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drawings/drawing2.xml" ContentType="application/vnd.openxmlformats-officedocument.drawing+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https://barclays-my.sharepoint.com/personal/sunesh_sudhakaran_barclays_com/Documents/Desktop/"/>
    </mc:Choice>
  </mc:AlternateContent>
  <xr:revisionPtr revIDLastSave="62" documentId="13_ncr:1_{D8DC5D90-7052-4E8B-8DD9-A72CB62E7EC3}" xr6:coauthVersionLast="47" xr6:coauthVersionMax="47" xr10:uidLastSave="{7DF6F507-1E37-47E1-81A8-838E33A07A9B}"/>
  <bookViews>
    <workbookView xWindow="-110" yWindow="-110" windowWidth="19420" windowHeight="11500" tabRatio="878" firstSheet="1" activeTab="1" xr2:uid="{0635D116-3A2F-4FFD-9A7C-D8B85381F224}"/>
  </bookViews>
  <sheets>
    <sheet name="Table of Contents" sheetId="45" state="hidden" r:id="rId1"/>
    <sheet name="2.9" sheetId="1" r:id="rId2"/>
    <sheet name="2.9_Business Rules" sheetId="46" r:id="rId3"/>
    <sheet name="2.9_Validation Rules" sheetId="2" r:id="rId4"/>
    <sheet name="2.10" sheetId="65" r:id="rId5"/>
    <sheet name="2.10_Business Rules" sheetId="47" r:id="rId6"/>
    <sheet name="2.10_Validation Rules" sheetId="4" r:id="rId7"/>
    <sheet name="2.11" sheetId="5" r:id="rId8"/>
    <sheet name="2.11_Business Rules" sheetId="48" r:id="rId9"/>
    <sheet name="2.11_Validation Rules" sheetId="6" r:id="rId10"/>
    <sheet name="2.12" sheetId="7" r:id="rId11"/>
    <sheet name="2.12_Business Rules" sheetId="49" r:id="rId12"/>
    <sheet name="2.12_Validation Rules" sheetId="8" r:id="rId13"/>
    <sheet name="2.13" sheetId="9" r:id="rId14"/>
    <sheet name="2.13_Business Rules" sheetId="50" r:id="rId15"/>
    <sheet name="2.13_Validation Rules" sheetId="10" r:id="rId16"/>
    <sheet name="2.14" sheetId="11" r:id="rId17"/>
    <sheet name="2.14_Business Rules" sheetId="51" r:id="rId18"/>
    <sheet name="2.14_Validation Rules" sheetId="12" r:id="rId19"/>
    <sheet name="2.15" sheetId="13" r:id="rId20"/>
    <sheet name="2.15_Business Rules" sheetId="52" r:id="rId21"/>
    <sheet name="2.15_Validation Rules" sheetId="14" r:id="rId22"/>
    <sheet name="2.16" sheetId="15" r:id="rId23"/>
    <sheet name="2.16_Business Rules" sheetId="53" r:id="rId24"/>
    <sheet name="2.16_Validation Rules" sheetId="16" r:id="rId25"/>
    <sheet name="2.18" sheetId="66" r:id="rId26"/>
    <sheet name="2.18_Business Rules" sheetId="67" r:id="rId27"/>
    <sheet name="2.18_Validation Rules" sheetId="18" r:id="rId28"/>
    <sheet name="5.1" sheetId="23" r:id="rId29"/>
    <sheet name="5.1_Business Rules" sheetId="56" r:id="rId30"/>
    <sheet name="5.1_Validation Rules" sheetId="24" r:id="rId31"/>
    <sheet name="5.2" sheetId="43" r:id="rId32"/>
    <sheet name="5.2_Business Rules" sheetId="57" r:id="rId33"/>
    <sheet name="5.2_Validation Rules" sheetId="44" r:id="rId34"/>
    <sheet name="5.3" sheetId="27" r:id="rId35"/>
    <sheet name="5.3_Business Rules" sheetId="59" r:id="rId36"/>
    <sheet name="5.3_Validation Rules" sheetId="28" r:id="rId37"/>
    <sheet name="5.4" sheetId="29" r:id="rId38"/>
    <sheet name="5.4_Business Rules" sheetId="60" r:id="rId39"/>
    <sheet name="5.4_Validation Rules" sheetId="30" r:id="rId40"/>
    <sheet name="5.5" sheetId="31" r:id="rId41"/>
    <sheet name="5.5_Business Rules" sheetId="61" r:id="rId42"/>
    <sheet name="5.5_Validation Rules" sheetId="32" r:id="rId43"/>
    <sheet name="5.15" sheetId="33" r:id="rId44"/>
    <sheet name="5.15_Business Rules" sheetId="62" r:id="rId45"/>
    <sheet name="5.15_Validation Rules" sheetId="34" r:id="rId46"/>
    <sheet name="Drop Down 2 " sheetId="35" state="hidden" r:id="rId47"/>
    <sheet name="6.1" sheetId="37" r:id="rId48"/>
    <sheet name="6.1_Business Rules" sheetId="63" r:id="rId49"/>
    <sheet name="6.1_Validation Rules" sheetId="38" r:id="rId50"/>
    <sheet name="7.3" sheetId="68" r:id="rId51"/>
    <sheet name="7.3_Business rules" sheetId="69" r:id="rId52"/>
    <sheet name="7.3_Validation Rules" sheetId="70" r:id="rId53"/>
    <sheet name="9.1" sheetId="40" r:id="rId54"/>
    <sheet name="9.1_Business Rules" sheetId="64" r:id="rId55"/>
    <sheet name="9.1_Validation Rules" sheetId="41" r:id="rId56"/>
    <sheet name="Drop down_templates" sheetId="20" r:id="rId57"/>
    <sheet name="Drop down 1" sheetId="42" state="hidden" r:id="rId58"/>
    <sheet name="Drop Down 3" sheetId="39" state="hidden" r:id="rId59"/>
    <sheet name="Validation Rules_Drop Down" sheetId="19" state="hidden" r:id="rId60"/>
  </sheets>
  <externalReferences>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s>
  <definedNames>
    <definedName name="____________BNC1" localSheetId="4" hidden="1">{#N/A,#N/A,TRUE,"Cover";#N/A,#N/A,TRUE,"Combined GM &amp; Base";#N/A,#N/A,TRUE,"GM";#N/A,#N/A,TRUE,"Total Base";#N/A,#N/A,TRUE,"Corestates";#N/A,#N/A,TRUE,"Ameritech";#N/A,#N/A,TRUE,"Glendale";#N/A,#N/A,TRUE,"Union Trust";#N/A,#N/A,TRUE,"Schwab";#N/A,#N/A,TRUE,"Pac Bell";#N/A,#N/A,TRUE,"HBNA";#N/A,#N/A,TRUE,"HBNA Conv"}</definedName>
    <definedName name="____________BNC1" localSheetId="31" hidden="1">{#N/A,#N/A,TRUE,"Cover";#N/A,#N/A,TRUE,"Combined GM &amp; Base";#N/A,#N/A,TRUE,"GM";#N/A,#N/A,TRUE,"Total Base";#N/A,#N/A,TRUE,"Corestates";#N/A,#N/A,TRUE,"Ameritech";#N/A,#N/A,TRUE,"Glendale";#N/A,#N/A,TRUE,"Union Trust";#N/A,#N/A,TRUE,"Schwab";#N/A,#N/A,TRUE,"Pac Bell";#N/A,#N/A,TRUE,"HBNA";#N/A,#N/A,TRUE,"HBNA Conv"}</definedName>
    <definedName name="____________BNC1" hidden="1">{#N/A,#N/A,TRUE,"Cover";#N/A,#N/A,TRUE,"Combined GM &amp; Base";#N/A,#N/A,TRUE,"GM";#N/A,#N/A,TRUE,"Total Base";#N/A,#N/A,TRUE,"Corestates";#N/A,#N/A,TRUE,"Ameritech";#N/A,#N/A,TRUE,"Glendale";#N/A,#N/A,TRUE,"Union Trust";#N/A,#N/A,TRUE,"Schwab";#N/A,#N/A,TRUE,"Pac Bell";#N/A,#N/A,TRUE,"HBNA";#N/A,#N/A,TRUE,"HBNA Conv"}</definedName>
    <definedName name="___________BNC1" localSheetId="4" hidden="1">{#N/A,#N/A,TRUE,"Cover";#N/A,#N/A,TRUE,"Combined GM &amp; Base";#N/A,#N/A,TRUE,"GM";#N/A,#N/A,TRUE,"Total Base";#N/A,#N/A,TRUE,"Corestates";#N/A,#N/A,TRUE,"Ameritech";#N/A,#N/A,TRUE,"Glendale";#N/A,#N/A,TRUE,"Union Trust";#N/A,#N/A,TRUE,"Schwab";#N/A,#N/A,TRUE,"Pac Bell";#N/A,#N/A,TRUE,"HBNA";#N/A,#N/A,TRUE,"HBNA Conv"}</definedName>
    <definedName name="___________BNC1" localSheetId="31" hidden="1">{#N/A,#N/A,TRUE,"Cover";#N/A,#N/A,TRUE,"Combined GM &amp; Base";#N/A,#N/A,TRUE,"GM";#N/A,#N/A,TRUE,"Total Base";#N/A,#N/A,TRUE,"Corestates";#N/A,#N/A,TRUE,"Ameritech";#N/A,#N/A,TRUE,"Glendale";#N/A,#N/A,TRUE,"Union Trust";#N/A,#N/A,TRUE,"Schwab";#N/A,#N/A,TRUE,"Pac Bell";#N/A,#N/A,TRUE,"HBNA";#N/A,#N/A,TRUE,"HBNA Conv"}</definedName>
    <definedName name="___________BNC1" hidden="1">{#N/A,#N/A,TRUE,"Cover";#N/A,#N/A,TRUE,"Combined GM &amp; Base";#N/A,#N/A,TRUE,"GM";#N/A,#N/A,TRUE,"Total Base";#N/A,#N/A,TRUE,"Corestates";#N/A,#N/A,TRUE,"Ameritech";#N/A,#N/A,TRUE,"Glendale";#N/A,#N/A,TRUE,"Union Trust";#N/A,#N/A,TRUE,"Schwab";#N/A,#N/A,TRUE,"Pac Bell";#N/A,#N/A,TRUE,"HBNA";#N/A,#N/A,TRUE,"HBNA Conv"}</definedName>
    <definedName name="__________BNC1" localSheetId="4" hidden="1">{#N/A,#N/A,TRUE,"Cover";#N/A,#N/A,TRUE,"Combined GM &amp; Base";#N/A,#N/A,TRUE,"GM";#N/A,#N/A,TRUE,"Total Base";#N/A,#N/A,TRUE,"Corestates";#N/A,#N/A,TRUE,"Ameritech";#N/A,#N/A,TRUE,"Glendale";#N/A,#N/A,TRUE,"Union Trust";#N/A,#N/A,TRUE,"Schwab";#N/A,#N/A,TRUE,"Pac Bell";#N/A,#N/A,TRUE,"HBNA";#N/A,#N/A,TRUE,"HBNA Conv"}</definedName>
    <definedName name="__________BNC1" localSheetId="31" hidden="1">{#N/A,#N/A,TRUE,"Cover";#N/A,#N/A,TRUE,"Combined GM &amp; Base";#N/A,#N/A,TRUE,"GM";#N/A,#N/A,TRUE,"Total Base";#N/A,#N/A,TRUE,"Corestates";#N/A,#N/A,TRUE,"Ameritech";#N/A,#N/A,TRUE,"Glendale";#N/A,#N/A,TRUE,"Union Trust";#N/A,#N/A,TRUE,"Schwab";#N/A,#N/A,TRUE,"Pac Bell";#N/A,#N/A,TRUE,"HBNA";#N/A,#N/A,TRUE,"HBNA Conv"}</definedName>
    <definedName name="__________BNC1" hidden="1">{#N/A,#N/A,TRUE,"Cover";#N/A,#N/A,TRUE,"Combined GM &amp; Base";#N/A,#N/A,TRUE,"GM";#N/A,#N/A,TRUE,"Total Base";#N/A,#N/A,TRUE,"Corestates";#N/A,#N/A,TRUE,"Ameritech";#N/A,#N/A,TRUE,"Glendale";#N/A,#N/A,TRUE,"Union Trust";#N/A,#N/A,TRUE,"Schwab";#N/A,#N/A,TRUE,"Pac Bell";#N/A,#N/A,TRUE,"HBNA";#N/A,#N/A,TRUE,"HBNA Conv"}</definedName>
    <definedName name="_________BNC1" localSheetId="4" hidden="1">{#N/A,#N/A,TRUE,"Cover";#N/A,#N/A,TRUE,"Combined GM &amp; Base";#N/A,#N/A,TRUE,"GM";#N/A,#N/A,TRUE,"Total Base";#N/A,#N/A,TRUE,"Corestates";#N/A,#N/A,TRUE,"Ameritech";#N/A,#N/A,TRUE,"Glendale";#N/A,#N/A,TRUE,"Union Trust";#N/A,#N/A,TRUE,"Schwab";#N/A,#N/A,TRUE,"Pac Bell";#N/A,#N/A,TRUE,"HBNA";#N/A,#N/A,TRUE,"HBNA Conv"}</definedName>
    <definedName name="_________BNC1" localSheetId="31" hidden="1">{#N/A,#N/A,TRUE,"Cover";#N/A,#N/A,TRUE,"Combined GM &amp; Base";#N/A,#N/A,TRUE,"GM";#N/A,#N/A,TRUE,"Total Base";#N/A,#N/A,TRUE,"Corestates";#N/A,#N/A,TRUE,"Ameritech";#N/A,#N/A,TRUE,"Glendale";#N/A,#N/A,TRUE,"Union Trust";#N/A,#N/A,TRUE,"Schwab";#N/A,#N/A,TRUE,"Pac Bell";#N/A,#N/A,TRUE,"HBNA";#N/A,#N/A,TRUE,"HBNA Conv"}</definedName>
    <definedName name="_________BNC1" hidden="1">{#N/A,#N/A,TRUE,"Cover";#N/A,#N/A,TRUE,"Combined GM &amp; Base";#N/A,#N/A,TRUE,"GM";#N/A,#N/A,TRUE,"Total Base";#N/A,#N/A,TRUE,"Corestates";#N/A,#N/A,TRUE,"Ameritech";#N/A,#N/A,TRUE,"Glendale";#N/A,#N/A,TRUE,"Union Trust";#N/A,#N/A,TRUE,"Schwab";#N/A,#N/A,TRUE,"Pac Bell";#N/A,#N/A,TRUE,"HBNA";#N/A,#N/A,TRUE,"HBNA Conv"}</definedName>
    <definedName name="________BNC1" localSheetId="4" hidden="1">{#N/A,#N/A,TRUE,"Cover";#N/A,#N/A,TRUE,"Combined GM &amp; Base";#N/A,#N/A,TRUE,"GM";#N/A,#N/A,TRUE,"Total Base";#N/A,#N/A,TRUE,"Corestates";#N/A,#N/A,TRUE,"Ameritech";#N/A,#N/A,TRUE,"Glendale";#N/A,#N/A,TRUE,"Union Trust";#N/A,#N/A,TRUE,"Schwab";#N/A,#N/A,TRUE,"Pac Bell";#N/A,#N/A,TRUE,"HBNA";#N/A,#N/A,TRUE,"HBNA Conv"}</definedName>
    <definedName name="________BNC1" localSheetId="31" hidden="1">{#N/A,#N/A,TRUE,"Cover";#N/A,#N/A,TRUE,"Combined GM &amp; Base";#N/A,#N/A,TRUE,"GM";#N/A,#N/A,TRUE,"Total Base";#N/A,#N/A,TRUE,"Corestates";#N/A,#N/A,TRUE,"Ameritech";#N/A,#N/A,TRUE,"Glendale";#N/A,#N/A,TRUE,"Union Trust";#N/A,#N/A,TRUE,"Schwab";#N/A,#N/A,TRUE,"Pac Bell";#N/A,#N/A,TRUE,"HBNA";#N/A,#N/A,TRUE,"HBNA Conv"}</definedName>
    <definedName name="________BNC1" hidden="1">{#N/A,#N/A,TRUE,"Cover";#N/A,#N/A,TRUE,"Combined GM &amp; Base";#N/A,#N/A,TRUE,"GM";#N/A,#N/A,TRUE,"Total Base";#N/A,#N/A,TRUE,"Corestates";#N/A,#N/A,TRUE,"Ameritech";#N/A,#N/A,TRUE,"Glendale";#N/A,#N/A,TRUE,"Union Trust";#N/A,#N/A,TRUE,"Schwab";#N/A,#N/A,TRUE,"Pac Bell";#N/A,#N/A,TRUE,"HBNA";#N/A,#N/A,TRUE,"HBNA Conv"}</definedName>
    <definedName name="________pp1" localSheetId="4"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________pp1" localSheetId="31"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________pp1"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_______pp1" localSheetId="4"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_______pp1" localSheetId="31"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_______pp1"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______BNC1" localSheetId="4" hidden="1">{#N/A,#N/A,TRUE,"Cover";#N/A,#N/A,TRUE,"Combined GM &amp; Base";#N/A,#N/A,TRUE,"GM";#N/A,#N/A,TRUE,"Total Base";#N/A,#N/A,TRUE,"Corestates";#N/A,#N/A,TRUE,"Ameritech";#N/A,#N/A,TRUE,"Glendale";#N/A,#N/A,TRUE,"Union Trust";#N/A,#N/A,TRUE,"Schwab";#N/A,#N/A,TRUE,"Pac Bell";#N/A,#N/A,TRUE,"HBNA";#N/A,#N/A,TRUE,"HBNA Conv"}</definedName>
    <definedName name="______BNC1" localSheetId="31" hidden="1">{#N/A,#N/A,TRUE,"Cover";#N/A,#N/A,TRUE,"Combined GM &amp; Base";#N/A,#N/A,TRUE,"GM";#N/A,#N/A,TRUE,"Total Base";#N/A,#N/A,TRUE,"Corestates";#N/A,#N/A,TRUE,"Ameritech";#N/A,#N/A,TRUE,"Glendale";#N/A,#N/A,TRUE,"Union Trust";#N/A,#N/A,TRUE,"Schwab";#N/A,#N/A,TRUE,"Pac Bell";#N/A,#N/A,TRUE,"HBNA";#N/A,#N/A,TRUE,"HBNA Conv"}</definedName>
    <definedName name="______BNC1" hidden="1">{#N/A,#N/A,TRUE,"Cover";#N/A,#N/A,TRUE,"Combined GM &amp; Base";#N/A,#N/A,TRUE,"GM";#N/A,#N/A,TRUE,"Total Base";#N/A,#N/A,TRUE,"Corestates";#N/A,#N/A,TRUE,"Ameritech";#N/A,#N/A,TRUE,"Glendale";#N/A,#N/A,TRUE,"Union Trust";#N/A,#N/A,TRUE,"Schwab";#N/A,#N/A,TRUE,"Pac Bell";#N/A,#N/A,TRUE,"HBNA";#N/A,#N/A,TRUE,"HBNA Conv"}</definedName>
    <definedName name="_____BNC1" localSheetId="4" hidden="1">{#N/A,#N/A,TRUE,"Cover";#N/A,#N/A,TRUE,"Combined GM &amp; Base";#N/A,#N/A,TRUE,"GM";#N/A,#N/A,TRUE,"Total Base";#N/A,#N/A,TRUE,"Corestates";#N/A,#N/A,TRUE,"Ameritech";#N/A,#N/A,TRUE,"Glendale";#N/A,#N/A,TRUE,"Union Trust";#N/A,#N/A,TRUE,"Schwab";#N/A,#N/A,TRUE,"Pac Bell";#N/A,#N/A,TRUE,"HBNA";#N/A,#N/A,TRUE,"HBNA Conv"}</definedName>
    <definedName name="_____BNC1" localSheetId="31" hidden="1">{#N/A,#N/A,TRUE,"Cover";#N/A,#N/A,TRUE,"Combined GM &amp; Base";#N/A,#N/A,TRUE,"GM";#N/A,#N/A,TRUE,"Total Base";#N/A,#N/A,TRUE,"Corestates";#N/A,#N/A,TRUE,"Ameritech";#N/A,#N/A,TRUE,"Glendale";#N/A,#N/A,TRUE,"Union Trust";#N/A,#N/A,TRUE,"Schwab";#N/A,#N/A,TRUE,"Pac Bell";#N/A,#N/A,TRUE,"HBNA";#N/A,#N/A,TRUE,"HBNA Conv"}</definedName>
    <definedName name="_____BNC1" hidden="1">{#N/A,#N/A,TRUE,"Cover";#N/A,#N/A,TRUE,"Combined GM &amp; Base";#N/A,#N/A,TRUE,"GM";#N/A,#N/A,TRUE,"Total Base";#N/A,#N/A,TRUE,"Corestates";#N/A,#N/A,TRUE,"Ameritech";#N/A,#N/A,TRUE,"Glendale";#N/A,#N/A,TRUE,"Union Trust";#N/A,#N/A,TRUE,"Schwab";#N/A,#N/A,TRUE,"Pac Bell";#N/A,#N/A,TRUE,"HBNA";#N/A,#N/A,TRUE,"HBNA Conv"}</definedName>
    <definedName name="_____pp1" localSheetId="4"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_____pp1" localSheetId="31"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_____pp1"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____BNC1" localSheetId="4" hidden="1">{#N/A,#N/A,TRUE,"Cover";#N/A,#N/A,TRUE,"Combined GM &amp; Base";#N/A,#N/A,TRUE,"GM";#N/A,#N/A,TRUE,"Total Base";#N/A,#N/A,TRUE,"Corestates";#N/A,#N/A,TRUE,"Ameritech";#N/A,#N/A,TRUE,"Glendale";#N/A,#N/A,TRUE,"Union Trust";#N/A,#N/A,TRUE,"Schwab";#N/A,#N/A,TRUE,"Pac Bell";#N/A,#N/A,TRUE,"HBNA";#N/A,#N/A,TRUE,"HBNA Conv"}</definedName>
    <definedName name="____BNC1" localSheetId="31" hidden="1">{#N/A,#N/A,TRUE,"Cover";#N/A,#N/A,TRUE,"Combined GM &amp; Base";#N/A,#N/A,TRUE,"GM";#N/A,#N/A,TRUE,"Total Base";#N/A,#N/A,TRUE,"Corestates";#N/A,#N/A,TRUE,"Ameritech";#N/A,#N/A,TRUE,"Glendale";#N/A,#N/A,TRUE,"Union Trust";#N/A,#N/A,TRUE,"Schwab";#N/A,#N/A,TRUE,"Pac Bell";#N/A,#N/A,TRUE,"HBNA";#N/A,#N/A,TRUE,"HBNA Conv"}</definedName>
    <definedName name="____BNC1" hidden="1">{#N/A,#N/A,TRUE,"Cover";#N/A,#N/A,TRUE,"Combined GM &amp; Base";#N/A,#N/A,TRUE,"GM";#N/A,#N/A,TRUE,"Total Base";#N/A,#N/A,TRUE,"Corestates";#N/A,#N/A,TRUE,"Ameritech";#N/A,#N/A,TRUE,"Glendale";#N/A,#N/A,TRUE,"Union Trust";#N/A,#N/A,TRUE,"Schwab";#N/A,#N/A,TRUE,"Pac Bell";#N/A,#N/A,TRUE,"HBNA";#N/A,#N/A,TRUE,"HBNA Conv"}</definedName>
    <definedName name="____pp1" localSheetId="4"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____pp1" localSheetId="31"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____pp1"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___BNC1" localSheetId="4" hidden="1">{#N/A,#N/A,TRUE,"Cover";#N/A,#N/A,TRUE,"Combined GM &amp; Base";#N/A,#N/A,TRUE,"GM";#N/A,#N/A,TRUE,"Total Base";#N/A,#N/A,TRUE,"Corestates";#N/A,#N/A,TRUE,"Ameritech";#N/A,#N/A,TRUE,"Glendale";#N/A,#N/A,TRUE,"Union Trust";#N/A,#N/A,TRUE,"Schwab";#N/A,#N/A,TRUE,"Pac Bell";#N/A,#N/A,TRUE,"HBNA";#N/A,#N/A,TRUE,"HBNA Conv"}</definedName>
    <definedName name="___BNC1" localSheetId="31" hidden="1">{#N/A,#N/A,TRUE,"Cover";#N/A,#N/A,TRUE,"Combined GM &amp; Base";#N/A,#N/A,TRUE,"GM";#N/A,#N/A,TRUE,"Total Base";#N/A,#N/A,TRUE,"Corestates";#N/A,#N/A,TRUE,"Ameritech";#N/A,#N/A,TRUE,"Glendale";#N/A,#N/A,TRUE,"Union Trust";#N/A,#N/A,TRUE,"Schwab";#N/A,#N/A,TRUE,"Pac Bell";#N/A,#N/A,TRUE,"HBNA";#N/A,#N/A,TRUE,"HBNA Conv"}</definedName>
    <definedName name="___BNC1" hidden="1">{#N/A,#N/A,TRUE,"Cover";#N/A,#N/A,TRUE,"Combined GM &amp; Base";#N/A,#N/A,TRUE,"GM";#N/A,#N/A,TRUE,"Total Base";#N/A,#N/A,TRUE,"Corestates";#N/A,#N/A,TRUE,"Ameritech";#N/A,#N/A,TRUE,"Glendale";#N/A,#N/A,TRUE,"Union Trust";#N/A,#N/A,TRUE,"Schwab";#N/A,#N/A,TRUE,"Pac Bell";#N/A,#N/A,TRUE,"HBNA";#N/A,#N/A,TRUE,"HBNA Conv"}</definedName>
    <definedName name="___pp1" localSheetId="4"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___pp1" localSheetId="31"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___pp1"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__123Graph_A" localSheetId="9" hidden="1">[1]London!#REF!</definedName>
    <definedName name="__123Graph_A" localSheetId="12" hidden="1">[1]London!#REF!</definedName>
    <definedName name="__123Graph_A" localSheetId="15" hidden="1">[1]London!#REF!</definedName>
    <definedName name="__123Graph_A" localSheetId="16" hidden="1">[1]London!#REF!</definedName>
    <definedName name="__123Graph_A" localSheetId="18" hidden="1">[1]London!#REF!</definedName>
    <definedName name="__123Graph_A" localSheetId="19" hidden="1">[1]London!#REF!</definedName>
    <definedName name="__123Graph_A" localSheetId="21" hidden="1">[1]London!#REF!</definedName>
    <definedName name="__123Graph_A" localSheetId="24" hidden="1">[1]London!#REF!</definedName>
    <definedName name="__123Graph_A" localSheetId="27" hidden="1">[1]London!#REF!</definedName>
    <definedName name="__123Graph_A" localSheetId="28" hidden="1">[1]London!#REF!</definedName>
    <definedName name="__123Graph_A" localSheetId="49" hidden="1">[1]London!#REF!</definedName>
    <definedName name="__123Graph_A" hidden="1">[1]London!#REF!</definedName>
    <definedName name="__123Graph_AHB1Q" localSheetId="28" hidden="1">'[2]Int. Rates'!#REF!</definedName>
    <definedName name="__123Graph_AHB1Q" hidden="1">'[2]Int. Rates'!#REF!</definedName>
    <definedName name="__123Graph_AHFC1Q" localSheetId="28" hidden="1">'[2]Int. Rates'!#REF!</definedName>
    <definedName name="__123Graph_AHFC1Q" hidden="1">'[2]Int. Rates'!#REF!</definedName>
    <definedName name="__123Graph_AHFCJUN" localSheetId="28" hidden="1">'[2]Int. Rates'!#REF!</definedName>
    <definedName name="__123Graph_AHFCJUN" hidden="1">'[2]Int. Rates'!#REF!</definedName>
    <definedName name="__123Graph_AHFCMAR" localSheetId="28" hidden="1">'[2]Int. Rates'!#REF!</definedName>
    <definedName name="__123Graph_AHFCMAR" hidden="1">'[2]Int. Rates'!#REF!</definedName>
    <definedName name="__123Graph_AHFCSEP" localSheetId="28" hidden="1">'[2]Int. Rates'!#REF!</definedName>
    <definedName name="__123Graph_AHFCSEP" hidden="1">'[2]Int. Rates'!#REF!</definedName>
    <definedName name="__123Graph_ATRAIN" localSheetId="28" hidden="1">'[3]coal 65'!#REF!</definedName>
    <definedName name="__123Graph_ATRAIN" hidden="1">'[3]coal 65'!#REF!</definedName>
    <definedName name="__123Graph_B" localSheetId="9" hidden="1">[1]London!#REF!</definedName>
    <definedName name="__123Graph_B" localSheetId="12" hidden="1">[1]London!#REF!</definedName>
    <definedName name="__123Graph_B" localSheetId="15" hidden="1">[1]London!#REF!</definedName>
    <definedName name="__123Graph_B" localSheetId="16" hidden="1">[1]London!#REF!</definedName>
    <definedName name="__123Graph_B" localSheetId="18" hidden="1">[1]London!#REF!</definedName>
    <definedName name="__123Graph_B" localSheetId="19" hidden="1">[1]London!#REF!</definedName>
    <definedName name="__123Graph_B" localSheetId="21" hidden="1">[1]London!#REF!</definedName>
    <definedName name="__123Graph_B" localSheetId="24" hidden="1">[1]London!#REF!</definedName>
    <definedName name="__123Graph_B" localSheetId="27" hidden="1">[1]London!#REF!</definedName>
    <definedName name="__123Graph_B" localSheetId="28" hidden="1">[1]London!#REF!</definedName>
    <definedName name="__123Graph_B" localSheetId="49" hidden="1">[1]London!#REF!</definedName>
    <definedName name="__123Graph_B" hidden="1">[1]London!#REF!</definedName>
    <definedName name="__123Graph_BHB1Q" localSheetId="28" hidden="1">'[2]Int. Rates'!#REF!</definedName>
    <definedName name="__123Graph_BHB1Q" hidden="1">'[2]Int. Rates'!#REF!</definedName>
    <definedName name="__123Graph_BHFC1Q" localSheetId="28" hidden="1">'[2]Int. Rates'!#REF!</definedName>
    <definedName name="__123Graph_BHFC1Q" hidden="1">'[2]Int. Rates'!#REF!</definedName>
    <definedName name="__123Graph_BHFCJUN" localSheetId="28" hidden="1">'[2]Int. Rates'!#REF!</definedName>
    <definedName name="__123Graph_BHFCJUN" hidden="1">'[2]Int. Rates'!#REF!</definedName>
    <definedName name="__123Graph_BHFCMAR" localSheetId="28" hidden="1">'[2]Int. Rates'!#REF!</definedName>
    <definedName name="__123Graph_BHFCMAR" hidden="1">'[2]Int. Rates'!#REF!</definedName>
    <definedName name="__123Graph_BHFCSEP" localSheetId="28" hidden="1">'[2]Int. Rates'!#REF!</definedName>
    <definedName name="__123Graph_BHFCSEP" hidden="1">'[2]Int. Rates'!#REF!</definedName>
    <definedName name="__123Graph_BTRAIN" localSheetId="28" hidden="1">'[3]coal 65'!#REF!</definedName>
    <definedName name="__123Graph_BTRAIN" hidden="1">'[3]coal 65'!#REF!</definedName>
    <definedName name="__123Graph_C" localSheetId="28" hidden="1">[4]August!#REF!</definedName>
    <definedName name="__123Graph_C" hidden="1">[4]August!#REF!</definedName>
    <definedName name="__123Graph_CHB1Q" localSheetId="28" hidden="1">'[2]Int. Rates'!#REF!</definedName>
    <definedName name="__123Graph_CHB1Q" hidden="1">'[2]Int. Rates'!#REF!</definedName>
    <definedName name="__123Graph_CHFC1Q" localSheetId="28" hidden="1">'[2]Int. Rates'!#REF!</definedName>
    <definedName name="__123Graph_CHFC1Q" hidden="1">'[2]Int. Rates'!#REF!</definedName>
    <definedName name="__123Graph_CTRAIN" localSheetId="28" hidden="1">'[3]coal 65'!#REF!</definedName>
    <definedName name="__123Graph_CTRAIN" hidden="1">'[3]coal 65'!#REF!</definedName>
    <definedName name="__123Graph_D" localSheetId="28" hidden="1">[4]August!#REF!</definedName>
    <definedName name="__123Graph_D" hidden="1">[4]August!#REF!</definedName>
    <definedName name="__123Graph_DHB1Q" localSheetId="28" hidden="1">'[2]Int. Rates'!#REF!</definedName>
    <definedName name="__123Graph_DHB1Q" hidden="1">'[2]Int. Rates'!#REF!</definedName>
    <definedName name="__123Graph_DHFC1Q" localSheetId="28" hidden="1">'[2]Int. Rates'!#REF!</definedName>
    <definedName name="__123Graph_DHFC1Q" hidden="1">'[2]Int. Rates'!#REF!</definedName>
    <definedName name="__123Graph_DTRAIN" localSheetId="28" hidden="1">'[3]coal 65'!#REF!</definedName>
    <definedName name="__123Graph_DTRAIN" hidden="1">'[3]coal 65'!#REF!</definedName>
    <definedName name="__123Graph_E" localSheetId="28" hidden="1">[4]August!#REF!</definedName>
    <definedName name="__123Graph_E" hidden="1">[4]August!#REF!</definedName>
    <definedName name="__123Graph_ETRAIN" localSheetId="28" hidden="1">'[3]coal 65'!#REF!</definedName>
    <definedName name="__123Graph_ETRAIN" hidden="1">'[3]coal 65'!#REF!</definedName>
    <definedName name="__123Graph_F" localSheetId="28" hidden="1">[4]August!#REF!</definedName>
    <definedName name="__123Graph_F" hidden="1">[4]August!#REF!</definedName>
    <definedName name="__123Graph_X" localSheetId="9" hidden="1">[1]London!#REF!</definedName>
    <definedName name="__123Graph_X" localSheetId="12" hidden="1">[1]London!#REF!</definedName>
    <definedName name="__123Graph_X" localSheetId="15" hidden="1">[1]London!#REF!</definedName>
    <definedName name="__123Graph_X" localSheetId="16" hidden="1">[1]London!#REF!</definedName>
    <definedName name="__123Graph_X" localSheetId="18" hidden="1">[1]London!#REF!</definedName>
    <definedName name="__123Graph_X" localSheetId="19" hidden="1">[1]London!#REF!</definedName>
    <definedName name="__123Graph_X" localSheetId="21" hidden="1">[1]London!#REF!</definedName>
    <definedName name="__123Graph_X" localSheetId="24" hidden="1">[1]London!#REF!</definedName>
    <definedName name="__123Graph_X" localSheetId="27" hidden="1">[1]London!#REF!</definedName>
    <definedName name="__123Graph_X" localSheetId="28" hidden="1">[1]London!#REF!</definedName>
    <definedName name="__123Graph_X" localSheetId="49" hidden="1">[1]London!#REF!</definedName>
    <definedName name="__123Graph_X" hidden="1">[1]London!#REF!</definedName>
    <definedName name="__123Graph_XHB1Q" localSheetId="28" hidden="1">'[2]Int. Rates'!#REF!</definedName>
    <definedName name="__123Graph_XHB1Q" hidden="1">'[2]Int. Rates'!#REF!</definedName>
    <definedName name="__123Graph_XHFC1Q" localSheetId="28" hidden="1">'[2]Int. Rates'!#REF!</definedName>
    <definedName name="__123Graph_XHFC1Q" hidden="1">'[2]Int. Rates'!#REF!</definedName>
    <definedName name="__123Graph_XHFCJUN" localSheetId="28" hidden="1">'[2]Int. Rates'!#REF!</definedName>
    <definedName name="__123Graph_XHFCJUN" hidden="1">'[2]Int. Rates'!#REF!</definedName>
    <definedName name="__123Graph_XHFCMAR" localSheetId="28" hidden="1">'[2]Int. Rates'!#REF!</definedName>
    <definedName name="__123Graph_XHFCMAR" hidden="1">'[2]Int. Rates'!#REF!</definedName>
    <definedName name="__123Graph_XHFCSEP" localSheetId="28" hidden="1">'[2]Int. Rates'!#REF!</definedName>
    <definedName name="__123Graph_XHFCSEP" hidden="1">'[2]Int. Rates'!#REF!</definedName>
    <definedName name="__123Graph_XTRAIN" localSheetId="28" hidden="1">'[3]coal 65'!#REF!</definedName>
    <definedName name="__123Graph_XTRAIN" hidden="1">'[3]coal 65'!#REF!</definedName>
    <definedName name="__BNC1" localSheetId="4" hidden="1">{#N/A,#N/A,TRUE,"Cover";#N/A,#N/A,TRUE,"Combined GM &amp; Base";#N/A,#N/A,TRUE,"GM";#N/A,#N/A,TRUE,"Total Base";#N/A,#N/A,TRUE,"Corestates";#N/A,#N/A,TRUE,"Ameritech";#N/A,#N/A,TRUE,"Glendale";#N/A,#N/A,TRUE,"Union Trust";#N/A,#N/A,TRUE,"Schwab";#N/A,#N/A,TRUE,"Pac Bell";#N/A,#N/A,TRUE,"HBNA";#N/A,#N/A,TRUE,"HBNA Conv"}</definedName>
    <definedName name="__BNC1" localSheetId="31" hidden="1">{#N/A,#N/A,TRUE,"Cover";#N/A,#N/A,TRUE,"Combined GM &amp; Base";#N/A,#N/A,TRUE,"GM";#N/A,#N/A,TRUE,"Total Base";#N/A,#N/A,TRUE,"Corestates";#N/A,#N/A,TRUE,"Ameritech";#N/A,#N/A,TRUE,"Glendale";#N/A,#N/A,TRUE,"Union Trust";#N/A,#N/A,TRUE,"Schwab";#N/A,#N/A,TRUE,"Pac Bell";#N/A,#N/A,TRUE,"HBNA";#N/A,#N/A,TRUE,"HBNA Conv"}</definedName>
    <definedName name="__BNC1" hidden="1">{#N/A,#N/A,TRUE,"Cover";#N/A,#N/A,TRUE,"Combined GM &amp; Base";#N/A,#N/A,TRUE,"GM";#N/A,#N/A,TRUE,"Total Base";#N/A,#N/A,TRUE,"Corestates";#N/A,#N/A,TRUE,"Ameritech";#N/A,#N/A,TRUE,"Glendale";#N/A,#N/A,TRUE,"Union Trust";#N/A,#N/A,TRUE,"Schwab";#N/A,#N/A,TRUE,"Pac Bell";#N/A,#N/A,TRUE,"HBNA";#N/A,#N/A,TRUE,"HBNA Conv"}</definedName>
    <definedName name="__FDS_HYPERLINK_TOGGLE_STATE__" hidden="1">"ON"</definedName>
    <definedName name="__FDS_UNIQUE_RANGE_ID_GENERATOR_COUNTER" hidden="1">1</definedName>
    <definedName name="__key1" hidden="1">[5]deposits!$A$54</definedName>
    <definedName name="__pp1" localSheetId="4"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__pp1" localSheetId="31"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__pp1"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__qw123" localSheetId="28" hidden="1">[4]August!#REF!</definedName>
    <definedName name="__qw123" hidden="1">[4]August!#REF!</definedName>
    <definedName name="_1__123Graph_ACHART_1" localSheetId="28" hidden="1">#REF!</definedName>
    <definedName name="_1__123Graph_ACHART_1" hidden="1">#REF!</definedName>
    <definedName name="_10__123Graph_ACHART_3" localSheetId="28" hidden="1">#REF!</definedName>
    <definedName name="_10__123Graph_ACHART_3" hidden="1">#REF!</definedName>
    <definedName name="_10__123Graph_ACHART_4" hidden="1">[6]Graphs!$I$38:$I$68</definedName>
    <definedName name="_10__123Graph_BCHART_1" localSheetId="28" hidden="1">#REF!</definedName>
    <definedName name="_10__123Graph_BCHART_1" hidden="1">#REF!</definedName>
    <definedName name="_10__123Graph_BCHART_3" localSheetId="28" hidden="1">#REF!</definedName>
    <definedName name="_10__123Graph_BCHART_3" hidden="1">#REF!</definedName>
    <definedName name="_10__123Graph_BCHART_4" hidden="1">[6]Graphs!$J$38:$J$68</definedName>
    <definedName name="_10__123Graph_DCHART_1" localSheetId="28" hidden="1">#REF!</definedName>
    <definedName name="_10__123Graph_DCHART_1" hidden="1">#REF!</definedName>
    <definedName name="_10__123Graph_ECHART_1" localSheetId="28" hidden="1">#REF!</definedName>
    <definedName name="_10__123Graph_ECHART_1" hidden="1">#REF!</definedName>
    <definedName name="_10__123Graph_FCHART_1" localSheetId="28" hidden="1">#REF!</definedName>
    <definedName name="_10__123Graph_FCHART_1" hidden="1">#REF!</definedName>
    <definedName name="_10__123Graph_XCHART_1" localSheetId="28" hidden="1">#REF!</definedName>
    <definedName name="_10__123Graph_XCHART_1" hidden="1">#REF!</definedName>
    <definedName name="_11__123Graph_ACHART_1" localSheetId="28" hidden="1">#REF!</definedName>
    <definedName name="_11__123Graph_ACHART_1" hidden="1">#REF!</definedName>
    <definedName name="_11__123Graph_ACHART_5" hidden="1">[6]Graphs!$C$86:$C$88</definedName>
    <definedName name="_11__123Graph_BCHART_1" localSheetId="28" hidden="1">#REF!</definedName>
    <definedName name="_11__123Graph_BCHART_1" hidden="1">#REF!</definedName>
    <definedName name="_11__123Graph_BCHART_2" hidden="1">[6]Graphs!$J$7:$J$9</definedName>
    <definedName name="_11__123Graph_BCHART_3" localSheetId="28" hidden="1">#REF!</definedName>
    <definedName name="_11__123Graph_BCHART_3" hidden="1">#REF!</definedName>
    <definedName name="_11__123Graph_BCHART_5" hidden="1">[6]Graphs!$D$86:$D$88</definedName>
    <definedName name="_11__123Graph_CCHART_1" localSheetId="28" hidden="1">#REF!</definedName>
    <definedName name="_11__123Graph_CCHART_1" hidden="1">#REF!</definedName>
    <definedName name="_11__123Graph_ECHART_1" localSheetId="28" hidden="1">#REF!</definedName>
    <definedName name="_11__123Graph_ECHART_1" hidden="1">#REF!</definedName>
    <definedName name="_11__123Graph_FCHART_1" localSheetId="28" hidden="1">#REF!</definedName>
    <definedName name="_11__123Graph_FCHART_1" hidden="1">#REF!</definedName>
    <definedName name="_11__123Graph_XCHART_1" localSheetId="28" hidden="1">#REF!</definedName>
    <definedName name="_11__123Graph_XCHART_1" hidden="1">#REF!</definedName>
    <definedName name="_11__123Graph_XCHART_3" localSheetId="28" hidden="1">#REF!</definedName>
    <definedName name="_11__123Graph_XCHART_3" hidden="1">#REF!</definedName>
    <definedName name="_12__123Graph_ACHART_1" localSheetId="28" hidden="1">#REF!</definedName>
    <definedName name="_12__123Graph_ACHART_1" hidden="1">#REF!</definedName>
    <definedName name="_12__123Graph_ACHART_3" localSheetId="28" hidden="1">#REF!</definedName>
    <definedName name="_12__123Graph_ACHART_3" hidden="1">#REF!</definedName>
    <definedName name="_12__123Graph_ACHART_6" hidden="1">[6]Graphs!$I$86:$I$88</definedName>
    <definedName name="_12__123Graph_BCHART_3" localSheetId="28" hidden="1">#REF!</definedName>
    <definedName name="_12__123Graph_BCHART_3" hidden="1">#REF!</definedName>
    <definedName name="_12__123Graph_BCHART_6" hidden="1">[6]Graphs!$J$86:$J$88</definedName>
    <definedName name="_12__123Graph_CCHART_1" localSheetId="28" hidden="1">#REF!</definedName>
    <definedName name="_12__123Graph_CCHART_1" hidden="1">#REF!</definedName>
    <definedName name="_12__123Graph_CCHART_3" localSheetId="28" hidden="1">#REF!</definedName>
    <definedName name="_12__123Graph_CCHART_3" hidden="1">#REF!</definedName>
    <definedName name="_12__123Graph_FCHART_1" localSheetId="28" hidden="1">#REF!</definedName>
    <definedName name="_12__123Graph_FCHART_1" hidden="1">#REF!</definedName>
    <definedName name="_12__123Graph_XCHART_1" localSheetId="28" hidden="1">#REF!</definedName>
    <definedName name="_12__123Graph_XCHART_1" hidden="1">#REF!</definedName>
    <definedName name="_12__123Graph_XCHART_3" localSheetId="28" hidden="1">#REF!</definedName>
    <definedName name="_12__123Graph_XCHART_3" hidden="1">#REF!</definedName>
    <definedName name="_123Graph_b" localSheetId="28" hidden="1">'[3]coal 65'!#REF!</definedName>
    <definedName name="_123Graph_b" hidden="1">'[3]coal 65'!#REF!</definedName>
    <definedName name="_123Graph_E" localSheetId="28" hidden="1">[4]August!#REF!</definedName>
    <definedName name="_123Graph_E" hidden="1">[4]August!#REF!</definedName>
    <definedName name="_123Graph_Z" localSheetId="28" hidden="1">'[3]coal 65'!#REF!</definedName>
    <definedName name="_123Graph_Z" hidden="1">'[3]coal 65'!#REF!</definedName>
    <definedName name="_123GRAPHS" localSheetId="28" hidden="1">'[2]Int. Rates'!#REF!</definedName>
    <definedName name="_123GRAPHS" hidden="1">'[2]Int. Rates'!#REF!</definedName>
    <definedName name="_13__123Graph_ACHART_3" localSheetId="28" hidden="1">#REF!</definedName>
    <definedName name="_13__123Graph_ACHART_3" hidden="1">#REF!</definedName>
    <definedName name="_13__123Graph_BCHART_1" localSheetId="28" hidden="1">#REF!</definedName>
    <definedName name="_13__123Graph_BCHART_1" hidden="1">#REF!</definedName>
    <definedName name="_13__123Graph_BCHART_4" hidden="1">[6]Graphs!$J$38:$J$68</definedName>
    <definedName name="_13__123Graph_CCHART_1" localSheetId="28" hidden="1">#REF!</definedName>
    <definedName name="_13__123Graph_CCHART_1" hidden="1">#REF!</definedName>
    <definedName name="_13__123Graph_CCHART_3" localSheetId="28" hidden="1">#REF!</definedName>
    <definedName name="_13__123Graph_CCHART_3" hidden="1">#REF!</definedName>
    <definedName name="_13__123Graph_DCHART_1" localSheetId="28" hidden="1">#REF!</definedName>
    <definedName name="_13__123Graph_DCHART_1" hidden="1">#REF!</definedName>
    <definedName name="_13__123Graph_XCHART_1" localSheetId="28" hidden="1">#REF!</definedName>
    <definedName name="_13__123Graph_XCHART_1" hidden="1">#REF!</definedName>
    <definedName name="_13__123Graph_XCHART_3" localSheetId="28" hidden="1">#REF!</definedName>
    <definedName name="_13__123Graph_XCHART_3" hidden="1">#REF!</definedName>
    <definedName name="_14__123Graph_ACHART_1" localSheetId="28" hidden="1">#REF!</definedName>
    <definedName name="_14__123Graph_ACHART_1" hidden="1">#REF!</definedName>
    <definedName name="_14__123Graph_BCHART_1" localSheetId="28" hidden="1">#REF!</definedName>
    <definedName name="_14__123Graph_BCHART_1" hidden="1">#REF!</definedName>
    <definedName name="_14__123Graph_BCHART_2" hidden="1">[6]Graphs!$J$7:$J$9</definedName>
    <definedName name="_14__123Graph_BCHART_3" localSheetId="28" hidden="1">#REF!</definedName>
    <definedName name="_14__123Graph_BCHART_3" hidden="1">#REF!</definedName>
    <definedName name="_14__123Graph_BCHART_5" hidden="1">[6]Graphs!$D$86:$D$88</definedName>
    <definedName name="_14__123Graph_CCHART_2" hidden="1">[6]Graphs!$K$7:$K$9</definedName>
    <definedName name="_14__123Graph_CCHART_3" localSheetId="28" hidden="1">#REF!</definedName>
    <definedName name="_14__123Graph_CCHART_3" hidden="1">#REF!</definedName>
    <definedName name="_14__123Graph_DCHART_1" localSheetId="28" hidden="1">#REF!</definedName>
    <definedName name="_14__123Graph_DCHART_1" hidden="1">#REF!</definedName>
    <definedName name="_14__123Graph_ECHART_1" localSheetId="28" hidden="1">#REF!</definedName>
    <definedName name="_14__123Graph_ECHART_1" hidden="1">#REF!</definedName>
    <definedName name="_14__123Graph_XCHART_3" localSheetId="28" hidden="1">#REF!</definedName>
    <definedName name="_14__123Graph_XCHART_3" hidden="1">#REF!</definedName>
    <definedName name="_15__123Graph_ACHART_3" localSheetId="28" hidden="1">#REF!</definedName>
    <definedName name="_15__123Graph_ACHART_3" hidden="1">#REF!</definedName>
    <definedName name="_15__123Graph_BCHART_3" hidden="1">[6]Graphs!$D$54:$D$55</definedName>
    <definedName name="_15__123Graph_BCHART_6" hidden="1">[6]Graphs!$J$86:$J$88</definedName>
    <definedName name="_15__123Graph_CCHART_1" localSheetId="28" hidden="1">#REF!</definedName>
    <definedName name="_15__123Graph_CCHART_1" hidden="1">#REF!</definedName>
    <definedName name="_15__123Graph_CCHART_3" hidden="1">[6]Graphs!$E$54:$E$55</definedName>
    <definedName name="_15__123Graph_DCHART_1" localSheetId="28" hidden="1">#REF!</definedName>
    <definedName name="_15__123Graph_DCHART_1" hidden="1">#REF!</definedName>
    <definedName name="_15__123Graph_ECHART_1" localSheetId="28" hidden="1">#REF!</definedName>
    <definedName name="_15__123Graph_ECHART_1" hidden="1">#REF!</definedName>
    <definedName name="_15__123Graph_FCHART_1" localSheetId="28" hidden="1">#REF!</definedName>
    <definedName name="_15__123Graph_FCHART_1" hidden="1">#REF!</definedName>
    <definedName name="_16__123Graph_BCHART_1" localSheetId="28" hidden="1">#REF!</definedName>
    <definedName name="_16__123Graph_BCHART_1" hidden="1">#REF!</definedName>
    <definedName name="_16__123Graph_BCHART_4" hidden="1">[6]Graphs!$J$38:$J$68</definedName>
    <definedName name="_16__123Graph_CCHART_1" hidden="1">[6]Graphs!$E$7:$E$9</definedName>
    <definedName name="_16__123Graph_CCHART_3" localSheetId="28" hidden="1">#REF!</definedName>
    <definedName name="_16__123Graph_CCHART_3" hidden="1">#REF!</definedName>
    <definedName name="_16__123Graph_CCHART_4" hidden="1">[6]Graphs!$K$38:$K$68</definedName>
    <definedName name="_16__123Graph_ECHART_1" localSheetId="28" hidden="1">#REF!</definedName>
    <definedName name="_16__123Graph_ECHART_1" hidden="1">#REF!</definedName>
    <definedName name="_16__123Graph_FCHART_1" localSheetId="28" hidden="1">#REF!</definedName>
    <definedName name="_16__123Graph_FCHART_1" hidden="1">#REF!</definedName>
    <definedName name="_16__123Graph_XCHART_1" localSheetId="28" hidden="1">#REF!</definedName>
    <definedName name="_16__123Graph_XCHART_1" hidden="1">#REF!</definedName>
    <definedName name="_17__123Graph_BCHART_3" localSheetId="28" hidden="1">#REF!</definedName>
    <definedName name="_17__123Graph_BCHART_3" hidden="1">#REF!</definedName>
    <definedName name="_17__123Graph_BCHART_5" hidden="1">[6]Graphs!$D$86:$D$88</definedName>
    <definedName name="_17__123Graph_CCHART_2" hidden="1">[6]Graphs!$K$7:$K$9</definedName>
    <definedName name="_17__123Graph_CCHART_3" localSheetId="28" hidden="1">#REF!</definedName>
    <definedName name="_17__123Graph_CCHART_3" hidden="1">#REF!</definedName>
    <definedName name="_17__123Graph_CCHART_5" hidden="1">[6]Graphs!$E$86:$E$88</definedName>
    <definedName name="_17__123Graph_DCHART_1" localSheetId="28" hidden="1">#REF!</definedName>
    <definedName name="_17__123Graph_DCHART_1" hidden="1">#REF!</definedName>
    <definedName name="_17__123Graph_FCHART_1" localSheetId="28" hidden="1">#REF!</definedName>
    <definedName name="_17__123Graph_FCHART_1" hidden="1">#REF!</definedName>
    <definedName name="_17__123Graph_XCHART_1" localSheetId="28" hidden="1">#REF!</definedName>
    <definedName name="_17__123Graph_XCHART_1" hidden="1">#REF!</definedName>
    <definedName name="_17__123Graph_XCHART_3" localSheetId="28" hidden="1">#REF!</definedName>
    <definedName name="_17__123Graph_XCHART_3" hidden="1">#REF!</definedName>
    <definedName name="_18__123Graph_BCHART_6" hidden="1">[6]Graphs!$J$86:$J$88</definedName>
    <definedName name="_18__123Graph_CCHART_1" localSheetId="28" hidden="1">#REF!</definedName>
    <definedName name="_18__123Graph_CCHART_1" hidden="1">#REF!</definedName>
    <definedName name="_18__123Graph_CCHART_3" hidden="1">[6]Graphs!$E$54:$E$55</definedName>
    <definedName name="_18__123Graph_CCHART_6" hidden="1">[6]Graphs!$K$86:$K$88</definedName>
    <definedName name="_18__123Graph_DCHART_1" localSheetId="28" hidden="1">#REF!</definedName>
    <definedName name="_18__123Graph_DCHART_1" hidden="1">#REF!</definedName>
    <definedName name="_18__123Graph_ECHART_1" localSheetId="28" hidden="1">#REF!</definedName>
    <definedName name="_18__123Graph_ECHART_1" hidden="1">#REF!</definedName>
    <definedName name="_18__123Graph_XCHART_1" localSheetId="28" hidden="1">#REF!</definedName>
    <definedName name="_18__123Graph_XCHART_1" hidden="1">#REF!</definedName>
    <definedName name="_18__123Graph_XCHART_3" localSheetId="28" hidden="1">#REF!</definedName>
    <definedName name="_18__123Graph_XCHART_3" hidden="1">#REF!</definedName>
    <definedName name="_19__123Graph_CCHART_1" hidden="1">[6]Graphs!$E$7:$E$9</definedName>
    <definedName name="_19__123Graph_CCHART_3" localSheetId="28" hidden="1">#REF!</definedName>
    <definedName name="_19__123Graph_CCHART_3" hidden="1">#REF!</definedName>
    <definedName name="_19__123Graph_CCHART_4" hidden="1">[6]Graphs!$K$38:$K$68</definedName>
    <definedName name="_19__123Graph_DCHART_1" hidden="1">[6]Graphs!$F$7:$F$9</definedName>
    <definedName name="_19__123Graph_ECHART_1" localSheetId="28" hidden="1">#REF!</definedName>
    <definedName name="_19__123Graph_ECHART_1" hidden="1">#REF!</definedName>
    <definedName name="_19__123Graph_FCHART_1" localSheetId="28" hidden="1">#REF!</definedName>
    <definedName name="_19__123Graph_FCHART_1" hidden="1">#REF!</definedName>
    <definedName name="_19__123Graph_XCHART_3" localSheetId="28" hidden="1">#REF!</definedName>
    <definedName name="_19__123Graph_XCHART_3" hidden="1">#REF!</definedName>
    <definedName name="_1F" localSheetId="28" hidden="1">[7]Sheet1!#REF!</definedName>
    <definedName name="_1F" hidden="1">[7]Sheet1!#REF!</definedName>
    <definedName name="_2__123Graph_ACHART_1" localSheetId="28" hidden="1">#REF!</definedName>
    <definedName name="_2__123Graph_ACHART_1" hidden="1">#REF!</definedName>
    <definedName name="_2__123Graph_ACHART_2" hidden="1">[6]Graphs!$I$7:$I$9</definedName>
    <definedName name="_2__123Graph_ACHART_3" localSheetId="28" hidden="1">#REF!</definedName>
    <definedName name="_2__123Graph_ACHART_3" hidden="1">#REF!</definedName>
    <definedName name="_2_0_F" localSheetId="28" hidden="1">[8]Sheet1!#REF!</definedName>
    <definedName name="_2_0_F" hidden="1">[8]Sheet1!#REF!</definedName>
    <definedName name="_20__123Graph_ACHART_1" localSheetId="28" hidden="1">#REF!</definedName>
    <definedName name="_20__123Graph_ACHART_1" hidden="1">#REF!</definedName>
    <definedName name="_20__123Graph_CCHART_2" hidden="1">[6]Graphs!$K$7:$K$9</definedName>
    <definedName name="_20__123Graph_CCHART_5" hidden="1">[6]Graphs!$E$86:$E$88</definedName>
    <definedName name="_20__123Graph_DCHART_1" localSheetId="28" hidden="1">#REF!</definedName>
    <definedName name="_20__123Graph_DCHART_1" hidden="1">#REF!</definedName>
    <definedName name="_20__123Graph_DCHART_2" hidden="1">[6]Graphs!$L$7:$L$9</definedName>
    <definedName name="_20__123Graph_FCHART_1" localSheetId="28" hidden="1">#REF!</definedName>
    <definedName name="_20__123Graph_FCHART_1" hidden="1">#REF!</definedName>
    <definedName name="_20__123Graph_XCHART_1" localSheetId="28" hidden="1">#REF!</definedName>
    <definedName name="_20__123Graph_XCHART_1" hidden="1">#REF!</definedName>
    <definedName name="_21__123Graph_ACHART_3" localSheetId="28" hidden="1">#REF!</definedName>
    <definedName name="_21__123Graph_ACHART_3" hidden="1">#REF!</definedName>
    <definedName name="_21__123Graph_CCHART_3" hidden="1">[6]Graphs!$E$54:$E$55</definedName>
    <definedName name="_21__123Graph_CCHART_6" hidden="1">[6]Graphs!$K$86:$K$88</definedName>
    <definedName name="_21__123Graph_DCHART_3" hidden="1">[6]Graphs!$F$54:$F$55</definedName>
    <definedName name="_21__123Graph_ECHART_1" localSheetId="28" hidden="1">#REF!</definedName>
    <definedName name="_21__123Graph_ECHART_1" hidden="1">#REF!</definedName>
    <definedName name="_21__123Graph_XCHART_1" localSheetId="28" hidden="1">#REF!</definedName>
    <definedName name="_21__123Graph_XCHART_1" hidden="1">#REF!</definedName>
    <definedName name="_21__123Graph_XCHART_3" localSheetId="28" hidden="1">#REF!</definedName>
    <definedName name="_21__123Graph_XCHART_3" hidden="1">#REF!</definedName>
    <definedName name="_22__123Graph_BCHART_1" localSheetId="28" hidden="1">#REF!</definedName>
    <definedName name="_22__123Graph_BCHART_1" hidden="1">#REF!</definedName>
    <definedName name="_22__123Graph_CCHART_4" hidden="1">[6]Graphs!$K$38:$K$68</definedName>
    <definedName name="_22__123Graph_DCHART_1" hidden="1">[6]Graphs!$F$7:$F$9</definedName>
    <definedName name="_22__123Graph_DCHART_4" hidden="1">[6]Graphs!$L$38:$L$68</definedName>
    <definedName name="_22__123Graph_FCHART_1" localSheetId="28" hidden="1">#REF!</definedName>
    <definedName name="_22__123Graph_FCHART_1" hidden="1">#REF!</definedName>
    <definedName name="_22__123Graph_XCHART_3" localSheetId="28" hidden="1">#REF!</definedName>
    <definedName name="_22__123Graph_XCHART_3" hidden="1">#REF!</definedName>
    <definedName name="_23__123Graph_BCHART_3" localSheetId="28" hidden="1">#REF!</definedName>
    <definedName name="_23__123Graph_BCHART_3" hidden="1">#REF!</definedName>
    <definedName name="_23__123Graph_CCHART_5" hidden="1">[6]Graphs!$E$86:$E$88</definedName>
    <definedName name="_23__123Graph_DCHART_2" hidden="1">[6]Graphs!$L$7:$L$9</definedName>
    <definedName name="_23__123Graph_DCHART_5" hidden="1">[6]Graphs!$F$86:$F$88</definedName>
    <definedName name="_23__123Graph_XCHART_1" localSheetId="28" hidden="1">#REF!</definedName>
    <definedName name="_23__123Graph_XCHART_1" hidden="1">#REF!</definedName>
    <definedName name="_24__123Graph_CCHART_1" localSheetId="28" hidden="1">#REF!</definedName>
    <definedName name="_24__123Graph_CCHART_1" hidden="1">#REF!</definedName>
    <definedName name="_24__123Graph_CCHART_6" hidden="1">[6]Graphs!$K$86:$K$88</definedName>
    <definedName name="_24__123Graph_DCHART_3" hidden="1">[6]Graphs!$F$54:$F$55</definedName>
    <definedName name="_24__123Graph_DCHART_6" hidden="1">[6]Graphs!$L$86:$L$88</definedName>
    <definedName name="_24__123Graph_XCHART_3" localSheetId="28" hidden="1">#REF!</definedName>
    <definedName name="_24__123Graph_XCHART_3" hidden="1">#REF!</definedName>
    <definedName name="_25__123Graph_CCHART_3" localSheetId="28" hidden="1">#REF!</definedName>
    <definedName name="_25__123Graph_CCHART_3" hidden="1">#REF!</definedName>
    <definedName name="_25__123Graph_DCHART_1" hidden="1">[6]Graphs!$F$7:$F$9</definedName>
    <definedName name="_25__123Graph_DCHART_4" hidden="1">[6]Graphs!$L$38:$L$68</definedName>
    <definedName name="_25__123Graph_XCHART_5" hidden="1">[6]Graphs!$B$86:$B$88</definedName>
    <definedName name="_26__123Graph_DCHART_1" localSheetId="28" hidden="1">#REF!</definedName>
    <definedName name="_26__123Graph_DCHART_1" hidden="1">#REF!</definedName>
    <definedName name="_26__123Graph_DCHART_2" hidden="1">[6]Graphs!$L$7:$L$9</definedName>
    <definedName name="_26__123Graph_DCHART_5" hidden="1">[6]Graphs!$F$86:$F$88</definedName>
    <definedName name="_26__123Graph_XCHART_6" hidden="1">[6]Graphs!$H$86:$H$88</definedName>
    <definedName name="_27__123Graph_DCHART_3" hidden="1">[6]Graphs!$F$54:$F$55</definedName>
    <definedName name="_27__123Graph_DCHART_6" hidden="1">[6]Graphs!$L$86:$L$88</definedName>
    <definedName name="_27__123Graph_ECHART_1" localSheetId="28" hidden="1">#REF!</definedName>
    <definedName name="_27__123Graph_ECHART_1" hidden="1">#REF!</definedName>
    <definedName name="_28__123Graph_DCHART_4" hidden="1">[6]Graphs!$L$38:$L$68</definedName>
    <definedName name="_28__123Graph_FCHART_1" localSheetId="28" hidden="1">#REF!</definedName>
    <definedName name="_28__123Graph_FCHART_1" hidden="1">#REF!</definedName>
    <definedName name="_28__123Graph_XCHART_5" hidden="1">[6]Graphs!$B$86:$B$88</definedName>
    <definedName name="_29__123Graph_DCHART_5" hidden="1">[6]Graphs!$F$86:$F$88</definedName>
    <definedName name="_29__123Graph_XCHART_1" localSheetId="28" hidden="1">#REF!</definedName>
    <definedName name="_29__123Graph_XCHART_1" hidden="1">#REF!</definedName>
    <definedName name="_29__123Graph_XCHART_6" hidden="1">[6]Graphs!$H$86:$H$88</definedName>
    <definedName name="_3__123Graph_ACHART_1" localSheetId="28" hidden="1">#REF!</definedName>
    <definedName name="_3__123Graph_ACHART_1" hidden="1">#REF!</definedName>
    <definedName name="_3__123Graph_ACHART_3" localSheetId="28" hidden="1">#REF!</definedName>
    <definedName name="_3__123Graph_ACHART_3" hidden="1">#REF!</definedName>
    <definedName name="_3__123Graph_BCHART_1" localSheetId="28" hidden="1">#REF!</definedName>
    <definedName name="_3__123Graph_BCHART_1" hidden="1">#REF!</definedName>
    <definedName name="_30__123Graph_DCHART_6" hidden="1">[6]Graphs!$L$86:$L$88</definedName>
    <definedName name="_30__123Graph_XCHART_3" localSheetId="28" hidden="1">#REF!</definedName>
    <definedName name="_30__123Graph_XCHART_3" hidden="1">#REF!</definedName>
    <definedName name="_31__123Graph_XCHART_5" hidden="1">[6]Graphs!$B$86:$B$88</definedName>
    <definedName name="_32__123Graph_ACHART_1" localSheetId="28" hidden="1">#REF!</definedName>
    <definedName name="_32__123Graph_ACHART_1" hidden="1">#REF!</definedName>
    <definedName name="_32__123Graph_XCHART_6" hidden="1">[6]Graphs!$H$86:$H$88</definedName>
    <definedName name="_33__123Graph_ACHART_3" localSheetId="28" hidden="1">#REF!</definedName>
    <definedName name="_33__123Graph_ACHART_3" hidden="1">#REF!</definedName>
    <definedName name="_34__123Graph_BCHART_1" localSheetId="28" hidden="1">#REF!</definedName>
    <definedName name="_34__123Graph_BCHART_1" hidden="1">#REF!</definedName>
    <definedName name="_35__123Graph_BCHART_3" localSheetId="28" hidden="1">#REF!</definedName>
    <definedName name="_35__123Graph_BCHART_3" hidden="1">#REF!</definedName>
    <definedName name="_36__123Graph_CCHART_1" localSheetId="28" hidden="1">#REF!</definedName>
    <definedName name="_36__123Graph_CCHART_1" hidden="1">#REF!</definedName>
    <definedName name="_37__123Graph_CCHART_3" localSheetId="28" hidden="1">#REF!</definedName>
    <definedName name="_37__123Graph_CCHART_3" hidden="1">#REF!</definedName>
    <definedName name="_38__123Graph_DCHART_1" localSheetId="28" hidden="1">#REF!</definedName>
    <definedName name="_38__123Graph_DCHART_1" hidden="1">#REF!</definedName>
    <definedName name="_39__123Graph_ECHART_1" localSheetId="28" hidden="1">#REF!</definedName>
    <definedName name="_39__123Graph_ECHART_1" hidden="1">#REF!</definedName>
    <definedName name="_4__123Graph_ACHART_1" localSheetId="28" hidden="1">#REF!</definedName>
    <definedName name="_4__123Graph_ACHART_1" hidden="1">#REF!</definedName>
    <definedName name="_4__123Graph_ACHART_3" localSheetId="28" hidden="1">#REF!</definedName>
    <definedName name="_4__123Graph_ACHART_3" hidden="1">#REF!</definedName>
    <definedName name="_4__123Graph_ACHART_4" hidden="1">[6]Graphs!$I$38:$I$68</definedName>
    <definedName name="_4__123Graph_BCHART_1" localSheetId="28" hidden="1">#REF!</definedName>
    <definedName name="_4__123Graph_BCHART_1" hidden="1">#REF!</definedName>
    <definedName name="_4__123Graph_BCHART_3" localSheetId="28" hidden="1">#REF!</definedName>
    <definedName name="_4__123Graph_BCHART_3" hidden="1">#REF!</definedName>
    <definedName name="_40__123Graph_FCHART_1" localSheetId="28" hidden="1">#REF!</definedName>
    <definedName name="_40__123Graph_FCHART_1" hidden="1">#REF!</definedName>
    <definedName name="_41__123Graph_ACHART_1" localSheetId="28" hidden="1">#REF!</definedName>
    <definedName name="_41__123Graph_ACHART_1" hidden="1">#REF!</definedName>
    <definedName name="_41__123Graph_XCHART_1" localSheetId="28" hidden="1">#REF!</definedName>
    <definedName name="_41__123Graph_XCHART_1" hidden="1">#REF!</definedName>
    <definedName name="_42__123Graph_ACHART_3" localSheetId="28" hidden="1">#REF!</definedName>
    <definedName name="_42__123Graph_ACHART_3" hidden="1">#REF!</definedName>
    <definedName name="_42__123Graph_XCHART_3" localSheetId="28" hidden="1">#REF!</definedName>
    <definedName name="_42__123Graph_XCHART_3" hidden="1">#REF!</definedName>
    <definedName name="_43__123Graph_BCHART_1" localSheetId="28" hidden="1">#REF!</definedName>
    <definedName name="_43__123Graph_BCHART_1" hidden="1">#REF!</definedName>
    <definedName name="_44__123Graph_BCHART_3" localSheetId="28" hidden="1">#REF!</definedName>
    <definedName name="_44__123Graph_BCHART_3" hidden="1">#REF!</definedName>
    <definedName name="_45__123Graph_CCHART_1" localSheetId="28" hidden="1">#REF!</definedName>
    <definedName name="_45__123Graph_CCHART_1" hidden="1">#REF!</definedName>
    <definedName name="_46__123Graph_CCHART_3" localSheetId="28" hidden="1">#REF!</definedName>
    <definedName name="_46__123Graph_CCHART_3" hidden="1">#REF!</definedName>
    <definedName name="_47__123Graph_DCHART_1" localSheetId="28" hidden="1">#REF!</definedName>
    <definedName name="_47__123Graph_DCHART_1" hidden="1">#REF!</definedName>
    <definedName name="_48__123Graph_ECHART_1" localSheetId="28" hidden="1">#REF!</definedName>
    <definedName name="_48__123Graph_ECHART_1" hidden="1">#REF!</definedName>
    <definedName name="_49__123Graph_FCHART_1" localSheetId="28" hidden="1">#REF!</definedName>
    <definedName name="_49__123Graph_FCHART_1" hidden="1">#REF!</definedName>
    <definedName name="_5__123Graph_ACHART_2" hidden="1">[6]Graphs!$I$7:$I$9</definedName>
    <definedName name="_5__123Graph_ACHART_3" localSheetId="28" hidden="1">#REF!</definedName>
    <definedName name="_5__123Graph_ACHART_3" hidden="1">#REF!</definedName>
    <definedName name="_5__123Graph_ACHART_5" hidden="1">[6]Graphs!$C$86:$C$88</definedName>
    <definedName name="_5__123Graph_BCHART_1" localSheetId="28" hidden="1">#REF!</definedName>
    <definedName name="_5__123Graph_BCHART_1" hidden="1">#REF!</definedName>
    <definedName name="_5__123Graph_BCHART_3" localSheetId="28" hidden="1">#REF!</definedName>
    <definedName name="_5__123Graph_BCHART_3" hidden="1">#REF!</definedName>
    <definedName name="_5__123Graph_CCHART_1" localSheetId="28" hidden="1">#REF!</definedName>
    <definedName name="_5__123Graph_CCHART_1" hidden="1">#REF!</definedName>
    <definedName name="_50__123Graph_XCHART_1" localSheetId="28" hidden="1">#REF!</definedName>
    <definedName name="_50__123Graph_XCHART_1" hidden="1">#REF!</definedName>
    <definedName name="_51__123Graph_XCHART_3" localSheetId="28" hidden="1">#REF!</definedName>
    <definedName name="_51__123Graph_XCHART_3" hidden="1">#REF!</definedName>
    <definedName name="_6__123Graph_ACHART_3" hidden="1">[6]Graphs!$C$54:$C$55</definedName>
    <definedName name="_6__123Graph_ACHART_6" hidden="1">[6]Graphs!$I$86:$I$88</definedName>
    <definedName name="_6__123Graph_BCHART_1" localSheetId="28" hidden="1">#REF!</definedName>
    <definedName name="_6__123Graph_BCHART_1" hidden="1">#REF!</definedName>
    <definedName name="_6__123Graph_BCHART_3" localSheetId="28" hidden="1">#REF!</definedName>
    <definedName name="_6__123Graph_BCHART_3" hidden="1">#REF!</definedName>
    <definedName name="_6__123Graph_CCHART_1" localSheetId="28" hidden="1">#REF!</definedName>
    <definedName name="_6__123Graph_CCHART_1" hidden="1">#REF!</definedName>
    <definedName name="_6__123Graph_CCHART_3" localSheetId="28" hidden="1">#REF!</definedName>
    <definedName name="_6__123Graph_CCHART_3" hidden="1">#REF!</definedName>
    <definedName name="_7__123Graph_ACHART_1" localSheetId="28" hidden="1">#REF!</definedName>
    <definedName name="_7__123Graph_ACHART_1" hidden="1">#REF!</definedName>
    <definedName name="_7__123Graph_ACHART_4" hidden="1">[6]Graphs!$I$38:$I$68</definedName>
    <definedName name="_7__123Graph_BCHART_1" hidden="1">[6]Graphs!$D$6:$D$8</definedName>
    <definedName name="_7__123Graph_BCHART_3" localSheetId="28" hidden="1">#REF!</definedName>
    <definedName name="_7__123Graph_BCHART_3" hidden="1">#REF!</definedName>
    <definedName name="_7__123Graph_CCHART_1" localSheetId="28" hidden="1">#REF!</definedName>
    <definedName name="_7__123Graph_CCHART_1" hidden="1">#REF!</definedName>
    <definedName name="_7__123Graph_CCHART_3" localSheetId="28" hidden="1">#REF!</definedName>
    <definedName name="_7__123Graph_CCHART_3" hidden="1">#REF!</definedName>
    <definedName name="_7__123Graph_DCHART_1" localSheetId="28" hidden="1">#REF!</definedName>
    <definedName name="_7__123Graph_DCHART_1" hidden="1">#REF!</definedName>
    <definedName name="_70__123Graph_ACHART_1" localSheetId="28" hidden="1">#REF!</definedName>
    <definedName name="_70__123Graph_ACHART_1" hidden="1">#REF!</definedName>
    <definedName name="_71__123Graph_ACHART_3" localSheetId="28" hidden="1">#REF!</definedName>
    <definedName name="_71__123Graph_ACHART_3" hidden="1">#REF!</definedName>
    <definedName name="_72__123Graph_BCHART_1" localSheetId="28" hidden="1">#REF!</definedName>
    <definedName name="_72__123Graph_BCHART_1" hidden="1">#REF!</definedName>
    <definedName name="_73__123Graph_BCHART_3" localSheetId="28" hidden="1">#REF!</definedName>
    <definedName name="_73__123Graph_BCHART_3" hidden="1">#REF!</definedName>
    <definedName name="_74__123Graph_CCHART_1" localSheetId="28" hidden="1">#REF!</definedName>
    <definedName name="_74__123Graph_CCHART_1" hidden="1">#REF!</definedName>
    <definedName name="_75__123Graph_CCHART_3" localSheetId="28" hidden="1">#REF!</definedName>
    <definedName name="_75__123Graph_CCHART_3" hidden="1">#REF!</definedName>
    <definedName name="_76__123Graph_DCHART_1" localSheetId="28" hidden="1">#REF!</definedName>
    <definedName name="_76__123Graph_DCHART_1" hidden="1">#REF!</definedName>
    <definedName name="_77__123Graph_ECHART_1" localSheetId="28" hidden="1">#REF!</definedName>
    <definedName name="_77__123Graph_ECHART_1" hidden="1">#REF!</definedName>
    <definedName name="_78__123Graph_FCHART_1" localSheetId="28" hidden="1">#REF!</definedName>
    <definedName name="_78__123Graph_FCHART_1" hidden="1">#REF!</definedName>
    <definedName name="_79__123Graph_XCHART_1" localSheetId="28" hidden="1">#REF!</definedName>
    <definedName name="_79__123Graph_XCHART_1" hidden="1">#REF!</definedName>
    <definedName name="_8__123Graph_ACHART_1" localSheetId="28" hidden="1">#REF!</definedName>
    <definedName name="_8__123Graph_ACHART_1" hidden="1">#REF!</definedName>
    <definedName name="_8__123Graph_ACHART_2" hidden="1">[6]Graphs!$I$7:$I$9</definedName>
    <definedName name="_8__123Graph_ACHART_3" localSheetId="28" hidden="1">#REF!</definedName>
    <definedName name="_8__123Graph_ACHART_3" hidden="1">#REF!</definedName>
    <definedName name="_8__123Graph_ACHART_5" hidden="1">[6]Graphs!$C$86:$C$88</definedName>
    <definedName name="_8__123Graph_BCHART_2" hidden="1">[6]Graphs!$J$7:$J$9</definedName>
    <definedName name="_8__123Graph_CCHART_1" localSheetId="28" hidden="1">#REF!</definedName>
    <definedName name="_8__123Graph_CCHART_1" hidden="1">#REF!</definedName>
    <definedName name="_8__123Graph_CCHART_3" localSheetId="28" hidden="1">#REF!</definedName>
    <definedName name="_8__123Graph_CCHART_3" hidden="1">#REF!</definedName>
    <definedName name="_8__123Graph_DCHART_1" localSheetId="28" hidden="1">#REF!</definedName>
    <definedName name="_8__123Graph_DCHART_1" hidden="1">#REF!</definedName>
    <definedName name="_8__123Graph_ECHART_1" localSheetId="28" hidden="1">#REF!</definedName>
    <definedName name="_8__123Graph_ECHART_1" hidden="1">#REF!</definedName>
    <definedName name="_80__123Graph_XCHART_3" localSheetId="28" hidden="1">#REF!</definedName>
    <definedName name="_80__123Graph_XCHART_3" hidden="1">#REF!</definedName>
    <definedName name="_9__123Graph_ACHART_1" localSheetId="28" hidden="1">#REF!</definedName>
    <definedName name="_9__123Graph_ACHART_1" hidden="1">#REF!</definedName>
    <definedName name="_9__123Graph_ACHART_3" localSheetId="28" hidden="1">#REF!</definedName>
    <definedName name="_9__123Graph_ACHART_3" hidden="1">#REF!</definedName>
    <definedName name="_9__123Graph_ACHART_6" hidden="1">[6]Graphs!$I$86:$I$88</definedName>
    <definedName name="_9__123Graph_BCHART_1" localSheetId="28" hidden="1">#REF!</definedName>
    <definedName name="_9__123Graph_BCHART_1" hidden="1">#REF!</definedName>
    <definedName name="_9__123Graph_BCHART_3" hidden="1">[6]Graphs!$D$54:$D$55</definedName>
    <definedName name="_9__123Graph_CCHART_3" localSheetId="28" hidden="1">#REF!</definedName>
    <definedName name="_9__123Graph_CCHART_3" hidden="1">#REF!</definedName>
    <definedName name="_9__123Graph_DCHART_1" localSheetId="28" hidden="1">#REF!</definedName>
    <definedName name="_9__123Graph_DCHART_1" hidden="1">#REF!</definedName>
    <definedName name="_9__123Graph_ECHART_1" localSheetId="28" hidden="1">#REF!</definedName>
    <definedName name="_9__123Graph_ECHART_1" hidden="1">#REF!</definedName>
    <definedName name="_9__123Graph_FCHART_1" localSheetId="28" hidden="1">#REF!</definedName>
    <definedName name="_9__123Graph_FCHART_1" hidden="1">#REF!</definedName>
    <definedName name="_a1" localSheetId="4" hidden="1">{"mgmt forecast",#N/A,FALSE,"Mgmt Forecast";"dcf table",#N/A,FALSE,"Mgmt Forecast";"sensitivity",#N/A,FALSE,"Mgmt Forecast";"table inputs",#N/A,FALSE,"Mgmt Forecast";"calculations",#N/A,FALSE,"Mgmt Forecast"}</definedName>
    <definedName name="_a1" localSheetId="31" hidden="1">{"mgmt forecast",#N/A,FALSE,"Mgmt Forecast";"dcf table",#N/A,FALSE,"Mgmt Forecast";"sensitivity",#N/A,FALSE,"Mgmt Forecast";"table inputs",#N/A,FALSE,"Mgmt Forecast";"calculations",#N/A,FALSE,"Mgmt Forecast"}</definedName>
    <definedName name="_a1" hidden="1">{"mgmt forecast",#N/A,FALSE,"Mgmt Forecast";"dcf table",#N/A,FALSE,"Mgmt Forecast";"sensitivity",#N/A,FALSE,"Mgmt Forecast";"table inputs",#N/A,FALSE,"Mgmt Forecast";"calculations",#N/A,FALSE,"Mgmt Forecast"}</definedName>
    <definedName name="_a2" localSheetId="4" hidden="1">{"mgmt forecast",#N/A,FALSE,"Mgmt Forecast";"dcf table",#N/A,FALSE,"Mgmt Forecast";"sensitivity",#N/A,FALSE,"Mgmt Forecast";"table inputs",#N/A,FALSE,"Mgmt Forecast";"calculations",#N/A,FALSE,"Mgmt Forecast"}</definedName>
    <definedName name="_a2" localSheetId="31" hidden="1">{"mgmt forecast",#N/A,FALSE,"Mgmt Forecast";"dcf table",#N/A,FALSE,"Mgmt Forecast";"sensitivity",#N/A,FALSE,"Mgmt Forecast";"table inputs",#N/A,FALSE,"Mgmt Forecast";"calculations",#N/A,FALSE,"Mgmt Forecast"}</definedName>
    <definedName name="_a2" hidden="1">{"mgmt forecast",#N/A,FALSE,"Mgmt Forecast";"dcf table",#N/A,FALSE,"Mgmt Forecast";"sensitivity",#N/A,FALSE,"Mgmt Forecast";"table inputs",#N/A,FALSE,"Mgmt Forecast";"calculations",#N/A,FALSE,"Mgmt Forecast"}</definedName>
    <definedName name="_aaa1" localSheetId="4" hidden="1">{#N/A,#N/A,TRUE,"Cover";#N/A,#N/A,TRUE,"Contents and CEC agenda";#N/A,#N/A,TRUE,"Introduction";#N/A,#N/A,TRUE,"Overview 1";#N/A,#N/A,TRUE,"Overview 2";#N/A,#N/A,TRUE,"Graphs development effort";#N/A,#N/A,TRUE,"Summary Report";#N/A,#N/A,TRUE,"Appendix"}</definedName>
    <definedName name="_aaa1" localSheetId="31" hidden="1">{#N/A,#N/A,TRUE,"Cover";#N/A,#N/A,TRUE,"Contents and CEC agenda";#N/A,#N/A,TRUE,"Introduction";#N/A,#N/A,TRUE,"Overview 1";#N/A,#N/A,TRUE,"Overview 2";#N/A,#N/A,TRUE,"Graphs development effort";#N/A,#N/A,TRUE,"Summary Report";#N/A,#N/A,TRUE,"Appendix"}</definedName>
    <definedName name="_aaa1" hidden="1">{#N/A,#N/A,TRUE,"Cover";#N/A,#N/A,TRUE,"Contents and CEC agenda";#N/A,#N/A,TRUE,"Introduction";#N/A,#N/A,TRUE,"Overview 1";#N/A,#N/A,TRUE,"Overview 2";#N/A,#N/A,TRUE,"Graphs development effort";#N/A,#N/A,TRUE,"Summary Report";#N/A,#N/A,TRUE,"Appendix"}</definedName>
    <definedName name="_bdm.7B4E0E80FFD24786BE3E8B76A5746831.edm" localSheetId="28" hidden="1">#REF!</definedName>
    <definedName name="_bdm.7B4E0E80FFD24786BE3E8B76A5746831.edm" hidden="1">#REF!</definedName>
    <definedName name="_BNC1" localSheetId="4" hidden="1">{#N/A,#N/A,TRUE,"Cover";#N/A,#N/A,TRUE,"Combined GM &amp; Base";#N/A,#N/A,TRUE,"GM";#N/A,#N/A,TRUE,"Total Base";#N/A,#N/A,TRUE,"Corestates";#N/A,#N/A,TRUE,"Ameritech";#N/A,#N/A,TRUE,"Glendale";#N/A,#N/A,TRUE,"Union Trust";#N/A,#N/A,TRUE,"Schwab";#N/A,#N/A,TRUE,"Pac Bell";#N/A,#N/A,TRUE,"HBNA";#N/A,#N/A,TRUE,"HBNA Conv"}</definedName>
    <definedName name="_BNC1" localSheetId="31" hidden="1">{#N/A,#N/A,TRUE,"Cover";#N/A,#N/A,TRUE,"Combined GM &amp; Base";#N/A,#N/A,TRUE,"GM";#N/A,#N/A,TRUE,"Total Base";#N/A,#N/A,TRUE,"Corestates";#N/A,#N/A,TRUE,"Ameritech";#N/A,#N/A,TRUE,"Glendale";#N/A,#N/A,TRUE,"Union Trust";#N/A,#N/A,TRUE,"Schwab";#N/A,#N/A,TRUE,"Pac Bell";#N/A,#N/A,TRUE,"HBNA";#N/A,#N/A,TRUE,"HBNA Conv"}</definedName>
    <definedName name="_BNC1" hidden="1">{#N/A,#N/A,TRUE,"Cover";#N/A,#N/A,TRUE,"Combined GM &amp; Base";#N/A,#N/A,TRUE,"GM";#N/A,#N/A,TRUE,"Total Base";#N/A,#N/A,TRUE,"Corestates";#N/A,#N/A,TRUE,"Ameritech";#N/A,#N/A,TRUE,"Glendale";#N/A,#N/A,TRUE,"Union Trust";#N/A,#N/A,TRUE,"Schwab";#N/A,#N/A,TRUE,"Pac Bell";#N/A,#N/A,TRUE,"HBNA";#N/A,#N/A,TRUE,"HBNA Conv"}</definedName>
    <definedName name="_BQ4.2" hidden="1">[9]GMIS!$A$1:$G$3576</definedName>
    <definedName name="_Fill" localSheetId="28" hidden="1">#REF!</definedName>
    <definedName name="_Fill" hidden="1">#REF!</definedName>
    <definedName name="_xlnm._FilterDatabase" localSheetId="4" hidden="1">'2.10'!$H$12:$M$91</definedName>
    <definedName name="_xlnm._FilterDatabase" localSheetId="6" hidden="1">'2.10_Validation Rules'!$B$1:$K$481</definedName>
    <definedName name="_xlnm._FilterDatabase" localSheetId="9" hidden="1">'2.11_Validation Rules'!$A$1:$K$18</definedName>
    <definedName name="_xlnm._FilterDatabase" localSheetId="10" hidden="1">'2.12'!$E$9:$U$28</definedName>
    <definedName name="_xlnm._FilterDatabase" localSheetId="12" hidden="1">'2.12_Validation Rules'!$A$1:$K$202</definedName>
    <definedName name="_xlnm._FilterDatabase" localSheetId="13" hidden="1">'2.13'!$H$12:$O$170</definedName>
    <definedName name="_xlnm._FilterDatabase" localSheetId="15" hidden="1">'2.13_Validation Rules'!$A$1:$K$1</definedName>
    <definedName name="_xlnm._FilterDatabase" localSheetId="16" hidden="1">'2.14'!$E$10:$K$47</definedName>
    <definedName name="_xlnm._FilterDatabase" localSheetId="18" hidden="1">'2.14_Validation Rules'!$B$1:$K$111</definedName>
    <definedName name="_xlnm._FilterDatabase" localSheetId="19" hidden="1">'2.15'!$E$10:$K$90</definedName>
    <definedName name="_xlnm._FilterDatabase" localSheetId="21" hidden="1">'2.15_Validation Rules'!$B$1:$K$1</definedName>
    <definedName name="_xlnm._FilterDatabase" localSheetId="24" hidden="1">'2.16_Validation Rules'!$B$1:$K$44</definedName>
    <definedName name="_xlnm._FilterDatabase" localSheetId="25" hidden="1">'2.18'!$E$9:$I$71</definedName>
    <definedName name="_xlnm._FilterDatabase" localSheetId="27" hidden="1">'2.18_Validation Rules'!$A$1:$K$93</definedName>
    <definedName name="_xlnm._FilterDatabase" localSheetId="1" hidden="1">'2.9'!$H$14:$AC$14</definedName>
    <definedName name="_xlnm._FilterDatabase" localSheetId="3" hidden="1">'2.9_Validation Rules'!$B$1:$K$2317</definedName>
    <definedName name="_xlnm._FilterDatabase" localSheetId="28" hidden="1">'5.1'!$E$9:$W$78</definedName>
    <definedName name="_xlnm._FilterDatabase" localSheetId="30" hidden="1">'5.1_Validation Rules'!$B$1:$K$1092</definedName>
    <definedName name="_xlnm._FilterDatabase" localSheetId="45" hidden="1">'5.15_Validation Rules'!$B$1:$K$63</definedName>
    <definedName name="_xlnm._FilterDatabase" localSheetId="33" hidden="1">'5.2_Validation Rules'!$B$1:$K$1900</definedName>
    <definedName name="_xlnm._FilterDatabase" localSheetId="36" hidden="1">'5.3_Validation Rules'!$B$1:$K$11</definedName>
    <definedName name="_xlnm._FilterDatabase" localSheetId="37" hidden="1">'5.4'!$G$14:$BS$99</definedName>
    <definedName name="_xlnm._FilterDatabase" localSheetId="39" hidden="1">'5.4_Validation Rules'!$B$1:$K$5313</definedName>
    <definedName name="_xlnm._FilterDatabase" localSheetId="42" hidden="1">'5.5_Validation Rules'!$A$1:$K$21</definedName>
    <definedName name="_xlnm._FilterDatabase" localSheetId="49" hidden="1">'6.1_Validation Rules'!$A$1:$K$654</definedName>
    <definedName name="_xlnm._FilterDatabase" localSheetId="50" hidden="1">'7.3'!$H$11:$AW$164</definedName>
    <definedName name="_xlnm._FilterDatabase" localSheetId="52" hidden="1">'7.3_Validation Rules'!$B$1:$K$5611</definedName>
    <definedName name="_xlnm._FilterDatabase" localSheetId="55" hidden="1">'9.1_Validation Rules'!$B$1:$K$801</definedName>
    <definedName name="_xlnm._FilterDatabase" localSheetId="0" hidden="1">'Table of Contents'!$A$8:$J$45</definedName>
    <definedName name="_xlnm._FilterDatabase" hidden="1">#REF!</definedName>
    <definedName name="_GSRATES_1" hidden="1">"CT300001Latest          "</definedName>
    <definedName name="_GSRATES_2" hidden="1">"CF3000012006123120060101"</definedName>
    <definedName name="_GSRATES_3" hidden="1">"CF3000012005123120051201"</definedName>
    <definedName name="_GSRATES_4" hidden="1">"CF3000012004123120041201"</definedName>
    <definedName name="_GSRATES_5" hidden="1">"CT30000120070312        "</definedName>
    <definedName name="_GSRATES_COUNT" hidden="1">5</definedName>
    <definedName name="_K2" localSheetId="4" hidden="1">{#N/A,#N/A,TRUE,"Cover";#N/A,#N/A,TRUE,"Contents and CEC agenda";#N/A,#N/A,TRUE,"Introduction";#N/A,#N/A,TRUE,"Overview 1";#N/A,#N/A,TRUE,"Overview 2";#N/A,#N/A,TRUE,"Graphs development effort";#N/A,#N/A,TRUE,"Summary Report";#N/A,#N/A,TRUE,"Appendix"}</definedName>
    <definedName name="_K2" localSheetId="31" hidden="1">{#N/A,#N/A,TRUE,"Cover";#N/A,#N/A,TRUE,"Contents and CEC agenda";#N/A,#N/A,TRUE,"Introduction";#N/A,#N/A,TRUE,"Overview 1";#N/A,#N/A,TRUE,"Overview 2";#N/A,#N/A,TRUE,"Graphs development effort";#N/A,#N/A,TRUE,"Summary Report";#N/A,#N/A,TRUE,"Appendix"}</definedName>
    <definedName name="_K2" hidden="1">{#N/A,#N/A,TRUE,"Cover";#N/A,#N/A,TRUE,"Contents and CEC agenda";#N/A,#N/A,TRUE,"Introduction";#N/A,#N/A,TRUE,"Overview 1";#N/A,#N/A,TRUE,"Overview 2";#N/A,#N/A,TRUE,"Graphs development effort";#N/A,#N/A,TRUE,"Summary Report";#N/A,#N/A,TRUE,"Appendix"}</definedName>
    <definedName name="_K3" localSheetId="4" hidden="1">{#N/A,#N/A,TRUE,"Cover";#N/A,#N/A,TRUE,"Contents and CEC agenda";#N/A,#N/A,TRUE,"Introduction";#N/A,#N/A,TRUE,"Overview 1";#N/A,#N/A,TRUE,"Overview 2";#N/A,#N/A,TRUE,"Graphs development effort";#N/A,#N/A,TRUE,"Summary Report";#N/A,#N/A,TRUE,"Appendix"}</definedName>
    <definedName name="_K3" localSheetId="31" hidden="1">{#N/A,#N/A,TRUE,"Cover";#N/A,#N/A,TRUE,"Contents and CEC agenda";#N/A,#N/A,TRUE,"Introduction";#N/A,#N/A,TRUE,"Overview 1";#N/A,#N/A,TRUE,"Overview 2";#N/A,#N/A,TRUE,"Graphs development effort";#N/A,#N/A,TRUE,"Summary Report";#N/A,#N/A,TRUE,"Appendix"}</definedName>
    <definedName name="_K3" hidden="1">{#N/A,#N/A,TRUE,"Cover";#N/A,#N/A,TRUE,"Contents and CEC agenda";#N/A,#N/A,TRUE,"Introduction";#N/A,#N/A,TRUE,"Overview 1";#N/A,#N/A,TRUE,"Overview 2";#N/A,#N/A,TRUE,"Graphs development effort";#N/A,#N/A,TRUE,"Summary Report";#N/A,#N/A,TRUE,"Appendix"}</definedName>
    <definedName name="_Key1" localSheetId="9" hidden="1">#REF!</definedName>
    <definedName name="_Key1" localSheetId="12" hidden="1">#REF!</definedName>
    <definedName name="_Key1" localSheetId="15" hidden="1">#REF!</definedName>
    <definedName name="_Key1" localSheetId="16" hidden="1">#REF!</definedName>
    <definedName name="_Key1" localSheetId="18" hidden="1">#REF!</definedName>
    <definedName name="_Key1" localSheetId="19" hidden="1">#REF!</definedName>
    <definedName name="_Key1" localSheetId="21" hidden="1">#REF!</definedName>
    <definedName name="_Key1" localSheetId="24" hidden="1">#REF!</definedName>
    <definedName name="_Key1" localSheetId="27" hidden="1">#REF!</definedName>
    <definedName name="_Key1" localSheetId="28" hidden="1">#REF!</definedName>
    <definedName name="_Key1" localSheetId="49" hidden="1">#REF!</definedName>
    <definedName name="_Key1" hidden="1">#REF!</definedName>
    <definedName name="_Key2" localSheetId="9" hidden="1">#REF!</definedName>
    <definedName name="_Key2" localSheetId="12" hidden="1">#REF!</definedName>
    <definedName name="_Key2" localSheetId="15" hidden="1">#REF!</definedName>
    <definedName name="_Key2" localSheetId="16" hidden="1">#REF!</definedName>
    <definedName name="_Key2" localSheetId="18" hidden="1">#REF!</definedName>
    <definedName name="_Key2" localSheetId="19" hidden="1">#REF!</definedName>
    <definedName name="_Key2" localSheetId="21" hidden="1">#REF!</definedName>
    <definedName name="_Key2" localSheetId="24" hidden="1">#REF!</definedName>
    <definedName name="_Key2" localSheetId="27" hidden="1">#REF!</definedName>
    <definedName name="_Key2" localSheetId="28" hidden="1">#REF!</definedName>
    <definedName name="_Key2" localSheetId="49" hidden="1">#REF!</definedName>
    <definedName name="_Key2" hidden="1">#REF!</definedName>
    <definedName name="_Order1" hidden="1">255</definedName>
    <definedName name="_Order2" hidden="1">255</definedName>
    <definedName name="_Parse_In" localSheetId="28" hidden="1">[10]detail!#REF!</definedName>
    <definedName name="_Parse_In" hidden="1">[10]detail!#REF!</definedName>
    <definedName name="_Parse_Out" localSheetId="28" hidden="1">#REF!</definedName>
    <definedName name="_Parse_Out" hidden="1">#REF!</definedName>
    <definedName name="_pp1" localSheetId="4"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_pp1" localSheetId="31"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_pp1"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_qw123" localSheetId="28" hidden="1">[4]August!#REF!</definedName>
    <definedName name="_qw123" hidden="1">[4]August!#REF!</definedName>
    <definedName name="_Regression_Int" hidden="1">1</definedName>
    <definedName name="_Sort" localSheetId="9" hidden="1">#REF!</definedName>
    <definedName name="_Sort" localSheetId="12" hidden="1">#REF!</definedName>
    <definedName name="_Sort" localSheetId="15" hidden="1">#REF!</definedName>
    <definedName name="_Sort" localSheetId="16" hidden="1">#REF!</definedName>
    <definedName name="_Sort" localSheetId="18" hidden="1">#REF!</definedName>
    <definedName name="_Sort" localSheetId="19" hidden="1">#REF!</definedName>
    <definedName name="_Sort" localSheetId="21" hidden="1">#REF!</definedName>
    <definedName name="_Sort" localSheetId="24" hidden="1">#REF!</definedName>
    <definedName name="_Sort" localSheetId="27" hidden="1">#REF!</definedName>
    <definedName name="_Sort" localSheetId="28" hidden="1">#REF!</definedName>
    <definedName name="_Sort" localSheetId="49" hidden="1">#REF!</definedName>
    <definedName name="_Sort" hidden="1">#REF!</definedName>
    <definedName name="_Table1_In1" localSheetId="28" hidden="1">#REF!</definedName>
    <definedName name="_Table1_In1" hidden="1">#REF!</definedName>
    <definedName name="_Table1_Out" localSheetId="28" hidden="1">#REF!</definedName>
    <definedName name="_Table1_Out" hidden="1">#REF!</definedName>
    <definedName name="_Table2_In1" localSheetId="28" hidden="1">#REF!</definedName>
    <definedName name="_Table2_In1" hidden="1">#REF!</definedName>
    <definedName name="_Table2_In2" localSheetId="28" hidden="1">#REF!</definedName>
    <definedName name="_Table2_In2" hidden="1">#REF!</definedName>
    <definedName name="_Table2_Out" localSheetId="28" hidden="1">#REF!</definedName>
    <definedName name="_Table2_Out" hidden="1">#REF!</definedName>
    <definedName name="AAA_DOCTOPS" hidden="1">"AAA_SET"</definedName>
    <definedName name="AAA_duser" hidden="1">"OFF"</definedName>
    <definedName name="aaaaaa" localSheetId="4" hidden="1">{#N/A,#N/A,TRUE,"Cover";#N/A,#N/A,TRUE,"Contents and CEC agenda";#N/A,#N/A,TRUE,"Introduction";#N/A,#N/A,TRUE,"Overview 1";#N/A,#N/A,TRUE,"Overview 2";#N/A,#N/A,TRUE,"Graphs development effort";#N/A,#N/A,TRUE,"Summary Report";#N/A,#N/A,TRUE,"Appendix"}</definedName>
    <definedName name="aaaaaa" localSheetId="31" hidden="1">{#N/A,#N/A,TRUE,"Cover";#N/A,#N/A,TRUE,"Contents and CEC agenda";#N/A,#N/A,TRUE,"Introduction";#N/A,#N/A,TRUE,"Overview 1";#N/A,#N/A,TRUE,"Overview 2";#N/A,#N/A,TRUE,"Graphs development effort";#N/A,#N/A,TRUE,"Summary Report";#N/A,#N/A,TRUE,"Appendix"}</definedName>
    <definedName name="aaaaaa" hidden="1">{#N/A,#N/A,TRUE,"Cover";#N/A,#N/A,TRUE,"Contents and CEC agenda";#N/A,#N/A,TRUE,"Introduction";#N/A,#N/A,TRUE,"Overview 1";#N/A,#N/A,TRUE,"Overview 2";#N/A,#N/A,TRUE,"Graphs development effort";#N/A,#N/A,TRUE,"Summary Report";#N/A,#N/A,TRUE,"Appendix"}</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ssd" localSheetId="28" hidden="1">[4]August!#REF!</definedName>
    <definedName name="aassd" hidden="1">[4]August!#REF!</definedName>
    <definedName name="abc" localSheetId="4" hidden="1">{"This_Last",#N/A,FALSE,"Pan Euro Comparisons";"This_Next",#N/A,FALSE,"Pan Euro Comparisons"}</definedName>
    <definedName name="abc" localSheetId="31" hidden="1">{"This_Last",#N/A,FALSE,"Pan Euro Comparisons";"This_Next",#N/A,FALSE,"Pan Euro Comparisons"}</definedName>
    <definedName name="abc" hidden="1">{"This_Last",#N/A,FALSE,"Pan Euro Comparisons";"This_Next",#N/A,FALSE,"Pan Euro Comparisons"}</definedName>
    <definedName name="abcdefg" localSheetId="28" hidden="1">[4]August!#REF!</definedName>
    <definedName name="abcdefg" hidden="1">[4]August!#REF!</definedName>
    <definedName name="Access_Button" hidden="1">"OPTMOD_FwdPrice_List"</definedName>
    <definedName name="AccessDatabase" hidden="1">"G:\gm_bac\acct\RLUCI\DailyGLBS\March2001\balancesheet0305.mdb"</definedName>
    <definedName name="AccessDatabase2" hidden="1">"G:\gm_bac\acct\RLUCI\DailyGLBS\March2001\balancesheet0305.mdb"</definedName>
    <definedName name="Actvaop" localSheetId="4" hidden="1">{#N/A,#N/A,TRUE,"Cover";#N/A,#N/A,TRUE,"Contents and CEC agenda";#N/A,#N/A,TRUE,"Introduction";#N/A,#N/A,TRUE,"Overview 1";#N/A,#N/A,TRUE,"Overview 2";#N/A,#N/A,TRUE,"Graphs development effort";#N/A,#N/A,TRUE,"Summary Report";#N/A,#N/A,TRUE,"Appendix"}</definedName>
    <definedName name="Actvaop" localSheetId="31" hidden="1">{#N/A,#N/A,TRUE,"Cover";#N/A,#N/A,TRUE,"Contents and CEC agenda";#N/A,#N/A,TRUE,"Introduction";#N/A,#N/A,TRUE,"Overview 1";#N/A,#N/A,TRUE,"Overview 2";#N/A,#N/A,TRUE,"Graphs development effort";#N/A,#N/A,TRUE,"Summary Report";#N/A,#N/A,TRUE,"Appendix"}</definedName>
    <definedName name="Actvaop" hidden="1">{#N/A,#N/A,TRUE,"Cover";#N/A,#N/A,TRUE,"Contents and CEC agenda";#N/A,#N/A,TRUE,"Introduction";#N/A,#N/A,TRUE,"Overview 1";#N/A,#N/A,TRUE,"Overview 2";#N/A,#N/A,TRUE,"Graphs development effort";#N/A,#N/A,TRUE,"Summary Report";#N/A,#N/A,TRUE,"Appendix"}</definedName>
    <definedName name="Actvaopp" localSheetId="4" hidden="1">{#N/A,#N/A,TRUE,"Cover";#N/A,#N/A,TRUE,"Contents and CEC agenda";#N/A,#N/A,TRUE,"Introduction";#N/A,#N/A,TRUE,"Overview 1";#N/A,#N/A,TRUE,"Overview 2";#N/A,#N/A,TRUE,"Graphs development effort";#N/A,#N/A,TRUE,"Summary Report";#N/A,#N/A,TRUE,"Appendix"}</definedName>
    <definedName name="Actvaopp" localSheetId="31" hidden="1">{#N/A,#N/A,TRUE,"Cover";#N/A,#N/A,TRUE,"Contents and CEC agenda";#N/A,#N/A,TRUE,"Introduction";#N/A,#N/A,TRUE,"Overview 1";#N/A,#N/A,TRUE,"Overview 2";#N/A,#N/A,TRUE,"Graphs development effort";#N/A,#N/A,TRUE,"Summary Report";#N/A,#N/A,TRUE,"Appendix"}</definedName>
    <definedName name="Actvaopp" hidden="1">{#N/A,#N/A,TRUE,"Cover";#N/A,#N/A,TRUE,"Contents and CEC agenda";#N/A,#N/A,TRUE,"Introduction";#N/A,#N/A,TRUE,"Overview 1";#N/A,#N/A,TRUE,"Overview 2";#N/A,#N/A,TRUE,"Graphs development effort";#N/A,#N/A,TRUE,"Summary Report";#N/A,#N/A,TRUE,"Appendix"}</definedName>
    <definedName name="ad" localSheetId="28" hidden="1">'[3]coal 65'!#REF!</definedName>
    <definedName name="ad" hidden="1">'[3]coal 65'!#REF!</definedName>
    <definedName name="ADBS" localSheetId="28" hidden="1">'[2]Int. Rates'!#REF!</definedName>
    <definedName name="ADBS" hidden="1">'[2]Int. Rates'!#REF!</definedName>
    <definedName name="afd" localSheetId="4" hidden="1">{#N/A,#N/A,FALSE,"SKG_SC";#N/A,#N/A,FALSE,"SKG_KP";#N/A,#N/A,FALSE,"SCG_KC";#N/A,#N/A,FALSE,"SKG_PM";#N/A,#N/A,FALSE,"SKG_Asta";#N/A,#N/A,FALSE,"SKG_DE";#N/A,#N/A,FALSE,"SKG_FA";#N/A,#N/A,FALSE,"SKG_EM";#N/A,#N/A,FALSE,"SKG_AK";#N/A,#N/A,FALSE,"SKG_CER";#N/A,#N/A,FALSE,"SKG_BA";#N/A,#N/A,FALSE,"SKG_KO"}</definedName>
    <definedName name="afd" localSheetId="31" hidden="1">{#N/A,#N/A,FALSE,"SKG_SC";#N/A,#N/A,FALSE,"SKG_KP";#N/A,#N/A,FALSE,"SCG_KC";#N/A,#N/A,FALSE,"SKG_PM";#N/A,#N/A,FALSE,"SKG_Asta";#N/A,#N/A,FALSE,"SKG_DE";#N/A,#N/A,FALSE,"SKG_FA";#N/A,#N/A,FALSE,"SKG_EM";#N/A,#N/A,FALSE,"SKG_AK";#N/A,#N/A,FALSE,"SKG_CER";#N/A,#N/A,FALSE,"SKG_BA";#N/A,#N/A,FALSE,"SKG_KO"}</definedName>
    <definedName name="afd" hidden="1">{#N/A,#N/A,FALSE,"SKG_SC";#N/A,#N/A,FALSE,"SKG_KP";#N/A,#N/A,FALSE,"SCG_KC";#N/A,#N/A,FALSE,"SKG_PM";#N/A,#N/A,FALSE,"SKG_Asta";#N/A,#N/A,FALSE,"SKG_DE";#N/A,#N/A,FALSE,"SKG_FA";#N/A,#N/A,FALSE,"SKG_EM";#N/A,#N/A,FALSE,"SKG_AK";#N/A,#N/A,FALSE,"SKG_CER";#N/A,#N/A,FALSE,"SKG_BA";#N/A,#N/A,FALSE,"SKG_KO"}</definedName>
    <definedName name="allpages2" localSheetId="4"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allpages2" localSheetId="31"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allpages2"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année" hidden="1">#N/A</definedName>
    <definedName name="anscount" hidden="1">1</definedName>
    <definedName name="arary" localSheetId="4" hidden="1">{#N/A,#N/A,TRUE,"Cover";#N/A,#N/A,TRUE,"Contents and CEC agenda";#N/A,#N/A,TRUE,"Introduction";#N/A,#N/A,TRUE,"Overview 1";#N/A,#N/A,TRUE,"Overview 2";#N/A,#N/A,TRUE,"Graphs development effort";#N/A,#N/A,TRUE,"Summary Report";#N/A,#N/A,TRUE,"Appendix"}</definedName>
    <definedName name="arary" localSheetId="31" hidden="1">{#N/A,#N/A,TRUE,"Cover";#N/A,#N/A,TRUE,"Contents and CEC agenda";#N/A,#N/A,TRUE,"Introduction";#N/A,#N/A,TRUE,"Overview 1";#N/A,#N/A,TRUE,"Overview 2";#N/A,#N/A,TRUE,"Graphs development effort";#N/A,#N/A,TRUE,"Summary Report";#N/A,#N/A,TRUE,"Appendix"}</definedName>
    <definedName name="arary" hidden="1">{#N/A,#N/A,TRUE,"Cover";#N/A,#N/A,TRUE,"Contents and CEC agenda";#N/A,#N/A,TRUE,"Introduction";#N/A,#N/A,TRUE,"Overview 1";#N/A,#N/A,TRUE,"Overview 2";#N/A,#N/A,TRUE,"Graphs development effort";#N/A,#N/A,TRUE,"Summary Report";#N/A,#N/A,TRUE,"Appendix"}</definedName>
    <definedName name="as" localSheetId="4" hidden="1">{#N/A,#N/A,TRUE,"C";#N/A,#N/A,TRUE,"D";#N/A,#N/A,TRUE,"DRAC"}</definedName>
    <definedName name="as" localSheetId="31" hidden="1">{#N/A,#N/A,TRUE,"C";#N/A,#N/A,TRUE,"D";#N/A,#N/A,TRUE,"DRAC"}</definedName>
    <definedName name="as" hidden="1">{#N/A,#N/A,TRUE,"C";#N/A,#N/A,TRUE,"D";#N/A,#N/A,TRUE,"DRAC"}</definedName>
    <definedName name="asas" localSheetId="4" hidden="1">{#N/A,#N/A,TRUE,"Cover";#N/A,#N/A,TRUE,"Contents and CEC agenda";#N/A,#N/A,TRUE,"Introduction";#N/A,#N/A,TRUE,"Overview 1";#N/A,#N/A,TRUE,"Overview 2";#N/A,#N/A,TRUE,"Graphs development effort";#N/A,#N/A,TRUE,"Summary Report";#N/A,#N/A,TRUE,"Appendix"}</definedName>
    <definedName name="asas" localSheetId="31" hidden="1">{#N/A,#N/A,TRUE,"Cover";#N/A,#N/A,TRUE,"Contents and CEC agenda";#N/A,#N/A,TRUE,"Introduction";#N/A,#N/A,TRUE,"Overview 1";#N/A,#N/A,TRUE,"Overview 2";#N/A,#N/A,TRUE,"Graphs development effort";#N/A,#N/A,TRUE,"Summary Report";#N/A,#N/A,TRUE,"Appendix"}</definedName>
    <definedName name="asas" hidden="1">{#N/A,#N/A,TRUE,"Cover";#N/A,#N/A,TRUE,"Contents and CEC agenda";#N/A,#N/A,TRUE,"Introduction";#N/A,#N/A,TRUE,"Overview 1";#N/A,#N/A,TRUE,"Overview 2";#N/A,#N/A,TRUE,"Graphs development effort";#N/A,#N/A,TRUE,"Summary Report";#N/A,#N/A,TRUE,"Appendix"}</definedName>
    <definedName name="asasad" localSheetId="4" hidden="1">{"cap_structure",#N/A,FALSE,"Graph-Mkt Cap";"price",#N/A,FALSE,"Graph-Price";"ebit",#N/A,FALSE,"Graph-EBITDA";"ebitda",#N/A,FALSE,"Graph-EBITDA"}</definedName>
    <definedName name="asasad" localSheetId="31" hidden="1">{"cap_structure",#N/A,FALSE,"Graph-Mkt Cap";"price",#N/A,FALSE,"Graph-Price";"ebit",#N/A,FALSE,"Graph-EBITDA";"ebitda",#N/A,FALSE,"Graph-EBITDA"}</definedName>
    <definedName name="asasad" hidden="1">{"cap_structure",#N/A,FALSE,"Graph-Mkt Cap";"price",#N/A,FALSE,"Graph-Price";"ebit",#N/A,FALSE,"Graph-EBITDA";"ebitda",#N/A,FALSE,"Graph-EBITDA"}</definedName>
    <definedName name="asd" localSheetId="4" hidden="1">{#N/A,#N/A,TRUE,"E";#N/A,#N/A,TRUE,"F";#N/A,#N/A,TRUE,"G";#N/A,#N/A,TRUE,"K";#N/A,#N/A,TRUE,"AA";#N/A,#N/A,TRUE,"AE";#N/A,#N/A,TRUE,"AD"}</definedName>
    <definedName name="asd" localSheetId="31" hidden="1">{#N/A,#N/A,TRUE,"E";#N/A,#N/A,TRUE,"F";#N/A,#N/A,TRUE,"G";#N/A,#N/A,TRUE,"K";#N/A,#N/A,TRUE,"AA";#N/A,#N/A,TRUE,"AE";#N/A,#N/A,TRUE,"AD"}</definedName>
    <definedName name="asd" hidden="1">{#N/A,#N/A,TRUE,"E";#N/A,#N/A,TRUE,"F";#N/A,#N/A,TRUE,"G";#N/A,#N/A,TRUE,"K";#N/A,#N/A,TRUE,"AA";#N/A,#N/A,TRUE,"AE";#N/A,#N/A,TRUE,"AD"}</definedName>
    <definedName name="asdfasdfds" localSheetId="4" hidden="1">{#N/A,#N/A,TRUE,"007";#N/A,#N/A,TRUE,"AMERITECH";#N/A,#N/A,TRUE,"CORE GF UT SCH";#N/A,#N/A,TRUE,"GM CARD";#N/A,#N/A,TRUE,"HBNA"}</definedName>
    <definedName name="asdfasdfds" localSheetId="31" hidden="1">{#N/A,#N/A,TRUE,"007";#N/A,#N/A,TRUE,"AMERITECH";#N/A,#N/A,TRUE,"CORE GF UT SCH";#N/A,#N/A,TRUE,"GM CARD";#N/A,#N/A,TRUE,"HBNA"}</definedName>
    <definedName name="asdfasdfds" hidden="1">{#N/A,#N/A,TRUE,"007";#N/A,#N/A,TRUE,"AMERITECH";#N/A,#N/A,TRUE,"CORE GF UT SCH";#N/A,#N/A,TRUE,"GM CARD";#N/A,#N/A,TRUE,"HBNA"}</definedName>
    <definedName name="asdflsdjklfjl" localSheetId="4" hidden="1">{#N/A,#N/A,TRUE,"Cover";#N/A,#N/A,TRUE,"Contents and CEC agenda";#N/A,#N/A,TRUE,"Introduction";#N/A,#N/A,TRUE,"Overview 1";#N/A,#N/A,TRUE,"Overview 2";#N/A,#N/A,TRUE,"Graphs development effort";#N/A,#N/A,TRUE,"Summary Report";#N/A,#N/A,TRUE,"Appendix"}</definedName>
    <definedName name="asdflsdjklfjl" localSheetId="31" hidden="1">{#N/A,#N/A,TRUE,"Cover";#N/A,#N/A,TRUE,"Contents and CEC agenda";#N/A,#N/A,TRUE,"Introduction";#N/A,#N/A,TRUE,"Overview 1";#N/A,#N/A,TRUE,"Overview 2";#N/A,#N/A,TRUE,"Graphs development effort";#N/A,#N/A,TRUE,"Summary Report";#N/A,#N/A,TRUE,"Appendix"}</definedName>
    <definedName name="asdflsdjklfjl" hidden="1">{#N/A,#N/A,TRUE,"Cover";#N/A,#N/A,TRUE,"Contents and CEC agenda";#N/A,#N/A,TRUE,"Introduction";#N/A,#N/A,TRUE,"Overview 1";#N/A,#N/A,TRUE,"Overview 2";#N/A,#N/A,TRUE,"Graphs development effort";#N/A,#N/A,TRUE,"Summary Report";#N/A,#N/A,TRUE,"Appendix"}</definedName>
    <definedName name="asdfsafas" localSheetId="4" hidden="1">{#N/A,#N/A,TRUE,"007";#N/A,#N/A,TRUE,"AMERITECH";#N/A,#N/A,TRUE,"CORE GF UT SCH";#N/A,#N/A,TRUE,"GM CARD";#N/A,#N/A,TRUE,"HBNA"}</definedName>
    <definedName name="asdfsafas" localSheetId="31" hidden="1">{#N/A,#N/A,TRUE,"007";#N/A,#N/A,TRUE,"AMERITECH";#N/A,#N/A,TRUE,"CORE GF UT SCH";#N/A,#N/A,TRUE,"GM CARD";#N/A,#N/A,TRUE,"HBNA"}</definedName>
    <definedName name="asdfsafas" hidden="1">{#N/A,#N/A,TRUE,"007";#N/A,#N/A,TRUE,"AMERITECH";#N/A,#N/A,TRUE,"CORE GF UT SCH";#N/A,#N/A,TRUE,"GM CARD";#N/A,#N/A,TRUE,"HBNA"}</definedName>
    <definedName name="asf" localSheetId="28" hidden="1">#REF!</definedName>
    <definedName name="asf" hidden="1">#REF!</definedName>
    <definedName name="bb" localSheetId="9" hidden="1">#REF!</definedName>
    <definedName name="bb" localSheetId="12" hidden="1">#REF!</definedName>
    <definedName name="bb" localSheetId="15" hidden="1">#REF!</definedName>
    <definedName name="bb" localSheetId="16" hidden="1">#REF!</definedName>
    <definedName name="bb" localSheetId="18" hidden="1">#REF!</definedName>
    <definedName name="bb" localSheetId="19" hidden="1">#REF!</definedName>
    <definedName name="bb" localSheetId="21" hidden="1">#REF!</definedName>
    <definedName name="bb" localSheetId="24" hidden="1">#REF!</definedName>
    <definedName name="bb" localSheetId="27" hidden="1">#REF!</definedName>
    <definedName name="bb" localSheetId="28" hidden="1">#REF!</definedName>
    <definedName name="bb" localSheetId="49" hidden="1">#REF!</definedName>
    <definedName name="bb" hidden="1">#REF!</definedName>
    <definedName name="bbbb" localSheetId="4" hidden="1">{#N/A,#N/A,TRUE,"Cover";#N/A,#N/A,TRUE,"Contents and CEC agenda";#N/A,#N/A,TRUE,"Introduction";#N/A,#N/A,TRUE,"Overview 1";#N/A,#N/A,TRUE,"Overview 2";#N/A,#N/A,TRUE,"Graphs development effort";#N/A,#N/A,TRUE,"Summary Report";#N/A,#N/A,TRUE,"Appendix"}</definedName>
    <definedName name="bbbb" localSheetId="31" hidden="1">{#N/A,#N/A,TRUE,"Cover";#N/A,#N/A,TRUE,"Contents and CEC agenda";#N/A,#N/A,TRUE,"Introduction";#N/A,#N/A,TRUE,"Overview 1";#N/A,#N/A,TRUE,"Overview 2";#N/A,#N/A,TRUE,"Graphs development effort";#N/A,#N/A,TRUE,"Summary Report";#N/A,#N/A,TRUE,"Appendix"}</definedName>
    <definedName name="bbbb" hidden="1">{#N/A,#N/A,TRUE,"Cover";#N/A,#N/A,TRUE,"Contents and CEC agenda";#N/A,#N/A,TRUE,"Introduction";#N/A,#N/A,TRUE,"Overview 1";#N/A,#N/A,TRUE,"Overview 2";#N/A,#N/A,TRUE,"Graphs development effort";#N/A,#N/A,TRUE,"Summary Report";#N/A,#N/A,TRUE,"Appendix"}</definedName>
    <definedName name="bgsd" localSheetId="4" hidden="1">{#N/A,#N/A,TRUE,"Cover";#N/A,#N/A,TRUE,"Contents and CEC agenda";#N/A,#N/A,TRUE,"Introduction";#N/A,#N/A,TRUE,"Overview 1";#N/A,#N/A,TRUE,"Overview 2";#N/A,#N/A,TRUE,"Graphs development effort";#N/A,#N/A,TRUE,"Summary Report";#N/A,#N/A,TRUE,"Appendix"}</definedName>
    <definedName name="bgsd" localSheetId="31" hidden="1">{#N/A,#N/A,TRUE,"Cover";#N/A,#N/A,TRUE,"Contents and CEC agenda";#N/A,#N/A,TRUE,"Introduction";#N/A,#N/A,TRUE,"Overview 1";#N/A,#N/A,TRUE,"Overview 2";#N/A,#N/A,TRUE,"Graphs development effort";#N/A,#N/A,TRUE,"Summary Report";#N/A,#N/A,TRUE,"Appendix"}</definedName>
    <definedName name="bgsd" hidden="1">{#N/A,#N/A,TRUE,"Cover";#N/A,#N/A,TRUE,"Contents and CEC agenda";#N/A,#N/A,TRUE,"Introduction";#N/A,#N/A,TRUE,"Overview 1";#N/A,#N/A,TRUE,"Overview 2";#N/A,#N/A,TRUE,"Graphs development effort";#N/A,#N/A,TRUE,"Summary Report";#N/A,#N/A,TRUE,"Appendix"}</definedName>
    <definedName name="blar" localSheetId="9" hidden="1">[11]Database!#REF!</definedName>
    <definedName name="blar" localSheetId="12" hidden="1">[11]Database!#REF!</definedName>
    <definedName name="blar" localSheetId="15" hidden="1">[11]Database!#REF!</definedName>
    <definedName name="blar" localSheetId="16" hidden="1">[11]Database!#REF!</definedName>
    <definedName name="blar" localSheetId="18" hidden="1">[11]Database!#REF!</definedName>
    <definedName name="blar" localSheetId="19" hidden="1">[11]Database!#REF!</definedName>
    <definedName name="blar" localSheetId="21" hidden="1">[11]Database!#REF!</definedName>
    <definedName name="blar" localSheetId="24" hidden="1">[11]Database!#REF!</definedName>
    <definedName name="blar" localSheetId="27" hidden="1">[11]Database!#REF!</definedName>
    <definedName name="blar" localSheetId="28" hidden="1">[11]Database!#REF!</definedName>
    <definedName name="blar" localSheetId="49" hidden="1">[11]Database!#REF!</definedName>
    <definedName name="blar" hidden="1">[11]Database!#REF!</definedName>
    <definedName name="Blarney" localSheetId="9" hidden="1">[11]Database!#REF!</definedName>
    <definedName name="Blarney" localSheetId="12" hidden="1">[11]Database!#REF!</definedName>
    <definedName name="Blarney" localSheetId="15" hidden="1">[11]Database!#REF!</definedName>
    <definedName name="Blarney" localSheetId="16" hidden="1">[11]Database!#REF!</definedName>
    <definedName name="Blarney" localSheetId="18" hidden="1">[11]Database!#REF!</definedName>
    <definedName name="Blarney" localSheetId="19" hidden="1">[11]Database!#REF!</definedName>
    <definedName name="Blarney" localSheetId="21" hidden="1">[11]Database!#REF!</definedName>
    <definedName name="Blarney" localSheetId="24" hidden="1">[11]Database!#REF!</definedName>
    <definedName name="Blarney" localSheetId="27" hidden="1">[11]Database!#REF!</definedName>
    <definedName name="Blarney" localSheetId="28" hidden="1">[11]Database!#REF!</definedName>
    <definedName name="Blarney" localSheetId="49" hidden="1">[11]Database!#REF!</definedName>
    <definedName name="Blarney" hidden="1">[11]Database!#REF!</definedName>
    <definedName name="BLPH1" localSheetId="28" hidden="1">#REF!</definedName>
    <definedName name="BLPH1" hidden="1">#REF!</definedName>
    <definedName name="BLPH2" localSheetId="28" hidden="1">'[12]Spread Graphs'!#REF!</definedName>
    <definedName name="BLPH2" hidden="1">'[12]Spread Graphs'!#REF!</definedName>
    <definedName name="BLPH3" localSheetId="28" hidden="1">'[12]Spread Graphs'!#REF!</definedName>
    <definedName name="BLPH3" hidden="1">'[12]Spread Graphs'!#REF!</definedName>
    <definedName name="BLPH4" localSheetId="28" hidden="1">'[12]Spread Graphs'!#REF!</definedName>
    <definedName name="BLPH4" hidden="1">'[12]Spread Graphs'!#REF!</definedName>
    <definedName name="BLPH5" localSheetId="28" hidden="1">'[12]Spread Graphs'!#REF!</definedName>
    <definedName name="BLPH5" hidden="1">'[12]Spread Graphs'!#REF!</definedName>
    <definedName name="BLPH6" localSheetId="28" hidden="1">'[12]Spread Graphs'!#REF!</definedName>
    <definedName name="BLPH6" hidden="1">'[12]Spread Graphs'!#REF!</definedName>
    <definedName name="BLPH7" localSheetId="28" hidden="1">'[12]Spread Graphs'!#REF!</definedName>
    <definedName name="BLPH7" hidden="1">'[12]Spread Graphs'!#REF!</definedName>
    <definedName name="BLPH8" localSheetId="28" hidden="1">'[12]Spread Graphs'!#REF!</definedName>
    <definedName name="BLPH8" hidden="1">'[12]Spread Graphs'!#REF!</definedName>
    <definedName name="BLPH9" localSheetId="28" hidden="1">'[12]Spread Graphs'!#REF!</definedName>
    <definedName name="BLPH9" hidden="1">'[12]Spread Graphs'!#REF!</definedName>
    <definedName name="BMGHIndex" hidden="1">"O"</definedName>
    <definedName name="BNCSEP" localSheetId="4" hidden="1">{#N/A,#N/A,FALSE,"Sheet1";#N/A,#N/A,FALSE,"Baseline";#N/A,#N/A,FALSE,"BalTrans";#N/A,#N/A,FALSE,"GoldUp";#N/A,#N/A,FALSE,"SkipPay";#N/A,#N/A,FALSE,"Total"}</definedName>
    <definedName name="BNCSEP" localSheetId="31" hidden="1">{#N/A,#N/A,FALSE,"Sheet1";#N/A,#N/A,FALSE,"Baseline";#N/A,#N/A,FALSE,"BalTrans";#N/A,#N/A,FALSE,"GoldUp";#N/A,#N/A,FALSE,"SkipPay";#N/A,#N/A,FALSE,"Total"}</definedName>
    <definedName name="BNCSEP" hidden="1">{#N/A,#N/A,FALSE,"Sheet1";#N/A,#N/A,FALSE,"Baseline";#N/A,#N/A,FALSE,"BalTrans";#N/A,#N/A,FALSE,"GoldUp";#N/A,#N/A,FALSE,"SkipPay";#N/A,#N/A,FALSE,"Total"}</definedName>
    <definedName name="Bonus" localSheetId="4" hidden="1">{#N/A,#N/A,TRUE,"Cover";#N/A,#N/A,TRUE,"Contents and CEC agenda";#N/A,#N/A,TRUE,"Introduction";#N/A,#N/A,TRUE,"Overview 1";#N/A,#N/A,TRUE,"Overview 2";#N/A,#N/A,TRUE,"Graphs development effort";#N/A,#N/A,TRUE,"Summary Report";#N/A,#N/A,TRUE,"Appendix"}</definedName>
    <definedName name="Bonus" localSheetId="31" hidden="1">{#N/A,#N/A,TRUE,"Cover";#N/A,#N/A,TRUE,"Contents and CEC agenda";#N/A,#N/A,TRUE,"Introduction";#N/A,#N/A,TRUE,"Overview 1";#N/A,#N/A,TRUE,"Overview 2";#N/A,#N/A,TRUE,"Graphs development effort";#N/A,#N/A,TRUE,"Summary Report";#N/A,#N/A,TRUE,"Appendix"}</definedName>
    <definedName name="Bonus" hidden="1">{#N/A,#N/A,TRUE,"Cover";#N/A,#N/A,TRUE,"Contents and CEC agenda";#N/A,#N/A,TRUE,"Introduction";#N/A,#N/A,TRUE,"Overview 1";#N/A,#N/A,TRUE,"Overview 2";#N/A,#N/A,TRUE,"Graphs development effort";#N/A,#N/A,TRUE,"Summary Report";#N/A,#N/A,TRUE,"Appendix"}</definedName>
    <definedName name="CA" localSheetId="28" hidden="1">#REF!</definedName>
    <definedName name="CA" hidden="1">#REF!</definedName>
    <definedName name="ccccc" localSheetId="4" hidden="1">{"10yp key data",#N/A,FALSE,"Market Data"}</definedName>
    <definedName name="ccccc" localSheetId="31" hidden="1">{"10yp key data",#N/A,FALSE,"Market Data"}</definedName>
    <definedName name="ccccc" hidden="1">{"10yp key data",#N/A,FALSE,"Market Data"}</definedName>
    <definedName name="Cell" localSheetId="4" hidden="1">{#N/A,#N/A,FALSE,"Balance Sheets";#N/A,#N/A,FALSE,"96 Conservative";#N/A,#N/A,FALSE,"96 Possible"}</definedName>
    <definedName name="Cell" localSheetId="31" hidden="1">{#N/A,#N/A,FALSE,"Balance Sheets";#N/A,#N/A,FALSE,"96 Conservative";#N/A,#N/A,FALSE,"96 Possible"}</definedName>
    <definedName name="Cell" hidden="1">{#N/A,#N/A,FALSE,"Balance Sheets";#N/A,#N/A,FALSE,"96 Conservative";#N/A,#N/A,FALSE,"96 Possible"}</definedName>
    <definedName name="Cellf" localSheetId="4" hidden="1">{#N/A,#N/A,FALSE,"Balance Sheets";#N/A,#N/A,FALSE,"96 Conservative";#N/A,#N/A,FALSE,"96 Possible"}</definedName>
    <definedName name="Cellf" localSheetId="31" hidden="1">{#N/A,#N/A,FALSE,"Balance Sheets";#N/A,#N/A,FALSE,"96 Conservative";#N/A,#N/A,FALSE,"96 Possible"}</definedName>
    <definedName name="Cellf" hidden="1">{#N/A,#N/A,FALSE,"Balance Sheets";#N/A,#N/A,FALSE,"96 Conservative";#N/A,#N/A,FALSE,"96 Possible"}</definedName>
    <definedName name="CellWatch01Descn" hidden="1">""</definedName>
    <definedName name="CellWatch01Name" hidden="1">"Short T-1"</definedName>
    <definedName name="CellWatch02Descn" hidden="1">""</definedName>
    <definedName name="CellWatch02Name" hidden="1">"Short T=0"</definedName>
    <definedName name="CellWatch03Descn" hidden="1">""</definedName>
    <definedName name="CellWatch03Name" hidden="1">"Short Bal."</definedName>
    <definedName name="CellWatch04Descn" hidden="1">""</definedName>
    <definedName name="CellWatch04Name" hidden="1">"Long T-1"</definedName>
    <definedName name="CellWatch05Descn" hidden="1">""</definedName>
    <definedName name="CellWatch05Name" hidden="1">"Long T=0"</definedName>
    <definedName name="CellWatch06Descn" hidden="1">""</definedName>
    <definedName name="CellWatch06Name" hidden="1">"Long Bal."</definedName>
    <definedName name="CellWatch07Descn" hidden="1">""</definedName>
    <definedName name="CellWatch07Name" hidden="1">"Cash - Sub"</definedName>
    <definedName name="CellWatch08Descn" hidden="1">""</definedName>
    <definedName name="CellWatch08Name" hidden="1">"Cash - equity"</definedName>
    <definedName name="CIQWBGuid" hidden="1">"c463e467-31f9-4599-b3cd-0f72824c4cd2"</definedName>
    <definedName name="CIQWBInfo" hidden="1">"{ ""CIQVersion"":""9.45.614.5792"" }"</definedName>
    <definedName name="CNY" localSheetId="28" hidden="1">#REF!</definedName>
    <definedName name="CNY" hidden="1">#REF!</definedName>
    <definedName name="CO" localSheetId="4" hidden="1">{#N/A,#N/A,TRUE,"LV";#N/A,#N/A,TRUE,"174";#N/A,#N/A,TRUE,"175";#N/A,#N/A,TRUE,"178";#N/A,#N/A,TRUE,"HBNA";#N/A,#N/A,TRUE,"PacBell";#N/A,#N/A,TRUE,"ACDLV";#N/A,#N/A,TRUE,"Spec LV";#N/A,#N/A,TRUE,"ADMIN LV"}</definedName>
    <definedName name="CO" localSheetId="31" hidden="1">{#N/A,#N/A,TRUE,"LV";#N/A,#N/A,TRUE,"174";#N/A,#N/A,TRUE,"175";#N/A,#N/A,TRUE,"178";#N/A,#N/A,TRUE,"HBNA";#N/A,#N/A,TRUE,"PacBell";#N/A,#N/A,TRUE,"ACDLV";#N/A,#N/A,TRUE,"Spec LV";#N/A,#N/A,TRUE,"ADMIN LV"}</definedName>
    <definedName name="CO" hidden="1">{#N/A,#N/A,TRUE,"LV";#N/A,#N/A,TRUE,"174";#N/A,#N/A,TRUE,"175";#N/A,#N/A,TRUE,"178";#N/A,#N/A,TRUE,"HBNA";#N/A,#N/A,TRUE,"PacBell";#N/A,#N/A,TRUE,"ACDLV";#N/A,#N/A,TRUE,"Spec LV";#N/A,#N/A,TRUE,"ADMIN LV"}</definedName>
    <definedName name="COMPANYCODE" localSheetId="58">'[13]Drop_Down (2)'!$D$3:$D$5</definedName>
    <definedName name="COUNTRIES" localSheetId="58">[13]Drop_Down!$E$3:$E$261</definedName>
    <definedName name="CREDITRATINGTYPECODE" localSheetId="58">[13]Drop_Down!$L$3:$L$6</definedName>
    <definedName name="CREDITREP" localSheetId="58">[13]Drop_Down!$G$3:$G$24</definedName>
    <definedName name="CURRENCY" localSheetId="58">'[13]Drop_Down (2)'!$O$3:$O$175</definedName>
    <definedName name="CURRENCYCODE" localSheetId="58">[13]Drop_Down!$O$3:$O$175</definedName>
    <definedName name="darryl" localSheetId="4" hidden="1">{#N/A,#N/A,FALSE,"IS_actual";#N/A,#N/A,FALSE,"IS_act_vs_bud ";#N/A,#N/A,FALSE,"DIV_actual";#N/A,#N/A,FALSE,"DIV_act_vs_bud"}</definedName>
    <definedName name="darryl" localSheetId="31" hidden="1">{#N/A,#N/A,FALSE,"IS_actual";#N/A,#N/A,FALSE,"IS_act_vs_bud ";#N/A,#N/A,FALSE,"DIV_actual";#N/A,#N/A,FALSE,"DIV_act_vs_bud"}</definedName>
    <definedName name="darryl" hidden="1">{#N/A,#N/A,FALSE,"IS_actual";#N/A,#N/A,FALSE,"IS_act_vs_bud ";#N/A,#N/A,FALSE,"DIV_actual";#N/A,#N/A,FALSE,"DIV_act_vs_bud"}</definedName>
    <definedName name="DASDADEQ" localSheetId="4" hidden="1">{#N/A,#N/A,FALSE,"Consolidated";#N/A,#N/A,FALSE,"NACC";#N/A,#N/A,FALSE,"M&amp;W";#N/A,#N/A,FALSE,"HSPE";#N/A,#N/A,FALSE,"SCL";#N/A,#N/A,FALSE,"Penrice";#N/A,#N/A,FALSE,"Additional Ops"}</definedName>
    <definedName name="DASDADEQ" localSheetId="31" hidden="1">{#N/A,#N/A,FALSE,"Consolidated";#N/A,#N/A,FALSE,"NACC";#N/A,#N/A,FALSE,"M&amp;W";#N/A,#N/A,FALSE,"HSPE";#N/A,#N/A,FALSE,"SCL";#N/A,#N/A,FALSE,"Penrice";#N/A,#N/A,FALSE,"Additional Ops"}</definedName>
    <definedName name="DASDADEQ" hidden="1">{#N/A,#N/A,FALSE,"Consolidated";#N/A,#N/A,FALSE,"NACC";#N/A,#N/A,FALSE,"M&amp;W";#N/A,#N/A,FALSE,"HSPE";#N/A,#N/A,FALSE,"SCL";#N/A,#N/A,FALSE,"Penrice";#N/A,#N/A,FALSE,"Additional Ops"}</definedName>
    <definedName name="_xlnm.Database" localSheetId="28" hidden="1">#REF!</definedName>
    <definedName name="_xlnm.Database" hidden="1">#REF!</definedName>
    <definedName name="Database22" localSheetId="28" hidden="1">#REF!</definedName>
    <definedName name="Database22" hidden="1">#REF!</definedName>
    <definedName name="DB" localSheetId="28" hidden="1">#REF!</definedName>
    <definedName name="DB" hidden="1">#REF!</definedName>
    <definedName name="DCF_" localSheetId="4"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CF_" localSheetId="31"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CF_"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d" localSheetId="28" hidden="1">#REF!</definedName>
    <definedName name="dd" hidden="1">#REF!</definedName>
    <definedName name="ddddd" localSheetId="4" hidden="1">{"10yp tariffs",#N/A,FALSE,"Celtel alternative 6"}</definedName>
    <definedName name="ddddd" localSheetId="31" hidden="1">{"10yp tariffs",#N/A,FALSE,"Celtel alternative 6"}</definedName>
    <definedName name="ddddd" hidden="1">{"10yp tariffs",#N/A,FALSE,"Celtel alternative 6"}</definedName>
    <definedName name="dddddd" localSheetId="4" hidden="1">{"10yp profit and loss",#N/A,FALSE,"Celtel alternative 6"}</definedName>
    <definedName name="dddddd" localSheetId="31" hidden="1">{"10yp profit and loss",#N/A,FALSE,"Celtel alternative 6"}</definedName>
    <definedName name="dddddd" hidden="1">{"10yp profit and loss",#N/A,FALSE,"Celtel alternative 6"}</definedName>
    <definedName name="dddddddddd" localSheetId="4" hidden="1">{"This_Last",#N/A,FALSE,"Pan Euro Comparisons";"This_Next",#N/A,FALSE,"Pan Euro Comparisons"}</definedName>
    <definedName name="dddddddddd" localSheetId="31" hidden="1">{"This_Last",#N/A,FALSE,"Pan Euro Comparisons";"This_Next",#N/A,FALSE,"Pan Euro Comparisons"}</definedName>
    <definedName name="dddddddddd" hidden="1">{"This_Last",#N/A,FALSE,"Pan Euro Comparisons";"This_Next",#N/A,FALSE,"Pan Euro Comparisons"}</definedName>
    <definedName name="de" localSheetId="4" hidden="1">{#N/A,#N/A,TRUE,"Cover";#N/A,#N/A,TRUE,"Contents and CEC agenda";#N/A,#N/A,TRUE,"Introduction";#N/A,#N/A,TRUE,"Overview 1";#N/A,#N/A,TRUE,"Overview 2";#N/A,#N/A,TRUE,"Graphs development effort";#N/A,#N/A,TRUE,"Summary Report";#N/A,#N/A,TRUE,"Appendix"}</definedName>
    <definedName name="de" localSheetId="31" hidden="1">{#N/A,#N/A,TRUE,"Cover";#N/A,#N/A,TRUE,"Contents and CEC agenda";#N/A,#N/A,TRUE,"Introduction";#N/A,#N/A,TRUE,"Overview 1";#N/A,#N/A,TRUE,"Overview 2";#N/A,#N/A,TRUE,"Graphs development effort";#N/A,#N/A,TRUE,"Summary Report";#N/A,#N/A,TRUE,"Appendix"}</definedName>
    <definedName name="de" hidden="1">{#N/A,#N/A,TRUE,"Cover";#N/A,#N/A,TRUE,"Contents and CEC agenda";#N/A,#N/A,TRUE,"Introduction";#N/A,#N/A,TRUE,"Overview 1";#N/A,#N/A,TRUE,"Overview 2";#N/A,#N/A,TRUE,"Graphs development effort";#N/A,#N/A,TRUE,"Summary Report";#N/A,#N/A,TRUE,"Appendix"}</definedName>
    <definedName name="defghi" localSheetId="28" hidden="1">[4]August!#REF!</definedName>
    <definedName name="defghi" hidden="1">[4]August!#REF!</definedName>
    <definedName name="des" localSheetId="4" hidden="1">{#N/A,#N/A,TRUE,"Cover sheet";#N/A,#N/A,TRUE,"Summary";#N/A,#N/A,TRUE,"Key Assumptions";#N/A,#N/A,TRUE,"Profit &amp; Loss";#N/A,#N/A,TRUE,"Balance Sheet";#N/A,#N/A,TRUE,"Cashflow";#N/A,#N/A,TRUE,"IRR";#N/A,#N/A,TRUE,"Ratios";#N/A,#N/A,TRUE,"Debt analysis"}</definedName>
    <definedName name="des" localSheetId="31" hidden="1">{#N/A,#N/A,TRUE,"Cover sheet";#N/A,#N/A,TRUE,"Summary";#N/A,#N/A,TRUE,"Key Assumptions";#N/A,#N/A,TRUE,"Profit &amp; Loss";#N/A,#N/A,TRUE,"Balance Sheet";#N/A,#N/A,TRUE,"Cashflow";#N/A,#N/A,TRUE,"IRR";#N/A,#N/A,TRUE,"Ratios";#N/A,#N/A,TRUE,"Debt analysis"}</definedName>
    <definedName name="des" hidden="1">{#N/A,#N/A,TRUE,"Cover sheet";#N/A,#N/A,TRUE,"Summary";#N/A,#N/A,TRUE,"Key Assumptions";#N/A,#N/A,TRUE,"Profit &amp; Loss";#N/A,#N/A,TRUE,"Balance Sheet";#N/A,#N/A,TRUE,"Cashflow";#N/A,#N/A,TRUE,"IRR";#N/A,#N/A,TRUE,"Ratios";#N/A,#N/A,TRUE,"Debt analysis"}</definedName>
    <definedName name="dfd" localSheetId="28" hidden="1">'[2]Int. Rates'!#REF!</definedName>
    <definedName name="dfd" hidden="1">'[2]Int. Rates'!#REF!</definedName>
    <definedName name="dfdf" localSheetId="28" hidden="1">#REF!</definedName>
    <definedName name="dfdf" hidden="1">#REF!</definedName>
    <definedName name="dfwwwwwwww" localSheetId="4" hidden="1">{#N/A,#N/A,FALSE,"Consolidated";#N/A,#N/A,FALSE,"NACC";#N/A,#N/A,FALSE,"M&amp;W";#N/A,#N/A,FALSE,"HSPE";#N/A,#N/A,FALSE,"SCL";#N/A,#N/A,FALSE,"Penrice";#N/A,#N/A,FALSE,"Additional Ops"}</definedName>
    <definedName name="dfwwwwwwww" localSheetId="31" hidden="1">{#N/A,#N/A,FALSE,"Consolidated";#N/A,#N/A,FALSE,"NACC";#N/A,#N/A,FALSE,"M&amp;W";#N/A,#N/A,FALSE,"HSPE";#N/A,#N/A,FALSE,"SCL";#N/A,#N/A,FALSE,"Penrice";#N/A,#N/A,FALSE,"Additional Ops"}</definedName>
    <definedName name="dfwwwwwwww" hidden="1">{#N/A,#N/A,FALSE,"Consolidated";#N/A,#N/A,FALSE,"NACC";#N/A,#N/A,FALSE,"M&amp;W";#N/A,#N/A,FALSE,"HSPE";#N/A,#N/A,FALSE,"SCL";#N/A,#N/A,FALSE,"Penrice";#N/A,#N/A,FALSE,"Additional Ops"}</definedName>
    <definedName name="Drivers_Q1" localSheetId="4" hidden="1">{"SUMMARY",#N/A,FALSE,"TOTAL";"VARANALYSIS",#N/A,FALSE,"TOTAL"}</definedName>
    <definedName name="Drivers_Q1" localSheetId="31" hidden="1">{"SUMMARY",#N/A,FALSE,"TOTAL";"VARANALYSIS",#N/A,FALSE,"TOTAL"}</definedName>
    <definedName name="Drivers_Q1" hidden="1">{"SUMMARY",#N/A,FALSE,"TOTAL";"VARANALYSIS",#N/A,FALSE,"TOTAL"}</definedName>
    <definedName name="dsa" localSheetId="4" hidden="1">{"This_Last",#N/A,FALSE,"Pan Euro Comparisons";"This_Next",#N/A,FALSE,"Pan Euro Comparisons"}</definedName>
    <definedName name="dsa" localSheetId="31" hidden="1">{"This_Last",#N/A,FALSE,"Pan Euro Comparisons";"This_Next",#N/A,FALSE,"Pan Euro Comparisons"}</definedName>
    <definedName name="dsa" hidden="1">{"This_Last",#N/A,FALSE,"Pan Euro Comparisons";"This_Next",#N/A,FALSE,"Pan Euro Comparisons"}</definedName>
    <definedName name="dsf" localSheetId="28" hidden="1">#REF!</definedName>
    <definedName name="dsf" hidden="1">#REF!</definedName>
    <definedName name="Economic" localSheetId="4" hidden="1">{#N/A,#N/A,TRUE,"C";#N/A,#N/A,TRUE,"D";#N/A,#N/A,TRUE,"DRAC"}</definedName>
    <definedName name="Economic" localSheetId="31" hidden="1">{#N/A,#N/A,TRUE,"C";#N/A,#N/A,TRUE,"D";#N/A,#N/A,TRUE,"DRAC"}</definedName>
    <definedName name="Economic" hidden="1">{#N/A,#N/A,TRUE,"C";#N/A,#N/A,TRUE,"D";#N/A,#N/A,TRUE,"DRAC"}</definedName>
    <definedName name="ECONOMICSECTORCODE" localSheetId="58">[13]Drop_Down!#REF!</definedName>
    <definedName name="eeeee" localSheetId="4" hidden="1">{"budget992000 tariff and usage",#N/A,FALSE,"Celtel alternative 6"}</definedName>
    <definedName name="eeeee" localSheetId="31" hidden="1">{"budget992000 tariff and usage",#N/A,FALSE,"Celtel alternative 6"}</definedName>
    <definedName name="eeeee" hidden="1">{"budget992000 tariff and usage",#N/A,FALSE,"Celtel alternative 6"}</definedName>
    <definedName name="ef" localSheetId="28" hidden="1">'[2]Int. Rates'!#REF!</definedName>
    <definedName name="ef" hidden="1">'[2]Int. Rates'!#REF!</definedName>
    <definedName name="efrw" localSheetId="4" hidden="1">{"cap_structure",#N/A,FALSE,"Graph-Mkt Cap";"price",#N/A,FALSE,"Graph-Price";"ebit",#N/A,FALSE,"Graph-EBITDA";"ebitda",#N/A,FALSE,"Graph-EBITDA"}</definedName>
    <definedName name="efrw" localSheetId="31" hidden="1">{"cap_structure",#N/A,FALSE,"Graph-Mkt Cap";"price",#N/A,FALSE,"Graph-Price";"ebit",#N/A,FALSE,"Graph-EBITDA";"ebitda",#N/A,FALSE,"Graph-EBITDA"}</definedName>
    <definedName name="efrw" hidden="1">{"cap_structure",#N/A,FALSE,"Graph-Mkt Cap";"price",#N/A,FALSE,"Graph-Price";"ebit",#N/A,FALSE,"Graph-EBITDA";"ebitda",#N/A,FALSE,"Graph-EBITDA"}</definedName>
    <definedName name="EMIRATE" localSheetId="58">'[13]Drop_Down (2)'!$A$3:$A$9</definedName>
    <definedName name="entité" hidden="1">#N/A</definedName>
    <definedName name="eqweqwe" localSheetId="4" hidden="1">{#N/A,#N/A,TRUE,"Cover sheet";#N/A,#N/A,TRUE,"Summary";#N/A,#N/A,TRUE,"Key Assumptions";#N/A,#N/A,TRUE,"Profit &amp; Loss";#N/A,#N/A,TRUE,"Balance Sheet";#N/A,#N/A,TRUE,"Cashflow";#N/A,#N/A,TRUE,"IRR";#N/A,#N/A,TRUE,"Ratios";#N/A,#N/A,TRUE,"Debt analysis"}</definedName>
    <definedName name="eqweqwe" localSheetId="31" hidden="1">{#N/A,#N/A,TRUE,"Cover sheet";#N/A,#N/A,TRUE,"Summary";#N/A,#N/A,TRUE,"Key Assumptions";#N/A,#N/A,TRUE,"Profit &amp; Loss";#N/A,#N/A,TRUE,"Balance Sheet";#N/A,#N/A,TRUE,"Cashflow";#N/A,#N/A,TRUE,"IRR";#N/A,#N/A,TRUE,"Ratios";#N/A,#N/A,TRUE,"Debt analysis"}</definedName>
    <definedName name="eqweqwe" hidden="1">{#N/A,#N/A,TRUE,"Cover sheet";#N/A,#N/A,TRUE,"Summary";#N/A,#N/A,TRUE,"Key Assumptions";#N/A,#N/A,TRUE,"Profit &amp; Loss";#N/A,#N/A,TRUE,"Balance Sheet";#N/A,#N/A,TRUE,"Cashflow";#N/A,#N/A,TRUE,"IRR";#N/A,#N/A,TRUE,"Ratios";#N/A,#N/A,TRUE,"Debt analysis"}</definedName>
    <definedName name="ertete" localSheetId="4" hidden="1">{#N/A,#N/A,FALSE,"Consolidated";#N/A,#N/A,FALSE,"NACC";#N/A,#N/A,FALSE,"M&amp;W";#N/A,#N/A,FALSE,"HSPE";#N/A,#N/A,FALSE,"SCL";#N/A,#N/A,FALSE,"Penrice";#N/A,#N/A,FALSE,"Additional Ops"}</definedName>
    <definedName name="ertete" localSheetId="31" hidden="1">{#N/A,#N/A,FALSE,"Consolidated";#N/A,#N/A,FALSE,"NACC";#N/A,#N/A,FALSE,"M&amp;W";#N/A,#N/A,FALSE,"HSPE";#N/A,#N/A,FALSE,"SCL";#N/A,#N/A,FALSE,"Penrice";#N/A,#N/A,FALSE,"Additional Ops"}</definedName>
    <definedName name="ertete" hidden="1">{#N/A,#N/A,FALSE,"Consolidated";#N/A,#N/A,FALSE,"NACC";#N/A,#N/A,FALSE,"M&amp;W";#N/A,#N/A,FALSE,"HSPE";#N/A,#N/A,FALSE,"SCL";#N/A,#N/A,FALSE,"Penrice";#N/A,#N/A,FALSE,"Additional Ops"}</definedName>
    <definedName name="ERTW5W3R" localSheetId="4" hidden="1">{#N/A,#N/A,FALSE,"Consolidated";#N/A,#N/A,FALSE,"NACC";#N/A,#N/A,FALSE,"M&amp;W";#N/A,#N/A,FALSE,"HSPE";#N/A,#N/A,FALSE,"SCL";#N/A,#N/A,FALSE,"Penrice";#N/A,#N/A,FALSE,"Additional Ops"}</definedName>
    <definedName name="ERTW5W3R" localSheetId="31" hidden="1">{#N/A,#N/A,FALSE,"Consolidated";#N/A,#N/A,FALSE,"NACC";#N/A,#N/A,FALSE,"M&amp;W";#N/A,#N/A,FALSE,"HSPE";#N/A,#N/A,FALSE,"SCL";#N/A,#N/A,FALSE,"Penrice";#N/A,#N/A,FALSE,"Additional Ops"}</definedName>
    <definedName name="ERTW5W3R" hidden="1">{#N/A,#N/A,FALSE,"Consolidated";#N/A,#N/A,FALSE,"NACC";#N/A,#N/A,FALSE,"M&amp;W";#N/A,#N/A,FALSE,"HSPE";#N/A,#N/A,FALSE,"SCL";#N/A,#N/A,FALSE,"Penrice";#N/A,#N/A,FALSE,"Additional Ops"}</definedName>
    <definedName name="EV__LASTREFTIME__" hidden="1">39282.4365509259</definedName>
    <definedName name="EWE" localSheetId="4" hidden="1">{#N/A,#N/A,FALSE,"Consolidated";#N/A,#N/A,FALSE,"NACC";#N/A,#N/A,FALSE,"M&amp;W";#N/A,#N/A,FALSE,"HSPE";#N/A,#N/A,FALSE,"SCL";#N/A,#N/A,FALSE,"Penrice";#N/A,#N/A,FALSE,"Additional Ops"}</definedName>
    <definedName name="EWE" localSheetId="31" hidden="1">{#N/A,#N/A,FALSE,"Consolidated";#N/A,#N/A,FALSE,"NACC";#N/A,#N/A,FALSE,"M&amp;W";#N/A,#N/A,FALSE,"HSPE";#N/A,#N/A,FALSE,"SCL";#N/A,#N/A,FALSE,"Penrice";#N/A,#N/A,FALSE,"Additional Ops"}</definedName>
    <definedName name="EWE" hidden="1">{#N/A,#N/A,FALSE,"Consolidated";#N/A,#N/A,FALSE,"NACC";#N/A,#N/A,FALSE,"M&amp;W";#N/A,#N/A,FALSE,"HSPE";#N/A,#N/A,FALSE,"SCL";#N/A,#N/A,FALSE,"Penrice";#N/A,#N/A,FALSE,"Additional Ops"}</definedName>
    <definedName name="f" localSheetId="28" hidden="1">#REF!</definedName>
    <definedName name="f" hidden="1">#REF!</definedName>
    <definedName name="fab" localSheetId="28" hidden="1">[14]Sheet1!#REF!</definedName>
    <definedName name="fab" hidden="1">[14]Sheet1!#REF!</definedName>
    <definedName name="fagv" localSheetId="28" hidden="1">#REF!</definedName>
    <definedName name="fagv" hidden="1">#REF!</definedName>
    <definedName name="ffffff" localSheetId="4" hidden="1">{"budget992000 capex",#N/A,FALSE,"Celtel alternative 6"}</definedName>
    <definedName name="ffffff" localSheetId="31" hidden="1">{"budget992000 capex",#N/A,FALSE,"Celtel alternative 6"}</definedName>
    <definedName name="ffffff" hidden="1">{"budget992000 capex",#N/A,FALSE,"Celtel alternative 6"}</definedName>
    <definedName name="fhdsdhra\" localSheetId="28" hidden="1">'[2]Int. Rates'!#REF!</definedName>
    <definedName name="fhdsdhra\" hidden="1">'[2]Int. Rates'!#REF!</definedName>
    <definedName name="frt" localSheetId="4" hidden="1">{#N/A,#N/A,TRUE,"005";#N/A,#N/A,TRUE,"AMERITECH";#N/A,#N/A,TRUE,"CORE GF UT";#N/A,#N/A,TRUE,"GM CARD";#N/A,#N/A,TRUE,"ACDVA"}</definedName>
    <definedName name="frt" localSheetId="31" hidden="1">{#N/A,#N/A,TRUE,"005";#N/A,#N/A,TRUE,"AMERITECH";#N/A,#N/A,TRUE,"CORE GF UT";#N/A,#N/A,TRUE,"GM CARD";#N/A,#N/A,TRUE,"ACDVA"}</definedName>
    <definedName name="frt" hidden="1">{#N/A,#N/A,TRUE,"005";#N/A,#N/A,TRUE,"AMERITECH";#N/A,#N/A,TRUE,"CORE GF UT";#N/A,#N/A,TRUE,"GM CARD";#N/A,#N/A,TRUE,"ACDVA"}</definedName>
    <definedName name="G" localSheetId="28" hidden="1">'[15]Int. Rates'!#REF!</definedName>
    <definedName name="G" hidden="1">'[15]Int. Rates'!#REF!</definedName>
    <definedName name="gdfgdf" localSheetId="4" hidden="1">{#N/A,#N/A,FALSE,"Consolidated";#N/A,#N/A,FALSE,"NACC";#N/A,#N/A,FALSE,"M&amp;W";#N/A,#N/A,FALSE,"HSPE";#N/A,#N/A,FALSE,"SCL";#N/A,#N/A,FALSE,"Penrice";#N/A,#N/A,FALSE,"Additional Ops"}</definedName>
    <definedName name="gdfgdf" localSheetId="31" hidden="1">{#N/A,#N/A,FALSE,"Consolidated";#N/A,#N/A,FALSE,"NACC";#N/A,#N/A,FALSE,"M&amp;W";#N/A,#N/A,FALSE,"HSPE";#N/A,#N/A,FALSE,"SCL";#N/A,#N/A,FALSE,"Penrice";#N/A,#N/A,FALSE,"Additional Ops"}</definedName>
    <definedName name="gdfgdf" hidden="1">{#N/A,#N/A,FALSE,"Consolidated";#N/A,#N/A,FALSE,"NACC";#N/A,#N/A,FALSE,"M&amp;W";#N/A,#N/A,FALSE,"HSPE";#N/A,#N/A,FALSE,"SCL";#N/A,#N/A,FALSE,"Penrice";#N/A,#N/A,FALSE,"Additional Ops"}</definedName>
    <definedName name="gfhg" localSheetId="4" hidden="1">{#N/A,#N/A,TRUE,"Cover";#N/A,#N/A,TRUE,"Contents and CEC agenda";#N/A,#N/A,TRUE,"Introduction";#N/A,#N/A,TRUE,"Overview 1";#N/A,#N/A,TRUE,"Overview 2";#N/A,#N/A,TRUE,"Graphs development effort";#N/A,#N/A,TRUE,"Summary Report";#N/A,#N/A,TRUE,"Appendix"}</definedName>
    <definedName name="gfhg" localSheetId="31" hidden="1">{#N/A,#N/A,TRUE,"Cover";#N/A,#N/A,TRUE,"Contents and CEC agenda";#N/A,#N/A,TRUE,"Introduction";#N/A,#N/A,TRUE,"Overview 1";#N/A,#N/A,TRUE,"Overview 2";#N/A,#N/A,TRUE,"Graphs development effort";#N/A,#N/A,TRUE,"Summary Report";#N/A,#N/A,TRUE,"Appendix"}</definedName>
    <definedName name="gfhg" hidden="1">{#N/A,#N/A,TRUE,"Cover";#N/A,#N/A,TRUE,"Contents and CEC agenda";#N/A,#N/A,TRUE,"Introduction";#N/A,#N/A,TRUE,"Overview 1";#N/A,#N/A,TRUE,"Overview 2";#N/A,#N/A,TRUE,"Graphs development effort";#N/A,#N/A,TRUE,"Summary Report";#N/A,#N/A,TRUE,"Appendix"}</definedName>
    <definedName name="GFS" localSheetId="4" hidden="1">{#N/A,#N/A,TRUE,"C";#N/A,#N/A,TRUE,"D";#N/A,#N/A,TRUE,"DRAC"}</definedName>
    <definedName name="GFS" localSheetId="31" hidden="1">{#N/A,#N/A,TRUE,"C";#N/A,#N/A,TRUE,"D";#N/A,#N/A,TRUE,"DRAC"}</definedName>
    <definedName name="GFS" hidden="1">{#N/A,#N/A,TRUE,"C";#N/A,#N/A,TRUE,"D";#N/A,#N/A,TRUE,"DRAC"}</definedName>
    <definedName name="gg" localSheetId="4" hidden="1">{#N/A,#N/A,FALSE,"Consolidated";#N/A,#N/A,FALSE,"NACC";#N/A,#N/A,FALSE,"M&amp;W";#N/A,#N/A,FALSE,"HSPE";#N/A,#N/A,FALSE,"SCL";#N/A,#N/A,FALSE,"Penrice";#N/A,#N/A,FALSE,"Additional Ops"}</definedName>
    <definedName name="gg" localSheetId="31" hidden="1">{#N/A,#N/A,FALSE,"Consolidated";#N/A,#N/A,FALSE,"NACC";#N/A,#N/A,FALSE,"M&amp;W";#N/A,#N/A,FALSE,"HSPE";#N/A,#N/A,FALSE,"SCL";#N/A,#N/A,FALSE,"Penrice";#N/A,#N/A,FALSE,"Additional Ops"}</definedName>
    <definedName name="gg" hidden="1">{#N/A,#N/A,FALSE,"Consolidated";#N/A,#N/A,FALSE,"NACC";#N/A,#N/A,FALSE,"M&amp;W";#N/A,#N/A,FALSE,"HSPE";#N/A,#N/A,FALSE,"SCL";#N/A,#N/A,FALSE,"Penrice";#N/A,#N/A,FALSE,"Additional Ops"}</definedName>
    <definedName name="ggggg" localSheetId="4" hidden="1">{"budget992000_customers",#N/A,FALSE,"Celtel alternative 6"}</definedName>
    <definedName name="ggggg" localSheetId="31" hidden="1">{"budget992000_customers",#N/A,FALSE,"Celtel alternative 6"}</definedName>
    <definedName name="ggggg" hidden="1">{"budget992000_customers",#N/A,FALSE,"Celtel alternative 6"}</definedName>
    <definedName name="ggggggg" localSheetId="4" hidden="1">{"budget992000 profit and loss",#N/A,FALSE,"Celtel alternative 6"}</definedName>
    <definedName name="ggggggg" localSheetId="31" hidden="1">{"budget992000 profit and loss",#N/A,FALSE,"Celtel alternative 6"}</definedName>
    <definedName name="ggggggg" hidden="1">{"budget992000 profit and loss",#N/A,FALSE,"Celtel alternative 6"}</definedName>
    <definedName name="GGGGYJFER" localSheetId="4" hidden="1">{#N/A,#N/A,FALSE,"Consolidated";#N/A,#N/A,FALSE,"NACC";#N/A,#N/A,FALSE,"M&amp;W";#N/A,#N/A,FALSE,"HSPE";#N/A,#N/A,FALSE,"SCL";#N/A,#N/A,FALSE,"Penrice";#N/A,#N/A,FALSE,"Additional Ops"}</definedName>
    <definedName name="GGGGYJFER" localSheetId="31" hidden="1">{#N/A,#N/A,FALSE,"Consolidated";#N/A,#N/A,FALSE,"NACC";#N/A,#N/A,FALSE,"M&amp;W";#N/A,#N/A,FALSE,"HSPE";#N/A,#N/A,FALSE,"SCL";#N/A,#N/A,FALSE,"Penrice";#N/A,#N/A,FALSE,"Additional Ops"}</definedName>
    <definedName name="GGGGYJFER" hidden="1">{#N/A,#N/A,FALSE,"Consolidated";#N/A,#N/A,FALSE,"NACC";#N/A,#N/A,FALSE,"M&amp;W";#N/A,#N/A,FALSE,"HSPE";#N/A,#N/A,FALSE,"SCL";#N/A,#N/A,FALSE,"Penrice";#N/A,#N/A,FALSE,"Additional Ops"}</definedName>
    <definedName name="GLTp" localSheetId="28" hidden="1">'[16]Month End'!#REF!</definedName>
    <definedName name="GLTp" hidden="1">'[16]Month End'!#REF!</definedName>
    <definedName name="graph" localSheetId="28" hidden="1">'[2]Int. Rates'!#REF!</definedName>
    <definedName name="graph" hidden="1">'[2]Int. Rates'!#REF!</definedName>
    <definedName name="graph\" localSheetId="28" hidden="1">'[2]Int. Rates'!#REF!</definedName>
    <definedName name="graph\" hidden="1">'[2]Int. Rates'!#REF!</definedName>
    <definedName name="Graph12" localSheetId="28" hidden="1">'[2]Int. Rates'!#REF!</definedName>
    <definedName name="Graph12" hidden="1">'[2]Int. Rates'!#REF!</definedName>
    <definedName name="Graph13" localSheetId="28" hidden="1">'[2]Int. Rates'!#REF!</definedName>
    <definedName name="Graph13" hidden="1">'[2]Int. Rates'!#REF!</definedName>
    <definedName name="Graph14" localSheetId="28" hidden="1">'[2]Int. Rates'!#REF!</definedName>
    <definedName name="Graph14" hidden="1">'[2]Int. Rates'!#REF!</definedName>
    <definedName name="Graph15" localSheetId="28" hidden="1">'[2]Int. Rates'!#REF!</definedName>
    <definedName name="Graph15" hidden="1">'[2]Int. Rates'!#REF!</definedName>
    <definedName name="Graph16" localSheetId="28" hidden="1">'[2]Int. Rates'!#REF!</definedName>
    <definedName name="Graph16" hidden="1">'[2]Int. Rates'!#REF!</definedName>
    <definedName name="Graph17" localSheetId="28" hidden="1">'[2]Int. Rates'!#REF!</definedName>
    <definedName name="Graph17" hidden="1">'[2]Int. Rates'!#REF!</definedName>
    <definedName name="Graph18" localSheetId="28" hidden="1">'[3]coal 65'!#REF!</definedName>
    <definedName name="Graph18" hidden="1">'[3]coal 65'!#REF!</definedName>
    <definedName name="Graph19" localSheetId="28" hidden="1">'[2]Int. Rates'!#REF!</definedName>
    <definedName name="Graph19" hidden="1">'[2]Int. Rates'!#REF!</definedName>
    <definedName name="gsadf" localSheetId="4" hidden="1">{#N/A,#N/A,TRUE,"Cover";#N/A,#N/A,TRUE,"Contents and CEC agenda";#N/A,#N/A,TRUE,"Introduction";#N/A,#N/A,TRUE,"Overview 1";#N/A,#N/A,TRUE,"Overview 2";#N/A,#N/A,TRUE,"Graphs development effort";#N/A,#N/A,TRUE,"Summary Report";#N/A,#N/A,TRUE,"Appendix"}</definedName>
    <definedName name="gsadf" localSheetId="31" hidden="1">{#N/A,#N/A,TRUE,"Cover";#N/A,#N/A,TRUE,"Contents and CEC agenda";#N/A,#N/A,TRUE,"Introduction";#N/A,#N/A,TRUE,"Overview 1";#N/A,#N/A,TRUE,"Overview 2";#N/A,#N/A,TRUE,"Graphs development effort";#N/A,#N/A,TRUE,"Summary Report";#N/A,#N/A,TRUE,"Appendix"}</definedName>
    <definedName name="gsadf" hidden="1">{#N/A,#N/A,TRUE,"Cover";#N/A,#N/A,TRUE,"Contents and CEC agenda";#N/A,#N/A,TRUE,"Introduction";#N/A,#N/A,TRUE,"Overview 1";#N/A,#N/A,TRUE,"Overview 2";#N/A,#N/A,TRUE,"Graphs development effort";#N/A,#N/A,TRUE,"Summary Report";#N/A,#N/A,TRUE,"Appendix"}</definedName>
    <definedName name="h" localSheetId="4" hidden="1">{#N/A,#N/A,TRUE,"Cover";#N/A,#N/A,TRUE,"Contents and CEC agenda";#N/A,#N/A,TRUE,"Introduction";#N/A,#N/A,TRUE,"Overview 1";#N/A,#N/A,TRUE,"Overview 2";#N/A,#N/A,TRUE,"Graphs development effort";#N/A,#N/A,TRUE,"Summary Report";#N/A,#N/A,TRUE,"Appendix"}</definedName>
    <definedName name="h" localSheetId="31" hidden="1">{#N/A,#N/A,TRUE,"Cover";#N/A,#N/A,TRUE,"Contents and CEC agenda";#N/A,#N/A,TRUE,"Introduction";#N/A,#N/A,TRUE,"Overview 1";#N/A,#N/A,TRUE,"Overview 2";#N/A,#N/A,TRUE,"Graphs development effort";#N/A,#N/A,TRUE,"Summary Report";#N/A,#N/A,TRUE,"Appendix"}</definedName>
    <definedName name="h" hidden="1">{#N/A,#N/A,TRUE,"Cover";#N/A,#N/A,TRUE,"Contents and CEC agenda";#N/A,#N/A,TRUE,"Introduction";#N/A,#N/A,TRUE,"Overview 1";#N/A,#N/A,TRUE,"Overview 2";#N/A,#N/A,TRUE,"Graphs development effort";#N/A,#N/A,TRUE,"Summary Report";#N/A,#N/A,TRUE,"Appendix"}</definedName>
    <definedName name="Headlines" localSheetId="4" hidden="1">{#N/A,#N/A,TRUE,"Cover";#N/A,#N/A,TRUE,"Contents and CEC agenda";#N/A,#N/A,TRUE,"Introduction";#N/A,#N/A,TRUE,"Overview 1";#N/A,#N/A,TRUE,"Overview 2";#N/A,#N/A,TRUE,"Graphs development effort";#N/A,#N/A,TRUE,"Summary Report";#N/A,#N/A,TRUE,"Appendix"}</definedName>
    <definedName name="Headlines" localSheetId="31" hidden="1">{#N/A,#N/A,TRUE,"Cover";#N/A,#N/A,TRUE,"Contents and CEC agenda";#N/A,#N/A,TRUE,"Introduction";#N/A,#N/A,TRUE,"Overview 1";#N/A,#N/A,TRUE,"Overview 2";#N/A,#N/A,TRUE,"Graphs development effort";#N/A,#N/A,TRUE,"Summary Report";#N/A,#N/A,TRUE,"Appendix"}</definedName>
    <definedName name="Headlines" hidden="1">{#N/A,#N/A,TRUE,"Cover";#N/A,#N/A,TRUE,"Contents and CEC agenda";#N/A,#N/A,TRUE,"Introduction";#N/A,#N/A,TRUE,"Overview 1";#N/A,#N/A,TRUE,"Overview 2";#N/A,#N/A,TRUE,"Graphs development effort";#N/A,#N/A,TRUE,"Summary Report";#N/A,#N/A,TRUE,"Appendix"}</definedName>
    <definedName name="hh" localSheetId="4" hidden="1">{#N/A,#N/A,FALSE,"Consolidated";#N/A,#N/A,FALSE,"NACC";#N/A,#N/A,FALSE,"M&amp;W";#N/A,#N/A,FALSE,"HSPE";#N/A,#N/A,FALSE,"SCL";#N/A,#N/A,FALSE,"Penrice";#N/A,#N/A,FALSE,"Additional Ops"}</definedName>
    <definedName name="hh" localSheetId="31" hidden="1">{#N/A,#N/A,FALSE,"Consolidated";#N/A,#N/A,FALSE,"NACC";#N/A,#N/A,FALSE,"M&amp;W";#N/A,#N/A,FALSE,"HSPE";#N/A,#N/A,FALSE,"SCL";#N/A,#N/A,FALSE,"Penrice";#N/A,#N/A,FALSE,"Additional Ops"}</definedName>
    <definedName name="hh" hidden="1">{#N/A,#N/A,FALSE,"Consolidated";#N/A,#N/A,FALSE,"NACC";#N/A,#N/A,FALSE,"M&amp;W";#N/A,#N/A,FALSE,"HSPE";#N/A,#N/A,FALSE,"SCL";#N/A,#N/A,FALSE,"Penrice";#N/A,#N/A,FALSE,"Additional Ops"}</definedName>
    <definedName name="hhh" localSheetId="4" hidden="1">{#N/A,#N/A,FALSE,"Consolidated";#N/A,#N/A,FALSE,"NACC";#N/A,#N/A,FALSE,"M&amp;W";#N/A,#N/A,FALSE,"HSPE";#N/A,#N/A,FALSE,"SCL";#N/A,#N/A,FALSE,"Penrice";#N/A,#N/A,FALSE,"Additional Ops"}</definedName>
    <definedName name="hhh" localSheetId="31" hidden="1">{#N/A,#N/A,FALSE,"Consolidated";#N/A,#N/A,FALSE,"NACC";#N/A,#N/A,FALSE,"M&amp;W";#N/A,#N/A,FALSE,"HSPE";#N/A,#N/A,FALSE,"SCL";#N/A,#N/A,FALSE,"Penrice";#N/A,#N/A,FALSE,"Additional Ops"}</definedName>
    <definedName name="hhh" hidden="1">{#N/A,#N/A,FALSE,"Consolidated";#N/A,#N/A,FALSE,"NACC";#N/A,#N/A,FALSE,"M&amp;W";#N/A,#N/A,FALSE,"HSPE";#N/A,#N/A,FALSE,"SCL";#N/A,#N/A,FALSE,"Penrice";#N/A,#N/A,FALSE,"Additional Ops"}</definedName>
    <definedName name="hsrfwsg" localSheetId="28" hidden="1">'[2]Int. Rates'!#REF!</definedName>
    <definedName name="hsrfwsg" hidden="1">'[2]Int. Rates'!#REF!</definedName>
    <definedName name="HTML_CodePage" hidden="1">1252</definedName>
    <definedName name="HTML_Control" localSheetId="4" hidden="1">{"'FEB02'!$A$1:$J$19"}</definedName>
    <definedName name="HTML_Control" localSheetId="31" hidden="1">{"'FEB02'!$A$1:$J$19"}</definedName>
    <definedName name="HTML_Control" hidden="1">{"'FEB02'!$A$1:$J$19"}</definedName>
    <definedName name="HTML_Description" hidden="1">""</definedName>
    <definedName name="HTML_Email" hidden="1">""</definedName>
    <definedName name="HTML_Header" hidden="1">"Cardwiseusage Report( FEB02)"</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4" hidden="1">TRUE</definedName>
    <definedName name="HTML_OS" hidden="1">0</definedName>
    <definedName name="HTML_PathFile" hidden="1">"C:\SASfiles\html\CARDUSAGE.htm"</definedName>
    <definedName name="HTML_Title" hidden="1">"Cardwiseusage Report"</definedName>
    <definedName name="Identification781" hidden="1">"78\Default"</definedName>
    <definedName name="Identification782" hidden="1">"78\Default"</definedName>
    <definedName name="Identification783" hidden="1">"78\Default"</definedName>
    <definedName name="Identification784" hidden="1">"78\Default"</definedName>
    <definedName name="Identification785" hidden="1">"78\Default"</definedName>
    <definedName name="Identification786" hidden="1">"78\Default"</definedName>
    <definedName name="Identification787" hidden="1">"78\Default"</definedName>
    <definedName name="Identification788" hidden="1">"78\Default"</definedName>
    <definedName name="Identification789" hidden="1">"78\Default"</definedName>
    <definedName name="Identification81" hidden="1">"8\Default"</definedName>
    <definedName name="Identification810" hidden="1">"8\Default"</definedName>
    <definedName name="Identification82" hidden="1">"8\Default"</definedName>
    <definedName name="Identification83" hidden="1">"8\Default"</definedName>
    <definedName name="Identification84" hidden="1">"8\Default"</definedName>
    <definedName name="Identification85" hidden="1">"8\Default"</definedName>
    <definedName name="Identification86" hidden="1">"8\Default"</definedName>
    <definedName name="Identification87" hidden="1">"8\Default"</definedName>
    <definedName name="Identification88" hidden="1">"8\Default"</definedName>
    <definedName name="Identification89" hidden="1">"8\Default"</definedName>
    <definedName name="IdentificationJ1" hidden="1">"J\Default"</definedName>
    <definedName name="IdentificationJ2" hidden="1">"J\Default"</definedName>
    <definedName name="IdentificationJ3" hidden="1">"J\Default"</definedName>
    <definedName name="IdentificationJ4" hidden="1">"J\Default"</definedName>
    <definedName name="IdentificationJ5" hidden="1">"J\Default"</definedName>
    <definedName name="IdentificationJ6" hidden="1">"J\Default"</definedName>
    <definedName name="IdentificationJ7" hidden="1">"J\Default"</definedName>
    <definedName name="IdentificationJ8" hidden="1">"J\Default"</definedName>
    <definedName name="IIYRYERT" localSheetId="4" hidden="1">{#N/A,#N/A,FALSE,"Consolidated";#N/A,#N/A,FALSE,"NACC";#N/A,#N/A,FALSE,"M&amp;W";#N/A,#N/A,FALSE,"HSPE";#N/A,#N/A,FALSE,"SCL";#N/A,#N/A,FALSE,"Penrice";#N/A,#N/A,FALSE,"Additional Ops"}</definedName>
    <definedName name="IIYRYERT" localSheetId="31" hidden="1">{#N/A,#N/A,FALSE,"Consolidated";#N/A,#N/A,FALSE,"NACC";#N/A,#N/A,FALSE,"M&amp;W";#N/A,#N/A,FALSE,"HSPE";#N/A,#N/A,FALSE,"SCL";#N/A,#N/A,FALSE,"Penrice";#N/A,#N/A,FALSE,"Additional Ops"}</definedName>
    <definedName name="IIYRYERT" hidden="1">{#N/A,#N/A,FALSE,"Consolidated";#N/A,#N/A,FALSE,"NACC";#N/A,#N/A,FALSE,"M&amp;W";#N/A,#N/A,FALSE,"HSPE";#N/A,#N/A,FALSE,"SCL";#N/A,#N/A,FALSE,"Penrice";#N/A,#N/A,FALSE,"Additional Ops"}</definedName>
    <definedName name="insurance" localSheetId="4"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insurance" localSheetId="31"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insurance"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IQ_1_4_CONSTRUCTION_GROSS_LOANS_FFIEC" hidden="1">"c13402"</definedName>
    <definedName name="IQ_1_4_CONSTRUCTION_LL_REC_DOM_FFIEC" hidden="1">"c12899"</definedName>
    <definedName name="IQ_1_4_CONSTRUCTION_LOAN_COMMITMENTS_UNUSED_FFIEC" hidden="1">"c13244"</definedName>
    <definedName name="IQ_1_4_CONSTRUCTION_LOANS_DUE_30_89_FFIEC" hidden="1">"c13257"</definedName>
    <definedName name="IQ_1_4_CONSTRUCTION_LOANS_DUE_90_FFIEC" hidden="1">"c13285"</definedName>
    <definedName name="IQ_1_4_CONSTRUCTION_LOANS_NON_ACCRUAL_FFIEC" hidden="1">"c13311"</definedName>
    <definedName name="IQ_1_4_CONSTRUCTION_RISK_BASED_FFIEC" hidden="1">"c13423"</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30YR_FIXED_MORTGAGE" hidden="1">"c6811"</definedName>
    <definedName name="IQ_30YR_FIXED_MORTGAGE_FC" hidden="1">"c7691"</definedName>
    <definedName name="IQ_30YR_FIXED_MORTGAGE_POP" hidden="1">"c7031"</definedName>
    <definedName name="IQ_30YR_FIXED_MORTGAGE_POP_FC" hidden="1">"c7911"</definedName>
    <definedName name="IQ_30YR_FIXED_MORTGAGE_YOY" hidden="1">"c7251"</definedName>
    <definedName name="IQ_30YR_FIXED_MORTGAGE_YOY_FC" hidden="1">"c8131"</definedName>
    <definedName name="IQ_ABS_AVAIL_SALE_FFIEC" hidden="1">"c12802"</definedName>
    <definedName name="IQ_ABS_FFIEC" hidden="1">"c12788"</definedName>
    <definedName name="IQ_ABS_INVEST_SECURITIES_FFIEC" hidden="1">"c13461"</definedName>
    <definedName name="IQ_ACCOUNT_CHANGE" hidden="1">"c413"</definedName>
    <definedName name="IQ_ACCOUNTING_FFIEC" hidden="1">"c13054"</definedName>
    <definedName name="IQ_ACCOUNTS_PAY" hidden="1">"c32"</definedName>
    <definedName name="IQ_ACCR_INT_PAY" hidden="1">"c1"</definedName>
    <definedName name="IQ_ACCR_INT_PAY_CF" hidden="1">"c2"</definedName>
    <definedName name="IQ_ACCR_INT_RECEIV" hidden="1">"c3"</definedName>
    <definedName name="IQ_ACCR_INT_RECEIV_CF" hidden="1">"c4"</definedName>
    <definedName name="IQ_ACCRUED_EXP" hidden="1">"c8"</definedName>
    <definedName name="IQ_ACCRUED_INTEREST_RECEIVABLE_FFIEC" hidden="1">"c12842"</definedName>
    <definedName name="IQ_ACCT_RECV_10YR_ANN_CAGR" hidden="1">"c6159"</definedName>
    <definedName name="IQ_ACCT_RECV_10YR_ANN_GROWTH" hidden="1">"c1924"</definedName>
    <definedName name="IQ_ACCT_RECV_1YR_ANN_GROWTH" hidden="1">"c1919"</definedName>
    <definedName name="IQ_ACCT_RECV_2YR_ANN_CAGR" hidden="1">"c6155"</definedName>
    <definedName name="IQ_ACCT_RECV_2YR_ANN_GROWTH" hidden="1">"c1920"</definedName>
    <definedName name="IQ_ACCT_RECV_3YR_ANN_CAGR" hidden="1">"c6156"</definedName>
    <definedName name="IQ_ACCT_RECV_3YR_ANN_GROWTH" hidden="1">"c1921"</definedName>
    <definedName name="IQ_ACCT_RECV_5YR_ANN_CAGR" hidden="1">"c6157"</definedName>
    <definedName name="IQ_ACCT_RECV_5YR_ANN_GROWTH" hidden="1">"c1922"</definedName>
    <definedName name="IQ_ACCT_RECV_7YR_ANN_CAGR" hidden="1">"c6158"</definedName>
    <definedName name="IQ_ACCT_RECV_7YR_ANN_GROWTH" hidden="1">"c1923"</definedName>
    <definedName name="IQ_ACCUM_DEP" hidden="1">"c7"</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RED_BY_REPORTING_BANK_FDIC" hidden="1">"c6535"</definedName>
    <definedName name="IQ_ACQUISITION_RE_ASSETS" hidden="1">"c1628"</definedName>
    <definedName name="IQ_ACTUAL_PRODUCTION_ALUM" hidden="1">"c9247"</definedName>
    <definedName name="IQ_ACTUAL_PRODUCTION_CATHODE_COP" hidden="1">"c9192"</definedName>
    <definedName name="IQ_ACTUAL_PRODUCTION_COAL" hidden="1">"c9821"</definedName>
    <definedName name="IQ_ACTUAL_PRODUCTION_COP" hidden="1">"c9191"</definedName>
    <definedName name="IQ_ACTUAL_PRODUCTION_DIAM" hidden="1">"c9671"</definedName>
    <definedName name="IQ_ACTUAL_PRODUCTION_GOLD" hidden="1">"c9032"</definedName>
    <definedName name="IQ_ACTUAL_PRODUCTION_IRON" hidden="1">"c9406"</definedName>
    <definedName name="IQ_ACTUAL_PRODUCTION_LEAD" hidden="1">"c9459"</definedName>
    <definedName name="IQ_ACTUAL_PRODUCTION_MANG" hidden="1">"c9512"</definedName>
    <definedName name="IQ_ACTUAL_PRODUCTION_MET_COAL" hidden="1">"c9761"</definedName>
    <definedName name="IQ_ACTUAL_PRODUCTION_MOLYB" hidden="1">"c9724"</definedName>
    <definedName name="IQ_ACTUAL_PRODUCTION_NICK" hidden="1">"c9300"</definedName>
    <definedName name="IQ_ACTUAL_PRODUCTION_PLAT" hidden="1">"c9138"</definedName>
    <definedName name="IQ_ACTUAL_PRODUCTION_SILVER" hidden="1">"c9085"</definedName>
    <definedName name="IQ_ACTUAL_PRODUCTION_STEAM" hidden="1">"c9791"</definedName>
    <definedName name="IQ_ACTUAL_PRODUCTION_TITAN" hidden="1">"c9565"</definedName>
    <definedName name="IQ_ACTUAL_PRODUCTION_URAN" hidden="1">"c9618"</definedName>
    <definedName name="IQ_ACTUAL_PRODUCTION_ZINC" hidden="1">"c9353"</definedName>
    <definedName name="IQ_AD" hidden="1">"c7"</definedName>
    <definedName name="IQ_ADD_PAID_IN" hidden="1">"c39"</definedName>
    <definedName name="IQ_ADDIN" hidden="1">"AUTO"</definedName>
    <definedName name="IQ_ADDITIONAL_NON_INT_INC_FDIC" hidden="1">"c6574"</definedName>
    <definedName name="IQ_ADJ_AVG_BANK_ASSETS" hidden="1">"c2671"</definedName>
    <definedName name="IQ_ADJUSTABLE_RATE_LOANS_FDIC" hidden="1">"c6375"</definedName>
    <definedName name="IQ_ADJUSTED_NAV_COVERED" hidden="1">"c9963"</definedName>
    <definedName name="IQ_ADJUSTED_NAV_GROUP" hidden="1">"c9949"</definedName>
    <definedName name="IQ_ADMIN_RATIO" hidden="1">"c2784"</definedName>
    <definedName name="IQ_ADVERTISING" hidden="1">"c2246"</definedName>
    <definedName name="IQ_ADVERTISING_MARKETING" hidden="1">"c1566"</definedName>
    <definedName name="IQ_ADVERTISING_MARKETING_EXPENSES_FFIEC" hidden="1">"c13048"</definedName>
    <definedName name="IQ_AE" hidden="1">"c8"</definedName>
    <definedName name="IQ_AE_BNK" hidden="1">"c9"</definedName>
    <definedName name="IQ_AE_BR" hidden="1">"c10"</definedName>
    <definedName name="IQ_AE_FIN" hidden="1">"c11"</definedName>
    <definedName name="IQ_AE_INS" hidden="1">"c12"</definedName>
    <definedName name="IQ_AE_RE" hidden="1">"c6195"</definedName>
    <definedName name="IQ_AE_REIT" hidden="1">"c13"</definedName>
    <definedName name="IQ_AE_UTI" hidden="1">"c14"</definedName>
    <definedName name="IQ_AFFO" hidden="1">"c8756"</definedName>
    <definedName name="IQ_AFFO_PER_SHARE_BASIC" hidden="1">"c8869"</definedName>
    <definedName name="IQ_AFFO_PER_SHARE_DILUTED" hidden="1">"c8870"</definedName>
    <definedName name="IQ_AFS_INVEST_SECURITIES_FFIEC" hidden="1">"c13456"</definedName>
    <definedName name="IQ_AFS_SECURITIES_TIER_1_FFIEC" hidden="1">"c13343"</definedName>
    <definedName name="IQ_AFTER_TAX_INCOME_FDIC" hidden="1">"c6583"</definedName>
    <definedName name="IQ_AGENCY" hidden="1">"c8960"</definedName>
    <definedName name="IQ_AGENCY_INVEST_SECURITIES_FFIEC" hidden="1">"c13458"</definedName>
    <definedName name="IQ_AGRICULTURAL_GROSS_LOANS_FFIEC" hidden="1">"c13413"</definedName>
    <definedName name="IQ_AGRICULTURAL_LOANS_FOREIGN_FFIEC" hidden="1">"c13481"</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GRICULTURAL_RISK_BASED_FFIEC" hidden="1">"c13434"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AVG_PSGR_FARE" hidden="1">"c10029"</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NUMBER_HRS_FLOWN" hidden="1">"c10037"</definedName>
    <definedName name="IQ_AIR_NUMBER_OPERATING_AIRCRAFT_AVG" hidden="1">"c10035"</definedName>
    <definedName name="IQ_AIR_NUMBER_TRIPS_FLOWN" hidden="1">"c10030"</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EX_PER_ASK_EXCL_FUEL" hidden="1">"c10034"</definedName>
    <definedName name="IQ_AIR_OPEX_PER_ASM_EXCL_FUEL" hidden="1">"c10033"</definedName>
    <definedName name="IQ_AIR_OPTIONS" hidden="1">"c2837"</definedName>
    <definedName name="IQ_AIR_ORDERS" hidden="1">"c2836"</definedName>
    <definedName name="IQ_AIR_OWNED" hidden="1">"c2832"</definedName>
    <definedName name="IQ_AIR_PERCENTAGE_SALES_VIA_INTERNET" hidden="1">"c10036"</definedName>
    <definedName name="IQ_AIR_PSGR_HAUL_AVG_LENGTH_KM" hidden="1">"c10032"</definedName>
    <definedName name="IQ_AIR_PSGR_HAUL_AVG_LENGTH_MILES" hidden="1">"c10031"</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_OTHER_LEASES_CHARGE_OFFS_FFIEC" hidden="1">"c13185"</definedName>
    <definedName name="IQ_ALL_OTHER_LEASES_RECOV_FFIEC" hidden="1">"c13207"</definedName>
    <definedName name="IQ_ALL_OTHER_LOANS_CHARGE_OFFS_FFIEC" hidden="1">"c13183"</definedName>
    <definedName name="IQ_ALL_OTHER_LOANS_RECOV_FFIEC" hidden="1">"c13205"</definedName>
    <definedName name="IQ_ALL_OTHER_TRADING_LIABILITIES_DOM_FFIEC" hidden="1">"c12942"</definedName>
    <definedName name="IQ_ALLOW_BORROW_CONST" hidden="1">"c15"</definedName>
    <definedName name="IQ_ALLOW_CONST" hidden="1">"c16"</definedName>
    <definedName name="IQ_ALLOW_DOUBT_ACCT" hidden="1">"c2092"</definedName>
    <definedName name="IQ_ALLOW_EQUITY_CONST" hidden="1">"c16"</definedName>
    <definedName name="IQ_ALLOW_LL" hidden="1">"c17"</definedName>
    <definedName name="IQ_ALLOW_LL_LOSSES_FFIEC" hidden="1">"c12810"</definedName>
    <definedName name="IQ_ALLOWABLE_T2_CAPITAL_FFIEC" hidden="1">"c13150"</definedName>
    <definedName name="IQ_ALLOWANCE_10YR_ANN_CAGR" hidden="1">"c6035"</definedName>
    <definedName name="IQ_ALLOWANCE_10YR_ANN_GROWTH" hidden="1">"c18"</definedName>
    <definedName name="IQ_ALLOWANCE_1YR_ANN_GROWTH" hidden="1">"c19"</definedName>
    <definedName name="IQ_ALLOWANCE_2YR_ANN_CAGR" hidden="1">"c6036"</definedName>
    <definedName name="IQ_ALLOWANCE_2YR_ANN_GROWTH" hidden="1">"c20"</definedName>
    <definedName name="IQ_ALLOWANCE_3YR_ANN_CAGR" hidden="1">"c6037"</definedName>
    <definedName name="IQ_ALLOWANCE_3YR_ANN_GROWTH" hidden="1">"c21"</definedName>
    <definedName name="IQ_ALLOWANCE_5YR_ANN_CAGR" hidden="1">"c6038"</definedName>
    <definedName name="IQ_ALLOWANCE_5YR_ANN_GROWTH" hidden="1">"c22"</definedName>
    <definedName name="IQ_ALLOWANCE_7YR_ANN_CAGR" hidden="1">"c6039"</definedName>
    <definedName name="IQ_ALLOWANCE_7YR_ANN_GROWTH" hidden="1">"c23"</definedName>
    <definedName name="IQ_ALLOWANCE_CHARGE_OFFS" hidden="1">"c24"</definedName>
    <definedName name="IQ_ALLOWANCE_CREDIT_LOSSES_OFF_BS_FFIEC" hidden="1">"c12871"</definedName>
    <definedName name="IQ_ALLOWANCE_LL_LOSSES_T2_FFIEC" hidden="1">"c13146"</definedName>
    <definedName name="IQ_ALLOWANCE_NON_PERF_LOANS" hidden="1">"c25"</definedName>
    <definedName name="IQ_ALLOWANCE_TOTAL_LOANS" hidden="1">"c26"</definedName>
    <definedName name="IQ_AMENDED_BALANCE_PREVIOUS_YR_FDIC" hidden="1">"c6499"</definedName>
    <definedName name="IQ_AMORT_EXP_IMPAIRMENT_OTHER_INTANGIBLE_ASSETS_FFIEC" hidden="1">"c13026"</definedName>
    <definedName name="IQ_AMORT_EXPENSE_FDIC" hidden="1">"c6677"</definedName>
    <definedName name="IQ_AMORTIZATION" hidden="1">"c1471"</definedName>
    <definedName name="IQ_AMORTIZED_COST_FDIC" hidden="1">"c6426"</definedName>
    <definedName name="IQ_AMOUNT_FINANCIAL_LOC_CONVEYED_FFIEC" hidden="1">"c13250"</definedName>
    <definedName name="IQ_AMOUNT_PERFORMANCE_LOC_CONVEYED_FFIEC" hidden="1">"c13252"</definedName>
    <definedName name="IQ_AMT_OUT" hidden="1">"c2145"</definedName>
    <definedName name="IQ_ANNU_DISTRIBUTION_UNIT" hidden="1">"c3004"</definedName>
    <definedName name="IQ_ANNUAL_PREMIUM_EQUIVALENT_NEW_BUSINESS" hidden="1">"c9972"</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NNUITY_SALES_FEES_COMMISSIONS_FFIEC" hidden="1">"c13007"</definedName>
    <definedName name="IQ_AP" hidden="1">"c32"</definedName>
    <definedName name="IQ_AP_BNK" hidden="1">"c33"</definedName>
    <definedName name="IQ_AP_BR" hidden="1">"c34"</definedName>
    <definedName name="IQ_AP_FIN" hidden="1">"c35"</definedName>
    <definedName name="IQ_AP_INS" hidden="1">"c36"</definedName>
    <definedName name="IQ_AP_RE" hidden="1">"c6196"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 hidden="1">"c6197"</definedName>
    <definedName name="IQ_AR_REIT" hidden="1">"c43"</definedName>
    <definedName name="IQ_AR_TURNS" hidden="1">"c44"</definedName>
    <definedName name="IQ_AR_UTI" hidden="1">"c45"</definedName>
    <definedName name="IQ_ARPU" hidden="1">"c2126"</definedName>
    <definedName name="IQ_ASSET_BACKED_FDIC" hidden="1">"c6301"</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 hidden="1">"c6198"</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 hidden="1">"c6199"</definedName>
    <definedName name="IQ_ASSET_WRITEDOWN_REIT" hidden="1">"c60"</definedName>
    <definedName name="IQ_ASSET_WRITEDOWN_UTI" hidden="1">"c61"</definedName>
    <definedName name="IQ_ASSETS_AP" hidden="1">"c8883"</definedName>
    <definedName name="IQ_ASSETS_AP_ABS" hidden="1">"c8902"</definedName>
    <definedName name="IQ_ASSETS_CAP_LEASE_DEPR" hidden="1">"c2068"</definedName>
    <definedName name="IQ_ASSETS_CAP_LEASE_GROSS" hidden="1">"c2069"</definedName>
    <definedName name="IQ_ASSETS_HELD_FDIC" hidden="1">"c6305"</definedName>
    <definedName name="IQ_ASSETS_NAME_AP" hidden="1">"c8921"</definedName>
    <definedName name="IQ_ASSETS_NAME_AP_ABS" hidden="1">"c8940"</definedName>
    <definedName name="IQ_ASSETS_OPER_LEASE_DEPR" hidden="1">"c2070"</definedName>
    <definedName name="IQ_ASSETS_OPER_LEASE_GROSS" hidden="1">"c2071"</definedName>
    <definedName name="IQ_ASSETS_PER_EMPLOYEE_FDIC" hidden="1">"c6737"</definedName>
    <definedName name="IQ_ASSETS_REPRICE_ASSETS_TOT_FFIEC" hidden="1">"c13454"</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TM_FEES_FFIEC" hidden="1">"c13042"</definedName>
    <definedName name="IQ_ATM_INTERCHANGE_EXPENSES_FFIEC" hidden="1">"c13056"</definedName>
    <definedName name="IQ_AUDITOR_NAME" hidden="1">"c1539"</definedName>
    <definedName name="IQ_AUDITOR_OPINION" hidden="1">"c1540"</definedName>
    <definedName name="IQ_AUM" hidden="1">"c10043"</definedName>
    <definedName name="IQ_AUM_EQUITY_FUNDS" hidden="1">"c10039"</definedName>
    <definedName name="IQ_AUM_FIXED_INCOME_FUNDS" hidden="1">"c10040"</definedName>
    <definedName name="IQ_AUM_MONEY_MARKET_FUNDS" hidden="1">"c10041"</definedName>
    <definedName name="IQ_AUM_OTHER" hidden="1">"c10042"</definedName>
    <definedName name="IQ_AUTO_REGIST_NEW" hidden="1">"c6923"</definedName>
    <definedName name="IQ_AUTO_REGIST_NEW_APR" hidden="1">"c7583"</definedName>
    <definedName name="IQ_AUTO_REGIST_NEW_APR_FC" hidden="1">"c8463"</definedName>
    <definedName name="IQ_AUTO_REGIST_NEW_FC" hidden="1">"c7803"</definedName>
    <definedName name="IQ_AUTO_REGIST_NEW_POP" hidden="1">"c7143"</definedName>
    <definedName name="IQ_AUTO_REGIST_NEW_POP_FC" hidden="1">"c8023"</definedName>
    <definedName name="IQ_AUTO_REGIST_NEW_YOY" hidden="1">"c7363"</definedName>
    <definedName name="IQ_AUTO_REGIST_NEW_YOY_FC" hidden="1">"c8243"</definedName>
    <definedName name="IQ_AUTO_SALES_DOM" hidden="1">"c6852"</definedName>
    <definedName name="IQ_AUTO_SALES_DOM_APR" hidden="1">"c7512"</definedName>
    <definedName name="IQ_AUTO_SALES_DOM_APR_FC" hidden="1">"c8392"</definedName>
    <definedName name="IQ_AUTO_SALES_DOM_FC" hidden="1">"c7732"</definedName>
    <definedName name="IQ_AUTO_SALES_DOM_POP" hidden="1">"c7072"</definedName>
    <definedName name="IQ_AUTO_SALES_DOM_POP_FC" hidden="1">"c7952"</definedName>
    <definedName name="IQ_AUTO_SALES_DOM_YOY" hidden="1">"c7292"</definedName>
    <definedName name="IQ_AUTO_SALES_DOM_YOY_FC" hidden="1">"c8172"</definedName>
    <definedName name="IQ_AUTO_SALES_FOREIGN" hidden="1">"c6873"</definedName>
    <definedName name="IQ_AUTO_SALES_FOREIGN_APR" hidden="1">"c7533"</definedName>
    <definedName name="IQ_AUTO_SALES_FOREIGN_APR_FC" hidden="1">"c8413"</definedName>
    <definedName name="IQ_AUTO_SALES_FOREIGN_FC" hidden="1">"c7753"</definedName>
    <definedName name="IQ_AUTO_SALES_FOREIGN_POP" hidden="1">"c7093"</definedName>
    <definedName name="IQ_AUTO_SALES_FOREIGN_POP_FC" hidden="1">"c7973"</definedName>
    <definedName name="IQ_AUTO_SALES_FOREIGN_YOY" hidden="1">"c7313"</definedName>
    <definedName name="IQ_AUTO_SALES_FOREIGN_YOY_FC" hidden="1">"c8193"</definedName>
    <definedName name="IQ_AUTO_WRITTEN" hidden="1">"c62"</definedName>
    <definedName name="IQ_AVAILABLE_FOR_SALE_FDIC" hidden="1">"c6409"</definedName>
    <definedName name="IQ_AVAILABLE_SALE_SEC_FFIEC" hidden="1">"c12791"</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AVG_BANK_ASSETS" hidden="1">"c2072"</definedName>
    <definedName name="IQ_AVG_BANK_LOANS" hidden="1">"c2073"</definedName>
    <definedName name="IQ_AVG_BROKER_REC" hidden="1">"c63"</definedName>
    <definedName name="IQ_AVG_BROKER_REC_NO" hidden="1">"c64"</definedName>
    <definedName name="IQ_AVG_BROKER_REC_NO_REUT" hidden="1">"c5315"</definedName>
    <definedName name="IQ_AVG_BROKER_REC_REUT" hidden="1">"c3630"</definedName>
    <definedName name="IQ_AVG_CALORIFIC_VALUE_COAL" hidden="1">"c9828"</definedName>
    <definedName name="IQ_AVG_CALORIFIC_VALUE_MET_COAL" hidden="1">"c9764"</definedName>
    <definedName name="IQ_AVG_CALORIFIC_VALUE_STEAM" hidden="1">"c9794"</definedName>
    <definedName name="IQ_AVG_DAILY_VOL" hidden="1">"c65"</definedName>
    <definedName name="IQ_AVG_EMPLOYEES" hidden="1">"c6019"</definedName>
    <definedName name="IQ_AVG_GRADE_ALUM" hidden="1">"c9254"</definedName>
    <definedName name="IQ_AVG_GRADE_COP" hidden="1">"c9201"</definedName>
    <definedName name="IQ_AVG_GRADE_DIAM" hidden="1">"c9678"</definedName>
    <definedName name="IQ_AVG_GRADE_GOLD" hidden="1">"c9039"</definedName>
    <definedName name="IQ_AVG_GRADE_IRON" hidden="1">"c9413"</definedName>
    <definedName name="IQ_AVG_GRADE_LEAD" hidden="1">"c9466"</definedName>
    <definedName name="IQ_AVG_GRADE_MANG" hidden="1">"c9519"</definedName>
    <definedName name="IQ_AVG_GRADE_MOLYB" hidden="1">"c9731"</definedName>
    <definedName name="IQ_AVG_GRADE_NICK" hidden="1">"c9307"</definedName>
    <definedName name="IQ_AVG_GRADE_PLAT" hidden="1">"c9145"</definedName>
    <definedName name="IQ_AVG_GRADE_SILVER" hidden="1">"c9092"</definedName>
    <definedName name="IQ_AVG_GRADE_TITAN" hidden="1">"c9572"</definedName>
    <definedName name="IQ_AVG_GRADE_URAN" hidden="1">"c9625"</definedName>
    <definedName name="IQ_AVG_GRADE_ZINC" hidden="1">"c9360"</definedName>
    <definedName name="IQ_AVG_INDUSTRY_REC" hidden="1">"c4455"</definedName>
    <definedName name="IQ_AVG_INT_BEAR_LIAB" hidden="1">"c66"</definedName>
    <definedName name="IQ_AVG_INT_BEAR_LIAB_10YR_ANN_CAGR" hidden="1">"c6040"</definedName>
    <definedName name="IQ_AVG_INT_BEAR_LIAB_10YR_ANN_GROWTH" hidden="1">"c67"</definedName>
    <definedName name="IQ_AVG_INT_BEAR_LIAB_1YR_ANN_GROWTH" hidden="1">"c68"</definedName>
    <definedName name="IQ_AVG_INT_BEAR_LIAB_2YR_ANN_CAGR" hidden="1">"c6041"</definedName>
    <definedName name="IQ_AVG_INT_BEAR_LIAB_2YR_ANN_GROWTH" hidden="1">"c69"</definedName>
    <definedName name="IQ_AVG_INT_BEAR_LIAB_3YR_ANN_CAGR" hidden="1">"c6042"</definedName>
    <definedName name="IQ_AVG_INT_BEAR_LIAB_3YR_ANN_GROWTH" hidden="1">"c70"</definedName>
    <definedName name="IQ_AVG_INT_BEAR_LIAB_5YR_ANN_CAGR" hidden="1">"c6043"</definedName>
    <definedName name="IQ_AVG_INT_BEAR_LIAB_5YR_ANN_GROWTH" hidden="1">"c71"</definedName>
    <definedName name="IQ_AVG_INT_BEAR_LIAB_7YR_ANN_CAGR" hidden="1">"c6044"</definedName>
    <definedName name="IQ_AVG_INT_BEAR_LIAB_7YR_ANN_GROWTH" hidden="1">"c72"</definedName>
    <definedName name="IQ_AVG_INT_EARN_ASSETS" hidden="1">"c73"</definedName>
    <definedName name="IQ_AVG_INT_EARN_ASSETS_10YR_ANN_CAGR" hidden="1">"c6045"</definedName>
    <definedName name="IQ_AVG_INT_EARN_ASSETS_10YR_ANN_GROWTH" hidden="1">"c74"</definedName>
    <definedName name="IQ_AVG_INT_EARN_ASSETS_1YR_ANN_GROWTH" hidden="1">"c75"</definedName>
    <definedName name="IQ_AVG_INT_EARN_ASSETS_2YR_ANN_CAGR" hidden="1">"c6046"</definedName>
    <definedName name="IQ_AVG_INT_EARN_ASSETS_2YR_ANN_GROWTH" hidden="1">"c76"</definedName>
    <definedName name="IQ_AVG_INT_EARN_ASSETS_3YR_ANN_CAGR" hidden="1">"c6047"</definedName>
    <definedName name="IQ_AVG_INT_EARN_ASSETS_3YR_ANN_GROWTH" hidden="1">"c77"</definedName>
    <definedName name="IQ_AVG_INT_EARN_ASSETS_5YR_ANN_CAGR" hidden="1">"c6048"</definedName>
    <definedName name="IQ_AVG_INT_EARN_ASSETS_5YR_ANN_GROWTH" hidden="1">"c78"</definedName>
    <definedName name="IQ_AVG_INT_EARN_ASSETS_7YR_ANN_CAGR" hidden="1">"c6049"</definedName>
    <definedName name="IQ_AVG_INT_EARN_ASSETS_7YR_ANN_GROWTH" hidden="1">"c79"</definedName>
    <definedName name="IQ_AVG_MKTCAP" hidden="1">"c80"</definedName>
    <definedName name="IQ_AVG_PRICE" hidden="1">"c81"</definedName>
    <definedName name="IQ_AVG_PRICE_TARGET" hidden="1">"c82"</definedName>
    <definedName name="IQ_AVG_PRODUCTION_PER_MINE_ALUM" hidden="1">"c9249"</definedName>
    <definedName name="IQ_AVG_PRODUCTION_PER_MINE_COAL" hidden="1">"c9823"</definedName>
    <definedName name="IQ_AVG_PRODUCTION_PER_MINE_COP" hidden="1">"c9194"</definedName>
    <definedName name="IQ_AVG_PRODUCTION_PER_MINE_DIAM" hidden="1">"c9673"</definedName>
    <definedName name="IQ_AVG_PRODUCTION_PER_MINE_GOLD" hidden="1">"c9034"</definedName>
    <definedName name="IQ_AVG_PRODUCTION_PER_MINE_IRON" hidden="1">"c9408"</definedName>
    <definedName name="IQ_AVG_PRODUCTION_PER_MINE_LEAD" hidden="1">"c9461"</definedName>
    <definedName name="IQ_AVG_PRODUCTION_PER_MINE_MANG" hidden="1">"c9514"</definedName>
    <definedName name="IQ_AVG_PRODUCTION_PER_MINE_MOLYB" hidden="1">"c9726"</definedName>
    <definedName name="IQ_AVG_PRODUCTION_PER_MINE_NICK" hidden="1">"c9302"</definedName>
    <definedName name="IQ_AVG_PRODUCTION_PER_MINE_PLAT" hidden="1">"c9140"</definedName>
    <definedName name="IQ_AVG_PRODUCTION_PER_MINE_SILVER" hidden="1">"c9087"</definedName>
    <definedName name="IQ_AVG_PRODUCTION_PER_MINE_TITAN" hidden="1">"c9567"</definedName>
    <definedName name="IQ_AVG_PRODUCTION_PER_MINE_URAN" hidden="1">"c9620"</definedName>
    <definedName name="IQ_AVG_PRODUCTION_PER_MINE_ZINC" hidden="1">"c9355"</definedName>
    <definedName name="IQ_AVG_REAL_PRICE_POST_TREAT_REFINING_ALUM" hidden="1">"c9259"</definedName>
    <definedName name="IQ_AVG_REAL_PRICE_POST_TREAT_REFINING_COP" hidden="1">"c9206"</definedName>
    <definedName name="IQ_AVG_REAL_PRICE_POST_TREAT_REFINING_DIAM" hidden="1">"c9683"</definedName>
    <definedName name="IQ_AVG_REAL_PRICE_POST_TREAT_REFINING_GOLD" hidden="1">"c9044"</definedName>
    <definedName name="IQ_AVG_REAL_PRICE_POST_TREAT_REFINING_IRON" hidden="1">"c9418"</definedName>
    <definedName name="IQ_AVG_REAL_PRICE_POST_TREAT_REFINING_LEAD" hidden="1">"c9471"</definedName>
    <definedName name="IQ_AVG_REAL_PRICE_POST_TREAT_REFINING_MANG" hidden="1">"c9524"</definedName>
    <definedName name="IQ_AVG_REAL_PRICE_POST_TREAT_REFINING_MOLYB" hidden="1">"c9736"</definedName>
    <definedName name="IQ_AVG_REAL_PRICE_POST_TREAT_REFINING_NICK" hidden="1">"c9311"</definedName>
    <definedName name="IQ_AVG_REAL_PRICE_POST_TREAT_REFINING_PLAT" hidden="1">"c9150"</definedName>
    <definedName name="IQ_AVG_REAL_PRICE_POST_TREAT_REFINING_SILVER" hidden="1">"c9097"</definedName>
    <definedName name="IQ_AVG_REAL_PRICE_POST_TREAT_REFINING_TITAN" hidden="1">"c9577"</definedName>
    <definedName name="IQ_AVG_REAL_PRICE_POST_TREAT_REFINING_URAN" hidden="1">"c9630"</definedName>
    <definedName name="IQ_AVG_REAL_PRICE_POST_TREAT_REFINING_ZINC" hidden="1">"c9365"</definedName>
    <definedName name="IQ_AVG_REAL_PRICE_PRE_TREAT_REFINING_ALUM" hidden="1">"c9258"</definedName>
    <definedName name="IQ_AVG_REAL_PRICE_PRE_TREAT_REFINING_COP" hidden="1">"c9205"</definedName>
    <definedName name="IQ_AVG_REAL_PRICE_PRE_TREAT_REFINING_DIAM" hidden="1">"c9682"</definedName>
    <definedName name="IQ_AVG_REAL_PRICE_PRE_TREAT_REFINING_GOLD" hidden="1">"c9043"</definedName>
    <definedName name="IQ_AVG_REAL_PRICE_PRE_TREAT_REFINING_IRON" hidden="1">"c9417"</definedName>
    <definedName name="IQ_AVG_REAL_PRICE_PRE_TREAT_REFINING_LEAD" hidden="1">"c9470"</definedName>
    <definedName name="IQ_AVG_REAL_PRICE_PRE_TREAT_REFINING_MANG" hidden="1">"c9523"</definedName>
    <definedName name="IQ_AVG_REAL_PRICE_PRE_TREAT_REFINING_MOLYB" hidden="1">"c9735"</definedName>
    <definedName name="IQ_AVG_REAL_PRICE_PRE_TREAT_REFINING_NICK" hidden="1">"c9312"</definedName>
    <definedName name="IQ_AVG_REAL_PRICE_PRE_TREAT_REFINING_PLAT" hidden="1">"c9149"</definedName>
    <definedName name="IQ_AVG_REAL_PRICE_PRE_TREAT_REFINING_SILVER" hidden="1">"c9096"</definedName>
    <definedName name="IQ_AVG_REAL_PRICE_PRE_TREAT_REFINING_TITAN" hidden="1">"c9576"</definedName>
    <definedName name="IQ_AVG_REAL_PRICE_PRE_TREAT_REFINING_URAN" hidden="1">"c9629"</definedName>
    <definedName name="IQ_AVG_REAL_PRICE_PRE_TREAT_REFINING_ZINC" hidden="1">"c9364"</definedName>
    <definedName name="IQ_AVG_REALIZED_PRICE_AFTER_HEDGING_ALUM" hidden="1">"c9257"</definedName>
    <definedName name="IQ_AVG_REALIZED_PRICE_AFTER_HEDGING_COAL" hidden="1">"c9830"</definedName>
    <definedName name="IQ_AVG_REALIZED_PRICE_AFTER_HEDGING_COP" hidden="1">"c9204"</definedName>
    <definedName name="IQ_AVG_REALIZED_PRICE_AFTER_HEDGING_DIAM" hidden="1">"c9681"</definedName>
    <definedName name="IQ_AVG_REALIZED_PRICE_AFTER_HEDGING_GOLD" hidden="1">"c9042"</definedName>
    <definedName name="IQ_AVG_REALIZED_PRICE_AFTER_HEDGING_IRON" hidden="1">"c9416"</definedName>
    <definedName name="IQ_AVG_REALIZED_PRICE_AFTER_HEDGING_LEAD" hidden="1">"c9469"</definedName>
    <definedName name="IQ_AVG_REALIZED_PRICE_AFTER_HEDGING_MANG" hidden="1">"c9522"</definedName>
    <definedName name="IQ_AVG_REALIZED_PRICE_AFTER_HEDGING_MET_COAL" hidden="1">"c9766"</definedName>
    <definedName name="IQ_AVG_REALIZED_PRICE_AFTER_HEDGING_MOLYB" hidden="1">"c9734"</definedName>
    <definedName name="IQ_AVG_REALIZED_PRICE_AFTER_HEDGING_NICK" hidden="1">"c9310"</definedName>
    <definedName name="IQ_AVG_REALIZED_PRICE_AFTER_HEDGING_PLAT" hidden="1">"c9148"</definedName>
    <definedName name="IQ_AVG_REALIZED_PRICE_AFTER_HEDGING_SILVER" hidden="1">"c9095"</definedName>
    <definedName name="IQ_AVG_REALIZED_PRICE_AFTER_HEDGING_STEAM" hidden="1">"c9796"</definedName>
    <definedName name="IQ_AVG_REALIZED_PRICE_AFTER_HEDGING_TITAN" hidden="1">"c9575"</definedName>
    <definedName name="IQ_AVG_REALIZED_PRICE_AFTER_HEDGING_URAN" hidden="1">"c9628"</definedName>
    <definedName name="IQ_AVG_REALIZED_PRICE_AFTER_HEDGING_ZINC" hidden="1">"c9363"</definedName>
    <definedName name="IQ_AVG_REALIZED_PRICE_BEFORE_HEDGING_ALUM" hidden="1">"c9256"</definedName>
    <definedName name="IQ_AVG_REALIZED_PRICE_BEFORE_HEDGING_COAL" hidden="1">"c9829"</definedName>
    <definedName name="IQ_AVG_REALIZED_PRICE_BEFORE_HEDGING_COP" hidden="1">"c9203"</definedName>
    <definedName name="IQ_AVG_REALIZED_PRICE_BEFORE_HEDGING_DIAM" hidden="1">"c9680"</definedName>
    <definedName name="IQ_AVG_REALIZED_PRICE_BEFORE_HEDGING_GOLD" hidden="1">"c9041"</definedName>
    <definedName name="IQ_AVG_REALIZED_PRICE_BEFORE_HEDGING_IRON" hidden="1">"c9415"</definedName>
    <definedName name="IQ_AVG_REALIZED_PRICE_BEFORE_HEDGING_LEAD" hidden="1">"c9468"</definedName>
    <definedName name="IQ_AVG_REALIZED_PRICE_BEFORE_HEDGING_MANG" hidden="1">"c9521"</definedName>
    <definedName name="IQ_AVG_REALIZED_PRICE_BEFORE_HEDGING_MET_COAL" hidden="1">"c9765"</definedName>
    <definedName name="IQ_AVG_REALIZED_PRICE_BEFORE_HEDGING_MOLYB" hidden="1">"c9733"</definedName>
    <definedName name="IQ_AVG_REALIZED_PRICE_BEFORE_HEDGING_NICK" hidden="1">"c9309"</definedName>
    <definedName name="IQ_AVG_REALIZED_PRICE_BEFORE_HEDGING_PLAT" hidden="1">"c9147"</definedName>
    <definedName name="IQ_AVG_REALIZED_PRICE_BEFORE_HEDGING_SILVER" hidden="1">"c9094"</definedName>
    <definedName name="IQ_AVG_REALIZED_PRICE_BEFORE_HEDGING_STEAM" hidden="1">"c9795"</definedName>
    <definedName name="IQ_AVG_REALIZED_PRICE_BEFORE_HEDGING_TITAN" hidden="1">"c9574"</definedName>
    <definedName name="IQ_AVG_REALIZED_PRICE_BEFORE_HEDGING_URAN" hidden="1">"c9627"</definedName>
    <definedName name="IQ_AVG_REALIZED_PRICE_BEFORE_HEDGING_ZINC" hidden="1">"c9362"</definedName>
    <definedName name="IQ_AVG_SHAREOUTSTANDING" hidden="1">"c83"</definedName>
    <definedName name="IQ_AVG_TEMP_EMPLOYEES" hidden="1">"c6020"</definedName>
    <definedName name="IQ_AVG_TEV" hidden="1">"c84"</definedName>
    <definedName name="IQ_AVG_TOTAL_ASSETS_LEVERAGE_CAPITAL_FFIEC" hidden="1">"c13159"</definedName>
    <definedName name="IQ_AVG_TOTAL_ASSETS_LEVERAGE_RATIO_FFIEC" hidden="1">"c13154"</definedName>
    <definedName name="IQ_AVG_VOLUME" hidden="1">"c65"</definedName>
    <definedName name="IQ_AVG_WAGES" hidden="1">"c6812"</definedName>
    <definedName name="IQ_AVG_WAGES_APR" hidden="1">"c7472"</definedName>
    <definedName name="IQ_AVG_WAGES_APR_FC" hidden="1">"c8352"</definedName>
    <definedName name="IQ_AVG_WAGES_FC" hidden="1">"c7692"</definedName>
    <definedName name="IQ_AVG_WAGES_POP" hidden="1">"c7032"</definedName>
    <definedName name="IQ_AVG_WAGES_POP_FC" hidden="1">"c7912"</definedName>
    <definedName name="IQ_AVG_WAGES_YOY" hidden="1">"c7252"</definedName>
    <definedName name="IQ_AVG_WAGES_YOY_FC" hidden="1">"c8132"</definedName>
    <definedName name="IQ_BALANCE_GOODS_APR_FC_UNUSED" hidden="1">"c8353"</definedName>
    <definedName name="IQ_BALANCE_GOODS_APR_FC_UNUSED_UNUSED_UNUSED" hidden="1">"c8353"</definedName>
    <definedName name="IQ_BALANCE_GOODS_APR_UNUSED" hidden="1">"c7473"</definedName>
    <definedName name="IQ_BALANCE_GOODS_APR_UNUSED_UNUSED_UNUSED" hidden="1">"c7473"</definedName>
    <definedName name="IQ_BALANCE_GOODS_FC_UNUSED" hidden="1">"c7693"</definedName>
    <definedName name="IQ_BALANCE_GOODS_FC_UNUSED_UNUSED_UNUSED" hidden="1">"c7693"</definedName>
    <definedName name="IQ_BALANCE_GOODS_POP_FC_UNUSED" hidden="1">"c7913"</definedName>
    <definedName name="IQ_BALANCE_GOODS_POP_FC_UNUSED_UNUSED_UNUSED" hidden="1">"c7913"</definedName>
    <definedName name="IQ_BALANCE_GOODS_POP_UNUSED" hidden="1">"c7033"</definedName>
    <definedName name="IQ_BALANCE_GOODS_POP_UNUSED_UNUSED_UNUSED" hidden="1">"c7033"</definedName>
    <definedName name="IQ_BALANCE_GOODS_REAL" hidden="1">"c6952"</definedName>
    <definedName name="IQ_BALANCE_GOODS_REAL_APR" hidden="1">"c7612"</definedName>
    <definedName name="IQ_BALANCE_GOODS_REAL_APR_FC" hidden="1">"c8492"</definedName>
    <definedName name="IQ_BALANCE_GOODS_REAL_FC" hidden="1">"c7832"</definedName>
    <definedName name="IQ_BALANCE_GOODS_REAL_POP" hidden="1">"c7172"</definedName>
    <definedName name="IQ_BALANCE_GOODS_REAL_POP_FC" hidden="1">"c8052"</definedName>
    <definedName name="IQ_BALANCE_GOODS_REAL_SAAR" hidden="1">"c6953"</definedName>
    <definedName name="IQ_BALANCE_GOODS_REAL_SAAR_APR" hidden="1">"c7613"</definedName>
    <definedName name="IQ_BALANCE_GOODS_REAL_SAAR_APR_FC" hidden="1">"c8493"</definedName>
    <definedName name="IQ_BALANCE_GOODS_REAL_SAAR_FC" hidden="1">"c7833"</definedName>
    <definedName name="IQ_BALANCE_GOODS_REAL_SAAR_POP" hidden="1">"c7173"</definedName>
    <definedName name="IQ_BALANCE_GOODS_REAL_SAAR_POP_FC" hidden="1">"c8053"</definedName>
    <definedName name="IQ_BALANCE_GOODS_REAL_SAAR_USD_APR_FC" hidden="1">"c11893"</definedName>
    <definedName name="IQ_BALANCE_GOODS_REAL_SAAR_USD_FC" hidden="1">"c11890"</definedName>
    <definedName name="IQ_BALANCE_GOODS_REAL_SAAR_USD_POP_FC" hidden="1">"c11891"</definedName>
    <definedName name="IQ_BALANCE_GOODS_REAL_SAAR_USD_YOY_FC" hidden="1">"c11892"</definedName>
    <definedName name="IQ_BALANCE_GOODS_REAL_SAAR_YOY" hidden="1">"c7393"</definedName>
    <definedName name="IQ_BALANCE_GOODS_REAL_SAAR_YOY_FC" hidden="1">"c8273"</definedName>
    <definedName name="IQ_BALANCE_GOODS_REAL_USD_APR_FC" hidden="1">"c11889"</definedName>
    <definedName name="IQ_BALANCE_GOODS_REAL_USD_FC" hidden="1">"c11886"</definedName>
    <definedName name="IQ_BALANCE_GOODS_REAL_USD_POP_FC" hidden="1">"c11887"</definedName>
    <definedName name="IQ_BALANCE_GOODS_REAL_USD_YOY_FC" hidden="1">"c11888"</definedName>
    <definedName name="IQ_BALANCE_GOODS_REAL_YOY" hidden="1">"c7392"</definedName>
    <definedName name="IQ_BALANCE_GOODS_REAL_YOY_FC" hidden="1">"c8272"</definedName>
    <definedName name="IQ_BALANCE_GOODS_SAAR" hidden="1">"c6814"</definedName>
    <definedName name="IQ_BALANCE_GOODS_SAAR_APR" hidden="1">"c7474"</definedName>
    <definedName name="IQ_BALANCE_GOODS_SAAR_APR_FC" hidden="1">"c8354"</definedName>
    <definedName name="IQ_BALANCE_GOODS_SAAR_FC" hidden="1">"c7694"</definedName>
    <definedName name="IQ_BALANCE_GOODS_SAAR_POP" hidden="1">"c7034"</definedName>
    <definedName name="IQ_BALANCE_GOODS_SAAR_POP_FC" hidden="1">"c7914"</definedName>
    <definedName name="IQ_BALANCE_GOODS_SAAR_USD_APR_FC" hidden="1">"c11762"</definedName>
    <definedName name="IQ_BALANCE_GOODS_SAAR_USD_FC" hidden="1">"c11759"</definedName>
    <definedName name="IQ_BALANCE_GOODS_SAAR_USD_POP_FC" hidden="1">"c11760"</definedName>
    <definedName name="IQ_BALANCE_GOODS_SAAR_USD_YOY_FC" hidden="1">"c11761"</definedName>
    <definedName name="IQ_BALANCE_GOODS_SAAR_YOY" hidden="1">"c7254"</definedName>
    <definedName name="IQ_BALANCE_GOODS_SAAR_YOY_FC" hidden="1">"c8134"</definedName>
    <definedName name="IQ_BALANCE_GOODS_UNUSED" hidden="1">"c6813"</definedName>
    <definedName name="IQ_BALANCE_GOODS_UNUSED_UNUSED_UNUSED" hidden="1">"c6813"</definedName>
    <definedName name="IQ_BALANCE_GOODS_USD_APR_FC" hidden="1">"c11758"</definedName>
    <definedName name="IQ_BALANCE_GOODS_USD_FC" hidden="1">"c11755"</definedName>
    <definedName name="IQ_BALANCE_GOODS_USD_POP_FC" hidden="1">"c11756"</definedName>
    <definedName name="IQ_BALANCE_GOODS_USD_YOY_FC" hidden="1">"c11757"</definedName>
    <definedName name="IQ_BALANCE_GOODS_YOY_FC_UNUSED" hidden="1">"c8133"</definedName>
    <definedName name="IQ_BALANCE_GOODS_YOY_FC_UNUSED_UNUSED_UNUSED" hidden="1">"c8133"</definedName>
    <definedName name="IQ_BALANCE_GOODS_YOY_UNUSED" hidden="1">"c7253"</definedName>
    <definedName name="IQ_BALANCE_GOODS_YOY_UNUSED_UNUSED_UNUSED" hidden="1">"c7253"</definedName>
    <definedName name="IQ_BALANCE_SERV_APR_FC_UNUSED" hidden="1">"c8355"</definedName>
    <definedName name="IQ_BALANCE_SERV_APR_FC_UNUSED_UNUSED_UNUSED" hidden="1">"c8355"</definedName>
    <definedName name="IQ_BALANCE_SERV_APR_UNUSED" hidden="1">"c7475"</definedName>
    <definedName name="IQ_BALANCE_SERV_APR_UNUSED_UNUSED_UNUSED" hidden="1">"c7475"</definedName>
    <definedName name="IQ_BALANCE_SERV_FC_UNUSED" hidden="1">"c7695"</definedName>
    <definedName name="IQ_BALANCE_SERV_FC_UNUSED_UNUSED_UNUSED" hidden="1">"c7695"</definedName>
    <definedName name="IQ_BALANCE_SERV_POP_FC_UNUSED" hidden="1">"c7915"</definedName>
    <definedName name="IQ_BALANCE_SERV_POP_FC_UNUSED_UNUSED_UNUSED" hidden="1">"c7915"</definedName>
    <definedName name="IQ_BALANCE_SERV_POP_UNUSED" hidden="1">"c7035"</definedName>
    <definedName name="IQ_BALANCE_SERV_POP_UNUSED_UNUSED_UNUSED" hidden="1">"c7035"</definedName>
    <definedName name="IQ_BALANCE_SERV_SAAR" hidden="1">"c6816"</definedName>
    <definedName name="IQ_BALANCE_SERV_SAAR_APR" hidden="1">"c7476"</definedName>
    <definedName name="IQ_BALANCE_SERV_SAAR_APR_FC" hidden="1">"c8356"</definedName>
    <definedName name="IQ_BALANCE_SERV_SAAR_FC" hidden="1">"c7696"</definedName>
    <definedName name="IQ_BALANCE_SERV_SAAR_POP" hidden="1">"c7036"</definedName>
    <definedName name="IQ_BALANCE_SERV_SAAR_POP_FC" hidden="1">"c7916"</definedName>
    <definedName name="IQ_BALANCE_SERV_SAAR_YOY" hidden="1">"c7256"</definedName>
    <definedName name="IQ_BALANCE_SERV_SAAR_YOY_FC" hidden="1">"c8136"</definedName>
    <definedName name="IQ_BALANCE_SERV_UNUSED" hidden="1">"c6815"</definedName>
    <definedName name="IQ_BALANCE_SERV_UNUSED_UNUSED_UNUSED" hidden="1">"c6815"</definedName>
    <definedName name="IQ_BALANCE_SERV_USD_APR_FC" hidden="1">"c11766"</definedName>
    <definedName name="IQ_BALANCE_SERV_USD_FC" hidden="1">"c11763"</definedName>
    <definedName name="IQ_BALANCE_SERV_USD_POP_FC" hidden="1">"c11764"</definedName>
    <definedName name="IQ_BALANCE_SERV_USD_YOY_FC" hidden="1">"c11765"</definedName>
    <definedName name="IQ_BALANCE_SERV_YOY_FC_UNUSED" hidden="1">"c8135"</definedName>
    <definedName name="IQ_BALANCE_SERV_YOY_FC_UNUSED_UNUSED_UNUSED" hidden="1">"c8135"</definedName>
    <definedName name="IQ_BALANCE_SERV_YOY_UNUSED" hidden="1">"c7255"</definedName>
    <definedName name="IQ_BALANCE_SERV_YOY_UNUSED_UNUSED_UNUSED" hidden="1">"c7255"</definedName>
    <definedName name="IQ_BALANCE_SERVICES_REAL" hidden="1">"c6954"</definedName>
    <definedName name="IQ_BALANCE_SERVICES_REAL_APR" hidden="1">"c7614"</definedName>
    <definedName name="IQ_BALANCE_SERVICES_REAL_APR_FC" hidden="1">"c8494"</definedName>
    <definedName name="IQ_BALANCE_SERVICES_REAL_FC" hidden="1">"c7834"</definedName>
    <definedName name="IQ_BALANCE_SERVICES_REAL_POP" hidden="1">"c7174"</definedName>
    <definedName name="IQ_BALANCE_SERVICES_REAL_POP_FC" hidden="1">"c8054"</definedName>
    <definedName name="IQ_BALANCE_SERVICES_REAL_SAAR" hidden="1">"c6955"</definedName>
    <definedName name="IQ_BALANCE_SERVICES_REAL_SAAR_APR" hidden="1">"c7615"</definedName>
    <definedName name="IQ_BALANCE_SERVICES_REAL_SAAR_APR_FC" hidden="1">"c8495"</definedName>
    <definedName name="IQ_BALANCE_SERVICES_REAL_SAAR_FC" hidden="1">"c7835"</definedName>
    <definedName name="IQ_BALANCE_SERVICES_REAL_SAAR_POP" hidden="1">"c7175"</definedName>
    <definedName name="IQ_BALANCE_SERVICES_REAL_SAAR_POP_FC" hidden="1">"c8055"</definedName>
    <definedName name="IQ_BALANCE_SERVICES_REAL_SAAR_YOY" hidden="1">"c7395"</definedName>
    <definedName name="IQ_BALANCE_SERVICES_REAL_SAAR_YOY_FC" hidden="1">"c8275"</definedName>
    <definedName name="IQ_BALANCE_SERVICES_REAL_USD_APR_FC" hidden="1">"c11897"</definedName>
    <definedName name="IQ_BALANCE_SERVICES_REAL_USD_FC" hidden="1">"c11894"</definedName>
    <definedName name="IQ_BALANCE_SERVICES_REAL_USD_POP_FC" hidden="1">"c11895"</definedName>
    <definedName name="IQ_BALANCE_SERVICES_REAL_USD_YOY_FC" hidden="1">"c11896"</definedName>
    <definedName name="IQ_BALANCE_SERVICES_REAL_YOY" hidden="1">"c7394"</definedName>
    <definedName name="IQ_BALANCE_SERVICES_REAL_YOY_FC" hidden="1">"c8274"</definedName>
    <definedName name="IQ_BALANCE_TRADE_APR_FC_UNUSED" hidden="1">"c8357"</definedName>
    <definedName name="IQ_BALANCE_TRADE_APR_FC_UNUSED_UNUSED_UNUSED" hidden="1">"c8357"</definedName>
    <definedName name="IQ_BALANCE_TRADE_APR_UNUSED" hidden="1">"c7477"</definedName>
    <definedName name="IQ_BALANCE_TRADE_APR_UNUSED_UNUSED_UNUSED" hidden="1">"c7477"</definedName>
    <definedName name="IQ_BALANCE_TRADE_FC_UNUSED" hidden="1">"c7697"</definedName>
    <definedName name="IQ_BALANCE_TRADE_FC_UNUSED_UNUSED_UNUSED" hidden="1">"c7697"</definedName>
    <definedName name="IQ_BALANCE_TRADE_POP_FC_UNUSED" hidden="1">"c7917"</definedName>
    <definedName name="IQ_BALANCE_TRADE_POP_FC_UNUSED_UNUSED_UNUSED" hidden="1">"c7917"</definedName>
    <definedName name="IQ_BALANCE_TRADE_POP_UNUSED" hidden="1">"c7037"</definedName>
    <definedName name="IQ_BALANCE_TRADE_POP_UNUSED_UNUSED_UNUSED" hidden="1">"c7037"</definedName>
    <definedName name="IQ_BALANCE_TRADE_REAL" hidden="1">"c6956"</definedName>
    <definedName name="IQ_BALANCE_TRADE_REAL_APR" hidden="1">"c7616"</definedName>
    <definedName name="IQ_BALANCE_TRADE_REAL_APR_FC" hidden="1">"c8496"</definedName>
    <definedName name="IQ_BALANCE_TRADE_REAL_FC" hidden="1">"c7836"</definedName>
    <definedName name="IQ_BALANCE_TRADE_REAL_POP" hidden="1">"c7176"</definedName>
    <definedName name="IQ_BALANCE_TRADE_REAL_POP_FC" hidden="1">"c8056"</definedName>
    <definedName name="IQ_BALANCE_TRADE_REAL_SAAR" hidden="1">"c6957"</definedName>
    <definedName name="IQ_BALANCE_TRADE_REAL_SAAR_APR" hidden="1">"c7617"</definedName>
    <definedName name="IQ_BALANCE_TRADE_REAL_SAAR_APR_FC" hidden="1">"c8497"</definedName>
    <definedName name="IQ_BALANCE_TRADE_REAL_SAAR_FC" hidden="1">"c7837"</definedName>
    <definedName name="IQ_BALANCE_TRADE_REAL_SAAR_POP" hidden="1">"c7177"</definedName>
    <definedName name="IQ_BALANCE_TRADE_REAL_SAAR_POP_FC" hidden="1">"c8057"</definedName>
    <definedName name="IQ_BALANCE_TRADE_REAL_SAAR_USD_APR_FC" hidden="1">"c11905"</definedName>
    <definedName name="IQ_BALANCE_TRADE_REAL_SAAR_USD_FC" hidden="1">"c11902"</definedName>
    <definedName name="IQ_BALANCE_TRADE_REAL_SAAR_USD_POP_FC" hidden="1">"c11903"</definedName>
    <definedName name="IQ_BALANCE_TRADE_REAL_SAAR_USD_YOY_FC" hidden="1">"c11904"</definedName>
    <definedName name="IQ_BALANCE_TRADE_REAL_SAAR_YOY" hidden="1">"c7397"</definedName>
    <definedName name="IQ_BALANCE_TRADE_REAL_SAAR_YOY_FC" hidden="1">"c8277"</definedName>
    <definedName name="IQ_BALANCE_TRADE_REAL_USD_APR_FC" hidden="1">"c11901"</definedName>
    <definedName name="IQ_BALANCE_TRADE_REAL_USD_FC" hidden="1">"c11898"</definedName>
    <definedName name="IQ_BALANCE_TRADE_REAL_USD_POP_FC" hidden="1">"c11899"</definedName>
    <definedName name="IQ_BALANCE_TRADE_REAL_USD_YOY_FC" hidden="1">"c11900"</definedName>
    <definedName name="IQ_BALANCE_TRADE_REAL_YOY" hidden="1">"c7396"</definedName>
    <definedName name="IQ_BALANCE_TRADE_REAL_YOY_FC" hidden="1">"c8276"</definedName>
    <definedName name="IQ_BALANCE_TRADE_SAAR" hidden="1">"c6818"</definedName>
    <definedName name="IQ_BALANCE_TRADE_SAAR_APR" hidden="1">"c7478"</definedName>
    <definedName name="IQ_BALANCE_TRADE_SAAR_APR_FC" hidden="1">"c8358"</definedName>
    <definedName name="IQ_BALANCE_TRADE_SAAR_FC" hidden="1">"c7698"</definedName>
    <definedName name="IQ_BALANCE_TRADE_SAAR_POP" hidden="1">"c7038"</definedName>
    <definedName name="IQ_BALANCE_TRADE_SAAR_POP_FC" hidden="1">"c7918"</definedName>
    <definedName name="IQ_BALANCE_TRADE_SAAR_USD_APR_FC" hidden="1">"c11774"</definedName>
    <definedName name="IQ_BALANCE_TRADE_SAAR_USD_FC" hidden="1">"c11771"</definedName>
    <definedName name="IQ_BALANCE_TRADE_SAAR_USD_POP_FC" hidden="1">"c11772"</definedName>
    <definedName name="IQ_BALANCE_TRADE_SAAR_USD_YOY_FC" hidden="1">"c11773"</definedName>
    <definedName name="IQ_BALANCE_TRADE_SAAR_YOY" hidden="1">"c7258"</definedName>
    <definedName name="IQ_BALANCE_TRADE_SAAR_YOY_FC" hidden="1">"c8138"</definedName>
    <definedName name="IQ_BALANCE_TRADE_UNUSED" hidden="1">"c6817"</definedName>
    <definedName name="IQ_BALANCE_TRADE_UNUSED_UNUSED_UNUSED" hidden="1">"c6817"</definedName>
    <definedName name="IQ_BALANCE_TRADE_USD_APR_FC" hidden="1">"c11770"</definedName>
    <definedName name="IQ_BALANCE_TRADE_USD_FC" hidden="1">"c11767"</definedName>
    <definedName name="IQ_BALANCE_TRADE_USD_POP_FC" hidden="1">"c11768"</definedName>
    <definedName name="IQ_BALANCE_TRADE_USD_YOY_FC" hidden="1">"c11769"</definedName>
    <definedName name="IQ_BALANCE_TRADE_YOY_FC_UNUSED" hidden="1">"c8137"</definedName>
    <definedName name="IQ_BALANCE_TRADE_YOY_FC_UNUSED_UNUSED_UNUSED" hidden="1">"c8137"</definedName>
    <definedName name="IQ_BALANCE_TRADE_YOY_UNUSED" hidden="1">"c7257"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 hidden="1">"c2544"</definedName>
    <definedName name="IQ_BANK_DEBT_PCT" hidden="1">"c2545"</definedName>
    <definedName name="IQ_BANK_GUARANTOR_FDIC" hidden="1">"c6506"</definedName>
    <definedName name="IQ_BANK_LOAN_LIST" hidden="1">"c13507"</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ING_FEES_OPERATING_INC_FFIEC" hidden="1">"c13386"</definedName>
    <definedName name="IQ_BANKS_FOREIGN_COUNTRIES_TOTAL_DEPOSITS_FDIC" hidden="1">"c6475"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NCHMARK_YIELD" hidden="1">"c8955"</definedName>
    <definedName name="IQ_BETA" hidden="1">"c88"</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LIST" hidden="1">"c13505"</definedName>
    <definedName name="IQ_BOND_PRICE" hidden="1">"c2162"</definedName>
    <definedName name="IQ_BORROWED_MONEY_QUARTERLY_AVG_FFIEC" hidden="1">"c13091"</definedName>
    <definedName name="IQ_BORROWINGS_LESS_1YR_ASSETS_TOT_FFIEC" hidden="1">"c13450"</definedName>
    <definedName name="IQ_BROK_COMISSION" hidden="1">"c98"</definedName>
    <definedName name="IQ_BROK_COMMISSION" hidden="1">"c3514"</definedName>
    <definedName name="IQ_BROKERED_DEPOSITS_FDIC" hidden="1">"c6486"</definedName>
    <definedName name="IQ_BUDGET_BALANCE_APR_FC_UNUSED" hidden="1">"c8359"</definedName>
    <definedName name="IQ_BUDGET_BALANCE_APR_FC_UNUSED_UNUSED_UNUSED" hidden="1">"c8359"</definedName>
    <definedName name="IQ_BUDGET_BALANCE_APR_UNUSED" hidden="1">"c7479"</definedName>
    <definedName name="IQ_BUDGET_BALANCE_APR_UNUSED_UNUSED_UNUSED" hidden="1">"c7479"</definedName>
    <definedName name="IQ_BUDGET_BALANCE_FC_UNUSED" hidden="1">"c7699"</definedName>
    <definedName name="IQ_BUDGET_BALANCE_FC_UNUSED_UNUSED_UNUSED" hidden="1">"c7699"</definedName>
    <definedName name="IQ_BUDGET_BALANCE_POP_FC_UNUSED" hidden="1">"c7919"</definedName>
    <definedName name="IQ_BUDGET_BALANCE_POP_FC_UNUSED_UNUSED_UNUSED" hidden="1">"c7919"</definedName>
    <definedName name="IQ_BUDGET_BALANCE_POP_UNUSED" hidden="1">"c7039"</definedName>
    <definedName name="IQ_BUDGET_BALANCE_POP_UNUSED_UNUSED_UNUSED" hidden="1">"c7039"</definedName>
    <definedName name="IQ_BUDGET_BALANCE_SAAR" hidden="1">"c6820"</definedName>
    <definedName name="IQ_BUDGET_BALANCE_SAAR_APR" hidden="1">"c7480"</definedName>
    <definedName name="IQ_BUDGET_BALANCE_SAAR_APR_FC" hidden="1">"c8360"</definedName>
    <definedName name="IQ_BUDGET_BALANCE_SAAR_FC" hidden="1">"c7700"</definedName>
    <definedName name="IQ_BUDGET_BALANCE_SAAR_POP" hidden="1">"c7040"</definedName>
    <definedName name="IQ_BUDGET_BALANCE_SAAR_POP_FC" hidden="1">"c7920"</definedName>
    <definedName name="IQ_BUDGET_BALANCE_SAAR_YOY" hidden="1">"c7260"</definedName>
    <definedName name="IQ_BUDGET_BALANCE_SAAR_YOY_FC" hidden="1">"c8140"</definedName>
    <definedName name="IQ_BUDGET_BALANCE_UNUSED" hidden="1">"c6819"</definedName>
    <definedName name="IQ_BUDGET_BALANCE_UNUSED_UNUSED_UNUSED" hidden="1">"c6819"</definedName>
    <definedName name="IQ_BUDGET_BALANCE_YOY_FC_UNUSED" hidden="1">"c8139"</definedName>
    <definedName name="IQ_BUDGET_BALANCE_YOY_FC_UNUSED_UNUSED_UNUSED" hidden="1">"c8139"</definedName>
    <definedName name="IQ_BUDGET_BALANCE_YOY_UNUSED" hidden="1">"c7259"</definedName>
    <definedName name="IQ_BUDGET_BALANCE_YOY_UNUSED_UNUSED_UNUSED" hidden="1">"c7259"</definedName>
    <definedName name="IQ_BUDGET_RECEIPTS_APR_FC_UNUSED" hidden="1">"c8361"</definedName>
    <definedName name="IQ_BUDGET_RECEIPTS_APR_FC_UNUSED_UNUSED_UNUSED" hidden="1">"c8361"</definedName>
    <definedName name="IQ_BUDGET_RECEIPTS_APR_UNUSED" hidden="1">"c7481"</definedName>
    <definedName name="IQ_BUDGET_RECEIPTS_APR_UNUSED_UNUSED_UNUSED" hidden="1">"c7481"</definedName>
    <definedName name="IQ_BUDGET_RECEIPTS_FC_UNUSED" hidden="1">"c7701"</definedName>
    <definedName name="IQ_BUDGET_RECEIPTS_FC_UNUSED_UNUSED_UNUSED" hidden="1">"c7701"</definedName>
    <definedName name="IQ_BUDGET_RECEIPTS_POP_FC_UNUSED" hidden="1">"c7921"</definedName>
    <definedName name="IQ_BUDGET_RECEIPTS_POP_FC_UNUSED_UNUSED_UNUSED" hidden="1">"c7921"</definedName>
    <definedName name="IQ_BUDGET_RECEIPTS_POP_UNUSED" hidden="1">"c7041"</definedName>
    <definedName name="IQ_BUDGET_RECEIPTS_POP_UNUSED_UNUSED_UNUSED" hidden="1">"c7041"</definedName>
    <definedName name="IQ_BUDGET_RECEIPTS_UNUSED" hidden="1">"c6821"</definedName>
    <definedName name="IQ_BUDGET_RECEIPTS_UNUSED_UNUSED_UNUSED" hidden="1">"c6821"</definedName>
    <definedName name="IQ_BUDGET_RECEIPTS_YOY_FC_UNUSED" hidden="1">"c8141"</definedName>
    <definedName name="IQ_BUDGET_RECEIPTS_YOY_FC_UNUSED_UNUSED_UNUSED" hidden="1">"c8141"</definedName>
    <definedName name="IQ_BUDGET_RECEIPTS_YOY_UNUSED" hidden="1">"c7261"</definedName>
    <definedName name="IQ_BUDGET_RECEIPTS_YOY_UNUSED_UNUSED_UNUSED" hidden="1">"c7261"</definedName>
    <definedName name="IQ_BUDGET_SPENDING" hidden="1">"c6822"</definedName>
    <definedName name="IQ_BUDGET_SPENDING_APR" hidden="1">"c7482"</definedName>
    <definedName name="IQ_BUDGET_SPENDING_APR_FC" hidden="1">"c8362"</definedName>
    <definedName name="IQ_BUDGET_SPENDING_FC" hidden="1">"c7702"</definedName>
    <definedName name="IQ_BUDGET_SPENDING_POP" hidden="1">"c7042"</definedName>
    <definedName name="IQ_BUDGET_SPENDING_POP_FC" hidden="1">"c7922"</definedName>
    <definedName name="IQ_BUDGET_SPENDING_REAL" hidden="1">"c6958"</definedName>
    <definedName name="IQ_BUDGET_SPENDING_REAL_APR" hidden="1">"c7618"</definedName>
    <definedName name="IQ_BUDGET_SPENDING_REAL_APR_FC" hidden="1">"c8498"</definedName>
    <definedName name="IQ_BUDGET_SPENDING_REAL_FC" hidden="1">"c7838"</definedName>
    <definedName name="IQ_BUDGET_SPENDING_REAL_POP" hidden="1">"c7178"</definedName>
    <definedName name="IQ_BUDGET_SPENDING_REAL_POP_FC" hidden="1">"c8058"</definedName>
    <definedName name="IQ_BUDGET_SPENDING_REAL_SAAR" hidden="1">"c6959"</definedName>
    <definedName name="IQ_BUDGET_SPENDING_REAL_SAAR_APR" hidden="1">"c7619"</definedName>
    <definedName name="IQ_BUDGET_SPENDING_REAL_SAAR_APR_FC" hidden="1">"c8499"</definedName>
    <definedName name="IQ_BUDGET_SPENDING_REAL_SAAR_FC" hidden="1">"c7839"</definedName>
    <definedName name="IQ_BUDGET_SPENDING_REAL_SAAR_POP" hidden="1">"c7179"</definedName>
    <definedName name="IQ_BUDGET_SPENDING_REAL_SAAR_POP_FC" hidden="1">"c8059"</definedName>
    <definedName name="IQ_BUDGET_SPENDING_REAL_SAAR_USD" hidden="1">"c11906"</definedName>
    <definedName name="IQ_BUDGET_SPENDING_REAL_SAAR_USD_APR" hidden="1">"c11909"</definedName>
    <definedName name="IQ_BUDGET_SPENDING_REAL_SAAR_USD_POP" hidden="1">"c11907"</definedName>
    <definedName name="IQ_BUDGET_SPENDING_REAL_SAAR_USD_YOY" hidden="1">"c11908"</definedName>
    <definedName name="IQ_BUDGET_SPENDING_REAL_SAAR_YOY" hidden="1">"c7399"</definedName>
    <definedName name="IQ_BUDGET_SPENDING_REAL_SAAR_YOY_FC" hidden="1">"c8279"</definedName>
    <definedName name="IQ_BUDGET_SPENDING_REAL_YOY" hidden="1">"c7398"</definedName>
    <definedName name="IQ_BUDGET_SPENDING_REAL_YOY_FC" hidden="1">"c8278"</definedName>
    <definedName name="IQ_BUDGET_SPENDING_SAAR" hidden="1">"c6823"</definedName>
    <definedName name="IQ_BUDGET_SPENDING_SAAR_APR" hidden="1">"c7483"</definedName>
    <definedName name="IQ_BUDGET_SPENDING_SAAR_APR_FC" hidden="1">"c8363"</definedName>
    <definedName name="IQ_BUDGET_SPENDING_SAAR_FC" hidden="1">"c7703"</definedName>
    <definedName name="IQ_BUDGET_SPENDING_SAAR_POP" hidden="1">"c7043"</definedName>
    <definedName name="IQ_BUDGET_SPENDING_SAAR_POP_FC" hidden="1">"c7923"</definedName>
    <definedName name="IQ_BUDGET_SPENDING_SAAR_USD_APR_FC" hidden="1">"c11782"</definedName>
    <definedName name="IQ_BUDGET_SPENDING_SAAR_USD_FC" hidden="1">"c11779"</definedName>
    <definedName name="IQ_BUDGET_SPENDING_SAAR_USD_POP_FC" hidden="1">"c11780"</definedName>
    <definedName name="IQ_BUDGET_SPENDING_SAAR_USD_YOY_FC" hidden="1">"c11781"</definedName>
    <definedName name="IQ_BUDGET_SPENDING_SAAR_YOY" hidden="1">"c7263"</definedName>
    <definedName name="IQ_BUDGET_SPENDING_SAAR_YOY_FC" hidden="1">"c8143"</definedName>
    <definedName name="IQ_BUDGET_SPENDING_USD_APR_FC" hidden="1">"c11778"</definedName>
    <definedName name="IQ_BUDGET_SPENDING_USD_FC" hidden="1">"c11775"</definedName>
    <definedName name="IQ_BUDGET_SPENDING_USD_POP_FC" hidden="1">"c11776"</definedName>
    <definedName name="IQ_BUDGET_SPENDING_USD_YOY_FC" hidden="1">"c11777"</definedName>
    <definedName name="IQ_BUDGET_SPENDING_YOY" hidden="1">"c7262"</definedName>
    <definedName name="IQ_BUDGET_SPENDING_YOY_FC" hidden="1">"c8142"</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REV" hidden="1">"c4068"</definedName>
    <definedName name="IQ_BUS_SEG_REV_ABS" hidden="1">"c4090"</definedName>
    <definedName name="IQ_BUS_SEG_REV_TOTAL" hidden="1">"c4106"</definedName>
    <definedName name="IQ_BUSINESS_COMBINATIONS_FFIEC" hidden="1">"c12967"</definedName>
    <definedName name="IQ_BUSINESS_DESCRIPTION" hidden="1">"c322"</definedName>
    <definedName name="IQ_BV_OVER_SHARES" hidden="1">"c100"</definedName>
    <definedName name="IQ_BV_SHARE" hidden="1">"c100"</definedName>
    <definedName name="IQ_CA_AP" hidden="1">"c8881"</definedName>
    <definedName name="IQ_CA_AP_ABS" hidden="1">"c8900"</definedName>
    <definedName name="IQ_CA_NAME_AP" hidden="1">"c8919"</definedName>
    <definedName name="IQ_CA_NAME_AP_ABS" hidden="1">"c8938"</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_UTIL_RATE" hidden="1">"c6824"</definedName>
    <definedName name="IQ_CAP_UTIL_RATE_POP" hidden="1">"c7044"</definedName>
    <definedName name="IQ_CAP_UTIL_RATE_YOY" hidden="1">"c7264"</definedName>
    <definedName name="IQ_CAPEX" hidden="1">"c103"</definedName>
    <definedName name="IQ_CAPEX_10YR_ANN_CAGR" hidden="1">"c6050"</definedName>
    <definedName name="IQ_CAPEX_10YR_ANN_GROWTH" hidden="1">"c104"</definedName>
    <definedName name="IQ_CAPEX_1YR_ANN_GROWTH" hidden="1">"c105"</definedName>
    <definedName name="IQ_CAPEX_2YR_ANN_CAGR" hidden="1">"c6051"</definedName>
    <definedName name="IQ_CAPEX_2YR_ANN_GROWTH" hidden="1">"c106"</definedName>
    <definedName name="IQ_CAPEX_3YR_ANN_CAGR" hidden="1">"c6052"</definedName>
    <definedName name="IQ_CAPEX_3YR_ANN_GROWTH" hidden="1">"c107"</definedName>
    <definedName name="IQ_CAPEX_5YR_ANN_CAGR" hidden="1">"c6053"</definedName>
    <definedName name="IQ_CAPEX_5YR_ANN_GROWTH" hidden="1">"c108"</definedName>
    <definedName name="IQ_CAPEX_7YR_ANN_CAGR" hidden="1">"c6054"</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"c115"</definedName>
    <definedName name="IQ_CAPITAL_LEASES" hidden="1">"c115"</definedName>
    <definedName name="IQ_CAPITAL_LEASES_TOTAL" hidden="1">"c3031"</definedName>
    <definedName name="IQ_CAPITAL_LEASES_TOTAL_PCT" hidden="1">"c2506"</definedName>
    <definedName name="IQ_CAPITAL_RAISED_PERIOD_COVERED" hidden="1">"c9959"</definedName>
    <definedName name="IQ_CAPITAL_RAISED_PERIOD_GROUP" hidden="1">"c9945"</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"c118"</definedName>
    <definedName name="IQ_CASH_ACQUIRE_CF" hidden="1">"c1630"</definedName>
    <definedName name="IQ_CASH_BALANCES_DUE_FFIEC" hidden="1">"c12773"</definedName>
    <definedName name="IQ_CASH_CONVERSION" hidden="1">"c117"</definedName>
    <definedName name="IQ_CASH_COST_ALUM" hidden="1">"c9252"</definedName>
    <definedName name="IQ_CASH_COST_COAL" hidden="1">"c9825"</definedName>
    <definedName name="IQ_CASH_COST_COP" hidden="1">"c9199"</definedName>
    <definedName name="IQ_CASH_COST_DIAM" hidden="1">"c9676"</definedName>
    <definedName name="IQ_CASH_COST_GOLD" hidden="1">"c9037"</definedName>
    <definedName name="IQ_CASH_COST_IRON" hidden="1">"c9411"</definedName>
    <definedName name="IQ_CASH_COST_LEAD" hidden="1">"c9464"</definedName>
    <definedName name="IQ_CASH_COST_MANG" hidden="1">"c9517"</definedName>
    <definedName name="IQ_CASH_COST_MET_COAL" hidden="1">"c9762"</definedName>
    <definedName name="IQ_CASH_COST_MOLYB" hidden="1">"c9729"</definedName>
    <definedName name="IQ_CASH_COST_NICK" hidden="1">"c9305"</definedName>
    <definedName name="IQ_CASH_COST_PLAT" hidden="1">"c9143"</definedName>
    <definedName name="IQ_CASH_COST_SILVER" hidden="1">"c9090"</definedName>
    <definedName name="IQ_CASH_COST_STEAM" hidden="1">"c9792"</definedName>
    <definedName name="IQ_CASH_COST_TITAN" hidden="1">"c9570"</definedName>
    <definedName name="IQ_CASH_COST_URAN" hidden="1">"c9623"</definedName>
    <definedName name="IQ_CASH_COST_ZINC" hidden="1">"c9358"</definedName>
    <definedName name="IQ_CASH_DIVIDENDS_NET_INCOME_FDIC" hidden="1">"c6738"</definedName>
    <definedName name="IQ_CASH_DUE_BANKS" hidden="1">"c118"</definedName>
    <definedName name="IQ_CASH_EQUIV" hidden="1">"c118"</definedName>
    <definedName name="IQ_CASH_FINAN" hidden="1">"c119"</definedName>
    <definedName name="IQ_CASH_FINAN_AP" hidden="1">"c8890"</definedName>
    <definedName name="IQ_CASH_FINAN_AP_ABS" hidden="1">"c8909"</definedName>
    <definedName name="IQ_CASH_FINAN_NAME_AP" hidden="1">"c8928"</definedName>
    <definedName name="IQ_CASH_FINAN_NAME_AP_ABS" hidden="1">"c8947"</definedName>
    <definedName name="IQ_CASH_FINAN_SUBTOTAL_AP" hidden="1">"c10111"</definedName>
    <definedName name="IQ_CASH_FLOW_ACT_OR_EST" hidden="1">"c4154"</definedName>
    <definedName name="IQ_CASH_IN_PROCESS_FDIC" hidden="1">"c6386"</definedName>
    <definedName name="IQ_CASH_INTEREST" hidden="1">"c120"</definedName>
    <definedName name="IQ_CASH_INTEREST_FINAN" hidden="1">"c6295"</definedName>
    <definedName name="IQ_CASH_INTEREST_INVEST" hidden="1">"c6294"</definedName>
    <definedName name="IQ_CASH_INTEREST_NET" hidden="1">"c12753"</definedName>
    <definedName name="IQ_CASH_INTEREST_OPER" hidden="1">"c6293"</definedName>
    <definedName name="IQ_CASH_INTEREST_RECEIVED" hidden="1">"c12754"</definedName>
    <definedName name="IQ_CASH_INVEST" hidden="1">"c121"</definedName>
    <definedName name="IQ_CASH_INVEST_AP" hidden="1">"c8889"</definedName>
    <definedName name="IQ_CASH_INVEST_AP_ABS" hidden="1">"c8908"</definedName>
    <definedName name="IQ_CASH_INVEST_NAME_AP" hidden="1">"c8927"</definedName>
    <definedName name="IQ_CASH_INVEST_NAME_AP_ABS" hidden="1">"c8946"</definedName>
    <definedName name="IQ_CASH_INVEST_SUBTOTAL_AP" hidden="1">"c8991"</definedName>
    <definedName name="IQ_CASH_OPER" hidden="1">"c122"</definedName>
    <definedName name="IQ_CASH_OPER_ACT_OR_EST" hidden="1">"c4164"</definedName>
    <definedName name="IQ_CASH_OPER_AP" hidden="1">"c8888"</definedName>
    <definedName name="IQ_CASH_OPER_AP_ABS" hidden="1">"c8907"</definedName>
    <definedName name="IQ_CASH_OPER_NAME_AP" hidden="1">"c8926"</definedName>
    <definedName name="IQ_CASH_OPER_NAME_AP_ABS" hidden="1">"c8945"</definedName>
    <definedName name="IQ_CASH_OPER_SUBTOTAL_AP" hidden="1">"c8990"</definedName>
    <definedName name="IQ_CASH_OTHER_ADJ_AP" hidden="1">"c8891"</definedName>
    <definedName name="IQ_CASH_OTHER_ADJ_AP_ABS" hidden="1">"c8910"</definedName>
    <definedName name="IQ_CASH_OTHER_ADJ_NAME_AP" hidden="1">"c8929"</definedName>
    <definedName name="IQ_CASH_OTHER_ADJ_NAME_AP_ABS" hidden="1">"c8948"</definedName>
    <definedName name="IQ_CASH_SEGREG" hidden="1">"c123"</definedName>
    <definedName name="IQ_CASH_SHARE" hidden="1">"c1911"</definedName>
    <definedName name="IQ_CASH_ST" hidden="1">"c124"</definedName>
    <definedName name="IQ_CASH_ST_INVEST" hidden="1">"c124"</definedName>
    <definedName name="IQ_CASH_TAXES" hidden="1">"c125"</definedName>
    <definedName name="IQ_CASH_TAXES_FINAN" hidden="1">"c6292"</definedName>
    <definedName name="IQ_CASH_TAXES_INVEST" hidden="1">"c6291"</definedName>
    <definedName name="IQ_CASH_TAXES_OPER" hidden="1">"c6290"</definedName>
    <definedName name="IQ_CCE_FDIC" hidden="1">"c6296"</definedName>
    <definedName name="IQ_CDS_5YR_CIQID" hidden="1">"c11751"</definedName>
    <definedName name="IQ_CDS_ASK" hidden="1">"c6027"</definedName>
    <definedName name="IQ_CDS_BID" hidden="1">"c6026"</definedName>
    <definedName name="IQ_CDS_CURRENCY" hidden="1">"c6031"</definedName>
    <definedName name="IQ_CDS_DERIVATIVES_BENEFICIARY_FFIEC" hidden="1">"c13119"</definedName>
    <definedName name="IQ_CDS_DERIVATIVES_GUARANTOR_FFIEC" hidden="1">"c13112"</definedName>
    <definedName name="IQ_CDS_EVAL_DATE" hidden="1">"c6029"</definedName>
    <definedName name="IQ_CDS_LIST" hidden="1">"c13510"</definedName>
    <definedName name="IQ_CDS_LOAN_LIST" hidden="1">"c13518"</definedName>
    <definedName name="IQ_CDS_MID" hidden="1">"c6028"</definedName>
    <definedName name="IQ_CDS_NAME" hidden="1">"c6034"</definedName>
    <definedName name="IQ_CDS_SENIOR_LIST" hidden="1">"c13508"</definedName>
    <definedName name="IQ_CDS_SUB_LIST" hidden="1">"c13509"</definedName>
    <definedName name="IQ_CDS_TERM" hidden="1">"c6030"</definedName>
    <definedName name="IQ_CDS_TYPE" hidden="1">"c6025"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CAGR" hidden="1">"c6055"</definedName>
    <definedName name="IQ_CFO_10YR_ANN_GROWTH" hidden="1">"c126"</definedName>
    <definedName name="IQ_CFO_1YR_ANN_GROWTH" hidden="1">"c127"</definedName>
    <definedName name="IQ_CFO_2YR_ANN_CAGR" hidden="1">"c6056"</definedName>
    <definedName name="IQ_CFO_2YR_ANN_GROWTH" hidden="1">"c128"</definedName>
    <definedName name="IQ_CFO_3YR_ANN_CAGR" hidden="1">"c6057"</definedName>
    <definedName name="IQ_CFO_3YR_ANN_GROWTH" hidden="1">"c129"</definedName>
    <definedName name="IQ_CFO_5YR_ANN_CAGR" hidden="1">"c6058"</definedName>
    <definedName name="IQ_CFO_5YR_ANN_GROWTH" hidden="1">"c130"</definedName>
    <definedName name="IQ_CFO_7YR_ANN_CAGR" hidden="1">"c6059"</definedName>
    <definedName name="IQ_CFO_7YR_ANN_GROWTH" hidden="1">"c131"</definedName>
    <definedName name="IQ_CFO_CURRENT_LIAB" hidden="1">"c132"</definedName>
    <definedName name="IQ_CFPS_ACT_OR_EST" hidden="1">"c2217"</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 hidden="1">"c6200"</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 hidden="1">"c6201"</definedName>
    <definedName name="IQ_CHANGE_AR_REIT" hidden="1">"c145"</definedName>
    <definedName name="IQ_CHANGE_AR_UTI" hidden="1">"c146"</definedName>
    <definedName name="IQ_CHANGE_DEF_TAX" hidden="1">"c147"</definedName>
    <definedName name="IQ_CHANGE_DEPOSIT_ACCT" hidden="1">"c148"</definedName>
    <definedName name="IQ_CHANGE_FAIR_VALUE_FINANCIAL_LIAB_T1_FFIEC" hidden="1">"c13138"</definedName>
    <definedName name="IQ_CHANGE_FAIR_VALUE_OPTIONS_FFIEC" hidden="1">"c13045"</definedName>
    <definedName name="IQ_CHANGE_INC_TAX" hidden="1">"c149"</definedName>
    <definedName name="IQ_CHANGE_INS_RES_LIAB" hidden="1">"c150"</definedName>
    <definedName name="IQ_CHANGE_INVENT" hidden="1">"c6826"</definedName>
    <definedName name="IQ_CHANGE_INVENT_APR" hidden="1">"c7486"</definedName>
    <definedName name="IQ_CHANGE_INVENT_POP" hidden="1">"c7046"</definedName>
    <definedName name="IQ_CHANGE_INVENT_REAL_APR_FC_UNUSED" hidden="1">"c8500"</definedName>
    <definedName name="IQ_CHANGE_INVENT_REAL_APR_FC_UNUSED_UNUSED_UNUSED" hidden="1">"c8500"</definedName>
    <definedName name="IQ_CHANGE_INVENT_REAL_APR_UNUSED" hidden="1">"c7620"</definedName>
    <definedName name="IQ_CHANGE_INVENT_REAL_APR_UNUSED_UNUSED_UNUSED" hidden="1">"c7620"</definedName>
    <definedName name="IQ_CHANGE_INVENT_REAL_FC_UNUSED" hidden="1">"c7840"</definedName>
    <definedName name="IQ_CHANGE_INVENT_REAL_FC_UNUSED_UNUSED_UNUSED" hidden="1">"c7840"</definedName>
    <definedName name="IQ_CHANGE_INVENT_REAL_POP_FC_UNUSED" hidden="1">"c8060"</definedName>
    <definedName name="IQ_CHANGE_INVENT_REAL_POP_FC_UNUSED_UNUSED_UNUSED" hidden="1">"c8060"</definedName>
    <definedName name="IQ_CHANGE_INVENT_REAL_POP_UNUSED" hidden="1">"c7180"</definedName>
    <definedName name="IQ_CHANGE_INVENT_REAL_POP_UNUSED_UNUSED_UNUSED" hidden="1">"c7180"</definedName>
    <definedName name="IQ_CHANGE_INVENT_REAL_SAAR" hidden="1">"c6962"</definedName>
    <definedName name="IQ_CHANGE_INVENT_REAL_SAAR_APR" hidden="1">"c7622"</definedName>
    <definedName name="IQ_CHANGE_INVENT_REAL_SAAR_APR_FC" hidden="1">"c8502"</definedName>
    <definedName name="IQ_CHANGE_INVENT_REAL_SAAR_FC" hidden="1">"c7842"</definedName>
    <definedName name="IQ_CHANGE_INVENT_REAL_SAAR_POP" hidden="1">"c7182"</definedName>
    <definedName name="IQ_CHANGE_INVENT_REAL_SAAR_POP_FC" hidden="1">"c8062"</definedName>
    <definedName name="IQ_CHANGE_INVENT_REAL_SAAR_USD_APR_FC" hidden="1">"c11917"</definedName>
    <definedName name="IQ_CHANGE_INVENT_REAL_SAAR_USD_FC" hidden="1">"c11914"</definedName>
    <definedName name="IQ_CHANGE_INVENT_REAL_SAAR_USD_POP_FC" hidden="1">"c11915"</definedName>
    <definedName name="IQ_CHANGE_INVENT_REAL_SAAR_USD_YOY_FC" hidden="1">"c11916"</definedName>
    <definedName name="IQ_CHANGE_INVENT_REAL_SAAR_YOY" hidden="1">"c7402"</definedName>
    <definedName name="IQ_CHANGE_INVENT_REAL_SAAR_YOY_FC" hidden="1">"c8282"</definedName>
    <definedName name="IQ_CHANGE_INVENT_REAL_UNUSED" hidden="1">"c6960"</definedName>
    <definedName name="IQ_CHANGE_INVENT_REAL_UNUSED_UNUSED_UNUSED" hidden="1">"c6960"</definedName>
    <definedName name="IQ_CHANGE_INVENT_REAL_USD_APR_FC" hidden="1">"c11913"</definedName>
    <definedName name="IQ_CHANGE_INVENT_REAL_USD_FC" hidden="1">"c11910"</definedName>
    <definedName name="IQ_CHANGE_INVENT_REAL_USD_POP_FC" hidden="1">"c11911"</definedName>
    <definedName name="IQ_CHANGE_INVENT_REAL_USD_YOY_FC" hidden="1">"c11912"</definedName>
    <definedName name="IQ_CHANGE_INVENT_REAL_YOY_FC_UNUSED" hidden="1">"c8280"</definedName>
    <definedName name="IQ_CHANGE_INVENT_REAL_YOY_FC_UNUSED_UNUSED_UNUSED" hidden="1">"c8280"</definedName>
    <definedName name="IQ_CHANGE_INVENT_REAL_YOY_UNUSED" hidden="1">"c7400"</definedName>
    <definedName name="IQ_CHANGE_INVENT_REAL_YOY_UNUSED_UNUSED_UNUSED" hidden="1">"c7400"</definedName>
    <definedName name="IQ_CHANGE_INVENT_SAAR" hidden="1">"c6827"</definedName>
    <definedName name="IQ_CHANGE_INVENT_SAAR_APR" hidden="1">"c7487"</definedName>
    <definedName name="IQ_CHANGE_INVENT_SAAR_APR_FC" hidden="1">"c8367"</definedName>
    <definedName name="IQ_CHANGE_INVENT_SAAR_FC" hidden="1">"c7707"</definedName>
    <definedName name="IQ_CHANGE_INVENT_SAAR_POP" hidden="1">"c7047"</definedName>
    <definedName name="IQ_CHANGE_INVENT_SAAR_POP_FC" hidden="1">"c7927"</definedName>
    <definedName name="IQ_CHANGE_INVENT_SAAR_YOY" hidden="1">"c7267"</definedName>
    <definedName name="IQ_CHANGE_INVENT_SAAR_YOY_FC" hidden="1">"c8147"</definedName>
    <definedName name="IQ_CHANGE_INVENT_YOY" hidden="1">"c7266"</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 hidden="1">"c6285"</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PRIVATE_INVENT" hidden="1">"c6828"</definedName>
    <definedName name="IQ_CHANGE_PRIVATE_INVENT_APR" hidden="1">"c7488"</definedName>
    <definedName name="IQ_CHANGE_PRIVATE_INVENT_APR_FC" hidden="1">"c8368"</definedName>
    <definedName name="IQ_CHANGE_PRIVATE_INVENT_FC" hidden="1">"c7708"</definedName>
    <definedName name="IQ_CHANGE_PRIVATE_INVENT_POP" hidden="1">"c7048"</definedName>
    <definedName name="IQ_CHANGE_PRIVATE_INVENT_POP_FC" hidden="1">"c7928"</definedName>
    <definedName name="IQ_CHANGE_PRIVATE_INVENT_YOY" hidden="1">"c7268"</definedName>
    <definedName name="IQ_CHANGE_PRIVATE_INVENT_YOY_FC" hidden="1">"c8148"</definedName>
    <definedName name="IQ_CHANGE_TRADING_ASSETS" hidden="1">"c159"</definedName>
    <definedName name="IQ_CHANGE_UNEARN_REV" hidden="1">"c160"</definedName>
    <definedName name="IQ_CHANGE_WORK_CAP" hidden="1">"c161"</definedName>
    <definedName name="IQ_CHANGES_WORK_CAP" hidden="1">"c161"</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HICAGO_PMI" hidden="1">"c6829"</definedName>
    <definedName name="IQ_CHICAGO_PMI_APR" hidden="1">"c7489"</definedName>
    <definedName name="IQ_CHICAGO_PMI_APR_FC" hidden="1">"c8369"</definedName>
    <definedName name="IQ_CHICAGO_PMI_FC" hidden="1">"c7709"</definedName>
    <definedName name="IQ_CHICAGO_PMI_POP" hidden="1">"c7049"</definedName>
    <definedName name="IQ_CHICAGO_PMI_POP_FC" hidden="1">"c7929"</definedName>
    <definedName name="IQ_CHICAGO_PMI_YOY" hidden="1">"c7269"</definedName>
    <definedName name="IQ_CHICAGO_PMI_YOY_FC" hidden="1">"c8149"</definedName>
    <definedName name="IQ_CITY" hidden="1">"c166"</definedName>
    <definedName name="IQ_CL_AP" hidden="1">"c8884"</definedName>
    <definedName name="IQ_CL_AP_ABS" hidden="1">"c8903"</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NAME_AP" hidden="1">"c8922"</definedName>
    <definedName name="IQ_CL_NAME_AP_ABS" hidden="1">"c8941"</definedName>
    <definedName name="IQ_CL_OBLIGATION_IMMEDIATE" hidden="1">"c2253"</definedName>
    <definedName name="IQ_CLAIMS_ADJUSTMENT_EXP_PC_FFIEC" hidden="1">"c13100"</definedName>
    <definedName name="IQ_CLASS_MARKETCAP" hidden="1">"c13512"</definedName>
    <definedName name="IQ_CLASS_SHARESOUTSTANDING" hidden="1">"c13513"</definedName>
    <definedName name="IQ_CLASSA_OPTIONS_BEG_OS" hidden="1">"c2679"</definedName>
    <definedName name="IQ_CLASSA_OPTIONS_CANCELLED" hidden="1">"c2682"</definedName>
    <definedName name="IQ_CLASSA_OPTIONS_END_OS" hidden="1">"c2683"</definedName>
    <definedName name="IQ_CLASSA_OPTIONS_EXERCISABLE_END_OS" hidden="1">"c5809"</definedName>
    <definedName name="IQ_CLASSA_OPTIONS_EXERCISED" hidden="1">"c2681"</definedName>
    <definedName name="IQ_CLASSA_OPTIONS_GRANTED" hidden="1">"c2680"</definedName>
    <definedName name="IQ_CLASSA_OPTIONS_STRIKE_PRICE_BEG_OS" hidden="1">"c5810"</definedName>
    <definedName name="IQ_CLASSA_OPTIONS_STRIKE_PRICE_CANCELLED" hidden="1">"c5812"</definedName>
    <definedName name="IQ_CLASSA_OPTIONS_STRIKE_PRICE_EXERCISABLE" hidden="1">"c5813"</definedName>
    <definedName name="IQ_CLASSA_OPTIONS_STRIKE_PRICE_EXERCISED" hidden="1">"c5811"</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ASSB_OUTSTANDING_BS_DATE" hidden="1">"c1972"</definedName>
    <definedName name="IQ_CLASSB_OUTSTANDING_FILING_DATE" hidden="1">"c1974"</definedName>
    <definedName name="IQ_CLOSED_END_1_4_FIRST_LIENS_TRADING_DOM_FFIEC" hidden="1">"c12928"</definedName>
    <definedName name="IQ_CLOSED_END_1_4_JR_LIENS_LL_REC_DOM_FFIEC" hidden="1">"c12904"</definedName>
    <definedName name="IQ_CLOSED_END_1_4_JUNIOR_LIENS_TRADING_DOM_FFIEC" hidden="1">"c12929"</definedName>
    <definedName name="IQ_CLOSED_END_SEC_1_4_1ST_LIENS_CHARGE_OFFS_FFIEC" hidden="1">"c13169"</definedName>
    <definedName name="IQ_CLOSED_END_SEC_1_4_1ST_LIENS_DUE_30_89_FFIEC" hidden="1">"c13261"</definedName>
    <definedName name="IQ_CLOSED_END_SEC_1_4_1ST_LIENS_DUE_90_FFIEC" hidden="1">"c13289"</definedName>
    <definedName name="IQ_CLOSED_END_SEC_1_4_1ST_LIENS_NON_ACCRUAL_FFIEC" hidden="1">"c13315"</definedName>
    <definedName name="IQ_CLOSED_END_SEC_1_4_1ST_LIENS_RECOV_FFIEC" hidden="1">"c13191"</definedName>
    <definedName name="IQ_CLOSED_END_SEC_1_4_JR_LIENS_CHARGE_OFFS_FFIEC" hidden="1">"c13170"</definedName>
    <definedName name="IQ_CLOSED_END_SEC_1_4_JR_LIENS_DUE_30_89_FFIEC" hidden="1">"c13262"</definedName>
    <definedName name="IQ_CLOSED_END_SEC_1_4_JR_LIENS_DUE_90_FFIEC" hidden="1">"c13290"</definedName>
    <definedName name="IQ_CLOSED_END_SEC_1_4_JR_LIENS_NON_ACCRUAL_FFIEC" hidden="1">"c13316"</definedName>
    <definedName name="IQ_CLOSED_END_SEC_1_4_JR_LIENS_RECOV_FFIEC" hidden="1">"c13192"</definedName>
    <definedName name="IQ_CLOSED_END_SECURED_1_4_FIRST_LIENS_LL_REC_DOM_FFIEC" hidden="1">"c12903"</definedName>
    <definedName name="IQ_CLOSED_LOANS_GROSS_LOANS_FFIEC" hidden="1">"c13399"</definedName>
    <definedName name="IQ_CLOSED_LOANS_RISK_BASED_FFIEC" hidden="1">"c13420"</definedName>
    <definedName name="IQ_CLOSEPRICE" hidden="1">"c174"</definedName>
    <definedName name="IQ_CLOSEPRICE_ADJ" hidden="1">"c2115"</definedName>
    <definedName name="IQ_CMBS_ISSUED_AVAIL_SALE_FFIEC" hidden="1">"c12800"</definedName>
    <definedName name="IQ_CMBS_ISSUED_FFIEC" hidden="1">"c12786"</definedName>
    <definedName name="IQ_CMO_FDIC" hidden="1">"c6406"</definedName>
    <definedName name="IQ_COGS" hidden="1">"c175"</definedName>
    <definedName name="IQ_COLLATERAL_TYPE" hidden="1">"c8954"</definedName>
    <definedName name="IQ_COLLECTION_DOMESTIC_FDIC" hidden="1">"c6387"</definedName>
    <definedName name="IQ_COMBINED_RATIO" hidden="1">"c176"</definedName>
    <definedName name="IQ_COMM_INDUSTRIAL_LOANS_FFIEC" hidden="1">"c12821"</definedName>
    <definedName name="IQ_COMM_INDUSTRIAL_NON_US_LL_REC_FFIEC" hidden="1">"c12888"</definedName>
    <definedName name="IQ_COMM_INDUSTRIAL_US_LL_REC_FFIEC" hidden="1">"c12887"</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GROSS_LOANS_FFIEC" hidden="1">"c13410"</definedName>
    <definedName name="IQ_COMMERCIAL_INDUSTRIAL_LOANS_DUE_30_89_FFIEC" hidden="1">"c13271"</definedName>
    <definedName name="IQ_COMMERCIAL_INDUSTRIAL_LOANS_DUE_90_FFIEC" hidden="1">"c13297"</definedName>
    <definedName name="IQ_COMMERCIAL_INDUSTRIAL_LOANS_LL_REC_DOM_FFIEC" hidden="1">"c12910"</definedName>
    <definedName name="IQ_COMMERCIAL_INDUSTRIAL_LOANS_NET_FDIC" hidden="1">"c6317"</definedName>
    <definedName name="IQ_COMMERCIAL_INDUSTRIAL_LOANS_NON_ACCRUAL_FFIEC" hidden="1">"c13323"</definedName>
    <definedName name="IQ_COMMERCIAL_INDUSTRIAL_NET_CHARGE_OFFS_FDIC" hidden="1">"c6636"</definedName>
    <definedName name="IQ_COMMERCIAL_INDUSTRIAL_NON_US_CHARGE_OFFS_FFIEC" hidden="1">"c13179"</definedName>
    <definedName name="IQ_COMMERCIAL_INDUSTRIAL_NON_US_RECOV_FFIEC" hidden="1">"c13201"</definedName>
    <definedName name="IQ_COMMERCIAL_INDUSTRIAL_RECOVERIES_FDIC" hidden="1">"c6617"</definedName>
    <definedName name="IQ_COMMERCIAL_INDUSTRIAL_RISK_BASED_FFIEC" hidden="1">"c13431"</definedName>
    <definedName name="IQ_COMMERCIAL_INDUSTRIAL_TOTAL_LOANS_FOREIGN_FDIC" hidden="1">"c6451"</definedName>
    <definedName name="IQ_COMMERCIAL_INDUSTRIAL_TRADING_DOM_FFIEC" hidden="1">"c12932"</definedName>
    <definedName name="IQ_COMMERCIAL_INDUSTRIAL_US_CHARGE_OFFS_FFIEC" hidden="1">"c13178"</definedName>
    <definedName name="IQ_COMMERCIAL_INDUSTRIAL_US_RECOV_FFIEC" hidden="1">"c13200"</definedName>
    <definedName name="IQ_COMMERCIAL_MORT" hidden="1">"c179"</definedName>
    <definedName name="IQ_COMMERCIAL_OTHER_LOC_FFIEC" hidden="1">"c13253"</definedName>
    <definedName name="IQ_COMMERCIAL_PAPER_ASSETS_TOT_FFIEC" hidden="1">"c13449"</definedName>
    <definedName name="IQ_COMMERCIAL_PAPER_FFIEC" hidden="1">"c12863"</definedName>
    <definedName name="IQ_COMMERCIAL_RE_CONSTRUCTION_LAND_DEV_FDIC" hidden="1">"c6526"</definedName>
    <definedName name="IQ_COMMERCIAL_RE_GROSS_LOANS_FFIEC" hidden="1">"c13400"</definedName>
    <definedName name="IQ_COMMERCIAL_RE_LOANS_FDIC" hidden="1">"c6312"</definedName>
    <definedName name="IQ_COMMERCIAL_RE_RISK_BASED_FFIEC" hidden="1">"c13421"</definedName>
    <definedName name="IQ_COMMISS_FEES" hidden="1">"c180"</definedName>
    <definedName name="IQ_COMMISSION_DEF" hidden="1">"c181"</definedName>
    <definedName name="IQ_COMMITMENTS_BUY_SEC_OTHER_OFF_BS_FFIEC" hidden="1">"c13128"</definedName>
    <definedName name="IQ_COMMITMENTS_COMMERCIAL_RE_UNUSED_FFIEC" hidden="1">"c13243"</definedName>
    <definedName name="IQ_COMMITMENTS_MATURITY_EXCEEDING_1YR_FDIC" hidden="1">"c6531"</definedName>
    <definedName name="IQ_COMMITMENTS_NOT_SECURED_RE_FDIC" hidden="1">"c6528"</definedName>
    <definedName name="IQ_COMMITMENTS_SECURED_RE_FDIC" hidden="1">"c6527"</definedName>
    <definedName name="IQ_COMMITMENTS_SELL_SEC_OTHER_OFF_BS_FFIEC" hidden="1">"c13129"</definedName>
    <definedName name="IQ_COMMODITY_EXPOSURE_FFIEC" hidden="1">"c13061"</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 hidden="1">"c6202"</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CAGR" hidden="1">"c6060"</definedName>
    <definedName name="IQ_COMMON_EQUITY_10YR_ANN_GROWTH" hidden="1">"c191"</definedName>
    <definedName name="IQ_COMMON_EQUITY_1YR_ANN_GROWTH" hidden="1">"c192"</definedName>
    <definedName name="IQ_COMMON_EQUITY_2YR_ANN_CAGR" hidden="1">"c6061"</definedName>
    <definedName name="IQ_COMMON_EQUITY_2YR_ANN_GROWTH" hidden="1">"c193"</definedName>
    <definedName name="IQ_COMMON_EQUITY_3YR_ANN_CAGR" hidden="1">"c6062"</definedName>
    <definedName name="IQ_COMMON_EQUITY_3YR_ANN_GROWTH" hidden="1">"c194"</definedName>
    <definedName name="IQ_COMMON_EQUITY_5YR_ANN_CAGR" hidden="1">"c6063"</definedName>
    <definedName name="IQ_COMMON_EQUITY_5YR_ANN_GROWTH" hidden="1">"c195"</definedName>
    <definedName name="IQ_COMMON_EQUITY_7YR_ANN_CAGR" hidden="1">"c6064"</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 hidden="1">"c6203"</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 hidden="1">"c6204"</definedName>
    <definedName name="IQ_COMMON_REP_REIT" hidden="1">"c211"</definedName>
    <definedName name="IQ_COMMON_REP_UTI" hidden="1">"c212"</definedName>
    <definedName name="IQ_COMMON_STOCK" hidden="1">"c182"</definedName>
    <definedName name="IQ_COMMON_STOCK_FFIEC" hidden="1">"c12876"</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NOTE" hidden="1">"c6792"</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MPOSITE_CYCLICAL_IND" hidden="1">"c6830"</definedName>
    <definedName name="IQ_COMPOSITE_CYCLICAL_IND_APR" hidden="1">"c7490"</definedName>
    <definedName name="IQ_COMPOSITE_CYCLICAL_IND_APR_FC" hidden="1">"c8370"</definedName>
    <definedName name="IQ_COMPOSITE_CYCLICAL_IND_FC" hidden="1">"c7710"</definedName>
    <definedName name="IQ_COMPOSITE_CYCLICAL_IND_POP" hidden="1">"c7050"</definedName>
    <definedName name="IQ_COMPOSITE_CYCLICAL_IND_POP_FC" hidden="1">"c7930"</definedName>
    <definedName name="IQ_COMPOSITE_CYCLICAL_IND_YOY" hidden="1">"c7270"</definedName>
    <definedName name="IQ_COMPOSITE_CYCLICAL_IND_YOY_FC" hidden="1">"c8150"</definedName>
    <definedName name="IQ_CONSOL_BEDS" hidden="1">"c8782"</definedName>
    <definedName name="IQ_CONSOL_PROP_OPERATIONAL" hidden="1">"c8758"</definedName>
    <definedName name="IQ_CONSOL_PROP_OTHER_OWNED" hidden="1">"c8760"</definedName>
    <definedName name="IQ_CONSOL_PROP_TOTAL" hidden="1">"c8761"</definedName>
    <definedName name="IQ_CONSOL_PROP_UNDEVELOPED" hidden="1">"c8759"</definedName>
    <definedName name="IQ_CONSOL_ROOMS" hidden="1">"c8786"</definedName>
    <definedName name="IQ_CONSOL_SQ_FT_OPERATIONAL" hidden="1">"c8774"</definedName>
    <definedName name="IQ_CONSOL_SQ_FT_OTHER_OWNED" hidden="1">"c8776"</definedName>
    <definedName name="IQ_CONSOL_SQ_FT_TOTAL" hidden="1">"c8777"</definedName>
    <definedName name="IQ_CONSOL_SQ_FT_UNDEVELOPED" hidden="1">"c8775"</definedName>
    <definedName name="IQ_CONSOL_UNITS_OPERATIONAL" hidden="1">"c8766"</definedName>
    <definedName name="IQ_CONSOL_UNITS_OTHER_OWNED" hidden="1">"c8768"</definedName>
    <definedName name="IQ_CONSOL_UNITS_TOTAL" hidden="1">"c8769"</definedName>
    <definedName name="IQ_CONSOL_UNITS_UNDEVELOPED" hidden="1">"c8767"</definedName>
    <definedName name="IQ_CONSOLIDATED_ASSETS_QUARTERLY_AVG_FFIEC" hidden="1">"c13087"</definedName>
    <definedName name="IQ_CONST_LAND_DEVELOP_OTHER_DOM_CHARGE_OFFS_FFIEC" hidden="1">"c13628"</definedName>
    <definedName name="IQ_CONST_LAND_DEVELOP_OTHER_DOM_RECOV_FFIEC" hidden="1">"c13632"</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L_REC_DOM_FFIEC" hidden="1">"c12900"</definedName>
    <definedName name="IQ_CONSTRUCTION_LOANS" hidden="1">"c222"</definedName>
    <definedName name="IQ_CONSTRUCTION_LOANS_DOM_DUE_30_89_FFIEC" hidden="1">"c13256"</definedName>
    <definedName name="IQ_CONSTRUCTION_LOANS_DOM_DUE_90_FFIEC" hidden="1">"c13284"</definedName>
    <definedName name="IQ_CONSTRUCTION_LOANS_DOM_NON_ACCRUAL_FFIEC" hidden="1">"c13310"</definedName>
    <definedName name="IQ_CONSTRUCTION_LOANS_GROSS_LOANS_FFIEC" hidden="1">"c13401"</definedName>
    <definedName name="IQ_CONSTRUCTION_RISK_BASED_FFIEC" hidden="1">"c13422"</definedName>
    <definedName name="IQ_CONSULTING_FFIEC" hidden="1">"c13055"</definedName>
    <definedName name="IQ_CONSUMER_COMFORT" hidden="1">"c6831"</definedName>
    <definedName name="IQ_CONSUMER_COMFORT_APR" hidden="1">"c7491"</definedName>
    <definedName name="IQ_CONSUMER_COMFORT_APR_FC" hidden="1">"c8371"</definedName>
    <definedName name="IQ_CONSUMER_COMFORT_FC" hidden="1">"c7711"</definedName>
    <definedName name="IQ_CONSUMER_COMFORT_POP" hidden="1">"c7051"</definedName>
    <definedName name="IQ_CONSUMER_COMFORT_POP_FC" hidden="1">"c7931"</definedName>
    <definedName name="IQ_CONSUMER_CONFIDENCE" hidden="1">"c6832"</definedName>
    <definedName name="IQ_CONSUMER_CONFIDENCE_APR" hidden="1">"c7492"</definedName>
    <definedName name="IQ_CONSUMER_CONFIDENCE_APR_FC" hidden="1">"c8372"</definedName>
    <definedName name="IQ_CONSUMER_CONFIDENCE_FC" hidden="1">"c7712"</definedName>
    <definedName name="IQ_CONSUMER_CONFIDENCE_POP" hidden="1">"c7052"</definedName>
    <definedName name="IQ_CONSUMER_CONFIDENCE_POP_FC" hidden="1">"c7932"</definedName>
    <definedName name="IQ_CONSUMER_CONFIDENCE_YOY" hidden="1">"c7272"</definedName>
    <definedName name="IQ_CONSUMER_CONFIDENCE_YOY_FC" hidden="1">"c8152"</definedName>
    <definedName name="IQ_CONSUMER_LEASES_LL_REC_FFIEC" hidden="1">"c12895"</definedName>
    <definedName name="IQ_CONSUMER_LENDING" hidden="1">"c6833"</definedName>
    <definedName name="IQ_CONSUMER_LENDING_APR" hidden="1">"c7493"</definedName>
    <definedName name="IQ_CONSUMER_LENDING_APR_FC" hidden="1">"c8373"</definedName>
    <definedName name="IQ_CONSUMER_LENDING_FC" hidden="1">"c7713"</definedName>
    <definedName name="IQ_CONSUMER_LENDING_GROSS" hidden="1">"c6878"</definedName>
    <definedName name="IQ_CONSUMER_LENDING_GROSS_APR" hidden="1">"c7538"</definedName>
    <definedName name="IQ_CONSUMER_LENDING_GROSS_APR_FC" hidden="1">"c8418"</definedName>
    <definedName name="IQ_CONSUMER_LENDING_GROSS_FC" hidden="1">"c7758"</definedName>
    <definedName name="IQ_CONSUMER_LENDING_GROSS_POP" hidden="1">"c7098"</definedName>
    <definedName name="IQ_CONSUMER_LENDING_GROSS_POP_FC" hidden="1">"c7978"</definedName>
    <definedName name="IQ_CONSUMER_LENDING_GROSS_YOY" hidden="1">"c7318"</definedName>
    <definedName name="IQ_CONSUMER_LENDING_GROSS_YOY_FC" hidden="1">"c8198"</definedName>
    <definedName name="IQ_CONSUMER_LENDING_NET" hidden="1">"c6922"</definedName>
    <definedName name="IQ_CONSUMER_LENDING_NET_APR" hidden="1">"c7582"</definedName>
    <definedName name="IQ_CONSUMER_LENDING_NET_APR_FC" hidden="1">"c8462"</definedName>
    <definedName name="IQ_CONSUMER_LENDING_NET_FC" hidden="1">"c7802"</definedName>
    <definedName name="IQ_CONSUMER_LENDING_NET_POP" hidden="1">"c7142"</definedName>
    <definedName name="IQ_CONSUMER_LENDING_NET_POP_FC" hidden="1">"c8022"</definedName>
    <definedName name="IQ_CONSUMER_LENDING_NET_YOY" hidden="1">"c7362"</definedName>
    <definedName name="IQ_CONSUMER_LENDING_NET_YOY_FC" hidden="1">"c8242"</definedName>
    <definedName name="IQ_CONSUMER_LENDING_POP" hidden="1">"c7053"</definedName>
    <definedName name="IQ_CONSUMER_LENDING_POP_FC" hidden="1">"c7933"</definedName>
    <definedName name="IQ_CONSUMER_LENDING_TOTAL" hidden="1">"c7018"</definedName>
    <definedName name="IQ_CONSUMER_LENDING_TOTAL_APR" hidden="1">"c7678"</definedName>
    <definedName name="IQ_CONSUMER_LENDING_TOTAL_APR_FC" hidden="1">"c8558"</definedName>
    <definedName name="IQ_CONSUMER_LENDING_TOTAL_FC" hidden="1">"c7898"</definedName>
    <definedName name="IQ_CONSUMER_LENDING_TOTAL_POP" hidden="1">"c7238"</definedName>
    <definedName name="IQ_CONSUMER_LENDING_TOTAL_POP_FC" hidden="1">"c8118"</definedName>
    <definedName name="IQ_CONSUMER_LENDING_TOTAL_YOY" hidden="1">"c7458"</definedName>
    <definedName name="IQ_CONSUMER_LENDING_TOTAL_YOY_FC" hidden="1">"c8338"</definedName>
    <definedName name="IQ_CONSUMER_LENDING_YOY" hidden="1">"c7273"</definedName>
    <definedName name="IQ_CONSUMER_LENDING_YOY_FC" hidden="1">"c8153"</definedName>
    <definedName name="IQ_CONSUMER_LOANS" hidden="1">"c223"</definedName>
    <definedName name="IQ_CONSUMER_LOANS_LL_REC_DOM_FFIEC" hidden="1">"c12911"</definedName>
    <definedName name="IQ_CONSUMER_SPENDING" hidden="1">"c6834"</definedName>
    <definedName name="IQ_CONSUMER_SPENDING_APR" hidden="1">"c7494"</definedName>
    <definedName name="IQ_CONSUMER_SPENDING_APR_FC" hidden="1">"c8374"</definedName>
    <definedName name="IQ_CONSUMER_SPENDING_DURABLE" hidden="1">"c6835"</definedName>
    <definedName name="IQ_CONSUMER_SPENDING_DURABLE_APR" hidden="1">"c7495"</definedName>
    <definedName name="IQ_CONSUMER_SPENDING_DURABLE_APR_FC" hidden="1">"c8375"</definedName>
    <definedName name="IQ_CONSUMER_SPENDING_DURABLE_FC" hidden="1">"c7715"</definedName>
    <definedName name="IQ_CONSUMER_SPENDING_DURABLE_POP" hidden="1">"c7055"</definedName>
    <definedName name="IQ_CONSUMER_SPENDING_DURABLE_POP_FC" hidden="1">"c7935"</definedName>
    <definedName name="IQ_CONSUMER_SPENDING_DURABLE_REAL" hidden="1">"c6964"</definedName>
    <definedName name="IQ_CONSUMER_SPENDING_DURABLE_REAL_APR" hidden="1">"c7624"</definedName>
    <definedName name="IQ_CONSUMER_SPENDING_DURABLE_REAL_APR_FC" hidden="1">"c8504"</definedName>
    <definedName name="IQ_CONSUMER_SPENDING_DURABLE_REAL_FC" hidden="1">"c7844"</definedName>
    <definedName name="IQ_CONSUMER_SPENDING_DURABLE_REAL_POP" hidden="1">"c7184"</definedName>
    <definedName name="IQ_CONSUMER_SPENDING_DURABLE_REAL_POP_FC" hidden="1">"c8064"</definedName>
    <definedName name="IQ_CONSUMER_SPENDING_DURABLE_REAL_SAAR" hidden="1">"c6965"</definedName>
    <definedName name="IQ_CONSUMER_SPENDING_DURABLE_REAL_SAAR_APR" hidden="1">"c7625"</definedName>
    <definedName name="IQ_CONSUMER_SPENDING_DURABLE_REAL_SAAR_APR_FC" hidden="1">"c8505"</definedName>
    <definedName name="IQ_CONSUMER_SPENDING_DURABLE_REAL_SAAR_FC" hidden="1">"c7845"</definedName>
    <definedName name="IQ_CONSUMER_SPENDING_DURABLE_REAL_SAAR_POP" hidden="1">"c7185"</definedName>
    <definedName name="IQ_CONSUMER_SPENDING_DURABLE_REAL_SAAR_POP_FC" hidden="1">"c8065"</definedName>
    <definedName name="IQ_CONSUMER_SPENDING_DURABLE_REAL_SAAR_YOY" hidden="1">"c7405"</definedName>
    <definedName name="IQ_CONSUMER_SPENDING_DURABLE_REAL_SAAR_YOY_FC" hidden="1">"c8285"</definedName>
    <definedName name="IQ_CONSUMER_SPENDING_DURABLE_REAL_YOY" hidden="1">"c7404"</definedName>
    <definedName name="IQ_CONSUMER_SPENDING_DURABLE_REAL_YOY_FC" hidden="1">"c8284"</definedName>
    <definedName name="IQ_CONSUMER_SPENDING_DURABLE_YOY" hidden="1">"c7275"</definedName>
    <definedName name="IQ_CONSUMER_SPENDING_DURABLE_YOY_FC" hidden="1">"c8155"</definedName>
    <definedName name="IQ_CONSUMER_SPENDING_FC" hidden="1">"c7714"</definedName>
    <definedName name="IQ_CONSUMER_SPENDING_NONDURABLE" hidden="1">"c6836"</definedName>
    <definedName name="IQ_CONSUMER_SPENDING_NONDURABLE_APR" hidden="1">"c7496"</definedName>
    <definedName name="IQ_CONSUMER_SPENDING_NONDURABLE_APR_FC" hidden="1">"c8376"</definedName>
    <definedName name="IQ_CONSUMER_SPENDING_NONDURABLE_FC" hidden="1">"c7716"</definedName>
    <definedName name="IQ_CONSUMER_SPENDING_NONDURABLE_POP" hidden="1">"c7056"</definedName>
    <definedName name="IQ_CONSUMER_SPENDING_NONDURABLE_POP_FC" hidden="1">"c7936"</definedName>
    <definedName name="IQ_CONSUMER_SPENDING_NONDURABLE_REAL" hidden="1">"c6966"</definedName>
    <definedName name="IQ_CONSUMER_SPENDING_NONDURABLE_REAL_APR" hidden="1">"c7626"</definedName>
    <definedName name="IQ_CONSUMER_SPENDING_NONDURABLE_REAL_APR_FC" hidden="1">"c8506"</definedName>
    <definedName name="IQ_CONSUMER_SPENDING_NONDURABLE_REAL_FC" hidden="1">"c7846"</definedName>
    <definedName name="IQ_CONSUMER_SPENDING_NONDURABLE_REAL_POP" hidden="1">"c7186"</definedName>
    <definedName name="IQ_CONSUMER_SPENDING_NONDURABLE_REAL_POP_FC" hidden="1">"c8066"</definedName>
    <definedName name="IQ_CONSUMER_SPENDING_NONDURABLE_REAL_SAAR" hidden="1">"c6967"</definedName>
    <definedName name="IQ_CONSUMER_SPENDING_NONDURABLE_REAL_SAAR_APR" hidden="1">"c7627"</definedName>
    <definedName name="IQ_CONSUMER_SPENDING_NONDURABLE_REAL_SAAR_APR_FC" hidden="1">"c8507"</definedName>
    <definedName name="IQ_CONSUMER_SPENDING_NONDURABLE_REAL_SAAR_FC" hidden="1">"c7847"</definedName>
    <definedName name="IQ_CONSUMER_SPENDING_NONDURABLE_REAL_SAAR_POP" hidden="1">"c7187"</definedName>
    <definedName name="IQ_CONSUMER_SPENDING_NONDURABLE_REAL_SAAR_POP_FC" hidden="1">"c8067"</definedName>
    <definedName name="IQ_CONSUMER_SPENDING_NONDURABLE_REAL_SAAR_YOY" hidden="1">"c7407"</definedName>
    <definedName name="IQ_CONSUMER_SPENDING_NONDURABLE_REAL_SAAR_YOY_FC" hidden="1">"c8287"</definedName>
    <definedName name="IQ_CONSUMER_SPENDING_NONDURABLE_REAL_YOY" hidden="1">"c7406"</definedName>
    <definedName name="IQ_CONSUMER_SPENDING_NONDURABLE_REAL_YOY_FC" hidden="1">"c8286"</definedName>
    <definedName name="IQ_CONSUMER_SPENDING_NONDURABLE_YOY" hidden="1">"c7276"</definedName>
    <definedName name="IQ_CONSUMER_SPENDING_NONDURABLE_YOY_FC" hidden="1">"c8156"</definedName>
    <definedName name="IQ_CONSUMER_SPENDING_POP" hidden="1">"c7054"</definedName>
    <definedName name="IQ_CONSUMER_SPENDING_POP_FC" hidden="1">"c7934"</definedName>
    <definedName name="IQ_CONSUMER_SPENDING_REAL" hidden="1">"c6963"</definedName>
    <definedName name="IQ_CONSUMER_SPENDING_REAL_APR" hidden="1">"c7623"</definedName>
    <definedName name="IQ_CONSUMER_SPENDING_REAL_APR_FC" hidden="1">"c8503"</definedName>
    <definedName name="IQ_CONSUMER_SPENDING_REAL_FC" hidden="1">"c7843"</definedName>
    <definedName name="IQ_CONSUMER_SPENDING_REAL_POP" hidden="1">"c7183"</definedName>
    <definedName name="IQ_CONSUMER_SPENDING_REAL_POP_FC" hidden="1">"c8063"</definedName>
    <definedName name="IQ_CONSUMER_SPENDING_REAL_SAAR" hidden="1">"c6968"</definedName>
    <definedName name="IQ_CONSUMER_SPENDING_REAL_SAAR_APR" hidden="1">"c7628"</definedName>
    <definedName name="IQ_CONSUMER_SPENDING_REAL_SAAR_APR_FC" hidden="1">"c8508"</definedName>
    <definedName name="IQ_CONSUMER_SPENDING_REAL_SAAR_FC" hidden="1">"c7848"</definedName>
    <definedName name="IQ_CONSUMER_SPENDING_REAL_SAAR_POP" hidden="1">"c7188"</definedName>
    <definedName name="IQ_CONSUMER_SPENDING_REAL_SAAR_POP_FC" hidden="1">"c8068"</definedName>
    <definedName name="IQ_CONSUMER_SPENDING_REAL_SAAR_YOY" hidden="1">"c7408"</definedName>
    <definedName name="IQ_CONSUMER_SPENDING_REAL_SAAR_YOY_FC" hidden="1">"c8288"</definedName>
    <definedName name="IQ_CONSUMER_SPENDING_REAL_USD_APR_FC" hidden="1">"c11921"</definedName>
    <definedName name="IQ_CONSUMER_SPENDING_REAL_USD_FC" hidden="1">"c11918"</definedName>
    <definedName name="IQ_CONSUMER_SPENDING_REAL_USD_POP_FC" hidden="1">"c11919"</definedName>
    <definedName name="IQ_CONSUMER_SPENDING_REAL_USD_YOY_FC" hidden="1">"c11920"</definedName>
    <definedName name="IQ_CONSUMER_SPENDING_REAL_YOY" hidden="1">"c7403"</definedName>
    <definedName name="IQ_CONSUMER_SPENDING_REAL_YOY_FC" hidden="1">"c8283"</definedName>
    <definedName name="IQ_CONSUMER_SPENDING_SERVICES" hidden="1">"c6837"</definedName>
    <definedName name="IQ_CONSUMER_SPENDING_SERVICES_APR" hidden="1">"c7497"</definedName>
    <definedName name="IQ_CONSUMER_SPENDING_SERVICES_APR_FC" hidden="1">"c8377"</definedName>
    <definedName name="IQ_CONSUMER_SPENDING_SERVICES_FC" hidden="1">"c7717"</definedName>
    <definedName name="IQ_CONSUMER_SPENDING_SERVICES_POP" hidden="1">"c7057"</definedName>
    <definedName name="IQ_CONSUMER_SPENDING_SERVICES_POP_FC" hidden="1">"c7937"</definedName>
    <definedName name="IQ_CONSUMER_SPENDING_SERVICES_REAL" hidden="1">"c6969"</definedName>
    <definedName name="IQ_CONSUMER_SPENDING_SERVICES_REAL_APR" hidden="1">"c7629"</definedName>
    <definedName name="IQ_CONSUMER_SPENDING_SERVICES_REAL_APR_FC" hidden="1">"c8509"</definedName>
    <definedName name="IQ_CONSUMER_SPENDING_SERVICES_REAL_FC" hidden="1">"c7849"</definedName>
    <definedName name="IQ_CONSUMER_SPENDING_SERVICES_REAL_POP" hidden="1">"c7189"</definedName>
    <definedName name="IQ_CONSUMER_SPENDING_SERVICES_REAL_POP_FC" hidden="1">"c8069"</definedName>
    <definedName name="IQ_CONSUMER_SPENDING_SERVICES_REAL_SAAR" hidden="1">"c6970"</definedName>
    <definedName name="IQ_CONSUMER_SPENDING_SERVICES_REAL_SAAR_APR" hidden="1">"c7630"</definedName>
    <definedName name="IQ_CONSUMER_SPENDING_SERVICES_REAL_SAAR_APR_FC" hidden="1">"c8510"</definedName>
    <definedName name="IQ_CONSUMER_SPENDING_SERVICES_REAL_SAAR_FC" hidden="1">"c7850"</definedName>
    <definedName name="IQ_CONSUMER_SPENDING_SERVICES_REAL_SAAR_POP" hidden="1">"c7190"</definedName>
    <definedName name="IQ_CONSUMER_SPENDING_SERVICES_REAL_SAAR_POP_FC" hidden="1">"c8070"</definedName>
    <definedName name="IQ_CONSUMER_SPENDING_SERVICES_REAL_SAAR_YOY" hidden="1">"c7410"</definedName>
    <definedName name="IQ_CONSUMER_SPENDING_SERVICES_REAL_SAAR_YOY_FC" hidden="1">"c8290"</definedName>
    <definedName name="IQ_CONSUMER_SPENDING_SERVICES_REAL_YOY" hidden="1">"c7409"</definedName>
    <definedName name="IQ_CONSUMER_SPENDING_SERVICES_REAL_YOY_FC" hidden="1">"c8289"</definedName>
    <definedName name="IQ_CONSUMER_SPENDING_SERVICES_YOY" hidden="1">"c7277"</definedName>
    <definedName name="IQ_CONSUMER_SPENDING_SERVICES_YOY_FC" hidden="1">"c8157"</definedName>
    <definedName name="IQ_CONSUMER_SPENDING_YOY" hidden="1">"c7274"</definedName>
    <definedName name="IQ_CONSUMER_SPENDING_YOY_FC" hidden="1">"c8154"</definedName>
    <definedName name="IQ_CONTRACTS_OTHER_COMMODITIES_EQUITIES._FDIC" hidden="1">"c6522"</definedName>
    <definedName name="IQ_CONTRACTS_OTHER_COMMODITIES_EQUITIES_FDIC" hidden="1">"c6522"</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SION_COMMON_FFIEC" hidden="1">"c12964"</definedName>
    <definedName name="IQ_CONVERSION_PREF_FFIEC" hidden="1">"c12962"</definedName>
    <definedName name="IQ_CONVERT" hidden="1">"c2536"</definedName>
    <definedName name="IQ_CONVERT_PCT" hidden="1">"c2537"</definedName>
    <definedName name="IQ_CONVEXITY" hidden="1">"c2182"</definedName>
    <definedName name="IQ_CONVEYED_TO_OTHERS_FDIC" hidden="1">"c6534"</definedName>
    <definedName name="IQ_CORE_CAPITAL_RATIO_FDIC" hidden="1">"c6745"</definedName>
    <definedName name="IQ_CORE_DEPOSITS_ASSETS_TOT_FFIEC" hidden="1">"c13442"</definedName>
    <definedName name="IQ_CORP_GOODS_PRICE_INDEX_APR_FC_UNUSED" hidden="1">"c8381"</definedName>
    <definedName name="IQ_CORP_GOODS_PRICE_INDEX_APR_FC_UNUSED_UNUSED_UNUSED" hidden="1">"c8381"</definedName>
    <definedName name="IQ_CORP_GOODS_PRICE_INDEX_APR_UNUSED" hidden="1">"c7501"</definedName>
    <definedName name="IQ_CORP_GOODS_PRICE_INDEX_APR_UNUSED_UNUSED_UNUSED" hidden="1">"c7501"</definedName>
    <definedName name="IQ_CORP_GOODS_PRICE_INDEX_FC_UNUSED" hidden="1">"c7721"</definedName>
    <definedName name="IQ_CORP_GOODS_PRICE_INDEX_FC_UNUSED_UNUSED_UNUSED" hidden="1">"c7721"</definedName>
    <definedName name="IQ_CORP_GOODS_PRICE_INDEX_POP_FC_UNUSED" hidden="1">"c7941"</definedName>
    <definedName name="IQ_CORP_GOODS_PRICE_INDEX_POP_FC_UNUSED_UNUSED_UNUSED" hidden="1">"c7941"</definedName>
    <definedName name="IQ_CORP_GOODS_PRICE_INDEX_POP_UNUSED" hidden="1">"c7061"</definedName>
    <definedName name="IQ_CORP_GOODS_PRICE_INDEX_POP_UNUSED_UNUSED_UNUSED" hidden="1">"c7061"</definedName>
    <definedName name="IQ_CORP_GOODS_PRICE_INDEX_UNUSED" hidden="1">"c6841"</definedName>
    <definedName name="IQ_CORP_GOODS_PRICE_INDEX_UNUSED_UNUSED_UNUSED" hidden="1">"c6841"</definedName>
    <definedName name="IQ_CORP_GOODS_PRICE_INDEX_YOY_FC_UNUSED" hidden="1">"c8161"</definedName>
    <definedName name="IQ_CORP_GOODS_PRICE_INDEX_YOY_FC_UNUSED_UNUSED_UNUSED" hidden="1">"c8161"</definedName>
    <definedName name="IQ_CORP_GOODS_PRICE_INDEX_YOY_UNUSED" hidden="1">"c7281"</definedName>
    <definedName name="IQ_CORP_GOODS_PRICE_INDEX_YOY_UNUSED_UNUSED_UNUSED" hidden="1">"c7281"</definedName>
    <definedName name="IQ_CORP_PROFITS" hidden="1">"c6843"</definedName>
    <definedName name="IQ_CORP_PROFITS_AFTER_TAX_SAAR" hidden="1">"c6842"</definedName>
    <definedName name="IQ_CORP_PROFITS_AFTER_TAX_SAAR_APR" hidden="1">"c7502"</definedName>
    <definedName name="IQ_CORP_PROFITS_AFTER_TAX_SAAR_APR_FC" hidden="1">"c8382"</definedName>
    <definedName name="IQ_CORP_PROFITS_AFTER_TAX_SAAR_FC" hidden="1">"c7722"</definedName>
    <definedName name="IQ_CORP_PROFITS_AFTER_TAX_SAAR_POP" hidden="1">"c7062"</definedName>
    <definedName name="IQ_CORP_PROFITS_AFTER_TAX_SAAR_POP_FC" hidden="1">"c7942"</definedName>
    <definedName name="IQ_CORP_PROFITS_AFTER_TAX_SAAR_YOY" hidden="1">"c7282"</definedName>
    <definedName name="IQ_CORP_PROFITS_AFTER_TAX_SAAR_YOY_FC" hidden="1">"c8162"</definedName>
    <definedName name="IQ_CORP_PROFITS_APR" hidden="1">"c7503"</definedName>
    <definedName name="IQ_CORP_PROFITS_APR_FC" hidden="1">"c8383"</definedName>
    <definedName name="IQ_CORP_PROFITS_FC" hidden="1">"c7723"</definedName>
    <definedName name="IQ_CORP_PROFITS_POP" hidden="1">"c7063"</definedName>
    <definedName name="IQ_CORP_PROFITS_POP_FC" hidden="1">"c7943"</definedName>
    <definedName name="IQ_CORP_PROFITS_SAAR" hidden="1">"c6844"</definedName>
    <definedName name="IQ_CORP_PROFITS_SAAR_APR" hidden="1">"c7504"</definedName>
    <definedName name="IQ_CORP_PROFITS_SAAR_APR_FC" hidden="1">"c8384"</definedName>
    <definedName name="IQ_CORP_PROFITS_SAAR_FC" hidden="1">"c7724"</definedName>
    <definedName name="IQ_CORP_PROFITS_SAAR_POP" hidden="1">"c7064"</definedName>
    <definedName name="IQ_CORP_PROFITS_SAAR_POP_FC" hidden="1">"c7944"</definedName>
    <definedName name="IQ_CORP_PROFITS_SAAR_YOY" hidden="1">"c7284"</definedName>
    <definedName name="IQ_CORP_PROFITS_SAAR_YOY_FC" hidden="1">"c8164"</definedName>
    <definedName name="IQ_CORP_PROFITS_YOY" hidden="1">"c7283"</definedName>
    <definedName name="IQ_CORP_PROFITS_YOY_FC" hidden="1">"c8163"</definedName>
    <definedName name="IQ_COST_BORROWED_FUNDS_FFIEC" hidden="1">"c13492"</definedName>
    <definedName name="IQ_COST_BORROWING" hidden="1">"c2936"</definedName>
    <definedName name="IQ_COST_BORROWINGS" hidden="1">"c225"</definedName>
    <definedName name="IQ_COST_CAPITAL_NEW_BUSINESS" hidden="1">"c9968"</definedName>
    <definedName name="IQ_COST_FOREIGN_DEPOSITS_FFIEC" hidden="1">"c13490"</definedName>
    <definedName name="IQ_COST_FUNDS_PURCHASED_FFIEC" hidden="1">"c13491"</definedName>
    <definedName name="IQ_COST_INT_DEPOSITS_FFIEC" hidden="1">"c13489"</definedName>
    <definedName name="IQ_COST_OF_FUNDING_ASSETS_FDIC" hidden="1">"c6725"</definedName>
    <definedName name="IQ_COST_REV" hidden="1">"c226"</definedName>
    <definedName name="IQ_COST_REVENUE" hidden="1">"c226"</definedName>
    <definedName name="IQ_COST_SAVINGS" hidden="1">"c227"</definedName>
    <definedName name="IQ_COST_SERVICE" hidden="1">"c228"</definedName>
    <definedName name="IQ_COST_SOLVENCY_CAPITAL_COVERED" hidden="1">"c9965"</definedName>
    <definedName name="IQ_COST_SOLVENCY_CAPITAL_GROUP" hidden="1">"c9951"</definedName>
    <definedName name="IQ_COST_TOTAL_BORROWINGS" hidden="1">"c229"</definedName>
    <definedName name="IQ_COUNTRY_NAME" hidden="1">"c230"</definedName>
    <definedName name="IQ_COUNTRY_NAME_ECON" hidden="1">"c11752"</definedName>
    <definedName name="IQ_COUPON_FORMULA" hidden="1">"c8965"</definedName>
    <definedName name="IQ_COVERED_POPS" hidden="1">"c2124"</definedName>
    <definedName name="IQ_CP" hidden="1">"c2495"</definedName>
    <definedName name="IQ_CP_PCT" hidden="1">"c2496"</definedName>
    <definedName name="IQ_CPI" hidden="1">"c6845"</definedName>
    <definedName name="IQ_CPI_APR" hidden="1">"c7505"</definedName>
    <definedName name="IQ_CPI_APR_FC" hidden="1">"c8385"</definedName>
    <definedName name="IQ_CPI_CORE" hidden="1">"c6838"</definedName>
    <definedName name="IQ_CPI_CORE_APR" hidden="1">"c7498"</definedName>
    <definedName name="IQ_CPI_CORE_POP" hidden="1">"c7058"</definedName>
    <definedName name="IQ_CPI_CORE_YOY" hidden="1">"c7278"</definedName>
    <definedName name="IQ_CPI_FC" hidden="1">"c7725"</definedName>
    <definedName name="IQ_CPI_POP" hidden="1">"c7065"</definedName>
    <definedName name="IQ_CPI_POP_FC" hidden="1">"c7945"</definedName>
    <definedName name="IQ_CPI_YOY" hidden="1">"c7285"</definedName>
    <definedName name="IQ_CPI_YOY_FC" hidden="1">"c8165"</definedName>
    <definedName name="IQ_CREDIT_CARD_CHARGE_OFFS_FDIC" hidden="1">"c6652"</definedName>
    <definedName name="IQ_CREDIT_CARD_FEE_BNK" hidden="1">"c231"</definedName>
    <definedName name="IQ_CREDIT_CARD_FEE_FIN" hidden="1">"c1583"</definedName>
    <definedName name="IQ_CREDIT_CARD_GROSS_LOANS_FFIEC" hidden="1">"c13412"</definedName>
    <definedName name="IQ_CREDIT_CARD_INTERCHANGE_FEES_FFIEC" hidden="1">"c13046"</definedName>
    <definedName name="IQ_CREDIT_CARD_LINES_FDIC" hidden="1">"c6525"</definedName>
    <definedName name="IQ_CREDIT_CARD_LINES_UNUSED_FFIEC" hidden="1">"c13242"</definedName>
    <definedName name="IQ_CREDIT_CARD_LOANS_CHARGE_OFFS_FFIEC" hidden="1">"c13180"</definedName>
    <definedName name="IQ_CREDIT_CARD_LOANS_DUE_30_89_FFIEC" hidden="1">"c13272"</definedName>
    <definedName name="IQ_CREDIT_CARD_LOANS_DUE_90_FFIEC" hidden="1">"c13298"</definedName>
    <definedName name="IQ_CREDIT_CARD_LOANS_FDIC" hidden="1">"c6319"</definedName>
    <definedName name="IQ_CREDIT_CARD_LOANS_NON_ACCRUAL_FFIEC" hidden="1">"c13324"</definedName>
    <definedName name="IQ_CREDIT_CARD_LOANS_RECOV_FFIEC" hidden="1">"c13202"</definedName>
    <definedName name="IQ_CREDIT_CARD_NET_CHARGE_OFFS_FDIC" hidden="1">"c6654"</definedName>
    <definedName name="IQ_CREDIT_CARD_RECOVERIES_FDIC" hidden="1">"c6653"</definedName>
    <definedName name="IQ_CREDIT_CARD_RISK_BASED_FFIEC" hidden="1">"c13433"</definedName>
    <definedName name="IQ_CREDIT_CARDS_CONSUMER_LOANS_FFIEC" hidden="1">"c12822"</definedName>
    <definedName name="IQ_CREDIT_CARDS_LL_REC_FFIEC" hidden="1">"c12889"</definedName>
    <definedName name="IQ_CREDIT_CARDS_LOANS_TRADING_DOM_FFIEC" hidden="1">"c12933"</definedName>
    <definedName name="IQ_CREDIT_EXPOSURE" hidden="1">"c10038"</definedName>
    <definedName name="IQ_CREDIT_EXPOSURE_FFIEC" hidden="1">"c13062"</definedName>
    <definedName name="IQ_CREDIT_LOSS_CF" hidden="1">"c232"</definedName>
    <definedName name="IQ_CREDIT_LOSS_PROVISION_NET_CHARGE_OFFS_FDIC" hidden="1">"c6734"</definedName>
    <definedName name="IQ_CREDIT_LOSSES_DERIVATIVES_FFIEC" hidden="1">"c13068"</definedName>
    <definedName name="IQ_CREDIT_OPTIONS_DERIVATIVES_BENEFICIARY_FFIEC" hidden="1">"c13121"</definedName>
    <definedName name="IQ_CREDIT_OPTIONS_DERIVATIVES_GUARANTOR_FFIEC" hidden="1">"c13114"</definedName>
    <definedName name="IQ_CUMULATIVE_PREFERREDS_T2_FFIEC" hidden="1">"c13145"</definedName>
    <definedName name="IQ_CUMULATIVE_SPLIT_FACTOR" hidden="1">"c2094"</definedName>
    <definedName name="IQ_CURR_ACCT_BALANCE_APR_FC_UNUSED" hidden="1">"c8387"</definedName>
    <definedName name="IQ_CURR_ACCT_BALANCE_APR_FC_UNUSED_UNUSED_UNUSED" hidden="1">"c8387"</definedName>
    <definedName name="IQ_CURR_ACCT_BALANCE_APR_UNUSED" hidden="1">"c7507"</definedName>
    <definedName name="IQ_CURR_ACCT_BALANCE_APR_UNUSED_UNUSED_UNUSED" hidden="1">"c7507"</definedName>
    <definedName name="IQ_CURR_ACCT_BALANCE_FC_UNUSED" hidden="1">"c7727"</definedName>
    <definedName name="IQ_CURR_ACCT_BALANCE_FC_UNUSED_UNUSED_UNUSED" hidden="1">"c7727"</definedName>
    <definedName name="IQ_CURR_ACCT_BALANCE_PCT" hidden="1">"c6846"</definedName>
    <definedName name="IQ_CURR_ACCT_BALANCE_PCT_FC" hidden="1">"c7726"</definedName>
    <definedName name="IQ_CURR_ACCT_BALANCE_PCT_POP" hidden="1">"c7066"</definedName>
    <definedName name="IQ_CURR_ACCT_BALANCE_PCT_POP_FC" hidden="1">"c7946"</definedName>
    <definedName name="IQ_CURR_ACCT_BALANCE_PCT_YOY" hidden="1">"c7286"</definedName>
    <definedName name="IQ_CURR_ACCT_BALANCE_PCT_YOY_FC" hidden="1">"c8166"</definedName>
    <definedName name="IQ_CURR_ACCT_BALANCE_POP_FC_UNUSED" hidden="1">"c7947"</definedName>
    <definedName name="IQ_CURR_ACCT_BALANCE_POP_FC_UNUSED_UNUSED_UNUSED" hidden="1">"c7947"</definedName>
    <definedName name="IQ_CURR_ACCT_BALANCE_POP_UNUSED" hidden="1">"c7067"</definedName>
    <definedName name="IQ_CURR_ACCT_BALANCE_POP_UNUSED_UNUSED_UNUSED" hidden="1">"c7067"</definedName>
    <definedName name="IQ_CURR_ACCT_BALANCE_SAAR" hidden="1">"c6848"</definedName>
    <definedName name="IQ_CURR_ACCT_BALANCE_SAAR_APR" hidden="1">"c7508"</definedName>
    <definedName name="IQ_CURR_ACCT_BALANCE_SAAR_APR_FC" hidden="1">"c8388"</definedName>
    <definedName name="IQ_CURR_ACCT_BALANCE_SAAR_FC" hidden="1">"c7728"</definedName>
    <definedName name="IQ_CURR_ACCT_BALANCE_SAAR_POP" hidden="1">"c7068"</definedName>
    <definedName name="IQ_CURR_ACCT_BALANCE_SAAR_POP_FC" hidden="1">"c7948"</definedName>
    <definedName name="IQ_CURR_ACCT_BALANCE_SAAR_USD_APR_FC" hidden="1">"c11797"</definedName>
    <definedName name="IQ_CURR_ACCT_BALANCE_SAAR_USD_FC" hidden="1">"c11794"</definedName>
    <definedName name="IQ_CURR_ACCT_BALANCE_SAAR_USD_POP_FC" hidden="1">"c11795"</definedName>
    <definedName name="IQ_CURR_ACCT_BALANCE_SAAR_USD_YOY_FC" hidden="1">"c11796"</definedName>
    <definedName name="IQ_CURR_ACCT_BALANCE_SAAR_YOY" hidden="1">"c7288"</definedName>
    <definedName name="IQ_CURR_ACCT_BALANCE_SAAR_YOY_FC" hidden="1">"c8168"</definedName>
    <definedName name="IQ_CURR_ACCT_BALANCE_UNUSED" hidden="1">"c6847"</definedName>
    <definedName name="IQ_CURR_ACCT_BALANCE_UNUSED_UNUSED_UNUSED" hidden="1">"c6847"</definedName>
    <definedName name="IQ_CURR_ACCT_BALANCE_USD" hidden="1">"c11786"</definedName>
    <definedName name="IQ_CURR_ACCT_BALANCE_USD_APR" hidden="1">"c11789"</definedName>
    <definedName name="IQ_CURR_ACCT_BALANCE_USD_APR_FC" hidden="1">"c11793"</definedName>
    <definedName name="IQ_CURR_ACCT_BALANCE_USD_FC" hidden="1">"c11790"</definedName>
    <definedName name="IQ_CURR_ACCT_BALANCE_USD_POP" hidden="1">"c11787"</definedName>
    <definedName name="IQ_CURR_ACCT_BALANCE_USD_POP_FC" hidden="1">"c11791"</definedName>
    <definedName name="IQ_CURR_ACCT_BALANCE_USD_YOY" hidden="1">"c11788"</definedName>
    <definedName name="IQ_CURR_ACCT_BALANCE_USD_YOY_FC" hidden="1">"c11792"</definedName>
    <definedName name="IQ_CURR_ACCT_BALANCE_YOY_FC_UNUSED" hidden="1">"c8167"</definedName>
    <definedName name="IQ_CURR_ACCT_BALANCE_YOY_FC_UNUSED_UNUSED_UNUSED" hidden="1">"c8167"</definedName>
    <definedName name="IQ_CURR_ACCT_BALANCE_YOY_UNUSED" hidden="1">"c7287"</definedName>
    <definedName name="IQ_CURR_ACCT_BALANCE_YOY_UNUSED_UNUSED_UNUSED" hidden="1">"c7287"</definedName>
    <definedName name="IQ_CURR_ACCT_INC_RECEIPTS" hidden="1">"c6849"</definedName>
    <definedName name="IQ_CURR_ACCT_INC_RECEIPTS_APR" hidden="1">"c7509"</definedName>
    <definedName name="IQ_CURR_ACCT_INC_RECEIPTS_APR_FC" hidden="1">"c8389"</definedName>
    <definedName name="IQ_CURR_ACCT_INC_RECEIPTS_FC" hidden="1">"c7729"</definedName>
    <definedName name="IQ_CURR_ACCT_INC_RECEIPTS_POP" hidden="1">"c7069"</definedName>
    <definedName name="IQ_CURR_ACCT_INC_RECEIPTS_POP_FC" hidden="1">"c7949"</definedName>
    <definedName name="IQ_CURR_ACCT_INC_RECEIPTS_YOY" hidden="1">"c7289"</definedName>
    <definedName name="IQ_CURR_ACCT_INC_RECEIPTS_YOY_FC" hidden="1">"c8169"</definedName>
    <definedName name="IQ_CURR_DOMESTIC_TAXES" hidden="1">"c2074"</definedName>
    <definedName name="IQ_CURR_FOREIGN_TAXES" hidden="1">"c2075"</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 hidden="1">"c6205"</definedName>
    <definedName name="IQ_CURRENCY_GAIN_REIT" hidden="1">"c239"</definedName>
    <definedName name="IQ_CURRENCY_GAIN_UTI" hidden="1">"c240"</definedName>
    <definedName name="IQ_CURRENT_BENCHMARK" hidden="1">"c6780"</definedName>
    <definedName name="IQ_CURRENT_BENCHMARK_CIQID" hidden="1">"c6781"</definedName>
    <definedName name="IQ_CURRENT_BENCHMARK_MATURITY" hidden="1">"c6782"</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 hidden="1">"c6283"</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CUSIP" hidden="1">"c2245"</definedName>
    <definedName name="IQ_CUSTOMER_LIAB_ACCEPTANCES_OUT_FFIEC" hidden="1">"c12835"</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 hidden="1">"c6206"</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 hidden="1">"c6207"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 hidden="1">"c6208"</definedName>
    <definedName name="IQ_DA_SUPPL_CF_REIT" hidden="1">"c266"</definedName>
    <definedName name="IQ_DA_SUPPL_CF_UTI" hidden="1">"c267"</definedName>
    <definedName name="IQ_DA_SUPPL_FIN" hidden="1">"c268"</definedName>
    <definedName name="IQ_DA_SUPPL_INS" hidden="1">"c269"</definedName>
    <definedName name="IQ_DA_SUPPL_RE" hidden="1">"c6209"</definedName>
    <definedName name="IQ_DA_SUPPL_REIT" hidden="1">"c270"</definedName>
    <definedName name="IQ_DA_SUPPL_UTI" hidden="1">"c271"</definedName>
    <definedName name="IQ_DA_UTI" hidden="1">"c272"</definedName>
    <definedName name="IQ_DATA_PROCESSING_EXP_FFIEC" hidden="1">"c13047"</definedName>
    <definedName name="IQ_DATED_DATE" hidden="1">"c2185"</definedName>
    <definedName name="IQ_DAY_COUNT" hidden="1">"c2161"</definedName>
    <definedName name="IQ_DAYS_COVER_SHORT" hidden="1">"c1578"</definedName>
    <definedName name="IQ_DAYS_DELAY" hidden="1">"c8963"</definedName>
    <definedName name="IQ_DAYS_INVENTORY_OUT" hidden="1">"c273"</definedName>
    <definedName name="IQ_DAYS_PAY_OUTST" hidden="1">"c274"</definedName>
    <definedName name="IQ_DAYS_PAYABLE_OUT" hidden="1">"c274"</definedName>
    <definedName name="IQ_DAYS_SALES_OUT" hidden="1">"c275"</definedName>
    <definedName name="IQ_DAYS_SALES_OUTST" hidden="1">"c275"</definedName>
    <definedName name="IQ_DEBT_1_5_INVEST_SECURITIES_FFIEC" hidden="1">"c13465"</definedName>
    <definedName name="IQ_DEBT_ADJ" hidden="1">"c2515"</definedName>
    <definedName name="IQ_DEBT_ADJ_PCT" hidden="1">"c2516"</definedName>
    <definedName name="IQ_DEBT_EQUIV_NET_PBO" hidden="1">"c2938"</definedName>
    <definedName name="IQ_DEBT_EQUIV_OPER_LEASE" hidden="1">"c2935"</definedName>
    <definedName name="IQ_DEBT_LESS_1YR_INVEST_SECURITIES_FFIEC" hidden="1">"c13464"</definedName>
    <definedName name="IQ_DEBT_MATURING_MORE_THAN_ONE_YEAR_FFIEC" hidden="1">"c13164"</definedName>
    <definedName name="IQ_DEBT_MATURING_WITHIN_ONE_YEAR_FFIEC" hidden="1">"c13163"</definedName>
    <definedName name="IQ_DEBT_SEC_OVER_5YR_INVEST_SECURITIES_FFIEC" hidden="1">"c13466"</definedName>
    <definedName name="IQ_DEBT_SECURITIES_FOREIGN_FFIEC" hidden="1">"c13484"</definedName>
    <definedName name="IQ_DEBT_SECURITIES_OTHER_ASSETS_DUE_30_89_FFIEC" hidden="1">"c13279"</definedName>
    <definedName name="IQ_DEBT_SECURITIES_OTHER_ASSETS_DUE_90_FFIEC" hidden="1">"c13305"</definedName>
    <definedName name="IQ_DEBT_SECURITIES_OTHER_ASSETS_NON_ACCRUAL_FFIEC" hidden="1">"c13331"</definedName>
    <definedName name="IQ_DECREASE_INT_EXPENSE_FFIEC" hidden="1">"c13064"</definedName>
    <definedName name="IQ_DEDUCTIONS_TOTAL_RISK_BASED_CAPITAL_FFIEC" hidden="1">"c13152"</definedName>
    <definedName name="IQ_DEF_ACQ_CST" hidden="1">"c301"</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 hidden="1">"c6210"</definedName>
    <definedName name="IQ_DEF_CHARGES_LT_REIT" hidden="1">"c297"</definedName>
    <definedName name="IQ_DEF_CHARGES_LT_UTI" hidden="1">"c298"</definedName>
    <definedName name="IQ_DEF_CHARGES_RE" hidden="1">"c6211"</definedName>
    <definedName name="IQ_DEF_CHARGES_REIT" hidden="1">"c299"</definedName>
    <definedName name="IQ_DEF_CONTRIBUTION_TOTAL_COST" hidden="1">"c300"</definedName>
    <definedName name="IQ_DEF_INC_TAX" hidden="1">"c313"</definedName>
    <definedName name="IQ_DEF_POLICY_ACQ_COSTS" hidden="1">"c301"</definedName>
    <definedName name="IQ_DEF_POLICY_ACQ_COSTS_CF" hidden="1">"c302"</definedName>
    <definedName name="IQ_DEF_POLICY_AMORT" hidden="1">"c303"</definedName>
    <definedName name="IQ_DEF_SPENDING_REAL_SAAR" hidden="1">"c6971"</definedName>
    <definedName name="IQ_DEF_SPENDING_REAL_SAAR_APR" hidden="1">"c7631"</definedName>
    <definedName name="IQ_DEF_SPENDING_REAL_SAAR_APR_FC" hidden="1">"c8511"</definedName>
    <definedName name="IQ_DEF_SPENDING_REAL_SAAR_FC" hidden="1">"c7851"</definedName>
    <definedName name="IQ_DEF_SPENDING_REAL_SAAR_POP" hidden="1">"c7191"</definedName>
    <definedName name="IQ_DEF_SPENDING_REAL_SAAR_POP_FC" hidden="1">"c8071"</definedName>
    <definedName name="IQ_DEF_SPENDING_REAL_SAAR_YOY" hidden="1">"c7411"</definedName>
    <definedName name="IQ_DEF_SPENDING_REAL_SAAR_YOY_FC" hidden="1">"c8291"</definedName>
    <definedName name="IQ_DEF_TAX_ASSET_LT_BR" hidden="1">"c304"</definedName>
    <definedName name="IQ_DEF_TAX_ASSET_LT_FIN" hidden="1">"c305"</definedName>
    <definedName name="IQ_DEF_TAX_ASSET_LT_INS" hidden="1">"c306"</definedName>
    <definedName name="IQ_DEF_TAX_ASSET_LT_RE" hidden="1">"c6212"</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 hidden="1">"c6213"</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"c315"</definedName>
    <definedName name="IQ_DEFERRED_TAX_ASSETS_FFIEC" hidden="1">"c12843"</definedName>
    <definedName name="IQ_DEFERRED_TAX_ASSETS_T1_FFIEC" hidden="1">"c13141"</definedName>
    <definedName name="IQ_DEFERRED_TAX_LIAB_FFIEC" hidden="1">"c12870"</definedName>
    <definedName name="IQ_DEFERRED_TAXES" hidden="1">"c147"</definedName>
    <definedName name="IQ_DEMAND_DEP" hidden="1">"c320"</definedName>
    <definedName name="IQ_DEMAND_DEPOSITS_COMMERCIAL_BANK_SUBS_FFIEC" hidden="1">"c12945"</definedName>
    <definedName name="IQ_DEMAND_DEPOSITS_FDIC" hidden="1">"c6489"</definedName>
    <definedName name="IQ_DEPOSIT_ACCOUNTS_LESS_THAN_100K_FDIC" hidden="1">"c6494"</definedName>
    <definedName name="IQ_DEPOSIT_ACCOUNTS_MORE_THAN_100K_FDIC" hidden="1">"c6492"</definedName>
    <definedName name="IQ_DEPOSITORY_INST_ACCEPTANCES_LL_REC_DOM_FFIEC" hidden="1">"c12908"</definedName>
    <definedName name="IQ_DEPOSITORY_INST_GROSS_LOANS_FFIEC" hidden="1">"c13409"</definedName>
    <definedName name="IQ_DEPOSITORY_INST_RISK_BASED_FFIEC" hidden="1">"c13430"</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100K_MORE_ASSETS_TOT_FFIEC" hidden="1">"c13444"</definedName>
    <definedName name="IQ_DEPOSITS_DOM_FFIEC" hidden="1">"c12850"</definedName>
    <definedName name="IQ_DEPOSITS_FAIR_VALUE_TOT_FFIEC" hidden="1">"c13213"</definedName>
    <definedName name="IQ_DEPOSITS_FIN" hidden="1">"c321"</definedName>
    <definedName name="IQ_DEPOSITS_FOREIGN_FFIEC" hidden="1">"c12853"</definedName>
    <definedName name="IQ_DEPOSITS_HELD_DOMESTIC_FDIC" hidden="1">"c6340"</definedName>
    <definedName name="IQ_DEPOSITS_HELD_FOREIGN_FDIC" hidden="1">"c6341"</definedName>
    <definedName name="IQ_DEPOSITS_INTEREST_SECURITIES" hidden="1">"c5509"</definedName>
    <definedName name="IQ_DEPOSITS_LESS_100K_COMMERCIAL_BANK_SUBS_FFIEC" hidden="1">"c12948"</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LEVEL_1_FFIEC" hidden="1">"c13221"</definedName>
    <definedName name="IQ_DEPOSITS_LEVEL_2_FFIEC" hidden="1">"c13229"</definedName>
    <definedName name="IQ_DEPOSITS_LEVEL_3_FFIEC" hidden="1">"c13237"</definedName>
    <definedName name="IQ_DEPOSITS_MORE_100K_COMMERCIAL_BANK_SUBS_FFIEC" hidden="1">"c12949"</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"c247"</definedName>
    <definedName name="IQ_DEPRE_AMORT_SUPPL" hidden="1">"c1593"</definedName>
    <definedName name="IQ_DEPRE_DEPLE" hidden="1">"c261"</definedName>
    <definedName name="IQ_DEPRE_SUPP" hidden="1">"c1443"</definedName>
    <definedName name="IQ_DERIVATIVES_FDIC" hidden="1">"c6523"</definedName>
    <definedName name="IQ_DERIVATIVES_NEGATIVE_FAIR_VALUE_DOM_FFIEC" hidden="1">"c12943"</definedName>
    <definedName name="IQ_DERIVATIVES_NEGATIVE_VALUE_FFIEC" hidden="1">"c12861"</definedName>
    <definedName name="IQ_DERIVATIVES_POS_FAIR_VALUE_FFIEC" hidden="1">"c12827"</definedName>
    <definedName name="IQ_DERIVATIVES_POSITIVE_FAIR_VALUE_TRADING_DOM_FFIEC" hidden="1">"c12938"</definedName>
    <definedName name="IQ_DESCRIPTION_LONG" hidden="1">"c322"</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RECTORS_FEES_FFIEC" hidden="1">"c13049"</definedName>
    <definedName name="IQ_DISALLOWED_DEFERRED_TAX_ASSETS_FFIEC" hidden="1">"c13157"</definedName>
    <definedName name="IQ_DISALLOWED_GOODWILL_INTANGIBLE_ASSETS_FFIEC" hidden="1">"c13155"</definedName>
    <definedName name="IQ_DISALLOWED_GOODWILL_INTANGIBLES_T1_FFIEC" hidden="1">"c13137"</definedName>
    <definedName name="IQ_DISALLOWED_SERVICING_ASSETS_FFIEC" hidden="1">"c13156"</definedName>
    <definedName name="IQ_DISALLOWED_SERVICING_ASSETS_T1_FFIEC" hidden="1">"c13140"</definedName>
    <definedName name="IQ_DISCONT_OPER" hidden="1">"c333"</definedName>
    <definedName name="IQ_DISCOUNT_RATE_PENSION_DOMESTIC" hidden="1">"c327"</definedName>
    <definedName name="IQ_DISCOUNT_RATE_PENSION_FOREIGN" hidden="1">"c328"</definedName>
    <definedName name="IQ_DISPOSABLE_PERSONAL_INC" hidden="1">"c6850"</definedName>
    <definedName name="IQ_DISPOSABLE_PERSONAL_INC_APR" hidden="1">"c7510"</definedName>
    <definedName name="IQ_DISPOSABLE_PERSONAL_INC_APR_FC" hidden="1">"c8390"</definedName>
    <definedName name="IQ_DISPOSABLE_PERSONAL_INC_FC" hidden="1">"c7730"</definedName>
    <definedName name="IQ_DISPOSABLE_PERSONAL_INC_POP" hidden="1">"c7070"</definedName>
    <definedName name="IQ_DISPOSABLE_PERSONAL_INC_POP_FC" hidden="1">"c7950"</definedName>
    <definedName name="IQ_DISPOSABLE_PERSONAL_INC_REAL" hidden="1">"c11922"</definedName>
    <definedName name="IQ_DISPOSABLE_PERSONAL_INC_REAL_APR" hidden="1">"c11925"</definedName>
    <definedName name="IQ_DISPOSABLE_PERSONAL_INC_REAL_POP" hidden="1">"c11923"</definedName>
    <definedName name="IQ_DISPOSABLE_PERSONAL_INC_REAL_YOY" hidden="1">"c11924"</definedName>
    <definedName name="IQ_DISPOSABLE_PERSONAL_INC_SAAR" hidden="1">"c6851"</definedName>
    <definedName name="IQ_DISPOSABLE_PERSONAL_INC_SAAR_APR" hidden="1">"c7511"</definedName>
    <definedName name="IQ_DISPOSABLE_PERSONAL_INC_SAAR_APR_FC" hidden="1">"c8391"</definedName>
    <definedName name="IQ_DISPOSABLE_PERSONAL_INC_SAAR_FC" hidden="1">"c7731"</definedName>
    <definedName name="IQ_DISPOSABLE_PERSONAL_INC_SAAR_POP" hidden="1">"c7071"</definedName>
    <definedName name="IQ_DISPOSABLE_PERSONAL_INC_SAAR_POP_FC" hidden="1">"c7951"</definedName>
    <definedName name="IQ_DISPOSABLE_PERSONAL_INC_SAAR_USD_APR_FC" hidden="1">"c11805"</definedName>
    <definedName name="IQ_DISPOSABLE_PERSONAL_INC_SAAR_USD_FC" hidden="1">"c11802"</definedName>
    <definedName name="IQ_DISPOSABLE_PERSONAL_INC_SAAR_USD_POP_FC" hidden="1">"c11803"</definedName>
    <definedName name="IQ_DISPOSABLE_PERSONAL_INC_SAAR_USD_YOY_FC" hidden="1">"c11804"</definedName>
    <definedName name="IQ_DISPOSABLE_PERSONAL_INC_SAAR_YOY" hidden="1">"c7291"</definedName>
    <definedName name="IQ_DISPOSABLE_PERSONAL_INC_SAAR_YOY_FC" hidden="1">"c8171"</definedName>
    <definedName name="IQ_DISPOSABLE_PERSONAL_INC_USD_APR_FC" hidden="1">"c11801"</definedName>
    <definedName name="IQ_DISPOSABLE_PERSONAL_INC_USD_FC" hidden="1">"c11798"</definedName>
    <definedName name="IQ_DISPOSABLE_PERSONAL_INC_USD_POP_FC" hidden="1">"c11799"</definedName>
    <definedName name="IQ_DISPOSABLE_PERSONAL_INC_USD_YOY_FC" hidden="1">"c11800"</definedName>
    <definedName name="IQ_DISPOSABLE_PERSONAL_INC_YOY" hidden="1">"c7290"</definedName>
    <definedName name="IQ_DISPOSABLE_PERSONAL_INC_YOY_FC" hidden="1">"c8170"</definedName>
    <definedName name="IQ_DISTR_EXCESS_EARN" hidden="1">"c329"</definedName>
    <definedName name="IQ_DISTRIBUTABLE_CASH" hidden="1">"c3002"</definedName>
    <definedName name="IQ_DISTRIBUTABLE_CASH_ACT_OR_EST" hidden="1">"c4278"</definedName>
    <definedName name="IQ_DISTRIBUTABLE_CASH_PAYOUT" hidden="1">"c3005"</definedName>
    <definedName name="IQ_DISTRIBUTABLE_CASH_SHARE" hidden="1">"c3003"</definedName>
    <definedName name="IQ_DISTRIBUTABLE_CASH_SHARE_ACT_OR_EST" hidden="1">"c4286"</definedName>
    <definedName name="IQ_DIV_AMOUNT" hidden="1">"c3041"</definedName>
    <definedName name="IQ_DIV_PAYMENT_DATE" hidden="1">"c2205"</definedName>
    <definedName name="IQ_DIV_PAYMENT_TYPE" hidden="1">"c12752"</definedName>
    <definedName name="IQ_DIV_RECORD_DATE" hidden="1">"c2204"</definedName>
    <definedName name="IQ_DIV_SHARE" hidden="1">"c330"</definedName>
    <definedName name="IQ_DIVEST_CF" hidden="1">"c331"</definedName>
    <definedName name="IQ_DIVID_SHARE" hidden="1">"c330"</definedName>
    <definedName name="IQ_DIVIDEND_YIELD" hidden="1">"c332"</definedName>
    <definedName name="IQ_DIVIDENDS_DECLARED_COMMON_FDIC" hidden="1">"c6659"</definedName>
    <definedName name="IQ_DIVIDENDS_DECLARED_COMMON_FFIEC" hidden="1">"c12969"</definedName>
    <definedName name="IQ_DIVIDENDS_DECLARED_PREFERRED_FDIC" hidden="1">"c6658"</definedName>
    <definedName name="IQ_DIVIDENDS_DECLARED_PREFERRED_FFIEC" hidden="1">"c12968"</definedName>
    <definedName name="IQ_DIVIDENDS_FDIC" hidden="1">"c6660"</definedName>
    <definedName name="IQ_DIVIDENDS_NET_INCOME_FFIEC" hidden="1">"c13349"</definedName>
    <definedName name="IQ_DIVIDENDS_PAID_DECLARED_PERIOD_COVERED" hidden="1">"c9960"</definedName>
    <definedName name="IQ_DIVIDENDS_PAID_DECLARED_PERIOD_GROUP" hidden="1">"c9946"</definedName>
    <definedName name="IQ_DNB_OTHER_EXP_INC_TAX_US" hidden="1">"c6787"</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OC_CLAUSE" hidden="1">"c6032"</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CAGR" hidden="1">"c6065"</definedName>
    <definedName name="IQ_DPS_10YR_ANN_GROWTH" hidden="1">"c337"</definedName>
    <definedName name="IQ_DPS_1YR_ANN_GROWTH" hidden="1">"c338"</definedName>
    <definedName name="IQ_DPS_2YR_ANN_CAGR" hidden="1">"c6066"</definedName>
    <definedName name="IQ_DPS_2YR_ANN_GROWTH" hidden="1">"c339"</definedName>
    <definedName name="IQ_DPS_3YR_ANN_CAGR" hidden="1">"c6067"</definedName>
    <definedName name="IQ_DPS_3YR_ANN_GROWTH" hidden="1">"c340"</definedName>
    <definedName name="IQ_DPS_5YR_ANN_CAGR" hidden="1">"c6068"</definedName>
    <definedName name="IQ_DPS_5YR_ANN_GROWTH" hidden="1">"c341"</definedName>
    <definedName name="IQ_DPS_7YR_ANN_CAGR" hidden="1">"c6069"</definedName>
    <definedName name="IQ_DPS_7YR_ANN_GROWTH" hidden="1">"c342"</definedName>
    <definedName name="IQ_DPS_ACT_OR_EST" hidden="1">"c2218"</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BLE_INVENTORIES" hidden="1">"c6853"</definedName>
    <definedName name="IQ_DURABLE_INVENTORIES_APR" hidden="1">"c7513"</definedName>
    <definedName name="IQ_DURABLE_INVENTORIES_APR_FC" hidden="1">"c8393"</definedName>
    <definedName name="IQ_DURABLE_INVENTORIES_FC" hidden="1">"c7733"</definedName>
    <definedName name="IQ_DURABLE_INVENTORIES_POP" hidden="1">"c7073"</definedName>
    <definedName name="IQ_DURABLE_INVENTORIES_POP_FC" hidden="1">"c7953"</definedName>
    <definedName name="IQ_DURABLE_INVENTORIES_YOY" hidden="1">"c7293"</definedName>
    <definedName name="IQ_DURABLE_INVENTORIES_YOY_FC" hidden="1">"c8173"</definedName>
    <definedName name="IQ_DURABLE_ORDERS" hidden="1">"c6854"</definedName>
    <definedName name="IQ_DURABLE_ORDERS_APR" hidden="1">"c7514"</definedName>
    <definedName name="IQ_DURABLE_ORDERS_APR_FC" hidden="1">"c8394"</definedName>
    <definedName name="IQ_DURABLE_ORDERS_FC" hidden="1">"c7734"</definedName>
    <definedName name="IQ_DURABLE_ORDERS_POP" hidden="1">"c7074"</definedName>
    <definedName name="IQ_DURABLE_ORDERS_POP_FC" hidden="1">"c7954"</definedName>
    <definedName name="IQ_DURABLE_ORDERS_YOY" hidden="1">"c7294"</definedName>
    <definedName name="IQ_DURABLE_ORDERS_YOY_FC" hidden="1">"c8174"</definedName>
    <definedName name="IQ_DURABLE_SHIPMENTS" hidden="1">"c6855"</definedName>
    <definedName name="IQ_DURABLE_SHIPMENTS_APR" hidden="1">"c7515"</definedName>
    <definedName name="IQ_DURABLE_SHIPMENTS_APR_FC" hidden="1">"c8395"</definedName>
    <definedName name="IQ_DURABLE_SHIPMENTS_FC" hidden="1">"c7735"</definedName>
    <definedName name="IQ_DURABLE_SHIPMENTS_POP" hidden="1">"c7075"</definedName>
    <definedName name="IQ_DURABLE_SHIPMENTS_POP_FC" hidden="1">"c7955"</definedName>
    <definedName name="IQ_DURABLE_SHIPMENTS_YOY" hidden="1">"c7295"</definedName>
    <definedName name="IQ_DURABLE_SHIPMENTS_YOY_FC" hidden="1">"c8175"</definedName>
    <definedName name="IQ_DURATION" hidden="1">"c2181"</definedName>
    <definedName name="IQ_EARNING_ASSET_YIELD" hidden="1">"c343"</definedName>
    <definedName name="IQ_EARNING_ASSETS_AVG_ASSETS_FFIEC" hidden="1">"c13354"</definedName>
    <definedName name="IQ_EARNING_ASSETS_FDIC" hidden="1">"c6360"</definedName>
    <definedName name="IQ_EARNING_ASSETS_QUARTERLY_AVG_FFIEC" hidden="1">"c13086"</definedName>
    <definedName name="IQ_EARNING_ASSETS_REPRICE_ASSETS_TOT_FFIEC" hidden="1">"c13451"</definedName>
    <definedName name="IQ_EARNING_ASSETS_YIELD_FDIC" hidden="1">"c6724"</definedName>
    <definedName name="IQ_EARNING_CO" hidden="1">"c344"</definedName>
    <definedName name="IQ_EARNING_CO_10YR_ANN_CAGR" hidden="1">"c6070"</definedName>
    <definedName name="IQ_EARNING_CO_10YR_ANN_GROWTH" hidden="1">"c345"</definedName>
    <definedName name="IQ_EARNING_CO_1YR_ANN_GROWTH" hidden="1">"c346"</definedName>
    <definedName name="IQ_EARNING_CO_2YR_ANN_CAGR" hidden="1">"c6071"</definedName>
    <definedName name="IQ_EARNING_CO_2YR_ANN_GROWTH" hidden="1">"c347"</definedName>
    <definedName name="IQ_EARNING_CO_3YR_ANN_CAGR" hidden="1">"c6072"</definedName>
    <definedName name="IQ_EARNING_CO_3YR_ANN_GROWTH" hidden="1">"c348"</definedName>
    <definedName name="IQ_EARNING_CO_5YR_ANN_CAGR" hidden="1">"c6073"</definedName>
    <definedName name="IQ_EARNING_CO_5YR_ANN_GROWTH" hidden="1">"c349"</definedName>
    <definedName name="IQ_EARNING_CO_7YR_ANN_CAGR" hidden="1">"c6074"</definedName>
    <definedName name="IQ_EARNING_CO_7YR_ANN_GROWTH" hidden="1">"c350"</definedName>
    <definedName name="IQ_EARNING_CO_MARGIN" hidden="1">"c351"</definedName>
    <definedName name="IQ_EARNINGS_ANNOUNCE_DATE" hidden="1">"c1649"</definedName>
    <definedName name="IQ_EARNINGS_ANNOUNCE_DATE_REUT" hidden="1">"c5314"</definedName>
    <definedName name="IQ_EARNINGS_CO_FFIEC" hidden="1">"c13032"</definedName>
    <definedName name="IQ_EARNINGS_COVERAGE_LOSSES_FFIEC" hidden="1">"c13351"</definedName>
    <definedName name="IQ_EARNINGS_COVERAGE_NET_CHARGE_OFFS_FDIC" hidden="1">"c6735"</definedName>
    <definedName name="IQ_EARNINGS_LIFE_INSURANCE_FFIEC" hidden="1">"c13041"</definedName>
    <definedName name="IQ_EARNINGS_PERIOD_COVERED" hidden="1">"c9958"</definedName>
    <definedName name="IQ_EARNINGS_PERIOD_GROUP" hidden="1">"c9944"</definedName>
    <definedName name="IQ_EBIT" hidden="1">"c352"</definedName>
    <definedName name="IQ_EBIT_10YR_ANN_CAGR" hidden="1">"c6075"</definedName>
    <definedName name="IQ_EBIT_10YR_ANN_GROWTH" hidden="1">"c353"</definedName>
    <definedName name="IQ_EBIT_1YR_ANN_GROWTH" hidden="1">"c354"</definedName>
    <definedName name="IQ_EBIT_2YR_ANN_CAGR" hidden="1">"c6076"</definedName>
    <definedName name="IQ_EBIT_2YR_ANN_GROWTH" hidden="1">"c355"</definedName>
    <definedName name="IQ_EBIT_3YR_ANN_CAGR" hidden="1">"c6077"</definedName>
    <definedName name="IQ_EBIT_3YR_ANN_GROWTH" hidden="1">"c356"</definedName>
    <definedName name="IQ_EBIT_5YR_ANN_CAGR" hidden="1">"c6078"</definedName>
    <definedName name="IQ_EBIT_5YR_ANN_GROWTH" hidden="1">"c357"</definedName>
    <definedName name="IQ_EBIT_7YR_ANN_CAGR" hidden="1">"c6079"</definedName>
    <definedName name="IQ_EBIT_7YR_ANN_GROWTH" hidden="1">"c358"</definedName>
    <definedName name="IQ_EBIT_ACT_OR_EST" hidden="1">"c2219"</definedName>
    <definedName name="IQ_EBIT_EQ_INC" hidden="1">"c3498"</definedName>
    <definedName name="IQ_EBIT_EQ_INC_EXCL_SBC" hidden="1">"c3502"</definedName>
    <definedName name="IQ_EBIT_EST" hidden="1">"c1681"</definedName>
    <definedName name="IQ_EBIT_EXCL_SBC" hidden="1">"c3082"</definedName>
    <definedName name="IQ_EBIT_GW_ACT_OR_EST" hidden="1">"c4306"</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"c360"</definedName>
    <definedName name="IQ_EBIT_SBC_ACT_OR_EST" hidden="1">"c4316"</definedName>
    <definedName name="IQ_EBIT_SBC_GW_ACT_OR_EST" hidden="1">"c4320"</definedName>
    <definedName name="IQ_EBIT_STDDEV_EST" hidden="1">"c1686"</definedName>
    <definedName name="IQ_EBITA" hidden="1">"c1910"</definedName>
    <definedName name="IQ_EBITA_10YR_ANN_CAGR" hidden="1">"c6184"</definedName>
    <definedName name="IQ_EBITA_10YR_ANN_GROWTH" hidden="1">"c1954"</definedName>
    <definedName name="IQ_EBITA_1YR_ANN_GROWTH" hidden="1">"c1949"</definedName>
    <definedName name="IQ_EBITA_2YR_ANN_CAGR" hidden="1">"c6180"</definedName>
    <definedName name="IQ_EBITA_2YR_ANN_GROWTH" hidden="1">"c1950"</definedName>
    <definedName name="IQ_EBITA_3YR_ANN_CAGR" hidden="1">"c6181"</definedName>
    <definedName name="IQ_EBITA_3YR_ANN_GROWTH" hidden="1">"c1951"</definedName>
    <definedName name="IQ_EBITA_5YR_ANN_CAGR" hidden="1">"c6182"</definedName>
    <definedName name="IQ_EBITA_5YR_ANN_GROWTH" hidden="1">"c1952"</definedName>
    <definedName name="IQ_EBITA_7YR_ANN_CAGR" hidden="1">"c6183"</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YR_ANN_CAGR" hidden="1">"c6080"</definedName>
    <definedName name="IQ_EBITDA_10YR_ANN_GROWTH" hidden="1">"c362"</definedName>
    <definedName name="IQ_EBITDA_1YR_ANN_GROWTH" hidden="1">"c363"</definedName>
    <definedName name="IQ_EBITDA_2YR_ANN_CAGR" hidden="1">"c6081"</definedName>
    <definedName name="IQ_EBITDA_2YR_ANN_GROWTH" hidden="1">"c364"</definedName>
    <definedName name="IQ_EBITDA_3YR_ANN_CAGR" hidden="1">"c6082"</definedName>
    <definedName name="IQ_EBITDA_3YR_ANN_GROWTH" hidden="1">"c365"</definedName>
    <definedName name="IQ_EBITDA_5YR_ANN_CAGR" hidden="1">"c6083"</definedName>
    <definedName name="IQ_EBITDA_5YR_ANN_GROWTH" hidden="1">"c366"</definedName>
    <definedName name="IQ_EBITDA_7YR_ANN_CAGR" hidden="1">"c6084"</definedName>
    <definedName name="IQ_EBITDA_7YR_ANN_GROWTH" hidden="1">"c367"</definedName>
    <definedName name="IQ_EBITDA_ACT_OR_EST" hidden="1">"c2215"</definedName>
    <definedName name="IQ_EBITDA_CAPEX_INT" hidden="1">"c368"</definedName>
    <definedName name="IQ_EBITDA_CAPEX_OVER_TOTAL_IE" hidden="1">"c368"</definedName>
    <definedName name="IQ_EBITDA_EQ_INC" hidden="1">"c3496"</definedName>
    <definedName name="IQ_EBITDA_EQ_INC_EXCL_SBC" hidden="1">"c3500"</definedName>
    <definedName name="IQ_EBITDA_EST" hidden="1">"c369"</definedName>
    <definedName name="IQ_EBITDA_EST_REUT" hidden="1">"c3640"</definedName>
    <definedName name="IQ_EBITDA_EXCL_SBC" hidden="1">"c3081"</definedName>
    <definedName name="IQ_EBITDA_HIGH_EST" hidden="1">"c370"</definedName>
    <definedName name="IQ_EBITDA_HIGH_EST_REUT" hidden="1">"c3642"</definedName>
    <definedName name="IQ_EBITDA_INT" hidden="1">"c373"</definedName>
    <definedName name="IQ_EBITDA_LOW_EST" hidden="1">"c371"</definedName>
    <definedName name="IQ_EBITDA_LOW_EST_REUT" hidden="1">"c3643"</definedName>
    <definedName name="IQ_EBITDA_MARGIN" hidden="1">"c372"</definedName>
    <definedName name="IQ_EBITDA_MEDIAN_EST" hidden="1">"c1663"</definedName>
    <definedName name="IQ_EBITDA_MEDIAN_EST_REUT" hidden="1">"c3641"</definedName>
    <definedName name="IQ_EBITDA_NUM_EST" hidden="1">"c374"</definedName>
    <definedName name="IQ_EBITDA_NUM_EST_REUT" hidden="1">"c3644"</definedName>
    <definedName name="IQ_EBITDA_OVER_TOTAL_IE" hidden="1">"c373"</definedName>
    <definedName name="IQ_EBITDA_SBC_ACT_OR_EST" hidden="1">"c4337"</definedName>
    <definedName name="IQ_EBITDA_STDDEV_EST" hidden="1">"c375"</definedName>
    <definedName name="IQ_EBITDA_STDDEV_EST_REUT" hidden="1">"c3645"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 hidden="1">"c6214"</definedName>
    <definedName name="IQ_EBT_EXCL_REIT" hidden="1">"c384"</definedName>
    <definedName name="IQ_EBT_EXCL_UTI" hidden="1">"c385"</definedName>
    <definedName name="IQ_EBT_FFIEC" hidden="1">"c13029"</definedName>
    <definedName name="IQ_EBT_FIN" hidden="1">"c386"</definedName>
    <definedName name="IQ_EBT_FTE_FFIEC" hidden="1">"c13037"</definedName>
    <definedName name="IQ_EBT_INCL_MARGIN" hidden="1">"c387"</definedName>
    <definedName name="IQ_EBT_INS" hidden="1">"c388"</definedName>
    <definedName name="IQ_EBT_RE" hidden="1">"c6215"</definedName>
    <definedName name="IQ_EBT_REIT" hidden="1">"c389"</definedName>
    <definedName name="IQ_EBT_SBC_ACT_OR_EST" hidden="1">"c4350"</definedName>
    <definedName name="IQ_EBT_SBC_GW_ACT_OR_EST" hidden="1">"c4354"</definedName>
    <definedName name="IQ_EBT_SUBTOTAL_AP" hidden="1">"c8982"</definedName>
    <definedName name="IQ_EBT_UTI" hidden="1">"c390"</definedName>
    <definedName name="IQ_ECO_METRIC_6825_UNUSED" hidden="1">"c6825"</definedName>
    <definedName name="IQ_ECO_METRIC_6825_UNUSED_UNUSED_UNUSED" hidden="1">"c6825"</definedName>
    <definedName name="IQ_ECO_METRIC_6839_UNUSED" hidden="1">"c6839"</definedName>
    <definedName name="IQ_ECO_METRIC_6839_UNUSED_UNUSED_UNUSED" hidden="1">"c6839"</definedName>
    <definedName name="IQ_ECO_METRIC_6896_UNUSED" hidden="1">"c6896"</definedName>
    <definedName name="IQ_ECO_METRIC_6896_UNUSED_UNUSED_UNUSED" hidden="1">"c6896"</definedName>
    <definedName name="IQ_ECO_METRIC_6897_UNUSED" hidden="1">"c6897"</definedName>
    <definedName name="IQ_ECO_METRIC_6897_UNUSED_UNUSED_UNUSED" hidden="1">"c6897"</definedName>
    <definedName name="IQ_ECO_METRIC_6927" hidden="1">"c6927"</definedName>
    <definedName name="IQ_ECO_METRIC_6988_UNUSED" hidden="1">"c6988"</definedName>
    <definedName name="IQ_ECO_METRIC_6988_UNUSED_UNUSED_UNUSED" hidden="1">"c6988"</definedName>
    <definedName name="IQ_ECO_METRIC_7045_UNUSED" hidden="1">"c7045"</definedName>
    <definedName name="IQ_ECO_METRIC_7045_UNUSED_UNUSED_UNUSED" hidden="1">"c7045"</definedName>
    <definedName name="IQ_ECO_METRIC_7059_UNUSED" hidden="1">"c7059"</definedName>
    <definedName name="IQ_ECO_METRIC_7059_UNUSED_UNUSED_UNUSED" hidden="1">"c7059"</definedName>
    <definedName name="IQ_ECO_METRIC_7116_UNUSED" hidden="1">"c7116"</definedName>
    <definedName name="IQ_ECO_METRIC_7116_UNUSED_UNUSED_UNUSED" hidden="1">"c7116"</definedName>
    <definedName name="IQ_ECO_METRIC_7117_UNUSED" hidden="1">"c7117"</definedName>
    <definedName name="IQ_ECO_METRIC_7117_UNUSED_UNUSED_UNUSED" hidden="1">"c7117"</definedName>
    <definedName name="IQ_ECO_METRIC_7147" hidden="1">"c7147"</definedName>
    <definedName name="IQ_ECO_METRIC_7208_UNUSED" hidden="1">"c7208"</definedName>
    <definedName name="IQ_ECO_METRIC_7208_UNUSED_UNUSED_UNUSED" hidden="1">"c7208"</definedName>
    <definedName name="IQ_ECO_METRIC_7265_UNUSED" hidden="1">"c7265"</definedName>
    <definedName name="IQ_ECO_METRIC_7265_UNUSED_UNUSED_UNUSED" hidden="1">"c7265"</definedName>
    <definedName name="IQ_ECO_METRIC_7279_UNUSED" hidden="1">"c7279"</definedName>
    <definedName name="IQ_ECO_METRIC_7279_UNUSED_UNUSED_UNUSED" hidden="1">"c7279"</definedName>
    <definedName name="IQ_ECO_METRIC_7336_UNUSED" hidden="1">"c7336"</definedName>
    <definedName name="IQ_ECO_METRIC_7336_UNUSED_UNUSED_UNUSED" hidden="1">"c7336"</definedName>
    <definedName name="IQ_ECO_METRIC_7337_UNUSED" hidden="1">"c7337"</definedName>
    <definedName name="IQ_ECO_METRIC_7337_UNUSED_UNUSED_UNUSED" hidden="1">"c7337"</definedName>
    <definedName name="IQ_ECO_METRIC_7367" hidden="1">"c7367"</definedName>
    <definedName name="IQ_ECO_METRIC_7428_UNUSED" hidden="1">"c7428"</definedName>
    <definedName name="IQ_ECO_METRIC_7428_UNUSED_UNUSED_UNUSED" hidden="1">"c7428"</definedName>
    <definedName name="IQ_ECO_METRIC_7556_UNUSED" hidden="1">"c7556"</definedName>
    <definedName name="IQ_ECO_METRIC_7556_UNUSED_UNUSED_UNUSED" hidden="1">"c7556"</definedName>
    <definedName name="IQ_ECO_METRIC_7557_UNUSED" hidden="1">"c7557"</definedName>
    <definedName name="IQ_ECO_METRIC_7557_UNUSED_UNUSED_UNUSED" hidden="1">"c7557"</definedName>
    <definedName name="IQ_ECO_METRIC_7587" hidden="1">"c7587"</definedName>
    <definedName name="IQ_ECO_METRIC_7648_UNUSED" hidden="1">"c7648"</definedName>
    <definedName name="IQ_ECO_METRIC_7648_UNUSED_UNUSED_UNUSED" hidden="1">"c7648"</definedName>
    <definedName name="IQ_ECO_METRIC_7704" hidden="1">"c7704"</definedName>
    <definedName name="IQ_ECO_METRIC_7705_UNUSED" hidden="1">"c7705"</definedName>
    <definedName name="IQ_ECO_METRIC_7705_UNUSED_UNUSED_UNUSED" hidden="1">"c7705"</definedName>
    <definedName name="IQ_ECO_METRIC_7706" hidden="1">"c7706"</definedName>
    <definedName name="IQ_ECO_METRIC_7718" hidden="1">"c7718"</definedName>
    <definedName name="IQ_ECO_METRIC_7719_UNUSED" hidden="1">"c7719"</definedName>
    <definedName name="IQ_ECO_METRIC_7719_UNUSED_UNUSED_UNUSED" hidden="1">"c7719"</definedName>
    <definedName name="IQ_ECO_METRIC_7776_UNUSED" hidden="1">"c7776"</definedName>
    <definedName name="IQ_ECO_METRIC_7776_UNUSED_UNUSED_UNUSED" hidden="1">"c7776"</definedName>
    <definedName name="IQ_ECO_METRIC_7777_UNUSED" hidden="1">"c7777"</definedName>
    <definedName name="IQ_ECO_METRIC_7777_UNUSED_UNUSED_UNUSED" hidden="1">"c7777"</definedName>
    <definedName name="IQ_ECO_METRIC_7807" hidden="1">"c7807"</definedName>
    <definedName name="IQ_ECO_METRIC_7811" hidden="1">"c7811"</definedName>
    <definedName name="IQ_ECO_METRIC_7868_UNUSED" hidden="1">"c7868"</definedName>
    <definedName name="IQ_ECO_METRIC_7868_UNUSED_UNUSED_UNUSED" hidden="1">"c7868"</definedName>
    <definedName name="IQ_ECO_METRIC_7873" hidden="1">"c7873"</definedName>
    <definedName name="IQ_ECO_METRIC_7924" hidden="1">"c7924"</definedName>
    <definedName name="IQ_ECO_METRIC_7925_UNUSED" hidden="1">"c7925"</definedName>
    <definedName name="IQ_ECO_METRIC_7925_UNUSED_UNUSED_UNUSED" hidden="1">"c7925"</definedName>
    <definedName name="IQ_ECO_METRIC_7926" hidden="1">"c7926"</definedName>
    <definedName name="IQ_ECO_METRIC_7938" hidden="1">"c7938"</definedName>
    <definedName name="IQ_ECO_METRIC_7939_UNUSED" hidden="1">"c7939"</definedName>
    <definedName name="IQ_ECO_METRIC_7939_UNUSED_UNUSED_UNUSED" hidden="1">"c7939"</definedName>
    <definedName name="IQ_ECO_METRIC_7996_UNUSED" hidden="1">"c7996"</definedName>
    <definedName name="IQ_ECO_METRIC_7996_UNUSED_UNUSED_UNUSED" hidden="1">"c7996"</definedName>
    <definedName name="IQ_ECO_METRIC_7997_UNUSED" hidden="1">"c7997"</definedName>
    <definedName name="IQ_ECO_METRIC_7997_UNUSED_UNUSED_UNUSED" hidden="1">"c7997"</definedName>
    <definedName name="IQ_ECO_METRIC_8027" hidden="1">"c8027"</definedName>
    <definedName name="IQ_ECO_METRIC_8031" hidden="1">"c8031"</definedName>
    <definedName name="IQ_ECO_METRIC_8088_UNUSED" hidden="1">"c8088"</definedName>
    <definedName name="IQ_ECO_METRIC_8088_UNUSED_UNUSED_UNUSED" hidden="1">"c8088"</definedName>
    <definedName name="IQ_ECO_METRIC_8093" hidden="1">"c8093"</definedName>
    <definedName name="IQ_ECO_METRIC_8144" hidden="1">"c8144"</definedName>
    <definedName name="IQ_ECO_METRIC_8145_UNUSED" hidden="1">"c8145"</definedName>
    <definedName name="IQ_ECO_METRIC_8145_UNUSED_UNUSED_UNUSED" hidden="1">"c8145"</definedName>
    <definedName name="IQ_ECO_METRIC_8146" hidden="1">"c8146"</definedName>
    <definedName name="IQ_ECO_METRIC_8158" hidden="1">"c8158"</definedName>
    <definedName name="IQ_ECO_METRIC_8159_UNUSED" hidden="1">"c8159"</definedName>
    <definedName name="IQ_ECO_METRIC_8159_UNUSED_UNUSED_UNUSED" hidden="1">"c8159"</definedName>
    <definedName name="IQ_ECO_METRIC_8216_UNUSED" hidden="1">"c8216"</definedName>
    <definedName name="IQ_ECO_METRIC_8216_UNUSED_UNUSED_UNUSED" hidden="1">"c8216"</definedName>
    <definedName name="IQ_ECO_METRIC_8217_UNUSED" hidden="1">"c8217"</definedName>
    <definedName name="IQ_ECO_METRIC_8217_UNUSED_UNUSED_UNUSED" hidden="1">"c8217"</definedName>
    <definedName name="IQ_ECO_METRIC_8247" hidden="1">"c8247"</definedName>
    <definedName name="IQ_ECO_METRIC_8251" hidden="1">"c8251"</definedName>
    <definedName name="IQ_ECO_METRIC_8308_UNUSED" hidden="1">"c8308"</definedName>
    <definedName name="IQ_ECO_METRIC_8308_UNUSED_UNUSED_UNUSED" hidden="1">"c8308"</definedName>
    <definedName name="IQ_ECO_METRIC_8313" hidden="1">"c8313"</definedName>
    <definedName name="IQ_ECO_METRIC_8366" hidden="1">"c8366"</definedName>
    <definedName name="IQ_ECO_METRIC_8378" hidden="1">"c8378"</definedName>
    <definedName name="IQ_ECO_METRIC_8436_UNUSED" hidden="1">"c8436"</definedName>
    <definedName name="IQ_ECO_METRIC_8436_UNUSED_UNUSED_UNUSED" hidden="1">"c8436"</definedName>
    <definedName name="IQ_ECO_METRIC_8437_UNUSED" hidden="1">"c8437"</definedName>
    <definedName name="IQ_ECO_METRIC_8437_UNUSED_UNUSED_UNUSED" hidden="1">"c8437"</definedName>
    <definedName name="IQ_ECO_METRIC_8467" hidden="1">"c8467"</definedName>
    <definedName name="IQ_ECO_METRIC_8471" hidden="1">"c8471"</definedName>
    <definedName name="IQ_ECO_METRIC_8528_UNUSED" hidden="1">"c8528"</definedName>
    <definedName name="IQ_ECO_METRIC_8528_UNUSED_UNUSED_UNUSED" hidden="1">"c8528"</definedName>
    <definedName name="IQ_ECO_METRIC_8533" hidden="1">"c8533"</definedName>
    <definedName name="IQ_ECS_AUTHORIZED_SHARES" hidden="1">"c5583"</definedName>
    <definedName name="IQ_ECS_AUTHORIZED_SHARES_ABS" hidden="1">"c5597"</definedName>
    <definedName name="IQ_ECS_CONVERT_FACTOR" hidden="1">"c5581"</definedName>
    <definedName name="IQ_ECS_CONVERT_FACTOR_ABS" hidden="1">"c5595"</definedName>
    <definedName name="IQ_ECS_CONVERT_INTO" hidden="1">"c5580"</definedName>
    <definedName name="IQ_ECS_CONVERT_INTO_ABS" hidden="1">"c5594"</definedName>
    <definedName name="IQ_ECS_CONVERT_TYPE" hidden="1">"c5579"</definedName>
    <definedName name="IQ_ECS_CONVERT_TYPE_ABS" hidden="1">"c5593"</definedName>
    <definedName name="IQ_ECS_INACTIVE_DATE" hidden="1">"c5576"</definedName>
    <definedName name="IQ_ECS_INACTIVE_DATE_ABS" hidden="1">"c5590"</definedName>
    <definedName name="IQ_ECS_NAME" hidden="1">"c5571"</definedName>
    <definedName name="IQ_ECS_NAME_ABS" hidden="1">"c5585"</definedName>
    <definedName name="IQ_ECS_NUM_SHAREHOLDERS" hidden="1">"c5584"</definedName>
    <definedName name="IQ_ECS_NUM_SHAREHOLDERS_ABS" hidden="1">"c5598"</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SHARES_OUT_BS_DATE" hidden="1">"c5572"</definedName>
    <definedName name="IQ_ECS_SHARES_OUT_BS_DATE_ABS" hidden="1">"c5586"</definedName>
    <definedName name="IQ_ECS_SHARES_OUT_FILING_DATE" hidden="1">"c5573"</definedName>
    <definedName name="IQ_ECS_SHARES_OUT_FILING_DATE_ABS" hidden="1">"c5587"</definedName>
    <definedName name="IQ_ECS_START_DATE" hidden="1">"c5575"</definedName>
    <definedName name="IQ_ECS_START_DATE_ABS" hidden="1">"c5589"</definedName>
    <definedName name="IQ_ECS_TYPE" hidden="1">"c5574"</definedName>
    <definedName name="IQ_ECS_TYPE_ABS" hidden="1">"c5588"</definedName>
    <definedName name="IQ_ECS_VOTING" hidden="1">"c5582"</definedName>
    <definedName name="IQ_ECS_VOTING_ABS" hidden="1">"c5596"</definedName>
    <definedName name="IQ_EFFECT_SPECIAL_CHARGE" hidden="1">"c1595"</definedName>
    <definedName name="IQ_EFFECT_TAX_RATE" hidden="1">"c1899"</definedName>
    <definedName name="IQ_EFFECTIVE_DATE" hidden="1">"c8966"</definedName>
    <definedName name="IQ_EFFICIENCY_RATIO" hidden="1">"c391"</definedName>
    <definedName name="IQ_EFFICIENCY_RATIO_FDIC" hidden="1">"c6736"</definedName>
    <definedName name="IQ_EMBEDDED_VAL_COVERED" hidden="1">"c9962"</definedName>
    <definedName name="IQ_EMBEDDED_VAL_COVERED_BEG" hidden="1">"c9957"</definedName>
    <definedName name="IQ_EMBEDDED_VAL_GROUP" hidden="1">"c9948"</definedName>
    <definedName name="IQ_EMBEDDED_VAL_GROUP_BEG" hidden="1">"c9943"</definedName>
    <definedName name="IQ_EMPLOY_COST_INDEX_BENEFITS" hidden="1">"c6857"</definedName>
    <definedName name="IQ_EMPLOY_COST_INDEX_BENEFITS_APR" hidden="1">"c7517"</definedName>
    <definedName name="IQ_EMPLOY_COST_INDEX_BENEFITS_APR_FC" hidden="1">"c8397"</definedName>
    <definedName name="IQ_EMPLOY_COST_INDEX_BENEFITS_FC" hidden="1">"c7737"</definedName>
    <definedName name="IQ_EMPLOY_COST_INDEX_BENEFITS_POP" hidden="1">"c7077"</definedName>
    <definedName name="IQ_EMPLOY_COST_INDEX_BENEFITS_POP_FC" hidden="1">"c7957"</definedName>
    <definedName name="IQ_EMPLOY_COST_INDEX_BENEFITS_YOY" hidden="1">"c7297"</definedName>
    <definedName name="IQ_EMPLOY_COST_INDEX_BENEFITS_YOY_FC" hidden="1">"c8177"</definedName>
    <definedName name="IQ_EMPLOY_COST_INDEX_COMP" hidden="1">"c6856"</definedName>
    <definedName name="IQ_EMPLOY_COST_INDEX_COMP_APR" hidden="1">"c7516"</definedName>
    <definedName name="IQ_EMPLOY_COST_INDEX_COMP_APR_FC" hidden="1">"c8396"</definedName>
    <definedName name="IQ_EMPLOY_COST_INDEX_COMP_FC" hidden="1">"c7736"</definedName>
    <definedName name="IQ_EMPLOY_COST_INDEX_COMP_POP" hidden="1">"c7076"</definedName>
    <definedName name="IQ_EMPLOY_COST_INDEX_COMP_POP_FC" hidden="1">"c7956"</definedName>
    <definedName name="IQ_EMPLOY_COST_INDEX_COMP_YOY" hidden="1">"c7296"</definedName>
    <definedName name="IQ_EMPLOY_COST_INDEX_COMP_YOY_FC" hidden="1">"c8176"</definedName>
    <definedName name="IQ_EMPLOY_COST_INDEX_WAGE_SALARY" hidden="1">"c6858"</definedName>
    <definedName name="IQ_EMPLOY_COST_INDEX_WAGE_SALARY_APR" hidden="1">"c7518"</definedName>
    <definedName name="IQ_EMPLOY_COST_INDEX_WAGE_SALARY_APR_FC" hidden="1">"c8398"</definedName>
    <definedName name="IQ_EMPLOY_COST_INDEX_WAGE_SALARY_FC" hidden="1">"c7738"</definedName>
    <definedName name="IQ_EMPLOY_COST_INDEX_WAGE_SALARY_POP" hidden="1">"c7078"</definedName>
    <definedName name="IQ_EMPLOY_COST_INDEX_WAGE_SALARY_POP_FC" hidden="1">"c7958"</definedName>
    <definedName name="IQ_EMPLOY_COST_INDEX_WAGE_SALARY_YOY" hidden="1">"c7298"</definedName>
    <definedName name="IQ_EMPLOY_COST_INDEX_WAGE_SALARY_YOY_FC" hidden="1">"c8178"</definedName>
    <definedName name="IQ_EMPLOYEES" hidden="1">"c392"</definedName>
    <definedName name="IQ_EMPLOYEES_FFIEC" hidden="1">"c13035"</definedName>
    <definedName name="IQ_ENTERPRISE_VALUE" hidden="1">"c84"</definedName>
    <definedName name="IQ_ENTREPRENEURAL_PROPERTY_INC" hidden="1">"c6859"</definedName>
    <definedName name="IQ_ENTREPRENEURAL_PROPERTY_INC_APR" hidden="1">"c7519"</definedName>
    <definedName name="IQ_ENTREPRENEURAL_PROPERTY_INC_APR_FC" hidden="1">"c8399"</definedName>
    <definedName name="IQ_ENTREPRENEURAL_PROPERTY_INC_FC" hidden="1">"c7739"</definedName>
    <definedName name="IQ_ENTREPRENEURAL_PROPERTY_INC_POP" hidden="1">"c7079"</definedName>
    <definedName name="IQ_ENTREPRENEURAL_PROPERTY_INC_POP_FC" hidden="1">"c7959"</definedName>
    <definedName name="IQ_ENTREPRENEURAL_PROPERTY_INC_YOY" hidden="1">"c7299"</definedName>
    <definedName name="IQ_ENTREPRENEURAL_PROPERTY_INC_YOY_FC" hidden="1">"c8179"</definedName>
    <definedName name="IQ_EPS" hidden="1">"IQ_EPS"</definedName>
    <definedName name="IQ_EPS_10YR_ANN_CAGR" hidden="1">"c6085"</definedName>
    <definedName name="IQ_EPS_10YR_ANN_GROWTH" hidden="1">"c393"</definedName>
    <definedName name="IQ_EPS_1YR_ANN_GROWTH" hidden="1">"c394"</definedName>
    <definedName name="IQ_EPS_2YR_ANN_CAGR" hidden="1">"c6086"</definedName>
    <definedName name="IQ_EPS_2YR_ANN_GROWTH" hidden="1">"c395"</definedName>
    <definedName name="IQ_EPS_3YR_ANN_CAGR" hidden="1">"c6087"</definedName>
    <definedName name="IQ_EPS_3YR_ANN_GROWTH" hidden="1">"c396"</definedName>
    <definedName name="IQ_EPS_5YR_ANN_CAGR" hidden="1">"c6088"</definedName>
    <definedName name="IQ_EPS_5YR_ANN_GROWTH" hidden="1">"c397"</definedName>
    <definedName name="IQ_EPS_7YR_ANN_CAGR" hidden="1">"c6089"</definedName>
    <definedName name="IQ_EPS_7YR_ANN_GROWTH" hidden="1">"c398"</definedName>
    <definedName name="IQ_EPS_ACT_OR_EST" hidden="1">"c2213"</definedName>
    <definedName name="IQ_EPS_AP" hidden="1">"c8880"</definedName>
    <definedName name="IQ_EPS_AP_ABS" hidden="1">"c8899"</definedName>
    <definedName name="IQ_EPS_EST" hidden="1">"c399"</definedName>
    <definedName name="IQ_EPS_EST_REUT" hidden="1">"c5453"</definedName>
    <definedName name="IQ_EPS_GW_ACT_OR_EST" hidden="1">"c2223"</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HIGH_EST_REUT" hidden="1">"c5454"</definedName>
    <definedName name="IQ_EPS_LOW_EST" hidden="1">"c401"</definedName>
    <definedName name="IQ_EPS_LOW_EST_REUT" hidden="1">"c5455"</definedName>
    <definedName name="IQ_EPS_MEDIAN_EST" hidden="1">"c1661"</definedName>
    <definedName name="IQ_EPS_MEDIAN_EST_REUT" hidden="1">"c5456"</definedName>
    <definedName name="IQ_EPS_NAME_AP" hidden="1">"c8918"</definedName>
    <definedName name="IQ_EPS_NAME_AP_ABS" hidden="1">"c8937"</definedName>
    <definedName name="IQ_EPS_NORM" hidden="1">"c1902"</definedName>
    <definedName name="IQ_EPS_NORM_EST" hidden="1">"c2226"</definedName>
    <definedName name="IQ_EPS_NORM_HIGH_EST" hidden="1">"c2228"</definedName>
    <definedName name="IQ_EPS_NORM_LOW_EST" hidden="1">"c2229"</definedName>
    <definedName name="IQ_EPS_NORM_MEDIAN_EST" hidden="1">"c2227"</definedName>
    <definedName name="IQ_EPS_NORM_NUM_EST" hidden="1">"c2230"</definedName>
    <definedName name="IQ_EPS_NORM_STDDEV_EST" hidden="1">"c2231"</definedName>
    <definedName name="IQ_EPS_NUM_EST" hidden="1">"c402"</definedName>
    <definedName name="IQ_EPS_NUM_EST_REUT" hidden="1">"c5451"</definedName>
    <definedName name="IQ_EPS_REPORT_ACT_OR_EST" hidden="1">"c2224"</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BC_ACT_OR_EST" hidden="1">"c4376"</definedName>
    <definedName name="IQ_EPS_SBC_GW_ACT_OR_EST" hidden="1">"c4380"</definedName>
    <definedName name="IQ_EPS_STDDEV_EST" hidden="1">"c403"</definedName>
    <definedName name="IQ_EPS_STDDEV_EST_REUT" hidden="1">"c5452"</definedName>
    <definedName name="IQ_EQUITY_AFFIL" hidden="1">"c552"</definedName>
    <definedName name="IQ_EQUITY_AP" hidden="1">"c8887"</definedName>
    <definedName name="IQ_EQUITY_AP_ABS" hidden="1">"c8906"</definedName>
    <definedName name="IQ_EQUITY_ASSETS_TOT_FFIEC" hidden="1">"c13436"</definedName>
    <definedName name="IQ_EQUITY_BEG_EXCL_FFIEC" hidden="1">"c12957"</definedName>
    <definedName name="IQ_EQUITY_BEG_FFIEC" hidden="1">"c12959"</definedName>
    <definedName name="IQ_EQUITY_CAPITAL_ASSETS_FDIC" hidden="1">"c6744"</definedName>
    <definedName name="IQ_EQUITY_CAPITAL_QUARTERLY_AVG_FFIEC" hidden="1">"c13092"</definedName>
    <definedName name="IQ_EQUITY_ENDING_FFIEC" hidden="1">"c12973"</definedName>
    <definedName name="IQ_EQUITY_FDIC" hidden="1">"c6353"</definedName>
    <definedName name="IQ_EQUITY_INDEX_EXPOSURE_FFIEC" hidden="1">"c13060"</definedName>
    <definedName name="IQ_EQUITY_METHOD" hidden="1">"c404"</definedName>
    <definedName name="IQ_EQUITY_NAME_AP" hidden="1">"c8925"</definedName>
    <definedName name="IQ_EQUITY_NAME_AP_ABS" hidden="1">"c8944"</definedName>
    <definedName name="IQ_EQUITY_SEC_FAIR_VALUE_FFIEC" hidden="1">"c12805"</definedName>
    <definedName name="IQ_EQUITY_SEC_INVEST_SECURITIES_FFIEC" hidden="1">"c13463"</definedName>
    <definedName name="IQ_EQUITY_SECURITIES_FDIC" hidden="1">"c6304"</definedName>
    <definedName name="IQ_EQUITY_SECURITIES_WITHOUT_FAIR_VALUES_FFIEC" hidden="1">"c12846"</definedName>
    <definedName name="IQ_EQUITY_SECURITY_EXPOSURES_FDIC" hidden="1">"c6664"</definedName>
    <definedName name="IQ_EQV_OVER_BV" hidden="1">"c1596"</definedName>
    <definedName name="IQ_EQV_OVER_LTM_PRETAX_INC" hidden="1">"c739"</definedName>
    <definedName name="IQ_ESOP_DEBT" hidden="1">"c1597"</definedName>
    <definedName name="IQ_ESOP_DEBT_GUARANTEED_FFIEC" hidden="1">"c12971"</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NORM" hidden="1">"c2232"</definedName>
    <definedName name="IQ_EST_ACT_EPS_REPORTED" hidden="1">"c1750"</definedName>
    <definedName name="IQ_EST_ACT_FFO" hidden="1">"c1666"</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CURRENCY_REUT" hidden="1">"c5437"</definedName>
    <definedName name="IQ_EST_DATE" hidden="1">"c1634"</definedName>
    <definedName name="IQ_EST_DATE_REUT" hidden="1">"c5438"</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1YR_REUT" hidden="1">"c3646"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REUT" hidden="1">"c3633"</definedName>
    <definedName name="IQ_EST_EPS_GROWTH_5YR_STDDEV" hidden="1">"c1660"</definedName>
    <definedName name="IQ_EST_EPS_GROWTH_Q_1YR" hidden="1">"c1641"</definedName>
    <definedName name="IQ_EST_EPS_GROWTH_Q_1YR_REUT" hidden="1">"c5410"</definedName>
    <definedName name="IQ_EST_EPS_GW_DIFF" hidden="1">"c1891"</definedName>
    <definedName name="IQ_EST_EPS_GW_SURPRISE_PERCENT" hidden="1">"c1892"</definedName>
    <definedName name="IQ_EST_EPS_NORM_DIFF" hidden="1">"c2247"</definedName>
    <definedName name="IQ_EST_EPS_NORM_SURPRISE_PERCENT" hidden="1">"c2248"</definedName>
    <definedName name="IQ_EST_EPS_REPORT_DIFF" hidden="1">"c1893"</definedName>
    <definedName name="IQ_EST_EPS_REPORT_SURPRISE_PERCENT" hidden="1">"c1894"</definedName>
    <definedName name="IQ_EST_EPS_SEQ_GROWTH_Q" hidden="1">"c1764"</definedName>
    <definedName name="IQ_EST_EPS_SURPRISE" hidden="1">"c1635"</definedName>
    <definedName name="IQ_EST_EPS_SURPRISE_PERCENT" hidden="1">"c1635"</definedName>
    <definedName name="IQ_EST_FAIR_VALUE_MORT_SERVICING_ASSETS_FFIEC" hidden="1">"c12956"</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ST_VENDOR" hidden="1">"c5564"</definedName>
    <definedName name="IQ_ESTIMATED_ASSESSABLE_DEPOSITS_FDIC" hidden="1">"c6490"</definedName>
    <definedName name="IQ_ESTIMATED_INSURED_DEPOSITS_FDIC" hidden="1">"c6491"</definedName>
    <definedName name="IQ_EV_OVER_EMPLOYEE" hidden="1">"c1225"</definedName>
    <definedName name="IQ_EV_OVER_LTM_EBIT" hidden="1">"c1221"</definedName>
    <definedName name="IQ_EV_OVER_LTM_EBITDA" hidden="1">"c1223"</definedName>
    <definedName name="IQ_EV_OVER_LTM_REVENUE" hidden="1">"c1227"</definedName>
    <definedName name="IQ_EVAL_DATE" hidden="1">"c2180"</definedName>
    <definedName name="IQ_EXCHANGE" hidden="1">"c405"</definedName>
    <definedName name="IQ_EXCISE_TAXES_EXCL_SALES" hidden="1">"c5515"</definedName>
    <definedName name="IQ_EXCISE_TAXES_INCL_SALES" hidden="1">"c5514"</definedName>
    <definedName name="IQ_EXERCISE_PRICE" hidden="1">"c406"</definedName>
    <definedName name="IQ_EXERCISED" hidden="1">"c406"</definedName>
    <definedName name="IQ_EXP_RETURN_PENSION_DOMESTIC" hidden="1">"c407"</definedName>
    <definedName name="IQ_EXP_RETURN_PENSION_FOREIGN" hidden="1">"c408"</definedName>
    <definedName name="IQ_EXPENSES_AP" hidden="1">"c8875"</definedName>
    <definedName name="IQ_EXPENSES_AP_ABS" hidden="1">"c8894"</definedName>
    <definedName name="IQ_EXPENSES_FIXED_ASSETS_FFIEC" hidden="1">"c13024"</definedName>
    <definedName name="IQ_EXPENSES_NAME_AP" hidden="1">"c8913"</definedName>
    <definedName name="IQ_EXPENSES_NAME_AP_ABS" hidden="1">"c8932"</definedName>
    <definedName name="IQ_EXPLORATION_EXPENDITURE_ALUM" hidden="1">"c9255"</definedName>
    <definedName name="IQ_EXPLORATION_EXPENDITURE_COAL" hidden="1">"c9827"</definedName>
    <definedName name="IQ_EXPLORATION_EXPENDITURE_COP" hidden="1">"c9202"</definedName>
    <definedName name="IQ_EXPLORATION_EXPENDITURE_DIAM" hidden="1">"c9679"</definedName>
    <definedName name="IQ_EXPLORATION_EXPENDITURE_GOLD" hidden="1">"c9040"</definedName>
    <definedName name="IQ_EXPLORATION_EXPENDITURE_IRON" hidden="1">"c9414"</definedName>
    <definedName name="IQ_EXPLORATION_EXPENDITURE_LEAD" hidden="1">"c9467"</definedName>
    <definedName name="IQ_EXPLORATION_EXPENDITURE_MANG" hidden="1">"c9520"</definedName>
    <definedName name="IQ_EXPLORATION_EXPENDITURE_MOLYB" hidden="1">"c9732"</definedName>
    <definedName name="IQ_EXPLORATION_EXPENDITURE_NICK" hidden="1">"c9308"</definedName>
    <definedName name="IQ_EXPLORATION_EXPENDITURE_PLAT" hidden="1">"c9146"</definedName>
    <definedName name="IQ_EXPLORATION_EXPENDITURE_SILVER" hidden="1">"c9093"</definedName>
    <definedName name="IQ_EXPLORATION_EXPENDITURE_TITAN" hidden="1">"c9573"</definedName>
    <definedName name="IQ_EXPLORATION_EXPENDITURE_URAN" hidden="1">"c9626"</definedName>
    <definedName name="IQ_EXPLORATION_EXPENDITURE_ZINC" hidden="1">"c9361"</definedName>
    <definedName name="IQ_EXPLORE_DRILL" hidden="1">"c409"</definedName>
    <definedName name="IQ_EXPORT_PRICE_INDEX" hidden="1">"c6860"</definedName>
    <definedName name="IQ_EXPORT_PRICE_INDEX_APR" hidden="1">"c7520"</definedName>
    <definedName name="IQ_EXPORT_PRICE_INDEX_APR_FC" hidden="1">"c8400"</definedName>
    <definedName name="IQ_EXPORT_PRICE_INDEX_FC" hidden="1">"c7740"</definedName>
    <definedName name="IQ_EXPORT_PRICE_INDEX_POP" hidden="1">"c7080"</definedName>
    <definedName name="IQ_EXPORT_PRICE_INDEX_POP_FC" hidden="1">"c7960"</definedName>
    <definedName name="IQ_EXPORT_PRICE_INDEX_YOY" hidden="1">"c7300"</definedName>
    <definedName name="IQ_EXPORT_PRICE_INDEX_YOY_FC" hidden="1">"c8180"</definedName>
    <definedName name="IQ_EXPORTS_APR_FC_UNUSED" hidden="1">"c8401"</definedName>
    <definedName name="IQ_EXPORTS_APR_FC_UNUSED_UNUSED_UNUSED" hidden="1">"c8401"</definedName>
    <definedName name="IQ_EXPORTS_APR_UNUSED" hidden="1">"c7521"</definedName>
    <definedName name="IQ_EXPORTS_APR_UNUSED_UNUSED_UNUSED" hidden="1">"c7521"</definedName>
    <definedName name="IQ_EXPORTS_FACTOR_SERVICES" hidden="1">"c6862"</definedName>
    <definedName name="IQ_EXPORTS_FACTOR_SERVICES_APR" hidden="1">"c7522"</definedName>
    <definedName name="IQ_EXPORTS_FACTOR_SERVICES_APR_FC" hidden="1">"c8402"</definedName>
    <definedName name="IQ_EXPORTS_FACTOR_SERVICES_FC" hidden="1">"c7742"</definedName>
    <definedName name="IQ_EXPORTS_FACTOR_SERVICES_POP" hidden="1">"c7082"</definedName>
    <definedName name="IQ_EXPORTS_FACTOR_SERVICES_POP_FC" hidden="1">"c7962"</definedName>
    <definedName name="IQ_EXPORTS_FACTOR_SERVICES_SAAR" hidden="1">"c6863"</definedName>
    <definedName name="IQ_EXPORTS_FACTOR_SERVICES_SAAR_APR" hidden="1">"c7523"</definedName>
    <definedName name="IQ_EXPORTS_FACTOR_SERVICES_SAAR_APR_FC" hidden="1">"c8403"</definedName>
    <definedName name="IQ_EXPORTS_FACTOR_SERVICES_SAAR_FC" hidden="1">"c7743"</definedName>
    <definedName name="IQ_EXPORTS_FACTOR_SERVICES_SAAR_POP" hidden="1">"c7083"</definedName>
    <definedName name="IQ_EXPORTS_FACTOR_SERVICES_SAAR_POP_FC" hidden="1">"c7963"</definedName>
    <definedName name="IQ_EXPORTS_FACTOR_SERVICES_SAAR_USD_APR_FC" hidden="1">"c11817"</definedName>
    <definedName name="IQ_EXPORTS_FACTOR_SERVICES_SAAR_USD_FC" hidden="1">"c11814"</definedName>
    <definedName name="IQ_EXPORTS_FACTOR_SERVICES_SAAR_USD_POP_FC" hidden="1">"c11815"</definedName>
    <definedName name="IQ_EXPORTS_FACTOR_SERVICES_SAAR_USD_YOY_FC" hidden="1">"c11816"</definedName>
    <definedName name="IQ_EXPORTS_FACTOR_SERVICES_SAAR_YOY" hidden="1">"c7303"</definedName>
    <definedName name="IQ_EXPORTS_FACTOR_SERVICES_SAAR_YOY_FC" hidden="1">"c8183"</definedName>
    <definedName name="IQ_EXPORTS_FACTOR_SERVICES_USD_APR_FC" hidden="1">"c11813"</definedName>
    <definedName name="IQ_EXPORTS_FACTOR_SERVICES_USD_FC" hidden="1">"c11810"</definedName>
    <definedName name="IQ_EXPORTS_FACTOR_SERVICES_USD_POP_FC" hidden="1">"c11811"</definedName>
    <definedName name="IQ_EXPORTS_FACTOR_SERVICES_USD_YOY_FC" hidden="1">"c11812"</definedName>
    <definedName name="IQ_EXPORTS_FACTOR_SERVICES_YOY" hidden="1">"c7302"</definedName>
    <definedName name="IQ_EXPORTS_FACTOR_SERVICES_YOY_FC" hidden="1">"c8182"</definedName>
    <definedName name="IQ_EXPORTS_FC_UNUSED" hidden="1">"c7741"</definedName>
    <definedName name="IQ_EXPORTS_FC_UNUSED_UNUSED_UNUSED" hidden="1">"c7741"</definedName>
    <definedName name="IQ_EXPORTS_GOODS" hidden="1">"c6864"</definedName>
    <definedName name="IQ_EXPORTS_GOODS_APR" hidden="1">"c7524"</definedName>
    <definedName name="IQ_EXPORTS_GOODS_APR_FC" hidden="1">"c8404"</definedName>
    <definedName name="IQ_EXPORTS_GOODS_FC" hidden="1">"c7744"</definedName>
    <definedName name="IQ_EXPORTS_GOODS_NONFACTOR_SERVICES" hidden="1">"c6865"</definedName>
    <definedName name="IQ_EXPORTS_GOODS_NONFACTOR_SERVICES_APR" hidden="1">"c7525"</definedName>
    <definedName name="IQ_EXPORTS_GOODS_NONFACTOR_SERVICES_APR_FC" hidden="1">"c8405"</definedName>
    <definedName name="IQ_EXPORTS_GOODS_NONFACTOR_SERVICES_FC" hidden="1">"c7745"</definedName>
    <definedName name="IQ_EXPORTS_GOODS_NONFACTOR_SERVICES_POP" hidden="1">"c7085"</definedName>
    <definedName name="IQ_EXPORTS_GOODS_NONFACTOR_SERVICES_POP_FC" hidden="1">"c7965"</definedName>
    <definedName name="IQ_EXPORTS_GOODS_NONFACTOR_SERVICES_YOY" hidden="1">"c7305"</definedName>
    <definedName name="IQ_EXPORTS_GOODS_NONFACTOR_SERVICES_YOY_FC" hidden="1">"c8185"</definedName>
    <definedName name="IQ_EXPORTS_GOODS_POP" hidden="1">"c7084"</definedName>
    <definedName name="IQ_EXPORTS_GOODS_POP_FC" hidden="1">"c7964"</definedName>
    <definedName name="IQ_EXPORTS_GOODS_REAL" hidden="1">"c6973"</definedName>
    <definedName name="IQ_EXPORTS_GOODS_REAL_APR" hidden="1">"c7633"</definedName>
    <definedName name="IQ_EXPORTS_GOODS_REAL_APR_FC" hidden="1">"c8513"</definedName>
    <definedName name="IQ_EXPORTS_GOODS_REAL_FC" hidden="1">"c7853"</definedName>
    <definedName name="IQ_EXPORTS_GOODS_REAL_POP" hidden="1">"c7193"</definedName>
    <definedName name="IQ_EXPORTS_GOODS_REAL_POP_FC" hidden="1">"c8073"</definedName>
    <definedName name="IQ_EXPORTS_GOODS_REAL_SAAR" hidden="1">"c11930"</definedName>
    <definedName name="IQ_EXPORTS_GOODS_REAL_SAAR_APR" hidden="1">"c11933"</definedName>
    <definedName name="IQ_EXPORTS_GOODS_REAL_SAAR_APR_FC_UNUSED" hidden="1">"c8512"</definedName>
    <definedName name="IQ_EXPORTS_GOODS_REAL_SAAR_APR_FC_UNUSED_UNUSED_UNUSED" hidden="1">"c8512"</definedName>
    <definedName name="IQ_EXPORTS_GOODS_REAL_SAAR_APR_UNUSED" hidden="1">"c7632"</definedName>
    <definedName name="IQ_EXPORTS_GOODS_REAL_SAAR_APR_UNUSED_UNUSED_UNUSED" hidden="1">"c7632"</definedName>
    <definedName name="IQ_EXPORTS_GOODS_REAL_SAAR_FC_UNUSED" hidden="1">"c7852"</definedName>
    <definedName name="IQ_EXPORTS_GOODS_REAL_SAAR_FC_UNUSED_UNUSED_UNUSED" hidden="1">"c7852"</definedName>
    <definedName name="IQ_EXPORTS_GOODS_REAL_SAAR_POP" hidden="1">"c11931"</definedName>
    <definedName name="IQ_EXPORTS_GOODS_REAL_SAAR_POP_FC_UNUSED" hidden="1">"c8072"</definedName>
    <definedName name="IQ_EXPORTS_GOODS_REAL_SAAR_POP_FC_UNUSED_UNUSED_UNUSED" hidden="1">"c8072"</definedName>
    <definedName name="IQ_EXPORTS_GOODS_REAL_SAAR_POP_UNUSED" hidden="1">"c7192"</definedName>
    <definedName name="IQ_EXPORTS_GOODS_REAL_SAAR_POP_UNUSED_UNUSED_UNUSED" hidden="1">"c7192"</definedName>
    <definedName name="IQ_EXPORTS_GOODS_REAL_SAAR_UNUSED" hidden="1">"c6972"</definedName>
    <definedName name="IQ_EXPORTS_GOODS_REAL_SAAR_UNUSED_UNUSED_UNUSED" hidden="1">"c6972"</definedName>
    <definedName name="IQ_EXPORTS_GOODS_REAL_SAAR_YOY" hidden="1">"c11932"</definedName>
    <definedName name="IQ_EXPORTS_GOODS_REAL_SAAR_YOY_FC_UNUSED" hidden="1">"c8292"</definedName>
    <definedName name="IQ_EXPORTS_GOODS_REAL_SAAR_YOY_FC_UNUSED_UNUSED_UNUSED" hidden="1">"c8292"</definedName>
    <definedName name="IQ_EXPORTS_GOODS_REAL_SAAR_YOY_UNUSED" hidden="1">"c7412"</definedName>
    <definedName name="IQ_EXPORTS_GOODS_REAL_SAAR_YOY_UNUSED_UNUSED_UNUSED" hidden="1">"c7412"</definedName>
    <definedName name="IQ_EXPORTS_GOODS_REAL_YOY" hidden="1">"c7413"</definedName>
    <definedName name="IQ_EXPORTS_GOODS_REAL_YOY_FC" hidden="1">"c8293"</definedName>
    <definedName name="IQ_EXPORTS_GOODS_SERVICES" hidden="1">"c6866"</definedName>
    <definedName name="IQ_EXPORTS_GOODS_SERVICES_APR" hidden="1">"c7526"</definedName>
    <definedName name="IQ_EXPORTS_GOODS_SERVICES_APR_FC" hidden="1">"c8406"</definedName>
    <definedName name="IQ_EXPORTS_GOODS_SERVICES_FC" hidden="1">"c7746"</definedName>
    <definedName name="IQ_EXPORTS_GOODS_SERVICES_POP" hidden="1">"c7086"</definedName>
    <definedName name="IQ_EXPORTS_GOODS_SERVICES_POP_FC" hidden="1">"c7966"</definedName>
    <definedName name="IQ_EXPORTS_GOODS_SERVICES_REAL" hidden="1">"c6974"</definedName>
    <definedName name="IQ_EXPORTS_GOODS_SERVICES_REAL_APR" hidden="1">"c7634"</definedName>
    <definedName name="IQ_EXPORTS_GOODS_SERVICES_REAL_APR_FC" hidden="1">"c8514"</definedName>
    <definedName name="IQ_EXPORTS_GOODS_SERVICES_REAL_FC" hidden="1">"c7854"</definedName>
    <definedName name="IQ_EXPORTS_GOODS_SERVICES_REAL_POP" hidden="1">"c7194"</definedName>
    <definedName name="IQ_EXPORTS_GOODS_SERVICES_REAL_POP_FC" hidden="1">"c8074"</definedName>
    <definedName name="IQ_EXPORTS_GOODS_SERVICES_REAL_SAAR" hidden="1">"c6975"</definedName>
    <definedName name="IQ_EXPORTS_GOODS_SERVICES_REAL_SAAR_APR" hidden="1">"c7635"</definedName>
    <definedName name="IQ_EXPORTS_GOODS_SERVICES_REAL_SAAR_APR_FC" hidden="1">"c8515"</definedName>
    <definedName name="IQ_EXPORTS_GOODS_SERVICES_REAL_SAAR_FC" hidden="1">"c7855"</definedName>
    <definedName name="IQ_EXPORTS_GOODS_SERVICES_REAL_SAAR_POP" hidden="1">"c7195"</definedName>
    <definedName name="IQ_EXPORTS_GOODS_SERVICES_REAL_SAAR_POP_FC" hidden="1">"c8075"</definedName>
    <definedName name="IQ_EXPORTS_GOODS_SERVICES_REAL_SAAR_YOY" hidden="1">"c7415"</definedName>
    <definedName name="IQ_EXPORTS_GOODS_SERVICES_REAL_SAAR_YOY_FC" hidden="1">"c8295"</definedName>
    <definedName name="IQ_EXPORTS_GOODS_SERVICES_REAL_USD" hidden="1">"c11926"</definedName>
    <definedName name="IQ_EXPORTS_GOODS_SERVICES_REAL_USD_APR" hidden="1">"c11929"</definedName>
    <definedName name="IQ_EXPORTS_GOODS_SERVICES_REAL_USD_POP" hidden="1">"c11927"</definedName>
    <definedName name="IQ_EXPORTS_GOODS_SERVICES_REAL_USD_YOY" hidden="1">"c11928"</definedName>
    <definedName name="IQ_EXPORTS_GOODS_SERVICES_REAL_YOY" hidden="1">"c7414"</definedName>
    <definedName name="IQ_EXPORTS_GOODS_SERVICES_REAL_YOY_FC" hidden="1">"c8294"</definedName>
    <definedName name="IQ_EXPORTS_GOODS_SERVICES_SAAR" hidden="1">"c6867"</definedName>
    <definedName name="IQ_EXPORTS_GOODS_SERVICES_SAAR_APR" hidden="1">"c7527"</definedName>
    <definedName name="IQ_EXPORTS_GOODS_SERVICES_SAAR_APR_FC" hidden="1">"c8407"</definedName>
    <definedName name="IQ_EXPORTS_GOODS_SERVICES_SAAR_FC" hidden="1">"c7747"</definedName>
    <definedName name="IQ_EXPORTS_GOODS_SERVICES_SAAR_POP" hidden="1">"c7087"</definedName>
    <definedName name="IQ_EXPORTS_GOODS_SERVICES_SAAR_POP_FC" hidden="1">"c7967"</definedName>
    <definedName name="IQ_EXPORTS_GOODS_SERVICES_SAAR_YOY" hidden="1">"c7307"</definedName>
    <definedName name="IQ_EXPORTS_GOODS_SERVICES_SAAR_YOY_FC" hidden="1">"c8187"</definedName>
    <definedName name="IQ_EXPORTS_GOODS_SERVICES_USD" hidden="1">"c11822"</definedName>
    <definedName name="IQ_EXPORTS_GOODS_SERVICES_USD_APR" hidden="1">"c11825"</definedName>
    <definedName name="IQ_EXPORTS_GOODS_SERVICES_USD_POP" hidden="1">"c11823"</definedName>
    <definedName name="IQ_EXPORTS_GOODS_SERVICES_USD_YOY" hidden="1">"c11824"</definedName>
    <definedName name="IQ_EXPORTS_GOODS_SERVICES_YOY" hidden="1">"c7306"</definedName>
    <definedName name="IQ_EXPORTS_GOODS_SERVICES_YOY_FC" hidden="1">"c8186"</definedName>
    <definedName name="IQ_EXPORTS_GOODS_USD" hidden="1">"c11818"</definedName>
    <definedName name="IQ_EXPORTS_GOODS_USD_APR" hidden="1">"c11821"</definedName>
    <definedName name="IQ_EXPORTS_GOODS_USD_POP" hidden="1">"c11819"</definedName>
    <definedName name="IQ_EXPORTS_GOODS_USD_YOY" hidden="1">"c11820"</definedName>
    <definedName name="IQ_EXPORTS_GOODS_YOY" hidden="1">"c7304"</definedName>
    <definedName name="IQ_EXPORTS_GOODS_YOY_FC" hidden="1">"c8184"</definedName>
    <definedName name="IQ_EXPORTS_NONFACTOR_SERVICES" hidden="1">"c6868"</definedName>
    <definedName name="IQ_EXPORTS_NONFACTOR_SERVICES_APR" hidden="1">"c7528"</definedName>
    <definedName name="IQ_EXPORTS_NONFACTOR_SERVICES_APR_FC" hidden="1">"c8408"</definedName>
    <definedName name="IQ_EXPORTS_NONFACTOR_SERVICES_FC" hidden="1">"c7748"</definedName>
    <definedName name="IQ_EXPORTS_NONFACTOR_SERVICES_POP" hidden="1">"c7088"</definedName>
    <definedName name="IQ_EXPORTS_NONFACTOR_SERVICES_POP_FC" hidden="1">"c7968"</definedName>
    <definedName name="IQ_EXPORTS_NONFACTOR_SERVICES_YOY" hidden="1">"c7308"</definedName>
    <definedName name="IQ_EXPORTS_NONFACTOR_SERVICES_YOY_FC" hidden="1">"c8188"</definedName>
    <definedName name="IQ_EXPORTS_POP_FC_UNUSED" hidden="1">"c7961"</definedName>
    <definedName name="IQ_EXPORTS_POP_FC_UNUSED_UNUSED_UNUSED" hidden="1">"c7961"</definedName>
    <definedName name="IQ_EXPORTS_POP_UNUSED" hidden="1">"c7081"</definedName>
    <definedName name="IQ_EXPORTS_POP_UNUSED_UNUSED_UNUSED" hidden="1">"c7081"</definedName>
    <definedName name="IQ_EXPORTS_SERVICES_REAL" hidden="1">"c6977"</definedName>
    <definedName name="IQ_EXPORTS_SERVICES_REAL_APR" hidden="1">"c7637"</definedName>
    <definedName name="IQ_EXPORTS_SERVICES_REAL_APR_FC" hidden="1">"c8517"</definedName>
    <definedName name="IQ_EXPORTS_SERVICES_REAL_FC" hidden="1">"c7857"</definedName>
    <definedName name="IQ_EXPORTS_SERVICES_REAL_POP" hidden="1">"c7197"</definedName>
    <definedName name="IQ_EXPORTS_SERVICES_REAL_POP_FC" hidden="1">"c8077"</definedName>
    <definedName name="IQ_EXPORTS_SERVICES_REAL_SAAR" hidden="1">"c11934"</definedName>
    <definedName name="IQ_EXPORTS_SERVICES_REAL_SAAR_APR" hidden="1">"c11937"</definedName>
    <definedName name="IQ_EXPORTS_SERVICES_REAL_SAAR_APR_FC_UNUSED" hidden="1">"c8516"</definedName>
    <definedName name="IQ_EXPORTS_SERVICES_REAL_SAAR_APR_FC_UNUSED_UNUSED_UNUSED" hidden="1">"c8516"</definedName>
    <definedName name="IQ_EXPORTS_SERVICES_REAL_SAAR_APR_UNUSED" hidden="1">"c7636"</definedName>
    <definedName name="IQ_EXPORTS_SERVICES_REAL_SAAR_APR_UNUSED_UNUSED_UNUSED" hidden="1">"c7636"</definedName>
    <definedName name="IQ_EXPORTS_SERVICES_REAL_SAAR_FC_UNUSED" hidden="1">"c7856"</definedName>
    <definedName name="IQ_EXPORTS_SERVICES_REAL_SAAR_FC_UNUSED_UNUSED_UNUSED" hidden="1">"c7856"</definedName>
    <definedName name="IQ_EXPORTS_SERVICES_REAL_SAAR_POP" hidden="1">"c11935"</definedName>
    <definedName name="IQ_EXPORTS_SERVICES_REAL_SAAR_POP_FC_UNUSED" hidden="1">"c8076"</definedName>
    <definedName name="IQ_EXPORTS_SERVICES_REAL_SAAR_POP_FC_UNUSED_UNUSED_UNUSED" hidden="1">"c8076"</definedName>
    <definedName name="IQ_EXPORTS_SERVICES_REAL_SAAR_POP_UNUSED" hidden="1">"c7196"</definedName>
    <definedName name="IQ_EXPORTS_SERVICES_REAL_SAAR_POP_UNUSED_UNUSED_UNUSED" hidden="1">"c7196"</definedName>
    <definedName name="IQ_EXPORTS_SERVICES_REAL_SAAR_UNUSED" hidden="1">"c6976"</definedName>
    <definedName name="IQ_EXPORTS_SERVICES_REAL_SAAR_UNUSED_UNUSED_UNUSED" hidden="1">"c6976"</definedName>
    <definedName name="IQ_EXPORTS_SERVICES_REAL_SAAR_YOY" hidden="1">"c11936"</definedName>
    <definedName name="IQ_EXPORTS_SERVICES_REAL_SAAR_YOY_FC_UNUSED" hidden="1">"c8296"</definedName>
    <definedName name="IQ_EXPORTS_SERVICES_REAL_SAAR_YOY_FC_UNUSED_UNUSED_UNUSED" hidden="1">"c8296"</definedName>
    <definedName name="IQ_EXPORTS_SERVICES_REAL_SAAR_YOY_UNUSED" hidden="1">"c7416"</definedName>
    <definedName name="IQ_EXPORTS_SERVICES_REAL_SAAR_YOY_UNUSED_UNUSED_UNUSED" hidden="1">"c7416"</definedName>
    <definedName name="IQ_EXPORTS_SERVICES_REAL_YOY" hidden="1">"c7417"</definedName>
    <definedName name="IQ_EXPORTS_SERVICES_REAL_YOY_FC" hidden="1">"c8297"</definedName>
    <definedName name="IQ_EXPORTS_UNUSED" hidden="1">"c6861"</definedName>
    <definedName name="IQ_EXPORTS_UNUSED_UNUSED_UNUSED" hidden="1">"c6861"</definedName>
    <definedName name="IQ_EXPORTS_USD" hidden="1">"c11806"</definedName>
    <definedName name="IQ_EXPORTS_USD_APR" hidden="1">"c11809"</definedName>
    <definedName name="IQ_EXPORTS_USD_POP" hidden="1">"c11807"</definedName>
    <definedName name="IQ_EXPORTS_USD_YOY" hidden="1">"c11808"</definedName>
    <definedName name="IQ_EXPORTS_YOY_FC_UNUSED" hidden="1">"c8181"</definedName>
    <definedName name="IQ_EXPORTS_YOY_FC_UNUSED_UNUSED_UNUSED" hidden="1">"c8181"</definedName>
    <definedName name="IQ_EXPORTS_YOY_UNUSED" hidden="1">"c7301"</definedName>
    <definedName name="IQ_EXPORTS_YOY_UNUSED_UNUSED_UNUSED" hidden="1">"c7301"</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 hidden="1">"c6216"</definedName>
    <definedName name="IQ_EXTRA_ACC_ITEMS_REIT" hidden="1">"c415"</definedName>
    <definedName name="IQ_EXTRA_ACC_ITEMS_UTI" hidden="1">"c416"</definedName>
    <definedName name="IQ_EXTRA_AVG_ASSETS_FFIEC" hidden="1">"c13369"</definedName>
    <definedName name="IQ_EXTRA_ITEMS" hidden="1">"c413"</definedName>
    <definedName name="IQ_EXTRAORDINARY_GAINS_FDIC" hidden="1">"c6586"</definedName>
    <definedName name="IQ_EXTRAORDINARY_ITEMS_FFIEC" hidden="1">"c13033"</definedName>
    <definedName name="IQ_FAD" hidden="1">"c8757"</definedName>
    <definedName name="IQ_FAD_PAYOUT_RATIO" hidden="1">"c8872"</definedName>
    <definedName name="IQ_FAIR_VALUE_FDIC" hidden="1">"c6427"</definedName>
    <definedName name="IQ_FARM_LOANS_NET_FDIC" hidden="1">"c6316"</definedName>
    <definedName name="IQ_FARM_LOANS_TOTAL_LOANS_FOREIGN_FDIC" hidden="1">"c6450"</definedName>
    <definedName name="IQ_FARMLAND_LOANS_FDIC" hidden="1">"c6314"</definedName>
    <definedName name="IQ_FDIC" hidden="1">"c417"</definedName>
    <definedName name="IQ_FDIC_DEPOSIT_INSURANCE_FFIEC" hidden="1">"c13053"</definedName>
    <definedName name="IQ_FED_BUDGET_RECEIPTS" hidden="1">"c6869"</definedName>
    <definedName name="IQ_FED_BUDGET_RECEIPTS_APR" hidden="1">"c7529"</definedName>
    <definedName name="IQ_FED_BUDGET_RECEIPTS_APR_FC" hidden="1">"c8409"</definedName>
    <definedName name="IQ_FED_BUDGET_RECEIPTS_FC" hidden="1">"c7749"</definedName>
    <definedName name="IQ_FED_BUDGET_RECEIPTS_POP" hidden="1">"c7089"</definedName>
    <definedName name="IQ_FED_BUDGET_RECEIPTS_POP_FC" hidden="1">"c7969"</definedName>
    <definedName name="IQ_FED_BUDGET_RECEIPTS_YOY" hidden="1">"c7309"</definedName>
    <definedName name="IQ_FED_BUDGET_RECEIPTS_YOY_FC" hidden="1">"c8189"</definedName>
    <definedName name="IQ_FED_FUNDS_PURCHASED_DOM_FFIEC" hidden="1">"c12856"</definedName>
    <definedName name="IQ_FED_FUNDS_PURCHASED_FDIC" hidden="1">"c6343"</definedName>
    <definedName name="IQ_FED_FUNDS_PURCHASED_QUARTERLY_AVG_FFIEC" hidden="1">"c13090"</definedName>
    <definedName name="IQ_FED_FUNDS_SOLD_DOM_FFIEC" hidden="1">"c12806"</definedName>
    <definedName name="IQ_FED_FUNDS_SOLD_FDIC" hidden="1">"c6307"</definedName>
    <definedName name="IQ_FED_FUNDS_SOLD_QUARTERLY_AVG_FFIEC" hidden="1">"c13080"</definedName>
    <definedName name="IQ_FEDFUNDS_SOLD" hidden="1">"c2256"</definedName>
    <definedName name="IQ_FEES_COMMISSIONS_BROKERAGE_FFIEC" hidden="1">"c13005"</definedName>
    <definedName name="IQ_FFO" hidden="1">"c1574"</definedName>
    <definedName name="IQ_FFO_ACT_OR_EST" hidden="1">"c2216"</definedName>
    <definedName name="IQ_FFO_ADJ_ACT_OR_EST" hidden="1">"c4435"</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PAYOUT_RATIO" hidden="1">"c3492"</definedName>
    <definedName name="IQ_FFO_PER_SHARE_BASIC" hidden="1">"c8867"</definedName>
    <definedName name="IQ_FFO_PER_SHARE_DILUTED" hidden="1">"c8868"</definedName>
    <definedName name="IQ_FFO_SHARE_ACT_OR_EST" hidden="1">"c4446"</definedName>
    <definedName name="IQ_FFO_STDDEV_EST" hidden="1">"c422"</definedName>
    <definedName name="IQ_FHLB_ADVANCES_FDIC" hidden="1">"c6366"</definedName>
    <definedName name="IQ_FHLB_DEBT" hidden="1">"c423"</definedName>
    <definedName name="IQ_FHLB_DUE_AFTER_FIVE" hidden="1">"c2086"</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DUCIARY_INCOME_OPERATING_INC_FFIEC" hidden="1">"c13383"</definedName>
    <definedName name="IQ_FIFETEEN_YEAR_FIXED_AND_FLOATING_RATE_FDIC" hidden="1">"c6423"</definedName>
    <definedName name="IQ_FIFETEEN_YEAR_MORTGAGE_PASS_THROUGHS_FDIC" hidden="1">"c6415"</definedName>
    <definedName name="IQ_FILING_CURRENCY" hidden="1">"c2129"</definedName>
    <definedName name="IQ_FILING_CURRENCY_AP" hidden="1">"c11747"</definedName>
    <definedName name="IQ_FILINGDATE_BS" hidden="1">"c424"</definedName>
    <definedName name="IQ_FILINGDATE_CF" hidden="1">"c425"</definedName>
    <definedName name="IQ_FILINGDATE_IS" hidden="1">"c426"</definedName>
    <definedName name="IQ_FILM_RIGHTS" hidden="1">"c2254"</definedName>
    <definedName name="IQ_FIN_DATA_SOURCE" hidden="1">"c6788"</definedName>
    <definedName name="IQ_FIN_DIV_ASSETS_CURRENT" hidden="1">"c427"</definedName>
    <definedName name="IQ_FIN_DIV_ASSETS_LT" hidden="1">"c428"</definedName>
    <definedName name="IQ_FIN_DIV_CASH_EQUIV" hidden="1">"c6289"</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DEBT_TOTAL" hidden="1">"c5656"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NOTES_PAY_TOTAL" hidden="1">"c5522"</definedName>
    <definedName name="IQ_FIN_DIV_REV" hidden="1">"c437"</definedName>
    <definedName name="IQ_FIN_DIV_ST_DEBT_TOTAL" hidden="1">"c5527"</definedName>
    <definedName name="IQ_FIN_DIV_ST_INVEST" hidden="1">"c6288"</definedName>
    <definedName name="IQ_FINANCIAL_LOC_FOREIGN_GUARANTEES_FFIEC" hidden="1">"c13249"</definedName>
    <definedName name="IQ_FINANCIAL_SERVICING_ASSETS_FAIR_VALUE_TOT_FFIEC" hidden="1">"c13212"</definedName>
    <definedName name="IQ_FINANCIAL_SERVICING_ASSETS_LEVEL_1_FFIEC" hidden="1">"c13220"</definedName>
    <definedName name="IQ_FINANCIAL_SERVICING_ASSETS_LEVEL_2_FFIEC" hidden="1">"c13228"</definedName>
    <definedName name="IQ_FINANCIAL_SERVICING_ASSETS_LEVEL_3_FFIEC" hidden="1">"c13236"</definedName>
    <definedName name="IQ_FINANCIAL_SERVICING_LIAB_FAIR_VALUE_TOT_FFIEC" hidden="1">"c13215"</definedName>
    <definedName name="IQ_FINANCIAL_SERVICING_LIAB_LEVEL_1_FFIEC" hidden="1">"c13223"</definedName>
    <definedName name="IQ_FINANCIAL_SERVICING_LIAB_LEVEL_2_FFIEC" hidden="1">"c13231"</definedName>
    <definedName name="IQ_FINANCIAL_SERVICING_LIAB_LEVEL_3_FFIEC" hidden="1">"c13239"</definedName>
    <definedName name="IQ_FINANCING_CASH" hidden="1">"c893"</definedName>
    <definedName name="IQ_FINANCING_CASH_SUPPL" hidden="1">"c899"</definedName>
    <definedName name="IQ_FINANCING_OBLIG_CURRENT" hidden="1">"c11753"</definedName>
    <definedName name="IQ_FINANCING_OBLIG_NON_CURRENT" hidden="1">"c11754"</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_YEAR_FIXED_AND_FLOATING_RATE_FDIC" hidden="1">"c6422"</definedName>
    <definedName name="IQ_FIVE_YEAR_MORTGAGE_PASS_THROUGHS_FDIC" hidden="1">"c6414"</definedName>
    <definedName name="IQ_FIVEPERCENT_PERCENT" hidden="1">"c443"</definedName>
    <definedName name="IQ_FIVEPERCENT_SHARES" hidden="1">"c444"</definedName>
    <definedName name="IQ_FIX_FREQUENCY" hidden="1">"c8964"</definedName>
    <definedName name="IQ_FIXED_ASSET_TURNS" hidden="1">"c445"</definedName>
    <definedName name="IQ_FIXED_INCOME_LIST" hidden="1">"c13504"</definedName>
    <definedName name="IQ_FIXED_INVEST_APR_FC_UNUSED" hidden="1">"c8410"</definedName>
    <definedName name="IQ_FIXED_INVEST_APR_FC_UNUSED_UNUSED_UNUSED" hidden="1">"c8410"</definedName>
    <definedName name="IQ_FIXED_INVEST_APR_UNUSED" hidden="1">"c7530"</definedName>
    <definedName name="IQ_FIXED_INVEST_APR_UNUSED_UNUSED_UNUSED" hidden="1">"c7530"</definedName>
    <definedName name="IQ_FIXED_INVEST_FC_UNUSED" hidden="1">"c7750"</definedName>
    <definedName name="IQ_FIXED_INVEST_FC_UNUSED_UNUSED_UNUSED" hidden="1">"c7750"</definedName>
    <definedName name="IQ_FIXED_INVEST_MACH_EQUIP" hidden="1">"c6871"</definedName>
    <definedName name="IQ_FIXED_INVEST_MACH_EQUIP_APR" hidden="1">"c7531"</definedName>
    <definedName name="IQ_FIXED_INVEST_MACH_EQUIP_APR_FC" hidden="1">"c8411"</definedName>
    <definedName name="IQ_FIXED_INVEST_MACH_EQUIP_FC" hidden="1">"c7751"</definedName>
    <definedName name="IQ_FIXED_INVEST_MACH_EQUIP_POP" hidden="1">"c7091"</definedName>
    <definedName name="IQ_FIXED_INVEST_MACH_EQUIP_POP_FC" hidden="1">"c7971"</definedName>
    <definedName name="IQ_FIXED_INVEST_MACH_EQUIP_REAL" hidden="1">"c6979"</definedName>
    <definedName name="IQ_FIXED_INVEST_MACH_EQUIP_REAL_APR" hidden="1">"c7639"</definedName>
    <definedName name="IQ_FIXED_INVEST_MACH_EQUIP_REAL_APR_FC" hidden="1">"c8519"</definedName>
    <definedName name="IQ_FIXED_INVEST_MACH_EQUIP_REAL_FC" hidden="1">"c7859"</definedName>
    <definedName name="IQ_FIXED_INVEST_MACH_EQUIP_REAL_POP" hidden="1">"c7199"</definedName>
    <definedName name="IQ_FIXED_INVEST_MACH_EQUIP_REAL_POP_FC" hidden="1">"c8079"</definedName>
    <definedName name="IQ_FIXED_INVEST_MACH_EQUIP_REAL_YOY" hidden="1">"c7419"</definedName>
    <definedName name="IQ_FIXED_INVEST_MACH_EQUIP_REAL_YOY_FC" hidden="1">"c8299"</definedName>
    <definedName name="IQ_FIXED_INVEST_MACH_EQUIP_YOY" hidden="1">"c7311"</definedName>
    <definedName name="IQ_FIXED_INVEST_MACH_EQUIP_YOY_FC" hidden="1">"c8191"</definedName>
    <definedName name="IQ_FIXED_INVEST_POP_FC_UNUSED" hidden="1">"c7970"</definedName>
    <definedName name="IQ_FIXED_INVEST_POP_FC_UNUSED_UNUSED_UNUSED" hidden="1">"c7970"</definedName>
    <definedName name="IQ_FIXED_INVEST_POP_UNUSED" hidden="1">"c7090"</definedName>
    <definedName name="IQ_FIXED_INVEST_POP_UNUSED_UNUSED_UNUSED" hidden="1">"c7090"</definedName>
    <definedName name="IQ_FIXED_INVEST_REAL_APR_FC_UNUSED" hidden="1">"c8518"</definedName>
    <definedName name="IQ_FIXED_INVEST_REAL_APR_FC_UNUSED_UNUSED_UNUSED" hidden="1">"c8518"</definedName>
    <definedName name="IQ_FIXED_INVEST_REAL_APR_UNUSED" hidden="1">"c7638"</definedName>
    <definedName name="IQ_FIXED_INVEST_REAL_APR_UNUSED_UNUSED_UNUSED" hidden="1">"c7638"</definedName>
    <definedName name="IQ_FIXED_INVEST_REAL_FC_UNUSED" hidden="1">"c7858"</definedName>
    <definedName name="IQ_FIXED_INVEST_REAL_FC_UNUSED_UNUSED_UNUSED" hidden="1">"c7858"</definedName>
    <definedName name="IQ_FIXED_INVEST_REAL_POP_FC_UNUSED" hidden="1">"c8078"</definedName>
    <definedName name="IQ_FIXED_INVEST_REAL_POP_FC_UNUSED_UNUSED_UNUSED" hidden="1">"c8078"</definedName>
    <definedName name="IQ_FIXED_INVEST_REAL_POP_UNUSED" hidden="1">"c7198"</definedName>
    <definedName name="IQ_FIXED_INVEST_REAL_POP_UNUSED_UNUSED_UNUSED" hidden="1">"c7198"</definedName>
    <definedName name="IQ_FIXED_INVEST_REAL_SAAR" hidden="1">"c6980"</definedName>
    <definedName name="IQ_FIXED_INVEST_REAL_SAAR_APR" hidden="1">"c7640"</definedName>
    <definedName name="IQ_FIXED_INVEST_REAL_SAAR_APR_FC" hidden="1">"c8520"</definedName>
    <definedName name="IQ_FIXED_INVEST_REAL_SAAR_FC" hidden="1">"c7860"</definedName>
    <definedName name="IQ_FIXED_INVEST_REAL_SAAR_POP" hidden="1">"c7200"</definedName>
    <definedName name="IQ_FIXED_INVEST_REAL_SAAR_POP_FC" hidden="1">"c8080"</definedName>
    <definedName name="IQ_FIXED_INVEST_REAL_SAAR_USD_APR_FC" hidden="1">"c11945"</definedName>
    <definedName name="IQ_FIXED_INVEST_REAL_SAAR_USD_FC" hidden="1">"c11942"</definedName>
    <definedName name="IQ_FIXED_INVEST_REAL_SAAR_USD_POP_FC" hidden="1">"c11943"</definedName>
    <definedName name="IQ_FIXED_INVEST_REAL_SAAR_USD_YOY_FC" hidden="1">"c11944"</definedName>
    <definedName name="IQ_FIXED_INVEST_REAL_SAAR_YOY" hidden="1">"c7420"</definedName>
    <definedName name="IQ_FIXED_INVEST_REAL_SAAR_YOY_FC" hidden="1">"c8300"</definedName>
    <definedName name="IQ_FIXED_INVEST_REAL_UNUSED" hidden="1">"c6978"</definedName>
    <definedName name="IQ_FIXED_INVEST_REAL_UNUSED_UNUSED_UNUSED" hidden="1">"c6978"</definedName>
    <definedName name="IQ_FIXED_INVEST_REAL_USD_APR_FC" hidden="1">"c11941"</definedName>
    <definedName name="IQ_FIXED_INVEST_REAL_USD_FC" hidden="1">"c11938"</definedName>
    <definedName name="IQ_FIXED_INVEST_REAL_USD_POP_FC" hidden="1">"c11939"</definedName>
    <definedName name="IQ_FIXED_INVEST_REAL_USD_YOY_FC" hidden="1">"c11940"</definedName>
    <definedName name="IQ_FIXED_INVEST_REAL_YOY_FC_UNUSED" hidden="1">"c8298"</definedName>
    <definedName name="IQ_FIXED_INVEST_REAL_YOY_FC_UNUSED_UNUSED_UNUSED" hidden="1">"c8298"</definedName>
    <definedName name="IQ_FIXED_INVEST_REAL_YOY_UNUSED" hidden="1">"c7418"</definedName>
    <definedName name="IQ_FIXED_INVEST_REAL_YOY_UNUSED_UNUSED_UNUSED" hidden="1">"c7418"</definedName>
    <definedName name="IQ_FIXED_INVEST_SAAR" hidden="1">"c6872"</definedName>
    <definedName name="IQ_FIXED_INVEST_SAAR_APR" hidden="1">"c7532"</definedName>
    <definedName name="IQ_FIXED_INVEST_SAAR_APR_FC" hidden="1">"c8412"</definedName>
    <definedName name="IQ_FIXED_INVEST_SAAR_FC" hidden="1">"c7752"</definedName>
    <definedName name="IQ_FIXED_INVEST_SAAR_POP" hidden="1">"c7092"</definedName>
    <definedName name="IQ_FIXED_INVEST_SAAR_POP_FC" hidden="1">"c7972"</definedName>
    <definedName name="IQ_FIXED_INVEST_SAAR_USD_APR_FC" hidden="1">"c11833"</definedName>
    <definedName name="IQ_FIXED_INVEST_SAAR_USD_FC" hidden="1">"c11830"</definedName>
    <definedName name="IQ_FIXED_INVEST_SAAR_USD_POP_FC" hidden="1">"c11831"</definedName>
    <definedName name="IQ_FIXED_INVEST_SAAR_USD_YOY_FC" hidden="1">"c11832"</definedName>
    <definedName name="IQ_FIXED_INVEST_SAAR_YOY" hidden="1">"c7312"</definedName>
    <definedName name="IQ_FIXED_INVEST_SAAR_YOY_FC" hidden="1">"c8192"</definedName>
    <definedName name="IQ_FIXED_INVEST_UNUSED" hidden="1">"c6870"</definedName>
    <definedName name="IQ_FIXED_INVEST_UNUSED_UNUSED_UNUSED" hidden="1">"c6870"</definedName>
    <definedName name="IQ_FIXED_INVEST_USD_APR_FC" hidden="1">"c11829"</definedName>
    <definedName name="IQ_FIXED_INVEST_USD_FC" hidden="1">"c11826"</definedName>
    <definedName name="IQ_FIXED_INVEST_USD_POP_FC" hidden="1">"c11827"</definedName>
    <definedName name="IQ_FIXED_INVEST_USD_YOY_FC" hidden="1">"c11828"</definedName>
    <definedName name="IQ_FIXED_INVEST_YOY_FC_UNUSED" hidden="1">"c8190"</definedName>
    <definedName name="IQ_FIXED_INVEST_YOY_FC_UNUSED_UNUSED_UNUSED" hidden="1">"c8190"</definedName>
    <definedName name="IQ_FIXED_INVEST_YOY_UNUSED" hidden="1">"c7310"</definedName>
    <definedName name="IQ_FIXED_INVEST_YOY_UNUSED_UNUSED_UNUSED" hidden="1">"c7310"</definedName>
    <definedName name="IQ_FLOAT_PERCENT" hidden="1">"c1575"</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DUE_30_89_FFIEC" hidden="1">"c13269"</definedName>
    <definedName name="IQ_FOREIGN_BANKS_DUE_90_FFIEC" hidden="1">"c13295"</definedName>
    <definedName name="IQ_FOREIGN_BANKS_LOAN_CHARG_OFFS_FDIC" hidden="1">"c6645"</definedName>
    <definedName name="IQ_FOREIGN_BANKS_NET_CHARGE_OFFS_FDIC" hidden="1">"c6647"</definedName>
    <definedName name="IQ_FOREIGN_BANKS_NON_ACCRUAL_FFIEC" hidden="1">"c13321"</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ASSETS_TOT_FFIEC" hidden="1">"c13445"</definedName>
    <definedName name="IQ_FOREIGN_DEPOSITS_NONTRANSACTION_ACCOUNTS_FDIC" hidden="1">"c6549"</definedName>
    <definedName name="IQ_FOREIGN_DEPOSITS_TOT_FFIEC" hidden="1">"c13486"</definedName>
    <definedName name="IQ_FOREIGN_DEPOSITS_TRANSACTION_ACCOUNTS_FDIC" hidden="1">"c6541"</definedName>
    <definedName name="IQ_FOREIGN_EXCHANGE" hidden="1">"c451"</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LL_REC_FFIEC" hidden="1">"c12892"</definedName>
    <definedName name="IQ_FOREIGN_LOANS" hidden="1">"c448"</definedName>
    <definedName name="IQ_FOREIGN_LOANS_LEASES_FOREIGN_FFIEC" hidden="1">"c13478"</definedName>
    <definedName name="IQ_FUEL" hidden="1">"c449"</definedName>
    <definedName name="IQ_FULL_TIME" hidden="1">"c450"</definedName>
    <definedName name="IQ_FULLY_INSURED_DEPOSITS_FDIC" hidden="1">"c6487"</definedName>
    <definedName name="IQ_FUND_FEE_INC_NON_INT_INC_FFIEC" hidden="1">"c13493"</definedName>
    <definedName name="IQ_FUNDING_DEPENDENCE_FFIEC" hidden="1">"c13336"</definedName>
    <definedName name="IQ_FUNDING_DEPENDENCE_ST_FFIEC" hidden="1">"c13337"</definedName>
    <definedName name="IQ_FUNDS_PURCHASED_ASSETS_TOT_FFIEC" hidden="1">"c13446"</definedName>
    <definedName name="IQ_FUTURES_FORWARD_CONTRACTS_NOTIONAL_AMOUNT_FDIC" hidden="1">"c6518"</definedName>
    <definedName name="IQ_FUTURES_FORWARD_CONTRACTS_RATE_RISK_FDIC" hidden="1">"c6508"</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X_CONTRACTS_FDIC" hidden="1">"c6517"</definedName>
    <definedName name="IQ_FX_CONTRACTS_FFIEC" hidden="1">"c13125"</definedName>
    <definedName name="IQ_FX_CONTRACTS_SPOT_FDIC" hidden="1">"c6356"</definedName>
    <definedName name="IQ_FX_EXPOSURE_FFIEC" hidden="1">"c13059"</definedName>
    <definedName name="IQ_FY_DATE" hidden="1">"IQ_FY_DATE"</definedName>
    <definedName name="IQ_GA_EXP" hidden="1">"c2241"</definedName>
    <definedName name="IQ_GAAP_BS" hidden="1">"c6789"</definedName>
    <definedName name="IQ_GAAP_CF" hidden="1">"c6790"</definedName>
    <definedName name="IQ_GAAP_IS" hidden="1">"c6194"</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 hidden="1">"c6217"</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 hidden="1">"c6218"</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 hidden="1">"c6219"</definedName>
    <definedName name="IQ_GAIN_ASSETS_REV_REIT" hidden="1">"c477"</definedName>
    <definedName name="IQ_GAIN_ASSETS_REV_UTI" hidden="1">"c478"</definedName>
    <definedName name="IQ_GAIN_ASSETS_UTI" hidden="1">"c479"</definedName>
    <definedName name="IQ_GAIN_CREDIT_DERIVATIVES_FFIEC" hidden="1">"c13066"</definedName>
    <definedName name="IQ_GAIN_CREDIT_DERIVATIVES_NON_TRADING_FFIEC" hidden="1">"c13067"</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 hidden="1">"c6220"</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 hidden="1">"c6278"</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 hidden="1">"c6221"</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"c452"</definedName>
    <definedName name="IQ_GAIN_SALE_LOANS_FDIC" hidden="1">"c6673"</definedName>
    <definedName name="IQ_GAIN_SALE_RE_FDIC" hidden="1">"c6674"</definedName>
    <definedName name="IQ_GAINS_AFS_AVG_ASSETS_FFIEC" hidden="1">"c13364"</definedName>
    <definedName name="IQ_GAINS_ASSETS_TOT_FFIEC" hidden="1">"c13073"</definedName>
    <definedName name="IQ_GAINS_AVAIL_SALE_EQUITY_SEC_T2_FFIEC" hidden="1">"c13147"</definedName>
    <definedName name="IQ_GAINS_AVAIL_SALE_SEC_T1_FFIEC" hidden="1">"c13131"</definedName>
    <definedName name="IQ_GAINS_CASH_FLOW_HEDGES_T1_FFIEC" hidden="1">"c13133"</definedName>
    <definedName name="IQ_GAINS_HTM_AVG_ASSETS_FFIEC" hidden="1">"c13363"</definedName>
    <definedName name="IQ_GAINS_INSTRUMENT_SPECIFIC_CREDIT_RISK_LIAB_FFIEC" hidden="1">"c13076"</definedName>
    <definedName name="IQ_GAINS_INSTRUMENT_SPECIFIC_RISK_FFIEC" hidden="1">"c13074"</definedName>
    <definedName name="IQ_GAINS_INSURANCE_ACTIVITIES_FFIEC" hidden="1">"c13072"</definedName>
    <definedName name="IQ_GAINS_LIABILITIES_FFIEC" hidden="1">"c13075"</definedName>
    <definedName name="IQ_GAINS_SALE_ASSETS_FDIC" hidden="1">"c6675"</definedName>
    <definedName name="IQ_GAINS_SALE_LOANS_LEASES_FFIEC" hidden="1">"c13013"</definedName>
    <definedName name="IQ_GAINS_SALE_OTHER_ASSETS_FFIEC" hidden="1">"c13015"</definedName>
    <definedName name="IQ_GAINS_SALE_OTHER_RE_OWNED_FFIEC" hidden="1">"c13014"</definedName>
    <definedName name="IQ_GAINS_SECURITIZATION_OPERATING_INC_FFIEC" hidden="1">"c13391"</definedName>
    <definedName name="IQ_GDP" hidden="1">"c6874"</definedName>
    <definedName name="IQ_GDP_APR" hidden="1">"c7534"</definedName>
    <definedName name="IQ_GDP_APR_FC" hidden="1">"c8414"</definedName>
    <definedName name="IQ_GDP_FC" hidden="1">"c7754"</definedName>
    <definedName name="IQ_GDP_POP" hidden="1">"c7094"</definedName>
    <definedName name="IQ_GDP_POP_FC" hidden="1">"c7974"</definedName>
    <definedName name="IQ_GDP_REAL" hidden="1">"c6981"</definedName>
    <definedName name="IQ_GDP_REAL_APR" hidden="1">"c7641"</definedName>
    <definedName name="IQ_GDP_REAL_APR_FC" hidden="1">"c8521"</definedName>
    <definedName name="IQ_GDP_REAL_FC" hidden="1">"c7861"</definedName>
    <definedName name="IQ_GDP_REAL_POP" hidden="1">"c7201"</definedName>
    <definedName name="IQ_GDP_REAL_POP_FC" hidden="1">"c8081"</definedName>
    <definedName name="IQ_GDP_REAL_SAAR" hidden="1">"c6982"</definedName>
    <definedName name="IQ_GDP_REAL_SAAR_APR" hidden="1">"c7642"</definedName>
    <definedName name="IQ_GDP_REAL_SAAR_APR_FC" hidden="1">"c8522"</definedName>
    <definedName name="IQ_GDP_REAL_SAAR_FC" hidden="1">"c7862"</definedName>
    <definedName name="IQ_GDP_REAL_SAAR_POP" hidden="1">"c7202"</definedName>
    <definedName name="IQ_GDP_REAL_SAAR_POP_FC" hidden="1">"c8082"</definedName>
    <definedName name="IQ_GDP_REAL_SAAR_YOY" hidden="1">"c7422"</definedName>
    <definedName name="IQ_GDP_REAL_SAAR_YOY_FC" hidden="1">"c8302"</definedName>
    <definedName name="IQ_GDP_REAL_USD" hidden="1">"c11946"</definedName>
    <definedName name="IQ_GDP_REAL_USD_APR" hidden="1">"c11949"</definedName>
    <definedName name="IQ_GDP_REAL_USD_POP" hidden="1">"c11947"</definedName>
    <definedName name="IQ_GDP_REAL_USD_YOY" hidden="1">"c11948"</definedName>
    <definedName name="IQ_GDP_REAL_YOY" hidden="1">"c7421"</definedName>
    <definedName name="IQ_GDP_REAL_YOY_FC" hidden="1">"c8301"</definedName>
    <definedName name="IQ_GDP_SAAR" hidden="1">"c6875"</definedName>
    <definedName name="IQ_GDP_SAAR_APR" hidden="1">"c7535"</definedName>
    <definedName name="IQ_GDP_SAAR_APR_FC" hidden="1">"c8415"</definedName>
    <definedName name="IQ_GDP_SAAR_FC" hidden="1">"c7755"</definedName>
    <definedName name="IQ_GDP_SAAR_POP" hidden="1">"c7095"</definedName>
    <definedName name="IQ_GDP_SAAR_POP_FC" hidden="1">"c7975"</definedName>
    <definedName name="IQ_GDP_SAAR_YOY" hidden="1">"c7315"</definedName>
    <definedName name="IQ_GDP_SAAR_YOY_FC" hidden="1">"c8195"</definedName>
    <definedName name="IQ_GDP_USD" hidden="1">"c11834"</definedName>
    <definedName name="IQ_GDP_USD_APR" hidden="1">"c11837"</definedName>
    <definedName name="IQ_GDP_USD_POP" hidden="1">"c11835"</definedName>
    <definedName name="IQ_GDP_USD_YOY" hidden="1">"c11836"</definedName>
    <definedName name="IQ_GDP_YOY" hidden="1">"c7314"</definedName>
    <definedName name="IQ_GDP_YOY_FC" hidden="1">"c8194"</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LA_PCT_LEASED_CONSOL" hidden="1">"c8810"</definedName>
    <definedName name="IQ_GLA_PCT_LEASED_MANAGED" hidden="1">"c8812"</definedName>
    <definedName name="IQ_GLA_PCT_LEASED_OTHER" hidden="1">"c8813"</definedName>
    <definedName name="IQ_GLA_PCT_LEASED_TOTAL" hidden="1">"c8814"</definedName>
    <definedName name="IQ_GLA_PCT_LEASED_UNCONSOL" hidden="1">"c8811"</definedName>
    <definedName name="IQ_GLA_SQ_FT_CONSOL" hidden="1">"c8790"</definedName>
    <definedName name="IQ_GLA_SQ_FT_MANAGED" hidden="1">"c8792"</definedName>
    <definedName name="IQ_GLA_SQ_FT_OTHER" hidden="1">"c8793"</definedName>
    <definedName name="IQ_GLA_SQ_FT_TOTAL" hidden="1">"c8794"</definedName>
    <definedName name="IQ_GLA_SQ_FT_UNCONSOL" hidden="1">"c8791"</definedName>
    <definedName name="IQ_GLA_SQ_METER_CONSOL" hidden="1">"c8795"</definedName>
    <definedName name="IQ_GLA_SQ_METER_MANAGED" hidden="1">"c8797"</definedName>
    <definedName name="IQ_GLA_SQ_METER_OTHER" hidden="1">"c8798"</definedName>
    <definedName name="IQ_GLA_SQ_METER_TOTAL" hidden="1">"c8799"</definedName>
    <definedName name="IQ_GLA_SQ_METER_UNCONSOL" hidden="1">"c8796"</definedName>
    <definedName name="IQ_GNMA_FDIC" hidden="1">"c6398"</definedName>
    <definedName name="IQ_GOODWILL_FDIC" hidden="1">"c6334"</definedName>
    <definedName name="IQ_GOODWILL_FFIEC" hidden="1">"c12836"</definedName>
    <definedName name="IQ_GOODWILL_IMPAIRMENT_FDIC" hidden="1">"c6678"</definedName>
    <definedName name="IQ_GOODWILL_IMPAIRMENT_FFIEC" hidden="1">"c13025"</definedName>
    <definedName name="IQ_GOODWILL_INTAN_FDIC" hidden="1">"c6333"</definedName>
    <definedName name="IQ_GOODWILL_NET" hidden="1">"c530"</definedName>
    <definedName name="IQ_GOVT_PERSONAL_TAXES_RECEIPTS" hidden="1">"c6876"</definedName>
    <definedName name="IQ_GOVT_PERSONAL_TAXES_RECEIPTS_APR" hidden="1">"c7536"</definedName>
    <definedName name="IQ_GOVT_PERSONAL_TAXES_RECEIPTS_APR_FC" hidden="1">"c8416"</definedName>
    <definedName name="IQ_GOVT_PERSONAL_TAXES_RECEIPTS_FC" hidden="1">"c7756"</definedName>
    <definedName name="IQ_GOVT_PERSONAL_TAXES_RECEIPTS_POP" hidden="1">"c7096"</definedName>
    <definedName name="IQ_GOVT_PERSONAL_TAXES_RECEIPTS_POP_FC" hidden="1">"c7976"</definedName>
    <definedName name="IQ_GOVT_PERSONAL_TAXES_RECEIPTS_YOY" hidden="1">"c7316"</definedName>
    <definedName name="IQ_GOVT_PERSONAL_TAXES_RECEIPTS_YOY_FC" hidden="1">"c8196"</definedName>
    <definedName name="IQ_GOVT_RECEIPTS" hidden="1">"c6877"</definedName>
    <definedName name="IQ_GOVT_RECEIPTS_APR" hidden="1">"c7537"</definedName>
    <definedName name="IQ_GOVT_RECEIPTS_APR_FC" hidden="1">"c8417"</definedName>
    <definedName name="IQ_GOVT_RECEIPTS_FC" hidden="1">"c7757"</definedName>
    <definedName name="IQ_GOVT_RECEIPTS_POP" hidden="1">"c7097"</definedName>
    <definedName name="IQ_GOVT_RECEIPTS_POP_FC" hidden="1">"c7977"</definedName>
    <definedName name="IQ_GOVT_RECEIPTS_YOY" hidden="1">"c7317"</definedName>
    <definedName name="IQ_GOVT_RECEIPTS_YOY_FC" hidden="1">"c8197"</definedName>
    <definedName name="IQ_GP" hidden="1">"c511"</definedName>
    <definedName name="IQ_GP_10YR_ANN_CAGR" hidden="1">"c6090"</definedName>
    <definedName name="IQ_GP_10YR_ANN_GROWTH" hidden="1">"c512"</definedName>
    <definedName name="IQ_GP_1YR_ANN_GROWTH" hidden="1">"c513"</definedName>
    <definedName name="IQ_GP_2YR_ANN_CAGR" hidden="1">"c6091"</definedName>
    <definedName name="IQ_GP_2YR_ANN_GROWTH" hidden="1">"c514"</definedName>
    <definedName name="IQ_GP_3YR_ANN_CAGR" hidden="1">"c6092"</definedName>
    <definedName name="IQ_GP_3YR_ANN_GROWTH" hidden="1">"c515"</definedName>
    <definedName name="IQ_GP_5YR_ANN_CAGR" hidden="1">"c6093"</definedName>
    <definedName name="IQ_GP_5YR_ANN_GROWTH" hidden="1">"c516"</definedName>
    <definedName name="IQ_GP_7YR_ANN_CAGR" hidden="1">"c6094"</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"c192"</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CAGR" hidden="1">"c6095"</definedName>
    <definedName name="IQ_GROSS_LOANS_10YR_ANN_GROWTH" hidden="1">"c522"</definedName>
    <definedName name="IQ_GROSS_LOANS_1YR_ANN_GROWTH" hidden="1">"c523"</definedName>
    <definedName name="IQ_GROSS_LOANS_2YR_ANN_CAGR" hidden="1">"c6096"</definedName>
    <definedName name="IQ_GROSS_LOANS_2YR_ANN_GROWTH" hidden="1">"c524"</definedName>
    <definedName name="IQ_GROSS_LOANS_3YR_ANN_CAGR" hidden="1">"c6097"</definedName>
    <definedName name="IQ_GROSS_LOANS_3YR_ANN_GROWTH" hidden="1">"c525"</definedName>
    <definedName name="IQ_GROSS_LOANS_5YR_ANN_CAGR" hidden="1">"c6098"</definedName>
    <definedName name="IQ_GROSS_LOANS_5YR_ANN_GROWTH" hidden="1">"c526"</definedName>
    <definedName name="IQ_GROSS_LOANS_7YR_ANN_CAGR" hidden="1">"c6099"</definedName>
    <definedName name="IQ_GROSS_LOANS_7YR_ANN_GROWTH" hidden="1">"c527"</definedName>
    <definedName name="IQ_GROSS_LOANS_TOTAL_DEPOSITS" hidden="1">"c528"</definedName>
    <definedName name="IQ_GROSS_LOSSES_AVG_LOANS_FFIEC" hidden="1">"c13475"</definedName>
    <definedName name="IQ_GROSS_MARGIN" hidden="1">"c529"</definedName>
    <definedName name="IQ_GROSS_PC_EARNED" hidden="1">"c2747"</definedName>
    <definedName name="IQ_GROSS_PROFIT" hidden="1">"c511"</definedName>
    <definedName name="IQ_GROSS_SPRD" hidden="1">"c2155"</definedName>
    <definedName name="IQ_GROSS_WRITTEN" hidden="1">"c2726"</definedName>
    <definedName name="IQ_GROUP_EMBEDDED_VALUE_ASSET_MANAGEMENT" hidden="1">"c9955"</definedName>
    <definedName name="IQ_GROUP_EMBEDDED_VALUE_HEALTH" hidden="1">"c9954"</definedName>
    <definedName name="IQ_GROUP_EMBEDDED_VALUE_LIFE" hidden="1">"c9953"</definedName>
    <definedName name="IQ_GROUP_EMBEDDED_VALUE_LIFE_OTHER" hidden="1">"c9956"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 hidden="1">"c6279"</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 hidden="1">"c6280"</definedName>
    <definedName name="IQ_GW_INTAN_AMORT_REIT" hidden="1">"c1480"</definedName>
    <definedName name="IQ_GW_INTAN_AMORT_UTI" hidden="1">"c1481"</definedName>
    <definedName name="IQ_HC_ADJUSTED_DISCHARGES" hidden="1">"c9977"</definedName>
    <definedName name="IQ_HC_ADMISSIONS" hidden="1">"c5953"</definedName>
    <definedName name="IQ_HC_ADMISSIONS_GROWTH" hidden="1">"c5997"</definedName>
    <definedName name="IQ_HC_ADMISSIONS_MANAGED_CARE" hidden="1">"c5956"</definedName>
    <definedName name="IQ_HC_ADMISSIONS_MEDICAID" hidden="1">"c5955"</definedName>
    <definedName name="IQ_HC_ADMISSIONS_MEDICARE" hidden="1">"c5954"</definedName>
    <definedName name="IQ_HC_ADMISSIONS_OTHER" hidden="1">"c5957"</definedName>
    <definedName name="IQ_HC_ADMISSIONS_SF" hidden="1">"c6006"</definedName>
    <definedName name="IQ_HC_ALFS" hidden="1">"c5952"</definedName>
    <definedName name="IQ_HC_ASO_COVERED_LIVES" hidden="1">"c9982"</definedName>
    <definedName name="IQ_HC_ASO_MEMBERSHIP" hidden="1">"c9985"</definedName>
    <definedName name="IQ_HC_AVG_BEDS_SVC" hidden="1">"c5951"</definedName>
    <definedName name="IQ_HC_AVG_DAILY_CENSUS" hidden="1">"c5965"</definedName>
    <definedName name="IQ_HC_AVG_LICENSED_BEDS" hidden="1">"c5949"</definedName>
    <definedName name="IQ_HC_AVG_LICENSED_BEDS_SF" hidden="1">"c6004"</definedName>
    <definedName name="IQ_HC_AVG_STAY" hidden="1">"c5966"</definedName>
    <definedName name="IQ_HC_AVG_STAY_SF" hidden="1">"c6016"</definedName>
    <definedName name="IQ_HC_BEDS_SVC" hidden="1">"c5950"</definedName>
    <definedName name="IQ_HC_CASES" hidden="1">"c9978"</definedName>
    <definedName name="IQ_HC_CLAIMS_RESERVES" hidden="1">"c9989"</definedName>
    <definedName name="IQ_HC_DAYS_REV_OUT" hidden="1">"c5993"</definedName>
    <definedName name="IQ_HC_DISCHARGES" hidden="1">"c9976"</definedName>
    <definedName name="IQ_HC_EQUIV_ADMISSIONS_GROWTH" hidden="1">"c5998"</definedName>
    <definedName name="IQ_HC_EQUIVALENT_ADMISSIONS" hidden="1">"c5958"</definedName>
    <definedName name="IQ_HC_EQUIVALENT_ADMISSIONS_SF" hidden="1">"c6007"</definedName>
    <definedName name="IQ_HC_EQUIVALENT_PATIENT_DAYS" hidden="1">"c9980"</definedName>
    <definedName name="IQ_HC_ER_VISITS" hidden="1">"c5964"</definedName>
    <definedName name="IQ_HC_ER_VISITS_SF" hidden="1">"c6017"</definedName>
    <definedName name="IQ_HC_GROSS_INPATIENT_REV" hidden="1">"c5987"</definedName>
    <definedName name="IQ_HC_GROSS_OUTPATIENT_REV" hidden="1">"c5988"</definedName>
    <definedName name="IQ_HC_GROSS_PATIENT_REV" hidden="1">"c5989"</definedName>
    <definedName name="IQ_HC_HOSP_FACILITIES_CONSOL" hidden="1">"c5945"</definedName>
    <definedName name="IQ_HC_HOSP_FACILITIES_CONSOL_SF" hidden="1">"c6000"</definedName>
    <definedName name="IQ_HC_HOSP_FACILITIES_NON_CONSOL" hidden="1">"c5946"</definedName>
    <definedName name="IQ_HC_HOSP_FACILITIES_NON_CONSOL_SF" hidden="1">"c6001"</definedName>
    <definedName name="IQ_HC_HOSP_FACILITIES_TOTAL" hidden="1">"c5947"</definedName>
    <definedName name="IQ_HC_HOSP_FACILITIES_TOTAL_SF" hidden="1">"c6002"</definedName>
    <definedName name="IQ_HC_INPATIENT_PROCEDURES" hidden="1">"c5961"</definedName>
    <definedName name="IQ_HC_INPATIENT_PROCEDURES_SF" hidden="1">"c6011"</definedName>
    <definedName name="IQ_HC_INPATIENT_REV_PER_ADMISSION" hidden="1">"c5994"</definedName>
    <definedName name="IQ_HC_INTPATIENT_SVCS_PCT_REV" hidden="1">"c5975"</definedName>
    <definedName name="IQ_HC_INTPATIENT_SVCS_PCT_REV_SF" hidden="1">"c6015"</definedName>
    <definedName name="IQ_HC_LICENSED_BEDS" hidden="1">"c5948"</definedName>
    <definedName name="IQ_HC_LICENSED_BEDS_SF" hidden="1">"c6003"</definedName>
    <definedName name="IQ_HC_MANAGED_CARE_PCT_ADMISSIONS" hidden="1">"c5982"</definedName>
    <definedName name="IQ_HC_MANAGED_CARE_PCT_REV" hidden="1">"c5978"</definedName>
    <definedName name="IQ_HC_MEDICAID_PCT_ADMISSIONS" hidden="1">"c5981"</definedName>
    <definedName name="IQ_HC_MEDICAID_PCT_REV" hidden="1">"c5977"</definedName>
    <definedName name="IQ_HC_MEDICAL_EXPENSE_RATIO" hidden="1">"c9987"</definedName>
    <definedName name="IQ_HC_MEDICARE_PCT_ADMISSIONS" hidden="1">"c5980"</definedName>
    <definedName name="IQ_HC_MEDICARE_PCT_REV" hidden="1">"c5976"</definedName>
    <definedName name="IQ_HC_NET_INPATIENT_REV" hidden="1">"c5984"</definedName>
    <definedName name="IQ_HC_NET_OUTPATIENT_REV" hidden="1">"c5985"</definedName>
    <definedName name="IQ_HC_NET_PATIENT_REV" hidden="1">"c5986"</definedName>
    <definedName name="IQ_HC_NET_PATIENT_REV_SF" hidden="1">"c6005"</definedName>
    <definedName name="IQ_HC_OCC_RATE" hidden="1">"c5967"</definedName>
    <definedName name="IQ_HC_OCC_RATE_LICENSED_BEDS" hidden="1">"c5968"</definedName>
    <definedName name="IQ_HC_OCC_RATE_SF" hidden="1">"c6009"</definedName>
    <definedName name="IQ_HC_OPEX_SUPPLIES" hidden="1">"c5990"</definedName>
    <definedName name="IQ_HC_OTHER_OPEX_PCT_REV" hidden="1">"c5973"</definedName>
    <definedName name="IQ_HC_OUTPATIENT_PROCEDURES" hidden="1">"c5962"</definedName>
    <definedName name="IQ_HC_OUTPATIENT_PROCEDURES_SF" hidden="1">"c6012"</definedName>
    <definedName name="IQ_HC_OUTPATIENT_REV_PER_ADMISSION" hidden="1">"c5995"</definedName>
    <definedName name="IQ_HC_OUTPATIENT_SVCS_PCT_REV" hidden="1">"c5974"</definedName>
    <definedName name="IQ_HC_OUTPATIENT_SVCS_PCT_REV_SF" hidden="1">"c6014"</definedName>
    <definedName name="IQ_HC_PATIENT_DAYS" hidden="1">"c5960"</definedName>
    <definedName name="IQ_HC_PATIENT_DAYS_SF" hidden="1">"c6010"</definedName>
    <definedName name="IQ_HC_PROF_GEN_LIAB_CLAIM_PAID" hidden="1">"c5991"</definedName>
    <definedName name="IQ_HC_PROF_GEN_LIAB_EXP_BENEFIT" hidden="1">"c5992"</definedName>
    <definedName name="IQ_HC_PROVISION_DOUBTFUL_PCT_REV" hidden="1">"c5972"</definedName>
    <definedName name="IQ_HC_REV_GROWTH" hidden="1">"c5996"</definedName>
    <definedName name="IQ_HC_REV_PER_CASE" hidden="1">"c9979"</definedName>
    <definedName name="IQ_HC_REV_PER_DISCHARGE" hidden="1">"c9990"</definedName>
    <definedName name="IQ_HC_REV_PER_EQUIV_ADMISSION" hidden="1">"c5959"</definedName>
    <definedName name="IQ_HC_REV_PER_EQUIV_ADMISSION_SF" hidden="1">"c6008"</definedName>
    <definedName name="IQ_HC_REV_PER_EQUIV_ADMISSIONS_GROWTH" hidden="1">"c5999"</definedName>
    <definedName name="IQ_HC_REV_PER_PATIENT_DAY" hidden="1">"c5969"</definedName>
    <definedName name="IQ_HC_REV_PER_PATIENT_DAY_SF" hidden="1">"c6018"</definedName>
    <definedName name="IQ_HC_RISK_COVERED_LIVES" hidden="1">"c9981"</definedName>
    <definedName name="IQ_HC_RISK_MEMBERSHIP" hidden="1">"c9984"</definedName>
    <definedName name="IQ_HC_SALARIES_PCT_REV" hidden="1">"c5970"</definedName>
    <definedName name="IQ_HC_SGA_MARGIN" hidden="1">"c9988"</definedName>
    <definedName name="IQ_HC_SUPPLIES_PCT_REV" hidden="1">"c5971"</definedName>
    <definedName name="IQ_HC_TOTAL_COVERED_LIVES" hidden="1">"c9983"</definedName>
    <definedName name="IQ_HC_TOTAL_MEMBERSHIP" hidden="1">"c9986"</definedName>
    <definedName name="IQ_HC_TOTAL_PROCEDURES" hidden="1">"c5963"</definedName>
    <definedName name="IQ_HC_TOTAL_PROCEDURES_SF" hidden="1">"c6013"</definedName>
    <definedName name="IQ_HC_UNINSURED_PCT_ADMISSIONS" hidden="1">"c5983"</definedName>
    <definedName name="IQ_HC_UNINSURED_PCT_REV" hidden="1">"c5979"</definedName>
    <definedName name="IQ_HELD_MATURITY_FDIC" hidden="1">"c6408"</definedName>
    <definedName name="IQ_HG_ACQUIRED_FRANCHISE_HOTEL_PROPERTIES" hidden="1">"c8584"</definedName>
    <definedName name="IQ_HG_ACQUIRED_FRANCHISE_ROOMS" hidden="1">"c8614"</definedName>
    <definedName name="IQ_HG_ACQUIRED_HOTEL_PROPERTIES" hidden="1">"c8572"</definedName>
    <definedName name="IQ_HG_ACQUIRED_MANAGED_HOTEL_PROPERTIES" hidden="1">"c8590"</definedName>
    <definedName name="IQ_HG_ACQUIRED_MANAGED_ROOMS" hidden="1">"c8620"</definedName>
    <definedName name="IQ_HG_ACQUIRED_OTHER_HOTEL_PROPERTIES" hidden="1">"c8596"</definedName>
    <definedName name="IQ_HG_ACQUIRED_OTHER_ROOMS" hidden="1">"c8626"</definedName>
    <definedName name="IQ_HG_ACQUIRED_OWNED_HOTEL_PROPERTIES" hidden="1">"c8578"</definedName>
    <definedName name="IQ_HG_ACQUIRED_OWNED_ROOMS" hidden="1">"c8608"</definedName>
    <definedName name="IQ_HG_ACQUIRED_ROOMS" hidden="1">"c8602"</definedName>
    <definedName name="IQ_HG_ADR_CHANGE_FRANCHISE" hidden="1">"c8684"</definedName>
    <definedName name="IQ_HG_ADR_CHANGE_MANAGED" hidden="1">"c8685"</definedName>
    <definedName name="IQ_HG_ADR_CHANGE_OTHER" hidden="1">"c8686"</definedName>
    <definedName name="IQ_HG_ADR_CHANGE_OWNED" hidden="1">"c8683"</definedName>
    <definedName name="IQ_HG_ADR_CHANGE_OWNED_COMP" hidden="1">"c8709"</definedName>
    <definedName name="IQ_HG_ADR_CHANGE_TOTAL" hidden="1">"c8687"</definedName>
    <definedName name="IQ_HG_ADR_CHANGE_TOTAL_COMP" hidden="1">"c8710"</definedName>
    <definedName name="IQ_HG_ADR_FRANCHISE" hidden="1">"c8664"</definedName>
    <definedName name="IQ_HG_ADR_MANAGED" hidden="1">"c8665"</definedName>
    <definedName name="IQ_HG_ADR_OTHER" hidden="1">"c8666"</definedName>
    <definedName name="IQ_HG_ADR_OWNED" hidden="1">"c8663"</definedName>
    <definedName name="IQ_HG_ADR_OWNED_COMP" hidden="1">"c8701"</definedName>
    <definedName name="IQ_HG_ADR_TOTAL" hidden="1">"c8667"</definedName>
    <definedName name="IQ_HG_ADR_TOTAL_COMP" hidden="1">"c8702"</definedName>
    <definedName name="IQ_HG_CASINOS_JV" hidden="1">"c8631"</definedName>
    <definedName name="IQ_HG_CASINOS_MANAGED" hidden="1">"c8632"</definedName>
    <definedName name="IQ_HG_CASINOS_OWNED" hidden="1">"c8630"</definedName>
    <definedName name="IQ_HG_CASINOS_TOTAL" hidden="1">"c8633"</definedName>
    <definedName name="IQ_HG_CLOSED_FRANCHISE_HOTEL_PROPERTIES" hidden="1">"c8586"</definedName>
    <definedName name="IQ_HG_CLOSED_FRANCHISE_ROOMS" hidden="1">"c8616"</definedName>
    <definedName name="IQ_HG_CLOSED_HOTEL_PROPERTIES" hidden="1">"c8574"</definedName>
    <definedName name="IQ_HG_CLOSED_MANAGED_HOTEL_PROPERTIES" hidden="1">"c8592"</definedName>
    <definedName name="IQ_HG_CLOSED_MANAGED_ROOMS" hidden="1">"c8622"</definedName>
    <definedName name="IQ_HG_CLOSED_OTHER_HOTEL_PROPERTIES" hidden="1">"c8598"</definedName>
    <definedName name="IQ_HG_CLOSED_OTHER_ROOMS" hidden="1">"c8628"</definedName>
    <definedName name="IQ_HG_CLOSED_OWNED_HOTEL_PROPERTIES" hidden="1">"c8580"</definedName>
    <definedName name="IQ_HG_CLOSED_OWNED_ROOMS" hidden="1">"c8610"</definedName>
    <definedName name="IQ_HG_CLOSED_ROOMS" hidden="1">"c8604"</definedName>
    <definedName name="IQ_HG_EXP_CASINO" hidden="1">"c8733"</definedName>
    <definedName name="IQ_HG_EXP_DEVELOPMENT" hidden="1">"c8738"</definedName>
    <definedName name="IQ_HG_EXP_ENTERTAINMENT" hidden="1">"c8736"</definedName>
    <definedName name="IQ_HG_EXP_FOOD_BEV" hidden="1">"c8734"</definedName>
    <definedName name="IQ_HG_EXP_FRANCHISE_MANAGEMENT" hidden="1">"c8744"</definedName>
    <definedName name="IQ_HG_EXP_OTHER_MNGD_FRANCHISE_PROP" hidden="1">"c8742"</definedName>
    <definedName name="IQ_HG_EXP_OWNED_LEASED_CONSOL_JV" hidden="1">"c8740"</definedName>
    <definedName name="IQ_HG_EXP_REIMBURSEMENTS" hidden="1">"c8743"</definedName>
    <definedName name="IQ_HG_EXP_RETAIL" hidden="1">"c8737"</definedName>
    <definedName name="IQ_HG_EXP_ROOMS" hidden="1">"c8735"</definedName>
    <definedName name="IQ_HG_EXP_THEATRE_CONCESSION" hidden="1">"c8739"</definedName>
    <definedName name="IQ_HG_EXP_VACA_OWNERSHIP_RES" hidden="1">"c8741"</definedName>
    <definedName name="IQ_HG_FOOD_PROM_COSTS" hidden="1">"c8746"</definedName>
    <definedName name="IQ_HG_FRANCHISE_HOTEL_PROPERTIES_BEG" hidden="1">"c8582"</definedName>
    <definedName name="IQ_HG_FRANCHISE_ROOMS_BEG" hidden="1">"c8612"</definedName>
    <definedName name="IQ_HG_GAMING_SPACE_JV" hidden="1">"c8635"</definedName>
    <definedName name="IQ_HG_GAMING_SPACE_MANAGED" hidden="1">"c8636"</definedName>
    <definedName name="IQ_HG_GAMING_SPACE_OWNED" hidden="1">"c8634"</definedName>
    <definedName name="IQ_HG_GAMING_SPACE_TOTAL" hidden="1">"c8637"</definedName>
    <definedName name="IQ_HG_HOTEL_PROPERTIES_BEG" hidden="1">"c8570"</definedName>
    <definedName name="IQ_HG_LAND_AVAIL_JV" hidden="1">"c8647"</definedName>
    <definedName name="IQ_HG_LAND_AVAIL_MANAGED" hidden="1">"c8648"</definedName>
    <definedName name="IQ_HG_LAND_AVAIL_OWNED" hidden="1">"c8646"</definedName>
    <definedName name="IQ_HG_LAND_AVAIL_TOTAL" hidden="1">"c8649"</definedName>
    <definedName name="IQ_HG_LAND_JV" hidden="1">"c8651"</definedName>
    <definedName name="IQ_HG_LAND_MANAGED" hidden="1">"c8652"</definedName>
    <definedName name="IQ_HG_LAND_OWNED" hidden="1">"c8650"</definedName>
    <definedName name="IQ_HG_LAND_TOTAL" hidden="1">"c8653"</definedName>
    <definedName name="IQ_HG_MANAGED_HOTEL_PROPERTIES_BEG" hidden="1">"c8588"</definedName>
    <definedName name="IQ_HG_MANAGED_ROOMS_BEG" hidden="1">"c8618"</definedName>
    <definedName name="IQ_HG_OCCUPANCY_CHANGE_FRANCHISE" hidden="1">"c8675"</definedName>
    <definedName name="IQ_HG_OCCUPANCY_CHANGE_MANAGED" hidden="1">"c8677"</definedName>
    <definedName name="IQ_HG_OCCUPANCY_CHANGE_OTHER" hidden="1">"c8679"</definedName>
    <definedName name="IQ_HG_OCCUPANCY_CHANGE_OWNED" hidden="1">"c8673"</definedName>
    <definedName name="IQ_HG_OCCUPANCY_CHANGE_OWNED_COMP" hidden="1">"c8705"</definedName>
    <definedName name="IQ_HG_OCCUPANCY_CHANGE_TOTAL" hidden="1">"c8681"</definedName>
    <definedName name="IQ_HG_OCCUPANCY_CHANGE_TOTAL_COMP" hidden="1">"c8707"</definedName>
    <definedName name="IQ_HG_OCCUPANCY_FRANCHISE" hidden="1">"c8659"</definedName>
    <definedName name="IQ_HG_OCCUPANCY_INCDEC_FRANCHISE" hidden="1">"c8676"</definedName>
    <definedName name="IQ_HG_OCCUPANCY_INCDEC_MANAGED" hidden="1">"c8678"</definedName>
    <definedName name="IQ_HG_OCCUPANCY_INCDEC_OTHER" hidden="1">"c8680"</definedName>
    <definedName name="IQ_HG_OCCUPANCY_INCDEC_OWNED" hidden="1">"c8674"</definedName>
    <definedName name="IQ_HG_OCCUPANCY_INCDEC_OWNED_COMP" hidden="1">"c8706"</definedName>
    <definedName name="IQ_HG_OCCUPANCY_INCDEC_TOTAL" hidden="1">"c8682"</definedName>
    <definedName name="IQ_HG_OCCUPANCY_INCDEC_TOTAL_COMP" hidden="1">"c8708"</definedName>
    <definedName name="IQ_HG_OCCUPANCY_MANAGED" hidden="1">"c8660"</definedName>
    <definedName name="IQ_HG_OCCUPANCY_OTHER" hidden="1">"c8661"</definedName>
    <definedName name="IQ_HG_OCCUPANCY_OWNED" hidden="1">"c8658"</definedName>
    <definedName name="IQ_HG_OCCUPANCY_OWNED_COMP" hidden="1">"c8699"</definedName>
    <definedName name="IQ_HG_OCCUPANCY_TOTAL" hidden="1">"c8662"</definedName>
    <definedName name="IQ_HG_OCCUPANCY_TOTAL_COMP" hidden="1">"c8700"</definedName>
    <definedName name="IQ_HG_OPENED_FRANCHISE_HOTEL_PROPERTIES" hidden="1">"c8583"</definedName>
    <definedName name="IQ_HG_OPENED_FRANCHISE_ROOMS" hidden="1">"c8613"</definedName>
    <definedName name="IQ_HG_OPENED_HOTEL_PROPERTIES" hidden="1">"c8571"</definedName>
    <definedName name="IQ_HG_OPENED_MANAGED_HOTEL_PROPERTIES" hidden="1">"c8589"</definedName>
    <definedName name="IQ_HG_OPENED_MANAGED_ROOMS" hidden="1">"c8619"</definedName>
    <definedName name="IQ_HG_OPENED_OTHER_HOTEL_PROPERTIES" hidden="1">"c8595"</definedName>
    <definedName name="IQ_HG_OPENED_OTHER_ROOMS" hidden="1">"c8625"</definedName>
    <definedName name="IQ_HG_OPENED_OWNED_HOTEL_PROPERTIES" hidden="1">"c8577"</definedName>
    <definedName name="IQ_HG_OPENED_OWNED_ROOMS" hidden="1">"c8607"</definedName>
    <definedName name="IQ_HG_OPENED_ROOMS" hidden="1">"c8601"</definedName>
    <definedName name="IQ_HG_OTHER_HOTEL_PROPERTIES_BEG" hidden="1">"c8594"</definedName>
    <definedName name="IQ_HG_OTHER_PROM_COSTS" hidden="1">"c8747"</definedName>
    <definedName name="IQ_HG_OTHER_ROOMS_BEG" hidden="1">"c8624"</definedName>
    <definedName name="IQ_HG_OWNED_HOTEL_PROPERTIES_BEG" hidden="1">"c8576"</definedName>
    <definedName name="IQ_HG_OWNED_ROOMS_BEG" hidden="1">"c8606"</definedName>
    <definedName name="IQ_HG_PARKING_SPACES_JV" hidden="1">"c8655"</definedName>
    <definedName name="IQ_HG_PARKING_SPACES_MANAGED" hidden="1">"c8656"</definedName>
    <definedName name="IQ_HG_PARKING_SPACES_OWNED" hidden="1">"c8654"</definedName>
    <definedName name="IQ_HG_PARKING_SPACES_TOTAL" hidden="1">"c8657"</definedName>
    <definedName name="IQ_HG_REV_BASE_MANAGEMENT_FEES" hidden="1">"c8726"</definedName>
    <definedName name="IQ_HG_REV_CASINO" hidden="1">"c8713"</definedName>
    <definedName name="IQ_HG_REV_COST_REIMBURSEMENT" hidden="1">"c8728"</definedName>
    <definedName name="IQ_HG_REV_ENTERTAINMENT" hidden="1">"c8716"</definedName>
    <definedName name="IQ_HG_REV_FOOD_BEV" hidden="1">"c8714"</definedName>
    <definedName name="IQ_HG_REV_FRANCHISE" hidden="1">"c8725"</definedName>
    <definedName name="IQ_HG_REV_INCENTIVE_MANAGEMENT_FEES" hidden="1">"c8727"</definedName>
    <definedName name="IQ_HG_REV_MANAGEMENT_FEES" hidden="1">"c8718"</definedName>
    <definedName name="IQ_HG_REV_OTHER_MNGD_FRANCHISE_PROP" hidden="1">"c8730"</definedName>
    <definedName name="IQ_HG_REV_OTHER_OP_SEGMENT" hidden="1">"c8721"</definedName>
    <definedName name="IQ_HG_REV_OTHER_OWNERSHIP_MIX" hidden="1">"c8731"</definedName>
    <definedName name="IQ_HG_REV_OWNED_LEASED_CONSOL_JV_HOTELS" hidden="1">"c8724"</definedName>
    <definedName name="IQ_HG_REV_PROMOTIONAL_ALLOWANCE" hidden="1">"c8722"</definedName>
    <definedName name="IQ_HG_REV_RACING" hidden="1">"c8719"</definedName>
    <definedName name="IQ_HG_REV_RETAIL" hidden="1">"c8717"</definedName>
    <definedName name="IQ_HG_REV_ROOMS" hidden="1">"c8715"</definedName>
    <definedName name="IQ_HG_REV_THEATRE_CONCESSION" hidden="1">"c8720"</definedName>
    <definedName name="IQ_HG_REV_TOTAL_OP_SEGMENT" hidden="1">"c8723"</definedName>
    <definedName name="IQ_HG_REV_TOTAL_OWNERSHIP_MIX" hidden="1">"c8732"</definedName>
    <definedName name="IQ_HG_REV_VACA_OWNERSHIP_RES_SALES_SVCS" hidden="1">"c8729"</definedName>
    <definedName name="IQ_HG_REVENUES_CHANGE_OWNED_COMP" hidden="1">"c8697"</definedName>
    <definedName name="IQ_HG_REVENUES_CHANGE_TOTAL_COMP" hidden="1">"c8698"</definedName>
    <definedName name="IQ_HG_REVPAR_CHANGE_MANAGED" hidden="1">"c8690"</definedName>
    <definedName name="IQ_HG_REVPAR_CHANGE_OTHER" hidden="1">"c8691"</definedName>
    <definedName name="IQ_HG_REVPAR_CHANGE_OWNED" hidden="1">"c8688"</definedName>
    <definedName name="IQ_HG_REVPAR_CHANGE_OWNED_COMP" hidden="1">"c8711"</definedName>
    <definedName name="IQ_HG_REVPAR_CHANGE_TOTAL" hidden="1">"c8692"</definedName>
    <definedName name="IQ_HG_REVPAR_CHANGE_TOTAL_COMP" hidden="1">"c8712"</definedName>
    <definedName name="IQ_HG_REVPAR_CHNAGE_FRANCHISE" hidden="1">"c8689"</definedName>
    <definedName name="IQ_HG_REVPAR_FRANCHISE" hidden="1">"c8669"</definedName>
    <definedName name="IQ_HG_REVPAR_MANAGED" hidden="1">"c8670"</definedName>
    <definedName name="IQ_HG_REVPAR_OTHER" hidden="1">"c8671"</definedName>
    <definedName name="IQ_HG_REVPAR_OWNED" hidden="1">"c8668"</definedName>
    <definedName name="IQ_HG_REVPAR_OWNED_COMP" hidden="1">"c8703"</definedName>
    <definedName name="IQ_HG_REVPAR_TOTAL" hidden="1">"c8672"</definedName>
    <definedName name="IQ_HG_REVPAR_TOTAL_COMP" hidden="1">"c8704"</definedName>
    <definedName name="IQ_HG_ROOM_PROM_COSTS" hidden="1">"c8745"</definedName>
    <definedName name="IQ_HG_ROOMS_BEG" hidden="1">"c8600"</definedName>
    <definedName name="IQ_HG_SLOT_MACHINES_JV" hidden="1">"c8639"</definedName>
    <definedName name="IQ_HG_SLOT_MACHINES_MANAGED" hidden="1">"c8640"</definedName>
    <definedName name="IQ_HG_SLOT_MACHINES_OWNED" hidden="1">"c8638"</definedName>
    <definedName name="IQ_HG_SLOT_MACHINES_TOTAL" hidden="1">"c8641"</definedName>
    <definedName name="IQ_HG_SOLD_FRANCHISE_HOTEL_PROPERTIES" hidden="1">"c8585"</definedName>
    <definedName name="IQ_HG_SOLD_FRANCHISE_ROOMS" hidden="1">"c8615"</definedName>
    <definedName name="IQ_HG_SOLD_HOTEL_PROPERTIES" hidden="1">"c8573"</definedName>
    <definedName name="IQ_HG_SOLD_MANAGED_HOTEL_PROPERTIES" hidden="1">"c8591"</definedName>
    <definedName name="IQ_HG_SOLD_MANAGED_ROOMS" hidden="1">"c8621"</definedName>
    <definedName name="IQ_HG_SOLD_OTHER_HOTEL_PROPERTIES" hidden="1">"c8597"</definedName>
    <definedName name="IQ_HG_SOLD_OTHER_ROOMS" hidden="1">"c8627"</definedName>
    <definedName name="IQ_HG_SOLD_OWNED_HOTEL_PROPERTIES" hidden="1">"c8579"</definedName>
    <definedName name="IQ_HG_SOLD_OWNED_ROOMS" hidden="1">"c8609"</definedName>
    <definedName name="IQ_HG_SOLD_ROOMS" hidden="1">"c8603"</definedName>
    <definedName name="IQ_HG_TABLE_GAMES_JV" hidden="1">"c8643"</definedName>
    <definedName name="IQ_HG_TABLE_GAMES_MANAGED" hidden="1">"c8644"</definedName>
    <definedName name="IQ_HG_TABLE_GAMES_OWNED" hidden="1">"c8642"</definedName>
    <definedName name="IQ_HG_TABLE_GAMES_TOTAL" hidden="1">"c8645"</definedName>
    <definedName name="IQ_HG_TOTAL_FRANCHISE_HOTEL_PROPERTIES" hidden="1">"c8587"</definedName>
    <definedName name="IQ_HG_TOTAL_FRANCHISE_ROOMS" hidden="1">"c8617"</definedName>
    <definedName name="IQ_HG_TOTAL_HOTEL_PROPERTIES" hidden="1">"c8575"</definedName>
    <definedName name="IQ_HG_TOTAL_MANAGED_HOTEL_PROPERTIES" hidden="1">"c8593"</definedName>
    <definedName name="IQ_HG_TOTAL_MANAGED_ROOMS" hidden="1">"c8623"</definedName>
    <definedName name="IQ_HG_TOTAL_OTHER_HOTEL_PROPERTIES" hidden="1">"c8599"</definedName>
    <definedName name="IQ_HG_TOTAL_OTHER_ROOMS" hidden="1">"c8629"</definedName>
    <definedName name="IQ_HG_TOTAL_OWNED_HOTEL_PROPERTIES" hidden="1">"c8581"</definedName>
    <definedName name="IQ_HG_TOTAL_OWNED_PROPERTIES_COMP" hidden="1">"c8693"</definedName>
    <definedName name="IQ_HG_TOTAL_OWNED_ROOMS" hidden="1">"c8611"</definedName>
    <definedName name="IQ_HG_TOTAL_OWNED_ROOMS_COMP" hidden="1">"c8695"</definedName>
    <definedName name="IQ_HG_TOTAL_PROM_COSTS" hidden="1">"c8748"</definedName>
    <definedName name="IQ_HG_TOTAL_PROPERTIES_COMP" hidden="1">"c8694"</definedName>
    <definedName name="IQ_HG_TOTAL_ROOMS" hidden="1">"c8605"</definedName>
    <definedName name="IQ_HG_TOTAL_ROOMS_COMP" hidden="1">"c8696"</definedName>
    <definedName name="IQ_HIGH_LOW_CLOSEPRICE_DATE" hidden="1">"c1204"</definedName>
    <definedName name="IQ_HIGH_TARGET_PRICE" hidden="1">"c1651"</definedName>
    <definedName name="IQ_HIGH_TARGET_PRICE_REUT" hidden="1">"c5317"</definedName>
    <definedName name="IQ_HIGHPRICE" hidden="1">"c545"</definedName>
    <definedName name="IQ_HOME_AVG_LOAN_SIZE" hidden="1">"c5911"</definedName>
    <definedName name="IQ_HOME_BACKLOG" hidden="1">"c5844"</definedName>
    <definedName name="IQ_HOME_BACKLOG_AVG_JV" hidden="1">"c5848"</definedName>
    <definedName name="IQ_HOME_BACKLOG_AVG_JV_GROWTH" hidden="1">"c5928"</definedName>
    <definedName name="IQ_HOME_BACKLOG_AVG_JV_INC" hidden="1">"c5851"</definedName>
    <definedName name="IQ_HOME_BACKLOG_AVG_JV_INC_GROWTH" hidden="1">"c5931"</definedName>
    <definedName name="IQ_HOME_BACKLOG_AVG_PRICE" hidden="1">"c5845"</definedName>
    <definedName name="IQ_HOME_BACKLOG_AVG_PRICE_GROWTH" hidden="1">"c5925"</definedName>
    <definedName name="IQ_HOME_BACKLOG_GROWTH" hidden="1">"c5924"</definedName>
    <definedName name="IQ_HOME_BACKLOG_JV" hidden="1">"c5847"</definedName>
    <definedName name="IQ_HOME_BACKLOG_JV_GROWTH" hidden="1">"c5927"</definedName>
    <definedName name="IQ_HOME_BACKLOG_JV_INC" hidden="1">"c5850"</definedName>
    <definedName name="IQ_HOME_BACKLOG_JV_INC_GROWTH" hidden="1">"c5930"</definedName>
    <definedName name="IQ_HOME_BACKLOG_VALUE" hidden="1">"c5846"</definedName>
    <definedName name="IQ_HOME_BACKLOG_VALUE_GROWTH" hidden="1">"c5926"</definedName>
    <definedName name="IQ_HOME_BACKLOG_VALUE_JV" hidden="1">"c5849"</definedName>
    <definedName name="IQ_HOME_BACKLOG_VALUE_JV_GROWTH" hidden="1">"c5929"</definedName>
    <definedName name="IQ_HOME_BACKLOG_VALUE_JV_INC" hidden="1">"c5852"</definedName>
    <definedName name="IQ_HOME_BACKLOG_VALUE_JV_INC_GROWTH" hidden="1">"c5932"</definedName>
    <definedName name="IQ_HOME_COMMUNITIES_ACTIVE" hidden="1">"c5862"</definedName>
    <definedName name="IQ_HOME_COMMUNITIES_ACTIVE_GROWTH" hidden="1">"c5942"</definedName>
    <definedName name="IQ_HOME_COMMUNITIES_ACTIVE_JV" hidden="1">"c5863"</definedName>
    <definedName name="IQ_HOME_COMMUNITIES_ACTIVE_JV_GROWTH" hidden="1">"c5943"</definedName>
    <definedName name="IQ_HOME_COMMUNITIES_ACTIVE_JV_INC" hidden="1">"c5864"</definedName>
    <definedName name="IQ_HOME_COMMUNITIES_ACTIVE_JV_INC_GROWTH" hidden="1">"c5944"</definedName>
    <definedName name="IQ_HOME_COST_CONSTRUCTION_SVCS" hidden="1">"c5882"</definedName>
    <definedName name="IQ_HOME_COST_ELIMINATIONS_OTHER" hidden="1">"c5883"</definedName>
    <definedName name="IQ_HOME_COST_FINANCIAL_SVCS" hidden="1">"c5881"</definedName>
    <definedName name="IQ_HOME_COST_HOUSING" hidden="1">"c5877"</definedName>
    <definedName name="IQ_HOME_COST_LAND_LOT" hidden="1">"c5878"</definedName>
    <definedName name="IQ_HOME_COST_OTHER_HOMEBUILDING" hidden="1">"c5879"</definedName>
    <definedName name="IQ_HOME_COST_TOTAL" hidden="1">"c5884"</definedName>
    <definedName name="IQ_HOME_COST_TOTAL_HOMEBUILDING" hidden="1">"c5880"</definedName>
    <definedName name="IQ_HOME_DELIVERED" hidden="1">"c5835"</definedName>
    <definedName name="IQ_HOME_DELIVERED_AVG_PRICE" hidden="1">"c5836"</definedName>
    <definedName name="IQ_HOME_DELIVERED_AVG_PRICE_GROWTH" hidden="1">"c5916"</definedName>
    <definedName name="IQ_HOME_DELIVERED_AVG_PRICE_JV" hidden="1">"c5839"</definedName>
    <definedName name="IQ_HOME_DELIVERED_AVG_PRICE_JV_GROWTH" hidden="1">"c5919"</definedName>
    <definedName name="IQ_HOME_DELIVERED_AVG_PRICE_JV_INC" hidden="1">"c5842"</definedName>
    <definedName name="IQ_HOME_DELIVERED_AVG_PRICE_JV_INC_GROWTH" hidden="1">"c5922"</definedName>
    <definedName name="IQ_HOME_DELIVERED_GROWTH" hidden="1">"c5915"</definedName>
    <definedName name="IQ_HOME_DELIVERED_JV" hidden="1">"c5838"</definedName>
    <definedName name="IQ_HOME_DELIVERED_JV_GROWTH" hidden="1">"c5918"</definedName>
    <definedName name="IQ_HOME_DELIVERED_JV_INC" hidden="1">"c5841"</definedName>
    <definedName name="IQ_HOME_DELIVERED_JV_INC_GROWTH" hidden="1">"c5921"</definedName>
    <definedName name="IQ_HOME_DELIVERED_VALUE" hidden="1">"c5837"</definedName>
    <definedName name="IQ_HOME_DELIVERED_VALUE_GROWTH" hidden="1">"c5917"</definedName>
    <definedName name="IQ_HOME_DELIVERED_VALUE_JV" hidden="1">"c5840"</definedName>
    <definedName name="IQ_HOME_DELIVERED_VALUE_JV_GROWTH" hidden="1">"c5920"</definedName>
    <definedName name="IQ_HOME_DELIVERED_VALUE_JV_INC" hidden="1">"c5843"</definedName>
    <definedName name="IQ_HOME_DELIVERED_VALUE_JV_INC_GROWTH" hidden="1">"c5923"</definedName>
    <definedName name="IQ_HOME_EQUITY_LOC_NET_CHARGE_OFFS_FDIC" hidden="1">"c6644"</definedName>
    <definedName name="IQ_HOME_EQUITY_LOC_TOTAL_CHARGE_OFFS_FDIC" hidden="1">"c6606"</definedName>
    <definedName name="IQ_HOME_EQUITY_LOC_TOTAL_RECOVERIES_FDIC" hidden="1">"c6625"</definedName>
    <definedName name="IQ_HOME_FINISHED_HOMES_CIP" hidden="1">"c5865"</definedName>
    <definedName name="IQ_HOME_FIRSTLIEN_MORT_ORIGINATED" hidden="1">"c5905"</definedName>
    <definedName name="IQ_HOME_FIRSTLIEN_MORT_ORIGINATED_VOL" hidden="1">"c5908"</definedName>
    <definedName name="IQ_HOME_HUC" hidden="1">"c5822"</definedName>
    <definedName name="IQ_HOME_HUC_JV" hidden="1">"c5823"</definedName>
    <definedName name="IQ_HOME_HUC_JV_INC" hidden="1">"c5824"</definedName>
    <definedName name="IQ_HOME_INV_NOT_OWNED" hidden="1">"c5868"</definedName>
    <definedName name="IQ_HOME_LAND_DEVELOPMENT" hidden="1">"c5866"</definedName>
    <definedName name="IQ_HOME_LAND_FUTURE_DEVELOPMENT" hidden="1">"c5867"</definedName>
    <definedName name="IQ_HOME_LOAN_APPLICATIONS" hidden="1">"c5910"</definedName>
    <definedName name="IQ_HOME_LOANS_SOLD_COUNT" hidden="1">"c5912"</definedName>
    <definedName name="IQ_HOME_LOANS_SOLD_VALUE" hidden="1">"c5913"</definedName>
    <definedName name="IQ_HOME_LOTS_CONTROLLED" hidden="1">"c5831"</definedName>
    <definedName name="IQ_HOME_LOTS_FINISHED" hidden="1">"c5827"</definedName>
    <definedName name="IQ_HOME_LOTS_HELD_SALE" hidden="1">"c5830"</definedName>
    <definedName name="IQ_HOME_LOTS_JV" hidden="1">"c5833"</definedName>
    <definedName name="IQ_HOME_LOTS_JV_INC" hidden="1">"c5834"</definedName>
    <definedName name="IQ_HOME_LOTS_OTHER" hidden="1">"c5832"</definedName>
    <definedName name="IQ_HOME_LOTS_OWNED" hidden="1">"c5828"</definedName>
    <definedName name="IQ_HOME_LOTS_UNDER_DEVELOPMENT" hidden="1">"c5826"</definedName>
    <definedName name="IQ_HOME_LOTS_UNDER_OPTION" hidden="1">"c5829"</definedName>
    <definedName name="IQ_HOME_LOTS_UNDEVELOPED" hidden="1">"c5825"</definedName>
    <definedName name="IQ_HOME_MORT_CAPTURE_RATE" hidden="1">"c5906"</definedName>
    <definedName name="IQ_HOME_MORT_ORIGINATED" hidden="1">"c5907"</definedName>
    <definedName name="IQ_HOME_OBLIGATIONS_INV_NOT_OWNED" hidden="1">"c5914"</definedName>
    <definedName name="IQ_HOME_ORDERS" hidden="1">"c5853"</definedName>
    <definedName name="IQ_HOME_ORDERS_AVG_PRICE" hidden="1">"c5854"</definedName>
    <definedName name="IQ_HOME_ORDERS_AVG_PRICE_GROWTH" hidden="1">"c5934"</definedName>
    <definedName name="IQ_HOME_ORDERS_AVG_PRICE_JV" hidden="1">"c5857"</definedName>
    <definedName name="IQ_HOME_ORDERS_AVG_PRICE_JV_GROWTH" hidden="1">"c5937"</definedName>
    <definedName name="IQ_HOME_ORDERS_AVG_PRICE_JV_INC" hidden="1">"c5860"</definedName>
    <definedName name="IQ_HOME_ORDERS_AVG_PRICE_JV_INC_GROWTH" hidden="1">"c5940"</definedName>
    <definedName name="IQ_HOME_ORDERS_GROWTH" hidden="1">"c5933"</definedName>
    <definedName name="IQ_HOME_ORDERS_JV" hidden="1">"c5856"</definedName>
    <definedName name="IQ_HOME_ORDERS_JV_GROWTH" hidden="1">"c5936"</definedName>
    <definedName name="IQ_HOME_ORDERS_JV_INC" hidden="1">"c5859"</definedName>
    <definedName name="IQ_HOME_ORDERS_JV_INC_GROWTH" hidden="1">"c5939"</definedName>
    <definedName name="IQ_HOME_ORDERS_VALUE" hidden="1">"c5855"</definedName>
    <definedName name="IQ_HOME_ORDERS_VALUE_GROWTH" hidden="1">"c5935"</definedName>
    <definedName name="IQ_HOME_ORDERS_VALUE_JV" hidden="1">"c5858"</definedName>
    <definedName name="IQ_HOME_ORDERS_VALUE_JV_GROWTH" hidden="1">"c5938"</definedName>
    <definedName name="IQ_HOME_ORDERS_VALUE_JV_INC" hidden="1">"c5861"</definedName>
    <definedName name="IQ_HOME_ORDERS_VALUE_JV_INC_GROWTH" hidden="1">"c5941"</definedName>
    <definedName name="IQ_HOME_ORIGINATION_TOTAL" hidden="1">"c5909"</definedName>
    <definedName name="IQ_HOME_PRETAX_INC_CONSTRUCTION_SVCS" hidden="1">"c5890"</definedName>
    <definedName name="IQ_HOME_PRETAX_INC_ELIMINATIONS_OTHER" hidden="1">"c5891"</definedName>
    <definedName name="IQ_HOME_PRETAX_INC_FINANCIAL_SVCS" hidden="1">"c5889"</definedName>
    <definedName name="IQ_HOME_PRETAX_INC_HOUSING" hidden="1">"c5885"</definedName>
    <definedName name="IQ_HOME_PRETAX_INC_LAND_LOT" hidden="1">"c5886"</definedName>
    <definedName name="IQ_HOME_PRETAX_INC_OTHER_HOMEBUILDING" hidden="1">"c5887"</definedName>
    <definedName name="IQ_HOME_PRETAX_INC_TOTAL" hidden="1">"c5892"</definedName>
    <definedName name="IQ_HOME_PRETAX_INC_TOTAL_HOMEBUILDING" hidden="1">"c5888"</definedName>
    <definedName name="IQ_HOME_PURCH_OBLIGATION_1YR" hidden="1">"c5898"</definedName>
    <definedName name="IQ_HOME_PURCH_OBLIGATION_2YR" hidden="1">"c5899"</definedName>
    <definedName name="IQ_HOME_PURCH_OBLIGATION_3YR" hidden="1">"c5900"</definedName>
    <definedName name="IQ_HOME_PURCH_OBLIGATION_4YR" hidden="1">"c5901"</definedName>
    <definedName name="IQ_HOME_PURCH_OBLIGATION_5YR" hidden="1">"c5902"</definedName>
    <definedName name="IQ_HOME_PURCH_OBLIGATION_AFTER5" hidden="1">"c5903"</definedName>
    <definedName name="IQ_HOME_PURCH_OBLIGATION_TOTAL" hidden="1">"c5904"</definedName>
    <definedName name="IQ_HOME_REV_CONSTRUCTION_SERVICES" hidden="1">"c5874"</definedName>
    <definedName name="IQ_HOME_REV_ELIMINATIONS_OTHER" hidden="1">"c5875"</definedName>
    <definedName name="IQ_HOME_REV_FINANCIAL_SERVICES" hidden="1">"c5873"</definedName>
    <definedName name="IQ_HOME_REV_HOUSING" hidden="1">"c5872"</definedName>
    <definedName name="IQ_HOME_REV_LAND_LOT" hidden="1">"c5870"</definedName>
    <definedName name="IQ_HOME_REV_OTHER_HOMEBUILDING" hidden="1">"c5871"</definedName>
    <definedName name="IQ_HOME_REV_TOTAL" hidden="1">"c5876"</definedName>
    <definedName name="IQ_HOME_SALES_NEW" hidden="1">"c6924"</definedName>
    <definedName name="IQ_HOME_SALES_NEW_APR" hidden="1">"c7584"</definedName>
    <definedName name="IQ_HOME_SALES_NEW_APR_FC" hidden="1">"c8464"</definedName>
    <definedName name="IQ_HOME_SALES_NEW_FC" hidden="1">"c7804"</definedName>
    <definedName name="IQ_HOME_SALES_NEW_POP" hidden="1">"c7144"</definedName>
    <definedName name="IQ_HOME_SALES_NEW_POP_FC" hidden="1">"c8024"</definedName>
    <definedName name="IQ_HOME_SALES_NEW_YOY" hidden="1">"c7364"</definedName>
    <definedName name="IQ_HOME_SALES_NEW_YOY_FC" hidden="1">"c8244"</definedName>
    <definedName name="IQ_HOME_TOTAL_INV" hidden="1">"c5869"</definedName>
    <definedName name="IQ_HOME_WARRANTY_RES_BEG" hidden="1">"c5893"</definedName>
    <definedName name="IQ_HOME_WARRANTY_RES_END" hidden="1">"c5897"</definedName>
    <definedName name="IQ_HOME_WARRANTY_RES_ISS" hidden="1">"c5894"</definedName>
    <definedName name="IQ_HOME_WARRANTY_RES_OTHER" hidden="1">"c5896"</definedName>
    <definedName name="IQ_HOME_WARRANTY_RES_PAY" hidden="1">"c5895"</definedName>
    <definedName name="IQ_HOMEOWNERS_WRITTEN" hidden="1">"c546"</definedName>
    <definedName name="IQ_HOURLY_COMP" hidden="1">"c6879"</definedName>
    <definedName name="IQ_HOURLY_COMP_APR" hidden="1">"c7539"</definedName>
    <definedName name="IQ_HOURLY_COMP_APR_FC" hidden="1">"c8419"</definedName>
    <definedName name="IQ_HOURLY_COMP_FC" hidden="1">"c7759"</definedName>
    <definedName name="IQ_HOURLY_COMP_POP" hidden="1">"c7099"</definedName>
    <definedName name="IQ_HOURLY_COMP_POP_FC" hidden="1">"c7979"</definedName>
    <definedName name="IQ_HOURLY_COMP_YOY" hidden="1">"c7319"</definedName>
    <definedName name="IQ_HOURLY_COMP_YOY_FC" hidden="1">"c8199"</definedName>
    <definedName name="IQ_HOUSING_COMPLETIONS" hidden="1">"c6881"</definedName>
    <definedName name="IQ_HOUSING_COMPLETIONS_APR" hidden="1">"c7541"</definedName>
    <definedName name="IQ_HOUSING_COMPLETIONS_APR_FC" hidden="1">"c8421"</definedName>
    <definedName name="IQ_HOUSING_COMPLETIONS_FC" hidden="1">"c7761"</definedName>
    <definedName name="IQ_HOUSING_COMPLETIONS_POP" hidden="1">"c7101"</definedName>
    <definedName name="IQ_HOUSING_COMPLETIONS_POP_FC" hidden="1">"c7981"</definedName>
    <definedName name="IQ_HOUSING_COMPLETIONS_SINGLE_FAM_APR_FC_UNUSED" hidden="1">"c8422"</definedName>
    <definedName name="IQ_HOUSING_COMPLETIONS_SINGLE_FAM_APR_FC_UNUSED_UNUSED_UNUSED" hidden="1">"c8422"</definedName>
    <definedName name="IQ_HOUSING_COMPLETIONS_SINGLE_FAM_APR_UNUSED" hidden="1">"c7542"</definedName>
    <definedName name="IQ_HOUSING_COMPLETIONS_SINGLE_FAM_APR_UNUSED_UNUSED_UNUSED" hidden="1">"c7542"</definedName>
    <definedName name="IQ_HOUSING_COMPLETIONS_SINGLE_FAM_FC_UNUSED" hidden="1">"c7762"</definedName>
    <definedName name="IQ_HOUSING_COMPLETIONS_SINGLE_FAM_FC_UNUSED_UNUSED_UNUSED" hidden="1">"c7762"</definedName>
    <definedName name="IQ_HOUSING_COMPLETIONS_SINGLE_FAM_POP_FC_UNUSED" hidden="1">"c7982"</definedName>
    <definedName name="IQ_HOUSING_COMPLETIONS_SINGLE_FAM_POP_FC_UNUSED_UNUSED_UNUSED" hidden="1">"c7982"</definedName>
    <definedName name="IQ_HOUSING_COMPLETIONS_SINGLE_FAM_POP_UNUSED" hidden="1">"c7102"</definedName>
    <definedName name="IQ_HOUSING_COMPLETIONS_SINGLE_FAM_POP_UNUSED_UNUSED_UNUSED" hidden="1">"c7102"</definedName>
    <definedName name="IQ_HOUSING_COMPLETIONS_SINGLE_FAM_UNUSED" hidden="1">"c6882"</definedName>
    <definedName name="IQ_HOUSING_COMPLETIONS_SINGLE_FAM_UNUSED_UNUSED_UNUSED" hidden="1">"c6882"</definedName>
    <definedName name="IQ_HOUSING_COMPLETIONS_SINGLE_FAM_YOY_FC_UNUSED" hidden="1">"c8202"</definedName>
    <definedName name="IQ_HOUSING_COMPLETIONS_SINGLE_FAM_YOY_FC_UNUSED_UNUSED_UNUSED" hidden="1">"c8202"</definedName>
    <definedName name="IQ_HOUSING_COMPLETIONS_SINGLE_FAM_YOY_UNUSED" hidden="1">"c7322"</definedName>
    <definedName name="IQ_HOUSING_COMPLETIONS_SINGLE_FAM_YOY_UNUSED_UNUSED_UNUSED" hidden="1">"c7322"</definedName>
    <definedName name="IQ_HOUSING_COMPLETIONS_YOY" hidden="1">"c7321"</definedName>
    <definedName name="IQ_HOUSING_COMPLETIONS_YOY_FC" hidden="1">"c8201"</definedName>
    <definedName name="IQ_HOUSING_PERMITS" hidden="1">"c6883"</definedName>
    <definedName name="IQ_HOUSING_PERMITS_APR" hidden="1">"c7543"</definedName>
    <definedName name="IQ_HOUSING_PERMITS_APR_FC" hidden="1">"c8423"</definedName>
    <definedName name="IQ_HOUSING_PERMITS_FC" hidden="1">"c7763"</definedName>
    <definedName name="IQ_HOUSING_PERMITS_POP" hidden="1">"c7103"</definedName>
    <definedName name="IQ_HOUSING_PERMITS_POP_FC" hidden="1">"c7983"</definedName>
    <definedName name="IQ_HOUSING_PERMITS_YOY" hidden="1">"c7323"</definedName>
    <definedName name="IQ_HOUSING_PERMITS_YOY_FC" hidden="1">"c8203"</definedName>
    <definedName name="IQ_HOUSING_STARTS" hidden="1">"c6884"</definedName>
    <definedName name="IQ_HOUSING_STARTS_APR" hidden="1">"c7544"</definedName>
    <definedName name="IQ_HOUSING_STARTS_APR_FC" hidden="1">"c8424"</definedName>
    <definedName name="IQ_HOUSING_STARTS_FC" hidden="1">"c7764"</definedName>
    <definedName name="IQ_HOUSING_STARTS_POP" hidden="1">"c7104"</definedName>
    <definedName name="IQ_HOUSING_STARTS_POP_FC" hidden="1">"c7984"</definedName>
    <definedName name="IQ_HOUSING_STARTS_SAAR" hidden="1">"c6885"</definedName>
    <definedName name="IQ_HOUSING_STARTS_SAAR_APR" hidden="1">"c7545"</definedName>
    <definedName name="IQ_HOUSING_STARTS_SAAR_APR_FC" hidden="1">"c8425"</definedName>
    <definedName name="IQ_HOUSING_STARTS_SAAR_FC" hidden="1">"c7765"</definedName>
    <definedName name="IQ_HOUSING_STARTS_SAAR_POP" hidden="1">"c7105"</definedName>
    <definedName name="IQ_HOUSING_STARTS_SAAR_POP_FC" hidden="1">"c7985"</definedName>
    <definedName name="IQ_HOUSING_STARTS_SAAR_YOY" hidden="1">"c7325"</definedName>
    <definedName name="IQ_HOUSING_STARTS_SAAR_YOY_FC" hidden="1">"c8205"</definedName>
    <definedName name="IQ_HOUSING_STARTS_YOY" hidden="1">"c7324"</definedName>
    <definedName name="IQ_HOUSING_STARTS_YOY_FC" hidden="1">"c8204"</definedName>
    <definedName name="IQ_HRS_WORKED_FULL_PT" hidden="1">"c6880"</definedName>
    <definedName name="IQ_HRS_WORKED_FULL_PT_APR" hidden="1">"c7540"</definedName>
    <definedName name="IQ_HRS_WORKED_FULL_PT_APR_FC" hidden="1">"c8420"</definedName>
    <definedName name="IQ_HRS_WORKED_FULL_PT_FC" hidden="1">"c7760"</definedName>
    <definedName name="IQ_HRS_WORKED_FULL_PT_POP" hidden="1">"c7100"</definedName>
    <definedName name="IQ_HRS_WORKED_FULL_PT_POP_FC" hidden="1">"c7980"</definedName>
    <definedName name="IQ_HRS_WORKED_FULL_PT_YOY" hidden="1">"c7320"</definedName>
    <definedName name="IQ_HRS_WORKED_FULL_PT_YOY_FC" hidden="1">"c8200"</definedName>
    <definedName name="IQ_HTM_INVEST_SECURITIES_FFIEC" hidden="1">"c13455"</definedName>
    <definedName name="IQ_HTM_SECURITIES_TIER_1_FFIEC" hidden="1">"c13342"</definedName>
    <definedName name="IQ_IM_AVG_REV_PER_CLICK" hidden="1">"c9991"</definedName>
    <definedName name="IQ_IM_NUMBER_PAGE_VIEWS" hidden="1">"c9993"</definedName>
    <definedName name="IQ_IM_NUMBER_PAID_CLICKS" hidden="1">"c9995"</definedName>
    <definedName name="IQ_IM_NUMBER_PAID_CLICKS_GROWTH" hidden="1">"c9996"</definedName>
    <definedName name="IQ_IM_PAGE_VIEWS_GROWTH" hidden="1">"c9994"</definedName>
    <definedName name="IQ_IM_REV_PER_PAGE_VIEW_GROWTH" hidden="1">"c9992"</definedName>
    <definedName name="IQ_IM_TRAFFIC_ACQUISITION_CHANGE" hidden="1">"c9998"</definedName>
    <definedName name="IQ_IM_TRAFFIC_ACQUISITION_COST_TO_AD_REV_RATIO" hidden="1">"c10000"</definedName>
    <definedName name="IQ_IM_TRAFFIC_ACQUISITION_COST_TO_TOTAL_REV_RATIO" hidden="1">"c9999"</definedName>
    <definedName name="IQ_IM_TRAFFIC_ACQUISITION_COSTS" hidden="1">"c9997"</definedName>
    <definedName name="IQ_IMPAIR_OIL" hidden="1">"c547"</definedName>
    <definedName name="IQ_IMPAIRMENT_GW" hidden="1">"c548"</definedName>
    <definedName name="IQ_IMPORT_PRICE_INDEX" hidden="1">"c6886"</definedName>
    <definedName name="IQ_IMPORT_PRICE_INDEX_APR" hidden="1">"c7546"</definedName>
    <definedName name="IQ_IMPORT_PRICE_INDEX_APR_FC" hidden="1">"c8426"</definedName>
    <definedName name="IQ_IMPORT_PRICE_INDEX_FC" hidden="1">"c7766"</definedName>
    <definedName name="IQ_IMPORT_PRICE_INDEX_POP" hidden="1">"c7106"</definedName>
    <definedName name="IQ_IMPORT_PRICE_INDEX_POP_FC" hidden="1">"c7986"</definedName>
    <definedName name="IQ_IMPORT_PRICE_INDEX_YOY" hidden="1">"c7326"</definedName>
    <definedName name="IQ_IMPORT_PRICE_INDEX_YOY_FC" hidden="1">"c8206"</definedName>
    <definedName name="IQ_IMPORTS_GOODS" hidden="1">"c6887"</definedName>
    <definedName name="IQ_IMPORTS_GOODS_APR" hidden="1">"c7547"</definedName>
    <definedName name="IQ_IMPORTS_GOODS_APR_FC" hidden="1">"c8427"</definedName>
    <definedName name="IQ_IMPORTS_GOODS_FC" hidden="1">"c7767"</definedName>
    <definedName name="IQ_IMPORTS_GOODS_NONFACTOR_SERVICES" hidden="1">"c6888"</definedName>
    <definedName name="IQ_IMPORTS_GOODS_NONFACTOR_SERVICES_APR" hidden="1">"c7548"</definedName>
    <definedName name="IQ_IMPORTS_GOODS_NONFACTOR_SERVICES_APR_FC" hidden="1">"c8428"</definedName>
    <definedName name="IQ_IMPORTS_GOODS_NONFACTOR_SERVICES_FC" hidden="1">"c7768"</definedName>
    <definedName name="IQ_IMPORTS_GOODS_NONFACTOR_SERVICES_POP" hidden="1">"c7108"</definedName>
    <definedName name="IQ_IMPORTS_GOODS_NONFACTOR_SERVICES_POP_FC" hidden="1">"c7988"</definedName>
    <definedName name="IQ_IMPORTS_GOODS_NONFACTOR_SERVICES_YOY" hidden="1">"c7328"</definedName>
    <definedName name="IQ_IMPORTS_GOODS_NONFACTOR_SERVICES_YOY_FC" hidden="1">"c8208"</definedName>
    <definedName name="IQ_IMPORTS_GOODS_POP" hidden="1">"c7107"</definedName>
    <definedName name="IQ_IMPORTS_GOODS_POP_FC" hidden="1">"c7987"</definedName>
    <definedName name="IQ_IMPORTS_GOODS_REAL" hidden="1">"c11950"</definedName>
    <definedName name="IQ_IMPORTS_GOODS_REAL_APR" hidden="1">"c11953"</definedName>
    <definedName name="IQ_IMPORTS_GOODS_REAL_POP" hidden="1">"c11951"</definedName>
    <definedName name="IQ_IMPORTS_GOODS_REAL_SAAR_APR_FC_UNUSED" hidden="1">"c8523"</definedName>
    <definedName name="IQ_IMPORTS_GOODS_REAL_SAAR_APR_FC_UNUSED_UNUSED_UNUSED" hidden="1">"c8523"</definedName>
    <definedName name="IQ_IMPORTS_GOODS_REAL_SAAR_APR_UNUSED" hidden="1">"c7643"</definedName>
    <definedName name="IQ_IMPORTS_GOODS_REAL_SAAR_APR_UNUSED_UNUSED_UNUSED" hidden="1">"c7643"</definedName>
    <definedName name="IQ_IMPORTS_GOODS_REAL_SAAR_FC_UNUSED" hidden="1">"c7863"</definedName>
    <definedName name="IQ_IMPORTS_GOODS_REAL_SAAR_FC_UNUSED_UNUSED_UNUSED" hidden="1">"c7863"</definedName>
    <definedName name="IQ_IMPORTS_GOODS_REAL_SAAR_POP_FC_UNUSED" hidden="1">"c8083"</definedName>
    <definedName name="IQ_IMPORTS_GOODS_REAL_SAAR_POP_FC_UNUSED_UNUSED_UNUSED" hidden="1">"c8083"</definedName>
    <definedName name="IQ_IMPORTS_GOODS_REAL_SAAR_POP_UNUSED" hidden="1">"c7203"</definedName>
    <definedName name="IQ_IMPORTS_GOODS_REAL_SAAR_POP_UNUSED_UNUSED_UNUSED" hidden="1">"c7203"</definedName>
    <definedName name="IQ_IMPORTS_GOODS_REAL_SAAR_UNUSED" hidden="1">"c6983"</definedName>
    <definedName name="IQ_IMPORTS_GOODS_REAL_SAAR_UNUSED_UNUSED_UNUSED" hidden="1">"c6983"</definedName>
    <definedName name="IQ_IMPORTS_GOODS_REAL_SAAR_YOY_FC_UNUSED" hidden="1">"c8303"</definedName>
    <definedName name="IQ_IMPORTS_GOODS_REAL_SAAR_YOY_FC_UNUSED_UNUSED_UNUSED" hidden="1">"c8303"</definedName>
    <definedName name="IQ_IMPORTS_GOODS_REAL_SAAR_YOY_UNUSED" hidden="1">"c7423"</definedName>
    <definedName name="IQ_IMPORTS_GOODS_REAL_SAAR_YOY_UNUSED_UNUSED_UNUSED" hidden="1">"c7423"</definedName>
    <definedName name="IQ_IMPORTS_GOODS_REAL_YOY" hidden="1">"c11952"</definedName>
    <definedName name="IQ_IMPORTS_GOODS_SAAR" hidden="1">"c6891"</definedName>
    <definedName name="IQ_IMPORTS_GOODS_SAAR_APR" hidden="1">"c7551"</definedName>
    <definedName name="IQ_IMPORTS_GOODS_SAAR_APR_FC" hidden="1">"c8431"</definedName>
    <definedName name="IQ_IMPORTS_GOODS_SAAR_FC" hidden="1">"c7771"</definedName>
    <definedName name="IQ_IMPORTS_GOODS_SAAR_POP" hidden="1">"c7111"</definedName>
    <definedName name="IQ_IMPORTS_GOODS_SAAR_POP_FC" hidden="1">"c7991"</definedName>
    <definedName name="IQ_IMPORTS_GOODS_SAAR_USD_APR_FC" hidden="1">"c11849"</definedName>
    <definedName name="IQ_IMPORTS_GOODS_SAAR_USD_FC" hidden="1">"c11846"</definedName>
    <definedName name="IQ_IMPORTS_GOODS_SAAR_USD_POP_FC" hidden="1">"c11847"</definedName>
    <definedName name="IQ_IMPORTS_GOODS_SAAR_USD_YOY_FC" hidden="1">"c11848"</definedName>
    <definedName name="IQ_IMPORTS_GOODS_SAAR_YOY" hidden="1">"c7331"</definedName>
    <definedName name="IQ_IMPORTS_GOODS_SAAR_YOY_FC" hidden="1">"c8211"</definedName>
    <definedName name="IQ_IMPORTS_GOODS_SERVICES_APR_FC_UNUSED" hidden="1">"c8429"</definedName>
    <definedName name="IQ_IMPORTS_GOODS_SERVICES_APR_FC_UNUSED_UNUSED_UNUSED" hidden="1">"c8429"</definedName>
    <definedName name="IQ_IMPORTS_GOODS_SERVICES_APR_UNUSED" hidden="1">"c7549"</definedName>
    <definedName name="IQ_IMPORTS_GOODS_SERVICES_APR_UNUSED_UNUSED_UNUSED" hidden="1">"c7549"</definedName>
    <definedName name="IQ_IMPORTS_GOODS_SERVICES_FC_UNUSED" hidden="1">"c7769"</definedName>
    <definedName name="IQ_IMPORTS_GOODS_SERVICES_FC_UNUSED_UNUSED_UNUSED" hidden="1">"c7769"</definedName>
    <definedName name="IQ_IMPORTS_GOODS_SERVICES_POP_FC_UNUSED" hidden="1">"c7989"</definedName>
    <definedName name="IQ_IMPORTS_GOODS_SERVICES_POP_FC_UNUSED_UNUSED_UNUSED" hidden="1">"c7989"</definedName>
    <definedName name="IQ_IMPORTS_GOODS_SERVICES_POP_UNUSED" hidden="1">"c7109"</definedName>
    <definedName name="IQ_IMPORTS_GOODS_SERVICES_POP_UNUSED_UNUSED_UNUSED" hidden="1">"c7109"</definedName>
    <definedName name="IQ_IMPORTS_GOODS_SERVICES_REAL" hidden="1">"c6985"</definedName>
    <definedName name="IQ_IMPORTS_GOODS_SERVICES_REAL_APR" hidden="1">"c7645"</definedName>
    <definedName name="IQ_IMPORTS_GOODS_SERVICES_REAL_APR_FC" hidden="1">"c8525"</definedName>
    <definedName name="IQ_IMPORTS_GOODS_SERVICES_REAL_FC" hidden="1">"c7865"</definedName>
    <definedName name="IQ_IMPORTS_GOODS_SERVICES_REAL_POP" hidden="1">"c7205"</definedName>
    <definedName name="IQ_IMPORTS_GOODS_SERVICES_REAL_POP_FC" hidden="1">"c8085"</definedName>
    <definedName name="IQ_IMPORTS_GOODS_SERVICES_REAL_SAAR" hidden="1">"c11958"</definedName>
    <definedName name="IQ_IMPORTS_GOODS_SERVICES_REAL_SAAR_APR" hidden="1">"c11961"</definedName>
    <definedName name="IQ_IMPORTS_GOODS_SERVICES_REAL_SAAR_APR_FC_UNUSED" hidden="1">"c8524"</definedName>
    <definedName name="IQ_IMPORTS_GOODS_SERVICES_REAL_SAAR_APR_FC_UNUSED_UNUSED_UNUSED" hidden="1">"c8524"</definedName>
    <definedName name="IQ_IMPORTS_GOODS_SERVICES_REAL_SAAR_APR_UNUSED" hidden="1">"c7644"</definedName>
    <definedName name="IQ_IMPORTS_GOODS_SERVICES_REAL_SAAR_APR_UNUSED_UNUSED_UNUSED" hidden="1">"c7644"</definedName>
    <definedName name="IQ_IMPORTS_GOODS_SERVICES_REAL_SAAR_FC_UNUSED" hidden="1">"c7864"</definedName>
    <definedName name="IQ_IMPORTS_GOODS_SERVICES_REAL_SAAR_FC_UNUSED_UNUSED_UNUSED" hidden="1">"c7864"</definedName>
    <definedName name="IQ_IMPORTS_GOODS_SERVICES_REAL_SAAR_POP" hidden="1">"c11959"</definedName>
    <definedName name="IQ_IMPORTS_GOODS_SERVICES_REAL_SAAR_POP_FC_UNUSED" hidden="1">"c8084"</definedName>
    <definedName name="IQ_IMPORTS_GOODS_SERVICES_REAL_SAAR_POP_FC_UNUSED_UNUSED_UNUSED" hidden="1">"c8084"</definedName>
    <definedName name="IQ_IMPORTS_GOODS_SERVICES_REAL_SAAR_POP_UNUSED" hidden="1">"c7204"</definedName>
    <definedName name="IQ_IMPORTS_GOODS_SERVICES_REAL_SAAR_POP_UNUSED_UNUSED_UNUSED" hidden="1">"c7204"</definedName>
    <definedName name="IQ_IMPORTS_GOODS_SERVICES_REAL_SAAR_UNUSED" hidden="1">"c6984"</definedName>
    <definedName name="IQ_IMPORTS_GOODS_SERVICES_REAL_SAAR_UNUSED_UNUSED_UNUSED" hidden="1">"c6984"</definedName>
    <definedName name="IQ_IMPORTS_GOODS_SERVICES_REAL_SAAR_USD" hidden="1">"c11962"</definedName>
    <definedName name="IQ_IMPORTS_GOODS_SERVICES_REAL_SAAR_USD_APR" hidden="1">"c11965"</definedName>
    <definedName name="IQ_IMPORTS_GOODS_SERVICES_REAL_SAAR_USD_APR_FC" hidden="1">"c11969"</definedName>
    <definedName name="IQ_IMPORTS_GOODS_SERVICES_REAL_SAAR_USD_FC" hidden="1">"c11966"</definedName>
    <definedName name="IQ_IMPORTS_GOODS_SERVICES_REAL_SAAR_USD_POP" hidden="1">"c11963"</definedName>
    <definedName name="IQ_IMPORTS_GOODS_SERVICES_REAL_SAAR_USD_POP_FC" hidden="1">"c11967"</definedName>
    <definedName name="IQ_IMPORTS_GOODS_SERVICES_REAL_SAAR_USD_YOY" hidden="1">"c11964"</definedName>
    <definedName name="IQ_IMPORTS_GOODS_SERVICES_REAL_SAAR_USD_YOY_FC" hidden="1">"c11968"</definedName>
    <definedName name="IQ_IMPORTS_GOODS_SERVICES_REAL_SAAR_YOY" hidden="1">"c11960"</definedName>
    <definedName name="IQ_IMPORTS_GOODS_SERVICES_REAL_SAAR_YOY_FC_UNUSED" hidden="1">"c8304"</definedName>
    <definedName name="IQ_IMPORTS_GOODS_SERVICES_REAL_SAAR_YOY_FC_UNUSED_UNUSED_UNUSED" hidden="1">"c8304"</definedName>
    <definedName name="IQ_IMPORTS_GOODS_SERVICES_REAL_SAAR_YOY_UNUSED" hidden="1">"c7424"</definedName>
    <definedName name="IQ_IMPORTS_GOODS_SERVICES_REAL_SAAR_YOY_UNUSED_UNUSED_UNUSED" hidden="1">"c7424"</definedName>
    <definedName name="IQ_IMPORTS_GOODS_SERVICES_REAL_USD" hidden="1">"c11954"</definedName>
    <definedName name="IQ_IMPORTS_GOODS_SERVICES_REAL_USD_APR" hidden="1">"c11957"</definedName>
    <definedName name="IQ_IMPORTS_GOODS_SERVICES_REAL_USD_POP" hidden="1">"c11955"</definedName>
    <definedName name="IQ_IMPORTS_GOODS_SERVICES_REAL_USD_YOY" hidden="1">"c11956"</definedName>
    <definedName name="IQ_IMPORTS_GOODS_SERVICES_REAL_YOY" hidden="1">"c7425"</definedName>
    <definedName name="IQ_IMPORTS_GOODS_SERVICES_REAL_YOY_FC" hidden="1">"c8305"</definedName>
    <definedName name="IQ_IMPORTS_GOODS_SERVICES_SAAR" hidden="1">"c6890"</definedName>
    <definedName name="IQ_IMPORTS_GOODS_SERVICES_SAAR_APR" hidden="1">"c7550"</definedName>
    <definedName name="IQ_IMPORTS_GOODS_SERVICES_SAAR_APR_FC" hidden="1">"c8430"</definedName>
    <definedName name="IQ_IMPORTS_GOODS_SERVICES_SAAR_FC" hidden="1">"c7770"</definedName>
    <definedName name="IQ_IMPORTS_GOODS_SERVICES_SAAR_POP" hidden="1">"c7110"</definedName>
    <definedName name="IQ_IMPORTS_GOODS_SERVICES_SAAR_POP_FC" hidden="1">"c7990"</definedName>
    <definedName name="IQ_IMPORTS_GOODS_SERVICES_SAAR_YOY" hidden="1">"c7330"</definedName>
    <definedName name="IQ_IMPORTS_GOODS_SERVICES_SAAR_YOY_FC" hidden="1">"c8210"</definedName>
    <definedName name="IQ_IMPORTS_GOODS_SERVICES_UNUSED" hidden="1">"c6889"</definedName>
    <definedName name="IQ_IMPORTS_GOODS_SERVICES_UNUSED_UNUSED_UNUSED" hidden="1">"c6889"</definedName>
    <definedName name="IQ_IMPORTS_GOODS_SERVICES_USD" hidden="1">"c11842"</definedName>
    <definedName name="IQ_IMPORTS_GOODS_SERVICES_USD_APR" hidden="1">"c11845"</definedName>
    <definedName name="IQ_IMPORTS_GOODS_SERVICES_USD_POP" hidden="1">"c11843"</definedName>
    <definedName name="IQ_IMPORTS_GOODS_SERVICES_USD_YOY" hidden="1">"c11844"</definedName>
    <definedName name="IQ_IMPORTS_GOODS_SERVICES_YOY_FC_UNUSED" hidden="1">"c8209"</definedName>
    <definedName name="IQ_IMPORTS_GOODS_SERVICES_YOY_FC_UNUSED_UNUSED_UNUSED" hidden="1">"c8209"</definedName>
    <definedName name="IQ_IMPORTS_GOODS_SERVICES_YOY_UNUSED" hidden="1">"c7329"</definedName>
    <definedName name="IQ_IMPORTS_GOODS_SERVICES_YOY_UNUSED_UNUSED_UNUSED" hidden="1">"c7329"</definedName>
    <definedName name="IQ_IMPORTS_GOODS_USD_APR_FC" hidden="1">"c11841"</definedName>
    <definedName name="IQ_IMPORTS_GOODS_USD_FC" hidden="1">"c11838"</definedName>
    <definedName name="IQ_IMPORTS_GOODS_USD_POP_FC" hidden="1">"c11839"</definedName>
    <definedName name="IQ_IMPORTS_GOODS_USD_YOY_FC" hidden="1">"c11840"</definedName>
    <definedName name="IQ_IMPORTS_GOODS_YOY" hidden="1">"c7327"</definedName>
    <definedName name="IQ_IMPORTS_GOODS_YOY_FC" hidden="1">"c8207"</definedName>
    <definedName name="IQ_IMPORTS_NONFACTOR_SERVICES" hidden="1">"c6892"</definedName>
    <definedName name="IQ_IMPORTS_NONFACTOR_SERVICES_APR" hidden="1">"c7552"</definedName>
    <definedName name="IQ_IMPORTS_NONFACTOR_SERVICES_APR_FC" hidden="1">"c8432"</definedName>
    <definedName name="IQ_IMPORTS_NONFACTOR_SERVICES_FC" hidden="1">"c7772"</definedName>
    <definedName name="IQ_IMPORTS_NONFACTOR_SERVICES_POP" hidden="1">"c7112"</definedName>
    <definedName name="IQ_IMPORTS_NONFACTOR_SERVICES_POP_FC" hidden="1">"c7992"</definedName>
    <definedName name="IQ_IMPORTS_NONFACTOR_SERVICES_SAAR" hidden="1">"c6893"</definedName>
    <definedName name="IQ_IMPORTS_NONFACTOR_SERVICES_SAAR_APR" hidden="1">"c7553"</definedName>
    <definedName name="IQ_IMPORTS_NONFACTOR_SERVICES_SAAR_APR_FC" hidden="1">"c8433"</definedName>
    <definedName name="IQ_IMPORTS_NONFACTOR_SERVICES_SAAR_FC" hidden="1">"c7773"</definedName>
    <definedName name="IQ_IMPORTS_NONFACTOR_SERVICES_SAAR_POP" hidden="1">"c7113"</definedName>
    <definedName name="IQ_IMPORTS_NONFACTOR_SERVICES_SAAR_POP_FC" hidden="1">"c7993"</definedName>
    <definedName name="IQ_IMPORTS_NONFACTOR_SERVICES_SAAR_USD_APR_FC" hidden="1">"c11857"</definedName>
    <definedName name="IQ_IMPORTS_NONFACTOR_SERVICES_SAAR_USD_FC" hidden="1">"c11854"</definedName>
    <definedName name="IQ_IMPORTS_NONFACTOR_SERVICES_SAAR_USD_POP_FC" hidden="1">"c11855"</definedName>
    <definedName name="IQ_IMPORTS_NONFACTOR_SERVICES_SAAR_USD_YOY_FC" hidden="1">"c11856"</definedName>
    <definedName name="IQ_IMPORTS_NONFACTOR_SERVICES_SAAR_YOY" hidden="1">"c7333"</definedName>
    <definedName name="IQ_IMPORTS_NONFACTOR_SERVICES_SAAR_YOY_FC" hidden="1">"c8213"</definedName>
    <definedName name="IQ_IMPORTS_NONFACTOR_SERVICES_USD_APR_FC" hidden="1">"c11853"</definedName>
    <definedName name="IQ_IMPORTS_NONFACTOR_SERVICES_USD_FC" hidden="1">"c11850"</definedName>
    <definedName name="IQ_IMPORTS_NONFACTOR_SERVICES_USD_POP_FC" hidden="1">"c11851"</definedName>
    <definedName name="IQ_IMPORTS_NONFACTOR_SERVICES_USD_YOY_FC" hidden="1">"c11852"</definedName>
    <definedName name="IQ_IMPORTS_NONFACTOR_SERVICES_YOY" hidden="1">"c7332"</definedName>
    <definedName name="IQ_IMPORTS_NONFACTOR_SERVICES_YOY_FC" hidden="1">"c8212"</definedName>
    <definedName name="IQ_IMPORTS_SERVICES" hidden="1">"c11858"</definedName>
    <definedName name="IQ_IMPORTS_SERVICES_APR" hidden="1">"c11861"</definedName>
    <definedName name="IQ_IMPORTS_SERVICES_POP" hidden="1">"c11859"</definedName>
    <definedName name="IQ_IMPORTS_SERVICES_REAL" hidden="1">"c6986"</definedName>
    <definedName name="IQ_IMPORTS_SERVICES_REAL_APR" hidden="1">"c7646"</definedName>
    <definedName name="IQ_IMPORTS_SERVICES_REAL_APR_FC" hidden="1">"c8526"</definedName>
    <definedName name="IQ_IMPORTS_SERVICES_REAL_FC" hidden="1">"c7866"</definedName>
    <definedName name="IQ_IMPORTS_SERVICES_REAL_POP" hidden="1">"c7206"</definedName>
    <definedName name="IQ_IMPORTS_SERVICES_REAL_POP_FC" hidden="1">"c8086"</definedName>
    <definedName name="IQ_IMPORTS_SERVICES_REAL_YOY" hidden="1">"c7426"</definedName>
    <definedName name="IQ_IMPORTS_SERVICES_REAL_YOY_FC" hidden="1">"c8306"</definedName>
    <definedName name="IQ_IMPORTS_SERVICES_YOY" hidden="1">"c11860"</definedName>
    <definedName name="IQ_IMPUT_OPER_LEASE_DEPR" hidden="1">"c2987"</definedName>
    <definedName name="IQ_IMPUT_OPER_LEASE_INT_EXP" hidden="1">"c2986"</definedName>
    <definedName name="IQ_INC_AFTER_TAX" hidden="1">"c1598"</definedName>
    <definedName name="IQ_INC_AVAIL_EXCL" hidden="1">"c789"</definedName>
    <definedName name="IQ_INC_AVAIL_INCL" hidden="1">"c791"</definedName>
    <definedName name="IQ_INC_BEFORE_TAX" hidden="1">"c386"</definedName>
    <definedName name="IQ_INC_DOM_LOANS_FFIEC" hidden="1">"c12975"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 hidden="1">"c6222"</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CHECKS_FFIEC" hidden="1">"c13040"</definedName>
    <definedName name="IQ_INCOME_EARNED_FDIC" hidden="1">"c6359"</definedName>
    <definedName name="IQ_INCOME_FIDUCIARY_ACTIVITIES_FFIEC" hidden="1">"c13002"</definedName>
    <definedName name="IQ_INCOME_LEASE_FINANCING_REC_FFIEC" hidden="1">"c12980"</definedName>
    <definedName name="IQ_INCOME_LOANS_LEASES_TAX_EXEMPT_FFIEC" hidden="1">"c13038"</definedName>
    <definedName name="IQ_INCOME_OTHER_INSURANCE_ACTIVITIES_FFIEC" hidden="1">"c13009"</definedName>
    <definedName name="IQ_INCOME_SALE_MUTUAL_FUNDS_DOM_FFIEC" hidden="1">"c13069"</definedName>
    <definedName name="IQ_INCOME_SECURITIES_TAX_EXEMPT_FFIEC" hidden="1">"c13039"</definedName>
    <definedName name="IQ_INCOME_TAXES_FDIC" hidden="1">"c6582"</definedName>
    <definedName name="IQ_INCOME_TAXES_FFIEC" hidden="1">"c13030"</definedName>
    <definedName name="IQ_INCREASE_INT_INCOME_FFIEC" hidden="1">"c13063"</definedName>
    <definedName name="IQ_INDEX_LEADING_IND" hidden="1">"c6894"</definedName>
    <definedName name="IQ_INDEX_LEADING_IND_APR" hidden="1">"c7554"</definedName>
    <definedName name="IQ_INDEX_LEADING_IND_APR_FC" hidden="1">"c8434"</definedName>
    <definedName name="IQ_INDEX_LEADING_IND_FC" hidden="1">"c7774"</definedName>
    <definedName name="IQ_INDEX_LEADING_IND_POP" hidden="1">"c7114"</definedName>
    <definedName name="IQ_INDEX_LEADING_IND_POP_FC" hidden="1">"c7994"</definedName>
    <definedName name="IQ_INDEX_LEADING_IND_YOY" hidden="1">"c7334"</definedName>
    <definedName name="IQ_INDEX_LEADING_IND_YOY_FC" hidden="1">"c8214"</definedName>
    <definedName name="IQ_INDICATED_ATTRIB_ORE_RESOURCES_ALUM" hidden="1">"c9238"</definedName>
    <definedName name="IQ_INDICATED_ATTRIB_ORE_RESOURCES_COP" hidden="1">"c9182"</definedName>
    <definedName name="IQ_INDICATED_ATTRIB_ORE_RESOURCES_DIAM" hidden="1">"c9662"</definedName>
    <definedName name="IQ_INDICATED_ATTRIB_ORE_RESOURCES_GOLD" hidden="1">"c9023"</definedName>
    <definedName name="IQ_INDICATED_ATTRIB_ORE_RESOURCES_IRON" hidden="1">"c9397"</definedName>
    <definedName name="IQ_INDICATED_ATTRIB_ORE_RESOURCES_LEAD" hidden="1">"c9450"</definedName>
    <definedName name="IQ_INDICATED_ATTRIB_ORE_RESOURCES_MANG" hidden="1">"c9503"</definedName>
    <definedName name="IQ_INDICATED_ATTRIB_ORE_RESOURCES_MOLYB" hidden="1">"c9715"</definedName>
    <definedName name="IQ_INDICATED_ATTRIB_ORE_RESOURCES_NICK" hidden="1">"c9291"</definedName>
    <definedName name="IQ_INDICATED_ATTRIB_ORE_RESOURCES_PLAT" hidden="1">"c9129"</definedName>
    <definedName name="IQ_INDICATED_ATTRIB_ORE_RESOURCES_SILVER" hidden="1">"c9076"</definedName>
    <definedName name="IQ_INDICATED_ATTRIB_ORE_RESOURCES_TITAN" hidden="1">"c9556"</definedName>
    <definedName name="IQ_INDICATED_ATTRIB_ORE_RESOURCES_URAN" hidden="1">"c9609"</definedName>
    <definedName name="IQ_INDICATED_ATTRIB_ORE_RESOURCES_ZINC" hidden="1">"c9344"</definedName>
    <definedName name="IQ_INDICATED_ORE_RESOURCES_ALUM" hidden="1">"c9224"</definedName>
    <definedName name="IQ_INDICATED_ORE_RESOURCES_COP" hidden="1">"c9168"</definedName>
    <definedName name="IQ_INDICATED_ORE_RESOURCES_DIAM" hidden="1">"c9648"</definedName>
    <definedName name="IQ_INDICATED_ORE_RESOURCES_GOLD" hidden="1">"c9009"</definedName>
    <definedName name="IQ_INDICATED_ORE_RESOURCES_IRON" hidden="1">"c9383"</definedName>
    <definedName name="IQ_INDICATED_ORE_RESOURCES_LEAD" hidden="1">"c9436"</definedName>
    <definedName name="IQ_INDICATED_ORE_RESOURCES_MANG" hidden="1">"c9489"</definedName>
    <definedName name="IQ_INDICATED_ORE_RESOURCES_MOLYB" hidden="1">"c9701"</definedName>
    <definedName name="IQ_INDICATED_ORE_RESOURCES_NICK" hidden="1">"c9277"</definedName>
    <definedName name="IQ_INDICATED_ORE_RESOURCES_PLAT" hidden="1">"c9115"</definedName>
    <definedName name="IQ_INDICATED_ORE_RESOURCES_SILVER" hidden="1">"c9062"</definedName>
    <definedName name="IQ_INDICATED_ORE_RESOURCES_TITAN" hidden="1">"c9542"</definedName>
    <definedName name="IQ_INDICATED_ORE_RESOURCES_URAN" hidden="1">"c9595"</definedName>
    <definedName name="IQ_INDICATED_ORE_RESOURCES_ZINC" hidden="1">"c9330"</definedName>
    <definedName name="IQ_INDICATED_RECOV_ATTRIB_RESOURCES_ALUM" hidden="1">"c9243"</definedName>
    <definedName name="IQ_INDICATED_RECOV_ATTRIB_RESOURCES_COAL" hidden="1">"c9817"</definedName>
    <definedName name="IQ_INDICATED_RECOV_ATTRIB_RESOURCES_COP" hidden="1">"c9187"</definedName>
    <definedName name="IQ_INDICATED_RECOV_ATTRIB_RESOURCES_DIAM" hidden="1">"c9667"</definedName>
    <definedName name="IQ_INDICATED_RECOV_ATTRIB_RESOURCES_GOLD" hidden="1">"c9028"</definedName>
    <definedName name="IQ_INDICATED_RECOV_ATTRIB_RESOURCES_IRON" hidden="1">"c9402"</definedName>
    <definedName name="IQ_INDICATED_RECOV_ATTRIB_RESOURCES_LEAD" hidden="1">"c9455"</definedName>
    <definedName name="IQ_INDICATED_RECOV_ATTRIB_RESOURCES_MANG" hidden="1">"c9508"</definedName>
    <definedName name="IQ_INDICATED_RECOV_ATTRIB_RESOURCES_MET_COAL" hidden="1">"c9757"</definedName>
    <definedName name="IQ_INDICATED_RECOV_ATTRIB_RESOURCES_MOLYB" hidden="1">"c9720"</definedName>
    <definedName name="IQ_INDICATED_RECOV_ATTRIB_RESOURCES_NICK" hidden="1">"c9296"</definedName>
    <definedName name="IQ_INDICATED_RECOV_ATTRIB_RESOURCES_PLAT" hidden="1">"c9134"</definedName>
    <definedName name="IQ_INDICATED_RECOV_ATTRIB_RESOURCES_SILVER" hidden="1">"c9081"</definedName>
    <definedName name="IQ_INDICATED_RECOV_ATTRIB_RESOURCES_STEAM" hidden="1">"c9787"</definedName>
    <definedName name="IQ_INDICATED_RECOV_ATTRIB_RESOURCES_TITAN" hidden="1">"c9561"</definedName>
    <definedName name="IQ_INDICATED_RECOV_ATTRIB_RESOURCES_URAN" hidden="1">"c9614"</definedName>
    <definedName name="IQ_INDICATED_RECOV_ATTRIB_RESOURCES_ZINC" hidden="1">"c9349"</definedName>
    <definedName name="IQ_INDICATED_RECOV_RESOURCES_ALUM" hidden="1">"c9233"</definedName>
    <definedName name="IQ_INDICATED_RECOV_RESOURCES_COAL" hidden="1">"c9812"</definedName>
    <definedName name="IQ_INDICATED_RECOV_RESOURCES_COP" hidden="1">"c9177"</definedName>
    <definedName name="IQ_INDICATED_RECOV_RESOURCES_DIAM" hidden="1">"c9657"</definedName>
    <definedName name="IQ_INDICATED_RECOV_RESOURCES_GOLD" hidden="1">"c9018"</definedName>
    <definedName name="IQ_INDICATED_RECOV_RESOURCES_IRON" hidden="1">"c9392"</definedName>
    <definedName name="IQ_INDICATED_RECOV_RESOURCES_LEAD" hidden="1">"c9445"</definedName>
    <definedName name="IQ_INDICATED_RECOV_RESOURCES_MANG" hidden="1">"c9498"</definedName>
    <definedName name="IQ_INDICATED_RECOV_RESOURCES_MET_COAL" hidden="1">"c9752"</definedName>
    <definedName name="IQ_INDICATED_RECOV_RESOURCES_MOLYB" hidden="1">"c9710"</definedName>
    <definedName name="IQ_INDICATED_RECOV_RESOURCES_NICK" hidden="1">"c9286"</definedName>
    <definedName name="IQ_INDICATED_RECOV_RESOURCES_PLAT" hidden="1">"c9124"</definedName>
    <definedName name="IQ_INDICATED_RECOV_RESOURCES_SILVER" hidden="1">"c9071"</definedName>
    <definedName name="IQ_INDICATED_RECOV_RESOURCES_STEAM" hidden="1">"c9782"</definedName>
    <definedName name="IQ_INDICATED_RECOV_RESOURCES_TITAN" hidden="1">"c9551"</definedName>
    <definedName name="IQ_INDICATED_RECOV_RESOURCES_URAN" hidden="1">"c9604"</definedName>
    <definedName name="IQ_INDICATED_RECOV_RESOURCES_ZINC" hidden="1">"c9339"</definedName>
    <definedName name="IQ_INDICATED_RESOURCES_CALORIFIC_VALUE_COAL" hidden="1">"c9807"</definedName>
    <definedName name="IQ_INDICATED_RESOURCES_CALORIFIC_VALUE_MET_COAL" hidden="1">"c9747"</definedName>
    <definedName name="IQ_INDICATED_RESOURCES_CALORIFIC_VALUE_STEAM" hidden="1">"c9777"</definedName>
    <definedName name="IQ_INDICATED_RESOURCES_GRADE_ALUM" hidden="1">"c9225"</definedName>
    <definedName name="IQ_INDICATED_RESOURCES_GRADE_COP" hidden="1">"c9169"</definedName>
    <definedName name="IQ_INDICATED_RESOURCES_GRADE_DIAM" hidden="1">"c9649"</definedName>
    <definedName name="IQ_INDICATED_RESOURCES_GRADE_GOLD" hidden="1">"c9010"</definedName>
    <definedName name="IQ_INDICATED_RESOURCES_GRADE_IRON" hidden="1">"c9384"</definedName>
    <definedName name="IQ_INDICATED_RESOURCES_GRADE_LEAD" hidden="1">"c9437"</definedName>
    <definedName name="IQ_INDICATED_RESOURCES_GRADE_MANG" hidden="1">"c9490"</definedName>
    <definedName name="IQ_INDICATED_RESOURCES_GRADE_MOLYB" hidden="1">"c9702"</definedName>
    <definedName name="IQ_INDICATED_RESOURCES_GRADE_NICK" hidden="1">"c9278"</definedName>
    <definedName name="IQ_INDICATED_RESOURCES_GRADE_PLAT" hidden="1">"c9116"</definedName>
    <definedName name="IQ_INDICATED_RESOURCES_GRADE_SILVER" hidden="1">"c9063"</definedName>
    <definedName name="IQ_INDICATED_RESOURCES_GRADE_TITAN" hidden="1">"c9543"</definedName>
    <definedName name="IQ_INDICATED_RESOURCES_GRADE_URAN" hidden="1">"c9596"</definedName>
    <definedName name="IQ_INDICATED_RESOURCES_GRADE_ZINC" hidden="1">"c9331"</definedName>
    <definedName name="IQ_INDIVIDUALS_CHARGE_OFFS_FDIC" hidden="1">"c6599"</definedName>
    <definedName name="IQ_INDIVIDUALS_GROSS_LOANS_FFIEC" hidden="1">"c13411"</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DIVIDUALS_RISK_BASED_FFIEC" hidden="1">"c13432"</definedName>
    <definedName name="IQ_INDUSTRIAL_PROD" hidden="1">"c6895"</definedName>
    <definedName name="IQ_INDUSTRIAL_PROD_APR" hidden="1">"c7555"</definedName>
    <definedName name="IQ_INDUSTRIAL_PROD_APR_FC" hidden="1">"c8435"</definedName>
    <definedName name="IQ_INDUSTRIAL_PROD_FC" hidden="1">"c7775"</definedName>
    <definedName name="IQ_INDUSTRIAL_PROD_POP" hidden="1">"c7115"</definedName>
    <definedName name="IQ_INDUSTRIAL_PROD_POP_FC" hidden="1">"c7995"</definedName>
    <definedName name="IQ_INDUSTRIAL_PROD_YOY" hidden="1">"c7335"</definedName>
    <definedName name="IQ_INDUSTRIAL_PROD_YOY_FC" hidden="1">"c8215"</definedName>
    <definedName name="IQ_INDUSTRY" hidden="1">"c3601"</definedName>
    <definedName name="IQ_INDUSTRY_GROUP" hidden="1">"c3602"</definedName>
    <definedName name="IQ_INDUSTRY_SECTOR" hidden="1">"c3603"</definedName>
    <definedName name="IQ_INFERRED_ATTRIB_ORE_RESOURCES_ALUM" hidden="1">"c9240"</definedName>
    <definedName name="IQ_INFERRED_ATTRIB_ORE_RESOURCES_COP" hidden="1">"c9184"</definedName>
    <definedName name="IQ_INFERRED_ATTRIB_ORE_RESOURCES_DIAM" hidden="1">"c9664"</definedName>
    <definedName name="IQ_INFERRED_ATTRIB_ORE_RESOURCES_GOLD" hidden="1">"c9025"</definedName>
    <definedName name="IQ_INFERRED_ATTRIB_ORE_RESOURCES_IRON" hidden="1">"c9399"</definedName>
    <definedName name="IQ_INFERRED_ATTRIB_ORE_RESOURCES_LEAD" hidden="1">"c9452"</definedName>
    <definedName name="IQ_INFERRED_ATTRIB_ORE_RESOURCES_MANG" hidden="1">"c9505"</definedName>
    <definedName name="IQ_INFERRED_ATTRIB_ORE_RESOURCES_MOLYB" hidden="1">"c9717"</definedName>
    <definedName name="IQ_INFERRED_ATTRIB_ORE_RESOURCES_NICK" hidden="1">"c9293"</definedName>
    <definedName name="IQ_INFERRED_ATTRIB_ORE_RESOURCES_PLAT" hidden="1">"c9131"</definedName>
    <definedName name="IQ_INFERRED_ATTRIB_ORE_RESOURCES_SILVER" hidden="1">"c9078"</definedName>
    <definedName name="IQ_INFERRED_ATTRIB_ORE_RESOURCES_TITAN" hidden="1">"c9558"</definedName>
    <definedName name="IQ_INFERRED_ATTRIB_ORE_RESOURCES_URAN" hidden="1">"c9611"</definedName>
    <definedName name="IQ_INFERRED_ATTRIB_ORE_RESOURCES_ZINC" hidden="1">"c9346"</definedName>
    <definedName name="IQ_INFERRED_ORE_RESOURCES_ALUM" hidden="1">"c9228"</definedName>
    <definedName name="IQ_INFERRED_ORE_RESOURCES_COP" hidden="1">"c9172"</definedName>
    <definedName name="IQ_INFERRED_ORE_RESOURCES_DIAM" hidden="1">"c9652"</definedName>
    <definedName name="IQ_INFERRED_ORE_RESOURCES_GOLD" hidden="1">"c9013"</definedName>
    <definedName name="IQ_INFERRED_ORE_RESOURCES_IRON" hidden="1">"c9387"</definedName>
    <definedName name="IQ_INFERRED_ORE_RESOURCES_LEAD" hidden="1">"c9440"</definedName>
    <definedName name="IQ_INFERRED_ORE_RESOURCES_MANG" hidden="1">"c9493"</definedName>
    <definedName name="IQ_INFERRED_ORE_RESOURCES_MOLYB" hidden="1">"c9705"</definedName>
    <definedName name="IQ_INFERRED_ORE_RESOURCES_NICK" hidden="1">"c9281"</definedName>
    <definedName name="IQ_INFERRED_ORE_RESOURCES_PLAT" hidden="1">"c9119"</definedName>
    <definedName name="IQ_INFERRED_ORE_RESOURCES_SILVER" hidden="1">"c9066"</definedName>
    <definedName name="IQ_INFERRED_ORE_RESOURCES_TITAN" hidden="1">"c9546"</definedName>
    <definedName name="IQ_INFERRED_ORE_RESOURCES_URAN" hidden="1">"c9599"</definedName>
    <definedName name="IQ_INFERRED_ORE_RESOURCES_ZINC" hidden="1">"c9334"</definedName>
    <definedName name="IQ_INFERRED_RECOV_ATTRIB_RESOURCES_ALUM" hidden="1">"c9245"</definedName>
    <definedName name="IQ_INFERRED_RECOV_ATTRIB_RESOURCES_COAL" hidden="1">"c9819"</definedName>
    <definedName name="IQ_INFERRED_RECOV_ATTRIB_RESOURCES_COP" hidden="1">"c9189"</definedName>
    <definedName name="IQ_INFERRED_RECOV_ATTRIB_RESOURCES_DIAM" hidden="1">"c9669"</definedName>
    <definedName name="IQ_INFERRED_RECOV_ATTRIB_RESOURCES_GOLD" hidden="1">"c9030"</definedName>
    <definedName name="IQ_INFERRED_RECOV_ATTRIB_RESOURCES_IRON" hidden="1">"c9404"</definedName>
    <definedName name="IQ_INFERRED_RECOV_ATTRIB_RESOURCES_LEAD" hidden="1">"c9457"</definedName>
    <definedName name="IQ_INFERRED_RECOV_ATTRIB_RESOURCES_MANG" hidden="1">"c9510"</definedName>
    <definedName name="IQ_INFERRED_RECOV_ATTRIB_RESOURCES_MET_COAL" hidden="1">"c9759"</definedName>
    <definedName name="IQ_INFERRED_RECOV_ATTRIB_RESOURCES_MOLYB" hidden="1">"c9722"</definedName>
    <definedName name="IQ_INFERRED_RECOV_ATTRIB_RESOURCES_NICK" hidden="1">"c9298"</definedName>
    <definedName name="IQ_INFERRED_RECOV_ATTRIB_RESOURCES_PLAT" hidden="1">"c9136"</definedName>
    <definedName name="IQ_INFERRED_RECOV_ATTRIB_RESOURCES_SILVER" hidden="1">"c9083"</definedName>
    <definedName name="IQ_INFERRED_RECOV_ATTRIB_RESOURCES_STEAM" hidden="1">"c9789"</definedName>
    <definedName name="IQ_INFERRED_RECOV_ATTRIB_RESOURCES_TITAN" hidden="1">"c9563"</definedName>
    <definedName name="IQ_INFERRED_RECOV_ATTRIB_RESOURCES_URAN" hidden="1">"c9616"</definedName>
    <definedName name="IQ_INFERRED_RECOV_ATTRIB_RESOURCES_ZINC" hidden="1">"c9351"</definedName>
    <definedName name="IQ_INFERRED_RECOV_RESOURCES_ALUM" hidden="1">"c9235"</definedName>
    <definedName name="IQ_INFERRED_RECOV_RESOURCES_COAL" hidden="1">"c9814"</definedName>
    <definedName name="IQ_INFERRED_RECOV_RESOURCES_COP" hidden="1">"c9179"</definedName>
    <definedName name="IQ_INFERRED_RECOV_RESOURCES_DIAM" hidden="1">"c9659"</definedName>
    <definedName name="IQ_INFERRED_RECOV_RESOURCES_GOLD" hidden="1">"c9020"</definedName>
    <definedName name="IQ_INFERRED_RECOV_RESOURCES_IRON" hidden="1">"c9394"</definedName>
    <definedName name="IQ_INFERRED_RECOV_RESOURCES_LEAD" hidden="1">"c9447"</definedName>
    <definedName name="IQ_INFERRED_RECOV_RESOURCES_MANG" hidden="1">"c9500"</definedName>
    <definedName name="IQ_INFERRED_RECOV_RESOURCES_MET_COAL" hidden="1">"c9754"</definedName>
    <definedName name="IQ_INFERRED_RECOV_RESOURCES_MOLYB" hidden="1">"c9712"</definedName>
    <definedName name="IQ_INFERRED_RECOV_RESOURCES_NICK" hidden="1">"c9288"</definedName>
    <definedName name="IQ_INFERRED_RECOV_RESOURCES_PLAT" hidden="1">"c9126"</definedName>
    <definedName name="IQ_INFERRED_RECOV_RESOURCES_SILVER" hidden="1">"c9073"</definedName>
    <definedName name="IQ_INFERRED_RECOV_RESOURCES_STEAM" hidden="1">"c9784"</definedName>
    <definedName name="IQ_INFERRED_RECOV_RESOURCES_TITAN" hidden="1">"c9553"</definedName>
    <definedName name="IQ_INFERRED_RECOV_RESOURCES_URAN" hidden="1">"c9606"</definedName>
    <definedName name="IQ_INFERRED_RECOV_RESOURCES_ZINC" hidden="1">"c9341"</definedName>
    <definedName name="IQ_INFERRED_RESOURCES_CALORIFIC_VALUE_COAL" hidden="1">"c9809"</definedName>
    <definedName name="IQ_INFERRED_RESOURCES_CALORIFIC_VALUE_MET_COAL" hidden="1">"c9749"</definedName>
    <definedName name="IQ_INFERRED_RESOURCES_CALORIFIC_VALUE_STEAM" hidden="1">"c9779"</definedName>
    <definedName name="IQ_INFERRED_RESOURCES_GRADE_ALUM" hidden="1">"c9229"</definedName>
    <definedName name="IQ_INFERRED_RESOURCES_GRADE_COP" hidden="1">"c9173"</definedName>
    <definedName name="IQ_INFERRED_RESOURCES_GRADE_DIAM" hidden="1">"c9653"</definedName>
    <definedName name="IQ_INFERRED_RESOURCES_GRADE_GOLD" hidden="1">"c9014"</definedName>
    <definedName name="IQ_INFERRED_RESOURCES_GRADE_IRON" hidden="1">"c9388"</definedName>
    <definedName name="IQ_INFERRED_RESOURCES_GRADE_LEAD" hidden="1">"c9441"</definedName>
    <definedName name="IQ_INFERRED_RESOURCES_GRADE_MANG" hidden="1">"c9494"</definedName>
    <definedName name="IQ_INFERRED_RESOURCES_GRADE_MOLYB" hidden="1">"c9706"</definedName>
    <definedName name="IQ_INFERRED_RESOURCES_GRADE_NICK" hidden="1">"c9282"</definedName>
    <definedName name="IQ_INFERRED_RESOURCES_GRADE_PLAT" hidden="1">"c9120"</definedName>
    <definedName name="IQ_INFERRED_RESOURCES_GRADE_SILVER" hidden="1">"c9067"</definedName>
    <definedName name="IQ_INFERRED_RESOURCES_GRADE_TITAN" hidden="1">"c9547"</definedName>
    <definedName name="IQ_INFERRED_RESOURCES_GRADE_URAN" hidden="1">"c9600"</definedName>
    <definedName name="IQ_INFERRED_RESOURCES_GRADE_ZINC" hidden="1">"c9335"</definedName>
    <definedName name="IQ_INFLATION_RATE" hidden="1">"c6899"</definedName>
    <definedName name="IQ_INFLATION_RATE_CORE" hidden="1">"c11783"</definedName>
    <definedName name="IQ_INFLATION_RATE_CORE_POP" hidden="1">"c11784"</definedName>
    <definedName name="IQ_INFLATION_RATE_CORE_YOY" hidden="1">"c11785"</definedName>
    <definedName name="IQ_INFLATION_RATE_FC" hidden="1">"c7779"</definedName>
    <definedName name="IQ_INFLATION_RATE_POP" hidden="1">"c7119"</definedName>
    <definedName name="IQ_INFLATION_RATE_POP_FC" hidden="1">"c7999"</definedName>
    <definedName name="IQ_INFLATION_RATE_YOY" hidden="1">"c7339"</definedName>
    <definedName name="IQ_INFLATION_RATE_YOY_FC" hidden="1">"c8219"</definedName>
    <definedName name="IQ_INITIAL_CLAIMS" hidden="1">"c6900"</definedName>
    <definedName name="IQ_INITIAL_CLAIMS_APR" hidden="1">"c7560"</definedName>
    <definedName name="IQ_INITIAL_CLAIMS_APR_FC" hidden="1">"c8440"</definedName>
    <definedName name="IQ_INITIAL_CLAIMS_FC" hidden="1">"c7780"</definedName>
    <definedName name="IQ_INITIAL_CLAIMS_POP" hidden="1">"c7120"</definedName>
    <definedName name="IQ_INITIAL_CLAIMS_POP_FC" hidden="1">"c8000"</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 hidden="1">"c6223"</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LOANS_FDIC" hidden="1">"c6365"</definedName>
    <definedName name="IQ_INSIDER_OVER_TOTAL" hidden="1">"c1581"</definedName>
    <definedName name="IQ_INSIDER_OWNER" hidden="1">"c577"</definedName>
    <definedName name="IQ_INSIDER_PERCENT" hidden="1">"c578"</definedName>
    <definedName name="IQ_INSIDER_SHARES" hidden="1">"c579"</definedName>
    <definedName name="IQ_INST_DEPOSITS" hidden="1">"c89"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TITUTIONS_EARNINGS_GAINS_FDIC" hidden="1">"c6723"</definedName>
    <definedName name="IQ_INSUR_RECEIV" hidden="1">"c1600"</definedName>
    <definedName name="IQ_INSURANCE_COMMISSION_FEES_FDIC" hidden="1">"c6670"</definedName>
    <definedName name="IQ_INSURANCE_REINSURANCE_UNDERWRITING_INCOME_FFIEC" hidden="1">"c13008"</definedName>
    <definedName name="IQ_INSURANCE_REV_OPERATING_INC_FFIEC" hidden="1">"c13387"</definedName>
    <definedName name="IQ_INSURANCE_UNDERWRITING_INCOME_FDIC" hidden="1">"c6671"</definedName>
    <definedName name="IQ_INT_BEARING_DEPOSITS" hidden="1">"c1166"</definedName>
    <definedName name="IQ_INT_BEARING_FUNDS_AVG_ASSETS_FFIEC" hidden="1">"c13355"</definedName>
    <definedName name="IQ_INT_BEARING_LIABILITIES_REPRICE_ASSETS_TOT_FFIEC" hidden="1">"c13452"</definedName>
    <definedName name="IQ_INT_BORROW" hidden="1">"c583"</definedName>
    <definedName name="IQ_INT_DEMAND_NOTES_FDIC" hidden="1">"c6567"</definedName>
    <definedName name="IQ_INT_DEPOSITS" hidden="1">"c584"</definedName>
    <definedName name="IQ_INT_DEPOSITS_DOM_FFIEC" hidden="1">"c12852"</definedName>
    <definedName name="IQ_INT_DEPOSITS_DOM_QUARTERLY_AVG_FFIEC" hidden="1">"c13088"</definedName>
    <definedName name="IQ_INT_DEPOSITS_FOREIGN_FFIEC" hidden="1">"c12855"</definedName>
    <definedName name="IQ_INT_DEPOSITS_FOREIGN_QUARTERLY_AVG_FFIEC" hidden="1">"c13089"</definedName>
    <definedName name="IQ_INT_DIV_INC" hidden="1">"c585"</definedName>
    <definedName name="IQ_INT_DIV_INC_MBS_FFIEC" hidden="1">"c12984"</definedName>
    <definedName name="IQ_INT_DIV_INC_SECURITIES_FFIEC" hidden="1">"c12982"</definedName>
    <definedName name="IQ_INT_DIV_INC_SECURITIES_OTHER_FFIEC" hidden="1">"c12985"</definedName>
    <definedName name="IQ_INT_DIV_INC_TREASURY_SECURITIES_FFIEC" hidden="1">"c12983"</definedName>
    <definedName name="IQ_INT_DOMESTIC_DEPOSITS_FDIC" hidden="1">"c6564"</definedName>
    <definedName name="IQ_INT_EXP_AVG_ASSETS_FFIEC" hidden="1">"c13357"</definedName>
    <definedName name="IQ_INT_EXP_BR" hidden="1">"c586"</definedName>
    <definedName name="IQ_INT_EXP_COVERAGE" hidden="1">"c587"</definedName>
    <definedName name="IQ_INT_EXP_EARNING_ASSETS_FFIEC" hidden="1">"c13376"</definedName>
    <definedName name="IQ_INT_EXP_FED_FUNDS_PURCHASED_FFIEC" hidden="1">"c12996"</definedName>
    <definedName name="IQ_INT_EXP_FIN" hidden="1">"c588"</definedName>
    <definedName name="IQ_INT_EXP_INCL_CAP" hidden="1">"c2988"</definedName>
    <definedName name="IQ_INT_EXP_INS" hidden="1">"c589"</definedName>
    <definedName name="IQ_INT_EXP_LTD" hidden="1">"c2086"</definedName>
    <definedName name="IQ_INT_EXP_RE" hidden="1">"c6224"</definedName>
    <definedName name="IQ_INT_EXP_REIT" hidden="1">"c590"</definedName>
    <definedName name="IQ_INT_EXP_TOTAL" hidden="1">"c591"</definedName>
    <definedName name="IQ_INT_EXP_TOTAL_BNK_SUBTOTAL_AP" hidden="1">"c8977"</definedName>
    <definedName name="IQ_INT_EXP_TOTAL_FDIC" hidden="1">"c6569"</definedName>
    <definedName name="IQ_INT_EXP_UTI" hidden="1">"c592"</definedName>
    <definedName name="IQ_INT_FED_FUNDS_FDIC" hidden="1">"c6566"</definedName>
    <definedName name="IQ_INT_FEE_INC_LOANS_1_4_DOM_FFIEC" hidden="1">"c12976"</definedName>
    <definedName name="IQ_INT_FEE_INC_LOANS_DOM_FFIEC" hidden="1">"c13335"</definedName>
    <definedName name="IQ_INT_FEE_INC_LOANS_FOREIGN_FFIEC" hidden="1">"c12979"</definedName>
    <definedName name="IQ_INT_FEE_INC_LOANS_OTHER_DOM_FFIEC" hidden="1">"c12978"</definedName>
    <definedName name="IQ_INT_FEE_INC_SECURED_RE_DOM_FFIEC" hidden="1">"c12977"</definedName>
    <definedName name="IQ_INT_FEE_INCOME_FFIEC" hidden="1">"c12974"</definedName>
    <definedName name="IQ_INT_FOREIGN_DEPOSITS_FDIC" hidden="1">"c6565"</definedName>
    <definedName name="IQ_INT_INC_AVG_ASSETS_FFIEC" hidden="1">"c13356"</definedName>
    <definedName name="IQ_INT_INC_BR" hidden="1">"c593"</definedName>
    <definedName name="IQ_INT_INC_DEPOSITORY_INST_FDIC" hidden="1">"c6558"</definedName>
    <definedName name="IQ_INT_INC_DOM_LOANS_FDIC" hidden="1">"c6555"</definedName>
    <definedName name="IQ_INT_INC_DUE_DEPOSITORY_INSTITUTIONS_FFIEC" hidden="1">"c12981"</definedName>
    <definedName name="IQ_INT_INC_EARNING_ASSETS_FFIEC" hidden="1">"c13375"</definedName>
    <definedName name="IQ_INT_INC_FED_FUNDS_FDIC" hidden="1">"c6561"</definedName>
    <definedName name="IQ_INT_INC_FED_FUNDS_SOLD_FFIEC" hidden="1">"c12987"</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 hidden="1">"c6225"</definedName>
    <definedName name="IQ_INT_INC_REIT" hidden="1">"c597"</definedName>
    <definedName name="IQ_INT_INC_SECURITIES_FDIC" hidden="1">"c6559"</definedName>
    <definedName name="IQ_INT_INC_TE_AVG_ASSETS_FFIEC" hidden="1">"c13358"</definedName>
    <definedName name="IQ_INT_INC_TE_EARNING_ASSETS_FFIEC" hidden="1">"c13377"</definedName>
    <definedName name="IQ_INT_INC_TOTAL" hidden="1">"c598"</definedName>
    <definedName name="IQ_INT_INC_TOTAL_BNK_SUBTOTAL_AP" hidden="1">"c8976"</definedName>
    <definedName name="IQ_INT_INC_TOTAL_FDIC" hidden="1">"c6563"</definedName>
    <definedName name="IQ_INT_INC_TRADING_ACCOUNTS_FDIC" hidden="1">"c6560"</definedName>
    <definedName name="IQ_INT_INC_TRADING_ASSETS_FFIEC" hidden="1">"c12986"</definedName>
    <definedName name="IQ_INT_INC_UTI" hidden="1">"c599"</definedName>
    <definedName name="IQ_INT_INV_INC" hidden="1">"c600"</definedName>
    <definedName name="IQ_INT_INV_INC_RE" hidden="1">"c6226"</definedName>
    <definedName name="IQ_INT_INV_INC_REIT" hidden="1">"c601"</definedName>
    <definedName name="IQ_INT_INV_INC_UTI" hidden="1">"c602"</definedName>
    <definedName name="IQ_INT_ON_BORROWING_COVERAGE" hidden="1">"c603"</definedName>
    <definedName name="IQ_INT_ON_DEPOSITS_DOM_FFIEC" hidden="1">"c12991"</definedName>
    <definedName name="IQ_INT_ON_DEPOSITS_FFIEC" hidden="1">"c12990"</definedName>
    <definedName name="IQ_INT_ON_DEPOSITS_FOREIGN_FFIEC" hidden="1">"c12995"</definedName>
    <definedName name="IQ_INT_RATE_EXPOSURE_FFIEC" hidden="1">"c13058"</definedName>
    <definedName name="IQ_INT_RATE_SPREAD" hidden="1">"c604"</definedName>
    <definedName name="IQ_INT_SUB_NOTES_FDIC" hidden="1">"c6568"</definedName>
    <definedName name="IQ_INT_SUB_NOTES_FFIEC" hidden="1">"c12998"</definedName>
    <definedName name="IQ_INT_TIME_DEPOSITS_LESS_THAN_100K_DOM_FFIEC" hidden="1">"c12993"</definedName>
    <definedName name="IQ_INT_TIME_DEPOSITS_MORE_THAN_100K_DOM_FFIEC" hidden="1">"c12992"</definedName>
    <definedName name="IQ_INT_TRADING_LIABILITIES_FFIEC" hidden="1">"c12997"</definedName>
    <definedName name="IQ_INTANGIBLES_NET" hidden="1">"c907"</definedName>
    <definedName name="IQ_INTEREST_BEARING_BALANCES_FDIC" hidden="1">"c6371"</definedName>
    <definedName name="IQ_INTEREST_BEARING_CASH_FOREIGN_FFIEC" hidden="1">"c12776"</definedName>
    <definedName name="IQ_INTEREST_BEARING_CASH_US_FFIEC" hidden="1">"c12775"</definedName>
    <definedName name="IQ_INTEREST_BEARING_DEPOSITS_DOMESTIC_FDIC" hidden="1">"c6478"</definedName>
    <definedName name="IQ_INTEREST_BEARING_DEPOSITS_FDIC" hidden="1">"c6373"</definedName>
    <definedName name="IQ_INTEREST_BEARING_DEPOSITS_FOREIGN_FDIC" hidden="1">"c6485"</definedName>
    <definedName name="IQ_INTEREST_CASH_DEPOSITS" hidden="1">"c2255"</definedName>
    <definedName name="IQ_INTEREST_EXP" hidden="1">"c618"</definedName>
    <definedName name="IQ_INTEREST_EXP_NET" hidden="1">"c1450"</definedName>
    <definedName name="IQ_INTEREST_EXP_NON" hidden="1">"c618"</definedName>
    <definedName name="IQ_INTEREST_EXP_SUPPL" hidden="1">"c1460"</definedName>
    <definedName name="IQ_INTEREST_INC" hidden="1">"c769"</definedName>
    <definedName name="IQ_INTEREST_INC_NON" hidden="1">"c619"</definedName>
    <definedName name="IQ_INTEREST_INVEST_INC" hidden="1">"c619"</definedName>
    <definedName name="IQ_INTEREST_LT_DEBT" hidden="1">"c2086"</definedName>
    <definedName name="IQ_INTEREST_RATE_CONTRACTS_FDIC" hidden="1">"c6512"</definedName>
    <definedName name="IQ_INTEREST_RATE_EXPOSURES_FDIC" hidden="1">"c6662"</definedName>
    <definedName name="IQ_INV_10YR_ANN_CAGR" hidden="1">"c6164"</definedName>
    <definedName name="IQ_INV_10YR_ANN_GROWTH" hidden="1">"c1930"</definedName>
    <definedName name="IQ_INV_1YR_ANN_GROWTH" hidden="1">"c1925"</definedName>
    <definedName name="IQ_INV_2YR_ANN_CAGR" hidden="1">"c6160"</definedName>
    <definedName name="IQ_INV_2YR_ANN_GROWTH" hidden="1">"c1926"</definedName>
    <definedName name="IQ_INV_3YR_ANN_CAGR" hidden="1">"c6161"</definedName>
    <definedName name="IQ_INV_3YR_ANN_GROWTH" hidden="1">"c1927"</definedName>
    <definedName name="IQ_INV_5YR_ANN_CAGR" hidden="1">"c6162"</definedName>
    <definedName name="IQ_INV_5YR_ANN_GROWTH" hidden="1">"c1928"</definedName>
    <definedName name="IQ_INV_7YR_ANN_CAGR" hidden="1">"c6163"</definedName>
    <definedName name="IQ_INV_7YR_ANN_GROWTH" hidden="1">"c1929"</definedName>
    <definedName name="IQ_INV_BANKING_FEE" hidden="1">"c620"</definedName>
    <definedName name="IQ_INV_METHOD" hidden="1">"c621"</definedName>
    <definedName name="IQ_INVENTORIES" hidden="1">"c6901"</definedName>
    <definedName name="IQ_INVENTORIES_APR" hidden="1">"c7561"</definedName>
    <definedName name="IQ_INVENTORIES_APR_FC" hidden="1">"c8441"</definedName>
    <definedName name="IQ_INVENTORIES_FC" hidden="1">"c7781"</definedName>
    <definedName name="IQ_INVENTORIES_POP" hidden="1">"c7121"</definedName>
    <definedName name="IQ_INVENTORIES_POP_FC" hidden="1">"c8001"</definedName>
    <definedName name="IQ_INVENTORIES_YOY" hidden="1">"c7341"</definedName>
    <definedName name="IQ_INVENTORIES_YOY_FC" hidden="1">"c8221"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 hidden="1">"c6227"</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IES_ASSETS_TOT_FFIEC" hidden="1">"c13440"</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 hidden="1">"c6228"</definedName>
    <definedName name="IQ_INVEST_SECURITY_CF_REIT" hidden="1">"c642"</definedName>
    <definedName name="IQ_INVEST_SECURITY_CF_UTI" hidden="1">"c643"</definedName>
    <definedName name="IQ_INVEST_SECURITY_SUPPL" hidden="1">"c5511"</definedName>
    <definedName name="IQ_INVEST_UNCONSOLIDATED_SUBS_FFIEC" hidden="1">"c12834"</definedName>
    <definedName name="IQ_INVESTMENT_BANKING_BROKERAGE_FEES_FFIEC" hidden="1">"c13627"</definedName>
    <definedName name="IQ_INVESTMENT_BANKING_FEES_COMMISSIONS_FFIEC" hidden="1">"c13006"</definedName>
    <definedName name="IQ_INVESTMENT_BANKING_OTHER_FEES_FDIC" hidden="1">"c6666"</definedName>
    <definedName name="IQ_IPRD" hidden="1">"c644"</definedName>
    <definedName name="IQ_IRA_KEOGH_ACCOUNTS_FDIC" hidden="1">"c6496"</definedName>
    <definedName name="IQ_ISIN" hidden="1">"c12041"</definedName>
    <definedName name="IQ_ISM_INDEX" hidden="1">"c6902"</definedName>
    <definedName name="IQ_ISM_INDEX_APR" hidden="1">"c7562"</definedName>
    <definedName name="IQ_ISM_INDEX_APR_FC" hidden="1">"c8442"</definedName>
    <definedName name="IQ_ISM_INDEX_FC" hidden="1">"c7782"</definedName>
    <definedName name="IQ_ISM_INDEX_POP" hidden="1">"c7122"</definedName>
    <definedName name="IQ_ISM_INDEX_POP_FC" hidden="1">"c8002"</definedName>
    <definedName name="IQ_ISM_INDEX_YOY" hidden="1">"c7342"</definedName>
    <definedName name="IQ_ISM_INDEX_YOY_FC" hidden="1">"c8222"</definedName>
    <definedName name="IQ_ISM_SERVICES_APR_FC_UNUSED" hidden="1">"c8443"</definedName>
    <definedName name="IQ_ISM_SERVICES_APR_FC_UNUSED_UNUSED_UNUSED" hidden="1">"c8443"</definedName>
    <definedName name="IQ_ISM_SERVICES_APR_UNUSED" hidden="1">"c7563"</definedName>
    <definedName name="IQ_ISM_SERVICES_APR_UNUSED_UNUSED_UNUSED" hidden="1">"c7563"</definedName>
    <definedName name="IQ_ISM_SERVICES_FC_UNUSED" hidden="1">"c7783"</definedName>
    <definedName name="IQ_ISM_SERVICES_FC_UNUSED_UNUSED_UNUSED" hidden="1">"c7783"</definedName>
    <definedName name="IQ_ISM_SERVICES_INDEX" hidden="1">"c11862"</definedName>
    <definedName name="IQ_ISM_SERVICES_INDEX_APR" hidden="1">"c11865"</definedName>
    <definedName name="IQ_ISM_SERVICES_INDEX_POP" hidden="1">"c11863"</definedName>
    <definedName name="IQ_ISM_SERVICES_INDEX_YOY" hidden="1">"c11864"</definedName>
    <definedName name="IQ_ISM_SERVICES_POP_FC_UNUSED" hidden="1">"c8003"</definedName>
    <definedName name="IQ_ISM_SERVICES_POP_FC_UNUSED_UNUSED_UNUSED" hidden="1">"c8003"</definedName>
    <definedName name="IQ_ISM_SERVICES_POP_UNUSED" hidden="1">"c7123"</definedName>
    <definedName name="IQ_ISM_SERVICES_POP_UNUSED_UNUSED_UNUSED" hidden="1">"c7123"</definedName>
    <definedName name="IQ_ISM_SERVICES_UNUSED" hidden="1">"c6903"</definedName>
    <definedName name="IQ_ISM_SERVICES_UNUSED_UNUSED_UNUSED" hidden="1">"c6903"</definedName>
    <definedName name="IQ_ISM_SERVICES_YOY_FC_UNUSED" hidden="1">"c8223"</definedName>
    <definedName name="IQ_ISM_SERVICES_YOY_FC_UNUSED_UNUSED_UNUSED" hidden="1">"c8223"</definedName>
    <definedName name="IQ_ISM_SERVICES_YOY_UNUSED" hidden="1">"c7343"</definedName>
    <definedName name="IQ_ISM_SERVICES_YOY_UNUSED_UNUSED_UNUSED" hidden="1">"c7343"</definedName>
    <definedName name="IQ_ISS_DEBT_NET" hidden="1">"c751"</definedName>
    <definedName name="IQ_ISS_STOCK_NET" hidden="1">"c1601"</definedName>
    <definedName name="IQ_ISSUE_CURRENCY" hidden="1">"c2156"</definedName>
    <definedName name="IQ_ISSUE_NAME" hidden="1">"c2142"</definedName>
    <definedName name="IQ_ISSUED_GUARANTEED_US_FDIC" hidden="1">"c6404"</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RGE_CAP_LABOR_COST_INDEX" hidden="1">"c6904"</definedName>
    <definedName name="IQ_LARGE_CAP_LABOR_COST_INDEX_APR" hidden="1">"c7564"</definedName>
    <definedName name="IQ_LARGE_CAP_LABOR_COST_INDEX_APR_FC" hidden="1">"c8444"</definedName>
    <definedName name="IQ_LARGE_CAP_LABOR_COST_INDEX_FC" hidden="1">"c7784"</definedName>
    <definedName name="IQ_LARGE_CAP_LABOR_COST_INDEX_POP" hidden="1">"c7124"</definedName>
    <definedName name="IQ_LARGE_CAP_LABOR_COST_INDEX_POP_FC" hidden="1">"c8004"</definedName>
    <definedName name="IQ_LARGE_CAP_LABOR_COST_INDEX_YOY" hidden="1">"c7344"</definedName>
    <definedName name="IQ_LARGE_CAP_LABOR_COST_INDEX_YOY_FC" hidden="1">"c8224"</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_MONTHLY_FACTOR" hidden="1">"c8971"</definedName>
    <definedName name="IQ_LATEST_MONTHLY_FACTOR_DATE" hidden="1">"c8972"</definedName>
    <definedName name="IQ_LATESTK" hidden="1">1000</definedName>
    <definedName name="IQ_LATESTKFR" hidden="1">"100"</definedName>
    <definedName name="IQ_LATESTQ" hidden="1">500</definedName>
    <definedName name="IQ_LATESTQFR" hidden="1">"50"</definedName>
    <definedName name="IQ_LEAD_UNDERWRITER" hidden="1">"c8957"</definedName>
    <definedName name="IQ_LEASE_FIN_RECEIVABLES_NON_US_CHARGE_OFFS_FFIEC" hidden="1">"c13631"</definedName>
    <definedName name="IQ_LEASE_FIN_RECEIVABLES_NON_US_RECOV_FFIEC" hidden="1">"c13635"</definedName>
    <definedName name="IQ_LEASE_FIN_RECEIVABLES_US_CHARGE_OFFS_FFIEC" hidden="1">"c13630"</definedName>
    <definedName name="IQ_LEASE_FIN_RECEIVABLES_US_RECOV_FFIEC" hidden="1">"c13634"</definedName>
    <definedName name="IQ_LEASE_FINANCING_REC_DUE_30_89_FFIEC" hidden="1">"c13276"</definedName>
    <definedName name="IQ_LEASE_FINANCING_REC_DUE_90_FFIEC" hidden="1">"c13302"</definedName>
    <definedName name="IQ_LEASE_FINANCING_REC_NON_ACCRUAL_FFIEC" hidden="1">"c13328"</definedName>
    <definedName name="IQ_LEASE_FINANCING_RECEIVABLES_CHARGE_OFFS_FDIC" hidden="1">"c6602"</definedName>
    <definedName name="IQ_LEASE_FINANCING_RECEIVABLES_DOM_FFIEC" hidden="1">"c12915"</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EASE_RECEIVABLES_FOREIGN_FFIEC" hidden="1">"c13483"</definedName>
    <definedName name="IQ_LEASES_INDIVIDUALS_CHARGE_OFFS_FFIEC" hidden="1">"c13184"</definedName>
    <definedName name="IQ_LEASES_INDIVIDUALS_RECOV_FFIEC" hidden="1">"c13206"</definedName>
    <definedName name="IQ_LEASES_PERSONAL_EXP_DUE_30_89_FFIEC" hidden="1">"c13277"</definedName>
    <definedName name="IQ_LEASES_PERSONAL_EXP_DUE_90_FFIEC" hidden="1">"c13303"</definedName>
    <definedName name="IQ_LEASES_PERSONAL_EXP_NON_ACCRUAL_FFIEC" hidden="1">"c13329"</definedName>
    <definedName name="IQ_LEGAL_FEES_FFIEC" hidden="1">"c13052"</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 hidden="1">"c6229"</definedName>
    <definedName name="IQ_LEGAL_SETTLE_REIT" hidden="1">"c652"</definedName>
    <definedName name="IQ_LEGAL_SETTLE_UTI" hidden="1">"c653"</definedName>
    <definedName name="IQ_LEVERAGE_RATIO" hidden="1">"c654"</definedName>
    <definedName name="IQ_LEVERED_FCF" hidden="1">"c1907"</definedName>
    <definedName name="IQ_LFCF_10YR_ANN_CAGR" hidden="1">"c6174"</definedName>
    <definedName name="IQ_LFCF_10YR_ANN_GROWTH" hidden="1">"c1942"</definedName>
    <definedName name="IQ_LFCF_1YR_ANN_GROWTH" hidden="1">"c1937"</definedName>
    <definedName name="IQ_LFCF_2YR_ANN_CAGR" hidden="1">"c6170"</definedName>
    <definedName name="IQ_LFCF_2YR_ANN_GROWTH" hidden="1">"c1938"</definedName>
    <definedName name="IQ_LFCF_3YR_ANN_CAGR" hidden="1">"c6171"</definedName>
    <definedName name="IQ_LFCF_3YR_ANN_GROWTH" hidden="1">"c1939"</definedName>
    <definedName name="IQ_LFCF_5YR_ANN_CAGR" hidden="1">"c6172"</definedName>
    <definedName name="IQ_LFCF_5YR_ANN_GROWTH" hidden="1">"c1940"</definedName>
    <definedName name="IQ_LFCF_7YR_ANN_CAGR" hidden="1">"c6173"</definedName>
    <definedName name="IQ_LFCF_7YR_ANN_GROWTH" hidden="1">"c1941"</definedName>
    <definedName name="IQ_LFCF_MARGIN" hidden="1">"c1961"</definedName>
    <definedName name="IQ_LH_STATUTORY_SURPLUS" hidden="1">"c2771"</definedName>
    <definedName name="IQ_LIAB_AP" hidden="1">"c8886"</definedName>
    <definedName name="IQ_LIAB_AP_ABS" hidden="1">"c8905"</definedName>
    <definedName name="IQ_LIAB_NAME_AP" hidden="1">"c8924"</definedName>
    <definedName name="IQ_LIAB_NAME_AP_ABS" hidden="1">"c8943"</definedName>
    <definedName name="IQ_LIABILITY_ACCEPTANCES_OUT_FFIEC" hidden="1">"c12866"</definedName>
    <definedName name="IQ_LIABILITY_SHORT_POSITIONS_DOM_FFIEC" hidden="1">"c12941"</definedName>
    <definedName name="IQ_LICENSED_POPS" hidden="1">"c2123"</definedName>
    <definedName name="IQ_LIFE_EARNED" hidden="1">"c2739"</definedName>
    <definedName name="IQ_LIFE_INSURANCE_ASSETS_FDIC" hidden="1">"c6372"</definedName>
    <definedName name="IQ_LIFE_INSURANCE_ASSETS_FFIEC" hidden="1">"c12847"</definedName>
    <definedName name="IQ_LIFOR" hidden="1">"c655"</definedName>
    <definedName name="IQ_LIQUID_ASSETS_ASSETS_TOT_FFIEC" hidden="1">"c13439"</definedName>
    <definedName name="IQ_LIQUID_ASSETS_NONCORE_FUNDING_FFIEC" hidden="1">"c13339"</definedName>
    <definedName name="IQ_LISTING_CURRENCY" hidden="1">"c2127"</definedName>
    <definedName name="IQ_LL" hidden="1">"c656"</definedName>
    <definedName name="IQ_LOAN_ALLOW_GROSS_LOANS_FFIEC" hidden="1">"c13415"</definedName>
    <definedName name="IQ_LOAN_ALLOWANCE_GROSS_LOSSES_FFIEC" hidden="1">"c13352"</definedName>
    <definedName name="IQ_LOAN_ALLOWANCE_NET_LOANS_FFIEC" hidden="1">"c13472"</definedName>
    <definedName name="IQ_LOAN_ALLOWANCE_NONACCRUAL_ASSETS_FFIEC" hidden="1">"c13473"</definedName>
    <definedName name="IQ_LOAN_ALLOWANCE_PAST_DUE_NONACCRUAL_FFIEC" hidden="1">"c13474"</definedName>
    <definedName name="IQ_LOAN_COMMITMENTS_FAIR_VALUE_TOT_FFIEC" hidden="1">"c13216"</definedName>
    <definedName name="IQ_LOAN_COMMITMENTS_LEVEL_1_FFIEC" hidden="1">"c13224"</definedName>
    <definedName name="IQ_LOAN_COMMITMENTS_LEVEL_2_FFIEC" hidden="1">"c13232"</definedName>
    <definedName name="IQ_LOAN_COMMITMENTS_LEVEL_3_FFIEC" hidden="1">"c13240"</definedName>
    <definedName name="IQ_LOAN_COMMITMENTS_REVOLVING_FDIC" hidden="1">"c6524"</definedName>
    <definedName name="IQ_LOAN_LEASE_RECEIV" hidden="1">"c657"</definedName>
    <definedName name="IQ_LOAN_LOSS" hidden="1">"c656"</definedName>
    <definedName name="IQ_LOAN_LOSS_ALLOW_FDIC" hidden="1">"c6326"</definedName>
    <definedName name="IQ_LOAN_LOSS_ALLOWANCE_NONCURRENT_LOANS_FDIC" hidden="1">"c6740"</definedName>
    <definedName name="IQ_LOAN_LOSSES_AVERAGE_LOANS_FFIEC" hidden="1">"c13350"</definedName>
    <definedName name="IQ_LOAN_LOSSES_FDIC" hidden="1">"c6580"</definedName>
    <definedName name="IQ_LOAN_SERVICE_REV" hidden="1">"c658"</definedName>
    <definedName name="IQ_LOANS_AGRICULTURAL_PROD_LL_REC_FFIEC" hidden="1">"c12886"</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 hidden="1">"c6230"</definedName>
    <definedName name="IQ_LOANS_CF_REIT" hidden="1">"c664"</definedName>
    <definedName name="IQ_LOANS_CF_UTI" hidden="1">"c665"</definedName>
    <definedName name="IQ_LOANS_DEPOSITORY_INST_US_LL_REC_FFIEC" hidden="1">"c12884"</definedName>
    <definedName name="IQ_LOANS_DEPOSITORY_INSTITUTIONS_FDIC" hidden="1">"c6382"</definedName>
    <definedName name="IQ_LOANS_DOM_QUARTERLY_AVG_FFIEC" hidden="1">"c13084"</definedName>
    <definedName name="IQ_LOANS_FARMERS_CHARGE_OFFS_FFIEC" hidden="1">"c13177"</definedName>
    <definedName name="IQ_LOANS_FARMERS_RECOV_FFIEC" hidden="1">"c13199"</definedName>
    <definedName name="IQ_LOANS_FINANCE_AGRICULTURAL_DUE_30_89_FFIEC" hidden="1">"c13270"</definedName>
    <definedName name="IQ_LOANS_FINANCE_AGRICULTURAL_DUE_90_FFIEC" hidden="1">"c13296"</definedName>
    <definedName name="IQ_LOANS_FINANCE_AGRICULTURAL_NON_ACCRUAL_FFIEC" hidden="1">"c13322"</definedName>
    <definedName name="IQ_LOANS_FINANCE_AGRICULTURAL_PROD_LL_REC_DOM_FFIEC" hidden="1">"c12909"</definedName>
    <definedName name="IQ_LOANS_FOR_SALE" hidden="1">"c666"</definedName>
    <definedName name="IQ_LOANS_FOREIGN_GOV_CHARGE_OFFS_FFIEC" hidden="1">"c13182"</definedName>
    <definedName name="IQ_LOANS_FOREIGN_GOV_DUE_30_89_FFIEC" hidden="1">"c13274"</definedName>
    <definedName name="IQ_LOANS_FOREIGN_GOV_DUE_90_FFIEC" hidden="1">"c13300"</definedName>
    <definedName name="IQ_LOANS_FOREIGN_GOV_LL_REC_DOM_FFIEC" hidden="1">"c12912"</definedName>
    <definedName name="IQ_LOANS_FOREIGN_GOV_NON_ACCRUAL_FFIEC" hidden="1">"c13326"</definedName>
    <definedName name="IQ_LOANS_FOREIGN_GOV_RECOV_FFIEC" hidden="1">"c13204"</definedName>
    <definedName name="IQ_LOANS_FOREIGN_INST_CHARGE_OFFS_FFIEC" hidden="1">"c13176"</definedName>
    <definedName name="IQ_LOANS_FOREIGN_INST_RECOV_FFIEC" hidden="1">"c13198"</definedName>
    <definedName name="IQ_LOANS_FOREIGN_LL_REC_FFIEC" hidden="1">"c12885"</definedName>
    <definedName name="IQ_LOANS_GOV_GUARANTEED_DUE_30_89_FFIEC" hidden="1">"c13281"</definedName>
    <definedName name="IQ_LOANS_GOV_GUARANTEED_DUE_90_FFIEC" hidden="1">"c13307"</definedName>
    <definedName name="IQ_LOANS_GOV_GUARANTEED_EXCL_GNMA_DUE_30_89_FFIEC" hidden="1">"c13282"</definedName>
    <definedName name="IQ_LOANS_GOV_GUARANTEED_EXCL_GNMA_DUE_90_FFIEC" hidden="1">"c13308"</definedName>
    <definedName name="IQ_LOANS_GOV_GUARANTEED_EXCL_GNMA_NON_ACCRUAL_FFIEC" hidden="1">"c13333"</definedName>
    <definedName name="IQ_LOANS_GOV_GUARANTEED_NON_ACCRUAL_FFIEC" hidden="1">"c13332"</definedName>
    <definedName name="IQ_LOANS_HELD_FOREIGN_FDIC" hidden="1">"c6315"</definedName>
    <definedName name="IQ_LOANS_INDIVIDUALS_FOREIGN_FFIEC" hidden="1">"c13480"</definedName>
    <definedName name="IQ_LOANS_LEASES_ASSETS_TOT_FFIEC" hidden="1">"c13437"</definedName>
    <definedName name="IQ_LOANS_LEASES_FAIR_VALUE_TOT_FFIEC" hidden="1">"c13209"</definedName>
    <definedName name="IQ_LOANS_LEASES_FOREIGN_FDIC" hidden="1">"c6383"</definedName>
    <definedName name="IQ_LOANS_LEASES_GROSS_FDIC" hidden="1">"c6323"</definedName>
    <definedName name="IQ_LOANS_LEASES_GROSS_FOREIGN_FDIC" hidden="1">"c6384"</definedName>
    <definedName name="IQ_LOANS_LEASES_HELD_SALE_FFIEC" hidden="1">"c12808"</definedName>
    <definedName name="IQ_LOANS_LEASES_LEVEL_1_FFIEC" hidden="1">"c13217"</definedName>
    <definedName name="IQ_LOANS_LEASES_LEVEL_2_FFIEC" hidden="1">"c13225"</definedName>
    <definedName name="IQ_LOANS_LEASES_LEVEL_3_FFIEC" hidden="1">"c13233"</definedName>
    <definedName name="IQ_LOANS_LEASES_NET_FDIC" hidden="1">"c6327"</definedName>
    <definedName name="IQ_LOANS_LEASES_NET_UNEARNED_FDIC" hidden="1">"c6325"</definedName>
    <definedName name="IQ_LOANS_LEASES_NET_UNEARNED_INC_ALLOWANCE_FFIEC" hidden="1">"c12811"</definedName>
    <definedName name="IQ_LOANS_LEASES_NET_UNEARNED_INCOME_FFIEC" hidden="1">"c12809"</definedName>
    <definedName name="IQ_LOANS_LEASES_QUARTERLY_AVG_FFIEC" hidden="1">"c13081"</definedName>
    <definedName name="IQ_LOANS_LOC_ASSETS_TOT_FFIEC" hidden="1">"c13441"</definedName>
    <definedName name="IQ_LOANS_NOT_SECURED_RE_FDIC" hidden="1">"c6381"</definedName>
    <definedName name="IQ_LOANS_PAST_DUE" hidden="1">"c667"</definedName>
    <definedName name="IQ_LOANS_PURCHASING_CARRYING_SECURITIES_LL_REC_DOM_FFIEC" hidden="1">"c12913"</definedName>
    <definedName name="IQ_LOANS_RECEIV_CURRENT" hidden="1">"c668"</definedName>
    <definedName name="IQ_LOANS_RECEIV_LT" hidden="1">"c669"</definedName>
    <definedName name="IQ_LOANS_RECEIV_LT_UTI" hidden="1">"c670"</definedName>
    <definedName name="IQ_LOANS_SEC_RE_FOREIGN_CHARGE_OFFS_FFIEC" hidden="1">"c13174"</definedName>
    <definedName name="IQ_LOANS_SEC_RE_FOREIGN_RECOV_FFIEC" hidden="1">"c13196"</definedName>
    <definedName name="IQ_LOANS_SECURED_1_4_DOM_QUARTERLY_AVG_FFIEC" hidden="1">"c13082"</definedName>
    <definedName name="IQ_LOANS_SECURED_BY_RE_CHARGE_OFFS_FDIC" hidden="1">"c6588"</definedName>
    <definedName name="IQ_LOANS_SECURED_BY_RE_RECOVERIES_FDIC" hidden="1">"c6607"</definedName>
    <definedName name="IQ_LOANS_SECURED_CONSTRUCTION_TRADING_DOM_FFIEC" hidden="1">"c12925"</definedName>
    <definedName name="IQ_LOANS_SECURED_FARMLAND_TRADING_DOM_FFIEC" hidden="1">"c12926"</definedName>
    <definedName name="IQ_LOANS_SECURED_NON_US_FDIC" hidden="1">"c6380"</definedName>
    <definedName name="IQ_LOANS_SECURED_RE_DOM_QUARTERLY_AVG_FFIEC" hidden="1">"c13083"</definedName>
    <definedName name="IQ_LOANS_SECURED_RE_FFIEC" hidden="1">"c12820"</definedName>
    <definedName name="IQ_LOANS_SECURED_RE_LL_REC_FFIEC" hidden="1">"c12883"</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ANS_US_INST_CHARGE_OFFS_FFIEC" hidden="1">"c13175"</definedName>
    <definedName name="IQ_LOANS_US_INST_RECOV_FFIEC" hidden="1">"c13197"</definedName>
    <definedName name="IQ_LONG_TERM_ASSETS_FDIC" hidden="1">"c6361"</definedName>
    <definedName name="IQ_LONG_TERM_DEBT" hidden="1">"c674"</definedName>
    <definedName name="IQ_LONG_TERM_DEBT_OVER_TOTAL_CAP" hidden="1">"c677"</definedName>
    <definedName name="IQ_LONG_TERM_GROWTH" hidden="1">"c671"</definedName>
    <definedName name="IQ_LONG_TERM_INV" hidden="1">"c697"</definedName>
    <definedName name="IQ_LOSS_ALLOWANCE_LOANS_FDIC" hidden="1">"c6739"</definedName>
    <definedName name="IQ_LOSS_AVAIL_SALE_EQUITY_SEC_T1_FFIEC" hidden="1">"c13132"</definedName>
    <definedName name="IQ_LOSS_LOSS_EXP" hidden="1">"c672"</definedName>
    <definedName name="IQ_LOSS_TO_NET_EARNED" hidden="1">"c2751"</definedName>
    <definedName name="IQ_LOW_TARGET_PRICE" hidden="1">"c1652"</definedName>
    <definedName name="IQ_LOW_TARGET_PRICE_REUT" hidden="1">"c5318"</definedName>
    <definedName name="IQ_LOWPRICE" hidden="1">"c673"</definedName>
    <definedName name="IQ_LT_ASSETS_AP" hidden="1">"c8882"</definedName>
    <definedName name="IQ_LT_ASSETS_AP_ABS" hidden="1">"c8901"</definedName>
    <definedName name="IQ_LT_ASSETS_NAME_AP" hidden="1">"c8920"</definedName>
    <definedName name="IQ_LT_ASSETS_NAME_AP_ABS" hidden="1">"c8939"</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 hidden="1">"c6231"</definedName>
    <definedName name="IQ_LT_DEBT_ISSUED_REIT" hidden="1">"c686"</definedName>
    <definedName name="IQ_LT_DEBT_ISSUED_UTI" hidden="1">"c687"</definedName>
    <definedName name="IQ_LT_DEBT_MATURING_1YR_INT_SENSITIVITY_FFIEC" hidden="1">"c13097"</definedName>
    <definedName name="IQ_LT_DEBT_RE" hidden="1">"c6232"</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 hidden="1">"c6233"</definedName>
    <definedName name="IQ_LT_DEBT_REPAID_REIT" hidden="1">"c694"</definedName>
    <definedName name="IQ_LT_DEBT_REPAID_UTI" hidden="1">"c695"</definedName>
    <definedName name="IQ_LT_DEBT_REPRICE_ASSETS_TOT_FFIEC" hidden="1">"c13453"</definedName>
    <definedName name="IQ_LT_DEBT_REPRICING_WITHIN_1_YR_INT_SENSITIVITY_FFIEC" hidden="1">"c13095"</definedName>
    <definedName name="IQ_LT_DEBT_UTI" hidden="1">"c696"</definedName>
    <definedName name="IQ_LT_INVEST" hidden="1">"c697"</definedName>
    <definedName name="IQ_LT_INVEST_BR" hidden="1">"c698"</definedName>
    <definedName name="IQ_LT_INVEST_FIN" hidden="1">"c699"</definedName>
    <definedName name="IQ_LT_INVEST_RE" hidden="1">"c6234"</definedName>
    <definedName name="IQ_LT_INVEST_REIT" hidden="1">"c700"</definedName>
    <definedName name="IQ_LT_INVEST_UTI" hidden="1">"c701"</definedName>
    <definedName name="IQ_LT_LIAB_AP" hidden="1">"c8885"</definedName>
    <definedName name="IQ_LT_LIAB_AP_ABS" hidden="1">"c8904"</definedName>
    <definedName name="IQ_LT_LIAB_NAME_AP" hidden="1">"c8923"</definedName>
    <definedName name="IQ_LT_LIAB_NAME_AP_ABS" hidden="1">"c8942"</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_DATE" hidden="1">"IQ_LTM_DATE"</definedName>
    <definedName name="IQ_LTM_REVENUE_OVER_EMPLOYEES" hidden="1">"c1304"</definedName>
    <definedName name="IQ_LTMMONTH" hidden="1">120000</definedName>
    <definedName name="IQ_M1" hidden="1">"c6906"</definedName>
    <definedName name="IQ_M1_APR" hidden="1">"c7566"</definedName>
    <definedName name="IQ_M1_APR_FC" hidden="1">"c8446"</definedName>
    <definedName name="IQ_M1_FC" hidden="1">"c7786"</definedName>
    <definedName name="IQ_M1_POP" hidden="1">"c7126"</definedName>
    <definedName name="IQ_M1_POP_FC" hidden="1">"c8006"</definedName>
    <definedName name="IQ_M1_YOY" hidden="1">"c7346"</definedName>
    <definedName name="IQ_M1_YOY_FC" hidden="1">"c8226"</definedName>
    <definedName name="IQ_M2" hidden="1">"c6907"</definedName>
    <definedName name="IQ_M2_APR" hidden="1">"c7567"</definedName>
    <definedName name="IQ_M2_APR_FC" hidden="1">"c8447"</definedName>
    <definedName name="IQ_M2_FC" hidden="1">"c7787"</definedName>
    <definedName name="IQ_M2_POP" hidden="1">"c7127"</definedName>
    <definedName name="IQ_M2_POP_FC" hidden="1">"c8007"</definedName>
    <definedName name="IQ_M2_YOY" hidden="1">"c7347"</definedName>
    <definedName name="IQ_M2_YOY_FC" hidden="1">"c8227"</definedName>
    <definedName name="IQ_M3" hidden="1">"c6908"</definedName>
    <definedName name="IQ_M3_APR" hidden="1">"c7568"</definedName>
    <definedName name="IQ_M3_APR_FC" hidden="1">"c8448"</definedName>
    <definedName name="IQ_M3_FC" hidden="1">"c7788"</definedName>
    <definedName name="IQ_M3_POP" hidden="1">"c7128"</definedName>
    <definedName name="IQ_M3_POP_FC" hidden="1">"c8008"</definedName>
    <definedName name="IQ_M3_YOY" hidden="1">"c7348"</definedName>
    <definedName name="IQ_M3_YOY_FC" hidden="1">"c8228"</definedName>
    <definedName name="IQ_MACHINERY" hidden="1">"c711"</definedName>
    <definedName name="IQ_MAINT_CAPEX" hidden="1">"c2947"</definedName>
    <definedName name="IQ_MAINT_CAPEX_ACT_OR_EST" hidden="1">"c4458"</definedName>
    <definedName name="IQ_MAINT_REPAIR" hidden="1">"c2087"</definedName>
    <definedName name="IQ_MAKE_WHOLE_END_DATE" hidden="1">"c2493"</definedName>
    <definedName name="IQ_MAKE_WHOLE_SPREAD" hidden="1">"c2494"</definedName>
    <definedName name="IQ_MAKE_WHOLE_START_DATE" hidden="1">"c2492"</definedName>
    <definedName name="IQ_MAN_INVENTORIES" hidden="1">"c6913"</definedName>
    <definedName name="IQ_MAN_INVENTORIES_APR" hidden="1">"c7573"</definedName>
    <definedName name="IQ_MAN_INVENTORIES_APR_FC" hidden="1">"c8453"</definedName>
    <definedName name="IQ_MAN_INVENTORIES_FC" hidden="1">"c7793"</definedName>
    <definedName name="IQ_MAN_INVENTORIES_POP" hidden="1">"c7133"</definedName>
    <definedName name="IQ_MAN_INVENTORIES_POP_FC" hidden="1">"c8013"</definedName>
    <definedName name="IQ_MAN_INVENTORIES_YOY" hidden="1">"c7353"</definedName>
    <definedName name="IQ_MAN_INVENTORIES_YOY_FC" hidden="1">"c8233"</definedName>
    <definedName name="IQ_MAN_IS_RATIO" hidden="1">"c6912"</definedName>
    <definedName name="IQ_MAN_IS_RATIO_APR" hidden="1">"c7572"</definedName>
    <definedName name="IQ_MAN_IS_RATIO_APR_FC" hidden="1">"c8452"</definedName>
    <definedName name="IQ_MAN_IS_RATIO_FC" hidden="1">"c7792"</definedName>
    <definedName name="IQ_MAN_IS_RATIO_POP" hidden="1">"c7132"</definedName>
    <definedName name="IQ_MAN_IS_RATIO_POP_FC" hidden="1">"c8012"</definedName>
    <definedName name="IQ_MAN_IS_RATIO_YOY" hidden="1">"c7352"</definedName>
    <definedName name="IQ_MAN_IS_RATIO_YOY_FC" hidden="1">"c8232"</definedName>
    <definedName name="IQ_MAN_ORDERS" hidden="1">"c6914"</definedName>
    <definedName name="IQ_MAN_ORDERS_APR" hidden="1">"c7574"</definedName>
    <definedName name="IQ_MAN_ORDERS_APR_FC" hidden="1">"c8454"</definedName>
    <definedName name="IQ_MAN_ORDERS_FC" hidden="1">"c7794"</definedName>
    <definedName name="IQ_MAN_ORDERS_POP" hidden="1">"c7134"</definedName>
    <definedName name="IQ_MAN_ORDERS_POP_FC" hidden="1">"c8014"</definedName>
    <definedName name="IQ_MAN_ORDERS_YOY" hidden="1">"c7354"</definedName>
    <definedName name="IQ_MAN_ORDERS_YOY_FC" hidden="1">"c8234"</definedName>
    <definedName name="IQ_MAN_OUTPUT_HR" hidden="1">"c6915"</definedName>
    <definedName name="IQ_MAN_OUTPUT_HR_APR" hidden="1">"c7575"</definedName>
    <definedName name="IQ_MAN_OUTPUT_HR_APR_FC" hidden="1">"c8455"</definedName>
    <definedName name="IQ_MAN_OUTPUT_HR_FC" hidden="1">"c7795"</definedName>
    <definedName name="IQ_MAN_OUTPUT_HR_POP" hidden="1">"c7135"</definedName>
    <definedName name="IQ_MAN_OUTPUT_HR_POP_FC" hidden="1">"c8015"</definedName>
    <definedName name="IQ_MAN_OUTPUT_HR_YOY" hidden="1">"c7355"</definedName>
    <definedName name="IQ_MAN_OUTPUT_HR_YOY_FC" hidden="1">"c8235"</definedName>
    <definedName name="IQ_MAN_PAYROLLS" hidden="1">"c6916"</definedName>
    <definedName name="IQ_MAN_PAYROLLS_APR" hidden="1">"c7576"</definedName>
    <definedName name="IQ_MAN_PAYROLLS_APR_FC" hidden="1">"c8456"</definedName>
    <definedName name="IQ_MAN_PAYROLLS_FC" hidden="1">"c7796"</definedName>
    <definedName name="IQ_MAN_PAYROLLS_POP" hidden="1">"c7136"</definedName>
    <definedName name="IQ_MAN_PAYROLLS_POP_FC" hidden="1">"c8016"</definedName>
    <definedName name="IQ_MAN_PAYROLLS_YOY" hidden="1">"c7356"</definedName>
    <definedName name="IQ_MAN_PAYROLLS_YOY_FC" hidden="1">"c8236"</definedName>
    <definedName name="IQ_MAN_SHIPMENTS" hidden="1">"c6917"</definedName>
    <definedName name="IQ_MAN_SHIPMENTS_APR" hidden="1">"c7577"</definedName>
    <definedName name="IQ_MAN_SHIPMENTS_APR_FC" hidden="1">"c8457"</definedName>
    <definedName name="IQ_MAN_SHIPMENTS_FC" hidden="1">"c7797"</definedName>
    <definedName name="IQ_MAN_SHIPMENTS_POP" hidden="1">"c7137"</definedName>
    <definedName name="IQ_MAN_SHIPMENTS_POP_FC" hidden="1">"c8017"</definedName>
    <definedName name="IQ_MAN_SHIPMENTS_YOY" hidden="1">"c7357"</definedName>
    <definedName name="IQ_MAN_SHIPMENTS_YOY_FC" hidden="1">"c8237"</definedName>
    <definedName name="IQ_MAN_TOTAL_HR" hidden="1">"c6918"</definedName>
    <definedName name="IQ_MAN_TOTAL_HR_APR" hidden="1">"c7578"</definedName>
    <definedName name="IQ_MAN_TOTAL_HR_APR_FC" hidden="1">"c8458"</definedName>
    <definedName name="IQ_MAN_TOTAL_HR_FC" hidden="1">"c7798"</definedName>
    <definedName name="IQ_MAN_TOTAL_HR_POP" hidden="1">"c7138"</definedName>
    <definedName name="IQ_MAN_TOTAL_HR_POP_FC" hidden="1">"c8018"</definedName>
    <definedName name="IQ_MAN_TOTAL_HR_YOY" hidden="1">"c7358"</definedName>
    <definedName name="IQ_MAN_TOTAL_HR_YOY_FC" hidden="1">"c8238"</definedName>
    <definedName name="IQ_MAN_TRADE_INVENTORIES" hidden="1">"c6910"</definedName>
    <definedName name="IQ_MAN_TRADE_INVENTORIES_APR" hidden="1">"c7570"</definedName>
    <definedName name="IQ_MAN_TRADE_INVENTORIES_APR_FC" hidden="1">"c8450"</definedName>
    <definedName name="IQ_MAN_TRADE_INVENTORIES_FC" hidden="1">"c7790"</definedName>
    <definedName name="IQ_MAN_TRADE_INVENTORIES_POP" hidden="1">"c7130"</definedName>
    <definedName name="IQ_MAN_TRADE_INVENTORIES_POP_FC" hidden="1">"c8010"</definedName>
    <definedName name="IQ_MAN_TRADE_INVENTORIES_YOY" hidden="1">"c7350"</definedName>
    <definedName name="IQ_MAN_TRADE_INVENTORIES_YOY_FC" hidden="1">"c8230"</definedName>
    <definedName name="IQ_MAN_TRADE_IS_RATIO" hidden="1">"c6909"</definedName>
    <definedName name="IQ_MAN_TRADE_IS_RATIO_FC" hidden="1">"c7789"</definedName>
    <definedName name="IQ_MAN_TRADE_IS_RATIO_POP" hidden="1">"c7129"</definedName>
    <definedName name="IQ_MAN_TRADE_IS_RATIO_POP_FC" hidden="1">"c8009"</definedName>
    <definedName name="IQ_MAN_TRADE_IS_RATIO_YOY" hidden="1">"c7349"</definedName>
    <definedName name="IQ_MAN_TRADE_IS_RATIO_YOY_FC" hidden="1">"c8229"</definedName>
    <definedName name="IQ_MAN_TRADE_SALES" hidden="1">"c6911"</definedName>
    <definedName name="IQ_MAN_TRADE_SALES_APR" hidden="1">"c7571"</definedName>
    <definedName name="IQ_MAN_TRADE_SALES_APR_FC" hidden="1">"c8451"</definedName>
    <definedName name="IQ_MAN_TRADE_SALES_FC" hidden="1">"c7791"</definedName>
    <definedName name="IQ_MAN_TRADE_SALES_POP" hidden="1">"c7131"</definedName>
    <definedName name="IQ_MAN_TRADE_SALES_POP_FC" hidden="1">"c8011"</definedName>
    <definedName name="IQ_MAN_TRADE_SALES_YOY" hidden="1">"c7351"</definedName>
    <definedName name="IQ_MAN_TRADE_SALES_YOY_FC" hidden="1">"c8231"</definedName>
    <definedName name="IQ_MAN_WAGES" hidden="1">"c6919"</definedName>
    <definedName name="IQ_MAN_WAGES_APR" hidden="1">"c7579"</definedName>
    <definedName name="IQ_MAN_WAGES_APR_FC" hidden="1">"c8459"</definedName>
    <definedName name="IQ_MAN_WAGES_FC" hidden="1">"c7799"</definedName>
    <definedName name="IQ_MAN_WAGES_POP" hidden="1">"c7139"</definedName>
    <definedName name="IQ_MAN_WAGES_POP_FC" hidden="1">"c8019"</definedName>
    <definedName name="IQ_MAN_WAGES_YOY" hidden="1">"c7359"</definedName>
    <definedName name="IQ_MAN_WAGES_YOY_FC" hidden="1">"c8239"</definedName>
    <definedName name="IQ_MANAGED_PROP" hidden="1">"c8763"</definedName>
    <definedName name="IQ_MANAGED_SQ_FT" hidden="1">"c8779"</definedName>
    <definedName name="IQ_MANAGED_UNITS" hidden="1">"c8771"</definedName>
    <definedName name="IQ_MARGIN_ANNUAL_PREMIUM_EQUIVALENT_NEW_BUSINESS" hidden="1">"c9970"</definedName>
    <definedName name="IQ_MARGIN_PV_PREMIUMS_NEW_BUSINESS" hidden="1">"c9971"</definedName>
    <definedName name="IQ_MARKET_CAP_LFCF" hidden="1">"c2209"</definedName>
    <definedName name="IQ_MARKETCAP" hidden="1">"c712"</definedName>
    <definedName name="IQ_MARKETING" hidden="1">"c2239"</definedName>
    <definedName name="IQ_MATURITY_DATE" hidden="1">"c2146"</definedName>
    <definedName name="IQ_MATURITY_ONE_YEAR_LESS_FDIC" hidden="1">"c6425"</definedName>
    <definedName name="IQ_MBS_INVEST_SECURITIES_FFIEC" hidden="1">"c13460"</definedName>
    <definedName name="IQ_MBS_OTHER_ISSUED_FNMA_OTHERS_AVAIL_SALE_FFIEC" hidden="1">"c12799"</definedName>
    <definedName name="IQ_MBS_OTHER_ISSUED_FNMA_OTHERS_FFIEC" hidden="1">"c12785"</definedName>
    <definedName name="IQ_MBS_PASS_THROUGH_FNMA_AVAIL_SALE_FFIEC" hidden="1">"c12797"</definedName>
    <definedName name="IQ_MBS_PASS_THROUGH_FNMA_FFIEC" hidden="1">"c12783"</definedName>
    <definedName name="IQ_MBS_PASS_THROUGH_GNMA_AVAIL_SALE_FFIEC" hidden="1">"c12796"</definedName>
    <definedName name="IQ_MBS_PASS_THROUGH_GNMA_FFIEC" hidden="1">"c12782"</definedName>
    <definedName name="IQ_MBS_PASS_THROUGH_ISSUED_FNMA_GNMA_TRADING_DOM_FFIEC" hidden="1">"c12921"</definedName>
    <definedName name="IQ_MBS_PASS_THROUGH_OTHER_AVAIL_SALE_FFIEC" hidden="1">"c12798"</definedName>
    <definedName name="IQ_MBS_PASS_THROUGH_OTHER_FFIEC" hidden="1">"c12784"</definedName>
    <definedName name="IQ_MC_ASO_COVERED_LIVES" hidden="1">"c9918"</definedName>
    <definedName name="IQ_MC_ASO_MEMBERSHIP" hidden="1">"c9921"</definedName>
    <definedName name="IQ_MC_CLAIMS_RESERVES" hidden="1">"c9941"</definedName>
    <definedName name="IQ_MC_COMBINED_RATIO" hidden="1">"c9933"</definedName>
    <definedName name="IQ_MC_DAYS_CLAIMS_PAYABLE" hidden="1">"c9937"</definedName>
    <definedName name="IQ_MC_DAYS_CLAIMS_PAYABLE_EXCL_CAPITATION" hidden="1">"c9938"</definedName>
    <definedName name="IQ_MC_MEDICAL_COSTS_PMPM" hidden="1">"c9925"</definedName>
    <definedName name="IQ_MC_PARENT_CASH" hidden="1">"c9942"</definedName>
    <definedName name="IQ_MC_PREMIUMS_PMPM" hidden="1">"c9924"</definedName>
    <definedName name="IQ_MC_RATIO" hidden="1">"c2783"</definedName>
    <definedName name="IQ_MC_RECEIPT_CYCLE_TIME_DAYS" hidden="1">"c9939"</definedName>
    <definedName name="IQ_MC_RECEIPT_CYCLE_TIME_MONTHS" hidden="1">"c9940"</definedName>
    <definedName name="IQ_MC_RISK_COVERED_LIVES" hidden="1">"c9917"</definedName>
    <definedName name="IQ_MC_RISK_MEMBERSHIP" hidden="1">"c9920"</definedName>
    <definedName name="IQ_MC_SELLILNG_COSTS_RATIO" hidden="1">"c9928"</definedName>
    <definedName name="IQ_MC_SGA_PMPM" hidden="1">"c9926"</definedName>
    <definedName name="IQ_MC_STATUTORY_SURPLUS" hidden="1">"c2772"</definedName>
    <definedName name="IQ_MC_TOTAL_COVERED_LIVES" hidden="1">"c9919"</definedName>
    <definedName name="IQ_MC_TOTAL_MEMBERSHIP" hidden="1">"c9922"</definedName>
    <definedName name="IQ_MC_TOTAL_MEMBERSHIP_CAPITATION" hidden="1">"c9923"</definedName>
    <definedName name="IQ_MC_UNPROCESSED_CLAIMS_INVENTORY_DAYS" hidden="1">"c9936"</definedName>
    <definedName name="IQ_MC_UNPROCESSED_CLAIMS_INVENTORY_NUMBER" hidden="1">"c9934"</definedName>
    <definedName name="IQ_MC_UNPROCESSED_CLAIMS_INVENTORY_VALUE" hidden="1">"c9935"</definedName>
    <definedName name="IQ_MEASURED_ATTRIB_ORE_RESOURCES_ALUM" hidden="1">"c9237"</definedName>
    <definedName name="IQ_MEASURED_ATTRIB_ORE_RESOURCES_COP" hidden="1">"c9181"</definedName>
    <definedName name="IQ_MEASURED_ATTRIB_ORE_RESOURCES_DIAM" hidden="1">"c9661"</definedName>
    <definedName name="IQ_MEASURED_ATTRIB_ORE_RESOURCES_GOLD" hidden="1">"c9022"</definedName>
    <definedName name="IQ_MEASURED_ATTRIB_ORE_RESOURCES_IRON" hidden="1">"c9396"</definedName>
    <definedName name="IQ_MEASURED_ATTRIB_ORE_RESOURCES_LEAD" hidden="1">"c9449"</definedName>
    <definedName name="IQ_MEASURED_ATTRIB_ORE_RESOURCES_MANG" hidden="1">"c9502"</definedName>
    <definedName name="IQ_MEASURED_ATTRIB_ORE_RESOURCES_MOLYB" hidden="1">"c9714"</definedName>
    <definedName name="IQ_MEASURED_ATTRIB_ORE_RESOURCES_NICK" hidden="1">"c9290"</definedName>
    <definedName name="IQ_MEASURED_ATTRIB_ORE_RESOURCES_PLAT" hidden="1">"c9128"</definedName>
    <definedName name="IQ_MEASURED_ATTRIB_ORE_RESOURCES_SILVER" hidden="1">"c9075"</definedName>
    <definedName name="IQ_MEASURED_ATTRIB_ORE_RESOURCES_TITAN" hidden="1">"c9555"</definedName>
    <definedName name="IQ_MEASURED_ATTRIB_ORE_RESOURCES_URAN" hidden="1">"c9608"</definedName>
    <definedName name="IQ_MEASURED_ATTRIB_ORE_RESOURCES_ZINC" hidden="1">"c9343"</definedName>
    <definedName name="IQ_MEASURED_INDICATED_ATTRIB_ORE_RESOURCES_ALUM" hidden="1">"c9239"</definedName>
    <definedName name="IQ_MEASURED_INDICATED_ATTRIB_ORE_RESOURCES_COP" hidden="1">"c9183"</definedName>
    <definedName name="IQ_MEASURED_INDICATED_ATTRIB_ORE_RESOURCES_DIAM" hidden="1">"c9663"</definedName>
    <definedName name="IQ_MEASURED_INDICATED_ATTRIB_ORE_RESOURCES_GOLD" hidden="1">"c9024"</definedName>
    <definedName name="IQ_MEASURED_INDICATED_ATTRIB_ORE_RESOURCES_IRON" hidden="1">"c9398"</definedName>
    <definedName name="IQ_MEASURED_INDICATED_ATTRIB_ORE_RESOURCES_LEAD" hidden="1">"c9451"</definedName>
    <definedName name="IQ_MEASURED_INDICATED_ATTRIB_ORE_RESOURCES_MANG" hidden="1">"c9504"</definedName>
    <definedName name="IQ_MEASURED_INDICATED_ATTRIB_ORE_RESOURCES_MOLYB" hidden="1">"c9716"</definedName>
    <definedName name="IQ_MEASURED_INDICATED_ATTRIB_ORE_RESOURCES_NICK" hidden="1">"c9292"</definedName>
    <definedName name="IQ_MEASURED_INDICATED_ATTRIB_ORE_RESOURCES_PLAT" hidden="1">"c9130"</definedName>
    <definedName name="IQ_MEASURED_INDICATED_ATTRIB_ORE_RESOURCES_SILVER" hidden="1">"c9077"</definedName>
    <definedName name="IQ_MEASURED_INDICATED_ATTRIB_ORE_RESOURCES_TITAN" hidden="1">"c9557"</definedName>
    <definedName name="IQ_MEASURED_INDICATED_ATTRIB_ORE_RESOURCES_URAN" hidden="1">"c9610"</definedName>
    <definedName name="IQ_MEASURED_INDICATED_ATTRIB_ORE_RESOURCES_ZINC" hidden="1">"c9345"</definedName>
    <definedName name="IQ_MEASURED_INDICATED_ORE_RESOURCES_ALUM" hidden="1">"c9226"</definedName>
    <definedName name="IQ_MEASURED_INDICATED_ORE_RESOURCES_COP" hidden="1">"c9170"</definedName>
    <definedName name="IQ_MEASURED_INDICATED_ORE_RESOURCES_DIAM" hidden="1">"c9650"</definedName>
    <definedName name="IQ_MEASURED_INDICATED_ORE_RESOURCES_GOLD" hidden="1">"c9011"</definedName>
    <definedName name="IQ_MEASURED_INDICATED_ORE_RESOURCES_IRON" hidden="1">"c9385"</definedName>
    <definedName name="IQ_MEASURED_INDICATED_ORE_RESOURCES_LEAD" hidden="1">"c9438"</definedName>
    <definedName name="IQ_MEASURED_INDICATED_ORE_RESOURCES_MANG" hidden="1">"c9491"</definedName>
    <definedName name="IQ_MEASURED_INDICATED_ORE_RESOURCES_MOLYB" hidden="1">"c9703"</definedName>
    <definedName name="IQ_MEASURED_INDICATED_ORE_RESOURCES_NICK" hidden="1">"c9279"</definedName>
    <definedName name="IQ_MEASURED_INDICATED_ORE_RESOURCES_PLAT" hidden="1">"c9117"</definedName>
    <definedName name="IQ_MEASURED_INDICATED_ORE_RESOURCES_SILVER" hidden="1">"c9064"</definedName>
    <definedName name="IQ_MEASURED_INDICATED_ORE_RESOURCES_TITAN" hidden="1">"c9544"</definedName>
    <definedName name="IQ_MEASURED_INDICATED_ORE_RESOURCES_URAN" hidden="1">"c9597"</definedName>
    <definedName name="IQ_MEASURED_INDICATED_ORE_RESOURCES_ZINC" hidden="1">"c9332"</definedName>
    <definedName name="IQ_MEASURED_INDICATED_RECOV_RESOURCES_ALUM" hidden="1">"c9234"</definedName>
    <definedName name="IQ_MEASURED_INDICATED_RECOV_RESOURCES_COAL" hidden="1">"c9813"</definedName>
    <definedName name="IQ_MEASURED_INDICATED_RECOV_RESOURCES_COP" hidden="1">"c9178"</definedName>
    <definedName name="IQ_MEASURED_INDICATED_RECOV_RESOURCES_DIAM" hidden="1">"c9658"</definedName>
    <definedName name="IQ_MEASURED_INDICATED_RECOV_RESOURCES_GOLD" hidden="1">"c9019"</definedName>
    <definedName name="IQ_MEASURED_INDICATED_RECOV_RESOURCES_IRON" hidden="1">"c9393"</definedName>
    <definedName name="IQ_MEASURED_INDICATED_RECOV_RESOURCES_LEAD" hidden="1">"c9446"</definedName>
    <definedName name="IQ_MEASURED_INDICATED_RECOV_RESOURCES_MANG" hidden="1">"c9499"</definedName>
    <definedName name="IQ_MEASURED_INDICATED_RECOV_RESOURCES_MET_COAL" hidden="1">"c9753"</definedName>
    <definedName name="IQ_MEASURED_INDICATED_RECOV_RESOURCES_MOLYB" hidden="1">"c9711"</definedName>
    <definedName name="IQ_MEASURED_INDICATED_RECOV_RESOURCES_NICK" hidden="1">"c9287"</definedName>
    <definedName name="IQ_MEASURED_INDICATED_RECOV_RESOURCES_PLAT" hidden="1">"c9125"</definedName>
    <definedName name="IQ_MEASURED_INDICATED_RECOV_RESOURCES_SILVER" hidden="1">"c9072"</definedName>
    <definedName name="IQ_MEASURED_INDICATED_RECOV_RESOURCES_STEAM" hidden="1">"c9783"</definedName>
    <definedName name="IQ_MEASURED_INDICATED_RECOV_RESOURCES_TITAN" hidden="1">"c9552"</definedName>
    <definedName name="IQ_MEASURED_INDICATED_RECOV_RESOURCES_URAN" hidden="1">"c9605"</definedName>
    <definedName name="IQ_MEASURED_INDICATED_RECOV_RESOURCES_ZINC" hidden="1">"c9340"</definedName>
    <definedName name="IQ_MEASURED_INDICATED_RESOURCES_GRADE_ALUM" hidden="1">"c9227"</definedName>
    <definedName name="IQ_MEASURED_INDICATED_RESOURCES_GRADE_COP" hidden="1">"c9171"</definedName>
    <definedName name="IQ_MEASURED_INDICATED_RESOURCES_GRADE_DIAM" hidden="1">"c9651"</definedName>
    <definedName name="IQ_MEASURED_INDICATED_RESOURCES_GRADE_GOLD" hidden="1">"c9012"</definedName>
    <definedName name="IQ_MEASURED_INDICATED_RESOURCES_GRADE_IRON" hidden="1">"c9386"</definedName>
    <definedName name="IQ_MEASURED_INDICATED_RESOURCES_GRADE_LEAD" hidden="1">"c9439"</definedName>
    <definedName name="IQ_MEASURED_INDICATED_RESOURCES_GRADE_MANG" hidden="1">"c9492"</definedName>
    <definedName name="IQ_MEASURED_INDICATED_RESOURCES_GRADE_MOLYB" hidden="1">"c9704"</definedName>
    <definedName name="IQ_MEASURED_INDICATED_RESOURCES_GRADE_NICK" hidden="1">"c9280"</definedName>
    <definedName name="IQ_MEASURED_INDICATED_RESOURCES_GRADE_PLAT" hidden="1">"c9118"</definedName>
    <definedName name="IQ_MEASURED_INDICATED_RESOURCES_GRADE_SILVER" hidden="1">"c9065"</definedName>
    <definedName name="IQ_MEASURED_INDICATED_RESOURCES_GRADE_TITAN" hidden="1">"c9545"</definedName>
    <definedName name="IQ_MEASURED_INDICATED_RESOURCES_GRADE_URAN" hidden="1">"c9598"</definedName>
    <definedName name="IQ_MEASURED_INDICATED_RESOURCES_GRADE_ZINC" hidden="1">"c9333"</definedName>
    <definedName name="IQ_MEASURED_ORE_RESOURCES_ALUM" hidden="1">"c9222"</definedName>
    <definedName name="IQ_MEASURED_ORE_RESOURCES_COP" hidden="1">"c9166"</definedName>
    <definedName name="IQ_MEASURED_ORE_RESOURCES_DIAM" hidden="1">"c9646"</definedName>
    <definedName name="IQ_MEASURED_ORE_RESOURCES_GOLD" hidden="1">"c9007"</definedName>
    <definedName name="IQ_MEASURED_ORE_RESOURCES_IRON" hidden="1">"c9381"</definedName>
    <definedName name="IQ_MEASURED_ORE_RESOURCES_LEAD" hidden="1">"c9434"</definedName>
    <definedName name="IQ_MEASURED_ORE_RESOURCES_MANG" hidden="1">"c9487"</definedName>
    <definedName name="IQ_MEASURED_ORE_RESOURCES_MOLYB" hidden="1">"c9699"</definedName>
    <definedName name="IQ_MEASURED_ORE_RESOURCES_NICK" hidden="1">"c9275"</definedName>
    <definedName name="IQ_MEASURED_ORE_RESOURCES_PLAT" hidden="1">"c9113"</definedName>
    <definedName name="IQ_MEASURED_ORE_RESOURCES_SILVER" hidden="1">"c9060"</definedName>
    <definedName name="IQ_MEASURED_ORE_RESOURCES_TITAN" hidden="1">"c9540"</definedName>
    <definedName name="IQ_MEASURED_ORE_RESOURCES_URAN" hidden="1">"c9593"</definedName>
    <definedName name="IQ_MEASURED_ORE_RESOURCES_ZINC" hidden="1">"c9328"</definedName>
    <definedName name="IQ_MEASURED_RECOV_ATTRIB_RESOURCES_ALUM" hidden="1">"c9242"</definedName>
    <definedName name="IQ_MEASURED_RECOV_ATTRIB_RESOURCES_COAL" hidden="1">"c9816"</definedName>
    <definedName name="IQ_MEASURED_RECOV_ATTRIB_RESOURCES_COP" hidden="1">"c9186"</definedName>
    <definedName name="IQ_MEASURED_RECOV_ATTRIB_RESOURCES_DIAM" hidden="1">"c9666"</definedName>
    <definedName name="IQ_MEASURED_RECOV_ATTRIB_RESOURCES_GOLD" hidden="1">"c9027"</definedName>
    <definedName name="IQ_MEASURED_RECOV_ATTRIB_RESOURCES_IRON" hidden="1">"c9401"</definedName>
    <definedName name="IQ_MEASURED_RECOV_ATTRIB_RESOURCES_LEAD" hidden="1">"c9454"</definedName>
    <definedName name="IQ_MEASURED_RECOV_ATTRIB_RESOURCES_MANG" hidden="1">"c9507"</definedName>
    <definedName name="IQ_MEASURED_RECOV_ATTRIB_RESOURCES_MET_COAL" hidden="1">"c9756"</definedName>
    <definedName name="IQ_MEASURED_RECOV_ATTRIB_RESOURCES_MOLYB" hidden="1">"c9719"</definedName>
    <definedName name="IQ_MEASURED_RECOV_ATTRIB_RESOURCES_NICK" hidden="1">"c9295"</definedName>
    <definedName name="IQ_MEASURED_RECOV_ATTRIB_RESOURCES_PLAT" hidden="1">"c9133"</definedName>
    <definedName name="IQ_MEASURED_RECOV_ATTRIB_RESOURCES_SILVER" hidden="1">"c9080"</definedName>
    <definedName name="IQ_MEASURED_RECOV_ATTRIB_RESOURCES_STEAM" hidden="1">"c9786"</definedName>
    <definedName name="IQ_MEASURED_RECOV_ATTRIB_RESOURCES_TITAN" hidden="1">"c9560"</definedName>
    <definedName name="IQ_MEASURED_RECOV_ATTRIB_RESOURCES_URAN" hidden="1">"c9613"</definedName>
    <definedName name="IQ_MEASURED_RECOV_ATTRIB_RESOURCES_ZINC" hidden="1">"c9348"</definedName>
    <definedName name="IQ_MEASURED_RECOV_RESOURCES_ALUM" hidden="1">"c9232"</definedName>
    <definedName name="IQ_MEASURED_RECOV_RESOURCES_COAL" hidden="1">"c9811"</definedName>
    <definedName name="IQ_MEASURED_RECOV_RESOURCES_COP" hidden="1">"c9176"</definedName>
    <definedName name="IQ_MEASURED_RECOV_RESOURCES_DIAM" hidden="1">"c9656"</definedName>
    <definedName name="IQ_MEASURED_RECOV_RESOURCES_GOLD" hidden="1">"c9017"</definedName>
    <definedName name="IQ_MEASURED_RECOV_RESOURCES_IRON" hidden="1">"c9391"</definedName>
    <definedName name="IQ_MEASURED_RECOV_RESOURCES_LEAD" hidden="1">"c9444"</definedName>
    <definedName name="IQ_MEASURED_RECOV_RESOURCES_MANG" hidden="1">"c9497"</definedName>
    <definedName name="IQ_MEASURED_RECOV_RESOURCES_MET_COAL" hidden="1">"c9751"</definedName>
    <definedName name="IQ_MEASURED_RECOV_RESOURCES_MOLYB" hidden="1">"c9709"</definedName>
    <definedName name="IQ_MEASURED_RECOV_RESOURCES_NICK" hidden="1">"c9285"</definedName>
    <definedName name="IQ_MEASURED_RECOV_RESOURCES_PLAT" hidden="1">"c9123"</definedName>
    <definedName name="IQ_MEASURED_RECOV_RESOURCES_SILVER" hidden="1">"c9070"</definedName>
    <definedName name="IQ_MEASURED_RECOV_RESOURCES_STEAM" hidden="1">"c9781"</definedName>
    <definedName name="IQ_MEASURED_RECOV_RESOURCES_TITAN" hidden="1">"c9550"</definedName>
    <definedName name="IQ_MEASURED_RECOV_RESOURCES_URAN" hidden="1">"c9603"</definedName>
    <definedName name="IQ_MEASURED_RECOV_RESOURCES_ZINC" hidden="1">"c9338"</definedName>
    <definedName name="IQ_MEASURED_RESOURCES_CALORIFIC_VALUE_COAL" hidden="1">"c9806"</definedName>
    <definedName name="IQ_MEASURED_RESOURCES_CALORIFIC_VALUE_MET_COAL" hidden="1">"c9746"</definedName>
    <definedName name="IQ_MEASURED_RESOURCES_CALORIFIC_VALUE_STEAM" hidden="1">"c9776"</definedName>
    <definedName name="IQ_MEASURED_RESOURCES_GRADE_ALUM" hidden="1">"c9223"</definedName>
    <definedName name="IQ_MEASURED_RESOURCES_GRADE_COP" hidden="1">"c9167"</definedName>
    <definedName name="IQ_MEASURED_RESOURCES_GRADE_DIAM" hidden="1">"c9647"</definedName>
    <definedName name="IQ_MEASURED_RESOURCES_GRADE_GOLD" hidden="1">"c9008"</definedName>
    <definedName name="IQ_MEASURED_RESOURCES_GRADE_IRON" hidden="1">"c9382"</definedName>
    <definedName name="IQ_MEASURED_RESOURCES_GRADE_LEAD" hidden="1">"c9435"</definedName>
    <definedName name="IQ_MEASURED_RESOURCES_GRADE_MANG" hidden="1">"c9488"</definedName>
    <definedName name="IQ_MEASURED_RESOURCES_GRADE_MOLYB" hidden="1">"c9700"</definedName>
    <definedName name="IQ_MEASURED_RESOURCES_GRADE_NICK" hidden="1">"c9276"</definedName>
    <definedName name="IQ_MEASURED_RESOURCES_GRADE_PLAT" hidden="1">"c9114"</definedName>
    <definedName name="IQ_MEASURED_RESOURCES_GRADE_SILVER" hidden="1">"c9061"</definedName>
    <definedName name="IQ_MEASURED_RESOURCES_GRADE_TITAN" hidden="1">"c9541"</definedName>
    <definedName name="IQ_MEASURED_RESOURCES_GRADE_URAN" hidden="1">"c9594"</definedName>
    <definedName name="IQ_MEASURED_RESOURCES_GRADE_ZINC" hidden="1">"c9329"</definedName>
    <definedName name="IQ_MEDIAN_NEW_HOME_SALES_APR_FC_UNUSED" hidden="1">"c8460"</definedName>
    <definedName name="IQ_MEDIAN_NEW_HOME_SALES_APR_FC_UNUSED_UNUSED_UNUSED" hidden="1">"c8460"</definedName>
    <definedName name="IQ_MEDIAN_NEW_HOME_SALES_APR_UNUSED" hidden="1">"c7580"</definedName>
    <definedName name="IQ_MEDIAN_NEW_HOME_SALES_APR_UNUSED_UNUSED_UNUSED" hidden="1">"c7580"</definedName>
    <definedName name="IQ_MEDIAN_NEW_HOME_SALES_FC_UNUSED" hidden="1">"c7800"</definedName>
    <definedName name="IQ_MEDIAN_NEW_HOME_SALES_FC_UNUSED_UNUSED_UNUSED" hidden="1">"c7800"</definedName>
    <definedName name="IQ_MEDIAN_NEW_HOME_SALES_POP_FC_UNUSED" hidden="1">"c8020"</definedName>
    <definedName name="IQ_MEDIAN_NEW_HOME_SALES_POP_FC_UNUSED_UNUSED_UNUSED" hidden="1">"c8020"</definedName>
    <definedName name="IQ_MEDIAN_NEW_HOME_SALES_POP_UNUSED" hidden="1">"c7140"</definedName>
    <definedName name="IQ_MEDIAN_NEW_HOME_SALES_POP_UNUSED_UNUSED_UNUSED" hidden="1">"c7140"</definedName>
    <definedName name="IQ_MEDIAN_NEW_HOME_SALES_UNUSED" hidden="1">"c6920"</definedName>
    <definedName name="IQ_MEDIAN_NEW_HOME_SALES_UNUSED_UNUSED_UNUSED" hidden="1">"c6920"</definedName>
    <definedName name="IQ_MEDIAN_NEW_HOME_SALES_YOY_FC_UNUSED" hidden="1">"c8240"</definedName>
    <definedName name="IQ_MEDIAN_NEW_HOME_SALES_YOY_FC_UNUSED_UNUSED_UNUSED" hidden="1">"c8240"</definedName>
    <definedName name="IQ_MEDIAN_NEW_HOME_SALES_YOY_UNUSED" hidden="1">"c7360"</definedName>
    <definedName name="IQ_MEDIAN_NEW_HOME_SALES_YOY_UNUSED_UNUSED_UNUSED" hidden="1">"c7360"</definedName>
    <definedName name="IQ_MEDIAN_TARGET_PRICE" hidden="1">"c1650"</definedName>
    <definedName name="IQ_MEDIAN_TARGET_PRICE_REUT" hidden="1">"c5316"</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 hidden="1">"c6235"</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 hidden="1">"c6236"</definedName>
    <definedName name="IQ_MERGER_RESTRUCTURE_REIT" hidden="1">"c724"</definedName>
    <definedName name="IQ_MERGER_RESTRUCTURE_UTI" hidden="1">"c725"</definedName>
    <definedName name="IQ_MERGER_UTI" hidden="1">"c726"</definedName>
    <definedName name="IQ_MI_RECOV_ATTRIB_RESOURCES_ALUM" hidden="1">"c9244"</definedName>
    <definedName name="IQ_MI_RECOV_ATTRIB_RESOURCES_COAL" hidden="1">"c9818"</definedName>
    <definedName name="IQ_MI_RECOV_ATTRIB_RESOURCES_COP" hidden="1">"c9188"</definedName>
    <definedName name="IQ_MI_RECOV_ATTRIB_RESOURCES_DIAM" hidden="1">"c9668"</definedName>
    <definedName name="IQ_MI_RECOV_ATTRIB_RESOURCES_GOLD" hidden="1">"c9029"</definedName>
    <definedName name="IQ_MI_RECOV_ATTRIB_RESOURCES_IRON" hidden="1">"c9403"</definedName>
    <definedName name="IQ_MI_RECOV_ATTRIB_RESOURCES_LEAD" hidden="1">"c9456"</definedName>
    <definedName name="IQ_MI_RECOV_ATTRIB_RESOURCES_MANG" hidden="1">"c9509"</definedName>
    <definedName name="IQ_MI_RECOV_ATTRIB_RESOURCES_MET_COAL" hidden="1">"c9758"</definedName>
    <definedName name="IQ_MI_RECOV_ATTRIB_RESOURCES_MOLYB" hidden="1">"c9721"</definedName>
    <definedName name="IQ_MI_RECOV_ATTRIB_RESOURCES_NICK" hidden="1">"c9297"</definedName>
    <definedName name="IQ_MI_RECOV_ATTRIB_RESOURCES_PLAT" hidden="1">"c9135"</definedName>
    <definedName name="IQ_MI_RECOV_ATTRIB_RESOURCES_SILVER" hidden="1">"c9082"</definedName>
    <definedName name="IQ_MI_RECOV_ATTRIB_RESOURCES_STEAM" hidden="1">"c9788"</definedName>
    <definedName name="IQ_MI_RECOV_ATTRIB_RESOURCES_TITAN" hidden="1">"c9562"</definedName>
    <definedName name="IQ_MI_RECOV_ATTRIB_RESOURCES_URAN" hidden="1">"c9615"</definedName>
    <definedName name="IQ_MI_RECOV_ATTRIB_RESOURCES_ZINC" hidden="1">"c9350"</definedName>
    <definedName name="IQ_MI_RESOURCES_CALORIFIC_VALUE_COAL" hidden="1">"c9808"</definedName>
    <definedName name="IQ_MI_RESOURCES_CALORIFIC_VALUE_MET_COAL" hidden="1">"c9748"</definedName>
    <definedName name="IQ_MI_RESOURCES_CALORIFIC_VALUE_STEAM" hidden="1">"c9778"</definedName>
    <definedName name="IQ_MINORITY_INT_AVG_ASSETS_FFIEC" hidden="1">"c13367"</definedName>
    <definedName name="IQ_MINORITY_INT_BS_FFIEC" hidden="1">"c12874"</definedName>
    <definedName name="IQ_MINORITY_INT_FFIEC" hidden="1">"c13031"</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 hidden="1">"c6237"</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REUT" hidden="1">"c4048"</definedName>
    <definedName name="IQ_MM_ACCOUNT" hidden="1">"c743"</definedName>
    <definedName name="IQ_MM_ACCRETION_EXPENSE" hidden="1">"c9845"</definedName>
    <definedName name="IQ_MM_ARO_BEG" hidden="1">"c9842"</definedName>
    <definedName name="IQ_MM_ARO_TOTAL" hidden="1">"c9850"</definedName>
    <definedName name="IQ_MM_CURRENT_PORT_ARO" hidden="1">"c9851"</definedName>
    <definedName name="IQ_MM_DEVELOPED_ACREAGE" hidden="1">"c9832"</definedName>
    <definedName name="IQ_MM_DEVELOPED_SQ_KMS" hidden="1">"c9831"</definedName>
    <definedName name="IQ_MM_DEVELOPED_SQ_MILES" hidden="1">"c9833"</definedName>
    <definedName name="IQ_MM_EXPLORATION_EXPENDITURE_TOT" hidden="1">"c9840"</definedName>
    <definedName name="IQ_MM_FX_ADJUSTMENT" hidden="1">"c9847"</definedName>
    <definedName name="IQ_MM_LIABILITIES_INCURRED_ACQUIRED" hidden="1">"c9843"</definedName>
    <definedName name="IQ_MM_LIABILITIES_REL_SPIN_OFFS" hidden="1">"c9848"</definedName>
    <definedName name="IQ_MM_LIABILITIES_SETTLED_DISPOSED" hidden="1">"c9844"</definedName>
    <definedName name="IQ_MM_NON_CURRENT_PORT_ARO" hidden="1">"c9852"</definedName>
    <definedName name="IQ_MM_NUMBER_MINES" hidden="1">"c9839"</definedName>
    <definedName name="IQ_MM_OTHER_ADJUSTMENTS_ARO" hidden="1">"c9849"</definedName>
    <definedName name="IQ_MM_REMAINING_MINE_LIFE" hidden="1">"c9838"</definedName>
    <definedName name="IQ_MM_RESOURCES_INCL_EXCL_RESERVES" hidden="1">"c9841"</definedName>
    <definedName name="IQ_MM_REVISIONS_ESTIMATE" hidden="1">"c9846"</definedName>
    <definedName name="IQ_MM_STRIPPING_RATIO" hidden="1">"c9837"</definedName>
    <definedName name="IQ_MM_UNDEVELOPED_ACREAGE" hidden="1">"c9835"</definedName>
    <definedName name="IQ_MM_UNDEVELOPED_SQ_KMS" hidden="1">"c9834"</definedName>
    <definedName name="IQ_MM_UNDEVELOPED_SQ_MILES" hidden="1">"c9836"</definedName>
    <definedName name="IQ_MONEY_MARKET_ACCOUNTS_COMMERCIAL_BANK_SUBS_FFIEC" hidden="1">"c12947"</definedName>
    <definedName name="IQ_MONEY_MARKET_ACCOUNTS_OTHER_INSTITUTIONS_FFIEC" hidden="1">"c12952"</definedName>
    <definedName name="IQ_MONEY_MARKET_DEPOSIT_ACCOUNTS_FDIC" hidden="1">"c6553"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SERV_RIGHTS" hidden="1">"c2242"</definedName>
    <definedName name="IQ_MORTGAGE_SERVICING_ASSETS_FFIEC" hidden="1">"c12838"</definedName>
    <definedName name="IQ_MORTGAGE_SERVICING_FDIC" hidden="1">"c6335"</definedName>
    <definedName name="IQ_MTD" hidden="1">800000</definedName>
    <definedName name="IQ_MULTI_RES_PROPERTIES_TRADING_DOM_FFIEC" hidden="1">"c12930"</definedName>
    <definedName name="IQ_MULTIFAMILY_LOANS_GROSS_LOANS_FFIEC" hidden="1">"c13404"</definedName>
    <definedName name="IQ_MULTIFAMILY_LOANS_RISK_BASED_FFIEC" hidden="1">"c13425"</definedName>
    <definedName name="IQ_MULTIFAMILY_RESIDENTIAL_LOANS_FDIC" hidden="1">"c6311"</definedName>
    <definedName name="IQ_MUNICIPAL_INVEST_SECURITIES_FFIEC" hidden="1">"c13459"</definedName>
    <definedName name="IQ_NAMES_REVISION_DATE_" hidden="1">44125.227662037</definedName>
    <definedName name="IQ_NAPM_BUS_CONDITIONS" hidden="1">"c6921"</definedName>
    <definedName name="IQ_NAPM_BUS_CONDITIONS_APR" hidden="1">"c7581"</definedName>
    <definedName name="IQ_NAPM_BUS_CONDITIONS_APR_FC" hidden="1">"c8461"</definedName>
    <definedName name="IQ_NAPM_BUS_CONDITIONS_FC" hidden="1">"c7801"</definedName>
    <definedName name="IQ_NAPM_BUS_CONDITIONS_POP" hidden="1">"c7141"</definedName>
    <definedName name="IQ_NAPM_BUS_CONDITIONS_POP_FC" hidden="1">"c8021"</definedName>
    <definedName name="IQ_NAPM_BUS_CONDITIONS_YOY" hidden="1">"c7361"</definedName>
    <definedName name="IQ_NAPM_BUS_CONDITIONS_YOY_FC" hidden="1">"c8241"</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GATIVE_FAIR_VALUE_DERIVATIVES_BENEFICIARY_FFIEC" hidden="1">"c13124"</definedName>
    <definedName name="IQ_NEGATIVE_FAIR_VALUE_DERIVATIVES_GUARANTOR_FFIEC" hidden="1">"c13117"</definedName>
    <definedName name="IQ_NET_CHANGE" hidden="1">"c749"</definedName>
    <definedName name="IQ_NET_CHARGE_OFFS_FDIC" hidden="1">"c6641"</definedName>
    <definedName name="IQ_NET_CHARGE_OFFS_LOANS_FDIC" hidden="1">"c6751"</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 hidden="1">"c6238"</definedName>
    <definedName name="IQ_NET_DEBT_ISSUED_REIT" hidden="1">"c756"</definedName>
    <definedName name="IQ_NET_DEBT_ISSUED_UTI" hidden="1">"c757"</definedName>
    <definedName name="IQ_NET_EARNED" hidden="1">"c2734"</definedName>
    <definedName name="IQ_NET_FUNDS_PURCHASED_ASSETS_TOT_FFIEC" hidden="1">"c13448"</definedName>
    <definedName name="IQ_NET_INC" hidden="1">"c781"</definedName>
    <definedName name="IQ_NET_INC_BEFORE" hidden="1">"c344"</definedName>
    <definedName name="IQ_NET_INC_CF" hidden="1">"c793"</definedName>
    <definedName name="IQ_NET_INC_MARGIN" hidden="1">"c794"</definedName>
    <definedName name="IQ_NET_INCOME_FDIC" hidden="1">"c6587"</definedName>
    <definedName name="IQ_NET_INCOME_LH_FFIEC" hidden="1">"c13110"</definedName>
    <definedName name="IQ_NET_INCOME_PC_FFIEC" hidden="1">"c13103"</definedName>
    <definedName name="IQ_NET_INCOME_SHE_FFIEC" hidden="1">"c12960"</definedName>
    <definedName name="IQ_NET_INT_INC_10YR_ANN_CAGR" hidden="1">"c6100"</definedName>
    <definedName name="IQ_NET_INT_INC_10YR_ANN_GROWTH" hidden="1">"c758"</definedName>
    <definedName name="IQ_NET_INT_INC_1YR_ANN_GROWTH" hidden="1">"c759"</definedName>
    <definedName name="IQ_NET_INT_INC_2YR_ANN_CAGR" hidden="1">"c6101"</definedName>
    <definedName name="IQ_NET_INT_INC_2YR_ANN_GROWTH" hidden="1">"c760"</definedName>
    <definedName name="IQ_NET_INT_INC_3YR_ANN_CAGR" hidden="1">"c6102"</definedName>
    <definedName name="IQ_NET_INT_INC_3YR_ANN_GROWTH" hidden="1">"c761"</definedName>
    <definedName name="IQ_NET_INT_INC_5YR_ANN_CAGR" hidden="1">"c6103"</definedName>
    <definedName name="IQ_NET_INT_INC_5YR_ANN_GROWTH" hidden="1">"c762"</definedName>
    <definedName name="IQ_NET_INT_INC_7YR_ANN_CAGR" hidden="1">"c6104"</definedName>
    <definedName name="IQ_NET_INT_INC_7YR_ANN_GROWTH" hidden="1">"c763"</definedName>
    <definedName name="IQ_NET_INT_INC_AFTER_LL_BNK_SUBTOTAL_AP" hidden="1">"c8979"</definedName>
    <definedName name="IQ_NET_INT_INC_BNK" hidden="1">"c764"</definedName>
    <definedName name="IQ_NET_INT_INC_BNK_AP" hidden="1">"c8874"</definedName>
    <definedName name="IQ_NET_INT_INC_BNK_AP_ABS" hidden="1">"c8893"</definedName>
    <definedName name="IQ_NET_INT_INC_BNK_FDIC" hidden="1">"c6570"</definedName>
    <definedName name="IQ_NET_INT_INC_BNK_NAME_AP" hidden="1">"c8912"</definedName>
    <definedName name="IQ_NET_INT_INC_BNK_NAME_AP_ABS" hidden="1">"c8931"</definedName>
    <definedName name="IQ_NET_INT_INC_BNK_SUBTOTAL_AP" hidden="1">"c8978"</definedName>
    <definedName name="IQ_NET_INT_INC_BR" hidden="1">"c765"</definedName>
    <definedName name="IQ_NET_INT_INC_FIN" hidden="1">"c766"</definedName>
    <definedName name="IQ_NET_INT_INC_TOTAL_REV" hidden="1">"c767"</definedName>
    <definedName name="IQ_NET_INT_INCOME_FFIEC" hidden="1">"c13001"</definedName>
    <definedName name="IQ_NET_INT_INCOME_FTE_FFIEC" hidden="1">"c13036"</definedName>
    <definedName name="IQ_NET_INT_MARGIN" hidden="1">"c768"</definedName>
    <definedName name="IQ_NET_INTEREST_EXP" hidden="1">"c769"</definedName>
    <definedName name="IQ_NET_INTEREST_EXP_RE" hidden="1">"c6239"</definedName>
    <definedName name="IQ_NET_INTEREST_EXP_REIT" hidden="1">"c770"</definedName>
    <definedName name="IQ_NET_INTEREST_EXP_UTI" hidden="1">"c771"</definedName>
    <definedName name="IQ_NET_INTEREST_INC" hidden="1">"c764"</definedName>
    <definedName name="IQ_NET_INTEREST_INC_AFTER_LL" hidden="1">"c1604"</definedName>
    <definedName name="IQ_NET_INTEREST_MARGIN_FDIC" hidden="1">"c6726"</definedName>
    <definedName name="IQ_NET_LIFE_INS_IN_FORCE" hidden="1">"c2769"</definedName>
    <definedName name="IQ_NET_LOANS" hidden="1">"c772"</definedName>
    <definedName name="IQ_NET_LOANS_10YR_ANN_CAGR" hidden="1">"c6105"</definedName>
    <definedName name="IQ_NET_LOANS_10YR_ANN_GROWTH" hidden="1">"c773"</definedName>
    <definedName name="IQ_NET_LOANS_1YR_ANN_GROWTH" hidden="1">"c774"</definedName>
    <definedName name="IQ_NET_LOANS_2YR_ANN_CAGR" hidden="1">"c6106"</definedName>
    <definedName name="IQ_NET_LOANS_2YR_ANN_GROWTH" hidden="1">"c775"</definedName>
    <definedName name="IQ_NET_LOANS_3YR_ANN_CAGR" hidden="1">"c6107"</definedName>
    <definedName name="IQ_NET_LOANS_3YR_ANN_GROWTH" hidden="1">"c776"</definedName>
    <definedName name="IQ_NET_LOANS_5YR_ANN_CAGR" hidden="1">"c6108"</definedName>
    <definedName name="IQ_NET_LOANS_5YR_ANN_GROWTH" hidden="1">"c777"</definedName>
    <definedName name="IQ_NET_LOANS_7YR_ANN_CAGR" hidden="1">"c6109"</definedName>
    <definedName name="IQ_NET_LOANS_7YR_ANN_GROWTH" hidden="1">"c778"</definedName>
    <definedName name="IQ_NET_LOANS_CORE_DEPOSITS_FFIEC" hidden="1">"c13341"</definedName>
    <definedName name="IQ_NET_LOANS_DEPOSITS_FFIEC" hidden="1">"c13340"</definedName>
    <definedName name="IQ_NET_LOANS_EQUITY_FFIEC" hidden="1">"c13347"</definedName>
    <definedName name="IQ_NET_LOANS_LEASES_CORE_DEPOSITS_FDIC" hidden="1">"c6743"</definedName>
    <definedName name="IQ_NET_LOANS_LEASES_DEPOSITS_FDIC" hidden="1">"c6742"</definedName>
    <definedName name="IQ_NET_LOANS_TOTAL_DEPOSITS" hidden="1">"c779"</definedName>
    <definedName name="IQ_NET_OPERATING_INCOME_ASSETS_FDIC" hidden="1">"c6729"</definedName>
    <definedName name="IQ_NET_RENTAL_EXP_FN" hidden="1">"c780"</definedName>
    <definedName name="IQ_NET_SECURITIZATION_INCOME_FDIC" hidden="1">"c6669"</definedName>
    <definedName name="IQ_NET_SERVICING_FEES_FDIC" hidden="1">"c6668"</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EXT_YR_PROD_EST_MAX_ALUM" hidden="1">"c9251"</definedName>
    <definedName name="IQ_NEXT_YR_PROD_EST_MAX_CATHODE_COP" hidden="1">"c9198"</definedName>
    <definedName name="IQ_NEXT_YR_PROD_EST_MAX_COP" hidden="1">"c9196"</definedName>
    <definedName name="IQ_NEXT_YR_PROD_EST_MAX_DIAM" hidden="1">"c9675"</definedName>
    <definedName name="IQ_NEXT_YR_PROD_EST_MAX_GOLD" hidden="1">"c9036"</definedName>
    <definedName name="IQ_NEXT_YR_PROD_EST_MAX_IRON" hidden="1">"c9410"</definedName>
    <definedName name="IQ_NEXT_YR_PROD_EST_MAX_LEAD" hidden="1">"c9463"</definedName>
    <definedName name="IQ_NEXT_YR_PROD_EST_MAX_MANG" hidden="1">"c9516"</definedName>
    <definedName name="IQ_NEXT_YR_PROD_EST_MAX_MOLYB" hidden="1">"c9728"</definedName>
    <definedName name="IQ_NEXT_YR_PROD_EST_MAX_NICK" hidden="1">"c9304"</definedName>
    <definedName name="IQ_NEXT_YR_PROD_EST_MAX_PLAT" hidden="1">"c9142"</definedName>
    <definedName name="IQ_NEXT_YR_PROD_EST_MAX_SILVER" hidden="1">"c9089"</definedName>
    <definedName name="IQ_NEXT_YR_PROD_EST_MAX_TITAN" hidden="1">"c9569"</definedName>
    <definedName name="IQ_NEXT_YR_PROD_EST_MAX_URAN" hidden="1">"c9622"</definedName>
    <definedName name="IQ_NEXT_YR_PROD_EST_MAX_ZINC" hidden="1">"c9357"</definedName>
    <definedName name="IQ_NEXT_YR_PROD_EST_MIN_ALUM" hidden="1">"c9250"</definedName>
    <definedName name="IQ_NEXT_YR_PROD_EST_MIN_CATHODE_COP" hidden="1">"c9197"</definedName>
    <definedName name="IQ_NEXT_YR_PROD_EST_MIN_COP" hidden="1">"c9195"</definedName>
    <definedName name="IQ_NEXT_YR_PROD_EST_MIN_DIAM" hidden="1">"c9674"</definedName>
    <definedName name="IQ_NEXT_YR_PROD_EST_MIN_GOLD" hidden="1">"c9035"</definedName>
    <definedName name="IQ_NEXT_YR_PROD_EST_MIN_IRON" hidden="1">"c9409"</definedName>
    <definedName name="IQ_NEXT_YR_PROD_EST_MIN_LEAD" hidden="1">"c9462"</definedName>
    <definedName name="IQ_NEXT_YR_PROD_EST_MIN_MANG" hidden="1">"c9515"</definedName>
    <definedName name="IQ_NEXT_YR_PROD_EST_MIN_MOLYB" hidden="1">"c9727"</definedName>
    <definedName name="IQ_NEXT_YR_PROD_EST_MIN_NICK" hidden="1">"c9303"</definedName>
    <definedName name="IQ_NEXT_YR_PROD_EST_MIN_PLAT" hidden="1">"c9141"</definedName>
    <definedName name="IQ_NEXT_YR_PROD_EST_MIN_SILVER" hidden="1">"c9088"</definedName>
    <definedName name="IQ_NEXT_YR_PROD_EST_MIN_TITAN" hidden="1">"c9568"</definedName>
    <definedName name="IQ_NEXT_YR_PROD_EST_MIN_URAN" hidden="1">"c9621"</definedName>
    <definedName name="IQ_NEXT_YR_PROD_EST_MIN_ZINC" hidden="1">"c9356"</definedName>
    <definedName name="IQ_NI" hidden="1">"c781"</definedName>
    <definedName name="IQ_NI_10YR_ANN_CAGR" hidden="1">"c6110"</definedName>
    <definedName name="IQ_NI_10YR_ANN_GROWTH" hidden="1">"c782"</definedName>
    <definedName name="IQ_NI_1YR_ANN_GROWTH" hidden="1">"c783"</definedName>
    <definedName name="IQ_NI_2YR_ANN_CAGR" hidden="1">"c6111"</definedName>
    <definedName name="IQ_NI_2YR_ANN_GROWTH" hidden="1">"c784"</definedName>
    <definedName name="IQ_NI_3YR_ANN_CAGR" hidden="1">"c6112"</definedName>
    <definedName name="IQ_NI_3YR_ANN_GROWTH" hidden="1">"c785"</definedName>
    <definedName name="IQ_NI_5YR_ANN_CAGR" hidden="1">"c6113"</definedName>
    <definedName name="IQ_NI_5YR_ANN_GROWTH" hidden="1">"c786"</definedName>
    <definedName name="IQ_NI_7YR_ANN_CAGR" hidden="1">"c6114"</definedName>
    <definedName name="IQ_NI_7YR_ANN_GROWTH" hidden="1">"c787"</definedName>
    <definedName name="IQ_NI_ACT_OR_EST" hidden="1">"c2222"</definedName>
    <definedName name="IQ_NI_AFTER_CAPITALIZED" hidden="1">"c788"</definedName>
    <definedName name="IQ_NI_AVAIL_EXCL" hidden="1">"c789"</definedName>
    <definedName name="IQ_NI_AVAIL_EXCL_MARGIN" hidden="1">"c790"</definedName>
    <definedName name="IQ_NI_AVAIL_INCL" hidden="1">"c791"</definedName>
    <definedName name="IQ_NI_AVAIL_SUBTOTAL_AP" hidden="1">"c8984"</definedName>
    <definedName name="IQ_NI_AVG_ASSETS_FFIEC" hidden="1">"c13370"</definedName>
    <definedName name="IQ_NI_BEFORE_CAPITALIZED" hidden="1">"c792"</definedName>
    <definedName name="IQ_NI_CF" hidden="1">"c793"</definedName>
    <definedName name="IQ_NI_CHARGES_AP" hidden="1">"c8879"</definedName>
    <definedName name="IQ_NI_CHARGES_AP_ABS" hidden="1">"c8898"</definedName>
    <definedName name="IQ_NI_CHARGES_NAME_AP" hidden="1">"c8917"</definedName>
    <definedName name="IQ_NI_CHARGES_NAME_AP_ABS" hidden="1">"c8936"</definedName>
    <definedName name="IQ_NI_EST" hidden="1">"c1716"</definedName>
    <definedName name="IQ_NI_FFIEC" hidden="1">"c13034"</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CAGR" hidden="1">"c6189"</definedName>
    <definedName name="IQ_NI_NORM_10YR_ANN_GROWTH" hidden="1">"c1960"</definedName>
    <definedName name="IQ_NI_NORM_1YR_ANN_GROWTH" hidden="1">"c1955"</definedName>
    <definedName name="IQ_NI_NORM_2YR_ANN_CAGR" hidden="1">"c6185"</definedName>
    <definedName name="IQ_NI_NORM_2YR_ANN_GROWTH" hidden="1">"c1956"</definedName>
    <definedName name="IQ_NI_NORM_3YR_ANN_CAGR" hidden="1">"c6186"</definedName>
    <definedName name="IQ_NI_NORM_3YR_ANN_GROWTH" hidden="1">"c1957"</definedName>
    <definedName name="IQ_NI_NORM_5YR_ANN_CAGR" hidden="1">"c6187"</definedName>
    <definedName name="IQ_NI_NORM_5YR_ANN_GROWTH" hidden="1">"c1958"</definedName>
    <definedName name="IQ_NI_NORM_7YR_ANN_CAGR" hidden="1">"c6188"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BC_ACT_OR_EST" hidden="1">"c4474"</definedName>
    <definedName name="IQ_NI_SBC_GW_ACT_OR_EST" hidden="1">"c4478"</definedName>
    <definedName name="IQ_NI_SFAS" hidden="1">"c795"</definedName>
    <definedName name="IQ_NI_STDDEV_EST" hidden="1">"c1721"</definedName>
    <definedName name="IQ_NI_SUBTOTAL_AP" hidden="1">"c8983"</definedName>
    <definedName name="IQ_NLA_PCT_LEASED_CONSOL" hidden="1">"c8815"</definedName>
    <definedName name="IQ_NLA_PCT_LEASED_MANAGED" hidden="1">"c8817"</definedName>
    <definedName name="IQ_NLA_PCT_LEASED_OTHER" hidden="1">"c8818"</definedName>
    <definedName name="IQ_NLA_PCT_LEASED_TOTAL" hidden="1">"c8819"</definedName>
    <definedName name="IQ_NLA_PCT_LEASED_UNCONSOL" hidden="1">"c8816"</definedName>
    <definedName name="IQ_NLA_SQ_FT_CONSOL" hidden="1">"c8800"</definedName>
    <definedName name="IQ_NLA_SQ_FT_MANAGED" hidden="1">"c8802"</definedName>
    <definedName name="IQ_NLA_SQ_FT_OTHER" hidden="1">"c8803"</definedName>
    <definedName name="IQ_NLA_SQ_FT_TOTAL" hidden="1">"c8804"</definedName>
    <definedName name="IQ_NLA_SQ_FT_UNCONSOL" hidden="1">"c8801"</definedName>
    <definedName name="IQ_NLA_SQ_METER_CONSOL" hidden="1">"c8805"</definedName>
    <definedName name="IQ_NLA_SQ_METER_MANAGED" hidden="1">"c8807"</definedName>
    <definedName name="IQ_NLA_SQ_METER_OTHER" hidden="1">"c8808"</definedName>
    <definedName name="IQ_NLA_SQ_METER_TOTAL" hidden="1">"c8809"</definedName>
    <definedName name="IQ_NLA_SQ_METER_UNCONSOL" hidden="1">"c8806"</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_ALLOW_RECEIVABLES_FFIEC" hidden="1">"c13353"</definedName>
    <definedName name="IQ_NON_ACCRUAL_LOANS" hidden="1">"c796"</definedName>
    <definedName name="IQ_NON_CASH" hidden="1">"c797"</definedName>
    <definedName name="IQ_NON_CASH_ITEMS" hidden="1">"c797"</definedName>
    <definedName name="IQ_NON_FARM_NONRES_PROPERTIES_TRADING_DOM_FFIEC" hidden="1">"c12931"</definedName>
    <definedName name="IQ_NON_INS_EXP" hidden="1">"c798"</definedName>
    <definedName name="IQ_NON_INS_REV" hidden="1">"c799"</definedName>
    <definedName name="IQ_NON_INT_BAL_OTHER_INSTITUTIONS_FFIEC" hidden="1">"c12950"</definedName>
    <definedName name="IQ_NON_INT_BEAR_CD" hidden="1">"c800"</definedName>
    <definedName name="IQ_NON_INT_BEARING_DEPOSITS" hidden="1">"c800"</definedName>
    <definedName name="IQ_NON_INT_DEPOSITS_DOM_FFIEC" hidden="1">"c12851"</definedName>
    <definedName name="IQ_NON_INT_DEPOSITS_FOREIGN_FFIEC" hidden="1">"c12854"</definedName>
    <definedName name="IQ_NON_INT_EXP" hidden="1">"c801"</definedName>
    <definedName name="IQ_NON_INT_EXP_BNK_AP" hidden="1">"c8877"</definedName>
    <definedName name="IQ_NON_INT_EXP_BNK_AP_ABS" hidden="1">"c8896"</definedName>
    <definedName name="IQ_NON_INT_EXP_BNK_NAME_AP" hidden="1">"c8915"</definedName>
    <definedName name="IQ_NON_INT_EXP_BNK_NAME_AP_ABS" hidden="1">"c8934"</definedName>
    <definedName name="IQ_NON_INT_EXP_BNK_SUBTOTAL_AP" hidden="1">"c8981"</definedName>
    <definedName name="IQ_NON_INT_EXP_FDIC" hidden="1">"c6579"</definedName>
    <definedName name="IQ_NON_INT_EXPENSE_FFIEC" hidden="1">"c13028"</definedName>
    <definedName name="IQ_NON_INT_INC" hidden="1">"c802"</definedName>
    <definedName name="IQ_NON_INT_INC_10YR_ANN_CAGR" hidden="1">"c6115"</definedName>
    <definedName name="IQ_NON_INT_INC_10YR_ANN_GROWTH" hidden="1">"c803"</definedName>
    <definedName name="IQ_NON_INT_INC_1YR_ANN_GROWTH" hidden="1">"c804"</definedName>
    <definedName name="IQ_NON_INT_INC_2YR_ANN_CAGR" hidden="1">"c6116"</definedName>
    <definedName name="IQ_NON_INT_INC_2YR_ANN_GROWTH" hidden="1">"c805"</definedName>
    <definedName name="IQ_NON_INT_INC_3YR_ANN_CAGR" hidden="1">"c6117"</definedName>
    <definedName name="IQ_NON_INT_INC_3YR_ANN_GROWTH" hidden="1">"c806"</definedName>
    <definedName name="IQ_NON_INT_INC_5YR_ANN_CAGR" hidden="1">"c6118"</definedName>
    <definedName name="IQ_NON_INT_INC_5YR_ANN_GROWTH" hidden="1">"c807"</definedName>
    <definedName name="IQ_NON_INT_INC_7YR_ANN_CAGR" hidden="1">"c6119"</definedName>
    <definedName name="IQ_NON_INT_INC_7YR_ANN_GROWTH" hidden="1">"c808"</definedName>
    <definedName name="IQ_NON_INT_INC_AVG_ASSETS_FFIEC" hidden="1">"c13359"</definedName>
    <definedName name="IQ_NON_INT_INC_BNK_AP" hidden="1">"c8876"</definedName>
    <definedName name="IQ_NON_INT_INC_BNK_AP_ABS" hidden="1">"c8895"</definedName>
    <definedName name="IQ_NON_INT_INC_BNK_NAME_AP" hidden="1">"c8914"</definedName>
    <definedName name="IQ_NON_INT_INC_BNK_NAME_AP_ABS" hidden="1">"c8933"</definedName>
    <definedName name="IQ_NON_INT_INC_BNK_SUBTOTAL_AP" hidden="1">"c8980"</definedName>
    <definedName name="IQ_NON_INT_INC_FDIC" hidden="1">"c6575"</definedName>
    <definedName name="IQ_NON_INT_INC_OPERATING_INC_FFIEC" hidden="1">"c13382"</definedName>
    <definedName name="IQ_NON_INT_INCOME_FFIEC" hidden="1">"c13017"</definedName>
    <definedName name="IQ_NON_INTEREST_EXP" hidden="1">"c801"</definedName>
    <definedName name="IQ_NON_INTEREST_INC" hidden="1">"c802"</definedName>
    <definedName name="IQ_NON_OPER_EXP" hidden="1">"c809"</definedName>
    <definedName name="IQ_NON_OPER_INC" hidden="1">"c810"</definedName>
    <definedName name="IQ_NON_PERF_ASSETS_10YR_ANN_CAGR" hidden="1">"c6120"</definedName>
    <definedName name="IQ_NON_PERF_ASSETS_10YR_ANN_GROWTH" hidden="1">"c811"</definedName>
    <definedName name="IQ_NON_PERF_ASSETS_1YR_ANN_GROWTH" hidden="1">"c812"</definedName>
    <definedName name="IQ_NON_PERF_ASSETS_2YR_ANN_CAGR" hidden="1">"c6121"</definedName>
    <definedName name="IQ_NON_PERF_ASSETS_2YR_ANN_GROWTH" hidden="1">"c813"</definedName>
    <definedName name="IQ_NON_PERF_ASSETS_3YR_ANN_CAGR" hidden="1">"c6122"</definedName>
    <definedName name="IQ_NON_PERF_ASSETS_3YR_ANN_GROWTH" hidden="1">"c814"</definedName>
    <definedName name="IQ_NON_PERF_ASSETS_5YR_ANN_CAGR" hidden="1">"c6123"</definedName>
    <definedName name="IQ_NON_PERF_ASSETS_5YR_ANN_GROWTH" hidden="1">"c815"</definedName>
    <definedName name="IQ_NON_PERF_ASSETS_7YR_ANN_CAGR" hidden="1">"c6124"</definedName>
    <definedName name="IQ_NON_PERF_ASSETS_7YR_ANN_GROWTH" hidden="1">"c816"</definedName>
    <definedName name="IQ_NON_PERF_ASSETS_TOTAL_ASSETS" hidden="1">"c817"</definedName>
    <definedName name="IQ_NON_PERF_LOANS_10YR_ANN_CAGR" hidden="1">"c6125"</definedName>
    <definedName name="IQ_NON_PERF_LOANS_10YR_ANN_GROWTH" hidden="1">"c818"</definedName>
    <definedName name="IQ_NON_PERF_LOANS_1YR_ANN_GROWTH" hidden="1">"c819"</definedName>
    <definedName name="IQ_NON_PERF_LOANS_2YR_ANN_CAGR" hidden="1">"c6126"</definedName>
    <definedName name="IQ_NON_PERF_LOANS_2YR_ANN_GROWTH" hidden="1">"c820"</definedName>
    <definedName name="IQ_NON_PERF_LOANS_3YR_ANN_CAGR" hidden="1">"c6127"</definedName>
    <definedName name="IQ_NON_PERF_LOANS_3YR_ANN_GROWTH" hidden="1">"c821"</definedName>
    <definedName name="IQ_NON_PERF_LOANS_5YR_ANN_CAGR" hidden="1">"c6128"</definedName>
    <definedName name="IQ_NON_PERF_LOANS_5YR_ANN_GROWTH" hidden="1">"c822"</definedName>
    <definedName name="IQ_NON_PERF_LOANS_7YR_ANN_CAGR" hidden="1">"c6129"</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_US_ADDRESS_LEASE_FIN_REC_FFIEC" hidden="1">"c13625"</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INCOME_AMORT_CLOSED_END_LOANS_FFIEC" hidden="1">"c13078"</definedName>
    <definedName name="IQ_NONCASH_PENSION_EXP" hidden="1">"c3000"</definedName>
    <definedName name="IQ_NONCORE_ASSETS_TOT_FFIEC" hidden="1">"c13443"</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DEF_CAPITAL_GOODS_ORDERS" hidden="1">"c6932"</definedName>
    <definedName name="IQ_NONDEF_CAPITAL_GOODS_ORDERS_APR" hidden="1">"c7592"</definedName>
    <definedName name="IQ_NONDEF_CAPITAL_GOODS_ORDERS_APR_FC" hidden="1">"c8472"</definedName>
    <definedName name="IQ_NONDEF_CAPITAL_GOODS_ORDERS_FC" hidden="1">"c7812"</definedName>
    <definedName name="IQ_NONDEF_CAPITAL_GOODS_ORDERS_POP" hidden="1">"c7152"</definedName>
    <definedName name="IQ_NONDEF_CAPITAL_GOODS_ORDERS_POP_FC" hidden="1">"c8032"</definedName>
    <definedName name="IQ_NONDEF_CAPITAL_GOODS_ORDERS_YOY" hidden="1">"c7372"</definedName>
    <definedName name="IQ_NONDEF_CAPITAL_GOODS_ORDERS_YOY_FC" hidden="1">"c8252"</definedName>
    <definedName name="IQ_NONDEF_CAPITAL_GOODS_SHIPMENTS" hidden="1">"c6933"</definedName>
    <definedName name="IQ_NONDEF_CAPITAL_GOODS_SHIPMENTS_APR" hidden="1">"c7593"</definedName>
    <definedName name="IQ_NONDEF_CAPITAL_GOODS_SHIPMENTS_APR_FC" hidden="1">"c8473"</definedName>
    <definedName name="IQ_NONDEF_CAPITAL_GOODS_SHIPMENTS_FC" hidden="1">"c7813"</definedName>
    <definedName name="IQ_NONDEF_CAPITAL_GOODS_SHIPMENTS_POP" hidden="1">"c7153"</definedName>
    <definedName name="IQ_NONDEF_CAPITAL_GOODS_SHIPMENTS_POP_FC" hidden="1">"c8033"</definedName>
    <definedName name="IQ_NONDEF_CAPITAL_GOODS_SHIPMENTS_YOY" hidden="1">"c7373"</definedName>
    <definedName name="IQ_NONDEF_CAPITAL_GOODS_SHIPMENTS_YOY_FC" hidden="1">"c8253"</definedName>
    <definedName name="IQ_NONDEF_SPENDING_SAAR" hidden="1">"c6934"</definedName>
    <definedName name="IQ_NONDEF_SPENDING_SAAR_APR" hidden="1">"c7594"</definedName>
    <definedName name="IQ_NONDEF_SPENDING_SAAR_APR_FC" hidden="1">"c8474"</definedName>
    <definedName name="IQ_NONDEF_SPENDING_SAAR_FC" hidden="1">"c7814"</definedName>
    <definedName name="IQ_NONDEF_SPENDING_SAAR_POP" hidden="1">"c7154"</definedName>
    <definedName name="IQ_NONDEF_SPENDING_SAAR_POP_FC" hidden="1">"c8034"</definedName>
    <definedName name="IQ_NONDEF_SPENDING_SAAR_YOY" hidden="1">"c7374"</definedName>
    <definedName name="IQ_NONDEF_SPENDING_SAAR_YOY_FC" hidden="1">"c8254"</definedName>
    <definedName name="IQ_NONFARM_EMP_HRS_PCT_CHANGE" hidden="1">"c6935"</definedName>
    <definedName name="IQ_NONFARM_EMP_HRS_PCT_CHANGE_FC" hidden="1">"c7815"</definedName>
    <definedName name="IQ_NONFARM_EMP_HRS_PCT_CHANGE_POP" hidden="1">"c7155"</definedName>
    <definedName name="IQ_NONFARM_EMP_HRS_PCT_CHANGE_POP_FC" hidden="1">"c8035"</definedName>
    <definedName name="IQ_NONFARM_EMP_HRS_PCT_CHANGE_YOY" hidden="1">"c7375"</definedName>
    <definedName name="IQ_NONFARM_EMP_HRS_PCT_CHANGE_YOY_FC" hidden="1">"c8255"</definedName>
    <definedName name="IQ_NONFARM_NONRES_GROSS_LOANS_FFIEC" hidden="1">"c13405"</definedName>
    <definedName name="IQ_NONFARM_NONRES_LL_REC_DOM_FFIEC" hidden="1">"c13626"</definedName>
    <definedName name="IQ_NONFARM_NONRES_RISK_BASED_FFIEC" hidden="1">"c13426"</definedName>
    <definedName name="IQ_NONFARM_OUTPUT_PER_HR" hidden="1">"c6936"</definedName>
    <definedName name="IQ_NONFARM_OUTPUT_PER_HR_APR" hidden="1">"c7596"</definedName>
    <definedName name="IQ_NONFARM_OUTPUT_PER_HR_APR_FC" hidden="1">"c8476"</definedName>
    <definedName name="IQ_NONFARM_OUTPUT_PER_HR_FC" hidden="1">"c7816"</definedName>
    <definedName name="IQ_NONFARM_OUTPUT_PER_HR_POP" hidden="1">"c7156"</definedName>
    <definedName name="IQ_NONFARM_OUTPUT_PER_HR_POP_FC" hidden="1">"c8036"</definedName>
    <definedName name="IQ_NONFARM_OUTPUT_PER_HR_YOY" hidden="1">"c7376"</definedName>
    <definedName name="IQ_NONFARM_OUTPUT_PER_HR_YOY_FC" hidden="1">"c8256"</definedName>
    <definedName name="IQ_NONFARM_PAYROLLS" hidden="1">"c6926"</definedName>
    <definedName name="IQ_NONFARM_PAYROLLS_APR" hidden="1">"c7586"</definedName>
    <definedName name="IQ_NONFARM_PAYROLLS_APR_FC" hidden="1">"c8466"</definedName>
    <definedName name="IQ_NONFARM_PAYROLLS_FC" hidden="1">"c7806"</definedName>
    <definedName name="IQ_NONFARM_PAYROLLS_POP" hidden="1">"c7146"</definedName>
    <definedName name="IQ_NONFARM_PAYROLLS_POP_FC" hidden="1">"c8026"</definedName>
    <definedName name="IQ_NONFARM_PAYROLLS_YOY" hidden="1">"c7366"</definedName>
    <definedName name="IQ_NONFARM_PAYROLLS_YOY_FC" hidden="1">"c8246"</definedName>
    <definedName name="IQ_NONFARM_TOTAL_HR_INDEX" hidden="1">"c6937"</definedName>
    <definedName name="IQ_NONFARM_TOTAL_HR_INDEX_APR" hidden="1">"c7597"</definedName>
    <definedName name="IQ_NONFARM_TOTAL_HR_INDEX_APR_FC" hidden="1">"c8477"</definedName>
    <definedName name="IQ_NONFARM_TOTAL_HR_INDEX_FC" hidden="1">"c7817"</definedName>
    <definedName name="IQ_NONFARM_TOTAL_HR_INDEX_POP" hidden="1">"c7157"</definedName>
    <definedName name="IQ_NONFARM_TOTAL_HR_INDEX_POP_FC" hidden="1">"c8037"</definedName>
    <definedName name="IQ_NONFARM_TOTAL_HR_INDEX_YOY" hidden="1">"c7377"</definedName>
    <definedName name="IQ_NONFARM_TOTAL_HR_INDEX_YOY_FC" hidden="1">"c8257"</definedName>
    <definedName name="IQ_NONFARM_WAGES" hidden="1">"c6938"</definedName>
    <definedName name="IQ_NONFARM_WAGES_APR" hidden="1">"c7598"</definedName>
    <definedName name="IQ_NONFARM_WAGES_APR_FC" hidden="1">"c8478"</definedName>
    <definedName name="IQ_NONFARM_WAGES_FC" hidden="1">"c7818"</definedName>
    <definedName name="IQ_NONFARM_WAGES_INDEX" hidden="1">"c6939"</definedName>
    <definedName name="IQ_NONFARM_WAGES_INDEX_APR" hidden="1">"c7599"</definedName>
    <definedName name="IQ_NONFARM_WAGES_INDEX_APR_FC" hidden="1">"c8479"</definedName>
    <definedName name="IQ_NONFARM_WAGES_INDEX_FC" hidden="1">"c7819"</definedName>
    <definedName name="IQ_NONFARM_WAGES_INDEX_POP" hidden="1">"c7159"</definedName>
    <definedName name="IQ_NONFARM_WAGES_INDEX_POP_FC" hidden="1">"c8039"</definedName>
    <definedName name="IQ_NONFARM_WAGES_INDEX_YOY" hidden="1">"c7379"</definedName>
    <definedName name="IQ_NONFARM_WAGES_INDEX_YOY_FC" hidden="1">"c8259"</definedName>
    <definedName name="IQ_NONFARM_WAGES_POP" hidden="1">"c7158"</definedName>
    <definedName name="IQ_NONFARM_WAGES_POP_FC" hidden="1">"c8038"</definedName>
    <definedName name="IQ_NONFARM_WAGES_YOY" hidden="1">"c7378"</definedName>
    <definedName name="IQ_NONFARM_WAGES_YOY_FC" hidden="1">"c8258"</definedName>
    <definedName name="IQ_NONINTEREST_BEARING_BALANCES_FDIC" hidden="1">"c6394"</definedName>
    <definedName name="IQ_NONINTEREST_BEARING_CASH_FFIEC" hidden="1">"c12774"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QUALIFYING_PREFERRED_T1_FFIEC" hidden="1">"c13134"</definedName>
    <definedName name="IQ_NONRECOURSE_DEBT" hidden="1">"c2550"</definedName>
    <definedName name="IQ_NONRECOURSE_DEBT_PCT" hidden="1">"c2551"</definedName>
    <definedName name="IQ_NONRES_FIXED_INVEST" hidden="1">"c6931"</definedName>
    <definedName name="IQ_NONRES_FIXED_INVEST_APR" hidden="1">"c7591"</definedName>
    <definedName name="IQ_NONRES_FIXED_INVEST_POP" hidden="1">"c7151"</definedName>
    <definedName name="IQ_NONRES_FIXED_INVEST_PRIV_APR_FC_UNUSED" hidden="1">"c8468"</definedName>
    <definedName name="IQ_NONRES_FIXED_INVEST_PRIV_APR_FC_UNUSED_UNUSED_UNUSED" hidden="1">"c8468"</definedName>
    <definedName name="IQ_NONRES_FIXED_INVEST_PRIV_APR_UNUSED" hidden="1">"c7588"</definedName>
    <definedName name="IQ_NONRES_FIXED_INVEST_PRIV_APR_UNUSED_UNUSED_UNUSED" hidden="1">"c7588"</definedName>
    <definedName name="IQ_NONRES_FIXED_INVEST_PRIV_FC_UNUSED" hidden="1">"c7808"</definedName>
    <definedName name="IQ_NONRES_FIXED_INVEST_PRIV_FC_UNUSED_UNUSED_UNUSED" hidden="1">"c7808"</definedName>
    <definedName name="IQ_NONRES_FIXED_INVEST_PRIV_POP_FC_UNUSED" hidden="1">"c8028"</definedName>
    <definedName name="IQ_NONRES_FIXED_INVEST_PRIV_POP_FC_UNUSED_UNUSED_UNUSED" hidden="1">"c8028"</definedName>
    <definedName name="IQ_NONRES_FIXED_INVEST_PRIV_POP_UNUSED" hidden="1">"c7148"</definedName>
    <definedName name="IQ_NONRES_FIXED_INVEST_PRIV_POP_UNUSED_UNUSED_UNUSED" hidden="1">"c7148"</definedName>
    <definedName name="IQ_NONRES_FIXED_INVEST_PRIV_REAL" hidden="1">"c6989"</definedName>
    <definedName name="IQ_NONRES_FIXED_INVEST_PRIV_REAL_APR" hidden="1">"c7649"</definedName>
    <definedName name="IQ_NONRES_FIXED_INVEST_PRIV_REAL_APR_FC" hidden="1">"c8529"</definedName>
    <definedName name="IQ_NONRES_FIXED_INVEST_PRIV_REAL_FC" hidden="1">"c7869"</definedName>
    <definedName name="IQ_NONRES_FIXED_INVEST_PRIV_REAL_POP" hidden="1">"c7209"</definedName>
    <definedName name="IQ_NONRES_FIXED_INVEST_PRIV_REAL_POP_FC" hidden="1">"c8089"</definedName>
    <definedName name="IQ_NONRES_FIXED_INVEST_PRIV_REAL_SAAR" hidden="1">"c6990"</definedName>
    <definedName name="IQ_NONRES_FIXED_INVEST_PRIV_REAL_SAAR_APR" hidden="1">"c7650"</definedName>
    <definedName name="IQ_NONRES_FIXED_INVEST_PRIV_REAL_SAAR_APR_FC" hidden="1">"c8530"</definedName>
    <definedName name="IQ_NONRES_FIXED_INVEST_PRIV_REAL_SAAR_FC" hidden="1">"c7870"</definedName>
    <definedName name="IQ_NONRES_FIXED_INVEST_PRIV_REAL_SAAR_POP" hidden="1">"c7210"</definedName>
    <definedName name="IQ_NONRES_FIXED_INVEST_PRIV_REAL_SAAR_POP_FC" hidden="1">"c8090"</definedName>
    <definedName name="IQ_NONRES_FIXED_INVEST_PRIV_REAL_SAAR_USD_APR_FC" hidden="1">"c11981"</definedName>
    <definedName name="IQ_NONRES_FIXED_INVEST_PRIV_REAL_SAAR_USD_FC" hidden="1">"c11978"</definedName>
    <definedName name="IQ_NONRES_FIXED_INVEST_PRIV_REAL_SAAR_USD_POP_FC" hidden="1">"c11979"</definedName>
    <definedName name="IQ_NONRES_FIXED_INVEST_PRIV_REAL_SAAR_USD_YOY_FC" hidden="1">"c11980"</definedName>
    <definedName name="IQ_NONRES_FIXED_INVEST_PRIV_REAL_SAAR_YOY" hidden="1">"c7430"</definedName>
    <definedName name="IQ_NONRES_FIXED_INVEST_PRIV_REAL_SAAR_YOY_FC" hidden="1">"c8310"</definedName>
    <definedName name="IQ_NONRES_FIXED_INVEST_PRIV_REAL_USD_APR_FC" hidden="1">"c11977"</definedName>
    <definedName name="IQ_NONRES_FIXED_INVEST_PRIV_REAL_USD_FC" hidden="1">"c11974"</definedName>
    <definedName name="IQ_NONRES_FIXED_INVEST_PRIV_REAL_USD_POP_FC" hidden="1">"c11975"</definedName>
    <definedName name="IQ_NONRES_FIXED_INVEST_PRIV_REAL_USD_YOY_FC" hidden="1">"c11976"</definedName>
    <definedName name="IQ_NONRES_FIXED_INVEST_PRIV_REAL_YOY" hidden="1">"c7429"</definedName>
    <definedName name="IQ_NONRES_FIXED_INVEST_PRIV_REAL_YOY_FC" hidden="1">"c8309"</definedName>
    <definedName name="IQ_NONRES_FIXED_INVEST_PRIV_SAAR" hidden="1">"c6929"</definedName>
    <definedName name="IQ_NONRES_FIXED_INVEST_PRIV_SAAR_APR" hidden="1">"c7589"</definedName>
    <definedName name="IQ_NONRES_FIXED_INVEST_PRIV_SAAR_APR_FC" hidden="1">"c8469"</definedName>
    <definedName name="IQ_NONRES_FIXED_INVEST_PRIV_SAAR_FC" hidden="1">"c7809"</definedName>
    <definedName name="IQ_NONRES_FIXED_INVEST_PRIV_SAAR_POP" hidden="1">"c7149"</definedName>
    <definedName name="IQ_NONRES_FIXED_INVEST_PRIV_SAAR_POP_FC" hidden="1">"c8029"</definedName>
    <definedName name="IQ_NONRES_FIXED_INVEST_PRIV_SAAR_USD_APR_FC" hidden="1">"c11877"</definedName>
    <definedName name="IQ_NONRES_FIXED_INVEST_PRIV_SAAR_USD_FC" hidden="1">"c11874"</definedName>
    <definedName name="IQ_NONRES_FIXED_INVEST_PRIV_SAAR_USD_POP_FC" hidden="1">"c11875"</definedName>
    <definedName name="IQ_NONRES_FIXED_INVEST_PRIV_SAAR_USD_YOY_FC" hidden="1">"c11876"</definedName>
    <definedName name="IQ_NONRES_FIXED_INVEST_PRIV_SAAR_YOY" hidden="1">"c7369"</definedName>
    <definedName name="IQ_NONRES_FIXED_INVEST_PRIV_SAAR_YOY_FC" hidden="1">"c8249"</definedName>
    <definedName name="IQ_NONRES_FIXED_INVEST_PRIV_UNUSED" hidden="1">"c6928"</definedName>
    <definedName name="IQ_NONRES_FIXED_INVEST_PRIV_UNUSED_UNUSED_UNUSED" hidden="1">"c6928"</definedName>
    <definedName name="IQ_NONRES_FIXED_INVEST_PRIV_USD_APR_FC" hidden="1">"c11873"</definedName>
    <definedName name="IQ_NONRES_FIXED_INVEST_PRIV_USD_FC" hidden="1">"c11870"</definedName>
    <definedName name="IQ_NONRES_FIXED_INVEST_PRIV_USD_POP_FC" hidden="1">"c11871"</definedName>
    <definedName name="IQ_NONRES_FIXED_INVEST_PRIV_USD_YOY_FC" hidden="1">"c11872"</definedName>
    <definedName name="IQ_NONRES_FIXED_INVEST_PRIV_YOY_FC_UNUSED" hidden="1">"c8248"</definedName>
    <definedName name="IQ_NONRES_FIXED_INVEST_PRIV_YOY_FC_UNUSED_UNUSED_UNUSED" hidden="1">"c8248"</definedName>
    <definedName name="IQ_NONRES_FIXED_INVEST_PRIV_YOY_UNUSED" hidden="1">"c7368"</definedName>
    <definedName name="IQ_NONRES_FIXED_INVEST_PRIV_YOY_UNUSED_UNUSED_UNUSED" hidden="1">"c7368"</definedName>
    <definedName name="IQ_NONRES_FIXED_INVEST_REAL" hidden="1">"c6993"</definedName>
    <definedName name="IQ_NONRES_FIXED_INVEST_REAL_APR" hidden="1">"c7653"</definedName>
    <definedName name="IQ_NONRES_FIXED_INVEST_REAL_POP" hidden="1">"c7213"</definedName>
    <definedName name="IQ_NONRES_FIXED_INVEST_REAL_SAAR" hidden="1">"c6987"</definedName>
    <definedName name="IQ_NONRES_FIXED_INVEST_REAL_SAAR_APR" hidden="1">"c7647"</definedName>
    <definedName name="IQ_NONRES_FIXED_INVEST_REAL_SAAR_APR_FC" hidden="1">"c8527"</definedName>
    <definedName name="IQ_NONRES_FIXED_INVEST_REAL_SAAR_FC" hidden="1">"c7867"</definedName>
    <definedName name="IQ_NONRES_FIXED_INVEST_REAL_SAAR_POP" hidden="1">"c7207"</definedName>
    <definedName name="IQ_NONRES_FIXED_INVEST_REAL_SAAR_POP_FC" hidden="1">"c8087"</definedName>
    <definedName name="IQ_NONRES_FIXED_INVEST_REAL_SAAR_YOY" hidden="1">"c7427"</definedName>
    <definedName name="IQ_NONRES_FIXED_INVEST_REAL_SAAR_YOY_FC" hidden="1">"c8307"</definedName>
    <definedName name="IQ_NONRES_FIXED_INVEST_REAL_USD_APR_FC" hidden="1">"c11973"</definedName>
    <definedName name="IQ_NONRES_FIXED_INVEST_REAL_USD_FC" hidden="1">"c11970"</definedName>
    <definedName name="IQ_NONRES_FIXED_INVEST_REAL_USD_POP_FC" hidden="1">"c11971"</definedName>
    <definedName name="IQ_NONRES_FIXED_INVEST_REAL_USD_YOY_FC" hidden="1">"c11972"</definedName>
    <definedName name="IQ_NONRES_FIXED_INVEST_REAL_YOY" hidden="1">"c7433"</definedName>
    <definedName name="IQ_NONRES_FIXED_INVEST_STRUCT" hidden="1">"c6930"</definedName>
    <definedName name="IQ_NONRES_FIXED_INVEST_STRUCT_APR" hidden="1">"c7590"</definedName>
    <definedName name="IQ_NONRES_FIXED_INVEST_STRUCT_APR_FC" hidden="1">"c8470"</definedName>
    <definedName name="IQ_NONRES_FIXED_INVEST_STRUCT_FC" hidden="1">"c7810"</definedName>
    <definedName name="IQ_NONRES_FIXED_INVEST_STRUCT_POP" hidden="1">"c7150"</definedName>
    <definedName name="IQ_NONRES_FIXED_INVEST_STRUCT_POP_FC" hidden="1">"c8030"</definedName>
    <definedName name="IQ_NONRES_FIXED_INVEST_STRUCT_REAL" hidden="1">"c6992"</definedName>
    <definedName name="IQ_NONRES_FIXED_INVEST_STRUCT_REAL_APR" hidden="1">"c7652"</definedName>
    <definedName name="IQ_NONRES_FIXED_INVEST_STRUCT_REAL_APR_FC" hidden="1">"c8532"</definedName>
    <definedName name="IQ_NONRES_FIXED_INVEST_STRUCT_REAL_FC" hidden="1">"c7872"</definedName>
    <definedName name="IQ_NONRES_FIXED_INVEST_STRUCT_REAL_POP" hidden="1">"c7212"</definedName>
    <definedName name="IQ_NONRES_FIXED_INVEST_STRUCT_REAL_POP_FC" hidden="1">"c8092"</definedName>
    <definedName name="IQ_NONRES_FIXED_INVEST_STRUCT_REAL_SAAR" hidden="1">"c6991"</definedName>
    <definedName name="IQ_NONRES_FIXED_INVEST_STRUCT_REAL_SAAR_APR" hidden="1">"c7651"</definedName>
    <definedName name="IQ_NONRES_FIXED_INVEST_STRUCT_REAL_SAAR_APR_FC" hidden="1">"c8531"</definedName>
    <definedName name="IQ_NONRES_FIXED_INVEST_STRUCT_REAL_SAAR_FC" hidden="1">"c7871"</definedName>
    <definedName name="IQ_NONRES_FIXED_INVEST_STRUCT_REAL_SAAR_POP" hidden="1">"c7211"</definedName>
    <definedName name="IQ_NONRES_FIXED_INVEST_STRUCT_REAL_SAAR_POP_FC" hidden="1">"c8091"</definedName>
    <definedName name="IQ_NONRES_FIXED_INVEST_STRUCT_REAL_SAAR_YOY" hidden="1">"c7431"</definedName>
    <definedName name="IQ_NONRES_FIXED_INVEST_STRUCT_REAL_SAAR_YOY_FC" hidden="1">"c8311"</definedName>
    <definedName name="IQ_NONRES_FIXED_INVEST_STRUCT_REAL_USD_APR_FC" hidden="1">"c11985"</definedName>
    <definedName name="IQ_NONRES_FIXED_INVEST_STRUCT_REAL_USD_FC" hidden="1">"c11982"</definedName>
    <definedName name="IQ_NONRES_FIXED_INVEST_STRUCT_REAL_USD_POP_FC" hidden="1">"c11983"</definedName>
    <definedName name="IQ_NONRES_FIXED_INVEST_STRUCT_REAL_USD_YOY_FC" hidden="1">"c11984"</definedName>
    <definedName name="IQ_NONRES_FIXED_INVEST_STRUCT_REAL_YOY" hidden="1">"c7432"</definedName>
    <definedName name="IQ_NONRES_FIXED_INVEST_STRUCT_REAL_YOY_FC" hidden="1">"c8312"</definedName>
    <definedName name="IQ_NONRES_FIXED_INVEST_STRUCT_USD_APR_FC" hidden="1">"c11881"</definedName>
    <definedName name="IQ_NONRES_FIXED_INVEST_STRUCT_USD_FC" hidden="1">"c11878"</definedName>
    <definedName name="IQ_NONRES_FIXED_INVEST_STRUCT_USD_POP_FC" hidden="1">"c11879"</definedName>
    <definedName name="IQ_NONRES_FIXED_INVEST_STRUCT_USD_YOY_FC" hidden="1">"c11880"</definedName>
    <definedName name="IQ_NONRES_FIXED_INVEST_STRUCT_YOY" hidden="1">"c7370"</definedName>
    <definedName name="IQ_NONRES_FIXED_INVEST_STRUCT_YOY_FC" hidden="1">"c8250"</definedName>
    <definedName name="IQ_NONRES_FIXED_INVEST_USD_APR_FC" hidden="1">"c11869"</definedName>
    <definedName name="IQ_NONRES_FIXED_INVEST_USD_FC" hidden="1">"c11866"</definedName>
    <definedName name="IQ_NONRES_FIXED_INVEST_USD_POP_FC" hidden="1">"c11867"</definedName>
    <definedName name="IQ_NONRES_FIXED_INVEST_USD_YOY_FC" hidden="1">"c11868"</definedName>
    <definedName name="IQ_NONRES_FIXED_INVEST_YOY" hidden="1">"c7371"</definedName>
    <definedName name="IQ_NONTRADING_SECURITIES_FAIR_VALUE_TOT_FFIEC" hidden="1">"c13211"</definedName>
    <definedName name="IQ_NONTRADING_SECURITIES_LEVEL_1_FFIEC" hidden="1">"c13219"</definedName>
    <definedName name="IQ_NONTRADING_SECURITIES_LEVEL_2_FFIEC" hidden="1">"c13227"</definedName>
    <definedName name="IQ_NONTRADING_SECURITIES_LEVEL_3_FFIEC" hidden="1">"c13235"</definedName>
    <definedName name="IQ_NONTRANSACTION_ACCOUNTS_FDIC" hidden="1">"c6552"</definedName>
    <definedName name="IQ_NONUTIL_REV" hidden="1">"c2089"</definedName>
    <definedName name="IQ_NORM_EPS_ACT_OR_EST" hidden="1">"c2249"</definedName>
    <definedName name="IQ_NORMAL_INC_AFTER" hidden="1">"c1605"</definedName>
    <definedName name="IQ_NORMAL_INC_AVAIL" hidden="1">"c1606"</definedName>
    <definedName name="IQ_NORMAL_INC_BEFORE" hidden="1">"c1607"</definedName>
    <definedName name="IQ_NOTES_PAY" hidden="1">"c1176"</definedName>
    <definedName name="IQ_NOTIONAL_AMOUNT_CREDIT_DERIVATIVES_FDIC" hidden="1">"c6507"</definedName>
    <definedName name="IQ_NOTIONAL_AMT_DERIVATIVES_BENEFICIARY_FFIEC" hidden="1">"c13118"</definedName>
    <definedName name="IQ_NOTIONAL_AMT_DERIVATIVES_GUARANTOR_FFIEC" hidden="1">"c13111"</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OW_ATS_ACCOUNTS_COMMERCIAL_BANK_SUBS_FFIEC" hidden="1">"c12946"</definedName>
    <definedName name="IQ_NOW_ATS_ACCOUNTS_OTHER_INSTITUTIONS_FFIEC" hidden="1">"c12951"</definedName>
    <definedName name="IQ_NPPE" hidden="1">"c829"</definedName>
    <definedName name="IQ_NPPE_10YR_ANN_CAGR" hidden="1">"c6130"</definedName>
    <definedName name="IQ_NPPE_10YR_ANN_GROWTH" hidden="1">"c830"</definedName>
    <definedName name="IQ_NPPE_1YR_ANN_GROWTH" hidden="1">"c831"</definedName>
    <definedName name="IQ_NPPE_2YR_ANN_CAGR" hidden="1">"c6131"</definedName>
    <definedName name="IQ_NPPE_2YR_ANN_GROWTH" hidden="1">"c832"</definedName>
    <definedName name="IQ_NPPE_3YR_ANN_CAGR" hidden="1">"c6132"</definedName>
    <definedName name="IQ_NPPE_3YR_ANN_GROWTH" hidden="1">"c833"</definedName>
    <definedName name="IQ_NPPE_5YR_ANN_CAGR" hidden="1">"c6133"</definedName>
    <definedName name="IQ_NPPE_5YR_ANN_GROWTH" hidden="1">"c834"</definedName>
    <definedName name="IQ_NPPE_7YR_ANN_CAGR" hidden="1">"c6134"</definedName>
    <definedName name="IQ_NPPE_7YR_ANN_GROWTH" hidden="1">"c835"</definedName>
    <definedName name="IQ_NUKE" hidden="1">"c836"</definedName>
    <definedName name="IQ_NUKE_CF" hidden="1">"c837"</definedName>
    <definedName name="IQ_NUKE_CONTR" hidden="1">"c838"</definedName>
    <definedName name="IQ_NUM_BRANCHES" hidden="1">"c2088"</definedName>
    <definedName name="IQ_NUM_OFFICES" hidden="1">"c2088"</definedName>
    <definedName name="IQ_NUMBER_ADRHOLDERS" hidden="1">"c1970"</definedName>
    <definedName name="IQ_NUMBER_DAYS" hidden="1">"c1904"</definedName>
    <definedName name="IQ_NUMBER_DEPOSITS_LESS_THAN_100K_FDIC" hidden="1">"c6495"</definedName>
    <definedName name="IQ_NUMBER_DEPOSITS_MORE_THAN_100K_FDIC" hidden="1">"c6493"</definedName>
    <definedName name="IQ_NUMBER_MINES_ALUM" hidden="1">"c9248"</definedName>
    <definedName name="IQ_NUMBER_MINES_COAL" hidden="1">"c9822"</definedName>
    <definedName name="IQ_NUMBER_MINES_COP" hidden="1">"c9193"</definedName>
    <definedName name="IQ_NUMBER_MINES_DIAM" hidden="1">"c9672"</definedName>
    <definedName name="IQ_NUMBER_MINES_GOLD" hidden="1">"c9033"</definedName>
    <definedName name="IQ_NUMBER_MINES_IRON" hidden="1">"c9407"</definedName>
    <definedName name="IQ_NUMBER_MINES_LEAD" hidden="1">"c9460"</definedName>
    <definedName name="IQ_NUMBER_MINES_MANG" hidden="1">"c9513"</definedName>
    <definedName name="IQ_NUMBER_MINES_MOLYB" hidden="1">"c9725"</definedName>
    <definedName name="IQ_NUMBER_MINES_NICK" hidden="1">"c9301"</definedName>
    <definedName name="IQ_NUMBER_MINES_PLAT" hidden="1">"c9139"</definedName>
    <definedName name="IQ_NUMBER_MINES_SILVER" hidden="1">"c9086"</definedName>
    <definedName name="IQ_NUMBER_MINES_TITAN" hidden="1">"c9566"</definedName>
    <definedName name="IQ_NUMBER_MINES_URAN" hidden="1">"c9619"</definedName>
    <definedName name="IQ_NUMBER_MINES_ZINC" hidden="1">"c9354"</definedName>
    <definedName name="IQ_NUMBER_SHAREHOLDERS" hidden="1">"c1967"</definedName>
    <definedName name="IQ_NUMBER_SHAREHOLDERS_CLASSA" hidden="1">"c1968"</definedName>
    <definedName name="IQ_NUMBER_SHAREHOLDERS_CLASSB" hidden="1">"c1969"</definedName>
    <definedName name="IQ_NUMBER_SHAREHOLDERS_OTHER" hidden="1">"c1969"</definedName>
    <definedName name="IQ_OBLIGATIONS_OF_STATES_TOTAL_LOANS_FOREIGN_FDIC" hidden="1">"c6447"</definedName>
    <definedName name="IQ_OBLIGATIONS_STATES_FDIC" hidden="1">"c6431"</definedName>
    <definedName name="IQ_OCCUPANCY_CONSOL" hidden="1">"c8840"</definedName>
    <definedName name="IQ_OCCUPANCY_EXP_AVG_ASSETS_FFIEC" hidden="1">"c13372"</definedName>
    <definedName name="IQ_OCCUPANCY_EXP_OPERATING_INC_FFIEC" hidden="1">"c13380"</definedName>
    <definedName name="IQ_OCCUPANCY_MANAGED" hidden="1">"c8842"</definedName>
    <definedName name="IQ_OCCUPANCY_OTHER" hidden="1">"c8843"</definedName>
    <definedName name="IQ_OCCUPANCY_SAME_PROP" hidden="1">"c8845"</definedName>
    <definedName name="IQ_OCCUPANCY_TOTAL" hidden="1">"c8844"</definedName>
    <definedName name="IQ_OCCUPANCY_UNCONSOL" hidden="1">"c8841"</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GAS_EQUIV_PRODUCTION_MMCFE" hidden="1">"c10061"</definedName>
    <definedName name="IQ_OG_AVG_DAILY_OIL_EQUIV_PRODUCTION_KBOE" hidden="1">"c10060"</definedName>
    <definedName name="IQ_OG_AVG_DAILY_PROD_GAS" hidden="1">"c2910"</definedName>
    <definedName name="IQ_OG_AVG_DAILY_PROD_NGL" hidden="1">"c2911"</definedName>
    <definedName name="IQ_OG_AVG_DAILY_PROD_OIL" hidden="1">"c2909"</definedName>
    <definedName name="IQ_OG_AVG_DAILY_PRODUCTION_GAS_MMCM" hidden="1">"c10059"</definedName>
    <definedName name="IQ_OG_AVG_DAILY_SALES_VOL_EQ_INC_GAS" hidden="1">"c5797"</definedName>
    <definedName name="IQ_OG_AVG_DAILY_SALES_VOL_EQ_INC_NGL" hidden="1">"c5798"</definedName>
    <definedName name="IQ_OG_AVG_DAILY_SALES_VOL_EQ_INC_OIL" hidden="1">"c5796"</definedName>
    <definedName name="IQ_OG_AVG_GAS_PRICE_CBM_HEDGED" hidden="1">"c10054"</definedName>
    <definedName name="IQ_OG_AVG_GAS_PRICE_CBM_UNHEDGED" hidden="1">"c10055"</definedName>
    <definedName name="IQ_OG_AVG_PRODUCTION_COST_BBL" hidden="1">"c10062"</definedName>
    <definedName name="IQ_OG_AVG_PRODUCTION_COST_BOE" hidden="1">"c10064"</definedName>
    <definedName name="IQ_OG_AVG_PRODUCTION_COST_MCF" hidden="1">"c10063"</definedName>
    <definedName name="IQ_OG_AVG_PRODUCTION_COST_MCFE" hidden="1">"c10065"</definedName>
    <definedName name="IQ_OG_CLOSE_BALANCE_GAS" hidden="1">"c2049"</definedName>
    <definedName name="IQ_OG_CLOSE_BALANCE_NGL" hidden="1">"c2920"</definedName>
    <definedName name="IQ_OG_CLOSE_BALANCE_OIL" hidden="1">"c2037"</definedName>
    <definedName name="IQ_OG_DAILY_PRDUCTION_GROWTH_GAS" hidden="1">"c12732"</definedName>
    <definedName name="IQ_OG_DAILY_PRDUCTION_GROWTH_GAS_EQUIVALENT" hidden="1">"c12733"</definedName>
    <definedName name="IQ_OG_DAILY_PRDUCTION_GROWTH_NGL" hidden="1">"c12734"</definedName>
    <definedName name="IQ_OG_DAILY_PRDUCTION_GROWTH_OIL" hidden="1">"c12735"</definedName>
    <definedName name="IQ_OG_DAILY_PRDUCTION_GROWTH_OIL_EQUIVALENT" hidden="1">"c12736"</definedName>
    <definedName name="IQ_OG_DAILY_PRODUCTION_GROWTH_GAS" hidden="1">"c10073"</definedName>
    <definedName name="IQ_OG_DAILY_PRODUCTION_GROWTH_GAS_EQUIVALENT" hidden="1">"c10076"</definedName>
    <definedName name="IQ_OG_DAILY_PRODUCTION_GROWTH_NGL" hidden="1">"c10074"</definedName>
    <definedName name="IQ_OG_DAILY_PRODUCTION_GROWTH_OIL" hidden="1">"c10072"</definedName>
    <definedName name="IQ_OG_DAILY_PRODUCTION_GROWTH_OIL_EQUIVALENT" hidden="1">"c10075"</definedName>
    <definedName name="IQ_OG_DCF_BEFORE_TAXES" hidden="1">"c2023"</definedName>
    <definedName name="IQ_OG_DCF_BEFORE_TAXES_GAS" hidden="1">"c2025"</definedName>
    <definedName name="IQ_OG_DCF_BEFORE_TAXES_OIL" hidden="1">"c2024"</definedName>
    <definedName name="IQ_OG_DEVELOPED_ACRE_GROSS_EQ_INC" hidden="1">"c5802"</definedName>
    <definedName name="IQ_OG_DEVELOPED_ACRE_NET_EQ_INC" hidden="1">"c5803"</definedName>
    <definedName name="IQ_OG_DEVELOPED_RESERVES_GAS" hidden="1">"c2053"</definedName>
    <definedName name="IQ_OG_DEVELOPED_RESERVES_GAS_BCM" hidden="1">"c10045"</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AFFILIATES_RESERVES_GAS_BCM" hidden="1">"c10047"</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PLORATION_DEVELOPMENT_COST" hidden="1">"c10081"</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GROSS_DEVELOPED_AREA_SQ_KM" hidden="1">"c10079"</definedName>
    <definedName name="IQ_OG_GROSS_DEVELOPMENT_DRY_WELLS_DRILLED" hidden="1">"c10098"</definedName>
    <definedName name="IQ_OG_GROSS_DEVELOPMENT_PRODUCTIVE_WELLS_DRILLED" hidden="1">"c10097"</definedName>
    <definedName name="IQ_OG_GROSS_DEVELOPMENT_TOTAL_WELLS_DRILLED" hidden="1">"c10099"</definedName>
    <definedName name="IQ_OG_GROSS_EXPLORATORY_DRY_WELLS_DRILLED" hidden="1">"c10095"</definedName>
    <definedName name="IQ_OG_GROSS_EXPLORATORY_PRODUCTIVE_WELLS_DRILLED" hidden="1">"c10094"</definedName>
    <definedName name="IQ_OG_GROSS_EXPLORATORY_TOTAL_WELLS_DRILLED" hidden="1">"c10096"</definedName>
    <definedName name="IQ_OG_GROSS_OPERATED_WELLS" hidden="1">"c10092"</definedName>
    <definedName name="IQ_OG_GROSS_PRODUCTIVE_WELLS_GAS" hidden="1">"c10087"</definedName>
    <definedName name="IQ_OG_GROSS_PRODUCTIVE_WELLS_OIL" hidden="1">"c10086"</definedName>
    <definedName name="IQ_OG_GROSS_PRODUCTIVE_WELLS_TOTAL" hidden="1">"c10088"</definedName>
    <definedName name="IQ_OG_GROSS_TOTAL_WELLS_DRILLED" hidden="1">"c10100"</definedName>
    <definedName name="IQ_OG_GROSS_UNDEVELOPED_AREA_SQ_KM" hidden="1">"c10077"</definedName>
    <definedName name="IQ_OG_GROSS_WELLS_DRILLING" hidden="1">"c10108"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DEVELOPED_AREA_SQ_KM" hidden="1">"c10080"</definedName>
    <definedName name="IQ_OG_NET_DEVELOPMENT_DRY_WELLS_DRILLED" hidden="1">"c10105"</definedName>
    <definedName name="IQ_OG_NET_DEVELOPMENT_PRODUCTIVE_WELLS_DRILLED" hidden="1">"c10104"</definedName>
    <definedName name="IQ_OG_NET_DEVELOPMENT_TOTAL_WELLS_DRILLED" hidden="1">"c10106"</definedName>
    <definedName name="IQ_OG_NET_EXPLORATORY_DRY_WELLS_DRILLED" hidden="1">"c10102"</definedName>
    <definedName name="IQ_OG_NET_EXPLORATORY_PRODUCTIVE_WELLS_DRILLED" hidden="1">"c10101"</definedName>
    <definedName name="IQ_OG_NET_EXPLORATORY_TOTAL_WELLS_DRILLED" hidden="1">"c10103"</definedName>
    <definedName name="IQ_OG_NET_FUTURE_CASH_FLOWS" hidden="1">"c1996"</definedName>
    <definedName name="IQ_OG_NET_FUTURE_CASH_FLOWS_GAS" hidden="1">"c2016"</definedName>
    <definedName name="IQ_OG_NET_FUTURE_CASH_FLOWS_OIL" hidden="1">"c2006"</definedName>
    <definedName name="IQ_OG_NET_OPERATED_WELLS" hidden="1">"c10093"</definedName>
    <definedName name="IQ_OG_NET_PRODUCTIVE_WELLS_GAS" hidden="1">"c10090"</definedName>
    <definedName name="IQ_OG_NET_PRODUCTIVE_WELLS_OIL" hidden="1">"c10089"</definedName>
    <definedName name="IQ_OG_NET_PRODUCTIVE_WELLS_TOTAL" hidden="1">"c10091"</definedName>
    <definedName name="IQ_OG_NET_TOTAL_WELLS_DRILLED" hidden="1">"c10107"</definedName>
    <definedName name="IQ_OG_NET_UNDEVELOPED_AREA_SQ_KM" hidden="1">"c10078"</definedName>
    <definedName name="IQ_OG_NET_WELLS_DRILLING" hidden="1">"c10109"</definedName>
    <definedName name="IQ_OG_NUMBER_WELLS_NEW" hidden="1">"c10085"</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 hidden="1">"c1999"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DUCTION_GROWTH_GAS" hidden="1">"c12737"</definedName>
    <definedName name="IQ_OG_PRDUCTION_GROWTH_GAS_EQUIVALENT" hidden="1">"c12738"</definedName>
    <definedName name="IQ_OG_PRDUCTION_GROWTH_NGL" hidden="1">"c12739"</definedName>
    <definedName name="IQ_OG_PRDUCTION_GROWTH_OIL" hidden="1">"c12740"</definedName>
    <definedName name="IQ_OG_PRDUCTION_GROWTH_OIL_EQUIVALENT" hidden="1">"c12741"</definedName>
    <definedName name="IQ_OG_PRDUCTION_GROWTH_TOAL" hidden="1">"c12742"</definedName>
    <definedName name="IQ_OG_PRODUCTION_GAS" hidden="1">"c2047"</definedName>
    <definedName name="IQ_OG_PRODUCTION_GROWTH_GAS" hidden="1">"c10067"</definedName>
    <definedName name="IQ_OG_PRODUCTION_GROWTH_GAS_EQUIVALENT" hidden="1">"c10070"</definedName>
    <definedName name="IQ_OG_PRODUCTION_GROWTH_NGL" hidden="1">"c10068"</definedName>
    <definedName name="IQ_OG_PRODUCTION_GROWTH_OIL" hidden="1">"c10066"</definedName>
    <definedName name="IQ_OG_PRODUCTION_GROWTH_OIL_EQUIVALENT" hidden="1">"c10069"</definedName>
    <definedName name="IQ_OG_PRODUCTION_GROWTH_TOTAL" hidden="1">"c10071"</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SERVE_REPLACEMENT_RATIO" hidden="1">"c5799"</definedName>
    <definedName name="IQ_OG_REVISIONS_GAS" hidden="1">"c2042"</definedName>
    <definedName name="IQ_OG_REVISIONS_NGL" hidden="1">"c2913"</definedName>
    <definedName name="IQ_OG_REVISIONS_OIL" hidden="1">"c2030"</definedName>
    <definedName name="IQ_OG_RIGS_NON_OPERATED" hidden="1">"c10083"</definedName>
    <definedName name="IQ_OG_RIGS_OPERATED" hidden="1">"c10082"</definedName>
    <definedName name="IQ_OG_RIGS_TOTAL" hidden="1">"c10084"</definedName>
    <definedName name="IQ_OG_SALES_IN_PLACE_GAS" hidden="1">"c2046"</definedName>
    <definedName name="IQ_OG_SALES_IN_PLACE_NGL" hidden="1">"c2917"</definedName>
    <definedName name="IQ_OG_SALES_IN_PLACE_OIL" hidden="1">"c2034"</definedName>
    <definedName name="IQ_OG_SALES_VOL_EQ_INC_GAS" hidden="1">"c5794"</definedName>
    <definedName name="IQ_OG_SALES_VOL_EQ_INC_NGL" hidden="1">"c5795"</definedName>
    <definedName name="IQ_OG_SALES_VOL_EQ_INC_OIL" hidden="1">"c5793"</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EQUIV_PRODUCTION_BCFE" hidden="1">"c10058"</definedName>
    <definedName name="IQ_OG_TOTAL_GAS_PRODUCTION" hidden="1">"c2060"</definedName>
    <definedName name="IQ_OG_TOTAL_LIQUID_GAS_PRODUCTION" hidden="1">"c2235"</definedName>
    <definedName name="IQ_OG_TOTAL_OIL_EQUIV_PRODUCTION_MMBOE" hidden="1">"c10057"</definedName>
    <definedName name="IQ_OG_TOTAL_OIL_PRODUCTION" hidden="1">"c2059"</definedName>
    <definedName name="IQ_OG_TOTAL_OIL_PRODUCTON" hidden="1">"c2059"</definedName>
    <definedName name="IQ_OG_TOTAL_POSSIBLE_RESERVES_GAS_BCF" hidden="1">"c10050"</definedName>
    <definedName name="IQ_OG_TOTAL_POSSIBLE_RESERVES_GAS_BCM" hidden="1">"c10051"</definedName>
    <definedName name="IQ_OG_TOTAL_POSSIBLE_RESERVES_OIL_MMBBLS" hidden="1">"c10053"</definedName>
    <definedName name="IQ_OG_TOTAL_PROBABLE_RESERVES_GAS_BCF" hidden="1">"c10048"</definedName>
    <definedName name="IQ_OG_TOTAL_PROBABLE_RESERVES_GAS_BCM" hidden="1">"c10049"</definedName>
    <definedName name="IQ_OG_TOTAL_PROBABLE_RESERVES_OIL_MMBBLS" hidden="1">"c10052"</definedName>
    <definedName name="IQ_OG_TOTAL_PRODUCTION_GAS_BCM" hidden="1">"c10056"</definedName>
    <definedName name="IQ_OG_TOTAL_PROVED_RESERVES_GAS_BCM" hidden="1">"c10046"</definedName>
    <definedName name="IQ_OG_UNDEVELOPED_ACRE_GROSS_EQ_INC" hidden="1">"c5800"</definedName>
    <definedName name="IQ_OG_UNDEVELOPED_ACRE_NET_EQ_INC" hidden="1">"c5801"</definedName>
    <definedName name="IQ_OG_UNDEVELOPED_RESERVES_GAS" hidden="1">"c2051"</definedName>
    <definedName name="IQ_OG_UNDEVELOPED_RESERVES_GAS_BCM" hidden="1">"c10044"</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CT_NEXT" hidden="1">"c5774"</definedName>
    <definedName name="IQ_OPEB_ACT_NEXT_DOM" hidden="1">"c5772"</definedName>
    <definedName name="IQ_OPEB_ACT_NEXT_FOREIGN" hidden="1">"c5773"</definedName>
    <definedName name="IQ_OPEB_AMT_RECOG_NEXT" hidden="1">"c5783"</definedName>
    <definedName name="IQ_OPEB_AMT_RECOG_NEXT_DOM" hidden="1">"c5781"</definedName>
    <definedName name="IQ_OPEB_AMT_RECOG_NEXT_FOREIGN" hidden="1">"c5782"</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CI_ACT" hidden="1">"c5759"</definedName>
    <definedName name="IQ_OPEB_CI_ACT_DOM" hidden="1">"c5757"</definedName>
    <definedName name="IQ_OPEB_CI_ACT_FOREIGN" hidden="1">"c5758"</definedName>
    <definedName name="IQ_OPEB_CI_NET_AMT_RECOG" hidden="1">"c5771"</definedName>
    <definedName name="IQ_OPEB_CI_NET_AMT_RECOG_DOM" hidden="1">"c5769"</definedName>
    <definedName name="IQ_OPEB_CI_NET_AMT_RECOG_FOREIGN" hidden="1">"c5770"</definedName>
    <definedName name="IQ_OPEB_CI_OTHER_MISC_ADJ" hidden="1">"c5768"</definedName>
    <definedName name="IQ_OPEB_CI_OTHER_MISC_ADJ_DOM" hidden="1">"c5766"</definedName>
    <definedName name="IQ_OPEB_CI_OTHER_MISC_ADJ_FOREIGN" hidden="1">"c5767"</definedName>
    <definedName name="IQ_OPEB_CI_PRIOR_SERVICE" hidden="1">"c5762"</definedName>
    <definedName name="IQ_OPEB_CI_PRIOR_SERVICE_DOM" hidden="1">"c5760"</definedName>
    <definedName name="IQ_OPEB_CI_PRIOR_SERVICE_FOREIGN" hidden="1">"c5761"</definedName>
    <definedName name="IQ_OPEB_CI_TRANSITION" hidden="1">"c5765"</definedName>
    <definedName name="IQ_OPEB_CI_TRANSITION_DOM" hidden="1">"c5763"</definedName>
    <definedName name="IQ_OPEB_CI_TRANSITION_FOREIGN" hidden="1">"c5764"</definedName>
    <definedName name="IQ_OPEB_CL" hidden="1">"c5789"</definedName>
    <definedName name="IQ_OPEB_CL_DOM" hidden="1">"c5787"</definedName>
    <definedName name="IQ_OPEB_CL_FOREIGN" hidden="1">"c5788"</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LT_ASSETS" hidden="1">"c5786"</definedName>
    <definedName name="IQ_OPEB_LT_ASSETS_DOM" hidden="1">"c5784"</definedName>
    <definedName name="IQ_OPEB_LT_ASSETS_FOREIGN" hidden="1">"c5785"</definedName>
    <definedName name="IQ_OPEB_LT_LIAB" hidden="1">"c5792"</definedName>
    <definedName name="IQ_OPEB_LT_LIAB_DOM" hidden="1">"c5790"</definedName>
    <definedName name="IQ_OPEB_LT_LIAB_FOREIGN" hidden="1">"c5791"</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PRIOR_SERVICE_NEXT" hidden="1">"c5777"</definedName>
    <definedName name="IQ_OPEB_PRIOR_SERVICE_NEXT_DOM" hidden="1">"c5775"</definedName>
    <definedName name="IQ_OPEB_PRIOR_SERVICE_NEXT_FOREIGN" hidden="1">"c5776"</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TRANSITION_NEXT" hidden="1">"c5780"</definedName>
    <definedName name="IQ_OPEB_TRANSITION_NEXT_DOM" hidden="1">"c5778"</definedName>
    <definedName name="IQ_OPEB_TRANSITION_NEXT_FOREIGN" hidden="1">"c5779"</definedName>
    <definedName name="IQ_OPEB_UNRECOG_PRIOR" hidden="1">"c3320"</definedName>
    <definedName name="IQ_OPEB_UNRECOG_PRIOR_DOM" hidden="1">"c3318"</definedName>
    <definedName name="IQ_OPEB_UNRECOG_PRIOR_FOREIGN" hidden="1">"c3319"</definedName>
    <definedName name="IQ_OPENPRICE" hidden="1">"c848"</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"c362"</definedName>
    <definedName name="IQ_OPER_INC_MEDIAN_EST" hidden="1">"c1689"</definedName>
    <definedName name="IQ_OPER_INC_NUM_EST" hidden="1">"c1692"</definedName>
    <definedName name="IQ_OPER_INC_RE" hidden="1">"c6240"</definedName>
    <definedName name="IQ_OPER_INC_REIT" hidden="1">"c853"</definedName>
    <definedName name="IQ_OPER_INC_STDDEV_EST" hidden="1">"c1693"</definedName>
    <definedName name="IQ_OPER_INC_UTI" hidden="1">"c854"</definedName>
    <definedName name="IQ_OPERATING_EXP_AVG_ASSETS_FFIEC" hidden="1">"c13373"</definedName>
    <definedName name="IQ_OPERATING_INC_AVG_ASSETS_FFIEC" hidden="1">"c13368"</definedName>
    <definedName name="IQ_OPERATING_INC_TE_AVG_ASSETS_FFIEC" hidden="1">"c13360"</definedName>
    <definedName name="IQ_OPERATIONS_EXP" hidden="1">"c855"</definedName>
    <definedName name="IQ_OPTIONS_BEG_OS" hidden="1">"c1572"</definedName>
    <definedName name="IQ_OPTIONS_CANCELLED" hidden="1">"c856"</definedName>
    <definedName name="IQ_OPTIONS_END_OS" hidden="1">"c1573"</definedName>
    <definedName name="IQ_OPTIONS_EXCERCISED" hidden="1">"c2116"</definedName>
    <definedName name="IQ_OPTIONS_EXERCISABLE_END_OS" hidden="1">"c5804"</definedName>
    <definedName name="IQ_OPTIONS_EXERCISED" hidden="1">"c2116"</definedName>
    <definedName name="IQ_OPTIONS_GRANTED" hidden="1">"c2673"</definedName>
    <definedName name="IQ_OPTIONS_ISSUED" hidden="1">"c857"</definedName>
    <definedName name="IQ_OPTIONS_STRIKE_PRICE_BEG_OS" hidden="1">"c5805"</definedName>
    <definedName name="IQ_OPTIONS_STRIKE_PRICE_CANCELLED" hidden="1">"c5807"</definedName>
    <definedName name="IQ_OPTIONS_STRIKE_PRICE_EXERCISABLE" hidden="1">"c5808"</definedName>
    <definedName name="IQ_OPTIONS_STRIKE_PRICE_EXERCISED" hidden="1">"c5806"</definedName>
    <definedName name="IQ_OPTIONS_STRIKE_PRICE_GRANTED" hidden="1">"c2678"</definedName>
    <definedName name="IQ_OPTIONS_STRIKE_PRICE_OS" hidden="1">"c2677"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FIEC" hidden="1">"c12831"</definedName>
    <definedName name="IQ_OREO_FOREIGN_FDIC" hidden="1">"c6460"</definedName>
    <definedName name="IQ_OREO_MULTI_FAMILY_RESIDENTIAL_FDIC" hidden="1">"c6455"</definedName>
    <definedName name="IQ_OREO_OTHER_FFIEC" hidden="1">"c12833"</definedName>
    <definedName name="IQ_OTHER_ADDITIONS_T1_FFIEC" hidden="1">"c13142"</definedName>
    <definedName name="IQ_OTHER_ADDITIONS_T2_FFIEC" hidden="1">"c13148"</definedName>
    <definedName name="IQ_OTHER_ADJUST_GROSS_LOANS" hidden="1">"c859"</definedName>
    <definedName name="IQ_OTHER_ADJUSTMENTS_COVERED" hidden="1">"c9961"</definedName>
    <definedName name="IQ_OTHER_ADJUSTMENTS_FFIEC" hidden="1">"c12972"</definedName>
    <definedName name="IQ_OTHER_ADJUSTMENTS_GROUP" hidden="1">"c9947"</definedName>
    <definedName name="IQ_OTHER_AMORT" hidden="1">"c5563"</definedName>
    <definedName name="IQ_OTHER_AMORT_BNK" hidden="1">"c5565"</definedName>
    <definedName name="IQ_OTHER_AMORT_BR" hidden="1">"c5566"</definedName>
    <definedName name="IQ_OTHER_AMORT_FIN" hidden="1">"c5567"</definedName>
    <definedName name="IQ_OTHER_AMORT_INS" hidden="1">"c5568"</definedName>
    <definedName name="IQ_OTHER_AMORT_RE" hidden="1">"c6287"</definedName>
    <definedName name="IQ_OTHER_AMORT_REIT" hidden="1">"c5569"</definedName>
    <definedName name="IQ_OTHER_AMORT_UTI" hidden="1">"c5570"</definedName>
    <definedName name="IQ_OTHER_ASSETS" hidden="1">"c860"</definedName>
    <definedName name="IQ_OTHER_ASSETS_BNK" hidden="1">"c861"</definedName>
    <definedName name="IQ_OTHER_ASSETS_BR" hidden="1">"c862"</definedName>
    <definedName name="IQ_OTHER_ASSETS_FDIC" hidden="1">"c6338"</definedName>
    <definedName name="IQ_OTHER_ASSETS_FFIEC" hidden="1">"c12848"</definedName>
    <definedName name="IQ_OTHER_ASSETS_FIN" hidden="1">"c863"</definedName>
    <definedName name="IQ_OTHER_ASSETS_INS" hidden="1">"c864"</definedName>
    <definedName name="IQ_OTHER_ASSETS_RE" hidden="1">"c6241"</definedName>
    <definedName name="IQ_OTHER_ASSETS_REIT" hidden="1">"c865"</definedName>
    <definedName name="IQ_OTHER_ASSETS_SERV_RIGHTS" hidden="1">"c2243"</definedName>
    <definedName name="IQ_OTHER_ASSETS_TOTAL_FFIEC" hidden="1">"c12841"</definedName>
    <definedName name="IQ_OTHER_ASSETS_UTI" hidden="1">"c866"</definedName>
    <definedName name="IQ_OTHER_BEARING_LIAB" hidden="1">"c1608"</definedName>
    <definedName name="IQ_OTHER_BEDS" hidden="1">"c8784"</definedName>
    <definedName name="IQ_OTHER_BENEFITS_OBLIGATION" hidden="1">"c867"</definedName>
    <definedName name="IQ_OTHER_BORROWED_FUNDS_FDIC" hidden="1">"c6345"</definedName>
    <definedName name="IQ_OTHER_BORROWED_MONEY_FFIEC" hidden="1">"c12862"</definedName>
    <definedName name="IQ_OTHER_BORROWED_MONEY_LT_FFIEC" hidden="1">"c12865"</definedName>
    <definedName name="IQ_OTHER_BORROWED_MONEY_ST_FFIEC" hidden="1">"c12864"</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 hidden="1">"c6242"</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INS" hidden="1">"c6021"</definedName>
    <definedName name="IQ_OTHER_CL_SUPPL_RE" hidden="1">"c6243"</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OMPREHENSIVE_INCOME_FFIEC" hidden="1">"c12970"</definedName>
    <definedName name="IQ_OTHER_CONSTRUCTION_GROSS_LOANS_FFIEC" hidden="1">"c13403"</definedName>
    <definedName name="IQ_OTHER_CONSTRUCTION_LOANS_DUE_30_89_FFIEC" hidden="1">"c13258"</definedName>
    <definedName name="IQ_OTHER_CONSTRUCTION_LOANS_DUE_90_FFIEC" hidden="1">"c13286"</definedName>
    <definedName name="IQ_OTHER_CONSTRUCTION_LOANS_NON_ACCRUAL_FFIEC" hidden="1">"c13312"</definedName>
    <definedName name="IQ_OTHER_CONSTRUCTION_LOANS_UNUSED_FFIEC" hidden="1">"c13245"</definedName>
    <definedName name="IQ_OTHER_CONSTRUCTION_RISK_BASED_FFIEC" hidden="1">"c13424"</definedName>
    <definedName name="IQ_OTHER_CONSUMER_LL_REC_FFIEC" hidden="1">"c12891"</definedName>
    <definedName name="IQ_OTHER_CONSUMER_LOANS_FFIEC" hidden="1">"c12824"</definedName>
    <definedName name="IQ_OTHER_CONSUMER_LOANS_TRADING_DOM_FFIEC" hidden="1">"c12935"</definedName>
    <definedName name="IQ_OTHER_CURRENT_ASSETS" hidden="1">"c868"</definedName>
    <definedName name="IQ_OTHER_CURRENT_LIAB" hidden="1">"c877"</definedName>
    <definedName name="IQ_OTHER_DEBT" hidden="1">"c2507"</definedName>
    <definedName name="IQ_OTHER_DEBT_PCT" hidden="1">"c2508"</definedName>
    <definedName name="IQ_OTHER_DEBT_SEC_DOM_AVAIL_SALE_FFIEC" hidden="1">"c12803"</definedName>
    <definedName name="IQ_OTHER_DEBT_SEC_FOREIGN_AVAIL_SALE_FFIEC" hidden="1">"c12804"</definedName>
    <definedName name="IQ_OTHER_DEBT_SEC_INVEST_SECURITIES_FFIEC" hidden="1">"c13462"</definedName>
    <definedName name="IQ_OTHER_DEBT_SEC_TRADING_DOM_FFIEC" hidden="1">"c12924"</definedName>
    <definedName name="IQ_OTHER_DEBT_SEC_TRADING_FFIEC" hidden="1">"c12819"</definedName>
    <definedName name="IQ_OTHER_DEBT_SECURITIES_DOM_FFIEC" hidden="1">"c12789"</definedName>
    <definedName name="IQ_OTHER_DEBT_SECURITIES_FOREIGN_FFIEC" hidden="1">"c12790"</definedName>
    <definedName name="IQ_OTHER_DEDUCTIONS_LEVERAGE_RATIO_FFIEC" hidden="1">"c13158"</definedName>
    <definedName name="IQ_OTHER_DEP" hidden="1">"c885"</definedName>
    <definedName name="IQ_OTHER_DEPOSITORY_INSTITUTIONS_LOANS_FDIC" hidden="1">"c6436"</definedName>
    <definedName name="IQ_OTHER_DEPOSITORY_INSTITUTIONS_TOTAL_LOANS_FOREIGN_FDIC" hidden="1">"c6442"</definedName>
    <definedName name="IQ_OTHER_DEPOSITS_FFIEC" hidden="1">"c12994"</definedName>
    <definedName name="IQ_OTHER_DERIVATIVES_BENEFICIARY_FFIEC" hidden="1">"c13122"</definedName>
    <definedName name="IQ_OTHER_DERIVATIVES_GUARANTOR_FFIEC" hidden="1">"c13115"</definedName>
    <definedName name="IQ_OTHER_DOMESTIC_DEBT_SECURITIES_FDIC" hidden="1">"c6302"</definedName>
    <definedName name="IQ_OTHER_EARNING" hidden="1">"c1609"</definedName>
    <definedName name="IQ_OTHER_EQUITY" hidden="1">"c886"</definedName>
    <definedName name="IQ_OTHER_EQUITY_BNK" hidden="1">"c887"</definedName>
    <definedName name="IQ_OTHER_EQUITY_BR" hidden="1">"c888"</definedName>
    <definedName name="IQ_OTHER_EQUITY_CAPITAL_COMPS_FFIEC" hidden="1">"c12880"</definedName>
    <definedName name="IQ_OTHER_EQUITY_FFIEC" hidden="1">"c12879"</definedName>
    <definedName name="IQ_OTHER_EQUITY_FIN" hidden="1">"c889"</definedName>
    <definedName name="IQ_OTHER_EQUITY_INS" hidden="1">"c890"</definedName>
    <definedName name="IQ_OTHER_EQUITY_RE" hidden="1">"c6244"</definedName>
    <definedName name="IQ_OTHER_EQUITY_REIT" hidden="1">"c891"</definedName>
    <definedName name="IQ_OTHER_EQUITY_UTI" hidden="1">"c892"</definedName>
    <definedName name="IQ_OTHER_EXP_OPERATING_INC_FFIEC" hidden="1">"c13381"</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 hidden="1">"c6245"</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 hidden="1">"c6246"</definedName>
    <definedName name="IQ_OTHER_FINANCE_ACT_SUPPL_REIT" hidden="1">"c904"</definedName>
    <definedName name="IQ_OTHER_FINANCE_ACT_SUPPL_UTI" hidden="1">"c905"</definedName>
    <definedName name="IQ_OTHER_FINANCE_ACT_UTI" hidden="1">"c906"</definedName>
    <definedName name="IQ_OTHER_FOREIGN_LOANS_FOREIGN_FFIEC" hidden="1">"c13482"</definedName>
    <definedName name="IQ_OTHER_INSURANCE_FEES_FDIC" hidden="1">"c6672"</definedName>
    <definedName name="IQ_OTHER_INSURANCE_PREMIUMS_FFIEC" hidden="1">"c13071"</definedName>
    <definedName name="IQ_OTHER_INT_EXPENSE_FFIEC" hidden="1">"c12999"</definedName>
    <definedName name="IQ_OTHER_INT_INCOME_FFIEC" hidden="1">"c12988"</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 hidden="1">"c6247"</definedName>
    <definedName name="IQ_OTHER_INTAN_REIT" hidden="1">"c912"</definedName>
    <definedName name="IQ_OTHER_INTAN_UTI" hidden="1">"c913"</definedName>
    <definedName name="IQ_OTHER_INTANGIBLE_ASSETS_FFIEC" hidden="1">"c12837"</definedName>
    <definedName name="IQ_OTHER_INTANGIBLE_ASSETS_TOT_FFIEC" hidden="1">"c12840"</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 hidden="1">"c6248"</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 hidden="1">"c6249"</definedName>
    <definedName name="IQ_OTHER_INVEST_ACT_SUPPL_REIT" hidden="1">"c927"</definedName>
    <definedName name="IQ_OTHER_INVEST_ACT_SUPPL_UTI" hidden="1">"c928"</definedName>
    <definedName name="IQ_OTHER_INVEST_ACT_UTI" hidden="1">"c929"</definedName>
    <definedName name="IQ_OTHER_INVESTING" hidden="1">"c916"</definedName>
    <definedName name="IQ_OTHER_LEASES_DUE_30_89_FFIEC" hidden="1">"c13278"</definedName>
    <definedName name="IQ_OTHER_LEASES_DUE_90_FFIEC" hidden="1">"c13304"</definedName>
    <definedName name="IQ_OTHER_LEASES_LL_REC_FFIEC" hidden="1">"c12896"</definedName>
    <definedName name="IQ_OTHER_LEASES_NON_ACCRUAL_FFIEC" hidden="1">"c13330"</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 hidden="1">"c6250"</definedName>
    <definedName name="IQ_OTHER_LIAB_LT_REIT" hidden="1">"c940"</definedName>
    <definedName name="IQ_OTHER_LIAB_LT_UTI" hidden="1">"c941"</definedName>
    <definedName name="IQ_OTHER_LIAB_RE" hidden="1">"c6251"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IABILITIES_FFIEC" hidden="1">"c12872"</definedName>
    <definedName name="IQ_OTHER_LIABILITIES_TOTAL_FFIEC" hidden="1">"c12869"</definedName>
    <definedName name="IQ_OTHER_LL_REC_FFIEC" hidden="1">"c12894"</definedName>
    <definedName name="IQ_OTHER_LOANS" hidden="1">"c945"</definedName>
    <definedName name="IQ_OTHER_LOANS_CHARGE_OFFS_FDIC" hidden="1">"c6601"</definedName>
    <definedName name="IQ_OTHER_LOANS_DUE_30_89_FFIEC" hidden="1">"c13275"</definedName>
    <definedName name="IQ_OTHER_LOANS_DUE_90_FFIEC" hidden="1">"c13301"</definedName>
    <definedName name="IQ_OTHER_LOANS_FFIEC" hidden="1">"c12825"</definedName>
    <definedName name="IQ_OTHER_LOANS_FOREIGN_FDIC" hidden="1">"c6446"</definedName>
    <definedName name="IQ_OTHER_LOANS_GROSS_LOANS_FFIEC" hidden="1">"c13414"</definedName>
    <definedName name="IQ_OTHER_LOANS_INDIVIDUALS_CHARGE_OFFS_FFIEC" hidden="1">"c13181"</definedName>
    <definedName name="IQ_OTHER_LOANS_INDIVIDUALS_DUE_30_89_FFIEC" hidden="1">"c13273"</definedName>
    <definedName name="IQ_OTHER_LOANS_INDIVIDUALS_DUE_90_FFIEC" hidden="1">"c13299"</definedName>
    <definedName name="IQ_OTHER_LOANS_INDIVIDUALS_NON_ACCRUAL_FFIEC" hidden="1">"c13325"</definedName>
    <definedName name="IQ_OTHER_LOANS_INDIVIDUALS_RECOV_FFIEC" hidden="1">"c13203"</definedName>
    <definedName name="IQ_OTHER_LOANS_LEASES_FDIC" hidden="1">"c6322"</definedName>
    <definedName name="IQ_OTHER_LOANS_LL_REC_DOM_FFIEC" hidden="1">"c12914"</definedName>
    <definedName name="IQ_OTHER_LOANS_NET_CHARGE_OFFS_FDIC" hidden="1">"c6639"</definedName>
    <definedName name="IQ_OTHER_LOANS_NON_ACCRUAL_FFIEC" hidden="1">"c13327"</definedName>
    <definedName name="IQ_OTHER_LOANS_RECOVERIES_FDIC" hidden="1">"c6620"</definedName>
    <definedName name="IQ_OTHER_LOANS_RISK_BASED_FFIEC" hidden="1">"c13435"</definedName>
    <definedName name="IQ_OTHER_LOANS_TOTAL_FDIC" hidden="1">"c6432"</definedName>
    <definedName name="IQ_OTHER_LOANS_TRADING_DOM_FFIEC" hidden="1">"c12936"</definedName>
    <definedName name="IQ_OTHER_LONG_TERM" hidden="1">"c946"</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 hidden="1">"c6252"</definedName>
    <definedName name="IQ_OTHER_LT_ASSETS_REIT" hidden="1">"c951"</definedName>
    <definedName name="IQ_OTHER_LT_ASSETS_UTI" hidden="1">"c952"</definedName>
    <definedName name="IQ_OTHER_MBS_AVAIL_SALE_FFIEC" hidden="1">"c12801"</definedName>
    <definedName name="IQ_OTHER_MBS_FFIEC" hidden="1">"c12787"</definedName>
    <definedName name="IQ_OTHER_MBS_ISSUED_FNMA_GNMA_TRADING_DOM_FFIEC" hidden="1">"c12922"</definedName>
    <definedName name="IQ_OTHER_MBS_ISSUED_FNMA_GNMA_TRADING_FFIEC" hidden="1">"c12817"</definedName>
    <definedName name="IQ_OTHER_MBS_TRADING_DOM_FFIEC" hidden="1">"c12923"</definedName>
    <definedName name="IQ_OTHER_MBS_TRADING_FFIEC" hidden="1">"c12818"</definedName>
    <definedName name="IQ_OTHER_NET" hidden="1">"c959"</definedName>
    <definedName name="IQ_OTHER_NON_INT_ALLOCATIONS_FFIEC" hidden="1">"c13065"</definedName>
    <definedName name="IQ_OTHER_NON_INT_EXP" hidden="1">"c953"</definedName>
    <definedName name="IQ_OTHER_NON_INT_EXP_FDIC" hidden="1">"c6578"</definedName>
    <definedName name="IQ_OTHER_NON_INT_EXP_FFIEC" hidden="1">"c13027"</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INT_INC_OPERATING_INC_FFIEC" hidden="1">"c13392"</definedName>
    <definedName name="IQ_OTHER_NON_INT_INCOME_FFIEC" hidden="1">"c13016"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 hidden="1">"c6253"</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 hidden="1">"c6254"</definedName>
    <definedName name="IQ_OTHER_NON_OPER_EXP_SUPPL_REIT" hidden="1">"c965"</definedName>
    <definedName name="IQ_OTHER_NON_OPER_EXP_SUPPL_UTI" hidden="1">"c966"</definedName>
    <definedName name="IQ_OTHER_NON_OPER_EXP_UTI" hidden="1">"c967"</definedName>
    <definedName name="IQ_OTHER_NONFARM_NONRES_GROSS_LOANS_FFIEC" hidden="1">"c13407"</definedName>
    <definedName name="IQ_OTHER_NONFARM_NONRES_LL_REC_DOM_FFIEC" hidden="1">"c12907"</definedName>
    <definedName name="IQ_OTHER_NONFARM_NONRES_RISK_BASED_FFIEC" hidden="1">"c13428"</definedName>
    <definedName name="IQ_OTHER_OFF_BS_ITEMS_FFIEC" hidden="1">"c13126"</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 hidden="1">"c6255"</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 hidden="1">"c6256"</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 hidden="1">"c6257"</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 hidden="1">"c6258"</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ABLE_END_OS" hidden="1">"c5814"</definedName>
    <definedName name="IQ_OTHER_OPTIONS_EXERCISED" hidden="1">"c2688"</definedName>
    <definedName name="IQ_OTHER_OPTIONS_GRANTED" hidden="1">"c2687"</definedName>
    <definedName name="IQ_OTHER_OPTIONS_STRIKE_PRICE_BEG_OS" hidden="1">"c5815"</definedName>
    <definedName name="IQ_OTHER_OPTIONS_STRIKE_PRICE_CANCELLED" hidden="1">"c5817"</definedName>
    <definedName name="IQ_OTHER_OPTIONS_STRIKE_PRICE_EXERCISABLE" hidden="1">"c5818"</definedName>
    <definedName name="IQ_OTHER_OPTIONS_STRIKE_PRICE_EXERCISED" hidden="1">"c5816"</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PROP" hidden="1">"c8764"</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 hidden="1">"c6259"</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 hidden="1">"c6260"</definedName>
    <definedName name="IQ_OTHER_REV_SUPPL_REIT" hidden="1">"c1019"</definedName>
    <definedName name="IQ_OTHER_REV_SUPPL_UTI" hidden="1">"c1020"</definedName>
    <definedName name="IQ_OTHER_REV_UTI" hidden="1">"c1021"</definedName>
    <definedName name="IQ_OTHER_REVENUE" hidden="1">"c1010"</definedName>
    <definedName name="IQ_OTHER_REVOL_CREDIT_CONSUMER_LOANS_FFIEC" hidden="1">"c12823"</definedName>
    <definedName name="IQ_OTHER_REVOLVING_CREDIT_LL_REC_FFIEC" hidden="1">"c12890"</definedName>
    <definedName name="IQ_OTHER_REVOLVING_CREDIT_LOANS_TRADING_DOM_FFIEC" hidden="1">"c12934"</definedName>
    <definedName name="IQ_OTHER_ROOMS" hidden="1">"c8788"</definedName>
    <definedName name="IQ_OTHER_SAVINGS_DEPOSITS_FDIC" hidden="1">"c6554"</definedName>
    <definedName name="IQ_OTHER_SQ_FT" hidden="1">"c8780"</definedName>
    <definedName name="IQ_OTHER_STRIKE_PRICE_GRANTED" hidden="1">"c2692"</definedName>
    <definedName name="IQ_OTHER_TRADING_ASSETS_FFIEC" hidden="1">"c12826"</definedName>
    <definedName name="IQ_OTHER_TRADING_ASSETS_TOTAL_FFIEC" hidden="1">"c12937"</definedName>
    <definedName name="IQ_OTHER_TRADING_LIABILITIES_FFIEC" hidden="1">"c12860"</definedName>
    <definedName name="IQ_OTHER_TRANSACTIONS_FDIC" hidden="1">"c6504"</definedName>
    <definedName name="IQ_OTHER_UNDRAWN" hidden="1">"c2522"</definedName>
    <definedName name="IQ_OTHER_UNITS" hidden="1">"c8772"</definedName>
    <definedName name="IQ_OTHER_UNUSED_COMMITMENTS_FDIC" hidden="1">"c6530"</definedName>
    <definedName name="IQ_OTHER_UNUSED_FFIEC" hidden="1">"c13248"</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 hidden="1">"c6282"</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 hidden="1">"c6281"</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"c1022"</definedName>
    <definedName name="IQ_OUTSTANDING_FILING_DATE" hidden="1">"c1023"</definedName>
    <definedName name="IQ_OUTSTANDING_FILING_DATE_TOTAL" hidden="1">"c2107"</definedName>
    <definedName name="IQ_OVER_FIFETEEN_YEAR_MORTGAGE_PASS_THROUGHS_FDIC" hidden="1">"c6416"</definedName>
    <definedName name="IQ_OVER_FIFTEEN_YEAR_FIXED_AND_FLOATING_RATE_FDIC" hidden="1">"c6424"</definedName>
    <definedName name="IQ_OVER_THREE_YEARS_FDIC" hidden="1">"c6418"</definedName>
    <definedName name="IQ_OVERHEAD_EXP_AVG_ASSETS_FFIEC" hidden="1">"c13361"</definedName>
    <definedName name="IQ_OVERHEAD_EXP_REV_FFIEC" hidden="1">"c13494"</definedName>
    <definedName name="IQ_OVERHEAD_NON_INT_INC_AVG_ASSETS_FFIEC" hidden="1">"c13374"</definedName>
    <definedName name="IQ_OVERHEAD_NON_INT_OPERATING_INC_FFIEC" hidden="1">"c13393"</definedName>
    <definedName name="IQ_OVERHEAD_OPERATING_INC_FFIEC" hidden="1">"c13378"</definedName>
    <definedName name="IQ_OWNER_OCCUPIED_GROSS_LOANS_FFIEC" hidden="1">"c13406"</definedName>
    <definedName name="IQ_OWNER_OCCUPIED_LOANS_RISK_BASED_FFIEC" hidden="1">"c13427"</definedName>
    <definedName name="IQ_OWNER_OCCUPIED_NONFARM_NONRES_LL_REC_DOM_FFIEC" hidden="1">"c12906"</definedName>
    <definedName name="IQ_OWNERSHIP" hidden="1">"c2160"</definedName>
    <definedName name="IQ_PART_TIME" hidden="1">"c1024"</definedName>
    <definedName name="IQ_PARTICIPATION_POOLS_RESIDENTIAL_MORTGAGES_FDIC" hidden="1">"c6403"</definedName>
    <definedName name="IQ_PARTICIPATIONS_ACCEPTANCES_FFIEC" hidden="1">"c13254"</definedName>
    <definedName name="IQ_PARTNERSHIP_INC_RE" hidden="1">"c12039"</definedName>
    <definedName name="IQ_PASS_THROUGH_FNMA_GNMA_TRADING_FFIEC" hidden="1">"c12816"</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ST_DUE_ALLOW_GROSS_LOANS_FFIEC" hidden="1">"c13416"</definedName>
    <definedName name="IQ_PAY_ACCRUED" hidden="1">"c8"</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REUT" hidden="1">"c4049"</definedName>
    <definedName name="IQ_PE_NORMALIZED" hidden="1">"c2207"</definedName>
    <definedName name="IQ_PE_RATIO" hidden="1">"c1610"</definedName>
    <definedName name="IQ_PEG_FWD" hidden="1">"c1863"</definedName>
    <definedName name="IQ_PEG_FWD_REUT" hidden="1">"c4052"</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CT_NEXT" hidden="1">"c5738"</definedName>
    <definedName name="IQ_PENSION_ACT_NEXT_DOM" hidden="1">"c5736"</definedName>
    <definedName name="IQ_PENSION_ACT_NEXT_FOREIGN" hidden="1">"c5737"</definedName>
    <definedName name="IQ_PENSION_AMT_RECOG_NEXT_DOM" hidden="1">"c5745"</definedName>
    <definedName name="IQ_PENSION_AMT_RECOG_NEXT_FOREIGN" hidden="1">"c5746"</definedName>
    <definedName name="IQ_PENSION_AMT_RECOG_PERIOD" hidden="1">"c5747"</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I_ACT" hidden="1">"c5723"</definedName>
    <definedName name="IQ_PENSION_CI_ACT_DOM" hidden="1">"c5721"</definedName>
    <definedName name="IQ_PENSION_CI_ACT_FOREIGN" hidden="1">"c5722"</definedName>
    <definedName name="IQ_PENSION_CI_NET_AMT_RECOG" hidden="1">"c5735"</definedName>
    <definedName name="IQ_PENSION_CI_NET_AMT_RECOG_DOM" hidden="1">"c5733"</definedName>
    <definedName name="IQ_PENSION_CI_NET_AMT_RECOG_FOREIGN" hidden="1">"c5734"</definedName>
    <definedName name="IQ_PENSION_CI_OTHER_MISC_ADJ" hidden="1">"c5732"</definedName>
    <definedName name="IQ_PENSION_CI_OTHER_MISC_ADJ_DOM" hidden="1">"c5730"</definedName>
    <definedName name="IQ_PENSION_CI_OTHER_MISC_ADJ_FOREIGN" hidden="1">"c5731"</definedName>
    <definedName name="IQ_PENSION_CI_PRIOR_SERVICE" hidden="1">"c5726"</definedName>
    <definedName name="IQ_PENSION_CI_PRIOR_SERVICE_DOM" hidden="1">"c5724"</definedName>
    <definedName name="IQ_PENSION_CI_PRIOR_SERVICE_FOREIGN" hidden="1">"c5725"</definedName>
    <definedName name="IQ_PENSION_CI_TRANSITION" hidden="1">"c5729"</definedName>
    <definedName name="IQ_PENSION_CI_TRANSITION_DOM" hidden="1">"c5727"</definedName>
    <definedName name="IQ_PENSION_CI_TRANSITION_FOREIGN" hidden="1">"c5728"</definedName>
    <definedName name="IQ_PENSION_CL" hidden="1">"c5753"</definedName>
    <definedName name="IQ_PENSION_CL_DOM" hidden="1">"c5751"</definedName>
    <definedName name="IQ_PENSION_CL_FOREIGN" hidden="1">"c5752"</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LT_ASSETS" hidden="1">"c5750"</definedName>
    <definedName name="IQ_PENSION_LT_ASSETS_DOM" hidden="1">"c5748"</definedName>
    <definedName name="IQ_PENSION_LT_ASSETS_FOREIGN" hidden="1">"c5749"</definedName>
    <definedName name="IQ_PENSION_LT_LIAB" hidden="1">"c5756"</definedName>
    <definedName name="IQ_PENSION_LT_LIAB_DOM" hidden="1">"c5754"</definedName>
    <definedName name="IQ_PENSION_LT_LIAB_FOREIGN" hidden="1">"c5755"</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IOR_SERVICE_NEXT" hidden="1">"c5741"</definedName>
    <definedName name="IQ_PENSION_PRIOR_SERVICE_NEXT_DOM" hidden="1">"c5739"</definedName>
    <definedName name="IQ_PENSION_PRIOR_SERVICE_NEXT_FOREIGN" hidden="1">"c5740"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TRANSITION_NEXT" hidden="1">"c5744"</definedName>
    <definedName name="IQ_PENSION_TRANSITION_NEXT_DOM" hidden="1">"c5742"</definedName>
    <definedName name="IQ_PENSION_TRANSITION_NEXT_FOREIGN" hidden="1">"c5743"</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CENT_INSURED_FDIC" hidden="1">"c6374"</definedName>
    <definedName name="IQ_PERFORMANCE_LOC_FOREIGN_GUARANTEES_FFIEC" hidden="1">"c13251"</definedName>
    <definedName name="IQ_PERIODDATE" hidden="1">"c1034"</definedName>
    <definedName name="IQ_PERIODDATE_AP" hidden="1">"c11745"</definedName>
    <definedName name="IQ_PERIODDATE_BS" hidden="1">"c1032"</definedName>
    <definedName name="IQ_PERIODDATE_CF" hidden="1">"c1033"</definedName>
    <definedName name="IQ_PERIODDATE_FDIC" hidden="1">"c13646"</definedName>
    <definedName name="IQ_PERIODDATE_FFIEC" hidden="1">"c13645"</definedName>
    <definedName name="IQ_PERIODDATE_IS" hidden="1">"c1034"</definedName>
    <definedName name="IQ_PERIODLENGTH_AP" hidden="1">"c11746"</definedName>
    <definedName name="IQ_PERIODLENGTH_CF" hidden="1">"c1502"</definedName>
    <definedName name="IQ_PERIODLENGTH_IS" hidden="1">"c1503"</definedName>
    <definedName name="IQ_PERSONAL_CONSUMER_SPENDING_DURABLE" hidden="1">"c6942"</definedName>
    <definedName name="IQ_PERSONAL_CONSUMER_SPENDING_DURABLE_APR" hidden="1">"c7602"</definedName>
    <definedName name="IQ_PERSONAL_CONSUMER_SPENDING_DURABLE_APR_FC" hidden="1">"c8482"</definedName>
    <definedName name="IQ_PERSONAL_CONSUMER_SPENDING_DURABLE_FC" hidden="1">"c7822"</definedName>
    <definedName name="IQ_PERSONAL_CONSUMER_SPENDING_DURABLE_POP" hidden="1">"c7162"</definedName>
    <definedName name="IQ_PERSONAL_CONSUMER_SPENDING_DURABLE_POP_FC" hidden="1">"c8042"</definedName>
    <definedName name="IQ_PERSONAL_CONSUMER_SPENDING_DURABLE_YOY" hidden="1">"c7382"</definedName>
    <definedName name="IQ_PERSONAL_CONSUMER_SPENDING_DURABLE_YOY_FC" hidden="1">"c8262"</definedName>
    <definedName name="IQ_PERSONAL_CONSUMER_SPENDING_NONDURABLE" hidden="1">"c6940"</definedName>
    <definedName name="IQ_PERSONAL_CONSUMER_SPENDING_NONDURABLE_APR" hidden="1">"c7600"</definedName>
    <definedName name="IQ_PERSONAL_CONSUMER_SPENDING_NONDURABLE_APR_FC" hidden="1">"c8480"</definedName>
    <definedName name="IQ_PERSONAL_CONSUMER_SPENDING_NONDURABLE_FC" hidden="1">"c7820"</definedName>
    <definedName name="IQ_PERSONAL_CONSUMER_SPENDING_NONDURABLE_POP" hidden="1">"c7160"</definedName>
    <definedName name="IQ_PERSONAL_CONSUMER_SPENDING_NONDURABLE_POP_FC" hidden="1">"c8040"</definedName>
    <definedName name="IQ_PERSONAL_CONSUMER_SPENDING_NONDURABLE_YOY" hidden="1">"c7380"</definedName>
    <definedName name="IQ_PERSONAL_CONSUMER_SPENDING_NONDURABLE_YOY_FC" hidden="1">"c8260"</definedName>
    <definedName name="IQ_PERSONAL_CONSUMER_SPENDING_REAL" hidden="1">"c6994"</definedName>
    <definedName name="IQ_PERSONAL_CONSUMER_SPENDING_REAL_APR" hidden="1">"c7654"</definedName>
    <definedName name="IQ_PERSONAL_CONSUMER_SPENDING_REAL_APR_FC" hidden="1">"c8534"</definedName>
    <definedName name="IQ_PERSONAL_CONSUMER_SPENDING_REAL_FC" hidden="1">"c7874"</definedName>
    <definedName name="IQ_PERSONAL_CONSUMER_SPENDING_REAL_POP" hidden="1">"c7214"</definedName>
    <definedName name="IQ_PERSONAL_CONSUMER_SPENDING_REAL_POP_FC" hidden="1">"c8094"</definedName>
    <definedName name="IQ_PERSONAL_CONSUMER_SPENDING_REAL_YOY" hidden="1">"c7434"</definedName>
    <definedName name="IQ_PERSONAL_CONSUMER_SPENDING_REAL_YOY_FC" hidden="1">"c8314"</definedName>
    <definedName name="IQ_PERSONAL_CONSUMER_SPENDING_SERVICES" hidden="1">"c6941"</definedName>
    <definedName name="IQ_PERSONAL_CONSUMER_SPENDING_SERVICES_APR" hidden="1">"c7601"</definedName>
    <definedName name="IQ_PERSONAL_CONSUMER_SPENDING_SERVICES_APR_FC" hidden="1">"c8481"</definedName>
    <definedName name="IQ_PERSONAL_CONSUMER_SPENDING_SERVICES_FC" hidden="1">"c7821"</definedName>
    <definedName name="IQ_PERSONAL_CONSUMER_SPENDING_SERVICES_POP" hidden="1">"c7161"</definedName>
    <definedName name="IQ_PERSONAL_CONSUMER_SPENDING_SERVICES_POP_FC" hidden="1">"c8041"</definedName>
    <definedName name="IQ_PERSONAL_CONSUMER_SPENDING_SERVICES_YOY" hidden="1">"c7381"</definedName>
    <definedName name="IQ_PERSONAL_CONSUMER_SPENDING_SERVICES_YOY_FC" hidden="1">"c8261"</definedName>
    <definedName name="IQ_PERSONAL_INCOME" hidden="1">"c6943"</definedName>
    <definedName name="IQ_PERSONAL_INCOME_APR" hidden="1">"c7603"</definedName>
    <definedName name="IQ_PERSONAL_INCOME_APR_FC" hidden="1">"c8483"</definedName>
    <definedName name="IQ_PERSONAL_INCOME_FC" hidden="1">"c7823"</definedName>
    <definedName name="IQ_PERSONAL_INCOME_POP" hidden="1">"c7163"</definedName>
    <definedName name="IQ_PERSONAL_INCOME_POP_FC" hidden="1">"c8043"</definedName>
    <definedName name="IQ_PERSONAL_INCOME_SAAR" hidden="1">"c6944"</definedName>
    <definedName name="IQ_PERSONAL_INCOME_SAAR_APR" hidden="1">"c7604"</definedName>
    <definedName name="IQ_PERSONAL_INCOME_SAAR_APR_FC" hidden="1">"c8484"</definedName>
    <definedName name="IQ_PERSONAL_INCOME_SAAR_FC" hidden="1">"c7824"</definedName>
    <definedName name="IQ_PERSONAL_INCOME_SAAR_POP" hidden="1">"c7164"</definedName>
    <definedName name="IQ_PERSONAL_INCOME_SAAR_POP_FC" hidden="1">"c8044"</definedName>
    <definedName name="IQ_PERSONAL_INCOME_SAAR_YOY" hidden="1">"c7384"</definedName>
    <definedName name="IQ_PERSONAL_INCOME_SAAR_YOY_FC" hidden="1">"c8264"</definedName>
    <definedName name="IQ_PERSONAL_INCOME_USD_APR_FC" hidden="1">"c11885"</definedName>
    <definedName name="IQ_PERSONAL_INCOME_USD_FC" hidden="1">"c11882"</definedName>
    <definedName name="IQ_PERSONAL_INCOME_USD_POP_FC" hidden="1">"c11883"</definedName>
    <definedName name="IQ_PERSONAL_INCOME_USD_YOY_FC" hidden="1">"c11884"</definedName>
    <definedName name="IQ_PERSONAL_INCOME_YOY" hidden="1">"c7383"</definedName>
    <definedName name="IQ_PERSONAL_INCOME_YOY_FC" hidden="1">"c8263"</definedName>
    <definedName name="IQ_PERSONNEL_EXP_AVG_ASSETS_FFIEC" hidden="1">"c13371"</definedName>
    <definedName name="IQ_PERSONNEL_EXP_OPERATING_INC_FFIEC" hidden="1">"c13379"</definedName>
    <definedName name="IQ_PERTYPE" hidden="1">"c1611"</definedName>
    <definedName name="IQ_PHARMBIO_NUMBER_LICENSED_PATENT_APP" hidden="1">"c10018"</definedName>
    <definedName name="IQ_PHARMBIO_NUMBER_LICENSED_PATENTS" hidden="1">"c10017"</definedName>
    <definedName name="IQ_PHARMBIO_NUMBER_PATENTS" hidden="1">"c10015"</definedName>
    <definedName name="IQ_PHARMBIO_NUMBER_PROD__APPROVED_DURING_PERIOD" hidden="1">"c12750"</definedName>
    <definedName name="IQ_PHARMBIO_NUMBER_PROD__CLINICAL_DEV" hidden="1">"c12745"</definedName>
    <definedName name="IQ_PHARMBIO_NUMBER_PROD__LAUNCHED_DURING_PERIOD" hidden="1">"c12751"</definedName>
    <definedName name="IQ_PHARMBIO_NUMBER_PROD__PHASE_I" hidden="1">"c12746"</definedName>
    <definedName name="IQ_PHARMBIO_NUMBER_PROD__PHASE_II" hidden="1">"c12747"</definedName>
    <definedName name="IQ_PHARMBIO_NUMBER_PROD__PHASE_III" hidden="1">"c12748"</definedName>
    <definedName name="IQ_PHARMBIO_NUMBER_PROD__PRE_CLINICAL_TRIALS" hidden="1">"c12744"</definedName>
    <definedName name="IQ_PHARMBIO_NUMBER_PROD__PRE_REGISTRATION" hidden="1">"c12749"</definedName>
    <definedName name="IQ_PHARMBIO_NUMBER_PROD__RESEARCH_DEV" hidden="1">"c12743"</definedName>
    <definedName name="IQ_PHARMBIO_NUMBER_PROD_APPROVED_DURING_PERIOD" hidden="1">"c10027"</definedName>
    <definedName name="IQ_PHARMBIO_NUMBER_PROD_CLINICAL_DEV" hidden="1">"c10022"</definedName>
    <definedName name="IQ_PHARMBIO_NUMBER_PROD_DISCOVERY_RESEARCH" hidden="1">"c10019"</definedName>
    <definedName name="IQ_PHARMBIO_NUMBER_PROD_LAUNCHED_DURING_PERIOD" hidden="1">"c10028"</definedName>
    <definedName name="IQ_PHARMBIO_NUMBER_PROD_PHASE_I" hidden="1">"c10023"</definedName>
    <definedName name="IQ_PHARMBIO_NUMBER_PROD_PHASE_II" hidden="1">"c10024"</definedName>
    <definedName name="IQ_PHARMBIO_NUMBER_PROD_PHASE_III" hidden="1">"c10025"</definedName>
    <definedName name="IQ_PHARMBIO_NUMBER_PROD_PRE_CLINICAL_TRIALS" hidden="1">"c10021"</definedName>
    <definedName name="IQ_PHARMBIO_NUMBER_PROD_PRE_REGISTRATION" hidden="1">"c10026"</definedName>
    <definedName name="IQ_PHARMBIO_NUMBER_PROD_RESEARCH_DEV" hidden="1">"c10020"</definedName>
    <definedName name="IQ_PHARMBIO_PATENT_APP" hidden="1">"c10016"</definedName>
    <definedName name="IQ_PHILADELPHIA_FED_DIFFUSION_INDEX" hidden="1">"c6945"</definedName>
    <definedName name="IQ_PHILADELPHIA_FED_DIFFUSION_INDEX_APR" hidden="1">"c7605"</definedName>
    <definedName name="IQ_PHILADELPHIA_FED_DIFFUSION_INDEX_APR_FC" hidden="1">"c8485"</definedName>
    <definedName name="IQ_PHILADELPHIA_FED_DIFFUSION_INDEX_FC" hidden="1">"c7825"</definedName>
    <definedName name="IQ_PHILADELPHIA_FED_DIFFUSION_INDEX_POP" hidden="1">"c7165"</definedName>
    <definedName name="IQ_PHILADELPHIA_FED_DIFFUSION_INDEX_POP_FC" hidden="1">"c8045"</definedName>
    <definedName name="IQ_PHILADELPHIA_FED_DIFFUSION_INDEX_YOY" hidden="1">"c7385"</definedName>
    <definedName name="IQ_PHILADELPHIA_FED_DIFFUSION_INDEX_YOY_FC" hidden="1">"c8265"</definedName>
    <definedName name="IQ_PLEDGED_SEC_INVEST_SECURITIES_FFIEC" hidden="1">"c13467"</definedName>
    <definedName name="IQ_PLEDGED_SECURITIES_FDIC" hidden="1">"c6401"</definedName>
    <definedName name="IQ_PLL" hidden="1">"c2114"</definedName>
    <definedName name="IQ_PMAC_DIFFUSION_INDEX" hidden="1">"c6946"</definedName>
    <definedName name="IQ_PMAC_DIFFUSION_INDEX_APR" hidden="1">"c7606"</definedName>
    <definedName name="IQ_PMAC_DIFFUSION_INDEX_APR_FC" hidden="1">"c8486"</definedName>
    <definedName name="IQ_PMAC_DIFFUSION_INDEX_FC" hidden="1">"c7826"</definedName>
    <definedName name="IQ_PMAC_DIFFUSION_INDEX_POP" hidden="1">"c7166"</definedName>
    <definedName name="IQ_PMAC_DIFFUSION_INDEX_POP_FC" hidden="1">"c8046"</definedName>
    <definedName name="IQ_PMAC_DIFFUSION_INDEX_YOY" hidden="1">"c7386"</definedName>
    <definedName name="IQ_PMAC_DIFFUSION_INDEX_YOY_FC" hidden="1">"c8266"</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LICYHOLDER_BENEFITS_LH_FFIEC" hidden="1">"c13107"</definedName>
    <definedName name="IQ_POOL_AMT_ORIGINAL" hidden="1">"c8970"</definedName>
    <definedName name="IQ_POOL_NAME" hidden="1">"c8967"</definedName>
    <definedName name="IQ_POOL_NUMBER" hidden="1">"c8968"</definedName>
    <definedName name="IQ_POOL_TYPE" hidden="1">"c8969"</definedName>
    <definedName name="IQ_POSITIVE_FAIR_VALUE_DERIVATIVES_BENEFICIARY_FFIEC" hidden="1">"c13123"</definedName>
    <definedName name="IQ_POSITIVE_FAIR_VALUE_DERIVATIVES_GUARANTOR_FFIEC" hidden="1">"c13116"</definedName>
    <definedName name="IQ_POST_RETIRE_EXP" hidden="1">"c1039"</definedName>
    <definedName name="IQ_POSTAGE_FFIEC" hidden="1">"c13051"</definedName>
    <definedName name="IQ_POSTPAID_CHURN" hidden="1">"c2121"</definedName>
    <definedName name="IQ_POSTPAID_SUBS" hidden="1">"c2118"</definedName>
    <definedName name="IQ_POTENTIAL_UPSIDE" hidden="1">"c1855"</definedName>
    <definedName name="IQ_PP_ATTRIB_ORE_RESERVES_ALUM" hidden="1">"c9218"</definedName>
    <definedName name="IQ_PP_ATTRIB_ORE_RESERVES_COP" hidden="1">"c9162"</definedName>
    <definedName name="IQ_PP_ATTRIB_ORE_RESERVES_DIAM" hidden="1">"c9642"</definedName>
    <definedName name="IQ_PP_ATTRIB_ORE_RESERVES_GOLD" hidden="1">"c9003"</definedName>
    <definedName name="IQ_PP_ATTRIB_ORE_RESERVES_IRON" hidden="1">"c9377"</definedName>
    <definedName name="IQ_PP_ATTRIB_ORE_RESERVES_LEAD" hidden="1">"c9430"</definedName>
    <definedName name="IQ_PP_ATTRIB_ORE_RESERVES_MANG" hidden="1">"c9483"</definedName>
    <definedName name="IQ_PP_ATTRIB_ORE_RESERVES_MOLYB" hidden="1">"c9695"</definedName>
    <definedName name="IQ_PP_ATTRIB_ORE_RESERVES_NICK" hidden="1">"c9271"</definedName>
    <definedName name="IQ_PP_ATTRIB_ORE_RESERVES_PLAT" hidden="1">"c9109"</definedName>
    <definedName name="IQ_PP_ATTRIB_ORE_RESERVES_SILVER" hidden="1">"c9056"</definedName>
    <definedName name="IQ_PP_ATTRIB_ORE_RESERVES_TITAN" hidden="1">"c9536"</definedName>
    <definedName name="IQ_PP_ATTRIB_ORE_RESERVES_URAN" hidden="1">"c9589"</definedName>
    <definedName name="IQ_PP_ATTRIB_ORE_RESERVES_ZINC" hidden="1">"c9324"</definedName>
    <definedName name="IQ_PP_ORE_RESERVES_ALUM" hidden="1">"c9211"</definedName>
    <definedName name="IQ_PP_ORE_RESERVES_COP" hidden="1">"c9155"</definedName>
    <definedName name="IQ_PP_ORE_RESERVES_DIAM" hidden="1">"c9635"</definedName>
    <definedName name="IQ_PP_ORE_RESERVES_GOLD" hidden="1">"c8996"</definedName>
    <definedName name="IQ_PP_ORE_RESERVES_IRON" hidden="1">"c9370"</definedName>
    <definedName name="IQ_PP_ORE_RESERVES_LEAD" hidden="1">"c9423"</definedName>
    <definedName name="IQ_PP_ORE_RESERVES_MANG" hidden="1">"c9476"</definedName>
    <definedName name="IQ_PP_ORE_RESERVES_MOLYB" hidden="1">"c9688"</definedName>
    <definedName name="IQ_PP_ORE_RESERVES_NICK" hidden="1">"c9264"</definedName>
    <definedName name="IQ_PP_ORE_RESERVES_PLAT" hidden="1">"c9102"</definedName>
    <definedName name="IQ_PP_ORE_RESERVES_SILVER" hidden="1">"c9049"</definedName>
    <definedName name="IQ_PP_ORE_RESERVES_TITAN" hidden="1">"c9529"</definedName>
    <definedName name="IQ_PP_ORE_RESERVES_URAN" hidden="1">"c9582"</definedName>
    <definedName name="IQ_PP_ORE_RESERVES_ZINC" hidden="1">"c9317"</definedName>
    <definedName name="IQ_PP_RECOV_ATTRIB_RESERVES_ALUM" hidden="1">"c9221"</definedName>
    <definedName name="IQ_PP_RECOV_ATTRIB_RESERVES_COAL" hidden="1">"c9805"</definedName>
    <definedName name="IQ_PP_RECOV_ATTRIB_RESERVES_COP" hidden="1">"c9165"</definedName>
    <definedName name="IQ_PP_RECOV_ATTRIB_RESERVES_DIAM" hidden="1">"c9645"</definedName>
    <definedName name="IQ_PP_RECOV_ATTRIB_RESERVES_GOLD" hidden="1">"c9006"</definedName>
    <definedName name="IQ_PP_RECOV_ATTRIB_RESERVES_IRON" hidden="1">"c9380"</definedName>
    <definedName name="IQ_PP_RECOV_ATTRIB_RESERVES_LEAD" hidden="1">"c9433"</definedName>
    <definedName name="IQ_PP_RECOV_ATTRIB_RESERVES_MANG" hidden="1">"c9486"</definedName>
    <definedName name="IQ_PP_RECOV_ATTRIB_RESERVES_MET_COAL" hidden="1">"c9745"</definedName>
    <definedName name="IQ_PP_RECOV_ATTRIB_RESERVES_MOLYB" hidden="1">"c9698"</definedName>
    <definedName name="IQ_PP_RECOV_ATTRIB_RESERVES_NICK" hidden="1">"c9274"</definedName>
    <definedName name="IQ_PP_RECOV_ATTRIB_RESERVES_PLAT" hidden="1">"c9112"</definedName>
    <definedName name="IQ_PP_RECOV_ATTRIB_RESERVES_SILVER" hidden="1">"c9059"</definedName>
    <definedName name="IQ_PP_RECOV_ATTRIB_RESERVES_STEAM" hidden="1">"c9775"</definedName>
    <definedName name="IQ_PP_RECOV_ATTRIB_RESERVES_TITAN" hidden="1">"c9539"</definedName>
    <definedName name="IQ_PP_RECOV_ATTRIB_RESERVES_URAN" hidden="1">"c9592"</definedName>
    <definedName name="IQ_PP_RECOV_ATTRIB_RESERVES_ZINC" hidden="1">"c9327"</definedName>
    <definedName name="IQ_PP_RECOV_RESERVES_ALUM" hidden="1">"c9215"</definedName>
    <definedName name="IQ_PP_RECOV_RESERVES_COAL" hidden="1">"c9802"</definedName>
    <definedName name="IQ_PP_RECOV_RESERVES_COP" hidden="1">"c9159"</definedName>
    <definedName name="IQ_PP_RECOV_RESERVES_DIAM" hidden="1">"c9639"</definedName>
    <definedName name="IQ_PP_RECOV_RESERVES_GOLD" hidden="1">"c9000"</definedName>
    <definedName name="IQ_PP_RECOV_RESERVES_IRON" hidden="1">"c9374"</definedName>
    <definedName name="IQ_PP_RECOV_RESERVES_LEAD" hidden="1">"c9427"</definedName>
    <definedName name="IQ_PP_RECOV_RESERVES_MANG" hidden="1">"c9480"</definedName>
    <definedName name="IQ_PP_RECOV_RESERVES_MET_COAL" hidden="1">"c9742"</definedName>
    <definedName name="IQ_PP_RECOV_RESERVES_MOLYB" hidden="1">"c9692"</definedName>
    <definedName name="IQ_PP_RECOV_RESERVES_NICK" hidden="1">"c9268"</definedName>
    <definedName name="IQ_PP_RECOV_RESERVES_PLAT" hidden="1">"c9106"</definedName>
    <definedName name="IQ_PP_RECOV_RESERVES_SILVER" hidden="1">"c9053"</definedName>
    <definedName name="IQ_PP_RECOV_RESERVES_STEAM" hidden="1">"c9772"</definedName>
    <definedName name="IQ_PP_RECOV_RESERVES_TITAN" hidden="1">"c9533"</definedName>
    <definedName name="IQ_PP_RECOV_RESERVES_URAN" hidden="1">"c9586"</definedName>
    <definedName name="IQ_PP_RECOV_RESERVES_ZINC" hidden="1">"c9321"</definedName>
    <definedName name="IQ_PP_RESERVES_CALORIFIC_VALUE_COAL" hidden="1">"c9799"</definedName>
    <definedName name="IQ_PP_RESERVES_CALORIFIC_VALUE_MET_COAL" hidden="1">"c9739"</definedName>
    <definedName name="IQ_PP_RESERVES_CALORIFIC_VALUE_STEAM" hidden="1">"c9769"</definedName>
    <definedName name="IQ_PP_RESERVES_GRADE_ALUM" hidden="1">"c9212"</definedName>
    <definedName name="IQ_PP_RESERVES_GRADE_COP" hidden="1">"c9156"</definedName>
    <definedName name="IQ_PP_RESERVES_GRADE_DIAM" hidden="1">"c9636"</definedName>
    <definedName name="IQ_PP_RESERVES_GRADE_GOLD" hidden="1">"c8997"</definedName>
    <definedName name="IQ_PP_RESERVES_GRADE_IRON" hidden="1">"c9371"</definedName>
    <definedName name="IQ_PP_RESERVES_GRADE_LEAD" hidden="1">"c9424"</definedName>
    <definedName name="IQ_PP_RESERVES_GRADE_MANG" hidden="1">"c9477"</definedName>
    <definedName name="IQ_PP_RESERVES_GRADE_MOLYB" hidden="1">"c9689"</definedName>
    <definedName name="IQ_PP_RESERVES_GRADE_NICK" hidden="1">"c9265"</definedName>
    <definedName name="IQ_PP_RESERVES_GRADE_PLAT" hidden="1">"c9103"</definedName>
    <definedName name="IQ_PP_RESERVES_GRADE_SILVER" hidden="1">"c9050"</definedName>
    <definedName name="IQ_PP_RESERVES_GRADE_TITAN" hidden="1">"c9530"</definedName>
    <definedName name="IQ_PP_RESERVES_GRADE_URAN" hidden="1">"c9583"</definedName>
    <definedName name="IQ_PP_RESERVES_GRADE_ZINC" hidden="1">"c9318"</definedName>
    <definedName name="IQ_PPI" hidden="1">"c6810"</definedName>
    <definedName name="IQ_PPI_APR" hidden="1">"c7470"</definedName>
    <definedName name="IQ_PPI_APR_FC" hidden="1">"c8350"</definedName>
    <definedName name="IQ_PPI_CORE" hidden="1">"c6840"</definedName>
    <definedName name="IQ_PPI_CORE_APR" hidden="1">"c7500"</definedName>
    <definedName name="IQ_PPI_CORE_APR_FC" hidden="1">"c8380"</definedName>
    <definedName name="IQ_PPI_CORE_FC" hidden="1">"c7720"</definedName>
    <definedName name="IQ_PPI_CORE_POP" hidden="1">"c7060"</definedName>
    <definedName name="IQ_PPI_CORE_POP_FC" hidden="1">"c7940"</definedName>
    <definedName name="IQ_PPI_CORE_YOY" hidden="1">"c7280"</definedName>
    <definedName name="IQ_PPI_CORE_YOY_FC" hidden="1">"c8160"</definedName>
    <definedName name="IQ_PPI_FC" hidden="1">"c7690"</definedName>
    <definedName name="IQ_PPI_POP" hidden="1">"c7030"</definedName>
    <definedName name="IQ_PPI_POP_FC" hidden="1">"c7910"</definedName>
    <definedName name="IQ_PPI_YOY" hidden="1">"c7250"</definedName>
    <definedName name="IQ_PPI_YOY_FC" hidden="1">"c8130"</definedName>
    <definedName name="IQ_PRE_OPEN_COST" hidden="1">"c1040"</definedName>
    <definedName name="IQ_PRE_TAX_ACT_OR_EST" hidden="1">"c2221"</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 hidden="1">"c6261"</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 hidden="1">"c6262"</definedName>
    <definedName name="IQ_PREF_OTHER_REIT" hidden="1">"c1058"</definedName>
    <definedName name="IQ_PREF_OTHER_UTI" hidden="1">"c6022"</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 hidden="1">"c6263"</definedName>
    <definedName name="IQ_PREF_REP_REIT" hidden="1">"c1065"</definedName>
    <definedName name="IQ_PREF_REP_UTI" hidden="1">"c1066"</definedName>
    <definedName name="IQ_PREF_STOCK" hidden="1">"c1052"</definedName>
    <definedName name="IQ_PREF_STOCK_FFIEC" hidden="1">"c12875"</definedName>
    <definedName name="IQ_PREF_TOT" hidden="1">"c1044"</definedName>
    <definedName name="IQ_PREFERRED_FDIC" hidden="1">"c6349"</definedName>
    <definedName name="IQ_PREFERRED_LIST" hidden="1">"c13506"</definedName>
    <definedName name="IQ_PREMISES_EQUIPMENT_FDIC" hidden="1">"c6577"</definedName>
    <definedName name="IQ_PREMISES_FIXED_ASSETS_CAP_LEASES_FFIEC" hidden="1">"c12830"</definedName>
    <definedName name="IQ_PREMIUM_INSURANCE_CREDIT_FFIEC" hidden="1">"c13070"</definedName>
    <definedName name="IQ_PREMIUMS_ANNUITY_REV" hidden="1">"c1067"</definedName>
    <definedName name="IQ_PREPAID_CHURN" hidden="1">"c2120"</definedName>
    <definedName name="IQ_PREPAID_EXP" hidden="1">"c1068"</definedName>
    <definedName name="IQ_PREPAID_EXPEN" hidden="1">"c1068"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OPERATING_INC_AVG_ASSETS_FFIEC" hidden="1">"c13365"</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ETAX_RETURN_ASSETS_FDIC" hidden="1">"c6731"</definedName>
    <definedName name="IQ_PREV_MONTHLY_FACTOR" hidden="1">"c8973"</definedName>
    <definedName name="IQ_PREV_MONTHLY_FACTOR_DATE" hidden="1">"c8974"</definedName>
    <definedName name="IQ_PRICE_CFPS_FWD" hidden="1">"c2237"</definedName>
    <definedName name="IQ_PRICE_OVER_BVPS" hidden="1">"c1026"</definedName>
    <definedName name="IQ_PRICE_OVER_LTM_EPS" hidden="1">"c1029"</definedName>
    <definedName name="IQ_PRICE_PAID_FARM_INDEX" hidden="1">"c6948"</definedName>
    <definedName name="IQ_PRICE_PAID_FARM_INDEX_APR" hidden="1">"c7608"</definedName>
    <definedName name="IQ_PRICE_PAID_FARM_INDEX_APR_FC" hidden="1">"c8488"</definedName>
    <definedName name="IQ_PRICE_PAID_FARM_INDEX_FC" hidden="1">"c7828"</definedName>
    <definedName name="IQ_PRICE_PAID_FARM_INDEX_POP" hidden="1">"c7168"</definedName>
    <definedName name="IQ_PRICE_PAID_FARM_INDEX_POP_FC" hidden="1">"c8048"</definedName>
    <definedName name="IQ_PRICE_PAID_FARM_INDEX_YOY" hidden="1">"c7388"</definedName>
    <definedName name="IQ_PRICE_PAID_FARM_INDEX_YOY_FC" hidden="1">"c8268"</definedName>
    <definedName name="IQ_PRICE_TARGET" hidden="1">"c82"</definedName>
    <definedName name="IQ_PRICE_TARGET_REUT" hidden="1">"c3631"</definedName>
    <definedName name="IQ_PRICEDATE" hidden="1">"c1069"</definedName>
    <definedName name="IQ_PRICEDATETIME" hidden="1">"IQ_PRICEDATETIME"</definedName>
    <definedName name="IQ_PRICING_DATE" hidden="1">"c1613"</definedName>
    <definedName name="IQ_PRIMARY_INDUSTRY" hidden="1">"c1070"</definedName>
    <definedName name="IQ_PRINCIPAL_AMT" hidden="1">"c2157"</definedName>
    <definedName name="IQ_PRIVATE_CONST_TOTAL_APR_FC_UNUSED" hidden="1">"c8559"</definedName>
    <definedName name="IQ_PRIVATE_CONST_TOTAL_APR_FC_UNUSED_UNUSED_UNUSED" hidden="1">"c8559"</definedName>
    <definedName name="IQ_PRIVATE_CONST_TOTAL_APR_UNUSED" hidden="1">"c7679"</definedName>
    <definedName name="IQ_PRIVATE_CONST_TOTAL_APR_UNUSED_UNUSED_UNUSED" hidden="1">"c7679"</definedName>
    <definedName name="IQ_PRIVATE_CONST_TOTAL_FC_UNUSED" hidden="1">"c7899"</definedName>
    <definedName name="IQ_PRIVATE_CONST_TOTAL_FC_UNUSED_UNUSED_UNUSED" hidden="1">"c7899"</definedName>
    <definedName name="IQ_PRIVATE_CONST_TOTAL_POP_FC_UNUSED" hidden="1">"c8119"</definedName>
    <definedName name="IQ_PRIVATE_CONST_TOTAL_POP_FC_UNUSED_UNUSED_UNUSED" hidden="1">"c8119"</definedName>
    <definedName name="IQ_PRIVATE_CONST_TOTAL_POP_UNUSED" hidden="1">"c7239"</definedName>
    <definedName name="IQ_PRIVATE_CONST_TOTAL_POP_UNUSED_UNUSED_UNUSED" hidden="1">"c7239"</definedName>
    <definedName name="IQ_PRIVATE_CONST_TOTAL_UNUSED" hidden="1">"c7019"</definedName>
    <definedName name="IQ_PRIVATE_CONST_TOTAL_UNUSED_UNUSED_UNUSED" hidden="1">"c7019"</definedName>
    <definedName name="IQ_PRIVATE_CONST_TOTAL_YOY_FC_UNUSED" hidden="1">"c8339"</definedName>
    <definedName name="IQ_PRIVATE_CONST_TOTAL_YOY_FC_UNUSED_UNUSED_UNUSED" hidden="1">"c8339"</definedName>
    <definedName name="IQ_PRIVATE_CONST_TOTAL_YOY_UNUSED" hidden="1">"c7459"</definedName>
    <definedName name="IQ_PRIVATE_CONST_TOTAL_YOY_UNUSED_UNUSED_UNUSED" hidden="1">"c7459"</definedName>
    <definedName name="IQ_PRIVATE_FIXED_INVEST_TOTAL" hidden="1">"c12006"</definedName>
    <definedName name="IQ_PRIVATE_FIXED_INVEST_TOTAL_APR" hidden="1">"c12009"</definedName>
    <definedName name="IQ_PRIVATE_FIXED_INVEST_TOTAL_POP" hidden="1">"c12007"</definedName>
    <definedName name="IQ_PRIVATE_FIXED_INVEST_TOTAL_YOY" hidden="1">"c12008"</definedName>
    <definedName name="IQ_PRIVATE_NONRES_CONST_IMPROV" hidden="1">"c6949"</definedName>
    <definedName name="IQ_PRIVATE_NONRES_CONST_IMPROV_APR" hidden="1">"c7609"</definedName>
    <definedName name="IQ_PRIVATE_NONRES_CONST_IMPROV_APR_FC" hidden="1">"c8489"</definedName>
    <definedName name="IQ_PRIVATE_NONRES_CONST_IMPROV_FC" hidden="1">"c7829"</definedName>
    <definedName name="IQ_PRIVATE_NONRES_CONST_IMPROV_POP" hidden="1">"c7169"</definedName>
    <definedName name="IQ_PRIVATE_NONRES_CONST_IMPROV_POP_FC" hidden="1">"c8049"</definedName>
    <definedName name="IQ_PRIVATE_NONRES_CONST_IMPROV_YOY" hidden="1">"c7389"</definedName>
    <definedName name="IQ_PRIVATE_NONRES_CONST_IMPROV_YOY_FC" hidden="1">"c8269"</definedName>
    <definedName name="IQ_PRIVATE_RES_CONST_IMPROV" hidden="1">"c6950"</definedName>
    <definedName name="IQ_PRIVATE_RES_CONST_IMPROV_APR" hidden="1">"c7610"</definedName>
    <definedName name="IQ_PRIVATE_RES_CONST_IMPROV_APR_FC" hidden="1">"c8490"</definedName>
    <definedName name="IQ_PRIVATE_RES_CONST_IMPROV_FC" hidden="1">"c7830"</definedName>
    <definedName name="IQ_PRIVATE_RES_CONST_IMPROV_POP" hidden="1">"c7170"</definedName>
    <definedName name="IQ_PRIVATE_RES_CONST_IMPROV_POP_FC" hidden="1">"c8050"</definedName>
    <definedName name="IQ_PRIVATE_RES_CONST_IMPROV_YOY" hidden="1">"c7390"</definedName>
    <definedName name="IQ_PRIVATE_RES_CONST_IMPROV_YOY_FC" hidden="1">"c8270"</definedName>
    <definedName name="IQ_PRIVATE_RES_CONST_REAL_APR_FC_UNUSED" hidden="1">"c8535"</definedName>
    <definedName name="IQ_PRIVATE_RES_CONST_REAL_APR_FC_UNUSED_UNUSED_UNUSED" hidden="1">"c8535"</definedName>
    <definedName name="IQ_PRIVATE_RES_CONST_REAL_APR_UNUSED" hidden="1">"c7655"</definedName>
    <definedName name="IQ_PRIVATE_RES_CONST_REAL_APR_UNUSED_UNUSED_UNUSED" hidden="1">"c7655"</definedName>
    <definedName name="IQ_PRIVATE_RES_CONST_REAL_FC_UNUSED" hidden="1">"c7875"</definedName>
    <definedName name="IQ_PRIVATE_RES_CONST_REAL_FC_UNUSED_UNUSED_UNUSED" hidden="1">"c7875"</definedName>
    <definedName name="IQ_PRIVATE_RES_CONST_REAL_POP_FC_UNUSED" hidden="1">"c8095"</definedName>
    <definedName name="IQ_PRIVATE_RES_CONST_REAL_POP_FC_UNUSED_UNUSED_UNUSED" hidden="1">"c8095"</definedName>
    <definedName name="IQ_PRIVATE_RES_CONST_REAL_POP_UNUSED" hidden="1">"c7215"</definedName>
    <definedName name="IQ_PRIVATE_RES_CONST_REAL_POP_UNUSED_UNUSED_UNUSED" hidden="1">"c7215"</definedName>
    <definedName name="IQ_PRIVATE_RES_CONST_REAL_UNUSED" hidden="1">"c6995"</definedName>
    <definedName name="IQ_PRIVATE_RES_CONST_REAL_UNUSED_UNUSED_UNUSED" hidden="1">"c6995"</definedName>
    <definedName name="IQ_PRIVATE_RES_CONST_REAL_YOY_FC_UNUSED" hidden="1">"c8315"</definedName>
    <definedName name="IQ_PRIVATE_RES_CONST_REAL_YOY_FC_UNUSED_UNUSED_UNUSED" hidden="1">"c8315"</definedName>
    <definedName name="IQ_PRIVATE_RES_CONST_REAL_YOY_UNUSED" hidden="1">"c7435"</definedName>
    <definedName name="IQ_PRIVATE_RES_CONST_REAL_YOY_UNUSED_UNUSED_UNUSED" hidden="1">"c7435"</definedName>
    <definedName name="IQ_PRIVATE_RES_FIXED_INVEST_REAL" hidden="1">"c11986"</definedName>
    <definedName name="IQ_PRIVATE_RES_FIXED_INVEST_REAL_APR" hidden="1">"c11989"</definedName>
    <definedName name="IQ_PRIVATE_RES_FIXED_INVEST_REAL_POP" hidden="1">"c11987"</definedName>
    <definedName name="IQ_PRIVATE_RES_FIXED_INVEST_REAL_YOY" hidden="1">"c11988"</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"c795"</definedName>
    <definedName name="IQ_PROBABLE_ATTRIB_ORE_RESERVES_ALUM" hidden="1">"c9217"</definedName>
    <definedName name="IQ_PROBABLE_ATTRIB_ORE_RESERVES_COP" hidden="1">"c9161"</definedName>
    <definedName name="IQ_PROBABLE_ATTRIB_ORE_RESERVES_DIAM" hidden="1">"c9641"</definedName>
    <definedName name="IQ_PROBABLE_ATTRIB_ORE_RESERVES_GOLD" hidden="1">"c9002"</definedName>
    <definedName name="IQ_PROBABLE_ATTRIB_ORE_RESERVES_IRON" hidden="1">"c9376"</definedName>
    <definedName name="IQ_PROBABLE_ATTRIB_ORE_RESERVES_LEAD" hidden="1">"c9429"</definedName>
    <definedName name="IQ_PROBABLE_ATTRIB_ORE_RESERVES_MANG" hidden="1">"c9482"</definedName>
    <definedName name="IQ_PROBABLE_ATTRIB_ORE_RESERVES_MOLYB" hidden="1">"c9694"</definedName>
    <definedName name="IQ_PROBABLE_ATTRIB_ORE_RESERVES_NICK" hidden="1">"c9270"</definedName>
    <definedName name="IQ_PROBABLE_ATTRIB_ORE_RESERVES_PLAT" hidden="1">"c9108"</definedName>
    <definedName name="IQ_PROBABLE_ATTRIB_ORE_RESERVES_SILVER" hidden="1">"c9055"</definedName>
    <definedName name="IQ_PROBABLE_ATTRIB_ORE_RESERVES_TITAN" hidden="1">"c9535"</definedName>
    <definedName name="IQ_PROBABLE_ATTRIB_ORE_RESERVES_URAN" hidden="1">"c9588"</definedName>
    <definedName name="IQ_PROBABLE_ATTRIB_ORE_RESERVES_ZINC" hidden="1">"c9323"</definedName>
    <definedName name="IQ_PROBABLE_ORE_RESERVES_ALUM" hidden="1">"c9209"</definedName>
    <definedName name="IQ_PROBABLE_ORE_RESERVES_COP" hidden="1">"c9153"</definedName>
    <definedName name="IQ_PROBABLE_ORE_RESERVES_DIAM" hidden="1">"c9633"</definedName>
    <definedName name="IQ_PROBABLE_ORE_RESERVES_GOLD" hidden="1">"c8994"</definedName>
    <definedName name="IQ_PROBABLE_ORE_RESERVES_IRON" hidden="1">"c9368"</definedName>
    <definedName name="IQ_PROBABLE_ORE_RESERVES_LEAD" hidden="1">"c9421"</definedName>
    <definedName name="IQ_PROBABLE_ORE_RESERVES_MANG" hidden="1">"c9474"</definedName>
    <definedName name="IQ_PROBABLE_ORE_RESERVES_MOLYB" hidden="1">"c9686"</definedName>
    <definedName name="IQ_PROBABLE_ORE_RESERVES_NICK" hidden="1">"c9262"</definedName>
    <definedName name="IQ_PROBABLE_ORE_RESERVES_PLAT" hidden="1">"c9100"</definedName>
    <definedName name="IQ_PROBABLE_ORE_RESERVES_SILVER" hidden="1">"c9047"</definedName>
    <definedName name="IQ_PROBABLE_ORE_RESERVES_TITAN" hidden="1">"c9527"</definedName>
    <definedName name="IQ_PROBABLE_ORE_RESERVES_URAN" hidden="1">"c9580"</definedName>
    <definedName name="IQ_PROBABLE_ORE_RESERVES_ZINC" hidden="1">"c9315"</definedName>
    <definedName name="IQ_PROBABLE_RECOV_ATTRIB_RESERVES_ALUM" hidden="1">"c9220"</definedName>
    <definedName name="IQ_PROBABLE_RECOV_ATTRIB_RESERVES_COAL" hidden="1">"c9804"</definedName>
    <definedName name="IQ_PROBABLE_RECOV_ATTRIB_RESERVES_COP" hidden="1">"c9164"</definedName>
    <definedName name="IQ_PROBABLE_RECOV_ATTRIB_RESERVES_DIAM" hidden="1">"c9644"</definedName>
    <definedName name="IQ_PROBABLE_RECOV_ATTRIB_RESERVES_GOLD" hidden="1">"c9005"</definedName>
    <definedName name="IQ_PROBABLE_RECOV_ATTRIB_RESERVES_IRON" hidden="1">"c9379"</definedName>
    <definedName name="IQ_PROBABLE_RECOV_ATTRIB_RESERVES_LEAD" hidden="1">"c9432"</definedName>
    <definedName name="IQ_PROBABLE_RECOV_ATTRIB_RESERVES_MANG" hidden="1">"c9485"</definedName>
    <definedName name="IQ_PROBABLE_RECOV_ATTRIB_RESERVES_MET_COAL" hidden="1">"c9744"</definedName>
    <definedName name="IQ_PROBABLE_RECOV_ATTRIB_RESERVES_MOLYB" hidden="1">"c9697"</definedName>
    <definedName name="IQ_PROBABLE_RECOV_ATTRIB_RESERVES_NICK" hidden="1">"c9273"</definedName>
    <definedName name="IQ_PROBABLE_RECOV_ATTRIB_RESERVES_PLAT" hidden="1">"c9111"</definedName>
    <definedName name="IQ_PROBABLE_RECOV_ATTRIB_RESERVES_SILVER" hidden="1">"c9058"</definedName>
    <definedName name="IQ_PROBABLE_RECOV_ATTRIB_RESERVES_STEAM" hidden="1">"c9774"</definedName>
    <definedName name="IQ_PROBABLE_RECOV_ATTRIB_RESERVES_TITAN" hidden="1">"c9538"</definedName>
    <definedName name="IQ_PROBABLE_RECOV_ATTRIB_RESERVES_URAN" hidden="1">"c9591"</definedName>
    <definedName name="IQ_PROBABLE_RECOV_ATTRIB_RESERVES_ZINC" hidden="1">"c9326"</definedName>
    <definedName name="IQ_PROBABLE_RECOV_RESERVES_ALUM" hidden="1">"c9214"</definedName>
    <definedName name="IQ_PROBABLE_RECOV_RESERVES_COAL" hidden="1">"c9801"</definedName>
    <definedName name="IQ_PROBABLE_RECOV_RESERVES_COP" hidden="1">"c9158"</definedName>
    <definedName name="IQ_PROBABLE_RECOV_RESERVES_DIAM" hidden="1">"c9638"</definedName>
    <definedName name="IQ_PROBABLE_RECOV_RESERVES_GOLD" hidden="1">"c8999"</definedName>
    <definedName name="IQ_PROBABLE_RECOV_RESERVES_IRON" hidden="1">"c9373"</definedName>
    <definedName name="IQ_PROBABLE_RECOV_RESERVES_LEAD" hidden="1">"c9426"</definedName>
    <definedName name="IQ_PROBABLE_RECOV_RESERVES_MANG" hidden="1">"c9479"</definedName>
    <definedName name="IQ_PROBABLE_RECOV_RESERVES_MET_COAL" hidden="1">"c9741"</definedName>
    <definedName name="IQ_PROBABLE_RECOV_RESERVES_MOLYB" hidden="1">"c9691"</definedName>
    <definedName name="IQ_PROBABLE_RECOV_RESERVES_NICK" hidden="1">"c9267"</definedName>
    <definedName name="IQ_PROBABLE_RECOV_RESERVES_PLAT" hidden="1">"c9105"</definedName>
    <definedName name="IQ_PROBABLE_RECOV_RESERVES_SILVER" hidden="1">"c9052"</definedName>
    <definedName name="IQ_PROBABLE_RECOV_RESERVES_STEAM" hidden="1">"c9771"</definedName>
    <definedName name="IQ_PROBABLE_RECOV_RESERVES_TITAN" hidden="1">"c9532"</definedName>
    <definedName name="IQ_PROBABLE_RECOV_RESERVES_URAN" hidden="1">"c9585"</definedName>
    <definedName name="IQ_PROBABLE_RECOV_RESERVES_ZINC" hidden="1">"c9320"</definedName>
    <definedName name="IQ_PROBABLE_RESERVES_CALORIFIC_VALUE_COAL" hidden="1">"c9798"</definedName>
    <definedName name="IQ_PROBABLE_RESERVES_CALORIFIC_VALUE_MET_COAL" hidden="1">"c9738"</definedName>
    <definedName name="IQ_PROBABLE_RESERVES_CALORIFIC_VALUE_STEAM" hidden="1">"c9768"</definedName>
    <definedName name="IQ_PROBABLE_RESERVES_GRADE_ALUM" hidden="1">"c9210"</definedName>
    <definedName name="IQ_PROBABLE_RESERVES_GRADE_COP" hidden="1">"c9154"</definedName>
    <definedName name="IQ_PROBABLE_RESERVES_GRADE_DIAM" hidden="1">"c9634"</definedName>
    <definedName name="IQ_PROBABLE_RESERVES_GRADE_GOLD" hidden="1">"c8995"</definedName>
    <definedName name="IQ_PROBABLE_RESERVES_GRADE_IRON" hidden="1">"c9369"</definedName>
    <definedName name="IQ_PROBABLE_RESERVES_GRADE_LEAD" hidden="1">"c9422"</definedName>
    <definedName name="IQ_PROBABLE_RESERVES_GRADE_MANG" hidden="1">"c9475"</definedName>
    <definedName name="IQ_PROBABLE_RESERVES_GRADE_MOLYB" hidden="1">"c9687"</definedName>
    <definedName name="IQ_PROBABLE_RESERVES_GRADE_NICK" hidden="1">"c9263"</definedName>
    <definedName name="IQ_PROBABLE_RESERVES_GRADE_PLAT" hidden="1">"c9101"</definedName>
    <definedName name="IQ_PROBABLE_RESERVES_GRADE_SILVER" hidden="1">"c9048"</definedName>
    <definedName name="IQ_PROBABLE_RESERVES_GRADE_TITAN" hidden="1">"c9528"</definedName>
    <definedName name="IQ_PROBABLE_RESERVES_GRADE_URAN" hidden="1">"c9581"</definedName>
    <definedName name="IQ_PROBABLE_RESERVES_GRADE_ZINC" hidden="1">"c9316"</definedName>
    <definedName name="IQ_PRODUCTION_COST_ALUM" hidden="1">"c9253"</definedName>
    <definedName name="IQ_PRODUCTION_COST_COAL" hidden="1">"c9826"</definedName>
    <definedName name="IQ_PRODUCTION_COST_COP" hidden="1">"c9200"</definedName>
    <definedName name="IQ_PRODUCTION_COST_DIAM" hidden="1">"c9677"</definedName>
    <definedName name="IQ_PRODUCTION_COST_GOLD" hidden="1">"c9038"</definedName>
    <definedName name="IQ_PRODUCTION_COST_IRON" hidden="1">"c9412"</definedName>
    <definedName name="IQ_PRODUCTION_COST_LEAD" hidden="1">"c9465"</definedName>
    <definedName name="IQ_PRODUCTION_COST_MANG" hidden="1">"c9518"</definedName>
    <definedName name="IQ_PRODUCTION_COST_MET_COAL" hidden="1">"c9763"</definedName>
    <definedName name="IQ_PRODUCTION_COST_MOLYB" hidden="1">"c9730"</definedName>
    <definedName name="IQ_PRODUCTION_COST_NICK" hidden="1">"c9306"</definedName>
    <definedName name="IQ_PRODUCTION_COST_PLAT" hidden="1">"c9144"</definedName>
    <definedName name="IQ_PRODUCTION_COST_SILVER" hidden="1">"c9091"</definedName>
    <definedName name="IQ_PRODUCTION_COST_STEAM" hidden="1">"c9793"</definedName>
    <definedName name="IQ_PRODUCTION_COST_TITAN" hidden="1">"c9571"</definedName>
    <definedName name="IQ_PRODUCTION_COST_URAN" hidden="1">"c9624"</definedName>
    <definedName name="IQ_PRODUCTION_COST_ZINC" hidden="1">"c9359"</definedName>
    <definedName name="IQ_PROFESSIONAL" hidden="1">"c1071"</definedName>
    <definedName name="IQ_PROFESSIONAL_TITLE" hidden="1">"c1072"</definedName>
    <definedName name="IQ_PROFIT_AFTER_COST_CAPITAL_NEW_BUSINESS" hidden="1">"c9969"</definedName>
    <definedName name="IQ_PROFIT_BEFORE_COST_CAPITAL_NEW_BUSINESS" hidden="1">"c9967"</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"c518"</definedName>
    <definedName name="IQ_PROPERTY_MGMT_FEE" hidden="1">"c1074"</definedName>
    <definedName name="IQ_PROPERTY_NET" hidden="1">"c829"</definedName>
    <definedName name="IQ_PROV_BAD_DEBTS" hidden="1">"c1075"</definedName>
    <definedName name="IQ_PROV_BAD_DEBTS_CF" hidden="1">"c1076"</definedName>
    <definedName name="IQ_PROVED_ATTRIB_ORE_RESERVES_ALUM" hidden="1">"c9216"</definedName>
    <definedName name="IQ_PROVED_ATTRIB_ORE_RESERVES_COP" hidden="1">"c9160"</definedName>
    <definedName name="IQ_PROVED_ATTRIB_ORE_RESERVES_DIAM" hidden="1">"c9640"</definedName>
    <definedName name="IQ_PROVED_ATTRIB_ORE_RESERVES_GOLD" hidden="1">"c9001"</definedName>
    <definedName name="IQ_PROVED_ATTRIB_ORE_RESERVES_IRON" hidden="1">"c9375"</definedName>
    <definedName name="IQ_PROVED_ATTRIB_ORE_RESERVES_LEAD" hidden="1">"c9428"</definedName>
    <definedName name="IQ_PROVED_ATTRIB_ORE_RESERVES_MANG" hidden="1">"c9481"</definedName>
    <definedName name="IQ_PROVED_ATTRIB_ORE_RESERVES_MOLYB" hidden="1">"c9693"</definedName>
    <definedName name="IQ_PROVED_ATTRIB_ORE_RESERVES_NICK" hidden="1">"c9269"</definedName>
    <definedName name="IQ_PROVED_ATTRIB_ORE_RESERVES_PLAT" hidden="1">"c9107"</definedName>
    <definedName name="IQ_PROVED_ATTRIB_ORE_RESERVES_SILVER" hidden="1">"c9054"</definedName>
    <definedName name="IQ_PROVED_ATTRIB_ORE_RESERVES_TITAN" hidden="1">"c9534"</definedName>
    <definedName name="IQ_PROVED_ATTRIB_ORE_RESERVES_URAN" hidden="1">"c9587"</definedName>
    <definedName name="IQ_PROVED_ATTRIB_ORE_RESERVES_ZINC" hidden="1">"c9322"</definedName>
    <definedName name="IQ_PROVED_ORE_RESERVES_ALUM" hidden="1">"c9207"</definedName>
    <definedName name="IQ_PROVED_ORE_RESERVES_COP" hidden="1">"c9151"</definedName>
    <definedName name="IQ_PROVED_ORE_RESERVES_DIAM" hidden="1">"c9631"</definedName>
    <definedName name="IQ_PROVED_ORE_RESERVES_GOLD" hidden="1">"c8992"</definedName>
    <definedName name="IQ_PROVED_ORE_RESERVES_IRON" hidden="1">"c9366"</definedName>
    <definedName name="IQ_PROVED_ORE_RESERVES_LEAD" hidden="1">"c9419"</definedName>
    <definedName name="IQ_PROVED_ORE_RESERVES_MANG" hidden="1">"c9472"</definedName>
    <definedName name="IQ_PROVED_ORE_RESERVES_MOLYB" hidden="1">"c9684"</definedName>
    <definedName name="IQ_PROVED_ORE_RESERVES_NICK" hidden="1">"c9260"</definedName>
    <definedName name="IQ_PROVED_ORE_RESERVES_PLAT" hidden="1">"c9098"</definedName>
    <definedName name="IQ_PROVED_ORE_RESERVES_SILVER" hidden="1">"c9045"</definedName>
    <definedName name="IQ_PROVED_ORE_RESERVES_TITAN" hidden="1">"c9525"</definedName>
    <definedName name="IQ_PROVED_ORE_RESERVES_URAN" hidden="1">"c9578"</definedName>
    <definedName name="IQ_PROVED_ORE_RESERVES_ZINC" hidden="1">"c9313"</definedName>
    <definedName name="IQ_PROVED_RECOV_ATTRIB_RESERVES_ALUM" hidden="1">"c9219"</definedName>
    <definedName name="IQ_PROVED_RECOV_ATTRIB_RESERVES_COAL" hidden="1">"c9803"</definedName>
    <definedName name="IQ_PROVED_RECOV_ATTRIB_RESERVES_COP" hidden="1">"c9163"</definedName>
    <definedName name="IQ_PROVED_RECOV_ATTRIB_RESERVES_DIAM" hidden="1">"c9643"</definedName>
    <definedName name="IQ_PROVED_RECOV_ATTRIB_RESERVES_GOLD" hidden="1">"c9004"</definedName>
    <definedName name="IQ_PROVED_RECOV_ATTRIB_RESERVES_IRON" hidden="1">"c9378"</definedName>
    <definedName name="IQ_PROVED_RECOV_ATTRIB_RESERVES_LEAD" hidden="1">"c9431"</definedName>
    <definedName name="IQ_PROVED_RECOV_ATTRIB_RESERVES_MANG" hidden="1">"c9484"</definedName>
    <definedName name="IQ_PROVED_RECOV_ATTRIB_RESERVES_MET_COAL" hidden="1">"c9743"</definedName>
    <definedName name="IQ_PROVED_RECOV_ATTRIB_RESERVES_MOLYB" hidden="1">"c9696"</definedName>
    <definedName name="IQ_PROVED_RECOV_ATTRIB_RESERVES_NICK" hidden="1">"c9272"</definedName>
    <definedName name="IQ_PROVED_RECOV_ATTRIB_RESERVES_PLAT" hidden="1">"c9110"</definedName>
    <definedName name="IQ_PROVED_RECOV_ATTRIB_RESERVES_SILVER" hidden="1">"c9057"</definedName>
    <definedName name="IQ_PROVED_RECOV_ATTRIB_RESERVES_STEAM" hidden="1">"c9773"</definedName>
    <definedName name="IQ_PROVED_RECOV_ATTRIB_RESERVES_TITAN" hidden="1">"c9537"</definedName>
    <definedName name="IQ_PROVED_RECOV_ATTRIB_RESERVES_URAN" hidden="1">"c9590"</definedName>
    <definedName name="IQ_PROVED_RECOV_ATTRIB_RESERVES_ZINC" hidden="1">"c9325"</definedName>
    <definedName name="IQ_PROVED_RECOV_RESERVES_ALUM" hidden="1">"c9213"</definedName>
    <definedName name="IQ_PROVED_RECOV_RESERVES_COAL" hidden="1">"c9800"</definedName>
    <definedName name="IQ_PROVED_RECOV_RESERVES_COP" hidden="1">"c9157"</definedName>
    <definedName name="IQ_PROVED_RECOV_RESERVES_DIAM" hidden="1">"c9637"</definedName>
    <definedName name="IQ_PROVED_RECOV_RESERVES_GOLD" hidden="1">"c8998"</definedName>
    <definedName name="IQ_PROVED_RECOV_RESERVES_IRON" hidden="1">"c9372"</definedName>
    <definedName name="IQ_PROVED_RECOV_RESERVES_LEAD" hidden="1">"c9425"</definedName>
    <definedName name="IQ_PROVED_RECOV_RESERVES_MANG" hidden="1">"c9478"</definedName>
    <definedName name="IQ_PROVED_RECOV_RESERVES_MET_COAL" hidden="1">"c9740"</definedName>
    <definedName name="IQ_PROVED_RECOV_RESERVES_MOLYB" hidden="1">"c9690"</definedName>
    <definedName name="IQ_PROVED_RECOV_RESERVES_NICK" hidden="1">"c9266"</definedName>
    <definedName name="IQ_PROVED_RECOV_RESERVES_PLAT" hidden="1">"c9104"</definedName>
    <definedName name="IQ_PROVED_RECOV_RESERVES_SILVER" hidden="1">"c9051"</definedName>
    <definedName name="IQ_PROVED_RECOV_RESERVES_STEAM" hidden="1">"c9770"</definedName>
    <definedName name="IQ_PROVED_RECOV_RESERVES_TITAN" hidden="1">"c9531"</definedName>
    <definedName name="IQ_PROVED_RECOV_RESERVES_URAN" hidden="1">"c9584"</definedName>
    <definedName name="IQ_PROVED_RECOV_RESERVES_ZINC" hidden="1">"c9319"</definedName>
    <definedName name="IQ_PROVED_RESERVES_CALORIFIC_VALUE_COAL" hidden="1">"c9797"</definedName>
    <definedName name="IQ_PROVED_RESERVES_CALORIFIC_VALUE_MET_COAL" hidden="1">"c9737"</definedName>
    <definedName name="IQ_PROVED_RESERVES_CALORIFIC_VALUE_STEAM" hidden="1">"c9767"</definedName>
    <definedName name="IQ_PROVED_RESERVES_GRADE_ALUM" hidden="1">"c9208"</definedName>
    <definedName name="IQ_PROVED_RESERVES_GRADE_COP" hidden="1">"c9152"</definedName>
    <definedName name="IQ_PROVED_RESERVES_GRADE_DIAM" hidden="1">"c9632"</definedName>
    <definedName name="IQ_PROVED_RESERVES_GRADE_GOLD" hidden="1">"c8993"</definedName>
    <definedName name="IQ_PROVED_RESERVES_GRADE_IRON" hidden="1">"c9367"</definedName>
    <definedName name="IQ_PROVED_RESERVES_GRADE_LEAD" hidden="1">"c9420"</definedName>
    <definedName name="IQ_PROVED_RESERVES_GRADE_MANG" hidden="1">"c9473"</definedName>
    <definedName name="IQ_PROVED_RESERVES_GRADE_MOLYB" hidden="1">"c9685"</definedName>
    <definedName name="IQ_PROVED_RESERVES_GRADE_NICK" hidden="1">"c9261"</definedName>
    <definedName name="IQ_PROVED_RESERVES_GRADE_PLAT" hidden="1">"c9099"</definedName>
    <definedName name="IQ_PROVED_RESERVES_GRADE_SILVER" hidden="1">"c9046"</definedName>
    <definedName name="IQ_PROVED_RESERVES_GRADE_TITAN" hidden="1">"c9526"</definedName>
    <definedName name="IQ_PROVED_RESERVES_GRADE_URAN" hidden="1">"c9579"</definedName>
    <definedName name="IQ_PROVED_RESERVES_GRADE_ZINC" hidden="1">"c9314"</definedName>
    <definedName name="IQ_PROVISION_10YR_ANN_CAGR" hidden="1">"c6135"</definedName>
    <definedName name="IQ_PROVISION_10YR_ANN_GROWTH" hidden="1">"c1077"</definedName>
    <definedName name="IQ_PROVISION_1YR_ANN_GROWTH" hidden="1">"c1078"</definedName>
    <definedName name="IQ_PROVISION_2YR_ANN_CAGR" hidden="1">"c6136"</definedName>
    <definedName name="IQ_PROVISION_2YR_ANN_GROWTH" hidden="1">"c1079"</definedName>
    <definedName name="IQ_PROVISION_3YR_ANN_CAGR" hidden="1">"c6137"</definedName>
    <definedName name="IQ_PROVISION_3YR_ANN_GROWTH" hidden="1">"c1080"</definedName>
    <definedName name="IQ_PROVISION_5YR_ANN_CAGR" hidden="1">"c6138"</definedName>
    <definedName name="IQ_PROVISION_5YR_ANN_GROWTH" hidden="1">"c1081"</definedName>
    <definedName name="IQ_PROVISION_7YR_ANN_CAGR" hidden="1">"c6139"</definedName>
    <definedName name="IQ_PROVISION_7YR_ANN_GROWTH" hidden="1">"c1082"</definedName>
    <definedName name="IQ_PROVISION_CHARGE_OFFS" hidden="1">"c1083"</definedName>
    <definedName name="IQ_PROVISION_LL_FFIEC" hidden="1">"c13019"</definedName>
    <definedName name="IQ_PROVISION_LOSSES_AVG_ASSETS_FFIEC" hidden="1">"c13362"</definedName>
    <definedName name="IQ_PROVISION_LOSSES_AVG_LOANS_FFIEC" hidden="1">"c13470"</definedName>
    <definedName name="IQ_PROVISION_LOSSES_NET_LOSSES_FFIEC" hidden="1">"c13471"</definedName>
    <definedName name="IQ_PTBV" hidden="1">"c1084"</definedName>
    <definedName name="IQ_PTBV_AVG" hidden="1">"c1085"</definedName>
    <definedName name="IQ_PURCHASE_FOREIGN_CURRENCIES_FDIC" hidden="1">"c6513"</definedName>
    <definedName name="IQ_PURCHASE_TREASURY_FFIEC" hidden="1">"c12966"</definedName>
    <definedName name="IQ_PURCHASED_CREDIT_RELS_SERVICING_ASSETS_FFIEC" hidden="1">"c12839"</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 hidden="1">"c8491"</definedName>
    <definedName name="IQ_PURCHASES_EQUIP_NONRES_SAAR_APR_FC_UNUSED_UNUSED_UNUSED" hidden="1">"c8491"</definedName>
    <definedName name="IQ_PURCHASES_EQUIP_NONRES_SAAR_APR_UNUSED" hidden="1">"c7611"</definedName>
    <definedName name="IQ_PURCHASES_EQUIP_NONRES_SAAR_APR_UNUSED_UNUSED_UNUSED" hidden="1">"c7611"</definedName>
    <definedName name="IQ_PURCHASES_EQUIP_NONRES_SAAR_FC_UNUSED" hidden="1">"c7831"</definedName>
    <definedName name="IQ_PURCHASES_EQUIP_NONRES_SAAR_FC_UNUSED_UNUSED_UNUSED" hidden="1">"c7831"</definedName>
    <definedName name="IQ_PURCHASES_EQUIP_NONRES_SAAR_POP_FC_UNUSED" hidden="1">"c8051"</definedName>
    <definedName name="IQ_PURCHASES_EQUIP_NONRES_SAAR_POP_FC_UNUSED_UNUSED_UNUSED" hidden="1">"c8051"</definedName>
    <definedName name="IQ_PURCHASES_EQUIP_NONRES_SAAR_POP_UNUSED" hidden="1">"c7171"</definedName>
    <definedName name="IQ_PURCHASES_EQUIP_NONRES_SAAR_POP_UNUSED_UNUSED_UNUSED" hidden="1">"c7171"</definedName>
    <definedName name="IQ_PURCHASES_EQUIP_NONRES_SAAR_UNUSED" hidden="1">"c6951"</definedName>
    <definedName name="IQ_PURCHASES_EQUIP_NONRES_SAAR_UNUSED_UNUSED_UNUSED" hidden="1">"c6951"</definedName>
    <definedName name="IQ_PURCHASES_EQUIP_NONRES_SAAR_YOY_FC_UNUSED" hidden="1">"c8271"</definedName>
    <definedName name="IQ_PURCHASES_EQUIP_NONRES_SAAR_YOY_FC_UNUSED_UNUSED_UNUSED" hidden="1">"c8271"</definedName>
    <definedName name="IQ_PURCHASES_EQUIP_NONRES_SAAR_YOY_UNUSED" hidden="1">"c7391"</definedName>
    <definedName name="IQ_PURCHASES_EQUIP_NONRES_SAAR_YOY_UNUSED_UNUSED_UNUSED" hidden="1">"c7391"</definedName>
    <definedName name="IQ_PURCHASING_SECURITIES_LL_REC_FFIEC" hidden="1">"c12893"</definedName>
    <definedName name="IQ_PUT_DATE_SCHEDULE" hidden="1">"c2483"</definedName>
    <definedName name="IQ_PUT_NOTIFICATION" hidden="1">"c2485"</definedName>
    <definedName name="IQ_PUT_PRICE_SCHEDULE" hidden="1">"c2484"</definedName>
    <definedName name="IQ_PV_PREMIUMS_NEW_BUSINESS" hidden="1">"c9973"</definedName>
    <definedName name="IQ_QTD" hidden="1">750000</definedName>
    <definedName name="IQ_QUALIFYING_MINORITY_INT_T1_FFIEC" hidden="1">"c13135"</definedName>
    <definedName name="IQ_QUALIFYING_SUB_DEBT_REDEEM_PREF_T2_FFIEC" hidden="1">"c13144"</definedName>
    <definedName name="IQ_QUALIFYING_TRUST_PREFERRED_T1_FFIEC" hidden="1">"c13136"</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_1_4_RISK_BASED_FFIEC" hidden="1">"c13418"</definedName>
    <definedName name="IQ_RE_ACQ_SATISFACTION_DEBTS_FFIEC" hidden="1">"c12832"</definedName>
    <definedName name="IQ_RE_DEPR_AMORT" hidden="1">"c8750"</definedName>
    <definedName name="IQ_RE_FARMLAND_GROSS_LOANS_FFIEC" hidden="1">"c13408"</definedName>
    <definedName name="IQ_RE_FARMLAND_RISK_BASED_FFIEC" hidden="1">"c13429"</definedName>
    <definedName name="IQ_RE_FCCR" hidden="1">"c8858"</definedName>
    <definedName name="IQ_RE_FCCR_CONT_OPS" hidden="1">"c8859"</definedName>
    <definedName name="IQ_RE_FCCR_INCL_DISC_OPS" hidden="1">"c8860"</definedName>
    <definedName name="IQ_RE_FCCR_INCL_PREF_DIV" hidden="1">"c8861"</definedName>
    <definedName name="IQ_RE_FCCR_INCL_PREF_DIV_CONT_OPS" hidden="1">"c8862"</definedName>
    <definedName name="IQ_RE_FCCR_INCL_PREF_DIV_INCL_DISC_OPS" hidden="1">"c8863"</definedName>
    <definedName name="IQ_RE_FIXED_CHARGES" hidden="1">"c8856"</definedName>
    <definedName name="IQ_RE_FIXED_CHARGES_INCL_PREF_DIV" hidden="1">"c8857"</definedName>
    <definedName name="IQ_RE_FORECLOSURE_FDIC" hidden="1">"c6332"</definedName>
    <definedName name="IQ_RE_FOREIGN_FFIEC" hidden="1">"c13479"</definedName>
    <definedName name="IQ_RE_GAIN_LOSS_SALE_ASSETS" hidden="1">"c8751"</definedName>
    <definedName name="IQ_RE_INVEST_FDIC" hidden="1">"c6331"</definedName>
    <definedName name="IQ_RE_LOANS_1_4_GROSS_LOANS_FFIEC" hidden="1">"c13397"</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_LOANS_GROSS_LOANS_FFIEC" hidden="1">"c13396"</definedName>
    <definedName name="IQ_RE_MAINT_CAPEX" hidden="1">"c8755"</definedName>
    <definedName name="IQ_RE_MINORITY_INTEREST" hidden="1">"c8752"</definedName>
    <definedName name="IQ_RE_NET_INCOME" hidden="1">"c8749"</definedName>
    <definedName name="IQ_RE_NOI" hidden="1">"c8864"</definedName>
    <definedName name="IQ_RE_NOI_GROWTH_SAME_PROP" hidden="1">"c8866"</definedName>
    <definedName name="IQ_RE_NOI_SAME_PROP" hidden="1">"c8865"</definedName>
    <definedName name="IQ_RE_OTHER_ITEMS" hidden="1">"c8753"</definedName>
    <definedName name="IQ_RE_RISK_BASED_FFIEC" hidden="1">"c13417"</definedName>
    <definedName name="IQ_REAL_ESTATE" hidden="1">"c1093"</definedName>
    <definedName name="IQ_REAL_ESTATE_ASSETS" hidden="1">"c1094"</definedName>
    <definedName name="IQ_REALIZED_GAINS_AVAIL_SALE_SEC_FFIEC" hidden="1">"c13022"</definedName>
    <definedName name="IQ_REALIZED_GAINS_HELD_MATURITY_SEC_FFIEC" hidden="1">"c13021"</definedName>
    <definedName name="IQ_REALIZED_GAINS_SEC_TOT_FFIEC" hidden="1">"c13517"</definedName>
    <definedName name="IQ_RECOVERIES_1_4_FAMILY_LOANS_FDIC" hidden="1">"c6707"</definedName>
    <definedName name="IQ_RECOVERIES_AUTO_LOANS_FDIC" hidden="1">"c6701"</definedName>
    <definedName name="IQ_RECOVERIES_AVG_LOANS_FFIEC" hidden="1">"c13476"</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CURRING_PROFIT_ACT_OR_EST" hidden="1">"c4507"</definedName>
    <definedName name="IQ_RECURRING_PROFIT_SHARE_ACT_OR_EST" hidden="1">"c4508"</definedName>
    <definedName name="IQ_REDEEM_PREF_STOCK" hidden="1">"c1059"</definedName>
    <definedName name="IQ_REF_ENTITY" hidden="1">"c6033"</definedName>
    <definedName name="IQ_REF_ENTITY_CIQID" hidden="1">"c6024"</definedName>
    <definedName name="IQ_REF_ENTITY_TICKER" hidden="1">"c6023"</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INSURANCE_RECOVERABLE_ASSETS_LH_FFIEC" hidden="1">"c13104"</definedName>
    <definedName name="IQ_REINSURANCE_RECOVERABLE_ASSETS_PC_FFIEC" hidden="1">"c13098"</definedName>
    <definedName name="IQ_RELATED_PLANS_FDIC" hidden="1">"c6320"</definedName>
    <definedName name="IQ_RENT_OTHER_INC_FROM_OREO_FFIEC" hidden="1">"c13043"</definedName>
    <definedName name="IQ_RENT_PER_SQ_FT_AVG_CONSOL" hidden="1">"c8846"</definedName>
    <definedName name="IQ_RENT_PER_SQ_FT_AVG_MANAGED" hidden="1">"c8848"</definedName>
    <definedName name="IQ_RENT_PER_SQ_FT_AVG_OTHER" hidden="1">"c8849"</definedName>
    <definedName name="IQ_RENT_PER_SQ_FT_AVG_TOTAL" hidden="1">"c8850"</definedName>
    <definedName name="IQ_RENT_PER_SQ_FT_AVG_UNCONSOL" hidden="1">"c8847"</definedName>
    <definedName name="IQ_RENT_PER_SQ_METER_AVG_CONSOL" hidden="1">"c8851"</definedName>
    <definedName name="IQ_RENT_PER_SQ_METER_AVG_MANAGED" hidden="1">"c8853"</definedName>
    <definedName name="IQ_RENT_PER_SQ_METER_AVG_OTHER" hidden="1">"c8854"</definedName>
    <definedName name="IQ_RENT_PER_SQ_METER_AVG_TOTAL" hidden="1">"c8855"</definedName>
    <definedName name="IQ_RENT_PER_SQ_METER_AVG_UNCONSOL" hidden="1">"c8852"</definedName>
    <definedName name="IQ_RENT_SAFE_DEPOSIT_FFIEC" hidden="1">"c13044"</definedName>
    <definedName name="IQ_RENTAL_REV" hidden="1">"c1101"</definedName>
    <definedName name="IQ_REPRICEABLE_EARNING_ASSETS_INT_SENSITIVITY_FFIEC" hidden="1">"c13093"</definedName>
    <definedName name="IQ_REPRICEABLE_INT_DEPOSITS_INT_SENSITIVITY_FFIEC" hidden="1">"c13094"</definedName>
    <definedName name="IQ_REPURCHASED_REBOOKED_GNMA_DUE_30_89_FFIEC" hidden="1">"c13283"</definedName>
    <definedName name="IQ_REPURCHASED_REBOOKED_GNMA_DUE_90_FFIEC" hidden="1">"c13309"</definedName>
    <definedName name="IQ_REPURCHASED_REBOOKED_GNMA_NON_ACCRUAL_FFIEC" hidden="1">"c13334"</definedName>
    <definedName name="IQ_RES_CONST_REAL_APR_FC_UNUSED" hidden="1">"c8536"</definedName>
    <definedName name="IQ_RES_CONST_REAL_APR_FC_UNUSED_UNUSED_UNUSED" hidden="1">"c8536"</definedName>
    <definedName name="IQ_RES_CONST_REAL_APR_UNUSED" hidden="1">"c7656"</definedName>
    <definedName name="IQ_RES_CONST_REAL_APR_UNUSED_UNUSED_UNUSED" hidden="1">"c7656"</definedName>
    <definedName name="IQ_RES_CONST_REAL_FC_UNUSED" hidden="1">"c7876"</definedName>
    <definedName name="IQ_RES_CONST_REAL_FC_UNUSED_UNUSED_UNUSED" hidden="1">"c7876"</definedName>
    <definedName name="IQ_RES_CONST_REAL_POP_FC_UNUSED" hidden="1">"c8096"</definedName>
    <definedName name="IQ_RES_CONST_REAL_POP_FC_UNUSED_UNUSED_UNUSED" hidden="1">"c8096"</definedName>
    <definedName name="IQ_RES_CONST_REAL_POP_UNUSED" hidden="1">"c7216"</definedName>
    <definedName name="IQ_RES_CONST_REAL_POP_UNUSED_UNUSED_UNUSED" hidden="1">"c7216"</definedName>
    <definedName name="IQ_RES_CONST_REAL_SAAR_APR_FC_UNUSED" hidden="1">"c8537"</definedName>
    <definedName name="IQ_RES_CONST_REAL_SAAR_APR_FC_UNUSED_UNUSED_UNUSED" hidden="1">"c8537"</definedName>
    <definedName name="IQ_RES_CONST_REAL_SAAR_APR_UNUSED" hidden="1">"c7657"</definedName>
    <definedName name="IQ_RES_CONST_REAL_SAAR_APR_UNUSED_UNUSED_UNUSED" hidden="1">"c7657"</definedName>
    <definedName name="IQ_RES_CONST_REAL_SAAR_FC_UNUSED" hidden="1">"c7877"</definedName>
    <definedName name="IQ_RES_CONST_REAL_SAAR_FC_UNUSED_UNUSED_UNUSED" hidden="1">"c7877"</definedName>
    <definedName name="IQ_RES_CONST_REAL_SAAR_POP_FC_UNUSED" hidden="1">"c8097"</definedName>
    <definedName name="IQ_RES_CONST_REAL_SAAR_POP_FC_UNUSED_UNUSED_UNUSED" hidden="1">"c8097"</definedName>
    <definedName name="IQ_RES_CONST_REAL_SAAR_POP_UNUSED" hidden="1">"c7217"</definedName>
    <definedName name="IQ_RES_CONST_REAL_SAAR_POP_UNUSED_UNUSED_UNUSED" hidden="1">"c7217"</definedName>
    <definedName name="IQ_RES_CONST_REAL_SAAR_UNUSED" hidden="1">"c6997"</definedName>
    <definedName name="IQ_RES_CONST_REAL_SAAR_UNUSED_UNUSED_UNUSED" hidden="1">"c6997"</definedName>
    <definedName name="IQ_RES_CONST_REAL_SAAR_YOY_FC_UNUSED" hidden="1">"c8317"</definedName>
    <definedName name="IQ_RES_CONST_REAL_SAAR_YOY_FC_UNUSED_UNUSED_UNUSED" hidden="1">"c8317"</definedName>
    <definedName name="IQ_RES_CONST_REAL_SAAR_YOY_UNUSED" hidden="1">"c7437"</definedName>
    <definedName name="IQ_RES_CONST_REAL_SAAR_YOY_UNUSED_UNUSED_UNUSED" hidden="1">"c7437"</definedName>
    <definedName name="IQ_RES_CONST_REAL_UNUSED" hidden="1">"c6996"</definedName>
    <definedName name="IQ_RES_CONST_REAL_UNUSED_UNUSED_UNUSED" hidden="1">"c6996"</definedName>
    <definedName name="IQ_RES_CONST_REAL_YOY_FC_UNUSED" hidden="1">"c8316"</definedName>
    <definedName name="IQ_RES_CONST_REAL_YOY_FC_UNUSED_UNUSED_UNUSED" hidden="1">"c8316"</definedName>
    <definedName name="IQ_RES_CONST_REAL_YOY_UNUSED" hidden="1">"c7436"</definedName>
    <definedName name="IQ_RES_CONST_REAL_YOY_UNUSED_UNUSED_UNUSED" hidden="1">"c7436"</definedName>
    <definedName name="IQ_RES_CONST_SAAR_APR_FC_UNUSED" hidden="1">"c8540"</definedName>
    <definedName name="IQ_RES_CONST_SAAR_APR_FC_UNUSED_UNUSED_UNUSED" hidden="1">"c8540"</definedName>
    <definedName name="IQ_RES_CONST_SAAR_APR_UNUSED" hidden="1">"c7660"</definedName>
    <definedName name="IQ_RES_CONST_SAAR_APR_UNUSED_UNUSED_UNUSED" hidden="1">"c7660"</definedName>
    <definedName name="IQ_RES_CONST_SAAR_FC_UNUSED" hidden="1">"c7880"</definedName>
    <definedName name="IQ_RES_CONST_SAAR_FC_UNUSED_UNUSED_UNUSED" hidden="1">"c7880"</definedName>
    <definedName name="IQ_RES_CONST_SAAR_POP_FC_UNUSED" hidden="1">"c8100"</definedName>
    <definedName name="IQ_RES_CONST_SAAR_POP_FC_UNUSED_UNUSED_UNUSED" hidden="1">"c8100"</definedName>
    <definedName name="IQ_RES_CONST_SAAR_POP_UNUSED" hidden="1">"c7220"</definedName>
    <definedName name="IQ_RES_CONST_SAAR_POP_UNUSED_UNUSED_UNUSED" hidden="1">"c7220"</definedName>
    <definedName name="IQ_RES_CONST_SAAR_UNUSED" hidden="1">"c7000"</definedName>
    <definedName name="IQ_RES_CONST_SAAR_UNUSED_UNUSED_UNUSED" hidden="1">"c7000"</definedName>
    <definedName name="IQ_RES_CONST_SAAR_YOY_FC_UNUSED" hidden="1">"c8320"</definedName>
    <definedName name="IQ_RES_CONST_SAAR_YOY_FC_UNUSED_UNUSED_UNUSED" hidden="1">"c8320"</definedName>
    <definedName name="IQ_RES_CONST_SAAR_YOY_UNUSED" hidden="1">"c7440"</definedName>
    <definedName name="IQ_RES_CONST_SAAR_YOY_UNUSED_UNUSED_UNUSED" hidden="1">"c7440"</definedName>
    <definedName name="IQ_RES_FIXED_INVEST" hidden="1">"c7001"</definedName>
    <definedName name="IQ_RES_FIXED_INVEST_APR" hidden="1">"c7661"</definedName>
    <definedName name="IQ_RES_FIXED_INVEST_APR_FC" hidden="1">"c8541"</definedName>
    <definedName name="IQ_RES_FIXED_INVEST_FC" hidden="1">"c7881"</definedName>
    <definedName name="IQ_RES_FIXED_INVEST_POP" hidden="1">"c7221"</definedName>
    <definedName name="IQ_RES_FIXED_INVEST_POP_FC" hidden="1">"c8101"</definedName>
    <definedName name="IQ_RES_FIXED_INVEST_REAL" hidden="1">"c6998"</definedName>
    <definedName name="IQ_RES_FIXED_INVEST_REAL_APR" hidden="1">"c7658"</definedName>
    <definedName name="IQ_RES_FIXED_INVEST_REAL_APR_FC" hidden="1">"c8538"</definedName>
    <definedName name="IQ_RES_FIXED_INVEST_REAL_FC" hidden="1">"c7878"</definedName>
    <definedName name="IQ_RES_FIXED_INVEST_REAL_POP" hidden="1">"c7218"</definedName>
    <definedName name="IQ_RES_FIXED_INVEST_REAL_POP_FC" hidden="1">"c8098"</definedName>
    <definedName name="IQ_RES_FIXED_INVEST_REAL_YOY" hidden="1">"c7438"</definedName>
    <definedName name="IQ_RES_FIXED_INVEST_REAL_YOY_FC" hidden="1">"c8318"</definedName>
    <definedName name="IQ_RES_FIXED_INVEST_SAAR" hidden="1">"c11994"</definedName>
    <definedName name="IQ_RES_FIXED_INVEST_SAAR_APR" hidden="1">"c11997"</definedName>
    <definedName name="IQ_RES_FIXED_INVEST_SAAR_POP" hidden="1">"c11995"</definedName>
    <definedName name="IQ_RES_FIXED_INVEST_SAAR_REAL" hidden="1">"c11990"</definedName>
    <definedName name="IQ_RES_FIXED_INVEST_SAAR_REAL_APR" hidden="1">"c11993"</definedName>
    <definedName name="IQ_RES_FIXED_INVEST_SAAR_REAL_POP" hidden="1">"c11991"</definedName>
    <definedName name="IQ_RES_FIXED_INVEST_SAAR_REAL_YOY" hidden="1">"c11992"</definedName>
    <definedName name="IQ_RES_FIXED_INVEST_SAAR_YOY" hidden="1">"c11996"</definedName>
    <definedName name="IQ_RES_FIXED_INVEST_YOY" hidden="1">"c7441"</definedName>
    <definedName name="IQ_RES_FIXED_INVEST_YOY_FC" hidden="1">"c8321"</definedName>
    <definedName name="IQ_RESEARCH_DEV" hidden="1">"c1090"</definedName>
    <definedName name="IQ_RESIDENTIAL_LOANS" hidden="1">"c1102"</definedName>
    <definedName name="IQ_REST_ACQUIRED_AFFILIATED_OTHER_RESTAURANTS" hidden="1">"c9873"</definedName>
    <definedName name="IQ_REST_ACQUIRED_FRANCHISE_RESTAURANTS" hidden="1">"c9867"</definedName>
    <definedName name="IQ_REST_ACQUIRED_OWNED_RESTAURANTS" hidden="1">"c9861"</definedName>
    <definedName name="IQ_REST_ACQUIRED_RESTAURANTS" hidden="1">"c9855"</definedName>
    <definedName name="IQ_REST_AFFILIATED_OTHER_RESTAURANTS_BEG" hidden="1">"c9871"</definedName>
    <definedName name="IQ_REST_AVG_VALUE_TRANSACTION" hidden="1">"c9887"</definedName>
    <definedName name="IQ_REST_AVG_VALUE_TRANSACTION_GROWTH" hidden="1">"c9888"</definedName>
    <definedName name="IQ_REST_AVG_WEEKLY_SALES" hidden="1">"c9879"</definedName>
    <definedName name="IQ_REST_AVG_WEEKLY_SALES_FRANCHISE" hidden="1">"c9877"</definedName>
    <definedName name="IQ_REST_AVG_WEEKLY_SALES_OWNED" hidden="1">"c9878"</definedName>
    <definedName name="IQ_REST_CLOSED_AFFILIATED_OTHER_RESTAURANTS" hidden="1">"c9874"</definedName>
    <definedName name="IQ_REST_CLOSED_FRANCHISE_RESTAURANTS" hidden="1">"c9868"</definedName>
    <definedName name="IQ_REST_CLOSED_OWNED_RESTAURANTS" hidden="1">"c9862"</definedName>
    <definedName name="IQ_REST_CLOSED_RESTAURANTS" hidden="1">"c9856"</definedName>
    <definedName name="IQ_REST_FRANCHISE_RESTAURANTS_BEG" hidden="1">"c9865"</definedName>
    <definedName name="IQ_REST_GUEST_COUNT_GROWTH" hidden="1">"c9889"</definedName>
    <definedName name="IQ_REST_OPENED_AFFILIATED_OTHER_RESTAURANTS" hidden="1">"c9872"</definedName>
    <definedName name="IQ_REST_OPENED_FRANCHISE_RESTAURANTS" hidden="1">"c9866"</definedName>
    <definedName name="IQ_REST_OPENED_OWNED_RESTAURANTS" hidden="1">"c9860"</definedName>
    <definedName name="IQ_REST_OPENED_RESTAURANTS" hidden="1">"c9854"</definedName>
    <definedName name="IQ_REST_OPERATING_MARGIN" hidden="1">"c9886"</definedName>
    <definedName name="IQ_REST_OWNED_RESTAURANTS_BEG" hidden="1">"c9859"</definedName>
    <definedName name="IQ_REST_RESTAURANTS_BEG" hidden="1">"c9853"</definedName>
    <definedName name="IQ_REST_SAME_RESTAURANT_SALES" hidden="1">"c9885"</definedName>
    <definedName name="IQ_REST_SAME_RESTAURANT_SALES_FRANCHISE" hidden="1">"c9883"</definedName>
    <definedName name="IQ_REST_SAME_RESTAURANT_SALES_GROWTH" hidden="1">"c9882"</definedName>
    <definedName name="IQ_REST_SAME_RESTAURANT_SALES_GROWTH_FRANCHISE" hidden="1">"c9880"</definedName>
    <definedName name="IQ_REST_SAME_RESTAURANT_SALES_GROWTH_OWNED" hidden="1">"c9881"</definedName>
    <definedName name="IQ_REST_SAME_RESTAURANT_SALES_OWNED" hidden="1">"c9884"</definedName>
    <definedName name="IQ_REST_SOLD_AFFILIATED_OTHER_RESTAURANTS" hidden="1">"c9875"</definedName>
    <definedName name="IQ_REST_SOLD_FRANCHISE_RESTAURANTS" hidden="1">"c9869"</definedName>
    <definedName name="IQ_REST_SOLD_OWNED_RESTAURANTS" hidden="1">"c9863"</definedName>
    <definedName name="IQ_REST_SOLD_RESTAURANTS" hidden="1">"c9857"</definedName>
    <definedName name="IQ_REST_TOTAL_AFFILIATED_OTHER_RESTAURANTS" hidden="1">"c9876"</definedName>
    <definedName name="IQ_REST_TOTAL_FRANCHISE_RESTAURANTS" hidden="1">"c9870"</definedName>
    <definedName name="IQ_REST_TOTAL_OWNED_RESTAURANTS" hidden="1">"c9864"</definedName>
    <definedName name="IQ_REST_TOTAL_RESTAURANTS" hidden="1">"c9858"</definedName>
    <definedName name="IQ_RESTATEMENT_BS" hidden="1">"c1643"</definedName>
    <definedName name="IQ_RESTATEMENT_CF" hidden="1">"c1644"</definedName>
    <definedName name="IQ_RESTATEMENT_IS" hidden="1">"c1642"</definedName>
    <definedName name="IQ_RESTATEMENTS_FFIEC" hidden="1">"c12958"</definedName>
    <definedName name="IQ_RESTATEMENTS_NET_FDIC" hidden="1">"c6500"</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ICTED_CASH_NON_CURRENT" hidden="1">"c6192"</definedName>
    <definedName name="IQ_RESTRICTED_CASH_TOTAL" hidden="1">"c6193"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 hidden="1">"c6264"</definedName>
    <definedName name="IQ_RESTRUCTURE_REIT" hidden="1">"c1110"</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CQUIRED_AFFILIATED_OTHER_STORES" hidden="1">"c9892"</definedName>
    <definedName name="IQ_RETAIL_ACQUIRED_FRANCHISE_STORES" hidden="1">"c2903"</definedName>
    <definedName name="IQ_RETAIL_ACQUIRED_OWNED_STORES" hidden="1">"c2895"</definedName>
    <definedName name="IQ_RETAIL_ACQUIRED_STORES" hidden="1">"c2887"</definedName>
    <definedName name="IQ_RETAIL_AFFILIATED_OTHER_STORES_BEG" hidden="1">"c9890"</definedName>
    <definedName name="IQ_RETAIL_AVG_SQ_METERS_GROSS" hidden="1">"c9908"</definedName>
    <definedName name="IQ_RETAIL_AVG_SQ_METERS_NET" hidden="1">"c9907"</definedName>
    <definedName name="IQ_RETAIL_AVG_STORE_SIZE_GROSS" hidden="1">"c2066"</definedName>
    <definedName name="IQ_RETAIL_AVG_STORE_SIZE_NET" hidden="1">"c2067"</definedName>
    <definedName name="IQ_RETAIL_AVG_VALUE_TRANSACTION" hidden="1">"c9915"</definedName>
    <definedName name="IQ_RETAIL_AVG_VALUE_TRANSACTION_GROWTH" hidden="1">"c9916"</definedName>
    <definedName name="IQ_RETAIL_AVG_WK_SALES" hidden="1">"c2891"</definedName>
    <definedName name="IQ_RETAIL_AVG_WK_SALES_FRANCHISE" hidden="1">"c2899"</definedName>
    <definedName name="IQ_RETAIL_AVG_WK_SALES_OWNED" hidden="1">"c2907"</definedName>
    <definedName name="IQ_RETAIL_CLOSED_AFFILIATED_OTHER_STORES" hidden="1">"c9893"</definedName>
    <definedName name="IQ_RETAIL_CLOSED_FRANCHISE_STORES" hidden="1">"c2896"</definedName>
    <definedName name="IQ_RETAIL_CLOSED_OWNED_STORES" hidden="1">"c2904"</definedName>
    <definedName name="IQ_RETAIL_CLOSED_STORES" hidden="1">"c2063"</definedName>
    <definedName name="IQ_RETAIL_DEPOSITS_FDIC" hidden="1">"c6488"</definedName>
    <definedName name="IQ_RETAIL_FRANCHISE_STORES_BEG" hidden="1">"c2893"</definedName>
    <definedName name="IQ_RETAIL_GROSS_MARGIN" hidden="1">"c9899"</definedName>
    <definedName name="IQ_RETAIL_IS_RATIO" hidden="1">"c7002"</definedName>
    <definedName name="IQ_RETAIL_IS_RATIO_FC" hidden="1">"c7882"</definedName>
    <definedName name="IQ_RETAIL_IS_RATIO_POP" hidden="1">"c7222"</definedName>
    <definedName name="IQ_RETAIL_IS_RATIO_POP_FC" hidden="1">"c8102"</definedName>
    <definedName name="IQ_RETAIL_IS_RATIO_YOY" hidden="1">"c7442"</definedName>
    <definedName name="IQ_RETAIL_IS_RATIO_YOY_FC" hidden="1">"c8322"</definedName>
    <definedName name="IQ_RETAIL_MERCHANDISE_MARGIN" hidden="1">"c9901"</definedName>
    <definedName name="IQ_RETAIL_OPENED_AFFILIATED_OTHER_STORES" hidden="1">"c9891"</definedName>
    <definedName name="IQ_RETAIL_OPENED_FRANCHISE_STORES" hidden="1">"c2894"</definedName>
    <definedName name="IQ_RETAIL_OPENED_OWNED_STORES" hidden="1">"c2902"</definedName>
    <definedName name="IQ_RETAIL_OPENED_STORES" hidden="1">"c2062"</definedName>
    <definedName name="IQ_RETAIL_OPERATING_MARGIN" hidden="1">"c9900"</definedName>
    <definedName name="IQ_RETAIL_OWNED_STORES_BEG" hidden="1">"c2901"</definedName>
    <definedName name="IQ_RETAIL_SALES" hidden="1">"c7003"</definedName>
    <definedName name="IQ_RETAIL_SALES_APR" hidden="1">"c7663"</definedName>
    <definedName name="IQ_RETAIL_SALES_APR_FC" hidden="1">"c8543"</definedName>
    <definedName name="IQ_RETAIL_SALES_CATALOG" hidden="1">"c9903"</definedName>
    <definedName name="IQ_RETAIL_SALES_FC" hidden="1">"c7883"</definedName>
    <definedName name="IQ_RETAIL_SALES_FOOD" hidden="1">"c7004"</definedName>
    <definedName name="IQ_RETAIL_SALES_FOOD_APR" hidden="1">"c7664"</definedName>
    <definedName name="IQ_RETAIL_SALES_FOOD_APR_FC" hidden="1">"c8544"</definedName>
    <definedName name="IQ_RETAIL_SALES_FOOD_EXCL_VEHICLE" hidden="1">"c7005"</definedName>
    <definedName name="IQ_RETAIL_SALES_FOOD_EXCL_VEHICLE_APR" hidden="1">"c7665"</definedName>
    <definedName name="IQ_RETAIL_SALES_FOOD_EXCL_VEHICLE_APR_FC" hidden="1">"c8545"</definedName>
    <definedName name="IQ_RETAIL_SALES_FOOD_EXCL_VEHICLE_FC" hidden="1">"c7885"</definedName>
    <definedName name="IQ_RETAIL_SALES_FOOD_EXCL_VEHICLE_POP" hidden="1">"c7225"</definedName>
    <definedName name="IQ_RETAIL_SALES_FOOD_EXCL_VEHICLE_POP_FC" hidden="1">"c8105"</definedName>
    <definedName name="IQ_RETAIL_SALES_FOOD_EXCL_VEHICLE_YOY" hidden="1">"c7445"</definedName>
    <definedName name="IQ_RETAIL_SALES_FOOD_EXCL_VEHICLE_YOY_FC" hidden="1">"c8325"</definedName>
    <definedName name="IQ_RETAIL_SALES_FOOD_FC" hidden="1">"c7884"</definedName>
    <definedName name="IQ_RETAIL_SALES_FOOD_POP" hidden="1">"c7224"</definedName>
    <definedName name="IQ_RETAIL_SALES_FOOD_POP_FC" hidden="1">"c8104"</definedName>
    <definedName name="IQ_RETAIL_SALES_FOOD_YOY" hidden="1">"c7444"</definedName>
    <definedName name="IQ_RETAIL_SALES_FOOD_YOY_FC" hidden="1">"c8324"</definedName>
    <definedName name="IQ_RETAIL_SALES_ONLINE" hidden="1">"c9904"</definedName>
    <definedName name="IQ_RETAIL_SALES_POP" hidden="1">"c7223"</definedName>
    <definedName name="IQ_RETAIL_SALES_POP_FC" hidden="1">"c8103"</definedName>
    <definedName name="IQ_RETAIL_SALES_RETAIL" hidden="1">"c9902"</definedName>
    <definedName name="IQ_RETAIL_SALES_SAAR" hidden="1">"c7009"</definedName>
    <definedName name="IQ_RETAIL_SALES_SAAR_APR" hidden="1">"c7669"</definedName>
    <definedName name="IQ_RETAIL_SALES_SAAR_APR_FC" hidden="1">"c8549"</definedName>
    <definedName name="IQ_RETAIL_SALES_SAAR_FC" hidden="1">"c7889"</definedName>
    <definedName name="IQ_RETAIL_SALES_SAAR_POP" hidden="1">"c7229"</definedName>
    <definedName name="IQ_RETAIL_SALES_SAAR_POP_FC" hidden="1">"c8109"</definedName>
    <definedName name="IQ_RETAIL_SALES_SAAR_YOY" hidden="1">"c7449"</definedName>
    <definedName name="IQ_RETAIL_SALES_SAAR_YOY_FC" hidden="1">"c8329"</definedName>
    <definedName name="IQ_RETAIL_SALES_SQ_METER_COMPARABLE_GROSS" hidden="1">"c9914"</definedName>
    <definedName name="IQ_RETAIL_SALES_SQ_METER_COMPARABLE_NET" hidden="1">"c9913"</definedName>
    <definedName name="IQ_RETAIL_SALES_SQ_METER_GROSS" hidden="1">"c9910"</definedName>
    <definedName name="IQ_RETAIL_SALES_SQ_METER_NET" hidden="1">"c9909"</definedName>
    <definedName name="IQ_RETAIL_SALES_SQ_METER_OWNED_GROSS" hidden="1">"c9912"</definedName>
    <definedName name="IQ_RETAIL_SALES_SQ_METER_OWNED_NET" hidden="1">"c9911"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ALES_VALUE_INDEX" hidden="1">"c7006"</definedName>
    <definedName name="IQ_RETAIL_SALES_VALUE_INDEX_APR" hidden="1">"c7666"</definedName>
    <definedName name="IQ_RETAIL_SALES_VALUE_INDEX_APR_FC" hidden="1">"c8546"</definedName>
    <definedName name="IQ_RETAIL_SALES_VALUE_INDEX_FC" hidden="1">"c7886"</definedName>
    <definedName name="IQ_RETAIL_SALES_VALUE_INDEX_POP" hidden="1">"c7226"</definedName>
    <definedName name="IQ_RETAIL_SALES_VALUE_INDEX_POP_FC" hidden="1">"c8106"</definedName>
    <definedName name="IQ_RETAIL_SALES_VALUE_INDEX_YOY" hidden="1">"c7446"</definedName>
    <definedName name="IQ_RETAIL_SALES_VALUE_INDEX_YOY_FC" hidden="1">"c8326"</definedName>
    <definedName name="IQ_RETAIL_SALES_VOL_INDEX" hidden="1">"c7007"</definedName>
    <definedName name="IQ_RETAIL_SALES_VOL_INDEX_APR" hidden="1">"c7667"</definedName>
    <definedName name="IQ_RETAIL_SALES_VOL_INDEX_APR_FC" hidden="1">"c8547"</definedName>
    <definedName name="IQ_RETAIL_SALES_VOL_INDEX_EXCL_MOTOR" hidden="1">"c7008"</definedName>
    <definedName name="IQ_RETAIL_SALES_VOL_INDEX_EXCL_MOTOR_APR" hidden="1">"c7668"</definedName>
    <definedName name="IQ_RETAIL_SALES_VOL_INDEX_EXCL_MOTOR_APR_FC" hidden="1">"c8548"</definedName>
    <definedName name="IQ_RETAIL_SALES_VOL_INDEX_EXCL_MOTOR_FC" hidden="1">"c7888"</definedName>
    <definedName name="IQ_RETAIL_SALES_VOL_INDEX_EXCL_MOTOR_POP" hidden="1">"c7228"</definedName>
    <definedName name="IQ_RETAIL_SALES_VOL_INDEX_EXCL_MOTOR_POP_FC" hidden="1">"c8108"</definedName>
    <definedName name="IQ_RETAIL_SALES_VOL_INDEX_EXCL_MOTOR_YOY" hidden="1">"c7448"</definedName>
    <definedName name="IQ_RETAIL_SALES_VOL_INDEX_EXCL_MOTOR_YOY_FC" hidden="1">"c8328"</definedName>
    <definedName name="IQ_RETAIL_SALES_VOL_INDEX_FC" hidden="1">"c7887"</definedName>
    <definedName name="IQ_RETAIL_SALES_VOL_INDEX_POP" hidden="1">"c7227"</definedName>
    <definedName name="IQ_RETAIL_SALES_VOL_INDEX_POP_FC" hidden="1">"c8107"</definedName>
    <definedName name="IQ_RETAIL_SALES_VOL_INDEX_YOY" hidden="1">"c7447"</definedName>
    <definedName name="IQ_RETAIL_SALES_VOL_INDEX_YOY_FC" hidden="1">"c8327"</definedName>
    <definedName name="IQ_RETAIL_SALES_YOY" hidden="1">"c7443"</definedName>
    <definedName name="IQ_RETAIL_SALES_YOY_FC" hidden="1">"c8323"</definedName>
    <definedName name="IQ_RETAIL_SAME_STORE_SALES" hidden="1">"c9898"</definedName>
    <definedName name="IQ_RETAIL_SAME_STORE_SALES_FRANCHISE" hidden="1">"c9896"</definedName>
    <definedName name="IQ_RETAIL_SAME_STORE_SALES_OWNED" hidden="1">"c9897"</definedName>
    <definedName name="IQ_RETAIL_SOLD_AFFILIATED_OTHER_STORES" hidden="1">"c9894"</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AFFILIATED_OTHER_STORES" hidden="1">"c9895"</definedName>
    <definedName name="IQ_RETAIL_TOTAL_FRANCHISE_STORES" hidden="1">"c2898"</definedName>
    <definedName name="IQ_RETAIL_TOTAL_OWNED_STORES" hidden="1">"c2906"</definedName>
    <definedName name="IQ_RETAIL_TOTAL_SQ_METERS_GROSS" hidden="1">"c9906"</definedName>
    <definedName name="IQ_RETAIL_TOTAL_SQ_METERS_NET" hidden="1">"c9905"</definedName>
    <definedName name="IQ_RETAIL_TOTAL_STORES" hidden="1">"c2061"</definedName>
    <definedName name="IQ_RETAINED_EARN" hidden="1">"c1092"</definedName>
    <definedName name="IQ_RETAINED_EARNINGS_AVERAGE_EQUITY_FDIC" hidden="1">"c6733"</definedName>
    <definedName name="IQ_RETAINED_EARNINGS_EQUITY_FFIEC" hidden="1">"c13348"</definedName>
    <definedName name="IQ_RETAINED_EARNINGS_FFIEC" hidden="1">"c12878"</definedName>
    <definedName name="IQ_RETURN_ASSETS" hidden="1">"c1113"</definedName>
    <definedName name="IQ_RETURN_ASSETS_BANK" hidden="1">"c1114"</definedName>
    <definedName name="IQ_RETURN_ASSETS_BROK" hidden="1">"c1115"</definedName>
    <definedName name="IQ_RETURN_ASSETS_FDIC" hidden="1">"c6730"</definedName>
    <definedName name="IQ_RETURN_ASSETS_FS" hidden="1">"c1116"</definedName>
    <definedName name="IQ_RETURN_CAPITAL" hidden="1">"c1117"</definedName>
    <definedName name="IQ_RETURN_EMBEDDED_VALUE" hidden="1">"c9974"</definedName>
    <definedName name="IQ_RETURN_EQUITY" hidden="1">"c1118"</definedName>
    <definedName name="IQ_RETURN_EQUITY_BANK" hidden="1">"c1119"</definedName>
    <definedName name="IQ_RETURN_EQUITY_BROK" hidden="1">"c1120"</definedName>
    <definedName name="IQ_RETURN_EQUITY_FDIC" hidden="1">"c6732"</definedName>
    <definedName name="IQ_RETURN_EQUITY_FS" hidden="1">"c1121"</definedName>
    <definedName name="IQ_RETURN_INVESTMENT" hidden="1">"c1117"</definedName>
    <definedName name="IQ_REV" hidden="1">"c1122"</definedName>
    <definedName name="IQ_REV_AP" hidden="1">"c8873"</definedName>
    <definedName name="IQ_REV_AP_ABS" hidden="1">"c8892"</definedName>
    <definedName name="IQ_REV_BEFORE_LL" hidden="1">"c1123"</definedName>
    <definedName name="IQ_REV_NAME_AP" hidden="1">"c8911"</definedName>
    <definedName name="IQ_REV_NAME_AP_ABS" hidden="1">"c8930"</definedName>
    <definedName name="IQ_REV_STDDEV_EST" hidden="1">"c1124"</definedName>
    <definedName name="IQ_REV_STDDEV_EST_REUT" hidden="1">"c3639"</definedName>
    <definedName name="IQ_REV_UTI" hidden="1">"c1125"</definedName>
    <definedName name="IQ_REVALUATION_GAINS_DERIVATIVE_DOM_FFIEC" hidden="1">"c12828"</definedName>
    <definedName name="IQ_REVALUATION_GAINS_DERIVATIVE_FOREIGN_FFIEC" hidden="1">"c12829"</definedName>
    <definedName name="IQ_REVALUATION_GAINS_FDIC" hidden="1">"c6428"</definedName>
    <definedName name="IQ_REVALUATION_LOSSES_FDIC" hidden="1">"c6429"</definedName>
    <definedName name="IQ_REVENUE" hidden="1">"c1122"</definedName>
    <definedName name="IQ_REVENUE_ACT_OR_EST" hidden="1">"c2214"</definedName>
    <definedName name="IQ_REVENUE_BEFORE_LL_FFIEC" hidden="1">"c13018"</definedName>
    <definedName name="IQ_REVENUE_EST" hidden="1">"c1126"</definedName>
    <definedName name="IQ_REVENUE_EST_REUT" hidden="1">"c3634"</definedName>
    <definedName name="IQ_REVENUE_HIGH_EST" hidden="1">"c1127"</definedName>
    <definedName name="IQ_REVENUE_HIGH_EST_REUT" hidden="1">"c3636"</definedName>
    <definedName name="IQ_REVENUE_LOW_EST" hidden="1">"c1128"</definedName>
    <definedName name="IQ_REVENUE_LOW_EST_REUT" hidden="1">"c3637"</definedName>
    <definedName name="IQ_REVENUE_MEDIAN_EST" hidden="1">"c1662"</definedName>
    <definedName name="IQ_REVENUE_MEDIAN_EST_REUT" hidden="1">"c3635"</definedName>
    <definedName name="IQ_REVENUE_NUM_EST" hidden="1">"c1129"</definedName>
    <definedName name="IQ_REVENUE_NUM_EST_REUT" hidden="1">"c3638"</definedName>
    <definedName name="IQ_REVISION_DATE_" hidden="1">39307.4654398148</definedName>
    <definedName name="IQ_REVOLV_OPEN_SECURED_1_4_LL_REC_DOM_FFIEC" hidden="1">"c12902"</definedName>
    <definedName name="IQ_REVOLVING_HOME_EQUITY_LINES_UNUSED_FFIEC" hidden="1">"c13241"</definedName>
    <definedName name="IQ_REVOLVING_LOANS_GROSS_LOANS_FFIEC" hidden="1">"c13398"</definedName>
    <definedName name="IQ_REVOLVING_LOANS_RISK_BASED_FFIEC" hidden="1">"c13419"</definedName>
    <definedName name="IQ_REVOLVING_LOANS_SEC_1_4_DOM_CHARGE_OFFS_FFIEC" hidden="1">"c13168"</definedName>
    <definedName name="IQ_REVOLVING_LOANS_SEC_1_4_DOM_RECOV_FFIEC" hidden="1">"c13190"</definedName>
    <definedName name="IQ_REVOLVING_OPEN_END_1_4_TRADING_DOM_FFIEC" hidden="1">"c12927"</definedName>
    <definedName name="IQ_REVOLVING_SECURED_1_4_DUE_30_89_FFIEC" hidden="1">"c13260"</definedName>
    <definedName name="IQ_REVOLVING_SECURED_1_4_DUE_90_FFIEC" hidden="1">"c13288"</definedName>
    <definedName name="IQ_REVOLVING_SECURED_1_4_NON_ACCRUAL_FFIEC" hidden="1">"c13314"</definedName>
    <definedName name="IQ_RISK_ADJ_BANK_ASSETS" hidden="1">"c2670"</definedName>
    <definedName name="IQ_RISK_WEIGHTED_ASSETS_FDIC" hidden="1">"c6370"</definedName>
    <definedName name="IQ_RSI" hidden="1">"c12704"</definedName>
    <definedName name="IQ_RSI_ADJ" hidden="1">"c12705"</definedName>
    <definedName name="IQ_SALARIED_WORKFORCE" hidden="1">"c7010"</definedName>
    <definedName name="IQ_SALARIED_WORKFORCE_APR" hidden="1">"c7670"</definedName>
    <definedName name="IQ_SALARIED_WORKFORCE_APR_FC" hidden="1">"c8550"</definedName>
    <definedName name="IQ_SALARIED_WORKFORCE_FC" hidden="1">"c7890"</definedName>
    <definedName name="IQ_SALARIED_WORKFORCE_POP" hidden="1">"c7230"</definedName>
    <definedName name="IQ_SALARIED_WORKFORCE_POP_FC" hidden="1">"c8110"</definedName>
    <definedName name="IQ_SALARIED_WORKFORCE_YOY" hidden="1">"c7450"</definedName>
    <definedName name="IQ_SALARIED_WORKFORCE_YOY_FC" hidden="1">"c8330"</definedName>
    <definedName name="IQ_SALARIES_EMPLOYEE_BENEFITS_FFIEC" hidden="1">"c13023"</definedName>
    <definedName name="IQ_SALARY" hidden="1">"c1130"</definedName>
    <definedName name="IQ_SALARY_FDIC" hidden="1">"c6576"</definedName>
    <definedName name="IQ_SALE_COMMON_GROSS_FFIEC" hidden="1">"c12963"</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 hidden="1">"c6284"</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PREF_FFIEC" hidden="1">"c12961"</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_TREASURY_FFIEC" hidden="1">"c12965"</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AVINGS_RATE_DISP_INC_PCT" hidden="1">"c7011"</definedName>
    <definedName name="IQ_SAVINGS_RATE_DISP_INC_PCT_FC" hidden="1">"c7891"</definedName>
    <definedName name="IQ_SAVINGS_RATE_DISP_INC_PCT_POP" hidden="1">"c7231"</definedName>
    <definedName name="IQ_SAVINGS_RATE_DISP_INC_PCT_POP_FC" hidden="1">"c8111"</definedName>
    <definedName name="IQ_SAVINGS_RATE_DISP_INC_PCT_YOY" hidden="1">"c7451"</definedName>
    <definedName name="IQ_SAVINGS_RATE_DISP_INC_PCT_YOY_FC" hidden="1">"c8331"</definedName>
    <definedName name="IQ_SAVINGS_RATE_GDP_PCT" hidden="1">"c7012"</definedName>
    <definedName name="IQ_SAVINGS_RATE_GDP_PCT_FC" hidden="1">"c7892"</definedName>
    <definedName name="IQ_SAVINGS_RATE_GDP_PCT_POP" hidden="1">"c7232"</definedName>
    <definedName name="IQ_SAVINGS_RATE_GDP_PCT_POP_FC" hidden="1">"c8112"</definedName>
    <definedName name="IQ_SAVINGS_RATE_GDP_PCT_YOY" hidden="1">"c7452"</definedName>
    <definedName name="IQ_SAVINGS_RATE_GDP_PCT_YOY_FC" hidden="1">"c8332"</definedName>
    <definedName name="IQ_SAVINGS_RATE_PERSONAL_INC_PCT" hidden="1">"c7013"</definedName>
    <definedName name="IQ_SAVINGS_RATE_PERSONAL_INC_PCT_FC" hidden="1">"c7893"</definedName>
    <definedName name="IQ_SAVINGS_RATE_PERSONAL_INC_PCT_POP" hidden="1">"c7233"</definedName>
    <definedName name="IQ_SAVINGS_RATE_PERSONAL_INC_PCT_POP_FC" hidden="1">"c8113"</definedName>
    <definedName name="IQ_SAVINGS_RATE_PERSONAL_INC_PCT_YOY" hidden="1">"c7453"</definedName>
    <definedName name="IQ_SAVINGS_RATE_PERSONAL_INC_PCT_YOY_FC" hidden="1">"c8333"</definedName>
    <definedName name="IQ_SBC_EXPENSE_FFIEC" hidden="1">"c13077"</definedName>
    <definedName name="IQ_SEC_1_4_CONSTRUCTION_DOM_CHARGE_OFFS_FFIEC" hidden="1">"c13165"</definedName>
    <definedName name="IQ_SEC_1_4_CONSTRUCTION_DOM_RECOV_FFIEC" hidden="1">"c13187"</definedName>
    <definedName name="IQ_SEC_BORROWED_OFF_BS_FFIEC" hidden="1">"c13127"</definedName>
    <definedName name="IQ_SEC_FARMLAND_DOM_CHARGE_OFFS_FFIEC" hidden="1">"c13167"</definedName>
    <definedName name="IQ_SEC_FARMLAND_DOM_RECOV_FFIEC" hidden="1">"c13189"</definedName>
    <definedName name="IQ_SEC_FUNDS_PURCHASED_ASSETS_TOT_FFIEC" hidden="1">"c13447"</definedName>
    <definedName name="IQ_SEC_ISSUED_US_AVAIL_SALE_FFIEC" hidden="1">"c12795"</definedName>
    <definedName name="IQ_SEC_ISSUED_US_TRADING_DOM_FFIEC" hidden="1">"c12920"</definedName>
    <definedName name="IQ_SEC_ISSUED_US_TRADING_FFIEC" hidden="1">"c12815"</definedName>
    <definedName name="IQ_SEC_MULTIFAM_DOM_CHARGE_OFFS_FFIEC" hidden="1">"c13171"</definedName>
    <definedName name="IQ_SEC_MULTIFAM_DOM_DUE_30_89_FFIEC" hidden="1">"c13263"</definedName>
    <definedName name="IQ_SEC_MULTIFAM_DOM_DUE_90_FFIEC" hidden="1">"c13291"</definedName>
    <definedName name="IQ_SEC_MULTIFAM_DOM_NON_ACCRUAL_FFIEC" hidden="1">"c13317"</definedName>
    <definedName name="IQ_SEC_MULTIFAM_DOM_RECOV_FFIEC" hidden="1">"c13193"</definedName>
    <definedName name="IQ_SEC_NONFARM_NONRES_CHARGE_OFFS_FFIEC" hidden="1">"c13629"</definedName>
    <definedName name="IQ_SEC_NONFARM_NONRES_DOM_OFFICES_DUE_30_89_FFIEC" hidden="1">"c13264"</definedName>
    <definedName name="IQ_SEC_NONFARM_NONRES_DOM_OFFICES_DUE_90_FFIEC" hidden="1">"c13292"</definedName>
    <definedName name="IQ_SEC_NONFARM_NONRES_DOM_OFFICES_NON_ACCRUAL_FFIEC" hidden="1">"c13318"</definedName>
    <definedName name="IQ_SEC_NONFARM_NONRES_RECOV_FFIEC" hidden="1">"c13633"</definedName>
    <definedName name="IQ_SEC_OTHER_CONSTRUCTION_DOM_CHARGE_OFFS_FFIEC" hidden="1">"c13166"</definedName>
    <definedName name="IQ_SEC_OTHER_CONSTRUCTION_DOM_RECOV_FFIEC" hidden="1">"c13188"</definedName>
    <definedName name="IQ_SEC_OTHER_NONFARM_NONRES_CHARGE_OFFS_FFIEC" hidden="1">"c13173"</definedName>
    <definedName name="IQ_SEC_OTHER_NONFARM_NONRES_DUE_30_89_FFIEC" hidden="1">"c13266"</definedName>
    <definedName name="IQ_SEC_OTHER_NONFARM_NONRES_DUE_90_FFIEC" hidden="1">"c13637"</definedName>
    <definedName name="IQ_SEC_OTHER_NONFARM_NONRES_RECOV_FFIEC" hidden="1">"c13195"</definedName>
    <definedName name="IQ_SEC_OWNER_NONFARM_NONRES_CHARGE_OFFS_FFIEC" hidden="1">"c13172"</definedName>
    <definedName name="IQ_SEC_OWNER_NONFARM_NONRES_DUE_30_89_FFIEC" hidden="1">"c13265"</definedName>
    <definedName name="IQ_SEC_OWNER_NONFARM_NONRES_DUE_90_FFIEC" hidden="1">"c13636"</definedName>
    <definedName name="IQ_SEC_OWNER_NONFARM_NONRES_RECOV_FFIEC" hidden="1">"c13194"</definedName>
    <definedName name="IQ_SEC_PURCHASED_RESELL" hidden="1">"c5513"</definedName>
    <definedName name="IQ_SEC_PURCHASED_RESELL_FFIEC" hidden="1">"c12807"</definedName>
    <definedName name="IQ_SEC_RE_FOREIGN_DUE_30_89_FFIEC" hidden="1">"c13267"</definedName>
    <definedName name="IQ_SEC_RE_FOREIGN_DUE_90_FFIEC" hidden="1">"c13293"</definedName>
    <definedName name="IQ_SEC_RE_FOREIGN_NON_ACCRUAL_FFIEC" hidden="1">"c13319"</definedName>
    <definedName name="IQ_SEC_SOLD_REPURCHASE_FFIEC" hidden="1">"c12857"</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 hidden="1">"c2546"</definedName>
    <definedName name="IQ_SECURED_DEBT_PCT" hidden="1">"c2547"</definedName>
    <definedName name="IQ_SECURED_FARMLAND_CHARGE_OFFS_FDIC" hidden="1">"c6593"</definedName>
    <definedName name="IQ_SECURED_FARMLAND_DOM_DUE_30_89_FFIEC" hidden="1">"c13259"</definedName>
    <definedName name="IQ_SECURED_FARMLAND_DOM_DUE_90_FFIEC" hidden="1">"c13287"</definedName>
    <definedName name="IQ_SECURED_FARMLAND_DOM_NON_ACCRUAL_FFIEC" hidden="1">"c13313"</definedName>
    <definedName name="IQ_SECURED_FARMLAND_LL_REC_DOM_FFIEC" hidden="1">"c12901"</definedName>
    <definedName name="IQ_SECURED_FARMLAND_NET_CHARGE_OFFS_FDIC" hidden="1">"c6631"</definedName>
    <definedName name="IQ_SECURED_FARMLAND_RECOVERIES_FDIC" hidden="1">"c6612"</definedName>
    <definedName name="IQ_SECURED_MULTI_RES_LL_REC_DOM_FFIEC" hidden="1">"c12905"</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HELD_MATURITY_FFIEC" hidden="1">"c12777"</definedName>
    <definedName name="IQ_SECURITIES_ISSUED_STATES_FDIC" hidden="1">"c6300"</definedName>
    <definedName name="IQ_SECURITIES_ISSUED_US_FFIEC" hidden="1">"c12781"</definedName>
    <definedName name="IQ_SECURITIES_LENT_FDIC" hidden="1">"c6532"</definedName>
    <definedName name="IQ_SECURITIES_LENT_FFIEC" hidden="1">"c13255"</definedName>
    <definedName name="IQ_SECURITIES_QUARTERLY_AVG_FFIEC" hidden="1">"c13079"</definedName>
    <definedName name="IQ_SECURITIES_UNDERWRITING_FDIC" hidden="1">"c6529"</definedName>
    <definedName name="IQ_SECURITIES_UNDERWRITING_UNUSED_FFIEC" hidden="1">"c13247"</definedName>
    <definedName name="IQ_SECURITIZATION_INC_OPERATING_INC_FFIEC" hidden="1">"c13390"</definedName>
    <definedName name="IQ_SECURITIZATION_INCOME_FFIEC" hidden="1">"c13012"</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DOL" hidden="1">"c12042"</definedName>
    <definedName name="IQ_SELECTED_FOREIGN_ASSETS_FFIEC" hidden="1">"c13485"</definedName>
    <definedName name="IQ_SEMI_BACKLOG" hidden="1">"c10005"</definedName>
    <definedName name="IQ_SEMI_BACKLOG_AVG_PRICE" hidden="1">"c10006"</definedName>
    <definedName name="IQ_SEMI_BACKLOG_VALUE" hidden="1">"c10007"</definedName>
    <definedName name="IQ_SEMI_BOOK_TO_BILL_RATIO" hidden="1">"c10008"</definedName>
    <definedName name="IQ_SEMI_ORDER_AVG_PRICE" hidden="1">"c10002"</definedName>
    <definedName name="IQ_SEMI_ORDER_VALUE" hidden="1">"c10003"</definedName>
    <definedName name="IQ_SEMI_ORDER_VALUE_CHANGE" hidden="1">"c10004"</definedName>
    <definedName name="IQ_SEMI_ORDERS" hidden="1">"c10001"</definedName>
    <definedName name="IQ_SEMI_WARRANTY_RES_ACQ" hidden="1">"c10011"</definedName>
    <definedName name="IQ_SEMI_WARRANTY_RES_BEG" hidden="1">"c10009"</definedName>
    <definedName name="IQ_SEMI_WARRANTY_RES_END" hidden="1">"c10014"</definedName>
    <definedName name="IQ_SEMI_WARRANTY_RES_ISS" hidden="1">"c10010"</definedName>
    <definedName name="IQ_SEMI_WARRANTY_RES_OTHER" hidden="1">"c10013"</definedName>
    <definedName name="IQ_SEMI_WARRANTY_RES_PAY" hidden="1">"c10012"</definedName>
    <definedName name="IQ_SEP_ACCOUNT_ASSETS_LH_FFIEC" hidden="1">"c13105"</definedName>
    <definedName name="IQ_SEPARATE_ACCOUNT_LIAB_LH_FFIEC" hidden="1">"c13108"</definedName>
    <definedName name="IQ_SEPARATE_ACCT_ASSETS" hidden="1">"c1155"</definedName>
    <definedName name="IQ_SEPARATE_ACCT_LIAB" hidden="1">"c1156"</definedName>
    <definedName name="IQ_SERV_CHARGE_DEPOSITS" hidden="1">"c1157"</definedName>
    <definedName name="IQ_SERVICE_CHARGES_DEPOSIT_ACCOUNTS_DOM_FFIEC" hidden="1">"c13003"</definedName>
    <definedName name="IQ_SERVICE_CHARGES_FDIC" hidden="1">"c6572"</definedName>
    <definedName name="IQ_SERVICE_CHARGES_OPERATING_INC_FFIEC" hidden="1">"c13384"</definedName>
    <definedName name="IQ_SERVICE_FEE" hidden="1">"c8951"</definedName>
    <definedName name="IQ_SERVICING_FEES_FFIEC" hidden="1">"c13011"</definedName>
    <definedName name="IQ_SERVICING_FEES_OPERATING_INC_FFIEC" hidden="1">"c13389"</definedName>
    <definedName name="IQ_SGA" hidden="1">"c1158"</definedName>
    <definedName name="IQ_SGA_BNK" hidden="1">"c1159"</definedName>
    <definedName name="IQ_SGA_INS" hidden="1">"c1160"</definedName>
    <definedName name="IQ_SGA_MARGIN" hidden="1">"c1898"</definedName>
    <definedName name="IQ_SGA_RE" hidden="1">"c6265"</definedName>
    <definedName name="IQ_SGA_REIT" hidden="1">"c1161"</definedName>
    <definedName name="IQ_SGA_SUPPL" hidden="1">"c1162"</definedName>
    <definedName name="IQ_SGA_UTI" hidden="1">"c1163"</definedName>
    <definedName name="IQ_SHAREOUTSTANDING" hidden="1">"c83"</definedName>
    <definedName name="IQ_SHARES_PER_DR" hidden="1">"c204"</definedName>
    <definedName name="IQ_SHARES_PURCHASED_AVERAGE_PRICE" hidden="1">"c5821"</definedName>
    <definedName name="IQ_SHARES_PURCHASED_QUARTER" hidden="1">"c5820"</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POSITIONS_FFIEC" hidden="1">"c12859"</definedName>
    <definedName name="IQ_SHORT_TERM_INVEST" hidden="1">"c1197"</definedName>
    <definedName name="IQ_SMALL_INT_BEAR_CD" hidden="1">"c1166"</definedName>
    <definedName name="IQ_SOC_SEC_RECEIPTS_SAAR_USD_APR_FC" hidden="1">"c12005"</definedName>
    <definedName name="IQ_SOC_SEC_RECEIPTS_SAAR_USD_FC" hidden="1">"c12002"</definedName>
    <definedName name="IQ_SOC_SEC_RECEIPTS_SAAR_USD_POP_FC" hidden="1">"c12003"</definedName>
    <definedName name="IQ_SOC_SEC_RECEIPTS_SAAR_USD_YOY_FC" hidden="1">"c12004"</definedName>
    <definedName name="IQ_SOC_SEC_RECEIPTS_USD_APR_FC" hidden="1">"c12001"</definedName>
    <definedName name="IQ_SOC_SEC_RECEIPTS_USD_FC" hidden="1">"c11998"</definedName>
    <definedName name="IQ_SOC_SEC_RECEIPTS_USD_POP_FC" hidden="1">"c11999"</definedName>
    <definedName name="IQ_SOC_SEC_RECEIPTS_USD_YOY_FC" hidden="1">"c12000"</definedName>
    <definedName name="IQ_SOCIAL_SEC_RECEIPTS" hidden="1">"c7015"</definedName>
    <definedName name="IQ_SOCIAL_SEC_RECEIPTS_APR" hidden="1">"c7675"</definedName>
    <definedName name="IQ_SOCIAL_SEC_RECEIPTS_APR_FC" hidden="1">"c8555"</definedName>
    <definedName name="IQ_SOCIAL_SEC_RECEIPTS_FC" hidden="1">"c7895"</definedName>
    <definedName name="IQ_SOCIAL_SEC_RECEIPTS_POP" hidden="1">"c7235"</definedName>
    <definedName name="IQ_SOCIAL_SEC_RECEIPTS_POP_FC" hidden="1">"c8115"</definedName>
    <definedName name="IQ_SOCIAL_SEC_RECEIPTS_SAAR" hidden="1">"c7016"</definedName>
    <definedName name="IQ_SOCIAL_SEC_RECEIPTS_SAAR_APR" hidden="1">"c7676"</definedName>
    <definedName name="IQ_SOCIAL_SEC_RECEIPTS_SAAR_APR_FC" hidden="1">"c8556"</definedName>
    <definedName name="IQ_SOCIAL_SEC_RECEIPTS_SAAR_FC" hidden="1">"c7896"</definedName>
    <definedName name="IQ_SOCIAL_SEC_RECEIPTS_SAAR_POP" hidden="1">"c7236"</definedName>
    <definedName name="IQ_SOCIAL_SEC_RECEIPTS_SAAR_POP_FC" hidden="1">"c8116"</definedName>
    <definedName name="IQ_SOCIAL_SEC_RECEIPTS_SAAR_YOY" hidden="1">"c7456"</definedName>
    <definedName name="IQ_SOCIAL_SEC_RECEIPTS_SAAR_YOY_FC" hidden="1">"c8336"</definedName>
    <definedName name="IQ_SOCIAL_SEC_RECEIPTS_YOY" hidden="1">"c7455"</definedName>
    <definedName name="IQ_SOCIAL_SEC_RECEIPTS_YOY_FC" hidden="1">"c8335"</definedName>
    <definedName name="IQ_SOFTWARE" hidden="1">"c1167"</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NSR_ACTION_LT" hidden="1">"c13616"</definedName>
    <definedName name="IQ_SP_ISSUE_NSR_ACTION_ST" hidden="1">"c13622"</definedName>
    <definedName name="IQ_SP_ISSUE_NSR_DATE_LT" hidden="1">"c13615"</definedName>
    <definedName name="IQ_SP_ISSUE_NSR_DATE_ST" hidden="1">"c13621"</definedName>
    <definedName name="IQ_SP_ISSUE_NSR_LT" hidden="1">"c13614"</definedName>
    <definedName name="IQ_SP_ISSUE_NSR_ST" hidden="1">"c13620"</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NSR_ACTION_LT" hidden="1">"c13613"</definedName>
    <definedName name="IQ_SP_NSR_ACTION_ST" hidden="1">"c13619"</definedName>
    <definedName name="IQ_SP_NSR_DATE_LT" hidden="1">"c13612"</definedName>
    <definedName name="IQ_SP_NSR_DATE_ST" hidden="1">"c13618"</definedName>
    <definedName name="IQ_SP_NSR_LT" hidden="1">"c13611"</definedName>
    <definedName name="IQ_SP_NSR_ST" hidden="1">"c13617"</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 hidden="1">"c6266"</definedName>
    <definedName name="IQ_SPECIAL_DIV_CF_REIT" hidden="1">"c1174"</definedName>
    <definedName name="IQ_SPECIAL_DIV_CF_UTI" hidden="1">"c1175"</definedName>
    <definedName name="IQ_SPECIAL_DIV_SHARE" hidden="1">"c3007"</definedName>
    <definedName name="IQ_SQ_FT_LEASED_GROSS_CONSOL" hidden="1">"c8820"</definedName>
    <definedName name="IQ_SQ_FT_LEASED_GROSS_MANAGED" hidden="1">"c8822"</definedName>
    <definedName name="IQ_SQ_FT_LEASED_GROSS_OTHER" hidden="1">"c8823"</definedName>
    <definedName name="IQ_SQ_FT_LEASED_GROSS_TOTAL" hidden="1">"c8824"</definedName>
    <definedName name="IQ_SQ_FT_LEASED_GROSS_UNCONSOL" hidden="1">"c8821"</definedName>
    <definedName name="IQ_SQ_FT_LEASED_NET_CONSOL" hidden="1">"c8825"</definedName>
    <definedName name="IQ_SQ_FT_LEASED_NET_MANAGED" hidden="1">"c8827"</definedName>
    <definedName name="IQ_SQ_FT_LEASED_NET_OTHER" hidden="1">"c8828"</definedName>
    <definedName name="IQ_SQ_FT_LEASED_NET_TOTAL" hidden="1">"c8829"</definedName>
    <definedName name="IQ_SQ_FT_LEASED_NET_UNCONSOL" hidden="1">"c8826"</definedName>
    <definedName name="IQ_SQ_METER_LEASED_GROSS_CONSOL" hidden="1">"c8830"</definedName>
    <definedName name="IQ_SQ_METER_LEASED_GROSS_MANAGED" hidden="1">"c8832"</definedName>
    <definedName name="IQ_SQ_METER_LEASED_GROSS_OTHER" hidden="1">"c8833"</definedName>
    <definedName name="IQ_SQ_METER_LEASED_GROSS_TOTAL" hidden="1">"c8834"</definedName>
    <definedName name="IQ_SQ_METER_LEASED_GROSS_UNCONSOL" hidden="1">"c8831"</definedName>
    <definedName name="IQ_SQ_METER_LEASED_NET_CONSOL" hidden="1">"c8835"</definedName>
    <definedName name="IQ_SQ_METER_LEASED_NET_MANAGED" hidden="1">"c8837"</definedName>
    <definedName name="IQ_SQ_METER_LEASED_NET_OTHER" hidden="1">"c8838"</definedName>
    <definedName name="IQ_SQ_METER_LEASED_NET_TOTAL" hidden="1">"c8839"</definedName>
    <definedName name="IQ_SQ_METER_LEASED_NET_UNCONSOL" hidden="1">"c8836"</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 hidden="1">"c6267"</definedName>
    <definedName name="IQ_ST_DEBT_ISSUED_REIT" hidden="1">"c1186"</definedName>
    <definedName name="IQ_ST_DEBT_ISSUED_UTI" hidden="1">"c1187"</definedName>
    <definedName name="IQ_ST_DEBT_PCT" hidden="1">"c2539"</definedName>
    <definedName name="IQ_ST_DEBT_RE" hidden="1">"c6268"</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 hidden="1">"c6269"</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ASSETS_TOT_FFIEC" hidden="1">"c13438"</definedName>
    <definedName name="IQ_ST_INVEST_ST_NONCORE_FUNDING_FFIEC" hidden="1">"c13338"</definedName>
    <definedName name="IQ_ST_INVEST_UTI" hidden="1">"c1198"</definedName>
    <definedName name="IQ_ST_NOTE_RECEIV" hidden="1">"c1199"</definedName>
    <definedName name="IQ_STATE" hidden="1">"c1200"</definedName>
    <definedName name="IQ_STATE_LOCAL_SPENDING_SAAR" hidden="1">"c7017"</definedName>
    <definedName name="IQ_STATE_LOCAL_SPENDING_SAAR_APR" hidden="1">"c7677"</definedName>
    <definedName name="IQ_STATE_LOCAL_SPENDING_SAAR_APR_FC" hidden="1">"c8557"</definedName>
    <definedName name="IQ_STATE_LOCAL_SPENDING_SAAR_FC" hidden="1">"c7897"</definedName>
    <definedName name="IQ_STATE_LOCAL_SPENDING_SAAR_POP" hidden="1">"c7237"</definedName>
    <definedName name="IQ_STATE_LOCAL_SPENDING_SAAR_POP_FC" hidden="1">"c8117"</definedName>
    <definedName name="IQ_STATE_LOCAL_SPENDING_SAAR_YOY" hidden="1">"c7457"</definedName>
    <definedName name="IQ_STATE_LOCAL_SPENDING_SAAR_YOY_FC" hidden="1">"c8337"</definedName>
    <definedName name="IQ_STATES_NONTRANSACTION_ACCOUNTS_FDIC" hidden="1">"c6547"</definedName>
    <definedName name="IQ_STATES_TOTAL_DEPOSITS_FDIC" hidden="1">"c6473"</definedName>
    <definedName name="IQ_STATES_TRANSACTION_ACCOUNTS_FDIC" hidden="1">"c6539"</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ATEGY_NOTE" hidden="1">"c6791"</definedName>
    <definedName name="IQ_STRIKE_PRICE_ISSUED" hidden="1">"c1645"</definedName>
    <definedName name="IQ_STRIKE_PRICE_OS" hidden="1">"c1646"</definedName>
    <definedName name="IQ_STRIPS_RECEIVABLE_MORTGAGE_LOANS_FFIEC" hidden="1">"c12844"</definedName>
    <definedName name="IQ_STRIPS_RECEIVABLE_OTHER_FFIEC" hidden="1">"c12845"</definedName>
    <definedName name="IQ_STRUCT_FIN_CLASS" hidden="1">"c8950"</definedName>
    <definedName name="IQ_STRUCT_FIN_SERIES" hidden="1">"c8956"</definedName>
    <definedName name="IQ_STRUCTURED_NOTES_INVEST_SECURITIES_FFIEC" hidden="1">"c13468"</definedName>
    <definedName name="IQ_STRUCTURING_NOTES_TIER_1_FFIEC" hidden="1">"c13344"</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FDIC" hidden="1">"c6346"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B_NOTES_DEBENTURES_FFIEC" hidden="1">"c12867"</definedName>
    <definedName name="IQ_SUB_NOTES_PAYABLE_UNCONSOLIDATED_TRUSTS_FFIEC" hidden="1">"c12868"</definedName>
    <definedName name="IQ_SUPPLIES_FFIEC" hidden="1">"c13050"</definedName>
    <definedName name="IQ_SURPLUS_FDIC" hidden="1">"c6351"</definedName>
    <definedName name="IQ_SURPLUS_FFIEC" hidden="1">"c12877"</definedName>
    <definedName name="IQ_SVA" hidden="1">"c1214"</definedName>
    <definedName name="IQ_TANGIBLE_EQUITY_ASSETS_FFIEC" hidden="1">"c13346"</definedName>
    <definedName name="IQ_TANGIBLE_TIER_1_LEVERAGE_FFIEC" hidden="1">"c13345"</definedName>
    <definedName name="IQ_TARGET_PRICE_LASTCLOSE" hidden="1">"c1855"</definedName>
    <definedName name="IQ_TARGET_PRICE_NUM" hidden="1">"c1653"</definedName>
    <definedName name="IQ_TARGET_PRICE_NUM_REUT" hidden="1">"c5319"</definedName>
    <definedName name="IQ_TARGET_PRICE_STDDEV" hidden="1">"c1654"</definedName>
    <definedName name="IQ_TARGET_PRICE_STDDEV_REUT" hidden="1">"c5320"</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AX_OTHER_EXP_AP" hidden="1">"c8878"</definedName>
    <definedName name="IQ_TAX_OTHER_EXP_AP_ABS" hidden="1">"c8897"</definedName>
    <definedName name="IQ_TAX_OTHER_EXP_NAME_AP" hidden="1">"c8916"</definedName>
    <definedName name="IQ_TAX_OTHER_EXP_NAME_AP_ABS" hidden="1">"c8935"</definedName>
    <definedName name="IQ_TAXES_ADJ_NOI_FFIEC" hidden="1">"c13395"</definedName>
    <definedName name="IQ_TAXES_NOI_FFIEC" hidden="1">"c13394"</definedName>
    <definedName name="IQ_TAXES_TE_AVG_ASSETS_FFIEC" hidden="1">"c13366"</definedName>
    <definedName name="IQ_TBV" hidden="1">"c1906"</definedName>
    <definedName name="IQ_TBV_10YR_ANN_CAGR" hidden="1">"c6169"</definedName>
    <definedName name="IQ_TBV_10YR_ANN_GROWTH" hidden="1">"c1936"</definedName>
    <definedName name="IQ_TBV_1YR_ANN_GROWTH" hidden="1">"c1931"</definedName>
    <definedName name="IQ_TBV_2YR_ANN_CAGR" hidden="1">"c6165"</definedName>
    <definedName name="IQ_TBV_2YR_ANN_GROWTH" hidden="1">"c1932"</definedName>
    <definedName name="IQ_TBV_3YR_ANN_CAGR" hidden="1">"c6166"</definedName>
    <definedName name="IQ_TBV_3YR_ANN_GROWTH" hidden="1">"c1933"</definedName>
    <definedName name="IQ_TBV_5YR_ANN_CAGR" hidden="1">"c6167"</definedName>
    <definedName name="IQ_TBV_5YR_ANN_GROWTH" hidden="1">"c1934"</definedName>
    <definedName name="IQ_TBV_7YR_ANN_CAGR" hidden="1">"c6168"</definedName>
    <definedName name="IQ_TBV_7YR_ANN_GROWTH" hidden="1">"c1935"</definedName>
    <definedName name="IQ_TBV_EXCL_FFIEC" hidden="1">"c13516"</definedName>
    <definedName name="IQ_TBV_SHARE" hidden="1">"c1217"</definedName>
    <definedName name="IQ_TELECOM_FFIEC" hidden="1">"c13057"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FWD" hidden="1">"c1224"</definedName>
    <definedName name="IQ_TEV_EBITDA_FWD_REUT" hidden="1">"c4050"</definedName>
    <definedName name="IQ_TEV_EMPLOYEE_AVG" hidden="1">"c1225"</definedName>
    <definedName name="IQ_TEV_TOTAL_REV" hidden="1">"c1226"</definedName>
    <definedName name="IQ_TEV_TOTAL_REV_AVG" hidden="1">"c1227"</definedName>
    <definedName name="IQ_TEV_TOTAL_REV_FWD" hidden="1">"c1228"</definedName>
    <definedName name="IQ_TEV_TOTAL_REV_FWD_REUT" hidden="1">"c4051"</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CAPITAL_BEFORE_CHARGES_T1_FFIEC" hidden="1">"c13139"</definedName>
    <definedName name="IQ_TIER_1_CAPITAL_FFIEC" hidden="1">"c13143"</definedName>
    <definedName name="IQ_TIER_1_LEVERAGE_RATIO_FFIEC" hidden="1">"c13160"</definedName>
    <definedName name="IQ_TIER_1_RISK_BASED_CAPITAL_RATIO_FDIC" hidden="1">"c6746"</definedName>
    <definedName name="IQ_TIER_1_RISK_BASED_CAPITAL_RATIO_FFIEC" hidden="1">"c13161"</definedName>
    <definedName name="IQ_TIER_2_CAPITAL_FFIEC" hidden="1">"c13149"</definedName>
    <definedName name="IQ_TIER_3_CAPITAL_ALLOCATED_MARKET_RISK_FFIEC" hidden="1">"c13151"</definedName>
    <definedName name="IQ_TIER_ONE_CAPITAL" hidden="1">"c2667"</definedName>
    <definedName name="IQ_TIER_ONE_FDIC" hidden="1">"c6369"</definedName>
    <definedName name="IQ_TIER_ONE_RATIO" hidden="1">"c1229"</definedName>
    <definedName name="IQ_TIER_TWO_CAPITAL" hidden="1">"c2669"</definedName>
    <definedName name="IQ_TIME_DEP" hidden="1">"c1230"</definedName>
    <definedName name="IQ_TIME_DEPOSITS_LESS_100K_OTHER_INSTITUTIONS_FFIEC" hidden="1">"c12953"</definedName>
    <definedName name="IQ_TIME_DEPOSITS_LESS_THAN_100K_FDIC" hidden="1">"c6465"</definedName>
    <definedName name="IQ_TIME_DEPOSITS_MORE_100K_OTHER_INSTITUTIONS_FFIEC" hidden="1">"c12954"</definedName>
    <definedName name="IQ_TIME_DEPOSITS_MORE_THAN_100K_FDIC" hidden="1">"c6470"</definedName>
    <definedName name="IQ_TODAY" hidden="1">0</definedName>
    <definedName name="IQ_TOT_ADJ_INC" hidden="1">"c1616"</definedName>
    <definedName name="IQ_TOTAL_AR_BR" hidden="1">"c1231"</definedName>
    <definedName name="IQ_TOTAL_AR_RE" hidden="1">"c6270"</definedName>
    <definedName name="IQ_TOTAL_AR_REIT" hidden="1">"c1232"</definedName>
    <definedName name="IQ_TOTAL_AR_UTI" hidden="1">"c1233"</definedName>
    <definedName name="IQ_TOTAL_ASSETS" hidden="1">"c1234"</definedName>
    <definedName name="IQ_TOTAL_ASSETS_10YR_ANN_CAGR" hidden="1">"c6140"</definedName>
    <definedName name="IQ_TOTAL_ASSETS_10YR_ANN_GROWTH" hidden="1">"c1235"</definedName>
    <definedName name="IQ_TOTAL_ASSETS_1YR_ANN_GROWTH" hidden="1">"c1236"</definedName>
    <definedName name="IQ_TOTAL_ASSETS_2YR_ANN_CAGR" hidden="1">"c6141"</definedName>
    <definedName name="IQ_TOTAL_ASSETS_2YR_ANN_GROWTH" hidden="1">"c1237"</definedName>
    <definedName name="IQ_TOTAL_ASSETS_3YR_ANN_CAGR" hidden="1">"c6142"</definedName>
    <definedName name="IQ_TOTAL_ASSETS_3YR_ANN_GROWTH" hidden="1">"c1238"</definedName>
    <definedName name="IQ_TOTAL_ASSETS_5YR_ANN_CAGR" hidden="1">"c6143"</definedName>
    <definedName name="IQ_TOTAL_ASSETS_5YR_ANN_GROWTH" hidden="1">"c1239"</definedName>
    <definedName name="IQ_TOTAL_ASSETS_7YR_ANN_CAGR" hidden="1">"c6144"</definedName>
    <definedName name="IQ_TOTAL_ASSETS_7YR_ANN_GROWTH" hidden="1">"c1240"</definedName>
    <definedName name="IQ_TOTAL_ASSETS_BNK_SUBTOTAL_AP" hidden="1">"c13644"</definedName>
    <definedName name="IQ_TOTAL_ASSETS_FDIC" hidden="1">"c6339"</definedName>
    <definedName name="IQ_TOTAL_ASSETS_FFIEC" hidden="1">"c12849"</definedName>
    <definedName name="IQ_TOTAL_ASSETS_LH_FFIEC" hidden="1">"c13106"</definedName>
    <definedName name="IQ_TOTAL_ASSETS_PC_FFIEC" hidden="1">"c13099"</definedName>
    <definedName name="IQ_TOTAL_ASSETS_SUBTOTAL_AP" hidden="1">"c8985"</definedName>
    <definedName name="IQ_TOTAL_ATTRIB_ORE_RESOURCES_ALUM" hidden="1">"c9241"</definedName>
    <definedName name="IQ_TOTAL_ATTRIB_ORE_RESOURCES_COP" hidden="1">"c9185"</definedName>
    <definedName name="IQ_TOTAL_ATTRIB_ORE_RESOURCES_DIAM" hidden="1">"c9665"</definedName>
    <definedName name="IQ_TOTAL_ATTRIB_ORE_RESOURCES_GOLD" hidden="1">"c9026"</definedName>
    <definedName name="IQ_TOTAL_ATTRIB_ORE_RESOURCES_IRON" hidden="1">"c9400"</definedName>
    <definedName name="IQ_TOTAL_ATTRIB_ORE_RESOURCES_LEAD" hidden="1">"c9453"</definedName>
    <definedName name="IQ_TOTAL_ATTRIB_ORE_RESOURCES_MANG" hidden="1">"c9506"</definedName>
    <definedName name="IQ_TOTAL_ATTRIB_ORE_RESOURCES_MOLYB" hidden="1">"c9718"</definedName>
    <definedName name="IQ_TOTAL_ATTRIB_ORE_RESOURCES_NICK" hidden="1">"c9294"</definedName>
    <definedName name="IQ_TOTAL_ATTRIB_ORE_RESOURCES_PLAT" hidden="1">"c9132"</definedName>
    <definedName name="IQ_TOTAL_ATTRIB_ORE_RESOURCES_SILVER" hidden="1">"c9079"</definedName>
    <definedName name="IQ_TOTAL_ATTRIB_ORE_RESOURCES_TITAN" hidden="1">"c9559"</definedName>
    <definedName name="IQ_TOTAL_ATTRIB_ORE_RESOURCES_URAN" hidden="1">"c9612"</definedName>
    <definedName name="IQ_TOTAL_ATTRIB_ORE_RESOURCES_ZINC" hidden="1">"c9347"</definedName>
    <definedName name="IQ_TOTAL_AVG_CE_TOTAL_AVG_ASSETS" hidden="1">"c1241"</definedName>
    <definedName name="IQ_TOTAL_AVG_EQUITY_TOTAL_AVG_ASSETS" hidden="1">"c1242"</definedName>
    <definedName name="IQ_TOTAL_BANK_CAPITAL" hidden="1">"c2668"</definedName>
    <definedName name="IQ_TOTAL_BEDS" hidden="1">"c8785"</definedName>
    <definedName name="IQ_TOTAL_CA" hidden="1">"c1243"</definedName>
    <definedName name="IQ_TOTAL_CA_SUBTOTAL_AP" hidden="1">"c8986"</definedName>
    <definedName name="IQ_TOTAL_CAP" hidden="1">"c1507"</definedName>
    <definedName name="IQ_TOTAL_CAPITAL_RATIO" hidden="1">"c1244"</definedName>
    <definedName name="IQ_TOTAL_CASH_DIVID" hidden="1">"c1266"</definedName>
    <definedName name="IQ_TOTAL_CASH_FINAN" hidden="1">"c119"</definedName>
    <definedName name="IQ_TOTAL_CASH_INVEST" hidden="1">"c121"</definedName>
    <definedName name="IQ_TOTAL_CASH_OPER" hidden="1">"c122"</definedName>
    <definedName name="IQ_TOTAL_CHARGE_OFFS_FDIC" hidden="1">"c6603"</definedName>
    <definedName name="IQ_TOTAL_CHURN" hidden="1">"c2122"</definedName>
    <definedName name="IQ_TOTAL_CL" hidden="1">"c1245"</definedName>
    <definedName name="IQ_TOTAL_CL_SUBTOTAL_AP" hidden="1">"c8987"</definedName>
    <definedName name="IQ_TOTAL_COAL_PRODUCTION_COAL" hidden="1">"c9824"</definedName>
    <definedName name="IQ_TOTAL_COMMON" hidden="1">"c1022"</definedName>
    <definedName name="IQ_TOTAL_COMMON_EQUITY" hidden="1">"c1246"</definedName>
    <definedName name="IQ_TOTAL_COMMON_SHARES_OUT_FFIEC" hidden="1">"c12955"</definedName>
    <definedName name="IQ_TOTAL_CONSTRUCTION_LL_REC_DOM_FFIEC" hidden="1">"c13515"</definedName>
    <definedName name="IQ_TOTAL_CURRENT_ASSETS" hidden="1">"c1243"</definedName>
    <definedName name="IQ_TOTAL_CURRENT_LIAB" hidden="1">"c1245"</definedName>
    <definedName name="IQ_TOTAL_DEBT" hidden="1">"c1247"</definedName>
    <definedName name="IQ_TOTAL_DEBT_CAPITAL" hidden="1">"c1248"</definedName>
    <definedName name="IQ_TOTAL_DEBT_CURRENT" hidden="1">"c6190"</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 hidden="1">"c6271"</definedName>
    <definedName name="IQ_TOTAL_DEBT_ISSUED_REIT" hidden="1">"c1255"</definedName>
    <definedName name="IQ_TOTAL_DEBT_ISSUED_UTI" hidden="1">"c1256"</definedName>
    <definedName name="IQ_TOTAL_DEBT_ISSUES_INS" hidden="1">"c1257"</definedName>
    <definedName name="IQ_TOTAL_DEBT_NON_CURRENT" hidden="1">"c6191"</definedName>
    <definedName name="IQ_TOTAL_DEBT_OVER_EBITDA" hidden="1">"c1249"</definedName>
    <definedName name="IQ_TOTAL_DEBT_OVER_TOTAL_BV" hidden="1">"c1250"</definedName>
    <definedName name="IQ_TOTAL_DEBT_OVER_TOTAL_CAP" hidden="1">"c1248"</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 hidden="1">"c6272"</definedName>
    <definedName name="IQ_TOTAL_DEBT_REPAID_REIT" hidden="1">"c1263"</definedName>
    <definedName name="IQ_TOTAL_DEBT_REPAID_UTI" hidden="1">"c1264"</definedName>
    <definedName name="IQ_TOTAL_DEBT_SECURITIES_FDIC" hidden="1">"c6410"</definedName>
    <definedName name="IQ_TOTAL_DEPOSITS" hidden="1">"c1265"</definedName>
    <definedName name="IQ_TOTAL_DEPOSITS_FDIC" hidden="1">"c6342"</definedName>
    <definedName name="IQ_TOTAL_DEPOSITS_FFIEC" hidden="1">"c13623"</definedName>
    <definedName name="IQ_TOTAL_DIV_PAID_CF" hidden="1">"c1266"</definedName>
    <definedName name="IQ_TOTAL_EMPLOYEE" hidden="1">"c1522"</definedName>
    <definedName name="IQ_TOTAL_EMPLOYEES" hidden="1">"c1522"</definedName>
    <definedName name="IQ_TOTAL_EMPLOYEES_FDIC" hidden="1">"c6355"</definedName>
    <definedName name="IQ_TOTAL_EQUITY" hidden="1">"c1267"</definedName>
    <definedName name="IQ_TOTAL_EQUITY_10YR_ANN_CAGR" hidden="1">"c6145"</definedName>
    <definedName name="IQ_TOTAL_EQUITY_10YR_ANN_GROWTH" hidden="1">"c1268"</definedName>
    <definedName name="IQ_TOTAL_EQUITY_1YR_ANN_GROWTH" hidden="1">"c1269"</definedName>
    <definedName name="IQ_TOTAL_EQUITY_2YR_ANN_CAGR" hidden="1">"c6146"</definedName>
    <definedName name="IQ_TOTAL_EQUITY_2YR_ANN_GROWTH" hidden="1">"c1270"</definedName>
    <definedName name="IQ_TOTAL_EQUITY_3YR_ANN_CAGR" hidden="1">"c6147"</definedName>
    <definedName name="IQ_TOTAL_EQUITY_3YR_ANN_GROWTH" hidden="1">"c1271"</definedName>
    <definedName name="IQ_TOTAL_EQUITY_5YR_ANN_CAGR" hidden="1">"c6148"</definedName>
    <definedName name="IQ_TOTAL_EQUITY_5YR_ANN_GROWTH" hidden="1">"c1272"</definedName>
    <definedName name="IQ_TOTAL_EQUITY_7YR_ANN_CAGR" hidden="1">"c6149"</definedName>
    <definedName name="IQ_TOTAL_EQUITY_7YR_ANN_GROWTH" hidden="1">"c1273"</definedName>
    <definedName name="IQ_TOTAL_EQUITY_ALLOWANCE_TOTAL_LOANS" hidden="1">"c1274"</definedName>
    <definedName name="IQ_TOTAL_EQUITY_CAPITAL_T1_FFIEC" hidden="1">"c13130"</definedName>
    <definedName name="IQ_TOTAL_EQUITY_FFIEC" hidden="1">"c12881"</definedName>
    <definedName name="IQ_TOTAL_EQUITY_LH_FFIEC" hidden="1">"c13109"</definedName>
    <definedName name="IQ_TOTAL_EQUITY_PC_FFIEC" hidden="1">"c13102"</definedName>
    <definedName name="IQ_TOTAL_EQUITY_SUBTOTAL_AP" hidden="1">"c8989"</definedName>
    <definedName name="IQ_TOTAL_INT_EXPENSE_FFIEC" hidden="1">"c13000"</definedName>
    <definedName name="IQ_TOTAL_INT_INCOME_FFIEC" hidden="1">"c12989"</definedName>
    <definedName name="IQ_TOTAL_INTEREST_EXP" hidden="1">"c591"</definedName>
    <definedName name="IQ_TOTAL_INVENTORY" hidden="1">"c622"</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EQUITY_SUBTOTAL_AP" hidden="1">"c8988"</definedName>
    <definedName name="IQ_TOTAL_LIAB_FIN" hidden="1">"c1280"</definedName>
    <definedName name="IQ_TOTAL_LIAB_INS" hidden="1">"c1281"</definedName>
    <definedName name="IQ_TOTAL_LIAB_RE" hidden="1">"c6273"</definedName>
    <definedName name="IQ_TOTAL_LIAB_REIT" hidden="1">"c1282"</definedName>
    <definedName name="IQ_TOTAL_LIAB_SHAREHOLD" hidden="1">"c1279"</definedName>
    <definedName name="IQ_TOTAL_LIAB_TOTAL_ASSETS" hidden="1">"c1283"</definedName>
    <definedName name="IQ_TOTAL_LIABILITIES_EQUITY_FFIEC" hidden="1">"c12882"</definedName>
    <definedName name="IQ_TOTAL_LIABILITIES_FDIC" hidden="1">"c6348"</definedName>
    <definedName name="IQ_TOTAL_LIABILITIES_FFIEC" hidden="1">"c12873"</definedName>
    <definedName name="IQ_TOTAL_LL_REC_DOM_FFIEC" hidden="1">"c12917"</definedName>
    <definedName name="IQ_TOTAL_LL_REC_FFIEC" hidden="1">"c12898"</definedName>
    <definedName name="IQ_TOTAL_LOANS" hidden="1">"c5653"</definedName>
    <definedName name="IQ_TOTAL_LOANS_LEASES_CHARGE_OFFS_FFIEC" hidden="1">"c13186"</definedName>
    <definedName name="IQ_TOTAL_LOANS_LEASES_DUE_30_89_FFIEC" hidden="1">"c13280"</definedName>
    <definedName name="IQ_TOTAL_LOANS_LEASES_DUE_90_FFIEC" hidden="1">"c13306"</definedName>
    <definedName name="IQ_TOTAL_LOANS_LEASES_RECOV_FFIEC" hidden="1">"c13208"</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 hidden="1">"c6274"</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ABLE_END_OS" hidden="1">"c5819"</definedName>
    <definedName name="IQ_TOTAL_OPTIONS_EXERCISED" hidden="1">"c2695"</definedName>
    <definedName name="IQ_TOTAL_OPTIONS_GRANTED" hidden="1">"c2694"</definedName>
    <definedName name="IQ_TOTAL_ORE_RESOURCES_ALUM" hidden="1">"c9230"</definedName>
    <definedName name="IQ_TOTAL_ORE_RESOURCES_COP" hidden="1">"c9174"</definedName>
    <definedName name="IQ_TOTAL_ORE_RESOURCES_DIAM" hidden="1">"c9654"</definedName>
    <definedName name="IQ_TOTAL_ORE_RESOURCES_GOLD" hidden="1">"c9015"</definedName>
    <definedName name="IQ_TOTAL_ORE_RESOURCES_IRON" hidden="1">"c9389"</definedName>
    <definedName name="IQ_TOTAL_ORE_RESOURCES_LEAD" hidden="1">"c9442"</definedName>
    <definedName name="IQ_TOTAL_ORE_RESOURCES_MANG" hidden="1">"c9495"</definedName>
    <definedName name="IQ_TOTAL_ORE_RESOURCES_MOLYB" hidden="1">"c9707"</definedName>
    <definedName name="IQ_TOTAL_ORE_RESOURCES_NICK" hidden="1">"c9283"</definedName>
    <definedName name="IQ_TOTAL_ORE_RESOURCES_PLAT" hidden="1">"c9121"</definedName>
    <definedName name="IQ_TOTAL_ORE_RESOURCES_SILVER" hidden="1">"c9068"</definedName>
    <definedName name="IQ_TOTAL_ORE_RESOURCES_TITAN" hidden="1">"c9548"</definedName>
    <definedName name="IQ_TOTAL_ORE_RESOURCES_URAN" hidden="1">"c9601"</definedName>
    <definedName name="IQ_TOTAL_ORE_RESOURCES_ZINC" hidden="1">"c9336"</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P" hidden="1">"c8765"</definedName>
    <definedName name="IQ_TOTAL_PROVED_RESERVES_NGL" hidden="1">"c2924"</definedName>
    <definedName name="IQ_TOTAL_PROVED_RESERVES_OIL" hidden="1">"c2040"</definedName>
    <definedName name="IQ_TOTAL_RECEIV" hidden="1">"c1293"</definedName>
    <definedName name="IQ_TOTAL_RECOV_ATTRIB_RESOURCES_ALUM" hidden="1">"c9246"</definedName>
    <definedName name="IQ_TOTAL_RECOV_ATTRIB_RESOURCES_COAL" hidden="1">"c9820"</definedName>
    <definedName name="IQ_TOTAL_RECOV_ATTRIB_RESOURCES_COP" hidden="1">"c9190"</definedName>
    <definedName name="IQ_TOTAL_RECOV_ATTRIB_RESOURCES_DIAM" hidden="1">"c9670"</definedName>
    <definedName name="IQ_TOTAL_RECOV_ATTRIB_RESOURCES_GOLD" hidden="1">"c9031"</definedName>
    <definedName name="IQ_TOTAL_RECOV_ATTRIB_RESOURCES_IRON" hidden="1">"c9405"</definedName>
    <definedName name="IQ_TOTAL_RECOV_ATTRIB_RESOURCES_LEAD" hidden="1">"c9458"</definedName>
    <definedName name="IQ_TOTAL_RECOV_ATTRIB_RESOURCES_MANG" hidden="1">"c9511"</definedName>
    <definedName name="IQ_TOTAL_RECOV_ATTRIB_RESOURCES_MET_COAL" hidden="1">"c9760"</definedName>
    <definedName name="IQ_TOTAL_RECOV_ATTRIB_RESOURCES_MOLYB" hidden="1">"c9723"</definedName>
    <definedName name="IQ_TOTAL_RECOV_ATTRIB_RESOURCES_NICK" hidden="1">"c9299"</definedName>
    <definedName name="IQ_TOTAL_RECOV_ATTRIB_RESOURCES_PLAT" hidden="1">"c9137"</definedName>
    <definedName name="IQ_TOTAL_RECOV_ATTRIB_RESOURCES_SILVER" hidden="1">"c9084"</definedName>
    <definedName name="IQ_TOTAL_RECOV_ATTRIB_RESOURCES_STEAM" hidden="1">"c9790"</definedName>
    <definedName name="IQ_TOTAL_RECOV_ATTRIB_RESOURCES_TITAN" hidden="1">"c9564"</definedName>
    <definedName name="IQ_TOTAL_RECOV_ATTRIB_RESOURCES_URAN" hidden="1">"c9617"</definedName>
    <definedName name="IQ_TOTAL_RECOV_ATTRIB_RESOURCES_ZINC" hidden="1">"c9352"</definedName>
    <definedName name="IQ_TOTAL_RECOV_RESOURCES_ALUM" hidden="1">"c9236"</definedName>
    <definedName name="IQ_TOTAL_RECOV_RESOURCES_COAL" hidden="1">"c9815"</definedName>
    <definedName name="IQ_TOTAL_RECOV_RESOURCES_COP" hidden="1">"c9180"</definedName>
    <definedName name="IQ_TOTAL_RECOV_RESOURCES_DIAM" hidden="1">"c9660"</definedName>
    <definedName name="IQ_TOTAL_RECOV_RESOURCES_GOLD" hidden="1">"c9021"</definedName>
    <definedName name="IQ_TOTAL_RECOV_RESOURCES_IRON" hidden="1">"c9395"</definedName>
    <definedName name="IQ_TOTAL_RECOV_RESOURCES_LEAD" hidden="1">"c9448"</definedName>
    <definedName name="IQ_TOTAL_RECOV_RESOURCES_MANG" hidden="1">"c9501"</definedName>
    <definedName name="IQ_TOTAL_RECOV_RESOURCES_MET_COAL" hidden="1">"c9755"</definedName>
    <definedName name="IQ_TOTAL_RECOV_RESOURCES_MOLYB" hidden="1">"c9713"</definedName>
    <definedName name="IQ_TOTAL_RECOV_RESOURCES_NICK" hidden="1">"c9289"</definedName>
    <definedName name="IQ_TOTAL_RECOV_RESOURCES_PLAT" hidden="1">"c9127"</definedName>
    <definedName name="IQ_TOTAL_RECOV_RESOURCES_SILVER" hidden="1">"c9074"</definedName>
    <definedName name="IQ_TOTAL_RECOV_RESOURCES_STEAM" hidden="1">"c9785"</definedName>
    <definedName name="IQ_TOTAL_RECOV_RESOURCES_TITAN" hidden="1">"c9554"</definedName>
    <definedName name="IQ_TOTAL_RECOV_RESOURCES_URAN" hidden="1">"c9607"</definedName>
    <definedName name="IQ_TOTAL_RECOV_RESOURCES_ZINC" hidden="1">"c9342"</definedName>
    <definedName name="IQ_TOTAL_RECOVERIES_FDIC" hidden="1">"c6622"</definedName>
    <definedName name="IQ_TOTAL_RESOURCES_CALORIFIC_VALUE_COAL" hidden="1">"c9810"</definedName>
    <definedName name="IQ_TOTAL_RESOURCES_CALORIFIC_VALUE_MET_COAL" hidden="1">"c9750"</definedName>
    <definedName name="IQ_TOTAL_RESOURCES_CALORIFIC_VALUE_STEAM" hidden="1">"c9780"</definedName>
    <definedName name="IQ_TOTAL_RESOURCES_GRADE_ALUM" hidden="1">"c9231"</definedName>
    <definedName name="IQ_TOTAL_RESOURCES_GRADE_COP" hidden="1">"c9175"</definedName>
    <definedName name="IQ_TOTAL_RESOURCES_GRADE_DIAM" hidden="1">"c9655"</definedName>
    <definedName name="IQ_TOTAL_RESOURCES_GRADE_GOLD" hidden="1">"c9016"</definedName>
    <definedName name="IQ_TOTAL_RESOURCES_GRADE_IRON" hidden="1">"c9390"</definedName>
    <definedName name="IQ_TOTAL_RESOURCES_GRADE_LEAD" hidden="1">"c9443"</definedName>
    <definedName name="IQ_TOTAL_RESOURCES_GRADE_MANG" hidden="1">"c9496"</definedName>
    <definedName name="IQ_TOTAL_RESOURCES_GRADE_MOLYB" hidden="1">"c9708"</definedName>
    <definedName name="IQ_TOTAL_RESOURCES_GRADE_NICK" hidden="1">"c9284"</definedName>
    <definedName name="IQ_TOTAL_RESOURCES_GRADE_PLAT" hidden="1">"c9122"</definedName>
    <definedName name="IQ_TOTAL_RESOURCES_GRADE_SILVER" hidden="1">"c9069"</definedName>
    <definedName name="IQ_TOTAL_RESOURCES_GRADE_TITAN" hidden="1">"c9549"</definedName>
    <definedName name="IQ_TOTAL_RESOURCES_GRADE_URAN" hidden="1">"c9602"</definedName>
    <definedName name="IQ_TOTAL_RESOURCES_GRADE_ZINC" hidden="1">"c9337"</definedName>
    <definedName name="IQ_TOTAL_RETURN_SWAPS_DERIVATIVES_BENEFICIARY_FFIEC" hidden="1">"c13120"</definedName>
    <definedName name="IQ_TOTAL_RETURN_SWAPS_DERIVATIVES_GUARANTOR_FFIEC" hidden="1">"c13113"</definedName>
    <definedName name="IQ_TOTAL_REV" hidden="1">"c1294"</definedName>
    <definedName name="IQ_TOTAL_REV_10YR_ANN_CAGR" hidden="1">"c6150"</definedName>
    <definedName name="IQ_TOTAL_REV_10YR_ANN_GROWTH" hidden="1">"c1295"</definedName>
    <definedName name="IQ_TOTAL_REV_1YR_ANN_GROWTH" hidden="1">"c1296"</definedName>
    <definedName name="IQ_TOTAL_REV_2YR_ANN_CAGR" hidden="1">"c6151"</definedName>
    <definedName name="IQ_TOTAL_REV_2YR_ANN_GROWTH" hidden="1">"c1297"</definedName>
    <definedName name="IQ_TOTAL_REV_3YR_ANN_CAGR" hidden="1">"c6152"</definedName>
    <definedName name="IQ_TOTAL_REV_3YR_ANN_GROWTH" hidden="1">"c1298"</definedName>
    <definedName name="IQ_TOTAL_REV_5YR_ANN_CAGR" hidden="1">"c6153"</definedName>
    <definedName name="IQ_TOTAL_REV_5YR_ANN_GROWTH" hidden="1">"c1299"</definedName>
    <definedName name="IQ_TOTAL_REV_7YR_ANN_CAGR" hidden="1">"c6154"</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 hidden="1">"c6275"</definedName>
    <definedName name="IQ_TOTAL_REV_REIT" hidden="1">"c1307"</definedName>
    <definedName name="IQ_TOTAL_REV_SHARE" hidden="1">"c1912"</definedName>
    <definedName name="IQ_TOTAL_REV_SUBTOTAL_AP" hidden="1">"c8975"</definedName>
    <definedName name="IQ_TOTAL_REV_UTI" hidden="1">"c1308"</definedName>
    <definedName name="IQ_TOTAL_REVENUE" hidden="1">"c1294"</definedName>
    <definedName name="IQ_TOTAL_REVENUE_FFIEC" hidden="1">"c13020"</definedName>
    <definedName name="IQ_TOTAL_RISK_BASED_CAPITAL_FFIEC" hidden="1">"c13153"</definedName>
    <definedName name="IQ_TOTAL_RISK_BASED_CAPITAL_RATIO_FDIC" hidden="1">"c6747"</definedName>
    <definedName name="IQ_TOTAL_RISK_BASED_CAPITAL_RATIO_FFIEC" hidden="1">"c13162"</definedName>
    <definedName name="IQ_TOTAL_ROOMS" hidden="1">"c8789"</definedName>
    <definedName name="IQ_TOTAL_SECURITIES_FDIC" hidden="1">"c6306"</definedName>
    <definedName name="IQ_TOTAL_SPECIAL" hidden="1">"c1618"</definedName>
    <definedName name="IQ_TOTAL_SQ_FT" hidden="1">"c8781"</definedName>
    <definedName name="IQ_TOTAL_ST_BORROW" hidden="1">"c1177"</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TIME_DEPOSITS_FDIC" hidden="1">"c6497"</definedName>
    <definedName name="IQ_TOTAL_TIME_SAVINGS_DEPOSITS_FDIC" hidden="1">"c6498"</definedName>
    <definedName name="IQ_TOTAL_TRADING_ASSETS_FFIEC" hidden="1">"c12939"</definedName>
    <definedName name="IQ_TOTAL_TRADING_LIAB_DOM_FFIEC" hidden="1">"c12944"</definedName>
    <definedName name="IQ_TOTAL_UNITS" hidden="1">"c8773"</definedName>
    <definedName name="IQ_TOTAL_UNUSED_COMMITMENTS_FDIC" hidden="1">"c6536"</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 hidden="1">"c6286"</definedName>
    <definedName name="IQ_TOTAL_UNUSUAL_REIT" hidden="1">"c5520"</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_TERM_FEE" hidden="1">"c13638"</definedName>
    <definedName name="IQ_TR_BUY_TERM_FEE_PCT" hidden="1">"c13639"</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PPROACH" hidden="1">"c12706"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GISTRATION_FEES" hidden="1">"c2274"</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_TERM_FEE" hidden="1">"c2298"</definedName>
    <definedName name="IQ_TR_SELL_TERM_FEE_PCT" hidden="1">"c2297"</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"c40"</definedName>
    <definedName name="IQ_TRADE_PRINCIPAL" hidden="1">"c1309"</definedName>
    <definedName name="IQ_TRADING_ACCOUNT_GAINS_FEES_FDIC" hidden="1">"c6573"</definedName>
    <definedName name="IQ_TRADING_ASSETS" hidden="1">"c1310"</definedName>
    <definedName name="IQ_TRADING_ASSETS_FAIR_VALUE_TOT_FFIEC" hidden="1">"c13210"</definedName>
    <definedName name="IQ_TRADING_ASSETS_FDIC" hidden="1">"c6328"</definedName>
    <definedName name="IQ_TRADING_ASSETS_FFIEC" hidden="1">"c12812"</definedName>
    <definedName name="IQ_TRADING_ASSETS_FOREIGN_FFIEC" hidden="1">"c12940"</definedName>
    <definedName name="IQ_TRADING_ASSETS_LEVEL_1_FFIEC" hidden="1">"c13218"</definedName>
    <definedName name="IQ_TRADING_ASSETS_LEVEL_2_FFIEC" hidden="1">"c13226"</definedName>
    <definedName name="IQ_TRADING_ASSETS_LEVEL_3_FFIEC" hidden="1">"c13234"</definedName>
    <definedName name="IQ_TRADING_ASSETS_QUARTERLY_AVG_FFIEC" hidden="1">"c13085"</definedName>
    <definedName name="IQ_TRADING_CURRENCY" hidden="1">"c2212"</definedName>
    <definedName name="IQ_TRADING_ITEM_CIQID" hidden="1">"c8949"</definedName>
    <definedName name="IQ_TRADING_LIABILITIES_FAIR_VALUE_TOT_FFIEC" hidden="1">"c13214"</definedName>
    <definedName name="IQ_TRADING_LIABILITIES_FDIC" hidden="1">"c6344"</definedName>
    <definedName name="IQ_TRADING_LIABILITIES_FFIEC" hidden="1">"c12858"</definedName>
    <definedName name="IQ_TRADING_LIABILITIES_LEVEL_1_FFIEC" hidden="1">"c13222"</definedName>
    <definedName name="IQ_TRADING_LIABILITIES_LEVEL_2_FFIEC" hidden="1">"c13230"</definedName>
    <definedName name="IQ_TRADING_LIABILITIES_LEVEL_3_FFIEC" hidden="1">"c13238"</definedName>
    <definedName name="IQ_TRADING_REV_OPERATING_INC_FFIEC" hidden="1">"c13385"</definedName>
    <definedName name="IQ_TRADING_REVENUE_FFIEC" hidden="1">"c13004"</definedName>
    <definedName name="IQ_TRANSACTION_ACCOUNTS_FDIC" hidden="1">"c6544"</definedName>
    <definedName name="IQ_TREASURY" hidden="1">"c1311"</definedName>
    <definedName name="IQ_TREASURY_INVEST_SECURITIES_FFIEC" hidden="1">"c13457"</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 hidden="1">"c6276"</definedName>
    <definedName name="IQ_TREASURY_OTHER_EQUITY_REIT" hidden="1">"c1317"</definedName>
    <definedName name="IQ_TREASURY_OTHER_EQUITY_UTI" hidden="1">"c1318"</definedName>
    <definedName name="IQ_TREASURY_STOCK" hidden="1">"c1311"</definedName>
    <definedName name="IQ_TREASURY_STOCK_TRANSACTIONS_FDIC" hidden="1">"c6501"</definedName>
    <definedName name="IQ_TRUCK_ASSEMBLIES" hidden="1">"c7021"</definedName>
    <definedName name="IQ_TRUCK_ASSEMBLIES_APR" hidden="1">"c7681"</definedName>
    <definedName name="IQ_TRUCK_ASSEMBLIES_APR_FC" hidden="1">"c8561"</definedName>
    <definedName name="IQ_TRUCK_ASSEMBLIES_FC" hidden="1">"c7901"</definedName>
    <definedName name="IQ_TRUCK_ASSEMBLIES_POP" hidden="1">"c7241"</definedName>
    <definedName name="IQ_TRUCK_ASSEMBLIES_POP_FC" hidden="1">"c8121"</definedName>
    <definedName name="IQ_TRUCK_ASSEMBLIES_YOY" hidden="1">"c7461"</definedName>
    <definedName name="IQ_TRUCK_ASSEMBLIES_YOY_FC" hidden="1">"c8341"</definedName>
    <definedName name="IQ_TRUST_INC" hidden="1">"c1319"</definedName>
    <definedName name="IQ_TRUST_PREF" hidden="1">"c1320"</definedName>
    <definedName name="IQ_TRUST_PREFERRED" hidden="1">"c3029"</definedName>
    <definedName name="IQ_TRUST_PREFERRED_PCT" hidden="1">"c3030"</definedName>
    <definedName name="IQ_TRUSTEE" hidden="1">"c8959"</definedName>
    <definedName name="IQ_TWELVE_MONTHS_FIXED_AND_FLOATING_FDIC" hidden="1">"c6420"</definedName>
    <definedName name="IQ_TWELVE_MONTHS_MORTGAGE_PASS_THROUGHS_FDIC" hidden="1">"c6412"</definedName>
    <definedName name="IQ_UFCF_10YR_ANN_CAGR" hidden="1">"c6179"</definedName>
    <definedName name="IQ_UFCF_10YR_ANN_GROWTH" hidden="1">"c1948"</definedName>
    <definedName name="IQ_UFCF_1YR_ANN_GROWTH" hidden="1">"c1943"</definedName>
    <definedName name="IQ_UFCF_2YR_ANN_CAGR" hidden="1">"c6175"</definedName>
    <definedName name="IQ_UFCF_2YR_ANN_GROWTH" hidden="1">"c1944"</definedName>
    <definedName name="IQ_UFCF_3YR_ANN_CAGR" hidden="1">"c6176"</definedName>
    <definedName name="IQ_UFCF_3YR_ANN_GROWTH" hidden="1">"c1945"</definedName>
    <definedName name="IQ_UFCF_5YR_ANN_CAGR" hidden="1">"c6177"</definedName>
    <definedName name="IQ_UFCF_5YR_ANN_GROWTH" hidden="1">"c1946"</definedName>
    <definedName name="IQ_UFCF_7YR_ANN_CAGR" hidden="1">"c6178"</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CONSOL_BEDS" hidden="1">"c8783"</definedName>
    <definedName name="IQ_UNCONSOL_PROP" hidden="1">"c8762"</definedName>
    <definedName name="IQ_UNCONSOL_ROOMS" hidden="1">"c8787"</definedName>
    <definedName name="IQ_UNCONSOL_SQ_FT" hidden="1">"c8778"</definedName>
    <definedName name="IQ_UNCONSOL_UNITS" hidden="1">"c8770"</definedName>
    <definedName name="IQ_UNDERWRITER" hidden="1">"c8958"</definedName>
    <definedName name="IQ_UNDERWRITING_PROFIT" hidden="1">"c9975"</definedName>
    <definedName name="IQ_UNDIVIDED_PROFITS_FDIC" hidden="1">"c6352"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 hidden="1">"c6277"</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EARNED_INCOME_LL_REC_DOM_FFIEC" hidden="1">"c12916"</definedName>
    <definedName name="IQ_UNEARNED_INCOME_LL_REC_FFIEC" hidden="1">"c12897"</definedName>
    <definedName name="IQ_UNEARNED_PREMIUMS_PC_FFIEC" hidden="1">"c13101"</definedName>
    <definedName name="IQ_UNEMPLOYMENT_RATE" hidden="1">"c7023"</definedName>
    <definedName name="IQ_UNEMPLOYMENT_RATE_FC" hidden="1">"c7903"</definedName>
    <definedName name="IQ_UNEMPLOYMENT_RATE_POP" hidden="1">"c7243"</definedName>
    <definedName name="IQ_UNEMPLOYMENT_RATE_POP_FC" hidden="1">"c8123"</definedName>
    <definedName name="IQ_UNEMPLOYMENT_RATE_YOY" hidden="1">"c7463"</definedName>
    <definedName name="IQ_UNEMPLOYMENT_RATE_YOY_FC" hidden="1">"c8343"</definedName>
    <definedName name="IQ_UNIT_LABOR_COST_INDEX" hidden="1">"c7025"</definedName>
    <definedName name="IQ_UNIT_LABOR_COST_INDEX_APR" hidden="1">"c7685"</definedName>
    <definedName name="IQ_UNIT_LABOR_COST_INDEX_APR_FC" hidden="1">"c8565"</definedName>
    <definedName name="IQ_UNIT_LABOR_COST_INDEX_FC" hidden="1">"c7905"</definedName>
    <definedName name="IQ_UNIT_LABOR_COST_INDEX_PCT_CHANGE" hidden="1">"c7024"</definedName>
    <definedName name="IQ_UNIT_LABOR_COST_INDEX_PCT_CHANGE_FC" hidden="1">"c7904"</definedName>
    <definedName name="IQ_UNIT_LABOR_COST_INDEX_PCT_CHANGE_POP" hidden="1">"c7244"</definedName>
    <definedName name="IQ_UNIT_LABOR_COST_INDEX_PCT_CHANGE_POP_FC" hidden="1">"c8124"</definedName>
    <definedName name="IQ_UNIT_LABOR_COST_INDEX_PCT_CHANGE_YOY" hidden="1">"c7464"</definedName>
    <definedName name="IQ_UNIT_LABOR_COST_INDEX_PCT_CHANGE_YOY_FC" hidden="1">"c8344"</definedName>
    <definedName name="IQ_UNIT_LABOR_COST_INDEX_POP" hidden="1">"c7245"</definedName>
    <definedName name="IQ_UNIT_LABOR_COST_INDEX_POP_FC" hidden="1">"c8125"</definedName>
    <definedName name="IQ_UNIT_LABOR_COST_INDEX_YOY" hidden="1">"c7465"</definedName>
    <definedName name="IQ_UNIT_LABOR_COST_INDEX_YOY_FC" hidden="1">"c8345"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SECURED_COMMITMENTS_COMMERCIAL_RE_UNUSED_FFIEC" hidden="1">"c13246"</definedName>
    <definedName name="IQ_UNSECURED_DEBT" hidden="1">"c2548"</definedName>
    <definedName name="IQ_UNSECURED_DEBT_PCT" hidden="1">"c2549"</definedName>
    <definedName name="IQ_UNUSED_LOAN_COMMITMENTS_FDIC" hidden="1">"c6368"</definedName>
    <definedName name="IQ_UNUSUAL_EXP" hidden="1">"c1456"</definedName>
    <definedName name="IQ_US_ADDRESS_LEASE_FIN_REC_FFIEC" hidden="1">"c13624"</definedName>
    <definedName name="IQ_US_AGENCY_OBLIG_FFIEC" hidden="1">"c12779"</definedName>
    <definedName name="IQ_US_AGENCY_OBLIG_TRADING_DOM_FFIEC" hidden="1">"c12919"</definedName>
    <definedName name="IQ_US_AGENCY_OBLIG_TRADING_FFIEC" hidden="1">"c12814"</definedName>
    <definedName name="IQ_US_AGENCY_OBLIGATIONS_AVAIL_SALE_FFIEC" hidden="1">"c12793"</definedName>
    <definedName name="IQ_US_BRANCHES_FOREIGN_BANK_LOANS_FDIC" hidden="1">"c6435"</definedName>
    <definedName name="IQ_US_BRANCHES_FOREIGN_BANKS_FDIC" hidden="1">"c6390"</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INST_DUE_30_89_FFIEC" hidden="1">"c13268"</definedName>
    <definedName name="IQ_US_INST_DUE_90_FFIEC" hidden="1">"c13294"</definedName>
    <definedName name="IQ_US_INST_NON_ACCRUAL_FFIEC" hidden="1">"c13320"</definedName>
    <definedName name="IQ_US_SPONSORED_AGENCY_OBLIG_AVAIL_SALE_FFIEC" hidden="1">"c12794"</definedName>
    <definedName name="IQ_US_SPONSORED_AGENCY_OBLIG_FFIEC" hidden="1">"c12780"</definedName>
    <definedName name="IQ_US_TREASURY_SEC_AVAIL_SALE_FFIEC" hidden="1">"c12792"</definedName>
    <definedName name="IQ_US_TREASURY_SEC_TRADING_DOM_FFIEC" hidden="1">"c12918"</definedName>
    <definedName name="IQ_US_TREASURY_SEC_TRADING_FFIEC" hidden="1">"c12813"</definedName>
    <definedName name="IQ_US_TREASURY_SECURITIES_FDIC" hidden="1">"c6298"</definedName>
    <definedName name="IQ_US_TREASURY_SECURITIES_FFIEC" hidden="1">"c12778"</definedName>
    <definedName name="IQ_UTIL_PPE_NET" hidden="1">"c1620"</definedName>
    <definedName name="IQ_UTIL_REV" hidden="1">"c2091"</definedName>
    <definedName name="IQ_UV_PENSION_LIAB" hidden="1">"c1332"</definedName>
    <definedName name="IQ_VALUATION_ALLOWANCES_FDIC" hidden="1">"c6400"</definedName>
    <definedName name="IQ_VALUE_TRADED" hidden="1">"c1519"</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ARIABLE_RATE_PREFERREDS_INT_SENSITIVITY_FFIEC" hidden="1">"c13096"</definedName>
    <definedName name="IQ_VC_REV_OPERATING_INC_FFIEC" hidden="1">"c13388"</definedName>
    <definedName name="IQ_VC_REVENUE_FDIC" hidden="1">"c6667"</definedName>
    <definedName name="IQ_VEHICLE_ASSEMBLIES_LIGHT" hidden="1">"c6905"</definedName>
    <definedName name="IQ_VEHICLE_ASSEMBLIES_LIGHT_APR" hidden="1">"c7565"</definedName>
    <definedName name="IQ_VEHICLE_ASSEMBLIES_LIGHT_APR_FC" hidden="1">"c8445"</definedName>
    <definedName name="IQ_VEHICLE_ASSEMBLIES_LIGHT_FC" hidden="1">"c7785"</definedName>
    <definedName name="IQ_VEHICLE_ASSEMBLIES_LIGHT_NEW" hidden="1">"c6925"</definedName>
    <definedName name="IQ_VEHICLE_ASSEMBLIES_LIGHT_NEW_APR" hidden="1">"c7585"</definedName>
    <definedName name="IQ_VEHICLE_ASSEMBLIES_LIGHT_NEW_APR_FC" hidden="1">"c8465"</definedName>
    <definedName name="IQ_VEHICLE_ASSEMBLIES_LIGHT_NEW_FC" hidden="1">"c7805"</definedName>
    <definedName name="IQ_VEHICLE_ASSEMBLIES_LIGHT_NEW_POP" hidden="1">"c7145"</definedName>
    <definedName name="IQ_VEHICLE_ASSEMBLIES_LIGHT_NEW_POP_FC" hidden="1">"c8025"</definedName>
    <definedName name="IQ_VEHICLE_ASSEMBLIES_LIGHT_NEW_YOY" hidden="1">"c7365"</definedName>
    <definedName name="IQ_VEHICLE_ASSEMBLIES_LIGHT_NEW_YOY_FC" hidden="1">"c8245"</definedName>
    <definedName name="IQ_VEHICLE_ASSEMBLIES_LIGHT_POP" hidden="1">"c7125"</definedName>
    <definedName name="IQ_VEHICLE_ASSEMBLIES_LIGHT_POP_FC" hidden="1">"c8005"</definedName>
    <definedName name="IQ_VEHICLE_ASSEMBLIES_LIGHT_YOY" hidden="1">"c7345"</definedName>
    <definedName name="IQ_VEHICLE_ASSEMBLIES_LIGHT_YOY_FC" hidden="1">"c8225"</definedName>
    <definedName name="IQ_VEHICLE_ASSEMBLIES_TOTAL" hidden="1">"c7020"</definedName>
    <definedName name="IQ_VEHICLE_ASSEMBLIES_TOTAL_APR" hidden="1">"c7680"</definedName>
    <definedName name="IQ_VEHICLE_ASSEMBLIES_TOTAL_APR_FC" hidden="1">"c8560"</definedName>
    <definedName name="IQ_VEHICLE_ASSEMBLIES_TOTAL_FC" hidden="1">"c7900"</definedName>
    <definedName name="IQ_VEHICLE_ASSEMBLIES_TOTAL_POP" hidden="1">"c7240"</definedName>
    <definedName name="IQ_VEHICLE_ASSEMBLIES_TOTAL_POP_FC" hidden="1">"c8120"</definedName>
    <definedName name="IQ_VEHICLE_ASSEMBLIES_TOTAL_YOY" hidden="1">"c7460"</definedName>
    <definedName name="IQ_VEHICLE_ASSEMBLIES_TOTAL_YOY_FC" hidden="1">"c8340"</definedName>
    <definedName name="IQ_VENTURE_CAPITAL_REVENUE_FFIEC" hidden="1">"c13010"</definedName>
    <definedName name="IQ_VIF_AFTER_COST_CAPITAL_COVERED" hidden="1">"c9966"</definedName>
    <definedName name="IQ_VIF_AFTER_COST_CAPITAL_GROUP" hidden="1">"c9952"</definedName>
    <definedName name="IQ_VIF_BEFORE_COST_CAPITAL_COVERED" hidden="1">"c9964"</definedName>
    <definedName name="IQ_VIF_BEFORE_COST_CAPITAL_GROUP" hidden="1">"c9950"</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VWAP" hidden="1">"c13514"</definedName>
    <definedName name="IQ_WAC_CURRENT" hidden="1">"c8961"</definedName>
    <definedName name="IQ_WAC_ORIGINAL" hidden="1">"c8953"</definedName>
    <definedName name="IQ_WAM_CURRENT" hidden="1">"c8962"</definedName>
    <definedName name="IQ_WAM_ORIGINAL" hidden="1">"c8952"</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HOLESALE_INVENTORIES" hidden="1">"c7027"</definedName>
    <definedName name="IQ_WHOLESALE_INVENTORIES_APR" hidden="1">"c7687"</definedName>
    <definedName name="IQ_WHOLESALE_INVENTORIES_APR_FC" hidden="1">"c8567"</definedName>
    <definedName name="IQ_WHOLESALE_INVENTORIES_FC" hidden="1">"c7907"</definedName>
    <definedName name="IQ_WHOLESALE_INVENTORIES_POP" hidden="1">"c7247"</definedName>
    <definedName name="IQ_WHOLESALE_INVENTORIES_POP_FC" hidden="1">"c8127"</definedName>
    <definedName name="IQ_WHOLESALE_INVENTORIES_YOY" hidden="1">"c7467"</definedName>
    <definedName name="IQ_WHOLESALE_INVENTORIES_YOY_FC" hidden="1">"c8347"</definedName>
    <definedName name="IQ_WHOLESALE_IS_RATIO" hidden="1">"c7026"</definedName>
    <definedName name="IQ_WHOLESALE_IS_RATIO_FC" hidden="1">"c7906"</definedName>
    <definedName name="IQ_WHOLESALE_IS_RATIO_POP" hidden="1">"c7246"</definedName>
    <definedName name="IQ_WHOLESALE_IS_RATIO_POP_FC" hidden="1">"c8126"</definedName>
    <definedName name="IQ_WHOLESALE_IS_RATIO_YOY" hidden="1">"c7466"</definedName>
    <definedName name="IQ_WHOLESALE_IS_RATIO_YOY_FC" hidden="1">"c8346"</definedName>
    <definedName name="IQ_WHOLESALE_SALES" hidden="1">"c7028"</definedName>
    <definedName name="IQ_WHOLESALE_SALES_APR" hidden="1">"c7688"</definedName>
    <definedName name="IQ_WHOLESALE_SALES_APR_FC" hidden="1">"c8568"</definedName>
    <definedName name="IQ_WHOLESALE_SALES_FC" hidden="1">"c7908"</definedName>
    <definedName name="IQ_WHOLESALE_SALES_INDEX" hidden="1">"c7029"</definedName>
    <definedName name="IQ_WHOLESALE_SALES_INDEX_APR" hidden="1">"c7689"</definedName>
    <definedName name="IQ_WHOLESALE_SALES_INDEX_APR_FC" hidden="1">"c8569"</definedName>
    <definedName name="IQ_WHOLESALE_SALES_INDEX_FC" hidden="1">"c7909"</definedName>
    <definedName name="IQ_WHOLESALE_SALES_INDEX_POP" hidden="1">"c7249"</definedName>
    <definedName name="IQ_WHOLESALE_SALES_INDEX_POP_FC" hidden="1">"c8129"</definedName>
    <definedName name="IQ_WHOLESALE_SALES_INDEX_YOY" hidden="1">"c7469"</definedName>
    <definedName name="IQ_WHOLESALE_SALES_INDEX_YOY_FC" hidden="1">"c8349"</definedName>
    <definedName name="IQ_WHOLESALE_SALES_POP" hidden="1">"c7248"</definedName>
    <definedName name="IQ_WHOLESALE_SALES_POP_FC" hidden="1">"c8128"</definedName>
    <definedName name="IQ_WHOLESALE_SALES_YOY" hidden="1">"c7468"</definedName>
    <definedName name="IQ_WHOLESALE_SALES_YOY_FC" hidden="1">"c8348"</definedName>
    <definedName name="IQ_WIP_INV" hidden="1">"c1335"</definedName>
    <definedName name="IQ_WORKING_CAP" hidden="1">"c3494"</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XDIV_DATE" hidden="1">"c2203"</definedName>
    <definedName name="IQ_YEAR_FOUNDED" hidden="1">"c6793"</definedName>
    <definedName name="IQ_YEARHIGH" hidden="1">"c1337"</definedName>
    <definedName name="IQ_YEARHIGH_DATE" hidden="1">"c2250"</definedName>
    <definedName name="IQ_YEARLOW" hidden="1">"c1338"</definedName>
    <definedName name="IQ_YEARLOW_DATE" hidden="1">"c2251"</definedName>
    <definedName name="IQ_YIELD_FED_FUNDS_SOLD_FFIEC" hidden="1">"c13487"</definedName>
    <definedName name="IQ_YIELD_TRADING_ASSETS_FFIEC" hidden="1">"c13488"</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S" localSheetId="4" hidden="1">{"SUMMARY",#N/A,FALSE,"TOTAL";"VARANALYSIS",#N/A,FALSE,"TOTAL"}</definedName>
    <definedName name="IS" localSheetId="31" hidden="1">{"SUMMARY",#N/A,FALSE,"TOTAL";"VARANALYSIS",#N/A,FALSE,"TOTAL"}</definedName>
    <definedName name="IS" hidden="1">{"SUMMARY",#N/A,FALSE,"TOTAL";"VARANALYSIS",#N/A,FALSE,"TOTAL"}</definedName>
    <definedName name="ISTFR" localSheetId="28" hidden="1">'[16]Month End'!#REF!</definedName>
    <definedName name="ISTFR" hidden="1">'[16]Month End'!#REF!</definedName>
    <definedName name="K" localSheetId="28" hidden="1">'[15]Int. Rates'!#REF!</definedName>
    <definedName name="K" hidden="1">'[15]Int. Rates'!#REF!</definedName>
    <definedName name="kenngb2" localSheetId="4" hidden="1">{#N/A,#N/A,FALSE,"SKG_SC";#N/A,#N/A,FALSE,"SKG_KP";#N/A,#N/A,FALSE,"SCG_KC";#N/A,#N/A,FALSE,"SKG_PM";#N/A,#N/A,FALSE,"SKG_Asta";#N/A,#N/A,FALSE,"SKG_DE";#N/A,#N/A,FALSE,"SKG_FA";#N/A,#N/A,FALSE,"SKG_EM";#N/A,#N/A,FALSE,"SKG_AK";#N/A,#N/A,FALSE,"SKG_CER";#N/A,#N/A,FALSE,"SKG_BA";#N/A,#N/A,FALSE,"SKG_KO"}</definedName>
    <definedName name="kenngb2" localSheetId="31" hidden="1">{#N/A,#N/A,FALSE,"SKG_SC";#N/A,#N/A,FALSE,"SKG_KP";#N/A,#N/A,FALSE,"SCG_KC";#N/A,#N/A,FALSE,"SKG_PM";#N/A,#N/A,FALSE,"SKG_Asta";#N/A,#N/A,FALSE,"SKG_DE";#N/A,#N/A,FALSE,"SKG_FA";#N/A,#N/A,FALSE,"SKG_EM";#N/A,#N/A,FALSE,"SKG_AK";#N/A,#N/A,FALSE,"SKG_CER";#N/A,#N/A,FALSE,"SKG_BA";#N/A,#N/A,FALSE,"SKG_KO"}</definedName>
    <definedName name="kenngb2" hidden="1">{#N/A,#N/A,FALSE,"SKG_SC";#N/A,#N/A,FALSE,"SKG_KP";#N/A,#N/A,FALSE,"SCG_KC";#N/A,#N/A,FALSE,"SKG_PM";#N/A,#N/A,FALSE,"SKG_Asta";#N/A,#N/A,FALSE,"SKG_DE";#N/A,#N/A,FALSE,"SKG_FA";#N/A,#N/A,FALSE,"SKG_EM";#N/A,#N/A,FALSE,"SKG_AK";#N/A,#N/A,FALSE,"SKG_CER";#N/A,#N/A,FALSE,"SKG_BA";#N/A,#N/A,FALSE,"SKG_KO"}</definedName>
    <definedName name="kk" localSheetId="4" hidden="1">{#N/A,#N/A,TRUE,"Cover";#N/A,#N/A,TRUE,"Contents and CEC agenda";#N/A,#N/A,TRUE,"Introduction";#N/A,#N/A,TRUE,"Overview 1";#N/A,#N/A,TRUE,"Overview 2";#N/A,#N/A,TRUE,"Graphs development effort";#N/A,#N/A,TRUE,"Summary Report";#N/A,#N/A,TRUE,"Appendix"}</definedName>
    <definedName name="kk" localSheetId="31" hidden="1">{#N/A,#N/A,TRUE,"Cover";#N/A,#N/A,TRUE,"Contents and CEC agenda";#N/A,#N/A,TRUE,"Introduction";#N/A,#N/A,TRUE,"Overview 1";#N/A,#N/A,TRUE,"Overview 2";#N/A,#N/A,TRUE,"Graphs development effort";#N/A,#N/A,TRUE,"Summary Report";#N/A,#N/A,TRUE,"Appendix"}</definedName>
    <definedName name="kk" hidden="1">{#N/A,#N/A,TRUE,"Cover";#N/A,#N/A,TRUE,"Contents and CEC agenda";#N/A,#N/A,TRUE,"Introduction";#N/A,#N/A,TRUE,"Overview 1";#N/A,#N/A,TRUE,"Overview 2";#N/A,#N/A,TRUE,"Graphs development effort";#N/A,#N/A,TRUE,"Summary Report";#N/A,#N/A,TRUE,"Appendix"}</definedName>
    <definedName name="kyd.ChngCell.01." localSheetId="28" hidden="1">#REF!</definedName>
    <definedName name="kyd.ChngCell.01." hidden="1">#REF!</definedName>
    <definedName name="kyd.CounterLimitCell.01." hidden="1">"x"</definedName>
    <definedName name="kyd.Dim.01." hidden="1">"tm1serv:P_MERCH"</definedName>
    <definedName name="kyd.ElementList.01." hidden="1">"x"</definedName>
    <definedName name="kyd.ElementType.01." hidden="1">3</definedName>
    <definedName name="kyd.FileNameCell." localSheetId="28" hidden="1">#REF!</definedName>
    <definedName name="kyd.FileNameCell." hidden="1">#REF!</definedName>
    <definedName name="kyd.FileSaveDir." hidden="1">"J:\CFO_FinSvcs\Merchant Profitability\2008 Merch Prof\"</definedName>
    <definedName name="kyd.GroupFileName." hidden="1">"0108 Closed End Threepage"</definedName>
    <definedName name="kyd.GroupFiles." hidden="1">1</definedName>
    <definedName name="kyd.ItemType.01." hidden="1">1</definedName>
    <definedName name="kyd.KillLinks." hidden="1">1</definedName>
    <definedName name="kyd.MacroAfterMemoRow." hidden="1">""</definedName>
    <definedName name="kyd.MacroAfterZap." hidden="1">""</definedName>
    <definedName name="kyd.MacroAtEnd." hidden="1">""</definedName>
    <definedName name="kyd.MacroEachCycle." hidden="1">""</definedName>
    <definedName name="kyd.MacroEndOfEachCycle." hidden="1">""</definedName>
    <definedName name="kyd.MacroStartOfProc." hidden="1">""</definedName>
    <definedName name="kyd.MemKillRows." hidden="1">-4146</definedName>
    <definedName name="kyd.MemoCell.01." localSheetId="28" hidden="1">#REF!</definedName>
    <definedName name="kyd.MemoCell.01." hidden="1">#REF!</definedName>
    <definedName name="kyd.MemoCell.02." localSheetId="28" hidden="1">#REF!</definedName>
    <definedName name="kyd.MemoCell.02." hidden="1">#REF!</definedName>
    <definedName name="kyd.MemoCell.03." localSheetId="28" hidden="1">#REF!</definedName>
    <definedName name="kyd.MemoCell.03." hidden="1">#REF!</definedName>
    <definedName name="kyd.MemoCell.04." localSheetId="28" hidden="1">#REF!</definedName>
    <definedName name="kyd.MemoCell.04." hidden="1">#REF!</definedName>
    <definedName name="kyd.MemoCell.05." localSheetId="28" hidden="1">#REF!</definedName>
    <definedName name="kyd.MemoCell.05." hidden="1">#REF!</definedName>
    <definedName name="kyd.MemoCell.06." localSheetId="28" hidden="1">#REF!</definedName>
    <definedName name="kyd.MemoCell.06." hidden="1">#REF!</definedName>
    <definedName name="kyd.MemoCtrlNum." hidden="1">0</definedName>
    <definedName name="kyd.MemoLabel.01." hidden="1">"Merchant"</definedName>
    <definedName name="kyd.MemoLabel.02." hidden="1">"Receivables"</definedName>
    <definedName name="kyd.MemoLabel.03." hidden="1">"Avg Rec"</definedName>
    <definedName name="kyd.MemoLabel.04." hidden="1">"Net Inc"</definedName>
    <definedName name="kyd.MemoLabel.05." hidden="1">"Roe"</definedName>
    <definedName name="kyd.MemoLabel.06." hidden="1">"Roa"</definedName>
    <definedName name="kyd.MemoSortHide." hidden="1">FALSE</definedName>
    <definedName name="kyd.NumLevels.01." hidden="1">999</definedName>
    <definedName name="kyd.PanicStop." hidden="1">FALSE</definedName>
    <definedName name="kyd.ParentName.01." hidden="1">"TOTAL CLOSED END"</definedName>
    <definedName name="kyd.Password." hidden="1">""</definedName>
    <definedName name="kyd.PreScreenData." hidden="1">FALSE</definedName>
    <definedName name="kyd.PrintMemo." hidden="1">FALSE</definedName>
    <definedName name="kyd.PrintParent.01." hidden="1">TRUE</definedName>
    <definedName name="kyd.PrintStdWhen." hidden="1">3</definedName>
    <definedName name="kyd.PrintToWbk." hidden="1">FALSE</definedName>
    <definedName name="kyd.ProcessInCycle." hidden="1">FALSE</definedName>
    <definedName name="kyd.ProtWbkStruct." hidden="1">-4146</definedName>
    <definedName name="kyd.ProtWbkWin." hidden="1">-4146</definedName>
    <definedName name="kyd.ReplaceFile." hidden="1">-4146</definedName>
    <definedName name="kyd.SaveAsFile." hidden="1">TRUE</definedName>
    <definedName name="kyd.SaveCopy." hidden="1">1</definedName>
    <definedName name="kyd.SaveMemo." hidden="1">FALSE</definedName>
    <definedName name="kyd.SelectString.01." hidden="1">"*"</definedName>
    <definedName name="kyd.Shortcut." hidden="1">FALSE</definedName>
    <definedName name="kyd.StartMemoCell." localSheetId="28" hidden="1">#REF!</definedName>
    <definedName name="kyd.StartMemoCell." hidden="1">#REF!</definedName>
    <definedName name="kyd.StdKillRows." hidden="1">-4146</definedName>
    <definedName name="kyd.StdKillSheets." hidden="1">-4146</definedName>
    <definedName name="kyd.StdSortHide." hidden="1">FALSE</definedName>
    <definedName name="kyd.StopRow." hidden="1">65536</definedName>
    <definedName name="kyd.SuspendEmail." hidden="1">-4146</definedName>
    <definedName name="kyd.WriteMemWhenOptn." hidden="1">3</definedName>
    <definedName name="l" localSheetId="28" hidden="1">'[3]coal 65'!#REF!</definedName>
    <definedName name="l" hidden="1">'[3]coal 65'!#REF!</definedName>
    <definedName name="liiiiiiiiiiiiiilllll" localSheetId="4" hidden="1">{#N/A,#N/A,FALSE,"Consolidated";#N/A,#N/A,FALSE,"NACC";#N/A,#N/A,FALSE,"M&amp;W";#N/A,#N/A,FALSE,"HSPE";#N/A,#N/A,FALSE,"SCL";#N/A,#N/A,FALSE,"Penrice";#N/A,#N/A,FALSE,"Additional Ops"}</definedName>
    <definedName name="liiiiiiiiiiiiiilllll" localSheetId="31" hidden="1">{#N/A,#N/A,FALSE,"Consolidated";#N/A,#N/A,FALSE,"NACC";#N/A,#N/A,FALSE,"M&amp;W";#N/A,#N/A,FALSE,"HSPE";#N/A,#N/A,FALSE,"SCL";#N/A,#N/A,FALSE,"Penrice";#N/A,#N/A,FALSE,"Additional Ops"}</definedName>
    <definedName name="liiiiiiiiiiiiiilllll" hidden="1">{#N/A,#N/A,FALSE,"Consolidated";#N/A,#N/A,FALSE,"NACC";#N/A,#N/A,FALSE,"M&amp;W";#N/A,#N/A,FALSE,"HSPE";#N/A,#N/A,FALSE,"SCL";#N/A,#N/A,FALSE,"Penrice";#N/A,#N/A,FALSE,"Additional Ops"}</definedName>
    <definedName name="llllllllllllll" localSheetId="4" hidden="1">{#N/A,#N/A,FALSE,"Consolidated";#N/A,#N/A,FALSE,"NACC";#N/A,#N/A,FALSE,"M&amp;W";#N/A,#N/A,FALSE,"HSPE";#N/A,#N/A,FALSE,"SCL";#N/A,#N/A,FALSE,"Penrice";#N/A,#N/A,FALSE,"Additional Ops"}</definedName>
    <definedName name="llllllllllllll" localSheetId="31" hidden="1">{#N/A,#N/A,FALSE,"Consolidated";#N/A,#N/A,FALSE,"NACC";#N/A,#N/A,FALSE,"M&amp;W";#N/A,#N/A,FALSE,"HSPE";#N/A,#N/A,FALSE,"SCL";#N/A,#N/A,FALSE,"Penrice";#N/A,#N/A,FALSE,"Additional Ops"}</definedName>
    <definedName name="llllllllllllll" hidden="1">{#N/A,#N/A,FALSE,"Consolidated";#N/A,#N/A,FALSE,"NACC";#N/A,#N/A,FALSE,"M&amp;W";#N/A,#N/A,FALSE,"HSPE";#N/A,#N/A,FALSE,"SCL";#N/A,#N/A,FALSE,"Penrice";#N/A,#N/A,FALSE,"Additional Ops"}</definedName>
    <definedName name="lskdf" localSheetId="28" hidden="1">'[2]Int. Rates'!#REF!</definedName>
    <definedName name="lskdf" hidden="1">'[2]Int. Rates'!#REF!</definedName>
    <definedName name="lv" localSheetId="4" hidden="1">{#N/A,#N/A,FALSE,"LV HRSI";#N/A,#N/A,FALSE,"218";#N/A,#N/A,FALSE,"219";#N/A,#N/A,FALSE,"220";#N/A,#N/A,FALSE,"222M";#N/A,#N/A,FALSE,"223";#N/A,#N/A,FALSE,"232";#N/A,#N/A,FALSE,"240";#N/A,#N/A,FALSE,"HRSI BANK";#N/A,#N/A,FALSE,"HRSI Retail";#N/A,#N/A,FALSE,"MRSL";#N/A,#N/A,FALSE,"SPEC HRSI";#N/A,#N/A,FALSE,"ADMIN HRSI";#N/A,#N/A,FALSE,"ACDHRSI"}</definedName>
    <definedName name="lv" localSheetId="31" hidden="1">{#N/A,#N/A,FALSE,"LV HRSI";#N/A,#N/A,FALSE,"218";#N/A,#N/A,FALSE,"219";#N/A,#N/A,FALSE,"220";#N/A,#N/A,FALSE,"222M";#N/A,#N/A,FALSE,"223";#N/A,#N/A,FALSE,"232";#N/A,#N/A,FALSE,"240";#N/A,#N/A,FALSE,"HRSI BANK";#N/A,#N/A,FALSE,"HRSI Retail";#N/A,#N/A,FALSE,"MRSL";#N/A,#N/A,FALSE,"SPEC HRSI";#N/A,#N/A,FALSE,"ADMIN HRSI";#N/A,#N/A,FALSE,"ACDHRSI"}</definedName>
    <definedName name="lv" hidden="1">{#N/A,#N/A,FALSE,"LV HRSI";#N/A,#N/A,FALSE,"218";#N/A,#N/A,FALSE,"219";#N/A,#N/A,FALSE,"220";#N/A,#N/A,FALSE,"222M";#N/A,#N/A,FALSE,"223";#N/A,#N/A,FALSE,"232";#N/A,#N/A,FALSE,"240";#N/A,#N/A,FALSE,"HRSI BANK";#N/A,#N/A,FALSE,"HRSI Retail";#N/A,#N/A,FALSE,"MRSL";#N/A,#N/A,FALSE,"SPEC HRSI";#N/A,#N/A,FALSE,"ADMIN HRSI";#N/A,#N/A,FALSE,"ACDHRSI"}</definedName>
    <definedName name="LVADMIN" localSheetId="4" hidden="1">{#N/A,#N/A,FALSE,"LV HRSI";#N/A,#N/A,FALSE,"218";#N/A,#N/A,FALSE,"219";#N/A,#N/A,FALSE,"220";#N/A,#N/A,FALSE,"222M";#N/A,#N/A,FALSE,"223";#N/A,#N/A,FALSE,"232";#N/A,#N/A,FALSE,"240";#N/A,#N/A,FALSE,"HRSI BANK";#N/A,#N/A,FALSE,"HRSI Retail";#N/A,#N/A,FALSE,"MRSL";#N/A,#N/A,FALSE,"SPEC HRSI";#N/A,#N/A,FALSE,"ADMIN HRSI";#N/A,#N/A,FALSE,"ACDHRSI"}</definedName>
    <definedName name="LVADMIN" localSheetId="31" hidden="1">{#N/A,#N/A,FALSE,"LV HRSI";#N/A,#N/A,FALSE,"218";#N/A,#N/A,FALSE,"219";#N/A,#N/A,FALSE,"220";#N/A,#N/A,FALSE,"222M";#N/A,#N/A,FALSE,"223";#N/A,#N/A,FALSE,"232";#N/A,#N/A,FALSE,"240";#N/A,#N/A,FALSE,"HRSI BANK";#N/A,#N/A,FALSE,"HRSI Retail";#N/A,#N/A,FALSE,"MRSL";#N/A,#N/A,FALSE,"SPEC HRSI";#N/A,#N/A,FALSE,"ADMIN HRSI";#N/A,#N/A,FALSE,"ACDHRSI"}</definedName>
    <definedName name="LVADMIN" hidden="1">{#N/A,#N/A,FALSE,"LV HRSI";#N/A,#N/A,FALSE,"218";#N/A,#N/A,FALSE,"219";#N/A,#N/A,FALSE,"220";#N/A,#N/A,FALSE,"222M";#N/A,#N/A,FALSE,"223";#N/A,#N/A,FALSE,"232";#N/A,#N/A,FALSE,"240";#N/A,#N/A,FALSE,"HRSI BANK";#N/A,#N/A,FALSE,"HRSI Retail";#N/A,#N/A,FALSE,"MRSL";#N/A,#N/A,FALSE,"SPEC HRSI";#N/A,#N/A,FALSE,"ADMIN HRSI";#N/A,#N/A,FALSE,"ACDHRSI"}</definedName>
    <definedName name="mmark" localSheetId="4" hidden="1">{#N/A,#N/A,TRUE,"Cover";#N/A,#N/A,TRUE,"Contents and CEC agenda";#N/A,#N/A,TRUE,"Introduction";#N/A,#N/A,TRUE,"Overview 1";#N/A,#N/A,TRUE,"Overview 2";#N/A,#N/A,TRUE,"Graphs development effort";#N/A,#N/A,TRUE,"Summary Report";#N/A,#N/A,TRUE,"Appendix"}</definedName>
    <definedName name="mmark" localSheetId="31" hidden="1">{#N/A,#N/A,TRUE,"Cover";#N/A,#N/A,TRUE,"Contents and CEC agenda";#N/A,#N/A,TRUE,"Introduction";#N/A,#N/A,TRUE,"Overview 1";#N/A,#N/A,TRUE,"Overview 2";#N/A,#N/A,TRUE,"Graphs development effort";#N/A,#N/A,TRUE,"Summary Report";#N/A,#N/A,TRUE,"Appendix"}</definedName>
    <definedName name="mmark" hidden="1">{#N/A,#N/A,TRUE,"Cover";#N/A,#N/A,TRUE,"Contents and CEC agenda";#N/A,#N/A,TRUE,"Introduction";#N/A,#N/A,TRUE,"Overview 1";#N/A,#N/A,TRUE,"Overview 2";#N/A,#N/A,TRUE,"Graphs development effort";#N/A,#N/A,TRUE,"Summary Report";#N/A,#N/A,TRUE,"Appendix"}</definedName>
    <definedName name="MsgType78" hidden="1">78</definedName>
    <definedName name="MsgType8" hidden="1">8</definedName>
    <definedName name="MsgTypeJ" hidden="1">"J"</definedName>
    <definedName name="nc" localSheetId="4" hidden="1">{#N/A,#N/A,TRUE,"Cover";#N/A,#N/A,TRUE,"Contents and CEC agenda";#N/A,#N/A,TRUE,"Introduction";#N/A,#N/A,TRUE,"Overview 1";#N/A,#N/A,TRUE,"Overview 2";#N/A,#N/A,TRUE,"Graphs development effort";#N/A,#N/A,TRUE,"Summary Report";#N/A,#N/A,TRUE,"Appendix"}</definedName>
    <definedName name="nc" localSheetId="31" hidden="1">{#N/A,#N/A,TRUE,"Cover";#N/A,#N/A,TRUE,"Contents and CEC agenda";#N/A,#N/A,TRUE,"Introduction";#N/A,#N/A,TRUE,"Overview 1";#N/A,#N/A,TRUE,"Overview 2";#N/A,#N/A,TRUE,"Graphs development effort";#N/A,#N/A,TRUE,"Summary Report";#N/A,#N/A,TRUE,"Appendix"}</definedName>
    <definedName name="nc" hidden="1">{#N/A,#N/A,TRUE,"Cover";#N/A,#N/A,TRUE,"Contents and CEC agenda";#N/A,#N/A,TRUE,"Introduction";#N/A,#N/A,TRUE,"Overview 1";#N/A,#N/A,TRUE,"Overview 2";#N/A,#N/A,TRUE,"Graphs development effort";#N/A,#N/A,TRUE,"Summary Report";#N/A,#N/A,TRUE,"Appendix"}</definedName>
    <definedName name="nd" localSheetId="4" hidden="1">{#N/A,#N/A,TRUE,"Cover";#N/A,#N/A,TRUE,"Contents and CEC agenda";#N/A,#N/A,TRUE,"Introduction";#N/A,#N/A,TRUE,"Overview 1";#N/A,#N/A,TRUE,"Overview 2";#N/A,#N/A,TRUE,"Graphs development effort";#N/A,#N/A,TRUE,"Summary Report";#N/A,#N/A,TRUE,"Appendix"}</definedName>
    <definedName name="nd" localSheetId="31" hidden="1">{#N/A,#N/A,TRUE,"Cover";#N/A,#N/A,TRUE,"Contents and CEC agenda";#N/A,#N/A,TRUE,"Introduction";#N/A,#N/A,TRUE,"Overview 1";#N/A,#N/A,TRUE,"Overview 2";#N/A,#N/A,TRUE,"Graphs development effort";#N/A,#N/A,TRUE,"Summary Report";#N/A,#N/A,TRUE,"Appendix"}</definedName>
    <definedName name="nd" hidden="1">{#N/A,#N/A,TRUE,"Cover";#N/A,#N/A,TRUE,"Contents and CEC agenda";#N/A,#N/A,TRUE,"Introduction";#N/A,#N/A,TRUE,"Overview 1";#N/A,#N/A,TRUE,"Overview 2";#N/A,#N/A,TRUE,"Graphs development effort";#N/A,#N/A,TRUE,"Summary Report";#N/A,#N/A,TRUE,"Appendix"}</definedName>
    <definedName name="o" localSheetId="4" hidden="1">{#N/A,#N/A,FALSE,"Title";#N/A,#N/A,FALSE,"Contents";#N/A,#N/A,FALSE,"Executive summary";#N/A,#N/A,FALSE,"Assumptions";#N/A,#N/A,FALSE,"Nybron";#N/A,#N/A,FALSE,"Trading Nybron";#N/A,#N/A,FALSE,"Transactions Nybron";#N/A,#N/A,FALSE,"DCF Nybron";#N/A,#N/A,FALSE,"Poggenpohl";#N/A,#N/A,FALSE,"Trading Poggenpohl";#N/A,#N/A,FALSE,"Transactions Poggenpohl";#N/A,#N/A,FALSE,"DCF Poggenpohl";#N/A,#N/A,FALSE,"Elit";#N/A,#N/A,FALSE,"DCF Elit";#N/A,#N/A,FALSE,"LBO"}</definedName>
    <definedName name="o" localSheetId="31" hidden="1">{#N/A,#N/A,FALSE,"Title";#N/A,#N/A,FALSE,"Contents";#N/A,#N/A,FALSE,"Executive summary";#N/A,#N/A,FALSE,"Assumptions";#N/A,#N/A,FALSE,"Nybron";#N/A,#N/A,FALSE,"Trading Nybron";#N/A,#N/A,FALSE,"Transactions Nybron";#N/A,#N/A,FALSE,"DCF Nybron";#N/A,#N/A,FALSE,"Poggenpohl";#N/A,#N/A,FALSE,"Trading Poggenpohl";#N/A,#N/A,FALSE,"Transactions Poggenpohl";#N/A,#N/A,FALSE,"DCF Poggenpohl";#N/A,#N/A,FALSE,"Elit";#N/A,#N/A,FALSE,"DCF Elit";#N/A,#N/A,FALSE,"LBO"}</definedName>
    <definedName name="o" hidden="1">{#N/A,#N/A,FALSE,"Title";#N/A,#N/A,FALSE,"Contents";#N/A,#N/A,FALSE,"Executive summary";#N/A,#N/A,FALSE,"Assumptions";#N/A,#N/A,FALSE,"Nybron";#N/A,#N/A,FALSE,"Trading Nybron";#N/A,#N/A,FALSE,"Transactions Nybron";#N/A,#N/A,FALSE,"DCF Nybron";#N/A,#N/A,FALSE,"Poggenpohl";#N/A,#N/A,FALSE,"Trading Poggenpohl";#N/A,#N/A,FALSE,"Transactions Poggenpohl";#N/A,#N/A,FALSE,"DCF Poggenpohl";#N/A,#N/A,FALSE,"Elit";#N/A,#N/A,FALSE,"DCF Elit";#N/A,#N/A,FALSE,"LBO"}</definedName>
    <definedName name="p" localSheetId="4" hidden="1">{#N/A,#N/A,FALSE,"Consolidated";#N/A,#N/A,FALSE,"NACC";#N/A,#N/A,FALSE,"M&amp;W";#N/A,#N/A,FALSE,"HSPE";#N/A,#N/A,FALSE,"SCL";#N/A,#N/A,FALSE,"Penrice";#N/A,#N/A,FALSE,"Additional Ops"}</definedName>
    <definedName name="p" localSheetId="31" hidden="1">{#N/A,#N/A,FALSE,"Consolidated";#N/A,#N/A,FALSE,"NACC";#N/A,#N/A,FALSE,"M&amp;W";#N/A,#N/A,FALSE,"HSPE";#N/A,#N/A,FALSE,"SCL";#N/A,#N/A,FALSE,"Penrice";#N/A,#N/A,FALSE,"Additional Ops"}</definedName>
    <definedName name="p" hidden="1">{#N/A,#N/A,FALSE,"Consolidated";#N/A,#N/A,FALSE,"NACC";#N/A,#N/A,FALSE,"M&amp;W";#N/A,#N/A,FALSE,"HSPE";#N/A,#N/A,FALSE,"SCL";#N/A,#N/A,FALSE,"Penrice";#N/A,#N/A,FALSE,"Additional Ops"}</definedName>
    <definedName name="PL" localSheetId="4" hidden="1">{#N/A,#N/A,TRUE,"LV";#N/A,#N/A,TRUE,"174";#N/A,#N/A,TRUE,"175";#N/A,#N/A,TRUE,"178";#N/A,#N/A,TRUE,"HBNA";#N/A,#N/A,TRUE,"PacBell";#N/A,#N/A,TRUE,"ACDLV";#N/A,#N/A,TRUE,"Spec LV";#N/A,#N/A,TRUE,"ADMIN LV"}</definedName>
    <definedName name="PL" localSheetId="31" hidden="1">{#N/A,#N/A,TRUE,"LV";#N/A,#N/A,TRUE,"174";#N/A,#N/A,TRUE,"175";#N/A,#N/A,TRUE,"178";#N/A,#N/A,TRUE,"HBNA";#N/A,#N/A,TRUE,"PacBell";#N/A,#N/A,TRUE,"ACDLV";#N/A,#N/A,TRUE,"Spec LV";#N/A,#N/A,TRUE,"ADMIN LV"}</definedName>
    <definedName name="PL" hidden="1">{#N/A,#N/A,TRUE,"LV";#N/A,#N/A,TRUE,"174";#N/A,#N/A,TRUE,"175";#N/A,#N/A,TRUE,"178";#N/A,#N/A,TRUE,"HBNA";#N/A,#N/A,TRUE,"PacBell";#N/A,#N/A,TRUE,"ACDLV";#N/A,#N/A,TRUE,"Spec LV";#N/A,#N/A,TRUE,"ADMIN LV"}</definedName>
    <definedName name="pp" localSheetId="4"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pp" localSheetId="31"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pp"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Pres" localSheetId="4" hidden="1">{#N/A,#N/A,TRUE,"Cover sheet";#N/A,#N/A,TRUE,"Summary";#N/A,#N/A,TRUE,"Key Assumptions";#N/A,#N/A,TRUE,"Profit &amp; Loss";#N/A,#N/A,TRUE,"Balance Sheet";#N/A,#N/A,TRUE,"Cashflow";#N/A,#N/A,TRUE,"IRR";#N/A,#N/A,TRUE,"Ratios";#N/A,#N/A,TRUE,"Debt analysis"}</definedName>
    <definedName name="Pres" localSheetId="31" hidden="1">{#N/A,#N/A,TRUE,"Cover sheet";#N/A,#N/A,TRUE,"Summary";#N/A,#N/A,TRUE,"Key Assumptions";#N/A,#N/A,TRUE,"Profit &amp; Loss";#N/A,#N/A,TRUE,"Balance Sheet";#N/A,#N/A,TRUE,"Cashflow";#N/A,#N/A,TRUE,"IRR";#N/A,#N/A,TRUE,"Ratios";#N/A,#N/A,TRUE,"Debt analysis"}</definedName>
    <definedName name="Pres" hidden="1">{#N/A,#N/A,TRUE,"Cover sheet";#N/A,#N/A,TRUE,"Summary";#N/A,#N/A,TRUE,"Key Assumptions";#N/A,#N/A,TRUE,"Profit &amp; Loss";#N/A,#N/A,TRUE,"Balance Sheet";#N/A,#N/A,TRUE,"Cashflow";#N/A,#N/A,TRUE,"IRR";#N/A,#N/A,TRUE,"Ratios";#N/A,#N/A,TRUE,"Debt analysis"}</definedName>
    <definedName name="printmodel2" localSheetId="4" hidden="1">{"toc",#N/A,TRUE,"TOC";"summary",#N/A,TRUE,"Summary";"credit_stats",#N/A,TRUE,"South Operating";"capital_structure",#N/A,TRUE,"Cap Structure";"income",#N/A,TRUE,"South Operating";"Margins_growth",#N/A,TRUE,"South Operating";"dep_amort_capx",#N/A,TRUE,"South Operating";"balance",#N/A,TRUE,"South Operating";"Balance_acq",#N/A,TRUE,"South Operating";"cash",#N/A,TRUE,"South Operating";"capitalization",#N/A,TRUE,"South Operating";"tax",#N/A,TRUE,"South Operating";"returns",#N/A,TRUE,"Returns";"return_calc",#N/A,TRUE,"Returns";"dep_tax",#N/A,TRUE,"South Operating";"dep_book",#N/A,TRUE,"South Operating";"fees",#N/A,TRUE,"Expenses";"tax_benefits",#N/A,TRUE,"Tax Benefits";"scenarios",#N/A,TRUE,"Operating Scenarios"}</definedName>
    <definedName name="printmodel2" localSheetId="31" hidden="1">{"toc",#N/A,TRUE,"TOC";"summary",#N/A,TRUE,"Summary";"credit_stats",#N/A,TRUE,"South Operating";"capital_structure",#N/A,TRUE,"Cap Structure";"income",#N/A,TRUE,"South Operating";"Margins_growth",#N/A,TRUE,"South Operating";"dep_amort_capx",#N/A,TRUE,"South Operating";"balance",#N/A,TRUE,"South Operating";"Balance_acq",#N/A,TRUE,"South Operating";"cash",#N/A,TRUE,"South Operating";"capitalization",#N/A,TRUE,"South Operating";"tax",#N/A,TRUE,"South Operating";"returns",#N/A,TRUE,"Returns";"return_calc",#N/A,TRUE,"Returns";"dep_tax",#N/A,TRUE,"South Operating";"dep_book",#N/A,TRUE,"South Operating";"fees",#N/A,TRUE,"Expenses";"tax_benefits",#N/A,TRUE,"Tax Benefits";"scenarios",#N/A,TRUE,"Operating Scenarios"}</definedName>
    <definedName name="printmodel2" hidden="1">{"toc",#N/A,TRUE,"TOC";"summary",#N/A,TRUE,"Summary";"credit_stats",#N/A,TRUE,"South Operating";"capital_structure",#N/A,TRUE,"Cap Structure";"income",#N/A,TRUE,"South Operating";"Margins_growth",#N/A,TRUE,"South Operating";"dep_amort_capx",#N/A,TRUE,"South Operating";"balance",#N/A,TRUE,"South Operating";"Balance_acq",#N/A,TRUE,"South Operating";"cash",#N/A,TRUE,"South Operating";"capitalization",#N/A,TRUE,"South Operating";"tax",#N/A,TRUE,"South Operating";"returns",#N/A,TRUE,"Returns";"return_calc",#N/A,TRUE,"Returns";"dep_tax",#N/A,TRUE,"South Operating";"dep_book",#N/A,TRUE,"South Operating";"fees",#N/A,TRUE,"Expenses";"tax_benefits",#N/A,TRUE,"Tax Benefits";"scenarios",#N/A,TRUE,"Operating Scenarios"}</definedName>
    <definedName name="Propositions" localSheetId="4" hidden="1">{#N/A,#N/A,TRUE,"Cover";#N/A,#N/A,TRUE,"Contents and CEC agenda";#N/A,#N/A,TRUE,"Introduction";#N/A,#N/A,TRUE,"Overview 1";#N/A,#N/A,TRUE,"Overview 2";#N/A,#N/A,TRUE,"Graphs development effort";#N/A,#N/A,TRUE,"Summary Report";#N/A,#N/A,TRUE,"Appendix"}</definedName>
    <definedName name="Propositions" localSheetId="31" hidden="1">{#N/A,#N/A,TRUE,"Cover";#N/A,#N/A,TRUE,"Contents and CEC agenda";#N/A,#N/A,TRUE,"Introduction";#N/A,#N/A,TRUE,"Overview 1";#N/A,#N/A,TRUE,"Overview 2";#N/A,#N/A,TRUE,"Graphs development effort";#N/A,#N/A,TRUE,"Summary Report";#N/A,#N/A,TRUE,"Appendix"}</definedName>
    <definedName name="Propositions" hidden="1">{#N/A,#N/A,TRUE,"Cover";#N/A,#N/A,TRUE,"Contents and CEC agenda";#N/A,#N/A,TRUE,"Introduction";#N/A,#N/A,TRUE,"Overview 1";#N/A,#N/A,TRUE,"Overview 2";#N/A,#N/A,TRUE,"Graphs development effort";#N/A,#N/A,TRUE,"Summary Report";#N/A,#N/A,TRUE,"Appendix"}</definedName>
    <definedName name="ptni" localSheetId="4" hidden="1">{#N/A,#N/A,FALSE,"006";#N/A,#N/A,FALSE,"AMERITECH";#N/A,#N/A,FALSE,"CORE GF UT";#N/A,#N/A,FALSE,"HBNA";#N/A,#N/A,FALSE,"Specialty";#N/A,#N/A,FALSE,"ADMIN"}</definedName>
    <definedName name="ptni" localSheetId="31" hidden="1">{#N/A,#N/A,FALSE,"006";#N/A,#N/A,FALSE,"AMERITECH";#N/A,#N/A,FALSE,"CORE GF UT";#N/A,#N/A,FALSE,"HBNA";#N/A,#N/A,FALSE,"Specialty";#N/A,#N/A,FALSE,"ADMIN"}</definedName>
    <definedName name="ptni" hidden="1">{#N/A,#N/A,FALSE,"006";#N/A,#N/A,FALSE,"AMERITECH";#N/A,#N/A,FALSE,"CORE GF UT";#N/A,#N/A,FALSE,"HBNA";#N/A,#N/A,FALSE,"Specialty";#N/A,#N/A,FALSE,"ADMIN"}</definedName>
    <definedName name="q" localSheetId="28" hidden="1">#REF!</definedName>
    <definedName name="q" hidden="1">#REF!</definedName>
    <definedName name="qqfxlCalcReset" hidden="1">FALSE</definedName>
    <definedName name="qqfxlCalculateOnOpen" hidden="1">FALSE</definedName>
    <definedName name="qqfxlFullBoth" hidden="1">TRUE</definedName>
    <definedName name="qqfxlManualBoth" hidden="1">FALSE</definedName>
    <definedName name="qqfxlSheetsBoth" hidden="1">TRUE</definedName>
    <definedName name="qqqqq" localSheetId="4" hidden="1">{#N/A,#N/A,TRUE,"C";#N/A,#N/A,TRUE,"D";#N/A,#N/A,TRUE,"DRAC"}</definedName>
    <definedName name="qqqqq" localSheetId="31" hidden="1">{#N/A,#N/A,TRUE,"C";#N/A,#N/A,TRUE,"D";#N/A,#N/A,TRUE,"DRAC"}</definedName>
    <definedName name="qqqqq" hidden="1">{#N/A,#N/A,TRUE,"C";#N/A,#N/A,TRUE,"D";#N/A,#N/A,TRUE,"DRAC"}</definedName>
    <definedName name="qqqqqqqqqqqqqq" localSheetId="4" hidden="1">{#N/A,#N/A,FALSE,"Consolidated";#N/A,#N/A,FALSE,"NACC";#N/A,#N/A,FALSE,"M&amp;W";#N/A,#N/A,FALSE,"HSPE";#N/A,#N/A,FALSE,"SCL";#N/A,#N/A,FALSE,"Penrice";#N/A,#N/A,FALSE,"Additional Ops"}</definedName>
    <definedName name="qqqqqqqqqqqqqq" localSheetId="31" hidden="1">{#N/A,#N/A,FALSE,"Consolidated";#N/A,#N/A,FALSE,"NACC";#N/A,#N/A,FALSE,"M&amp;W";#N/A,#N/A,FALSE,"HSPE";#N/A,#N/A,FALSE,"SCL";#N/A,#N/A,FALSE,"Penrice";#N/A,#N/A,FALSE,"Additional Ops"}</definedName>
    <definedName name="qqqqqqqqqqqqqq" hidden="1">{#N/A,#N/A,FALSE,"Consolidated";#N/A,#N/A,FALSE,"NACC";#N/A,#N/A,FALSE,"M&amp;W";#N/A,#N/A,FALSE,"HSPE";#N/A,#N/A,FALSE,"SCL";#N/A,#N/A,FALSE,"Penrice";#N/A,#N/A,FALSE,"Additional Ops"}</definedName>
    <definedName name="qwerty" localSheetId="28" hidden="1">[4]August!#REF!</definedName>
    <definedName name="qwerty" hidden="1">[4]August!#REF!</definedName>
    <definedName name="reporting" hidden="1">[17]Feuil1!$AD$6</definedName>
    <definedName name="RESCODE" localSheetId="58">[13]Drop_Down!$A$3:$A$4</definedName>
    <definedName name="RETEE" localSheetId="4" hidden="1">{#N/A,#N/A,FALSE,"Consolidated";#N/A,#N/A,FALSE,"NACC";#N/A,#N/A,FALSE,"M&amp;W";#N/A,#N/A,FALSE,"HSPE";#N/A,#N/A,FALSE,"SCL";#N/A,#N/A,FALSE,"Penrice";#N/A,#N/A,FALSE,"Additional Ops"}</definedName>
    <definedName name="RETEE" localSheetId="31" hidden="1">{#N/A,#N/A,FALSE,"Consolidated";#N/A,#N/A,FALSE,"NACC";#N/A,#N/A,FALSE,"M&amp;W";#N/A,#N/A,FALSE,"HSPE";#N/A,#N/A,FALSE,"SCL";#N/A,#N/A,FALSE,"Penrice";#N/A,#N/A,FALSE,"Additional Ops"}</definedName>
    <definedName name="RETEE" hidden="1">{#N/A,#N/A,FALSE,"Consolidated";#N/A,#N/A,FALSE,"NACC";#N/A,#N/A,FALSE,"M&amp;W";#N/A,#N/A,FALSE,"HSPE";#N/A,#N/A,FALSE,"SCL";#N/A,#N/A,FALSE,"Penrice";#N/A,#N/A,FALSE,"Additional Ops"}</definedName>
    <definedName name="rpt" localSheetId="4" hidden="1">{#N/A,#N/A,FALSE,"Rep2.1";#N/A,#N/A,FALSE,"Rep2.2";#N/A,#N/A,FALSE,"Change";#N/A,#N/A,FALSE,"Rep2.8.1";#N/A,#N/A,FALSE,"Rep2.8";#N/A,#N/A,FALSE,"Rep2.8 Change";#N/A,#N/A,FALSE,"RepR3";#N/A,#N/A,FALSE,"RepC3";#N/A,#N/A,FALSE,"Rep2.6";#N/A,#N/A,FALSE,"PLB";#N/A,#N/A,FALSE,"CIB";#N/A,#N/A,FALSE,"Card"}</definedName>
    <definedName name="rpt" localSheetId="31" hidden="1">{#N/A,#N/A,FALSE,"Rep2.1";#N/A,#N/A,FALSE,"Rep2.2";#N/A,#N/A,FALSE,"Change";#N/A,#N/A,FALSE,"Rep2.8.1";#N/A,#N/A,FALSE,"Rep2.8";#N/A,#N/A,FALSE,"Rep2.8 Change";#N/A,#N/A,FALSE,"RepR3";#N/A,#N/A,FALSE,"RepC3";#N/A,#N/A,FALSE,"Rep2.6";#N/A,#N/A,FALSE,"PLB";#N/A,#N/A,FALSE,"CIB";#N/A,#N/A,FALSE,"Card"}</definedName>
    <definedName name="rpt" hidden="1">{#N/A,#N/A,FALSE,"Rep2.1";#N/A,#N/A,FALSE,"Rep2.2";#N/A,#N/A,FALSE,"Change";#N/A,#N/A,FALSE,"Rep2.8.1";#N/A,#N/A,FALSE,"Rep2.8";#N/A,#N/A,FALSE,"Rep2.8 Change";#N/A,#N/A,FALSE,"RepR3";#N/A,#N/A,FALSE,"RepC3";#N/A,#N/A,FALSE,"Rep2.6";#N/A,#N/A,FALSE,"PLB";#N/A,#N/A,FALSE,"CIB";#N/A,#N/A,FALSE,"Card"}</definedName>
    <definedName name="rrrrrr" localSheetId="4" hidden="1">{"cash plan",#N/A,FALSE,"fccashflow"}</definedName>
    <definedName name="rrrrrr" localSheetId="31" hidden="1">{"cash plan",#N/A,FALSE,"fccashflow"}</definedName>
    <definedName name="rrrrrr" hidden="1">{"cash plan",#N/A,FALSE,"fccashflow"}</definedName>
    <definedName name="s" localSheetId="4" hidden="1">{#N/A,#N/A,FALSE,"Summary";#N/A,#N/A,FALSE,"KPM M";#N/A,#N/A,FALSE,"KPM Y";#N/A,#N/A,FALSE,"IS M";#N/A,#N/A,FALSE,"IS Y";#N/A,#N/A,FALSE,"Net Inc RF";#N/A,#N/A,FALSE,"Int Marg";#N/A,#N/A,FALSE,"Rate Vol";#N/A,#N/A,FALSE,"Sec Anlsis";#N/A,#N/A,FALSE,"Operating";#N/A,#N/A,FALSE,"Cash Flow";#N/A,#N/A,FALSE,"Cash Flow Y";#N/A,#N/A,FALSE,"AQ";#N/A,#N/A,FALSE,"AQTREND"}</definedName>
    <definedName name="s" localSheetId="31" hidden="1">{#N/A,#N/A,FALSE,"Summary";#N/A,#N/A,FALSE,"KPM M";#N/A,#N/A,FALSE,"KPM Y";#N/A,#N/A,FALSE,"IS M";#N/A,#N/A,FALSE,"IS Y";#N/A,#N/A,FALSE,"Net Inc RF";#N/A,#N/A,FALSE,"Int Marg";#N/A,#N/A,FALSE,"Rate Vol";#N/A,#N/A,FALSE,"Sec Anlsis";#N/A,#N/A,FALSE,"Operating";#N/A,#N/A,FALSE,"Cash Flow";#N/A,#N/A,FALSE,"Cash Flow Y";#N/A,#N/A,FALSE,"AQ";#N/A,#N/A,FALSE,"AQTREND"}</definedName>
    <definedName name="s" hidden="1">{#N/A,#N/A,FALSE,"Summary";#N/A,#N/A,FALSE,"KPM M";#N/A,#N/A,FALSE,"KPM Y";#N/A,#N/A,FALSE,"IS M";#N/A,#N/A,FALSE,"IS Y";#N/A,#N/A,FALSE,"Net Inc RF";#N/A,#N/A,FALSE,"Int Marg";#N/A,#N/A,FALSE,"Rate Vol";#N/A,#N/A,FALSE,"Sec Anlsis";#N/A,#N/A,FALSE,"Operating";#N/A,#N/A,FALSE,"Cash Flow";#N/A,#N/A,FALSE,"Cash Flow Y";#N/A,#N/A,FALSE,"AQ";#N/A,#N/A,FALSE,"AQTREND"}</definedName>
    <definedName name="SAPBEXdnldView" hidden="1">"42OCM7S2CU16HYEU3RGQYC2A1"</definedName>
    <definedName name="SAPBEXhrIndnt" hidden="1">1</definedName>
    <definedName name="SAPBEXrevision" hidden="1">1</definedName>
    <definedName name="SAPBEXsysID" hidden="1">"PCS"</definedName>
    <definedName name="SAPBEXwbID" hidden="1">"3SZSWOOETZNY9TJHPS0GBHMCL"</definedName>
    <definedName name="sdf" localSheetId="4" hidden="1">{#N/A,#N/A,FALSE,"Consolidated";#N/A,#N/A,FALSE,"NACC";#N/A,#N/A,FALSE,"M&amp;W";#N/A,#N/A,FALSE,"HSPE";#N/A,#N/A,FALSE,"SCL";#N/A,#N/A,FALSE,"Penrice";#N/A,#N/A,FALSE,"Additional Ops"}</definedName>
    <definedName name="sdf" localSheetId="31" hidden="1">{#N/A,#N/A,FALSE,"Consolidated";#N/A,#N/A,FALSE,"NACC";#N/A,#N/A,FALSE,"M&amp;W";#N/A,#N/A,FALSE,"HSPE";#N/A,#N/A,FALSE,"SCL";#N/A,#N/A,FALSE,"Penrice";#N/A,#N/A,FALSE,"Additional Ops"}</definedName>
    <definedName name="sdf" hidden="1">{#N/A,#N/A,FALSE,"Consolidated";#N/A,#N/A,FALSE,"NACC";#N/A,#N/A,FALSE,"M&amp;W";#N/A,#N/A,FALSE,"HSPE";#N/A,#N/A,FALSE,"SCL";#N/A,#N/A,FALSE,"Penrice";#N/A,#N/A,FALSE,"Additional Ops"}</definedName>
    <definedName name="sdfkf" localSheetId="28" hidden="1">'[2]Int. Rates'!#REF!</definedName>
    <definedName name="sdfkf" hidden="1">'[2]Int. Rates'!#REF!</definedName>
    <definedName name="sdfs" localSheetId="28" hidden="1">'[2]Int. Rates'!#REF!</definedName>
    <definedName name="sdfs" hidden="1">'[2]Int. Rates'!#REF!</definedName>
    <definedName name="sdgsd" localSheetId="4" hidden="1">{"summary1",#N/A,TRUE,"Comps";"summary2",#N/A,TRUE,"Comps";"summary3",#N/A,TRUE,"Comps"}</definedName>
    <definedName name="sdgsd" localSheetId="31" hidden="1">{"summary1",#N/A,TRUE,"Comps";"summary2",#N/A,TRUE,"Comps";"summary3",#N/A,TRUE,"Comps"}</definedName>
    <definedName name="sdgsd" hidden="1">{"summary1",#N/A,TRUE,"Comps";"summary2",#N/A,TRUE,"Comps";"summary3",#N/A,TRUE,"Comps"}</definedName>
    <definedName name="sds" localSheetId="4" hidden="1">{#N/A,#N/A,FALSE,"Consolidated";#N/A,#N/A,FALSE,"NACC";#N/A,#N/A,FALSE,"M&amp;W";#N/A,#N/A,FALSE,"HSPE";#N/A,#N/A,FALSE,"SCL";#N/A,#N/A,FALSE,"Penrice";#N/A,#N/A,FALSE,"Additional Ops"}</definedName>
    <definedName name="sds" localSheetId="31" hidden="1">{#N/A,#N/A,FALSE,"Consolidated";#N/A,#N/A,FALSE,"NACC";#N/A,#N/A,FALSE,"M&amp;W";#N/A,#N/A,FALSE,"HSPE";#N/A,#N/A,FALSE,"SCL";#N/A,#N/A,FALSE,"Penrice";#N/A,#N/A,FALSE,"Additional Ops"}</definedName>
    <definedName name="sds" hidden="1">{#N/A,#N/A,FALSE,"Consolidated";#N/A,#N/A,FALSE,"NACC";#N/A,#N/A,FALSE,"M&amp;W";#N/A,#N/A,FALSE,"HSPE";#N/A,#N/A,FALSE,"SCL";#N/A,#N/A,FALSE,"Penrice";#N/A,#N/A,FALSE,"Additional Ops"}</definedName>
    <definedName name="sencount" hidden="1">1</definedName>
    <definedName name="Sentula" localSheetId="4" hidden="1">{#N/A,#N/A,FALSE,"Balance Sheets";#N/A,#N/A,FALSE,"96 Conservative";#N/A,#N/A,FALSE,"96 Possible"}</definedName>
    <definedName name="Sentula" localSheetId="31" hidden="1">{#N/A,#N/A,FALSE,"Balance Sheets";#N/A,#N/A,FALSE,"96 Conservative";#N/A,#N/A,FALSE,"96 Possible"}</definedName>
    <definedName name="Sentula" hidden="1">{#N/A,#N/A,FALSE,"Balance Sheets";#N/A,#N/A,FALSE,"96 Conservative";#N/A,#N/A,FALSE,"96 Possible"}</definedName>
    <definedName name="SFSDSFEVGE" localSheetId="4" hidden="1">{#N/A,#N/A,TRUE,"Cover sheet";#N/A,#N/A,TRUE,"Summary";#N/A,#N/A,TRUE,"Key Assumptions";#N/A,#N/A,TRUE,"Profit &amp; Loss";#N/A,#N/A,TRUE,"Balance Sheet";#N/A,#N/A,TRUE,"Cashflow";#N/A,#N/A,TRUE,"IRR";#N/A,#N/A,TRUE,"Ratios";#N/A,#N/A,TRUE,"Debt analysis"}</definedName>
    <definedName name="SFSDSFEVGE" localSheetId="31" hidden="1">{#N/A,#N/A,TRUE,"Cover sheet";#N/A,#N/A,TRUE,"Summary";#N/A,#N/A,TRUE,"Key Assumptions";#N/A,#N/A,TRUE,"Profit &amp; Loss";#N/A,#N/A,TRUE,"Balance Sheet";#N/A,#N/A,TRUE,"Cashflow";#N/A,#N/A,TRUE,"IRR";#N/A,#N/A,TRUE,"Ratios";#N/A,#N/A,TRUE,"Debt analysis"}</definedName>
    <definedName name="SFSDSFEVGE" hidden="1">{#N/A,#N/A,TRUE,"Cover sheet";#N/A,#N/A,TRUE,"Summary";#N/A,#N/A,TRUE,"Key Assumptions";#N/A,#N/A,TRUE,"Profit &amp; Loss";#N/A,#N/A,TRUE,"Balance Sheet";#N/A,#N/A,TRUE,"Cashflow";#N/A,#N/A,TRUE,"IRR";#N/A,#N/A,TRUE,"Ratios";#N/A,#N/A,TRUE,"Debt analysis"}</definedName>
    <definedName name="simon" localSheetId="4" hidden="1">{#N/A,#N/A,TRUE,"Cover";#N/A,#N/A,TRUE,"Contents and CEC agenda";#N/A,#N/A,TRUE,"Introduction";#N/A,#N/A,TRUE,"Overview 1";#N/A,#N/A,TRUE,"Overview 2";#N/A,#N/A,TRUE,"Graphs development effort";#N/A,#N/A,TRUE,"Summary Report";#N/A,#N/A,TRUE,"Appendix"}</definedName>
    <definedName name="simon" localSheetId="31" hidden="1">{#N/A,#N/A,TRUE,"Cover";#N/A,#N/A,TRUE,"Contents and CEC agenda";#N/A,#N/A,TRUE,"Introduction";#N/A,#N/A,TRUE,"Overview 1";#N/A,#N/A,TRUE,"Overview 2";#N/A,#N/A,TRUE,"Graphs development effort";#N/A,#N/A,TRUE,"Summary Report";#N/A,#N/A,TRUE,"Appendix"}</definedName>
    <definedName name="simon" hidden="1">{#N/A,#N/A,TRUE,"Cover";#N/A,#N/A,TRUE,"Contents and CEC agenda";#N/A,#N/A,TRUE,"Introduction";#N/A,#N/A,TRUE,"Overview 1";#N/A,#N/A,TRUE,"Overview 2";#N/A,#N/A,TRUE,"Graphs development effort";#N/A,#N/A,TRUE,"Summary Report";#N/A,#N/A,TRUE,"Appendix"}</definedName>
    <definedName name="solver_opt" hidden="1">'[18]PAGE 3'!$B$83</definedName>
    <definedName name="solver_rel3" hidden="1">2</definedName>
    <definedName name="solver_rel4" hidden="1">2</definedName>
    <definedName name="Sort" localSheetId="28" hidden="1">'[19]HFC Deferrals'!#REF!</definedName>
    <definedName name="Sort" hidden="1">'[19]HFC Deferrals'!#REF!</definedName>
    <definedName name="ss" localSheetId="28" hidden="1">[20]Sheet1!#REF!</definedName>
    <definedName name="ss" hidden="1">[20]Sheet1!#REF!</definedName>
    <definedName name="ssd" localSheetId="4" hidden="1">{"This_Last",#N/A,FALSE,"Pan Euro Comparisons";"This_Next",#N/A,FALSE,"Pan Euro Comparisons"}</definedName>
    <definedName name="ssd" localSheetId="31" hidden="1">{"This_Last",#N/A,FALSE,"Pan Euro Comparisons";"This_Next",#N/A,FALSE,"Pan Euro Comparisons"}</definedName>
    <definedName name="ssd" hidden="1">{"This_Last",#N/A,FALSE,"Pan Euro Comparisons";"This_Next",#N/A,FALSE,"Pan Euro Comparisons"}</definedName>
    <definedName name="sssss" localSheetId="4" hidden="1">{#N/A,#N/A,FALSE,"Rep2.1";#N/A,#N/A,FALSE,"Rep2.2";#N/A,#N/A,FALSE,"Change";#N/A,#N/A,FALSE,"Rep2.8.1";#N/A,#N/A,FALSE,"Rep2.8";#N/A,#N/A,FALSE,"Rep2.8 Change";#N/A,#N/A,FALSE,"RepR3";#N/A,#N/A,FALSE,"RepC3";#N/A,#N/A,FALSE,"Rep2.6";#N/A,#N/A,FALSE,"PLB";#N/A,#N/A,FALSE,"CIB";#N/A,#N/A,FALSE,"Card"}</definedName>
    <definedName name="sssss" localSheetId="31" hidden="1">{#N/A,#N/A,FALSE,"Rep2.1";#N/A,#N/A,FALSE,"Rep2.2";#N/A,#N/A,FALSE,"Change";#N/A,#N/A,FALSE,"Rep2.8.1";#N/A,#N/A,FALSE,"Rep2.8";#N/A,#N/A,FALSE,"Rep2.8 Change";#N/A,#N/A,FALSE,"RepR3";#N/A,#N/A,FALSE,"RepC3";#N/A,#N/A,FALSE,"Rep2.6";#N/A,#N/A,FALSE,"PLB";#N/A,#N/A,FALSE,"CIB";#N/A,#N/A,FALSE,"Card"}</definedName>
    <definedName name="sssss" hidden="1">{#N/A,#N/A,FALSE,"Rep2.1";#N/A,#N/A,FALSE,"Rep2.2";#N/A,#N/A,FALSE,"Change";#N/A,#N/A,FALSE,"Rep2.8.1";#N/A,#N/A,FALSE,"Rep2.8";#N/A,#N/A,FALSE,"Rep2.8 Change";#N/A,#N/A,FALSE,"RepR3";#N/A,#N/A,FALSE,"RepC3";#N/A,#N/A,FALSE,"Rep2.6";#N/A,#N/A,FALSE,"PLB";#N/A,#N/A,FALSE,"CIB";#N/A,#N/A,FALSE,"Card"}</definedName>
    <definedName name="stewart.lv" localSheetId="4" hidden="1">{#N/A,#N/A,TRUE,"LV";#N/A,#N/A,TRUE,"174";#N/A,#N/A,TRUE,"175";#N/A,#N/A,TRUE,"178";#N/A,#N/A,TRUE,"HBNA";#N/A,#N/A,TRUE,"PacBell";#N/A,#N/A,TRUE,"ACDLV";#N/A,#N/A,TRUE,"Spec LV";#N/A,#N/A,TRUE,"ADMIN LV"}</definedName>
    <definedName name="stewart.lv" localSheetId="31" hidden="1">{#N/A,#N/A,TRUE,"LV";#N/A,#N/A,TRUE,"174";#N/A,#N/A,TRUE,"175";#N/A,#N/A,TRUE,"178";#N/A,#N/A,TRUE,"HBNA";#N/A,#N/A,TRUE,"PacBell";#N/A,#N/A,TRUE,"ACDLV";#N/A,#N/A,TRUE,"Spec LV";#N/A,#N/A,TRUE,"ADMIN LV"}</definedName>
    <definedName name="stewart.lv" hidden="1">{#N/A,#N/A,TRUE,"LV";#N/A,#N/A,TRUE,"174";#N/A,#N/A,TRUE,"175";#N/A,#N/A,TRUE,"178";#N/A,#N/A,TRUE,"HBNA";#N/A,#N/A,TRUE,"PacBell";#N/A,#N/A,TRUE,"ACDLV";#N/A,#N/A,TRUE,"Spec LV";#N/A,#N/A,TRUE,"ADMIN LV"}</definedName>
    <definedName name="Swvu.t." localSheetId="28" hidden="1">#REF!</definedName>
    <definedName name="Swvu.t." hidden="1">#REF!</definedName>
    <definedName name="t" localSheetId="28" hidden="1">#REF!</definedName>
    <definedName name="t" hidden="1">#REF!</definedName>
    <definedName name="TERTWE" localSheetId="4" hidden="1">{#N/A,#N/A,TRUE,"Cover sheet";#N/A,#N/A,TRUE,"Summary";#N/A,#N/A,TRUE,"Key Assumptions";#N/A,#N/A,TRUE,"Profit &amp; Loss";#N/A,#N/A,TRUE,"Balance Sheet";#N/A,#N/A,TRUE,"Cashflow";#N/A,#N/A,TRUE,"IRR";#N/A,#N/A,TRUE,"Ratios";#N/A,#N/A,TRUE,"Debt analysis"}</definedName>
    <definedName name="TERTWE" localSheetId="31" hidden="1">{#N/A,#N/A,TRUE,"Cover sheet";#N/A,#N/A,TRUE,"Summary";#N/A,#N/A,TRUE,"Key Assumptions";#N/A,#N/A,TRUE,"Profit &amp; Loss";#N/A,#N/A,TRUE,"Balance Sheet";#N/A,#N/A,TRUE,"Cashflow";#N/A,#N/A,TRUE,"IRR";#N/A,#N/A,TRUE,"Ratios";#N/A,#N/A,TRUE,"Debt analysis"}</definedName>
    <definedName name="TERTWE" hidden="1">{#N/A,#N/A,TRUE,"Cover sheet";#N/A,#N/A,TRUE,"Summary";#N/A,#N/A,TRUE,"Key Assumptions";#N/A,#N/A,TRUE,"Profit &amp; Loss";#N/A,#N/A,TRUE,"Balance Sheet";#N/A,#N/A,TRUE,"Cashflow";#N/A,#N/A,TRUE,"IRR";#N/A,#N/A,TRUE,"Ratios";#N/A,#N/A,TRUE,"Debt analysis"}</definedName>
    <definedName name="test_wvu.t." localSheetId="4" hidden="1">{TRUE,TRUE,-1.25,-15.5,604.5,367.5,FALSE,FALSE,TRUE,TRUE,0,1,#N/A,9,#N/A,7.67924528301887,36.4166666666667,1,FALSE,FALSE,3,TRUE,1,FALSE,75,"Swvu.t.","ACwvu.t.",#N/A,FALSE,FALSE,0.75,0.75,1,1,1,"","",FALSE,FALSE,FALSE,FALSE,1,100,#N/A,#N/A,"=R1C1:R150C15",FALSE,#N/A,#N/A,FALSE,FALSE,FALSE,9,65532,65532,FALSE,FALSE,TRUE,TRUE,TRUE}</definedName>
    <definedName name="test_wvu.t." localSheetId="31" hidden="1">{TRUE,TRUE,-1.25,-15.5,604.5,367.5,FALSE,FALSE,TRUE,TRUE,0,1,#N/A,9,#N/A,7.67924528301887,36.4166666666667,1,FALSE,FALSE,3,TRUE,1,FALSE,75,"Swvu.t.","ACwvu.t.",#N/A,FALSE,FALSE,0.75,0.75,1,1,1,"","",FALSE,FALSE,FALSE,FALSE,1,100,#N/A,#N/A,"=R1C1:R150C15",FALSE,#N/A,#N/A,FALSE,FALSE,FALSE,9,65532,65532,FALSE,FALSE,TRUE,TRUE,TRUE}</definedName>
    <definedName name="test_wvu.t." hidden="1">{TRUE,TRUE,-1.25,-15.5,604.5,367.5,FALSE,FALSE,TRUE,TRUE,0,1,#N/A,9,#N/A,7.67924528301887,36.4166666666667,1,FALSE,FALSE,3,TRUE,1,FALSE,75,"Swvu.t.","ACwvu.t.",#N/A,FALSE,FALSE,0.75,0.75,1,1,1,"","",FALSE,FALSE,FALSE,FALSE,1,100,#N/A,#N/A,"=R1C1:R150C15",FALSE,#N/A,#N/A,FALSE,FALSE,FALSE,9,65532,65532,FALSE,FALSE,TRUE,TRUE,TRUE}</definedName>
    <definedName name="total180day" localSheetId="4" hidden="1">{#N/A,#N/A,FALSE,"Sheet1";#N/A,#N/A,FALSE,"Baseline";#N/A,#N/A,FALSE,"BalTrans";#N/A,#N/A,FALSE,"GoldUp";#N/A,#N/A,FALSE,"SkipPay";#N/A,#N/A,FALSE,"Total"}</definedName>
    <definedName name="total180day" localSheetId="31" hidden="1">{#N/A,#N/A,FALSE,"Sheet1";#N/A,#N/A,FALSE,"Baseline";#N/A,#N/A,FALSE,"BalTrans";#N/A,#N/A,FALSE,"GoldUp";#N/A,#N/A,FALSE,"SkipPay";#N/A,#N/A,FALSE,"Total"}</definedName>
    <definedName name="total180day" hidden="1">{#N/A,#N/A,FALSE,"Sheet1";#N/A,#N/A,FALSE,"Baseline";#N/A,#N/A,FALSE,"BalTrans";#N/A,#N/A,FALSE,"GoldUp";#N/A,#N/A,FALSE,"SkipPay";#N/A,#N/A,FALSE,"Total"}</definedName>
    <definedName name="tt" localSheetId="4"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tt" localSheetId="31"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tt"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ttttttthtyrdjuty" localSheetId="4" hidden="1">{#N/A,#N/A,FALSE,"Consolidated";#N/A,#N/A,FALSE,"NACC";#N/A,#N/A,FALSE,"M&amp;W";#N/A,#N/A,FALSE,"HSPE";#N/A,#N/A,FALSE,"SCL";#N/A,#N/A,FALSE,"Penrice";#N/A,#N/A,FALSE,"Additional Ops"}</definedName>
    <definedName name="ttttttthtyrdjuty" localSheetId="31" hidden="1">{#N/A,#N/A,FALSE,"Consolidated";#N/A,#N/A,FALSE,"NACC";#N/A,#N/A,FALSE,"M&amp;W";#N/A,#N/A,FALSE,"HSPE";#N/A,#N/A,FALSE,"SCL";#N/A,#N/A,FALSE,"Penrice";#N/A,#N/A,FALSE,"Additional Ops"}</definedName>
    <definedName name="ttttttthtyrdjuty" hidden="1">{#N/A,#N/A,FALSE,"Consolidated";#N/A,#N/A,FALSE,"NACC";#N/A,#N/A,FALSE,"M&amp;W";#N/A,#N/A,FALSE,"HSPE";#N/A,#N/A,FALSE,"SCL";#N/A,#N/A,FALSE,"Penrice";#N/A,#N/A,FALSE,"Additional Ops"}</definedName>
    <definedName name="tutrutr" localSheetId="4" hidden="1">{#N/A,#N/A,FALSE,"Consolidated";#N/A,#N/A,FALSE,"NACC";#N/A,#N/A,FALSE,"M&amp;W";#N/A,#N/A,FALSE,"HSPE";#N/A,#N/A,FALSE,"SCL";#N/A,#N/A,FALSE,"Penrice";#N/A,#N/A,FALSE,"Additional Ops"}</definedName>
    <definedName name="tutrutr" localSheetId="31" hidden="1">{#N/A,#N/A,FALSE,"Consolidated";#N/A,#N/A,FALSE,"NACC";#N/A,#N/A,FALSE,"M&amp;W";#N/A,#N/A,FALSE,"HSPE";#N/A,#N/A,FALSE,"SCL";#N/A,#N/A,FALSE,"Penrice";#N/A,#N/A,FALSE,"Additional Ops"}</definedName>
    <definedName name="tutrutr" hidden="1">{#N/A,#N/A,FALSE,"Consolidated";#N/A,#N/A,FALSE,"NACC";#N/A,#N/A,FALSE,"M&amp;W";#N/A,#N/A,FALSE,"HSPE";#N/A,#N/A,FALSE,"SCL";#N/A,#N/A,FALSE,"Penrice";#N/A,#N/A,FALSE,"Additional Ops"}</definedName>
    <definedName name="tystrutr" localSheetId="4" hidden="1">{#N/A,#N/A,TRUE,"Cover sheet";#N/A,#N/A,TRUE,"Summary";#N/A,#N/A,TRUE,"Key Assumptions";#N/A,#N/A,TRUE,"Profit &amp; Loss";#N/A,#N/A,TRUE,"Balance Sheet";#N/A,#N/A,TRUE,"Cashflow";#N/A,#N/A,TRUE,"IRR";#N/A,#N/A,TRUE,"Ratios";#N/A,#N/A,TRUE,"Debt analysis"}</definedName>
    <definedName name="tystrutr" localSheetId="31" hidden="1">{#N/A,#N/A,TRUE,"Cover sheet";#N/A,#N/A,TRUE,"Summary";#N/A,#N/A,TRUE,"Key Assumptions";#N/A,#N/A,TRUE,"Profit &amp; Loss";#N/A,#N/A,TRUE,"Balance Sheet";#N/A,#N/A,TRUE,"Cashflow";#N/A,#N/A,TRUE,"IRR";#N/A,#N/A,TRUE,"Ratios";#N/A,#N/A,TRUE,"Debt analysis"}</definedName>
    <definedName name="tystrutr" hidden="1">{#N/A,#N/A,TRUE,"Cover sheet";#N/A,#N/A,TRUE,"Summary";#N/A,#N/A,TRUE,"Key Assumptions";#N/A,#N/A,TRUE,"Profit &amp; Loss";#N/A,#N/A,TRUE,"Balance Sheet";#N/A,#N/A,TRUE,"Cashflow";#N/A,#N/A,TRUE,"IRR";#N/A,#N/A,TRUE,"Ratios";#N/A,#N/A,TRUE,"Debt analysis"}</definedName>
    <definedName name="u" localSheetId="4" hidden="1">{#N/A,#N/A,TRUE,"Cover";#N/A,#N/A,TRUE,"Contents and CEC agenda";#N/A,#N/A,TRUE,"Introduction";#N/A,#N/A,TRUE,"Overview 1";#N/A,#N/A,TRUE,"Overview 2";#N/A,#N/A,TRUE,"Graphs development effort";#N/A,#N/A,TRUE,"Summary Report";#N/A,#N/A,TRUE,"Appendix"}</definedName>
    <definedName name="u" localSheetId="31" hidden="1">{#N/A,#N/A,TRUE,"Cover";#N/A,#N/A,TRUE,"Contents and CEC agenda";#N/A,#N/A,TRUE,"Introduction";#N/A,#N/A,TRUE,"Overview 1";#N/A,#N/A,TRUE,"Overview 2";#N/A,#N/A,TRUE,"Graphs development effort";#N/A,#N/A,TRUE,"Summary Report";#N/A,#N/A,TRUE,"Appendix"}</definedName>
    <definedName name="u" hidden="1">{#N/A,#N/A,TRUE,"Cover";#N/A,#N/A,TRUE,"Contents and CEC agenda";#N/A,#N/A,TRUE,"Introduction";#N/A,#N/A,TRUE,"Overview 1";#N/A,#N/A,TRUE,"Overview 2";#N/A,#N/A,TRUE,"Graphs development effort";#N/A,#N/A,TRUE,"Summary Report";#N/A,#N/A,TRUE,"Appendix"}</definedName>
    <definedName name="UIYTITY" localSheetId="4" hidden="1">{#N/A,#N/A,FALSE,"Consolidated";#N/A,#N/A,FALSE,"NACC";#N/A,#N/A,FALSE,"M&amp;W";#N/A,#N/A,FALSE,"HSPE";#N/A,#N/A,FALSE,"SCL";#N/A,#N/A,FALSE,"Penrice";#N/A,#N/A,FALSE,"Additional Ops"}</definedName>
    <definedName name="UIYTITY" localSheetId="31" hidden="1">{#N/A,#N/A,FALSE,"Consolidated";#N/A,#N/A,FALSE,"NACC";#N/A,#N/A,FALSE,"M&amp;W";#N/A,#N/A,FALSE,"HSPE";#N/A,#N/A,FALSE,"SCL";#N/A,#N/A,FALSE,"Penrice";#N/A,#N/A,FALSE,"Additional Ops"}</definedName>
    <definedName name="UIYTITY" hidden="1">{#N/A,#N/A,FALSE,"Consolidated";#N/A,#N/A,FALSE,"NACC";#N/A,#N/A,FALSE,"M&amp;W";#N/A,#N/A,FALSE,"HSPE";#N/A,#N/A,FALSE,"SCL";#N/A,#N/A,FALSE,"Penrice";#N/A,#N/A,FALSE,"Additional Ops"}</definedName>
    <definedName name="uttrutrutru" localSheetId="4" hidden="1">{#N/A,#N/A,FALSE,"Consolidated";#N/A,#N/A,FALSE,"NACC";#N/A,#N/A,FALSE,"M&amp;W";#N/A,#N/A,FALSE,"HSPE";#N/A,#N/A,FALSE,"SCL";#N/A,#N/A,FALSE,"Penrice";#N/A,#N/A,FALSE,"Additional Ops"}</definedName>
    <definedName name="uttrutrutru" localSheetId="31" hidden="1">{#N/A,#N/A,FALSE,"Consolidated";#N/A,#N/A,FALSE,"NACC";#N/A,#N/A,FALSE,"M&amp;W";#N/A,#N/A,FALSE,"HSPE";#N/A,#N/A,FALSE,"SCL";#N/A,#N/A,FALSE,"Penrice";#N/A,#N/A,FALSE,"Additional Ops"}</definedName>
    <definedName name="uttrutrutru" hidden="1">{#N/A,#N/A,FALSE,"Consolidated";#N/A,#N/A,FALSE,"NACC";#N/A,#N/A,FALSE,"M&amp;W";#N/A,#N/A,FALSE,"HSPE";#N/A,#N/A,FALSE,"SCL";#N/A,#N/A,FALSE,"Penrice";#N/A,#N/A,FALSE,"Additional Ops"}</definedName>
    <definedName name="W" localSheetId="28" hidden="1">'[15]Int. Rates'!#REF!</definedName>
    <definedName name="W" hidden="1">'[15]Int. Rates'!#REF!</definedName>
    <definedName name="WACC" hidden="1">0</definedName>
    <definedName name="WBColor" hidden="1">0</definedName>
    <definedName name="WE" localSheetId="4" hidden="1">{#N/A,#N/A,FALSE,"Consolidated";#N/A,#N/A,FALSE,"NACC";#N/A,#N/A,FALSE,"M&amp;W";#N/A,#N/A,FALSE,"HSPE";#N/A,#N/A,FALSE,"SCL";#N/A,#N/A,FALSE,"Penrice";#N/A,#N/A,FALSE,"Additional Ops"}</definedName>
    <definedName name="WE" localSheetId="31" hidden="1">{#N/A,#N/A,FALSE,"Consolidated";#N/A,#N/A,FALSE,"NACC";#N/A,#N/A,FALSE,"M&amp;W";#N/A,#N/A,FALSE,"HSPE";#N/A,#N/A,FALSE,"SCL";#N/A,#N/A,FALSE,"Penrice";#N/A,#N/A,FALSE,"Additional Ops"}</definedName>
    <definedName name="WE" hidden="1">{#N/A,#N/A,FALSE,"Consolidated";#N/A,#N/A,FALSE,"NACC";#N/A,#N/A,FALSE,"M&amp;W";#N/A,#N/A,FALSE,"HSPE";#N/A,#N/A,FALSE,"SCL";#N/A,#N/A,FALSE,"Penrice";#N/A,#N/A,FALSE,"Additional Ops"}</definedName>
    <definedName name="weqweqwe" localSheetId="4" hidden="1">{#N/A,#N/A,FALSE,"Consolidated";#N/A,#N/A,FALSE,"NACC";#N/A,#N/A,FALSE,"M&amp;W";#N/A,#N/A,FALSE,"HSPE";#N/A,#N/A,FALSE,"SCL";#N/A,#N/A,FALSE,"Penrice";#N/A,#N/A,FALSE,"Additional Ops"}</definedName>
    <definedName name="weqweqwe" localSheetId="31" hidden="1">{#N/A,#N/A,FALSE,"Consolidated";#N/A,#N/A,FALSE,"NACC";#N/A,#N/A,FALSE,"M&amp;W";#N/A,#N/A,FALSE,"HSPE";#N/A,#N/A,FALSE,"SCL";#N/A,#N/A,FALSE,"Penrice";#N/A,#N/A,FALSE,"Additional Ops"}</definedName>
    <definedName name="weqweqwe" hidden="1">{#N/A,#N/A,FALSE,"Consolidated";#N/A,#N/A,FALSE,"NACC";#N/A,#N/A,FALSE,"M&amp;W";#N/A,#N/A,FALSE,"HSPE";#N/A,#N/A,FALSE,"SCL";#N/A,#N/A,FALSE,"Penrice";#N/A,#N/A,FALSE,"Additional Ops"}</definedName>
    <definedName name="WEWER" localSheetId="4" hidden="1">{#N/A,#N/A,FALSE,"Consolidated";#N/A,#N/A,FALSE,"NACC";#N/A,#N/A,FALSE,"M&amp;W";#N/A,#N/A,FALSE,"HSPE";#N/A,#N/A,FALSE,"SCL";#N/A,#N/A,FALSE,"Penrice";#N/A,#N/A,FALSE,"Additional Ops"}</definedName>
    <definedName name="WEWER" localSheetId="31" hidden="1">{#N/A,#N/A,FALSE,"Consolidated";#N/A,#N/A,FALSE,"NACC";#N/A,#N/A,FALSE,"M&amp;W";#N/A,#N/A,FALSE,"HSPE";#N/A,#N/A,FALSE,"SCL";#N/A,#N/A,FALSE,"Penrice";#N/A,#N/A,FALSE,"Additional Ops"}</definedName>
    <definedName name="WEWER" hidden="1">{#N/A,#N/A,FALSE,"Consolidated";#N/A,#N/A,FALSE,"NACC";#N/A,#N/A,FALSE,"M&amp;W";#N/A,#N/A,FALSE,"HSPE";#N/A,#N/A,FALSE,"SCL";#N/A,#N/A,FALSE,"Penrice";#N/A,#N/A,FALSE,"Additional Ops"}</definedName>
    <definedName name="whatever" localSheetId="4" hidden="1">{#N/A,#N/A,TRUE,"007";#N/A,#N/A,TRUE,"AMERITECH";#N/A,#N/A,TRUE,"CORE GF UT SCH";#N/A,#N/A,TRUE,"GM CARD";#N/A,#N/A,TRUE,"HBNA"}</definedName>
    <definedName name="whatever" localSheetId="31" hidden="1">{#N/A,#N/A,TRUE,"007";#N/A,#N/A,TRUE,"AMERITECH";#N/A,#N/A,TRUE,"CORE GF UT SCH";#N/A,#N/A,TRUE,"GM CARD";#N/A,#N/A,TRUE,"HBNA"}</definedName>
    <definedName name="whatever" hidden="1">{#N/A,#N/A,TRUE,"007";#N/A,#N/A,TRUE,"AMERITECH";#N/A,#N/A,TRUE,"CORE GF UT SCH";#N/A,#N/A,TRUE,"GM CARD";#N/A,#N/A,TRUE,"HBNA"}</definedName>
    <definedName name="whatever10" localSheetId="4" hidden="1">{#N/A,#N/A,FALSE,"006";#N/A,#N/A,FALSE,"AMERITECH";#N/A,#N/A,FALSE,"CORE GF UT";#N/A,#N/A,FALSE,"HBNA";#N/A,#N/A,FALSE,"Specialty";#N/A,#N/A,FALSE,"ADMIN"}</definedName>
    <definedName name="whatever10" localSheetId="31" hidden="1">{#N/A,#N/A,FALSE,"006";#N/A,#N/A,FALSE,"AMERITECH";#N/A,#N/A,FALSE,"CORE GF UT";#N/A,#N/A,FALSE,"HBNA";#N/A,#N/A,FALSE,"Specialty";#N/A,#N/A,FALSE,"ADMIN"}</definedName>
    <definedName name="whatever10" hidden="1">{#N/A,#N/A,FALSE,"006";#N/A,#N/A,FALSE,"AMERITECH";#N/A,#N/A,FALSE,"CORE GF UT";#N/A,#N/A,FALSE,"HBNA";#N/A,#N/A,FALSE,"Specialty";#N/A,#N/A,FALSE,"ADMIN"}</definedName>
    <definedName name="whatever11" localSheetId="4" hidden="1">{#N/A,#N/A,FALSE,"AMERITECH";#N/A,#N/A,FALSE,"HBNA";#N/A,#N/A,FALSE,"SCH PAC JCB";#N/A,#N/A,FALSE,"HRSI BANK";#N/A,#N/A,FALSE,"HRSI Retail";#N/A,#N/A,FALSE,"MRSL";#N/A,#N/A,FALSE,"ACDLV";#N/A,#N/A,FALSE,"ACDHRSI";#N/A,#N/A,FALSE,"Specialty";#N/A,#N/A,FALSE,"Spec LV";#N/A,#N/A,FALSE,"SPEC HRSI";#N/A,#N/A,FALSE,"ADMIN";#N/A,#N/A,FALSE,"ADMIN LV";#N/A,#N/A,FALSE,"ADMIN HRSI";#N/A,#N/A,FALSE,"MIS";#N/A,#N/A,FALSE,"SUPPORT";#N/A,#N/A,FALSE,"Q C";#N/A,#N/A,FALSE,"005";#N/A,#N/A,FALSE,"006";#N/A,#N/A,FALSE,"006 TOTAL";#N/A,#N/A,FALSE,"007";#N/A,#N/A,FALSE,"014";#N/A,#N/A,FALSE,"CHES";#N/A,#N/A,FALSE,"174";#N/A,#N/A,FALSE,"175";#N/A,#N/A,FALSE,"176";#N/A,#N/A,FALSE,"178";#N/A,#N/A,FALSE,"LV";#N/A,#N/A,FALSE,"218";#N/A,#N/A,FALSE,"219";#N/A,#N/A,FALSE,"220";#N/A,#N/A,FALSE,"222M";#N/A,#N/A,FALSE,"223";#N/A,#N/A,FALSE,"232";#N/A,#N/A,FALSE,"240";#N/A,#N/A,FALSE,"LV HRSI";#N/A,#N/A,FALSE,"104";#N/A,#N/A,FALSE,"SALINAS";#N/A,#N/A,FALSE,"FTE";#N/A,#N/A,FALSE,"HEADCOUNT";#N/A,#N/A,FALSE,"CORE GF UT SCH";#N/A,#N/A,FALSE,"GM CARD";#N/A,#N/A,FALSE,"PacBell"}</definedName>
    <definedName name="whatever11" localSheetId="31" hidden="1">{#N/A,#N/A,FALSE,"AMERITECH";#N/A,#N/A,FALSE,"HBNA";#N/A,#N/A,FALSE,"SCH PAC JCB";#N/A,#N/A,FALSE,"HRSI BANK";#N/A,#N/A,FALSE,"HRSI Retail";#N/A,#N/A,FALSE,"MRSL";#N/A,#N/A,FALSE,"ACDLV";#N/A,#N/A,FALSE,"ACDHRSI";#N/A,#N/A,FALSE,"Specialty";#N/A,#N/A,FALSE,"Spec LV";#N/A,#N/A,FALSE,"SPEC HRSI";#N/A,#N/A,FALSE,"ADMIN";#N/A,#N/A,FALSE,"ADMIN LV";#N/A,#N/A,FALSE,"ADMIN HRSI";#N/A,#N/A,FALSE,"MIS";#N/A,#N/A,FALSE,"SUPPORT";#N/A,#N/A,FALSE,"Q C";#N/A,#N/A,FALSE,"005";#N/A,#N/A,FALSE,"006";#N/A,#N/A,FALSE,"006 TOTAL";#N/A,#N/A,FALSE,"007";#N/A,#N/A,FALSE,"014";#N/A,#N/A,FALSE,"CHES";#N/A,#N/A,FALSE,"174";#N/A,#N/A,FALSE,"175";#N/A,#N/A,FALSE,"176";#N/A,#N/A,FALSE,"178";#N/A,#N/A,FALSE,"LV";#N/A,#N/A,FALSE,"218";#N/A,#N/A,FALSE,"219";#N/A,#N/A,FALSE,"220";#N/A,#N/A,FALSE,"222M";#N/A,#N/A,FALSE,"223";#N/A,#N/A,FALSE,"232";#N/A,#N/A,FALSE,"240";#N/A,#N/A,FALSE,"LV HRSI";#N/A,#N/A,FALSE,"104";#N/A,#N/A,FALSE,"SALINAS";#N/A,#N/A,FALSE,"FTE";#N/A,#N/A,FALSE,"HEADCOUNT";#N/A,#N/A,FALSE,"CORE GF UT SCH";#N/A,#N/A,FALSE,"GM CARD";#N/A,#N/A,FALSE,"PacBell"}</definedName>
    <definedName name="whatever11" hidden="1">{#N/A,#N/A,FALSE,"AMERITECH";#N/A,#N/A,FALSE,"HBNA";#N/A,#N/A,FALSE,"SCH PAC JCB";#N/A,#N/A,FALSE,"HRSI BANK";#N/A,#N/A,FALSE,"HRSI Retail";#N/A,#N/A,FALSE,"MRSL";#N/A,#N/A,FALSE,"ACDLV";#N/A,#N/A,FALSE,"ACDHRSI";#N/A,#N/A,FALSE,"Specialty";#N/A,#N/A,FALSE,"Spec LV";#N/A,#N/A,FALSE,"SPEC HRSI";#N/A,#N/A,FALSE,"ADMIN";#N/A,#N/A,FALSE,"ADMIN LV";#N/A,#N/A,FALSE,"ADMIN HRSI";#N/A,#N/A,FALSE,"MIS";#N/A,#N/A,FALSE,"SUPPORT";#N/A,#N/A,FALSE,"Q C";#N/A,#N/A,FALSE,"005";#N/A,#N/A,FALSE,"006";#N/A,#N/A,FALSE,"006 TOTAL";#N/A,#N/A,FALSE,"007";#N/A,#N/A,FALSE,"014";#N/A,#N/A,FALSE,"CHES";#N/A,#N/A,FALSE,"174";#N/A,#N/A,FALSE,"175";#N/A,#N/A,FALSE,"176";#N/A,#N/A,FALSE,"178";#N/A,#N/A,FALSE,"LV";#N/A,#N/A,FALSE,"218";#N/A,#N/A,FALSE,"219";#N/A,#N/A,FALSE,"220";#N/A,#N/A,FALSE,"222M";#N/A,#N/A,FALSE,"223";#N/A,#N/A,FALSE,"232";#N/A,#N/A,FALSE,"240";#N/A,#N/A,FALSE,"LV HRSI";#N/A,#N/A,FALSE,"104";#N/A,#N/A,FALSE,"SALINAS";#N/A,#N/A,FALSE,"FTE";#N/A,#N/A,FALSE,"HEADCOUNT";#N/A,#N/A,FALSE,"CORE GF UT SCH";#N/A,#N/A,FALSE,"GM CARD";#N/A,#N/A,FALSE,"PacBell"}</definedName>
    <definedName name="whatever12" localSheetId="4" hidden="1">{#N/A,#N/A,TRUE,"CHES";#N/A,#N/A,TRUE,"005";#N/A,#N/A,TRUE,"006";#N/A,#N/A,TRUE,"006 TOTAL";#N/A,#N/A,TRUE,"FTE ";#N/A,#N/A,TRUE,"007";#N/A,#N/A,TRUE,"014";#N/A,#N/A,TRUE,"LV";#N/A,#N/A,TRUE,"174";#N/A,#N/A,TRUE,"175";#N/A,#N/A,TRUE,"176";#N/A,#N/A,TRUE,"178";#N/A,#N/A,TRUE,"LV HRSI";#N/A,#N/A,TRUE,"218";#N/A,#N/A,TRUE,"219";#N/A,#N/A,TRUE,"220";#N/A,#N/A,TRUE,"221";#N/A,#N/A,TRUE,"222M";#N/A,#N/A,TRUE,"223";#N/A,#N/A,TRUE,"232";#N/A,#N/A,TRUE,"240";#N/A,#N/A,TRUE,"RCVRY";#N/A,#N/A,TRUE,"996209";#N/A,#N/A,TRUE,"996210";#N/A,#N/A,TRUE,"SALINAS";#N/A,#N/A,TRUE,"104";#N/A,#N/A,TRUE,"FTE ";#N/A,#N/A,TRUE,"AMERITECH";#N/A,#N/A,TRUE,"CORE GF UT SCH";#N/A,#N/A,TRUE,"GM CARD";#N/A,#N/A,TRUE,"HBNA";#N/A,#N/A,TRUE,"PacBell";#N/A,#N/A,TRUE,"Brick";#N/A,#N/A,TRUE,"HRSI BANK";#N/A,#N/A,TRUE,"HRSI Retail";#N/A,#N/A,TRUE,"MRSL";#N/A,#N/A,TRUE,"TtlMRSL";#N/A,#N/A,TRUE,"ACDVA";#N/A,#N/A,TRUE,"ACDLV";#N/A,#N/A,TRUE,"ACDHRSI";#N/A,#N/A,TRUE,"ACDMRSL";#N/A,#N/A,TRUE,"ADMIN";#N/A,#N/A,TRUE,"ADMIN LV";#N/A,#N/A,TRUE,"ADMIN HRSI ";#N/A,#N/A,TRUE,"Specialty";#N/A,#N/A,TRUE,"Spec LV ";#N/A,#N/A,TRUE,"SPEC HRSI";#N/A,#N/A,TRUE,"MRSLSPEC";#N/A,#N/A,TRUE,"MIS";#N/A,#N/A,TRUE,"Q C";#N/A,#N/A,TRUE,"SUPPORT";#N/A,#N/A,TRUE,"Monetary ";#N/A,#N/A,TRUE,"BKCRD BK";#N/A,#N/A,TRUE,"AngencyLgl";#N/A,#N/A,TRUE,"HRSI BK";#N/A,#N/A,TRUE,"HRSI DCD";#N/A,#N/A,TRUE,"CDUPVTLBL";#N/A,#N/A,TRUE,"HRSI Agency";#N/A,#N/A,TRUE,"CDUBK";#N/A,#N/A,TRUE,"SPANPL";#N/A,#N/A,TRUE,"SPANBK"}</definedName>
    <definedName name="whatever12" localSheetId="31" hidden="1">{#N/A,#N/A,TRUE,"CHES";#N/A,#N/A,TRUE,"005";#N/A,#N/A,TRUE,"006";#N/A,#N/A,TRUE,"006 TOTAL";#N/A,#N/A,TRUE,"FTE ";#N/A,#N/A,TRUE,"007";#N/A,#N/A,TRUE,"014";#N/A,#N/A,TRUE,"LV";#N/A,#N/A,TRUE,"174";#N/A,#N/A,TRUE,"175";#N/A,#N/A,TRUE,"176";#N/A,#N/A,TRUE,"178";#N/A,#N/A,TRUE,"LV HRSI";#N/A,#N/A,TRUE,"218";#N/A,#N/A,TRUE,"219";#N/A,#N/A,TRUE,"220";#N/A,#N/A,TRUE,"221";#N/A,#N/A,TRUE,"222M";#N/A,#N/A,TRUE,"223";#N/A,#N/A,TRUE,"232";#N/A,#N/A,TRUE,"240";#N/A,#N/A,TRUE,"RCVRY";#N/A,#N/A,TRUE,"996209";#N/A,#N/A,TRUE,"996210";#N/A,#N/A,TRUE,"SALINAS";#N/A,#N/A,TRUE,"104";#N/A,#N/A,TRUE,"FTE ";#N/A,#N/A,TRUE,"AMERITECH";#N/A,#N/A,TRUE,"CORE GF UT SCH";#N/A,#N/A,TRUE,"GM CARD";#N/A,#N/A,TRUE,"HBNA";#N/A,#N/A,TRUE,"PacBell";#N/A,#N/A,TRUE,"Brick";#N/A,#N/A,TRUE,"HRSI BANK";#N/A,#N/A,TRUE,"HRSI Retail";#N/A,#N/A,TRUE,"MRSL";#N/A,#N/A,TRUE,"TtlMRSL";#N/A,#N/A,TRUE,"ACDVA";#N/A,#N/A,TRUE,"ACDLV";#N/A,#N/A,TRUE,"ACDHRSI";#N/A,#N/A,TRUE,"ACDMRSL";#N/A,#N/A,TRUE,"ADMIN";#N/A,#N/A,TRUE,"ADMIN LV";#N/A,#N/A,TRUE,"ADMIN HRSI ";#N/A,#N/A,TRUE,"Specialty";#N/A,#N/A,TRUE,"Spec LV ";#N/A,#N/A,TRUE,"SPEC HRSI";#N/A,#N/A,TRUE,"MRSLSPEC";#N/A,#N/A,TRUE,"MIS";#N/A,#N/A,TRUE,"Q C";#N/A,#N/A,TRUE,"SUPPORT";#N/A,#N/A,TRUE,"Monetary ";#N/A,#N/A,TRUE,"BKCRD BK";#N/A,#N/A,TRUE,"AngencyLgl";#N/A,#N/A,TRUE,"HRSI BK";#N/A,#N/A,TRUE,"HRSI DCD";#N/A,#N/A,TRUE,"CDUPVTLBL";#N/A,#N/A,TRUE,"HRSI Agency";#N/A,#N/A,TRUE,"CDUBK";#N/A,#N/A,TRUE,"SPANPL";#N/A,#N/A,TRUE,"SPANBK"}</definedName>
    <definedName name="whatever12" hidden="1">{#N/A,#N/A,TRUE,"CHES";#N/A,#N/A,TRUE,"005";#N/A,#N/A,TRUE,"006";#N/A,#N/A,TRUE,"006 TOTAL";#N/A,#N/A,TRUE,"FTE ";#N/A,#N/A,TRUE,"007";#N/A,#N/A,TRUE,"014";#N/A,#N/A,TRUE,"LV";#N/A,#N/A,TRUE,"174";#N/A,#N/A,TRUE,"175";#N/A,#N/A,TRUE,"176";#N/A,#N/A,TRUE,"178";#N/A,#N/A,TRUE,"LV HRSI";#N/A,#N/A,TRUE,"218";#N/A,#N/A,TRUE,"219";#N/A,#N/A,TRUE,"220";#N/A,#N/A,TRUE,"221";#N/A,#N/A,TRUE,"222M";#N/A,#N/A,TRUE,"223";#N/A,#N/A,TRUE,"232";#N/A,#N/A,TRUE,"240";#N/A,#N/A,TRUE,"RCVRY";#N/A,#N/A,TRUE,"996209";#N/A,#N/A,TRUE,"996210";#N/A,#N/A,TRUE,"SALINAS";#N/A,#N/A,TRUE,"104";#N/A,#N/A,TRUE,"FTE ";#N/A,#N/A,TRUE,"AMERITECH";#N/A,#N/A,TRUE,"CORE GF UT SCH";#N/A,#N/A,TRUE,"GM CARD";#N/A,#N/A,TRUE,"HBNA";#N/A,#N/A,TRUE,"PacBell";#N/A,#N/A,TRUE,"Brick";#N/A,#N/A,TRUE,"HRSI BANK";#N/A,#N/A,TRUE,"HRSI Retail";#N/A,#N/A,TRUE,"MRSL";#N/A,#N/A,TRUE,"TtlMRSL";#N/A,#N/A,TRUE,"ACDVA";#N/A,#N/A,TRUE,"ACDLV";#N/A,#N/A,TRUE,"ACDHRSI";#N/A,#N/A,TRUE,"ACDMRSL";#N/A,#N/A,TRUE,"ADMIN";#N/A,#N/A,TRUE,"ADMIN LV";#N/A,#N/A,TRUE,"ADMIN HRSI ";#N/A,#N/A,TRUE,"Specialty";#N/A,#N/A,TRUE,"Spec LV ";#N/A,#N/A,TRUE,"SPEC HRSI";#N/A,#N/A,TRUE,"MRSLSPEC";#N/A,#N/A,TRUE,"MIS";#N/A,#N/A,TRUE,"Q C";#N/A,#N/A,TRUE,"SUPPORT";#N/A,#N/A,TRUE,"Monetary ";#N/A,#N/A,TRUE,"BKCRD BK";#N/A,#N/A,TRUE,"AngencyLgl";#N/A,#N/A,TRUE,"HRSI BK";#N/A,#N/A,TRUE,"HRSI DCD";#N/A,#N/A,TRUE,"CDUPVTLBL";#N/A,#N/A,TRUE,"HRSI Agency";#N/A,#N/A,TRUE,"CDUBK";#N/A,#N/A,TRUE,"SPANPL";#N/A,#N/A,TRUE,"SPANBK"}</definedName>
    <definedName name="whatever13" localSheetId="4" hidden="1">{#N/A,#N/A,TRUE,"Sheet2";#N/A,#N/A,TRUE,"Sheet1";#N/A,#N/A,TRUE,"A";#N/A,#N/A,TRUE,"GMTTL";#N/A,#N/A,TRUE,"GMXDRAC";#N/A,#N/A,TRUE,"DRAC";#N/A,#N/A,TRUE,"TBXD";#N/A,#N/A,TRUE,"HBNA";#N/A,#N/A,TRUE,"CORE";#N/A,#N/A,TRUE,"AMER";#N/A,#N/A,TRUE,"GF";#N/A,#N/A,TRUE,"UT";#N/A,#N/A,TRUE,"CS";#N/A,#N/A,TRUE,"PB"}</definedName>
    <definedName name="whatever13" localSheetId="31" hidden="1">{#N/A,#N/A,TRUE,"Sheet2";#N/A,#N/A,TRUE,"Sheet1";#N/A,#N/A,TRUE,"A";#N/A,#N/A,TRUE,"GMTTL";#N/A,#N/A,TRUE,"GMXDRAC";#N/A,#N/A,TRUE,"DRAC";#N/A,#N/A,TRUE,"TBXD";#N/A,#N/A,TRUE,"HBNA";#N/A,#N/A,TRUE,"CORE";#N/A,#N/A,TRUE,"AMER";#N/A,#N/A,TRUE,"GF";#N/A,#N/A,TRUE,"UT";#N/A,#N/A,TRUE,"CS";#N/A,#N/A,TRUE,"PB"}</definedName>
    <definedName name="whatever13" hidden="1">{#N/A,#N/A,TRUE,"Sheet2";#N/A,#N/A,TRUE,"Sheet1";#N/A,#N/A,TRUE,"A";#N/A,#N/A,TRUE,"GMTTL";#N/A,#N/A,TRUE,"GMXDRAC";#N/A,#N/A,TRUE,"DRAC";#N/A,#N/A,TRUE,"TBXD";#N/A,#N/A,TRUE,"HBNA";#N/A,#N/A,TRUE,"CORE";#N/A,#N/A,TRUE,"AMER";#N/A,#N/A,TRUE,"GF";#N/A,#N/A,TRUE,"UT";#N/A,#N/A,TRUE,"CS";#N/A,#N/A,TRUE,"PB"}</definedName>
    <definedName name="whatever14" localSheetId="4" hidden="1">{"SUMMARY",#N/A,FALSE,"TOTAL";"VARANALYSIS",#N/A,FALSE,"TOTAL"}</definedName>
    <definedName name="whatever14" localSheetId="31" hidden="1">{"SUMMARY",#N/A,FALSE,"TOTAL";"VARANALYSIS",#N/A,FALSE,"TOTAL"}</definedName>
    <definedName name="whatever14" hidden="1">{"SUMMARY",#N/A,FALSE,"TOTAL";"VARANALYSIS",#N/A,FALSE,"TOTAL"}</definedName>
    <definedName name="whatever15" localSheetId="4" hidden="1">{#N/A,#N/A,TRUE,"006";#N/A,#N/A,TRUE,"AMERITECH";#N/A,#N/A,TRUE,"CORE GF UT SCH";#N/A,#N/A,TRUE,"HBNA";#N/A,#N/A,TRUE,"Specialty";#N/A,#N/A,TRUE,"ADMIN"}</definedName>
    <definedName name="whatever15" localSheetId="31" hidden="1">{#N/A,#N/A,TRUE,"006";#N/A,#N/A,TRUE,"AMERITECH";#N/A,#N/A,TRUE,"CORE GF UT SCH";#N/A,#N/A,TRUE,"HBNA";#N/A,#N/A,TRUE,"Specialty";#N/A,#N/A,TRUE,"ADMIN"}</definedName>
    <definedName name="whatever15" hidden="1">{#N/A,#N/A,TRUE,"006";#N/A,#N/A,TRUE,"AMERITECH";#N/A,#N/A,TRUE,"CORE GF UT SCH";#N/A,#N/A,TRUE,"HBNA";#N/A,#N/A,TRUE,"Specialty";#N/A,#N/A,TRUE,"ADMIN"}</definedName>
    <definedName name="whatever16" localSheetId="4" hidden="1">{#N/A,#N/A,TRUE,"SALINAS";#N/A,#N/A,TRUE,"104";#N/A,#N/A,TRUE,"MIS";#N/A,#N/A,TRUE,"SUPPORT";#N/A,#N/A,TRUE,"Q C"}</definedName>
    <definedName name="whatever16" localSheetId="31" hidden="1">{#N/A,#N/A,TRUE,"SALINAS";#N/A,#N/A,TRUE,"104";#N/A,#N/A,TRUE,"MIS";#N/A,#N/A,TRUE,"SUPPORT";#N/A,#N/A,TRUE,"Q C"}</definedName>
    <definedName name="whatever16" hidden="1">{#N/A,#N/A,TRUE,"SALINAS";#N/A,#N/A,TRUE,"104";#N/A,#N/A,TRUE,"MIS";#N/A,#N/A,TRUE,"SUPPORT";#N/A,#N/A,TRUE,"Q C"}</definedName>
    <definedName name="whatever17" localSheetId="4" hidden="1">{#N/A,#N/A,TRUE,"CHES";#N/A,#N/A,TRUE,"005";#N/A,#N/A,TRUE,"006";#N/A,#N/A,TRUE,"006 TOTAL";#N/A,#N/A,TRUE,"007";#N/A,#N/A,TRUE,"014";#N/A,#N/A,TRUE,"AMERITECH";#N/A,#N/A,TRUE,"CORE GF UT SCH";#N/A,#N/A,TRUE,"GM CARD"}</definedName>
    <definedName name="whatever17" localSheetId="31" hidden="1">{#N/A,#N/A,TRUE,"CHES";#N/A,#N/A,TRUE,"005";#N/A,#N/A,TRUE,"006";#N/A,#N/A,TRUE,"006 TOTAL";#N/A,#N/A,TRUE,"007";#N/A,#N/A,TRUE,"014";#N/A,#N/A,TRUE,"AMERITECH";#N/A,#N/A,TRUE,"CORE GF UT SCH";#N/A,#N/A,TRUE,"GM CARD"}</definedName>
    <definedName name="whatever17" hidden="1">{#N/A,#N/A,TRUE,"CHES";#N/A,#N/A,TRUE,"005";#N/A,#N/A,TRUE,"006";#N/A,#N/A,TRUE,"006 TOTAL";#N/A,#N/A,TRUE,"007";#N/A,#N/A,TRUE,"014";#N/A,#N/A,TRUE,"AMERITECH";#N/A,#N/A,TRUE,"CORE GF UT SCH";#N/A,#N/A,TRUE,"GM CARD"}</definedName>
    <definedName name="whatever18" localSheetId="4" hidden="1">{#N/A,#N/A,TRUE,"C";#N/A,#N/A,TRUE,"D";#N/A,#N/A,TRUE,"DRAC"}</definedName>
    <definedName name="whatever18" localSheetId="31" hidden="1">{#N/A,#N/A,TRUE,"C";#N/A,#N/A,TRUE,"D";#N/A,#N/A,TRUE,"DRAC"}</definedName>
    <definedName name="whatever18" hidden="1">{#N/A,#N/A,TRUE,"C";#N/A,#N/A,TRUE,"D";#N/A,#N/A,TRUE,"DRAC"}</definedName>
    <definedName name="whatever19" localSheetId="4" hidden="1">{#N/A,#N/A,FALSE,"LV HRSI";#N/A,#N/A,FALSE,"218";#N/A,#N/A,FALSE,"219";#N/A,#N/A,FALSE,"220";#N/A,#N/A,FALSE,"222M";#N/A,#N/A,FALSE,"223";#N/A,#N/A,FALSE,"232";#N/A,#N/A,FALSE,"240";#N/A,#N/A,FALSE,"HRSI BANK";#N/A,#N/A,FALSE,"HRSI Retail";#N/A,#N/A,FALSE,"MRSL";#N/A,#N/A,FALSE,"SPEC HRSI";#N/A,#N/A,FALSE,"ADMIN HRSI";#N/A,#N/A,FALSE,"ACDHRSI"}</definedName>
    <definedName name="whatever19" localSheetId="31" hidden="1">{#N/A,#N/A,FALSE,"LV HRSI";#N/A,#N/A,FALSE,"218";#N/A,#N/A,FALSE,"219";#N/A,#N/A,FALSE,"220";#N/A,#N/A,FALSE,"222M";#N/A,#N/A,FALSE,"223";#N/A,#N/A,FALSE,"232";#N/A,#N/A,FALSE,"240";#N/A,#N/A,FALSE,"HRSI BANK";#N/A,#N/A,FALSE,"HRSI Retail";#N/A,#N/A,FALSE,"MRSL";#N/A,#N/A,FALSE,"SPEC HRSI";#N/A,#N/A,FALSE,"ADMIN HRSI";#N/A,#N/A,FALSE,"ACDHRSI"}</definedName>
    <definedName name="whatever19" hidden="1">{#N/A,#N/A,FALSE,"LV HRSI";#N/A,#N/A,FALSE,"218";#N/A,#N/A,FALSE,"219";#N/A,#N/A,FALSE,"220";#N/A,#N/A,FALSE,"222M";#N/A,#N/A,FALSE,"223";#N/A,#N/A,FALSE,"232";#N/A,#N/A,FALSE,"240";#N/A,#N/A,FALSE,"HRSI BANK";#N/A,#N/A,FALSE,"HRSI Retail";#N/A,#N/A,FALSE,"MRSL";#N/A,#N/A,FALSE,"SPEC HRSI";#N/A,#N/A,FALSE,"ADMIN HRSI";#N/A,#N/A,FALSE,"ACDHRSI"}</definedName>
    <definedName name="whatever2" localSheetId="4" hidden="1">{#N/A,#N/A,TRUE,"C";#N/A,#N/A,TRUE,"D";#N/A,#N/A,TRUE,"DRAC"}</definedName>
    <definedName name="whatever2" localSheetId="31" hidden="1">{#N/A,#N/A,TRUE,"C";#N/A,#N/A,TRUE,"D";#N/A,#N/A,TRUE,"DRAC"}</definedName>
    <definedName name="whatever2" hidden="1">{#N/A,#N/A,TRUE,"C";#N/A,#N/A,TRUE,"D";#N/A,#N/A,TRUE,"DRAC"}</definedName>
    <definedName name="whatever20" localSheetId="4" hidden="1">{#N/A,#N/A,TRUE,"007";#N/A,#N/A,TRUE,"AMERITECH";#N/A,#N/A,TRUE,"CORE GF UT SCH";#N/A,#N/A,TRUE,"GM CARD";#N/A,#N/A,TRUE,"HBNA"}</definedName>
    <definedName name="whatever20" localSheetId="31" hidden="1">{#N/A,#N/A,TRUE,"007";#N/A,#N/A,TRUE,"AMERITECH";#N/A,#N/A,TRUE,"CORE GF UT SCH";#N/A,#N/A,TRUE,"GM CARD";#N/A,#N/A,TRUE,"HBNA"}</definedName>
    <definedName name="whatever20" hidden="1">{#N/A,#N/A,TRUE,"007";#N/A,#N/A,TRUE,"AMERITECH";#N/A,#N/A,TRUE,"CORE GF UT SCH";#N/A,#N/A,TRUE,"GM CARD";#N/A,#N/A,TRUE,"HBNA"}</definedName>
    <definedName name="whatever3" localSheetId="4" hidden="1">{#N/A,#N/A,TRUE,"E";#N/A,#N/A,TRUE,"F";#N/A,#N/A,TRUE,"G";#N/A,#N/A,TRUE,"K";#N/A,#N/A,TRUE,"AA";#N/A,#N/A,TRUE,"AE";#N/A,#N/A,TRUE,"AD"}</definedName>
    <definedName name="whatever3" localSheetId="31" hidden="1">{#N/A,#N/A,TRUE,"E";#N/A,#N/A,TRUE,"F";#N/A,#N/A,TRUE,"G";#N/A,#N/A,TRUE,"K";#N/A,#N/A,TRUE,"AA";#N/A,#N/A,TRUE,"AE";#N/A,#N/A,TRUE,"AD"}</definedName>
    <definedName name="whatever3" hidden="1">{#N/A,#N/A,TRUE,"E";#N/A,#N/A,TRUE,"F";#N/A,#N/A,TRUE,"G";#N/A,#N/A,TRUE,"K";#N/A,#N/A,TRUE,"AA";#N/A,#N/A,TRUE,"AE";#N/A,#N/A,TRUE,"AD"}</definedName>
    <definedName name="whatever4" localSheetId="4" hidden="1">{"SUMMARY",#N/A,FALSE,"TOTAL";"VARANALYSIS",#N/A,FALSE,"TOTAL"}</definedName>
    <definedName name="whatever4" localSheetId="31" hidden="1">{"SUMMARY",#N/A,FALSE,"TOTAL";"VARANALYSIS",#N/A,FALSE,"TOTAL"}</definedName>
    <definedName name="whatever4" hidden="1">{"SUMMARY",#N/A,FALSE,"TOTAL";"VARANALYSIS",#N/A,FALSE,"TOTAL"}</definedName>
    <definedName name="whatever5" localSheetId="4" hidden="1">{#N/A,#N/A,TRUE,"C";#N/A,#N/A,TRUE,"D";#N/A,#N/A,TRUE,"DRAC"}</definedName>
    <definedName name="whatever5" localSheetId="31" hidden="1">{#N/A,#N/A,TRUE,"C";#N/A,#N/A,TRUE,"D";#N/A,#N/A,TRUE,"DRAC"}</definedName>
    <definedName name="whatever5" hidden="1">{#N/A,#N/A,TRUE,"C";#N/A,#N/A,TRUE,"D";#N/A,#N/A,TRUE,"DRAC"}</definedName>
    <definedName name="whatever6" localSheetId="4" hidden="1">{#N/A,#N/A,FALSE,"LV HRSI";#N/A,#N/A,FALSE,"218";#N/A,#N/A,FALSE,"219";#N/A,#N/A,FALSE,"220";#N/A,#N/A,FALSE,"222M";#N/A,#N/A,FALSE,"223";#N/A,#N/A,FALSE,"232";#N/A,#N/A,FALSE,"240";#N/A,#N/A,FALSE,"HRSI BANK";#N/A,#N/A,FALSE,"HRSI Retail";#N/A,#N/A,FALSE,"MRSL";#N/A,#N/A,FALSE,"SPEC HRSI";#N/A,#N/A,FALSE,"ADMIN HRSI";#N/A,#N/A,FALSE,"ACDHRSI"}</definedName>
    <definedName name="whatever6" localSheetId="31" hidden="1">{#N/A,#N/A,FALSE,"LV HRSI";#N/A,#N/A,FALSE,"218";#N/A,#N/A,FALSE,"219";#N/A,#N/A,FALSE,"220";#N/A,#N/A,FALSE,"222M";#N/A,#N/A,FALSE,"223";#N/A,#N/A,FALSE,"232";#N/A,#N/A,FALSE,"240";#N/A,#N/A,FALSE,"HRSI BANK";#N/A,#N/A,FALSE,"HRSI Retail";#N/A,#N/A,FALSE,"MRSL";#N/A,#N/A,FALSE,"SPEC HRSI";#N/A,#N/A,FALSE,"ADMIN HRSI";#N/A,#N/A,FALSE,"ACDHRSI"}</definedName>
    <definedName name="whatever6" hidden="1">{#N/A,#N/A,FALSE,"LV HRSI";#N/A,#N/A,FALSE,"218";#N/A,#N/A,FALSE,"219";#N/A,#N/A,FALSE,"220";#N/A,#N/A,FALSE,"222M";#N/A,#N/A,FALSE,"223";#N/A,#N/A,FALSE,"232";#N/A,#N/A,FALSE,"240";#N/A,#N/A,FALSE,"HRSI BANK";#N/A,#N/A,FALSE,"HRSI Retail";#N/A,#N/A,FALSE,"MRSL";#N/A,#N/A,FALSE,"SPEC HRSI";#N/A,#N/A,FALSE,"ADMIN HRSI";#N/A,#N/A,FALSE,"ACDHRSI"}</definedName>
    <definedName name="whatever7" localSheetId="4" hidden="1">{#N/A,#N/A,FALSE,"LV HRSI";#N/A,#N/A,FALSE,"218";#N/A,#N/A,FALSE,"219";#N/A,#N/A,FALSE,"220";#N/A,#N/A,FALSE,"222M";#N/A,#N/A,FALSE,"223";#N/A,#N/A,FALSE,"232";#N/A,#N/A,FALSE,"240";#N/A,#N/A,FALSE,"HRSI BANK";#N/A,#N/A,FALSE,"HRSI Retail";#N/A,#N/A,FALSE,"MRSL";#N/A,#N/A,FALSE,"SPEC HRSI";#N/A,#N/A,FALSE,"ADMIN HRSI";#N/A,#N/A,FALSE,"ACDHRSI"}</definedName>
    <definedName name="whatever7" localSheetId="31" hidden="1">{#N/A,#N/A,FALSE,"LV HRSI";#N/A,#N/A,FALSE,"218";#N/A,#N/A,FALSE,"219";#N/A,#N/A,FALSE,"220";#N/A,#N/A,FALSE,"222M";#N/A,#N/A,FALSE,"223";#N/A,#N/A,FALSE,"232";#N/A,#N/A,FALSE,"240";#N/A,#N/A,FALSE,"HRSI BANK";#N/A,#N/A,FALSE,"HRSI Retail";#N/A,#N/A,FALSE,"MRSL";#N/A,#N/A,FALSE,"SPEC HRSI";#N/A,#N/A,FALSE,"ADMIN HRSI";#N/A,#N/A,FALSE,"ACDHRSI"}</definedName>
    <definedName name="whatever7" hidden="1">{#N/A,#N/A,FALSE,"LV HRSI";#N/A,#N/A,FALSE,"218";#N/A,#N/A,FALSE,"219";#N/A,#N/A,FALSE,"220";#N/A,#N/A,FALSE,"222M";#N/A,#N/A,FALSE,"223";#N/A,#N/A,FALSE,"232";#N/A,#N/A,FALSE,"240";#N/A,#N/A,FALSE,"HRSI BANK";#N/A,#N/A,FALSE,"HRSI Retail";#N/A,#N/A,FALSE,"MRSL";#N/A,#N/A,FALSE,"SPEC HRSI";#N/A,#N/A,FALSE,"ADMIN HRSI";#N/A,#N/A,FALSE,"ACDHRSI"}</definedName>
    <definedName name="whatever8" localSheetId="4" hidden="1">{#N/A,#N/A,FALSE,"006";#N/A,#N/A,FALSE,"AMERITECH";#N/A,#N/A,FALSE,"CORE GF UT";#N/A,#N/A,FALSE,"HBNA";#N/A,#N/A,FALSE,"Specialty";#N/A,#N/A,FALSE,"ADMIN"}</definedName>
    <definedName name="whatever8" localSheetId="31" hidden="1">{#N/A,#N/A,FALSE,"006";#N/A,#N/A,FALSE,"AMERITECH";#N/A,#N/A,FALSE,"CORE GF UT";#N/A,#N/A,FALSE,"HBNA";#N/A,#N/A,FALSE,"Specialty";#N/A,#N/A,FALSE,"ADMIN"}</definedName>
    <definedName name="whatever8" hidden="1">{#N/A,#N/A,FALSE,"006";#N/A,#N/A,FALSE,"AMERITECH";#N/A,#N/A,FALSE,"CORE GF UT";#N/A,#N/A,FALSE,"HBNA";#N/A,#N/A,FALSE,"Specialty";#N/A,#N/A,FALSE,"ADMIN"}</definedName>
    <definedName name="whatever9" localSheetId="4" hidden="1">{#N/A,#N/A,TRUE,"LV";#N/A,#N/A,TRUE,"174";#N/A,#N/A,TRUE,"175";#N/A,#N/A,TRUE,"178";#N/A,#N/A,TRUE,"HBNA";#N/A,#N/A,TRUE,"PacBell";#N/A,#N/A,TRUE,"ACDLV";#N/A,#N/A,TRUE,"Spec LV";#N/A,#N/A,TRUE,"ADMIN LV"}</definedName>
    <definedName name="whatever9" localSheetId="31" hidden="1">{#N/A,#N/A,TRUE,"LV";#N/A,#N/A,TRUE,"174";#N/A,#N/A,TRUE,"175";#N/A,#N/A,TRUE,"178";#N/A,#N/A,TRUE,"HBNA";#N/A,#N/A,TRUE,"PacBell";#N/A,#N/A,TRUE,"ACDLV";#N/A,#N/A,TRUE,"Spec LV";#N/A,#N/A,TRUE,"ADMIN LV"}</definedName>
    <definedName name="whatever9" hidden="1">{#N/A,#N/A,TRUE,"LV";#N/A,#N/A,TRUE,"174";#N/A,#N/A,TRUE,"175";#N/A,#N/A,TRUE,"178";#N/A,#N/A,TRUE,"HBNA";#N/A,#N/A,TRUE,"PacBell";#N/A,#N/A,TRUE,"ACDLV";#N/A,#N/A,TRUE,"Spec LV";#N/A,#N/A,TRUE,"ADMIN LV"}</definedName>
    <definedName name="wq" localSheetId="4" hidden="1">{#N/A,#N/A,FALSE,"Consolidated";#N/A,#N/A,FALSE,"NACC";#N/A,#N/A,FALSE,"M&amp;W";#N/A,#N/A,FALSE,"HSPE";#N/A,#N/A,FALSE,"SCL";#N/A,#N/A,FALSE,"Penrice";#N/A,#N/A,FALSE,"Additional Ops"}</definedName>
    <definedName name="wq" localSheetId="31" hidden="1">{#N/A,#N/A,FALSE,"Consolidated";#N/A,#N/A,FALSE,"NACC";#N/A,#N/A,FALSE,"M&amp;W";#N/A,#N/A,FALSE,"HSPE";#N/A,#N/A,FALSE,"SCL";#N/A,#N/A,FALSE,"Penrice";#N/A,#N/A,FALSE,"Additional Ops"}</definedName>
    <definedName name="wq" hidden="1">{#N/A,#N/A,FALSE,"Consolidated";#N/A,#N/A,FALSE,"NACC";#N/A,#N/A,FALSE,"M&amp;W";#N/A,#N/A,FALSE,"HSPE";#N/A,#N/A,FALSE,"SCL";#N/A,#N/A,FALSE,"Penrice";#N/A,#N/A,FALSE,"Additional Ops"}</definedName>
    <definedName name="wrn.10yp._.balance._.sheet." localSheetId="4" hidden="1">{"10yp balance sheet",#N/A,FALSE,"Celtel alternative 6"}</definedName>
    <definedName name="wrn.10yp._.balance._.sheet." localSheetId="31" hidden="1">{"10yp balance sheet",#N/A,FALSE,"Celtel alternative 6"}</definedName>
    <definedName name="wrn.10yp._.balance._.sheet." hidden="1">{"10yp balance sheet",#N/A,FALSE,"Celtel alternative 6"}</definedName>
    <definedName name="wrn.10yp._.capex." localSheetId="4" hidden="1">{"10yp capex",#N/A,FALSE,"Celtel alternative 6"}</definedName>
    <definedName name="wrn.10yp._.capex." localSheetId="31" hidden="1">{"10yp capex",#N/A,FALSE,"Celtel alternative 6"}</definedName>
    <definedName name="wrn.10yp._.capex." hidden="1">{"10yp capex",#N/A,FALSE,"Celtel alternative 6"}</definedName>
    <definedName name="wrn.10yp._.customers." localSheetId="4" hidden="1">{"10yp customers",#N/A,FALSE,"Celtel alternative 6"}</definedName>
    <definedName name="wrn.10yp._.customers." localSheetId="31" hidden="1">{"10yp customers",#N/A,FALSE,"Celtel alternative 6"}</definedName>
    <definedName name="wrn.10yp._.customers." hidden="1">{"10yp customers",#N/A,FALSE,"Celtel alternative 6"}</definedName>
    <definedName name="wrn.10yp._.graphs." localSheetId="4" hidden="1">{"10yp graphs",#N/A,FALSE,"Market Data"}</definedName>
    <definedName name="wrn.10yp._.graphs." localSheetId="31" hidden="1">{"10yp graphs",#N/A,FALSE,"Market Data"}</definedName>
    <definedName name="wrn.10yp._.graphs." hidden="1">{"10yp graphs",#N/A,FALSE,"Market Data"}</definedName>
    <definedName name="wrn.10yp._.key._.data." localSheetId="4" hidden="1">{"10yp key data",#N/A,FALSE,"Market Data"}</definedName>
    <definedName name="wrn.10yp._.key._.data." localSheetId="31" hidden="1">{"10yp key data",#N/A,FALSE,"Market Data"}</definedName>
    <definedName name="wrn.10yp._.key._.data." hidden="1">{"10yp key data",#N/A,FALSE,"Market Data"}</definedName>
    <definedName name="wrn.10yp._.profit._.and._.loss." localSheetId="4" hidden="1">{"10yp profit and loss",#N/A,FALSE,"Celtel alternative 6"}</definedName>
    <definedName name="wrn.10yp._.profit._.and._.loss." localSheetId="31" hidden="1">{"10yp profit and loss",#N/A,FALSE,"Celtel alternative 6"}</definedName>
    <definedName name="wrn.10yp._.profit._.and._.loss." hidden="1">{"10yp profit and loss",#N/A,FALSE,"Celtel alternative 6"}</definedName>
    <definedName name="wrn.10yp._.tariffs." localSheetId="4" hidden="1">{"10yp tariffs",#N/A,FALSE,"Celtel alternative 6"}</definedName>
    <definedName name="wrn.10yp._.tariffs." localSheetId="31" hidden="1">{"10yp tariffs",#N/A,FALSE,"Celtel alternative 6"}</definedName>
    <definedName name="wrn.10yp._.tariffs." hidden="1">{"10yp tariffs",#N/A,FALSE,"Celtel alternative 6"}</definedName>
    <definedName name="wrn.1999." localSheetId="4" hidden="1">{"1999",#N/A,TRUE,"Projections"}</definedName>
    <definedName name="wrn.1999." localSheetId="31" hidden="1">{"1999",#N/A,TRUE,"Projections"}</definedName>
    <definedName name="wrn.1999." hidden="1">{"1999",#N/A,TRUE,"Projections"}</definedName>
    <definedName name="wrn.2000." localSheetId="4" hidden="1">{"2000",#N/A,TRUE,"Projections"}</definedName>
    <definedName name="wrn.2000." localSheetId="31" hidden="1">{"2000",#N/A,TRUE,"Projections"}</definedName>
    <definedName name="wrn.2000." hidden="1">{"2000",#N/A,TRUE,"Projections"}</definedName>
    <definedName name="wrn.4._.Page._.Board._.Report." localSheetId="4" hidden="1">{#N/A,#N/A,FALSE,"IS_actual";#N/A,#N/A,FALSE,"IS_act_vs_bud ";#N/A,#N/A,FALSE,"DIV_actual";#N/A,#N/A,FALSE,"DIV_act_vs_bud"}</definedName>
    <definedName name="wrn.4._.Page._.Board._.Report." localSheetId="31" hidden="1">{#N/A,#N/A,FALSE,"IS_actual";#N/A,#N/A,FALSE,"IS_act_vs_bud ";#N/A,#N/A,FALSE,"DIV_actual";#N/A,#N/A,FALSE,"DIV_act_vs_bud"}</definedName>
    <definedName name="wrn.4._.Page._.Board._.Report." hidden="1">{#N/A,#N/A,FALSE,"IS_actual";#N/A,#N/A,FALSE,"IS_act_vs_bud ";#N/A,#N/A,FALSE,"DIV_actual";#N/A,#N/A,FALSE,"DIV_act_vs_bud"}</definedName>
    <definedName name="wrn.5._.Year." localSheetId="4" hidden="1">{"5 Year",#N/A,TRUE,"Projections"}</definedName>
    <definedName name="wrn.5._.Year." localSheetId="31" hidden="1">{"5 Year",#N/A,TRUE,"Projections"}</definedName>
    <definedName name="wrn.5._.Year." hidden="1">{"5 Year",#N/A,TRUE,"Projections"}</definedName>
    <definedName name="wrn.Accounts._.and._.Assumptions." localSheetId="4" hidden="1">{"S&amp;U",#N/A,FALSE,"s&amp;u";"financing",#N/A,FALSE,"Input";"financing2",#N/A,FALSE,"Input";"Balance Sheet",#N/A,FALSE,"BS";"P&amp;L",#N/A,FALSE,"P&amp;L";"Cashflow",#N/A,FALSE,"CF"}</definedName>
    <definedName name="wrn.Accounts._.and._.Assumptions." localSheetId="31" hidden="1">{"S&amp;U",#N/A,FALSE,"s&amp;u";"financing",#N/A,FALSE,"Input";"financing2",#N/A,FALSE,"Input";"Balance Sheet",#N/A,FALSE,"BS";"P&amp;L",#N/A,FALSE,"P&amp;L";"Cashflow",#N/A,FALSE,"CF"}</definedName>
    <definedName name="wrn.Accounts._.and._.Assumptions." hidden="1">{"S&amp;U",#N/A,FALSE,"s&amp;u";"financing",#N/A,FALSE,"Input";"financing2",#N/A,FALSE,"Input";"Balance Sheet",#N/A,FALSE,"BS";"P&amp;L",#N/A,FALSE,"P&amp;L";"Cashflow",#N/A,FALSE,"CF"}</definedName>
    <definedName name="wrn.aitpack." localSheetId="4" hidden="1">{#N/A,#N/A,FALSE,"Port_Sum";#N/A,#N/A,FALSE,"IS_Summary";#N/A,#N/A,FALSE,"Complete";#N/A,#N/A,FALSE,"IS_Plan";#N/A,#N/A,FALSE,"CF_Plan";#N/A,#N/A,FALSE,"Complete_Stats";#N/A,#N/A,FALSE,"Classic_Stats";#N/A,#N/A,FALSE,"Gold_Stats";#N/A,#N/A,FALSE,"Platinum_Stats"}</definedName>
    <definedName name="wrn.aitpack." localSheetId="31" hidden="1">{#N/A,#N/A,FALSE,"Port_Sum";#N/A,#N/A,FALSE,"IS_Summary";#N/A,#N/A,FALSE,"Complete";#N/A,#N/A,FALSE,"IS_Plan";#N/A,#N/A,FALSE,"CF_Plan";#N/A,#N/A,FALSE,"Complete_Stats";#N/A,#N/A,FALSE,"Classic_Stats";#N/A,#N/A,FALSE,"Gold_Stats";#N/A,#N/A,FALSE,"Platinum_Stats"}</definedName>
    <definedName name="wrn.aitpack." hidden="1">{#N/A,#N/A,FALSE,"Port_Sum";#N/A,#N/A,FALSE,"IS_Summary";#N/A,#N/A,FALSE,"Complete";#N/A,#N/A,FALSE,"IS_Plan";#N/A,#N/A,FALSE,"CF_Plan";#N/A,#N/A,FALSE,"Complete_Stats";#N/A,#N/A,FALSE,"Classic_Stats";#N/A,#N/A,FALSE,"Gold_Stats";#N/A,#N/A,FALSE,"Platinum_Stats"}</definedName>
    <definedName name="wrn.aitpack2" localSheetId="4" hidden="1">{#N/A,#N/A,FALSE,"Port_Sum";#N/A,#N/A,FALSE,"IS_Summary";#N/A,#N/A,FALSE,"Complete";#N/A,#N/A,FALSE,"IS_Plan";#N/A,#N/A,FALSE,"CF_Plan";#N/A,#N/A,FALSE,"Complete_Stats";#N/A,#N/A,FALSE,"Classic_Stats";#N/A,#N/A,FALSE,"Gold_Stats";#N/A,#N/A,FALSE,"Platinum_Stats"}</definedName>
    <definedName name="wrn.aitpack2" localSheetId="31" hidden="1">{#N/A,#N/A,FALSE,"Port_Sum";#N/A,#N/A,FALSE,"IS_Summary";#N/A,#N/A,FALSE,"Complete";#N/A,#N/A,FALSE,"IS_Plan";#N/A,#N/A,FALSE,"CF_Plan";#N/A,#N/A,FALSE,"Complete_Stats";#N/A,#N/A,FALSE,"Classic_Stats";#N/A,#N/A,FALSE,"Gold_Stats";#N/A,#N/A,FALSE,"Platinum_Stats"}</definedName>
    <definedName name="wrn.aitpack2" hidden="1">{#N/A,#N/A,FALSE,"Port_Sum";#N/A,#N/A,FALSE,"IS_Summary";#N/A,#N/A,FALSE,"Complete";#N/A,#N/A,FALSE,"IS_Plan";#N/A,#N/A,FALSE,"CF_Plan";#N/A,#N/A,FALSE,"Complete_Stats";#N/A,#N/A,FALSE,"Classic_Stats";#N/A,#N/A,FALSE,"Gold_Stats";#N/A,#N/A,FALSE,"Platinum_Stats"}</definedName>
    <definedName name="wrn.AJ." localSheetId="4" hidden="1">{#N/A,#N/A,FALSE,"006";#N/A,#N/A,FALSE,"AMERITECH";#N/A,#N/A,FALSE,"CORE GF UT";#N/A,#N/A,FALSE,"HBNA";#N/A,#N/A,FALSE,"Specialty";#N/A,#N/A,FALSE,"ADMIN"}</definedName>
    <definedName name="wrn.AJ." localSheetId="31" hidden="1">{#N/A,#N/A,FALSE,"006";#N/A,#N/A,FALSE,"AMERITECH";#N/A,#N/A,FALSE,"CORE GF UT";#N/A,#N/A,FALSE,"HBNA";#N/A,#N/A,FALSE,"Specialty";#N/A,#N/A,FALSE,"ADMIN"}</definedName>
    <definedName name="wrn.AJ." hidden="1">{#N/A,#N/A,FALSE,"006";#N/A,#N/A,FALSE,"AMERITECH";#N/A,#N/A,FALSE,"CORE GF UT";#N/A,#N/A,FALSE,"HBNA";#N/A,#N/A,FALSE,"Specialty";#N/A,#N/A,FALSE,"ADMIN"}</definedName>
    <definedName name="wrn.ALCO." localSheetId="4" hidden="1">{#N/A,#N/A,FALSE,"Rep2.1";#N/A,#N/A,FALSE,"Rep2.2";#N/A,#N/A,FALSE,"Change";#N/A,#N/A,FALSE,"Rep2.8.1";#N/A,#N/A,FALSE,"Rep2.8";#N/A,#N/A,FALSE,"Rep2.8 Change";#N/A,#N/A,FALSE,"RepR3";#N/A,#N/A,FALSE,"RepC3";#N/A,#N/A,FALSE,"Rep2.6";#N/A,#N/A,FALSE,"PLB";#N/A,#N/A,FALSE,"CIB";#N/A,#N/A,FALSE,"Card"}</definedName>
    <definedName name="wrn.ALCO." localSheetId="31" hidden="1">{#N/A,#N/A,FALSE,"Rep2.1";#N/A,#N/A,FALSE,"Rep2.2";#N/A,#N/A,FALSE,"Change";#N/A,#N/A,FALSE,"Rep2.8.1";#N/A,#N/A,FALSE,"Rep2.8";#N/A,#N/A,FALSE,"Rep2.8 Change";#N/A,#N/A,FALSE,"RepR3";#N/A,#N/A,FALSE,"RepC3";#N/A,#N/A,FALSE,"Rep2.6";#N/A,#N/A,FALSE,"PLB";#N/A,#N/A,FALSE,"CIB";#N/A,#N/A,FALSE,"Card"}</definedName>
    <definedName name="wrn.ALCO." hidden="1">{#N/A,#N/A,FALSE,"Rep2.1";#N/A,#N/A,FALSE,"Rep2.2";#N/A,#N/A,FALSE,"Change";#N/A,#N/A,FALSE,"Rep2.8.1";#N/A,#N/A,FALSE,"Rep2.8";#N/A,#N/A,FALSE,"Rep2.8 Change";#N/A,#N/A,FALSE,"RepR3";#N/A,#N/A,FALSE,"RepC3";#N/A,#N/A,FALSE,"Rep2.6";#N/A,#N/A,FALSE,"PLB";#N/A,#N/A,FALSE,"CIB";#N/A,#N/A,FALSE,"Card"}</definedName>
    <definedName name="wrn.all." localSheetId="4" hidden="1">{#N/A,#N/A,FALSE,"AMERITECH";#N/A,#N/A,FALSE,"HBNA";#N/A,#N/A,FALSE,"SCH PAC JCB";#N/A,#N/A,FALSE,"HRSI BANK";#N/A,#N/A,FALSE,"HRSI Retail";#N/A,#N/A,FALSE,"MRSL";#N/A,#N/A,FALSE,"ACDLV";#N/A,#N/A,FALSE,"ACDHRSI";#N/A,#N/A,FALSE,"Specialty";#N/A,#N/A,FALSE,"Spec LV";#N/A,#N/A,FALSE,"SPEC HRSI";#N/A,#N/A,FALSE,"ADMIN";#N/A,#N/A,FALSE,"ADMIN LV";#N/A,#N/A,FALSE,"ADMIN HRSI";#N/A,#N/A,FALSE,"MIS";#N/A,#N/A,FALSE,"SUPPORT";#N/A,#N/A,FALSE,"Q C";#N/A,#N/A,FALSE,"005";#N/A,#N/A,FALSE,"006";#N/A,#N/A,FALSE,"006 TOTAL";#N/A,#N/A,FALSE,"007";#N/A,#N/A,FALSE,"014";#N/A,#N/A,FALSE,"CHES";#N/A,#N/A,FALSE,"174";#N/A,#N/A,FALSE,"175";#N/A,#N/A,FALSE,"176";#N/A,#N/A,FALSE,"178";#N/A,#N/A,FALSE,"LV";#N/A,#N/A,FALSE,"218";#N/A,#N/A,FALSE,"219";#N/A,#N/A,FALSE,"220";#N/A,#N/A,FALSE,"222M";#N/A,#N/A,FALSE,"223";#N/A,#N/A,FALSE,"232";#N/A,#N/A,FALSE,"240";#N/A,#N/A,FALSE,"LV HRSI";#N/A,#N/A,FALSE,"104";#N/A,#N/A,FALSE,"SALINAS";#N/A,#N/A,FALSE,"FTE";#N/A,#N/A,FALSE,"HEADCOUNT";#N/A,#N/A,FALSE,"CORE GF UT SCH";#N/A,#N/A,FALSE,"GM CARD";#N/A,#N/A,FALSE,"PacBell"}</definedName>
    <definedName name="wrn.all." localSheetId="31" hidden="1">{#N/A,#N/A,FALSE,"AMERITECH";#N/A,#N/A,FALSE,"HBNA";#N/A,#N/A,FALSE,"SCH PAC JCB";#N/A,#N/A,FALSE,"HRSI BANK";#N/A,#N/A,FALSE,"HRSI Retail";#N/A,#N/A,FALSE,"MRSL";#N/A,#N/A,FALSE,"ACDLV";#N/A,#N/A,FALSE,"ACDHRSI";#N/A,#N/A,FALSE,"Specialty";#N/A,#N/A,FALSE,"Spec LV";#N/A,#N/A,FALSE,"SPEC HRSI";#N/A,#N/A,FALSE,"ADMIN";#N/A,#N/A,FALSE,"ADMIN LV";#N/A,#N/A,FALSE,"ADMIN HRSI";#N/A,#N/A,FALSE,"MIS";#N/A,#N/A,FALSE,"SUPPORT";#N/A,#N/A,FALSE,"Q C";#N/A,#N/A,FALSE,"005";#N/A,#N/A,FALSE,"006";#N/A,#N/A,FALSE,"006 TOTAL";#N/A,#N/A,FALSE,"007";#N/A,#N/A,FALSE,"014";#N/A,#N/A,FALSE,"CHES";#N/A,#N/A,FALSE,"174";#N/A,#N/A,FALSE,"175";#N/A,#N/A,FALSE,"176";#N/A,#N/A,FALSE,"178";#N/A,#N/A,FALSE,"LV";#N/A,#N/A,FALSE,"218";#N/A,#N/A,FALSE,"219";#N/A,#N/A,FALSE,"220";#N/A,#N/A,FALSE,"222M";#N/A,#N/A,FALSE,"223";#N/A,#N/A,FALSE,"232";#N/A,#N/A,FALSE,"240";#N/A,#N/A,FALSE,"LV HRSI";#N/A,#N/A,FALSE,"104";#N/A,#N/A,FALSE,"SALINAS";#N/A,#N/A,FALSE,"FTE";#N/A,#N/A,FALSE,"HEADCOUNT";#N/A,#N/A,FALSE,"CORE GF UT SCH";#N/A,#N/A,FALSE,"GM CARD";#N/A,#N/A,FALSE,"PacBell"}</definedName>
    <definedName name="wrn.all." hidden="1">{#N/A,#N/A,FALSE,"AMERITECH";#N/A,#N/A,FALSE,"HBNA";#N/A,#N/A,FALSE,"SCH PAC JCB";#N/A,#N/A,FALSE,"HRSI BANK";#N/A,#N/A,FALSE,"HRSI Retail";#N/A,#N/A,FALSE,"MRSL";#N/A,#N/A,FALSE,"ACDLV";#N/A,#N/A,FALSE,"ACDHRSI";#N/A,#N/A,FALSE,"Specialty";#N/A,#N/A,FALSE,"Spec LV";#N/A,#N/A,FALSE,"SPEC HRSI";#N/A,#N/A,FALSE,"ADMIN";#N/A,#N/A,FALSE,"ADMIN LV";#N/A,#N/A,FALSE,"ADMIN HRSI";#N/A,#N/A,FALSE,"MIS";#N/A,#N/A,FALSE,"SUPPORT";#N/A,#N/A,FALSE,"Q C";#N/A,#N/A,FALSE,"005";#N/A,#N/A,FALSE,"006";#N/A,#N/A,FALSE,"006 TOTAL";#N/A,#N/A,FALSE,"007";#N/A,#N/A,FALSE,"014";#N/A,#N/A,FALSE,"CHES";#N/A,#N/A,FALSE,"174";#N/A,#N/A,FALSE,"175";#N/A,#N/A,FALSE,"176";#N/A,#N/A,FALSE,"178";#N/A,#N/A,FALSE,"LV";#N/A,#N/A,FALSE,"218";#N/A,#N/A,FALSE,"219";#N/A,#N/A,FALSE,"220";#N/A,#N/A,FALSE,"222M";#N/A,#N/A,FALSE,"223";#N/A,#N/A,FALSE,"232";#N/A,#N/A,FALSE,"240";#N/A,#N/A,FALSE,"LV HRSI";#N/A,#N/A,FALSE,"104";#N/A,#N/A,FALSE,"SALINAS";#N/A,#N/A,FALSE,"FTE";#N/A,#N/A,FALSE,"HEADCOUNT";#N/A,#N/A,FALSE,"CORE GF UT SCH";#N/A,#N/A,FALSE,"GM CARD";#N/A,#N/A,FALSE,"PacBell"}</definedName>
    <definedName name="wrn.ALL._.COLLECTIONS." localSheetId="4" hidden="1">{#N/A,#N/A,TRUE,"CHES";#N/A,#N/A,TRUE,"005";#N/A,#N/A,TRUE,"006";#N/A,#N/A,TRUE,"006 TOTAL";#N/A,#N/A,TRUE,"FTE ";#N/A,#N/A,TRUE,"007";#N/A,#N/A,TRUE,"014";#N/A,#N/A,TRUE,"LV";#N/A,#N/A,TRUE,"174";#N/A,#N/A,TRUE,"175";#N/A,#N/A,TRUE,"176";#N/A,#N/A,TRUE,"178";#N/A,#N/A,TRUE,"LV HRSI";#N/A,#N/A,TRUE,"218";#N/A,#N/A,TRUE,"219";#N/A,#N/A,TRUE,"220";#N/A,#N/A,TRUE,"221";#N/A,#N/A,TRUE,"222M";#N/A,#N/A,TRUE,"223";#N/A,#N/A,TRUE,"232";#N/A,#N/A,TRUE,"240";#N/A,#N/A,TRUE,"RCVRY";#N/A,#N/A,TRUE,"996209";#N/A,#N/A,TRUE,"996210";#N/A,#N/A,TRUE,"SALINAS";#N/A,#N/A,TRUE,"104";#N/A,#N/A,TRUE,"FTE ";#N/A,#N/A,TRUE,"AMERITECH";#N/A,#N/A,TRUE,"CORE GF UT SCH";#N/A,#N/A,TRUE,"GM CARD";#N/A,#N/A,TRUE,"HBNA";#N/A,#N/A,TRUE,"PacBell";#N/A,#N/A,TRUE,"Brick";#N/A,#N/A,TRUE,"HRSI BANK";#N/A,#N/A,TRUE,"HRSI Retail";#N/A,#N/A,TRUE,"MRSL";#N/A,#N/A,TRUE,"TtlMRSL";#N/A,#N/A,TRUE,"ACDVA";#N/A,#N/A,TRUE,"ACDLV";#N/A,#N/A,TRUE,"ACDHRSI";#N/A,#N/A,TRUE,"ACDMRSL";#N/A,#N/A,TRUE,"ADMIN";#N/A,#N/A,TRUE,"ADMIN LV";#N/A,#N/A,TRUE,"ADMIN HRSI ";#N/A,#N/A,TRUE,"Specialty";#N/A,#N/A,TRUE,"Spec LV ";#N/A,#N/A,TRUE,"SPEC HRSI";#N/A,#N/A,TRUE,"MRSLSPEC";#N/A,#N/A,TRUE,"MIS";#N/A,#N/A,TRUE,"Q C";#N/A,#N/A,TRUE,"SUPPORT";#N/A,#N/A,TRUE,"Monetary ";#N/A,#N/A,TRUE,"BKCRD BK";#N/A,#N/A,TRUE,"AngencyLgl";#N/A,#N/A,TRUE,"HRSI BK";#N/A,#N/A,TRUE,"HRSI DCD";#N/A,#N/A,TRUE,"CDUPVTLBL";#N/A,#N/A,TRUE,"HRSI Agency";#N/A,#N/A,TRUE,"CDUBK";#N/A,#N/A,TRUE,"SPANPL";#N/A,#N/A,TRUE,"SPANBK"}</definedName>
    <definedName name="wrn.ALL._.COLLECTIONS." localSheetId="31" hidden="1">{#N/A,#N/A,TRUE,"CHES";#N/A,#N/A,TRUE,"005";#N/A,#N/A,TRUE,"006";#N/A,#N/A,TRUE,"006 TOTAL";#N/A,#N/A,TRUE,"FTE ";#N/A,#N/A,TRUE,"007";#N/A,#N/A,TRUE,"014";#N/A,#N/A,TRUE,"LV";#N/A,#N/A,TRUE,"174";#N/A,#N/A,TRUE,"175";#N/A,#N/A,TRUE,"176";#N/A,#N/A,TRUE,"178";#N/A,#N/A,TRUE,"LV HRSI";#N/A,#N/A,TRUE,"218";#N/A,#N/A,TRUE,"219";#N/A,#N/A,TRUE,"220";#N/A,#N/A,TRUE,"221";#N/A,#N/A,TRUE,"222M";#N/A,#N/A,TRUE,"223";#N/A,#N/A,TRUE,"232";#N/A,#N/A,TRUE,"240";#N/A,#N/A,TRUE,"RCVRY";#N/A,#N/A,TRUE,"996209";#N/A,#N/A,TRUE,"996210";#N/A,#N/A,TRUE,"SALINAS";#N/A,#N/A,TRUE,"104";#N/A,#N/A,TRUE,"FTE ";#N/A,#N/A,TRUE,"AMERITECH";#N/A,#N/A,TRUE,"CORE GF UT SCH";#N/A,#N/A,TRUE,"GM CARD";#N/A,#N/A,TRUE,"HBNA";#N/A,#N/A,TRUE,"PacBell";#N/A,#N/A,TRUE,"Brick";#N/A,#N/A,TRUE,"HRSI BANK";#N/A,#N/A,TRUE,"HRSI Retail";#N/A,#N/A,TRUE,"MRSL";#N/A,#N/A,TRUE,"TtlMRSL";#N/A,#N/A,TRUE,"ACDVA";#N/A,#N/A,TRUE,"ACDLV";#N/A,#N/A,TRUE,"ACDHRSI";#N/A,#N/A,TRUE,"ACDMRSL";#N/A,#N/A,TRUE,"ADMIN";#N/A,#N/A,TRUE,"ADMIN LV";#N/A,#N/A,TRUE,"ADMIN HRSI ";#N/A,#N/A,TRUE,"Specialty";#N/A,#N/A,TRUE,"Spec LV ";#N/A,#N/A,TRUE,"SPEC HRSI";#N/A,#N/A,TRUE,"MRSLSPEC";#N/A,#N/A,TRUE,"MIS";#N/A,#N/A,TRUE,"Q C";#N/A,#N/A,TRUE,"SUPPORT";#N/A,#N/A,TRUE,"Monetary ";#N/A,#N/A,TRUE,"BKCRD BK";#N/A,#N/A,TRUE,"AngencyLgl";#N/A,#N/A,TRUE,"HRSI BK";#N/A,#N/A,TRUE,"HRSI DCD";#N/A,#N/A,TRUE,"CDUPVTLBL";#N/A,#N/A,TRUE,"HRSI Agency";#N/A,#N/A,TRUE,"CDUBK";#N/A,#N/A,TRUE,"SPANPL";#N/A,#N/A,TRUE,"SPANBK"}</definedName>
    <definedName name="wrn.ALL._.COLLECTIONS." hidden="1">{#N/A,#N/A,TRUE,"CHES";#N/A,#N/A,TRUE,"005";#N/A,#N/A,TRUE,"006";#N/A,#N/A,TRUE,"006 TOTAL";#N/A,#N/A,TRUE,"FTE ";#N/A,#N/A,TRUE,"007";#N/A,#N/A,TRUE,"014";#N/A,#N/A,TRUE,"LV";#N/A,#N/A,TRUE,"174";#N/A,#N/A,TRUE,"175";#N/A,#N/A,TRUE,"176";#N/A,#N/A,TRUE,"178";#N/A,#N/A,TRUE,"LV HRSI";#N/A,#N/A,TRUE,"218";#N/A,#N/A,TRUE,"219";#N/A,#N/A,TRUE,"220";#N/A,#N/A,TRUE,"221";#N/A,#N/A,TRUE,"222M";#N/A,#N/A,TRUE,"223";#N/A,#N/A,TRUE,"232";#N/A,#N/A,TRUE,"240";#N/A,#N/A,TRUE,"RCVRY";#N/A,#N/A,TRUE,"996209";#N/A,#N/A,TRUE,"996210";#N/A,#N/A,TRUE,"SALINAS";#N/A,#N/A,TRUE,"104";#N/A,#N/A,TRUE,"FTE ";#N/A,#N/A,TRUE,"AMERITECH";#N/A,#N/A,TRUE,"CORE GF UT SCH";#N/A,#N/A,TRUE,"GM CARD";#N/A,#N/A,TRUE,"HBNA";#N/A,#N/A,TRUE,"PacBell";#N/A,#N/A,TRUE,"Brick";#N/A,#N/A,TRUE,"HRSI BANK";#N/A,#N/A,TRUE,"HRSI Retail";#N/A,#N/A,TRUE,"MRSL";#N/A,#N/A,TRUE,"TtlMRSL";#N/A,#N/A,TRUE,"ACDVA";#N/A,#N/A,TRUE,"ACDLV";#N/A,#N/A,TRUE,"ACDHRSI";#N/A,#N/A,TRUE,"ACDMRSL";#N/A,#N/A,TRUE,"ADMIN";#N/A,#N/A,TRUE,"ADMIN LV";#N/A,#N/A,TRUE,"ADMIN HRSI ";#N/A,#N/A,TRUE,"Specialty";#N/A,#N/A,TRUE,"Spec LV ";#N/A,#N/A,TRUE,"SPEC HRSI";#N/A,#N/A,TRUE,"MRSLSPEC";#N/A,#N/A,TRUE,"MIS";#N/A,#N/A,TRUE,"Q C";#N/A,#N/A,TRUE,"SUPPORT";#N/A,#N/A,TRUE,"Monetary ";#N/A,#N/A,TRUE,"BKCRD BK";#N/A,#N/A,TRUE,"AngencyLgl";#N/A,#N/A,TRUE,"HRSI BK";#N/A,#N/A,TRUE,"HRSI DCD";#N/A,#N/A,TRUE,"CDUPVTLBL";#N/A,#N/A,TRUE,"HRSI Agency";#N/A,#N/A,TRUE,"CDUBK";#N/A,#N/A,TRUE,"SPANPL";#N/A,#N/A,TRUE,"SPANBK"}</definedName>
    <definedName name="wrn.All._.Delinquencies." localSheetId="4" hidden="1">{#N/A,#N/A,TRUE,"Sheet2";#N/A,#N/A,TRUE,"Sheet1";#N/A,#N/A,TRUE,"A";#N/A,#N/A,TRUE,"GMTTL";#N/A,#N/A,TRUE,"GMXDRAC";#N/A,#N/A,TRUE,"DRAC";#N/A,#N/A,TRUE,"TBXD";#N/A,#N/A,TRUE,"HBNA";#N/A,#N/A,TRUE,"CORE";#N/A,#N/A,TRUE,"AMER";#N/A,#N/A,TRUE,"GF";#N/A,#N/A,TRUE,"UT";#N/A,#N/A,TRUE,"CS";#N/A,#N/A,TRUE,"PB"}</definedName>
    <definedName name="wrn.All._.Delinquencies." localSheetId="31" hidden="1">{#N/A,#N/A,TRUE,"Sheet2";#N/A,#N/A,TRUE,"Sheet1";#N/A,#N/A,TRUE,"A";#N/A,#N/A,TRUE,"GMTTL";#N/A,#N/A,TRUE,"GMXDRAC";#N/A,#N/A,TRUE,"DRAC";#N/A,#N/A,TRUE,"TBXD";#N/A,#N/A,TRUE,"HBNA";#N/A,#N/A,TRUE,"CORE";#N/A,#N/A,TRUE,"AMER";#N/A,#N/A,TRUE,"GF";#N/A,#N/A,TRUE,"UT";#N/A,#N/A,TRUE,"CS";#N/A,#N/A,TRUE,"PB"}</definedName>
    <definedName name="wrn.All._.Delinquencies." hidden="1">{#N/A,#N/A,TRUE,"Sheet2";#N/A,#N/A,TRUE,"Sheet1";#N/A,#N/A,TRUE,"A";#N/A,#N/A,TRUE,"GMTTL";#N/A,#N/A,TRUE,"GMXDRAC";#N/A,#N/A,TRUE,"DRAC";#N/A,#N/A,TRUE,"TBXD";#N/A,#N/A,TRUE,"HBNA";#N/A,#N/A,TRUE,"CORE";#N/A,#N/A,TRUE,"AMER";#N/A,#N/A,TRUE,"GF";#N/A,#N/A,TRUE,"UT";#N/A,#N/A,TRUE,"CS";#N/A,#N/A,TRUE,"PB"}</definedName>
    <definedName name="wrn.All._.divisions." localSheetId="4" hidden="1">{#N/A,#N/A,FALSE,"CR";#N/A,#N/A,FALSE,"TM";#N/A,#N/A,FALSE,"EM";#N/A,#N/A,FALSE,"J&amp;E";#N/A,#N/A,FALSE,"AC";#N/A,#N/A,FALSE,"PMC";#N/A,#N/A,FALSE,"FC";#N/A,#N/A,FALSE,"MM";#N/A,#N/A,FALSE,"Consolidation";#N/A,#N/A,FALSE,"Group"}</definedName>
    <definedName name="wrn.All._.divisions." localSheetId="31" hidden="1">{#N/A,#N/A,FALSE,"CR";#N/A,#N/A,FALSE,"TM";#N/A,#N/A,FALSE,"EM";#N/A,#N/A,FALSE,"J&amp;E";#N/A,#N/A,FALSE,"AC";#N/A,#N/A,FALSE,"PMC";#N/A,#N/A,FALSE,"FC";#N/A,#N/A,FALSE,"MM";#N/A,#N/A,FALSE,"Consolidation";#N/A,#N/A,FALSE,"Group"}</definedName>
    <definedName name="wrn.All._.divisions." hidden="1">{#N/A,#N/A,FALSE,"CR";#N/A,#N/A,FALSE,"TM";#N/A,#N/A,FALSE,"EM";#N/A,#N/A,FALSE,"J&amp;E";#N/A,#N/A,FALSE,"AC";#N/A,#N/A,FALSE,"PMC";#N/A,#N/A,FALSE,"FC";#N/A,#N/A,FALSE,"MM";#N/A,#N/A,FALSE,"Consolidation";#N/A,#N/A,FALSE,"Group"}</definedName>
    <definedName name="wrn.All._.Pages." localSheetId="4"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 localSheetId="31"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rint." localSheetId="4" hidden="1">{#N/A,#N/A,FALSE,"ext_BS";#N/A,#N/A,FALSE,"ext_IS";#N/A,#N/A,FALSE,"int_IS_cons-BC";#N/A,#N/A,FALSE,"int_IS_hab-BC";#N/A,#N/A,FALSE,"int_IS_auto-BC";#N/A,#N/A,FALSE,"Exp Con-BC&amp;AB";#N/A,#N/A,FALSE,"Exp Con-BC";#N/A,#N/A,FALSE,"Exp Hab-BC";#N/A,#N/A,FALSE,"Exp Auto-BC"}</definedName>
    <definedName name="wrn.All._.print." localSheetId="31" hidden="1">{#N/A,#N/A,FALSE,"ext_BS";#N/A,#N/A,FALSE,"ext_IS";#N/A,#N/A,FALSE,"int_IS_cons-BC";#N/A,#N/A,FALSE,"int_IS_hab-BC";#N/A,#N/A,FALSE,"int_IS_auto-BC";#N/A,#N/A,FALSE,"Exp Con-BC&amp;AB";#N/A,#N/A,FALSE,"Exp Con-BC";#N/A,#N/A,FALSE,"Exp Hab-BC";#N/A,#N/A,FALSE,"Exp Auto-BC"}</definedName>
    <definedName name="wrn.All._.print." hidden="1">{#N/A,#N/A,FALSE,"ext_BS";#N/A,#N/A,FALSE,"ext_IS";#N/A,#N/A,FALSE,"int_IS_cons-BC";#N/A,#N/A,FALSE,"int_IS_hab-BC";#N/A,#N/A,FALSE,"int_IS_auto-BC";#N/A,#N/A,FALSE,"Exp Con-BC&amp;AB";#N/A,#N/A,FALSE,"Exp Con-BC";#N/A,#N/A,FALSE,"Exp Hab-BC";#N/A,#N/A,FALSE,"Exp Auto-BC"}</definedName>
    <definedName name="wrn.all._.print1." localSheetId="4" hidden="1">{#N/A,#N/A,FALSE,"ext_BS";#N/A,#N/A,FALSE,"ext_IS";#N/A,#N/A,FALSE,"int_IS_cons-BC";#N/A,#N/A,FALSE,"int_IS_hab-BC";#N/A,#N/A,FALSE,"int_IS_auto-BC";#N/A,#N/A,FALSE,"Exp Con-BC&amp;AB";#N/A,#N/A,FALSE,"Exp Con-BC";#N/A,#N/A,FALSE,"Exp Hab-BC";#N/A,#N/A,FALSE,"Exp Auto-BC"}</definedName>
    <definedName name="wrn.all._.print1." localSheetId="31" hidden="1">{#N/A,#N/A,FALSE,"ext_BS";#N/A,#N/A,FALSE,"ext_IS";#N/A,#N/A,FALSE,"int_IS_cons-BC";#N/A,#N/A,FALSE,"int_IS_hab-BC";#N/A,#N/A,FALSE,"int_IS_auto-BC";#N/A,#N/A,FALSE,"Exp Con-BC&amp;AB";#N/A,#N/A,FALSE,"Exp Con-BC";#N/A,#N/A,FALSE,"Exp Hab-BC";#N/A,#N/A,FALSE,"Exp Auto-BC"}</definedName>
    <definedName name="wrn.all._.print1." hidden="1">{#N/A,#N/A,FALSE,"ext_BS";#N/A,#N/A,FALSE,"ext_IS";#N/A,#N/A,FALSE,"int_IS_cons-BC";#N/A,#N/A,FALSE,"int_IS_hab-BC";#N/A,#N/A,FALSE,"int_IS_auto-BC";#N/A,#N/A,FALSE,"Exp Con-BC&amp;AB";#N/A,#N/A,FALSE,"Exp Con-BC";#N/A,#N/A,FALSE,"Exp Hab-BC";#N/A,#N/A,FALSE,"Exp Auto-BC"}</definedName>
    <definedName name="wrn.ALLSHEETS." localSheetId="4" hidden="1">{"SUMMARY",#N/A,FALSE,"TOTAL";"VARANALYSIS",#N/A,FALSE,"TOTAL"}</definedName>
    <definedName name="wrn.ALLSHEETS." localSheetId="31" hidden="1">{"SUMMARY",#N/A,FALSE,"TOTAL";"VARANALYSIS",#N/A,FALSE,"TOTAL"}</definedName>
    <definedName name="wrn.ALLSHEETS." hidden="1">{"SUMMARY",#N/A,FALSE,"TOTAL";"VARANALYSIS",#N/A,FALSE,"TOTAL"}</definedName>
    <definedName name="wrn.Ann._.John." localSheetId="4" hidden="1">{#N/A,#N/A,TRUE,"006";#N/A,#N/A,TRUE,"AMERITECH";#N/A,#N/A,TRUE,"CORE GF UT SCH";#N/A,#N/A,TRUE,"HBNA";#N/A,#N/A,TRUE,"Specialty";#N/A,#N/A,TRUE,"ADMIN"}</definedName>
    <definedName name="wrn.Ann._.John." localSheetId="31" hidden="1">{#N/A,#N/A,TRUE,"006";#N/A,#N/A,TRUE,"AMERITECH";#N/A,#N/A,TRUE,"CORE GF UT SCH";#N/A,#N/A,TRUE,"HBNA";#N/A,#N/A,TRUE,"Specialty";#N/A,#N/A,TRUE,"ADMIN"}</definedName>
    <definedName name="wrn.Ann._.John." hidden="1">{#N/A,#N/A,TRUE,"006";#N/A,#N/A,TRUE,"AMERITECH";#N/A,#N/A,TRUE,"CORE GF UT SCH";#N/A,#N/A,TRUE,"HBNA";#N/A,#N/A,TRUE,"Specialty";#N/A,#N/A,TRUE,"ADMIN"}</definedName>
    <definedName name="wrn.ANZ._.Report." localSheetId="4" hidden="1">{#N/A,#N/A,FALSE,"Balance Sheets";#N/A,#N/A,FALSE,"96 Conservative";#N/A,#N/A,FALSE,"96 Possible"}</definedName>
    <definedName name="wrn.ANZ._.Report." localSheetId="31" hidden="1">{#N/A,#N/A,FALSE,"Balance Sheets";#N/A,#N/A,FALSE,"96 Conservative";#N/A,#N/A,FALSE,"96 Possible"}</definedName>
    <definedName name="wrn.ANZ._.Report." hidden="1">{#N/A,#N/A,FALSE,"Balance Sheets";#N/A,#N/A,FALSE,"96 Conservative";#N/A,#N/A,FALSE,"96 Possible"}</definedName>
    <definedName name="wrn.Asia." localSheetId="4"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 localSheetId="31"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Bankruptcy._.Forcast." localSheetId="4" hidden="1">{#N/A,#N/A,TRUE,"Cover";#N/A,#N/A,TRUE,"Combined GM &amp; Base";#N/A,#N/A,TRUE,"GM";#N/A,#N/A,TRUE,"Total Base";#N/A,#N/A,TRUE,"Corestates";#N/A,#N/A,TRUE,"Ameritech";#N/A,#N/A,TRUE,"Glendale";#N/A,#N/A,TRUE,"Union Trust";#N/A,#N/A,TRUE,"Schwab";#N/A,#N/A,TRUE,"Pac Bell";#N/A,#N/A,TRUE,"HBNA";#N/A,#N/A,TRUE,"HBNA Conv"}</definedName>
    <definedName name="wrn.Bankruptcy._.Forcast." localSheetId="31" hidden="1">{#N/A,#N/A,TRUE,"Cover";#N/A,#N/A,TRUE,"Combined GM &amp; Base";#N/A,#N/A,TRUE,"GM";#N/A,#N/A,TRUE,"Total Base";#N/A,#N/A,TRUE,"Corestates";#N/A,#N/A,TRUE,"Ameritech";#N/A,#N/A,TRUE,"Glendale";#N/A,#N/A,TRUE,"Union Trust";#N/A,#N/A,TRUE,"Schwab";#N/A,#N/A,TRUE,"Pac Bell";#N/A,#N/A,TRUE,"HBNA";#N/A,#N/A,TRUE,"HBNA Conv"}</definedName>
    <definedName name="wrn.Bankruptcy._.Forcast." hidden="1">{#N/A,#N/A,TRUE,"Cover";#N/A,#N/A,TRUE,"Combined GM &amp; Base";#N/A,#N/A,TRUE,"GM";#N/A,#N/A,TRUE,"Total Base";#N/A,#N/A,TRUE,"Corestates";#N/A,#N/A,TRUE,"Ameritech";#N/A,#N/A,TRUE,"Glendale";#N/A,#N/A,TRUE,"Union Trust";#N/A,#N/A,TRUE,"Schwab";#N/A,#N/A,TRUE,"Pac Bell";#N/A,#N/A,TRUE,"HBNA";#N/A,#N/A,TRUE,"HBNA Conv"}</definedName>
    <definedName name="wrn.budget._.balance._.sheet." localSheetId="4" hidden="1">{"bugdet992000 balance sheet",#N/A,FALSE,"Celtel alternative 6"}</definedName>
    <definedName name="wrn.budget._.balance._.sheet." localSheetId="31" hidden="1">{"bugdet992000 balance sheet",#N/A,FALSE,"Celtel alternative 6"}</definedName>
    <definedName name="wrn.budget._.balance._.sheet." hidden="1">{"bugdet992000 balance sheet",#N/A,FALSE,"Celtel alternative 6"}</definedName>
    <definedName name="wrn.budget._.capex." localSheetId="4" hidden="1">{"budget992000 capex",#N/A,FALSE,"Celtel alternative 6"}</definedName>
    <definedName name="wrn.budget._.capex." localSheetId="31" hidden="1">{"budget992000 capex",#N/A,FALSE,"Celtel alternative 6"}</definedName>
    <definedName name="wrn.budget._.capex." hidden="1">{"budget992000 capex",#N/A,FALSE,"Celtel alternative 6"}</definedName>
    <definedName name="wrn.budget._.customers." localSheetId="4" hidden="1">{"budget992000_customers",#N/A,FALSE,"Celtel alternative 6"}</definedName>
    <definedName name="wrn.budget._.customers." localSheetId="31" hidden="1">{"budget992000_customers",#N/A,FALSE,"Celtel alternative 6"}</definedName>
    <definedName name="wrn.budget._.customers." hidden="1">{"budget992000_customers",#N/A,FALSE,"Celtel alternative 6"}</definedName>
    <definedName name="wrn.budget._.profit._.and._.loss." localSheetId="4" hidden="1">{"budget992000 profit and loss",#N/A,FALSE,"Celtel alternative 6"}</definedName>
    <definedName name="wrn.budget._.profit._.and._.loss." localSheetId="31" hidden="1">{"budget992000 profit and loss",#N/A,FALSE,"Celtel alternative 6"}</definedName>
    <definedName name="wrn.budget._.profit._.and._.loss." hidden="1">{"budget992000 profit and loss",#N/A,FALSE,"Celtel alternative 6"}</definedName>
    <definedName name="wrn.budget._.tariffs._.and._.usage." localSheetId="4" hidden="1">{"budget992000 tariff and usage",#N/A,FALSE,"Celtel alternative 6"}</definedName>
    <definedName name="wrn.budget._.tariffs._.and._.usage." localSheetId="31" hidden="1">{"budget992000 tariff and usage",#N/A,FALSE,"Celtel alternative 6"}</definedName>
    <definedName name="wrn.budget._.tariffs._.and._.usage." hidden="1">{"budget992000 tariff and usage",#N/A,FALSE,"Celtel alternative 6"}</definedName>
    <definedName name="wrn.Cailfornia." localSheetId="4" hidden="1">{#N/A,#N/A,TRUE,"SALINAS";#N/A,#N/A,TRUE,"104";#N/A,#N/A,TRUE,"MIS";#N/A,#N/A,TRUE,"SUPPORT";#N/A,#N/A,TRUE,"Q C"}</definedName>
    <definedName name="wrn.Cailfornia." localSheetId="31" hidden="1">{#N/A,#N/A,TRUE,"SALINAS";#N/A,#N/A,TRUE,"104";#N/A,#N/A,TRUE,"MIS";#N/A,#N/A,TRUE,"SUPPORT";#N/A,#N/A,TRUE,"Q C"}</definedName>
    <definedName name="wrn.Cailfornia." hidden="1">{#N/A,#N/A,TRUE,"SALINAS";#N/A,#N/A,TRUE,"104";#N/A,#N/A,TRUE,"MIS";#N/A,#N/A,TRUE,"SUPPORT";#N/A,#N/A,TRUE,"Q C"}</definedName>
    <definedName name="wrn.Cash._.Plan." localSheetId="4" hidden="1">{"cash plan",#N/A,FALSE,"fccashflow"}</definedName>
    <definedName name="wrn.Cash._.Plan." localSheetId="31" hidden="1">{"cash plan",#N/A,FALSE,"fccashflow"}</definedName>
    <definedName name="wrn.Cash._.Plan." hidden="1">{"cash plan",#N/A,FALSE,"fccashflow"}</definedName>
    <definedName name="wrn.cashflow." localSheetId="4" hidden="1">{#N/A,#N/A,FALSE,"Q1ENHANCE";#N/A,#N/A,FALSE,"Enhance";#N/A,#N/A,FALSE,"Enh-active";#N/A,#N/A,FALSE,"Enh-%";#N/A,#N/A,FALSE,"summary";#N/A,#N/A,FALSE,"COVER";#N/A,#N/A,FALSE,"Q1ENH-ACTIVE";#N/A,#N/A,FALSE,"Q1ENH-%"}</definedName>
    <definedName name="wrn.cashflow." localSheetId="31" hidden="1">{#N/A,#N/A,FALSE,"Q1ENHANCE";#N/A,#N/A,FALSE,"Enhance";#N/A,#N/A,FALSE,"Enh-active";#N/A,#N/A,FALSE,"Enh-%";#N/A,#N/A,FALSE,"summary";#N/A,#N/A,FALSE,"COVER";#N/A,#N/A,FALSE,"Q1ENH-ACTIVE";#N/A,#N/A,FALSE,"Q1ENH-%"}</definedName>
    <definedName name="wrn.cashflow." hidden="1">{#N/A,#N/A,FALSE,"Q1ENHANCE";#N/A,#N/A,FALSE,"Enhance";#N/A,#N/A,FALSE,"Enh-active";#N/A,#N/A,FALSE,"Enh-%";#N/A,#N/A,FALSE,"summary";#N/A,#N/A,FALSE,"COVER";#N/A,#N/A,FALSE,"Q1ENH-ACTIVE";#N/A,#N/A,FALSE,"Q1ENH-%"}</definedName>
    <definedName name="wrn.cashflow2" localSheetId="4" hidden="1">{#N/A,#N/A,FALSE,"Q1ENHANCE";#N/A,#N/A,FALSE,"Enhance";#N/A,#N/A,FALSE,"Enh-active";#N/A,#N/A,FALSE,"Enh-%";#N/A,#N/A,FALSE,"summary";#N/A,#N/A,FALSE,"COVER";#N/A,#N/A,FALSE,"Q1ENH-ACTIVE";#N/A,#N/A,FALSE,"Q1ENH-%"}</definedName>
    <definedName name="wrn.cashflow2" localSheetId="31" hidden="1">{#N/A,#N/A,FALSE,"Q1ENHANCE";#N/A,#N/A,FALSE,"Enhance";#N/A,#N/A,FALSE,"Enh-active";#N/A,#N/A,FALSE,"Enh-%";#N/A,#N/A,FALSE,"summary";#N/A,#N/A,FALSE,"COVER";#N/A,#N/A,FALSE,"Q1ENH-ACTIVE";#N/A,#N/A,FALSE,"Q1ENH-%"}</definedName>
    <definedName name="wrn.cashflow2" hidden="1">{#N/A,#N/A,FALSE,"Q1ENHANCE";#N/A,#N/A,FALSE,"Enhance";#N/A,#N/A,FALSE,"Enh-active";#N/A,#N/A,FALSE,"Enh-%";#N/A,#N/A,FALSE,"summary";#N/A,#N/A,FALSE,"COVER";#N/A,#N/A,FALSE,"Q1ENH-ACTIVE";#N/A,#N/A,FALSE,"Q1ENH-%"}</definedName>
    <definedName name="wrn.CFAIT." localSheetId="4" hidden="1">{#N/A,#N/A,FALSE,"Enhance";#N/A,#N/A,FALSE,"Enh-active";#N/A,#N/A,FALSE,"Enh-%";#N/A,#N/A,FALSE,"summary";#N/A,#N/A,FALSE,"COVER"}</definedName>
    <definedName name="wrn.CFAIT." localSheetId="31" hidden="1">{#N/A,#N/A,FALSE,"Enhance";#N/A,#N/A,FALSE,"Enh-active";#N/A,#N/A,FALSE,"Enh-%";#N/A,#N/A,FALSE,"summary";#N/A,#N/A,FALSE,"COVER"}</definedName>
    <definedName name="wrn.CFAIT." hidden="1">{#N/A,#N/A,FALSE,"Enhance";#N/A,#N/A,FALSE,"Enh-active";#N/A,#N/A,FALSE,"Enh-%";#N/A,#N/A,FALSE,"summary";#N/A,#N/A,FALSE,"COVER"}</definedName>
    <definedName name="wrn.cfait2" localSheetId="4" hidden="1">{#N/A,#N/A,FALSE,"Enhance";#N/A,#N/A,FALSE,"Enh-active";#N/A,#N/A,FALSE,"Enh-%";#N/A,#N/A,FALSE,"summary";#N/A,#N/A,FALSE,"COVER"}</definedName>
    <definedName name="wrn.cfait2" localSheetId="31" hidden="1">{#N/A,#N/A,FALSE,"Enhance";#N/A,#N/A,FALSE,"Enh-active";#N/A,#N/A,FALSE,"Enh-%";#N/A,#N/A,FALSE,"summary";#N/A,#N/A,FALSE,"COVER"}</definedName>
    <definedName name="wrn.cfait2" hidden="1">{#N/A,#N/A,FALSE,"Enhance";#N/A,#N/A,FALSE,"Enh-active";#N/A,#N/A,FALSE,"Enh-%";#N/A,#N/A,FALSE,"summary";#N/A,#N/A,FALSE,"COVER"}</definedName>
    <definedName name="wrn.CLOSE." localSheetId="4" hidden="1">{#N/A,#N/A,FALSE,"Var_Month"}</definedName>
    <definedName name="wrn.CLOSE." localSheetId="31" hidden="1">{#N/A,#N/A,FALSE,"Var_Month"}</definedName>
    <definedName name="wrn.CLOSE." hidden="1">{#N/A,#N/A,FALSE,"Var_Month"}</definedName>
    <definedName name="wrn.Close._.Package." localSheetId="4" hidden="1">{#N/A,#N/A,FALSE,"Summary";#N/A,#N/A,FALSE,"KPM M";#N/A,#N/A,FALSE,"KPM Y";#N/A,#N/A,FALSE,"IS M";#N/A,#N/A,FALSE,"IS Y";#N/A,#N/A,FALSE,"Net Inc RF";#N/A,#N/A,FALSE,"Int Marg";#N/A,#N/A,FALSE,"Rate Vol";#N/A,#N/A,FALSE,"Sec Anlsis";#N/A,#N/A,FALSE,"Operating";#N/A,#N/A,FALSE,"Cash Flow";#N/A,#N/A,FALSE,"Cash Flow Y";#N/A,#N/A,FALSE,"AQ";#N/A,#N/A,FALSE,"AQTREND"}</definedName>
    <definedName name="wrn.Close._.Package." localSheetId="31" hidden="1">{#N/A,#N/A,FALSE,"Summary";#N/A,#N/A,FALSE,"KPM M";#N/A,#N/A,FALSE,"KPM Y";#N/A,#N/A,FALSE,"IS M";#N/A,#N/A,FALSE,"IS Y";#N/A,#N/A,FALSE,"Net Inc RF";#N/A,#N/A,FALSE,"Int Marg";#N/A,#N/A,FALSE,"Rate Vol";#N/A,#N/A,FALSE,"Sec Anlsis";#N/A,#N/A,FALSE,"Operating";#N/A,#N/A,FALSE,"Cash Flow";#N/A,#N/A,FALSE,"Cash Flow Y";#N/A,#N/A,FALSE,"AQ";#N/A,#N/A,FALSE,"AQTREND"}</definedName>
    <definedName name="wrn.Close._.Package." hidden="1">{#N/A,#N/A,FALSE,"Summary";#N/A,#N/A,FALSE,"KPM M";#N/A,#N/A,FALSE,"KPM Y";#N/A,#N/A,FALSE,"IS M";#N/A,#N/A,FALSE,"IS Y";#N/A,#N/A,FALSE,"Net Inc RF";#N/A,#N/A,FALSE,"Int Marg";#N/A,#N/A,FALSE,"Rate Vol";#N/A,#N/A,FALSE,"Sec Anlsis";#N/A,#N/A,FALSE,"Operating";#N/A,#N/A,FALSE,"Cash Flow";#N/A,#N/A,FALSE,"Cash Flow Y";#N/A,#N/A,FALSE,"AQ";#N/A,#N/A,FALSE,"AQTREND"}</definedName>
    <definedName name="wrn.Conrad." localSheetId="4" hidden="1">{#N/A,#N/A,TRUE,"CHES";#N/A,#N/A,TRUE,"005";#N/A,#N/A,TRUE,"006";#N/A,#N/A,TRUE,"006 TOTAL";#N/A,#N/A,TRUE,"007";#N/A,#N/A,TRUE,"014";#N/A,#N/A,TRUE,"AMERITECH";#N/A,#N/A,TRUE,"CORE GF UT SCH";#N/A,#N/A,TRUE,"GM CARD"}</definedName>
    <definedName name="wrn.Conrad." localSheetId="31" hidden="1">{#N/A,#N/A,TRUE,"CHES";#N/A,#N/A,TRUE,"005";#N/A,#N/A,TRUE,"006";#N/A,#N/A,TRUE,"006 TOTAL";#N/A,#N/A,TRUE,"007";#N/A,#N/A,TRUE,"014";#N/A,#N/A,TRUE,"AMERITECH";#N/A,#N/A,TRUE,"CORE GF UT SCH";#N/A,#N/A,TRUE,"GM CARD"}</definedName>
    <definedName name="wrn.Conrad." hidden="1">{#N/A,#N/A,TRUE,"CHES";#N/A,#N/A,TRUE,"005";#N/A,#N/A,TRUE,"006";#N/A,#N/A,TRUE,"006 TOTAL";#N/A,#N/A,TRUE,"007";#N/A,#N/A,TRUE,"014";#N/A,#N/A,TRUE,"AMERITECH";#N/A,#N/A,TRUE,"CORE GF UT SCH";#N/A,#N/A,TRUE,"GM CARD"}</definedName>
    <definedName name="wrn.Covenants." localSheetId="4" hidden="1">{"Covenants",#N/A,FALSE,"Covs";"quarterly covenants",#N/A,FALSE,"Covs";"quarterly projections",#N/A,FALSE,"Covs"}</definedName>
    <definedName name="wrn.Covenants." localSheetId="31" hidden="1">{"Covenants",#N/A,FALSE,"Covs";"quarterly covenants",#N/A,FALSE,"Covs";"quarterly projections",#N/A,FALSE,"Covs"}</definedName>
    <definedName name="wrn.Covenants." hidden="1">{"Covenants",#N/A,FALSE,"Covs";"quarterly covenants",#N/A,FALSE,"Covs";"quarterly projections",#N/A,FALSE,"Covs"}</definedName>
    <definedName name="wrn.cover." localSheetId="4" hidden="1">{#N/A,#N/A,FALSE,"SUMMARY";#N/A,#N/A,FALSE,"COVER"}</definedName>
    <definedName name="wrn.cover." localSheetId="31" hidden="1">{#N/A,#N/A,FALSE,"SUMMARY";#N/A,#N/A,FALSE,"COVER"}</definedName>
    <definedName name="wrn.cover." hidden="1">{#N/A,#N/A,FALSE,"SUMMARY";#N/A,#N/A,FALSE,"COVER"}</definedName>
    <definedName name="wrn.CSQ2." localSheetId="4" hidden="1">{#N/A,#N/A,FALSE,"Sheet1";#N/A,#N/A,FALSE,"Baseline";#N/A,#N/A,FALSE,"BalTrans";#N/A,#N/A,FALSE,"GoldUp";#N/A,#N/A,FALSE,"SkipPay";#N/A,#N/A,FALSE,"Total"}</definedName>
    <definedName name="wrn.CSQ2." localSheetId="31" hidden="1">{#N/A,#N/A,FALSE,"Sheet1";#N/A,#N/A,FALSE,"Baseline";#N/A,#N/A,FALSE,"BalTrans";#N/A,#N/A,FALSE,"GoldUp";#N/A,#N/A,FALSE,"SkipPay";#N/A,#N/A,FALSE,"Total"}</definedName>
    <definedName name="wrn.CSQ2." hidden="1">{#N/A,#N/A,FALSE,"Sheet1";#N/A,#N/A,FALSE,"Baseline";#N/A,#N/A,FALSE,"BalTrans";#N/A,#N/A,FALSE,"GoldUp";#N/A,#N/A,FALSE,"SkipPay";#N/A,#N/A,FALSE,"Total"}</definedName>
    <definedName name="wrn.Daily._.Work." localSheetId="4" hidden="1">{#N/A,#N/A,FALSE,"FT-WP Recon";#N/A,#N/A,FALSE,"Transact Recon";#N/A,#N/A,FALSE,"JV Master";#N/A,#N/A,FALSE,"JVs"}</definedName>
    <definedName name="wrn.Daily._.Work." localSheetId="31" hidden="1">{#N/A,#N/A,FALSE,"FT-WP Recon";#N/A,#N/A,FALSE,"Transact Recon";#N/A,#N/A,FALSE,"JV Master";#N/A,#N/A,FALSE,"JVs"}</definedName>
    <definedName name="wrn.Daily._.Work." hidden="1">{#N/A,#N/A,FALSE,"FT-WP Recon";#N/A,#N/A,FALSE,"Transact Recon";#N/A,#N/A,FALSE,"JV Master";#N/A,#N/A,FALSE,"JVs"}</definedName>
    <definedName name="wrn.Daily_Stuff." localSheetId="4" hidden="1">{#N/A,#N/A,TRUE,"Daily Report";#N/A,#N/A,TRUE,"Sysgen Journal Entries";#N/A,#N/A,TRUE,"NSF-230030";#N/A,#N/A,TRUE,"Rejected-230040";#N/A,#N/A,TRUE,"Rej. Ref-549011"}</definedName>
    <definedName name="wrn.Daily_Stuff." localSheetId="31" hidden="1">{#N/A,#N/A,TRUE,"Daily Report";#N/A,#N/A,TRUE,"Sysgen Journal Entries";#N/A,#N/A,TRUE,"NSF-230030";#N/A,#N/A,TRUE,"Rejected-230040";#N/A,#N/A,TRUE,"Rej. Ref-549011"}</definedName>
    <definedName name="wrn.Daily_Stuff." hidden="1">{#N/A,#N/A,TRUE,"Daily Report";#N/A,#N/A,TRUE,"Sysgen Journal Entries";#N/A,#N/A,TRUE,"NSF-230030";#N/A,#N/A,TRUE,"Rejected-230040";#N/A,#N/A,TRUE,"Rej. Ref-549011"}</definedName>
    <definedName name="wrn.database." localSheetId="4" hidden="1">{"subs",#N/A,FALSE,"database ";"proportional",#N/A,FALSE,"database "}</definedName>
    <definedName name="wrn.database." localSheetId="31" hidden="1">{"subs",#N/A,FALSE,"database ";"proportional",#N/A,FALSE,"database "}</definedName>
    <definedName name="wrn.database." hidden="1">{"subs",#N/A,FALSE,"database ";"proportional",#N/A,FALSE,"database "}</definedName>
    <definedName name="wrn.dcf." localSheetId="4" hidden="1">{"mgmt forecast",#N/A,FALSE,"Mgmt Forecast";"dcf table",#N/A,FALSE,"Mgmt Forecast";"sensitivity",#N/A,FALSE,"Mgmt Forecast";"table inputs",#N/A,FALSE,"Mgmt Forecast";"calculations",#N/A,FALSE,"Mgmt Forecast"}</definedName>
    <definedName name="wrn.dcf." localSheetId="31" hidden="1">{"mgmt forecast",#N/A,FALSE,"Mgmt Forecast";"dcf table",#N/A,FALSE,"Mgmt Forecast";"sensitivity",#N/A,FALSE,"Mgmt Forecast";"table inputs",#N/A,FALSE,"Mgmt Forecast";"calculations",#N/A,FALSE,"Mgmt Forecast"}</definedName>
    <definedName name="wrn.dcf." hidden="1">{"mgmt forecast",#N/A,FALSE,"Mgmt Forecast";"dcf table",#N/A,FALSE,"Mgmt Forecast";"sensitivity",#N/A,FALSE,"Mgmt Forecast";"table inputs",#N/A,FALSE,"Mgmt Forecast";"calculations",#N/A,FALSE,"Mgmt Forecast"}</definedName>
    <definedName name="wrn.FILING." localSheetId="4" hidden="1">{#N/A,#N/A,FALSE,"Rep2.1";#N/A,#N/A,FALSE,"Rep2.2";#N/A,#N/A,FALSE,"Change";#N/A,#N/A,FALSE,"Rep2.8.1";#N/A,#N/A,FALSE,"Rep2.8";#N/A,#N/A,FALSE,"Rep2.8 Change";#N/A,#N/A,FALSE,"Rep5.4 ";#N/A,#N/A,FALSE,"working";#N/A,#N/A,FALSE,"RepR3";#N/A,#N/A,FALSE,"RepC3";#N/A,#N/A,FALSE,"Rep2.6";#N/A,#N/A,FALSE,"TRY 2.1";#N/A,#N/A,FALSE,"TRY 2.2";#N/A,#N/A,FALSE,"PLB";#N/A,#N/A,FALSE,"CIB";#N/A,#N/A,FALSE,"Card"}</definedName>
    <definedName name="wrn.FILING." localSheetId="31" hidden="1">{#N/A,#N/A,FALSE,"Rep2.1";#N/A,#N/A,FALSE,"Rep2.2";#N/A,#N/A,FALSE,"Change";#N/A,#N/A,FALSE,"Rep2.8.1";#N/A,#N/A,FALSE,"Rep2.8";#N/A,#N/A,FALSE,"Rep2.8 Change";#N/A,#N/A,FALSE,"Rep5.4 ";#N/A,#N/A,FALSE,"working";#N/A,#N/A,FALSE,"RepR3";#N/A,#N/A,FALSE,"RepC3";#N/A,#N/A,FALSE,"Rep2.6";#N/A,#N/A,FALSE,"TRY 2.1";#N/A,#N/A,FALSE,"TRY 2.2";#N/A,#N/A,FALSE,"PLB";#N/A,#N/A,FALSE,"CIB";#N/A,#N/A,FALSE,"Card"}</definedName>
    <definedName name="wrn.FILING." hidden="1">{#N/A,#N/A,FALSE,"Rep2.1";#N/A,#N/A,FALSE,"Rep2.2";#N/A,#N/A,FALSE,"Change";#N/A,#N/A,FALSE,"Rep2.8.1";#N/A,#N/A,FALSE,"Rep2.8";#N/A,#N/A,FALSE,"Rep2.8 Change";#N/A,#N/A,FALSE,"Rep5.4 ";#N/A,#N/A,FALSE,"working";#N/A,#N/A,FALSE,"RepR3";#N/A,#N/A,FALSE,"RepC3";#N/A,#N/A,FALSE,"Rep2.6";#N/A,#N/A,FALSE,"TRY 2.1";#N/A,#N/A,FALSE,"TRY 2.2";#N/A,#N/A,FALSE,"PLB";#N/A,#N/A,FALSE,"CIB";#N/A,#N/A,FALSE,"Card"}</definedName>
    <definedName name="wrn.first." localSheetId="4" hidden="1">{#N/A,"10% CPR",FALSE,"Scenarios"}</definedName>
    <definedName name="wrn.first." localSheetId="31" hidden="1">{#N/A,"10% CPR",FALSE,"Scenarios"}</definedName>
    <definedName name="wrn.first." hidden="1">{#N/A,"10% CPR",FALSE,"Scenarios"}</definedName>
    <definedName name="wrn.Full." localSheetId="4" hidden="1">{"front",#N/A,FALSE,"Cover";"S&amp;U",#N/A,FALSE,"s&amp;u";"financing",#N/A,FALSE,"Input";"financing2",#N/A,FALSE,"Input";"Ratios",#N/A,FALSE,"Ratios";"P&amp;L",#N/A,FALSE,"P&amp;L";"Cashflow",#N/A,FALSE,"CF";"Balance Sheet",#N/A,FALSE,"BS";"Exit Cap",#N/A,FALSE,"Rets";"Returns",#N/A,FALSE,"Rets";"Covenants",#N/A,FALSE,"Covs";"input1",#N/A,FALSE,"Input";"input2",#N/A,FALSE,"Input";"input3",#N/A,FALSE,"Input";"graph",#N/A,FALSE,"Graphs"}</definedName>
    <definedName name="wrn.Full." localSheetId="31" hidden="1">{"front",#N/A,FALSE,"Cover";"S&amp;U",#N/A,FALSE,"s&amp;u";"financing",#N/A,FALSE,"Input";"financing2",#N/A,FALSE,"Input";"Ratios",#N/A,FALSE,"Ratios";"P&amp;L",#N/A,FALSE,"P&amp;L";"Cashflow",#N/A,FALSE,"CF";"Balance Sheet",#N/A,FALSE,"BS";"Exit Cap",#N/A,FALSE,"Rets";"Returns",#N/A,FALSE,"Rets";"Covenants",#N/A,FALSE,"Covs";"input1",#N/A,FALSE,"Input";"input2",#N/A,FALSE,"Input";"input3",#N/A,FALSE,"Input";"graph",#N/A,FALSE,"Graphs"}</definedName>
    <definedName name="wrn.Full." hidden="1">{"front",#N/A,FALSE,"Cover";"S&amp;U",#N/A,FALSE,"s&amp;u";"financing",#N/A,FALSE,"Input";"financing2",#N/A,FALSE,"Input";"Ratios",#N/A,FALSE,"Ratios";"P&amp;L",#N/A,FALSE,"P&amp;L";"Cashflow",#N/A,FALSE,"CF";"Balance Sheet",#N/A,FALSE,"BS";"Exit Cap",#N/A,FALSE,"Rets";"Returns",#N/A,FALSE,"Rets";"Covenants",#N/A,FALSE,"Covs";"input1",#N/A,FALSE,"Input";"input2",#N/A,FALSE,"Input";"input3",#N/A,FALSE,"Input";"graph",#N/A,FALSE,"Graphs"}</definedName>
    <definedName name="wrn.Full._.model." localSheetId="4" hidden="1">{#N/A,#N/A,TRUE,"Cover sheet";#N/A,#N/A,TRUE,"Summary";#N/A,#N/A,TRUE,"Key Assumptions";#N/A,#N/A,TRUE,"Profit &amp; Loss";#N/A,#N/A,TRUE,"Balance Sheet";#N/A,#N/A,TRUE,"Cashflow";#N/A,#N/A,TRUE,"IRR";#N/A,#N/A,TRUE,"Ratios";#N/A,#N/A,TRUE,"Debt analysis"}</definedName>
    <definedName name="wrn.Full._.model." localSheetId="31" hidden="1">{#N/A,#N/A,TRUE,"Cover sheet";#N/A,#N/A,TRUE,"Summary";#N/A,#N/A,TRUE,"Key Assumptions";#N/A,#N/A,TRUE,"Profit &amp; Loss";#N/A,#N/A,TRUE,"Balance Sheet";#N/A,#N/A,TRUE,"Cashflow";#N/A,#N/A,TRUE,"IRR";#N/A,#N/A,TRUE,"Ratios";#N/A,#N/A,TRUE,"Debt analysis"}</definedName>
    <definedName name="wrn.Full._.model." hidden="1">{#N/A,#N/A,TRUE,"Cover sheet";#N/A,#N/A,TRUE,"Summary";#N/A,#N/A,TRUE,"Key Assumptions";#N/A,#N/A,TRUE,"Profit &amp; Loss";#N/A,#N/A,TRUE,"Balance Sheet";#N/A,#N/A,TRUE,"Cashflow";#N/A,#N/A,TRUE,"IRR";#N/A,#N/A,TRUE,"Ratios";#N/A,#N/A,TRUE,"Debt analysis"}</definedName>
    <definedName name="wrn.Full._.Pack." localSheetId="4" hidden="1">{"Numerical Trend Summary",#N/A,FALSE,"Numerical Summary";"Business Loans Graphical Trends",#N/A,FALSE,"Graphical Summary";"Other Loans Graphical Trends",#N/A,FALSE,"Graphical Summary";"Small Business Loans Graphical Trends",#N/A,FALSE,"Graphical Summary";"Special Rate Loans Graphical Trends",#N/A,FALSE,"Graphical Summary";"Total MTL Graphical Trends",#N/A,FALSE,"Graphical Summary"}</definedName>
    <definedName name="wrn.Full._.Pack." localSheetId="31" hidden="1">{"Numerical Trend Summary",#N/A,FALSE,"Numerical Summary";"Business Loans Graphical Trends",#N/A,FALSE,"Graphical Summary";"Other Loans Graphical Trends",#N/A,FALSE,"Graphical Summary";"Small Business Loans Graphical Trends",#N/A,FALSE,"Graphical Summary";"Special Rate Loans Graphical Trends",#N/A,FALSE,"Graphical Summary";"Total MTL Graphical Trends",#N/A,FALSE,"Graphical Summary"}</definedName>
    <definedName name="wrn.Full._.Pack." hidden="1">{"Numerical Trend Summary",#N/A,FALSE,"Numerical Summary";"Business Loans Graphical Trends",#N/A,FALSE,"Graphical Summary";"Other Loans Graphical Trends",#N/A,FALSE,"Graphical Summary";"Small Business Loans Graphical Trends",#N/A,FALSE,"Graphical Summary";"Special Rate Loans Graphical Trends",#N/A,FALSE,"Graphical Summary";"Total MTL Graphical Trends",#N/A,FALSE,"Graphical Summary"}</definedName>
    <definedName name="wrn.Full._.without._.data." localSheetId="4" hidden="1">{#N/A,#N/A,FALSE,"Title";#N/A,#N/A,FALSE,"Contents";#N/A,#N/A,FALSE,"Executive summary";#N/A,#N/A,FALSE,"Assumptions";#N/A,#N/A,FALSE,"Nybron";#N/A,#N/A,FALSE,"Trading Nybron";#N/A,#N/A,FALSE,"Transactions Nybron";#N/A,#N/A,FALSE,"DCF Nybron";#N/A,#N/A,FALSE,"Poggenpohl";#N/A,#N/A,FALSE,"Trading Poggenpohl";#N/A,#N/A,FALSE,"Transactions Poggenpohl";#N/A,#N/A,FALSE,"DCF Poggenpohl";#N/A,#N/A,FALSE,"Elit";#N/A,#N/A,FALSE,"DCF Elit";#N/A,#N/A,FALSE,"LBO"}</definedName>
    <definedName name="wrn.Full._.without._.data." localSheetId="31" hidden="1">{#N/A,#N/A,FALSE,"Title";#N/A,#N/A,FALSE,"Contents";#N/A,#N/A,FALSE,"Executive summary";#N/A,#N/A,FALSE,"Assumptions";#N/A,#N/A,FALSE,"Nybron";#N/A,#N/A,FALSE,"Trading Nybron";#N/A,#N/A,FALSE,"Transactions Nybron";#N/A,#N/A,FALSE,"DCF Nybron";#N/A,#N/A,FALSE,"Poggenpohl";#N/A,#N/A,FALSE,"Trading Poggenpohl";#N/A,#N/A,FALSE,"Transactions Poggenpohl";#N/A,#N/A,FALSE,"DCF Poggenpohl";#N/A,#N/A,FALSE,"Elit";#N/A,#N/A,FALSE,"DCF Elit";#N/A,#N/A,FALSE,"LBO"}</definedName>
    <definedName name="wrn.Full._.without._.data." hidden="1">{#N/A,#N/A,FALSE,"Title";#N/A,#N/A,FALSE,"Contents";#N/A,#N/A,FALSE,"Executive summary";#N/A,#N/A,FALSE,"Assumptions";#N/A,#N/A,FALSE,"Nybron";#N/A,#N/A,FALSE,"Trading Nybron";#N/A,#N/A,FALSE,"Transactions Nybron";#N/A,#N/A,FALSE,"DCF Nybron";#N/A,#N/A,FALSE,"Poggenpohl";#N/A,#N/A,FALSE,"Trading Poggenpohl";#N/A,#N/A,FALSE,"Transactions Poggenpohl";#N/A,#N/A,FALSE,"DCF Poggenpohl";#N/A,#N/A,FALSE,"Elit";#N/A,#N/A,FALSE,"DCF Elit";#N/A,#N/A,FALSE,"LBO"}</definedName>
    <definedName name="wrn.GM._.ALL." localSheetId="4" hidden="1">{#N/A,#N/A,TRUE,"C";#N/A,#N/A,TRUE,"D";#N/A,#N/A,TRUE,"DRAC"}</definedName>
    <definedName name="wrn.GM._.ALL." localSheetId="31" hidden="1">{#N/A,#N/A,TRUE,"C";#N/A,#N/A,TRUE,"D";#N/A,#N/A,TRUE,"DRAC"}</definedName>
    <definedName name="wrn.GM._.ALL." hidden="1">{#N/A,#N/A,TRUE,"C";#N/A,#N/A,TRUE,"D";#N/A,#N/A,TRUE,"DRAC"}</definedName>
    <definedName name="wrn.gmpackage." localSheetId="4" hidden="1">{#N/A,#N/A,FALSE,"Forecast";#N/A,#N/A,FALSE,"Port_Sum";#N/A,#N/A,FALSE,"TOTALGM";#N/A,#N/A,FALSE,"CF_Plan";#N/A,#N/A,FALSE,"totalgm_Stats";#N/A,#N/A,FALSE,"gmblue_Stats";#N/A,#N/A,FALSE,"GMGold_Stats";#N/A,#N/A,FALSE,"Conv_Stats"}</definedName>
    <definedName name="wrn.gmpackage." localSheetId="31" hidden="1">{#N/A,#N/A,FALSE,"Forecast";#N/A,#N/A,FALSE,"Port_Sum";#N/A,#N/A,FALSE,"TOTALGM";#N/A,#N/A,FALSE,"CF_Plan";#N/A,#N/A,FALSE,"totalgm_Stats";#N/A,#N/A,FALSE,"gmblue_Stats";#N/A,#N/A,FALSE,"GMGold_Stats";#N/A,#N/A,FALSE,"Conv_Stats"}</definedName>
    <definedName name="wrn.gmpackage." hidden="1">{#N/A,#N/A,FALSE,"Forecast";#N/A,#N/A,FALSE,"Port_Sum";#N/A,#N/A,FALSE,"TOTALGM";#N/A,#N/A,FALSE,"CF_Plan";#N/A,#N/A,FALSE,"totalgm_Stats";#N/A,#N/A,FALSE,"gmblue_Stats";#N/A,#N/A,FALSE,"GMGold_Stats";#N/A,#N/A,FALSE,"Conv_Stats"}</definedName>
    <definedName name="wrn.gmpackage2" localSheetId="4" hidden="1">{#N/A,#N/A,FALSE,"Forecast";#N/A,#N/A,FALSE,"Port_Sum";#N/A,#N/A,FALSE,"TOTALGM";#N/A,#N/A,FALSE,"CF_Plan";#N/A,#N/A,FALSE,"totalgm_Stats";#N/A,#N/A,FALSE,"gmblue_Stats";#N/A,#N/A,FALSE,"GMGold_Stats";#N/A,#N/A,FALSE,"Conv_Stats"}</definedName>
    <definedName name="wrn.gmpackage2" localSheetId="31" hidden="1">{#N/A,#N/A,FALSE,"Forecast";#N/A,#N/A,FALSE,"Port_Sum";#N/A,#N/A,FALSE,"TOTALGM";#N/A,#N/A,FALSE,"CF_Plan";#N/A,#N/A,FALSE,"totalgm_Stats";#N/A,#N/A,FALSE,"gmblue_Stats";#N/A,#N/A,FALSE,"GMGold_Stats";#N/A,#N/A,FALSE,"Conv_Stats"}</definedName>
    <definedName name="wrn.gmpackage2" hidden="1">{#N/A,#N/A,FALSE,"Forecast";#N/A,#N/A,FALSE,"Port_Sum";#N/A,#N/A,FALSE,"TOTALGM";#N/A,#N/A,FALSE,"CF_Plan";#N/A,#N/A,FALSE,"totalgm_Stats";#N/A,#N/A,FALSE,"gmblue_Stats";#N/A,#N/A,FALSE,"GMGold_Stats";#N/A,#N/A,FALSE,"Conv_Stats"}</definedName>
    <definedName name="wrn.HBEU._.Plan." localSheetId="4" hidden="1">{#N/A,#N/A,TRUE,"Cover";#N/A,#N/A,TRUE,"Contents and CEC agenda";#N/A,#N/A,TRUE,"Introduction";#N/A,#N/A,TRUE,"Overview 1";#N/A,#N/A,TRUE,"Overview 2";#N/A,#N/A,TRUE,"Graphs development effort";#N/A,#N/A,TRUE,"Summary Report";#N/A,#N/A,TRUE,"Appendix"}</definedName>
    <definedName name="wrn.HBEU._.Plan." localSheetId="31" hidden="1">{#N/A,#N/A,TRUE,"Cover";#N/A,#N/A,TRUE,"Contents and CEC agenda";#N/A,#N/A,TRUE,"Introduction";#N/A,#N/A,TRUE,"Overview 1";#N/A,#N/A,TRUE,"Overview 2";#N/A,#N/A,TRUE,"Graphs development effort";#N/A,#N/A,TRUE,"Summary Report";#N/A,#N/A,TRUE,"Appendix"}</definedName>
    <definedName name="wrn.HBEU._.Plan." hidden="1">{#N/A,#N/A,TRUE,"Cover";#N/A,#N/A,TRUE,"Contents and CEC agenda";#N/A,#N/A,TRUE,"Introduction";#N/A,#N/A,TRUE,"Overview 1";#N/A,#N/A,TRUE,"Overview 2";#N/A,#N/A,TRUE,"Graphs development effort";#N/A,#N/A,TRUE,"Summary Report";#N/A,#N/A,TRUE,"Appendix"}</definedName>
    <definedName name="wrn.HRSI." localSheetId="4" hidden="1">{#N/A,#N/A,FALSE,"LV HRSI";#N/A,#N/A,FALSE,"218";#N/A,#N/A,FALSE,"219";#N/A,#N/A,FALSE,"220";#N/A,#N/A,FALSE,"222M";#N/A,#N/A,FALSE,"223";#N/A,#N/A,FALSE,"232";#N/A,#N/A,FALSE,"240";#N/A,#N/A,FALSE,"HRSI BANK";#N/A,#N/A,FALSE,"HRSI Retail";#N/A,#N/A,FALSE,"MRSL";#N/A,#N/A,FALSE,"SPEC HRSI";#N/A,#N/A,FALSE,"ADMIN HRSI";#N/A,#N/A,FALSE,"ACDHRSI"}</definedName>
    <definedName name="wrn.HRSI." localSheetId="31" hidden="1">{#N/A,#N/A,FALSE,"LV HRSI";#N/A,#N/A,FALSE,"218";#N/A,#N/A,FALSE,"219";#N/A,#N/A,FALSE,"220";#N/A,#N/A,FALSE,"222M";#N/A,#N/A,FALSE,"223";#N/A,#N/A,FALSE,"232";#N/A,#N/A,FALSE,"240";#N/A,#N/A,FALSE,"HRSI BANK";#N/A,#N/A,FALSE,"HRSI Retail";#N/A,#N/A,FALSE,"MRSL";#N/A,#N/A,FALSE,"SPEC HRSI";#N/A,#N/A,FALSE,"ADMIN HRSI";#N/A,#N/A,FALSE,"ACDHRSI"}</definedName>
    <definedName name="wrn.HRSI." hidden="1">{#N/A,#N/A,FALSE,"LV HRSI";#N/A,#N/A,FALSE,"218";#N/A,#N/A,FALSE,"219";#N/A,#N/A,FALSE,"220";#N/A,#N/A,FALSE,"222M";#N/A,#N/A,FALSE,"223";#N/A,#N/A,FALSE,"232";#N/A,#N/A,FALSE,"240";#N/A,#N/A,FALSE,"HRSI BANK";#N/A,#N/A,FALSE,"HRSI Retail";#N/A,#N/A,FALSE,"MRSL";#N/A,#N/A,FALSE,"SPEC HRSI";#N/A,#N/A,FALSE,"ADMIN HRSI";#N/A,#N/A,FALSE,"ACDHRSI"}</definedName>
    <definedName name="wrn.Improved._.Close._.Package." localSheetId="4" hidden="1">{#N/A,#N/A,FALSE,"Summary";#N/A,#N/A,FALSE,"KPM M";#N/A,#N/A,FALSE,"KPM Y";#N/A,#N/A,FALSE,"IS M";#N/A,#N/A,FALSE,"IS Y";#N/A,#N/A,FALSE,"Net Inc RF";#N/A,#N/A,FALSE,"Int Marg";#N/A,#N/A,FALSE,"Rate Vol";#N/A,#N/A,FALSE,"Sec Anlsis";#N/A,#N/A,FALSE,"Operating";#N/A,#N/A,FALSE,"Cash Flow";#N/A,#N/A,FALSE,"Cash Flow Y";#N/A,#N/A,FALSE,"AQ";#N/A,#N/A,FALSE,"AQTREND"}</definedName>
    <definedName name="wrn.Improved._.Close._.Package." localSheetId="31" hidden="1">{#N/A,#N/A,FALSE,"Summary";#N/A,#N/A,FALSE,"KPM M";#N/A,#N/A,FALSE,"KPM Y";#N/A,#N/A,FALSE,"IS M";#N/A,#N/A,FALSE,"IS Y";#N/A,#N/A,FALSE,"Net Inc RF";#N/A,#N/A,FALSE,"Int Marg";#N/A,#N/A,FALSE,"Rate Vol";#N/A,#N/A,FALSE,"Sec Anlsis";#N/A,#N/A,FALSE,"Operating";#N/A,#N/A,FALSE,"Cash Flow";#N/A,#N/A,FALSE,"Cash Flow Y";#N/A,#N/A,FALSE,"AQ";#N/A,#N/A,FALSE,"AQTREND"}</definedName>
    <definedName name="wrn.Improved._.Close._.Package." hidden="1">{#N/A,#N/A,FALSE,"Summary";#N/A,#N/A,FALSE,"KPM M";#N/A,#N/A,FALSE,"KPM Y";#N/A,#N/A,FALSE,"IS M";#N/A,#N/A,FALSE,"IS Y";#N/A,#N/A,FALSE,"Net Inc RF";#N/A,#N/A,FALSE,"Int Marg";#N/A,#N/A,FALSE,"Rate Vol";#N/A,#N/A,FALSE,"Sec Anlsis";#N/A,#N/A,FALSE,"Operating";#N/A,#N/A,FALSE,"Cash Flow";#N/A,#N/A,FALSE,"Cash Flow Y";#N/A,#N/A,FALSE,"AQ";#N/A,#N/A,FALSE,"AQTREND"}</definedName>
    <definedName name="wrn.InS_BDA_CMPD." localSheetId="4"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wrn.InS_BDA_CMPD." localSheetId="31"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wrn.InS_BDA_CMPD."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wrn.international." localSheetId="4" hidden="1">{"sweden",#N/A,FALSE,"Sweden";"germany",#N/A,FALSE,"Germany";"portugal",#N/A,FALSE,"Portugal";"belgium",#N/A,FALSE,"Belgium";"japan",#N/A,FALSE,"Japan ";"italy",#N/A,FALSE,"Italy";"spain",#N/A,FALSE,"Spain";"korea",#N/A,FALSE,"Korea"}</definedName>
    <definedName name="wrn.international." localSheetId="31" hidden="1">{"sweden",#N/A,FALSE,"Sweden";"germany",#N/A,FALSE,"Germany";"portugal",#N/A,FALSE,"Portugal";"belgium",#N/A,FALSE,"Belgium";"japan",#N/A,FALSE,"Japan ";"italy",#N/A,FALSE,"Italy";"spain",#N/A,FALSE,"Spain";"korea",#N/A,FALSE,"Korea"}</definedName>
    <definedName name="wrn.international." hidden="1">{"sweden",#N/A,FALSE,"Sweden";"germany",#N/A,FALSE,"Germany";"portugal",#N/A,FALSE,"Portugal";"belgium",#N/A,FALSE,"Belgium";"japan",#N/A,FALSE,"Japan ";"italy",#N/A,FALSE,"Italy";"spain",#N/A,FALSE,"Spain";"korea",#N/A,FALSE,"Korea"}</definedName>
    <definedName name="wrn.ISAIT." localSheetId="4" hidden="1">{#N/A,#N/A,FALSE,"COVER";#N/A,#N/A,FALSE,"ENHANCE";#N/A,#N/A,FALSE,"ENH-ACTIVE";#N/A,#N/A,FALSE,"ENH-%";#N/A,#N/A,FALSE,"clas-gold";#N/A,#N/A,FALSE,"COM-SUM";#N/A,#N/A,FALSE,"PROJECT";#N/A,#N/A,FALSE,"clas-gold";#N/A,#N/A,FALSE,"Q1ENHANCE";#N/A,#N/A,FALSE,"Q1ENH-ACTIVE";#N/A,#N/A,FALSE,"Q1ENH-%"}</definedName>
    <definedName name="wrn.ISAIT." localSheetId="31" hidden="1">{#N/A,#N/A,FALSE,"COVER";#N/A,#N/A,FALSE,"ENHANCE";#N/A,#N/A,FALSE,"ENH-ACTIVE";#N/A,#N/A,FALSE,"ENH-%";#N/A,#N/A,FALSE,"clas-gold";#N/A,#N/A,FALSE,"COM-SUM";#N/A,#N/A,FALSE,"PROJECT";#N/A,#N/A,FALSE,"clas-gold";#N/A,#N/A,FALSE,"Q1ENHANCE";#N/A,#N/A,FALSE,"Q1ENH-ACTIVE";#N/A,#N/A,FALSE,"Q1ENH-%"}</definedName>
    <definedName name="wrn.ISAIT." hidden="1">{#N/A,#N/A,FALSE,"COVER";#N/A,#N/A,FALSE,"ENHANCE";#N/A,#N/A,FALSE,"ENH-ACTIVE";#N/A,#N/A,FALSE,"ENH-%";#N/A,#N/A,FALSE,"clas-gold";#N/A,#N/A,FALSE,"COM-SUM";#N/A,#N/A,FALSE,"PROJECT";#N/A,#N/A,FALSE,"clas-gold";#N/A,#N/A,FALSE,"Q1ENHANCE";#N/A,#N/A,FALSE,"Q1ENH-ACTIVE";#N/A,#N/A,FALSE,"Q1ENH-%"}</definedName>
    <definedName name="wrn.isait3" localSheetId="4" hidden="1">{#N/A,#N/A,FALSE,"COVER";#N/A,#N/A,FALSE,"ENHANCE";#N/A,#N/A,FALSE,"ENH-ACTIVE";#N/A,#N/A,FALSE,"ENH-%";#N/A,#N/A,FALSE,"clas-gold";#N/A,#N/A,FALSE,"COM-SUM";#N/A,#N/A,FALSE,"PROJECT";#N/A,#N/A,FALSE,"clas-gold";#N/A,#N/A,FALSE,"Q1ENHANCE";#N/A,#N/A,FALSE,"Q1ENH-ACTIVE";#N/A,#N/A,FALSE,"Q1ENH-%"}</definedName>
    <definedName name="wrn.isait3" localSheetId="31" hidden="1">{#N/A,#N/A,FALSE,"COVER";#N/A,#N/A,FALSE,"ENHANCE";#N/A,#N/A,FALSE,"ENH-ACTIVE";#N/A,#N/A,FALSE,"ENH-%";#N/A,#N/A,FALSE,"clas-gold";#N/A,#N/A,FALSE,"COM-SUM";#N/A,#N/A,FALSE,"PROJECT";#N/A,#N/A,FALSE,"clas-gold";#N/A,#N/A,FALSE,"Q1ENHANCE";#N/A,#N/A,FALSE,"Q1ENH-ACTIVE";#N/A,#N/A,FALSE,"Q1ENH-%"}</definedName>
    <definedName name="wrn.isait3" hidden="1">{#N/A,#N/A,FALSE,"COVER";#N/A,#N/A,FALSE,"ENHANCE";#N/A,#N/A,FALSE,"ENH-ACTIVE";#N/A,#N/A,FALSE,"ENH-%";#N/A,#N/A,FALSE,"clas-gold";#N/A,#N/A,FALSE,"COM-SUM";#N/A,#N/A,FALSE,"PROJECT";#N/A,#N/A,FALSE,"clas-gold";#N/A,#N/A,FALSE,"Q1ENHANCE";#N/A,#N/A,FALSE,"Q1ENH-ACTIVE";#N/A,#N/A,FALSE,"Q1ENH-%"}</definedName>
    <definedName name="wrn.isreport." localSheetId="4" hidden="1">{#N/A,#N/A,FALSE,"ORPLAN";#N/A,#N/A,FALSE,"OR-ACTIVE";#N/A,#N/A,FALSE,"OR-%";#N/A,#N/A,FALSE,"Q1";#N/A,#N/A,FALSE,"Q1-ACTIVE";#N/A,#N/A,FALSE,"Q1-%"}</definedName>
    <definedName name="wrn.isreport." localSheetId="31" hidden="1">{#N/A,#N/A,FALSE,"ORPLAN";#N/A,#N/A,FALSE,"OR-ACTIVE";#N/A,#N/A,FALSE,"OR-%";#N/A,#N/A,FALSE,"Q1";#N/A,#N/A,FALSE,"Q1-ACTIVE";#N/A,#N/A,FALSE,"Q1-%"}</definedName>
    <definedName name="wrn.isreport." hidden="1">{#N/A,#N/A,FALSE,"ORPLAN";#N/A,#N/A,FALSE,"OR-ACTIVE";#N/A,#N/A,FALSE,"OR-%";#N/A,#N/A,FALSE,"Q1";#N/A,#N/A,FALSE,"Q1-ACTIVE";#N/A,#N/A,FALSE,"Q1-%"}</definedName>
    <definedName name="wrn.isreport2" localSheetId="4" hidden="1">{#N/A,#N/A,FALSE,"ORPLAN";#N/A,#N/A,FALSE,"OR-ACTIVE";#N/A,#N/A,FALSE,"OR-%";#N/A,#N/A,FALSE,"Q1";#N/A,#N/A,FALSE,"Q1-ACTIVE";#N/A,#N/A,FALSE,"Q1-%"}</definedName>
    <definedName name="wrn.isreport2" localSheetId="31" hidden="1">{#N/A,#N/A,FALSE,"ORPLAN";#N/A,#N/A,FALSE,"OR-ACTIVE";#N/A,#N/A,FALSE,"OR-%";#N/A,#N/A,FALSE,"Q1";#N/A,#N/A,FALSE,"Q1-ACTIVE";#N/A,#N/A,FALSE,"Q1-%"}</definedName>
    <definedName name="wrn.isreport2" hidden="1">{#N/A,#N/A,FALSE,"ORPLAN";#N/A,#N/A,FALSE,"OR-ACTIVE";#N/A,#N/A,FALSE,"OR-%";#N/A,#N/A,FALSE,"Q1";#N/A,#N/A,FALSE,"Q1-ACTIVE";#N/A,#N/A,FALSE,"Q1-%"}</definedName>
    <definedName name="wrn.isreport3" localSheetId="4" hidden="1">{#N/A,#N/A,FALSE,"ORPLAN";#N/A,#N/A,FALSE,"OR-ACTIVE";#N/A,#N/A,FALSE,"OR-%";#N/A,#N/A,FALSE,"Q1";#N/A,#N/A,FALSE,"Q1-ACTIVE";#N/A,#N/A,FALSE,"Q1-%"}</definedName>
    <definedName name="wrn.isreport3" localSheetId="31" hidden="1">{#N/A,#N/A,FALSE,"ORPLAN";#N/A,#N/A,FALSE,"OR-ACTIVE";#N/A,#N/A,FALSE,"OR-%";#N/A,#N/A,FALSE,"Q1";#N/A,#N/A,FALSE,"Q1-ACTIVE";#N/A,#N/A,FALSE,"Q1-%"}</definedName>
    <definedName name="wrn.isreport3" hidden="1">{#N/A,#N/A,FALSE,"ORPLAN";#N/A,#N/A,FALSE,"OR-ACTIVE";#N/A,#N/A,FALSE,"OR-%";#N/A,#N/A,FALSE,"Q1";#N/A,#N/A,FALSE,"Q1-ACTIVE";#N/A,#N/A,FALSE,"Q1-%"}</definedName>
    <definedName name="wrn.Ken._.Hannold." localSheetId="4" hidden="1">{#N/A,#N/A,TRUE,"007";#N/A,#N/A,TRUE,"AMERITECH";#N/A,#N/A,TRUE,"CORE GF UT SCH";#N/A,#N/A,TRUE,"GM CARD";#N/A,#N/A,TRUE,"HBNA"}</definedName>
    <definedName name="wrn.Ken._.Hannold." localSheetId="31" hidden="1">{#N/A,#N/A,TRUE,"007";#N/A,#N/A,TRUE,"AMERITECH";#N/A,#N/A,TRUE,"CORE GF UT SCH";#N/A,#N/A,TRUE,"GM CARD";#N/A,#N/A,TRUE,"HBNA"}</definedName>
    <definedName name="wrn.Ken._.Hannold." hidden="1">{#N/A,#N/A,TRUE,"007";#N/A,#N/A,TRUE,"AMERITECH";#N/A,#N/A,TRUE,"CORE GF UT SCH";#N/A,#N/A,TRUE,"GM CARD";#N/A,#N/A,TRUE,"HBNA"}</definedName>
    <definedName name="wrn.Kenngb." localSheetId="4" hidden="1">{#N/A,#N/A,FALSE,"SKG_SC";#N/A,#N/A,FALSE,"SKG_KP";#N/A,#N/A,FALSE,"SCG_KC";#N/A,#N/A,FALSE,"SKG_PM";#N/A,#N/A,FALSE,"SKG_Asta";#N/A,#N/A,FALSE,"SKG_DE";#N/A,#N/A,FALSE,"SKG_FA";#N/A,#N/A,FALSE,"SKG_EM";#N/A,#N/A,FALSE,"SKG_AK";#N/A,#N/A,FALSE,"SKG_CER";#N/A,#N/A,FALSE,"SKG_BA";#N/A,#N/A,FALSE,"SKG_KO"}</definedName>
    <definedName name="wrn.Kenngb." localSheetId="31" hidden="1">{#N/A,#N/A,FALSE,"SKG_SC";#N/A,#N/A,FALSE,"SKG_KP";#N/A,#N/A,FALSE,"SCG_KC";#N/A,#N/A,FALSE,"SKG_PM";#N/A,#N/A,FALSE,"SKG_Asta";#N/A,#N/A,FALSE,"SKG_DE";#N/A,#N/A,FALSE,"SKG_FA";#N/A,#N/A,FALSE,"SKG_EM";#N/A,#N/A,FALSE,"SKG_AK";#N/A,#N/A,FALSE,"SKG_CER";#N/A,#N/A,FALSE,"SKG_BA";#N/A,#N/A,FALSE,"SKG_KO"}</definedName>
    <definedName name="wrn.Kenngb." hidden="1">{#N/A,#N/A,FALSE,"SKG_SC";#N/A,#N/A,FALSE,"SKG_KP";#N/A,#N/A,FALSE,"SCG_KC";#N/A,#N/A,FALSE,"SKG_PM";#N/A,#N/A,FALSE,"SKG_Asta";#N/A,#N/A,FALSE,"SKG_DE";#N/A,#N/A,FALSE,"SKG_FA";#N/A,#N/A,FALSE,"SKG_EM";#N/A,#N/A,FALSE,"SKG_AK";#N/A,#N/A,FALSE,"SKG_CER";#N/A,#N/A,FALSE,"SKG_BA";#N/A,#N/A,FALSE,"SKG_KO"}</definedName>
    <definedName name="wrn.Las._.Vegas." localSheetId="4" hidden="1">{#N/A,#N/A,TRUE,"HBNA";#N/A,#N/A,TRUE,"PAC JCB";#N/A,#N/A,TRUE,"HRSI BANK";#N/A,#N/A,TRUE,"HRSI Retail";#N/A,#N/A,TRUE,"MRSL";#N/A,#N/A,TRUE,"ACDLV";#N/A,#N/A,TRUE,"ACDHRSI";#N/A,#N/A,TRUE,"Spec LV";#N/A,#N/A,TRUE,"MRSLSPEC";#N/A,#N/A,TRUE,"SPEC HRSI";#N/A,#N/A,TRUE,"ADMIN LV";#N/A,#N/A,TRUE,"ADMIN HRSI";#N/A,#N/A,TRUE,"174";#N/A,#N/A,TRUE,"176";#N/A,#N/A,TRUE,"175";#N/A,#N/A,TRUE,"178";#N/A,#N/A,TRUE,"LV";#N/A,#N/A,TRUE,"218";#N/A,#N/A,TRUE,"219";#N/A,#N/A,TRUE,"220";#N/A,#N/A,TRUE,"222M";#N/A,#N/A,TRUE,"223";#N/A,#N/A,TRUE,"232";#N/A,#N/A,TRUE,"240";#N/A,#N/A,TRUE,"LV HRSI";#N/A,#N/A,TRUE,"104";#N/A,#N/A,TRUE,"SALINAS"}</definedName>
    <definedName name="wrn.Las._.Vegas." localSheetId="31" hidden="1">{#N/A,#N/A,TRUE,"HBNA";#N/A,#N/A,TRUE,"PAC JCB";#N/A,#N/A,TRUE,"HRSI BANK";#N/A,#N/A,TRUE,"HRSI Retail";#N/A,#N/A,TRUE,"MRSL";#N/A,#N/A,TRUE,"ACDLV";#N/A,#N/A,TRUE,"ACDHRSI";#N/A,#N/A,TRUE,"Spec LV";#N/A,#N/A,TRUE,"MRSLSPEC";#N/A,#N/A,TRUE,"SPEC HRSI";#N/A,#N/A,TRUE,"ADMIN LV";#N/A,#N/A,TRUE,"ADMIN HRSI";#N/A,#N/A,TRUE,"174";#N/A,#N/A,TRUE,"176";#N/A,#N/A,TRUE,"175";#N/A,#N/A,TRUE,"178";#N/A,#N/A,TRUE,"LV";#N/A,#N/A,TRUE,"218";#N/A,#N/A,TRUE,"219";#N/A,#N/A,TRUE,"220";#N/A,#N/A,TRUE,"222M";#N/A,#N/A,TRUE,"223";#N/A,#N/A,TRUE,"232";#N/A,#N/A,TRUE,"240";#N/A,#N/A,TRUE,"LV HRSI";#N/A,#N/A,TRUE,"104";#N/A,#N/A,TRUE,"SALINAS"}</definedName>
    <definedName name="wrn.Las._.Vegas." hidden="1">{#N/A,#N/A,TRUE,"HBNA";#N/A,#N/A,TRUE,"PAC JCB";#N/A,#N/A,TRUE,"HRSI BANK";#N/A,#N/A,TRUE,"HRSI Retail";#N/A,#N/A,TRUE,"MRSL";#N/A,#N/A,TRUE,"ACDLV";#N/A,#N/A,TRUE,"ACDHRSI";#N/A,#N/A,TRUE,"Spec LV";#N/A,#N/A,TRUE,"MRSLSPEC";#N/A,#N/A,TRUE,"SPEC HRSI";#N/A,#N/A,TRUE,"ADMIN LV";#N/A,#N/A,TRUE,"ADMIN HRSI";#N/A,#N/A,TRUE,"174";#N/A,#N/A,TRUE,"176";#N/A,#N/A,TRUE,"175";#N/A,#N/A,TRUE,"178";#N/A,#N/A,TRUE,"LV";#N/A,#N/A,TRUE,"218";#N/A,#N/A,TRUE,"219";#N/A,#N/A,TRUE,"220";#N/A,#N/A,TRUE,"222M";#N/A,#N/A,TRUE,"223";#N/A,#N/A,TRUE,"232";#N/A,#N/A,TRUE,"240";#N/A,#N/A,TRUE,"LV HRSI";#N/A,#N/A,TRUE,"104";#N/A,#N/A,TRUE,"SALINAS"}</definedName>
    <definedName name="wrn.LEGAL._.ENTITIES." localSheetId="4" hidden="1">{#N/A,#N/A,TRUE,"E";#N/A,#N/A,TRUE,"F";#N/A,#N/A,TRUE,"G";#N/A,#N/A,TRUE,"K";#N/A,#N/A,TRUE,"AA";#N/A,#N/A,TRUE,"AE";#N/A,#N/A,TRUE,"AD"}</definedName>
    <definedName name="wrn.LEGAL._.ENTITIES." localSheetId="31" hidden="1">{#N/A,#N/A,TRUE,"E";#N/A,#N/A,TRUE,"F";#N/A,#N/A,TRUE,"G";#N/A,#N/A,TRUE,"K";#N/A,#N/A,TRUE,"AA";#N/A,#N/A,TRUE,"AE";#N/A,#N/A,TRUE,"AD"}</definedName>
    <definedName name="wrn.LEGAL._.ENTITIES." hidden="1">{#N/A,#N/A,TRUE,"E";#N/A,#N/A,TRUE,"F";#N/A,#N/A,TRUE,"G";#N/A,#N/A,TRUE,"K";#N/A,#N/A,TRUE,"AA";#N/A,#N/A,TRUE,"AE";#N/A,#N/A,TRUE,"AD"}</definedName>
    <definedName name="wrn.lv." localSheetId="4" hidden="1">{#N/A,#N/A,TRUE,"LV";#N/A,#N/A,TRUE,"174";#N/A,#N/A,TRUE,"175";#N/A,#N/A,TRUE,"178";#N/A,#N/A,TRUE,"HBNA";#N/A,#N/A,TRUE,"PacBell";#N/A,#N/A,TRUE,"ACDLV";#N/A,#N/A,TRUE,"Spec LV";#N/A,#N/A,TRUE,"ADMIN LV"}</definedName>
    <definedName name="wrn.lv." localSheetId="31" hidden="1">{#N/A,#N/A,TRUE,"LV";#N/A,#N/A,TRUE,"174";#N/A,#N/A,TRUE,"175";#N/A,#N/A,TRUE,"178";#N/A,#N/A,TRUE,"HBNA";#N/A,#N/A,TRUE,"PacBell";#N/A,#N/A,TRUE,"ACDLV";#N/A,#N/A,TRUE,"Spec LV";#N/A,#N/A,TRUE,"ADMIN LV"}</definedName>
    <definedName name="wrn.lv." hidden="1">{#N/A,#N/A,TRUE,"LV";#N/A,#N/A,TRUE,"174";#N/A,#N/A,TRUE,"175";#N/A,#N/A,TRUE,"178";#N/A,#N/A,TRUE,"HBNA";#N/A,#N/A,TRUE,"PacBell";#N/A,#N/A,TRUE,"ACDLV";#N/A,#N/A,TRUE,"Spec LV";#N/A,#N/A,TRUE,"ADMIN LV"}</definedName>
    <definedName name="wrn.lv._.all." localSheetId="4" hidden="1">{#N/A,#N/A,FALSE,"HBNA";#N/A,#N/A,FALSE,"PacBell";#N/A,#N/A,FALSE,"HRSI BANK";#N/A,#N/A,FALSE,"HRSI Retail";#N/A,#N/A,FALSE,"Brick";#N/A,#N/A,FALSE,"MRSL";#N/A,#N/A,FALSE,"ACDLV";#N/A,#N/A,FALSE,"ACDHRSI";#N/A,#N/A,FALSE,"Spec LV";#N/A,#N/A,FALSE,"MRSLSPEC";#N/A,#N/A,FALSE,"SPEC HRSI";#N/A,#N/A,FALSE,"ADMIN LV";#N/A,#N/A,FALSE,"ADMIN HRSI";#N/A,#N/A,FALSE,"174";#N/A,#N/A,FALSE,"175";#N/A,#N/A,FALSE,"178";#N/A,#N/A,FALSE,"LV";#N/A,#N/A,FALSE,"218";#N/A,#N/A,FALSE,"219";#N/A,#N/A,FALSE,"220";#N/A,#N/A,FALSE,"221";#N/A,#N/A,FALSE,"222M";#N/A,#N/A,FALSE,"232";#N/A,#N/A,FALSE,"240";#N/A,#N/A,FALSE,"LV HRSI";#N/A,#N/A,FALSE,"104";#N/A,#N/A,FALSE,"SALINAS";#N/A,#N/A,FALSE,"Monetary";#N/A,#N/A,FALSE,"AgencyLgl";#N/A,#N/A,FALSE,"BKCRD BK";#N/A,#N/A,FALSE,"HRSI BK";#N/A,#N/A,FALSE,"HRSI DCD";#N/A,#N/A,FALSE,"HRSI Agency";#N/A,#N/A,FALSE,"996209";#N/A,#N/A,FALSE,"996210";#N/A,#N/A,FALSE,"RCVRY"}</definedName>
    <definedName name="wrn.lv._.all." localSheetId="31" hidden="1">{#N/A,#N/A,FALSE,"HBNA";#N/A,#N/A,FALSE,"PacBell";#N/A,#N/A,FALSE,"HRSI BANK";#N/A,#N/A,FALSE,"HRSI Retail";#N/A,#N/A,FALSE,"Brick";#N/A,#N/A,FALSE,"MRSL";#N/A,#N/A,FALSE,"ACDLV";#N/A,#N/A,FALSE,"ACDHRSI";#N/A,#N/A,FALSE,"Spec LV";#N/A,#N/A,FALSE,"MRSLSPEC";#N/A,#N/A,FALSE,"SPEC HRSI";#N/A,#N/A,FALSE,"ADMIN LV";#N/A,#N/A,FALSE,"ADMIN HRSI";#N/A,#N/A,FALSE,"174";#N/A,#N/A,FALSE,"175";#N/A,#N/A,FALSE,"178";#N/A,#N/A,FALSE,"LV";#N/A,#N/A,FALSE,"218";#N/A,#N/A,FALSE,"219";#N/A,#N/A,FALSE,"220";#N/A,#N/A,FALSE,"221";#N/A,#N/A,FALSE,"222M";#N/A,#N/A,FALSE,"232";#N/A,#N/A,FALSE,"240";#N/A,#N/A,FALSE,"LV HRSI";#N/A,#N/A,FALSE,"104";#N/A,#N/A,FALSE,"SALINAS";#N/A,#N/A,FALSE,"Monetary";#N/A,#N/A,FALSE,"AgencyLgl";#N/A,#N/A,FALSE,"BKCRD BK";#N/A,#N/A,FALSE,"HRSI BK";#N/A,#N/A,FALSE,"HRSI DCD";#N/A,#N/A,FALSE,"HRSI Agency";#N/A,#N/A,FALSE,"996209";#N/A,#N/A,FALSE,"996210";#N/A,#N/A,FALSE,"RCVRY"}</definedName>
    <definedName name="wrn.lv._.all." hidden="1">{#N/A,#N/A,FALSE,"HBNA";#N/A,#N/A,FALSE,"PacBell";#N/A,#N/A,FALSE,"HRSI BANK";#N/A,#N/A,FALSE,"HRSI Retail";#N/A,#N/A,FALSE,"Brick";#N/A,#N/A,FALSE,"MRSL";#N/A,#N/A,FALSE,"ACDLV";#N/A,#N/A,FALSE,"ACDHRSI";#N/A,#N/A,FALSE,"Spec LV";#N/A,#N/A,FALSE,"MRSLSPEC";#N/A,#N/A,FALSE,"SPEC HRSI";#N/A,#N/A,FALSE,"ADMIN LV";#N/A,#N/A,FALSE,"ADMIN HRSI";#N/A,#N/A,FALSE,"174";#N/A,#N/A,FALSE,"175";#N/A,#N/A,FALSE,"178";#N/A,#N/A,FALSE,"LV";#N/A,#N/A,FALSE,"218";#N/A,#N/A,FALSE,"219";#N/A,#N/A,FALSE,"220";#N/A,#N/A,FALSE,"221";#N/A,#N/A,FALSE,"222M";#N/A,#N/A,FALSE,"232";#N/A,#N/A,FALSE,"240";#N/A,#N/A,FALSE,"LV HRSI";#N/A,#N/A,FALSE,"104";#N/A,#N/A,FALSE,"SALINAS";#N/A,#N/A,FALSE,"Monetary";#N/A,#N/A,FALSE,"AgencyLgl";#N/A,#N/A,FALSE,"BKCRD BK";#N/A,#N/A,FALSE,"HRSI BK";#N/A,#N/A,FALSE,"HRSI DCD";#N/A,#N/A,FALSE,"HRSI Agency";#N/A,#N/A,FALSE,"996209";#N/A,#N/A,FALSE,"996210";#N/A,#N/A,FALSE,"RCVRY"}</definedName>
    <definedName name="wrn.lv_.all." localSheetId="4" hidden="1">{#N/A,#N/A,FALSE,"HBNA";#N/A,#N/A,FALSE,"PacBell";#N/A,#N/A,FALSE,"HRSI BANK";#N/A,#N/A,FALSE,"HRSI Retail";#N/A,#N/A,FALSE,"Brick";#N/A,#N/A,FALSE,"MRSL";#N/A,#N/A,FALSE,"ACDLV";#N/A,#N/A,FALSE,"ACDHRSI";#N/A,#N/A,FALSE,"Spec LV";#N/A,#N/A,FALSE,"MRSLSPEC";#N/A,#N/A,FALSE,"SPEC HRSI";#N/A,#N/A,FALSE,"ADMIN LV";#N/A,#N/A,FALSE,"ADMIN HRSI";#N/A,#N/A,FALSE,"174";#N/A,#N/A,FALSE,"175";#N/A,#N/A,FALSE,"178";#N/A,#N/A,FALSE,"LV";#N/A,#N/A,FALSE,"218";#N/A,#N/A,FALSE,"219";#N/A,#N/A,FALSE,"220";#N/A,#N/A,FALSE,"221";#N/A,#N/A,FALSE,"222M";#N/A,#N/A,FALSE,"232";#N/A,#N/A,FALSE,"240";#N/A,#N/A,FALSE,"LV HRSI";#N/A,#N/A,FALSE,"104";#N/A,#N/A,FALSE,"SALINAS";#N/A,#N/A,FALSE,"Monetary";#N/A,#N/A,FALSE,"AgencyLgl";#N/A,#N/A,FALSE,"BKCRD BK";#N/A,#N/A,FALSE,"HRSI BK";#N/A,#N/A,FALSE,"HRSI DCD";#N/A,#N/A,FALSE,"HRSI Agency";#N/A,#N/A,FALSE,"996209";#N/A,#N/A,FALSE,"996210";#N/A,#N/A,FALSE,"RCVRY"}</definedName>
    <definedName name="wrn.lv_.all." localSheetId="31" hidden="1">{#N/A,#N/A,FALSE,"HBNA";#N/A,#N/A,FALSE,"PacBell";#N/A,#N/A,FALSE,"HRSI BANK";#N/A,#N/A,FALSE,"HRSI Retail";#N/A,#N/A,FALSE,"Brick";#N/A,#N/A,FALSE,"MRSL";#N/A,#N/A,FALSE,"ACDLV";#N/A,#N/A,FALSE,"ACDHRSI";#N/A,#N/A,FALSE,"Spec LV";#N/A,#N/A,FALSE,"MRSLSPEC";#N/A,#N/A,FALSE,"SPEC HRSI";#N/A,#N/A,FALSE,"ADMIN LV";#N/A,#N/A,FALSE,"ADMIN HRSI";#N/A,#N/A,FALSE,"174";#N/A,#N/A,FALSE,"175";#N/A,#N/A,FALSE,"178";#N/A,#N/A,FALSE,"LV";#N/A,#N/A,FALSE,"218";#N/A,#N/A,FALSE,"219";#N/A,#N/A,FALSE,"220";#N/A,#N/A,FALSE,"221";#N/A,#N/A,FALSE,"222M";#N/A,#N/A,FALSE,"232";#N/A,#N/A,FALSE,"240";#N/A,#N/A,FALSE,"LV HRSI";#N/A,#N/A,FALSE,"104";#N/A,#N/A,FALSE,"SALINAS";#N/A,#N/A,FALSE,"Monetary";#N/A,#N/A,FALSE,"AgencyLgl";#N/A,#N/A,FALSE,"BKCRD BK";#N/A,#N/A,FALSE,"HRSI BK";#N/A,#N/A,FALSE,"HRSI DCD";#N/A,#N/A,FALSE,"HRSI Agency";#N/A,#N/A,FALSE,"996209";#N/A,#N/A,FALSE,"996210";#N/A,#N/A,FALSE,"RCVRY"}</definedName>
    <definedName name="wrn.lv_.all." hidden="1">{#N/A,#N/A,FALSE,"HBNA";#N/A,#N/A,FALSE,"PacBell";#N/A,#N/A,FALSE,"HRSI BANK";#N/A,#N/A,FALSE,"HRSI Retail";#N/A,#N/A,FALSE,"Brick";#N/A,#N/A,FALSE,"MRSL";#N/A,#N/A,FALSE,"ACDLV";#N/A,#N/A,FALSE,"ACDHRSI";#N/A,#N/A,FALSE,"Spec LV";#N/A,#N/A,FALSE,"MRSLSPEC";#N/A,#N/A,FALSE,"SPEC HRSI";#N/A,#N/A,FALSE,"ADMIN LV";#N/A,#N/A,FALSE,"ADMIN HRSI";#N/A,#N/A,FALSE,"174";#N/A,#N/A,FALSE,"175";#N/A,#N/A,FALSE,"178";#N/A,#N/A,FALSE,"LV";#N/A,#N/A,FALSE,"218";#N/A,#N/A,FALSE,"219";#N/A,#N/A,FALSE,"220";#N/A,#N/A,FALSE,"221";#N/A,#N/A,FALSE,"222M";#N/A,#N/A,FALSE,"232";#N/A,#N/A,FALSE,"240";#N/A,#N/A,FALSE,"LV HRSI";#N/A,#N/A,FALSE,"104";#N/A,#N/A,FALSE,"SALINAS";#N/A,#N/A,FALSE,"Monetary";#N/A,#N/A,FALSE,"AgencyLgl";#N/A,#N/A,FALSE,"BKCRD BK";#N/A,#N/A,FALSE,"HRSI BK";#N/A,#N/A,FALSE,"HRSI DCD";#N/A,#N/A,FALSE,"HRSI Agency";#N/A,#N/A,FALSE,"996209";#N/A,#N/A,FALSE,"996210";#N/A,#N/A,FALSE,"RCVRY"}</definedName>
    <definedName name="wrn.misc." localSheetId="4" hidden="1">{#N/A,#N/A,FALSE,"Sheet10"}</definedName>
    <definedName name="wrn.misc." localSheetId="31" hidden="1">{#N/A,#N/A,FALSE,"Sheet10"}</definedName>
    <definedName name="wrn.misc." hidden="1">{#N/A,#N/A,FALSE,"Sheet10"}</definedName>
    <definedName name="wrn.MMR." localSheetId="4" hidden="1">{#N/A,#N/A,FALSE,"PH";#N/A,#N/A,FALSE,"Key Ratios";#N/A,#N/A,FALSE,"IssueProfit";#N/A,#N/A,FALSE,"MerProfit";#N/A,#N/A,FALSE,"REVMMR";#N/A,#N/A,FALSE,"C I F";#N/A,#N/A,FALSE,"New Accounts";#N/A,#N/A,FALSE,"Delinq %";#N/A,#N/A,FALSE,"ICSABB"}</definedName>
    <definedName name="wrn.MMR." localSheetId="31" hidden="1">{#N/A,#N/A,FALSE,"PH";#N/A,#N/A,FALSE,"Key Ratios";#N/A,#N/A,FALSE,"IssueProfit";#N/A,#N/A,FALSE,"MerProfit";#N/A,#N/A,FALSE,"REVMMR";#N/A,#N/A,FALSE,"C I F";#N/A,#N/A,FALSE,"New Accounts";#N/A,#N/A,FALSE,"Delinq %";#N/A,#N/A,FALSE,"ICSABB"}</definedName>
    <definedName name="wrn.MMR." hidden="1">{#N/A,#N/A,FALSE,"PH";#N/A,#N/A,FALSE,"Key Ratios";#N/A,#N/A,FALSE,"IssueProfit";#N/A,#N/A,FALSE,"MerProfit";#N/A,#N/A,FALSE,"REVMMR";#N/A,#N/A,FALSE,"C I F";#N/A,#N/A,FALSE,"New Accounts";#N/A,#N/A,FALSE,"Delinq %";#N/A,#N/A,FALSE,"ICSABB"}</definedName>
    <definedName name="wrn.Model." localSheetId="4" hidden="1">{#N/A,#N/A,TRUE,"0";#N/A,#N/A,TRUE,"Disclaimer";#N/A,#N/A,TRUE,"1";#N/A,#N/A,TRUE,"Background";#N/A,#N/A,TRUE,"Assumptions";#N/A,#N/A,TRUE,"2";#N/A,#N/A,TRUE,"Consol";#N/A,#N/A,TRUE,"SFPE";#N/A,#N/A,TRUE,"DCF - Consol";#N/A,#N/A,TRUE,"3";#N/A,#N/A,TRUE,"BIS";#N/A,#N/A,TRUE,"DCF - BIS";#N/A,#N/A,TRUE,"4";#N/A,#N/A,TRUE,"BCS";#N/A,#N/A,TRUE,"DCF - BCS";#N/A,#N/A,TRUE,"5";#N/A,#N/A,TRUE,"BSG";#N/A,#N/A,TRUE,"DCF - BSG";#N/A,#N/A,TRUE,"6";#N/A,#N/A,TRUE,"INT";#N/A,#N/A,TRUE,"DCF - INT";#N/A,#N/A,TRUE,"IHPL";#N/A,#N/A,TRUE,"DCF - IHPL";#N/A,#N/A,TRUE,"7";#N/A,#N/A,TRUE,"CORP";#N/A,#N/A,TRUE,"DCF - CORP";#N/A,#N/A,TRUE,"DCF - Strat Value";#N/A,#N/A,TRUE,"8";#N/A,#N/A,TRUE,"Valuations";#N/A,#N/A,TRUE,"Inputs";#N/A,#N/A,TRUE,"Outputs";#N/A,#N/A,TRUE,"Broker";#N/A,#N/A,TRUE,"CAPEX Depn";#N/A,#N/A,TRUE,"FS";#N/A,#N/A,TRUE,"WCAP";#N/A,#N/A,TRUE,"PDL";#N/A,#N/A,TRUE,"TUA";#N/A,#N/A,TRUE,"WACC";#N/A,#N/A,TRUE,"Shares";#N/A,#N/A,TRUE,"Check"}</definedName>
    <definedName name="wrn.Model." localSheetId="31" hidden="1">{#N/A,#N/A,TRUE,"0";#N/A,#N/A,TRUE,"Disclaimer";#N/A,#N/A,TRUE,"1";#N/A,#N/A,TRUE,"Background";#N/A,#N/A,TRUE,"Assumptions";#N/A,#N/A,TRUE,"2";#N/A,#N/A,TRUE,"Consol";#N/A,#N/A,TRUE,"SFPE";#N/A,#N/A,TRUE,"DCF - Consol";#N/A,#N/A,TRUE,"3";#N/A,#N/A,TRUE,"BIS";#N/A,#N/A,TRUE,"DCF - BIS";#N/A,#N/A,TRUE,"4";#N/A,#N/A,TRUE,"BCS";#N/A,#N/A,TRUE,"DCF - BCS";#N/A,#N/A,TRUE,"5";#N/A,#N/A,TRUE,"BSG";#N/A,#N/A,TRUE,"DCF - BSG";#N/A,#N/A,TRUE,"6";#N/A,#N/A,TRUE,"INT";#N/A,#N/A,TRUE,"DCF - INT";#N/A,#N/A,TRUE,"IHPL";#N/A,#N/A,TRUE,"DCF - IHPL";#N/A,#N/A,TRUE,"7";#N/A,#N/A,TRUE,"CORP";#N/A,#N/A,TRUE,"DCF - CORP";#N/A,#N/A,TRUE,"DCF - Strat Value";#N/A,#N/A,TRUE,"8";#N/A,#N/A,TRUE,"Valuations";#N/A,#N/A,TRUE,"Inputs";#N/A,#N/A,TRUE,"Outputs";#N/A,#N/A,TRUE,"Broker";#N/A,#N/A,TRUE,"CAPEX Depn";#N/A,#N/A,TRUE,"FS";#N/A,#N/A,TRUE,"WCAP";#N/A,#N/A,TRUE,"PDL";#N/A,#N/A,TRUE,"TUA";#N/A,#N/A,TRUE,"WACC";#N/A,#N/A,TRUE,"Shares";#N/A,#N/A,TRUE,"Check"}</definedName>
    <definedName name="wrn.Model." hidden="1">{#N/A,#N/A,TRUE,"0";#N/A,#N/A,TRUE,"Disclaimer";#N/A,#N/A,TRUE,"1";#N/A,#N/A,TRUE,"Background";#N/A,#N/A,TRUE,"Assumptions";#N/A,#N/A,TRUE,"2";#N/A,#N/A,TRUE,"Consol";#N/A,#N/A,TRUE,"SFPE";#N/A,#N/A,TRUE,"DCF - Consol";#N/A,#N/A,TRUE,"3";#N/A,#N/A,TRUE,"BIS";#N/A,#N/A,TRUE,"DCF - BIS";#N/A,#N/A,TRUE,"4";#N/A,#N/A,TRUE,"BCS";#N/A,#N/A,TRUE,"DCF - BCS";#N/A,#N/A,TRUE,"5";#N/A,#N/A,TRUE,"BSG";#N/A,#N/A,TRUE,"DCF - BSG";#N/A,#N/A,TRUE,"6";#N/A,#N/A,TRUE,"INT";#N/A,#N/A,TRUE,"DCF - INT";#N/A,#N/A,TRUE,"IHPL";#N/A,#N/A,TRUE,"DCF - IHPL";#N/A,#N/A,TRUE,"7";#N/A,#N/A,TRUE,"CORP";#N/A,#N/A,TRUE,"DCF - CORP";#N/A,#N/A,TRUE,"DCF - Strat Value";#N/A,#N/A,TRUE,"8";#N/A,#N/A,TRUE,"Valuations";#N/A,#N/A,TRUE,"Inputs";#N/A,#N/A,TRUE,"Outputs";#N/A,#N/A,TRUE,"Broker";#N/A,#N/A,TRUE,"CAPEX Depn";#N/A,#N/A,TRUE,"FS";#N/A,#N/A,TRUE,"WCAP";#N/A,#N/A,TRUE,"PDL";#N/A,#N/A,TRUE,"TUA";#N/A,#N/A,TRUE,"WACC";#N/A,#N/A,TRUE,"Shares";#N/A,#N/A,TRUE,"Check"}</definedName>
    <definedName name="wrn.MonthEnd." localSheetId="4" hidden="1">{#N/A,#N/A,FALSE,"Total_HHB";#N/A,#N/A,FALSE,"Total_HHB_Stats";#N/A,#N/A,FALSE,"Barnett_HHB";#N/A,#N/A,FALSE,"Barnett_HHB_Stats";#N/A,#N/A,FALSE,"BaseX";#N/A,#N/A,FALSE,"BaseX_Stats";#N/A,#N/A,FALSE,"Corestates";#N/A,#N/A,FALSE,"Corestates_Stats";#N/A,#N/A,FALSE,"NatWest";#N/A,#N/A,FALSE,"NatWest_Stats";#N/A,#N/A,FALSE,"LOC";#N/A,#N/A,FALSE,"LOC_Stats"}</definedName>
    <definedName name="wrn.MonthEnd." localSheetId="31" hidden="1">{#N/A,#N/A,FALSE,"Total_HHB";#N/A,#N/A,FALSE,"Total_HHB_Stats";#N/A,#N/A,FALSE,"Barnett_HHB";#N/A,#N/A,FALSE,"Barnett_HHB_Stats";#N/A,#N/A,FALSE,"BaseX";#N/A,#N/A,FALSE,"BaseX_Stats";#N/A,#N/A,FALSE,"Corestates";#N/A,#N/A,FALSE,"Corestates_Stats";#N/A,#N/A,FALSE,"NatWest";#N/A,#N/A,FALSE,"NatWest_Stats";#N/A,#N/A,FALSE,"LOC";#N/A,#N/A,FALSE,"LOC_Stats"}</definedName>
    <definedName name="wrn.MonthEnd." hidden="1">{#N/A,#N/A,FALSE,"Total_HHB";#N/A,#N/A,FALSE,"Total_HHB_Stats";#N/A,#N/A,FALSE,"Barnett_HHB";#N/A,#N/A,FALSE,"Barnett_HHB_Stats";#N/A,#N/A,FALSE,"BaseX";#N/A,#N/A,FALSE,"BaseX_Stats";#N/A,#N/A,FALSE,"Corestates";#N/A,#N/A,FALSE,"Corestates_Stats";#N/A,#N/A,FALSE,"NatWest";#N/A,#N/A,FALSE,"NatWest_Stats";#N/A,#N/A,FALSE,"LOC";#N/A,#N/A,FALSE,"LOC_Stats"}</definedName>
    <definedName name="wrn.monthend3" localSheetId="4" hidden="1">{#N/A,#N/A,FALSE,"Total_HHB";#N/A,#N/A,FALSE,"Total_HHB_Stats";#N/A,#N/A,FALSE,"Barnett_HHB";#N/A,#N/A,FALSE,"Barnett_HHB_Stats";#N/A,#N/A,FALSE,"BaseX";#N/A,#N/A,FALSE,"BaseX_Stats";#N/A,#N/A,FALSE,"Corestates";#N/A,#N/A,FALSE,"Corestates_Stats";#N/A,#N/A,FALSE,"NatWest";#N/A,#N/A,FALSE,"NatWest_Stats";#N/A,#N/A,FALSE,"LOC";#N/A,#N/A,FALSE,"LOC_Stats"}</definedName>
    <definedName name="wrn.monthend3" localSheetId="31" hidden="1">{#N/A,#N/A,FALSE,"Total_HHB";#N/A,#N/A,FALSE,"Total_HHB_Stats";#N/A,#N/A,FALSE,"Barnett_HHB";#N/A,#N/A,FALSE,"Barnett_HHB_Stats";#N/A,#N/A,FALSE,"BaseX";#N/A,#N/A,FALSE,"BaseX_Stats";#N/A,#N/A,FALSE,"Corestates";#N/A,#N/A,FALSE,"Corestates_Stats";#N/A,#N/A,FALSE,"NatWest";#N/A,#N/A,FALSE,"NatWest_Stats";#N/A,#N/A,FALSE,"LOC";#N/A,#N/A,FALSE,"LOC_Stats"}</definedName>
    <definedName name="wrn.monthend3" hidden="1">{#N/A,#N/A,FALSE,"Total_HHB";#N/A,#N/A,FALSE,"Total_HHB_Stats";#N/A,#N/A,FALSE,"Barnett_HHB";#N/A,#N/A,FALSE,"Barnett_HHB_Stats";#N/A,#N/A,FALSE,"BaseX";#N/A,#N/A,FALSE,"BaseX_Stats";#N/A,#N/A,FALSE,"Corestates";#N/A,#N/A,FALSE,"Corestates_Stats";#N/A,#N/A,FALSE,"NatWest";#N/A,#N/A,FALSE,"NatWest_Stats";#N/A,#N/A,FALSE,"LOC";#N/A,#N/A,FALSE,"LOC_Stats"}</definedName>
    <definedName name="wrn.Monthly." localSheetId="4" hidden="1">{#N/A,#N/A,TRUE,"Port_Sum";#N/A,#N/A,TRUE,"IS_Summary";#N/A,#N/A,TRUE,"IS_Plan";#N/A,#N/A,TRUE,"IS_Q3";#N/A,#N/A,TRUE,"CF_Summary";#N/A,#N/A,TRUE,"CF_Plan";#N/A,#N/A,TRUE,"CF_Q3";#N/A,#N/A,TRUE,"KS-CL&amp;GD";#N/A,#N/A,TRUE,"KS_Classic (2)";#N/A,#N/A,TRUE,"KS_Gold (2)"}</definedName>
    <definedName name="wrn.Monthly." localSheetId="31" hidden="1">{#N/A,#N/A,TRUE,"Port_Sum";#N/A,#N/A,TRUE,"IS_Summary";#N/A,#N/A,TRUE,"IS_Plan";#N/A,#N/A,TRUE,"IS_Q3";#N/A,#N/A,TRUE,"CF_Summary";#N/A,#N/A,TRUE,"CF_Plan";#N/A,#N/A,TRUE,"CF_Q3";#N/A,#N/A,TRUE,"KS-CL&amp;GD";#N/A,#N/A,TRUE,"KS_Classic (2)";#N/A,#N/A,TRUE,"KS_Gold (2)"}</definedName>
    <definedName name="wrn.Monthly." hidden="1">{#N/A,#N/A,TRUE,"Port_Sum";#N/A,#N/A,TRUE,"IS_Summary";#N/A,#N/A,TRUE,"IS_Plan";#N/A,#N/A,TRUE,"IS_Q3";#N/A,#N/A,TRUE,"CF_Summary";#N/A,#N/A,TRUE,"CF_Plan";#N/A,#N/A,TRUE,"CF_Q3";#N/A,#N/A,TRUE,"KS-CL&amp;GD";#N/A,#N/A,TRUE,"KS_Classic (2)";#N/A,#N/A,TRUE,"KS_Gold (2)"}</definedName>
    <definedName name="wrn.Monthly._.External._.Statement._.Package." localSheetId="4" hidden="1">{#N/A,#N/A,FALSE,"int_BS";#N/A,#N/A,FALSE,"int_IS_cons";#N/A,#N/A,FALSE,"exp_cons";#N/A,#N/A,FALSE,"Prem Contrib "}</definedName>
    <definedName name="wrn.Monthly._.External._.Statement._.Package." localSheetId="31" hidden="1">{#N/A,#N/A,FALSE,"int_BS";#N/A,#N/A,FALSE,"int_IS_cons";#N/A,#N/A,FALSE,"exp_cons";#N/A,#N/A,FALSE,"Prem Contrib "}</definedName>
    <definedName name="wrn.Monthly._.External._.Statement._.Package." hidden="1">{#N/A,#N/A,FALSE,"int_BS";#N/A,#N/A,FALSE,"int_IS_cons";#N/A,#N/A,FALSE,"exp_cons";#N/A,#N/A,FALSE,"Prem Contrib "}</definedName>
    <definedName name="wrn.Monthly._.Internal._.Statement._.Package." localSheetId="4" hidden="1">{#N/A,#N/A,FALSE,"int_IS_cons";#N/A,#N/A,FALSE,"int_BS";#N/A,#N/A,FALSE,"int_IS_home";#N/A,#N/A,FALSE,"int_IS_auto";#N/A,#N/A,FALSE,"exp_cons";#N/A,#N/A,FALSE,"exp_home";#N/A,#N/A,FALSE,"exp_auto";#N/A,#N/A,FALSE,"Prem Contrib "}</definedName>
    <definedName name="wrn.Monthly._.Internal._.Statement._.Package." localSheetId="31" hidden="1">{#N/A,#N/A,FALSE,"int_IS_cons";#N/A,#N/A,FALSE,"int_BS";#N/A,#N/A,FALSE,"int_IS_home";#N/A,#N/A,FALSE,"int_IS_auto";#N/A,#N/A,FALSE,"exp_cons";#N/A,#N/A,FALSE,"exp_home";#N/A,#N/A,FALSE,"exp_auto";#N/A,#N/A,FALSE,"Prem Contrib "}</definedName>
    <definedName name="wrn.Monthly._.Internal._.Statement._.Package." hidden="1">{#N/A,#N/A,FALSE,"int_IS_cons";#N/A,#N/A,FALSE,"int_BS";#N/A,#N/A,FALSE,"int_IS_home";#N/A,#N/A,FALSE,"int_IS_auto";#N/A,#N/A,FALSE,"exp_cons";#N/A,#N/A,FALSE,"exp_home";#N/A,#N/A,FALSE,"exp_auto";#N/A,#N/A,FALSE,"Prem Contrib "}</definedName>
    <definedName name="wrn.monthly2" localSheetId="4" hidden="1">{#N/A,#N/A,TRUE,"Port_Sum";#N/A,#N/A,TRUE,"IS_Summary";#N/A,#N/A,TRUE,"IS_Plan";#N/A,#N/A,TRUE,"IS_Q3";#N/A,#N/A,TRUE,"CF_Summary";#N/A,#N/A,TRUE,"CF_Plan";#N/A,#N/A,TRUE,"CF_Q3";#N/A,#N/A,TRUE,"KS-CL&amp;GD";#N/A,#N/A,TRUE,"KS_Classic (2)";#N/A,#N/A,TRUE,"KS_Gold (2)"}</definedName>
    <definedName name="wrn.monthly2" localSheetId="31" hidden="1">{#N/A,#N/A,TRUE,"Port_Sum";#N/A,#N/A,TRUE,"IS_Summary";#N/A,#N/A,TRUE,"IS_Plan";#N/A,#N/A,TRUE,"IS_Q3";#N/A,#N/A,TRUE,"CF_Summary";#N/A,#N/A,TRUE,"CF_Plan";#N/A,#N/A,TRUE,"CF_Q3";#N/A,#N/A,TRUE,"KS-CL&amp;GD";#N/A,#N/A,TRUE,"KS_Classic (2)";#N/A,#N/A,TRUE,"KS_Gold (2)"}</definedName>
    <definedName name="wrn.monthly2" hidden="1">{#N/A,#N/A,TRUE,"Port_Sum";#N/A,#N/A,TRUE,"IS_Summary";#N/A,#N/A,TRUE,"IS_Plan";#N/A,#N/A,TRUE,"IS_Q3";#N/A,#N/A,TRUE,"CF_Summary";#N/A,#N/A,TRUE,"CF_Plan";#N/A,#N/A,TRUE,"CF_Q3";#N/A,#N/A,TRUE,"KS-CL&amp;GD";#N/A,#N/A,TRUE,"KS_Classic (2)";#N/A,#N/A,TRUE,"KS_Gold (2)"}</definedName>
    <definedName name="wrn.monthly3" localSheetId="4" hidden="1">{#N/A,#N/A,TRUE,"Port_Sum";#N/A,#N/A,TRUE,"IS_Summary";#N/A,#N/A,TRUE,"IS_Plan";#N/A,#N/A,TRUE,"IS_Q3";#N/A,#N/A,TRUE,"CF_Summary";#N/A,#N/A,TRUE,"CF_Plan";#N/A,#N/A,TRUE,"CF_Q3";#N/A,#N/A,TRUE,"KS-CL&amp;GD";#N/A,#N/A,TRUE,"KS_Classic (2)";#N/A,#N/A,TRUE,"KS_Gold (2)"}</definedName>
    <definedName name="wrn.monthly3" localSheetId="31" hidden="1">{#N/A,#N/A,TRUE,"Port_Sum";#N/A,#N/A,TRUE,"IS_Summary";#N/A,#N/A,TRUE,"IS_Plan";#N/A,#N/A,TRUE,"IS_Q3";#N/A,#N/A,TRUE,"CF_Summary";#N/A,#N/A,TRUE,"CF_Plan";#N/A,#N/A,TRUE,"CF_Q3";#N/A,#N/A,TRUE,"KS-CL&amp;GD";#N/A,#N/A,TRUE,"KS_Classic (2)";#N/A,#N/A,TRUE,"KS_Gold (2)"}</definedName>
    <definedName name="wrn.monthly3" hidden="1">{#N/A,#N/A,TRUE,"Port_Sum";#N/A,#N/A,TRUE,"IS_Summary";#N/A,#N/A,TRUE,"IS_Plan";#N/A,#N/A,TRUE,"IS_Q3";#N/A,#N/A,TRUE,"CF_Summary";#N/A,#N/A,TRUE,"CF_Plan";#N/A,#N/A,TRUE,"CF_Q3";#N/A,#N/A,TRUE,"KS-CL&amp;GD";#N/A,#N/A,TRUE,"KS_Classic (2)";#N/A,#N/A,TRUE,"KS_Gold (2)"}</definedName>
    <definedName name="wrn.oldbase." localSheetId="4" hidden="1">{#N/A,#N/A,FALSE,"Baseline";#N/A,#N/A,FALSE,"Turbo";#N/A,#N/A,FALSE,"NewAddress";#N/A,#N/A,FALSE,"Repl_check";#N/A,#N/A,FALSE,"BT";#N/A,#N/A,FALSE,"New_BT";#N/A,#N/A,FALSE,"GoldUp";#N/A,#N/A,FALSE,"SkipPay";#N/A,#N/A,FALSE,"DirectPay";#N/A,#N/A,FALSE,"Total";#N/A,#N/A,FALSE,"COVER"}</definedName>
    <definedName name="wrn.oldbase." localSheetId="31" hidden="1">{#N/A,#N/A,FALSE,"Baseline";#N/A,#N/A,FALSE,"Turbo";#N/A,#N/A,FALSE,"NewAddress";#N/A,#N/A,FALSE,"Repl_check";#N/A,#N/A,FALSE,"BT";#N/A,#N/A,FALSE,"New_BT";#N/A,#N/A,FALSE,"GoldUp";#N/A,#N/A,FALSE,"SkipPay";#N/A,#N/A,FALSE,"DirectPay";#N/A,#N/A,FALSE,"Total";#N/A,#N/A,FALSE,"COVER"}</definedName>
    <definedName name="wrn.oldbase." hidden="1">{#N/A,#N/A,FALSE,"Baseline";#N/A,#N/A,FALSE,"Turbo";#N/A,#N/A,FALSE,"NewAddress";#N/A,#N/A,FALSE,"Repl_check";#N/A,#N/A,FALSE,"BT";#N/A,#N/A,FALSE,"New_BT";#N/A,#N/A,FALSE,"GoldUp";#N/A,#N/A,FALSE,"SkipPay";#N/A,#N/A,FALSE,"DirectPay";#N/A,#N/A,FALSE,"Total";#N/A,#N/A,FALSE,"COVER"}</definedName>
    <definedName name="wrn.opex2002" localSheetId="4" hidden="1">{#N/A,#N/A,TRUE,"005";#N/A,#N/A,TRUE,"AMERITECH";#N/A,#N/A,TRUE,"CORE GF UT";#N/A,#N/A,TRUE,"GM CARD";#N/A,#N/A,TRUE,"ACDVA"}</definedName>
    <definedName name="wrn.opex2002" localSheetId="31" hidden="1">{#N/A,#N/A,TRUE,"005";#N/A,#N/A,TRUE,"AMERITECH";#N/A,#N/A,TRUE,"CORE GF UT";#N/A,#N/A,TRUE,"GM CARD";#N/A,#N/A,TRUE,"ACDVA"}</definedName>
    <definedName name="wrn.opex2002" hidden="1">{#N/A,#N/A,TRUE,"005";#N/A,#N/A,TRUE,"AMERITECH";#N/A,#N/A,TRUE,"CORE GF UT";#N/A,#N/A,TRUE,"GM CARD";#N/A,#N/A,TRUE,"ACDVA"}</definedName>
    <definedName name="wrn.OTHER." localSheetId="4" hidden="1">{#N/A,#N/A,FALSE,"Rep5.4 ";#N/A,#N/A,FALSE,"TRY 2.1";#N/A,#N/A,FALSE,"TRY 2.2"}</definedName>
    <definedName name="wrn.OTHER." localSheetId="31" hidden="1">{#N/A,#N/A,FALSE,"Rep5.4 ";#N/A,#N/A,FALSE,"TRY 2.1";#N/A,#N/A,FALSE,"TRY 2.2"}</definedName>
    <definedName name="wrn.OTHER." hidden="1">{#N/A,#N/A,FALSE,"Rep5.4 ";#N/A,#N/A,FALSE,"TRY 2.1";#N/A,#N/A,FALSE,"TRY 2.2"}</definedName>
    <definedName name="wrn.Output." localSheetId="4"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 localSheetId="31"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verhead._.Report." localSheetId="4" hidden="1">{"BS-KK",#N/A,FALSE,"BS-KK";"CS-EH",#N/A,FALSE,"CS-EH";"CS-BM",#N/A,FALSE,"CS-BM";"ES-CM",#N/A,FALSE,"ES-CM";"GM-PA",#N/A,FALSE,"GM-PA";"RB-PT",#N/A,FALSE,"RB-PT";"PPL",#N/A,FALSE,"PPL";"Staff No's",#N/A,FALSE,"Staff No's"}</definedName>
    <definedName name="wrn.Overhead._.Report." localSheetId="31" hidden="1">{"BS-KK",#N/A,FALSE,"BS-KK";"CS-EH",#N/A,FALSE,"CS-EH";"CS-BM",#N/A,FALSE,"CS-BM";"ES-CM",#N/A,FALSE,"ES-CM";"GM-PA",#N/A,FALSE,"GM-PA";"RB-PT",#N/A,FALSE,"RB-PT";"PPL",#N/A,FALSE,"PPL";"Staff No's",#N/A,FALSE,"Staff No's"}</definedName>
    <definedName name="wrn.Overhead._.Report." hidden="1">{"BS-KK",#N/A,FALSE,"BS-KK";"CS-EH",#N/A,FALSE,"CS-EH";"CS-BM",#N/A,FALSE,"CS-BM";"ES-CM",#N/A,FALSE,"ES-CM";"GM-PA",#N/A,FALSE,"GM-PA";"RB-PT",#N/A,FALSE,"RB-PT";"PPL",#N/A,FALSE,"PPL";"Staff No's",#N/A,FALSE,"Staff No's"}</definedName>
    <definedName name="wrn.plbscf." localSheetId="4" hidden="1">{"p_l",#N/A,FALSE,"Summary Accounts"}</definedName>
    <definedName name="wrn.plbscf." localSheetId="31" hidden="1">{"p_l",#N/A,FALSE,"Summary Accounts"}</definedName>
    <definedName name="wrn.plbscf." hidden="1">{"p_l",#N/A,FALSE,"Summary Accounts"}</definedName>
    <definedName name="wrn.Portfolios." localSheetId="4" hidden="1">{#N/A,#N/A,TRUE,"AMERITECH";#N/A,#N/A,TRUE,"CORE GF UT SCH";#N/A,#N/A,TRUE,"GM CARD";#N/A,#N/A,TRUE,"HBNA";#N/A,#N/A,TRUE,"SCH PAC JCB"}</definedName>
    <definedName name="wrn.Portfolios." localSheetId="31" hidden="1">{#N/A,#N/A,TRUE,"AMERITECH";#N/A,#N/A,TRUE,"CORE GF UT SCH";#N/A,#N/A,TRUE,"GM CARD";#N/A,#N/A,TRUE,"HBNA";#N/A,#N/A,TRUE,"SCH PAC JCB"}</definedName>
    <definedName name="wrn.Portfolios." hidden="1">{#N/A,#N/A,TRUE,"AMERITECH";#N/A,#N/A,TRUE,"CORE GF UT SCH";#N/A,#N/A,TRUE,"GM CARD";#N/A,#N/A,TRUE,"HBNA";#N/A,#N/A,TRUE,"SCH PAC JCB"}</definedName>
    <definedName name="wrn.PPF." localSheetId="4" hidden="1">{#N/A,#N/A,FALSE,"SUMMARY";#N/A,#N/A,FALSE,"backup1";#N/A,#N/A,FALSE,"PARTNERS";#N/A,#N/A,FALSE,"backup2";#N/A,#N/A,FALSE,"HOUSEHOLD BANK";#N/A,#N/A,FALSE,"backup3";#N/A,#N/A,FALSE,"bankcard";#N/A,#N/A,FALSE,"bankcard-2";#N/A,#N/A,FALSE,"GM";#N/A,#N/A,FALSE,"GM-2";#N/A,#N/A,FALSE,"up";#N/A,#N/A,FALSE,"UP-2";#N/A,#N/A,FALSE,"ameritech";#N/A,#N/A,FALSE,"AIT-2";#N/A,#N/A,FALSE,"uswest";#N/A,#N/A,FALSE,"uswest-2";#N/A,#N/A,FALSE,"hbank";#N/A,#N/A,FALSE,"HBANK-2";#N/A,#N/A,FALSE,"base";#N/A,#N/A,FALSE,"base-2";#N/A,#N/A,FALSE,"corestates";#N/A,#N/A,FALSE,"core-2";#N/A,#N/A,FALSE,"natwest";#N/A,#N/A,FALSE,"NAT-2";#N/A,#N/A,FALSE,"loc";#N/A,#N/A,FALSE,"loc-2";#N/A,#N/A,FALSE,"pacbell";#N/A,#N/A,FALSE,"pacbell-2";#N/A,#N/A,FALSE,"schwab";#N/A,#N/A,FALSE,"SCHWAB-2";#N/A,#N/A,FALSE,"damark";#N/A,#N/A,FALSE,"DAMARK-2";#N/A,#N/A,FALSE,"barnett";#N/A,#N/A,FALSE,"barnett-2";#N/A,#N/A,FALSE,"buscard";#N/A,#N/A,FALSE,"bus-2"}</definedName>
    <definedName name="wrn.PPF." localSheetId="31" hidden="1">{#N/A,#N/A,FALSE,"SUMMARY";#N/A,#N/A,FALSE,"backup1";#N/A,#N/A,FALSE,"PARTNERS";#N/A,#N/A,FALSE,"backup2";#N/A,#N/A,FALSE,"HOUSEHOLD BANK";#N/A,#N/A,FALSE,"backup3";#N/A,#N/A,FALSE,"bankcard";#N/A,#N/A,FALSE,"bankcard-2";#N/A,#N/A,FALSE,"GM";#N/A,#N/A,FALSE,"GM-2";#N/A,#N/A,FALSE,"up";#N/A,#N/A,FALSE,"UP-2";#N/A,#N/A,FALSE,"ameritech";#N/A,#N/A,FALSE,"AIT-2";#N/A,#N/A,FALSE,"uswest";#N/A,#N/A,FALSE,"uswest-2";#N/A,#N/A,FALSE,"hbank";#N/A,#N/A,FALSE,"HBANK-2";#N/A,#N/A,FALSE,"base";#N/A,#N/A,FALSE,"base-2";#N/A,#N/A,FALSE,"corestates";#N/A,#N/A,FALSE,"core-2";#N/A,#N/A,FALSE,"natwest";#N/A,#N/A,FALSE,"NAT-2";#N/A,#N/A,FALSE,"loc";#N/A,#N/A,FALSE,"loc-2";#N/A,#N/A,FALSE,"pacbell";#N/A,#N/A,FALSE,"pacbell-2";#N/A,#N/A,FALSE,"schwab";#N/A,#N/A,FALSE,"SCHWAB-2";#N/A,#N/A,FALSE,"damark";#N/A,#N/A,FALSE,"DAMARK-2";#N/A,#N/A,FALSE,"barnett";#N/A,#N/A,FALSE,"barnett-2";#N/A,#N/A,FALSE,"buscard";#N/A,#N/A,FALSE,"bus-2"}</definedName>
    <definedName name="wrn.PPF." hidden="1">{#N/A,#N/A,FALSE,"SUMMARY";#N/A,#N/A,FALSE,"backup1";#N/A,#N/A,FALSE,"PARTNERS";#N/A,#N/A,FALSE,"backup2";#N/A,#N/A,FALSE,"HOUSEHOLD BANK";#N/A,#N/A,FALSE,"backup3";#N/A,#N/A,FALSE,"bankcard";#N/A,#N/A,FALSE,"bankcard-2";#N/A,#N/A,FALSE,"GM";#N/A,#N/A,FALSE,"GM-2";#N/A,#N/A,FALSE,"up";#N/A,#N/A,FALSE,"UP-2";#N/A,#N/A,FALSE,"ameritech";#N/A,#N/A,FALSE,"AIT-2";#N/A,#N/A,FALSE,"uswest";#N/A,#N/A,FALSE,"uswest-2";#N/A,#N/A,FALSE,"hbank";#N/A,#N/A,FALSE,"HBANK-2";#N/A,#N/A,FALSE,"base";#N/A,#N/A,FALSE,"base-2";#N/A,#N/A,FALSE,"corestates";#N/A,#N/A,FALSE,"core-2";#N/A,#N/A,FALSE,"natwest";#N/A,#N/A,FALSE,"NAT-2";#N/A,#N/A,FALSE,"loc";#N/A,#N/A,FALSE,"loc-2";#N/A,#N/A,FALSE,"pacbell";#N/A,#N/A,FALSE,"pacbell-2";#N/A,#N/A,FALSE,"schwab";#N/A,#N/A,FALSE,"SCHWAB-2";#N/A,#N/A,FALSE,"damark";#N/A,#N/A,FALSE,"DAMARK-2";#N/A,#N/A,FALSE,"barnett";#N/A,#N/A,FALSE,"barnett-2";#N/A,#N/A,FALSE,"buscard";#N/A,#N/A,FALSE,"bus-2"}</definedName>
    <definedName name="wrn.PrimeCo." localSheetId="4" hidden="1">{"print 1",#N/A,FALSE,"PrimeCo PCS";"print 2",#N/A,FALSE,"PrimeCo PCS";"valuation",#N/A,FALSE,"PrimeCo PCS"}</definedName>
    <definedName name="wrn.PrimeCo." localSheetId="31" hidden="1">{"print 1",#N/A,FALSE,"PrimeCo PCS";"print 2",#N/A,FALSE,"PrimeCo PCS";"valuation",#N/A,FALSE,"PrimeCo PCS"}</definedName>
    <definedName name="wrn.PrimeCo." hidden="1">{"print 1",#N/A,FALSE,"PrimeCo PCS";"print 2",#N/A,FALSE,"PrimeCo PCS";"valuation",#N/A,FALSE,"PrimeCo PCS"}</definedName>
    <definedName name="wrn.PRINT." localSheetId="4" hidden="1">{#N/A,#N/A,FALSE,"TOC";#N/A,#N/A,FALSE,"Assum";#N/A,#N/A,FALSE,"Op-BS";#N/A,#N/A,FALSE,"IS";#N/A,#N/A,FALSE,"BSCF";#N/A,#N/A,FALSE,"Ratios";#N/A,#N/A,FALSE,"BAX_IS";#N/A,#N/A,FALSE,"BAX_BSCF";#N/A,#N/A,FALSE,"BAX_Rate";#N/A,#N/A,FALSE,"NMC_IS";#N/A,#N/A,FALSE,"NMC_BSCF";#N/A,#N/A,FALSE,"NMC_Rate"}</definedName>
    <definedName name="wrn.PRINT." localSheetId="31" hidden="1">{#N/A,#N/A,FALSE,"TOC";#N/A,#N/A,FALSE,"Assum";#N/A,#N/A,FALSE,"Op-BS";#N/A,#N/A,FALSE,"IS";#N/A,#N/A,FALSE,"BSCF";#N/A,#N/A,FALSE,"Ratios";#N/A,#N/A,FALSE,"BAX_IS";#N/A,#N/A,FALSE,"BAX_BSCF";#N/A,#N/A,FALSE,"BAX_Rate";#N/A,#N/A,FALSE,"NMC_IS";#N/A,#N/A,FALSE,"NMC_BSCF";#N/A,#N/A,FALSE,"NMC_Rate"}</definedName>
    <definedName name="wrn.PRINT." hidden="1">{#N/A,#N/A,FALSE,"TOC";#N/A,#N/A,FALSE,"Assum";#N/A,#N/A,FALSE,"Op-BS";#N/A,#N/A,FALSE,"IS";#N/A,#N/A,FALSE,"BSCF";#N/A,#N/A,FALSE,"Ratios";#N/A,#N/A,FALSE,"BAX_IS";#N/A,#N/A,FALSE,"BAX_BSCF";#N/A,#N/A,FALSE,"BAX_Rate";#N/A,#N/A,FALSE,"NMC_IS";#N/A,#N/A,FALSE,"NMC_BSCF";#N/A,#N/A,FALSE,"NMC_Rate"}</definedName>
    <definedName name="wrn.PRINT._.ALL." localSheetId="4" hidden="1">{#N/A,#N/A,FALSE,"A";#N/A,#N/A,FALSE,"B";#N/A,#N/A,FALSE,"C";#N/A,#N/A,FALSE,"D";#N/A,#N/A,FALSE,"E";#N/A,#N/A,FALSE,"F";#N/A,#N/A,FALSE,"RWA's"}</definedName>
    <definedName name="wrn.PRINT._.ALL." localSheetId="31" hidden="1">{#N/A,#N/A,FALSE,"A";#N/A,#N/A,FALSE,"B";#N/A,#N/A,FALSE,"C";#N/A,#N/A,FALSE,"D";#N/A,#N/A,FALSE,"E";#N/A,#N/A,FALSE,"F";#N/A,#N/A,FALSE,"RWA's"}</definedName>
    <definedName name="wrn.PRINT._.ALL." hidden="1">{#N/A,#N/A,FALSE,"A";#N/A,#N/A,FALSE,"B";#N/A,#N/A,FALSE,"C";#N/A,#N/A,FALSE,"D";#N/A,#N/A,FALSE,"E";#N/A,#N/A,FALSE,"F";#N/A,#N/A,FALSE,"RWA's"}</definedName>
    <definedName name="wrn.Print._.FS." localSheetId="4" hidden="1">{#N/A,#N/A,FALSE,"Consolidated";#N/A,#N/A,FALSE,"NACC";#N/A,#N/A,FALSE,"M&amp;W";#N/A,#N/A,FALSE,"HSPE";#N/A,#N/A,FALSE,"SCL";#N/A,#N/A,FALSE,"Penrice";#N/A,#N/A,FALSE,"Additional Ops"}</definedName>
    <definedName name="wrn.Print._.FS." localSheetId="31" hidden="1">{#N/A,#N/A,FALSE,"Consolidated";#N/A,#N/A,FALSE,"NACC";#N/A,#N/A,FALSE,"M&amp;W";#N/A,#N/A,FALSE,"HSPE";#N/A,#N/A,FALSE,"SCL";#N/A,#N/A,FALSE,"Penrice";#N/A,#N/A,FALSE,"Additional Ops"}</definedName>
    <definedName name="wrn.Print._.FS." hidden="1">{#N/A,#N/A,FALSE,"Consolidated";#N/A,#N/A,FALSE,"NACC";#N/A,#N/A,FALSE,"M&amp;W";#N/A,#N/A,FALSE,"HSPE";#N/A,#N/A,FALSE,"SCL";#N/A,#N/A,FALSE,"Penrice";#N/A,#N/A,FALSE,"Additional Ops"}</definedName>
    <definedName name="wrn.print._.graphs." localSheetId="4" hidden="1">{"cap_structure",#N/A,FALSE,"Graph-Mkt Cap";"price",#N/A,FALSE,"Graph-Price";"ebit",#N/A,FALSE,"Graph-EBITDA";"ebitda",#N/A,FALSE,"Graph-EBITDA"}</definedName>
    <definedName name="wrn.print._.graphs." localSheetId="31" hidden="1">{"cap_structure",#N/A,FALSE,"Graph-Mkt Cap";"price",#N/A,FALSE,"Graph-Price";"ebit",#N/A,FALSE,"Graph-EBITDA";"ebitda",#N/A,FALSE,"Graph-EBITDA"}</definedName>
    <definedName name="wrn.print._.graphs." hidden="1">{"cap_structure",#N/A,FALSE,"Graph-Mkt Cap";"price",#N/A,FALSE,"Graph-Price";"ebit",#N/A,FALSE,"Graph-EBITDA";"ebitda",#N/A,FALSE,"Graph-EBITDA"}</definedName>
    <definedName name="wrn.print._.raw._.data._.entry." localSheetId="4" hidden="1">{"inputs raw data",#N/A,TRUE,"INPUT"}</definedName>
    <definedName name="wrn.print._.raw._.data._.entry." localSheetId="31" hidden="1">{"inputs raw data",#N/A,TRUE,"INPUT"}</definedName>
    <definedName name="wrn.print._.raw._.data._.entry." hidden="1">{"inputs raw data",#N/A,TRUE,"INPUT"}</definedName>
    <definedName name="wrn.print._.summary._.sheets." localSheetId="4" hidden="1">{"summary1",#N/A,TRUE,"Comps";"summary2",#N/A,TRUE,"Comps";"summary3",#N/A,TRUE,"Comps"}</definedName>
    <definedName name="wrn.print._.summary._.sheets." localSheetId="31" hidden="1">{"summary1",#N/A,TRUE,"Comps";"summary2",#N/A,TRUE,"Comps";"summary3",#N/A,TRUE,"Comps"}</definedName>
    <definedName name="wrn.print._.summary._.sheets." hidden="1">{"summary1",#N/A,TRUE,"Comps";"summary2",#N/A,TRUE,"Comps";"summary3",#N/A,TRUE,"Comps"}</definedName>
    <definedName name="wrn.Print._.the._.lot." localSheetId="4" hidden="1">{"First Page",#N/A,FALSE,"Surfactants LBO";"Second Page",#N/A,FALSE,"Surfactants LBO"}</definedName>
    <definedName name="wrn.Print._.the._.lot." localSheetId="31" hidden="1">{"First Page",#N/A,FALSE,"Surfactants LBO";"Second Page",#N/A,FALSE,"Surfactants LBO"}</definedName>
    <definedName name="wrn.Print._.the._.lot." hidden="1">{"First Page",#N/A,FALSE,"Surfactants LBO";"Second Page",#N/A,FALSE,"Surfactants LBO"}</definedName>
    <definedName name="wrn.Print_model." localSheetId="4" hidden="1">{"toc",#N/A,TRUE,"TOC";"summary",#N/A,TRUE,"Summary";"credit_stats",#N/A,TRUE,"South Operating";"capital_structure",#N/A,TRUE,"Cap Structure";"income",#N/A,TRUE,"South Operating";"Margins_growth",#N/A,TRUE,"South Operating";"dep_amort_capx",#N/A,TRUE,"South Operating";"balance",#N/A,TRUE,"South Operating";"Balance_acq",#N/A,TRUE,"South Operating";"cash",#N/A,TRUE,"South Operating";"capitalization",#N/A,TRUE,"South Operating";"tax",#N/A,TRUE,"South Operating";"returns",#N/A,TRUE,"Returns";"return_calc",#N/A,TRUE,"Returns";"dep_tax",#N/A,TRUE,"South Operating";"dep_book",#N/A,TRUE,"South Operating";"fees",#N/A,TRUE,"Expenses";"tax_benefits",#N/A,TRUE,"Tax Benefits";"scenarios",#N/A,TRUE,"Operating Scenarios"}</definedName>
    <definedName name="wrn.Print_model." localSheetId="31" hidden="1">{"toc",#N/A,TRUE,"TOC";"summary",#N/A,TRUE,"Summary";"credit_stats",#N/A,TRUE,"South Operating";"capital_structure",#N/A,TRUE,"Cap Structure";"income",#N/A,TRUE,"South Operating";"Margins_growth",#N/A,TRUE,"South Operating";"dep_amort_capx",#N/A,TRUE,"South Operating";"balance",#N/A,TRUE,"South Operating";"Balance_acq",#N/A,TRUE,"South Operating";"cash",#N/A,TRUE,"South Operating";"capitalization",#N/A,TRUE,"South Operating";"tax",#N/A,TRUE,"South Operating";"returns",#N/A,TRUE,"Returns";"return_calc",#N/A,TRUE,"Returns";"dep_tax",#N/A,TRUE,"South Operating";"dep_book",#N/A,TRUE,"South Operating";"fees",#N/A,TRUE,"Expenses";"tax_benefits",#N/A,TRUE,"Tax Benefits";"scenarios",#N/A,TRUE,"Operating Scenarios"}</definedName>
    <definedName name="wrn.Print_model." hidden="1">{"toc",#N/A,TRUE,"TOC";"summary",#N/A,TRUE,"Summary";"credit_stats",#N/A,TRUE,"South Operating";"capital_structure",#N/A,TRUE,"Cap Structure";"income",#N/A,TRUE,"South Operating";"Margins_growth",#N/A,TRUE,"South Operating";"dep_amort_capx",#N/A,TRUE,"South Operating";"balance",#N/A,TRUE,"South Operating";"Balance_acq",#N/A,TRUE,"South Operating";"cash",#N/A,TRUE,"South Operating";"capitalization",#N/A,TRUE,"South Operating";"tax",#N/A,TRUE,"South Operating";"returns",#N/A,TRUE,"Returns";"return_calc",#N/A,TRUE,"Returns";"dep_tax",#N/A,TRUE,"South Operating";"dep_book",#N/A,TRUE,"South Operating";"fees",#N/A,TRUE,"Expenses";"tax_benefits",#N/A,TRUE,"Tax Benefits";"scenarios",#N/A,TRUE,"Operating Scenarios"}</definedName>
    <definedName name="wrn.Printing._.the._.transactions._.sheets." localSheetId="4" hidden="1">{#N/A,#N/A,FALSE,"Eastern";#N/A,#N/A,FALSE,"Western"}</definedName>
    <definedName name="wrn.Printing._.the._.transactions._.sheets." localSheetId="31" hidden="1">{#N/A,#N/A,FALSE,"Eastern";#N/A,#N/A,FALSE,"Western"}</definedName>
    <definedName name="wrn.Printing._.the._.transactions._.sheets." hidden="1">{#N/A,#N/A,FALSE,"Eastern";#N/A,#N/A,FALSE,"Western"}</definedName>
    <definedName name="wrn.product._.p_l." localSheetId="4" hidden="1">{#N/A,#N/A,FALSE,"Bankcard";#N/A,#N/A,FALSE,"Adjust";#N/A,#N/A,FALSE,"Renaissance";#N/A,#N/A,FALSE,"GM";#N/A,#N/A,FALSE,"UP";#N/A,#N/A,FALSE,"Non_CC";#N/A,#N/A,FALSE,"Household_Bank";#N/A,#N/A,FALSE,"Base";#N/A,#N/A,FALSE,"MountainWest";#N/A,#N/A,FALSE,"USWEST";#N/A,#N/A,FALSE,"Affinities";#N/A,#N/A,FALSE,"Acquisition"}</definedName>
    <definedName name="wrn.product._.p_l." localSheetId="31" hidden="1">{#N/A,#N/A,FALSE,"Bankcard";#N/A,#N/A,FALSE,"Adjust";#N/A,#N/A,FALSE,"Renaissance";#N/A,#N/A,FALSE,"GM";#N/A,#N/A,FALSE,"UP";#N/A,#N/A,FALSE,"Non_CC";#N/A,#N/A,FALSE,"Household_Bank";#N/A,#N/A,FALSE,"Base";#N/A,#N/A,FALSE,"MountainWest";#N/A,#N/A,FALSE,"USWEST";#N/A,#N/A,FALSE,"Affinities";#N/A,#N/A,FALSE,"Acquisition"}</definedName>
    <definedName name="wrn.product._.p_l." hidden="1">{#N/A,#N/A,FALSE,"Bankcard";#N/A,#N/A,FALSE,"Adjust";#N/A,#N/A,FALSE,"Renaissance";#N/A,#N/A,FALSE,"GM";#N/A,#N/A,FALSE,"UP";#N/A,#N/A,FALSE,"Non_CC";#N/A,#N/A,FALSE,"Household_Bank";#N/A,#N/A,FALSE,"Base";#N/A,#N/A,FALSE,"MountainWest";#N/A,#N/A,FALSE,"USWEST";#N/A,#N/A,FALSE,"Affinities";#N/A,#N/A,FALSE,"Acquisition"}</definedName>
    <definedName name="wrn.Quarterly._.External._.Statement._.Package." localSheetId="4" hidden="1">{#N/A,#N/A,FALSE,"ext_BS";#N/A,#N/A,FALSE,"ext_IS";#N/A,#N/A,FALSE,"int_BS";#N/A,#N/A,FALSE,"int_IS_cons";#N/A,#N/A,FALSE,"exp_cons";#N/A,#N/A,FALSE,"Prem Contrib "}</definedName>
    <definedName name="wrn.Quarterly._.External._.Statement._.Package." localSheetId="31" hidden="1">{#N/A,#N/A,FALSE,"ext_BS";#N/A,#N/A,FALSE,"ext_IS";#N/A,#N/A,FALSE,"int_BS";#N/A,#N/A,FALSE,"int_IS_cons";#N/A,#N/A,FALSE,"exp_cons";#N/A,#N/A,FALSE,"Prem Contrib "}</definedName>
    <definedName name="wrn.Quarterly._.External._.Statement._.Package." hidden="1">{#N/A,#N/A,FALSE,"ext_BS";#N/A,#N/A,FALSE,"ext_IS";#N/A,#N/A,FALSE,"int_BS";#N/A,#N/A,FALSE,"int_IS_cons";#N/A,#N/A,FALSE,"exp_cons";#N/A,#N/A,FALSE,"Prem Contrib "}</definedName>
    <definedName name="wrn.Quarterly._.statement._.package." localSheetId="4" hidden="1">{#N/A,#N/A,FALSE,"ext_BS";#N/A,#N/A,FALSE,"ext_IS";#N/A,#N/A,FALSE,"int_BS";#N/A,#N/A,FALSE,"int_IS_cons";#N/A,#N/A,FALSE,"int_IS_home";#N/A,#N/A,FALSE,"int_IS_auto";#N/A,#N/A,FALSE,"exp_cons";#N/A,#N/A,FALSE,"exp_home";#N/A,#N/A,FALSE,"exp_auto";#N/A,#N/A,FALSE,"Prem Contrib "}</definedName>
    <definedName name="wrn.Quarterly._.statement._.package." localSheetId="31" hidden="1">{#N/A,#N/A,FALSE,"ext_BS";#N/A,#N/A,FALSE,"ext_IS";#N/A,#N/A,FALSE,"int_BS";#N/A,#N/A,FALSE,"int_IS_cons";#N/A,#N/A,FALSE,"int_IS_home";#N/A,#N/A,FALSE,"int_IS_auto";#N/A,#N/A,FALSE,"exp_cons";#N/A,#N/A,FALSE,"exp_home";#N/A,#N/A,FALSE,"exp_auto";#N/A,#N/A,FALSE,"Prem Contrib "}</definedName>
    <definedName name="wrn.Quarterly._.statement._.package." hidden="1">{#N/A,#N/A,FALSE,"ext_BS";#N/A,#N/A,FALSE,"ext_IS";#N/A,#N/A,FALSE,"int_BS";#N/A,#N/A,FALSE,"int_IS_cons";#N/A,#N/A,FALSE,"int_IS_home";#N/A,#N/A,FALSE,"int_IS_auto";#N/A,#N/A,FALSE,"exp_cons";#N/A,#N/A,FALSE,"exp_home";#N/A,#N/A,FALSE,"exp_auto";#N/A,#N/A,FALSE,"Prem Contrib "}</definedName>
    <definedName name="wrn.ratios." localSheetId="4" hidden="1">{"ratios",#N/A,FALSE,"Summary Accounts"}</definedName>
    <definedName name="wrn.ratios." localSheetId="31" hidden="1">{"ratios",#N/A,FALSE,"Summary Accounts"}</definedName>
    <definedName name="wrn.ratios." hidden="1">{"ratios",#N/A,FALSE,"Summary Accounts"}</definedName>
    <definedName name="wrn.recovery." localSheetId="4" hidden="1">{#N/A,#N/A,TRUE,"RCVRY";#N/A,#N/A,TRUE,"996209";#N/A,#N/A,TRUE,"996210";#N/A,#N/A,TRUE,"Monetary";#N/A,#N/A,TRUE,"AgencyLgl";#N/A,#N/A,TRUE,"BKCRD BK"}</definedName>
    <definedName name="wrn.recovery." localSheetId="31" hidden="1">{#N/A,#N/A,TRUE,"RCVRY";#N/A,#N/A,TRUE,"996209";#N/A,#N/A,TRUE,"996210";#N/A,#N/A,TRUE,"Monetary";#N/A,#N/A,TRUE,"AgencyLgl";#N/A,#N/A,TRUE,"BKCRD BK"}</definedName>
    <definedName name="wrn.recovery." hidden="1">{#N/A,#N/A,TRUE,"RCVRY";#N/A,#N/A,TRUE,"996209";#N/A,#N/A,TRUE,"996210";#N/A,#N/A,TRUE,"Monetary";#N/A,#N/A,TRUE,"AgencyLgl";#N/A,#N/A,TRUE,"BKCRD BK"}</definedName>
    <definedName name="wrn.Regulatory._.Statements." localSheetId="4" hidden="1">{#N/A,#N/A,FALSE,"ext_BS";#N/A,#N/A,FALSE,"ext_IS"}</definedName>
    <definedName name="wrn.Regulatory._.Statements." localSheetId="31" hidden="1">{#N/A,#N/A,FALSE,"ext_BS";#N/A,#N/A,FALSE,"ext_IS"}</definedName>
    <definedName name="wrn.Regulatory._.Statements." hidden="1">{#N/A,#N/A,FALSE,"ext_BS";#N/A,#N/A,FALSE,"ext_IS"}</definedName>
    <definedName name="wrn.Rick._.Wetherill." localSheetId="4" hidden="1">{#N/A,#N/A,TRUE,"005";#N/A,#N/A,TRUE,"AMERITECH";#N/A,#N/A,TRUE,"CORE GF UT";#N/A,#N/A,TRUE,"GM CARD";#N/A,#N/A,TRUE,"ACDVA"}</definedName>
    <definedName name="wrn.Rick._.Wetherill." localSheetId="31" hidden="1">{#N/A,#N/A,TRUE,"005";#N/A,#N/A,TRUE,"AMERITECH";#N/A,#N/A,TRUE,"CORE GF UT";#N/A,#N/A,TRUE,"GM CARD";#N/A,#N/A,TRUE,"ACDVA"}</definedName>
    <definedName name="wrn.Rick._.Wetherill." hidden="1">{#N/A,#N/A,TRUE,"005";#N/A,#N/A,TRUE,"AMERITECH";#N/A,#N/A,TRUE,"CORE GF UT";#N/A,#N/A,TRUE,"GM CARD";#N/A,#N/A,TRUE,"ACDVA"}</definedName>
    <definedName name="wrn.RW." localSheetId="4" hidden="1">{#N/A,#N/A,FALSE,"005";#N/A,#N/A,FALSE,"AMERITECH";#N/A,#N/A,FALSE,"CORE GF UT";#N/A,#N/A,FALSE,"GM CARD";#N/A,#N/A,FALSE,"ACDVA"}</definedName>
    <definedName name="wrn.RW." localSheetId="31" hidden="1">{#N/A,#N/A,FALSE,"005";#N/A,#N/A,FALSE,"AMERITECH";#N/A,#N/A,FALSE,"CORE GF UT";#N/A,#N/A,FALSE,"GM CARD";#N/A,#N/A,FALSE,"ACDVA"}</definedName>
    <definedName name="wrn.RW." hidden="1">{#N/A,#N/A,FALSE,"005";#N/A,#N/A,FALSE,"AMERITECH";#N/A,#N/A,FALSE,"CORE GF UT";#N/A,#N/A,FALSE,"GM CARD";#N/A,#N/A,FALSE,"ACDVA"}</definedName>
    <definedName name="wrn.sensitivity." localSheetId="4" hidden="1">{"sensitivity",#N/A,FALSE,"Sensitivity"}</definedName>
    <definedName name="wrn.sensitivity." localSheetId="31" hidden="1">{"sensitivity",#N/A,FALSE,"Sensitivity"}</definedName>
    <definedName name="wrn.sensitivity." hidden="1">{"sensitivity",#N/A,FALSE,"Sensitivity"}</definedName>
    <definedName name="wrn.STATSAIT." localSheetId="4" hidden="1">{#N/A,#N/A,FALSE,"clas-sum";#N/A,#N/A,FALSE,"gold-sum";#N/A,#N/A,FALSE,"com-sum";#N/A,#N/A,FALSE,"COVER"}</definedName>
    <definedName name="wrn.STATSAIT." localSheetId="31" hidden="1">{#N/A,#N/A,FALSE,"clas-sum";#N/A,#N/A,FALSE,"gold-sum";#N/A,#N/A,FALSE,"com-sum";#N/A,#N/A,FALSE,"COVER"}</definedName>
    <definedName name="wrn.STATSAIT." hidden="1">{#N/A,#N/A,FALSE,"clas-sum";#N/A,#N/A,FALSE,"gold-sum";#N/A,#N/A,FALSE,"com-sum";#N/A,#N/A,FALSE,"COVER"}</definedName>
    <definedName name="wrn.statsait2" localSheetId="4" hidden="1">{#N/A,#N/A,FALSE,"clas-sum";#N/A,#N/A,FALSE,"gold-sum";#N/A,#N/A,FALSE,"com-sum";#N/A,#N/A,FALSE,"COVER"}</definedName>
    <definedName name="wrn.statsait2" localSheetId="31" hidden="1">{#N/A,#N/A,FALSE,"clas-sum";#N/A,#N/A,FALSE,"gold-sum";#N/A,#N/A,FALSE,"com-sum";#N/A,#N/A,FALSE,"COVER"}</definedName>
    <definedName name="wrn.statsait2" hidden="1">{#N/A,#N/A,FALSE,"clas-sum";#N/A,#N/A,FALSE,"gold-sum";#N/A,#N/A,FALSE,"com-sum";#N/A,#N/A,FALSE,"COVER"}</definedName>
    <definedName name="wrn.statsait3" localSheetId="4" hidden="1">{#N/A,#N/A,FALSE,"clas-sum";#N/A,#N/A,FALSE,"gold-sum";#N/A,#N/A,FALSE,"com-sum";#N/A,#N/A,FALSE,"COVER"}</definedName>
    <definedName name="wrn.statsait3" localSheetId="31" hidden="1">{#N/A,#N/A,FALSE,"clas-sum";#N/A,#N/A,FALSE,"gold-sum";#N/A,#N/A,FALSE,"com-sum";#N/A,#N/A,FALSE,"COVER"}</definedName>
    <definedName name="wrn.statsait3" hidden="1">{#N/A,#N/A,FALSE,"clas-sum";#N/A,#N/A,FALSE,"gold-sum";#N/A,#N/A,FALSE,"com-sum";#N/A,#N/A,FALSE,"COVER"}</definedName>
    <definedName name="wrn.Summary." localSheetId="4" hidden="1">{"front",#N/A,TRUE,"Cover";"P&amp;L",#N/A,TRUE,"P&amp;L";"Balance Sheet",#N/A,TRUE,"BS";"Cashflow",#N/A,TRUE,"CF";"Exit Cap",#N/A,TRUE,"Rets";"Returns",#N/A,TRUE,"Rets";"S&amp;U",#N/A,TRUE,"s&amp;u"}</definedName>
    <definedName name="wrn.Summary." localSheetId="31" hidden="1">{"front",#N/A,TRUE,"Cover";"P&amp;L",#N/A,TRUE,"P&amp;L";"Balance Sheet",#N/A,TRUE,"BS";"Cashflow",#N/A,TRUE,"CF";"Exit Cap",#N/A,TRUE,"Rets";"Returns",#N/A,TRUE,"Rets";"S&amp;U",#N/A,TRUE,"s&amp;u"}</definedName>
    <definedName name="wrn.Summary." hidden="1">{"front",#N/A,TRUE,"Cover";"P&amp;L",#N/A,TRUE,"P&amp;L";"Balance Sheet",#N/A,TRUE,"BS";"Cashflow",#N/A,TRUE,"CF";"Exit Cap",#N/A,TRUE,"Rets";"Returns",#N/A,TRUE,"Rets";"S&amp;U",#N/A,TRUE,"s&amp;u"}</definedName>
    <definedName name="wrn.Team._.Summary." localSheetId="4" hidden="1">{#N/A,#N/A,FALSE,"Team Summary"}</definedName>
    <definedName name="wrn.Team._.Summary." localSheetId="31" hidden="1">{#N/A,#N/A,FALSE,"Team Summary"}</definedName>
    <definedName name="wrn.Team._.Summary." hidden="1">{#N/A,#N/A,FALSE,"Team Summary"}</definedName>
    <definedName name="wrn.test." localSheetId="4" hidden="1">{"test2",#N/A,TRUE,"Prices"}</definedName>
    <definedName name="wrn.test." localSheetId="31" hidden="1">{"test2",#N/A,TRUE,"Prices"}</definedName>
    <definedName name="wrn.test." hidden="1">{"test2",#N/A,TRUE,"Prices"}</definedName>
    <definedName name="wrn.total." localSheetId="4" hidden="1">{#N/A,#N/A,FALSE,"summary";#N/A,#N/A,FALSE,"gross ppd";#N/A,#N/A,FALSE,"$8 goodwill";#N/A,#N/A,FALSE,"trw remail";#N/A,#N/A,FALSE,"attrition"}</definedName>
    <definedName name="wrn.total." localSheetId="31" hidden="1">{#N/A,#N/A,FALSE,"summary";#N/A,#N/A,FALSE,"gross ppd";#N/A,#N/A,FALSE,"$8 goodwill";#N/A,#N/A,FALSE,"trw remail";#N/A,#N/A,FALSE,"attrition"}</definedName>
    <definedName name="wrn.total." hidden="1">{#N/A,#N/A,FALSE,"summary";#N/A,#N/A,FALSE,"gross ppd";#N/A,#N/A,FALSE,"$8 goodwill";#N/A,#N/A,FALSE,"trw remail";#N/A,#N/A,FALSE,"attrition"}</definedName>
    <definedName name="wrn.TOTAL._.DELS." localSheetId="4" hidden="1">{#N/A,#N/A,FALSE,"COSUMRY2";#N/A,#N/A,FALSE,"TOTAL";#N/A,#N/A,FALSE,"ACQUISITIONS";#N/A,#N/A,FALSE,"GMTTL";#N/A,#N/A,FALSE,"GMXDRAC";#N/A,#N/A,FALSE,"DRAC";#N/A,#N/A,FALSE,"BASE W";#N/A,#N/A,FALSE,"BASE WO";#N/A,#N/A,FALSE,"HBNA";#N/A,#N/A,FALSE,"CORE";#N/A,#N/A,FALSE,"AMER";#N/A,#N/A,FALSE,"GF";#N/A,#N/A,FALSE,"UT";#N/A,#N/A,FALSE,"CS";#N/A,#N/A,FALSE,"PB";#N/A,#N/A,FALSE,"NAT WEST";#N/A,#N/A,FALSE,"US WEST";#N/A,#N/A,FALSE,"PRUDENTIAL";#N/A,#N/A,FALSE,"UNION";#N/A,#N/A,FALSE,"BARNETT";#N/A,#N/A,FALSE,"DAMARK";#N/A,#N/A,FALSE,"BUSINESS CARD"}</definedName>
    <definedName name="wrn.TOTAL._.DELS." localSheetId="31" hidden="1">{#N/A,#N/A,FALSE,"COSUMRY2";#N/A,#N/A,FALSE,"TOTAL";#N/A,#N/A,FALSE,"ACQUISITIONS";#N/A,#N/A,FALSE,"GMTTL";#N/A,#N/A,FALSE,"GMXDRAC";#N/A,#N/A,FALSE,"DRAC";#N/A,#N/A,FALSE,"BASE W";#N/A,#N/A,FALSE,"BASE WO";#N/A,#N/A,FALSE,"HBNA";#N/A,#N/A,FALSE,"CORE";#N/A,#N/A,FALSE,"AMER";#N/A,#N/A,FALSE,"GF";#N/A,#N/A,FALSE,"UT";#N/A,#N/A,FALSE,"CS";#N/A,#N/A,FALSE,"PB";#N/A,#N/A,FALSE,"NAT WEST";#N/A,#N/A,FALSE,"US WEST";#N/A,#N/A,FALSE,"PRUDENTIAL";#N/A,#N/A,FALSE,"UNION";#N/A,#N/A,FALSE,"BARNETT";#N/A,#N/A,FALSE,"DAMARK";#N/A,#N/A,FALSE,"BUSINESS CARD"}</definedName>
    <definedName name="wrn.TOTAL._.DELS." hidden="1">{#N/A,#N/A,FALSE,"COSUMRY2";#N/A,#N/A,FALSE,"TOTAL";#N/A,#N/A,FALSE,"ACQUISITIONS";#N/A,#N/A,FALSE,"GMTTL";#N/A,#N/A,FALSE,"GMXDRAC";#N/A,#N/A,FALSE,"DRAC";#N/A,#N/A,FALSE,"BASE W";#N/A,#N/A,FALSE,"BASE WO";#N/A,#N/A,FALSE,"HBNA";#N/A,#N/A,FALSE,"CORE";#N/A,#N/A,FALSE,"AMER";#N/A,#N/A,FALSE,"GF";#N/A,#N/A,FALSE,"UT";#N/A,#N/A,FALSE,"CS";#N/A,#N/A,FALSE,"PB";#N/A,#N/A,FALSE,"NAT WEST";#N/A,#N/A,FALSE,"US WEST";#N/A,#N/A,FALSE,"PRUDENTIAL";#N/A,#N/A,FALSE,"UNION";#N/A,#N/A,FALSE,"BARNETT";#N/A,#N/A,FALSE,"DAMARK";#N/A,#N/A,FALSE,"BUSINESS CARD"}</definedName>
    <definedName name="wrn.Tracker." localSheetId="4" hidden="1">{#N/A,#N/A,FALSE,"Total Check Sheet";#N/A,#N/A,FALSE,"CC Receivables";#N/A,#N/A,FALSE,"CC Payables";#N/A,#N/A,FALSE,"CHQ Receivables";#N/A,#N/A,FALSE,"CHQ Payables";#N/A,#N/A,FALSE,"CHQ Refunds";#N/A,#N/A,FALSE,"Tracker 1";#N/A,#N/A,FALSE,"Tracker 2"}</definedName>
    <definedName name="wrn.Tracker." localSheetId="31" hidden="1">{#N/A,#N/A,FALSE,"Total Check Sheet";#N/A,#N/A,FALSE,"CC Receivables";#N/A,#N/A,FALSE,"CC Payables";#N/A,#N/A,FALSE,"CHQ Receivables";#N/A,#N/A,FALSE,"CHQ Payables";#N/A,#N/A,FALSE,"CHQ Refunds";#N/A,#N/A,FALSE,"Tracker 1";#N/A,#N/A,FALSE,"Tracker 2"}</definedName>
    <definedName name="wrn.Tracker." hidden="1">{#N/A,#N/A,FALSE,"Total Check Sheet";#N/A,#N/A,FALSE,"CC Receivables";#N/A,#N/A,FALSE,"CC Payables";#N/A,#N/A,FALSE,"CHQ Receivables";#N/A,#N/A,FALSE,"CHQ Payables";#N/A,#N/A,FALSE,"CHQ Refunds";#N/A,#N/A,FALSE,"Tracker 1";#N/A,#N/A,FALSE,"Tracker 2"}</definedName>
    <definedName name="wrn.UTL._.Position." localSheetId="4" hidden="1">{"UTL effect",#N/A,FALSE,"Sensitivity"}</definedName>
    <definedName name="wrn.UTL._.Position." localSheetId="31" hidden="1">{"UTL effect",#N/A,FALSE,"Sensitivity"}</definedName>
    <definedName name="wrn.UTL._.Position." hidden="1">{"UTL effect",#N/A,FALSE,"Sensitivity"}</definedName>
    <definedName name="wrn.ytd." localSheetId="4" hidden="1">{#N/A,#N/A,FALSE,"SABU"}</definedName>
    <definedName name="wrn.ytd." localSheetId="31" hidden="1">{#N/A,#N/A,FALSE,"SABU"}</definedName>
    <definedName name="wrn.ytd." hidden="1">{#N/A,#N/A,FALSE,"SABU"}</definedName>
    <definedName name="wvu.inputs._.raw._.data." localSheetId="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3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summary1." localSheetId="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3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localSheetId="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3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localSheetId="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3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t." localSheetId="4" hidden="1">{TRUE,TRUE,-1.25,-15.5,604.5,367.5,FALSE,FALSE,TRUE,TRUE,0,1,#N/A,9,#N/A,7.67924528301887,36.4166666666667,1,FALSE,FALSE,3,TRUE,1,FALSE,75,"Swvu.t.","ACwvu.t.",#N/A,FALSE,FALSE,0.75,0.75,1,1,1,"","",FALSE,FALSE,FALSE,FALSE,1,100,#N/A,#N/A,"=R1C1:R150C15",FALSE,#N/A,#N/A,FALSE,FALSE,FALSE,9,65532,65532,FALSE,FALSE,TRUE,TRUE,TRUE}</definedName>
    <definedName name="wvu.t." localSheetId="31" hidden="1">{TRUE,TRUE,-1.25,-15.5,604.5,367.5,FALSE,FALSE,TRUE,TRUE,0,1,#N/A,9,#N/A,7.67924528301887,36.4166666666667,1,FALSE,FALSE,3,TRUE,1,FALSE,75,"Swvu.t.","ACwvu.t.",#N/A,FALSE,FALSE,0.75,0.75,1,1,1,"","",FALSE,FALSE,FALSE,FALSE,1,100,#N/A,#N/A,"=R1C1:R150C15",FALSE,#N/A,#N/A,FALSE,FALSE,FALSE,9,65532,65532,FALSE,FALSE,TRUE,TRUE,TRUE}</definedName>
    <definedName name="wvu.t." hidden="1">{TRUE,TRUE,-1.25,-15.5,604.5,367.5,FALSE,FALSE,TRUE,TRUE,0,1,#N/A,9,#N/A,7.67924528301887,36.4166666666667,1,FALSE,FALSE,3,TRUE,1,FALSE,75,"Swvu.t.","ACwvu.t.",#N/A,FALSE,FALSE,0.75,0.75,1,1,1,"","",FALSE,FALSE,FALSE,FALSE,1,100,#N/A,#N/A,"=R1C1:R150C15",FALSE,#N/A,#N/A,FALSE,FALSE,FALSE,9,65532,65532,FALSE,FALSE,TRUE,TRUE,TRUE}</definedName>
    <definedName name="wwwwwwwwwwwwwwwww" localSheetId="4" hidden="1">{#N/A,#N/A,TRUE,"Cover";#N/A,#N/A,TRUE,"Contents and CEC agenda";#N/A,#N/A,TRUE,"Introduction";#N/A,#N/A,TRUE,"Overview 1";#N/A,#N/A,TRUE,"Overview 2";#N/A,#N/A,TRUE,"Graphs development effort";#N/A,#N/A,TRUE,"Summary Report";#N/A,#N/A,TRUE,"Appendix"}</definedName>
    <definedName name="wwwwwwwwwwwwwwwww" localSheetId="31" hidden="1">{#N/A,#N/A,TRUE,"Cover";#N/A,#N/A,TRUE,"Contents and CEC agenda";#N/A,#N/A,TRUE,"Introduction";#N/A,#N/A,TRUE,"Overview 1";#N/A,#N/A,TRUE,"Overview 2";#N/A,#N/A,TRUE,"Graphs development effort";#N/A,#N/A,TRUE,"Summary Report";#N/A,#N/A,TRUE,"Appendix"}</definedName>
    <definedName name="wwwwwwwwwwwwwwwww" hidden="1">{#N/A,#N/A,TRUE,"Cover";#N/A,#N/A,TRUE,"Contents and CEC agenda";#N/A,#N/A,TRUE,"Introduction";#N/A,#N/A,TRUE,"Overview 1";#N/A,#N/A,TRUE,"Overview 2";#N/A,#N/A,TRUE,"Graphs development effort";#N/A,#N/A,TRUE,"Summary Report";#N/A,#N/A,TRUE,"Appendix"}</definedName>
    <definedName name="x" localSheetId="4" hidden="1">{#N/A,#N/A,TRUE,"Cover";#N/A,#N/A,TRUE,"Contents and CEC agenda";#N/A,#N/A,TRUE,"Introduction";#N/A,#N/A,TRUE,"Overview 1";#N/A,#N/A,TRUE,"Overview 2";#N/A,#N/A,TRUE,"Graphs development effort";#N/A,#N/A,TRUE,"Summary Report";#N/A,#N/A,TRUE,"Appendix"}</definedName>
    <definedName name="x" localSheetId="31" hidden="1">{#N/A,#N/A,TRUE,"Cover";#N/A,#N/A,TRUE,"Contents and CEC agenda";#N/A,#N/A,TRUE,"Introduction";#N/A,#N/A,TRUE,"Overview 1";#N/A,#N/A,TRUE,"Overview 2";#N/A,#N/A,TRUE,"Graphs development effort";#N/A,#N/A,TRUE,"Summary Report";#N/A,#N/A,TRUE,"Appendix"}</definedName>
    <definedName name="x" hidden="1">{#N/A,#N/A,TRUE,"Cover";#N/A,#N/A,TRUE,"Contents and CEC agenda";#N/A,#N/A,TRUE,"Introduction";#N/A,#N/A,TRUE,"Overview 1";#N/A,#N/A,TRUE,"Overview 2";#N/A,#N/A,TRUE,"Graphs development effort";#N/A,#N/A,TRUE,"Summary Report";#N/A,#N/A,TRUE,"Appendix"}</definedName>
    <definedName name="XCSDSWFSD" localSheetId="4" hidden="1">{#N/A,#N/A,FALSE,"Consolidated";#N/A,#N/A,FALSE,"NACC";#N/A,#N/A,FALSE,"M&amp;W";#N/A,#N/A,FALSE,"HSPE";#N/A,#N/A,FALSE,"SCL";#N/A,#N/A,FALSE,"Penrice";#N/A,#N/A,FALSE,"Additional Ops"}</definedName>
    <definedName name="XCSDSWFSD" localSheetId="31" hidden="1">{#N/A,#N/A,FALSE,"Consolidated";#N/A,#N/A,FALSE,"NACC";#N/A,#N/A,FALSE,"M&amp;W";#N/A,#N/A,FALSE,"HSPE";#N/A,#N/A,FALSE,"SCL";#N/A,#N/A,FALSE,"Penrice";#N/A,#N/A,FALSE,"Additional Ops"}</definedName>
    <definedName name="XCSDSWFSD" hidden="1">{#N/A,#N/A,FALSE,"Consolidated";#N/A,#N/A,FALSE,"NACC";#N/A,#N/A,FALSE,"M&amp;W";#N/A,#N/A,FALSE,"HSPE";#N/A,#N/A,FALSE,"SCL";#N/A,#N/A,FALSE,"Penrice";#N/A,#N/A,FALSE,"Additional Ops"}</definedName>
    <definedName name="xxx" localSheetId="4" hidden="1">{#N/A,#N/A,TRUE,"Port_Sum";#N/A,#N/A,TRUE,"IS_Summary";#N/A,#N/A,TRUE,"IS_Plan";#N/A,#N/A,TRUE,"IS_Q3";#N/A,#N/A,TRUE,"CF_Summary";#N/A,#N/A,TRUE,"CF_Plan";#N/A,#N/A,TRUE,"CF_Q3";#N/A,#N/A,TRUE,"KS-CL&amp;GD";#N/A,#N/A,TRUE,"KS_Classic (2)";#N/A,#N/A,TRUE,"KS_Gold (2)"}</definedName>
    <definedName name="xxx" localSheetId="31" hidden="1">{#N/A,#N/A,TRUE,"Port_Sum";#N/A,#N/A,TRUE,"IS_Summary";#N/A,#N/A,TRUE,"IS_Plan";#N/A,#N/A,TRUE,"IS_Q3";#N/A,#N/A,TRUE,"CF_Summary";#N/A,#N/A,TRUE,"CF_Plan";#N/A,#N/A,TRUE,"CF_Q3";#N/A,#N/A,TRUE,"KS-CL&amp;GD";#N/A,#N/A,TRUE,"KS_Classic (2)";#N/A,#N/A,TRUE,"KS_Gold (2)"}</definedName>
    <definedName name="xxx" hidden="1">{#N/A,#N/A,TRUE,"Port_Sum";#N/A,#N/A,TRUE,"IS_Summary";#N/A,#N/A,TRUE,"IS_Plan";#N/A,#N/A,TRUE,"IS_Q3";#N/A,#N/A,TRUE,"CF_Summary";#N/A,#N/A,TRUE,"CF_Plan";#N/A,#N/A,TRUE,"CF_Q3";#N/A,#N/A,TRUE,"KS-CL&amp;GD";#N/A,#N/A,TRUE,"KS_Classic (2)";#N/A,#N/A,TRUE,"KS_Gold (2)"}</definedName>
    <definedName name="xxxx" localSheetId="4" hidden="1">{#N/A,#N/A,TRUE,"Cover";#N/A,#N/A,TRUE,"Contents and CEC agenda";#N/A,#N/A,TRUE,"Introduction";#N/A,#N/A,TRUE,"Overview 1";#N/A,#N/A,TRUE,"Overview 2";#N/A,#N/A,TRUE,"Graphs development effort";#N/A,#N/A,TRUE,"Summary Report";#N/A,#N/A,TRUE,"Appendix"}</definedName>
    <definedName name="xxxx" localSheetId="31" hidden="1">{#N/A,#N/A,TRUE,"Cover";#N/A,#N/A,TRUE,"Contents and CEC agenda";#N/A,#N/A,TRUE,"Introduction";#N/A,#N/A,TRUE,"Overview 1";#N/A,#N/A,TRUE,"Overview 2";#N/A,#N/A,TRUE,"Graphs development effort";#N/A,#N/A,TRUE,"Summary Report";#N/A,#N/A,TRUE,"Appendix"}</definedName>
    <definedName name="xxxx" hidden="1">{#N/A,#N/A,TRUE,"Cover";#N/A,#N/A,TRUE,"Contents and CEC agenda";#N/A,#N/A,TRUE,"Introduction";#N/A,#N/A,TRUE,"Overview 1";#N/A,#N/A,TRUE,"Overview 2";#N/A,#N/A,TRUE,"Graphs development effort";#N/A,#N/A,TRUE,"Summary Report";#N/A,#N/A,TRUE,"Appendix"}</definedName>
    <definedName name="xxxxx" localSheetId="4" hidden="1">{"10yp capex",#N/A,FALSE,"Celtel alternative 6"}</definedName>
    <definedName name="xxxxx" localSheetId="31" hidden="1">{"10yp capex",#N/A,FALSE,"Celtel alternative 6"}</definedName>
    <definedName name="xxxxx" hidden="1">{"10yp capex",#N/A,FALSE,"Celtel alternative 6"}</definedName>
    <definedName name="xxxxxx" localSheetId="4" hidden="1">{"10yp graphs",#N/A,FALSE,"Market Data"}</definedName>
    <definedName name="xxxxxx" localSheetId="31" hidden="1">{"10yp graphs",#N/A,FALSE,"Market Data"}</definedName>
    <definedName name="xxxxxx" hidden="1">{"10yp graphs",#N/A,FALSE,"Market Data"}</definedName>
    <definedName name="xyz" localSheetId="4" hidden="1">{"This_Last",#N/A,FALSE,"Pan Euro Comparisons";"This_Next",#N/A,FALSE,"Pan Euro Comparisons"}</definedName>
    <definedName name="xyz" localSheetId="31" hidden="1">{"This_Last",#N/A,FALSE,"Pan Euro Comparisons";"This_Next",#N/A,FALSE,"Pan Euro Comparisons"}</definedName>
    <definedName name="xyz" hidden="1">{"This_Last",#N/A,FALSE,"Pan Euro Comparisons";"This_Next",#N/A,FALSE,"Pan Euro Comparisons"}</definedName>
    <definedName name="xyz123" localSheetId="28" hidden="1">[4]August!#REF!</definedName>
    <definedName name="xyz123" hidden="1">[4]August!#REF!</definedName>
    <definedName name="yam" localSheetId="4" hidden="1">{#N/A,#N/A,FALSE,"Sheet1";#N/A,#N/A,FALSE,"Baseline";#N/A,#N/A,FALSE,"BalTrans";#N/A,#N/A,FALSE,"GoldUp";#N/A,#N/A,FALSE,"SkipPay";#N/A,#N/A,FALSE,"Total"}</definedName>
    <definedName name="yam" localSheetId="31" hidden="1">{#N/A,#N/A,FALSE,"Sheet1";#N/A,#N/A,FALSE,"Baseline";#N/A,#N/A,FALSE,"BalTrans";#N/A,#N/A,FALSE,"GoldUp";#N/A,#N/A,FALSE,"SkipPay";#N/A,#N/A,FALSE,"Total"}</definedName>
    <definedName name="yam" hidden="1">{#N/A,#N/A,FALSE,"Sheet1";#N/A,#N/A,FALSE,"Baseline";#N/A,#N/A,FALSE,"BalTrans";#N/A,#N/A,FALSE,"GoldUp";#N/A,#N/A,FALSE,"SkipPay";#N/A,#N/A,FALSE,"Total"}</definedName>
    <definedName name="YITYITY" localSheetId="4" hidden="1">{#N/A,#N/A,FALSE,"Consolidated";#N/A,#N/A,FALSE,"NACC";#N/A,#N/A,FALSE,"M&amp;W";#N/A,#N/A,FALSE,"HSPE";#N/A,#N/A,FALSE,"SCL";#N/A,#N/A,FALSE,"Penrice";#N/A,#N/A,FALSE,"Additional Ops"}</definedName>
    <definedName name="YITYITY" localSheetId="31" hidden="1">{#N/A,#N/A,FALSE,"Consolidated";#N/A,#N/A,FALSE,"NACC";#N/A,#N/A,FALSE,"M&amp;W";#N/A,#N/A,FALSE,"HSPE";#N/A,#N/A,FALSE,"SCL";#N/A,#N/A,FALSE,"Penrice";#N/A,#N/A,FALSE,"Additional Ops"}</definedName>
    <definedName name="YITYITY" hidden="1">{#N/A,#N/A,FALSE,"Consolidated";#N/A,#N/A,FALSE,"NACC";#N/A,#N/A,FALSE,"M&amp;W";#N/A,#N/A,FALSE,"HSPE";#N/A,#N/A,FALSE,"SCL";#N/A,#N/A,FALSE,"Penrice";#N/A,#N/A,FALSE,"Additional Ops"}</definedName>
    <definedName name="yuuuuuuu" localSheetId="4" hidden="1">{"ratios",#N/A,FALSE,"Summary Accounts"}</definedName>
    <definedName name="yuuuuuuu" localSheetId="31" hidden="1">{"ratios",#N/A,FALSE,"Summary Accounts"}</definedName>
    <definedName name="yuuuuuuu" hidden="1">{"ratios",#N/A,FALSE,"Summary Accounts"}</definedName>
    <definedName name="yy" localSheetId="4" hidden="1">{"This_Last",#N/A,FALSE,"Pan Euro Comparisons";"This_Next",#N/A,FALSE,"Pan Euro Comparisons"}</definedName>
    <definedName name="yy" localSheetId="31" hidden="1">{"This_Last",#N/A,FALSE,"Pan Euro Comparisons";"This_Next",#N/A,FALSE,"Pan Euro Comparisons"}</definedName>
    <definedName name="yy" hidden="1">{"This_Last",#N/A,FALSE,"Pan Euro Comparisons";"This_Next",#N/A,FALSE,"Pan Euro Comparisons"}</definedName>
    <definedName name="YYYY" localSheetId="4" hidden="1">{#N/A,#N/A,FALSE,"Consolidated";#N/A,#N/A,FALSE,"NACC";#N/A,#N/A,FALSE,"M&amp;W";#N/A,#N/A,FALSE,"HSPE";#N/A,#N/A,FALSE,"SCL";#N/A,#N/A,FALSE,"Penrice";#N/A,#N/A,FALSE,"Additional Ops"}</definedName>
    <definedName name="YYYY" localSheetId="31" hidden="1">{#N/A,#N/A,FALSE,"Consolidated";#N/A,#N/A,FALSE,"NACC";#N/A,#N/A,FALSE,"M&amp;W";#N/A,#N/A,FALSE,"HSPE";#N/A,#N/A,FALSE,"SCL";#N/A,#N/A,FALSE,"Penrice";#N/A,#N/A,FALSE,"Additional Ops"}</definedName>
    <definedName name="YYYY" hidden="1">{#N/A,#N/A,FALSE,"Consolidated";#N/A,#N/A,FALSE,"NACC";#N/A,#N/A,FALSE,"M&amp;W";#N/A,#N/A,FALSE,"HSPE";#N/A,#N/A,FALSE,"SCL";#N/A,#N/A,FALSE,"Penrice";#N/A,#N/A,FALSE,"Additional Ops"}</definedName>
    <definedName name="yyyyyy" localSheetId="4" hidden="1">{"p_l",#N/A,FALSE,"Summary Accounts"}</definedName>
    <definedName name="yyyyyy" localSheetId="31" hidden="1">{"p_l",#N/A,FALSE,"Summary Accounts"}</definedName>
    <definedName name="yyyyyy" hidden="1">{"p_l",#N/A,FALSE,"Summary Accounts"}</definedName>
    <definedName name="yyyyyyyyyuuuuuuuuuuu" localSheetId="4" hidden="1">{#N/A,#N/A,FALSE,"Consolidated";#N/A,#N/A,FALSE,"NACC";#N/A,#N/A,FALSE,"M&amp;W";#N/A,#N/A,FALSE,"HSPE";#N/A,#N/A,FALSE,"SCL";#N/A,#N/A,FALSE,"Penrice";#N/A,#N/A,FALSE,"Additional Ops"}</definedName>
    <definedName name="yyyyyyyyyuuuuuuuuuuu" localSheetId="31" hidden="1">{#N/A,#N/A,FALSE,"Consolidated";#N/A,#N/A,FALSE,"NACC";#N/A,#N/A,FALSE,"M&amp;W";#N/A,#N/A,FALSE,"HSPE";#N/A,#N/A,FALSE,"SCL";#N/A,#N/A,FALSE,"Penrice";#N/A,#N/A,FALSE,"Additional Ops"}</definedName>
    <definedName name="yyyyyyyyyuuuuuuuuuuu" hidden="1">{#N/A,#N/A,FALSE,"Consolidated";#N/A,#N/A,FALSE,"NACC";#N/A,#N/A,FALSE,"M&amp;W";#N/A,#N/A,FALSE,"HSPE";#N/A,#N/A,FALSE,"SCL";#N/A,#N/A,FALSE,"Penrice";#N/A,#N/A,FALSE,"Additional Ops"}</definedName>
    <definedName name="z" localSheetId="4"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z" localSheetId="31"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z"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Z_0046F4C7_A40C_11D4_A7B7_00609770E17D_.wvu.FilterData" localSheetId="28" hidden="1">#REF!</definedName>
    <definedName name="Z_0046F4C7_A40C_11D4_A7B7_00609770E17D_.wvu.FilterData" hidden="1">#REF!</definedName>
    <definedName name="Z_08564480_81B6_11D5_9BF5_00B0D0BCD23F_.wvu.FilterData" localSheetId="28" hidden="1">#REF!</definedName>
    <definedName name="Z_08564480_81B6_11D5_9BF5_00B0D0BCD23F_.wvu.FilterData" hidden="1">#REF!</definedName>
    <definedName name="Z_197079E6_A52D_11D4_A7B7_00609770E17D_.wvu.FilterData" localSheetId="28" hidden="1">#REF!</definedName>
    <definedName name="Z_197079E6_A52D_11D4_A7B7_00609770E17D_.wvu.FilterData" hidden="1">#REF!</definedName>
    <definedName name="Z_197079EB_A52D_11D4_A7B7_00609770E17D_.wvu.FilterData" localSheetId="28" hidden="1">#REF!</definedName>
    <definedName name="Z_197079EB_A52D_11D4_A7B7_00609770E17D_.wvu.FilterData" hidden="1">#REF!</definedName>
    <definedName name="Z_1B4991E4_9099_11D5_9830_005004BCFBF6_.wvu.FilterData" localSheetId="28" hidden="1">#REF!</definedName>
    <definedName name="Z_1B4991E4_9099_11D5_9830_005004BCFBF6_.wvu.FilterData" hidden="1">#REF!</definedName>
    <definedName name="Z_1D1E08F9_F9A8_4A29_8333_0A41B4CDE103_.wvu.PrintArea" hidden="1">#N/A</definedName>
    <definedName name="Z_1E81C225_9AB7_11D4_A7B7_00609770E17D_.wvu.FilterData" localSheetId="28" hidden="1">#REF!</definedName>
    <definedName name="Z_1E81C225_9AB7_11D4_A7B7_00609770E17D_.wvu.FilterData" hidden="1">#REF!</definedName>
    <definedName name="Z_23BFFA04_93B3_11D4_80C6_00B0D03CE15F_.wvu.FilterData" localSheetId="28" hidden="1">#REF!</definedName>
    <definedName name="Z_23BFFA04_93B3_11D4_80C6_00B0D03CE15F_.wvu.FilterData" hidden="1">#REF!</definedName>
    <definedName name="Z_23BFFA04_93B3_11D4_80C6_00B0D03CE15F_.wvu.PrintArea" localSheetId="28" hidden="1">#REF!</definedName>
    <definedName name="Z_23BFFA04_93B3_11D4_80C6_00B0D03CE15F_.wvu.PrintArea" hidden="1">#REF!</definedName>
    <definedName name="Z_23BFFA04_93B3_11D4_80C6_00B0D03CE15F_.wvu.PrintTitles" localSheetId="28" hidden="1">#REF!</definedName>
    <definedName name="Z_23BFFA04_93B3_11D4_80C6_00B0D03CE15F_.wvu.PrintTitles" hidden="1">#REF!</definedName>
    <definedName name="Z_25DDEAA5_9E15_11D5_AAB7_00B0D03CE15F_.wvu.Cols" localSheetId="28" hidden="1">#REF!</definedName>
    <definedName name="Z_25DDEAA5_9E15_11D5_AAB7_00B0D03CE15F_.wvu.Cols" hidden="1">#REF!</definedName>
    <definedName name="Z_25DDEAA5_9E15_11D5_AAB7_00B0D03CE15F_.wvu.Rows" localSheetId="28" hidden="1">#REF!</definedName>
    <definedName name="Z_25DDEAA5_9E15_11D5_AAB7_00B0D03CE15F_.wvu.Rows" hidden="1">#REF!</definedName>
    <definedName name="Z_2737C243_A6A4_11D4_8C01_00A0247FFBE4_.wvu.FilterData" localSheetId="28" hidden="1">#REF!</definedName>
    <definedName name="Z_2737C243_A6A4_11D4_8C01_00A0247FFBE4_.wvu.FilterData" hidden="1">#REF!</definedName>
    <definedName name="Z_306B95EB_0FEF_474B_9EAB_81767BF2884B_.wvu.Rows" localSheetId="28" hidden="1">'[21]5.6'!#REF!</definedName>
    <definedName name="Z_306B95EB_0FEF_474B_9EAB_81767BF2884B_.wvu.Rows" hidden="1">'[21]5.6'!#REF!</definedName>
    <definedName name="Z_33ACD44E_A4FE_11D4_AAA5_00B0D03CE15F_.wvu.FilterData" localSheetId="28" hidden="1">#REF!</definedName>
    <definedName name="Z_33ACD44E_A4FE_11D4_AAA5_00B0D03CE15F_.wvu.FilterData" hidden="1">#REF!</definedName>
    <definedName name="Z_38F4F185_90A4_11D4_AAA5_00B0D03CE15F_.wvu.FilterData" localSheetId="28" hidden="1">#REF!</definedName>
    <definedName name="Z_38F4F185_90A4_11D4_AAA5_00B0D03CE15F_.wvu.FilterData" hidden="1">#REF!</definedName>
    <definedName name="Z_4E85F866_9A9E_11D4_A7B7_00609770E17D_.wvu.FilterData" localSheetId="28" hidden="1">#REF!</definedName>
    <definedName name="Z_4E85F866_9A9E_11D4_A7B7_00609770E17D_.wvu.FilterData" hidden="1">#REF!</definedName>
    <definedName name="Z_50E12EA5_A6A0_11D4_A7B7_00609770E17D_.wvu.FilterData" localSheetId="28" hidden="1">#REF!</definedName>
    <definedName name="Z_50E12EA5_A6A0_11D4_A7B7_00609770E17D_.wvu.FilterData" hidden="1">#REF!</definedName>
    <definedName name="Z_52AD93AB_A5C3_11D4_A7B7_00609770E17D_.wvu.FilterData" localSheetId="28" hidden="1">#REF!</definedName>
    <definedName name="Z_52AD93AB_A5C3_11D4_A7B7_00609770E17D_.wvu.FilterData" hidden="1">#REF!</definedName>
    <definedName name="Z_52AD93B5_A5C3_11D4_A7B7_00609770E17D_.wvu.FilterData" localSheetId="28" hidden="1">#REF!</definedName>
    <definedName name="Z_52AD93B5_A5C3_11D4_A7B7_00609770E17D_.wvu.FilterData" hidden="1">#REF!</definedName>
    <definedName name="Z_55AFD1BC_AC1A_11D4_80C6_00B0D03CE15F_.wvu.FilterData" localSheetId="28" hidden="1">#REF!</definedName>
    <definedName name="Z_55AFD1BC_AC1A_11D4_80C6_00B0D03CE15F_.wvu.FilterData" hidden="1">#REF!</definedName>
    <definedName name="Z_5A571061_9130_11D4_8C01_00A0247FFBE4_.wvu.FilterData" localSheetId="28" hidden="1">#REF!</definedName>
    <definedName name="Z_5A571061_9130_11D4_8C01_00A0247FFBE4_.wvu.FilterData" hidden="1">#REF!</definedName>
    <definedName name="Z_5A571061_9130_11D4_8C01_00A0247FFBE4_.wvu.PrintArea" localSheetId="28" hidden="1">#REF!</definedName>
    <definedName name="Z_5A571061_9130_11D4_8C01_00A0247FFBE4_.wvu.PrintArea" hidden="1">#REF!</definedName>
    <definedName name="Z_5A571061_9130_11D4_8C01_00A0247FFBE4_.wvu.PrintTitles" localSheetId="28" hidden="1">#REF!</definedName>
    <definedName name="Z_5A571061_9130_11D4_8C01_00A0247FFBE4_.wvu.PrintTitles" hidden="1">#REF!</definedName>
    <definedName name="Z_6AA69E02_A3DA_11D5_8C08_00A0247FFBE4_.wvu.FilterData" localSheetId="28" hidden="1">#REF!</definedName>
    <definedName name="Z_6AA69E02_A3DA_11D5_8C08_00A0247FFBE4_.wvu.FilterData" hidden="1">#REF!</definedName>
    <definedName name="Z_6DFC550C_9133_11D4_AAA5_00B0D03CE15F_.wvu.FilterData" localSheetId="28" hidden="1">#REF!</definedName>
    <definedName name="Z_6DFC550C_9133_11D4_AAA5_00B0D03CE15F_.wvu.FilterData" hidden="1">#REF!</definedName>
    <definedName name="Z_78379D7B_1266_4183_8AEF_0C5005381CAF_.wvu.Rows" localSheetId="28" hidden="1">'[21]5.6'!#REF!</definedName>
    <definedName name="Z_78379D7B_1266_4183_8AEF_0C5005381CAF_.wvu.Rows" hidden="1">'[21]5.6'!#REF!</definedName>
    <definedName name="Z_78BA7592_F2A0_4C99_A6B4_6BDDC4CCC5DD_.wvu.Cols" localSheetId="28" hidden="1">#REF!</definedName>
    <definedName name="Z_78BA7592_F2A0_4C99_A6B4_6BDDC4CCC5DD_.wvu.Cols" hidden="1">#REF!</definedName>
    <definedName name="Z_78BA7592_F2A0_4C99_A6B4_6BDDC4CCC5DD_.wvu.FilterData" localSheetId="28" hidden="1">#REF!</definedName>
    <definedName name="Z_78BA7592_F2A0_4C99_A6B4_6BDDC4CCC5DD_.wvu.FilterData" hidden="1">#REF!</definedName>
    <definedName name="Z_78BA7592_F2A0_4C99_A6B4_6BDDC4CCC5DD_.wvu.PrintArea" localSheetId="28" hidden="1">#REF!</definedName>
    <definedName name="Z_78BA7592_F2A0_4C99_A6B4_6BDDC4CCC5DD_.wvu.PrintArea" hidden="1">#REF!</definedName>
    <definedName name="Z_78BA7592_F2A0_4C99_A6B4_6BDDC4CCC5DD_.wvu.PrintTitles" localSheetId="28" hidden="1">#REF!</definedName>
    <definedName name="Z_78BA7592_F2A0_4C99_A6B4_6BDDC4CCC5DD_.wvu.PrintTitles" hidden="1">#REF!</definedName>
    <definedName name="Z_7B1092C4_8FC5_11D4_A7B7_00609770E17D_.wvu.Cols" localSheetId="28" hidden="1">#REF!</definedName>
    <definedName name="Z_7B1092C4_8FC5_11D4_A7B7_00609770E17D_.wvu.Cols" hidden="1">#REF!</definedName>
    <definedName name="Z_7B1092C4_8FC5_11D4_A7B7_00609770E17D_.wvu.FilterData" localSheetId="28" hidden="1">#REF!</definedName>
    <definedName name="Z_7B1092C4_8FC5_11D4_A7B7_00609770E17D_.wvu.FilterData" hidden="1">#REF!</definedName>
    <definedName name="Z_7B1092C4_8FC5_11D4_A7B7_00609770E17D_.wvu.PrintArea" localSheetId="28" hidden="1">#REF!</definedName>
    <definedName name="Z_7B1092C4_8FC5_11D4_A7B7_00609770E17D_.wvu.PrintArea" hidden="1">#REF!</definedName>
    <definedName name="Z_7B1092C4_8FC5_11D4_A7B7_00609770E17D_.wvu.PrintTitles" localSheetId="28" hidden="1">#REF!</definedName>
    <definedName name="Z_7B1092C4_8FC5_11D4_A7B7_00609770E17D_.wvu.PrintTitles" hidden="1">#REF!</definedName>
    <definedName name="Z_7B1092C8_8FC5_11D4_A7B7_00609770E17D_.wvu.FilterData" localSheetId="28" hidden="1">#REF!</definedName>
    <definedName name="Z_7B1092C8_8FC5_11D4_A7B7_00609770E17D_.wvu.FilterData" hidden="1">#REF!</definedName>
    <definedName name="Z_7C208C62_AC1B_11D5_8CBF_00A0247FFBE4_.wvu.PrintArea" localSheetId="28" hidden="1">#REF!</definedName>
    <definedName name="Z_7C208C62_AC1B_11D5_8CBF_00A0247FFBE4_.wvu.PrintArea" hidden="1">#REF!</definedName>
    <definedName name="Z_811A8E41_AF51_11D4_B1F5_00105A83B898_.wvu.FilterData" localSheetId="28" hidden="1">#REF!</definedName>
    <definedName name="Z_811A8E41_AF51_11D4_B1F5_00105A83B898_.wvu.FilterData" hidden="1">#REF!</definedName>
    <definedName name="Z_811A8E41_AF51_11D4_B1F5_00105A83B898_.wvu.PrintArea" localSheetId="28" hidden="1">#REF!</definedName>
    <definedName name="Z_811A8E41_AF51_11D4_B1F5_00105A83B898_.wvu.PrintArea" hidden="1">#REF!</definedName>
    <definedName name="Z_811A8E41_AF51_11D4_B1F5_00105A83B898_.wvu.PrintTitles" localSheetId="28" hidden="1">#REF!</definedName>
    <definedName name="Z_811A8E41_AF51_11D4_B1F5_00105A83B898_.wvu.PrintTitles" hidden="1">#REF!</definedName>
    <definedName name="Z_894C7BEC_A435_11D4_AAA5_00B0D03CE15F_.wvu.FilterData" localSheetId="28" hidden="1">#REF!</definedName>
    <definedName name="Z_894C7BEC_A435_11D4_AAA5_00B0D03CE15F_.wvu.FilterData" hidden="1">#REF!</definedName>
    <definedName name="Z_904F7B44_A5A2_11D4_8C01_00A0247FFBE4_.wvu.FilterData" localSheetId="28" hidden="1">#REF!</definedName>
    <definedName name="Z_904F7B44_A5A2_11D4_8C01_00A0247FFBE4_.wvu.FilterData" hidden="1">#REF!</definedName>
    <definedName name="Z_9F2FAB0A_8FDE_11D4_AAA5_00B0D03CE15F_.wvu.FilterData" localSheetId="28" hidden="1">#REF!</definedName>
    <definedName name="Z_9F2FAB0A_8FDE_11D4_AAA5_00B0D03CE15F_.wvu.FilterData" hidden="1">#REF!</definedName>
    <definedName name="Z_A0C7C548_A0F7_11D4_AAA5_00B0D03CE15F_.wvu.FilterData" localSheetId="28" hidden="1">#REF!</definedName>
    <definedName name="Z_A0C7C548_A0F7_11D4_AAA5_00B0D03CE15F_.wvu.FilterData" hidden="1">#REF!</definedName>
    <definedName name="Z_A1275D47_A690_11D4_A7B7_00609770E17D_.wvu.FilterData" localSheetId="28" hidden="1">#REF!</definedName>
    <definedName name="Z_A1275D47_A690_11D4_A7B7_00609770E17D_.wvu.FilterData" hidden="1">#REF!</definedName>
    <definedName name="Z_A1275D4E_A690_11D4_A7B7_00609770E17D_.wvu.FilterData" localSheetId="28" hidden="1">#REF!</definedName>
    <definedName name="Z_A1275D4E_A690_11D4_A7B7_00609770E17D_.wvu.FilterData" hidden="1">#REF!</definedName>
    <definedName name="Z_A1275D50_A690_11D4_A7B7_00609770E17D_.wvu.FilterData" localSheetId="28" hidden="1">#REF!</definedName>
    <definedName name="Z_A1275D50_A690_11D4_A7B7_00609770E17D_.wvu.FilterData" hidden="1">#REF!</definedName>
    <definedName name="Z_A1FEB609_908D_11D4_A7B7_00609770E17D_.wvu.FilterData" localSheetId="28" hidden="1">#REF!</definedName>
    <definedName name="Z_A1FEB609_908D_11D4_A7B7_00609770E17D_.wvu.FilterData" hidden="1">#REF!</definedName>
    <definedName name="Z_A5209F0D_A438_11D5_AAB7_00B0D03CE15F_.wvu.FilterData" localSheetId="28" hidden="1">#REF!</definedName>
    <definedName name="Z_A5209F0D_A438_11D5_AAB7_00B0D03CE15F_.wvu.FilterData" hidden="1">#REF!</definedName>
    <definedName name="Z_AB0DA368_A671_11D4_AAA5_00B0D03CE15F_.wvu.FilterData" localSheetId="28" hidden="1">#REF!</definedName>
    <definedName name="Z_AB0DA368_A671_11D4_AAA5_00B0D03CE15F_.wvu.FilterData" hidden="1">#REF!</definedName>
    <definedName name="Z_AB31E6AE_A2CC_11D5_AAB7_00B0D03CE15F_.wvu.FilterData" localSheetId="28" hidden="1">#REF!</definedName>
    <definedName name="Z_AB31E6AE_A2CC_11D5_AAB7_00B0D03CE15F_.wvu.FilterData" hidden="1">#REF!</definedName>
    <definedName name="Z_AC2242B3_A2E3_11D5_9BF5_00B0D0BCD23F_.wvu.FilterData" localSheetId="28" hidden="1">#REF!</definedName>
    <definedName name="Z_AC2242B3_A2E3_11D5_9BF5_00B0D0BCD23F_.wvu.FilterData" hidden="1">#REF!</definedName>
    <definedName name="Z_C43CD805_A4D8_11D4_A7B7_00609770E17D_.wvu.FilterData" localSheetId="28" hidden="1">#REF!</definedName>
    <definedName name="Z_C43CD805_A4D8_11D4_A7B7_00609770E17D_.wvu.FilterData" hidden="1">#REF!</definedName>
    <definedName name="Z_C9C4EA28_A045_11D4_AAA5_00B0D03CE15F_.wvu.FilterData" localSheetId="28" hidden="1">#REF!</definedName>
    <definedName name="Z_C9C4EA28_A045_11D4_AAA5_00B0D03CE15F_.wvu.FilterData" hidden="1">#REF!</definedName>
    <definedName name="Z_CE11B1F7_A205_11D5_9BF5_00B0D0BCD23F_.wvu.FilterData" localSheetId="28" hidden="1">#REF!</definedName>
    <definedName name="Z_CE11B1F7_A205_11D5_9BF5_00B0D0BCD23F_.wvu.FilterData" hidden="1">#REF!</definedName>
    <definedName name="Z_CE11B1F9_A205_11D5_9BF5_00B0D0BCD23F_.wvu.FilterData" localSheetId="28" hidden="1">#REF!</definedName>
    <definedName name="Z_CE11B1F9_A205_11D5_9BF5_00B0D0BCD23F_.wvu.FilterData" hidden="1">#REF!</definedName>
    <definedName name="Z_CE11B1FC_A205_11D5_9BF5_00B0D0BCD23F_.wvu.FilterData" localSheetId="28" hidden="1">#REF!</definedName>
    <definedName name="Z_CE11B1FC_A205_11D5_9BF5_00B0D0BCD23F_.wvu.FilterData" hidden="1">#REF!</definedName>
    <definedName name="Z_CE955465_9E21_11D5_9BF5_00B0D0BCD23F_.wvu.FilterData" localSheetId="28" hidden="1">#REF!</definedName>
    <definedName name="Z_CE955465_9E21_11D5_9BF5_00B0D0BCD23F_.wvu.FilterData" hidden="1">#REF!</definedName>
    <definedName name="Z_CE955466_9E21_11D5_9BF5_00B0D0BCD23F_.wvu.FilterData" localSheetId="28" hidden="1">#REF!</definedName>
    <definedName name="Z_CE955466_9E21_11D5_9BF5_00B0D0BCD23F_.wvu.FilterData" hidden="1">#REF!</definedName>
    <definedName name="Z_CE955467_9E21_11D5_9BF5_00B0D0BCD23F_.wvu.FilterData" localSheetId="28" hidden="1">#REF!</definedName>
    <definedName name="Z_CE955467_9E21_11D5_9BF5_00B0D0BCD23F_.wvu.FilterData" hidden="1">#REF!</definedName>
    <definedName name="Z_CE955468_9E21_11D5_9BF5_00B0D0BCD23F_.wvu.FilterData" localSheetId="28" hidden="1">#REF!</definedName>
    <definedName name="Z_CE955468_9E21_11D5_9BF5_00B0D0BCD23F_.wvu.FilterData" hidden="1">#REF!</definedName>
    <definedName name="Z_D3A7CBB6_9DCE_11D4_AAA5_00B0D03CE15F_.wvu.FilterData" localSheetId="28" hidden="1">#REF!</definedName>
    <definedName name="Z_D3A7CBB6_9DCE_11D4_AAA5_00B0D03CE15F_.wvu.FilterData" hidden="1">#REF!</definedName>
    <definedName name="Z_D8333B0F_A669_11D4_A7B7_00609770E17D_.wvu.FilterData" localSheetId="28" hidden="1">#REF!</definedName>
    <definedName name="Z_D8333B0F_A669_11D4_A7B7_00609770E17D_.wvu.FilterData" hidden="1">#REF!</definedName>
    <definedName name="Z_DC6A4DA3_A1E3_11D5_9BF5_00B0D0BCD23F_.wvu.FilterData" localSheetId="28" hidden="1">#REF!</definedName>
    <definedName name="Z_DC6A4DA3_A1E3_11D5_9BF5_00B0D0BCD23F_.wvu.FilterData" hidden="1">#REF!</definedName>
    <definedName name="Z_DC6A4DA5_A1E3_11D5_9BF5_00B0D0BCD23F_.wvu.FilterData" localSheetId="28" hidden="1">#REF!</definedName>
    <definedName name="Z_DC6A4DA5_A1E3_11D5_9BF5_00B0D0BCD23F_.wvu.FilterData" hidden="1">#REF!</definedName>
    <definedName name="Z_DDB7CD1B_2A66_11D5_8048_0000F6C81532_.wvu.PrintArea" localSheetId="28" hidden="1">#REF!</definedName>
    <definedName name="Z_DDB7CD1B_2A66_11D5_8048_0000F6C81532_.wvu.PrintArea" hidden="1">#REF!</definedName>
    <definedName name="Z_DDB7CD1B_2A66_11D5_8048_0000F6C81532_.wvu.PrintTitles" localSheetId="28" hidden="1">#REF!</definedName>
    <definedName name="Z_DDB7CD1B_2A66_11D5_8048_0000F6C81532_.wvu.PrintTitles" hidden="1">#REF!</definedName>
    <definedName name="Z_E1481E41_A3AC_11D5_9BF5_00B0D0BCD23F_.wvu.FilterData" localSheetId="28" hidden="1">#REF!</definedName>
    <definedName name="Z_E1481E41_A3AC_11D5_9BF5_00B0D0BCD23F_.wvu.FilterData" hidden="1">#REF!</definedName>
    <definedName name="Z_E15EED40_92CE_11D4_8C01_00A0247FFBE4_.wvu.FilterData" localSheetId="28" hidden="1">#REF!</definedName>
    <definedName name="Z_E15EED40_92CE_11D4_8C01_00A0247FFBE4_.wvu.FilterData" hidden="1">#REF!</definedName>
    <definedName name="Z_E26D2CB1_A304_11D5_AAAC_00B0D03CE15F_.wvu.FilterData" localSheetId="28" hidden="1">#REF!</definedName>
    <definedName name="Z_E26D2CB1_A304_11D5_AAAC_00B0D03CE15F_.wvu.FilterData" hidden="1">#REF!</definedName>
    <definedName name="Z_E7F3E951_B193_474A_BB0E_A293D8F91915_.wvu.Rows" localSheetId="28" hidden="1">#REF!,#REF!,#REF!,#REF!,#REF!</definedName>
    <definedName name="Z_E7F3E951_B193_474A_BB0E_A293D8F91915_.wvu.Rows" hidden="1">#REF!,#REF!,#REF!,#REF!,#REF!</definedName>
    <definedName name="Z_E981E805_A454_11D4_A7B7_00609770E17D_.wvu.FilterData" localSheetId="28" hidden="1">#REF!</definedName>
    <definedName name="Z_E981E805_A454_11D4_A7B7_00609770E17D_.wvu.FilterData" hidden="1">#REF!</definedName>
    <definedName name="Z_E981E808_A454_11D4_A7B7_00609770E17D_.wvu.FilterData" localSheetId="28" hidden="1">#REF!</definedName>
    <definedName name="Z_E981E808_A454_11D4_A7B7_00609770E17D_.wvu.FilterData" hidden="1">#REF!</definedName>
    <definedName name="Z_F21F6266_8E64_419F_B5A2_36FF9406ACA9_.wvu.Rows" localSheetId="28" hidden="1">#REF!,#REF!,#REF!,#REF!,#REF!,#REF!</definedName>
    <definedName name="Z_F21F6266_8E64_419F_B5A2_36FF9406ACA9_.wvu.Rows" hidden="1">#REF!,#REF!,#REF!,#REF!,#REF!,#REF!</definedName>
    <definedName name="Z_F9553169_A378_11D4_AAA5_00B0D03CE15F_.wvu.FilterData" localSheetId="28" hidden="1">#REF!</definedName>
    <definedName name="Z_F9553169_A378_11D4_AAA5_00B0D03CE15F_.wvu.FilterData" hidden="1">#REF!</definedName>
    <definedName name="Z_FA1BC743_A385_11D5_9BF5_00B0D0BCD23F_.wvu.FilterData" localSheetId="28" hidden="1">#REF!</definedName>
    <definedName name="Z_FA1BC743_A385_11D5_9BF5_00B0D0BCD23F_.wvu.FilterData" hidden="1">#REF!</definedName>
    <definedName name="Z_FE1CB7B0_A390_11D4_A7B7_00609770E17D_.wvu.FilterData" localSheetId="28" hidden="1">#REF!</definedName>
    <definedName name="Z_FE1CB7B0_A390_11D4_A7B7_00609770E17D_.wvu.FilterData" hidden="1">#REF!</definedName>
    <definedName name="Z_FE3E1627_9067_11D4_A7B7_00609770E17D_.wvu.FilterData" localSheetId="28" hidden="1">#REF!</definedName>
    <definedName name="Z_FE3E1627_9067_11D4_A7B7_00609770E17D_.wvu.FilterData" hidden="1">#REF!</definedName>
    <definedName name="zzz" localSheetId="4"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zzz" localSheetId="31"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zzz"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 i="70" l="1"/>
  <c r="B2" i="70" s="1"/>
  <c r="B3" i="70"/>
  <c r="F3" i="70"/>
  <c r="F4" i="70"/>
  <c r="B4" i="70" s="1"/>
  <c r="F5" i="70"/>
  <c r="B5" i="70" s="1"/>
  <c r="F6" i="70"/>
  <c r="B6" i="70" s="1"/>
  <c r="B7" i="70"/>
  <c r="F7" i="70"/>
  <c r="F8" i="70"/>
  <c r="B8" i="70" s="1"/>
  <c r="F9" i="70"/>
  <c r="B9" i="70" s="1"/>
  <c r="B10" i="70"/>
  <c r="F10" i="70"/>
  <c r="B11" i="70"/>
  <c r="F11" i="70"/>
  <c r="F12" i="70"/>
  <c r="B12" i="70" s="1"/>
  <c r="B13" i="70"/>
  <c r="F13" i="70"/>
  <c r="F14" i="70"/>
  <c r="B14" i="70" s="1"/>
  <c r="F15" i="70"/>
  <c r="B15" i="70" s="1"/>
  <c r="F16" i="70"/>
  <c r="B16" i="70" s="1"/>
  <c r="F17" i="70"/>
  <c r="B17" i="70" s="1"/>
  <c r="F18" i="70"/>
  <c r="B18" i="70" s="1"/>
  <c r="B19" i="70"/>
  <c r="F19" i="70"/>
  <c r="F20" i="70"/>
  <c r="B20" i="70" s="1"/>
  <c r="B21" i="70"/>
  <c r="F21" i="70"/>
  <c r="B22" i="70"/>
  <c r="F22" i="70"/>
  <c r="F23" i="70"/>
  <c r="B23" i="70" s="1"/>
  <c r="F24" i="70"/>
  <c r="B24" i="70" s="1"/>
  <c r="B25" i="70"/>
  <c r="F25" i="70"/>
  <c r="F26" i="70"/>
  <c r="B26" i="70" s="1"/>
  <c r="F27" i="70"/>
  <c r="B27" i="70" s="1"/>
  <c r="F28" i="70"/>
  <c r="B28" i="70" s="1"/>
  <c r="F29" i="70"/>
  <c r="B29" i="70" s="1"/>
  <c r="B30" i="70"/>
  <c r="F30" i="70"/>
  <c r="B31" i="70"/>
  <c r="F31" i="70"/>
  <c r="F32" i="70"/>
  <c r="B32" i="70" s="1"/>
  <c r="B33" i="70"/>
  <c r="F33" i="70"/>
  <c r="B34" i="70"/>
  <c r="F34" i="70"/>
  <c r="F35" i="70"/>
  <c r="B35" i="70" s="1"/>
  <c r="F36" i="70"/>
  <c r="B36" i="70" s="1"/>
  <c r="F37" i="70"/>
  <c r="B37" i="70" s="1"/>
  <c r="F38" i="70"/>
  <c r="B38" i="70" s="1"/>
  <c r="B39" i="70"/>
  <c r="F39" i="70"/>
  <c r="F40" i="70"/>
  <c r="B40" i="70" s="1"/>
  <c r="B41" i="70"/>
  <c r="F41" i="70"/>
  <c r="B42" i="70"/>
  <c r="F42" i="70"/>
  <c r="B43" i="70"/>
  <c r="F43" i="70"/>
  <c r="F44" i="70"/>
  <c r="B44" i="70" s="1"/>
  <c r="F45" i="70"/>
  <c r="B45" i="70" s="1"/>
  <c r="F46" i="70"/>
  <c r="B46" i="70" s="1"/>
  <c r="F47" i="70"/>
  <c r="B47" i="70" s="1"/>
  <c r="F48" i="70"/>
  <c r="B48" i="70" s="1"/>
  <c r="F49" i="70"/>
  <c r="B49" i="70" s="1"/>
  <c r="B50" i="70"/>
  <c r="F50" i="70"/>
  <c r="B51" i="70"/>
  <c r="F51" i="70"/>
  <c r="F52" i="70"/>
  <c r="B52" i="70" s="1"/>
  <c r="B53" i="70"/>
  <c r="F53" i="70"/>
  <c r="F54" i="70"/>
  <c r="B54" i="70" s="1"/>
  <c r="F55" i="70"/>
  <c r="B55" i="70" s="1"/>
  <c r="F56" i="70"/>
  <c r="B56" i="70" s="1"/>
  <c r="B57" i="70"/>
  <c r="F57" i="70"/>
  <c r="F58" i="70"/>
  <c r="B58" i="70" s="1"/>
  <c r="B59" i="70"/>
  <c r="F59" i="70"/>
  <c r="F60" i="70"/>
  <c r="B60" i="70" s="1"/>
  <c r="F61" i="70"/>
  <c r="B61" i="70" s="1"/>
  <c r="B62" i="70"/>
  <c r="F62" i="70"/>
  <c r="F63" i="70"/>
  <c r="B63" i="70" s="1"/>
  <c r="F64" i="70"/>
  <c r="B64" i="70" s="1"/>
  <c r="B65" i="70"/>
  <c r="F65" i="70"/>
  <c r="B66" i="70"/>
  <c r="F66" i="70"/>
  <c r="F67" i="70"/>
  <c r="B67" i="70" s="1"/>
  <c r="F68" i="70"/>
  <c r="B68" i="70" s="1"/>
  <c r="F69" i="70"/>
  <c r="B69" i="70" s="1"/>
  <c r="F70" i="70"/>
  <c r="B70" i="70" s="1"/>
  <c r="B71" i="70"/>
  <c r="F71" i="70"/>
  <c r="F72" i="70"/>
  <c r="B72" i="70" s="1"/>
  <c r="B73" i="70"/>
  <c r="F73" i="70"/>
  <c r="B74" i="70"/>
  <c r="F74" i="70"/>
  <c r="B75" i="70"/>
  <c r="F75" i="70"/>
  <c r="F76" i="70"/>
  <c r="B76" i="70" s="1"/>
  <c r="F77" i="70"/>
  <c r="B77" i="70" s="1"/>
  <c r="F78" i="70"/>
  <c r="B78" i="70" s="1"/>
  <c r="F79" i="70"/>
  <c r="B79" i="70" s="1"/>
  <c r="F80" i="70"/>
  <c r="B80" i="70" s="1"/>
  <c r="F81" i="70"/>
  <c r="B81" i="70" s="1"/>
  <c r="B82" i="70"/>
  <c r="F82" i="70"/>
  <c r="B83" i="70"/>
  <c r="F83" i="70"/>
  <c r="F84" i="70"/>
  <c r="B84" i="70" s="1"/>
  <c r="B85" i="70"/>
  <c r="F85" i="70"/>
  <c r="F86" i="70"/>
  <c r="B86" i="70" s="1"/>
  <c r="F87" i="70"/>
  <c r="B87" i="70" s="1"/>
  <c r="F88" i="70"/>
  <c r="B88" i="70" s="1"/>
  <c r="B89" i="70"/>
  <c r="F89" i="70"/>
  <c r="F90" i="70"/>
  <c r="B90" i="70" s="1"/>
  <c r="B91" i="70"/>
  <c r="F91" i="70"/>
  <c r="F92" i="70"/>
  <c r="B92" i="70" s="1"/>
  <c r="F93" i="70"/>
  <c r="B93" i="70" s="1"/>
  <c r="B94" i="70"/>
  <c r="F94" i="70"/>
  <c r="F95" i="70"/>
  <c r="B95" i="70" s="1"/>
  <c r="F96" i="70"/>
  <c r="B96" i="70" s="1"/>
  <c r="B97" i="70"/>
  <c r="F97" i="70"/>
  <c r="B98" i="70"/>
  <c r="F98" i="70"/>
  <c r="F99" i="70"/>
  <c r="B99" i="70" s="1"/>
  <c r="F100" i="70"/>
  <c r="B100" i="70" s="1"/>
  <c r="F101" i="70"/>
  <c r="B101" i="70" s="1"/>
  <c r="F102" i="70"/>
  <c r="B102" i="70" s="1"/>
  <c r="B103" i="70"/>
  <c r="F103" i="70"/>
  <c r="F104" i="70"/>
  <c r="B104" i="70" s="1"/>
  <c r="B105" i="70"/>
  <c r="F105" i="70"/>
  <c r="B106" i="70"/>
  <c r="F106" i="70"/>
  <c r="B107" i="70"/>
  <c r="F107" i="70"/>
  <c r="F108" i="70"/>
  <c r="B108" i="70" s="1"/>
  <c r="F109" i="70"/>
  <c r="B109" i="70" s="1"/>
  <c r="F110" i="70"/>
  <c r="B110" i="70" s="1"/>
  <c r="F111" i="70"/>
  <c r="B111" i="70" s="1"/>
  <c r="F112" i="70"/>
  <c r="B112" i="70" s="1"/>
  <c r="F113" i="70"/>
  <c r="B113" i="70" s="1"/>
  <c r="B114" i="70"/>
  <c r="F114" i="70"/>
  <c r="B115" i="70"/>
  <c r="F115" i="70"/>
  <c r="F116" i="70"/>
  <c r="B116" i="70" s="1"/>
  <c r="B117" i="70"/>
  <c r="F117" i="70"/>
  <c r="F118" i="70"/>
  <c r="B118" i="70" s="1"/>
  <c r="F119" i="70"/>
  <c r="B119" i="70" s="1"/>
  <c r="F120" i="70"/>
  <c r="B120" i="70" s="1"/>
  <c r="B121" i="70"/>
  <c r="F121" i="70"/>
  <c r="F122" i="70"/>
  <c r="B122" i="70" s="1"/>
  <c r="B123" i="70"/>
  <c r="F123" i="70"/>
  <c r="F124" i="70"/>
  <c r="B124" i="70" s="1"/>
  <c r="F125" i="70"/>
  <c r="B125" i="70" s="1"/>
  <c r="B126" i="70"/>
  <c r="F126" i="70"/>
  <c r="F127" i="70"/>
  <c r="B127" i="70" s="1"/>
  <c r="F128" i="70"/>
  <c r="B128" i="70" s="1"/>
  <c r="B129" i="70"/>
  <c r="F129" i="70"/>
  <c r="B130" i="70"/>
  <c r="F130" i="70"/>
  <c r="F131" i="70"/>
  <c r="B131" i="70" s="1"/>
  <c r="F132" i="70"/>
  <c r="B132" i="70" s="1"/>
  <c r="F133" i="70"/>
  <c r="B133" i="70" s="1"/>
  <c r="F134" i="70"/>
  <c r="B134" i="70" s="1"/>
  <c r="B135" i="70"/>
  <c r="F135" i="70"/>
  <c r="F136" i="70"/>
  <c r="B136" i="70" s="1"/>
  <c r="B137" i="70"/>
  <c r="F137" i="70"/>
  <c r="B138" i="70"/>
  <c r="F138" i="70"/>
  <c r="B139" i="70"/>
  <c r="F139" i="70"/>
  <c r="F140" i="70"/>
  <c r="B140" i="70" s="1"/>
  <c r="F141" i="70"/>
  <c r="B141" i="70" s="1"/>
  <c r="F142" i="70"/>
  <c r="B142" i="70" s="1"/>
  <c r="F143" i="70"/>
  <c r="B143" i="70" s="1"/>
  <c r="F144" i="70"/>
  <c r="B144" i="70" s="1"/>
  <c r="F145" i="70"/>
  <c r="B145" i="70" s="1"/>
  <c r="B146" i="70"/>
  <c r="F146" i="70"/>
  <c r="B147" i="70"/>
  <c r="F147" i="70"/>
  <c r="F148" i="70"/>
  <c r="B148" i="70" s="1"/>
  <c r="B149" i="70"/>
  <c r="F149" i="70"/>
  <c r="F150" i="70"/>
  <c r="B150" i="70" s="1"/>
  <c r="F151" i="70"/>
  <c r="B151" i="70" s="1"/>
  <c r="F152" i="70"/>
  <c r="B152" i="70" s="1"/>
  <c r="B153" i="70"/>
  <c r="F153" i="70"/>
  <c r="F154" i="70"/>
  <c r="B154" i="70" s="1"/>
  <c r="B155" i="70"/>
  <c r="F155" i="70"/>
  <c r="F156" i="70"/>
  <c r="B156" i="70" s="1"/>
  <c r="F157" i="70"/>
  <c r="B157" i="70" s="1"/>
  <c r="B158" i="70"/>
  <c r="F158" i="70"/>
  <c r="F159" i="70"/>
  <c r="B159" i="70" s="1"/>
  <c r="F160" i="70"/>
  <c r="B160" i="70" s="1"/>
  <c r="B161" i="70"/>
  <c r="F161" i="70"/>
  <c r="B162" i="70"/>
  <c r="F162" i="70"/>
  <c r="F163" i="70"/>
  <c r="B163" i="70" s="1"/>
  <c r="F164" i="70"/>
  <c r="B164" i="70" s="1"/>
  <c r="F165" i="70"/>
  <c r="B165" i="70" s="1"/>
  <c r="F166" i="70"/>
  <c r="B166" i="70" s="1"/>
  <c r="B167" i="70"/>
  <c r="F167" i="70"/>
  <c r="F168" i="70"/>
  <c r="B168" i="70" s="1"/>
  <c r="B169" i="70"/>
  <c r="F169" i="70"/>
  <c r="B170" i="70"/>
  <c r="F170" i="70"/>
  <c r="B171" i="70"/>
  <c r="F171" i="70"/>
  <c r="F172" i="70"/>
  <c r="B172" i="70" s="1"/>
  <c r="F173" i="70"/>
  <c r="B173" i="70" s="1"/>
  <c r="F174" i="70"/>
  <c r="B174" i="70" s="1"/>
  <c r="F175" i="70"/>
  <c r="B175" i="70" s="1"/>
  <c r="F176" i="70"/>
  <c r="B176" i="70" s="1"/>
  <c r="F177" i="70"/>
  <c r="B177" i="70" s="1"/>
  <c r="B178" i="70"/>
  <c r="F178" i="70"/>
  <c r="B179" i="70"/>
  <c r="F179" i="70"/>
  <c r="F180" i="70"/>
  <c r="B180" i="70" s="1"/>
  <c r="B181" i="70"/>
  <c r="F181" i="70"/>
  <c r="F182" i="70"/>
  <c r="B182" i="70" s="1"/>
  <c r="F183" i="70"/>
  <c r="B183" i="70" s="1"/>
  <c r="F184" i="70"/>
  <c r="B184" i="70" s="1"/>
  <c r="B185" i="70"/>
  <c r="F185" i="70"/>
  <c r="F186" i="70"/>
  <c r="B186" i="70" s="1"/>
  <c r="B187" i="70"/>
  <c r="F187" i="70"/>
  <c r="F188" i="70"/>
  <c r="B188" i="70" s="1"/>
  <c r="F189" i="70"/>
  <c r="B189" i="70" s="1"/>
  <c r="B190" i="70"/>
  <c r="F190" i="70"/>
  <c r="F191" i="70"/>
  <c r="B191" i="70" s="1"/>
  <c r="F192" i="70"/>
  <c r="B192" i="70" s="1"/>
  <c r="B193" i="70"/>
  <c r="F193" i="70"/>
  <c r="B194" i="70"/>
  <c r="F194" i="70"/>
  <c r="F195" i="70"/>
  <c r="B195" i="70" s="1"/>
  <c r="F196" i="70"/>
  <c r="B196" i="70" s="1"/>
  <c r="F197" i="70"/>
  <c r="B197" i="70" s="1"/>
  <c r="F198" i="70"/>
  <c r="B198" i="70" s="1"/>
  <c r="B199" i="70"/>
  <c r="F199" i="70"/>
  <c r="F200" i="70"/>
  <c r="B200" i="70" s="1"/>
  <c r="B201" i="70"/>
  <c r="F201" i="70"/>
  <c r="B202" i="70"/>
  <c r="F202" i="70"/>
  <c r="B203" i="70"/>
  <c r="F203" i="70"/>
  <c r="F204" i="70"/>
  <c r="B204" i="70" s="1"/>
  <c r="F205" i="70"/>
  <c r="B205" i="70" s="1"/>
  <c r="F206" i="70"/>
  <c r="B206" i="70" s="1"/>
  <c r="F207" i="70"/>
  <c r="B207" i="70" s="1"/>
  <c r="F208" i="70"/>
  <c r="B208" i="70" s="1"/>
  <c r="F209" i="70"/>
  <c r="B209" i="70" s="1"/>
  <c r="B210" i="70"/>
  <c r="F210" i="70"/>
  <c r="B211" i="70"/>
  <c r="F211" i="70"/>
  <c r="F212" i="70"/>
  <c r="B212" i="70" s="1"/>
  <c r="B213" i="70"/>
  <c r="F213" i="70"/>
  <c r="F214" i="70"/>
  <c r="B214" i="70" s="1"/>
  <c r="F215" i="70"/>
  <c r="B215" i="70" s="1"/>
  <c r="F216" i="70"/>
  <c r="B216" i="70" s="1"/>
  <c r="B217" i="70"/>
  <c r="F217" i="70"/>
  <c r="B218" i="70"/>
  <c r="F218" i="70"/>
  <c r="B219" i="70"/>
  <c r="F219" i="70"/>
  <c r="F220" i="70"/>
  <c r="B220" i="70" s="1"/>
  <c r="F221" i="70"/>
  <c r="B221" i="70" s="1"/>
  <c r="B222" i="70"/>
  <c r="F222" i="70"/>
  <c r="F223" i="70"/>
  <c r="B223" i="70" s="1"/>
  <c r="F224" i="70"/>
  <c r="B224" i="70" s="1"/>
  <c r="B225" i="70"/>
  <c r="F225" i="70"/>
  <c r="B226" i="70"/>
  <c r="F226" i="70"/>
  <c r="B227" i="70"/>
  <c r="F227" i="70"/>
  <c r="F228" i="70"/>
  <c r="B228" i="70" s="1"/>
  <c r="F229" i="70"/>
  <c r="B229" i="70" s="1"/>
  <c r="F230" i="70"/>
  <c r="B230" i="70" s="1"/>
  <c r="B231" i="70"/>
  <c r="F231" i="70"/>
  <c r="F232" i="70"/>
  <c r="B232" i="70" s="1"/>
  <c r="B233" i="70"/>
  <c r="F233" i="70"/>
  <c r="B234" i="70"/>
  <c r="F234" i="70"/>
  <c r="B235" i="70"/>
  <c r="F235" i="70"/>
  <c r="F236" i="70"/>
  <c r="B236" i="70" s="1"/>
  <c r="F237" i="70"/>
  <c r="B237" i="70" s="1"/>
  <c r="F238" i="70"/>
  <c r="B238" i="70" s="1"/>
  <c r="F239" i="70"/>
  <c r="B239" i="70" s="1"/>
  <c r="F240" i="70"/>
  <c r="B240" i="70" s="1"/>
  <c r="B241" i="70"/>
  <c r="F241" i="70"/>
  <c r="B242" i="70"/>
  <c r="F242" i="70"/>
  <c r="B243" i="70"/>
  <c r="F243" i="70"/>
  <c r="F244" i="70"/>
  <c r="B244" i="70" s="1"/>
  <c r="B245" i="70"/>
  <c r="F245" i="70"/>
  <c r="F246" i="70"/>
  <c r="B246" i="70" s="1"/>
  <c r="F247" i="70"/>
  <c r="B247" i="70" s="1"/>
  <c r="F248" i="70"/>
  <c r="B248" i="70" s="1"/>
  <c r="B249" i="70"/>
  <c r="F249" i="70"/>
  <c r="B250" i="70"/>
  <c r="F250" i="70"/>
  <c r="B251" i="70"/>
  <c r="F251" i="70"/>
  <c r="F252" i="70"/>
  <c r="B252" i="70" s="1"/>
  <c r="F253" i="70"/>
  <c r="B253" i="70" s="1"/>
  <c r="B254" i="70"/>
  <c r="F254" i="70"/>
  <c r="F255" i="70"/>
  <c r="B255" i="70" s="1"/>
  <c r="F256" i="70"/>
  <c r="B256" i="70" s="1"/>
  <c r="B257" i="70"/>
  <c r="F257" i="70"/>
  <c r="B258" i="70"/>
  <c r="F258" i="70"/>
  <c r="B259" i="70"/>
  <c r="F259" i="70"/>
  <c r="F260" i="70"/>
  <c r="B260" i="70" s="1"/>
  <c r="F261" i="70"/>
  <c r="B261" i="70" s="1"/>
  <c r="F262" i="70"/>
  <c r="B262" i="70" s="1"/>
  <c r="B263" i="70"/>
  <c r="F263" i="70"/>
  <c r="F264" i="70"/>
  <c r="B264" i="70" s="1"/>
  <c r="B265" i="70"/>
  <c r="F265" i="70"/>
  <c r="B266" i="70"/>
  <c r="F266" i="70"/>
  <c r="B267" i="70"/>
  <c r="F267" i="70"/>
  <c r="F268" i="70"/>
  <c r="B268" i="70" s="1"/>
  <c r="F269" i="70"/>
  <c r="B269" i="70" s="1"/>
  <c r="F270" i="70"/>
  <c r="B270" i="70" s="1"/>
  <c r="F271" i="70"/>
  <c r="B271" i="70" s="1"/>
  <c r="F272" i="70"/>
  <c r="B272" i="70" s="1"/>
  <c r="B273" i="70"/>
  <c r="F273" i="70"/>
  <c r="B274" i="70"/>
  <c r="F274" i="70"/>
  <c r="B275" i="70"/>
  <c r="F275" i="70"/>
  <c r="F276" i="70"/>
  <c r="B276" i="70" s="1"/>
  <c r="B277" i="70"/>
  <c r="F277" i="70"/>
  <c r="F278" i="70"/>
  <c r="B278" i="70" s="1"/>
  <c r="F279" i="70"/>
  <c r="B279" i="70" s="1"/>
  <c r="F280" i="70"/>
  <c r="B280" i="70" s="1"/>
  <c r="B281" i="70"/>
  <c r="F281" i="70"/>
  <c r="B282" i="70"/>
  <c r="F282" i="70"/>
  <c r="B283" i="70"/>
  <c r="F283" i="70"/>
  <c r="F284" i="70"/>
  <c r="B284" i="70" s="1"/>
  <c r="F285" i="70"/>
  <c r="B285" i="70" s="1"/>
  <c r="B286" i="70"/>
  <c r="F286" i="70"/>
  <c r="F287" i="70"/>
  <c r="B287" i="70" s="1"/>
  <c r="F288" i="70"/>
  <c r="B288" i="70" s="1"/>
  <c r="B289" i="70"/>
  <c r="F289" i="70"/>
  <c r="B290" i="70"/>
  <c r="F290" i="70"/>
  <c r="B291" i="70"/>
  <c r="F291" i="70"/>
  <c r="F292" i="70"/>
  <c r="B292" i="70" s="1"/>
  <c r="F293" i="70"/>
  <c r="B293" i="70" s="1"/>
  <c r="F294" i="70"/>
  <c r="B294" i="70" s="1"/>
  <c r="B295" i="70"/>
  <c r="F295" i="70"/>
  <c r="F296" i="70"/>
  <c r="B296" i="70" s="1"/>
  <c r="B297" i="70"/>
  <c r="F297" i="70"/>
  <c r="B298" i="70"/>
  <c r="F298" i="70"/>
  <c r="B299" i="70"/>
  <c r="F299" i="70"/>
  <c r="F300" i="70"/>
  <c r="B300" i="70" s="1"/>
  <c r="F301" i="70"/>
  <c r="B301" i="70" s="1"/>
  <c r="F302" i="70"/>
  <c r="B302" i="70" s="1"/>
  <c r="F303" i="70"/>
  <c r="B303" i="70" s="1"/>
  <c r="F304" i="70"/>
  <c r="B304" i="70" s="1"/>
  <c r="B305" i="70"/>
  <c r="F305" i="70"/>
  <c r="B306" i="70"/>
  <c r="F306" i="70"/>
  <c r="B307" i="70"/>
  <c r="F307" i="70"/>
  <c r="F308" i="70"/>
  <c r="B308" i="70" s="1"/>
  <c r="B309" i="70"/>
  <c r="F309" i="70"/>
  <c r="F310" i="70"/>
  <c r="B310" i="70" s="1"/>
  <c r="F311" i="70"/>
  <c r="B311" i="70" s="1"/>
  <c r="F312" i="70"/>
  <c r="B312" i="70" s="1"/>
  <c r="F313" i="70"/>
  <c r="B313" i="70" s="1"/>
  <c r="B314" i="70"/>
  <c r="F314" i="70"/>
  <c r="B315" i="70"/>
  <c r="F315" i="70"/>
  <c r="F316" i="70"/>
  <c r="B316" i="70" s="1"/>
  <c r="F317" i="70"/>
  <c r="B317" i="70" s="1"/>
  <c r="B318" i="70"/>
  <c r="F318" i="70"/>
  <c r="F319" i="70"/>
  <c r="B319" i="70" s="1"/>
  <c r="F320" i="70"/>
  <c r="B320" i="70" s="1"/>
  <c r="B321" i="70"/>
  <c r="F321" i="70"/>
  <c r="B322" i="70"/>
  <c r="F322" i="70"/>
  <c r="B323" i="70"/>
  <c r="F323" i="70"/>
  <c r="F324" i="70"/>
  <c r="B324" i="70" s="1"/>
  <c r="F325" i="70"/>
  <c r="B325" i="70" s="1"/>
  <c r="F326" i="70"/>
  <c r="B326" i="70" s="1"/>
  <c r="B327" i="70"/>
  <c r="F327" i="70"/>
  <c r="F328" i="70"/>
  <c r="B328" i="70" s="1"/>
  <c r="B329" i="70"/>
  <c r="F329" i="70"/>
  <c r="B330" i="70"/>
  <c r="F330" i="70"/>
  <c r="F331" i="70"/>
  <c r="B331" i="70" s="1"/>
  <c r="F332" i="70"/>
  <c r="B332" i="70" s="1"/>
  <c r="F333" i="70"/>
  <c r="B333" i="70" s="1"/>
  <c r="F334" i="70"/>
  <c r="B334" i="70" s="1"/>
  <c r="F335" i="70"/>
  <c r="B335" i="70" s="1"/>
  <c r="F336" i="70"/>
  <c r="B336" i="70" s="1"/>
  <c r="B337" i="70"/>
  <c r="F337" i="70"/>
  <c r="B338" i="70"/>
  <c r="F338" i="70"/>
  <c r="B339" i="70"/>
  <c r="F339" i="70"/>
  <c r="F340" i="70"/>
  <c r="B340" i="70" s="1"/>
  <c r="B341" i="70"/>
  <c r="F341" i="70"/>
  <c r="F342" i="70"/>
  <c r="B342" i="70" s="1"/>
  <c r="F343" i="70"/>
  <c r="B343" i="70" s="1"/>
  <c r="F344" i="70"/>
  <c r="B344" i="70" s="1"/>
  <c r="B345" i="70"/>
  <c r="F345" i="70"/>
  <c r="F346" i="70"/>
  <c r="B346" i="70" s="1"/>
  <c r="F347" i="70"/>
  <c r="B347" i="70" s="1"/>
  <c r="F348" i="70"/>
  <c r="B348" i="70" s="1"/>
  <c r="B349" i="70"/>
  <c r="F349" i="70"/>
  <c r="F350" i="70"/>
  <c r="B350" i="70" s="1"/>
  <c r="F351" i="70"/>
  <c r="B351" i="70" s="1"/>
  <c r="F352" i="70"/>
  <c r="B352" i="70" s="1"/>
  <c r="B353" i="70"/>
  <c r="F353" i="70"/>
  <c r="F354" i="70"/>
  <c r="B354" i="70" s="1"/>
  <c r="F355" i="70"/>
  <c r="B355" i="70" s="1"/>
  <c r="F356" i="70"/>
  <c r="B356" i="70" s="1"/>
  <c r="B357" i="70"/>
  <c r="F357" i="70"/>
  <c r="F358" i="70"/>
  <c r="B358" i="70" s="1"/>
  <c r="F359" i="70"/>
  <c r="B359" i="70" s="1"/>
  <c r="F360" i="70"/>
  <c r="B360" i="70" s="1"/>
  <c r="B361" i="70"/>
  <c r="F361" i="70"/>
  <c r="F362" i="70"/>
  <c r="B362" i="70" s="1"/>
  <c r="F363" i="70"/>
  <c r="B363" i="70" s="1"/>
  <c r="F364" i="70"/>
  <c r="B364" i="70" s="1"/>
  <c r="B365" i="70"/>
  <c r="F365" i="70"/>
  <c r="F366" i="70"/>
  <c r="B366" i="70" s="1"/>
  <c r="F367" i="70"/>
  <c r="B367" i="70" s="1"/>
  <c r="F368" i="70"/>
  <c r="B368" i="70" s="1"/>
  <c r="B369" i="70"/>
  <c r="F369" i="70"/>
  <c r="F370" i="70"/>
  <c r="B370" i="70" s="1"/>
  <c r="F371" i="70"/>
  <c r="B371" i="70" s="1"/>
  <c r="F372" i="70"/>
  <c r="B372" i="70" s="1"/>
  <c r="B373" i="70"/>
  <c r="F373" i="70"/>
  <c r="F374" i="70"/>
  <c r="B374" i="70" s="1"/>
  <c r="F375" i="70"/>
  <c r="B375" i="70" s="1"/>
  <c r="F376" i="70"/>
  <c r="B376" i="70" s="1"/>
  <c r="B377" i="70"/>
  <c r="F377" i="70"/>
  <c r="F378" i="70"/>
  <c r="B378" i="70" s="1"/>
  <c r="F379" i="70"/>
  <c r="B379" i="70" s="1"/>
  <c r="F380" i="70"/>
  <c r="B380" i="70" s="1"/>
  <c r="B381" i="70"/>
  <c r="F381" i="70"/>
  <c r="F382" i="70"/>
  <c r="B382" i="70" s="1"/>
  <c r="F383" i="70"/>
  <c r="B383" i="70" s="1"/>
  <c r="F384" i="70"/>
  <c r="B384" i="70" s="1"/>
  <c r="B385" i="70"/>
  <c r="F385" i="70"/>
  <c r="F386" i="70"/>
  <c r="B386" i="70" s="1"/>
  <c r="F387" i="70"/>
  <c r="B387" i="70" s="1"/>
  <c r="F388" i="70"/>
  <c r="B388" i="70" s="1"/>
  <c r="B389" i="70"/>
  <c r="F389" i="70"/>
  <c r="F390" i="70"/>
  <c r="B390" i="70" s="1"/>
  <c r="F391" i="70"/>
  <c r="B391" i="70" s="1"/>
  <c r="F392" i="70"/>
  <c r="B392" i="70" s="1"/>
  <c r="B393" i="70"/>
  <c r="F393" i="70"/>
  <c r="F394" i="70"/>
  <c r="B394" i="70" s="1"/>
  <c r="F395" i="70"/>
  <c r="B395" i="70" s="1"/>
  <c r="F396" i="70"/>
  <c r="B396" i="70" s="1"/>
  <c r="B397" i="70"/>
  <c r="F397" i="70"/>
  <c r="F398" i="70"/>
  <c r="B398" i="70" s="1"/>
  <c r="F399" i="70"/>
  <c r="B399" i="70" s="1"/>
  <c r="F400" i="70"/>
  <c r="B400" i="70" s="1"/>
  <c r="B401" i="70"/>
  <c r="F401" i="70"/>
  <c r="F402" i="70"/>
  <c r="B402" i="70" s="1"/>
  <c r="F403" i="70"/>
  <c r="B403" i="70" s="1"/>
  <c r="F404" i="70"/>
  <c r="B404" i="70" s="1"/>
  <c r="B405" i="70"/>
  <c r="F405" i="70"/>
  <c r="F406" i="70"/>
  <c r="B406" i="70" s="1"/>
  <c r="F407" i="70"/>
  <c r="B407" i="70" s="1"/>
  <c r="F408" i="70"/>
  <c r="B408" i="70" s="1"/>
  <c r="B409" i="70"/>
  <c r="F409" i="70"/>
  <c r="F410" i="70"/>
  <c r="B410" i="70" s="1"/>
  <c r="F411" i="70"/>
  <c r="B411" i="70" s="1"/>
  <c r="F412" i="70"/>
  <c r="B412" i="70" s="1"/>
  <c r="B413" i="70"/>
  <c r="F413" i="70"/>
  <c r="F414" i="70"/>
  <c r="B414" i="70" s="1"/>
  <c r="F415" i="70"/>
  <c r="B415" i="70" s="1"/>
  <c r="F416" i="70"/>
  <c r="B416" i="70" s="1"/>
  <c r="B417" i="70"/>
  <c r="F417" i="70"/>
  <c r="F418" i="70"/>
  <c r="B418" i="70" s="1"/>
  <c r="F419" i="70"/>
  <c r="B419" i="70" s="1"/>
  <c r="F420" i="70"/>
  <c r="B420" i="70" s="1"/>
  <c r="B421" i="70"/>
  <c r="F421" i="70"/>
  <c r="F422" i="70"/>
  <c r="B422" i="70" s="1"/>
  <c r="F423" i="70"/>
  <c r="B423" i="70" s="1"/>
  <c r="F424" i="70"/>
  <c r="B424" i="70" s="1"/>
  <c r="B425" i="70"/>
  <c r="F425" i="70"/>
  <c r="F426" i="70"/>
  <c r="B426" i="70" s="1"/>
  <c r="F427" i="70"/>
  <c r="B427" i="70" s="1"/>
  <c r="F428" i="70"/>
  <c r="B428" i="70" s="1"/>
  <c r="B429" i="70"/>
  <c r="F429" i="70"/>
  <c r="F430" i="70"/>
  <c r="B430" i="70" s="1"/>
  <c r="F431" i="70"/>
  <c r="B431" i="70" s="1"/>
  <c r="F432" i="70"/>
  <c r="B432" i="70" s="1"/>
  <c r="F433" i="70"/>
  <c r="B433" i="70" s="1"/>
  <c r="F434" i="70"/>
  <c r="B434" i="70" s="1"/>
  <c r="F435" i="70"/>
  <c r="B435" i="70" s="1"/>
  <c r="F436" i="70"/>
  <c r="B436" i="70" s="1"/>
  <c r="B437" i="70"/>
  <c r="F437" i="70"/>
  <c r="F438" i="70"/>
  <c r="B438" i="70" s="1"/>
  <c r="F439" i="70"/>
  <c r="B439" i="70" s="1"/>
  <c r="F440" i="70"/>
  <c r="B440" i="70" s="1"/>
  <c r="F441" i="70"/>
  <c r="B441" i="70" s="1"/>
  <c r="F442" i="70"/>
  <c r="B442" i="70" s="1"/>
  <c r="F443" i="70"/>
  <c r="B443" i="70" s="1"/>
  <c r="F444" i="70"/>
  <c r="B444" i="70" s="1"/>
  <c r="F445" i="70"/>
  <c r="B445" i="70" s="1"/>
  <c r="F446" i="70"/>
  <c r="B446" i="70" s="1"/>
  <c r="F447" i="70"/>
  <c r="B447" i="70" s="1"/>
  <c r="F448" i="70"/>
  <c r="B448" i="70" s="1"/>
  <c r="B449" i="70"/>
  <c r="F449" i="70"/>
  <c r="F450" i="70"/>
  <c r="B450" i="70" s="1"/>
  <c r="F451" i="70"/>
  <c r="B451" i="70" s="1"/>
  <c r="F452" i="70"/>
  <c r="B452" i="70" s="1"/>
  <c r="B453" i="70"/>
  <c r="F453" i="70"/>
  <c r="F454" i="70"/>
  <c r="B454" i="70" s="1"/>
  <c r="F455" i="70"/>
  <c r="B455" i="70" s="1"/>
  <c r="F456" i="70"/>
  <c r="B456" i="70" s="1"/>
  <c r="F457" i="70"/>
  <c r="B457" i="70" s="1"/>
  <c r="F458" i="70"/>
  <c r="B458" i="70" s="1"/>
  <c r="F459" i="70"/>
  <c r="B459" i="70" s="1"/>
  <c r="F460" i="70"/>
  <c r="B460" i="70" s="1"/>
  <c r="F461" i="70"/>
  <c r="B461" i="70" s="1"/>
  <c r="F462" i="70"/>
  <c r="B462" i="70" s="1"/>
  <c r="F463" i="70"/>
  <c r="B463" i="70" s="1"/>
  <c r="F464" i="70"/>
  <c r="B464" i="70" s="1"/>
  <c r="F465" i="70"/>
  <c r="B465" i="70" s="1"/>
  <c r="F466" i="70"/>
  <c r="B466" i="70" s="1"/>
  <c r="F467" i="70"/>
  <c r="B467" i="70" s="1"/>
  <c r="F468" i="70"/>
  <c r="B468" i="70" s="1"/>
  <c r="B469" i="70"/>
  <c r="F469" i="70"/>
  <c r="F470" i="70"/>
  <c r="B470" i="70" s="1"/>
  <c r="F471" i="70"/>
  <c r="B471" i="70" s="1"/>
  <c r="F472" i="70"/>
  <c r="B472" i="70" s="1"/>
  <c r="F473" i="70"/>
  <c r="B473" i="70" s="1"/>
  <c r="F474" i="70"/>
  <c r="B474" i="70" s="1"/>
  <c r="F475" i="70"/>
  <c r="B475" i="70" s="1"/>
  <c r="F476" i="70"/>
  <c r="B476" i="70" s="1"/>
  <c r="F477" i="70"/>
  <c r="B477" i="70" s="1"/>
  <c r="F478" i="70"/>
  <c r="B478" i="70" s="1"/>
  <c r="F479" i="70"/>
  <c r="B479" i="70" s="1"/>
  <c r="F480" i="70"/>
  <c r="B480" i="70" s="1"/>
  <c r="B481" i="70"/>
  <c r="F481" i="70"/>
  <c r="F482" i="70"/>
  <c r="B482" i="70" s="1"/>
  <c r="F483" i="70"/>
  <c r="B483" i="70" s="1"/>
  <c r="F484" i="70"/>
  <c r="B484" i="70" s="1"/>
  <c r="B485" i="70"/>
  <c r="F485" i="70"/>
  <c r="F486" i="70"/>
  <c r="B486" i="70" s="1"/>
  <c r="B487" i="70"/>
  <c r="F487" i="70"/>
  <c r="F488" i="70"/>
  <c r="B488" i="70" s="1"/>
  <c r="F489" i="70"/>
  <c r="B489" i="70" s="1"/>
  <c r="F490" i="70"/>
  <c r="B490" i="70" s="1"/>
  <c r="F491" i="70"/>
  <c r="B491" i="70" s="1"/>
  <c r="F492" i="70"/>
  <c r="B492" i="70" s="1"/>
  <c r="B493" i="70"/>
  <c r="F493" i="70"/>
  <c r="F494" i="70"/>
  <c r="B494" i="70" s="1"/>
  <c r="F495" i="70"/>
  <c r="B495" i="70" s="1"/>
  <c r="F496" i="70"/>
  <c r="B496" i="70" s="1"/>
  <c r="B497" i="70"/>
  <c r="F497" i="70"/>
  <c r="F498" i="70"/>
  <c r="B498" i="70" s="1"/>
  <c r="F499" i="70"/>
  <c r="B499" i="70" s="1"/>
  <c r="B500" i="70"/>
  <c r="F500" i="70"/>
  <c r="F501" i="70"/>
  <c r="B501" i="70" s="1"/>
  <c r="F502" i="70"/>
  <c r="B502" i="70" s="1"/>
  <c r="B503" i="70"/>
  <c r="F503" i="70"/>
  <c r="F504" i="70"/>
  <c r="B504" i="70" s="1"/>
  <c r="F505" i="70"/>
  <c r="B505" i="70" s="1"/>
  <c r="F506" i="70"/>
  <c r="B506" i="70" s="1"/>
  <c r="B507" i="70"/>
  <c r="F507" i="70"/>
  <c r="F508" i="70"/>
  <c r="B508" i="70" s="1"/>
  <c r="B509" i="70"/>
  <c r="F509" i="70"/>
  <c r="F510" i="70"/>
  <c r="B510" i="70" s="1"/>
  <c r="B511" i="70"/>
  <c r="F511" i="70"/>
  <c r="B512" i="70"/>
  <c r="F512" i="70"/>
  <c r="F513" i="70"/>
  <c r="B513" i="70" s="1"/>
  <c r="F514" i="70"/>
  <c r="B514" i="70" s="1"/>
  <c r="F515" i="70"/>
  <c r="B515" i="70" s="1"/>
  <c r="B516" i="70"/>
  <c r="F516" i="70"/>
  <c r="F517" i="70"/>
  <c r="B517" i="70" s="1"/>
  <c r="F518" i="70"/>
  <c r="B518" i="70" s="1"/>
  <c r="F519" i="70"/>
  <c r="B519" i="70" s="1"/>
  <c r="B520" i="70"/>
  <c r="F520" i="70"/>
  <c r="B521" i="70"/>
  <c r="F521" i="70"/>
  <c r="F522" i="70"/>
  <c r="B522" i="70" s="1"/>
  <c r="B523" i="70"/>
  <c r="F523" i="70"/>
  <c r="F524" i="70"/>
  <c r="B524" i="70" s="1"/>
  <c r="B525" i="70"/>
  <c r="F525" i="70"/>
  <c r="F526" i="70"/>
  <c r="B526" i="70" s="1"/>
  <c r="F527" i="70"/>
  <c r="B527" i="70" s="1"/>
  <c r="F528" i="70"/>
  <c r="B528" i="70" s="1"/>
  <c r="B529" i="70"/>
  <c r="F529" i="70"/>
  <c r="F530" i="70"/>
  <c r="B530" i="70" s="1"/>
  <c r="F531" i="70"/>
  <c r="B531" i="70" s="1"/>
  <c r="B532" i="70"/>
  <c r="F532" i="70"/>
  <c r="F533" i="70"/>
  <c r="B533" i="70" s="1"/>
  <c r="F534" i="70"/>
  <c r="B534" i="70" s="1"/>
  <c r="B535" i="70"/>
  <c r="F535" i="70"/>
  <c r="F536" i="70"/>
  <c r="B536" i="70" s="1"/>
  <c r="F537" i="70"/>
  <c r="B537" i="70" s="1"/>
  <c r="F538" i="70"/>
  <c r="B538" i="70" s="1"/>
  <c r="B539" i="70"/>
  <c r="F539" i="70"/>
  <c r="F540" i="70"/>
  <c r="B540" i="70" s="1"/>
  <c r="B541" i="70"/>
  <c r="F541" i="70"/>
  <c r="F542" i="70"/>
  <c r="B542" i="70" s="1"/>
  <c r="B543" i="70"/>
  <c r="F543" i="70"/>
  <c r="B544" i="70"/>
  <c r="F544" i="70"/>
  <c r="F545" i="70"/>
  <c r="B545" i="70" s="1"/>
  <c r="F546" i="70"/>
  <c r="B546" i="70" s="1"/>
  <c r="F547" i="70"/>
  <c r="B547" i="70" s="1"/>
  <c r="B548" i="70"/>
  <c r="F548" i="70"/>
  <c r="F549" i="70"/>
  <c r="B549" i="70" s="1"/>
  <c r="F550" i="70"/>
  <c r="B550" i="70" s="1"/>
  <c r="F551" i="70"/>
  <c r="B551" i="70" s="1"/>
  <c r="B552" i="70"/>
  <c r="F552" i="70"/>
  <c r="B553" i="70"/>
  <c r="F553" i="70"/>
  <c r="F554" i="70"/>
  <c r="B554" i="70" s="1"/>
  <c r="B555" i="70"/>
  <c r="F555" i="70"/>
  <c r="F556" i="70"/>
  <c r="B556" i="70" s="1"/>
  <c r="B557" i="70"/>
  <c r="F557" i="70"/>
  <c r="F558" i="70"/>
  <c r="B558" i="70" s="1"/>
  <c r="F559" i="70"/>
  <c r="B559" i="70" s="1"/>
  <c r="F560" i="70"/>
  <c r="B560" i="70" s="1"/>
  <c r="B561" i="70"/>
  <c r="F561" i="70"/>
  <c r="F562" i="70"/>
  <c r="B562" i="70" s="1"/>
  <c r="F563" i="70"/>
  <c r="B563" i="70" s="1"/>
  <c r="B564" i="70"/>
  <c r="F564" i="70"/>
  <c r="F565" i="70"/>
  <c r="B565" i="70" s="1"/>
  <c r="F566" i="70"/>
  <c r="B566" i="70" s="1"/>
  <c r="B567" i="70"/>
  <c r="F567" i="70"/>
  <c r="F568" i="70"/>
  <c r="B568" i="70" s="1"/>
  <c r="F569" i="70"/>
  <c r="B569" i="70" s="1"/>
  <c r="B570" i="70"/>
  <c r="F570" i="70"/>
  <c r="B571" i="70"/>
  <c r="F571" i="70"/>
  <c r="F572" i="70"/>
  <c r="B572" i="70" s="1"/>
  <c r="F573" i="70"/>
  <c r="B573" i="70" s="1"/>
  <c r="B574" i="70"/>
  <c r="F574" i="70"/>
  <c r="B575" i="70"/>
  <c r="F575" i="70"/>
  <c r="F576" i="70"/>
  <c r="B576" i="70" s="1"/>
  <c r="F577" i="70"/>
  <c r="B577" i="70" s="1"/>
  <c r="B578" i="70"/>
  <c r="F578" i="70"/>
  <c r="B579" i="70"/>
  <c r="F579" i="70"/>
  <c r="F580" i="70"/>
  <c r="B580" i="70" s="1"/>
  <c r="F581" i="70"/>
  <c r="B581" i="70" s="1"/>
  <c r="B582" i="70"/>
  <c r="F582" i="70"/>
  <c r="B583" i="70"/>
  <c r="F583" i="70"/>
  <c r="F584" i="70"/>
  <c r="B584" i="70" s="1"/>
  <c r="F585" i="70"/>
  <c r="B585" i="70" s="1"/>
  <c r="B586" i="70"/>
  <c r="F586" i="70"/>
  <c r="B587" i="70"/>
  <c r="F587" i="70"/>
  <c r="F588" i="70"/>
  <c r="B588" i="70" s="1"/>
  <c r="F589" i="70"/>
  <c r="B589" i="70" s="1"/>
  <c r="B590" i="70"/>
  <c r="F590" i="70"/>
  <c r="B591" i="70"/>
  <c r="F591" i="70"/>
  <c r="F592" i="70"/>
  <c r="B592" i="70" s="1"/>
  <c r="F593" i="70"/>
  <c r="B593" i="70" s="1"/>
  <c r="B594" i="70"/>
  <c r="F594" i="70"/>
  <c r="B595" i="70"/>
  <c r="F595" i="70"/>
  <c r="F596" i="70"/>
  <c r="B596" i="70" s="1"/>
  <c r="F597" i="70"/>
  <c r="B597" i="70" s="1"/>
  <c r="B598" i="70"/>
  <c r="F598" i="70"/>
  <c r="B599" i="70"/>
  <c r="F599" i="70"/>
  <c r="F600" i="70"/>
  <c r="B600" i="70" s="1"/>
  <c r="F601" i="70"/>
  <c r="B601" i="70" s="1"/>
  <c r="B602" i="70"/>
  <c r="F602" i="70"/>
  <c r="B603" i="70"/>
  <c r="F603" i="70"/>
  <c r="F604" i="70"/>
  <c r="B604" i="70" s="1"/>
  <c r="F605" i="70"/>
  <c r="B605" i="70" s="1"/>
  <c r="B606" i="70"/>
  <c r="F606" i="70"/>
  <c r="B607" i="70"/>
  <c r="F607" i="70"/>
  <c r="F608" i="70"/>
  <c r="B608" i="70" s="1"/>
  <c r="F609" i="70"/>
  <c r="B609" i="70" s="1"/>
  <c r="B610" i="70"/>
  <c r="F610" i="70"/>
  <c r="B611" i="70"/>
  <c r="F611" i="70"/>
  <c r="F612" i="70"/>
  <c r="B612" i="70" s="1"/>
  <c r="F613" i="70"/>
  <c r="B613" i="70" s="1"/>
  <c r="B614" i="70"/>
  <c r="F614" i="70"/>
  <c r="B615" i="70"/>
  <c r="F615" i="70"/>
  <c r="F616" i="70"/>
  <c r="B616" i="70" s="1"/>
  <c r="F617" i="70"/>
  <c r="B617" i="70" s="1"/>
  <c r="B618" i="70"/>
  <c r="F618" i="70"/>
  <c r="B619" i="70"/>
  <c r="F619" i="70"/>
  <c r="F620" i="70"/>
  <c r="B620" i="70" s="1"/>
  <c r="F621" i="70"/>
  <c r="B621" i="70" s="1"/>
  <c r="F622" i="70"/>
  <c r="B622" i="70" s="1"/>
  <c r="B623" i="70"/>
  <c r="F623" i="70"/>
  <c r="F624" i="70"/>
  <c r="B624" i="70" s="1"/>
  <c r="F625" i="70"/>
  <c r="B625" i="70" s="1"/>
  <c r="B626" i="70"/>
  <c r="F626" i="70"/>
  <c r="B627" i="70"/>
  <c r="F627" i="70"/>
  <c r="F628" i="70"/>
  <c r="B628" i="70" s="1"/>
  <c r="F629" i="70"/>
  <c r="B629" i="70" s="1"/>
  <c r="F630" i="70"/>
  <c r="B630" i="70" s="1"/>
  <c r="B631" i="70"/>
  <c r="F631" i="70"/>
  <c r="F632" i="70"/>
  <c r="B632" i="70" s="1"/>
  <c r="F633" i="70"/>
  <c r="B633" i="70" s="1"/>
  <c r="B634" i="70"/>
  <c r="F634" i="70"/>
  <c r="B635" i="70"/>
  <c r="F635" i="70"/>
  <c r="F636" i="70"/>
  <c r="B636" i="70" s="1"/>
  <c r="F637" i="70"/>
  <c r="B637" i="70" s="1"/>
  <c r="F638" i="70"/>
  <c r="B638" i="70" s="1"/>
  <c r="B639" i="70"/>
  <c r="F639" i="70"/>
  <c r="F640" i="70"/>
  <c r="B640" i="70" s="1"/>
  <c r="F641" i="70"/>
  <c r="B641" i="70" s="1"/>
  <c r="B642" i="70"/>
  <c r="F642" i="70"/>
  <c r="B643" i="70"/>
  <c r="F643" i="70"/>
  <c r="F644" i="70"/>
  <c r="B644" i="70" s="1"/>
  <c r="F645" i="70"/>
  <c r="B645" i="70" s="1"/>
  <c r="F646" i="70"/>
  <c r="B646" i="70" s="1"/>
  <c r="B647" i="70"/>
  <c r="F647" i="70"/>
  <c r="F648" i="70"/>
  <c r="B648" i="70" s="1"/>
  <c r="F649" i="70"/>
  <c r="B649" i="70" s="1"/>
  <c r="B650" i="70"/>
  <c r="F650" i="70"/>
  <c r="B651" i="70"/>
  <c r="F651" i="70"/>
  <c r="F652" i="70"/>
  <c r="B652" i="70" s="1"/>
  <c r="F653" i="70"/>
  <c r="B653" i="70" s="1"/>
  <c r="F654" i="70"/>
  <c r="B654" i="70" s="1"/>
  <c r="B655" i="70"/>
  <c r="F655" i="70"/>
  <c r="F656" i="70"/>
  <c r="B656" i="70" s="1"/>
  <c r="F657" i="70"/>
  <c r="B657" i="70" s="1"/>
  <c r="B658" i="70"/>
  <c r="F658" i="70"/>
  <c r="B659" i="70"/>
  <c r="F659" i="70"/>
  <c r="F660" i="70"/>
  <c r="B660" i="70" s="1"/>
  <c r="F661" i="70"/>
  <c r="B661" i="70" s="1"/>
  <c r="F662" i="70"/>
  <c r="B662" i="70" s="1"/>
  <c r="B663" i="70"/>
  <c r="F663" i="70"/>
  <c r="F664" i="70"/>
  <c r="B664" i="70" s="1"/>
  <c r="F665" i="70"/>
  <c r="B665" i="70" s="1"/>
  <c r="B666" i="70"/>
  <c r="F666" i="70"/>
  <c r="B667" i="70"/>
  <c r="F667" i="70"/>
  <c r="F668" i="70"/>
  <c r="B668" i="70" s="1"/>
  <c r="F669" i="70"/>
  <c r="B669" i="70" s="1"/>
  <c r="F670" i="70"/>
  <c r="B670" i="70" s="1"/>
  <c r="B671" i="70"/>
  <c r="F671" i="70"/>
  <c r="F672" i="70"/>
  <c r="B672" i="70" s="1"/>
  <c r="F673" i="70"/>
  <c r="B673" i="70" s="1"/>
  <c r="B674" i="70"/>
  <c r="F674" i="70"/>
  <c r="B675" i="70"/>
  <c r="F675" i="70"/>
  <c r="F676" i="70"/>
  <c r="B676" i="70" s="1"/>
  <c r="F677" i="70"/>
  <c r="B677" i="70" s="1"/>
  <c r="F678" i="70"/>
  <c r="B678" i="70" s="1"/>
  <c r="B679" i="70"/>
  <c r="F679" i="70"/>
  <c r="F680" i="70"/>
  <c r="B680" i="70" s="1"/>
  <c r="F681" i="70"/>
  <c r="B681" i="70" s="1"/>
  <c r="B682" i="70"/>
  <c r="F682" i="70"/>
  <c r="B683" i="70"/>
  <c r="F683" i="70"/>
  <c r="F684" i="70"/>
  <c r="B684" i="70" s="1"/>
  <c r="F685" i="70"/>
  <c r="B685" i="70" s="1"/>
  <c r="F686" i="70"/>
  <c r="B686" i="70" s="1"/>
  <c r="B687" i="70"/>
  <c r="F687" i="70"/>
  <c r="F688" i="70"/>
  <c r="B688" i="70" s="1"/>
  <c r="F689" i="70"/>
  <c r="B689" i="70" s="1"/>
  <c r="B690" i="70"/>
  <c r="F690" i="70"/>
  <c r="B691" i="70"/>
  <c r="F691" i="70"/>
  <c r="F692" i="70"/>
  <c r="B692" i="70" s="1"/>
  <c r="F693" i="70"/>
  <c r="B693" i="70" s="1"/>
  <c r="F694" i="70"/>
  <c r="B694" i="70" s="1"/>
  <c r="B695" i="70"/>
  <c r="F695" i="70"/>
  <c r="F696" i="70"/>
  <c r="B696" i="70" s="1"/>
  <c r="F697" i="70"/>
  <c r="B697" i="70" s="1"/>
  <c r="B698" i="70"/>
  <c r="F698" i="70"/>
  <c r="B699" i="70"/>
  <c r="F699" i="70"/>
  <c r="F700" i="70"/>
  <c r="B700" i="70" s="1"/>
  <c r="F701" i="70"/>
  <c r="B701" i="70" s="1"/>
  <c r="F702" i="70"/>
  <c r="B702" i="70" s="1"/>
  <c r="B703" i="70"/>
  <c r="F703" i="70"/>
  <c r="F704" i="70"/>
  <c r="B704" i="70" s="1"/>
  <c r="F705" i="70"/>
  <c r="B705" i="70" s="1"/>
  <c r="B706" i="70"/>
  <c r="F706" i="70"/>
  <c r="B707" i="70"/>
  <c r="F707" i="70"/>
  <c r="F708" i="70"/>
  <c r="B708" i="70" s="1"/>
  <c r="F709" i="70"/>
  <c r="B709" i="70" s="1"/>
  <c r="F710" i="70"/>
  <c r="B710" i="70" s="1"/>
  <c r="B711" i="70"/>
  <c r="F711" i="70"/>
  <c r="F712" i="70"/>
  <c r="B712" i="70" s="1"/>
  <c r="F713" i="70"/>
  <c r="B713" i="70" s="1"/>
  <c r="B714" i="70"/>
  <c r="F714" i="70"/>
  <c r="B715" i="70"/>
  <c r="F715" i="70"/>
  <c r="F716" i="70"/>
  <c r="B716" i="70" s="1"/>
  <c r="F717" i="70"/>
  <c r="B717" i="70" s="1"/>
  <c r="F718" i="70"/>
  <c r="B718" i="70" s="1"/>
  <c r="B719" i="70"/>
  <c r="F719" i="70"/>
  <c r="F720" i="70"/>
  <c r="B720" i="70" s="1"/>
  <c r="F721" i="70"/>
  <c r="B721" i="70" s="1"/>
  <c r="B722" i="70"/>
  <c r="F722" i="70"/>
  <c r="B723" i="70"/>
  <c r="F723" i="70"/>
  <c r="F724" i="70"/>
  <c r="B724" i="70" s="1"/>
  <c r="F725" i="70"/>
  <c r="B725" i="70" s="1"/>
  <c r="F726" i="70"/>
  <c r="B726" i="70" s="1"/>
  <c r="B727" i="70"/>
  <c r="F727" i="70"/>
  <c r="F728" i="70"/>
  <c r="B728" i="70" s="1"/>
  <c r="F729" i="70"/>
  <c r="B729" i="70" s="1"/>
  <c r="B730" i="70"/>
  <c r="F730" i="70"/>
  <c r="B731" i="70"/>
  <c r="F731" i="70"/>
  <c r="F732" i="70"/>
  <c r="B732" i="70" s="1"/>
  <c r="F733" i="70"/>
  <c r="B733" i="70" s="1"/>
  <c r="F734" i="70"/>
  <c r="B734" i="70" s="1"/>
  <c r="B735" i="70"/>
  <c r="F735" i="70"/>
  <c r="F736" i="70"/>
  <c r="B736" i="70" s="1"/>
  <c r="F737" i="70"/>
  <c r="B737" i="70" s="1"/>
  <c r="B738" i="70"/>
  <c r="F738" i="70"/>
  <c r="B739" i="70"/>
  <c r="F739" i="70"/>
  <c r="F740" i="70"/>
  <c r="B740" i="70" s="1"/>
  <c r="F741" i="70"/>
  <c r="B741" i="70" s="1"/>
  <c r="F742" i="70"/>
  <c r="B742" i="70" s="1"/>
  <c r="B743" i="70"/>
  <c r="F743" i="70"/>
  <c r="F744" i="70"/>
  <c r="B744" i="70" s="1"/>
  <c r="F745" i="70"/>
  <c r="B745" i="70" s="1"/>
  <c r="B746" i="70"/>
  <c r="F746" i="70"/>
  <c r="B747" i="70"/>
  <c r="F747" i="70"/>
  <c r="F748" i="70"/>
  <c r="B748" i="70" s="1"/>
  <c r="F749" i="70"/>
  <c r="B749" i="70" s="1"/>
  <c r="F750" i="70"/>
  <c r="B750" i="70" s="1"/>
  <c r="B751" i="70"/>
  <c r="F751" i="70"/>
  <c r="F752" i="70"/>
  <c r="B752" i="70" s="1"/>
  <c r="F753" i="70"/>
  <c r="B753" i="70" s="1"/>
  <c r="B754" i="70"/>
  <c r="F754" i="70"/>
  <c r="B755" i="70"/>
  <c r="F755" i="70"/>
  <c r="F756" i="70"/>
  <c r="B756" i="70" s="1"/>
  <c r="F757" i="70"/>
  <c r="B757" i="70" s="1"/>
  <c r="F758" i="70"/>
  <c r="B758" i="70" s="1"/>
  <c r="B759" i="70"/>
  <c r="F759" i="70"/>
  <c r="F760" i="70"/>
  <c r="B760" i="70" s="1"/>
  <c r="F761" i="70"/>
  <c r="B761" i="70" s="1"/>
  <c r="B762" i="70"/>
  <c r="F762" i="70"/>
  <c r="B763" i="70"/>
  <c r="F763" i="70"/>
  <c r="F764" i="70"/>
  <c r="B764" i="70" s="1"/>
  <c r="F765" i="70"/>
  <c r="B765" i="70" s="1"/>
  <c r="F766" i="70"/>
  <c r="B766" i="70" s="1"/>
  <c r="B767" i="70"/>
  <c r="F767" i="70"/>
  <c r="F768" i="70"/>
  <c r="B768" i="70" s="1"/>
  <c r="F769" i="70"/>
  <c r="B769" i="70" s="1"/>
  <c r="B770" i="70"/>
  <c r="F770" i="70"/>
  <c r="B771" i="70"/>
  <c r="F771" i="70"/>
  <c r="F772" i="70"/>
  <c r="B772" i="70" s="1"/>
  <c r="F773" i="70"/>
  <c r="B773" i="70" s="1"/>
  <c r="F774" i="70"/>
  <c r="B774" i="70" s="1"/>
  <c r="B775" i="70"/>
  <c r="F775" i="70"/>
  <c r="F776" i="70"/>
  <c r="B776" i="70" s="1"/>
  <c r="F777" i="70"/>
  <c r="B777" i="70" s="1"/>
  <c r="B778" i="70"/>
  <c r="F778" i="70"/>
  <c r="B779" i="70"/>
  <c r="F779" i="70"/>
  <c r="F780" i="70"/>
  <c r="B780" i="70" s="1"/>
  <c r="F781" i="70"/>
  <c r="B781" i="70" s="1"/>
  <c r="F782" i="70"/>
  <c r="B782" i="70" s="1"/>
  <c r="B783" i="70"/>
  <c r="F783" i="70"/>
  <c r="F784" i="70"/>
  <c r="B784" i="70" s="1"/>
  <c r="F785" i="70"/>
  <c r="B785" i="70" s="1"/>
  <c r="B786" i="70"/>
  <c r="F786" i="70"/>
  <c r="B787" i="70"/>
  <c r="F787" i="70"/>
  <c r="F788" i="70"/>
  <c r="B788" i="70" s="1"/>
  <c r="F789" i="70"/>
  <c r="B789" i="70" s="1"/>
  <c r="F790" i="70"/>
  <c r="B790" i="70" s="1"/>
  <c r="B791" i="70"/>
  <c r="F791" i="70"/>
  <c r="F792" i="70"/>
  <c r="B792" i="70" s="1"/>
  <c r="F793" i="70"/>
  <c r="B793" i="70" s="1"/>
  <c r="B794" i="70"/>
  <c r="F794" i="70"/>
  <c r="B795" i="70"/>
  <c r="F795" i="70"/>
  <c r="F796" i="70"/>
  <c r="B796" i="70" s="1"/>
  <c r="F797" i="70"/>
  <c r="B797" i="70" s="1"/>
  <c r="F798" i="70"/>
  <c r="B798" i="70" s="1"/>
  <c r="B799" i="70"/>
  <c r="F799" i="70"/>
  <c r="F800" i="70"/>
  <c r="B800" i="70" s="1"/>
  <c r="F801" i="70"/>
  <c r="B801" i="70" s="1"/>
  <c r="B802" i="70"/>
  <c r="F802" i="70"/>
  <c r="B803" i="70"/>
  <c r="F803" i="70"/>
  <c r="F804" i="70"/>
  <c r="B804" i="70" s="1"/>
  <c r="F805" i="70"/>
  <c r="B805" i="70" s="1"/>
  <c r="F806" i="70"/>
  <c r="B806" i="70" s="1"/>
  <c r="B807" i="70"/>
  <c r="F807" i="70"/>
  <c r="F808" i="70"/>
  <c r="B808" i="70" s="1"/>
  <c r="F809" i="70"/>
  <c r="B809" i="70" s="1"/>
  <c r="B810" i="70"/>
  <c r="F810" i="70"/>
  <c r="F811" i="70"/>
  <c r="B811" i="70" s="1"/>
  <c r="F812" i="70"/>
  <c r="B812" i="70" s="1"/>
  <c r="F813" i="70"/>
  <c r="B813" i="70" s="1"/>
  <c r="F814" i="70"/>
  <c r="B814" i="70" s="1"/>
  <c r="B815" i="70"/>
  <c r="F815" i="70"/>
  <c r="F816" i="70"/>
  <c r="B816" i="70" s="1"/>
  <c r="F817" i="70"/>
  <c r="B817" i="70" s="1"/>
  <c r="B818" i="70"/>
  <c r="F818" i="70"/>
  <c r="F819" i="70"/>
  <c r="B819" i="70" s="1"/>
  <c r="F820" i="70"/>
  <c r="B820" i="70" s="1"/>
  <c r="F821" i="70"/>
  <c r="B821" i="70" s="1"/>
  <c r="F822" i="70"/>
  <c r="B822" i="70" s="1"/>
  <c r="B823" i="70"/>
  <c r="F823" i="70"/>
  <c r="F824" i="70"/>
  <c r="B824" i="70" s="1"/>
  <c r="F825" i="70"/>
  <c r="B825" i="70" s="1"/>
  <c r="B826" i="70"/>
  <c r="F826" i="70"/>
  <c r="F827" i="70"/>
  <c r="B827" i="70" s="1"/>
  <c r="F828" i="70"/>
  <c r="B828" i="70" s="1"/>
  <c r="F829" i="70"/>
  <c r="B829" i="70" s="1"/>
  <c r="F830" i="70"/>
  <c r="B830" i="70" s="1"/>
  <c r="B831" i="70"/>
  <c r="F831" i="70"/>
  <c r="F832" i="70"/>
  <c r="B832" i="70" s="1"/>
  <c r="F833" i="70"/>
  <c r="B833" i="70" s="1"/>
  <c r="B834" i="70"/>
  <c r="F834" i="70"/>
  <c r="F835" i="70"/>
  <c r="B835" i="70" s="1"/>
  <c r="F836" i="70"/>
  <c r="B836" i="70" s="1"/>
  <c r="F837" i="70"/>
  <c r="B837" i="70" s="1"/>
  <c r="F838" i="70"/>
  <c r="B838" i="70" s="1"/>
  <c r="B839" i="70"/>
  <c r="F839" i="70"/>
  <c r="F840" i="70"/>
  <c r="B840" i="70" s="1"/>
  <c r="F841" i="70"/>
  <c r="B841" i="70" s="1"/>
  <c r="B842" i="70"/>
  <c r="F842" i="70"/>
  <c r="F843" i="70"/>
  <c r="B843" i="70" s="1"/>
  <c r="F844" i="70"/>
  <c r="B844" i="70" s="1"/>
  <c r="F845" i="70"/>
  <c r="B845" i="70" s="1"/>
  <c r="F846" i="70"/>
  <c r="B846" i="70" s="1"/>
  <c r="B847" i="70"/>
  <c r="F847" i="70"/>
  <c r="F848" i="70"/>
  <c r="B848" i="70" s="1"/>
  <c r="F849" i="70"/>
  <c r="B849" i="70" s="1"/>
  <c r="B850" i="70"/>
  <c r="F850" i="70"/>
  <c r="B851" i="70"/>
  <c r="F851" i="70"/>
  <c r="F852" i="70"/>
  <c r="B852" i="70" s="1"/>
  <c r="F853" i="70"/>
  <c r="B853" i="70" s="1"/>
  <c r="B854" i="70"/>
  <c r="F854" i="70"/>
  <c r="F855" i="70"/>
  <c r="B855" i="70" s="1"/>
  <c r="F856" i="70"/>
  <c r="B856" i="70" s="1"/>
  <c r="F857" i="70"/>
  <c r="B857" i="70" s="1"/>
  <c r="F858" i="70"/>
  <c r="B858" i="70" s="1"/>
  <c r="B859" i="70"/>
  <c r="F859" i="70"/>
  <c r="F860" i="70"/>
  <c r="B860" i="70" s="1"/>
  <c r="B861" i="70"/>
  <c r="F861" i="70"/>
  <c r="F862" i="70"/>
  <c r="B862" i="70" s="1"/>
  <c r="B863" i="70"/>
  <c r="F863" i="70"/>
  <c r="F864" i="70"/>
  <c r="B864" i="70" s="1"/>
  <c r="B865" i="70"/>
  <c r="F865" i="70"/>
  <c r="F866" i="70"/>
  <c r="B866" i="70" s="1"/>
  <c r="F867" i="70"/>
  <c r="B867" i="70" s="1"/>
  <c r="F868" i="70"/>
  <c r="B868" i="70" s="1"/>
  <c r="F869" i="70"/>
  <c r="B869" i="70" s="1"/>
  <c r="B870" i="70"/>
  <c r="F870" i="70"/>
  <c r="F871" i="70"/>
  <c r="B871" i="70" s="1"/>
  <c r="F872" i="70"/>
  <c r="B872" i="70" s="1"/>
  <c r="B873" i="70"/>
  <c r="F873" i="70"/>
  <c r="B874" i="70"/>
  <c r="F874" i="70"/>
  <c r="F875" i="70"/>
  <c r="B875" i="70" s="1"/>
  <c r="F876" i="70"/>
  <c r="B876" i="70" s="1"/>
  <c r="B877" i="70"/>
  <c r="F877" i="70"/>
  <c r="F878" i="70"/>
  <c r="B878" i="70" s="1"/>
  <c r="B879" i="70"/>
  <c r="F879" i="70"/>
  <c r="F880" i="70"/>
  <c r="B880" i="70" s="1"/>
  <c r="F881" i="70"/>
  <c r="B881" i="70" s="1"/>
  <c r="B882" i="70"/>
  <c r="F882" i="70"/>
  <c r="B883" i="70"/>
  <c r="F883" i="70"/>
  <c r="F884" i="70"/>
  <c r="B884" i="70" s="1"/>
  <c r="F885" i="70"/>
  <c r="B885" i="70" s="1"/>
  <c r="B886" i="70"/>
  <c r="F886" i="70"/>
  <c r="F887" i="70"/>
  <c r="B887" i="70" s="1"/>
  <c r="F888" i="70"/>
  <c r="B888" i="70" s="1"/>
  <c r="F889" i="70"/>
  <c r="B889" i="70" s="1"/>
  <c r="F890" i="70"/>
  <c r="B890" i="70" s="1"/>
  <c r="B891" i="70"/>
  <c r="F891" i="70"/>
  <c r="F892" i="70"/>
  <c r="B892" i="70" s="1"/>
  <c r="B893" i="70"/>
  <c r="F893" i="70"/>
  <c r="F894" i="70"/>
  <c r="B894" i="70" s="1"/>
  <c r="B895" i="70"/>
  <c r="F895" i="70"/>
  <c r="F896" i="70"/>
  <c r="B896" i="70" s="1"/>
  <c r="B897" i="70"/>
  <c r="F897" i="70"/>
  <c r="F898" i="70"/>
  <c r="B898" i="70" s="1"/>
  <c r="F899" i="70"/>
  <c r="B899" i="70" s="1"/>
  <c r="F900" i="70"/>
  <c r="B900" i="70" s="1"/>
  <c r="F901" i="70"/>
  <c r="B901" i="70" s="1"/>
  <c r="B902" i="70"/>
  <c r="F902" i="70"/>
  <c r="F903" i="70"/>
  <c r="B903" i="70" s="1"/>
  <c r="F904" i="70"/>
  <c r="B904" i="70" s="1"/>
  <c r="B905" i="70"/>
  <c r="F905" i="70"/>
  <c r="B906" i="70"/>
  <c r="F906" i="70"/>
  <c r="F907" i="70"/>
  <c r="B907" i="70" s="1"/>
  <c r="F908" i="70"/>
  <c r="B908" i="70" s="1"/>
  <c r="B909" i="70"/>
  <c r="F909" i="70"/>
  <c r="F910" i="70"/>
  <c r="B910" i="70" s="1"/>
  <c r="B911" i="70"/>
  <c r="F911" i="70"/>
  <c r="F912" i="70"/>
  <c r="B912" i="70" s="1"/>
  <c r="F913" i="70"/>
  <c r="B913" i="70" s="1"/>
  <c r="B914" i="70"/>
  <c r="F914" i="70"/>
  <c r="B915" i="70"/>
  <c r="F915" i="70"/>
  <c r="F916" i="70"/>
  <c r="B916" i="70" s="1"/>
  <c r="F917" i="70"/>
  <c r="B917" i="70" s="1"/>
  <c r="B918" i="70"/>
  <c r="F918" i="70"/>
  <c r="F919" i="70"/>
  <c r="B919" i="70" s="1"/>
  <c r="F920" i="70"/>
  <c r="B920" i="70" s="1"/>
  <c r="F921" i="70"/>
  <c r="B921" i="70" s="1"/>
  <c r="F922" i="70"/>
  <c r="B922" i="70" s="1"/>
  <c r="B923" i="70"/>
  <c r="F923" i="70"/>
  <c r="F924" i="70"/>
  <c r="B924" i="70" s="1"/>
  <c r="B925" i="70"/>
  <c r="F925" i="70"/>
  <c r="F926" i="70"/>
  <c r="B926" i="70" s="1"/>
  <c r="B927" i="70"/>
  <c r="F927" i="70"/>
  <c r="F928" i="70"/>
  <c r="B928" i="70" s="1"/>
  <c r="B929" i="70"/>
  <c r="F929" i="70"/>
  <c r="F930" i="70"/>
  <c r="B930" i="70" s="1"/>
  <c r="F931" i="70"/>
  <c r="B931" i="70" s="1"/>
  <c r="F932" i="70"/>
  <c r="B932" i="70" s="1"/>
  <c r="F933" i="70"/>
  <c r="B933" i="70" s="1"/>
  <c r="B934" i="70"/>
  <c r="F934" i="70"/>
  <c r="F935" i="70"/>
  <c r="B935" i="70" s="1"/>
  <c r="F936" i="70"/>
  <c r="B936" i="70" s="1"/>
  <c r="B937" i="70"/>
  <c r="F937" i="70"/>
  <c r="B938" i="70"/>
  <c r="F938" i="70"/>
  <c r="F939" i="70"/>
  <c r="B939" i="70" s="1"/>
  <c r="F940" i="70"/>
  <c r="B940" i="70" s="1"/>
  <c r="B941" i="70"/>
  <c r="F941" i="70"/>
  <c r="F942" i="70"/>
  <c r="B942" i="70" s="1"/>
  <c r="B943" i="70"/>
  <c r="F943" i="70"/>
  <c r="F944" i="70"/>
  <c r="B944" i="70" s="1"/>
  <c r="F945" i="70"/>
  <c r="B945" i="70" s="1"/>
  <c r="B946" i="70"/>
  <c r="F946" i="70"/>
  <c r="B947" i="70"/>
  <c r="F947" i="70"/>
  <c r="F948" i="70"/>
  <c r="B948" i="70" s="1"/>
  <c r="F949" i="70"/>
  <c r="B949" i="70" s="1"/>
  <c r="B950" i="70"/>
  <c r="F950" i="70"/>
  <c r="F951" i="70"/>
  <c r="B951" i="70" s="1"/>
  <c r="F952" i="70"/>
  <c r="B952" i="70" s="1"/>
  <c r="F953" i="70"/>
  <c r="B953" i="70" s="1"/>
  <c r="F954" i="70"/>
  <c r="B954" i="70" s="1"/>
  <c r="B955" i="70"/>
  <c r="F955" i="70"/>
  <c r="F956" i="70"/>
  <c r="B956" i="70" s="1"/>
  <c r="B957" i="70"/>
  <c r="F957" i="70"/>
  <c r="F958" i="70"/>
  <c r="B958" i="70" s="1"/>
  <c r="B959" i="70"/>
  <c r="F959" i="70"/>
  <c r="F960" i="70"/>
  <c r="B960" i="70" s="1"/>
  <c r="B961" i="70"/>
  <c r="F961" i="70"/>
  <c r="F962" i="70"/>
  <c r="B962" i="70" s="1"/>
  <c r="F963" i="70"/>
  <c r="B963" i="70" s="1"/>
  <c r="F964" i="70"/>
  <c r="B964" i="70" s="1"/>
  <c r="F965" i="70"/>
  <c r="B965" i="70" s="1"/>
  <c r="B966" i="70"/>
  <c r="F966" i="70"/>
  <c r="F967" i="70"/>
  <c r="B967" i="70" s="1"/>
  <c r="F968" i="70"/>
  <c r="B968" i="70" s="1"/>
  <c r="B969" i="70"/>
  <c r="F969" i="70"/>
  <c r="B970" i="70"/>
  <c r="F970" i="70"/>
  <c r="F971" i="70"/>
  <c r="B971" i="70" s="1"/>
  <c r="F972" i="70"/>
  <c r="B972" i="70" s="1"/>
  <c r="B973" i="70"/>
  <c r="F973" i="70"/>
  <c r="F974" i="70"/>
  <c r="B974" i="70" s="1"/>
  <c r="B975" i="70"/>
  <c r="F975" i="70"/>
  <c r="F976" i="70"/>
  <c r="B976" i="70" s="1"/>
  <c r="F977" i="70"/>
  <c r="B977" i="70" s="1"/>
  <c r="B978" i="70"/>
  <c r="F978" i="70"/>
  <c r="B979" i="70"/>
  <c r="F979" i="70"/>
  <c r="F980" i="70"/>
  <c r="B980" i="70" s="1"/>
  <c r="F981" i="70"/>
  <c r="B981" i="70" s="1"/>
  <c r="B982" i="70"/>
  <c r="F982" i="70"/>
  <c r="F983" i="70"/>
  <c r="B983" i="70" s="1"/>
  <c r="F984" i="70"/>
  <c r="B984" i="70" s="1"/>
  <c r="B985" i="70"/>
  <c r="F985" i="70"/>
  <c r="F986" i="70"/>
  <c r="B986" i="70" s="1"/>
  <c r="B987" i="70"/>
  <c r="F987" i="70"/>
  <c r="F988" i="70"/>
  <c r="B988" i="70" s="1"/>
  <c r="B989" i="70"/>
  <c r="F989" i="70"/>
  <c r="F990" i="70"/>
  <c r="B990" i="70" s="1"/>
  <c r="B991" i="70"/>
  <c r="F991" i="70"/>
  <c r="F992" i="70"/>
  <c r="B992" i="70" s="1"/>
  <c r="B993" i="70"/>
  <c r="F993" i="70"/>
  <c r="B994" i="70"/>
  <c r="F994" i="70"/>
  <c r="F995" i="70"/>
  <c r="B995" i="70" s="1"/>
  <c r="F996" i="70"/>
  <c r="B996" i="70" s="1"/>
  <c r="F997" i="70"/>
  <c r="B997" i="70" s="1"/>
  <c r="B998" i="70"/>
  <c r="F998" i="70"/>
  <c r="F999" i="70"/>
  <c r="B999" i="70" s="1"/>
  <c r="F1000" i="70"/>
  <c r="B1000" i="70" s="1"/>
  <c r="B1001" i="70"/>
  <c r="F1001" i="70"/>
  <c r="B1002" i="70"/>
  <c r="F1002" i="70"/>
  <c r="B1003" i="70"/>
  <c r="F1003" i="70"/>
  <c r="F1004" i="70"/>
  <c r="B1004" i="70" s="1"/>
  <c r="B1005" i="70"/>
  <c r="F1005" i="70"/>
  <c r="F1006" i="70"/>
  <c r="B1006" i="70" s="1"/>
  <c r="B1007" i="70"/>
  <c r="F1007" i="70"/>
  <c r="F1008" i="70"/>
  <c r="B1008" i="70" s="1"/>
  <c r="F1009" i="70"/>
  <c r="B1009" i="70" s="1"/>
  <c r="B1010" i="70"/>
  <c r="F1010" i="70"/>
  <c r="B1011" i="70"/>
  <c r="F1011" i="70"/>
  <c r="F1012" i="70"/>
  <c r="B1012" i="70" s="1"/>
  <c r="F1013" i="70"/>
  <c r="B1013" i="70" s="1"/>
  <c r="B1014" i="70"/>
  <c r="F1014" i="70"/>
  <c r="F1015" i="70"/>
  <c r="B1015" i="70" s="1"/>
  <c r="F1016" i="70"/>
  <c r="B1016" i="70" s="1"/>
  <c r="B1017" i="70"/>
  <c r="F1017" i="70"/>
  <c r="F1018" i="70"/>
  <c r="B1018" i="70" s="1"/>
  <c r="B1019" i="70"/>
  <c r="F1019" i="70"/>
  <c r="F1020" i="70"/>
  <c r="B1020" i="70" s="1"/>
  <c r="B1021" i="70"/>
  <c r="F1021" i="70"/>
  <c r="F1022" i="70"/>
  <c r="B1022" i="70" s="1"/>
  <c r="B1023" i="70"/>
  <c r="F1023" i="70"/>
  <c r="F1024" i="70"/>
  <c r="B1024" i="70" s="1"/>
  <c r="B1025" i="70"/>
  <c r="F1025" i="70"/>
  <c r="B1026" i="70"/>
  <c r="F1026" i="70"/>
  <c r="F1027" i="70"/>
  <c r="B1027" i="70" s="1"/>
  <c r="F1028" i="70"/>
  <c r="B1028" i="70" s="1"/>
  <c r="F1029" i="70"/>
  <c r="B1029" i="70" s="1"/>
  <c r="B1030" i="70"/>
  <c r="F1030" i="70"/>
  <c r="F1031" i="70"/>
  <c r="B1031" i="70" s="1"/>
  <c r="F1032" i="70"/>
  <c r="B1032" i="70" s="1"/>
  <c r="B1033" i="70"/>
  <c r="F1033" i="70"/>
  <c r="B1034" i="70"/>
  <c r="F1034" i="70"/>
  <c r="B1035" i="70"/>
  <c r="F1035" i="70"/>
  <c r="F1036" i="70"/>
  <c r="B1036" i="70" s="1"/>
  <c r="B1037" i="70"/>
  <c r="F1037" i="70"/>
  <c r="F1038" i="70"/>
  <c r="B1038" i="70" s="1"/>
  <c r="B1039" i="70"/>
  <c r="F1039" i="70"/>
  <c r="F1040" i="70"/>
  <c r="B1040" i="70" s="1"/>
  <c r="F1041" i="70"/>
  <c r="B1041" i="70" s="1"/>
  <c r="B1042" i="70"/>
  <c r="F1042" i="70"/>
  <c r="B1043" i="70"/>
  <c r="F1043" i="70"/>
  <c r="F1044" i="70"/>
  <c r="B1044" i="70" s="1"/>
  <c r="F1045" i="70"/>
  <c r="B1045" i="70" s="1"/>
  <c r="B1046" i="70"/>
  <c r="F1046" i="70"/>
  <c r="F1047" i="70"/>
  <c r="B1047" i="70" s="1"/>
  <c r="F1048" i="70"/>
  <c r="B1048" i="70" s="1"/>
  <c r="B1049" i="70"/>
  <c r="F1049" i="70"/>
  <c r="F1050" i="70"/>
  <c r="B1050" i="70" s="1"/>
  <c r="B1051" i="70"/>
  <c r="F1051" i="70"/>
  <c r="F1052" i="70"/>
  <c r="B1052" i="70" s="1"/>
  <c r="B1053" i="70"/>
  <c r="F1053" i="70"/>
  <c r="F1054" i="70"/>
  <c r="B1054" i="70" s="1"/>
  <c r="B1055" i="70"/>
  <c r="F1055" i="70"/>
  <c r="F1056" i="70"/>
  <c r="B1056" i="70" s="1"/>
  <c r="B1057" i="70"/>
  <c r="F1057" i="70"/>
  <c r="B1058" i="70"/>
  <c r="F1058" i="70"/>
  <c r="F1059" i="70"/>
  <c r="B1059" i="70" s="1"/>
  <c r="F1060" i="70"/>
  <c r="B1060" i="70" s="1"/>
  <c r="F1061" i="70"/>
  <c r="B1061" i="70" s="1"/>
  <c r="B1062" i="70"/>
  <c r="F1062" i="70"/>
  <c r="F1063" i="70"/>
  <c r="B1063" i="70" s="1"/>
  <c r="F1064" i="70"/>
  <c r="B1064" i="70" s="1"/>
  <c r="B1065" i="70"/>
  <c r="F1065" i="70"/>
  <c r="B1066" i="70"/>
  <c r="F1066" i="70"/>
  <c r="B1067" i="70"/>
  <c r="F1067" i="70"/>
  <c r="F1068" i="70"/>
  <c r="B1068" i="70" s="1"/>
  <c r="B1069" i="70"/>
  <c r="F1069" i="70"/>
  <c r="F1070" i="70"/>
  <c r="B1070" i="70" s="1"/>
  <c r="B1071" i="70"/>
  <c r="F1071" i="70"/>
  <c r="F1072" i="70"/>
  <c r="B1072" i="70" s="1"/>
  <c r="F1073" i="70"/>
  <c r="B1073" i="70" s="1"/>
  <c r="B1074" i="70"/>
  <c r="F1074" i="70"/>
  <c r="B1075" i="70"/>
  <c r="F1075" i="70"/>
  <c r="F1076" i="70"/>
  <c r="B1076" i="70" s="1"/>
  <c r="F1077" i="70"/>
  <c r="B1077" i="70" s="1"/>
  <c r="B1078" i="70"/>
  <c r="F1078" i="70"/>
  <c r="F1079" i="70"/>
  <c r="B1079" i="70" s="1"/>
  <c r="F1080" i="70"/>
  <c r="B1080" i="70" s="1"/>
  <c r="B1081" i="70"/>
  <c r="F1081" i="70"/>
  <c r="F1082" i="70"/>
  <c r="B1082" i="70" s="1"/>
  <c r="B1083" i="70"/>
  <c r="F1083" i="70"/>
  <c r="F1084" i="70"/>
  <c r="B1084" i="70" s="1"/>
  <c r="B1085" i="70"/>
  <c r="F1085" i="70"/>
  <c r="F1086" i="70"/>
  <c r="B1086" i="70" s="1"/>
  <c r="B1087" i="70"/>
  <c r="F1087" i="70"/>
  <c r="F1088" i="70"/>
  <c r="B1088" i="70" s="1"/>
  <c r="B1089" i="70"/>
  <c r="F1089" i="70"/>
  <c r="B1090" i="70"/>
  <c r="F1090" i="70"/>
  <c r="F1091" i="70"/>
  <c r="B1091" i="70" s="1"/>
  <c r="F1092" i="70"/>
  <c r="B1092" i="70" s="1"/>
  <c r="F1093" i="70"/>
  <c r="B1093" i="70" s="1"/>
  <c r="B1094" i="70"/>
  <c r="F1094" i="70"/>
  <c r="F1095" i="70"/>
  <c r="B1095" i="70" s="1"/>
  <c r="F1096" i="70"/>
  <c r="B1096" i="70" s="1"/>
  <c r="B1097" i="70"/>
  <c r="F1097" i="70"/>
  <c r="B1098" i="70"/>
  <c r="F1098" i="70"/>
  <c r="B1099" i="70"/>
  <c r="F1099" i="70"/>
  <c r="F1100" i="70"/>
  <c r="B1100" i="70" s="1"/>
  <c r="B1101" i="70"/>
  <c r="F1101" i="70"/>
  <c r="F1102" i="70"/>
  <c r="B1102" i="70" s="1"/>
  <c r="B1103" i="70"/>
  <c r="F1103" i="70"/>
  <c r="F1104" i="70"/>
  <c r="B1104" i="70" s="1"/>
  <c r="F1105" i="70"/>
  <c r="B1105" i="70" s="1"/>
  <c r="B1106" i="70"/>
  <c r="F1106" i="70"/>
  <c r="B1107" i="70"/>
  <c r="F1107" i="70"/>
  <c r="F1108" i="70"/>
  <c r="B1108" i="70" s="1"/>
  <c r="F1109" i="70"/>
  <c r="B1109" i="70" s="1"/>
  <c r="B1110" i="70"/>
  <c r="F1110" i="70"/>
  <c r="F1111" i="70"/>
  <c r="B1111" i="70" s="1"/>
  <c r="F1112" i="70"/>
  <c r="B1112" i="70" s="1"/>
  <c r="B1113" i="70"/>
  <c r="F1113" i="70"/>
  <c r="F1114" i="70"/>
  <c r="B1114" i="70" s="1"/>
  <c r="B1115" i="70"/>
  <c r="F1115" i="70"/>
  <c r="F1116" i="70"/>
  <c r="B1116" i="70" s="1"/>
  <c r="B1117" i="70"/>
  <c r="F1117" i="70"/>
  <c r="F1118" i="70"/>
  <c r="B1118" i="70" s="1"/>
  <c r="B1119" i="70"/>
  <c r="F1119" i="70"/>
  <c r="F1120" i="70"/>
  <c r="B1120" i="70" s="1"/>
  <c r="B1121" i="70"/>
  <c r="F1121" i="70"/>
  <c r="B1122" i="70"/>
  <c r="F1122" i="70"/>
  <c r="F1123" i="70"/>
  <c r="B1123" i="70" s="1"/>
  <c r="F1124" i="70"/>
  <c r="B1124" i="70" s="1"/>
  <c r="F1125" i="70"/>
  <c r="B1125" i="70" s="1"/>
  <c r="B1126" i="70"/>
  <c r="F1126" i="70"/>
  <c r="F1127" i="70"/>
  <c r="B1127" i="70" s="1"/>
  <c r="F1128" i="70"/>
  <c r="B1128" i="70" s="1"/>
  <c r="B1129" i="70"/>
  <c r="F1129" i="70"/>
  <c r="B1130" i="70"/>
  <c r="F1130" i="70"/>
  <c r="B1131" i="70"/>
  <c r="F1131" i="70"/>
  <c r="F1132" i="70"/>
  <c r="B1132" i="70" s="1"/>
  <c r="F1133" i="70"/>
  <c r="B1133" i="70" s="1"/>
  <c r="F1134" i="70"/>
  <c r="B1134" i="70" s="1"/>
  <c r="B1135" i="70"/>
  <c r="F1135" i="70"/>
  <c r="F1136" i="70"/>
  <c r="B1136" i="70" s="1"/>
  <c r="F1137" i="70"/>
  <c r="B1137" i="70" s="1"/>
  <c r="B1138" i="70"/>
  <c r="F1138" i="70"/>
  <c r="B1139" i="70"/>
  <c r="F1139" i="70"/>
  <c r="F1140" i="70"/>
  <c r="B1140" i="70" s="1"/>
  <c r="F1141" i="70"/>
  <c r="B1141" i="70" s="1"/>
  <c r="F1142" i="70"/>
  <c r="B1142" i="70" s="1"/>
  <c r="F1143" i="70"/>
  <c r="B1143" i="70" s="1"/>
  <c r="F1144" i="70"/>
  <c r="B1144" i="70" s="1"/>
  <c r="B1145" i="70"/>
  <c r="F1145" i="70"/>
  <c r="F1146" i="70"/>
  <c r="B1146" i="70" s="1"/>
  <c r="B1147" i="70"/>
  <c r="F1147" i="70"/>
  <c r="F1148" i="70"/>
  <c r="B1148" i="70" s="1"/>
  <c r="B1149" i="70"/>
  <c r="F1149" i="70"/>
  <c r="F1150" i="70"/>
  <c r="B1150" i="70" s="1"/>
  <c r="B1151" i="70"/>
  <c r="F1151" i="70"/>
  <c r="F1152" i="70"/>
  <c r="B1152" i="70" s="1"/>
  <c r="B1153" i="70"/>
  <c r="F1153" i="70"/>
  <c r="B1154" i="70"/>
  <c r="F1154" i="70"/>
  <c r="F1155" i="70"/>
  <c r="B1155" i="70" s="1"/>
  <c r="F1156" i="70"/>
  <c r="B1156" i="70" s="1"/>
  <c r="F1157" i="70"/>
  <c r="B1157" i="70" s="1"/>
  <c r="B1158" i="70"/>
  <c r="F1158" i="70"/>
  <c r="F1159" i="70"/>
  <c r="B1159" i="70" s="1"/>
  <c r="F1160" i="70"/>
  <c r="B1160" i="70" s="1"/>
  <c r="B1161" i="70"/>
  <c r="F1161" i="70"/>
  <c r="B1162" i="70"/>
  <c r="F1162" i="70"/>
  <c r="B1163" i="70"/>
  <c r="F1163" i="70"/>
  <c r="F1164" i="70"/>
  <c r="B1164" i="70" s="1"/>
  <c r="F1165" i="70"/>
  <c r="B1165" i="70" s="1"/>
  <c r="F1166" i="70"/>
  <c r="B1166" i="70" s="1"/>
  <c r="B1167" i="70"/>
  <c r="F1167" i="70"/>
  <c r="F1168" i="70"/>
  <c r="B1168" i="70" s="1"/>
  <c r="F1169" i="70"/>
  <c r="B1169" i="70" s="1"/>
  <c r="B1170" i="70"/>
  <c r="F1170" i="70"/>
  <c r="B1171" i="70"/>
  <c r="F1171" i="70"/>
  <c r="F1172" i="70"/>
  <c r="B1172" i="70" s="1"/>
  <c r="F1173" i="70"/>
  <c r="B1173" i="70" s="1"/>
  <c r="B1174" i="70"/>
  <c r="F1174" i="70"/>
  <c r="F1175" i="70"/>
  <c r="B1175" i="70" s="1"/>
  <c r="F1176" i="70"/>
  <c r="B1176" i="70" s="1"/>
  <c r="B1177" i="70"/>
  <c r="F1177" i="70"/>
  <c r="F1178" i="70"/>
  <c r="B1178" i="70" s="1"/>
  <c r="B1179" i="70"/>
  <c r="F1179" i="70"/>
  <c r="F1180" i="70"/>
  <c r="B1180" i="70" s="1"/>
  <c r="B1181" i="70"/>
  <c r="F1181" i="70"/>
  <c r="F1182" i="70"/>
  <c r="B1182" i="70" s="1"/>
  <c r="F1183" i="70"/>
  <c r="B1183" i="70" s="1"/>
  <c r="F1184" i="70"/>
  <c r="B1184" i="70" s="1"/>
  <c r="B1185" i="70"/>
  <c r="F1185" i="70"/>
  <c r="B1186" i="70"/>
  <c r="F1186" i="70"/>
  <c r="F1187" i="70"/>
  <c r="B1187" i="70" s="1"/>
  <c r="F1188" i="70"/>
  <c r="B1188" i="70" s="1"/>
  <c r="B1189" i="70"/>
  <c r="F1189" i="70"/>
  <c r="B1190" i="70"/>
  <c r="F1190" i="70"/>
  <c r="F1191" i="70"/>
  <c r="B1191" i="70" s="1"/>
  <c r="F1192" i="70"/>
  <c r="B1192" i="70" s="1"/>
  <c r="F1193" i="70"/>
  <c r="B1193" i="70" s="1"/>
  <c r="B1194" i="70"/>
  <c r="F1194" i="70"/>
  <c r="B1195" i="70"/>
  <c r="F1195" i="70"/>
  <c r="F1196" i="70"/>
  <c r="B1196" i="70" s="1"/>
  <c r="F1197" i="70"/>
  <c r="B1197" i="70" s="1"/>
  <c r="F1198" i="70"/>
  <c r="B1198" i="70" s="1"/>
  <c r="B1199" i="70"/>
  <c r="F1199" i="70"/>
  <c r="F1200" i="70"/>
  <c r="B1200" i="70" s="1"/>
  <c r="F1201" i="70"/>
  <c r="B1201" i="70" s="1"/>
  <c r="F1202" i="70"/>
  <c r="B1202" i="70" s="1"/>
  <c r="B1203" i="70"/>
  <c r="F1203" i="70"/>
  <c r="F1204" i="70"/>
  <c r="B1204" i="70" s="1"/>
  <c r="F1205" i="70"/>
  <c r="B1205" i="70" s="1"/>
  <c r="F1206" i="70"/>
  <c r="B1206" i="70" s="1"/>
  <c r="F1207" i="70"/>
  <c r="B1207" i="70" s="1"/>
  <c r="F1208" i="70"/>
  <c r="B1208" i="70" s="1"/>
  <c r="B1209" i="70"/>
  <c r="F1209" i="70"/>
  <c r="F1210" i="70"/>
  <c r="B1210" i="70" s="1"/>
  <c r="F1211" i="70"/>
  <c r="B1211" i="70" s="1"/>
  <c r="B1212" i="70"/>
  <c r="F1212" i="70"/>
  <c r="B1213" i="70"/>
  <c r="F1213" i="70"/>
  <c r="F1214" i="70"/>
  <c r="B1214" i="70" s="1"/>
  <c r="B1215" i="70"/>
  <c r="F1215" i="70"/>
  <c r="B1216" i="70"/>
  <c r="F1216" i="70"/>
  <c r="B1217" i="70"/>
  <c r="F1217" i="70"/>
  <c r="F1218" i="70"/>
  <c r="B1218" i="70" s="1"/>
  <c r="F1219" i="70"/>
  <c r="B1219" i="70" s="1"/>
  <c r="F1220" i="70"/>
  <c r="B1220" i="70" s="1"/>
  <c r="B1221" i="70"/>
  <c r="F1221" i="70"/>
  <c r="F1222" i="70"/>
  <c r="B1222" i="70" s="1"/>
  <c r="B1223" i="70"/>
  <c r="F1223" i="70"/>
  <c r="B1224" i="70"/>
  <c r="F1224" i="70"/>
  <c r="B1225" i="70"/>
  <c r="F1225" i="70"/>
  <c r="F1226" i="70"/>
  <c r="B1226" i="70" s="1"/>
  <c r="F1227" i="70"/>
  <c r="B1227" i="70" s="1"/>
  <c r="F1228" i="70"/>
  <c r="B1228" i="70" s="1"/>
  <c r="B1229" i="70"/>
  <c r="F1229" i="70"/>
  <c r="F1230" i="70"/>
  <c r="B1230" i="70" s="1"/>
  <c r="F1231" i="70"/>
  <c r="B1231" i="70" s="1"/>
  <c r="B1232" i="70"/>
  <c r="F1232" i="70"/>
  <c r="B1233" i="70"/>
  <c r="F1233" i="70"/>
  <c r="F1234" i="70"/>
  <c r="B1234" i="70" s="1"/>
  <c r="F1235" i="70"/>
  <c r="B1235" i="70" s="1"/>
  <c r="F1236" i="70"/>
  <c r="B1236" i="70" s="1"/>
  <c r="B1237" i="70"/>
  <c r="F1237" i="70"/>
  <c r="F1238" i="70"/>
  <c r="B1238" i="70" s="1"/>
  <c r="B1239" i="70"/>
  <c r="F1239" i="70"/>
  <c r="F1240" i="70"/>
  <c r="B1240" i="70" s="1"/>
  <c r="B1241" i="70"/>
  <c r="F1241" i="70"/>
  <c r="F1242" i="70"/>
  <c r="B1242" i="70" s="1"/>
  <c r="F1243" i="70"/>
  <c r="B1243" i="70" s="1"/>
  <c r="F1244" i="70"/>
  <c r="B1244" i="70" s="1"/>
  <c r="B1245" i="70"/>
  <c r="F1245" i="70"/>
  <c r="F1246" i="70"/>
  <c r="B1246" i="70" s="1"/>
  <c r="B1247" i="70"/>
  <c r="F1247" i="70"/>
  <c r="B1248" i="70"/>
  <c r="F1248" i="70"/>
  <c r="B1249" i="70"/>
  <c r="F1249" i="70"/>
  <c r="F1250" i="70"/>
  <c r="B1250" i="70" s="1"/>
  <c r="F1251" i="70"/>
  <c r="B1251" i="70" s="1"/>
  <c r="F1252" i="70"/>
  <c r="B1252" i="70" s="1"/>
  <c r="B1253" i="70"/>
  <c r="F1253" i="70"/>
  <c r="F1254" i="70"/>
  <c r="B1254" i="70" s="1"/>
  <c r="B1255" i="70"/>
  <c r="F1255" i="70"/>
  <c r="B1256" i="70"/>
  <c r="F1256" i="70"/>
  <c r="B1257" i="70"/>
  <c r="F1257" i="70"/>
  <c r="F1258" i="70"/>
  <c r="B1258" i="70" s="1"/>
  <c r="F1259" i="70"/>
  <c r="B1259" i="70" s="1"/>
  <c r="F1260" i="70"/>
  <c r="B1260" i="70" s="1"/>
  <c r="B1261" i="70"/>
  <c r="F1261" i="70"/>
  <c r="F1262" i="70"/>
  <c r="B1262" i="70" s="1"/>
  <c r="F1263" i="70"/>
  <c r="B1263" i="70" s="1"/>
  <c r="B1264" i="70"/>
  <c r="F1264" i="70"/>
  <c r="B1265" i="70"/>
  <c r="F1265" i="70"/>
  <c r="F1266" i="70"/>
  <c r="B1266" i="70" s="1"/>
  <c r="F1267" i="70"/>
  <c r="B1267" i="70" s="1"/>
  <c r="F1268" i="70"/>
  <c r="B1268" i="70" s="1"/>
  <c r="B1269" i="70"/>
  <c r="F1269" i="70"/>
  <c r="F1270" i="70"/>
  <c r="B1270" i="70" s="1"/>
  <c r="B1271" i="70"/>
  <c r="F1271" i="70"/>
  <c r="F1272" i="70"/>
  <c r="B1272" i="70" s="1"/>
  <c r="B1273" i="70"/>
  <c r="F1273" i="70"/>
  <c r="F1274" i="70"/>
  <c r="B1274" i="70" s="1"/>
  <c r="F1275" i="70"/>
  <c r="B1275" i="70" s="1"/>
  <c r="F1276" i="70"/>
  <c r="B1276" i="70" s="1"/>
  <c r="B1277" i="70"/>
  <c r="F1277" i="70"/>
  <c r="F1278" i="70"/>
  <c r="B1278" i="70" s="1"/>
  <c r="B1279" i="70"/>
  <c r="F1279" i="70"/>
  <c r="B1280" i="70"/>
  <c r="F1280" i="70"/>
  <c r="B1281" i="70"/>
  <c r="F1281" i="70"/>
  <c r="F1282" i="70"/>
  <c r="B1282" i="70" s="1"/>
  <c r="F1283" i="70"/>
  <c r="B1283" i="70" s="1"/>
  <c r="F1284" i="70"/>
  <c r="B1284" i="70" s="1"/>
  <c r="B1285" i="70"/>
  <c r="F1285" i="70"/>
  <c r="F1286" i="70"/>
  <c r="B1286" i="70" s="1"/>
  <c r="B1287" i="70"/>
  <c r="F1287" i="70"/>
  <c r="B1288" i="70"/>
  <c r="F1288" i="70"/>
  <c r="B1289" i="70"/>
  <c r="F1289" i="70"/>
  <c r="F1290" i="70"/>
  <c r="B1290" i="70" s="1"/>
  <c r="F1291" i="70"/>
  <c r="B1291" i="70" s="1"/>
  <c r="F1292" i="70"/>
  <c r="B1292" i="70" s="1"/>
  <c r="B1293" i="70"/>
  <c r="F1293" i="70"/>
  <c r="F1294" i="70"/>
  <c r="B1294" i="70" s="1"/>
  <c r="F1295" i="70"/>
  <c r="B1295" i="70" s="1"/>
  <c r="B1296" i="70"/>
  <c r="F1296" i="70"/>
  <c r="B1297" i="70"/>
  <c r="F1297" i="70"/>
  <c r="F1298" i="70"/>
  <c r="B1298" i="70" s="1"/>
  <c r="F1299" i="70"/>
  <c r="B1299" i="70" s="1"/>
  <c r="F1300" i="70"/>
  <c r="B1300" i="70" s="1"/>
  <c r="B1301" i="70"/>
  <c r="F1301" i="70"/>
  <c r="F1302" i="70"/>
  <c r="B1302" i="70" s="1"/>
  <c r="B1303" i="70"/>
  <c r="F1303" i="70"/>
  <c r="F1304" i="70"/>
  <c r="B1304" i="70" s="1"/>
  <c r="B1305" i="70"/>
  <c r="F1305" i="70"/>
  <c r="F1306" i="70"/>
  <c r="B1306" i="70" s="1"/>
  <c r="F1307" i="70"/>
  <c r="B1307" i="70" s="1"/>
  <c r="F1308" i="70"/>
  <c r="B1308" i="70" s="1"/>
  <c r="B1309" i="70"/>
  <c r="F1309" i="70"/>
  <c r="F1310" i="70"/>
  <c r="B1310" i="70" s="1"/>
  <c r="B1311" i="70"/>
  <c r="F1311" i="70"/>
  <c r="B1312" i="70"/>
  <c r="F1312" i="70"/>
  <c r="B1313" i="70"/>
  <c r="F1313" i="70"/>
  <c r="F1314" i="70"/>
  <c r="B1314" i="70" s="1"/>
  <c r="F1315" i="70"/>
  <c r="B1315" i="70" s="1"/>
  <c r="F1316" i="70"/>
  <c r="B1316" i="70" s="1"/>
  <c r="B1317" i="70"/>
  <c r="F1317" i="70"/>
  <c r="F1318" i="70"/>
  <c r="B1318" i="70" s="1"/>
  <c r="F1319" i="70"/>
  <c r="B1319" i="70" s="1"/>
  <c r="B1320" i="70"/>
  <c r="F1320" i="70"/>
  <c r="B1321" i="70"/>
  <c r="F1321" i="70"/>
  <c r="F1322" i="70"/>
  <c r="B1322" i="70" s="1"/>
  <c r="F1323" i="70"/>
  <c r="B1323" i="70" s="1"/>
  <c r="F1324" i="70"/>
  <c r="B1324" i="70" s="1"/>
  <c r="B1325" i="70"/>
  <c r="F1325" i="70"/>
  <c r="F1326" i="70"/>
  <c r="B1326" i="70" s="1"/>
  <c r="F1327" i="70"/>
  <c r="B1327" i="70" s="1"/>
  <c r="B1328" i="70"/>
  <c r="F1328" i="70"/>
  <c r="B1329" i="70"/>
  <c r="F1329" i="70"/>
  <c r="F1330" i="70"/>
  <c r="B1330" i="70" s="1"/>
  <c r="F1331" i="70"/>
  <c r="B1331" i="70" s="1"/>
  <c r="F1332" i="70"/>
  <c r="B1332" i="70" s="1"/>
  <c r="B1333" i="70"/>
  <c r="F1333" i="70"/>
  <c r="F1334" i="70"/>
  <c r="B1334" i="70" s="1"/>
  <c r="B1335" i="70"/>
  <c r="F1335" i="70"/>
  <c r="F1336" i="70"/>
  <c r="B1336" i="70" s="1"/>
  <c r="F1337" i="70"/>
  <c r="B1337" i="70" s="1"/>
  <c r="F1338" i="70"/>
  <c r="B1338" i="70" s="1"/>
  <c r="F1339" i="70"/>
  <c r="B1339" i="70" s="1"/>
  <c r="F1340" i="70"/>
  <c r="B1340" i="70" s="1"/>
  <c r="F1341" i="70"/>
  <c r="B1341" i="70" s="1"/>
  <c r="F1342" i="70"/>
  <c r="B1342" i="70" s="1"/>
  <c r="B1343" i="70"/>
  <c r="F1343" i="70"/>
  <c r="B1344" i="70"/>
  <c r="F1344" i="70"/>
  <c r="F1345" i="70"/>
  <c r="B1345" i="70" s="1"/>
  <c r="F1346" i="70"/>
  <c r="B1346" i="70" s="1"/>
  <c r="F1347" i="70"/>
  <c r="B1347" i="70" s="1"/>
  <c r="F1348" i="70"/>
  <c r="B1348" i="70" s="1"/>
  <c r="F1349" i="70"/>
  <c r="B1349" i="70" s="1"/>
  <c r="F1350" i="70"/>
  <c r="B1350" i="70" s="1"/>
  <c r="F1351" i="70"/>
  <c r="B1351" i="70" s="1"/>
  <c r="B1352" i="70"/>
  <c r="F1352" i="70"/>
  <c r="B1353" i="70"/>
  <c r="F1353" i="70"/>
  <c r="F1354" i="70"/>
  <c r="B1354" i="70" s="1"/>
  <c r="F1355" i="70"/>
  <c r="B1355" i="70" s="1"/>
  <c r="F1356" i="70"/>
  <c r="B1356" i="70" s="1"/>
  <c r="F1357" i="70"/>
  <c r="B1357" i="70" s="1"/>
  <c r="F1358" i="70"/>
  <c r="B1358" i="70" s="1"/>
  <c r="F1359" i="70"/>
  <c r="B1359" i="70" s="1"/>
  <c r="B1360" i="70"/>
  <c r="F1360" i="70"/>
  <c r="B1361" i="70"/>
  <c r="F1361" i="70"/>
  <c r="F1362" i="70"/>
  <c r="B1362" i="70" s="1"/>
  <c r="F1363" i="70"/>
  <c r="B1363" i="70" s="1"/>
  <c r="F1364" i="70"/>
  <c r="B1364" i="70" s="1"/>
  <c r="F1365" i="70"/>
  <c r="B1365" i="70" s="1"/>
  <c r="F1366" i="70"/>
  <c r="B1366" i="70" s="1"/>
  <c r="B1367" i="70"/>
  <c r="F1367" i="70"/>
  <c r="F1368" i="70"/>
  <c r="B1368" i="70" s="1"/>
  <c r="F1369" i="70"/>
  <c r="B1369" i="70" s="1"/>
  <c r="F1370" i="70"/>
  <c r="B1370" i="70" s="1"/>
  <c r="F1371" i="70"/>
  <c r="B1371" i="70" s="1"/>
  <c r="F1372" i="70"/>
  <c r="B1372" i="70" s="1"/>
  <c r="F1373" i="70"/>
  <c r="B1373" i="70" s="1"/>
  <c r="F1374" i="70"/>
  <c r="B1374" i="70" s="1"/>
  <c r="B1375" i="70"/>
  <c r="F1375" i="70"/>
  <c r="B1376" i="70"/>
  <c r="F1376" i="70"/>
  <c r="F1377" i="70"/>
  <c r="B1377" i="70" s="1"/>
  <c r="F1378" i="70"/>
  <c r="B1378" i="70" s="1"/>
  <c r="B1379" i="70"/>
  <c r="F1379" i="70"/>
  <c r="F1380" i="70"/>
  <c r="B1380" i="70" s="1"/>
  <c r="F1381" i="70"/>
  <c r="B1381" i="70" s="1"/>
  <c r="F1382" i="70"/>
  <c r="B1382" i="70" s="1"/>
  <c r="F1383" i="70"/>
  <c r="B1383" i="70" s="1"/>
  <c r="B1384" i="70"/>
  <c r="F1384" i="70"/>
  <c r="B1385" i="70"/>
  <c r="F1385" i="70"/>
  <c r="F1386" i="70"/>
  <c r="B1386" i="70" s="1"/>
  <c r="F1387" i="70"/>
  <c r="B1387" i="70" s="1"/>
  <c r="F1388" i="70"/>
  <c r="B1388" i="70" s="1"/>
  <c r="F1389" i="70"/>
  <c r="B1389" i="70" s="1"/>
  <c r="F1390" i="70"/>
  <c r="B1390" i="70" s="1"/>
  <c r="F1391" i="70"/>
  <c r="B1391" i="70" s="1"/>
  <c r="B1392" i="70"/>
  <c r="F1392" i="70"/>
  <c r="B1393" i="70"/>
  <c r="F1393" i="70"/>
  <c r="F1394" i="70"/>
  <c r="B1394" i="70" s="1"/>
  <c r="F1395" i="70"/>
  <c r="B1395" i="70" s="1"/>
  <c r="F1396" i="70"/>
  <c r="B1396" i="70" s="1"/>
  <c r="F1397" i="70"/>
  <c r="B1397" i="70" s="1"/>
  <c r="F1398" i="70"/>
  <c r="B1398" i="70" s="1"/>
  <c r="B1399" i="70"/>
  <c r="F1399" i="70"/>
  <c r="F1400" i="70"/>
  <c r="B1400" i="70" s="1"/>
  <c r="F1401" i="70"/>
  <c r="B1401" i="70" s="1"/>
  <c r="F1402" i="70"/>
  <c r="B1402" i="70" s="1"/>
  <c r="F1403" i="70"/>
  <c r="B1403" i="70" s="1"/>
  <c r="F1404" i="70"/>
  <c r="B1404" i="70" s="1"/>
  <c r="F1405" i="70"/>
  <c r="B1405" i="70" s="1"/>
  <c r="F1406" i="70"/>
  <c r="B1406" i="70" s="1"/>
  <c r="B1407" i="70"/>
  <c r="F1407" i="70"/>
  <c r="B1408" i="70"/>
  <c r="F1408" i="70"/>
  <c r="F1409" i="70"/>
  <c r="B1409" i="70" s="1"/>
  <c r="F1410" i="70"/>
  <c r="B1410" i="70" s="1"/>
  <c r="F1411" i="70"/>
  <c r="B1411" i="70" s="1"/>
  <c r="F1412" i="70"/>
  <c r="B1412" i="70" s="1"/>
  <c r="F1413" i="70"/>
  <c r="B1413" i="70" s="1"/>
  <c r="F1414" i="70"/>
  <c r="B1414" i="70" s="1"/>
  <c r="F1415" i="70"/>
  <c r="B1415" i="70" s="1"/>
  <c r="F1416" i="70"/>
  <c r="B1416" i="70" s="1"/>
  <c r="F1417" i="70"/>
  <c r="B1417" i="70" s="1"/>
  <c r="F1418" i="70"/>
  <c r="B1418" i="70" s="1"/>
  <c r="B1419" i="70"/>
  <c r="F1419" i="70"/>
  <c r="F1420" i="70"/>
  <c r="B1420" i="70" s="1"/>
  <c r="F1421" i="70"/>
  <c r="B1421" i="70" s="1"/>
  <c r="F1422" i="70"/>
  <c r="B1422" i="70" s="1"/>
  <c r="F1423" i="70"/>
  <c r="B1423" i="70" s="1"/>
  <c r="F1424" i="70"/>
  <c r="B1424" i="70" s="1"/>
  <c r="F1425" i="70"/>
  <c r="B1425" i="70" s="1"/>
  <c r="F1426" i="70"/>
  <c r="B1426" i="70" s="1"/>
  <c r="B1427" i="70"/>
  <c r="F1427" i="70"/>
  <c r="F1428" i="70"/>
  <c r="B1428" i="70" s="1"/>
  <c r="F1429" i="70"/>
  <c r="B1429" i="70" s="1"/>
  <c r="F1430" i="70"/>
  <c r="B1430" i="70" s="1"/>
  <c r="F1431" i="70"/>
  <c r="B1431" i="70" s="1"/>
  <c r="F1432" i="70"/>
  <c r="B1432" i="70" s="1"/>
  <c r="F1433" i="70"/>
  <c r="B1433" i="70" s="1"/>
  <c r="F1434" i="70"/>
  <c r="B1434" i="70" s="1"/>
  <c r="B1435" i="70"/>
  <c r="F1435" i="70"/>
  <c r="F1436" i="70"/>
  <c r="B1436" i="70" s="1"/>
  <c r="F1437" i="70"/>
  <c r="B1437" i="70" s="1"/>
  <c r="F1438" i="70"/>
  <c r="B1438" i="70" s="1"/>
  <c r="F1439" i="70"/>
  <c r="B1439" i="70" s="1"/>
  <c r="F1440" i="70"/>
  <c r="B1440" i="70" s="1"/>
  <c r="F1441" i="70"/>
  <c r="B1441" i="70" s="1"/>
  <c r="F1442" i="70"/>
  <c r="B1442" i="70" s="1"/>
  <c r="F1443" i="70"/>
  <c r="B1443" i="70" s="1"/>
  <c r="F1444" i="70"/>
  <c r="B1444" i="70" s="1"/>
  <c r="F1445" i="70"/>
  <c r="B1445" i="70" s="1"/>
  <c r="F1446" i="70"/>
  <c r="B1446" i="70" s="1"/>
  <c r="F1447" i="70"/>
  <c r="B1447" i="70" s="1"/>
  <c r="F1448" i="70"/>
  <c r="B1448" i="70" s="1"/>
  <c r="F1449" i="70"/>
  <c r="B1449" i="70" s="1"/>
  <c r="F1450" i="70"/>
  <c r="B1450" i="70" s="1"/>
  <c r="B1451" i="70"/>
  <c r="F1451" i="70"/>
  <c r="F1452" i="70"/>
  <c r="B1452" i="70" s="1"/>
  <c r="F1453" i="70"/>
  <c r="B1453" i="70" s="1"/>
  <c r="F1454" i="70"/>
  <c r="B1454" i="70" s="1"/>
  <c r="F1455" i="70"/>
  <c r="B1455" i="70" s="1"/>
  <c r="F1456" i="70"/>
  <c r="B1456" i="70" s="1"/>
  <c r="F1457" i="70"/>
  <c r="B1457" i="70" s="1"/>
  <c r="F1458" i="70"/>
  <c r="B1458" i="70" s="1"/>
  <c r="B1459" i="70"/>
  <c r="F1459" i="70"/>
  <c r="F1460" i="70"/>
  <c r="B1460" i="70" s="1"/>
  <c r="F1461" i="70"/>
  <c r="B1461" i="70" s="1"/>
  <c r="F1462" i="70"/>
  <c r="B1462" i="70" s="1"/>
  <c r="F1463" i="70"/>
  <c r="B1463" i="70" s="1"/>
  <c r="F1464" i="70"/>
  <c r="B1464" i="70" s="1"/>
  <c r="F1465" i="70"/>
  <c r="B1465" i="70" s="1"/>
  <c r="F1466" i="70"/>
  <c r="B1466" i="70" s="1"/>
  <c r="B1467" i="70"/>
  <c r="F1467" i="70"/>
  <c r="F1468" i="70"/>
  <c r="B1468" i="70" s="1"/>
  <c r="F1469" i="70"/>
  <c r="B1469" i="70" s="1"/>
  <c r="F1470" i="70"/>
  <c r="B1470" i="70" s="1"/>
  <c r="F1471" i="70"/>
  <c r="B1471" i="70" s="1"/>
  <c r="F1472" i="70"/>
  <c r="B1472" i="70" s="1"/>
  <c r="F1473" i="70"/>
  <c r="B1473" i="70" s="1"/>
  <c r="F1474" i="70"/>
  <c r="B1474" i="70" s="1"/>
  <c r="F1475" i="70"/>
  <c r="B1475" i="70" s="1"/>
  <c r="F1476" i="70"/>
  <c r="B1476" i="70" s="1"/>
  <c r="F1477" i="70"/>
  <c r="B1477" i="70" s="1"/>
  <c r="F1478" i="70"/>
  <c r="B1478" i="70" s="1"/>
  <c r="F1479" i="70"/>
  <c r="B1479" i="70" s="1"/>
  <c r="F1480" i="70"/>
  <c r="B1480" i="70" s="1"/>
  <c r="F1481" i="70"/>
  <c r="B1481" i="70" s="1"/>
  <c r="F1482" i="70"/>
  <c r="B1482" i="70" s="1"/>
  <c r="B1483" i="70"/>
  <c r="F1483" i="70"/>
  <c r="F1484" i="70"/>
  <c r="B1484" i="70" s="1"/>
  <c r="F1485" i="70"/>
  <c r="B1485" i="70" s="1"/>
  <c r="F1486" i="70"/>
  <c r="B1486" i="70" s="1"/>
  <c r="F1487" i="70"/>
  <c r="B1487" i="70" s="1"/>
  <c r="F1488" i="70"/>
  <c r="B1488" i="70" s="1"/>
  <c r="F1489" i="70"/>
  <c r="B1489" i="70" s="1"/>
  <c r="F1490" i="70"/>
  <c r="B1490" i="70" s="1"/>
  <c r="B1491" i="70"/>
  <c r="F1491" i="70"/>
  <c r="F1492" i="70"/>
  <c r="B1492" i="70" s="1"/>
  <c r="F1493" i="70"/>
  <c r="B1493" i="70" s="1"/>
  <c r="F1494" i="70"/>
  <c r="B1494" i="70" s="1"/>
  <c r="F1495" i="70"/>
  <c r="B1495" i="70" s="1"/>
  <c r="F1496" i="70"/>
  <c r="B1496" i="70" s="1"/>
  <c r="F1497" i="70"/>
  <c r="B1497" i="70" s="1"/>
  <c r="F1498" i="70"/>
  <c r="B1498" i="70" s="1"/>
  <c r="B1499" i="70"/>
  <c r="F1499" i="70"/>
  <c r="F1500" i="70"/>
  <c r="B1500" i="70" s="1"/>
  <c r="F1501" i="70"/>
  <c r="B1501" i="70" s="1"/>
  <c r="F1502" i="70"/>
  <c r="B1502" i="70" s="1"/>
  <c r="F1503" i="70"/>
  <c r="B1503" i="70" s="1"/>
  <c r="F1504" i="70"/>
  <c r="B1504" i="70" s="1"/>
  <c r="F1505" i="70"/>
  <c r="B1505" i="70" s="1"/>
  <c r="F1506" i="70"/>
  <c r="B1506" i="70" s="1"/>
  <c r="F1507" i="70"/>
  <c r="B1507" i="70" s="1"/>
  <c r="F1508" i="70"/>
  <c r="B1508" i="70" s="1"/>
  <c r="F1509" i="70"/>
  <c r="B1509" i="70" s="1"/>
  <c r="F1510" i="70"/>
  <c r="B1510" i="70" s="1"/>
  <c r="F1511" i="70"/>
  <c r="B1511" i="70" s="1"/>
  <c r="F1512" i="70"/>
  <c r="B1512" i="70" s="1"/>
  <c r="F1513" i="70"/>
  <c r="B1513" i="70" s="1"/>
  <c r="F1514" i="70"/>
  <c r="B1514" i="70" s="1"/>
  <c r="F1515" i="70"/>
  <c r="B1515" i="70" s="1"/>
  <c r="F1516" i="70"/>
  <c r="B1516" i="70" s="1"/>
  <c r="F1517" i="70"/>
  <c r="B1517" i="70" s="1"/>
  <c r="F1518" i="70"/>
  <c r="B1518" i="70" s="1"/>
  <c r="F1519" i="70"/>
  <c r="B1519" i="70" s="1"/>
  <c r="F1520" i="70"/>
  <c r="B1520" i="70" s="1"/>
  <c r="F1521" i="70"/>
  <c r="B1521" i="70" s="1"/>
  <c r="F1522" i="70"/>
  <c r="B1522" i="70" s="1"/>
  <c r="F1523" i="70"/>
  <c r="B1523" i="70" s="1"/>
  <c r="F1524" i="70"/>
  <c r="B1524" i="70" s="1"/>
  <c r="F1525" i="70"/>
  <c r="B1525" i="70" s="1"/>
  <c r="F1526" i="70"/>
  <c r="B1526" i="70" s="1"/>
  <c r="F1527" i="70"/>
  <c r="B1527" i="70" s="1"/>
  <c r="F1528" i="70"/>
  <c r="B1528" i="70" s="1"/>
  <c r="F1529" i="70"/>
  <c r="B1529" i="70" s="1"/>
  <c r="F1530" i="70"/>
  <c r="B1530" i="70" s="1"/>
  <c r="F1531" i="70"/>
  <c r="B1531" i="70" s="1"/>
  <c r="F1532" i="70"/>
  <c r="B1532" i="70" s="1"/>
  <c r="F1533" i="70"/>
  <c r="B1533" i="70" s="1"/>
  <c r="F1534" i="70"/>
  <c r="B1534" i="70" s="1"/>
  <c r="F1535" i="70"/>
  <c r="B1535" i="70" s="1"/>
  <c r="F1536" i="70"/>
  <c r="B1536" i="70" s="1"/>
  <c r="F1537" i="70"/>
  <c r="B1537" i="70" s="1"/>
  <c r="F1538" i="70"/>
  <c r="B1538" i="70" s="1"/>
  <c r="B1539" i="70"/>
  <c r="F1539" i="70"/>
  <c r="B1540" i="70"/>
  <c r="F1540" i="70"/>
  <c r="F1541" i="70"/>
  <c r="B1541" i="70" s="1"/>
  <c r="F1542" i="70"/>
  <c r="B1542" i="70" s="1"/>
  <c r="F1543" i="70"/>
  <c r="B1543" i="70" s="1"/>
  <c r="F1544" i="70"/>
  <c r="B1544" i="70" s="1"/>
  <c r="F1545" i="70"/>
  <c r="B1545" i="70" s="1"/>
  <c r="B1546" i="70"/>
  <c r="F1546" i="70"/>
  <c r="F1547" i="70"/>
  <c r="B1547" i="70" s="1"/>
  <c r="B1548" i="70"/>
  <c r="F1548" i="70"/>
  <c r="F1549" i="70"/>
  <c r="B1549" i="70" s="1"/>
  <c r="F1550" i="70"/>
  <c r="B1550" i="70" s="1"/>
  <c r="F1551" i="70"/>
  <c r="B1551" i="70" s="1"/>
  <c r="F1552" i="70"/>
  <c r="B1552" i="70" s="1"/>
  <c r="F1553" i="70"/>
  <c r="B1553" i="70" s="1"/>
  <c r="B1554" i="70"/>
  <c r="F1554" i="70"/>
  <c r="B1555" i="70"/>
  <c r="F1555" i="70"/>
  <c r="F1556" i="70"/>
  <c r="B1556" i="70" s="1"/>
  <c r="F1557" i="70"/>
  <c r="B1557" i="70" s="1"/>
  <c r="F1558" i="70"/>
  <c r="B1558" i="70" s="1"/>
  <c r="F1559" i="70"/>
  <c r="B1559" i="70" s="1"/>
  <c r="F1560" i="70"/>
  <c r="B1560" i="70" s="1"/>
  <c r="F1561" i="70"/>
  <c r="B1561" i="70" s="1"/>
  <c r="B1562" i="70"/>
  <c r="F1562" i="70"/>
  <c r="B1563" i="70"/>
  <c r="F1563" i="70"/>
  <c r="B1564" i="70"/>
  <c r="F1564" i="70"/>
  <c r="F1565" i="70"/>
  <c r="B1565" i="70" s="1"/>
  <c r="F1566" i="70"/>
  <c r="B1566" i="70" s="1"/>
  <c r="F1567" i="70"/>
  <c r="B1567" i="70" s="1"/>
  <c r="F1568" i="70"/>
  <c r="B1568" i="70" s="1"/>
  <c r="F1569" i="70"/>
  <c r="B1569" i="70" s="1"/>
  <c r="F1570" i="70"/>
  <c r="B1570" i="70" s="1"/>
  <c r="B1571" i="70"/>
  <c r="F1571" i="70"/>
  <c r="B1572" i="70"/>
  <c r="F1572" i="70"/>
  <c r="F1573" i="70"/>
  <c r="B1573" i="70" s="1"/>
  <c r="F1574" i="70"/>
  <c r="B1574" i="70" s="1"/>
  <c r="F1575" i="70"/>
  <c r="B1575" i="70" s="1"/>
  <c r="F1576" i="70"/>
  <c r="B1576" i="70" s="1"/>
  <c r="F1577" i="70"/>
  <c r="B1577" i="70" s="1"/>
  <c r="B1578" i="70"/>
  <c r="F1578" i="70"/>
  <c r="F1579" i="70"/>
  <c r="B1579" i="70" s="1"/>
  <c r="B1580" i="70"/>
  <c r="F1580" i="70"/>
  <c r="F1581" i="70"/>
  <c r="B1581" i="70" s="1"/>
  <c r="F1582" i="70"/>
  <c r="B1582" i="70" s="1"/>
  <c r="F1583" i="70"/>
  <c r="B1583" i="70" s="1"/>
  <c r="F1584" i="70"/>
  <c r="B1584" i="70" s="1"/>
  <c r="F1585" i="70"/>
  <c r="B1585" i="70" s="1"/>
  <c r="B1586" i="70"/>
  <c r="F1586" i="70"/>
  <c r="B1587" i="70"/>
  <c r="F1587" i="70"/>
  <c r="F1588" i="70"/>
  <c r="B1588" i="70" s="1"/>
  <c r="F1589" i="70"/>
  <c r="B1589" i="70" s="1"/>
  <c r="F1590" i="70"/>
  <c r="B1590" i="70" s="1"/>
  <c r="F1591" i="70"/>
  <c r="B1591" i="70" s="1"/>
  <c r="F1592" i="70"/>
  <c r="B1592" i="70" s="1"/>
  <c r="F1593" i="70"/>
  <c r="B1593" i="70" s="1"/>
  <c r="B1594" i="70"/>
  <c r="F1594" i="70"/>
  <c r="B1595" i="70"/>
  <c r="F1595" i="70"/>
  <c r="B1596" i="70"/>
  <c r="F1596" i="70"/>
  <c r="F1597" i="70"/>
  <c r="B1597" i="70" s="1"/>
  <c r="F1598" i="70"/>
  <c r="B1598" i="70" s="1"/>
  <c r="F1599" i="70"/>
  <c r="B1599" i="70" s="1"/>
  <c r="F1600" i="70"/>
  <c r="B1600" i="70" s="1"/>
  <c r="F1601" i="70"/>
  <c r="B1601" i="70" s="1"/>
  <c r="F1602" i="70"/>
  <c r="B1602" i="70" s="1"/>
  <c r="B1603" i="70"/>
  <c r="F1603" i="70"/>
  <c r="B1604" i="70"/>
  <c r="F1604" i="70"/>
  <c r="F1605" i="70"/>
  <c r="B1605" i="70" s="1"/>
  <c r="F1606" i="70"/>
  <c r="B1606" i="70" s="1"/>
  <c r="F1607" i="70"/>
  <c r="B1607" i="70" s="1"/>
  <c r="F1608" i="70"/>
  <c r="B1608" i="70" s="1"/>
  <c r="F1609" i="70"/>
  <c r="B1609" i="70" s="1"/>
  <c r="B1610" i="70"/>
  <c r="F1610" i="70"/>
  <c r="F1611" i="70"/>
  <c r="B1611" i="70" s="1"/>
  <c r="B1612" i="70"/>
  <c r="F1612" i="70"/>
  <c r="F1613" i="70"/>
  <c r="B1613" i="70" s="1"/>
  <c r="F1614" i="70"/>
  <c r="B1614" i="70" s="1"/>
  <c r="F1615" i="70"/>
  <c r="B1615" i="70" s="1"/>
  <c r="F1616" i="70"/>
  <c r="B1616" i="70" s="1"/>
  <c r="F1617" i="70"/>
  <c r="B1617" i="70" s="1"/>
  <c r="B1618" i="70"/>
  <c r="F1618" i="70"/>
  <c r="B1619" i="70"/>
  <c r="F1619" i="70"/>
  <c r="F1620" i="70"/>
  <c r="B1620" i="70" s="1"/>
  <c r="F1621" i="70"/>
  <c r="B1621" i="70" s="1"/>
  <c r="F1622" i="70"/>
  <c r="B1622" i="70" s="1"/>
  <c r="F1623" i="70"/>
  <c r="B1623" i="70" s="1"/>
  <c r="F1624" i="70"/>
  <c r="B1624" i="70" s="1"/>
  <c r="F1625" i="70"/>
  <c r="B1625" i="70" s="1"/>
  <c r="B1626" i="70"/>
  <c r="F1626" i="70"/>
  <c r="B1627" i="70"/>
  <c r="F1627" i="70"/>
  <c r="B1628" i="70"/>
  <c r="F1628" i="70"/>
  <c r="F1629" i="70"/>
  <c r="B1629" i="70" s="1"/>
  <c r="F1630" i="70"/>
  <c r="B1630" i="70" s="1"/>
  <c r="F1631" i="70"/>
  <c r="B1631" i="70" s="1"/>
  <c r="F1632" i="70"/>
  <c r="B1632" i="70" s="1"/>
  <c r="F1633" i="70"/>
  <c r="B1633" i="70" s="1"/>
  <c r="F1634" i="70"/>
  <c r="B1634" i="70" s="1"/>
  <c r="B1635" i="70"/>
  <c r="F1635" i="70"/>
  <c r="B1636" i="70"/>
  <c r="F1636" i="70"/>
  <c r="F1637" i="70"/>
  <c r="B1637" i="70" s="1"/>
  <c r="F1638" i="70"/>
  <c r="B1638" i="70" s="1"/>
  <c r="F1639" i="70"/>
  <c r="B1639" i="70" s="1"/>
  <c r="F1640" i="70"/>
  <c r="B1640" i="70" s="1"/>
  <c r="F1641" i="70"/>
  <c r="B1641" i="70" s="1"/>
  <c r="B1642" i="70"/>
  <c r="F1642" i="70"/>
  <c r="F1643" i="70"/>
  <c r="B1643" i="70" s="1"/>
  <c r="B1644" i="70"/>
  <c r="F1644" i="70"/>
  <c r="F1645" i="70"/>
  <c r="B1645" i="70" s="1"/>
  <c r="B1646" i="70"/>
  <c r="F1646" i="70"/>
  <c r="F1647" i="70"/>
  <c r="B1647" i="70" s="1"/>
  <c r="F1648" i="70"/>
  <c r="B1648" i="70" s="1"/>
  <c r="F1649" i="70"/>
  <c r="B1649" i="70" s="1"/>
  <c r="F1650" i="70"/>
  <c r="B1650" i="70" s="1"/>
  <c r="B1651" i="70"/>
  <c r="F1651" i="70"/>
  <c r="F1652" i="70"/>
  <c r="B1652" i="70" s="1"/>
  <c r="F1653" i="70"/>
  <c r="B1653" i="70" s="1"/>
  <c r="F1654" i="70"/>
  <c r="B1654" i="70" s="1"/>
  <c r="F1655" i="70"/>
  <c r="B1655" i="70" s="1"/>
  <c r="F1656" i="70"/>
  <c r="B1656" i="70" s="1"/>
  <c r="F1657" i="70"/>
  <c r="B1657" i="70" s="1"/>
  <c r="B1658" i="70"/>
  <c r="F1658" i="70"/>
  <c r="B1659" i="70"/>
  <c r="F1659" i="70"/>
  <c r="B1660" i="70"/>
  <c r="F1660" i="70"/>
  <c r="F1661" i="70"/>
  <c r="B1661" i="70" s="1"/>
  <c r="F1662" i="70"/>
  <c r="B1662" i="70" s="1"/>
  <c r="F1663" i="70"/>
  <c r="B1663" i="70" s="1"/>
  <c r="F1664" i="70"/>
  <c r="B1664" i="70" s="1"/>
  <c r="F1665" i="70"/>
  <c r="B1665" i="70" s="1"/>
  <c r="F1666" i="70"/>
  <c r="B1666" i="70" s="1"/>
  <c r="B1667" i="70"/>
  <c r="F1667" i="70"/>
  <c r="F1668" i="70"/>
  <c r="B1668" i="70" s="1"/>
  <c r="F1669" i="70"/>
  <c r="B1669" i="70" s="1"/>
  <c r="F1670" i="70"/>
  <c r="B1670" i="70" s="1"/>
  <c r="F1671" i="70"/>
  <c r="B1671" i="70" s="1"/>
  <c r="F1672" i="70"/>
  <c r="B1672" i="70" s="1"/>
  <c r="F1673" i="70"/>
  <c r="B1673" i="70" s="1"/>
  <c r="B1674" i="70"/>
  <c r="F1674" i="70"/>
  <c r="F1675" i="70"/>
  <c r="B1675" i="70" s="1"/>
  <c r="B1676" i="70"/>
  <c r="F1676" i="70"/>
  <c r="F1677" i="70"/>
  <c r="B1677" i="70" s="1"/>
  <c r="F1678" i="70"/>
  <c r="B1678" i="70" s="1"/>
  <c r="F1679" i="70"/>
  <c r="B1679" i="70" s="1"/>
  <c r="F1680" i="70"/>
  <c r="B1680" i="70" s="1"/>
  <c r="F1681" i="70"/>
  <c r="B1681" i="70" s="1"/>
  <c r="F1682" i="70"/>
  <c r="B1682" i="70" s="1"/>
  <c r="F1683" i="70"/>
  <c r="B1683" i="70" s="1"/>
  <c r="F1684" i="70"/>
  <c r="B1684" i="70" s="1"/>
  <c r="F1685" i="70"/>
  <c r="B1685" i="70" s="1"/>
  <c r="F1686" i="70"/>
  <c r="B1686" i="70" s="1"/>
  <c r="F1687" i="70"/>
  <c r="B1687" i="70" s="1"/>
  <c r="F1688" i="70"/>
  <c r="B1688" i="70" s="1"/>
  <c r="F1689" i="70"/>
  <c r="B1689" i="70" s="1"/>
  <c r="B1690" i="70"/>
  <c r="F1690" i="70"/>
  <c r="F1691" i="70"/>
  <c r="B1691" i="70" s="1"/>
  <c r="F1692" i="70"/>
  <c r="B1692" i="70" s="1"/>
  <c r="F1693" i="70"/>
  <c r="B1693" i="70" s="1"/>
  <c r="B1694" i="70"/>
  <c r="F1694" i="70"/>
  <c r="F1695" i="70"/>
  <c r="B1695" i="70" s="1"/>
  <c r="F1696" i="70"/>
  <c r="B1696" i="70" s="1"/>
  <c r="F1697" i="70"/>
  <c r="B1697" i="70" s="1"/>
  <c r="F1698" i="70"/>
  <c r="B1698" i="70" s="1"/>
  <c r="F1699" i="70"/>
  <c r="B1699" i="70" s="1"/>
  <c r="F1700" i="70"/>
  <c r="B1700" i="70" s="1"/>
  <c r="F1701" i="70"/>
  <c r="B1701" i="70" s="1"/>
  <c r="B1702" i="70"/>
  <c r="F1702" i="70"/>
  <c r="F1703" i="70"/>
  <c r="B1703" i="70" s="1"/>
  <c r="F1704" i="70"/>
  <c r="B1704" i="70" s="1"/>
  <c r="F1705" i="70"/>
  <c r="B1705" i="70" s="1"/>
  <c r="B1706" i="70"/>
  <c r="F1706" i="70"/>
  <c r="F1707" i="70"/>
  <c r="B1707" i="70" s="1"/>
  <c r="F1708" i="70"/>
  <c r="B1708" i="70" s="1"/>
  <c r="F1709" i="70"/>
  <c r="B1709" i="70" s="1"/>
  <c r="F1710" i="70"/>
  <c r="B1710" i="70" s="1"/>
  <c r="F1711" i="70"/>
  <c r="B1711" i="70" s="1"/>
  <c r="F1712" i="70"/>
  <c r="B1712" i="70" s="1"/>
  <c r="F1713" i="70"/>
  <c r="B1713" i="70" s="1"/>
  <c r="F1714" i="70"/>
  <c r="B1714" i="70" s="1"/>
  <c r="F1715" i="70"/>
  <c r="B1715" i="70" s="1"/>
  <c r="F1716" i="70"/>
  <c r="B1716" i="70" s="1"/>
  <c r="F1717" i="70"/>
  <c r="B1717" i="70" s="1"/>
  <c r="F1718" i="70"/>
  <c r="B1718" i="70" s="1"/>
  <c r="F1719" i="70"/>
  <c r="B1719" i="70" s="1"/>
  <c r="F1720" i="70"/>
  <c r="B1720" i="70" s="1"/>
  <c r="F1721" i="70"/>
  <c r="B1721" i="70" s="1"/>
  <c r="B1722" i="70"/>
  <c r="F1722" i="70"/>
  <c r="F1723" i="70"/>
  <c r="B1723" i="70" s="1"/>
  <c r="F1724" i="70"/>
  <c r="B1724" i="70" s="1"/>
  <c r="F1725" i="70"/>
  <c r="B1725" i="70" s="1"/>
  <c r="B1726" i="70"/>
  <c r="F1726" i="70"/>
  <c r="F1727" i="70"/>
  <c r="B1727" i="70" s="1"/>
  <c r="F1728" i="70"/>
  <c r="B1728" i="70" s="1"/>
  <c r="F1729" i="70"/>
  <c r="B1729" i="70" s="1"/>
  <c r="F1730" i="70"/>
  <c r="B1730" i="70" s="1"/>
  <c r="F1731" i="70"/>
  <c r="B1731" i="70" s="1"/>
  <c r="F1732" i="70"/>
  <c r="B1732" i="70" s="1"/>
  <c r="F1733" i="70"/>
  <c r="B1733" i="70" s="1"/>
  <c r="B1734" i="70"/>
  <c r="F1734" i="70"/>
  <c r="F1735" i="70"/>
  <c r="B1735" i="70" s="1"/>
  <c r="F1736" i="70"/>
  <c r="B1736" i="70" s="1"/>
  <c r="F1737" i="70"/>
  <c r="B1737" i="70" s="1"/>
  <c r="F1738" i="70"/>
  <c r="B1738" i="70" s="1"/>
  <c r="F1739" i="70"/>
  <c r="B1739" i="70" s="1"/>
  <c r="F1740" i="70"/>
  <c r="B1740" i="70" s="1"/>
  <c r="F1741" i="70"/>
  <c r="B1741" i="70" s="1"/>
  <c r="F1742" i="70"/>
  <c r="B1742" i="70" s="1"/>
  <c r="F1743" i="70"/>
  <c r="B1743" i="70" s="1"/>
  <c r="F1744" i="70"/>
  <c r="B1744" i="70" s="1"/>
  <c r="F1745" i="70"/>
  <c r="B1745" i="70" s="1"/>
  <c r="F1746" i="70"/>
  <c r="B1746" i="70" s="1"/>
  <c r="F1747" i="70"/>
  <c r="B1747" i="70" s="1"/>
  <c r="F1748" i="70"/>
  <c r="B1748" i="70" s="1"/>
  <c r="F1749" i="70"/>
  <c r="B1749" i="70" s="1"/>
  <c r="F1750" i="70"/>
  <c r="B1750" i="70" s="1"/>
  <c r="F1751" i="70"/>
  <c r="B1751" i="70" s="1"/>
  <c r="F1752" i="70"/>
  <c r="B1752" i="70" s="1"/>
  <c r="F1753" i="70"/>
  <c r="B1753" i="70" s="1"/>
  <c r="B1754" i="70"/>
  <c r="F1754" i="70"/>
  <c r="F1755" i="70"/>
  <c r="B1755" i="70" s="1"/>
  <c r="F1756" i="70"/>
  <c r="B1756" i="70" s="1"/>
  <c r="F1757" i="70"/>
  <c r="B1757" i="70" s="1"/>
  <c r="B1758" i="70"/>
  <c r="F1758" i="70"/>
  <c r="F1759" i="70"/>
  <c r="B1759" i="70" s="1"/>
  <c r="F1760" i="70"/>
  <c r="B1760" i="70" s="1"/>
  <c r="F1761" i="70"/>
  <c r="B1761" i="70" s="1"/>
  <c r="F1762" i="70"/>
  <c r="B1762" i="70" s="1"/>
  <c r="F1763" i="70"/>
  <c r="B1763" i="70" s="1"/>
  <c r="F1764" i="70"/>
  <c r="B1764" i="70" s="1"/>
  <c r="F1765" i="70"/>
  <c r="B1765" i="70" s="1"/>
  <c r="B1766" i="70"/>
  <c r="F1766" i="70"/>
  <c r="F1767" i="70"/>
  <c r="B1767" i="70" s="1"/>
  <c r="F1768" i="70"/>
  <c r="B1768" i="70" s="1"/>
  <c r="F1769" i="70"/>
  <c r="B1769" i="70" s="1"/>
  <c r="B1770" i="70"/>
  <c r="F1770" i="70"/>
  <c r="F1771" i="70"/>
  <c r="B1771" i="70" s="1"/>
  <c r="F1772" i="70"/>
  <c r="B1772" i="70" s="1"/>
  <c r="F1773" i="70"/>
  <c r="B1773" i="70" s="1"/>
  <c r="F1774" i="70"/>
  <c r="B1774" i="70" s="1"/>
  <c r="F1775" i="70"/>
  <c r="B1775" i="70" s="1"/>
  <c r="F1776" i="70"/>
  <c r="B1776" i="70" s="1"/>
  <c r="F1777" i="70"/>
  <c r="B1777" i="70" s="1"/>
  <c r="F1778" i="70"/>
  <c r="B1778" i="70" s="1"/>
  <c r="F1779" i="70"/>
  <c r="B1779" i="70" s="1"/>
  <c r="F1780" i="70"/>
  <c r="B1780" i="70" s="1"/>
  <c r="F1781" i="70"/>
  <c r="B1781" i="70" s="1"/>
  <c r="F1782" i="70"/>
  <c r="B1782" i="70" s="1"/>
  <c r="F1783" i="70"/>
  <c r="B1783" i="70" s="1"/>
  <c r="F1784" i="70"/>
  <c r="B1784" i="70" s="1"/>
  <c r="F1785" i="70"/>
  <c r="B1785" i="70" s="1"/>
  <c r="B1786" i="70"/>
  <c r="F1786" i="70"/>
  <c r="F1787" i="70"/>
  <c r="B1787" i="70" s="1"/>
  <c r="F1788" i="70"/>
  <c r="B1788" i="70" s="1"/>
  <c r="F1789" i="70"/>
  <c r="B1789" i="70" s="1"/>
  <c r="B1790" i="70"/>
  <c r="F1790" i="70"/>
  <c r="F1791" i="70"/>
  <c r="B1791" i="70" s="1"/>
  <c r="F1792" i="70"/>
  <c r="B1792" i="70" s="1"/>
  <c r="F1793" i="70"/>
  <c r="B1793" i="70" s="1"/>
  <c r="F1794" i="70"/>
  <c r="B1794" i="70" s="1"/>
  <c r="F1795" i="70"/>
  <c r="B1795" i="70" s="1"/>
  <c r="F1796" i="70"/>
  <c r="B1796" i="70" s="1"/>
  <c r="F1797" i="70"/>
  <c r="B1797" i="70" s="1"/>
  <c r="B1798" i="70"/>
  <c r="F1798" i="70"/>
  <c r="F1799" i="70"/>
  <c r="B1799" i="70" s="1"/>
  <c r="F1800" i="70"/>
  <c r="B1800" i="70" s="1"/>
  <c r="F1801" i="70"/>
  <c r="B1801" i="70" s="1"/>
  <c r="F1802" i="70"/>
  <c r="B1802" i="70" s="1"/>
  <c r="F1803" i="70"/>
  <c r="B1803" i="70" s="1"/>
  <c r="F1804" i="70"/>
  <c r="B1804" i="70" s="1"/>
  <c r="F1805" i="70"/>
  <c r="B1805" i="70" s="1"/>
  <c r="F1806" i="70"/>
  <c r="B1806" i="70" s="1"/>
  <c r="F1807" i="70"/>
  <c r="B1807" i="70" s="1"/>
  <c r="F1808" i="70"/>
  <c r="B1808" i="70" s="1"/>
  <c r="F1809" i="70"/>
  <c r="B1809" i="70" s="1"/>
  <c r="F1810" i="70"/>
  <c r="B1810" i="70" s="1"/>
  <c r="F1811" i="70"/>
  <c r="B1811" i="70" s="1"/>
  <c r="F1812" i="70"/>
  <c r="B1812" i="70" s="1"/>
  <c r="F1813" i="70"/>
  <c r="B1813" i="70" s="1"/>
  <c r="F1814" i="70"/>
  <c r="B1814" i="70" s="1"/>
  <c r="F1815" i="70"/>
  <c r="B1815" i="70" s="1"/>
  <c r="F1816" i="70"/>
  <c r="B1816" i="70" s="1"/>
  <c r="F1817" i="70"/>
  <c r="B1817" i="70" s="1"/>
  <c r="B1818" i="70"/>
  <c r="F1818" i="70"/>
  <c r="F1819" i="70"/>
  <c r="B1819" i="70" s="1"/>
  <c r="F1820" i="70"/>
  <c r="B1820" i="70" s="1"/>
  <c r="F1821" i="70"/>
  <c r="B1821" i="70" s="1"/>
  <c r="B1822" i="70"/>
  <c r="F1822" i="70"/>
  <c r="F1823" i="70"/>
  <c r="B1823" i="70" s="1"/>
  <c r="F1824" i="70"/>
  <c r="B1824" i="70" s="1"/>
  <c r="F1825" i="70"/>
  <c r="B1825" i="70" s="1"/>
  <c r="F1826" i="70"/>
  <c r="B1826" i="70" s="1"/>
  <c r="F1827" i="70"/>
  <c r="B1827" i="70" s="1"/>
  <c r="F1828" i="70"/>
  <c r="B1828" i="70" s="1"/>
  <c r="F1829" i="70"/>
  <c r="B1829" i="70" s="1"/>
  <c r="B1830" i="70"/>
  <c r="F1830" i="70"/>
  <c r="F1831" i="70"/>
  <c r="B1831" i="70" s="1"/>
  <c r="F1832" i="70"/>
  <c r="B1832" i="70" s="1"/>
  <c r="F1833" i="70"/>
  <c r="B1833" i="70" s="1"/>
  <c r="B1834" i="70"/>
  <c r="F1834" i="70"/>
  <c r="F1835" i="70"/>
  <c r="B1835" i="70" s="1"/>
  <c r="F1836" i="70"/>
  <c r="B1836" i="70" s="1"/>
  <c r="F1837" i="70"/>
  <c r="B1837" i="70" s="1"/>
  <c r="F1838" i="70"/>
  <c r="B1838" i="70" s="1"/>
  <c r="F1839" i="70"/>
  <c r="B1839" i="70" s="1"/>
  <c r="F1840" i="70"/>
  <c r="B1840" i="70" s="1"/>
  <c r="F1841" i="70"/>
  <c r="B1841" i="70" s="1"/>
  <c r="F1842" i="70"/>
  <c r="B1842" i="70" s="1"/>
  <c r="F1843" i="70"/>
  <c r="B1843" i="70" s="1"/>
  <c r="F1844" i="70"/>
  <c r="B1844" i="70" s="1"/>
  <c r="F1845" i="70"/>
  <c r="B1845" i="70" s="1"/>
  <c r="F1846" i="70"/>
  <c r="B1846" i="70" s="1"/>
  <c r="F1847" i="70"/>
  <c r="B1847" i="70" s="1"/>
  <c r="F1848" i="70"/>
  <c r="B1848" i="70" s="1"/>
  <c r="F1849" i="70"/>
  <c r="B1849" i="70" s="1"/>
  <c r="B1850" i="70"/>
  <c r="F1850" i="70"/>
  <c r="F1851" i="70"/>
  <c r="B1851" i="70" s="1"/>
  <c r="F1852" i="70"/>
  <c r="B1852" i="70" s="1"/>
  <c r="F1853" i="70"/>
  <c r="B1853" i="70" s="1"/>
  <c r="B1854" i="70"/>
  <c r="F1854" i="70"/>
  <c r="F1855" i="70"/>
  <c r="B1855" i="70" s="1"/>
  <c r="F1856" i="70"/>
  <c r="B1856" i="70" s="1"/>
  <c r="F1857" i="70"/>
  <c r="B1857" i="70" s="1"/>
  <c r="F1858" i="70"/>
  <c r="B1858" i="70" s="1"/>
  <c r="F1859" i="70"/>
  <c r="B1859" i="70" s="1"/>
  <c r="F1860" i="70"/>
  <c r="B1860" i="70" s="1"/>
  <c r="F1861" i="70"/>
  <c r="B1861" i="70" s="1"/>
  <c r="B1862" i="70"/>
  <c r="F1862" i="70"/>
  <c r="F1863" i="70"/>
  <c r="B1863" i="70" s="1"/>
  <c r="F1864" i="70"/>
  <c r="B1864" i="70" s="1"/>
  <c r="F1865" i="70"/>
  <c r="B1865" i="70" s="1"/>
  <c r="F1866" i="70"/>
  <c r="B1866" i="70" s="1"/>
  <c r="F1867" i="70"/>
  <c r="B1867" i="70" s="1"/>
  <c r="F1868" i="70"/>
  <c r="B1868" i="70" s="1"/>
  <c r="F1869" i="70"/>
  <c r="B1869" i="70" s="1"/>
  <c r="F1870" i="70"/>
  <c r="B1870" i="70" s="1"/>
  <c r="F1871" i="70"/>
  <c r="B1871" i="70" s="1"/>
  <c r="F1872" i="70"/>
  <c r="B1872" i="70" s="1"/>
  <c r="F1873" i="70"/>
  <c r="B1873" i="70" s="1"/>
  <c r="F1874" i="70"/>
  <c r="B1874" i="70" s="1"/>
  <c r="F1875" i="70"/>
  <c r="B1875" i="70" s="1"/>
  <c r="F1876" i="70"/>
  <c r="B1876" i="70" s="1"/>
  <c r="F1877" i="70"/>
  <c r="B1877" i="70" s="1"/>
  <c r="F1878" i="70"/>
  <c r="B1878" i="70" s="1"/>
  <c r="F1879" i="70"/>
  <c r="B1879" i="70" s="1"/>
  <c r="F1880" i="70"/>
  <c r="B1880" i="70" s="1"/>
  <c r="F1881" i="70"/>
  <c r="B1881" i="70" s="1"/>
  <c r="B1882" i="70"/>
  <c r="F1882" i="70"/>
  <c r="F1883" i="70"/>
  <c r="B1883" i="70" s="1"/>
  <c r="F1884" i="70"/>
  <c r="B1884" i="70" s="1"/>
  <c r="F1885" i="70"/>
  <c r="B1885" i="70" s="1"/>
  <c r="B1886" i="70"/>
  <c r="F1886" i="70"/>
  <c r="F1887" i="70"/>
  <c r="B1887" i="70" s="1"/>
  <c r="F1888" i="70"/>
  <c r="B1888" i="70" s="1"/>
  <c r="F1889" i="70"/>
  <c r="B1889" i="70" s="1"/>
  <c r="F1890" i="70"/>
  <c r="B1890" i="70" s="1"/>
  <c r="F1891" i="70"/>
  <c r="B1891" i="70" s="1"/>
  <c r="F1892" i="70"/>
  <c r="B1892" i="70" s="1"/>
  <c r="F1893" i="70"/>
  <c r="B1893" i="70" s="1"/>
  <c r="B1894" i="70"/>
  <c r="F1894" i="70"/>
  <c r="F1895" i="70"/>
  <c r="B1895" i="70" s="1"/>
  <c r="F1896" i="70"/>
  <c r="B1896" i="70" s="1"/>
  <c r="F1897" i="70"/>
  <c r="B1897" i="70" s="1"/>
  <c r="B1898" i="70"/>
  <c r="F1898" i="70"/>
  <c r="F1899" i="70"/>
  <c r="B1899" i="70" s="1"/>
  <c r="B1900" i="70"/>
  <c r="F1900" i="70"/>
  <c r="F1901" i="70"/>
  <c r="B1901" i="70" s="1"/>
  <c r="F1902" i="70"/>
  <c r="B1902" i="70" s="1"/>
  <c r="F1903" i="70"/>
  <c r="B1903" i="70" s="1"/>
  <c r="B1904" i="70"/>
  <c r="F1904" i="70"/>
  <c r="B1905" i="70"/>
  <c r="F1905" i="70"/>
  <c r="F1906" i="70"/>
  <c r="B1906" i="70" s="1"/>
  <c r="F1907" i="70"/>
  <c r="B1907" i="70" s="1"/>
  <c r="F1908" i="70"/>
  <c r="B1908" i="70" s="1"/>
  <c r="F1909" i="70"/>
  <c r="B1909" i="70" s="1"/>
  <c r="B1910" i="70"/>
  <c r="F1910" i="70"/>
  <c r="F1911" i="70"/>
  <c r="B1911" i="70" s="1"/>
  <c r="F1912" i="70"/>
  <c r="B1912" i="70" s="1"/>
  <c r="B1913" i="70"/>
  <c r="F1913" i="70"/>
  <c r="B1914" i="70"/>
  <c r="F1914" i="70"/>
  <c r="F1915" i="70"/>
  <c r="B1915" i="70" s="1"/>
  <c r="F1916" i="70"/>
  <c r="B1916" i="70" s="1"/>
  <c r="B1917" i="70"/>
  <c r="F1917" i="70"/>
  <c r="F1918" i="70"/>
  <c r="B1918" i="70" s="1"/>
  <c r="F1919" i="70"/>
  <c r="B1919" i="70" s="1"/>
  <c r="F1920" i="70"/>
  <c r="B1920" i="70" s="1"/>
  <c r="F1921" i="70"/>
  <c r="B1921" i="70" s="1"/>
  <c r="B1922" i="70"/>
  <c r="F1922" i="70"/>
  <c r="F1923" i="70"/>
  <c r="B1923" i="70" s="1"/>
  <c r="B1924" i="70"/>
  <c r="F1924" i="70"/>
  <c r="F1925" i="70"/>
  <c r="B1925" i="70" s="1"/>
  <c r="F1926" i="70"/>
  <c r="B1926" i="70" s="1"/>
  <c r="F1927" i="70"/>
  <c r="B1927" i="70" s="1"/>
  <c r="B1928" i="70"/>
  <c r="F1928" i="70"/>
  <c r="F1929" i="70"/>
  <c r="B1929" i="70" s="1"/>
  <c r="F1930" i="70"/>
  <c r="B1930" i="70" s="1"/>
  <c r="F1931" i="70"/>
  <c r="B1931" i="70" s="1"/>
  <c r="F1932" i="70"/>
  <c r="B1932" i="70" s="1"/>
  <c r="B1933" i="70"/>
  <c r="F1933" i="70"/>
  <c r="F1934" i="70"/>
  <c r="B1934" i="70" s="1"/>
  <c r="F1935" i="70"/>
  <c r="B1935" i="70" s="1"/>
  <c r="B1936" i="70"/>
  <c r="F1936" i="70"/>
  <c r="B1937" i="70"/>
  <c r="F1937" i="70"/>
  <c r="F1938" i="70"/>
  <c r="B1938" i="70" s="1"/>
  <c r="F1939" i="70"/>
  <c r="B1939" i="70" s="1"/>
  <c r="F1940" i="70"/>
  <c r="B1940" i="70" s="1"/>
  <c r="F1941" i="70"/>
  <c r="B1941" i="70" s="1"/>
  <c r="B1942" i="70"/>
  <c r="F1942" i="70"/>
  <c r="F1943" i="70"/>
  <c r="B1943" i="70" s="1"/>
  <c r="F1944" i="70"/>
  <c r="B1944" i="70" s="1"/>
  <c r="B1945" i="70"/>
  <c r="F1945" i="70"/>
  <c r="B1946" i="70"/>
  <c r="F1946" i="70"/>
  <c r="F1947" i="70"/>
  <c r="B1947" i="70" s="1"/>
  <c r="F1948" i="70"/>
  <c r="B1948" i="70" s="1"/>
  <c r="F1949" i="70"/>
  <c r="B1949" i="70" s="1"/>
  <c r="F1950" i="70"/>
  <c r="B1950" i="70" s="1"/>
  <c r="F1951" i="70"/>
  <c r="B1951" i="70" s="1"/>
  <c r="F1952" i="70"/>
  <c r="B1952" i="70" s="1"/>
  <c r="F1953" i="70"/>
  <c r="B1953" i="70" s="1"/>
  <c r="B1954" i="70"/>
  <c r="F1954" i="70"/>
  <c r="F1955" i="70"/>
  <c r="B1955" i="70" s="1"/>
  <c r="B1956" i="70"/>
  <c r="F1956" i="70"/>
  <c r="F1957" i="70"/>
  <c r="B1957" i="70" s="1"/>
  <c r="B1958" i="70"/>
  <c r="F1958" i="70"/>
  <c r="F1959" i="70"/>
  <c r="B1959" i="70" s="1"/>
  <c r="B1960" i="70"/>
  <c r="F1960" i="70"/>
  <c r="F1961" i="70"/>
  <c r="B1961" i="70" s="1"/>
  <c r="F1962" i="70"/>
  <c r="B1962" i="70" s="1"/>
  <c r="F1963" i="70"/>
  <c r="B1963" i="70" s="1"/>
  <c r="F1964" i="70"/>
  <c r="B1964" i="70" s="1"/>
  <c r="B1965" i="70"/>
  <c r="F1965" i="70"/>
  <c r="F1966" i="70"/>
  <c r="B1966" i="70" s="1"/>
  <c r="F1967" i="70"/>
  <c r="B1967" i="70" s="1"/>
  <c r="B1968" i="70"/>
  <c r="F1968" i="70"/>
  <c r="B1969" i="70"/>
  <c r="F1969" i="70"/>
  <c r="F1970" i="70"/>
  <c r="B1970" i="70" s="1"/>
  <c r="F1971" i="70"/>
  <c r="B1971" i="70" s="1"/>
  <c r="F1972" i="70"/>
  <c r="B1972" i="70" s="1"/>
  <c r="F1973" i="70"/>
  <c r="B1973" i="70" s="1"/>
  <c r="B1974" i="70"/>
  <c r="F1974" i="70"/>
  <c r="F1975" i="70"/>
  <c r="B1975" i="70" s="1"/>
  <c r="F1976" i="70"/>
  <c r="B1976" i="70" s="1"/>
  <c r="B1977" i="70"/>
  <c r="F1977" i="70"/>
  <c r="B1978" i="70"/>
  <c r="F1978" i="70"/>
  <c r="F1979" i="70"/>
  <c r="B1979" i="70" s="1"/>
  <c r="F1980" i="70"/>
  <c r="B1980" i="70" s="1"/>
  <c r="B1981" i="70"/>
  <c r="F1981" i="70"/>
  <c r="F1982" i="70"/>
  <c r="B1982" i="70" s="1"/>
  <c r="F1983" i="70"/>
  <c r="B1983" i="70" s="1"/>
  <c r="F1984" i="70"/>
  <c r="B1984" i="70" s="1"/>
  <c r="F1985" i="70"/>
  <c r="B1985" i="70" s="1"/>
  <c r="B1986" i="70"/>
  <c r="F1986" i="70"/>
  <c r="F1987" i="70"/>
  <c r="B1987" i="70" s="1"/>
  <c r="B1988" i="70"/>
  <c r="F1988" i="70"/>
  <c r="F1989" i="70"/>
  <c r="B1989" i="70" s="1"/>
  <c r="B1990" i="70"/>
  <c r="F1990" i="70"/>
  <c r="F1991" i="70"/>
  <c r="B1991" i="70" s="1"/>
  <c r="B1992" i="70"/>
  <c r="F1992" i="70"/>
  <c r="F1993" i="70"/>
  <c r="B1993" i="70" s="1"/>
  <c r="F1994" i="70"/>
  <c r="B1994" i="70" s="1"/>
  <c r="F1995" i="70"/>
  <c r="B1995" i="70" s="1"/>
  <c r="F1996" i="70"/>
  <c r="B1996" i="70" s="1"/>
  <c r="B1997" i="70"/>
  <c r="F1997" i="70"/>
  <c r="F1998" i="70"/>
  <c r="B1998" i="70" s="1"/>
  <c r="F1999" i="70"/>
  <c r="B1999" i="70" s="1"/>
  <c r="B2000" i="70"/>
  <c r="F2000" i="70"/>
  <c r="B2001" i="70"/>
  <c r="F2001" i="70"/>
  <c r="F2002" i="70"/>
  <c r="B2002" i="70" s="1"/>
  <c r="F2003" i="70"/>
  <c r="B2003" i="70" s="1"/>
  <c r="F2004" i="70"/>
  <c r="B2004" i="70" s="1"/>
  <c r="F2005" i="70"/>
  <c r="B2005" i="70" s="1"/>
  <c r="B2006" i="70"/>
  <c r="F2006" i="70"/>
  <c r="F2007" i="70"/>
  <c r="B2007" i="70" s="1"/>
  <c r="F2008" i="70"/>
  <c r="B2008" i="70" s="1"/>
  <c r="B2009" i="70"/>
  <c r="F2009" i="70"/>
  <c r="B2010" i="70"/>
  <c r="F2010" i="70"/>
  <c r="F2011" i="70"/>
  <c r="B2011" i="70" s="1"/>
  <c r="F2012" i="70"/>
  <c r="B2012" i="70" s="1"/>
  <c r="F2013" i="70"/>
  <c r="B2013" i="70" s="1"/>
  <c r="F2014" i="70"/>
  <c r="B2014" i="70" s="1"/>
  <c r="F2015" i="70"/>
  <c r="B2015" i="70" s="1"/>
  <c r="F2016" i="70"/>
  <c r="B2016" i="70" s="1"/>
  <c r="F2017" i="70"/>
  <c r="B2017" i="70" s="1"/>
  <c r="B2018" i="70"/>
  <c r="F2018" i="70"/>
  <c r="F2019" i="70"/>
  <c r="B2019" i="70" s="1"/>
  <c r="B2020" i="70"/>
  <c r="F2020" i="70"/>
  <c r="F2021" i="70"/>
  <c r="B2021" i="70" s="1"/>
  <c r="F2022" i="70"/>
  <c r="B2022" i="70" s="1"/>
  <c r="F2023" i="70"/>
  <c r="B2023" i="70" s="1"/>
  <c r="F2024" i="70"/>
  <c r="B2024" i="70" s="1"/>
  <c r="F2025" i="70"/>
  <c r="B2025" i="70" s="1"/>
  <c r="F2026" i="70"/>
  <c r="B2026" i="70" s="1"/>
  <c r="F2027" i="70"/>
  <c r="B2027" i="70" s="1"/>
  <c r="F2028" i="70"/>
  <c r="B2028" i="70" s="1"/>
  <c r="B2029" i="70"/>
  <c r="F2029" i="70"/>
  <c r="F2030" i="70"/>
  <c r="B2030" i="70" s="1"/>
  <c r="F2031" i="70"/>
  <c r="B2031" i="70" s="1"/>
  <c r="B2032" i="70"/>
  <c r="F2032" i="70"/>
  <c r="F2033" i="70"/>
  <c r="B2033" i="70" s="1"/>
  <c r="F2034" i="70"/>
  <c r="B2034" i="70" s="1"/>
  <c r="F2035" i="70"/>
  <c r="B2035" i="70" s="1"/>
  <c r="B2036" i="70"/>
  <c r="F2036" i="70"/>
  <c r="F2037" i="70"/>
  <c r="B2037" i="70" s="1"/>
  <c r="B2038" i="70"/>
  <c r="F2038" i="70"/>
  <c r="F2039" i="70"/>
  <c r="B2039" i="70" s="1"/>
  <c r="F2040" i="70"/>
  <c r="B2040" i="70" s="1"/>
  <c r="B2041" i="70"/>
  <c r="F2041" i="70"/>
  <c r="F2042" i="70"/>
  <c r="B2042" i="70" s="1"/>
  <c r="F2043" i="70"/>
  <c r="B2043" i="70" s="1"/>
  <c r="B2044" i="70"/>
  <c r="F2044" i="70"/>
  <c r="F2045" i="70"/>
  <c r="B2045" i="70" s="1"/>
  <c r="F2046" i="70"/>
  <c r="B2046" i="70" s="1"/>
  <c r="F2047" i="70"/>
  <c r="B2047" i="70" s="1"/>
  <c r="F2048" i="70"/>
  <c r="B2048" i="70" s="1"/>
  <c r="F2049" i="70"/>
  <c r="B2049" i="70" s="1"/>
  <c r="B2050" i="70"/>
  <c r="F2050" i="70"/>
  <c r="F2051" i="70"/>
  <c r="B2051" i="70" s="1"/>
  <c r="B2052" i="70"/>
  <c r="F2052" i="70"/>
  <c r="B2053" i="70"/>
  <c r="F2053" i="70"/>
  <c r="B2054" i="70"/>
  <c r="F2054" i="70"/>
  <c r="F2055" i="70"/>
  <c r="B2055" i="70" s="1"/>
  <c r="B2056" i="70"/>
  <c r="F2056" i="70"/>
  <c r="F2057" i="70"/>
  <c r="B2057" i="70" s="1"/>
  <c r="B2058" i="70"/>
  <c r="F2058" i="70"/>
  <c r="F2059" i="70"/>
  <c r="B2059" i="70" s="1"/>
  <c r="F2060" i="70"/>
  <c r="B2060" i="70" s="1"/>
  <c r="B2061" i="70"/>
  <c r="F2061" i="70"/>
  <c r="F2062" i="70"/>
  <c r="B2062" i="70" s="1"/>
  <c r="F2063" i="70"/>
  <c r="B2063" i="70" s="1"/>
  <c r="B2064" i="70"/>
  <c r="F2064" i="70"/>
  <c r="F2065" i="70"/>
  <c r="B2065" i="70" s="1"/>
  <c r="F2066" i="70"/>
  <c r="B2066" i="70" s="1"/>
  <c r="F2067" i="70"/>
  <c r="B2067" i="70" s="1"/>
  <c r="F2068" i="70"/>
  <c r="B2068" i="70" s="1"/>
  <c r="F2069" i="70"/>
  <c r="B2069" i="70" s="1"/>
  <c r="B2070" i="70"/>
  <c r="F2070" i="70"/>
  <c r="F2071" i="70"/>
  <c r="B2071" i="70" s="1"/>
  <c r="B2072" i="70"/>
  <c r="F2072" i="70"/>
  <c r="B2073" i="70"/>
  <c r="F2073" i="70"/>
  <c r="F2074" i="70"/>
  <c r="B2074" i="70" s="1"/>
  <c r="F2075" i="70"/>
  <c r="B2075" i="70" s="1"/>
  <c r="F2076" i="70"/>
  <c r="B2076" i="70" s="1"/>
  <c r="F2077" i="70"/>
  <c r="B2077" i="70" s="1"/>
  <c r="F2078" i="70"/>
  <c r="B2078" i="70" s="1"/>
  <c r="F2079" i="70"/>
  <c r="B2079" i="70" s="1"/>
  <c r="F2080" i="70"/>
  <c r="B2080" i="70" s="1"/>
  <c r="F2081" i="70"/>
  <c r="B2081" i="70" s="1"/>
  <c r="B2082" i="70"/>
  <c r="F2082" i="70"/>
  <c r="F2083" i="70"/>
  <c r="B2083" i="70" s="1"/>
  <c r="B2084" i="70"/>
  <c r="F2084" i="70"/>
  <c r="B2085" i="70"/>
  <c r="F2085" i="70"/>
  <c r="F2086" i="70"/>
  <c r="B2086" i="70" s="1"/>
  <c r="F2087" i="70"/>
  <c r="B2087" i="70" s="1"/>
  <c r="F2088" i="70"/>
  <c r="B2088" i="70" s="1"/>
  <c r="F2089" i="70"/>
  <c r="B2089" i="70" s="1"/>
  <c r="B2090" i="70"/>
  <c r="F2090" i="70"/>
  <c r="F2091" i="70"/>
  <c r="B2091" i="70" s="1"/>
  <c r="F2092" i="70"/>
  <c r="B2092" i="70" s="1"/>
  <c r="B2093" i="70"/>
  <c r="F2093" i="70"/>
  <c r="B2094" i="70"/>
  <c r="F2094" i="70"/>
  <c r="F2095" i="70"/>
  <c r="B2095" i="70" s="1"/>
  <c r="B2096" i="70"/>
  <c r="F2096" i="70"/>
  <c r="B2097" i="70"/>
  <c r="F2097" i="70"/>
  <c r="F2098" i="70"/>
  <c r="B2098" i="70" s="1"/>
  <c r="F2099" i="70"/>
  <c r="B2099" i="70" s="1"/>
  <c r="F2100" i="70"/>
  <c r="B2100" i="70" s="1"/>
  <c r="F2101" i="70"/>
  <c r="B2101" i="70" s="1"/>
  <c r="B2102" i="70"/>
  <c r="F2102" i="70"/>
  <c r="F2103" i="70"/>
  <c r="B2103" i="70" s="1"/>
  <c r="F2104" i="70"/>
  <c r="B2104" i="70" s="1"/>
  <c r="B2105" i="70"/>
  <c r="F2105" i="70"/>
  <c r="F2106" i="70"/>
  <c r="B2106" i="70" s="1"/>
  <c r="F2107" i="70"/>
  <c r="B2107" i="70" s="1"/>
  <c r="F2108" i="70"/>
  <c r="B2108" i="70" s="1"/>
  <c r="B2109" i="70"/>
  <c r="F2109" i="70"/>
  <c r="F2110" i="70"/>
  <c r="B2110" i="70" s="1"/>
  <c r="F2111" i="70"/>
  <c r="B2111" i="70" s="1"/>
  <c r="F2112" i="70"/>
  <c r="B2112" i="70" s="1"/>
  <c r="B2113" i="70"/>
  <c r="F2113" i="70"/>
  <c r="B2114" i="70"/>
  <c r="F2114" i="70"/>
  <c r="F2115" i="70"/>
  <c r="B2115" i="70" s="1"/>
  <c r="B2116" i="70"/>
  <c r="F2116" i="70"/>
  <c r="B2117" i="70"/>
  <c r="F2117" i="70"/>
  <c r="F2118" i="70"/>
  <c r="B2118" i="70" s="1"/>
  <c r="F2119" i="70"/>
  <c r="B2119" i="70" s="1"/>
  <c r="F2120" i="70"/>
  <c r="B2120" i="70" s="1"/>
  <c r="F2121" i="70"/>
  <c r="B2121" i="70" s="1"/>
  <c r="B2122" i="70"/>
  <c r="F2122" i="70"/>
  <c r="F2123" i="70"/>
  <c r="B2123" i="70" s="1"/>
  <c r="F2124" i="70"/>
  <c r="B2124" i="70" s="1"/>
  <c r="B2125" i="70"/>
  <c r="F2125" i="70"/>
  <c r="F2126" i="70"/>
  <c r="B2126" i="70" s="1"/>
  <c r="F2127" i="70"/>
  <c r="B2127" i="70" s="1"/>
  <c r="B2128" i="70"/>
  <c r="F2128" i="70"/>
  <c r="F2129" i="70"/>
  <c r="B2129" i="70" s="1"/>
  <c r="F2130" i="70"/>
  <c r="B2130" i="70" s="1"/>
  <c r="F2131" i="70"/>
  <c r="B2131" i="70" s="1"/>
  <c r="F2132" i="70"/>
  <c r="B2132" i="70" s="1"/>
  <c r="F2133" i="70"/>
  <c r="B2133" i="70" s="1"/>
  <c r="B2134" i="70"/>
  <c r="F2134" i="70"/>
  <c r="F2135" i="70"/>
  <c r="B2135" i="70" s="1"/>
  <c r="F2136" i="70"/>
  <c r="B2136" i="70" s="1"/>
  <c r="B2137" i="70"/>
  <c r="F2137" i="70"/>
  <c r="B2138" i="70"/>
  <c r="F2138" i="70"/>
  <c r="F2139" i="70"/>
  <c r="B2139" i="70" s="1"/>
  <c r="B2140" i="70"/>
  <c r="F2140" i="70"/>
  <c r="F2141" i="70"/>
  <c r="B2141" i="70" s="1"/>
  <c r="F2142" i="70"/>
  <c r="B2142" i="70" s="1"/>
  <c r="F2143" i="70"/>
  <c r="B2143" i="70" s="1"/>
  <c r="F2144" i="70"/>
  <c r="B2144" i="70" s="1"/>
  <c r="F2145" i="70"/>
  <c r="B2145" i="70" s="1"/>
  <c r="B2146" i="70"/>
  <c r="F2146" i="70"/>
  <c r="F2147" i="70"/>
  <c r="B2147" i="70" s="1"/>
  <c r="B2148" i="70"/>
  <c r="F2148" i="70"/>
  <c r="F2149" i="70"/>
  <c r="B2149" i="70" s="1"/>
  <c r="B2150" i="70"/>
  <c r="F2150" i="70"/>
  <c r="F2151" i="70"/>
  <c r="B2151" i="70" s="1"/>
  <c r="F2152" i="70"/>
  <c r="B2152" i="70" s="1"/>
  <c r="F2153" i="70"/>
  <c r="B2153" i="70" s="1"/>
  <c r="F2154" i="70"/>
  <c r="B2154" i="70" s="1"/>
  <c r="F2155" i="70"/>
  <c r="B2155" i="70" s="1"/>
  <c r="F2156" i="70"/>
  <c r="B2156" i="70" s="1"/>
  <c r="B2157" i="70"/>
  <c r="F2157" i="70"/>
  <c r="F2158" i="70"/>
  <c r="B2158" i="70" s="1"/>
  <c r="F2159" i="70"/>
  <c r="B2159" i="70" s="1"/>
  <c r="B2160" i="70"/>
  <c r="F2160" i="70"/>
  <c r="F2161" i="70"/>
  <c r="B2161" i="70" s="1"/>
  <c r="F2162" i="70"/>
  <c r="B2162" i="70" s="1"/>
  <c r="F2163" i="70"/>
  <c r="B2163" i="70" s="1"/>
  <c r="B2164" i="70"/>
  <c r="F2164" i="70"/>
  <c r="F2165" i="70"/>
  <c r="B2165" i="70" s="1"/>
  <c r="B2166" i="70"/>
  <c r="F2166" i="70"/>
  <c r="F2167" i="70"/>
  <c r="B2167" i="70" s="1"/>
  <c r="F2168" i="70"/>
  <c r="B2168" i="70" s="1"/>
  <c r="B2169" i="70"/>
  <c r="F2169" i="70"/>
  <c r="F2170" i="70"/>
  <c r="B2170" i="70" s="1"/>
  <c r="F2171" i="70"/>
  <c r="B2171" i="70" s="1"/>
  <c r="F2172" i="70"/>
  <c r="B2172" i="70" s="1"/>
  <c r="F2173" i="70"/>
  <c r="B2173" i="70" s="1"/>
  <c r="F2174" i="70"/>
  <c r="B2174" i="70" s="1"/>
  <c r="F2175" i="70"/>
  <c r="B2175" i="70" s="1"/>
  <c r="F2176" i="70"/>
  <c r="B2176" i="70" s="1"/>
  <c r="F2177" i="70"/>
  <c r="B2177" i="70" s="1"/>
  <c r="B2178" i="70"/>
  <c r="F2178" i="70"/>
  <c r="F2179" i="70"/>
  <c r="B2179" i="70" s="1"/>
  <c r="B2180" i="70"/>
  <c r="F2180" i="70"/>
  <c r="B2181" i="70"/>
  <c r="F2181" i="70"/>
  <c r="F2182" i="70"/>
  <c r="B2182" i="70" s="1"/>
  <c r="F2183" i="70"/>
  <c r="B2183" i="70" s="1"/>
  <c r="B2184" i="70"/>
  <c r="F2184" i="70"/>
  <c r="F2185" i="70"/>
  <c r="B2185" i="70" s="1"/>
  <c r="B2186" i="70"/>
  <c r="F2186" i="70"/>
  <c r="F2187" i="70"/>
  <c r="B2187" i="70" s="1"/>
  <c r="F2188" i="70"/>
  <c r="B2188" i="70" s="1"/>
  <c r="B2189" i="70"/>
  <c r="F2189" i="70"/>
  <c r="F2190" i="70"/>
  <c r="B2190" i="70" s="1"/>
  <c r="F2191" i="70"/>
  <c r="B2191" i="70" s="1"/>
  <c r="B2192" i="70"/>
  <c r="F2192" i="70"/>
  <c r="F2193" i="70"/>
  <c r="B2193" i="70" s="1"/>
  <c r="F2194" i="70"/>
  <c r="B2194" i="70" s="1"/>
  <c r="F2195" i="70"/>
  <c r="B2195" i="70" s="1"/>
  <c r="F2196" i="70"/>
  <c r="B2196" i="70" s="1"/>
  <c r="F2197" i="70"/>
  <c r="B2197" i="70" s="1"/>
  <c r="B2198" i="70"/>
  <c r="F2198" i="70"/>
  <c r="F2199" i="70"/>
  <c r="B2199" i="70" s="1"/>
  <c r="B2200" i="70"/>
  <c r="F2200" i="70"/>
  <c r="B2201" i="70"/>
  <c r="F2201" i="70"/>
  <c r="F2202" i="70"/>
  <c r="B2202" i="70" s="1"/>
  <c r="F2203" i="70"/>
  <c r="B2203" i="70" s="1"/>
  <c r="B2204" i="70"/>
  <c r="F2204" i="70"/>
  <c r="F2205" i="70"/>
  <c r="B2205" i="70" s="1"/>
  <c r="F2206" i="70"/>
  <c r="B2206" i="70" s="1"/>
  <c r="F2207" i="70"/>
  <c r="B2207" i="70" s="1"/>
  <c r="F2208" i="70"/>
  <c r="B2208" i="70" s="1"/>
  <c r="F2209" i="70"/>
  <c r="B2209" i="70" s="1"/>
  <c r="B2210" i="70"/>
  <c r="F2210" i="70"/>
  <c r="F2211" i="70"/>
  <c r="B2211" i="70" s="1"/>
  <c r="B2212" i="70"/>
  <c r="F2212" i="70"/>
  <c r="F2213" i="70"/>
  <c r="B2213" i="70" s="1"/>
  <c r="B2214" i="70"/>
  <c r="F2214" i="70"/>
  <c r="F2215" i="70"/>
  <c r="B2215" i="70" s="1"/>
  <c r="F2216" i="70"/>
  <c r="B2216" i="70" s="1"/>
  <c r="F2217" i="70"/>
  <c r="B2217" i="70" s="1"/>
  <c r="F2218" i="70"/>
  <c r="B2218" i="70" s="1"/>
  <c r="F2219" i="70"/>
  <c r="B2219" i="70" s="1"/>
  <c r="F2220" i="70"/>
  <c r="B2220" i="70" s="1"/>
  <c r="B2221" i="70"/>
  <c r="F2221" i="70"/>
  <c r="B2222" i="70"/>
  <c r="F2222" i="70"/>
  <c r="F2223" i="70"/>
  <c r="B2223" i="70" s="1"/>
  <c r="B2224" i="70"/>
  <c r="F2224" i="70"/>
  <c r="B2225" i="70"/>
  <c r="F2225" i="70"/>
  <c r="F2226" i="70"/>
  <c r="B2226" i="70" s="1"/>
  <c r="F2227" i="70"/>
  <c r="B2227" i="70" s="1"/>
  <c r="F2228" i="70"/>
  <c r="B2228" i="70" s="1"/>
  <c r="F2229" i="70"/>
  <c r="B2229" i="70" s="1"/>
  <c r="B2230" i="70"/>
  <c r="F2230" i="70"/>
  <c r="F2231" i="70"/>
  <c r="B2231" i="70" s="1"/>
  <c r="F2232" i="70"/>
  <c r="B2232" i="70" s="1"/>
  <c r="B2233" i="70"/>
  <c r="F2233" i="70"/>
  <c r="F2234" i="70"/>
  <c r="B2234" i="70" s="1"/>
  <c r="F2235" i="70"/>
  <c r="B2235" i="70" s="1"/>
  <c r="F2236" i="70"/>
  <c r="B2236" i="70" s="1"/>
  <c r="B2237" i="70"/>
  <c r="F2237" i="70"/>
  <c r="F2238" i="70"/>
  <c r="B2238" i="70" s="1"/>
  <c r="F2239" i="70"/>
  <c r="B2239" i="70" s="1"/>
  <c r="F2240" i="70"/>
  <c r="B2240" i="70" s="1"/>
  <c r="B2241" i="70"/>
  <c r="F2241" i="70"/>
  <c r="B2242" i="70"/>
  <c r="F2242" i="70"/>
  <c r="F2243" i="70"/>
  <c r="B2243" i="70" s="1"/>
  <c r="B2244" i="70"/>
  <c r="F2244" i="70"/>
  <c r="F2245" i="70"/>
  <c r="B2245" i="70" s="1"/>
  <c r="F2246" i="70"/>
  <c r="B2246" i="70" s="1"/>
  <c r="F2247" i="70"/>
  <c r="B2247" i="70" s="1"/>
  <c r="F2248" i="70"/>
  <c r="B2248" i="70" s="1"/>
  <c r="F2249" i="70"/>
  <c r="B2249" i="70" s="1"/>
  <c r="B2250" i="70"/>
  <c r="F2250" i="70"/>
  <c r="F2251" i="70"/>
  <c r="B2251" i="70" s="1"/>
  <c r="F2252" i="70"/>
  <c r="B2252" i="70" s="1"/>
  <c r="B2253" i="70"/>
  <c r="F2253" i="70"/>
  <c r="F2254" i="70"/>
  <c r="B2254" i="70" s="1"/>
  <c r="F2255" i="70"/>
  <c r="B2255" i="70" s="1"/>
  <c r="B2256" i="70"/>
  <c r="F2256" i="70"/>
  <c r="F2257" i="70"/>
  <c r="B2257" i="70" s="1"/>
  <c r="F2258" i="70"/>
  <c r="B2258" i="70" s="1"/>
  <c r="F2259" i="70"/>
  <c r="B2259" i="70" s="1"/>
  <c r="F2260" i="70"/>
  <c r="B2260" i="70" s="1"/>
  <c r="F2261" i="70"/>
  <c r="B2261" i="70" s="1"/>
  <c r="B2262" i="70"/>
  <c r="F2262" i="70"/>
  <c r="F2263" i="70"/>
  <c r="B2263" i="70" s="1"/>
  <c r="F2264" i="70"/>
  <c r="B2264" i="70" s="1"/>
  <c r="B2265" i="70"/>
  <c r="F2265" i="70"/>
  <c r="B2266" i="70"/>
  <c r="F2266" i="70"/>
  <c r="F2267" i="70"/>
  <c r="B2267" i="70" s="1"/>
  <c r="B2268" i="70"/>
  <c r="F2268" i="70"/>
  <c r="F2269" i="70"/>
  <c r="B2269" i="70" s="1"/>
  <c r="F2270" i="70"/>
  <c r="B2270" i="70" s="1"/>
  <c r="F2271" i="70"/>
  <c r="B2271" i="70" s="1"/>
  <c r="F2272" i="70"/>
  <c r="B2272" i="70" s="1"/>
  <c r="F2273" i="70"/>
  <c r="B2273" i="70" s="1"/>
  <c r="B2274" i="70"/>
  <c r="F2274" i="70"/>
  <c r="F2275" i="70"/>
  <c r="B2275" i="70" s="1"/>
  <c r="F2276" i="70"/>
  <c r="B2276" i="70" s="1"/>
  <c r="F2277" i="70"/>
  <c r="B2277" i="70" s="1"/>
  <c r="B2278" i="70"/>
  <c r="F2278" i="70"/>
  <c r="F2279" i="70"/>
  <c r="B2279" i="70" s="1"/>
  <c r="F2280" i="70"/>
  <c r="B2280" i="70" s="1"/>
  <c r="B2281" i="70"/>
  <c r="F2281" i="70"/>
  <c r="B2282" i="70"/>
  <c r="F2282" i="70"/>
  <c r="F2283" i="70"/>
  <c r="B2283" i="70" s="1"/>
  <c r="F2284" i="70"/>
  <c r="B2284" i="70" s="1"/>
  <c r="B2285" i="70"/>
  <c r="F2285" i="70"/>
  <c r="B2286" i="70"/>
  <c r="F2286" i="70"/>
  <c r="B2287" i="70"/>
  <c r="F2287" i="70"/>
  <c r="F2288" i="70"/>
  <c r="B2288" i="70" s="1"/>
  <c r="F2289" i="70"/>
  <c r="B2289" i="70" s="1"/>
  <c r="B2290" i="70"/>
  <c r="F2290" i="70"/>
  <c r="F2291" i="70"/>
  <c r="B2291" i="70" s="1"/>
  <c r="F2292" i="70"/>
  <c r="B2292" i="70" s="1"/>
  <c r="F2293" i="70"/>
  <c r="B2293" i="70" s="1"/>
  <c r="B2294" i="70"/>
  <c r="F2294" i="70"/>
  <c r="F2295" i="70"/>
  <c r="B2295" i="70" s="1"/>
  <c r="F2296" i="70"/>
  <c r="B2296" i="70" s="1"/>
  <c r="F2297" i="70"/>
  <c r="B2297" i="70" s="1"/>
  <c r="B2298" i="70"/>
  <c r="F2298" i="70"/>
  <c r="B2299" i="70"/>
  <c r="F2299" i="70"/>
  <c r="F2300" i="70"/>
  <c r="B2300" i="70" s="1"/>
  <c r="B2301" i="70"/>
  <c r="F2301" i="70"/>
  <c r="B2302" i="70"/>
  <c r="F2302" i="70"/>
  <c r="F2303" i="70"/>
  <c r="B2303" i="70" s="1"/>
  <c r="F2304" i="70"/>
  <c r="B2304" i="70" s="1"/>
  <c r="F2305" i="70"/>
  <c r="B2305" i="70" s="1"/>
  <c r="B2306" i="70"/>
  <c r="F2306" i="70"/>
  <c r="F2307" i="70"/>
  <c r="B2307" i="70" s="1"/>
  <c r="F2308" i="70"/>
  <c r="B2308" i="70" s="1"/>
  <c r="F2309" i="70"/>
  <c r="B2309" i="70" s="1"/>
  <c r="B2310" i="70"/>
  <c r="F2310" i="70"/>
  <c r="F2311" i="70"/>
  <c r="B2311" i="70" s="1"/>
  <c r="F2312" i="70"/>
  <c r="B2312" i="70" s="1"/>
  <c r="B2313" i="70"/>
  <c r="F2313" i="70"/>
  <c r="B2314" i="70"/>
  <c r="F2314" i="70"/>
  <c r="F2315" i="70"/>
  <c r="B2315" i="70" s="1"/>
  <c r="F2316" i="70"/>
  <c r="B2316" i="70" s="1"/>
  <c r="F2317" i="70"/>
  <c r="B2317" i="70" s="1"/>
  <c r="B2318" i="70"/>
  <c r="F2318" i="70"/>
  <c r="B2319" i="70"/>
  <c r="F2319" i="70"/>
  <c r="F2320" i="70"/>
  <c r="B2320" i="70" s="1"/>
  <c r="F2321" i="70"/>
  <c r="B2321" i="70" s="1"/>
  <c r="B2322" i="70"/>
  <c r="F2322" i="70"/>
  <c r="F2323" i="70"/>
  <c r="B2323" i="70" s="1"/>
  <c r="F2324" i="70"/>
  <c r="B2324" i="70" s="1"/>
  <c r="F2325" i="70"/>
  <c r="B2325" i="70" s="1"/>
  <c r="B2326" i="70"/>
  <c r="F2326" i="70"/>
  <c r="F2327" i="70"/>
  <c r="B2327" i="70" s="1"/>
  <c r="F2328" i="70"/>
  <c r="B2328" i="70" s="1"/>
  <c r="F2329" i="70"/>
  <c r="B2329" i="70" s="1"/>
  <c r="B2330" i="70"/>
  <c r="F2330" i="70"/>
  <c r="B2331" i="70"/>
  <c r="F2331" i="70"/>
  <c r="F2332" i="70"/>
  <c r="B2332" i="70" s="1"/>
  <c r="B2333" i="70"/>
  <c r="F2333" i="70"/>
  <c r="B2334" i="70"/>
  <c r="F2334" i="70"/>
  <c r="F2335" i="70"/>
  <c r="B2335" i="70" s="1"/>
  <c r="F2336" i="70"/>
  <c r="B2336" i="70" s="1"/>
  <c r="F2337" i="70"/>
  <c r="B2337" i="70" s="1"/>
  <c r="B2338" i="70"/>
  <c r="F2338" i="70"/>
  <c r="F2339" i="70"/>
  <c r="B2339" i="70" s="1"/>
  <c r="F2340" i="70"/>
  <c r="B2340" i="70" s="1"/>
  <c r="F2341" i="70"/>
  <c r="B2341" i="70" s="1"/>
  <c r="B2342" i="70"/>
  <c r="F2342" i="70"/>
  <c r="F2343" i="70"/>
  <c r="B2343" i="70" s="1"/>
  <c r="F2344" i="70"/>
  <c r="B2344" i="70" s="1"/>
  <c r="B2345" i="70"/>
  <c r="F2345" i="70"/>
  <c r="B2346" i="70"/>
  <c r="F2346" i="70"/>
  <c r="F2347" i="70"/>
  <c r="B2347" i="70" s="1"/>
  <c r="F2348" i="70"/>
  <c r="B2348" i="70" s="1"/>
  <c r="F2349" i="70"/>
  <c r="B2349" i="70" s="1"/>
  <c r="B2350" i="70"/>
  <c r="F2350" i="70"/>
  <c r="B2351" i="70"/>
  <c r="F2351" i="70"/>
  <c r="F2352" i="70"/>
  <c r="B2352" i="70" s="1"/>
  <c r="F2353" i="70"/>
  <c r="B2353" i="70" s="1"/>
  <c r="B2354" i="70"/>
  <c r="F2354" i="70"/>
  <c r="F2355" i="70"/>
  <c r="B2355" i="70" s="1"/>
  <c r="F2356" i="70"/>
  <c r="B2356" i="70" s="1"/>
  <c r="F2357" i="70"/>
  <c r="B2357" i="70" s="1"/>
  <c r="B2358" i="70"/>
  <c r="F2358" i="70"/>
  <c r="B2359" i="70"/>
  <c r="F2359" i="70"/>
  <c r="F2360" i="70"/>
  <c r="B2360" i="70" s="1"/>
  <c r="F2361" i="70"/>
  <c r="B2361" i="70" s="1"/>
  <c r="B2362" i="70"/>
  <c r="F2362" i="70"/>
  <c r="B2363" i="70"/>
  <c r="F2363" i="70"/>
  <c r="F2364" i="70"/>
  <c r="B2364" i="70" s="1"/>
  <c r="B2365" i="70"/>
  <c r="F2365" i="70"/>
  <c r="B2366" i="70"/>
  <c r="F2366" i="70"/>
  <c r="B2367" i="70"/>
  <c r="F2367" i="70"/>
  <c r="F2368" i="70"/>
  <c r="B2368" i="70" s="1"/>
  <c r="F2369" i="70"/>
  <c r="B2369" i="70" s="1"/>
  <c r="B2370" i="70"/>
  <c r="F2370" i="70"/>
  <c r="F2371" i="70"/>
  <c r="B2371" i="70" s="1"/>
  <c r="F2372" i="70"/>
  <c r="B2372" i="70" s="1"/>
  <c r="B2373" i="70"/>
  <c r="F2373" i="70"/>
  <c r="B2374" i="70"/>
  <c r="F2374" i="70"/>
  <c r="F2375" i="70"/>
  <c r="B2375" i="70" s="1"/>
  <c r="F2376" i="70"/>
  <c r="B2376" i="70" s="1"/>
  <c r="B2377" i="70"/>
  <c r="F2377" i="70"/>
  <c r="B2378" i="70"/>
  <c r="F2378" i="70"/>
  <c r="F2379" i="70"/>
  <c r="B2379" i="70" s="1"/>
  <c r="F2380" i="70"/>
  <c r="B2380" i="70" s="1"/>
  <c r="F2381" i="70"/>
  <c r="B2381" i="70" s="1"/>
  <c r="B2382" i="70"/>
  <c r="F2382" i="70"/>
  <c r="B2383" i="70"/>
  <c r="F2383" i="70"/>
  <c r="F2384" i="70"/>
  <c r="B2384" i="70" s="1"/>
  <c r="F2385" i="70"/>
  <c r="B2385" i="70" s="1"/>
  <c r="B2386" i="70"/>
  <c r="F2386" i="70"/>
  <c r="F2387" i="70"/>
  <c r="B2387" i="70" s="1"/>
  <c r="F2388" i="70"/>
  <c r="B2388" i="70" s="1"/>
  <c r="F2389" i="70"/>
  <c r="B2389" i="70" s="1"/>
  <c r="B2390" i="70"/>
  <c r="F2390" i="70"/>
  <c r="B2391" i="70"/>
  <c r="F2391" i="70"/>
  <c r="F2392" i="70"/>
  <c r="B2392" i="70" s="1"/>
  <c r="F2393" i="70"/>
  <c r="B2393" i="70" s="1"/>
  <c r="B2394" i="70"/>
  <c r="F2394" i="70"/>
  <c r="B2395" i="70"/>
  <c r="F2395" i="70"/>
  <c r="F2396" i="70"/>
  <c r="B2396" i="70" s="1"/>
  <c r="B2397" i="70"/>
  <c r="F2397" i="70"/>
  <c r="B2398" i="70"/>
  <c r="F2398" i="70"/>
  <c r="B2399" i="70"/>
  <c r="F2399" i="70"/>
  <c r="F2400" i="70"/>
  <c r="B2400" i="70" s="1"/>
  <c r="F2401" i="70"/>
  <c r="B2401" i="70" s="1"/>
  <c r="B2402" i="70"/>
  <c r="F2402" i="70"/>
  <c r="F2403" i="70"/>
  <c r="B2403" i="70" s="1"/>
  <c r="F2404" i="70"/>
  <c r="B2404" i="70" s="1"/>
  <c r="B2405" i="70"/>
  <c r="F2405" i="70"/>
  <c r="B2406" i="70"/>
  <c r="F2406" i="70"/>
  <c r="F2407" i="70"/>
  <c r="B2407" i="70" s="1"/>
  <c r="F2408" i="70"/>
  <c r="B2408" i="70" s="1"/>
  <c r="B2409" i="70"/>
  <c r="F2409" i="70"/>
  <c r="B2410" i="70"/>
  <c r="F2410" i="70"/>
  <c r="F2411" i="70"/>
  <c r="B2411" i="70" s="1"/>
  <c r="F2412" i="70"/>
  <c r="B2412" i="70" s="1"/>
  <c r="F2413" i="70"/>
  <c r="B2413" i="70" s="1"/>
  <c r="B2414" i="70"/>
  <c r="F2414" i="70"/>
  <c r="B2415" i="70"/>
  <c r="F2415" i="70"/>
  <c r="F2416" i="70"/>
  <c r="B2416" i="70" s="1"/>
  <c r="F2417" i="70"/>
  <c r="B2417" i="70" s="1"/>
  <c r="B2418" i="70"/>
  <c r="F2418" i="70"/>
  <c r="F2419" i="70"/>
  <c r="B2419" i="70" s="1"/>
  <c r="F2420" i="70"/>
  <c r="B2420" i="70" s="1"/>
  <c r="F2421" i="70"/>
  <c r="B2421" i="70" s="1"/>
  <c r="B2422" i="70"/>
  <c r="F2422" i="70"/>
  <c r="B2423" i="70"/>
  <c r="F2423" i="70"/>
  <c r="F2424" i="70"/>
  <c r="B2424" i="70" s="1"/>
  <c r="F2425" i="70"/>
  <c r="B2425" i="70" s="1"/>
  <c r="B2426" i="70"/>
  <c r="F2426" i="70"/>
  <c r="B2427" i="70"/>
  <c r="F2427" i="70"/>
  <c r="F2428" i="70"/>
  <c r="B2428" i="70" s="1"/>
  <c r="B2429" i="70"/>
  <c r="F2429" i="70"/>
  <c r="B2430" i="70"/>
  <c r="F2430" i="70"/>
  <c r="B2431" i="70"/>
  <c r="F2431" i="70"/>
  <c r="F2432" i="70"/>
  <c r="B2432" i="70" s="1"/>
  <c r="F2433" i="70"/>
  <c r="B2433" i="70" s="1"/>
  <c r="B2434" i="70"/>
  <c r="F2434" i="70"/>
  <c r="F2435" i="70"/>
  <c r="B2435" i="70" s="1"/>
  <c r="F2436" i="70"/>
  <c r="B2436" i="70" s="1"/>
  <c r="B2437" i="70"/>
  <c r="F2437" i="70"/>
  <c r="B2438" i="70"/>
  <c r="F2438" i="70"/>
  <c r="F2439" i="70"/>
  <c r="B2439" i="70" s="1"/>
  <c r="F2440" i="70"/>
  <c r="B2440" i="70" s="1"/>
  <c r="B2441" i="70"/>
  <c r="F2441" i="70"/>
  <c r="B2442" i="70"/>
  <c r="F2442" i="70"/>
  <c r="F2443" i="70"/>
  <c r="B2443" i="70" s="1"/>
  <c r="F2444" i="70"/>
  <c r="B2444" i="70" s="1"/>
  <c r="B2445" i="70"/>
  <c r="F2445" i="70"/>
  <c r="B2446" i="70"/>
  <c r="F2446" i="70"/>
  <c r="F2447" i="70"/>
  <c r="B2447" i="70" s="1"/>
  <c r="F2448" i="70"/>
  <c r="B2448" i="70" s="1"/>
  <c r="B2449" i="70"/>
  <c r="F2449" i="70"/>
  <c r="B2450" i="70"/>
  <c r="F2450" i="70"/>
  <c r="F2451" i="70"/>
  <c r="B2451" i="70" s="1"/>
  <c r="F2452" i="70"/>
  <c r="B2452" i="70" s="1"/>
  <c r="B2453" i="70"/>
  <c r="F2453" i="70"/>
  <c r="B2454" i="70"/>
  <c r="F2454" i="70"/>
  <c r="F2455" i="70"/>
  <c r="B2455" i="70" s="1"/>
  <c r="F2456" i="70"/>
  <c r="B2456" i="70" s="1"/>
  <c r="B2457" i="70"/>
  <c r="F2457" i="70"/>
  <c r="B2458" i="70"/>
  <c r="F2458" i="70"/>
  <c r="F2459" i="70"/>
  <c r="B2459" i="70" s="1"/>
  <c r="F2460" i="70"/>
  <c r="B2460" i="70" s="1"/>
  <c r="B2461" i="70"/>
  <c r="F2461" i="70"/>
  <c r="B2462" i="70"/>
  <c r="F2462" i="70"/>
  <c r="F2463" i="70"/>
  <c r="B2463" i="70" s="1"/>
  <c r="F2464" i="70"/>
  <c r="B2464" i="70" s="1"/>
  <c r="B2465" i="70"/>
  <c r="F2465" i="70"/>
  <c r="B2466" i="70"/>
  <c r="F2466" i="70"/>
  <c r="F2467" i="70"/>
  <c r="B2467" i="70" s="1"/>
  <c r="F2468" i="70"/>
  <c r="B2468" i="70" s="1"/>
  <c r="B2469" i="70"/>
  <c r="F2469" i="70"/>
  <c r="B2470" i="70"/>
  <c r="F2470" i="70"/>
  <c r="F2471" i="70"/>
  <c r="B2471" i="70" s="1"/>
  <c r="F2472" i="70"/>
  <c r="B2472" i="70" s="1"/>
  <c r="B2473" i="70"/>
  <c r="F2473" i="70"/>
  <c r="B2474" i="70"/>
  <c r="F2474" i="70"/>
  <c r="F2475" i="70"/>
  <c r="B2475" i="70" s="1"/>
  <c r="F2476" i="70"/>
  <c r="B2476" i="70" s="1"/>
  <c r="B2477" i="70"/>
  <c r="F2477" i="70"/>
  <c r="B2478" i="70"/>
  <c r="F2478" i="70"/>
  <c r="F2479" i="70"/>
  <c r="B2479" i="70" s="1"/>
  <c r="F2480" i="70"/>
  <c r="B2480" i="70" s="1"/>
  <c r="B2481" i="70"/>
  <c r="F2481" i="70"/>
  <c r="B2482" i="70"/>
  <c r="F2482" i="70"/>
  <c r="F2483" i="70"/>
  <c r="B2483" i="70" s="1"/>
  <c r="F2484" i="70"/>
  <c r="B2484" i="70" s="1"/>
  <c r="B2485" i="70"/>
  <c r="F2485" i="70"/>
  <c r="B2486" i="70"/>
  <c r="F2486" i="70"/>
  <c r="F2487" i="70"/>
  <c r="B2487" i="70" s="1"/>
  <c r="F2488" i="70"/>
  <c r="B2488" i="70" s="1"/>
  <c r="B2489" i="70"/>
  <c r="F2489" i="70"/>
  <c r="B2490" i="70"/>
  <c r="F2490" i="70"/>
  <c r="F2491" i="70"/>
  <c r="B2491" i="70" s="1"/>
  <c r="F2492" i="70"/>
  <c r="B2492" i="70" s="1"/>
  <c r="B2493" i="70"/>
  <c r="F2493" i="70"/>
  <c r="B2494" i="70"/>
  <c r="F2494" i="70"/>
  <c r="F2495" i="70"/>
  <c r="B2495" i="70" s="1"/>
  <c r="F2496" i="70"/>
  <c r="B2496" i="70" s="1"/>
  <c r="B2497" i="70"/>
  <c r="F2497" i="70"/>
  <c r="B2498" i="70"/>
  <c r="F2498" i="70"/>
  <c r="F2499" i="70"/>
  <c r="B2499" i="70" s="1"/>
  <c r="F2500" i="70"/>
  <c r="B2500" i="70" s="1"/>
  <c r="B2501" i="70"/>
  <c r="F2501" i="70"/>
  <c r="B2502" i="70"/>
  <c r="F2502" i="70"/>
  <c r="F2503" i="70"/>
  <c r="B2503" i="70" s="1"/>
  <c r="F2504" i="70"/>
  <c r="B2504" i="70" s="1"/>
  <c r="B2505" i="70"/>
  <c r="F2505" i="70"/>
  <c r="B2506" i="70"/>
  <c r="F2506" i="70"/>
  <c r="F2507" i="70"/>
  <c r="B2507" i="70" s="1"/>
  <c r="F2508" i="70"/>
  <c r="B2508" i="70" s="1"/>
  <c r="B2509" i="70"/>
  <c r="F2509" i="70"/>
  <c r="B2510" i="70"/>
  <c r="F2510" i="70"/>
  <c r="F2511" i="70"/>
  <c r="B2511" i="70" s="1"/>
  <c r="F2512" i="70"/>
  <c r="B2512" i="70" s="1"/>
  <c r="B2513" i="70"/>
  <c r="F2513" i="70"/>
  <c r="B2514" i="70"/>
  <c r="F2514" i="70"/>
  <c r="F2515" i="70"/>
  <c r="B2515" i="70" s="1"/>
  <c r="F2516" i="70"/>
  <c r="B2516" i="70" s="1"/>
  <c r="B2517" i="70"/>
  <c r="F2517" i="70"/>
  <c r="B2518" i="70"/>
  <c r="F2518" i="70"/>
  <c r="F2519" i="70"/>
  <c r="B2519" i="70" s="1"/>
  <c r="F2520" i="70"/>
  <c r="B2520" i="70" s="1"/>
  <c r="B2521" i="70"/>
  <c r="F2521" i="70"/>
  <c r="B2522" i="70"/>
  <c r="F2522" i="70"/>
  <c r="F2523" i="70"/>
  <c r="B2523" i="70" s="1"/>
  <c r="F2524" i="70"/>
  <c r="B2524" i="70" s="1"/>
  <c r="B2525" i="70"/>
  <c r="F2525" i="70"/>
  <c r="F2526" i="70"/>
  <c r="B2526" i="70" s="1"/>
  <c r="F2527" i="70"/>
  <c r="B2527" i="70" s="1"/>
  <c r="F2528" i="70"/>
  <c r="B2528" i="70" s="1"/>
  <c r="B2529" i="70"/>
  <c r="F2529" i="70"/>
  <c r="F2530" i="70"/>
  <c r="B2530" i="70" s="1"/>
  <c r="F2531" i="70"/>
  <c r="B2531" i="70" s="1"/>
  <c r="F2532" i="70"/>
  <c r="B2532" i="70" s="1"/>
  <c r="B2533" i="70"/>
  <c r="F2533" i="70"/>
  <c r="F2534" i="70"/>
  <c r="B2534" i="70" s="1"/>
  <c r="F2535" i="70"/>
  <c r="B2535" i="70" s="1"/>
  <c r="F2536" i="70"/>
  <c r="B2536" i="70" s="1"/>
  <c r="B2537" i="70"/>
  <c r="F2537" i="70"/>
  <c r="F2538" i="70"/>
  <c r="B2538" i="70" s="1"/>
  <c r="F2539" i="70"/>
  <c r="B2539" i="70" s="1"/>
  <c r="F2540" i="70"/>
  <c r="B2540" i="70" s="1"/>
  <c r="B2541" i="70"/>
  <c r="F2541" i="70"/>
  <c r="F2542" i="70"/>
  <c r="B2542" i="70" s="1"/>
  <c r="F2543" i="70"/>
  <c r="B2543" i="70" s="1"/>
  <c r="B2544" i="70"/>
  <c r="F2544" i="70"/>
  <c r="B2545" i="70"/>
  <c r="F2545" i="70"/>
  <c r="F2546" i="70"/>
  <c r="B2546" i="70" s="1"/>
  <c r="F2547" i="70"/>
  <c r="B2547" i="70" s="1"/>
  <c r="F2548" i="70"/>
  <c r="B2548" i="70" s="1"/>
  <c r="B2549" i="70"/>
  <c r="F2549" i="70"/>
  <c r="F2550" i="70"/>
  <c r="B2550" i="70" s="1"/>
  <c r="F2551" i="70"/>
  <c r="B2551" i="70" s="1"/>
  <c r="B2552" i="70"/>
  <c r="F2552" i="70"/>
  <c r="B2553" i="70"/>
  <c r="F2553" i="70"/>
  <c r="F2554" i="70"/>
  <c r="B2554" i="70" s="1"/>
  <c r="F2555" i="70"/>
  <c r="B2555" i="70" s="1"/>
  <c r="F2556" i="70"/>
  <c r="B2556" i="70" s="1"/>
  <c r="B2557" i="70"/>
  <c r="F2557" i="70"/>
  <c r="F2558" i="70"/>
  <c r="B2558" i="70" s="1"/>
  <c r="F2559" i="70"/>
  <c r="B2559" i="70" s="1"/>
  <c r="B2560" i="70"/>
  <c r="F2560" i="70"/>
  <c r="F2561" i="70"/>
  <c r="B2561" i="70" s="1"/>
  <c r="F2562" i="70"/>
  <c r="B2562" i="70" s="1"/>
  <c r="F2563" i="70"/>
  <c r="B2563" i="70" s="1"/>
  <c r="F2564" i="70"/>
  <c r="B2564" i="70" s="1"/>
  <c r="B2565" i="70"/>
  <c r="F2565" i="70"/>
  <c r="F2566" i="70"/>
  <c r="B2566" i="70" s="1"/>
  <c r="F2567" i="70"/>
  <c r="B2567" i="70" s="1"/>
  <c r="B2568" i="70"/>
  <c r="F2568" i="70"/>
  <c r="F2569" i="70"/>
  <c r="B2569" i="70" s="1"/>
  <c r="F2570" i="70"/>
  <c r="B2570" i="70" s="1"/>
  <c r="F2571" i="70"/>
  <c r="B2571" i="70" s="1"/>
  <c r="F2572" i="70"/>
  <c r="B2572" i="70" s="1"/>
  <c r="B2573" i="70"/>
  <c r="F2573" i="70"/>
  <c r="F2574" i="70"/>
  <c r="B2574" i="70" s="1"/>
  <c r="F2575" i="70"/>
  <c r="B2575" i="70" s="1"/>
  <c r="B2576" i="70"/>
  <c r="F2576" i="70"/>
  <c r="F2577" i="70"/>
  <c r="B2577" i="70" s="1"/>
  <c r="F2578" i="70"/>
  <c r="B2578" i="70" s="1"/>
  <c r="F2579" i="70"/>
  <c r="B2579" i="70" s="1"/>
  <c r="F2580" i="70"/>
  <c r="B2580" i="70" s="1"/>
  <c r="B2581" i="70"/>
  <c r="F2581" i="70"/>
  <c r="F2582" i="70"/>
  <c r="B2582" i="70" s="1"/>
  <c r="F2583" i="70"/>
  <c r="B2583" i="70" s="1"/>
  <c r="B2584" i="70"/>
  <c r="F2584" i="70"/>
  <c r="F2585" i="70"/>
  <c r="B2585" i="70" s="1"/>
  <c r="F2586" i="70"/>
  <c r="B2586" i="70" s="1"/>
  <c r="F2587" i="70"/>
  <c r="B2587" i="70" s="1"/>
  <c r="F2588" i="70"/>
  <c r="B2588" i="70" s="1"/>
  <c r="B2589" i="70"/>
  <c r="F2589" i="70"/>
  <c r="F2590" i="70"/>
  <c r="B2590" i="70" s="1"/>
  <c r="F2591" i="70"/>
  <c r="B2591" i="70" s="1"/>
  <c r="B2592" i="70"/>
  <c r="F2592" i="70"/>
  <c r="F2593" i="70"/>
  <c r="B2593" i="70" s="1"/>
  <c r="F2594" i="70"/>
  <c r="B2594" i="70" s="1"/>
  <c r="F2595" i="70"/>
  <c r="B2595" i="70" s="1"/>
  <c r="F2596" i="70"/>
  <c r="B2596" i="70" s="1"/>
  <c r="B2597" i="70"/>
  <c r="F2597" i="70"/>
  <c r="F2598" i="70"/>
  <c r="B2598" i="70" s="1"/>
  <c r="F2599" i="70"/>
  <c r="B2599" i="70" s="1"/>
  <c r="B2600" i="70"/>
  <c r="F2600" i="70"/>
  <c r="F2601" i="70"/>
  <c r="B2601" i="70" s="1"/>
  <c r="F2602" i="70"/>
  <c r="B2602" i="70" s="1"/>
  <c r="F2603" i="70"/>
  <c r="B2603" i="70" s="1"/>
  <c r="F2604" i="70"/>
  <c r="B2604" i="70" s="1"/>
  <c r="B2605" i="70"/>
  <c r="F2605" i="70"/>
  <c r="F2606" i="70"/>
  <c r="B2606" i="70" s="1"/>
  <c r="F2607" i="70"/>
  <c r="B2607" i="70" s="1"/>
  <c r="B2608" i="70"/>
  <c r="F2608" i="70"/>
  <c r="F2609" i="70"/>
  <c r="B2609" i="70" s="1"/>
  <c r="F2610" i="70"/>
  <c r="B2610" i="70" s="1"/>
  <c r="F2611" i="70"/>
  <c r="B2611" i="70" s="1"/>
  <c r="F2612" i="70"/>
  <c r="B2612" i="70" s="1"/>
  <c r="B2613" i="70"/>
  <c r="F2613" i="70"/>
  <c r="F2614" i="70"/>
  <c r="B2614" i="70" s="1"/>
  <c r="F2615" i="70"/>
  <c r="B2615" i="70" s="1"/>
  <c r="B2616" i="70"/>
  <c r="F2616" i="70"/>
  <c r="F2617" i="70"/>
  <c r="B2617" i="70" s="1"/>
  <c r="F2618" i="70"/>
  <c r="B2618" i="70" s="1"/>
  <c r="F2619" i="70"/>
  <c r="B2619" i="70" s="1"/>
  <c r="F2620" i="70"/>
  <c r="B2620" i="70" s="1"/>
  <c r="B2621" i="70"/>
  <c r="F2621" i="70"/>
  <c r="F2622" i="70"/>
  <c r="B2622" i="70" s="1"/>
  <c r="F2623" i="70"/>
  <c r="B2623" i="70" s="1"/>
  <c r="B2624" i="70"/>
  <c r="F2624" i="70"/>
  <c r="F2625" i="70"/>
  <c r="B2625" i="70" s="1"/>
  <c r="F2626" i="70"/>
  <c r="B2626" i="70" s="1"/>
  <c r="F2627" i="70"/>
  <c r="B2627" i="70" s="1"/>
  <c r="F2628" i="70"/>
  <c r="B2628" i="70" s="1"/>
  <c r="B2629" i="70"/>
  <c r="F2629" i="70"/>
  <c r="F2630" i="70"/>
  <c r="B2630" i="70" s="1"/>
  <c r="F2631" i="70"/>
  <c r="B2631" i="70" s="1"/>
  <c r="B2632" i="70"/>
  <c r="F2632" i="70"/>
  <c r="F2633" i="70"/>
  <c r="B2633" i="70" s="1"/>
  <c r="F2634" i="70"/>
  <c r="B2634" i="70" s="1"/>
  <c r="F2635" i="70"/>
  <c r="B2635" i="70" s="1"/>
  <c r="F2636" i="70"/>
  <c r="B2636" i="70" s="1"/>
  <c r="B2637" i="70"/>
  <c r="F2637" i="70"/>
  <c r="F2638" i="70"/>
  <c r="B2638" i="70" s="1"/>
  <c r="F2639" i="70"/>
  <c r="B2639" i="70" s="1"/>
  <c r="B2640" i="70"/>
  <c r="F2640" i="70"/>
  <c r="F2641" i="70"/>
  <c r="B2641" i="70" s="1"/>
  <c r="F2642" i="70"/>
  <c r="B2642" i="70" s="1"/>
  <c r="F2643" i="70"/>
  <c r="B2643" i="70" s="1"/>
  <c r="F2644" i="70"/>
  <c r="B2644" i="70" s="1"/>
  <c r="B2645" i="70"/>
  <c r="F2645" i="70"/>
  <c r="F2646" i="70"/>
  <c r="B2646" i="70" s="1"/>
  <c r="F2647" i="70"/>
  <c r="B2647" i="70" s="1"/>
  <c r="B2648" i="70"/>
  <c r="F2648" i="70"/>
  <c r="F2649" i="70"/>
  <c r="B2649" i="70" s="1"/>
  <c r="F2650" i="70"/>
  <c r="B2650" i="70" s="1"/>
  <c r="F2651" i="70"/>
  <c r="B2651" i="70" s="1"/>
  <c r="F2652" i="70"/>
  <c r="B2652" i="70" s="1"/>
  <c r="B2653" i="70"/>
  <c r="F2653" i="70"/>
  <c r="F2654" i="70"/>
  <c r="B2654" i="70" s="1"/>
  <c r="F2655" i="70"/>
  <c r="B2655" i="70" s="1"/>
  <c r="B2656" i="70"/>
  <c r="F2656" i="70"/>
  <c r="F2657" i="70"/>
  <c r="B2657" i="70" s="1"/>
  <c r="F2658" i="70"/>
  <c r="B2658" i="70" s="1"/>
  <c r="F2659" i="70"/>
  <c r="B2659" i="70" s="1"/>
  <c r="F2660" i="70"/>
  <c r="B2660" i="70" s="1"/>
  <c r="B2661" i="70"/>
  <c r="F2661" i="70"/>
  <c r="F2662" i="70"/>
  <c r="B2662" i="70" s="1"/>
  <c r="F2663" i="70"/>
  <c r="B2663" i="70" s="1"/>
  <c r="B2664" i="70"/>
  <c r="F2664" i="70"/>
  <c r="F2665" i="70"/>
  <c r="B2665" i="70" s="1"/>
  <c r="F2666" i="70"/>
  <c r="B2666" i="70" s="1"/>
  <c r="F2667" i="70"/>
  <c r="B2667" i="70" s="1"/>
  <c r="F2668" i="70"/>
  <c r="B2668" i="70" s="1"/>
  <c r="B2669" i="70"/>
  <c r="F2669" i="70"/>
  <c r="F2670" i="70"/>
  <c r="B2670" i="70" s="1"/>
  <c r="F2671" i="70"/>
  <c r="B2671" i="70" s="1"/>
  <c r="B2672" i="70"/>
  <c r="F2672" i="70"/>
  <c r="F2673" i="70"/>
  <c r="B2673" i="70" s="1"/>
  <c r="F2674" i="70"/>
  <c r="B2674" i="70" s="1"/>
  <c r="F2675" i="70"/>
  <c r="B2675" i="70" s="1"/>
  <c r="F2676" i="70"/>
  <c r="B2676" i="70" s="1"/>
  <c r="B2677" i="70"/>
  <c r="F2677" i="70"/>
  <c r="F2678" i="70"/>
  <c r="B2678" i="70" s="1"/>
  <c r="F2679" i="70"/>
  <c r="B2679" i="70" s="1"/>
  <c r="B2680" i="70"/>
  <c r="F2680" i="70"/>
  <c r="F2681" i="70"/>
  <c r="B2681" i="70" s="1"/>
  <c r="F2682" i="70"/>
  <c r="B2682" i="70" s="1"/>
  <c r="F2683" i="70"/>
  <c r="B2683" i="70" s="1"/>
  <c r="F2684" i="70"/>
  <c r="B2684" i="70" s="1"/>
  <c r="B2685" i="70"/>
  <c r="F2685" i="70"/>
  <c r="F2686" i="70"/>
  <c r="B2686" i="70" s="1"/>
  <c r="F2687" i="70"/>
  <c r="B2687" i="70" s="1"/>
  <c r="B2688" i="70"/>
  <c r="F2688" i="70"/>
  <c r="F2689" i="70"/>
  <c r="B2689" i="70" s="1"/>
  <c r="F2690" i="70"/>
  <c r="B2690" i="70" s="1"/>
  <c r="F2691" i="70"/>
  <c r="B2691" i="70" s="1"/>
  <c r="F2692" i="70"/>
  <c r="B2692" i="70" s="1"/>
  <c r="B2693" i="70"/>
  <c r="F2693" i="70"/>
  <c r="F2694" i="70"/>
  <c r="B2694" i="70" s="1"/>
  <c r="F2695" i="70"/>
  <c r="B2695" i="70" s="1"/>
  <c r="B2696" i="70"/>
  <c r="F2696" i="70"/>
  <c r="F2697" i="70"/>
  <c r="B2697" i="70" s="1"/>
  <c r="F2698" i="70"/>
  <c r="B2698" i="70" s="1"/>
  <c r="F2699" i="70"/>
  <c r="B2699" i="70" s="1"/>
  <c r="F2700" i="70"/>
  <c r="B2700" i="70" s="1"/>
  <c r="B2701" i="70"/>
  <c r="F2701" i="70"/>
  <c r="F2702" i="70"/>
  <c r="B2702" i="70" s="1"/>
  <c r="F2703" i="70"/>
  <c r="B2703" i="70" s="1"/>
  <c r="B2704" i="70"/>
  <c r="F2704" i="70"/>
  <c r="F2705" i="70"/>
  <c r="B2705" i="70" s="1"/>
  <c r="F2706" i="70"/>
  <c r="B2706" i="70" s="1"/>
  <c r="F2707" i="70"/>
  <c r="B2707" i="70" s="1"/>
  <c r="F2708" i="70"/>
  <c r="B2708" i="70" s="1"/>
  <c r="B2709" i="70"/>
  <c r="F2709" i="70"/>
  <c r="F2710" i="70"/>
  <c r="B2710" i="70" s="1"/>
  <c r="F2711" i="70"/>
  <c r="B2711" i="70" s="1"/>
  <c r="B2712" i="70"/>
  <c r="F2712" i="70"/>
  <c r="F2713" i="70"/>
  <c r="B2713" i="70" s="1"/>
  <c r="F2714" i="70"/>
  <c r="B2714" i="70" s="1"/>
  <c r="F2715" i="70"/>
  <c r="B2715" i="70" s="1"/>
  <c r="F2716" i="70"/>
  <c r="B2716" i="70" s="1"/>
  <c r="B2717" i="70"/>
  <c r="F2717" i="70"/>
  <c r="F2718" i="70"/>
  <c r="B2718" i="70" s="1"/>
  <c r="F2719" i="70"/>
  <c r="B2719" i="70" s="1"/>
  <c r="B2720" i="70"/>
  <c r="F2720" i="70"/>
  <c r="F2721" i="70"/>
  <c r="B2721" i="70" s="1"/>
  <c r="F2722" i="70"/>
  <c r="B2722" i="70" s="1"/>
  <c r="F2723" i="70"/>
  <c r="B2723" i="70" s="1"/>
  <c r="F2724" i="70"/>
  <c r="B2724" i="70" s="1"/>
  <c r="B2725" i="70"/>
  <c r="F2725" i="70"/>
  <c r="F2726" i="70"/>
  <c r="B2726" i="70" s="1"/>
  <c r="F2727" i="70"/>
  <c r="B2727" i="70" s="1"/>
  <c r="B2728" i="70"/>
  <c r="F2728" i="70"/>
  <c r="F2729" i="70"/>
  <c r="B2729" i="70" s="1"/>
  <c r="F2730" i="70"/>
  <c r="B2730" i="70" s="1"/>
  <c r="F2731" i="70"/>
  <c r="B2731" i="70" s="1"/>
  <c r="F2732" i="70"/>
  <c r="B2732" i="70" s="1"/>
  <c r="B2733" i="70"/>
  <c r="F2733" i="70"/>
  <c r="F2734" i="70"/>
  <c r="B2734" i="70" s="1"/>
  <c r="F2735" i="70"/>
  <c r="B2735" i="70" s="1"/>
  <c r="B2736" i="70"/>
  <c r="F2736" i="70"/>
  <c r="F2737" i="70"/>
  <c r="B2737" i="70" s="1"/>
  <c r="F2738" i="70"/>
  <c r="B2738" i="70" s="1"/>
  <c r="F2739" i="70"/>
  <c r="B2739" i="70" s="1"/>
  <c r="F2740" i="70"/>
  <c r="B2740" i="70" s="1"/>
  <c r="B2741" i="70"/>
  <c r="F2741" i="70"/>
  <c r="F2742" i="70"/>
  <c r="B2742" i="70" s="1"/>
  <c r="F2743" i="70"/>
  <c r="B2743" i="70" s="1"/>
  <c r="B2744" i="70"/>
  <c r="F2744" i="70"/>
  <c r="F2745" i="70"/>
  <c r="B2745" i="70" s="1"/>
  <c r="F2746" i="70"/>
  <c r="B2746" i="70" s="1"/>
  <c r="F2747" i="70"/>
  <c r="B2747" i="70" s="1"/>
  <c r="F2748" i="70"/>
  <c r="B2748" i="70" s="1"/>
  <c r="B2749" i="70"/>
  <c r="F2749" i="70"/>
  <c r="F2750" i="70"/>
  <c r="B2750" i="70" s="1"/>
  <c r="F2751" i="70"/>
  <c r="B2751" i="70" s="1"/>
  <c r="B2752" i="70"/>
  <c r="F2752" i="70"/>
  <c r="F2753" i="70"/>
  <c r="B2753" i="70" s="1"/>
  <c r="F2754" i="70"/>
  <c r="B2754" i="70" s="1"/>
  <c r="F2755" i="70"/>
  <c r="B2755" i="70" s="1"/>
  <c r="F2756" i="70"/>
  <c r="B2756" i="70" s="1"/>
  <c r="B2757" i="70"/>
  <c r="F2757" i="70"/>
  <c r="F2758" i="70"/>
  <c r="B2758" i="70" s="1"/>
  <c r="F2759" i="70"/>
  <c r="B2759" i="70" s="1"/>
  <c r="B2760" i="70"/>
  <c r="F2760" i="70"/>
  <c r="F2761" i="70"/>
  <c r="B2761" i="70" s="1"/>
  <c r="F2762" i="70"/>
  <c r="B2762" i="70" s="1"/>
  <c r="F2763" i="70"/>
  <c r="B2763" i="70" s="1"/>
  <c r="F2764" i="70"/>
  <c r="B2764" i="70" s="1"/>
  <c r="B2765" i="70"/>
  <c r="F2765" i="70"/>
  <c r="F2766" i="70"/>
  <c r="B2766" i="70" s="1"/>
  <c r="F2767" i="70"/>
  <c r="B2767" i="70" s="1"/>
  <c r="B2768" i="70"/>
  <c r="F2768" i="70"/>
  <c r="F2769" i="70"/>
  <c r="B2769" i="70" s="1"/>
  <c r="F2770" i="70"/>
  <c r="B2770" i="70" s="1"/>
  <c r="F2771" i="70"/>
  <c r="B2771" i="70" s="1"/>
  <c r="F2772" i="70"/>
  <c r="B2772" i="70" s="1"/>
  <c r="B2773" i="70"/>
  <c r="F2773" i="70"/>
  <c r="F2774" i="70"/>
  <c r="B2774" i="70" s="1"/>
  <c r="F2775" i="70"/>
  <c r="B2775" i="70" s="1"/>
  <c r="B2776" i="70"/>
  <c r="F2776" i="70"/>
  <c r="F2777" i="70"/>
  <c r="B2777" i="70" s="1"/>
  <c r="F2778" i="70"/>
  <c r="B2778" i="70" s="1"/>
  <c r="F2779" i="70"/>
  <c r="B2779" i="70" s="1"/>
  <c r="F2780" i="70"/>
  <c r="B2780" i="70" s="1"/>
  <c r="B2781" i="70"/>
  <c r="F2781" i="70"/>
  <c r="F2782" i="70"/>
  <c r="B2782" i="70" s="1"/>
  <c r="F2783" i="70"/>
  <c r="B2783" i="70" s="1"/>
  <c r="B2784" i="70"/>
  <c r="F2784" i="70"/>
  <c r="F2785" i="70"/>
  <c r="B2785" i="70" s="1"/>
  <c r="F2786" i="70"/>
  <c r="B2786" i="70" s="1"/>
  <c r="F2787" i="70"/>
  <c r="B2787" i="70" s="1"/>
  <c r="F2788" i="70"/>
  <c r="B2788" i="70" s="1"/>
  <c r="B2789" i="70"/>
  <c r="F2789" i="70"/>
  <c r="F2790" i="70"/>
  <c r="B2790" i="70" s="1"/>
  <c r="F2791" i="70"/>
  <c r="B2791" i="70" s="1"/>
  <c r="B2792" i="70"/>
  <c r="F2792" i="70"/>
  <c r="F2793" i="70"/>
  <c r="B2793" i="70" s="1"/>
  <c r="F2794" i="70"/>
  <c r="B2794" i="70" s="1"/>
  <c r="F2795" i="70"/>
  <c r="B2795" i="70" s="1"/>
  <c r="F2796" i="70"/>
  <c r="B2796" i="70" s="1"/>
  <c r="B2797" i="70"/>
  <c r="F2797" i="70"/>
  <c r="F2798" i="70"/>
  <c r="B2798" i="70" s="1"/>
  <c r="F2799" i="70"/>
  <c r="B2799" i="70" s="1"/>
  <c r="B2800" i="70"/>
  <c r="F2800" i="70"/>
  <c r="F2801" i="70"/>
  <c r="B2801" i="70" s="1"/>
  <c r="F2802" i="70"/>
  <c r="B2802" i="70" s="1"/>
  <c r="F2803" i="70"/>
  <c r="B2803" i="70" s="1"/>
  <c r="F2804" i="70"/>
  <c r="B2804" i="70" s="1"/>
  <c r="B2805" i="70"/>
  <c r="F2805" i="70"/>
  <c r="F2806" i="70"/>
  <c r="B2806" i="70" s="1"/>
  <c r="F2807" i="70"/>
  <c r="B2807" i="70" s="1"/>
  <c r="B2808" i="70"/>
  <c r="F2808" i="70"/>
  <c r="F2809" i="70"/>
  <c r="B2809" i="70" s="1"/>
  <c r="F2810" i="70"/>
  <c r="B2810" i="70" s="1"/>
  <c r="F2811" i="70"/>
  <c r="B2811" i="70" s="1"/>
  <c r="F2812" i="70"/>
  <c r="B2812" i="70" s="1"/>
  <c r="B2813" i="70"/>
  <c r="F2813" i="70"/>
  <c r="F2814" i="70"/>
  <c r="B2814" i="70" s="1"/>
  <c r="F2815" i="70"/>
  <c r="B2815" i="70" s="1"/>
  <c r="B2816" i="70"/>
  <c r="F2816" i="70"/>
  <c r="F2817" i="70"/>
  <c r="B2817" i="70" s="1"/>
  <c r="F2818" i="70"/>
  <c r="B2818" i="70" s="1"/>
  <c r="F2819" i="70"/>
  <c r="B2819" i="70" s="1"/>
  <c r="F2820" i="70"/>
  <c r="B2820" i="70" s="1"/>
  <c r="B2821" i="70"/>
  <c r="F2821" i="70"/>
  <c r="F2822" i="70"/>
  <c r="B2822" i="70" s="1"/>
  <c r="F2823" i="70"/>
  <c r="B2823" i="70" s="1"/>
  <c r="B2824" i="70"/>
  <c r="F2824" i="70"/>
  <c r="F2825" i="70"/>
  <c r="B2825" i="70" s="1"/>
  <c r="F2826" i="70"/>
  <c r="B2826" i="70" s="1"/>
  <c r="F2827" i="70"/>
  <c r="B2827" i="70" s="1"/>
  <c r="F2828" i="70"/>
  <c r="B2828" i="70" s="1"/>
  <c r="B2829" i="70"/>
  <c r="F2829" i="70"/>
  <c r="F2830" i="70"/>
  <c r="B2830" i="70" s="1"/>
  <c r="F2831" i="70"/>
  <c r="B2831" i="70" s="1"/>
  <c r="B2832" i="70"/>
  <c r="F2832" i="70"/>
  <c r="F2833" i="70"/>
  <c r="B2833" i="70" s="1"/>
  <c r="F2834" i="70"/>
  <c r="B2834" i="70" s="1"/>
  <c r="F2835" i="70"/>
  <c r="B2835" i="70" s="1"/>
  <c r="F2836" i="70"/>
  <c r="B2836" i="70" s="1"/>
  <c r="B2837" i="70"/>
  <c r="F2837" i="70"/>
  <c r="F2838" i="70"/>
  <c r="B2838" i="70" s="1"/>
  <c r="F2839" i="70"/>
  <c r="B2839" i="70" s="1"/>
  <c r="B2840" i="70"/>
  <c r="F2840" i="70"/>
  <c r="F2841" i="70"/>
  <c r="B2841" i="70" s="1"/>
  <c r="F2842" i="70"/>
  <c r="B2842" i="70" s="1"/>
  <c r="F2843" i="70"/>
  <c r="B2843" i="70" s="1"/>
  <c r="F2844" i="70"/>
  <c r="B2844" i="70" s="1"/>
  <c r="B2845" i="70"/>
  <c r="F2845" i="70"/>
  <c r="F2846" i="70"/>
  <c r="B2846" i="70" s="1"/>
  <c r="F2847" i="70"/>
  <c r="B2847" i="70" s="1"/>
  <c r="B2848" i="70"/>
  <c r="F2848" i="70"/>
  <c r="F2849" i="70"/>
  <c r="B2849" i="70" s="1"/>
  <c r="F2850" i="70"/>
  <c r="B2850" i="70" s="1"/>
  <c r="F2851" i="70"/>
  <c r="B2851" i="70" s="1"/>
  <c r="F2852" i="70"/>
  <c r="B2852" i="70" s="1"/>
  <c r="B2853" i="70"/>
  <c r="F2853" i="70"/>
  <c r="F2854" i="70"/>
  <c r="B2854" i="70" s="1"/>
  <c r="F2855" i="70"/>
  <c r="B2855" i="70" s="1"/>
  <c r="B2856" i="70"/>
  <c r="F2856" i="70"/>
  <c r="F2857" i="70"/>
  <c r="B2857" i="70" s="1"/>
  <c r="F2858" i="70"/>
  <c r="B2858" i="70" s="1"/>
  <c r="F2859" i="70"/>
  <c r="B2859" i="70" s="1"/>
  <c r="F2860" i="70"/>
  <c r="B2860" i="70" s="1"/>
  <c r="B2861" i="70"/>
  <c r="F2861" i="70"/>
  <c r="F2862" i="70"/>
  <c r="B2862" i="70" s="1"/>
  <c r="F2863" i="70"/>
  <c r="B2863" i="70" s="1"/>
  <c r="F2864" i="70"/>
  <c r="B2864" i="70" s="1"/>
  <c r="B2865" i="70"/>
  <c r="F2865" i="70"/>
  <c r="B2866" i="70"/>
  <c r="F2866" i="70"/>
  <c r="F2867" i="70"/>
  <c r="B2867" i="70" s="1"/>
  <c r="B2868" i="70"/>
  <c r="F2868" i="70"/>
  <c r="F2869" i="70"/>
  <c r="B2869" i="70" s="1"/>
  <c r="B2870" i="70"/>
  <c r="F2870" i="70"/>
  <c r="F2871" i="70"/>
  <c r="B2871" i="70" s="1"/>
  <c r="F2872" i="70"/>
  <c r="B2872" i="70" s="1"/>
  <c r="F2873" i="70"/>
  <c r="B2873" i="70" s="1"/>
  <c r="B2874" i="70"/>
  <c r="F2874" i="70"/>
  <c r="F2875" i="70"/>
  <c r="B2875" i="70" s="1"/>
  <c r="F2876" i="70"/>
  <c r="B2876" i="70" s="1"/>
  <c r="B2877" i="70"/>
  <c r="F2877" i="70"/>
  <c r="F2878" i="70"/>
  <c r="B2878" i="70" s="1"/>
  <c r="F2879" i="70"/>
  <c r="B2879" i="70" s="1"/>
  <c r="B2880" i="70"/>
  <c r="F2880" i="70"/>
  <c r="F2881" i="70"/>
  <c r="B2881" i="70" s="1"/>
  <c r="F2882" i="70"/>
  <c r="B2882" i="70" s="1"/>
  <c r="F2883" i="70"/>
  <c r="B2883" i="70" s="1"/>
  <c r="B2884" i="70"/>
  <c r="F2884" i="70"/>
  <c r="F2885" i="70"/>
  <c r="B2885" i="70" s="1"/>
  <c r="B2886" i="70"/>
  <c r="F2886" i="70"/>
  <c r="F2887" i="70"/>
  <c r="B2887" i="70" s="1"/>
  <c r="B2888" i="70"/>
  <c r="F2888" i="70"/>
  <c r="B2889" i="70"/>
  <c r="F2889" i="70"/>
  <c r="F2890" i="70"/>
  <c r="B2890" i="70" s="1"/>
  <c r="F2891" i="70"/>
  <c r="B2891" i="70" s="1"/>
  <c r="F2892" i="70"/>
  <c r="B2892" i="70" s="1"/>
  <c r="F2893" i="70"/>
  <c r="B2893" i="70" s="1"/>
  <c r="F2894" i="70"/>
  <c r="B2894" i="70" s="1"/>
  <c r="F2895" i="70"/>
  <c r="B2895" i="70" s="1"/>
  <c r="F2896" i="70"/>
  <c r="B2896" i="70" s="1"/>
  <c r="B2897" i="70"/>
  <c r="F2897" i="70"/>
  <c r="B2898" i="70"/>
  <c r="F2898" i="70"/>
  <c r="F2899" i="70"/>
  <c r="B2899" i="70" s="1"/>
  <c r="B2900" i="70"/>
  <c r="F2900" i="70"/>
  <c r="F2901" i="70"/>
  <c r="B2901" i="70" s="1"/>
  <c r="F2902" i="70"/>
  <c r="B2902" i="70" s="1"/>
  <c r="F2903" i="70"/>
  <c r="B2903" i="70" s="1"/>
  <c r="F2904" i="70"/>
  <c r="B2904" i="70" s="1"/>
  <c r="F2905" i="70"/>
  <c r="B2905" i="70" s="1"/>
  <c r="B2906" i="70"/>
  <c r="F2906" i="70"/>
  <c r="F2907" i="70"/>
  <c r="B2907" i="70" s="1"/>
  <c r="F2908" i="70"/>
  <c r="B2908" i="70" s="1"/>
  <c r="B2909" i="70"/>
  <c r="F2909" i="70"/>
  <c r="F2910" i="70"/>
  <c r="B2910" i="70" s="1"/>
  <c r="F2911" i="70"/>
  <c r="B2911" i="70" s="1"/>
  <c r="B2912" i="70"/>
  <c r="F2912" i="70"/>
  <c r="F2913" i="70"/>
  <c r="B2913" i="70" s="1"/>
  <c r="F2914" i="70"/>
  <c r="B2914" i="70" s="1"/>
  <c r="F2915" i="70"/>
  <c r="B2915" i="70" s="1"/>
  <c r="F2916" i="70"/>
  <c r="B2916" i="70" s="1"/>
  <c r="F2917" i="70"/>
  <c r="B2917" i="70" s="1"/>
  <c r="B2918" i="70"/>
  <c r="F2918" i="70"/>
  <c r="F2919" i="70"/>
  <c r="B2919" i="70" s="1"/>
  <c r="B2920" i="70"/>
  <c r="F2920" i="70"/>
  <c r="B2921" i="70"/>
  <c r="F2921" i="70"/>
  <c r="F2922" i="70"/>
  <c r="B2922" i="70" s="1"/>
  <c r="F2923" i="70"/>
  <c r="B2923" i="70" s="1"/>
  <c r="F2924" i="70"/>
  <c r="B2924" i="70" s="1"/>
  <c r="F2925" i="70"/>
  <c r="B2925" i="70" s="1"/>
  <c r="F2926" i="70"/>
  <c r="B2926" i="70" s="1"/>
  <c r="F2927" i="70"/>
  <c r="B2927" i="70" s="1"/>
  <c r="F2928" i="70"/>
  <c r="B2928" i="70" s="1"/>
  <c r="B2929" i="70"/>
  <c r="F2929" i="70"/>
  <c r="B2930" i="70"/>
  <c r="F2930" i="70"/>
  <c r="F2931" i="70"/>
  <c r="B2931" i="70" s="1"/>
  <c r="B2932" i="70"/>
  <c r="F2932" i="70"/>
  <c r="F2933" i="70"/>
  <c r="B2933" i="70" s="1"/>
  <c r="F2934" i="70"/>
  <c r="B2934" i="70" s="1"/>
  <c r="F2935" i="70"/>
  <c r="B2935" i="70" s="1"/>
  <c r="F2936" i="70"/>
  <c r="B2936" i="70" s="1"/>
  <c r="F2937" i="70"/>
  <c r="B2937" i="70" s="1"/>
  <c r="B2938" i="70"/>
  <c r="F2938" i="70"/>
  <c r="F2939" i="70"/>
  <c r="B2939" i="70" s="1"/>
  <c r="F2940" i="70"/>
  <c r="B2940" i="70" s="1"/>
  <c r="B2941" i="70"/>
  <c r="F2941" i="70"/>
  <c r="F2942" i="70"/>
  <c r="B2942" i="70" s="1"/>
  <c r="F2943" i="70"/>
  <c r="B2943" i="70" s="1"/>
  <c r="B2944" i="70"/>
  <c r="F2944" i="70"/>
  <c r="F2945" i="70"/>
  <c r="B2945" i="70" s="1"/>
  <c r="F2946" i="70"/>
  <c r="B2946" i="70" s="1"/>
  <c r="F2947" i="70"/>
  <c r="B2947" i="70" s="1"/>
  <c r="F2948" i="70"/>
  <c r="B2948" i="70" s="1"/>
  <c r="F2949" i="70"/>
  <c r="B2949" i="70" s="1"/>
  <c r="B2950" i="70"/>
  <c r="F2950" i="70"/>
  <c r="F2951" i="70"/>
  <c r="B2951" i="70" s="1"/>
  <c r="B2952" i="70"/>
  <c r="F2952" i="70"/>
  <c r="B2953" i="70"/>
  <c r="F2953" i="70"/>
  <c r="F2954" i="70"/>
  <c r="B2954" i="70" s="1"/>
  <c r="F2955" i="70"/>
  <c r="B2955" i="70" s="1"/>
  <c r="F2956" i="70"/>
  <c r="B2956" i="70" s="1"/>
  <c r="F2957" i="70"/>
  <c r="B2957" i="70" s="1"/>
  <c r="F2958" i="70"/>
  <c r="B2958" i="70" s="1"/>
  <c r="F2959" i="70"/>
  <c r="B2959" i="70" s="1"/>
  <c r="F2960" i="70"/>
  <c r="B2960" i="70" s="1"/>
  <c r="B2961" i="70"/>
  <c r="F2961" i="70"/>
  <c r="B2962" i="70"/>
  <c r="F2962" i="70"/>
  <c r="F2963" i="70"/>
  <c r="B2963" i="70" s="1"/>
  <c r="B2964" i="70"/>
  <c r="F2964" i="70"/>
  <c r="F2965" i="70"/>
  <c r="B2965" i="70" s="1"/>
  <c r="F2966" i="70"/>
  <c r="B2966" i="70" s="1"/>
  <c r="F2967" i="70"/>
  <c r="B2967" i="70" s="1"/>
  <c r="F2968" i="70"/>
  <c r="B2968" i="70" s="1"/>
  <c r="F2969" i="70"/>
  <c r="B2969" i="70" s="1"/>
  <c r="B2970" i="70"/>
  <c r="F2970" i="70"/>
  <c r="F2971" i="70"/>
  <c r="B2971" i="70" s="1"/>
  <c r="F2972" i="70"/>
  <c r="B2972" i="70" s="1"/>
  <c r="B2973" i="70"/>
  <c r="F2973" i="70"/>
  <c r="F2974" i="70"/>
  <c r="B2974" i="70" s="1"/>
  <c r="F2975" i="70"/>
  <c r="B2975" i="70" s="1"/>
  <c r="B2976" i="70"/>
  <c r="F2976" i="70"/>
  <c r="F2977" i="70"/>
  <c r="B2977" i="70" s="1"/>
  <c r="F2978" i="70"/>
  <c r="B2978" i="70" s="1"/>
  <c r="F2979" i="70"/>
  <c r="B2979" i="70" s="1"/>
  <c r="F2980" i="70"/>
  <c r="B2980" i="70" s="1"/>
  <c r="F2981" i="70"/>
  <c r="B2981" i="70" s="1"/>
  <c r="B2982" i="70"/>
  <c r="F2982" i="70"/>
  <c r="F2983" i="70"/>
  <c r="B2983" i="70" s="1"/>
  <c r="B2984" i="70"/>
  <c r="F2984" i="70"/>
  <c r="B2985" i="70"/>
  <c r="F2985" i="70"/>
  <c r="F2986" i="70"/>
  <c r="B2986" i="70" s="1"/>
  <c r="F2987" i="70"/>
  <c r="B2987" i="70" s="1"/>
  <c r="F2988" i="70"/>
  <c r="B2988" i="70" s="1"/>
  <c r="F2989" i="70"/>
  <c r="B2989" i="70" s="1"/>
  <c r="F2990" i="70"/>
  <c r="B2990" i="70" s="1"/>
  <c r="F2991" i="70"/>
  <c r="B2991" i="70" s="1"/>
  <c r="F2992" i="70"/>
  <c r="B2992" i="70" s="1"/>
  <c r="B2993" i="70"/>
  <c r="F2993" i="70"/>
  <c r="B2994" i="70"/>
  <c r="F2994" i="70"/>
  <c r="F2995" i="70"/>
  <c r="B2995" i="70" s="1"/>
  <c r="B2996" i="70"/>
  <c r="F2996" i="70"/>
  <c r="F2997" i="70"/>
  <c r="B2997" i="70" s="1"/>
  <c r="F2998" i="70"/>
  <c r="B2998" i="70" s="1"/>
  <c r="F2999" i="70"/>
  <c r="B2999" i="70" s="1"/>
  <c r="F3000" i="70"/>
  <c r="B3000" i="70" s="1"/>
  <c r="F3001" i="70"/>
  <c r="B3001" i="70" s="1"/>
  <c r="B3002" i="70"/>
  <c r="F3002" i="70"/>
  <c r="F3003" i="70"/>
  <c r="B3003" i="70" s="1"/>
  <c r="F3004" i="70"/>
  <c r="B3004" i="70" s="1"/>
  <c r="B3005" i="70"/>
  <c r="F3005" i="70"/>
  <c r="F3006" i="70"/>
  <c r="B3006" i="70" s="1"/>
  <c r="F3007" i="70"/>
  <c r="B3007" i="70" s="1"/>
  <c r="B3008" i="70"/>
  <c r="F3008" i="70"/>
  <c r="F3009" i="70"/>
  <c r="B3009" i="70" s="1"/>
  <c r="F3010" i="70"/>
  <c r="B3010" i="70" s="1"/>
  <c r="B3011" i="70"/>
  <c r="F3011" i="70"/>
  <c r="B3012" i="70"/>
  <c r="F3012" i="70"/>
  <c r="F3013" i="70"/>
  <c r="B3013" i="70" s="1"/>
  <c r="F3014" i="70"/>
  <c r="B3014" i="70" s="1"/>
  <c r="B3015" i="70"/>
  <c r="F3015" i="70"/>
  <c r="B3016" i="70"/>
  <c r="F3016" i="70"/>
  <c r="F3017" i="70"/>
  <c r="B3017" i="70" s="1"/>
  <c r="F3018" i="70"/>
  <c r="B3018" i="70" s="1"/>
  <c r="B3019" i="70"/>
  <c r="F3019" i="70"/>
  <c r="B3020" i="70"/>
  <c r="F3020" i="70"/>
  <c r="F3021" i="70"/>
  <c r="B3021" i="70" s="1"/>
  <c r="F3022" i="70"/>
  <c r="B3022" i="70" s="1"/>
  <c r="B3023" i="70"/>
  <c r="F3023" i="70"/>
  <c r="B3024" i="70"/>
  <c r="F3024" i="70"/>
  <c r="F3025" i="70"/>
  <c r="B3025" i="70" s="1"/>
  <c r="F3026" i="70"/>
  <c r="B3026" i="70" s="1"/>
  <c r="B3027" i="70"/>
  <c r="F3027" i="70"/>
  <c r="B3028" i="70"/>
  <c r="F3028" i="70"/>
  <c r="F3029" i="70"/>
  <c r="B3029" i="70" s="1"/>
  <c r="F3030" i="70"/>
  <c r="B3030" i="70" s="1"/>
  <c r="B3031" i="70"/>
  <c r="F3031" i="70"/>
  <c r="B3032" i="70"/>
  <c r="F3032" i="70"/>
  <c r="F3033" i="70"/>
  <c r="B3033" i="70" s="1"/>
  <c r="F3034" i="70"/>
  <c r="B3034" i="70" s="1"/>
  <c r="B3035" i="70"/>
  <c r="F3035" i="70"/>
  <c r="B3036" i="70"/>
  <c r="F3036" i="70"/>
  <c r="F3037" i="70"/>
  <c r="B3037" i="70" s="1"/>
  <c r="F3038" i="70"/>
  <c r="B3038" i="70" s="1"/>
  <c r="B3039" i="70"/>
  <c r="F3039" i="70"/>
  <c r="B3040" i="70"/>
  <c r="F3040" i="70"/>
  <c r="F3041" i="70"/>
  <c r="B3041" i="70" s="1"/>
  <c r="F3042" i="70"/>
  <c r="B3042" i="70" s="1"/>
  <c r="B3043" i="70"/>
  <c r="F3043" i="70"/>
  <c r="B3044" i="70"/>
  <c r="F3044" i="70"/>
  <c r="F3045" i="70"/>
  <c r="B3045" i="70" s="1"/>
  <c r="F3046" i="70"/>
  <c r="B3046" i="70" s="1"/>
  <c r="B3047" i="70"/>
  <c r="F3047" i="70"/>
  <c r="B3048" i="70"/>
  <c r="F3048" i="70"/>
  <c r="F3049" i="70"/>
  <c r="B3049" i="70" s="1"/>
  <c r="F3050" i="70"/>
  <c r="B3050" i="70" s="1"/>
  <c r="B3051" i="70"/>
  <c r="F3051" i="70"/>
  <c r="B3052" i="70"/>
  <c r="F3052" i="70"/>
  <c r="F3053" i="70"/>
  <c r="B3053" i="70" s="1"/>
  <c r="F3054" i="70"/>
  <c r="B3054" i="70" s="1"/>
  <c r="B3055" i="70"/>
  <c r="F3055" i="70"/>
  <c r="B3056" i="70"/>
  <c r="F3056" i="70"/>
  <c r="F3057" i="70"/>
  <c r="B3057" i="70" s="1"/>
  <c r="F3058" i="70"/>
  <c r="B3058" i="70" s="1"/>
  <c r="B3059" i="70"/>
  <c r="F3059" i="70"/>
  <c r="B3060" i="70"/>
  <c r="F3060" i="70"/>
  <c r="F3061" i="70"/>
  <c r="B3061" i="70" s="1"/>
  <c r="F3062" i="70"/>
  <c r="B3062" i="70" s="1"/>
  <c r="B3063" i="70"/>
  <c r="F3063" i="70"/>
  <c r="B3064" i="70"/>
  <c r="F3064" i="70"/>
  <c r="F3065" i="70"/>
  <c r="B3065" i="70" s="1"/>
  <c r="F3066" i="70"/>
  <c r="B3066" i="70" s="1"/>
  <c r="B3067" i="70"/>
  <c r="F3067" i="70"/>
  <c r="B3068" i="70"/>
  <c r="F3068" i="70"/>
  <c r="F3069" i="70"/>
  <c r="B3069" i="70" s="1"/>
  <c r="F3070" i="70"/>
  <c r="B3070" i="70" s="1"/>
  <c r="B3071" i="70"/>
  <c r="F3071" i="70"/>
  <c r="B3072" i="70"/>
  <c r="F3072" i="70"/>
  <c r="F3073" i="70"/>
  <c r="B3073" i="70" s="1"/>
  <c r="F3074" i="70"/>
  <c r="B3074" i="70" s="1"/>
  <c r="B3075" i="70"/>
  <c r="F3075" i="70"/>
  <c r="B3076" i="70"/>
  <c r="F3076" i="70"/>
  <c r="F3077" i="70"/>
  <c r="B3077" i="70" s="1"/>
  <c r="F3078" i="70"/>
  <c r="B3078" i="70" s="1"/>
  <c r="B3079" i="70"/>
  <c r="F3079" i="70"/>
  <c r="B3080" i="70"/>
  <c r="F3080" i="70"/>
  <c r="F3081" i="70"/>
  <c r="B3081" i="70" s="1"/>
  <c r="F3082" i="70"/>
  <c r="B3082" i="70" s="1"/>
  <c r="B3083" i="70"/>
  <c r="F3083" i="70"/>
  <c r="B3084" i="70"/>
  <c r="F3084" i="70"/>
  <c r="F3085" i="70"/>
  <c r="B3085" i="70" s="1"/>
  <c r="F3086" i="70"/>
  <c r="B3086" i="70" s="1"/>
  <c r="B3087" i="70"/>
  <c r="F3087" i="70"/>
  <c r="B3088" i="70"/>
  <c r="F3088" i="70"/>
  <c r="F3089" i="70"/>
  <c r="B3089" i="70" s="1"/>
  <c r="F3090" i="70"/>
  <c r="B3090" i="70" s="1"/>
  <c r="B3091" i="70"/>
  <c r="F3091" i="70"/>
  <c r="B3092" i="70"/>
  <c r="F3092" i="70"/>
  <c r="F3093" i="70"/>
  <c r="B3093" i="70" s="1"/>
  <c r="F3094" i="70"/>
  <c r="B3094" i="70" s="1"/>
  <c r="B3095" i="70"/>
  <c r="F3095" i="70"/>
  <c r="B3096" i="70"/>
  <c r="F3096" i="70"/>
  <c r="F3097" i="70"/>
  <c r="B3097" i="70" s="1"/>
  <c r="F3098" i="70"/>
  <c r="B3098" i="70" s="1"/>
  <c r="B3099" i="70"/>
  <c r="F3099" i="70"/>
  <c r="B3100" i="70"/>
  <c r="F3100" i="70"/>
  <c r="F3101" i="70"/>
  <c r="B3101" i="70" s="1"/>
  <c r="F3102" i="70"/>
  <c r="B3102" i="70" s="1"/>
  <c r="B3103" i="70"/>
  <c r="F3103" i="70"/>
  <c r="B3104" i="70"/>
  <c r="F3104" i="70"/>
  <c r="F3105" i="70"/>
  <c r="B3105" i="70" s="1"/>
  <c r="F3106" i="70"/>
  <c r="B3106" i="70" s="1"/>
  <c r="B3107" i="70"/>
  <c r="F3107" i="70"/>
  <c r="B3108" i="70"/>
  <c r="F3108" i="70"/>
  <c r="F3109" i="70"/>
  <c r="B3109" i="70" s="1"/>
  <c r="F3110" i="70"/>
  <c r="B3110" i="70" s="1"/>
  <c r="B3111" i="70"/>
  <c r="F3111" i="70"/>
  <c r="B3112" i="70"/>
  <c r="F3112" i="70"/>
  <c r="F3113" i="70"/>
  <c r="B3113" i="70" s="1"/>
  <c r="F3114" i="70"/>
  <c r="B3114" i="70" s="1"/>
  <c r="B3115" i="70"/>
  <c r="F3115" i="70"/>
  <c r="B3116" i="70"/>
  <c r="F3116" i="70"/>
  <c r="F3117" i="70"/>
  <c r="B3117" i="70" s="1"/>
  <c r="F3118" i="70"/>
  <c r="B3118" i="70" s="1"/>
  <c r="B3119" i="70"/>
  <c r="F3119" i="70"/>
  <c r="B3120" i="70"/>
  <c r="F3120" i="70"/>
  <c r="F3121" i="70"/>
  <c r="B3121" i="70" s="1"/>
  <c r="F3122" i="70"/>
  <c r="B3122" i="70" s="1"/>
  <c r="B3123" i="70"/>
  <c r="F3123" i="70"/>
  <c r="B3124" i="70"/>
  <c r="F3124" i="70"/>
  <c r="F3125" i="70"/>
  <c r="B3125" i="70" s="1"/>
  <c r="F3126" i="70"/>
  <c r="B3126" i="70" s="1"/>
  <c r="B3127" i="70"/>
  <c r="F3127" i="70"/>
  <c r="B3128" i="70"/>
  <c r="F3128" i="70"/>
  <c r="F3129" i="70"/>
  <c r="B3129" i="70" s="1"/>
  <c r="F3130" i="70"/>
  <c r="B3130" i="70" s="1"/>
  <c r="B3131" i="70"/>
  <c r="F3131" i="70"/>
  <c r="B3132" i="70"/>
  <c r="F3132" i="70"/>
  <c r="F3133" i="70"/>
  <c r="B3133" i="70" s="1"/>
  <c r="F3134" i="70"/>
  <c r="B3134" i="70" s="1"/>
  <c r="B3135" i="70"/>
  <c r="F3135" i="70"/>
  <c r="B3136" i="70"/>
  <c r="F3136" i="70"/>
  <c r="F3137" i="70"/>
  <c r="B3137" i="70" s="1"/>
  <c r="F3138" i="70"/>
  <c r="B3138" i="70" s="1"/>
  <c r="B3139" i="70"/>
  <c r="F3139" i="70"/>
  <c r="B3140" i="70"/>
  <c r="F3140" i="70"/>
  <c r="F3141" i="70"/>
  <c r="B3141" i="70" s="1"/>
  <c r="F3142" i="70"/>
  <c r="B3142" i="70" s="1"/>
  <c r="B3143" i="70"/>
  <c r="F3143" i="70"/>
  <c r="B3144" i="70"/>
  <c r="F3144" i="70"/>
  <c r="F3145" i="70"/>
  <c r="B3145" i="70" s="1"/>
  <c r="F3146" i="70"/>
  <c r="B3146" i="70" s="1"/>
  <c r="B3147" i="70"/>
  <c r="F3147" i="70"/>
  <c r="B3148" i="70"/>
  <c r="F3148" i="70"/>
  <c r="F3149" i="70"/>
  <c r="B3149" i="70" s="1"/>
  <c r="F3150" i="70"/>
  <c r="B3150" i="70" s="1"/>
  <c r="B3151" i="70"/>
  <c r="F3151" i="70"/>
  <c r="B3152" i="70"/>
  <c r="F3152" i="70"/>
  <c r="F3153" i="70"/>
  <c r="B3153" i="70" s="1"/>
  <c r="F3154" i="70"/>
  <c r="B3154" i="70" s="1"/>
  <c r="B3155" i="70"/>
  <c r="F3155" i="70"/>
  <c r="B3156" i="70"/>
  <c r="F3156" i="70"/>
  <c r="F3157" i="70"/>
  <c r="B3157" i="70" s="1"/>
  <c r="F3158" i="70"/>
  <c r="B3158" i="70" s="1"/>
  <c r="B3159" i="70"/>
  <c r="F3159" i="70"/>
  <c r="B3160" i="70"/>
  <c r="F3160" i="70"/>
  <c r="F3161" i="70"/>
  <c r="B3161" i="70" s="1"/>
  <c r="F3162" i="70"/>
  <c r="B3162" i="70" s="1"/>
  <c r="B3163" i="70"/>
  <c r="F3163" i="70"/>
  <c r="B3164" i="70"/>
  <c r="F3164" i="70"/>
  <c r="F3165" i="70"/>
  <c r="B3165" i="70" s="1"/>
  <c r="F3166" i="70"/>
  <c r="B3166" i="70" s="1"/>
  <c r="B3167" i="70"/>
  <c r="F3167" i="70"/>
  <c r="B3168" i="70"/>
  <c r="F3168" i="70"/>
  <c r="F3169" i="70"/>
  <c r="B3169" i="70" s="1"/>
  <c r="F3170" i="70"/>
  <c r="B3170" i="70" s="1"/>
  <c r="B3171" i="70"/>
  <c r="F3171" i="70"/>
  <c r="B3172" i="70"/>
  <c r="F3172" i="70"/>
  <c r="F3173" i="70"/>
  <c r="B3173" i="70" s="1"/>
  <c r="F3174" i="70"/>
  <c r="B3174" i="70" s="1"/>
  <c r="B3175" i="70"/>
  <c r="F3175" i="70"/>
  <c r="B3176" i="70"/>
  <c r="F3176" i="70"/>
  <c r="F3177" i="70"/>
  <c r="B3177" i="70" s="1"/>
  <c r="F3178" i="70"/>
  <c r="B3178" i="70" s="1"/>
  <c r="B3179" i="70"/>
  <c r="F3179" i="70"/>
  <c r="B3180" i="70"/>
  <c r="F3180" i="70"/>
  <c r="F3181" i="70"/>
  <c r="B3181" i="70" s="1"/>
  <c r="F3182" i="70"/>
  <c r="B3182" i="70" s="1"/>
  <c r="B3183" i="70"/>
  <c r="F3183" i="70"/>
  <c r="B3184" i="70"/>
  <c r="F3184" i="70"/>
  <c r="F3185" i="70"/>
  <c r="B3185" i="70" s="1"/>
  <c r="F3186" i="70"/>
  <c r="B3186" i="70" s="1"/>
  <c r="B3187" i="70"/>
  <c r="F3187" i="70"/>
  <c r="B3188" i="70"/>
  <c r="F3188" i="70"/>
  <c r="F3189" i="70"/>
  <c r="B3189" i="70" s="1"/>
  <c r="F3190" i="70"/>
  <c r="B3190" i="70" s="1"/>
  <c r="B3191" i="70"/>
  <c r="F3191" i="70"/>
  <c r="B3192" i="70"/>
  <c r="F3192" i="70"/>
  <c r="F3193" i="70"/>
  <c r="B3193" i="70" s="1"/>
  <c r="F3194" i="70"/>
  <c r="B3194" i="70" s="1"/>
  <c r="B3195" i="70"/>
  <c r="F3195" i="70"/>
  <c r="B3196" i="70"/>
  <c r="F3196" i="70"/>
  <c r="F3197" i="70"/>
  <c r="B3197" i="70" s="1"/>
  <c r="F3198" i="70"/>
  <c r="B3198" i="70" s="1"/>
  <c r="B3199" i="70"/>
  <c r="F3199" i="70"/>
  <c r="B3200" i="70"/>
  <c r="F3200" i="70"/>
  <c r="F3201" i="70"/>
  <c r="B3201" i="70" s="1"/>
  <c r="F3202" i="70"/>
  <c r="B3202" i="70" s="1"/>
  <c r="B3203" i="70"/>
  <c r="F3203" i="70"/>
  <c r="B3204" i="70"/>
  <c r="F3204" i="70"/>
  <c r="F3205" i="70"/>
  <c r="B3205" i="70" s="1"/>
  <c r="F3206" i="70"/>
  <c r="B3206" i="70" s="1"/>
  <c r="B3207" i="70"/>
  <c r="F3207" i="70"/>
  <c r="B3208" i="70"/>
  <c r="F3208" i="70"/>
  <c r="F3209" i="70"/>
  <c r="B3209" i="70" s="1"/>
  <c r="F3210" i="70"/>
  <c r="B3210" i="70" s="1"/>
  <c r="B3211" i="70"/>
  <c r="F3211" i="70"/>
  <c r="B3212" i="70"/>
  <c r="F3212" i="70"/>
  <c r="F3213" i="70"/>
  <c r="B3213" i="70" s="1"/>
  <c r="F3214" i="70"/>
  <c r="B3214" i="70" s="1"/>
  <c r="B3215" i="70"/>
  <c r="F3215" i="70"/>
  <c r="B3216" i="70"/>
  <c r="F3216" i="70"/>
  <c r="F3217" i="70"/>
  <c r="B3217" i="70" s="1"/>
  <c r="F3218" i="70"/>
  <c r="B3218" i="70" s="1"/>
  <c r="B3219" i="70"/>
  <c r="F3219" i="70"/>
  <c r="B3220" i="70"/>
  <c r="F3220" i="70"/>
  <c r="F3221" i="70"/>
  <c r="B3221" i="70" s="1"/>
  <c r="F3222" i="70"/>
  <c r="B3222" i="70" s="1"/>
  <c r="B3223" i="70"/>
  <c r="F3223" i="70"/>
  <c r="B3224" i="70"/>
  <c r="F3224" i="70"/>
  <c r="F3225" i="70"/>
  <c r="B3225" i="70" s="1"/>
  <c r="F3226" i="70"/>
  <c r="B3226" i="70" s="1"/>
  <c r="B3227" i="70"/>
  <c r="F3227" i="70"/>
  <c r="B3228" i="70"/>
  <c r="F3228" i="70"/>
  <c r="F3229" i="70"/>
  <c r="B3229" i="70" s="1"/>
  <c r="F3230" i="70"/>
  <c r="B3230" i="70" s="1"/>
  <c r="B3231" i="70"/>
  <c r="F3231" i="70"/>
  <c r="B3232" i="70"/>
  <c r="F3232" i="70"/>
  <c r="F3233" i="70"/>
  <c r="B3233" i="70" s="1"/>
  <c r="F3234" i="70"/>
  <c r="B3234" i="70" s="1"/>
  <c r="B3235" i="70"/>
  <c r="F3235" i="70"/>
  <c r="B3236" i="70"/>
  <c r="F3236" i="70"/>
  <c r="F3237" i="70"/>
  <c r="B3237" i="70" s="1"/>
  <c r="F3238" i="70"/>
  <c r="B3238" i="70" s="1"/>
  <c r="B3239" i="70"/>
  <c r="F3239" i="70"/>
  <c r="B3240" i="70"/>
  <c r="F3240" i="70"/>
  <c r="F3241" i="70"/>
  <c r="B3241" i="70" s="1"/>
  <c r="F3242" i="70"/>
  <c r="B3242" i="70" s="1"/>
  <c r="B3243" i="70"/>
  <c r="F3243" i="70"/>
  <c r="B3244" i="70"/>
  <c r="F3244" i="70"/>
  <c r="F3245" i="70"/>
  <c r="B3245" i="70" s="1"/>
  <c r="F3246" i="70"/>
  <c r="B3246" i="70" s="1"/>
  <c r="B3247" i="70"/>
  <c r="F3247" i="70"/>
  <c r="B3248" i="70"/>
  <c r="F3248" i="70"/>
  <c r="F3249" i="70"/>
  <c r="B3249" i="70" s="1"/>
  <c r="F3250" i="70"/>
  <c r="B3250" i="70" s="1"/>
  <c r="B3251" i="70"/>
  <c r="F3251" i="70"/>
  <c r="B3252" i="70"/>
  <c r="F3252" i="70"/>
  <c r="F3253" i="70"/>
  <c r="B3253" i="70" s="1"/>
  <c r="F3254" i="70"/>
  <c r="B3254" i="70" s="1"/>
  <c r="B3255" i="70"/>
  <c r="F3255" i="70"/>
  <c r="B3256" i="70"/>
  <c r="F3256" i="70"/>
  <c r="F3257" i="70"/>
  <c r="B3257" i="70" s="1"/>
  <c r="F3258" i="70"/>
  <c r="B3258" i="70" s="1"/>
  <c r="B3259" i="70"/>
  <c r="F3259" i="70"/>
  <c r="B3260" i="70"/>
  <c r="F3260" i="70"/>
  <c r="F3261" i="70"/>
  <c r="B3261" i="70" s="1"/>
  <c r="F3262" i="70"/>
  <c r="B3262" i="70" s="1"/>
  <c r="B3263" i="70"/>
  <c r="F3263" i="70"/>
  <c r="B3264" i="70"/>
  <c r="F3264" i="70"/>
  <c r="F3265" i="70"/>
  <c r="B3265" i="70" s="1"/>
  <c r="F3266" i="70"/>
  <c r="B3266" i="70" s="1"/>
  <c r="B3267" i="70"/>
  <c r="F3267" i="70"/>
  <c r="B3268" i="70"/>
  <c r="F3268" i="70"/>
  <c r="F3269" i="70"/>
  <c r="B3269" i="70" s="1"/>
  <c r="F3270" i="70"/>
  <c r="B3270" i="70" s="1"/>
  <c r="B3271" i="70"/>
  <c r="F3271" i="70"/>
  <c r="B3272" i="70"/>
  <c r="F3272" i="70"/>
  <c r="F3273" i="70"/>
  <c r="B3273" i="70" s="1"/>
  <c r="F3274" i="70"/>
  <c r="B3274" i="70" s="1"/>
  <c r="B3275" i="70"/>
  <c r="F3275" i="70"/>
  <c r="B3276" i="70"/>
  <c r="F3276" i="70"/>
  <c r="F3277" i="70"/>
  <c r="B3277" i="70" s="1"/>
  <c r="F3278" i="70"/>
  <c r="B3278" i="70" s="1"/>
  <c r="B3279" i="70"/>
  <c r="F3279" i="70"/>
  <c r="B3280" i="70"/>
  <c r="F3280" i="70"/>
  <c r="F3281" i="70"/>
  <c r="B3281" i="70" s="1"/>
  <c r="F3282" i="70"/>
  <c r="B3282" i="70" s="1"/>
  <c r="B3283" i="70"/>
  <c r="F3283" i="70"/>
  <c r="B3284" i="70"/>
  <c r="F3284" i="70"/>
  <c r="F3285" i="70"/>
  <c r="B3285" i="70" s="1"/>
  <c r="F3286" i="70"/>
  <c r="B3286" i="70" s="1"/>
  <c r="B3287" i="70"/>
  <c r="F3287" i="70"/>
  <c r="B3288" i="70"/>
  <c r="F3288" i="70"/>
  <c r="F3289" i="70"/>
  <c r="B3289" i="70" s="1"/>
  <c r="F3290" i="70"/>
  <c r="B3290" i="70" s="1"/>
  <c r="B3291" i="70"/>
  <c r="F3291" i="70"/>
  <c r="B3292" i="70"/>
  <c r="F3292" i="70"/>
  <c r="F3293" i="70"/>
  <c r="B3293" i="70" s="1"/>
  <c r="F3294" i="70"/>
  <c r="B3294" i="70" s="1"/>
  <c r="B3295" i="70"/>
  <c r="F3295" i="70"/>
  <c r="B3296" i="70"/>
  <c r="F3296" i="70"/>
  <c r="F3297" i="70"/>
  <c r="B3297" i="70" s="1"/>
  <c r="F3298" i="70"/>
  <c r="B3298" i="70" s="1"/>
  <c r="B3299" i="70"/>
  <c r="F3299" i="70"/>
  <c r="B3300" i="70"/>
  <c r="F3300" i="70"/>
  <c r="F3301" i="70"/>
  <c r="B3301" i="70" s="1"/>
  <c r="F3302" i="70"/>
  <c r="B3302" i="70" s="1"/>
  <c r="B3303" i="70"/>
  <c r="F3303" i="70"/>
  <c r="B3304" i="70"/>
  <c r="F3304" i="70"/>
  <c r="F3305" i="70"/>
  <c r="B3305" i="70" s="1"/>
  <c r="F3306" i="70"/>
  <c r="B3306" i="70" s="1"/>
  <c r="B3307" i="70"/>
  <c r="F3307" i="70"/>
  <c r="B3308" i="70"/>
  <c r="F3308" i="70"/>
  <c r="F3309" i="70"/>
  <c r="B3309" i="70" s="1"/>
  <c r="F3310" i="70"/>
  <c r="B3310" i="70" s="1"/>
  <c r="B3311" i="70"/>
  <c r="F3311" i="70"/>
  <c r="B3312" i="70"/>
  <c r="F3312" i="70"/>
  <c r="F3313" i="70"/>
  <c r="B3313" i="70" s="1"/>
  <c r="F3314" i="70"/>
  <c r="B3314" i="70" s="1"/>
  <c r="B3315" i="70"/>
  <c r="F3315" i="70"/>
  <c r="B3316" i="70"/>
  <c r="F3316" i="70"/>
  <c r="F3317" i="70"/>
  <c r="B3317" i="70" s="1"/>
  <c r="F3318" i="70"/>
  <c r="B3318" i="70" s="1"/>
  <c r="B3319" i="70"/>
  <c r="F3319" i="70"/>
  <c r="B3320" i="70"/>
  <c r="F3320" i="70"/>
  <c r="F3321" i="70"/>
  <c r="B3321" i="70" s="1"/>
  <c r="F3322" i="70"/>
  <c r="B3322" i="70" s="1"/>
  <c r="B3323" i="70"/>
  <c r="F3323" i="70"/>
  <c r="B3324" i="70"/>
  <c r="F3324" i="70"/>
  <c r="F3325" i="70"/>
  <c r="B3325" i="70" s="1"/>
  <c r="F3326" i="70"/>
  <c r="B3326" i="70" s="1"/>
  <c r="B3327" i="70"/>
  <c r="F3327" i="70"/>
  <c r="B3328" i="70"/>
  <c r="F3328" i="70"/>
  <c r="F3329" i="70"/>
  <c r="B3329" i="70" s="1"/>
  <c r="F3330" i="70"/>
  <c r="B3330" i="70" s="1"/>
  <c r="B3331" i="70"/>
  <c r="F3331" i="70"/>
  <c r="B3332" i="70"/>
  <c r="F3332" i="70"/>
  <c r="F3333" i="70"/>
  <c r="B3333" i="70" s="1"/>
  <c r="F3334" i="70"/>
  <c r="B3334" i="70" s="1"/>
  <c r="B3335" i="70"/>
  <c r="F3335" i="70"/>
  <c r="B3336" i="70"/>
  <c r="F3336" i="70"/>
  <c r="F3337" i="70"/>
  <c r="B3337" i="70" s="1"/>
  <c r="F3338" i="70"/>
  <c r="B3338" i="70" s="1"/>
  <c r="B3339" i="70"/>
  <c r="F3339" i="70"/>
  <c r="B3340" i="70"/>
  <c r="F3340" i="70"/>
  <c r="F3341" i="70"/>
  <c r="B3341" i="70" s="1"/>
  <c r="F3342" i="70"/>
  <c r="B3342" i="70" s="1"/>
  <c r="B3343" i="70"/>
  <c r="F3343" i="70"/>
  <c r="B3344" i="70"/>
  <c r="F3344" i="70"/>
  <c r="F3345" i="70"/>
  <c r="B3345" i="70" s="1"/>
  <c r="F3346" i="70"/>
  <c r="B3346" i="70" s="1"/>
  <c r="B3347" i="70"/>
  <c r="F3347" i="70"/>
  <c r="B3348" i="70"/>
  <c r="F3348" i="70"/>
  <c r="F3349" i="70"/>
  <c r="B3349" i="70" s="1"/>
  <c r="F3350" i="70"/>
  <c r="B3350" i="70" s="1"/>
  <c r="B3351" i="70"/>
  <c r="F3351" i="70"/>
  <c r="B3352" i="70"/>
  <c r="F3352" i="70"/>
  <c r="F3353" i="70"/>
  <c r="B3353" i="70" s="1"/>
  <c r="F3354" i="70"/>
  <c r="B3354" i="70" s="1"/>
  <c r="B3355" i="70"/>
  <c r="F3355" i="70"/>
  <c r="B3356" i="70"/>
  <c r="F3356" i="70"/>
  <c r="F3357" i="70"/>
  <c r="B3357" i="70" s="1"/>
  <c r="F3358" i="70"/>
  <c r="B3358" i="70" s="1"/>
  <c r="B3359" i="70"/>
  <c r="F3359" i="70"/>
  <c r="B3360" i="70"/>
  <c r="F3360" i="70"/>
  <c r="F3361" i="70"/>
  <c r="B3361" i="70" s="1"/>
  <c r="F3362" i="70"/>
  <c r="B3362" i="70" s="1"/>
  <c r="B3363" i="70"/>
  <c r="F3363" i="70"/>
  <c r="B3364" i="70"/>
  <c r="F3364" i="70"/>
  <c r="F3365" i="70"/>
  <c r="B3365" i="70" s="1"/>
  <c r="F3366" i="70"/>
  <c r="B3366" i="70" s="1"/>
  <c r="B3367" i="70"/>
  <c r="F3367" i="70"/>
  <c r="B3368" i="70"/>
  <c r="F3368" i="70"/>
  <c r="F3369" i="70"/>
  <c r="B3369" i="70" s="1"/>
  <c r="F3370" i="70"/>
  <c r="B3370" i="70" s="1"/>
  <c r="B3371" i="70"/>
  <c r="F3371" i="70"/>
  <c r="B3372" i="70"/>
  <c r="F3372" i="70"/>
  <c r="F3373" i="70"/>
  <c r="B3373" i="70" s="1"/>
  <c r="F3374" i="70"/>
  <c r="B3374" i="70" s="1"/>
  <c r="B3375" i="70"/>
  <c r="F3375" i="70"/>
  <c r="B3376" i="70"/>
  <c r="F3376" i="70"/>
  <c r="F3377" i="70"/>
  <c r="B3377" i="70" s="1"/>
  <c r="F3378" i="70"/>
  <c r="B3378" i="70" s="1"/>
  <c r="B3379" i="70"/>
  <c r="F3379" i="70"/>
  <c r="B3380" i="70"/>
  <c r="F3380" i="70"/>
  <c r="F3381" i="70"/>
  <c r="B3381" i="70" s="1"/>
  <c r="F3382" i="70"/>
  <c r="B3382" i="70" s="1"/>
  <c r="B3383" i="70"/>
  <c r="F3383" i="70"/>
  <c r="B3384" i="70"/>
  <c r="F3384" i="70"/>
  <c r="F3385" i="70"/>
  <c r="B3385" i="70" s="1"/>
  <c r="F3386" i="70"/>
  <c r="B3386" i="70" s="1"/>
  <c r="B3387" i="70"/>
  <c r="F3387" i="70"/>
  <c r="B3388" i="70"/>
  <c r="F3388" i="70"/>
  <c r="F3389" i="70"/>
  <c r="B3389" i="70" s="1"/>
  <c r="F3390" i="70"/>
  <c r="B3390" i="70" s="1"/>
  <c r="B3391" i="70"/>
  <c r="F3391" i="70"/>
  <c r="B3392" i="70"/>
  <c r="F3392" i="70"/>
  <c r="F3393" i="70"/>
  <c r="B3393" i="70" s="1"/>
  <c r="F3394" i="70"/>
  <c r="B3394" i="70" s="1"/>
  <c r="B3395" i="70"/>
  <c r="F3395" i="70"/>
  <c r="B3396" i="70"/>
  <c r="F3396" i="70"/>
  <c r="F3397" i="70"/>
  <c r="B3397" i="70" s="1"/>
  <c r="F3398" i="70"/>
  <c r="B3398" i="70" s="1"/>
  <c r="B3399" i="70"/>
  <c r="F3399" i="70"/>
  <c r="B3400" i="70"/>
  <c r="F3400" i="70"/>
  <c r="F3401" i="70"/>
  <c r="B3401" i="70" s="1"/>
  <c r="F3402" i="70"/>
  <c r="B3402" i="70" s="1"/>
  <c r="B3403" i="70"/>
  <c r="F3403" i="70"/>
  <c r="B3404" i="70"/>
  <c r="F3404" i="70"/>
  <c r="F3405" i="70"/>
  <c r="B3405" i="70" s="1"/>
  <c r="F3406" i="70"/>
  <c r="B3406" i="70" s="1"/>
  <c r="B3407" i="70"/>
  <c r="F3407" i="70"/>
  <c r="B3408" i="70"/>
  <c r="F3408" i="70"/>
  <c r="F3409" i="70"/>
  <c r="B3409" i="70" s="1"/>
  <c r="F3410" i="70"/>
  <c r="B3410" i="70" s="1"/>
  <c r="B3411" i="70"/>
  <c r="F3411" i="70"/>
  <c r="B3412" i="70"/>
  <c r="F3412" i="70"/>
  <c r="F3413" i="70"/>
  <c r="B3413" i="70" s="1"/>
  <c r="F3414" i="70"/>
  <c r="B3414" i="70" s="1"/>
  <c r="B3415" i="70"/>
  <c r="F3415" i="70"/>
  <c r="B3416" i="70"/>
  <c r="F3416" i="70"/>
  <c r="F3417" i="70"/>
  <c r="B3417" i="70" s="1"/>
  <c r="F3418" i="70"/>
  <c r="B3418" i="70" s="1"/>
  <c r="B3419" i="70"/>
  <c r="F3419" i="70"/>
  <c r="B3420" i="70"/>
  <c r="F3420" i="70"/>
  <c r="F3421" i="70"/>
  <c r="B3421" i="70" s="1"/>
  <c r="F3422" i="70"/>
  <c r="B3422" i="70" s="1"/>
  <c r="B3423" i="70"/>
  <c r="F3423" i="70"/>
  <c r="B3424" i="70"/>
  <c r="F3424" i="70"/>
  <c r="F3425" i="70"/>
  <c r="B3425" i="70" s="1"/>
  <c r="F3426" i="70"/>
  <c r="B3426" i="70" s="1"/>
  <c r="B3427" i="70"/>
  <c r="F3427" i="70"/>
  <c r="B3428" i="70"/>
  <c r="F3428" i="70"/>
  <c r="F3429" i="70"/>
  <c r="B3429" i="70" s="1"/>
  <c r="F3430" i="70"/>
  <c r="B3430" i="70" s="1"/>
  <c r="B3431" i="70"/>
  <c r="F3431" i="70"/>
  <c r="B3432" i="70"/>
  <c r="F3432" i="70"/>
  <c r="F3433" i="70"/>
  <c r="B3433" i="70" s="1"/>
  <c r="F3434" i="70"/>
  <c r="B3434" i="70" s="1"/>
  <c r="B3435" i="70"/>
  <c r="F3435" i="70"/>
  <c r="B3436" i="70"/>
  <c r="F3436" i="70"/>
  <c r="F3437" i="70"/>
  <c r="B3437" i="70" s="1"/>
  <c r="F3438" i="70"/>
  <c r="B3438" i="70" s="1"/>
  <c r="B3439" i="70"/>
  <c r="F3439" i="70"/>
  <c r="B3440" i="70"/>
  <c r="F3440" i="70"/>
  <c r="F3441" i="70"/>
  <c r="B3441" i="70" s="1"/>
  <c r="F3442" i="70"/>
  <c r="B3442" i="70" s="1"/>
  <c r="B3443" i="70"/>
  <c r="F3443" i="70"/>
  <c r="B3444" i="70"/>
  <c r="F3444" i="70"/>
  <c r="F3445" i="70"/>
  <c r="B3445" i="70" s="1"/>
  <c r="F3446" i="70"/>
  <c r="B3446" i="70" s="1"/>
  <c r="B3447" i="70"/>
  <c r="F3447" i="70"/>
  <c r="B3448" i="70"/>
  <c r="F3448" i="70"/>
  <c r="F3449" i="70"/>
  <c r="B3449" i="70" s="1"/>
  <c r="F3450" i="70"/>
  <c r="B3450" i="70" s="1"/>
  <c r="B3451" i="70"/>
  <c r="F3451" i="70"/>
  <c r="B3452" i="70"/>
  <c r="F3452" i="70"/>
  <c r="F3453" i="70"/>
  <c r="B3453" i="70" s="1"/>
  <c r="F3454" i="70"/>
  <c r="B3454" i="70" s="1"/>
  <c r="B3455" i="70"/>
  <c r="F3455" i="70"/>
  <c r="B3456" i="70"/>
  <c r="F3456" i="70"/>
  <c r="F3457" i="70"/>
  <c r="B3457" i="70" s="1"/>
  <c r="F3458" i="70"/>
  <c r="B3458" i="70" s="1"/>
  <c r="B3459" i="70"/>
  <c r="F3459" i="70"/>
  <c r="B3460" i="70"/>
  <c r="F3460" i="70"/>
  <c r="F3461" i="70"/>
  <c r="B3461" i="70" s="1"/>
  <c r="F3462" i="70"/>
  <c r="B3462" i="70" s="1"/>
  <c r="B3463" i="70"/>
  <c r="F3463" i="70"/>
  <c r="B3464" i="70"/>
  <c r="F3464" i="70"/>
  <c r="F3465" i="70"/>
  <c r="B3465" i="70" s="1"/>
  <c r="F3466" i="70"/>
  <c r="B3466" i="70" s="1"/>
  <c r="B3467" i="70"/>
  <c r="F3467" i="70"/>
  <c r="B3468" i="70"/>
  <c r="F3468" i="70"/>
  <c r="F3469" i="70"/>
  <c r="B3469" i="70" s="1"/>
  <c r="F3470" i="70"/>
  <c r="B3470" i="70" s="1"/>
  <c r="B3471" i="70"/>
  <c r="F3471" i="70"/>
  <c r="B3472" i="70"/>
  <c r="F3472" i="70"/>
  <c r="F3473" i="70"/>
  <c r="B3473" i="70" s="1"/>
  <c r="F3474" i="70"/>
  <c r="B3474" i="70" s="1"/>
  <c r="B3475" i="70"/>
  <c r="F3475" i="70"/>
  <c r="B3476" i="70"/>
  <c r="F3476" i="70"/>
  <c r="F3477" i="70"/>
  <c r="B3477" i="70" s="1"/>
  <c r="F3478" i="70"/>
  <c r="B3478" i="70" s="1"/>
  <c r="B3479" i="70"/>
  <c r="F3479" i="70"/>
  <c r="B3480" i="70"/>
  <c r="F3480" i="70"/>
  <c r="F3481" i="70"/>
  <c r="B3481" i="70" s="1"/>
  <c r="F3482" i="70"/>
  <c r="B3482" i="70" s="1"/>
  <c r="B3483" i="70"/>
  <c r="F3483" i="70"/>
  <c r="B3484" i="70"/>
  <c r="F3484" i="70"/>
  <c r="F3485" i="70"/>
  <c r="B3485" i="70" s="1"/>
  <c r="F3486" i="70"/>
  <c r="B3486" i="70" s="1"/>
  <c r="B3487" i="70"/>
  <c r="F3487" i="70"/>
  <c r="B3488" i="70"/>
  <c r="F3488" i="70"/>
  <c r="F3489" i="70"/>
  <c r="B3489" i="70" s="1"/>
  <c r="F3490" i="70"/>
  <c r="B3490" i="70" s="1"/>
  <c r="B3491" i="70"/>
  <c r="F3491" i="70"/>
  <c r="B3492" i="70"/>
  <c r="F3492" i="70"/>
  <c r="F3493" i="70"/>
  <c r="B3493" i="70" s="1"/>
  <c r="F3494" i="70"/>
  <c r="B3494" i="70" s="1"/>
  <c r="B3495" i="70"/>
  <c r="F3495" i="70"/>
  <c r="B3496" i="70"/>
  <c r="F3496" i="70"/>
  <c r="F3497" i="70"/>
  <c r="B3497" i="70" s="1"/>
  <c r="F3498" i="70"/>
  <c r="B3498" i="70" s="1"/>
  <c r="B3499" i="70"/>
  <c r="F3499" i="70"/>
  <c r="B3500" i="70"/>
  <c r="F3500" i="70"/>
  <c r="F3501" i="70"/>
  <c r="B3501" i="70" s="1"/>
  <c r="F3502" i="70"/>
  <c r="B3502" i="70" s="1"/>
  <c r="B3503" i="70"/>
  <c r="F3503" i="70"/>
  <c r="B3504" i="70"/>
  <c r="F3504" i="70"/>
  <c r="F3505" i="70"/>
  <c r="B3505" i="70" s="1"/>
  <c r="F3506" i="70"/>
  <c r="B3506" i="70" s="1"/>
  <c r="B3507" i="70"/>
  <c r="F3507" i="70"/>
  <c r="B3508" i="70"/>
  <c r="F3508" i="70"/>
  <c r="F3509" i="70"/>
  <c r="B3509" i="70" s="1"/>
  <c r="F3510" i="70"/>
  <c r="B3510" i="70" s="1"/>
  <c r="B3511" i="70"/>
  <c r="F3511" i="70"/>
  <c r="B3512" i="70"/>
  <c r="F3512" i="70"/>
  <c r="F3513" i="70"/>
  <c r="B3513" i="70" s="1"/>
  <c r="F3514" i="70"/>
  <c r="B3514" i="70" s="1"/>
  <c r="B3515" i="70"/>
  <c r="F3515" i="70"/>
  <c r="B3516" i="70"/>
  <c r="F3516" i="70"/>
  <c r="F3517" i="70"/>
  <c r="B3517" i="70" s="1"/>
  <c r="F3518" i="70"/>
  <c r="B3518" i="70" s="1"/>
  <c r="B3519" i="70"/>
  <c r="F3519" i="70"/>
  <c r="B3520" i="70"/>
  <c r="F3520" i="70"/>
  <c r="F3521" i="70"/>
  <c r="B3521" i="70" s="1"/>
  <c r="F3522" i="70"/>
  <c r="B3522" i="70" s="1"/>
  <c r="B3523" i="70"/>
  <c r="F3523" i="70"/>
  <c r="B3524" i="70"/>
  <c r="F3524" i="70"/>
  <c r="F3525" i="70"/>
  <c r="B3525" i="70" s="1"/>
  <c r="F3526" i="70"/>
  <c r="B3526" i="70" s="1"/>
  <c r="B3527" i="70"/>
  <c r="F3527" i="70"/>
  <c r="B3528" i="70"/>
  <c r="F3528" i="70"/>
  <c r="F3529" i="70"/>
  <c r="B3529" i="70" s="1"/>
  <c r="F3530" i="70"/>
  <c r="B3530" i="70" s="1"/>
  <c r="B3531" i="70"/>
  <c r="F3531" i="70"/>
  <c r="B3532" i="70"/>
  <c r="F3532" i="70"/>
  <c r="F3533" i="70"/>
  <c r="B3533" i="70" s="1"/>
  <c r="F3534" i="70"/>
  <c r="B3534" i="70" s="1"/>
  <c r="B3535" i="70"/>
  <c r="F3535" i="70"/>
  <c r="B3536" i="70"/>
  <c r="F3536" i="70"/>
  <c r="F3537" i="70"/>
  <c r="B3537" i="70" s="1"/>
  <c r="F3538" i="70"/>
  <c r="B3538" i="70" s="1"/>
  <c r="B3539" i="70"/>
  <c r="F3539" i="70"/>
  <c r="B3540" i="70"/>
  <c r="F3540" i="70"/>
  <c r="F3541" i="70"/>
  <c r="B3541" i="70" s="1"/>
  <c r="F3542" i="70"/>
  <c r="B3542" i="70" s="1"/>
  <c r="B3543" i="70"/>
  <c r="F3543" i="70"/>
  <c r="B3544" i="70"/>
  <c r="F3544" i="70"/>
  <c r="F3545" i="70"/>
  <c r="B3545" i="70" s="1"/>
  <c r="F3546" i="70"/>
  <c r="B3546" i="70" s="1"/>
  <c r="B3547" i="70"/>
  <c r="F3547" i="70"/>
  <c r="B3548" i="70"/>
  <c r="F3548" i="70"/>
  <c r="F3549" i="70"/>
  <c r="B3549" i="70" s="1"/>
  <c r="F3550" i="70"/>
  <c r="B3550" i="70" s="1"/>
  <c r="B3551" i="70"/>
  <c r="F3551" i="70"/>
  <c r="B3552" i="70"/>
  <c r="F3552" i="70"/>
  <c r="F3553" i="70"/>
  <c r="B3553" i="70" s="1"/>
  <c r="F3554" i="70"/>
  <c r="B3554" i="70" s="1"/>
  <c r="B3555" i="70"/>
  <c r="F3555" i="70"/>
  <c r="B3556" i="70"/>
  <c r="F3556" i="70"/>
  <c r="F3557" i="70"/>
  <c r="B3557" i="70" s="1"/>
  <c r="F3558" i="70"/>
  <c r="B3558" i="70" s="1"/>
  <c r="B3559" i="70"/>
  <c r="F3559" i="70"/>
  <c r="B3560" i="70"/>
  <c r="F3560" i="70"/>
  <c r="F3561" i="70"/>
  <c r="B3561" i="70" s="1"/>
  <c r="F3562" i="70"/>
  <c r="B3562" i="70" s="1"/>
  <c r="B3563" i="70"/>
  <c r="F3563" i="70"/>
  <c r="B3564" i="70"/>
  <c r="F3564" i="70"/>
  <c r="F3565" i="70"/>
  <c r="B3565" i="70" s="1"/>
  <c r="F3566" i="70"/>
  <c r="B3566" i="70" s="1"/>
  <c r="B3567" i="70"/>
  <c r="F3567" i="70"/>
  <c r="B3568" i="70"/>
  <c r="F3568" i="70"/>
  <c r="F3569" i="70"/>
  <c r="B3569" i="70" s="1"/>
  <c r="F3570" i="70"/>
  <c r="B3570" i="70" s="1"/>
  <c r="B3571" i="70"/>
  <c r="F3571" i="70"/>
  <c r="B3572" i="70"/>
  <c r="F3572" i="70"/>
  <c r="F3573" i="70"/>
  <c r="B3573" i="70" s="1"/>
  <c r="F3574" i="70"/>
  <c r="B3574" i="70" s="1"/>
  <c r="B3575" i="70"/>
  <c r="F3575" i="70"/>
  <c r="B3576" i="70"/>
  <c r="F3576" i="70"/>
  <c r="F3577" i="70"/>
  <c r="B3577" i="70" s="1"/>
  <c r="F3578" i="70"/>
  <c r="B3578" i="70" s="1"/>
  <c r="B3579" i="70"/>
  <c r="F3579" i="70"/>
  <c r="B3580" i="70"/>
  <c r="F3580" i="70"/>
  <c r="F3581" i="70"/>
  <c r="B3581" i="70" s="1"/>
  <c r="F3582" i="70"/>
  <c r="B3582" i="70" s="1"/>
  <c r="B3583" i="70"/>
  <c r="F3583" i="70"/>
  <c r="B3584" i="70"/>
  <c r="F3584" i="70"/>
  <c r="F3585" i="70"/>
  <c r="B3585" i="70" s="1"/>
  <c r="F3586" i="70"/>
  <c r="B3586" i="70" s="1"/>
  <c r="B3587" i="70"/>
  <c r="F3587" i="70"/>
  <c r="B3588" i="70"/>
  <c r="F3588" i="70"/>
  <c r="F3589" i="70"/>
  <c r="B3589" i="70" s="1"/>
  <c r="F3590" i="70"/>
  <c r="B3590" i="70" s="1"/>
  <c r="B3591" i="70"/>
  <c r="F3591" i="70"/>
  <c r="B3592" i="70"/>
  <c r="F3592" i="70"/>
  <c r="F3593" i="70"/>
  <c r="B3593" i="70" s="1"/>
  <c r="F3594" i="70"/>
  <c r="B3594" i="70" s="1"/>
  <c r="B3595" i="70"/>
  <c r="F3595" i="70"/>
  <c r="B3596" i="70"/>
  <c r="F3596" i="70"/>
  <c r="F3597" i="70"/>
  <c r="B3597" i="70" s="1"/>
  <c r="F3598" i="70"/>
  <c r="B3598" i="70" s="1"/>
  <c r="B3599" i="70"/>
  <c r="F3599" i="70"/>
  <c r="B3600" i="70"/>
  <c r="F3600" i="70"/>
  <c r="F3601" i="70"/>
  <c r="B3601" i="70" s="1"/>
  <c r="F3602" i="70"/>
  <c r="B3602" i="70" s="1"/>
  <c r="B3603" i="70"/>
  <c r="F3603" i="70"/>
  <c r="B3604" i="70"/>
  <c r="F3604" i="70"/>
  <c r="F3605" i="70"/>
  <c r="B3605" i="70" s="1"/>
  <c r="F3606" i="70"/>
  <c r="B3606" i="70" s="1"/>
  <c r="B3607" i="70"/>
  <c r="F3607" i="70"/>
  <c r="B3608" i="70"/>
  <c r="F3608" i="70"/>
  <c r="F3609" i="70"/>
  <c r="B3609" i="70" s="1"/>
  <c r="F3610" i="70"/>
  <c r="B3610" i="70" s="1"/>
  <c r="B3611" i="70"/>
  <c r="F3611" i="70"/>
  <c r="B3612" i="70"/>
  <c r="F3612" i="70"/>
  <c r="F3613" i="70"/>
  <c r="B3613" i="70" s="1"/>
  <c r="F3614" i="70"/>
  <c r="B3614" i="70" s="1"/>
  <c r="B3615" i="70"/>
  <c r="F3615" i="70"/>
  <c r="B3616" i="70"/>
  <c r="F3616" i="70"/>
  <c r="B3617" i="70"/>
  <c r="F3617" i="70"/>
  <c r="F3618" i="70"/>
  <c r="B3618" i="70" s="1"/>
  <c r="F3619" i="70"/>
  <c r="B3619" i="70" s="1"/>
  <c r="F3620" i="70"/>
  <c r="B3620" i="70" s="1"/>
  <c r="F3621" i="70"/>
  <c r="B3621" i="70" s="1"/>
  <c r="F3622" i="70"/>
  <c r="B3622" i="70" s="1"/>
  <c r="B3623" i="70"/>
  <c r="F3623" i="70"/>
  <c r="B3624" i="70"/>
  <c r="F3624" i="70"/>
  <c r="B3625" i="70"/>
  <c r="F3625" i="70"/>
  <c r="F3626" i="70"/>
  <c r="B3626" i="70" s="1"/>
  <c r="F3627" i="70"/>
  <c r="B3627" i="70" s="1"/>
  <c r="F3628" i="70"/>
  <c r="B3628" i="70" s="1"/>
  <c r="F3629" i="70"/>
  <c r="B3629" i="70" s="1"/>
  <c r="F3630" i="70"/>
  <c r="B3630" i="70" s="1"/>
  <c r="B3631" i="70"/>
  <c r="F3631" i="70"/>
  <c r="B3632" i="70"/>
  <c r="F3632" i="70"/>
  <c r="B3633" i="70"/>
  <c r="F3633" i="70"/>
  <c r="F3634" i="70"/>
  <c r="B3634" i="70" s="1"/>
  <c r="F3635" i="70"/>
  <c r="B3635" i="70" s="1"/>
  <c r="F3636" i="70"/>
  <c r="B3636" i="70" s="1"/>
  <c r="F3637" i="70"/>
  <c r="B3637" i="70" s="1"/>
  <c r="F3638" i="70"/>
  <c r="B3638" i="70" s="1"/>
  <c r="B3639" i="70"/>
  <c r="F3639" i="70"/>
  <c r="B3640" i="70"/>
  <c r="F3640" i="70"/>
  <c r="B3641" i="70"/>
  <c r="F3641" i="70"/>
  <c r="F3642" i="70"/>
  <c r="B3642" i="70" s="1"/>
  <c r="F3643" i="70"/>
  <c r="B3643" i="70" s="1"/>
  <c r="F3644" i="70"/>
  <c r="B3644" i="70" s="1"/>
  <c r="F3645" i="70"/>
  <c r="B3645" i="70" s="1"/>
  <c r="F3646" i="70"/>
  <c r="B3646" i="70" s="1"/>
  <c r="B3647" i="70"/>
  <c r="F3647" i="70"/>
  <c r="B3648" i="70"/>
  <c r="F3648" i="70"/>
  <c r="B3649" i="70"/>
  <c r="F3649" i="70"/>
  <c r="F3650" i="70"/>
  <c r="B3650" i="70" s="1"/>
  <c r="F3651" i="70"/>
  <c r="B3651" i="70" s="1"/>
  <c r="F3652" i="70"/>
  <c r="B3652" i="70" s="1"/>
  <c r="F3653" i="70"/>
  <c r="B3653" i="70" s="1"/>
  <c r="F3654" i="70"/>
  <c r="B3654" i="70" s="1"/>
  <c r="B3655" i="70"/>
  <c r="F3655" i="70"/>
  <c r="B3656" i="70"/>
  <c r="F3656" i="70"/>
  <c r="B3657" i="70"/>
  <c r="F3657" i="70"/>
  <c r="F3658" i="70"/>
  <c r="B3658" i="70" s="1"/>
  <c r="F3659" i="70"/>
  <c r="B3659" i="70" s="1"/>
  <c r="F3660" i="70"/>
  <c r="B3660" i="70" s="1"/>
  <c r="F3661" i="70"/>
  <c r="B3661" i="70" s="1"/>
  <c r="F3662" i="70"/>
  <c r="B3662" i="70" s="1"/>
  <c r="B3663" i="70"/>
  <c r="F3663" i="70"/>
  <c r="B3664" i="70"/>
  <c r="F3664" i="70"/>
  <c r="B3665" i="70"/>
  <c r="F3665" i="70"/>
  <c r="F3666" i="70"/>
  <c r="B3666" i="70" s="1"/>
  <c r="F3667" i="70"/>
  <c r="B3667" i="70" s="1"/>
  <c r="F3668" i="70"/>
  <c r="B3668" i="70" s="1"/>
  <c r="F3669" i="70"/>
  <c r="B3669" i="70" s="1"/>
  <c r="F3670" i="70"/>
  <c r="B3670" i="70" s="1"/>
  <c r="B3671" i="70"/>
  <c r="F3671" i="70"/>
  <c r="B3672" i="70"/>
  <c r="F3672" i="70"/>
  <c r="B3673" i="70"/>
  <c r="F3673" i="70"/>
  <c r="F3674" i="70"/>
  <c r="B3674" i="70" s="1"/>
  <c r="F3675" i="70"/>
  <c r="B3675" i="70" s="1"/>
  <c r="F3676" i="70"/>
  <c r="B3676" i="70" s="1"/>
  <c r="F3677" i="70"/>
  <c r="B3677" i="70" s="1"/>
  <c r="F3678" i="70"/>
  <c r="B3678" i="70" s="1"/>
  <c r="B3679" i="70"/>
  <c r="F3679" i="70"/>
  <c r="B3680" i="70"/>
  <c r="F3680" i="70"/>
  <c r="B3681" i="70"/>
  <c r="F3681" i="70"/>
  <c r="F3682" i="70"/>
  <c r="B3682" i="70" s="1"/>
  <c r="F3683" i="70"/>
  <c r="B3683" i="70" s="1"/>
  <c r="F3684" i="70"/>
  <c r="B3684" i="70" s="1"/>
  <c r="F3685" i="70"/>
  <c r="B3685" i="70" s="1"/>
  <c r="F3686" i="70"/>
  <c r="B3686" i="70" s="1"/>
  <c r="B3687" i="70"/>
  <c r="F3687" i="70"/>
  <c r="B3688" i="70"/>
  <c r="F3688" i="70"/>
  <c r="B3689" i="70"/>
  <c r="F3689" i="70"/>
  <c r="F3690" i="70"/>
  <c r="B3690" i="70" s="1"/>
  <c r="F3691" i="70"/>
  <c r="B3691" i="70" s="1"/>
  <c r="F3692" i="70"/>
  <c r="B3692" i="70" s="1"/>
  <c r="F3693" i="70"/>
  <c r="B3693" i="70" s="1"/>
  <c r="F3694" i="70"/>
  <c r="B3694" i="70" s="1"/>
  <c r="B3695" i="70"/>
  <c r="F3695" i="70"/>
  <c r="B3696" i="70"/>
  <c r="F3696" i="70"/>
  <c r="B3697" i="70"/>
  <c r="F3697" i="70"/>
  <c r="F3698" i="70"/>
  <c r="B3698" i="70" s="1"/>
  <c r="F3699" i="70"/>
  <c r="B3699" i="70" s="1"/>
  <c r="F3700" i="70"/>
  <c r="B3700" i="70" s="1"/>
  <c r="F3701" i="70"/>
  <c r="B3701" i="70" s="1"/>
  <c r="F3702" i="70"/>
  <c r="B3702" i="70" s="1"/>
  <c r="B3703" i="70"/>
  <c r="F3703" i="70"/>
  <c r="B3704" i="70"/>
  <c r="F3704" i="70"/>
  <c r="B3705" i="70"/>
  <c r="F3705" i="70"/>
  <c r="F3706" i="70"/>
  <c r="B3706" i="70" s="1"/>
  <c r="F3707" i="70"/>
  <c r="B3707" i="70" s="1"/>
  <c r="F3708" i="70"/>
  <c r="B3708" i="70" s="1"/>
  <c r="F3709" i="70"/>
  <c r="B3709" i="70" s="1"/>
  <c r="F3710" i="70"/>
  <c r="B3710" i="70" s="1"/>
  <c r="B3711" i="70"/>
  <c r="F3711" i="70"/>
  <c r="B3712" i="70"/>
  <c r="F3712" i="70"/>
  <c r="B3713" i="70"/>
  <c r="F3713" i="70"/>
  <c r="F3714" i="70"/>
  <c r="B3714" i="70" s="1"/>
  <c r="F3715" i="70"/>
  <c r="B3715" i="70" s="1"/>
  <c r="F3716" i="70"/>
  <c r="B3716" i="70" s="1"/>
  <c r="F3717" i="70"/>
  <c r="B3717" i="70" s="1"/>
  <c r="F3718" i="70"/>
  <c r="B3718" i="70" s="1"/>
  <c r="B3719" i="70"/>
  <c r="F3719" i="70"/>
  <c r="B3720" i="70"/>
  <c r="F3720" i="70"/>
  <c r="B3721" i="70"/>
  <c r="F3721" i="70"/>
  <c r="F3722" i="70"/>
  <c r="B3722" i="70" s="1"/>
  <c r="F3723" i="70"/>
  <c r="B3723" i="70" s="1"/>
  <c r="F3724" i="70"/>
  <c r="B3724" i="70" s="1"/>
  <c r="F3725" i="70"/>
  <c r="B3725" i="70" s="1"/>
  <c r="F3726" i="70"/>
  <c r="B3726" i="70" s="1"/>
  <c r="B3727" i="70"/>
  <c r="F3727" i="70"/>
  <c r="B3728" i="70"/>
  <c r="F3728" i="70"/>
  <c r="B3729" i="70"/>
  <c r="F3729" i="70"/>
  <c r="F3730" i="70"/>
  <c r="B3730" i="70" s="1"/>
  <c r="F3731" i="70"/>
  <c r="B3731" i="70" s="1"/>
  <c r="F3732" i="70"/>
  <c r="B3732" i="70" s="1"/>
  <c r="F3733" i="70"/>
  <c r="B3733" i="70" s="1"/>
  <c r="F3734" i="70"/>
  <c r="B3734" i="70" s="1"/>
  <c r="B3735" i="70"/>
  <c r="F3735" i="70"/>
  <c r="B3736" i="70"/>
  <c r="F3736" i="70"/>
  <c r="B3737" i="70"/>
  <c r="F3737" i="70"/>
  <c r="F3738" i="70"/>
  <c r="B3738" i="70" s="1"/>
  <c r="F3739" i="70"/>
  <c r="B3739" i="70" s="1"/>
  <c r="F3740" i="70"/>
  <c r="B3740" i="70" s="1"/>
  <c r="F3741" i="70"/>
  <c r="B3741" i="70" s="1"/>
  <c r="F3742" i="70"/>
  <c r="B3742" i="70" s="1"/>
  <c r="B3743" i="70"/>
  <c r="F3743" i="70"/>
  <c r="B3744" i="70"/>
  <c r="F3744" i="70"/>
  <c r="B3745" i="70"/>
  <c r="F3745" i="70"/>
  <c r="F3746" i="70"/>
  <c r="B3746" i="70" s="1"/>
  <c r="F3747" i="70"/>
  <c r="B3747" i="70" s="1"/>
  <c r="F3748" i="70"/>
  <c r="B3748" i="70" s="1"/>
  <c r="F3749" i="70"/>
  <c r="B3749" i="70" s="1"/>
  <c r="F3750" i="70"/>
  <c r="B3750" i="70" s="1"/>
  <c r="B3751" i="70"/>
  <c r="F3751" i="70"/>
  <c r="B3752" i="70"/>
  <c r="F3752" i="70"/>
  <c r="B3753" i="70"/>
  <c r="F3753" i="70"/>
  <c r="F3754" i="70"/>
  <c r="B3754" i="70" s="1"/>
  <c r="F3755" i="70"/>
  <c r="B3755" i="70" s="1"/>
  <c r="F3756" i="70"/>
  <c r="B3756" i="70" s="1"/>
  <c r="F3757" i="70"/>
  <c r="B3757" i="70" s="1"/>
  <c r="F3758" i="70"/>
  <c r="B3758" i="70" s="1"/>
  <c r="B3759" i="70"/>
  <c r="F3759" i="70"/>
  <c r="B3760" i="70"/>
  <c r="F3760" i="70"/>
  <c r="B3761" i="70"/>
  <c r="F3761" i="70"/>
  <c r="F3762" i="70"/>
  <c r="B3762" i="70" s="1"/>
  <c r="F3763" i="70"/>
  <c r="B3763" i="70" s="1"/>
  <c r="F3764" i="70"/>
  <c r="B3764" i="70" s="1"/>
  <c r="F3765" i="70"/>
  <c r="B3765" i="70" s="1"/>
  <c r="F3766" i="70"/>
  <c r="B3766" i="70" s="1"/>
  <c r="B3767" i="70"/>
  <c r="F3767" i="70"/>
  <c r="B3768" i="70"/>
  <c r="F3768" i="70"/>
  <c r="B3769" i="70"/>
  <c r="F3769" i="70"/>
  <c r="F3770" i="70"/>
  <c r="B3770" i="70" s="1"/>
  <c r="F3771" i="70"/>
  <c r="B3771" i="70" s="1"/>
  <c r="F3772" i="70"/>
  <c r="B3772" i="70" s="1"/>
  <c r="F3773" i="70"/>
  <c r="B3773" i="70" s="1"/>
  <c r="F3774" i="70"/>
  <c r="B3774" i="70" s="1"/>
  <c r="B3775" i="70"/>
  <c r="F3775" i="70"/>
  <c r="B3776" i="70"/>
  <c r="F3776" i="70"/>
  <c r="B3777" i="70"/>
  <c r="F3777" i="70"/>
  <c r="F3778" i="70"/>
  <c r="B3778" i="70" s="1"/>
  <c r="F3779" i="70"/>
  <c r="B3779" i="70" s="1"/>
  <c r="F3780" i="70"/>
  <c r="B3780" i="70" s="1"/>
  <c r="F3781" i="70"/>
  <c r="B3781" i="70" s="1"/>
  <c r="F3782" i="70"/>
  <c r="B3782" i="70" s="1"/>
  <c r="B3783" i="70"/>
  <c r="F3783" i="70"/>
  <c r="B3784" i="70"/>
  <c r="F3784" i="70"/>
  <c r="B3785" i="70"/>
  <c r="F3785" i="70"/>
  <c r="F3786" i="70"/>
  <c r="B3786" i="70" s="1"/>
  <c r="F3787" i="70"/>
  <c r="B3787" i="70" s="1"/>
  <c r="F3788" i="70"/>
  <c r="B3788" i="70" s="1"/>
  <c r="F3789" i="70"/>
  <c r="B3789" i="70" s="1"/>
  <c r="F3790" i="70"/>
  <c r="B3790" i="70" s="1"/>
  <c r="B3791" i="70"/>
  <c r="F3791" i="70"/>
  <c r="B3792" i="70"/>
  <c r="F3792" i="70"/>
  <c r="B3793" i="70"/>
  <c r="F3793" i="70"/>
  <c r="F3794" i="70"/>
  <c r="B3794" i="70" s="1"/>
  <c r="F3795" i="70"/>
  <c r="B3795" i="70" s="1"/>
  <c r="F3796" i="70"/>
  <c r="B3796" i="70" s="1"/>
  <c r="F3797" i="70"/>
  <c r="B3797" i="70" s="1"/>
  <c r="F3798" i="70"/>
  <c r="B3798" i="70" s="1"/>
  <c r="B3799" i="70"/>
  <c r="F3799" i="70"/>
  <c r="B3800" i="70"/>
  <c r="F3800" i="70"/>
  <c r="B3801" i="70"/>
  <c r="F3801" i="70"/>
  <c r="F3802" i="70"/>
  <c r="B3802" i="70" s="1"/>
  <c r="F3803" i="70"/>
  <c r="B3803" i="70" s="1"/>
  <c r="F3804" i="70"/>
  <c r="B3804" i="70" s="1"/>
  <c r="F3805" i="70"/>
  <c r="B3805" i="70" s="1"/>
  <c r="F3806" i="70"/>
  <c r="B3806" i="70" s="1"/>
  <c r="B3807" i="70"/>
  <c r="F3807" i="70"/>
  <c r="B3808" i="70"/>
  <c r="F3808" i="70"/>
  <c r="B3809" i="70"/>
  <c r="F3809" i="70"/>
  <c r="F3810" i="70"/>
  <c r="B3810" i="70" s="1"/>
  <c r="F3811" i="70"/>
  <c r="B3811" i="70" s="1"/>
  <c r="F3812" i="70"/>
  <c r="B3812" i="70" s="1"/>
  <c r="F3813" i="70"/>
  <c r="B3813" i="70" s="1"/>
  <c r="F3814" i="70"/>
  <c r="B3814" i="70" s="1"/>
  <c r="B3815" i="70"/>
  <c r="F3815" i="70"/>
  <c r="B3816" i="70"/>
  <c r="F3816" i="70"/>
  <c r="B3817" i="70"/>
  <c r="F3817" i="70"/>
  <c r="F3818" i="70"/>
  <c r="B3818" i="70" s="1"/>
  <c r="F3819" i="70"/>
  <c r="B3819" i="70" s="1"/>
  <c r="F3820" i="70"/>
  <c r="B3820" i="70" s="1"/>
  <c r="F3821" i="70"/>
  <c r="B3821" i="70" s="1"/>
  <c r="F3822" i="70"/>
  <c r="B3822" i="70" s="1"/>
  <c r="B3823" i="70"/>
  <c r="F3823" i="70"/>
  <c r="B3824" i="70"/>
  <c r="F3824" i="70"/>
  <c r="B3825" i="70"/>
  <c r="F3825" i="70"/>
  <c r="F3826" i="70"/>
  <c r="B3826" i="70" s="1"/>
  <c r="F3827" i="70"/>
  <c r="B3827" i="70" s="1"/>
  <c r="F3828" i="70"/>
  <c r="B3828" i="70" s="1"/>
  <c r="F3829" i="70"/>
  <c r="B3829" i="70" s="1"/>
  <c r="F3830" i="70"/>
  <c r="B3830" i="70" s="1"/>
  <c r="B3831" i="70"/>
  <c r="F3831" i="70"/>
  <c r="B3832" i="70"/>
  <c r="F3832" i="70"/>
  <c r="B3833" i="70"/>
  <c r="F3833" i="70"/>
  <c r="F3834" i="70"/>
  <c r="B3834" i="70" s="1"/>
  <c r="F3835" i="70"/>
  <c r="B3835" i="70" s="1"/>
  <c r="F3836" i="70"/>
  <c r="B3836" i="70" s="1"/>
  <c r="F3837" i="70"/>
  <c r="B3837" i="70" s="1"/>
  <c r="F3838" i="70"/>
  <c r="B3838" i="70" s="1"/>
  <c r="B3839" i="70"/>
  <c r="F3839" i="70"/>
  <c r="B3840" i="70"/>
  <c r="F3840" i="70"/>
  <c r="B3841" i="70"/>
  <c r="F3841" i="70"/>
  <c r="F3842" i="70"/>
  <c r="B3842" i="70" s="1"/>
  <c r="F3843" i="70"/>
  <c r="B3843" i="70" s="1"/>
  <c r="F3844" i="70"/>
  <c r="B3844" i="70" s="1"/>
  <c r="F3845" i="70"/>
  <c r="B3845" i="70" s="1"/>
  <c r="F3846" i="70"/>
  <c r="B3846" i="70" s="1"/>
  <c r="B3847" i="70"/>
  <c r="F3847" i="70"/>
  <c r="B3848" i="70"/>
  <c r="F3848" i="70"/>
  <c r="B3849" i="70"/>
  <c r="F3849" i="70"/>
  <c r="F3850" i="70"/>
  <c r="B3850" i="70" s="1"/>
  <c r="F3851" i="70"/>
  <c r="B3851" i="70" s="1"/>
  <c r="F3852" i="70"/>
  <c r="B3852" i="70" s="1"/>
  <c r="F3853" i="70"/>
  <c r="B3853" i="70" s="1"/>
  <c r="F3854" i="70"/>
  <c r="B3854" i="70" s="1"/>
  <c r="B3855" i="70"/>
  <c r="F3855" i="70"/>
  <c r="B3856" i="70"/>
  <c r="F3856" i="70"/>
  <c r="B3857" i="70"/>
  <c r="F3857" i="70"/>
  <c r="F3858" i="70"/>
  <c r="B3858" i="70" s="1"/>
  <c r="F3859" i="70"/>
  <c r="B3859" i="70" s="1"/>
  <c r="F3860" i="70"/>
  <c r="B3860" i="70" s="1"/>
  <c r="F3861" i="70"/>
  <c r="B3861" i="70" s="1"/>
  <c r="F3862" i="70"/>
  <c r="B3862" i="70" s="1"/>
  <c r="B3863" i="70"/>
  <c r="F3863" i="70"/>
  <c r="B3864" i="70"/>
  <c r="F3864" i="70"/>
  <c r="B3865" i="70"/>
  <c r="F3865" i="70"/>
  <c r="F3866" i="70"/>
  <c r="B3866" i="70" s="1"/>
  <c r="F3867" i="70"/>
  <c r="B3867" i="70" s="1"/>
  <c r="F3868" i="70"/>
  <c r="B3868" i="70" s="1"/>
  <c r="F3869" i="70"/>
  <c r="B3869" i="70" s="1"/>
  <c r="F3870" i="70"/>
  <c r="B3870" i="70" s="1"/>
  <c r="B3871" i="70"/>
  <c r="F3871" i="70"/>
  <c r="B3872" i="70"/>
  <c r="F3872" i="70"/>
  <c r="B3873" i="70"/>
  <c r="F3873" i="70"/>
  <c r="F3874" i="70"/>
  <c r="B3874" i="70" s="1"/>
  <c r="F3875" i="70"/>
  <c r="B3875" i="70" s="1"/>
  <c r="F3876" i="70"/>
  <c r="B3876" i="70" s="1"/>
  <c r="F3877" i="70"/>
  <c r="B3877" i="70" s="1"/>
  <c r="F3878" i="70"/>
  <c r="B3878" i="70" s="1"/>
  <c r="B3879" i="70"/>
  <c r="F3879" i="70"/>
  <c r="B3880" i="70"/>
  <c r="F3880" i="70"/>
  <c r="B3881" i="70"/>
  <c r="F3881" i="70"/>
  <c r="F3882" i="70"/>
  <c r="B3882" i="70" s="1"/>
  <c r="B3883" i="70"/>
  <c r="F3883" i="70"/>
  <c r="F3884" i="70"/>
  <c r="B3884" i="70" s="1"/>
  <c r="F3885" i="70"/>
  <c r="B3885" i="70" s="1"/>
  <c r="F3886" i="70"/>
  <c r="B3886" i="70" s="1"/>
  <c r="F3887" i="70"/>
  <c r="B3887" i="70" s="1"/>
  <c r="B3888" i="70"/>
  <c r="F3888" i="70"/>
  <c r="B3889" i="70"/>
  <c r="F3889" i="70"/>
  <c r="F3890" i="70"/>
  <c r="B3890" i="70" s="1"/>
  <c r="F3891" i="70"/>
  <c r="B3891" i="70" s="1"/>
  <c r="F3892" i="70"/>
  <c r="B3892" i="70" s="1"/>
  <c r="B3893" i="70"/>
  <c r="F3893" i="70"/>
  <c r="F3894" i="70"/>
  <c r="B3894" i="70" s="1"/>
  <c r="B3895" i="70"/>
  <c r="F3895" i="70"/>
  <c r="B3896" i="70"/>
  <c r="F3896" i="70"/>
  <c r="B3897" i="70"/>
  <c r="F3897" i="70"/>
  <c r="F3898" i="70"/>
  <c r="B3898" i="70" s="1"/>
  <c r="F3899" i="70"/>
  <c r="B3899" i="70" s="1"/>
  <c r="F3900" i="70"/>
  <c r="B3900" i="70" s="1"/>
  <c r="F3901" i="70"/>
  <c r="B3901" i="70" s="1"/>
  <c r="F3902" i="70"/>
  <c r="B3902" i="70" s="1"/>
  <c r="B3903" i="70"/>
  <c r="F3903" i="70"/>
  <c r="B3904" i="70"/>
  <c r="F3904" i="70"/>
  <c r="F3905" i="70"/>
  <c r="B3905" i="70" s="1"/>
  <c r="F3906" i="70"/>
  <c r="B3906" i="70" s="1"/>
  <c r="F3907" i="70"/>
  <c r="B3907" i="70" s="1"/>
  <c r="F3908" i="70"/>
  <c r="B3908" i="70" s="1"/>
  <c r="F3909" i="70"/>
  <c r="B3909" i="70" s="1"/>
  <c r="F3910" i="70"/>
  <c r="B3910" i="70" s="1"/>
  <c r="F3911" i="70"/>
  <c r="B3911" i="70" s="1"/>
  <c r="B3912" i="70"/>
  <c r="F3912" i="70"/>
  <c r="B3913" i="70"/>
  <c r="F3913" i="70"/>
  <c r="F3914" i="70"/>
  <c r="B3914" i="70" s="1"/>
  <c r="F3915" i="70"/>
  <c r="B3915" i="70" s="1"/>
  <c r="F3916" i="70"/>
  <c r="B3916" i="70" s="1"/>
  <c r="F3917" i="70"/>
  <c r="B3917" i="70" s="1"/>
  <c r="F3918" i="70"/>
  <c r="B3918" i="70" s="1"/>
  <c r="B3919" i="70"/>
  <c r="F3919" i="70"/>
  <c r="F3920" i="70"/>
  <c r="B3920" i="70" s="1"/>
  <c r="B3921" i="70"/>
  <c r="F3921" i="70"/>
  <c r="F3922" i="70"/>
  <c r="B3922" i="70" s="1"/>
  <c r="F3923" i="70"/>
  <c r="B3923" i="70" s="1"/>
  <c r="B3924" i="70"/>
  <c r="F3924" i="70"/>
  <c r="F3925" i="70"/>
  <c r="B3925" i="70" s="1"/>
  <c r="F3926" i="70"/>
  <c r="B3926" i="70" s="1"/>
  <c r="B3927" i="70"/>
  <c r="F3927" i="70"/>
  <c r="B3928" i="70"/>
  <c r="F3928" i="70"/>
  <c r="B3929" i="70"/>
  <c r="F3929" i="70"/>
  <c r="F3930" i="70"/>
  <c r="B3930" i="70" s="1"/>
  <c r="F3931" i="70"/>
  <c r="B3931" i="70" s="1"/>
  <c r="F3932" i="70"/>
  <c r="B3932" i="70" s="1"/>
  <c r="F3933" i="70"/>
  <c r="B3933" i="70" s="1"/>
  <c r="F3934" i="70"/>
  <c r="B3934" i="70" s="1"/>
  <c r="B3935" i="70"/>
  <c r="F3935" i="70"/>
  <c r="B3936" i="70"/>
  <c r="F3936" i="70"/>
  <c r="B3937" i="70"/>
  <c r="F3937" i="70"/>
  <c r="F3938" i="70"/>
  <c r="B3938" i="70" s="1"/>
  <c r="B3939" i="70"/>
  <c r="F3939" i="70"/>
  <c r="F3940" i="70"/>
  <c r="B3940" i="70" s="1"/>
  <c r="F3941" i="70"/>
  <c r="B3941" i="70" s="1"/>
  <c r="F3942" i="70"/>
  <c r="B3942" i="70" s="1"/>
  <c r="B3943" i="70"/>
  <c r="F3943" i="70"/>
  <c r="B3944" i="70"/>
  <c r="F3944" i="70"/>
  <c r="B3945" i="70"/>
  <c r="F3945" i="70"/>
  <c r="F3946" i="70"/>
  <c r="B3946" i="70" s="1"/>
  <c r="F3947" i="70"/>
  <c r="B3947" i="70" s="1"/>
  <c r="F3948" i="70"/>
  <c r="B3948" i="70" s="1"/>
  <c r="F3949" i="70"/>
  <c r="B3949" i="70" s="1"/>
  <c r="F3950" i="70"/>
  <c r="B3950" i="70" s="1"/>
  <c r="F3951" i="70"/>
  <c r="B3951" i="70" s="1"/>
  <c r="F3952" i="70"/>
  <c r="B3952" i="70" s="1"/>
  <c r="B3953" i="70"/>
  <c r="F3953" i="70"/>
  <c r="F3954" i="70"/>
  <c r="B3954" i="70" s="1"/>
  <c r="F3955" i="70"/>
  <c r="B3955" i="70" s="1"/>
  <c r="F3956" i="70"/>
  <c r="B3956" i="70" s="1"/>
  <c r="F3957" i="70"/>
  <c r="B3957" i="70" s="1"/>
  <c r="F3958" i="70"/>
  <c r="B3958" i="70" s="1"/>
  <c r="B3959" i="70"/>
  <c r="F3959" i="70"/>
  <c r="B3960" i="70"/>
  <c r="F3960" i="70"/>
  <c r="F3961" i="70"/>
  <c r="B3961" i="70" s="1"/>
  <c r="F3962" i="70"/>
  <c r="B3962" i="70" s="1"/>
  <c r="F3963" i="70"/>
  <c r="B3963" i="70" s="1"/>
  <c r="F3964" i="70"/>
  <c r="B3964" i="70" s="1"/>
  <c r="B3965" i="70"/>
  <c r="F3965" i="70"/>
  <c r="F3966" i="70"/>
  <c r="B3966" i="70" s="1"/>
  <c r="B3967" i="70"/>
  <c r="F3967" i="70"/>
  <c r="B3968" i="70"/>
  <c r="F3968" i="70"/>
  <c r="B3969" i="70"/>
  <c r="F3969" i="70"/>
  <c r="F3970" i="70"/>
  <c r="B3970" i="70" s="1"/>
  <c r="F3971" i="70"/>
  <c r="B3971" i="70" s="1"/>
  <c r="F3972" i="70"/>
  <c r="B3972" i="70" s="1"/>
  <c r="F3973" i="70"/>
  <c r="B3973" i="70" s="1"/>
  <c r="F3974" i="70"/>
  <c r="B3974" i="70" s="1"/>
  <c r="B3975" i="70"/>
  <c r="F3975" i="70"/>
  <c r="B3976" i="70"/>
  <c r="F3976" i="70"/>
  <c r="B3977" i="70"/>
  <c r="F3977" i="70"/>
  <c r="F3978" i="70"/>
  <c r="B3978" i="70" s="1"/>
  <c r="F3979" i="70"/>
  <c r="B3979" i="70" s="1"/>
  <c r="B3980" i="70"/>
  <c r="F3980" i="70"/>
  <c r="F3981" i="70"/>
  <c r="B3981" i="70" s="1"/>
  <c r="F3982" i="70"/>
  <c r="B3982" i="70" s="1"/>
  <c r="F3983" i="70"/>
  <c r="B3983" i="70" s="1"/>
  <c r="F3984" i="70"/>
  <c r="B3984" i="70" s="1"/>
  <c r="B3985" i="70"/>
  <c r="F3985" i="70"/>
  <c r="F3986" i="70"/>
  <c r="B3986" i="70" s="1"/>
  <c r="F3987" i="70"/>
  <c r="B3987" i="70" s="1"/>
  <c r="F3988" i="70"/>
  <c r="B3988" i="70" s="1"/>
  <c r="F3989" i="70"/>
  <c r="B3989" i="70" s="1"/>
  <c r="F3990" i="70"/>
  <c r="B3990" i="70" s="1"/>
  <c r="B3991" i="70"/>
  <c r="F3991" i="70"/>
  <c r="F3992" i="70"/>
  <c r="B3992" i="70" s="1"/>
  <c r="B3993" i="70"/>
  <c r="F3993" i="70"/>
  <c r="F3994" i="70"/>
  <c r="B3994" i="70" s="1"/>
  <c r="F3995" i="70"/>
  <c r="B3995" i="70" s="1"/>
  <c r="F3996" i="70"/>
  <c r="B3996" i="70" s="1"/>
  <c r="F3997" i="70"/>
  <c r="B3997" i="70" s="1"/>
  <c r="F3998" i="70"/>
  <c r="B3998" i="70" s="1"/>
  <c r="B3999" i="70"/>
  <c r="F3999" i="70"/>
  <c r="B4000" i="70"/>
  <c r="F4000" i="70"/>
  <c r="F4001" i="70"/>
  <c r="B4001" i="70" s="1"/>
  <c r="F4002" i="70"/>
  <c r="B4002" i="70" s="1"/>
  <c r="F4003" i="70"/>
  <c r="B4003" i="70" s="1"/>
  <c r="F4004" i="70"/>
  <c r="B4004" i="70" s="1"/>
  <c r="F4005" i="70"/>
  <c r="B4005" i="70" s="1"/>
  <c r="F4006" i="70"/>
  <c r="B4006" i="70" s="1"/>
  <c r="F4007" i="70"/>
  <c r="B4007" i="70" s="1"/>
  <c r="B4008" i="70"/>
  <c r="F4008" i="70"/>
  <c r="B4009" i="70"/>
  <c r="F4009" i="70"/>
  <c r="F4010" i="70"/>
  <c r="B4010" i="70" s="1"/>
  <c r="B4011" i="70"/>
  <c r="F4011" i="70"/>
  <c r="F4012" i="70"/>
  <c r="B4012" i="70" s="1"/>
  <c r="F4013" i="70"/>
  <c r="B4013" i="70" s="1"/>
  <c r="F4014" i="70"/>
  <c r="B4014" i="70" s="1"/>
  <c r="F4015" i="70"/>
  <c r="B4015" i="70" s="1"/>
  <c r="B4016" i="70"/>
  <c r="F4016" i="70"/>
  <c r="B4017" i="70"/>
  <c r="F4017" i="70"/>
  <c r="F4018" i="70"/>
  <c r="B4018" i="70" s="1"/>
  <c r="F4019" i="70"/>
  <c r="B4019" i="70" s="1"/>
  <c r="F4020" i="70"/>
  <c r="B4020" i="70" s="1"/>
  <c r="B4021" i="70"/>
  <c r="F4021" i="70"/>
  <c r="F4022" i="70"/>
  <c r="B4022" i="70" s="1"/>
  <c r="B4023" i="70"/>
  <c r="F4023" i="70"/>
  <c r="B4024" i="70"/>
  <c r="F4024" i="70"/>
  <c r="B4025" i="70"/>
  <c r="F4025" i="70"/>
  <c r="F4026" i="70"/>
  <c r="B4026" i="70" s="1"/>
  <c r="F4027" i="70"/>
  <c r="B4027" i="70" s="1"/>
  <c r="F4028" i="70"/>
  <c r="B4028" i="70" s="1"/>
  <c r="F4029" i="70"/>
  <c r="B4029" i="70" s="1"/>
  <c r="F4030" i="70"/>
  <c r="B4030" i="70" s="1"/>
  <c r="B4031" i="70"/>
  <c r="F4031" i="70"/>
  <c r="B4032" i="70"/>
  <c r="F4032" i="70"/>
  <c r="F4033" i="70"/>
  <c r="B4033" i="70" s="1"/>
  <c r="F4034" i="70"/>
  <c r="B4034" i="70" s="1"/>
  <c r="F4035" i="70"/>
  <c r="B4035" i="70" s="1"/>
  <c r="F4036" i="70"/>
  <c r="B4036" i="70" s="1"/>
  <c r="F4037" i="70"/>
  <c r="B4037" i="70" s="1"/>
  <c r="F4038" i="70"/>
  <c r="B4038" i="70" s="1"/>
  <c r="F4039" i="70"/>
  <c r="B4039" i="70" s="1"/>
  <c r="B4040" i="70"/>
  <c r="F4040" i="70"/>
  <c r="B4041" i="70"/>
  <c r="F4041" i="70"/>
  <c r="F4042" i="70"/>
  <c r="B4042" i="70" s="1"/>
  <c r="F4043" i="70"/>
  <c r="B4043" i="70" s="1"/>
  <c r="F4044" i="70"/>
  <c r="B4044" i="70" s="1"/>
  <c r="F4045" i="70"/>
  <c r="B4045" i="70" s="1"/>
  <c r="F4046" i="70"/>
  <c r="B4046" i="70" s="1"/>
  <c r="B4047" i="70"/>
  <c r="F4047" i="70"/>
  <c r="F4048" i="70"/>
  <c r="B4048" i="70" s="1"/>
  <c r="B4049" i="70"/>
  <c r="F4049" i="70"/>
  <c r="F4050" i="70"/>
  <c r="B4050" i="70" s="1"/>
  <c r="F4051" i="70"/>
  <c r="B4051" i="70" s="1"/>
  <c r="B4052" i="70"/>
  <c r="F4052" i="70"/>
  <c r="F4053" i="70"/>
  <c r="B4053" i="70" s="1"/>
  <c r="F4054" i="70"/>
  <c r="B4054" i="70" s="1"/>
  <c r="B4055" i="70"/>
  <c r="F4055" i="70"/>
  <c r="B4056" i="70"/>
  <c r="F4056" i="70"/>
  <c r="F4057" i="70"/>
  <c r="B4057" i="70" s="1"/>
  <c r="F4058" i="70"/>
  <c r="B4058" i="70" s="1"/>
  <c r="F4059" i="70"/>
  <c r="B4059" i="70" s="1"/>
  <c r="F4060" i="70"/>
  <c r="B4060" i="70" s="1"/>
  <c r="F4061" i="70"/>
  <c r="B4061" i="70" s="1"/>
  <c r="F4062" i="70"/>
  <c r="B4062" i="70" s="1"/>
  <c r="B4063" i="70"/>
  <c r="F4063" i="70"/>
  <c r="B4064" i="70"/>
  <c r="F4064" i="70"/>
  <c r="B4065" i="70"/>
  <c r="F4065" i="70"/>
  <c r="F4066" i="70"/>
  <c r="B4066" i="70" s="1"/>
  <c r="B4067" i="70"/>
  <c r="F4067" i="70"/>
  <c r="F4068" i="70"/>
  <c r="B4068" i="70" s="1"/>
  <c r="F4069" i="70"/>
  <c r="B4069" i="70" s="1"/>
  <c r="F4070" i="70"/>
  <c r="B4070" i="70" s="1"/>
  <c r="F4071" i="70"/>
  <c r="B4071" i="70" s="1"/>
  <c r="B4072" i="70"/>
  <c r="F4072" i="70"/>
  <c r="F4073" i="70"/>
  <c r="B4073" i="70" s="1"/>
  <c r="F4074" i="70"/>
  <c r="B4074" i="70" s="1"/>
  <c r="B4075" i="70"/>
  <c r="F4075" i="70"/>
  <c r="B4076" i="70"/>
  <c r="F4076" i="70"/>
  <c r="F4077" i="70"/>
  <c r="B4077" i="70" s="1"/>
  <c r="F4078" i="70"/>
  <c r="B4078" i="70" s="1"/>
  <c r="F4079" i="70"/>
  <c r="B4079" i="70" s="1"/>
  <c r="B4080" i="70"/>
  <c r="F4080" i="70"/>
  <c r="B4081" i="70"/>
  <c r="F4081" i="70"/>
  <c r="F4082" i="70"/>
  <c r="B4082" i="70" s="1"/>
  <c r="F4083" i="70"/>
  <c r="B4083" i="70" s="1"/>
  <c r="F4084" i="70"/>
  <c r="B4084" i="70" s="1"/>
  <c r="F4085" i="70"/>
  <c r="B4085" i="70" s="1"/>
  <c r="F4086" i="70"/>
  <c r="B4086" i="70" s="1"/>
  <c r="F4087" i="70"/>
  <c r="B4087" i="70" s="1"/>
  <c r="F4088" i="70"/>
  <c r="B4088" i="70" s="1"/>
  <c r="B4089" i="70"/>
  <c r="F4089" i="70"/>
  <c r="F4090" i="70"/>
  <c r="B4090" i="70" s="1"/>
  <c r="F4091" i="70"/>
  <c r="B4091" i="70" s="1"/>
  <c r="F4092" i="70"/>
  <c r="B4092" i="70" s="1"/>
  <c r="F4093" i="70"/>
  <c r="B4093" i="70" s="1"/>
  <c r="F4094" i="70"/>
  <c r="B4094" i="70" s="1"/>
  <c r="B4095" i="70"/>
  <c r="F4095" i="70"/>
  <c r="B4096" i="70"/>
  <c r="F4096" i="70"/>
  <c r="F4097" i="70"/>
  <c r="B4097" i="70" s="1"/>
  <c r="F4098" i="70"/>
  <c r="B4098" i="70" s="1"/>
  <c r="B4099" i="70"/>
  <c r="F4099" i="70"/>
  <c r="F4100" i="70"/>
  <c r="B4100" i="70" s="1"/>
  <c r="B4101" i="70"/>
  <c r="F4101" i="70"/>
  <c r="F4102" i="70"/>
  <c r="B4102" i="70" s="1"/>
  <c r="F4103" i="70"/>
  <c r="B4103" i="70" s="1"/>
  <c r="B4104" i="70"/>
  <c r="F4104" i="70"/>
  <c r="B4105" i="70"/>
  <c r="F4105" i="70"/>
  <c r="F4106" i="70"/>
  <c r="B4106" i="70" s="1"/>
  <c r="F4107" i="70"/>
  <c r="B4107" i="70" s="1"/>
  <c r="F4108" i="70"/>
  <c r="B4108" i="70" s="1"/>
  <c r="F4109" i="70"/>
  <c r="B4109" i="70" s="1"/>
  <c r="F4110" i="70"/>
  <c r="B4110" i="70" s="1"/>
  <c r="B4111" i="70"/>
  <c r="F4111" i="70"/>
  <c r="F4112" i="70"/>
  <c r="B4112" i="70" s="1"/>
  <c r="B4113" i="70"/>
  <c r="F4113" i="70"/>
  <c r="F4114" i="70"/>
  <c r="B4114" i="70" s="1"/>
  <c r="B4115" i="70"/>
  <c r="F4115" i="70"/>
  <c r="F4116" i="70"/>
  <c r="B4116" i="70" s="1"/>
  <c r="F4117" i="70"/>
  <c r="B4117" i="70" s="1"/>
  <c r="F4118" i="70"/>
  <c r="B4118" i="70" s="1"/>
  <c r="F4119" i="70"/>
  <c r="B4119" i="70" s="1"/>
  <c r="B4120" i="70"/>
  <c r="F4120" i="70"/>
  <c r="F4121" i="70"/>
  <c r="B4121" i="70" s="1"/>
  <c r="F4122" i="70"/>
  <c r="B4122" i="70" s="1"/>
  <c r="F4123" i="70"/>
  <c r="B4123" i="70" s="1"/>
  <c r="F4124" i="70"/>
  <c r="B4124" i="70" s="1"/>
  <c r="B4125" i="70"/>
  <c r="F4125" i="70"/>
  <c r="F4126" i="70"/>
  <c r="B4126" i="70" s="1"/>
  <c r="B4127" i="70"/>
  <c r="F4127" i="70"/>
  <c r="B4128" i="70"/>
  <c r="F4128" i="70"/>
  <c r="B4129" i="70"/>
  <c r="F4129" i="70"/>
  <c r="F4130" i="70"/>
  <c r="B4130" i="70" s="1"/>
  <c r="F4131" i="70"/>
  <c r="B4131" i="70" s="1"/>
  <c r="F4132" i="70"/>
  <c r="B4132" i="70" s="1"/>
  <c r="B4133" i="70"/>
  <c r="F4133" i="70"/>
  <c r="F4134" i="70"/>
  <c r="B4134" i="70" s="1"/>
  <c r="B4135" i="70"/>
  <c r="F4135" i="70"/>
  <c r="B4136" i="70"/>
  <c r="F4136" i="70"/>
  <c r="B4137" i="70"/>
  <c r="F4137" i="70"/>
  <c r="F4138" i="70"/>
  <c r="B4138" i="70" s="1"/>
  <c r="B4139" i="70"/>
  <c r="F4139" i="70"/>
  <c r="F4140" i="70"/>
  <c r="B4140" i="70" s="1"/>
  <c r="F4141" i="70"/>
  <c r="B4141" i="70" s="1"/>
  <c r="F4142" i="70"/>
  <c r="B4142" i="70" s="1"/>
  <c r="B4143" i="70"/>
  <c r="F4143" i="70"/>
  <c r="B4144" i="70"/>
  <c r="F4144" i="70"/>
  <c r="B4145" i="70"/>
  <c r="F4145" i="70"/>
  <c r="F4146" i="70"/>
  <c r="B4146" i="70" s="1"/>
  <c r="F4147" i="70"/>
  <c r="B4147" i="70" s="1"/>
  <c r="F4148" i="70"/>
  <c r="B4148" i="70" s="1"/>
  <c r="B4149" i="70"/>
  <c r="F4149" i="70"/>
  <c r="F4150" i="70"/>
  <c r="B4150" i="70" s="1"/>
  <c r="F4151" i="70"/>
  <c r="B4151" i="70" s="1"/>
  <c r="B4152" i="70"/>
  <c r="F4152" i="70"/>
  <c r="B4153" i="70"/>
  <c r="F4153" i="70"/>
  <c r="F4154" i="70"/>
  <c r="B4154" i="70" s="1"/>
  <c r="F4155" i="70"/>
  <c r="B4155" i="70" s="1"/>
  <c r="F4156" i="70"/>
  <c r="B4156" i="70" s="1"/>
  <c r="B4157" i="70"/>
  <c r="F4157" i="70"/>
  <c r="F4158" i="70"/>
  <c r="B4158" i="70" s="1"/>
  <c r="B4159" i="70"/>
  <c r="F4159" i="70"/>
  <c r="F4160" i="70"/>
  <c r="B4160" i="70" s="1"/>
  <c r="F4161" i="70"/>
  <c r="B4161" i="70" s="1"/>
  <c r="F4162" i="70"/>
  <c r="B4162" i="70" s="1"/>
  <c r="B4163" i="70"/>
  <c r="F4163" i="70"/>
  <c r="F4164" i="70"/>
  <c r="B4164" i="70" s="1"/>
  <c r="F4165" i="70"/>
  <c r="B4165" i="70" s="1"/>
  <c r="F4166" i="70"/>
  <c r="B4166" i="70" s="1"/>
  <c r="F4167" i="70"/>
  <c r="B4167" i="70" s="1"/>
  <c r="F4168" i="70"/>
  <c r="B4168" i="70" s="1"/>
  <c r="F4169" i="70"/>
  <c r="B4169" i="70" s="1"/>
  <c r="F4170" i="70"/>
  <c r="B4170" i="70" s="1"/>
  <c r="B4171" i="70"/>
  <c r="F4171" i="70"/>
  <c r="F4172" i="70"/>
  <c r="B4172" i="70" s="1"/>
  <c r="B4173" i="70"/>
  <c r="F4173" i="70"/>
  <c r="F4174" i="70"/>
  <c r="B4174" i="70" s="1"/>
  <c r="F4175" i="70"/>
  <c r="B4175" i="70" s="1"/>
  <c r="F4176" i="70"/>
  <c r="B4176" i="70" s="1"/>
  <c r="B4177" i="70"/>
  <c r="F4177" i="70"/>
  <c r="F4178" i="70"/>
  <c r="B4178" i="70" s="1"/>
  <c r="F4179" i="70"/>
  <c r="B4179" i="70" s="1"/>
  <c r="F4180" i="70"/>
  <c r="B4180" i="70" s="1"/>
  <c r="F4181" i="70"/>
  <c r="B4181" i="70" s="1"/>
  <c r="B4182" i="70"/>
  <c r="F4182" i="70"/>
  <c r="F4183" i="70"/>
  <c r="B4183" i="70" s="1"/>
  <c r="F4184" i="70"/>
  <c r="B4184" i="70" s="1"/>
  <c r="B4185" i="70"/>
  <c r="F4185" i="70"/>
  <c r="B4186" i="70"/>
  <c r="F4186" i="70"/>
  <c r="F4187" i="70"/>
  <c r="B4187" i="70" s="1"/>
  <c r="F4188" i="70"/>
  <c r="B4188" i="70" s="1"/>
  <c r="B4189" i="70"/>
  <c r="F4189" i="70"/>
  <c r="F4190" i="70"/>
  <c r="B4190" i="70" s="1"/>
  <c r="B4191" i="70"/>
  <c r="F4191" i="70"/>
  <c r="F4192" i="70"/>
  <c r="B4192" i="70" s="1"/>
  <c r="F4193" i="70"/>
  <c r="B4193" i="70" s="1"/>
  <c r="B4194" i="70"/>
  <c r="F4194" i="70"/>
  <c r="B4195" i="70"/>
  <c r="F4195" i="70"/>
  <c r="F4196" i="70"/>
  <c r="B4196" i="70" s="1"/>
  <c r="F4197" i="70"/>
  <c r="B4197" i="70" s="1"/>
  <c r="F4198" i="70"/>
  <c r="B4198" i="70" s="1"/>
  <c r="F4199" i="70"/>
  <c r="B4199" i="70" s="1"/>
  <c r="F4200" i="70"/>
  <c r="B4200" i="70" s="1"/>
  <c r="F4201" i="70"/>
  <c r="B4201" i="70" s="1"/>
  <c r="F4202" i="70"/>
  <c r="B4202" i="70" s="1"/>
  <c r="B4203" i="70"/>
  <c r="F4203" i="70"/>
  <c r="F4204" i="70"/>
  <c r="B4204" i="70" s="1"/>
  <c r="B4205" i="70"/>
  <c r="F4205" i="70"/>
  <c r="F4206" i="70"/>
  <c r="B4206" i="70" s="1"/>
  <c r="F4207" i="70"/>
  <c r="B4207" i="70" s="1"/>
  <c r="F4208" i="70"/>
  <c r="B4208" i="70" s="1"/>
  <c r="B4209" i="70"/>
  <c r="F4209" i="70"/>
  <c r="F4210" i="70"/>
  <c r="B4210" i="70" s="1"/>
  <c r="F4211" i="70"/>
  <c r="B4211" i="70" s="1"/>
  <c r="F4212" i="70"/>
  <c r="B4212" i="70" s="1"/>
  <c r="F4213" i="70"/>
  <c r="B4213" i="70" s="1"/>
  <c r="B4214" i="70"/>
  <c r="F4214" i="70"/>
  <c r="F4215" i="70"/>
  <c r="B4215" i="70" s="1"/>
  <c r="F4216" i="70"/>
  <c r="B4216" i="70" s="1"/>
  <c r="B4217" i="70"/>
  <c r="F4217" i="70"/>
  <c r="B4218" i="70"/>
  <c r="F4218" i="70"/>
  <c r="F4219" i="70"/>
  <c r="B4219" i="70" s="1"/>
  <c r="F4220" i="70"/>
  <c r="B4220" i="70" s="1"/>
  <c r="B4221" i="70"/>
  <c r="F4221" i="70"/>
  <c r="F4222" i="70"/>
  <c r="B4222" i="70" s="1"/>
  <c r="B4223" i="70"/>
  <c r="F4223" i="70"/>
  <c r="F4224" i="70"/>
  <c r="B4224" i="70" s="1"/>
  <c r="F4225" i="70"/>
  <c r="B4225" i="70" s="1"/>
  <c r="B4226" i="70"/>
  <c r="F4226" i="70"/>
  <c r="B4227" i="70"/>
  <c r="F4227" i="70"/>
  <c r="F4228" i="70"/>
  <c r="B4228" i="70" s="1"/>
  <c r="F4229" i="70"/>
  <c r="B4229" i="70" s="1"/>
  <c r="F4230" i="70"/>
  <c r="B4230" i="70" s="1"/>
  <c r="F4231" i="70"/>
  <c r="B4231" i="70" s="1"/>
  <c r="F4232" i="70"/>
  <c r="B4232" i="70" s="1"/>
  <c r="F4233" i="70"/>
  <c r="B4233" i="70" s="1"/>
  <c r="F4234" i="70"/>
  <c r="B4234" i="70" s="1"/>
  <c r="B4235" i="70"/>
  <c r="F4235" i="70"/>
  <c r="F4236" i="70"/>
  <c r="B4236" i="70" s="1"/>
  <c r="B4237" i="70"/>
  <c r="F4237" i="70"/>
  <c r="F4238" i="70"/>
  <c r="B4238" i="70" s="1"/>
  <c r="F4239" i="70"/>
  <c r="B4239" i="70" s="1"/>
  <c r="F4240" i="70"/>
  <c r="B4240" i="70" s="1"/>
  <c r="B4241" i="70"/>
  <c r="F4241" i="70"/>
  <c r="F4242" i="70"/>
  <c r="B4242" i="70" s="1"/>
  <c r="F4243" i="70"/>
  <c r="B4243" i="70" s="1"/>
  <c r="F4244" i="70"/>
  <c r="B4244" i="70" s="1"/>
  <c r="F4245" i="70"/>
  <c r="B4245" i="70" s="1"/>
  <c r="B4246" i="70"/>
  <c r="F4246" i="70"/>
  <c r="F4247" i="70"/>
  <c r="B4247" i="70" s="1"/>
  <c r="F4248" i="70"/>
  <c r="B4248" i="70" s="1"/>
  <c r="B4249" i="70"/>
  <c r="F4249" i="70"/>
  <c r="B4250" i="70"/>
  <c r="F4250" i="70"/>
  <c r="F4251" i="70"/>
  <c r="B4251" i="70" s="1"/>
  <c r="F4252" i="70"/>
  <c r="B4252" i="70" s="1"/>
  <c r="B4253" i="70"/>
  <c r="F4253" i="70"/>
  <c r="F4254" i="70"/>
  <c r="B4254" i="70" s="1"/>
  <c r="B4255" i="70"/>
  <c r="F4255" i="70"/>
  <c r="F4256" i="70"/>
  <c r="B4256" i="70" s="1"/>
  <c r="F4257" i="70"/>
  <c r="B4257" i="70" s="1"/>
  <c r="B4258" i="70"/>
  <c r="F4258" i="70"/>
  <c r="B4259" i="70"/>
  <c r="F4259" i="70"/>
  <c r="F4260" i="70"/>
  <c r="B4260" i="70" s="1"/>
  <c r="F4261" i="70"/>
  <c r="B4261" i="70" s="1"/>
  <c r="F4262" i="70"/>
  <c r="B4262" i="70" s="1"/>
  <c r="F4263" i="70"/>
  <c r="B4263" i="70" s="1"/>
  <c r="F4264" i="70"/>
  <c r="B4264" i="70" s="1"/>
  <c r="F4265" i="70"/>
  <c r="B4265" i="70" s="1"/>
  <c r="F4266" i="70"/>
  <c r="B4266" i="70" s="1"/>
  <c r="B4267" i="70"/>
  <c r="F4267" i="70"/>
  <c r="F4268" i="70"/>
  <c r="B4268" i="70" s="1"/>
  <c r="B4269" i="70"/>
  <c r="F4269" i="70"/>
  <c r="F4270" i="70"/>
  <c r="B4270" i="70" s="1"/>
  <c r="F4271" i="70"/>
  <c r="B4271" i="70" s="1"/>
  <c r="F4272" i="70"/>
  <c r="B4272" i="70" s="1"/>
  <c r="B4273" i="70"/>
  <c r="F4273" i="70"/>
  <c r="F4274" i="70"/>
  <c r="B4274" i="70" s="1"/>
  <c r="F4275" i="70"/>
  <c r="B4275" i="70" s="1"/>
  <c r="F4276" i="70"/>
  <c r="B4276" i="70" s="1"/>
  <c r="F4277" i="70"/>
  <c r="B4277" i="70" s="1"/>
  <c r="B4278" i="70"/>
  <c r="F4278" i="70"/>
  <c r="F4279" i="70"/>
  <c r="B4279" i="70" s="1"/>
  <c r="F4280" i="70"/>
  <c r="B4280" i="70" s="1"/>
  <c r="B4281" i="70"/>
  <c r="F4281" i="70"/>
  <c r="B4282" i="70"/>
  <c r="F4282" i="70"/>
  <c r="F4283" i="70"/>
  <c r="B4283" i="70" s="1"/>
  <c r="F4284" i="70"/>
  <c r="B4284" i="70" s="1"/>
  <c r="B4285" i="70"/>
  <c r="F4285" i="70"/>
  <c r="F4286" i="70"/>
  <c r="B4286" i="70" s="1"/>
  <c r="B4287" i="70"/>
  <c r="F4287" i="70"/>
  <c r="F4288" i="70"/>
  <c r="B4288" i="70" s="1"/>
  <c r="F4289" i="70"/>
  <c r="B4289" i="70" s="1"/>
  <c r="B4290" i="70"/>
  <c r="F4290" i="70"/>
  <c r="B4291" i="70"/>
  <c r="F4291" i="70"/>
  <c r="F4292" i="70"/>
  <c r="B4292" i="70" s="1"/>
  <c r="F4293" i="70"/>
  <c r="B4293" i="70" s="1"/>
  <c r="F4294" i="70"/>
  <c r="B4294" i="70" s="1"/>
  <c r="F4295" i="70"/>
  <c r="B4295" i="70" s="1"/>
  <c r="F4296" i="70"/>
  <c r="B4296" i="70" s="1"/>
  <c r="F4297" i="70"/>
  <c r="B4297" i="70" s="1"/>
  <c r="F4298" i="70"/>
  <c r="B4298" i="70" s="1"/>
  <c r="B4299" i="70"/>
  <c r="F4299" i="70"/>
  <c r="B4300" i="70"/>
  <c r="F4300" i="70"/>
  <c r="F4301" i="70"/>
  <c r="B4301" i="70" s="1"/>
  <c r="F4302" i="70"/>
  <c r="B4302" i="70" s="1"/>
  <c r="B4303" i="70"/>
  <c r="F4303" i="70"/>
  <c r="B4304" i="70"/>
  <c r="F4304" i="70"/>
  <c r="F4305" i="70"/>
  <c r="B4305" i="70" s="1"/>
  <c r="F4306" i="70"/>
  <c r="B4306" i="70" s="1"/>
  <c r="B4307" i="70"/>
  <c r="F4307" i="70"/>
  <c r="B4308" i="70"/>
  <c r="F4308" i="70"/>
  <c r="F4309" i="70"/>
  <c r="B4309" i="70" s="1"/>
  <c r="F4310" i="70"/>
  <c r="B4310" i="70" s="1"/>
  <c r="B4311" i="70"/>
  <c r="F4311" i="70"/>
  <c r="B4312" i="70"/>
  <c r="F4312" i="70"/>
  <c r="F4313" i="70"/>
  <c r="B4313" i="70" s="1"/>
  <c r="F4314" i="70"/>
  <c r="B4314" i="70" s="1"/>
  <c r="B4315" i="70"/>
  <c r="F4315" i="70"/>
  <c r="B4316" i="70"/>
  <c r="F4316" i="70"/>
  <c r="F4317" i="70"/>
  <c r="B4317" i="70" s="1"/>
  <c r="F4318" i="70"/>
  <c r="B4318" i="70" s="1"/>
  <c r="B4319" i="70"/>
  <c r="F4319" i="70"/>
  <c r="B4320" i="70"/>
  <c r="F4320" i="70"/>
  <c r="F4321" i="70"/>
  <c r="B4321" i="70" s="1"/>
  <c r="F4322" i="70"/>
  <c r="B4322" i="70" s="1"/>
  <c r="B4323" i="70"/>
  <c r="F4323" i="70"/>
  <c r="B4324" i="70"/>
  <c r="F4324" i="70"/>
  <c r="F4325" i="70"/>
  <c r="B4325" i="70" s="1"/>
  <c r="F4326" i="70"/>
  <c r="B4326" i="70" s="1"/>
  <c r="B4327" i="70"/>
  <c r="F4327" i="70"/>
  <c r="B4328" i="70"/>
  <c r="F4328" i="70"/>
  <c r="F4329" i="70"/>
  <c r="B4329" i="70" s="1"/>
  <c r="F4330" i="70"/>
  <c r="B4330" i="70" s="1"/>
  <c r="B4331" i="70"/>
  <c r="F4331" i="70"/>
  <c r="B4332" i="70"/>
  <c r="F4332" i="70"/>
  <c r="F4333" i="70"/>
  <c r="B4333" i="70" s="1"/>
  <c r="F4334" i="70"/>
  <c r="B4334" i="70" s="1"/>
  <c r="B4335" i="70"/>
  <c r="F4335" i="70"/>
  <c r="B4336" i="70"/>
  <c r="F4336" i="70"/>
  <c r="F4337" i="70"/>
  <c r="B4337" i="70" s="1"/>
  <c r="F4338" i="70"/>
  <c r="B4338" i="70" s="1"/>
  <c r="B4339" i="70"/>
  <c r="F4339" i="70"/>
  <c r="B4340" i="70"/>
  <c r="F4340" i="70"/>
  <c r="F4341" i="70"/>
  <c r="B4341" i="70" s="1"/>
  <c r="F4342" i="70"/>
  <c r="B4342" i="70" s="1"/>
  <c r="B4343" i="70"/>
  <c r="F4343" i="70"/>
  <c r="B4344" i="70"/>
  <c r="F4344" i="70"/>
  <c r="F4345" i="70"/>
  <c r="B4345" i="70" s="1"/>
  <c r="F4346" i="70"/>
  <c r="B4346" i="70" s="1"/>
  <c r="B4347" i="70"/>
  <c r="F4347" i="70"/>
  <c r="F4348" i="70"/>
  <c r="B4348" i="70" s="1"/>
  <c r="F4349" i="70"/>
  <c r="B4349" i="70" s="1"/>
  <c r="F4350" i="70"/>
  <c r="B4350" i="70" s="1"/>
  <c r="B4351" i="70"/>
  <c r="F4351" i="70"/>
  <c r="B4352" i="70"/>
  <c r="F4352" i="70"/>
  <c r="F4353" i="70"/>
  <c r="B4353" i="70" s="1"/>
  <c r="F4354" i="70"/>
  <c r="B4354" i="70" s="1"/>
  <c r="B4355" i="70"/>
  <c r="F4355" i="70"/>
  <c r="F4356" i="70"/>
  <c r="B4356" i="70" s="1"/>
  <c r="F4357" i="70"/>
  <c r="B4357" i="70" s="1"/>
  <c r="F4358" i="70"/>
  <c r="B4358" i="70" s="1"/>
  <c r="B4359" i="70"/>
  <c r="F4359" i="70"/>
  <c r="F4360" i="70"/>
  <c r="B4360" i="70" s="1"/>
  <c r="F4361" i="70"/>
  <c r="B4361" i="70" s="1"/>
  <c r="F4362" i="70"/>
  <c r="B4362" i="70" s="1"/>
  <c r="B4363" i="70"/>
  <c r="F4363" i="70"/>
  <c r="F4364" i="70"/>
  <c r="B4364" i="70" s="1"/>
  <c r="F4365" i="70"/>
  <c r="B4365" i="70" s="1"/>
  <c r="F4366" i="70"/>
  <c r="B4366" i="70" s="1"/>
  <c r="B4367" i="70"/>
  <c r="F4367" i="70"/>
  <c r="B4368" i="70"/>
  <c r="F4368" i="70"/>
  <c r="F4369" i="70"/>
  <c r="B4369" i="70" s="1"/>
  <c r="F4370" i="70"/>
  <c r="B4370" i="70" s="1"/>
  <c r="B4371" i="70"/>
  <c r="F4371" i="70"/>
  <c r="F4372" i="70"/>
  <c r="B4372" i="70" s="1"/>
  <c r="F4373" i="70"/>
  <c r="B4373" i="70" s="1"/>
  <c r="F4374" i="70"/>
  <c r="B4374" i="70" s="1"/>
  <c r="B4375" i="70"/>
  <c r="F4375" i="70"/>
  <c r="F4376" i="70"/>
  <c r="B4376" i="70" s="1"/>
  <c r="F4377" i="70"/>
  <c r="B4377" i="70" s="1"/>
  <c r="F4378" i="70"/>
  <c r="B4378" i="70" s="1"/>
  <c r="B4379" i="70"/>
  <c r="F4379" i="70"/>
  <c r="F4380" i="70"/>
  <c r="B4380" i="70" s="1"/>
  <c r="F4381" i="70"/>
  <c r="B4381" i="70" s="1"/>
  <c r="F4382" i="70"/>
  <c r="B4382" i="70" s="1"/>
  <c r="B4383" i="70"/>
  <c r="F4383" i="70"/>
  <c r="B4384" i="70"/>
  <c r="F4384" i="70"/>
  <c r="F4385" i="70"/>
  <c r="B4385" i="70" s="1"/>
  <c r="F4386" i="70"/>
  <c r="B4386" i="70" s="1"/>
  <c r="B4387" i="70"/>
  <c r="F4387" i="70"/>
  <c r="F4388" i="70"/>
  <c r="B4388" i="70" s="1"/>
  <c r="F4389" i="70"/>
  <c r="B4389" i="70" s="1"/>
  <c r="F4390" i="70"/>
  <c r="B4390" i="70" s="1"/>
  <c r="B4391" i="70"/>
  <c r="F4391" i="70"/>
  <c r="F4392" i="70"/>
  <c r="B4392" i="70" s="1"/>
  <c r="F4393" i="70"/>
  <c r="B4393" i="70" s="1"/>
  <c r="F4394" i="70"/>
  <c r="B4394" i="70" s="1"/>
  <c r="B4395" i="70"/>
  <c r="F4395" i="70"/>
  <c r="F4396" i="70"/>
  <c r="B4396" i="70" s="1"/>
  <c r="F4397" i="70"/>
  <c r="B4397" i="70" s="1"/>
  <c r="F4398" i="70"/>
  <c r="B4398" i="70" s="1"/>
  <c r="B4399" i="70"/>
  <c r="F4399" i="70"/>
  <c r="B4400" i="70"/>
  <c r="F4400" i="70"/>
  <c r="F4401" i="70"/>
  <c r="B4401" i="70" s="1"/>
  <c r="F4402" i="70"/>
  <c r="B4402" i="70" s="1"/>
  <c r="B4403" i="70"/>
  <c r="F4403" i="70"/>
  <c r="F4404" i="70"/>
  <c r="B4404" i="70" s="1"/>
  <c r="F4405" i="70"/>
  <c r="B4405" i="70" s="1"/>
  <c r="F4406" i="70"/>
  <c r="B4406" i="70" s="1"/>
  <c r="B4407" i="70"/>
  <c r="F4407" i="70"/>
  <c r="F4408" i="70"/>
  <c r="B4408" i="70" s="1"/>
  <c r="F4409" i="70"/>
  <c r="B4409" i="70" s="1"/>
  <c r="F4410" i="70"/>
  <c r="B4410" i="70" s="1"/>
  <c r="B4411" i="70"/>
  <c r="F4411" i="70"/>
  <c r="F4412" i="70"/>
  <c r="B4412" i="70" s="1"/>
  <c r="F4413" i="70"/>
  <c r="B4413" i="70" s="1"/>
  <c r="F4414" i="70"/>
  <c r="B4414" i="70" s="1"/>
  <c r="B4415" i="70"/>
  <c r="F4415" i="70"/>
  <c r="B4416" i="70"/>
  <c r="F4416" i="70"/>
  <c r="F4417" i="70"/>
  <c r="B4417" i="70" s="1"/>
  <c r="F4418" i="70"/>
  <c r="B4418" i="70" s="1"/>
  <c r="B4419" i="70"/>
  <c r="F4419" i="70"/>
  <c r="F4420" i="70"/>
  <c r="B4420" i="70" s="1"/>
  <c r="F4421" i="70"/>
  <c r="B4421" i="70" s="1"/>
  <c r="F4422" i="70"/>
  <c r="B4422" i="70" s="1"/>
  <c r="B4423" i="70"/>
  <c r="F4423" i="70"/>
  <c r="F4424" i="70"/>
  <c r="B4424" i="70" s="1"/>
  <c r="F4425" i="70"/>
  <c r="B4425" i="70" s="1"/>
  <c r="F4426" i="70"/>
  <c r="B4426" i="70" s="1"/>
  <c r="B4427" i="70"/>
  <c r="F4427" i="70"/>
  <c r="F4428" i="70"/>
  <c r="B4428" i="70" s="1"/>
  <c r="F4429" i="70"/>
  <c r="B4429" i="70" s="1"/>
  <c r="F4430" i="70"/>
  <c r="B4430" i="70" s="1"/>
  <c r="B4431" i="70"/>
  <c r="F4431" i="70"/>
  <c r="B4432" i="70"/>
  <c r="F4432" i="70"/>
  <c r="F4433" i="70"/>
  <c r="B4433" i="70" s="1"/>
  <c r="F4434" i="70"/>
  <c r="B4434" i="70" s="1"/>
  <c r="B4435" i="70"/>
  <c r="F4435" i="70"/>
  <c r="F4436" i="70"/>
  <c r="B4436" i="70" s="1"/>
  <c r="F4437" i="70"/>
  <c r="B4437" i="70" s="1"/>
  <c r="F4438" i="70"/>
  <c r="B4438" i="70" s="1"/>
  <c r="B4439" i="70"/>
  <c r="F4439" i="70"/>
  <c r="F4440" i="70"/>
  <c r="B4440" i="70" s="1"/>
  <c r="F4441" i="70"/>
  <c r="B4441" i="70" s="1"/>
  <c r="F4442" i="70"/>
  <c r="B4442" i="70" s="1"/>
  <c r="B4443" i="70"/>
  <c r="F4443" i="70"/>
  <c r="F4444" i="70"/>
  <c r="B4444" i="70" s="1"/>
  <c r="F4445" i="70"/>
  <c r="B4445" i="70" s="1"/>
  <c r="F4446" i="70"/>
  <c r="B4446" i="70" s="1"/>
  <c r="B4447" i="70"/>
  <c r="F4447" i="70"/>
  <c r="B4448" i="70"/>
  <c r="F4448" i="70"/>
  <c r="F4449" i="70"/>
  <c r="B4449" i="70" s="1"/>
  <c r="F4450" i="70"/>
  <c r="B4450" i="70" s="1"/>
  <c r="B4451" i="70"/>
  <c r="F4451" i="70"/>
  <c r="F4452" i="70"/>
  <c r="B4452" i="70" s="1"/>
  <c r="F4453" i="70"/>
  <c r="B4453" i="70" s="1"/>
  <c r="F4454" i="70"/>
  <c r="B4454" i="70" s="1"/>
  <c r="B4455" i="70"/>
  <c r="F4455" i="70"/>
  <c r="F4456" i="70"/>
  <c r="B4456" i="70" s="1"/>
  <c r="F4457" i="70"/>
  <c r="B4457" i="70" s="1"/>
  <c r="F4458" i="70"/>
  <c r="B4458" i="70" s="1"/>
  <c r="B4459" i="70"/>
  <c r="F4459" i="70"/>
  <c r="F4460" i="70"/>
  <c r="B4460" i="70" s="1"/>
  <c r="F4461" i="70"/>
  <c r="B4461" i="70" s="1"/>
  <c r="F4462" i="70"/>
  <c r="B4462" i="70" s="1"/>
  <c r="B4463" i="70"/>
  <c r="F4463" i="70"/>
  <c r="B4464" i="70"/>
  <c r="F4464" i="70"/>
  <c r="F4465" i="70"/>
  <c r="B4465" i="70" s="1"/>
  <c r="F4466" i="70"/>
  <c r="B4466" i="70" s="1"/>
  <c r="B4467" i="70"/>
  <c r="F4467" i="70"/>
  <c r="F4468" i="70"/>
  <c r="B4468" i="70" s="1"/>
  <c r="F4469" i="70"/>
  <c r="B4469" i="70" s="1"/>
  <c r="F4470" i="70"/>
  <c r="B4470" i="70" s="1"/>
  <c r="B4471" i="70"/>
  <c r="F4471" i="70"/>
  <c r="F4472" i="70"/>
  <c r="B4472" i="70" s="1"/>
  <c r="F4473" i="70"/>
  <c r="B4473" i="70" s="1"/>
  <c r="F4474" i="70"/>
  <c r="B4474" i="70" s="1"/>
  <c r="B4475" i="70"/>
  <c r="F4475" i="70"/>
  <c r="F4476" i="70"/>
  <c r="B4476" i="70" s="1"/>
  <c r="F4477" i="70"/>
  <c r="B4477" i="70" s="1"/>
  <c r="F4478" i="70"/>
  <c r="B4478" i="70" s="1"/>
  <c r="B4479" i="70"/>
  <c r="F4479" i="70"/>
  <c r="B4480" i="70"/>
  <c r="F4480" i="70"/>
  <c r="F4481" i="70"/>
  <c r="B4481" i="70" s="1"/>
  <c r="F4482" i="70"/>
  <c r="B4482" i="70" s="1"/>
  <c r="B4483" i="70"/>
  <c r="F4483" i="70"/>
  <c r="F4484" i="70"/>
  <c r="B4484" i="70" s="1"/>
  <c r="F4485" i="70"/>
  <c r="B4485" i="70" s="1"/>
  <c r="F4486" i="70"/>
  <c r="B4486" i="70" s="1"/>
  <c r="B4487" i="70"/>
  <c r="F4487" i="70"/>
  <c r="F4488" i="70"/>
  <c r="B4488" i="70" s="1"/>
  <c r="F4489" i="70"/>
  <c r="B4489" i="70" s="1"/>
  <c r="F4490" i="70"/>
  <c r="B4490" i="70" s="1"/>
  <c r="B4491" i="70"/>
  <c r="F4491" i="70"/>
  <c r="F4492" i="70"/>
  <c r="B4492" i="70" s="1"/>
  <c r="F4493" i="70"/>
  <c r="B4493" i="70" s="1"/>
  <c r="F4494" i="70"/>
  <c r="B4494" i="70" s="1"/>
  <c r="B4495" i="70"/>
  <c r="F4495" i="70"/>
  <c r="B4496" i="70"/>
  <c r="F4496" i="70"/>
  <c r="F4497" i="70"/>
  <c r="B4497" i="70" s="1"/>
  <c r="F4498" i="70"/>
  <c r="B4498" i="70" s="1"/>
  <c r="B4499" i="70"/>
  <c r="F4499" i="70"/>
  <c r="F4500" i="70"/>
  <c r="B4500" i="70" s="1"/>
  <c r="F4501" i="70"/>
  <c r="B4501" i="70" s="1"/>
  <c r="F4502" i="70"/>
  <c r="B4502" i="70" s="1"/>
  <c r="B4503" i="70"/>
  <c r="F4503" i="70"/>
  <c r="F4504" i="70"/>
  <c r="B4504" i="70" s="1"/>
  <c r="F4505" i="70"/>
  <c r="B4505" i="70" s="1"/>
  <c r="F4506" i="70"/>
  <c r="B4506" i="70" s="1"/>
  <c r="B4507" i="70"/>
  <c r="F4507" i="70"/>
  <c r="F4508" i="70"/>
  <c r="B4508" i="70" s="1"/>
  <c r="F4509" i="70"/>
  <c r="B4509" i="70" s="1"/>
  <c r="F4510" i="70"/>
  <c r="B4510" i="70" s="1"/>
  <c r="F4511" i="70"/>
  <c r="B4511" i="70" s="1"/>
  <c r="B4512" i="70"/>
  <c r="F4512" i="70"/>
  <c r="F4513" i="70"/>
  <c r="B4513" i="70" s="1"/>
  <c r="F4514" i="70"/>
  <c r="B4514" i="70" s="1"/>
  <c r="F4515" i="70"/>
  <c r="B4515" i="70" s="1"/>
  <c r="F4516" i="70"/>
  <c r="B4516" i="70" s="1"/>
  <c r="F4517" i="70"/>
  <c r="B4517" i="70" s="1"/>
  <c r="F4518" i="70"/>
  <c r="B4518" i="70" s="1"/>
  <c r="F4519" i="70"/>
  <c r="B4519" i="70" s="1"/>
  <c r="F4520" i="70"/>
  <c r="B4520" i="70" s="1"/>
  <c r="F4521" i="70"/>
  <c r="B4521" i="70" s="1"/>
  <c r="F4522" i="70"/>
  <c r="B4522" i="70" s="1"/>
  <c r="B4523" i="70"/>
  <c r="F4523" i="70"/>
  <c r="F4524" i="70"/>
  <c r="B4524" i="70" s="1"/>
  <c r="F4525" i="70"/>
  <c r="B4525" i="70" s="1"/>
  <c r="F4526" i="70"/>
  <c r="B4526" i="70" s="1"/>
  <c r="F4527" i="70"/>
  <c r="B4527" i="70" s="1"/>
  <c r="F4528" i="70"/>
  <c r="B4528" i="70" s="1"/>
  <c r="F4529" i="70"/>
  <c r="B4529" i="70" s="1"/>
  <c r="F4530" i="70"/>
  <c r="B4530" i="70" s="1"/>
  <c r="F4531" i="70"/>
  <c r="B4531" i="70" s="1"/>
  <c r="F4532" i="70"/>
  <c r="B4532" i="70" s="1"/>
  <c r="F4533" i="70"/>
  <c r="B4533" i="70" s="1"/>
  <c r="B4534" i="70"/>
  <c r="F4534" i="70"/>
  <c r="F4535" i="70"/>
  <c r="B4535" i="70" s="1"/>
  <c r="B4536" i="70"/>
  <c r="F4536" i="70"/>
  <c r="F4537" i="70"/>
  <c r="B4537" i="70" s="1"/>
  <c r="F4538" i="70"/>
  <c r="B4538" i="70" s="1"/>
  <c r="F4539" i="70"/>
  <c r="B4539" i="70" s="1"/>
  <c r="F4540" i="70"/>
  <c r="B4540" i="70" s="1"/>
  <c r="F4541" i="70"/>
  <c r="B4541" i="70" s="1"/>
  <c r="F4542" i="70"/>
  <c r="B4542" i="70" s="1"/>
  <c r="B4543" i="70"/>
  <c r="F4543" i="70"/>
  <c r="F4544" i="70"/>
  <c r="B4544" i="70" s="1"/>
  <c r="F4545" i="70"/>
  <c r="B4545" i="70" s="1"/>
  <c r="F4546" i="70"/>
  <c r="B4546" i="70" s="1"/>
  <c r="F4547" i="70"/>
  <c r="B4547" i="70" s="1"/>
  <c r="F4548" i="70"/>
  <c r="B4548" i="70" s="1"/>
  <c r="F4549" i="70"/>
  <c r="B4549" i="70" s="1"/>
  <c r="B4550" i="70"/>
  <c r="F4550" i="70"/>
  <c r="F4551" i="70"/>
  <c r="B4551" i="70" s="1"/>
  <c r="B4552" i="70"/>
  <c r="F4552" i="70"/>
  <c r="F4553" i="70"/>
  <c r="B4553" i="70" s="1"/>
  <c r="F4554" i="70"/>
  <c r="B4554" i="70" s="1"/>
  <c r="F4555" i="70"/>
  <c r="B4555" i="70" s="1"/>
  <c r="F4556" i="70"/>
  <c r="B4556" i="70" s="1"/>
  <c r="F4557" i="70"/>
  <c r="B4557" i="70" s="1"/>
  <c r="B4558" i="70"/>
  <c r="F4558" i="70"/>
  <c r="B4559" i="70"/>
  <c r="F4559" i="70"/>
  <c r="F4560" i="70"/>
  <c r="B4560" i="70" s="1"/>
  <c r="F4561" i="70"/>
  <c r="B4561" i="70" s="1"/>
  <c r="F4562" i="70"/>
  <c r="B4562" i="70" s="1"/>
  <c r="F4563" i="70"/>
  <c r="B4563" i="70" s="1"/>
  <c r="F4564" i="70"/>
  <c r="B4564" i="70" s="1"/>
  <c r="F4565" i="70"/>
  <c r="B4565" i="70" s="1"/>
  <c r="B4566" i="70"/>
  <c r="F4566" i="70"/>
  <c r="B4567" i="70"/>
  <c r="F4567" i="70"/>
  <c r="B4568" i="70"/>
  <c r="F4568" i="70"/>
  <c r="F4569" i="70"/>
  <c r="B4569" i="70" s="1"/>
  <c r="F4570" i="70"/>
  <c r="B4570" i="70" s="1"/>
  <c r="F4571" i="70"/>
  <c r="B4571" i="70" s="1"/>
  <c r="F4572" i="70"/>
  <c r="B4572" i="70" s="1"/>
  <c r="F4573" i="70"/>
  <c r="B4573" i="70" s="1"/>
  <c r="F4574" i="70"/>
  <c r="B4574" i="70" s="1"/>
  <c r="B4575" i="70"/>
  <c r="F4575" i="70"/>
  <c r="B4576" i="70"/>
  <c r="F4576" i="70"/>
  <c r="F4577" i="70"/>
  <c r="B4577" i="70" s="1"/>
  <c r="F4578" i="70"/>
  <c r="B4578" i="70" s="1"/>
  <c r="F4579" i="70"/>
  <c r="B4579" i="70" s="1"/>
  <c r="F4580" i="70"/>
  <c r="B4580" i="70" s="1"/>
  <c r="F4581" i="70"/>
  <c r="B4581" i="70" s="1"/>
  <c r="B4582" i="70"/>
  <c r="F4582" i="70"/>
  <c r="F4583" i="70"/>
  <c r="B4583" i="70" s="1"/>
  <c r="B4584" i="70"/>
  <c r="F4584" i="70"/>
  <c r="F4585" i="70"/>
  <c r="B4585" i="70" s="1"/>
  <c r="F4586" i="70"/>
  <c r="B4586" i="70" s="1"/>
  <c r="F4587" i="70"/>
  <c r="B4587" i="70" s="1"/>
  <c r="F4588" i="70"/>
  <c r="B4588" i="70" s="1"/>
  <c r="F4589" i="70"/>
  <c r="B4589" i="70" s="1"/>
  <c r="B4590" i="70"/>
  <c r="F4590" i="70"/>
  <c r="B4591" i="70"/>
  <c r="F4591" i="70"/>
  <c r="F4592" i="70"/>
  <c r="B4592" i="70" s="1"/>
  <c r="F4593" i="70"/>
  <c r="B4593" i="70" s="1"/>
  <c r="F4594" i="70"/>
  <c r="B4594" i="70" s="1"/>
  <c r="F4595" i="70"/>
  <c r="B4595" i="70" s="1"/>
  <c r="F4596" i="70"/>
  <c r="B4596" i="70" s="1"/>
  <c r="F4597" i="70"/>
  <c r="B4597" i="70" s="1"/>
  <c r="B4598" i="70"/>
  <c r="F4598" i="70"/>
  <c r="B4599" i="70"/>
  <c r="F4599" i="70"/>
  <c r="B4600" i="70"/>
  <c r="F4600" i="70"/>
  <c r="F4601" i="70"/>
  <c r="B4601" i="70" s="1"/>
  <c r="F4602" i="70"/>
  <c r="B4602" i="70" s="1"/>
  <c r="F4603" i="70"/>
  <c r="B4603" i="70" s="1"/>
  <c r="F4604" i="70"/>
  <c r="B4604" i="70" s="1"/>
  <c r="F4605" i="70"/>
  <c r="B4605" i="70" s="1"/>
  <c r="F4606" i="70"/>
  <c r="B4606" i="70" s="1"/>
  <c r="B4607" i="70"/>
  <c r="F4607" i="70"/>
  <c r="B4608" i="70"/>
  <c r="F4608" i="70"/>
  <c r="F4609" i="70"/>
  <c r="B4609" i="70" s="1"/>
  <c r="F4610" i="70"/>
  <c r="B4610" i="70" s="1"/>
  <c r="F4611" i="70"/>
  <c r="B4611" i="70" s="1"/>
  <c r="F4612" i="70"/>
  <c r="B4612" i="70" s="1"/>
  <c r="F4613" i="70"/>
  <c r="B4613" i="70" s="1"/>
  <c r="B4614" i="70"/>
  <c r="F4614" i="70"/>
  <c r="F4615" i="70"/>
  <c r="B4615" i="70" s="1"/>
  <c r="B4616" i="70"/>
  <c r="F4616" i="70"/>
  <c r="F4617" i="70"/>
  <c r="B4617" i="70" s="1"/>
  <c r="F4618" i="70"/>
  <c r="B4618" i="70" s="1"/>
  <c r="F4619" i="70"/>
  <c r="B4619" i="70" s="1"/>
  <c r="F4620" i="70"/>
  <c r="B4620" i="70" s="1"/>
  <c r="F4621" i="70"/>
  <c r="B4621" i="70" s="1"/>
  <c r="B4622" i="70"/>
  <c r="F4622" i="70"/>
  <c r="B4623" i="70"/>
  <c r="F4623" i="70"/>
  <c r="F4624" i="70"/>
  <c r="B4624" i="70" s="1"/>
  <c r="F4625" i="70"/>
  <c r="B4625" i="70" s="1"/>
  <c r="F4626" i="70"/>
  <c r="B4626" i="70" s="1"/>
  <c r="F4627" i="70"/>
  <c r="B4627" i="70" s="1"/>
  <c r="F4628" i="70"/>
  <c r="B4628" i="70" s="1"/>
  <c r="F4629" i="70"/>
  <c r="B4629" i="70" s="1"/>
  <c r="B4630" i="70"/>
  <c r="F4630" i="70"/>
  <c r="B4631" i="70"/>
  <c r="F4631" i="70"/>
  <c r="B4632" i="70"/>
  <c r="F4632" i="70"/>
  <c r="F4633" i="70"/>
  <c r="B4633" i="70" s="1"/>
  <c r="F4634" i="70"/>
  <c r="B4634" i="70" s="1"/>
  <c r="F4635" i="70"/>
  <c r="B4635" i="70" s="1"/>
  <c r="F4636" i="70"/>
  <c r="B4636" i="70" s="1"/>
  <c r="F4637" i="70"/>
  <c r="B4637" i="70" s="1"/>
  <c r="F4638" i="70"/>
  <c r="B4638" i="70" s="1"/>
  <c r="B4639" i="70"/>
  <c r="F4639" i="70"/>
  <c r="B4640" i="70"/>
  <c r="F4640" i="70"/>
  <c r="F4641" i="70"/>
  <c r="B4641" i="70" s="1"/>
  <c r="F4642" i="70"/>
  <c r="B4642" i="70" s="1"/>
  <c r="F4643" i="70"/>
  <c r="B4643" i="70" s="1"/>
  <c r="F4644" i="70"/>
  <c r="B4644" i="70" s="1"/>
  <c r="F4645" i="70"/>
  <c r="B4645" i="70" s="1"/>
  <c r="B4646" i="70"/>
  <c r="F4646" i="70"/>
  <c r="F4647" i="70"/>
  <c r="B4647" i="70" s="1"/>
  <c r="B4648" i="70"/>
  <c r="F4648" i="70"/>
  <c r="F4649" i="70"/>
  <c r="B4649" i="70" s="1"/>
  <c r="F4650" i="70"/>
  <c r="B4650" i="70" s="1"/>
  <c r="F4651" i="70"/>
  <c r="B4651" i="70" s="1"/>
  <c r="F4652" i="70"/>
  <c r="B4652" i="70" s="1"/>
  <c r="F4653" i="70"/>
  <c r="B4653" i="70" s="1"/>
  <c r="F4654" i="70"/>
  <c r="B4654" i="70" s="1"/>
  <c r="F4655" i="70"/>
  <c r="B4655" i="70" s="1"/>
  <c r="F4656" i="70"/>
  <c r="B4656" i="70" s="1"/>
  <c r="F4657" i="70"/>
  <c r="B4657" i="70" s="1"/>
  <c r="F4658" i="70"/>
  <c r="B4658" i="70" s="1"/>
  <c r="F4659" i="70"/>
  <c r="B4659" i="70" s="1"/>
  <c r="B4660" i="70"/>
  <c r="F4660" i="70"/>
  <c r="F4661" i="70"/>
  <c r="B4661" i="70" s="1"/>
  <c r="F4662" i="70"/>
  <c r="B4662" i="70" s="1"/>
  <c r="F4663" i="70"/>
  <c r="B4663" i="70" s="1"/>
  <c r="B4664" i="70"/>
  <c r="F4664" i="70"/>
  <c r="F4665" i="70"/>
  <c r="B4665" i="70" s="1"/>
  <c r="F4666" i="70"/>
  <c r="B4666" i="70" s="1"/>
  <c r="F4667" i="70"/>
  <c r="B4667" i="70" s="1"/>
  <c r="F4668" i="70"/>
  <c r="B4668" i="70" s="1"/>
  <c r="F4669" i="70"/>
  <c r="B4669" i="70" s="1"/>
  <c r="F4670" i="70"/>
  <c r="B4670" i="70" s="1"/>
  <c r="F4671" i="70"/>
  <c r="B4671" i="70" s="1"/>
  <c r="F4672" i="70"/>
  <c r="B4672" i="70" s="1"/>
  <c r="F4673" i="70"/>
  <c r="B4673" i="70" s="1"/>
  <c r="F4674" i="70"/>
  <c r="B4674" i="70" s="1"/>
  <c r="F4675" i="70"/>
  <c r="B4675" i="70" s="1"/>
  <c r="B4676" i="70"/>
  <c r="F4676" i="70"/>
  <c r="F4677" i="70"/>
  <c r="B4677" i="70" s="1"/>
  <c r="F4678" i="70"/>
  <c r="B4678" i="70" s="1"/>
  <c r="F4679" i="70"/>
  <c r="B4679" i="70" s="1"/>
  <c r="F4680" i="70"/>
  <c r="B4680" i="70" s="1"/>
  <c r="F4681" i="70"/>
  <c r="B4681" i="70" s="1"/>
  <c r="F4682" i="70"/>
  <c r="B4682" i="70" s="1"/>
  <c r="F4683" i="70"/>
  <c r="B4683" i="70" s="1"/>
  <c r="F4684" i="70"/>
  <c r="B4684" i="70" s="1"/>
  <c r="F4685" i="70"/>
  <c r="B4685" i="70" s="1"/>
  <c r="F4686" i="70"/>
  <c r="B4686" i="70" s="1"/>
  <c r="F4687" i="70"/>
  <c r="B4687" i="70" s="1"/>
  <c r="F4688" i="70"/>
  <c r="B4688" i="70" s="1"/>
  <c r="F4689" i="70"/>
  <c r="B4689" i="70" s="1"/>
  <c r="F4690" i="70"/>
  <c r="B4690" i="70" s="1"/>
  <c r="F4691" i="70"/>
  <c r="B4691" i="70" s="1"/>
  <c r="B4692" i="70"/>
  <c r="F4692" i="70"/>
  <c r="F4693" i="70"/>
  <c r="B4693" i="70" s="1"/>
  <c r="F4694" i="70"/>
  <c r="B4694" i="70" s="1"/>
  <c r="F4695" i="70"/>
  <c r="B4695" i="70" s="1"/>
  <c r="B4696" i="70"/>
  <c r="F4696" i="70"/>
  <c r="F4697" i="70"/>
  <c r="B4697" i="70" s="1"/>
  <c r="F4698" i="70"/>
  <c r="B4698" i="70" s="1"/>
  <c r="F4699" i="70"/>
  <c r="B4699" i="70" s="1"/>
  <c r="F4700" i="70"/>
  <c r="B4700" i="70" s="1"/>
  <c r="F4701" i="70"/>
  <c r="B4701" i="70" s="1"/>
  <c r="F4702" i="70"/>
  <c r="B4702" i="70" s="1"/>
  <c r="F4703" i="70"/>
  <c r="B4703" i="70" s="1"/>
  <c r="F4704" i="70"/>
  <c r="B4704" i="70" s="1"/>
  <c r="F4705" i="70"/>
  <c r="B4705" i="70" s="1"/>
  <c r="F4706" i="70"/>
  <c r="B4706" i="70" s="1"/>
  <c r="F4707" i="70"/>
  <c r="B4707" i="70" s="1"/>
  <c r="B4708" i="70"/>
  <c r="F4708" i="70"/>
  <c r="F4709" i="70"/>
  <c r="B4709" i="70" s="1"/>
  <c r="F4710" i="70"/>
  <c r="B4710" i="70" s="1"/>
  <c r="F4711" i="70"/>
  <c r="B4711" i="70" s="1"/>
  <c r="F4712" i="70"/>
  <c r="B4712" i="70" s="1"/>
  <c r="F4713" i="70"/>
  <c r="B4713" i="70" s="1"/>
  <c r="F4714" i="70"/>
  <c r="B4714" i="70" s="1"/>
  <c r="F4715" i="70"/>
  <c r="B4715" i="70" s="1"/>
  <c r="F4716" i="70"/>
  <c r="B4716" i="70" s="1"/>
  <c r="F4717" i="70"/>
  <c r="B4717" i="70" s="1"/>
  <c r="F4718" i="70"/>
  <c r="B4718" i="70" s="1"/>
  <c r="F4719" i="70"/>
  <c r="B4719" i="70" s="1"/>
  <c r="F4720" i="70"/>
  <c r="B4720" i="70" s="1"/>
  <c r="F4721" i="70"/>
  <c r="B4721" i="70" s="1"/>
  <c r="F4722" i="70"/>
  <c r="B4722" i="70" s="1"/>
  <c r="F4723" i="70"/>
  <c r="B4723" i="70" s="1"/>
  <c r="B4724" i="70"/>
  <c r="F4724" i="70"/>
  <c r="F4725" i="70"/>
  <c r="B4725" i="70" s="1"/>
  <c r="F4726" i="70"/>
  <c r="B4726" i="70" s="1"/>
  <c r="F4727" i="70"/>
  <c r="B4727" i="70" s="1"/>
  <c r="B4728" i="70"/>
  <c r="F4728" i="70"/>
  <c r="F4729" i="70"/>
  <c r="B4729" i="70" s="1"/>
  <c r="F4730" i="70"/>
  <c r="B4730" i="70" s="1"/>
  <c r="F4731" i="70"/>
  <c r="B4731" i="70" s="1"/>
  <c r="F4732" i="70"/>
  <c r="B4732" i="70" s="1"/>
  <c r="F4733" i="70"/>
  <c r="B4733" i="70" s="1"/>
  <c r="F4734" i="70"/>
  <c r="B4734" i="70" s="1"/>
  <c r="F4735" i="70"/>
  <c r="B4735" i="70" s="1"/>
  <c r="F4736" i="70"/>
  <c r="B4736" i="70" s="1"/>
  <c r="F4737" i="70"/>
  <c r="B4737" i="70" s="1"/>
  <c r="F4738" i="70"/>
  <c r="B4738" i="70" s="1"/>
  <c r="F4739" i="70"/>
  <c r="B4739" i="70" s="1"/>
  <c r="B4740" i="70"/>
  <c r="F4740" i="70"/>
  <c r="F4741" i="70"/>
  <c r="B4741" i="70" s="1"/>
  <c r="F4742" i="70"/>
  <c r="B4742" i="70" s="1"/>
  <c r="F4743" i="70"/>
  <c r="B4743" i="70" s="1"/>
  <c r="F4744" i="70"/>
  <c r="B4744" i="70" s="1"/>
  <c r="F4745" i="70"/>
  <c r="B4745" i="70" s="1"/>
  <c r="F4746" i="70"/>
  <c r="B4746" i="70" s="1"/>
  <c r="F4747" i="70"/>
  <c r="B4747" i="70" s="1"/>
  <c r="F4748" i="70"/>
  <c r="B4748" i="70" s="1"/>
  <c r="F4749" i="70"/>
  <c r="B4749" i="70" s="1"/>
  <c r="F4750" i="70"/>
  <c r="B4750" i="70" s="1"/>
  <c r="F4751" i="70"/>
  <c r="B4751" i="70" s="1"/>
  <c r="F4752" i="70"/>
  <c r="B4752" i="70" s="1"/>
  <c r="F4753" i="70"/>
  <c r="B4753" i="70" s="1"/>
  <c r="F4754" i="70"/>
  <c r="B4754" i="70" s="1"/>
  <c r="F4755" i="70"/>
  <c r="B4755" i="70" s="1"/>
  <c r="B4756" i="70"/>
  <c r="F4756" i="70"/>
  <c r="F4757" i="70"/>
  <c r="B4757" i="70" s="1"/>
  <c r="F4758" i="70"/>
  <c r="B4758" i="70" s="1"/>
  <c r="F4759" i="70"/>
  <c r="B4759" i="70" s="1"/>
  <c r="B4760" i="70"/>
  <c r="F4760" i="70"/>
  <c r="F4761" i="70"/>
  <c r="B4761" i="70" s="1"/>
  <c r="F4762" i="70"/>
  <c r="B4762" i="70" s="1"/>
  <c r="F4763" i="70"/>
  <c r="B4763" i="70" s="1"/>
  <c r="F4764" i="70"/>
  <c r="B4764" i="70" s="1"/>
  <c r="F4765" i="70"/>
  <c r="B4765" i="70" s="1"/>
  <c r="F4766" i="70"/>
  <c r="B4766" i="70" s="1"/>
  <c r="F4767" i="70"/>
  <c r="B4767" i="70" s="1"/>
  <c r="F4768" i="70"/>
  <c r="B4768" i="70" s="1"/>
  <c r="F4769" i="70"/>
  <c r="B4769" i="70" s="1"/>
  <c r="F4770" i="70"/>
  <c r="B4770" i="70" s="1"/>
  <c r="F4771" i="70"/>
  <c r="B4771" i="70" s="1"/>
  <c r="B4772" i="70"/>
  <c r="F4772" i="70"/>
  <c r="F4773" i="70"/>
  <c r="B4773" i="70" s="1"/>
  <c r="F4774" i="70"/>
  <c r="B4774" i="70" s="1"/>
  <c r="F4775" i="70"/>
  <c r="B4775" i="70" s="1"/>
  <c r="F4776" i="70"/>
  <c r="B4776" i="70" s="1"/>
  <c r="F4777" i="70"/>
  <c r="B4777" i="70" s="1"/>
  <c r="F4778" i="70"/>
  <c r="B4778" i="70" s="1"/>
  <c r="F4779" i="70"/>
  <c r="B4779" i="70" s="1"/>
  <c r="F4780" i="70"/>
  <c r="B4780" i="70" s="1"/>
  <c r="F4781" i="70"/>
  <c r="B4781" i="70" s="1"/>
  <c r="F4782" i="70"/>
  <c r="B4782" i="70" s="1"/>
  <c r="F4783" i="70"/>
  <c r="B4783" i="70" s="1"/>
  <c r="F4784" i="70"/>
  <c r="B4784" i="70" s="1"/>
  <c r="F4785" i="70"/>
  <c r="B4785" i="70" s="1"/>
  <c r="F4786" i="70"/>
  <c r="B4786" i="70" s="1"/>
  <c r="F4787" i="70"/>
  <c r="B4787" i="70" s="1"/>
  <c r="B4788" i="70"/>
  <c r="F4788" i="70"/>
  <c r="F4789" i="70"/>
  <c r="B4789" i="70" s="1"/>
  <c r="F4790" i="70"/>
  <c r="B4790" i="70" s="1"/>
  <c r="F4791" i="70"/>
  <c r="B4791" i="70" s="1"/>
  <c r="B4792" i="70"/>
  <c r="F4792" i="70"/>
  <c r="F4793" i="70"/>
  <c r="B4793" i="70" s="1"/>
  <c r="F4794" i="70"/>
  <c r="B4794" i="70" s="1"/>
  <c r="F4795" i="70"/>
  <c r="B4795" i="70" s="1"/>
  <c r="F4796" i="70"/>
  <c r="B4796" i="70" s="1"/>
  <c r="F4797" i="70"/>
  <c r="B4797" i="70" s="1"/>
  <c r="F4798" i="70"/>
  <c r="B4798" i="70" s="1"/>
  <c r="F4799" i="70"/>
  <c r="B4799" i="70" s="1"/>
  <c r="F4800" i="70"/>
  <c r="B4800" i="70" s="1"/>
  <c r="F4801" i="70"/>
  <c r="B4801" i="70" s="1"/>
  <c r="F4802" i="70"/>
  <c r="B4802" i="70" s="1"/>
  <c r="F4803" i="70"/>
  <c r="B4803" i="70" s="1"/>
  <c r="B4804" i="70"/>
  <c r="F4804" i="70"/>
  <c r="F4805" i="70"/>
  <c r="B4805" i="70" s="1"/>
  <c r="F4806" i="70"/>
  <c r="B4806" i="70" s="1"/>
  <c r="F4807" i="70"/>
  <c r="B4807" i="70" s="1"/>
  <c r="F4808" i="70"/>
  <c r="B4808" i="70" s="1"/>
  <c r="F4809" i="70"/>
  <c r="B4809" i="70" s="1"/>
  <c r="F4810" i="70"/>
  <c r="B4810" i="70" s="1"/>
  <c r="F4811" i="70"/>
  <c r="B4811" i="70" s="1"/>
  <c r="F4812" i="70"/>
  <c r="B4812" i="70" s="1"/>
  <c r="F4813" i="70"/>
  <c r="B4813" i="70" s="1"/>
  <c r="F4814" i="70"/>
  <c r="B4814" i="70" s="1"/>
  <c r="F4815" i="70"/>
  <c r="B4815" i="70" s="1"/>
  <c r="F4816" i="70"/>
  <c r="B4816" i="70" s="1"/>
  <c r="F4817" i="70"/>
  <c r="B4817" i="70" s="1"/>
  <c r="F4818" i="70"/>
  <c r="B4818" i="70" s="1"/>
  <c r="F4819" i="70"/>
  <c r="B4819" i="70" s="1"/>
  <c r="B4820" i="70"/>
  <c r="F4820" i="70"/>
  <c r="F4821" i="70"/>
  <c r="B4821" i="70" s="1"/>
  <c r="F4822" i="70"/>
  <c r="B4822" i="70" s="1"/>
  <c r="F4823" i="70"/>
  <c r="B4823" i="70" s="1"/>
  <c r="B4824" i="70"/>
  <c r="F4824" i="70"/>
  <c r="F4825" i="70"/>
  <c r="B4825" i="70" s="1"/>
  <c r="F4826" i="70"/>
  <c r="B4826" i="70" s="1"/>
  <c r="F4827" i="70"/>
  <c r="B4827" i="70" s="1"/>
  <c r="F4828" i="70"/>
  <c r="B4828" i="70" s="1"/>
  <c r="F4829" i="70"/>
  <c r="B4829" i="70" s="1"/>
  <c r="F4830" i="70"/>
  <c r="B4830" i="70" s="1"/>
  <c r="F4831" i="70"/>
  <c r="B4831" i="70" s="1"/>
  <c r="F4832" i="70"/>
  <c r="B4832" i="70" s="1"/>
  <c r="F4833" i="70"/>
  <c r="B4833" i="70" s="1"/>
  <c r="F4834" i="70"/>
  <c r="B4834" i="70" s="1"/>
  <c r="F4835" i="70"/>
  <c r="B4835" i="70" s="1"/>
  <c r="B4836" i="70"/>
  <c r="F4836" i="70"/>
  <c r="F4837" i="70"/>
  <c r="B4837" i="70" s="1"/>
  <c r="F4838" i="70"/>
  <c r="B4838" i="70" s="1"/>
  <c r="F4839" i="70"/>
  <c r="B4839" i="70" s="1"/>
  <c r="F4840" i="70"/>
  <c r="B4840" i="70" s="1"/>
  <c r="F4841" i="70"/>
  <c r="B4841" i="70" s="1"/>
  <c r="F4842" i="70"/>
  <c r="B4842" i="70" s="1"/>
  <c r="F4843" i="70"/>
  <c r="B4843" i="70" s="1"/>
  <c r="F4844" i="70"/>
  <c r="B4844" i="70" s="1"/>
  <c r="F4845" i="70"/>
  <c r="B4845" i="70" s="1"/>
  <c r="F4846" i="70"/>
  <c r="B4846" i="70" s="1"/>
  <c r="F4847" i="70"/>
  <c r="B4847" i="70" s="1"/>
  <c r="F4848" i="70"/>
  <c r="B4848" i="70" s="1"/>
  <c r="F4849" i="70"/>
  <c r="B4849" i="70" s="1"/>
  <c r="F4850" i="70"/>
  <c r="B4850" i="70" s="1"/>
  <c r="F4851" i="70"/>
  <c r="B4851" i="70" s="1"/>
  <c r="B4852" i="70"/>
  <c r="F4852" i="70"/>
  <c r="F4853" i="70"/>
  <c r="B4853" i="70" s="1"/>
  <c r="F4854" i="70"/>
  <c r="B4854" i="70" s="1"/>
  <c r="F4855" i="70"/>
  <c r="B4855" i="70" s="1"/>
  <c r="B4856" i="70"/>
  <c r="F4856" i="70"/>
  <c r="F4857" i="70"/>
  <c r="B4857" i="70" s="1"/>
  <c r="F4858" i="70"/>
  <c r="B4858" i="70" s="1"/>
  <c r="F4859" i="70"/>
  <c r="B4859" i="70" s="1"/>
  <c r="F4860" i="70"/>
  <c r="B4860" i="70" s="1"/>
  <c r="F4861" i="70"/>
  <c r="B4861" i="70" s="1"/>
  <c r="F4862" i="70"/>
  <c r="B4862" i="70" s="1"/>
  <c r="F4863" i="70"/>
  <c r="B4863" i="70" s="1"/>
  <c r="F4864" i="70"/>
  <c r="B4864" i="70" s="1"/>
  <c r="F4865" i="70"/>
  <c r="B4865" i="70" s="1"/>
  <c r="F4866" i="70"/>
  <c r="B4866" i="70" s="1"/>
  <c r="F4867" i="70"/>
  <c r="B4867" i="70" s="1"/>
  <c r="B4868" i="70"/>
  <c r="F4868" i="70"/>
  <c r="F4869" i="70"/>
  <c r="B4869" i="70" s="1"/>
  <c r="F4870" i="70"/>
  <c r="B4870" i="70" s="1"/>
  <c r="F4871" i="70"/>
  <c r="B4871" i="70" s="1"/>
  <c r="F4872" i="70"/>
  <c r="B4872" i="70" s="1"/>
  <c r="F4873" i="70"/>
  <c r="B4873" i="70" s="1"/>
  <c r="F4874" i="70"/>
  <c r="B4874" i="70" s="1"/>
  <c r="F4875" i="70"/>
  <c r="B4875" i="70" s="1"/>
  <c r="F4876" i="70"/>
  <c r="B4876" i="70" s="1"/>
  <c r="F4877" i="70"/>
  <c r="B4877" i="70" s="1"/>
  <c r="F4878" i="70"/>
  <c r="B4878" i="70" s="1"/>
  <c r="F4879" i="70"/>
  <c r="B4879" i="70" s="1"/>
  <c r="F4880" i="70"/>
  <c r="B4880" i="70" s="1"/>
  <c r="F4881" i="70"/>
  <c r="B4881" i="70" s="1"/>
  <c r="F4882" i="70"/>
  <c r="B4882" i="70" s="1"/>
  <c r="F4883" i="70"/>
  <c r="B4883" i="70" s="1"/>
  <c r="B4884" i="70"/>
  <c r="F4884" i="70"/>
  <c r="F4885" i="70"/>
  <c r="B4885" i="70" s="1"/>
  <c r="F4886" i="70"/>
  <c r="B4886" i="70" s="1"/>
  <c r="F4887" i="70"/>
  <c r="B4887" i="70" s="1"/>
  <c r="B4888" i="70"/>
  <c r="F4888" i="70"/>
  <c r="F4889" i="70"/>
  <c r="B4889" i="70" s="1"/>
  <c r="F4890" i="70"/>
  <c r="B4890" i="70" s="1"/>
  <c r="F4891" i="70"/>
  <c r="B4891" i="70" s="1"/>
  <c r="F4892" i="70"/>
  <c r="B4892" i="70" s="1"/>
  <c r="F4893" i="70"/>
  <c r="B4893" i="70" s="1"/>
  <c r="F4894" i="70"/>
  <c r="B4894" i="70" s="1"/>
  <c r="F4895" i="70"/>
  <c r="B4895" i="70" s="1"/>
  <c r="F4896" i="70"/>
  <c r="B4896" i="70" s="1"/>
  <c r="F4897" i="70"/>
  <c r="B4897" i="70" s="1"/>
  <c r="F4898" i="70"/>
  <c r="B4898" i="70" s="1"/>
  <c r="F4899" i="70"/>
  <c r="B4899" i="70" s="1"/>
  <c r="B4900" i="70"/>
  <c r="F4900" i="70"/>
  <c r="F4901" i="70"/>
  <c r="B4901" i="70" s="1"/>
  <c r="F4902" i="70"/>
  <c r="B4902" i="70" s="1"/>
  <c r="F4903" i="70"/>
  <c r="B4903" i="70" s="1"/>
  <c r="F4904" i="70"/>
  <c r="B4904" i="70" s="1"/>
  <c r="F4905" i="70"/>
  <c r="B4905" i="70" s="1"/>
  <c r="F4906" i="70"/>
  <c r="B4906" i="70" s="1"/>
  <c r="F4907" i="70"/>
  <c r="B4907" i="70" s="1"/>
  <c r="F4908" i="70"/>
  <c r="B4908" i="70" s="1"/>
  <c r="F4909" i="70"/>
  <c r="B4909" i="70" s="1"/>
  <c r="F4910" i="70"/>
  <c r="B4910" i="70" s="1"/>
  <c r="F4911" i="70"/>
  <c r="B4911" i="70" s="1"/>
  <c r="F4912" i="70"/>
  <c r="B4912" i="70" s="1"/>
  <c r="F4913" i="70"/>
  <c r="B4913" i="70" s="1"/>
  <c r="F4914" i="70"/>
  <c r="B4914" i="70" s="1"/>
  <c r="F4915" i="70"/>
  <c r="B4915" i="70" s="1"/>
  <c r="B4916" i="70"/>
  <c r="F4916" i="70"/>
  <c r="F4917" i="70"/>
  <c r="B4917" i="70" s="1"/>
  <c r="F4918" i="70"/>
  <c r="B4918" i="70" s="1"/>
  <c r="F4919" i="70"/>
  <c r="B4919" i="70" s="1"/>
  <c r="B4920" i="70"/>
  <c r="F4920" i="70"/>
  <c r="F4921" i="70"/>
  <c r="B4921" i="70" s="1"/>
  <c r="F4922" i="70"/>
  <c r="B4922" i="70" s="1"/>
  <c r="F4923" i="70"/>
  <c r="B4923" i="70" s="1"/>
  <c r="F4924" i="70"/>
  <c r="B4924" i="70" s="1"/>
  <c r="F4925" i="70"/>
  <c r="B4925" i="70" s="1"/>
  <c r="F4926" i="70"/>
  <c r="B4926" i="70" s="1"/>
  <c r="F4927" i="70"/>
  <c r="B4927" i="70" s="1"/>
  <c r="F4928" i="70"/>
  <c r="B4928" i="70" s="1"/>
  <c r="F4929" i="70"/>
  <c r="B4929" i="70" s="1"/>
  <c r="F4930" i="70"/>
  <c r="B4930" i="70" s="1"/>
  <c r="F4931" i="70"/>
  <c r="B4931" i="70" s="1"/>
  <c r="B4932" i="70"/>
  <c r="F4932" i="70"/>
  <c r="F4933" i="70"/>
  <c r="B4933" i="70" s="1"/>
  <c r="F4934" i="70"/>
  <c r="B4934" i="70" s="1"/>
  <c r="F4935" i="70"/>
  <c r="B4935" i="70" s="1"/>
  <c r="F4936" i="70"/>
  <c r="B4936" i="70" s="1"/>
  <c r="F4937" i="70"/>
  <c r="B4937" i="70" s="1"/>
  <c r="F4938" i="70"/>
  <c r="B4938" i="70" s="1"/>
  <c r="F4939" i="70"/>
  <c r="B4939" i="70" s="1"/>
  <c r="F4940" i="70"/>
  <c r="B4940" i="70" s="1"/>
  <c r="F4941" i="70"/>
  <c r="B4941" i="70" s="1"/>
  <c r="F4942" i="70"/>
  <c r="B4942" i="70" s="1"/>
  <c r="F4943" i="70"/>
  <c r="B4943" i="70" s="1"/>
  <c r="F4944" i="70"/>
  <c r="B4944" i="70" s="1"/>
  <c r="F4945" i="70"/>
  <c r="B4945" i="70" s="1"/>
  <c r="F4946" i="70"/>
  <c r="B4946" i="70" s="1"/>
  <c r="F4947" i="70"/>
  <c r="B4947" i="70" s="1"/>
  <c r="B4948" i="70"/>
  <c r="F4948" i="70"/>
  <c r="F4949" i="70"/>
  <c r="B4949" i="70" s="1"/>
  <c r="F4950" i="70"/>
  <c r="B4950" i="70" s="1"/>
  <c r="F4951" i="70"/>
  <c r="B4951" i="70" s="1"/>
  <c r="B4952" i="70"/>
  <c r="F4952" i="70"/>
  <c r="F4953" i="70"/>
  <c r="B4953" i="70" s="1"/>
  <c r="F4954" i="70"/>
  <c r="B4954" i="70" s="1"/>
  <c r="F4955" i="70"/>
  <c r="B4955" i="70" s="1"/>
  <c r="F4956" i="70"/>
  <c r="B4956" i="70" s="1"/>
  <c r="F4957" i="70"/>
  <c r="B4957" i="70" s="1"/>
  <c r="F4958" i="70"/>
  <c r="B4958" i="70" s="1"/>
  <c r="F4959" i="70"/>
  <c r="B4959" i="70" s="1"/>
  <c r="F4960" i="70"/>
  <c r="B4960" i="70" s="1"/>
  <c r="F4961" i="70"/>
  <c r="B4961" i="70" s="1"/>
  <c r="F4962" i="70"/>
  <c r="B4962" i="70" s="1"/>
  <c r="F4963" i="70"/>
  <c r="B4963" i="70" s="1"/>
  <c r="B4964" i="70"/>
  <c r="F4964" i="70"/>
  <c r="F4965" i="70"/>
  <c r="B4965" i="70" s="1"/>
  <c r="F4966" i="70"/>
  <c r="B4966" i="70" s="1"/>
  <c r="F4967" i="70"/>
  <c r="B4967" i="70" s="1"/>
  <c r="F4968" i="70"/>
  <c r="B4968" i="70" s="1"/>
  <c r="F4969" i="70"/>
  <c r="B4969" i="70" s="1"/>
  <c r="F4970" i="70"/>
  <c r="B4970" i="70" s="1"/>
  <c r="F4971" i="70"/>
  <c r="B4971" i="70" s="1"/>
  <c r="F4972" i="70"/>
  <c r="B4972" i="70" s="1"/>
  <c r="F4973" i="70"/>
  <c r="B4973" i="70" s="1"/>
  <c r="F4974" i="70"/>
  <c r="B4974" i="70" s="1"/>
  <c r="F4975" i="70"/>
  <c r="B4975" i="70" s="1"/>
  <c r="F4976" i="70"/>
  <c r="B4976" i="70" s="1"/>
  <c r="F4977" i="70"/>
  <c r="B4977" i="70" s="1"/>
  <c r="F4978" i="70"/>
  <c r="B4978" i="70" s="1"/>
  <c r="F4979" i="70"/>
  <c r="B4979" i="70" s="1"/>
  <c r="B4980" i="70"/>
  <c r="F4980" i="70"/>
  <c r="F4981" i="70"/>
  <c r="B4981" i="70" s="1"/>
  <c r="F4982" i="70"/>
  <c r="B4982" i="70" s="1"/>
  <c r="F4983" i="70"/>
  <c r="B4983" i="70" s="1"/>
  <c r="B4984" i="70"/>
  <c r="F4984" i="70"/>
  <c r="F4985" i="70"/>
  <c r="B4985" i="70" s="1"/>
  <c r="F4986" i="70"/>
  <c r="B4986" i="70" s="1"/>
  <c r="F4987" i="70"/>
  <c r="B4987" i="70" s="1"/>
  <c r="F4988" i="70"/>
  <c r="B4988" i="70" s="1"/>
  <c r="F4989" i="70"/>
  <c r="B4989" i="70" s="1"/>
  <c r="F4990" i="70"/>
  <c r="B4990" i="70" s="1"/>
  <c r="F4991" i="70"/>
  <c r="B4991" i="70" s="1"/>
  <c r="F4992" i="70"/>
  <c r="B4992" i="70" s="1"/>
  <c r="F4993" i="70"/>
  <c r="B4993" i="70" s="1"/>
  <c r="F4994" i="70"/>
  <c r="B4994" i="70" s="1"/>
  <c r="F4995" i="70"/>
  <c r="B4995" i="70" s="1"/>
  <c r="B4996" i="70"/>
  <c r="F4996" i="70"/>
  <c r="F4997" i="70"/>
  <c r="B4997" i="70" s="1"/>
  <c r="F4998" i="70"/>
  <c r="B4998" i="70" s="1"/>
  <c r="F4999" i="70"/>
  <c r="B4999" i="70" s="1"/>
  <c r="F5000" i="70"/>
  <c r="B5000" i="70" s="1"/>
  <c r="F5001" i="70"/>
  <c r="B5001" i="70" s="1"/>
  <c r="F5002" i="70"/>
  <c r="B5002" i="70" s="1"/>
  <c r="F5003" i="70"/>
  <c r="B5003" i="70" s="1"/>
  <c r="F5004" i="70"/>
  <c r="B5004" i="70" s="1"/>
  <c r="F5005" i="70"/>
  <c r="B5005" i="70" s="1"/>
  <c r="F5006" i="70"/>
  <c r="B5006" i="70" s="1"/>
  <c r="F5007" i="70"/>
  <c r="B5007" i="70" s="1"/>
  <c r="F5008" i="70"/>
  <c r="B5008" i="70" s="1"/>
  <c r="F5009" i="70"/>
  <c r="B5009" i="70" s="1"/>
  <c r="F5010" i="70"/>
  <c r="B5010" i="70" s="1"/>
  <c r="F5011" i="70"/>
  <c r="B5011" i="70" s="1"/>
  <c r="B5012" i="70"/>
  <c r="F5012" i="70"/>
  <c r="F5013" i="70"/>
  <c r="B5013" i="70" s="1"/>
  <c r="F5014" i="70"/>
  <c r="B5014" i="70" s="1"/>
  <c r="F5015" i="70"/>
  <c r="B5015" i="70" s="1"/>
  <c r="B5016" i="70"/>
  <c r="F5016" i="70"/>
  <c r="F5017" i="70"/>
  <c r="B5017" i="70" s="1"/>
  <c r="F5018" i="70"/>
  <c r="B5018" i="70" s="1"/>
  <c r="F5019" i="70"/>
  <c r="B5019" i="70" s="1"/>
  <c r="F5020" i="70"/>
  <c r="B5020" i="70" s="1"/>
  <c r="F5021" i="70"/>
  <c r="B5021" i="70" s="1"/>
  <c r="F5022" i="70"/>
  <c r="B5022" i="70" s="1"/>
  <c r="F5023" i="70"/>
  <c r="B5023" i="70" s="1"/>
  <c r="F5024" i="70"/>
  <c r="B5024" i="70" s="1"/>
  <c r="F5025" i="70"/>
  <c r="B5025" i="70" s="1"/>
  <c r="F5026" i="70"/>
  <c r="B5026" i="70" s="1"/>
  <c r="F5027" i="70"/>
  <c r="B5027" i="70" s="1"/>
  <c r="B5028" i="70"/>
  <c r="F5028" i="70"/>
  <c r="F5029" i="70"/>
  <c r="B5029" i="70" s="1"/>
  <c r="F5030" i="70"/>
  <c r="B5030" i="70" s="1"/>
  <c r="F5031" i="70"/>
  <c r="B5031" i="70" s="1"/>
  <c r="F5032" i="70"/>
  <c r="B5032" i="70" s="1"/>
  <c r="F5033" i="70"/>
  <c r="B5033" i="70" s="1"/>
  <c r="F5034" i="70"/>
  <c r="B5034" i="70" s="1"/>
  <c r="F5035" i="70"/>
  <c r="B5035" i="70" s="1"/>
  <c r="F5036" i="70"/>
  <c r="B5036" i="70" s="1"/>
  <c r="F5037" i="70"/>
  <c r="B5037" i="70" s="1"/>
  <c r="F5038" i="70"/>
  <c r="B5038" i="70" s="1"/>
  <c r="F5039" i="70"/>
  <c r="B5039" i="70" s="1"/>
  <c r="F5040" i="70"/>
  <c r="B5040" i="70" s="1"/>
  <c r="F5041" i="70"/>
  <c r="B5041" i="70" s="1"/>
  <c r="F5042" i="70"/>
  <c r="B5042" i="70" s="1"/>
  <c r="F5043" i="70"/>
  <c r="B5043" i="70" s="1"/>
  <c r="B5044" i="70"/>
  <c r="F5044" i="70"/>
  <c r="F5045" i="70"/>
  <c r="B5045" i="70" s="1"/>
  <c r="F5046" i="70"/>
  <c r="B5046" i="70" s="1"/>
  <c r="F5047" i="70"/>
  <c r="B5047" i="70" s="1"/>
  <c r="B5048" i="70"/>
  <c r="F5048" i="70"/>
  <c r="F5049" i="70"/>
  <c r="B5049" i="70" s="1"/>
  <c r="F5050" i="70"/>
  <c r="B5050" i="70" s="1"/>
  <c r="F5051" i="70"/>
  <c r="B5051" i="70" s="1"/>
  <c r="F5052" i="70"/>
  <c r="B5052" i="70" s="1"/>
  <c r="F5053" i="70"/>
  <c r="B5053" i="70" s="1"/>
  <c r="F5054" i="70"/>
  <c r="B5054" i="70" s="1"/>
  <c r="F5055" i="70"/>
  <c r="B5055" i="70" s="1"/>
  <c r="F5056" i="70"/>
  <c r="B5056" i="70" s="1"/>
  <c r="F5057" i="70"/>
  <c r="B5057" i="70" s="1"/>
  <c r="F5058" i="70"/>
  <c r="B5058" i="70" s="1"/>
  <c r="F5059" i="70"/>
  <c r="B5059" i="70" s="1"/>
  <c r="B5060" i="70"/>
  <c r="F5060" i="70"/>
  <c r="F5061" i="70"/>
  <c r="B5061" i="70" s="1"/>
  <c r="F5062" i="70"/>
  <c r="B5062" i="70" s="1"/>
  <c r="F5063" i="70"/>
  <c r="B5063" i="70" s="1"/>
  <c r="F5064" i="70"/>
  <c r="B5064" i="70" s="1"/>
  <c r="F5065" i="70"/>
  <c r="B5065" i="70" s="1"/>
  <c r="F5066" i="70"/>
  <c r="B5066" i="70" s="1"/>
  <c r="F5067" i="70"/>
  <c r="B5067" i="70" s="1"/>
  <c r="F5068" i="70"/>
  <c r="B5068" i="70" s="1"/>
  <c r="F5069" i="70"/>
  <c r="B5069" i="70" s="1"/>
  <c r="F5070" i="70"/>
  <c r="B5070" i="70" s="1"/>
  <c r="F5071" i="70"/>
  <c r="B5071" i="70" s="1"/>
  <c r="F5072" i="70"/>
  <c r="B5072" i="70" s="1"/>
  <c r="F5073" i="70"/>
  <c r="B5073" i="70" s="1"/>
  <c r="F5074" i="70"/>
  <c r="B5074" i="70" s="1"/>
  <c r="F5075" i="70"/>
  <c r="B5075" i="70" s="1"/>
  <c r="B5076" i="70"/>
  <c r="F5076" i="70"/>
  <c r="F5077" i="70"/>
  <c r="B5077" i="70" s="1"/>
  <c r="F5078" i="70"/>
  <c r="B5078" i="70" s="1"/>
  <c r="F5079" i="70"/>
  <c r="B5079" i="70" s="1"/>
  <c r="B5080" i="70"/>
  <c r="F5080" i="70"/>
  <c r="F5081" i="70"/>
  <c r="B5081" i="70" s="1"/>
  <c r="F5082" i="70"/>
  <c r="B5082" i="70" s="1"/>
  <c r="F5083" i="70"/>
  <c r="B5083" i="70" s="1"/>
  <c r="F5084" i="70"/>
  <c r="B5084" i="70" s="1"/>
  <c r="F5085" i="70"/>
  <c r="B5085" i="70" s="1"/>
  <c r="F5086" i="70"/>
  <c r="B5086" i="70" s="1"/>
  <c r="F5087" i="70"/>
  <c r="B5087" i="70" s="1"/>
  <c r="F5088" i="70"/>
  <c r="B5088" i="70" s="1"/>
  <c r="F5089" i="70"/>
  <c r="B5089" i="70" s="1"/>
  <c r="F5090" i="70"/>
  <c r="B5090" i="70" s="1"/>
  <c r="F5091" i="70"/>
  <c r="B5091" i="70" s="1"/>
  <c r="B5092" i="70"/>
  <c r="F5092" i="70"/>
  <c r="F5093" i="70"/>
  <c r="B5093" i="70" s="1"/>
  <c r="F5094" i="70"/>
  <c r="B5094" i="70" s="1"/>
  <c r="F5095" i="70"/>
  <c r="B5095" i="70" s="1"/>
  <c r="F5096" i="70"/>
  <c r="B5096" i="70" s="1"/>
  <c r="F5097" i="70"/>
  <c r="B5097" i="70" s="1"/>
  <c r="F5098" i="70"/>
  <c r="B5098" i="70" s="1"/>
  <c r="F5099" i="70"/>
  <c r="B5099" i="70" s="1"/>
  <c r="F5100" i="70"/>
  <c r="B5100" i="70" s="1"/>
  <c r="F5101" i="70"/>
  <c r="B5101" i="70" s="1"/>
  <c r="F5102" i="70"/>
  <c r="B5102" i="70" s="1"/>
  <c r="F5103" i="70"/>
  <c r="B5103" i="70" s="1"/>
  <c r="F5104" i="70"/>
  <c r="B5104" i="70" s="1"/>
  <c r="F5105" i="70"/>
  <c r="B5105" i="70" s="1"/>
  <c r="F5106" i="70"/>
  <c r="B5106" i="70" s="1"/>
  <c r="F5107" i="70"/>
  <c r="B5107" i="70" s="1"/>
  <c r="B5108" i="70"/>
  <c r="F5108" i="70"/>
  <c r="F5109" i="70"/>
  <c r="B5109" i="70" s="1"/>
  <c r="F5110" i="70"/>
  <c r="B5110" i="70" s="1"/>
  <c r="F5111" i="70"/>
  <c r="B5111" i="70" s="1"/>
  <c r="B5112" i="70"/>
  <c r="F5112" i="70"/>
  <c r="F5113" i="70"/>
  <c r="B5113" i="70" s="1"/>
  <c r="F5114" i="70"/>
  <c r="B5114" i="70" s="1"/>
  <c r="F5115" i="70"/>
  <c r="B5115" i="70" s="1"/>
  <c r="F5116" i="70"/>
  <c r="B5116" i="70" s="1"/>
  <c r="F5117" i="70"/>
  <c r="B5117" i="70" s="1"/>
  <c r="F5118" i="70"/>
  <c r="B5118" i="70" s="1"/>
  <c r="F5119" i="70"/>
  <c r="B5119" i="70" s="1"/>
  <c r="F5120" i="70"/>
  <c r="B5120" i="70" s="1"/>
  <c r="F5121" i="70"/>
  <c r="B5121" i="70" s="1"/>
  <c r="F5122" i="70"/>
  <c r="B5122" i="70" s="1"/>
  <c r="F5123" i="70"/>
  <c r="B5123" i="70" s="1"/>
  <c r="B5124" i="70"/>
  <c r="F5124" i="70"/>
  <c r="F5125" i="70"/>
  <c r="B5125" i="70" s="1"/>
  <c r="F5126" i="70"/>
  <c r="B5126" i="70" s="1"/>
  <c r="F5127" i="70"/>
  <c r="B5127" i="70" s="1"/>
  <c r="F5128" i="70"/>
  <c r="B5128" i="70" s="1"/>
  <c r="F5129" i="70"/>
  <c r="B5129" i="70" s="1"/>
  <c r="F5130" i="70"/>
  <c r="B5130" i="70" s="1"/>
  <c r="F5131" i="70"/>
  <c r="B5131" i="70" s="1"/>
  <c r="F5132" i="70"/>
  <c r="B5132" i="70" s="1"/>
  <c r="F5133" i="70"/>
  <c r="B5133" i="70" s="1"/>
  <c r="F5134" i="70"/>
  <c r="B5134" i="70" s="1"/>
  <c r="F5135" i="70"/>
  <c r="B5135" i="70" s="1"/>
  <c r="F5136" i="70"/>
  <c r="B5136" i="70" s="1"/>
  <c r="F5137" i="70"/>
  <c r="B5137" i="70" s="1"/>
  <c r="F5138" i="70"/>
  <c r="B5138" i="70" s="1"/>
  <c r="F5139" i="70"/>
  <c r="B5139" i="70" s="1"/>
  <c r="B5140" i="70"/>
  <c r="F5140" i="70"/>
  <c r="F5141" i="70"/>
  <c r="B5141" i="70" s="1"/>
  <c r="F5142" i="70"/>
  <c r="B5142" i="70" s="1"/>
  <c r="F5143" i="70"/>
  <c r="B5143" i="70" s="1"/>
  <c r="B5144" i="70"/>
  <c r="F5144" i="70"/>
  <c r="F5145" i="70"/>
  <c r="B5145" i="70" s="1"/>
  <c r="F5146" i="70"/>
  <c r="B5146" i="70" s="1"/>
  <c r="F5147" i="70"/>
  <c r="B5147" i="70" s="1"/>
  <c r="F5148" i="70"/>
  <c r="B5148" i="70" s="1"/>
  <c r="F5149" i="70"/>
  <c r="B5149" i="70" s="1"/>
  <c r="F5150" i="70"/>
  <c r="B5150" i="70" s="1"/>
  <c r="F5151" i="70"/>
  <c r="B5151" i="70" s="1"/>
  <c r="F5152" i="70"/>
  <c r="B5152" i="70" s="1"/>
  <c r="F5153" i="70"/>
  <c r="B5153" i="70" s="1"/>
  <c r="F5154" i="70"/>
  <c r="B5154" i="70" s="1"/>
  <c r="F5155" i="70"/>
  <c r="B5155" i="70" s="1"/>
  <c r="B5156" i="70"/>
  <c r="F5156" i="70"/>
  <c r="F5157" i="70"/>
  <c r="B5157" i="70" s="1"/>
  <c r="F5158" i="70"/>
  <c r="B5158" i="70" s="1"/>
  <c r="F5159" i="70"/>
  <c r="B5159" i="70" s="1"/>
  <c r="F5160" i="70"/>
  <c r="B5160" i="70" s="1"/>
  <c r="F5161" i="70"/>
  <c r="B5161" i="70" s="1"/>
  <c r="F5162" i="70"/>
  <c r="B5162" i="70" s="1"/>
  <c r="F5163" i="70"/>
  <c r="B5163" i="70" s="1"/>
  <c r="F5164" i="70"/>
  <c r="B5164" i="70" s="1"/>
  <c r="F5165" i="70"/>
  <c r="B5165" i="70" s="1"/>
  <c r="F5166" i="70"/>
  <c r="B5166" i="70" s="1"/>
  <c r="F5167" i="70"/>
  <c r="B5167" i="70" s="1"/>
  <c r="F5168" i="70"/>
  <c r="B5168" i="70" s="1"/>
  <c r="F5169" i="70"/>
  <c r="B5169" i="70" s="1"/>
  <c r="F5170" i="70"/>
  <c r="B5170" i="70" s="1"/>
  <c r="F5171" i="70"/>
  <c r="B5171" i="70" s="1"/>
  <c r="B5172" i="70"/>
  <c r="F5172" i="70"/>
  <c r="F5173" i="70"/>
  <c r="B5173" i="70" s="1"/>
  <c r="F5174" i="70"/>
  <c r="B5174" i="70" s="1"/>
  <c r="F5175" i="70"/>
  <c r="B5175" i="70" s="1"/>
  <c r="B5176" i="70"/>
  <c r="F5176" i="70"/>
  <c r="F5177" i="70"/>
  <c r="B5177" i="70" s="1"/>
  <c r="F5178" i="70"/>
  <c r="B5178" i="70" s="1"/>
  <c r="F5179" i="70"/>
  <c r="B5179" i="70" s="1"/>
  <c r="F5180" i="70"/>
  <c r="B5180" i="70" s="1"/>
  <c r="F5181" i="70"/>
  <c r="B5181" i="70" s="1"/>
  <c r="F5182" i="70"/>
  <c r="B5182" i="70" s="1"/>
  <c r="F5183" i="70"/>
  <c r="B5183" i="70" s="1"/>
  <c r="F5184" i="70"/>
  <c r="B5184" i="70" s="1"/>
  <c r="F5185" i="70"/>
  <c r="B5185" i="70" s="1"/>
  <c r="F5186" i="70"/>
  <c r="B5186" i="70" s="1"/>
  <c r="F5187" i="70"/>
  <c r="B5187" i="70" s="1"/>
  <c r="B5188" i="70"/>
  <c r="F5188" i="70"/>
  <c r="F5189" i="70"/>
  <c r="B5189" i="70" s="1"/>
  <c r="F5190" i="70"/>
  <c r="B5190" i="70" s="1"/>
  <c r="F5191" i="70"/>
  <c r="B5191" i="70" s="1"/>
  <c r="F5192" i="70"/>
  <c r="B5192" i="70" s="1"/>
  <c r="F5193" i="70"/>
  <c r="B5193" i="70" s="1"/>
  <c r="F5194" i="70"/>
  <c r="B5194" i="70" s="1"/>
  <c r="F5195" i="70"/>
  <c r="B5195" i="70" s="1"/>
  <c r="F5196" i="70"/>
  <c r="B5196" i="70" s="1"/>
  <c r="F5197" i="70"/>
  <c r="B5197" i="70" s="1"/>
  <c r="F5198" i="70"/>
  <c r="B5198" i="70" s="1"/>
  <c r="F5199" i="70"/>
  <c r="B5199" i="70" s="1"/>
  <c r="F5200" i="70"/>
  <c r="B5200" i="70" s="1"/>
  <c r="F5201" i="70"/>
  <c r="B5201" i="70" s="1"/>
  <c r="F5202" i="70"/>
  <c r="B5202" i="70" s="1"/>
  <c r="F5203" i="70"/>
  <c r="B5203" i="70" s="1"/>
  <c r="B5204" i="70"/>
  <c r="F5204" i="70"/>
  <c r="F5205" i="70"/>
  <c r="B5205" i="70" s="1"/>
  <c r="F5206" i="70"/>
  <c r="B5206" i="70" s="1"/>
  <c r="F5207" i="70"/>
  <c r="B5207" i="70" s="1"/>
  <c r="B5208" i="70"/>
  <c r="F5208" i="70"/>
  <c r="F5209" i="70"/>
  <c r="B5209" i="70" s="1"/>
  <c r="F5210" i="70"/>
  <c r="B5210" i="70" s="1"/>
  <c r="F5211" i="70"/>
  <c r="B5211" i="70" s="1"/>
  <c r="F5212" i="70"/>
  <c r="B5212" i="70" s="1"/>
  <c r="F5213" i="70"/>
  <c r="B5213" i="70" s="1"/>
  <c r="F5214" i="70"/>
  <c r="B5214" i="70" s="1"/>
  <c r="F5215" i="70"/>
  <c r="B5215" i="70" s="1"/>
  <c r="F5216" i="70"/>
  <c r="B5216" i="70" s="1"/>
  <c r="F5217" i="70"/>
  <c r="B5217" i="70" s="1"/>
  <c r="F5218" i="70"/>
  <c r="B5218" i="70" s="1"/>
  <c r="F5219" i="70"/>
  <c r="B5219" i="70" s="1"/>
  <c r="B5220" i="70"/>
  <c r="F5220" i="70"/>
  <c r="F5221" i="70"/>
  <c r="B5221" i="70" s="1"/>
  <c r="F5222" i="70"/>
  <c r="B5222" i="70" s="1"/>
  <c r="F5223" i="70"/>
  <c r="B5223" i="70" s="1"/>
  <c r="F5224" i="70"/>
  <c r="B5224" i="70" s="1"/>
  <c r="F5225" i="70"/>
  <c r="B5225" i="70" s="1"/>
  <c r="F5226" i="70"/>
  <c r="B5226" i="70" s="1"/>
  <c r="F5227" i="70"/>
  <c r="B5227" i="70" s="1"/>
  <c r="F5228" i="70"/>
  <c r="B5228" i="70" s="1"/>
  <c r="F5229" i="70"/>
  <c r="B5229" i="70" s="1"/>
  <c r="F5230" i="70"/>
  <c r="B5230" i="70" s="1"/>
  <c r="B5231" i="70"/>
  <c r="F5231" i="70"/>
  <c r="F5232" i="70"/>
  <c r="B5232" i="70" s="1"/>
  <c r="F5233" i="70"/>
  <c r="B5233" i="70" s="1"/>
  <c r="F5234" i="70"/>
  <c r="B5234" i="70" s="1"/>
  <c r="F5235" i="70"/>
  <c r="B5235" i="70" s="1"/>
  <c r="B5236" i="70"/>
  <c r="F5236" i="70"/>
  <c r="F5237" i="70"/>
  <c r="B5237" i="70" s="1"/>
  <c r="F5238" i="70"/>
  <c r="B5238" i="70" s="1"/>
  <c r="F5239" i="70"/>
  <c r="B5239" i="70" s="1"/>
  <c r="F5240" i="70"/>
  <c r="B5240" i="70" s="1"/>
  <c r="F5241" i="70"/>
  <c r="B5241" i="70" s="1"/>
  <c r="F5242" i="70"/>
  <c r="B5242" i="70" s="1"/>
  <c r="F5243" i="70"/>
  <c r="B5243" i="70" s="1"/>
  <c r="F5244" i="70"/>
  <c r="B5244" i="70" s="1"/>
  <c r="F5245" i="70"/>
  <c r="B5245" i="70" s="1"/>
  <c r="B5246" i="70"/>
  <c r="F5246" i="70"/>
  <c r="F5247" i="70"/>
  <c r="B5247" i="70" s="1"/>
  <c r="B5248" i="70"/>
  <c r="F5248" i="70"/>
  <c r="F5249" i="70"/>
  <c r="B5249" i="70" s="1"/>
  <c r="F5250" i="70"/>
  <c r="B5250" i="70" s="1"/>
  <c r="B5251" i="70"/>
  <c r="F5251" i="70"/>
  <c r="F5252" i="70"/>
  <c r="B5252" i="70" s="1"/>
  <c r="F5253" i="70"/>
  <c r="B5253" i="70" s="1"/>
  <c r="F5254" i="70"/>
  <c r="B5254" i="70" s="1"/>
  <c r="B5255" i="70"/>
  <c r="F5255" i="70"/>
  <c r="F5256" i="70"/>
  <c r="B5256" i="70" s="1"/>
  <c r="F5257" i="70"/>
  <c r="B5257" i="70" s="1"/>
  <c r="F5258" i="70"/>
  <c r="B5258" i="70" s="1"/>
  <c r="F5259" i="70"/>
  <c r="B5259" i="70" s="1"/>
  <c r="B5260" i="70"/>
  <c r="F5260" i="70"/>
  <c r="F5261" i="70"/>
  <c r="B5261" i="70" s="1"/>
  <c r="B5262" i="70"/>
  <c r="F5262" i="70"/>
  <c r="F5263" i="70"/>
  <c r="B5263" i="70" s="1"/>
  <c r="B5264" i="70"/>
  <c r="F5264" i="70"/>
  <c r="F5265" i="70"/>
  <c r="B5265" i="70" s="1"/>
  <c r="F5266" i="70"/>
  <c r="B5266" i="70" s="1"/>
  <c r="F5267" i="70"/>
  <c r="B5267" i="70" s="1"/>
  <c r="F5268" i="70"/>
  <c r="B5268" i="70" s="1"/>
  <c r="F5269" i="70"/>
  <c r="B5269" i="70" s="1"/>
  <c r="F5270" i="70"/>
  <c r="B5270" i="70" s="1"/>
  <c r="B5271" i="70"/>
  <c r="F5271" i="70"/>
  <c r="F5272" i="70"/>
  <c r="B5272" i="70" s="1"/>
  <c r="F5273" i="70"/>
  <c r="B5273" i="70" s="1"/>
  <c r="B5274" i="70"/>
  <c r="F5274" i="70"/>
  <c r="F5275" i="70"/>
  <c r="B5275" i="70" s="1"/>
  <c r="F5276" i="70"/>
  <c r="B5276" i="70" s="1"/>
  <c r="F5277" i="70"/>
  <c r="B5277" i="70" s="1"/>
  <c r="B5278" i="70"/>
  <c r="F5278" i="70"/>
  <c r="F5279" i="70"/>
  <c r="B5279" i="70" s="1"/>
  <c r="B5280" i="70"/>
  <c r="F5280" i="70"/>
  <c r="F5281" i="70"/>
  <c r="B5281" i="70" s="1"/>
  <c r="F5282" i="70"/>
  <c r="B5282" i="70" s="1"/>
  <c r="B5283" i="70"/>
  <c r="F5283" i="70"/>
  <c r="F5284" i="70"/>
  <c r="B5284" i="70" s="1"/>
  <c r="F5285" i="70"/>
  <c r="B5285" i="70" s="1"/>
  <c r="F5286" i="70"/>
  <c r="B5286" i="70" s="1"/>
  <c r="B5287" i="70"/>
  <c r="F5287" i="70"/>
  <c r="F5288" i="70"/>
  <c r="B5288" i="70" s="1"/>
  <c r="F5289" i="70"/>
  <c r="B5289" i="70" s="1"/>
  <c r="F5290" i="70"/>
  <c r="B5290" i="70" s="1"/>
  <c r="F5291" i="70"/>
  <c r="B5291" i="70" s="1"/>
  <c r="B5292" i="70"/>
  <c r="F5292" i="70"/>
  <c r="F5293" i="70"/>
  <c r="B5293" i="70" s="1"/>
  <c r="B5294" i="70"/>
  <c r="F5294" i="70"/>
  <c r="F5295" i="70"/>
  <c r="B5295" i="70" s="1"/>
  <c r="B5296" i="70"/>
  <c r="F5296" i="70"/>
  <c r="F5297" i="70"/>
  <c r="B5297" i="70" s="1"/>
  <c r="F5298" i="70"/>
  <c r="B5298" i="70" s="1"/>
  <c r="F5299" i="70"/>
  <c r="B5299" i="70" s="1"/>
  <c r="F5300" i="70"/>
  <c r="B5300" i="70" s="1"/>
  <c r="F5301" i="70"/>
  <c r="B5301" i="70" s="1"/>
  <c r="F5302" i="70"/>
  <c r="B5302" i="70" s="1"/>
  <c r="B5303" i="70"/>
  <c r="F5303" i="70"/>
  <c r="F5304" i="70"/>
  <c r="B5304" i="70" s="1"/>
  <c r="F5305" i="70"/>
  <c r="B5305" i="70" s="1"/>
  <c r="B5306" i="70"/>
  <c r="F5306" i="70"/>
  <c r="F5307" i="70"/>
  <c r="B5307" i="70" s="1"/>
  <c r="F5308" i="70"/>
  <c r="B5308" i="70" s="1"/>
  <c r="F5309" i="70"/>
  <c r="B5309" i="70" s="1"/>
  <c r="B5310" i="70"/>
  <c r="F5310" i="70"/>
  <c r="F5311" i="70"/>
  <c r="B5311" i="70" s="1"/>
  <c r="F5312" i="70"/>
  <c r="B5312" i="70" s="1"/>
  <c r="F5313" i="70"/>
  <c r="B5313" i="70" s="1"/>
  <c r="B5314" i="70"/>
  <c r="F5314" i="70"/>
  <c r="F5315" i="70"/>
  <c r="B5315" i="70" s="1"/>
  <c r="F5316" i="70"/>
  <c r="B5316" i="70" s="1"/>
  <c r="F5317" i="70"/>
  <c r="B5317" i="70" s="1"/>
  <c r="B5318" i="70"/>
  <c r="F5318" i="70"/>
  <c r="F5319" i="70"/>
  <c r="B5319" i="70" s="1"/>
  <c r="F5320" i="70"/>
  <c r="B5320" i="70" s="1"/>
  <c r="F5321" i="70"/>
  <c r="B5321" i="70" s="1"/>
  <c r="B5322" i="70"/>
  <c r="F5322" i="70"/>
  <c r="F5323" i="70"/>
  <c r="B5323" i="70" s="1"/>
  <c r="F5324" i="70"/>
  <c r="B5324" i="70" s="1"/>
  <c r="F5325" i="70"/>
  <c r="B5325" i="70" s="1"/>
  <c r="B5326" i="70"/>
  <c r="F5326" i="70"/>
  <c r="F5327" i="70"/>
  <c r="B5327" i="70" s="1"/>
  <c r="F5328" i="70"/>
  <c r="B5328" i="70" s="1"/>
  <c r="F5329" i="70"/>
  <c r="B5329" i="70" s="1"/>
  <c r="B5330" i="70"/>
  <c r="F5330" i="70"/>
  <c r="F5331" i="70"/>
  <c r="B5331" i="70" s="1"/>
  <c r="F5332" i="70"/>
  <c r="B5332" i="70" s="1"/>
  <c r="F5333" i="70"/>
  <c r="B5333" i="70" s="1"/>
  <c r="B5334" i="70"/>
  <c r="F5334" i="70"/>
  <c r="F5335" i="70"/>
  <c r="B5335" i="70" s="1"/>
  <c r="F5336" i="70"/>
  <c r="B5336" i="70" s="1"/>
  <c r="F5337" i="70"/>
  <c r="B5337" i="70" s="1"/>
  <c r="B5338" i="70"/>
  <c r="F5338" i="70"/>
  <c r="F5339" i="70"/>
  <c r="B5339" i="70" s="1"/>
  <c r="F5340" i="70"/>
  <c r="B5340" i="70" s="1"/>
  <c r="F5341" i="70"/>
  <c r="B5341" i="70" s="1"/>
  <c r="B5342" i="70"/>
  <c r="F5342" i="70"/>
  <c r="F5343" i="70"/>
  <c r="B5343" i="70" s="1"/>
  <c r="F5344" i="70"/>
  <c r="B5344" i="70" s="1"/>
  <c r="F5345" i="70"/>
  <c r="B5345" i="70" s="1"/>
  <c r="B5346" i="70"/>
  <c r="F5346" i="70"/>
  <c r="F5347" i="70"/>
  <c r="B5347" i="70" s="1"/>
  <c r="F5348" i="70"/>
  <c r="B5348" i="70" s="1"/>
  <c r="F5349" i="70"/>
  <c r="B5349" i="70" s="1"/>
  <c r="B5350" i="70"/>
  <c r="F5350" i="70"/>
  <c r="F5351" i="70"/>
  <c r="B5351" i="70" s="1"/>
  <c r="F5352" i="70"/>
  <c r="B5352" i="70" s="1"/>
  <c r="F5353" i="70"/>
  <c r="B5353" i="70" s="1"/>
  <c r="B5354" i="70"/>
  <c r="F5354" i="70"/>
  <c r="F5355" i="70"/>
  <c r="B5355" i="70" s="1"/>
  <c r="F5356" i="70"/>
  <c r="B5356" i="70" s="1"/>
  <c r="F5357" i="70"/>
  <c r="B5357" i="70" s="1"/>
  <c r="B5358" i="70"/>
  <c r="F5358" i="70"/>
  <c r="F5359" i="70"/>
  <c r="B5359" i="70" s="1"/>
  <c r="F5360" i="70"/>
  <c r="B5360" i="70" s="1"/>
  <c r="F5361" i="70"/>
  <c r="B5361" i="70" s="1"/>
  <c r="B5362" i="70"/>
  <c r="F5362" i="70"/>
  <c r="F5363" i="70"/>
  <c r="B5363" i="70" s="1"/>
  <c r="F5364" i="70"/>
  <c r="B5364" i="70" s="1"/>
  <c r="F5365" i="70"/>
  <c r="B5365" i="70" s="1"/>
  <c r="B5366" i="70"/>
  <c r="F5366" i="70"/>
  <c r="F5367" i="70"/>
  <c r="B5367" i="70" s="1"/>
  <c r="F5368" i="70"/>
  <c r="B5368" i="70" s="1"/>
  <c r="F5369" i="70"/>
  <c r="B5369" i="70" s="1"/>
  <c r="B5370" i="70"/>
  <c r="F5370" i="70"/>
  <c r="F5371" i="70"/>
  <c r="B5371" i="70" s="1"/>
  <c r="F5372" i="70"/>
  <c r="B5372" i="70" s="1"/>
  <c r="F5373" i="70"/>
  <c r="B5373" i="70" s="1"/>
  <c r="B5374" i="70"/>
  <c r="F5374" i="70"/>
  <c r="F5375" i="70"/>
  <c r="B5375" i="70" s="1"/>
  <c r="F5376" i="70"/>
  <c r="B5376" i="70" s="1"/>
  <c r="F5377" i="70"/>
  <c r="B5377" i="70" s="1"/>
  <c r="B5378" i="70"/>
  <c r="F5378" i="70"/>
  <c r="F5379" i="70"/>
  <c r="B5379" i="70" s="1"/>
  <c r="F5380" i="70"/>
  <c r="B5380" i="70" s="1"/>
  <c r="F5381" i="70"/>
  <c r="B5381" i="70" s="1"/>
  <c r="B5382" i="70"/>
  <c r="F5382" i="70"/>
  <c r="F5383" i="70"/>
  <c r="B5383" i="70" s="1"/>
  <c r="F5384" i="70"/>
  <c r="B5384" i="70" s="1"/>
  <c r="F5385" i="70"/>
  <c r="B5385" i="70" s="1"/>
  <c r="B5386" i="70"/>
  <c r="F5386" i="70"/>
  <c r="F5387" i="70"/>
  <c r="B5387" i="70" s="1"/>
  <c r="F5388" i="70"/>
  <c r="B5388" i="70" s="1"/>
  <c r="F5389" i="70"/>
  <c r="B5389" i="70" s="1"/>
  <c r="B5390" i="70"/>
  <c r="F5390" i="70"/>
  <c r="F5391" i="70"/>
  <c r="B5391" i="70" s="1"/>
  <c r="F5392" i="70"/>
  <c r="B5392" i="70" s="1"/>
  <c r="F5393" i="70"/>
  <c r="B5393" i="70" s="1"/>
  <c r="B5394" i="70"/>
  <c r="F5394" i="70"/>
  <c r="F5395" i="70"/>
  <c r="B5395" i="70" s="1"/>
  <c r="F5396" i="70"/>
  <c r="B5396" i="70" s="1"/>
  <c r="F5397" i="70"/>
  <c r="B5397" i="70" s="1"/>
  <c r="B5398" i="70"/>
  <c r="F5398" i="70"/>
  <c r="F5399" i="70"/>
  <c r="B5399" i="70" s="1"/>
  <c r="F5400" i="70"/>
  <c r="B5400" i="70" s="1"/>
  <c r="F5401" i="70"/>
  <c r="B5401" i="70" s="1"/>
  <c r="B5402" i="70"/>
  <c r="F5402" i="70"/>
  <c r="F5403" i="70"/>
  <c r="B5403" i="70" s="1"/>
  <c r="F5404" i="70"/>
  <c r="B5404" i="70" s="1"/>
  <c r="F5405" i="70"/>
  <c r="B5405" i="70" s="1"/>
  <c r="B5406" i="70"/>
  <c r="F5406" i="70"/>
  <c r="F5407" i="70"/>
  <c r="B5407" i="70" s="1"/>
  <c r="F5408" i="70"/>
  <c r="B5408" i="70" s="1"/>
  <c r="F5409" i="70"/>
  <c r="B5409" i="70" s="1"/>
  <c r="B5410" i="70"/>
  <c r="F5410" i="70"/>
  <c r="F5411" i="70"/>
  <c r="B5411" i="70" s="1"/>
  <c r="F5412" i="70"/>
  <c r="B5412" i="70" s="1"/>
  <c r="F5413" i="70"/>
  <c r="B5413" i="70" s="1"/>
  <c r="B5414" i="70"/>
  <c r="F5414" i="70"/>
  <c r="F5415" i="70"/>
  <c r="B5415" i="70" s="1"/>
  <c r="F5416" i="70"/>
  <c r="B5416" i="70" s="1"/>
  <c r="F5417" i="70"/>
  <c r="B5417" i="70" s="1"/>
  <c r="B5418" i="70"/>
  <c r="F5418" i="70"/>
  <c r="F5419" i="70"/>
  <c r="B5419" i="70" s="1"/>
  <c r="F5420" i="70"/>
  <c r="B5420" i="70" s="1"/>
  <c r="F5421" i="70"/>
  <c r="B5421" i="70" s="1"/>
  <c r="B5422" i="70"/>
  <c r="F5422" i="70"/>
  <c r="F5423" i="70"/>
  <c r="B5423" i="70" s="1"/>
  <c r="F5424" i="70"/>
  <c r="B5424" i="70" s="1"/>
  <c r="F5425" i="70"/>
  <c r="B5425" i="70" s="1"/>
  <c r="B5426" i="70"/>
  <c r="F5426" i="70"/>
  <c r="F5427" i="70"/>
  <c r="B5427" i="70" s="1"/>
  <c r="F5428" i="70"/>
  <c r="B5428" i="70" s="1"/>
  <c r="F5429" i="70"/>
  <c r="B5429" i="70" s="1"/>
  <c r="B5430" i="70"/>
  <c r="F5430" i="70"/>
  <c r="F5431" i="70"/>
  <c r="B5431" i="70" s="1"/>
  <c r="F5432" i="70"/>
  <c r="B5432" i="70" s="1"/>
  <c r="F5433" i="70"/>
  <c r="B5433" i="70" s="1"/>
  <c r="B5434" i="70"/>
  <c r="F5434" i="70"/>
  <c r="F5435" i="70"/>
  <c r="B5435" i="70" s="1"/>
  <c r="F5436" i="70"/>
  <c r="B5436" i="70" s="1"/>
  <c r="F5437" i="70"/>
  <c r="B5437" i="70" s="1"/>
  <c r="B5438" i="70"/>
  <c r="F5438" i="70"/>
  <c r="F5439" i="70"/>
  <c r="B5439" i="70" s="1"/>
  <c r="F5440" i="70"/>
  <c r="B5440" i="70" s="1"/>
  <c r="F5441" i="70"/>
  <c r="B5441" i="70" s="1"/>
  <c r="B5442" i="70"/>
  <c r="F5442" i="70"/>
  <c r="F5443" i="70"/>
  <c r="B5443" i="70" s="1"/>
  <c r="F5444" i="70"/>
  <c r="B5444" i="70" s="1"/>
  <c r="F5445" i="70"/>
  <c r="B5445" i="70" s="1"/>
  <c r="B5446" i="70"/>
  <c r="F5446" i="70"/>
  <c r="F5447" i="70"/>
  <c r="B5447" i="70" s="1"/>
  <c r="F5448" i="70"/>
  <c r="B5448" i="70" s="1"/>
  <c r="F5449" i="70"/>
  <c r="B5449" i="70" s="1"/>
  <c r="B5450" i="70"/>
  <c r="F5450" i="70"/>
  <c r="F5451" i="70"/>
  <c r="B5451" i="70" s="1"/>
  <c r="F5452" i="70"/>
  <c r="B5452" i="70" s="1"/>
  <c r="F5453" i="70"/>
  <c r="B5453" i="70" s="1"/>
  <c r="B5454" i="70"/>
  <c r="F5454" i="70"/>
  <c r="F5455" i="70"/>
  <c r="B5455" i="70" s="1"/>
  <c r="F5456" i="70"/>
  <c r="B5456" i="70" s="1"/>
  <c r="F5457" i="70"/>
  <c r="B5457" i="70" s="1"/>
  <c r="B5458" i="70"/>
  <c r="F5458" i="70"/>
  <c r="F5459" i="70"/>
  <c r="B5459" i="70" s="1"/>
  <c r="F5460" i="70"/>
  <c r="B5460" i="70" s="1"/>
  <c r="F5461" i="70"/>
  <c r="B5461" i="70" s="1"/>
  <c r="B5462" i="70"/>
  <c r="F5462" i="70"/>
  <c r="F5463" i="70"/>
  <c r="B5463" i="70" s="1"/>
  <c r="F5464" i="70"/>
  <c r="B5464" i="70" s="1"/>
  <c r="F5465" i="70"/>
  <c r="B5465" i="70" s="1"/>
  <c r="B5466" i="70"/>
  <c r="F5466" i="70"/>
  <c r="F5467" i="70"/>
  <c r="B5467" i="70" s="1"/>
  <c r="F5468" i="70"/>
  <c r="B5468" i="70" s="1"/>
  <c r="F5469" i="70"/>
  <c r="B5469" i="70" s="1"/>
  <c r="B5470" i="70"/>
  <c r="F5470" i="70"/>
  <c r="F5471" i="70"/>
  <c r="B5471" i="70" s="1"/>
  <c r="F5472" i="70"/>
  <c r="B5472" i="70" s="1"/>
  <c r="F5473" i="70"/>
  <c r="B5473" i="70" s="1"/>
  <c r="B5474" i="70"/>
  <c r="F5474" i="70"/>
  <c r="F5475" i="70"/>
  <c r="B5475" i="70" s="1"/>
  <c r="F5476" i="70"/>
  <c r="B5476" i="70" s="1"/>
  <c r="F5477" i="70"/>
  <c r="B5477" i="70" s="1"/>
  <c r="B5478" i="70"/>
  <c r="F5478" i="70"/>
  <c r="F5479" i="70"/>
  <c r="B5479" i="70" s="1"/>
  <c r="F5480" i="70"/>
  <c r="B5480" i="70" s="1"/>
  <c r="F5481" i="70"/>
  <c r="B5481" i="70" s="1"/>
  <c r="B5482" i="70"/>
  <c r="F5482" i="70"/>
  <c r="F5483" i="70"/>
  <c r="B5483" i="70" s="1"/>
  <c r="F5484" i="70"/>
  <c r="B5484" i="70" s="1"/>
  <c r="F5485" i="70"/>
  <c r="B5485" i="70" s="1"/>
  <c r="B5486" i="70"/>
  <c r="F5486" i="70"/>
  <c r="F5487" i="70"/>
  <c r="B5487" i="70" s="1"/>
  <c r="F5488" i="70"/>
  <c r="B5488" i="70" s="1"/>
  <c r="F5489" i="70"/>
  <c r="B5489" i="70" s="1"/>
  <c r="B5490" i="70"/>
  <c r="F5490" i="70"/>
  <c r="F5491" i="70"/>
  <c r="B5491" i="70" s="1"/>
  <c r="F5492" i="70"/>
  <c r="B5492" i="70" s="1"/>
  <c r="F5493" i="70"/>
  <c r="B5493" i="70" s="1"/>
  <c r="B5494" i="70"/>
  <c r="F5494" i="70"/>
  <c r="F5495" i="70"/>
  <c r="B5495" i="70" s="1"/>
  <c r="F5496" i="70"/>
  <c r="B5496" i="70" s="1"/>
  <c r="F5497" i="70"/>
  <c r="B5497" i="70" s="1"/>
  <c r="B5498" i="70"/>
  <c r="F5498" i="70"/>
  <c r="F5499" i="70"/>
  <c r="B5499" i="70" s="1"/>
  <c r="F5500" i="70"/>
  <c r="B5500" i="70" s="1"/>
  <c r="F5501" i="70"/>
  <c r="B5501" i="70" s="1"/>
  <c r="B5502" i="70"/>
  <c r="F5502" i="70"/>
  <c r="F5503" i="70"/>
  <c r="B5503" i="70" s="1"/>
  <c r="F5504" i="70"/>
  <c r="B5504" i="70" s="1"/>
  <c r="F5505" i="70"/>
  <c r="B5505" i="70" s="1"/>
  <c r="B5506" i="70"/>
  <c r="F5506" i="70"/>
  <c r="F5507" i="70"/>
  <c r="B5507" i="70" s="1"/>
  <c r="F5508" i="70"/>
  <c r="B5508" i="70" s="1"/>
  <c r="F5509" i="70"/>
  <c r="B5509" i="70" s="1"/>
  <c r="B5510" i="70"/>
  <c r="F5510" i="70"/>
  <c r="F5511" i="70"/>
  <c r="B5511" i="70" s="1"/>
  <c r="F5512" i="70"/>
  <c r="B5512" i="70" s="1"/>
  <c r="F5513" i="70"/>
  <c r="B5513" i="70" s="1"/>
  <c r="B5514" i="70"/>
  <c r="F5514" i="70"/>
  <c r="F5515" i="70"/>
  <c r="B5515" i="70" s="1"/>
  <c r="F5516" i="70"/>
  <c r="B5516" i="70" s="1"/>
  <c r="F5517" i="70"/>
  <c r="B5517" i="70" s="1"/>
  <c r="B5518" i="70"/>
  <c r="F5518" i="70"/>
  <c r="F5519" i="70"/>
  <c r="B5519" i="70" s="1"/>
  <c r="F5520" i="70"/>
  <c r="B5520" i="70" s="1"/>
  <c r="F5521" i="70"/>
  <c r="B5521" i="70" s="1"/>
  <c r="B5522" i="70"/>
  <c r="F5522" i="70"/>
  <c r="F5523" i="70"/>
  <c r="B5523" i="70" s="1"/>
  <c r="F5524" i="70"/>
  <c r="B5524" i="70" s="1"/>
  <c r="F5525" i="70"/>
  <c r="B5525" i="70" s="1"/>
  <c r="B5526" i="70"/>
  <c r="F5526" i="70"/>
  <c r="F5527" i="70"/>
  <c r="B5527" i="70" s="1"/>
  <c r="F5528" i="70"/>
  <c r="B5528" i="70" s="1"/>
  <c r="F5529" i="70"/>
  <c r="B5529" i="70" s="1"/>
  <c r="B5530" i="70"/>
  <c r="F5530" i="70"/>
  <c r="F5531" i="70"/>
  <c r="B5531" i="70" s="1"/>
  <c r="F5532" i="70"/>
  <c r="B5532" i="70" s="1"/>
  <c r="F5533" i="70"/>
  <c r="B5533" i="70" s="1"/>
  <c r="B5534" i="70"/>
  <c r="F5534" i="70"/>
  <c r="F5535" i="70"/>
  <c r="B5535" i="70" s="1"/>
  <c r="F5536" i="70"/>
  <c r="B5536" i="70" s="1"/>
  <c r="F5537" i="70"/>
  <c r="B5537" i="70" s="1"/>
  <c r="B5538" i="70"/>
  <c r="F5538" i="70"/>
  <c r="F5539" i="70"/>
  <c r="B5539" i="70" s="1"/>
  <c r="F5540" i="70"/>
  <c r="B5540" i="70" s="1"/>
  <c r="F5541" i="70"/>
  <c r="B5541" i="70" s="1"/>
  <c r="B5542" i="70"/>
  <c r="F5542" i="70"/>
  <c r="F5543" i="70"/>
  <c r="B5543" i="70" s="1"/>
  <c r="F5544" i="70"/>
  <c r="B5544" i="70" s="1"/>
  <c r="F5545" i="70"/>
  <c r="B5545" i="70" s="1"/>
  <c r="B5546" i="70"/>
  <c r="F5546" i="70"/>
  <c r="F5547" i="70"/>
  <c r="B5547" i="70" s="1"/>
  <c r="F5548" i="70"/>
  <c r="B5548" i="70" s="1"/>
  <c r="F5549" i="70"/>
  <c r="B5549" i="70" s="1"/>
  <c r="B5550" i="70"/>
  <c r="F5550" i="70"/>
  <c r="F5551" i="70"/>
  <c r="B5551" i="70" s="1"/>
  <c r="F5552" i="70"/>
  <c r="B5552" i="70" s="1"/>
  <c r="F5553" i="70"/>
  <c r="B5553" i="70" s="1"/>
  <c r="B5554" i="70"/>
  <c r="F5554" i="70"/>
  <c r="F5555" i="70"/>
  <c r="B5555" i="70" s="1"/>
  <c r="F5556" i="70"/>
  <c r="B5556" i="70" s="1"/>
  <c r="F5557" i="70"/>
  <c r="B5557" i="70" s="1"/>
  <c r="B5558" i="70"/>
  <c r="F5558" i="70"/>
  <c r="F5559" i="70"/>
  <c r="B5559" i="70" s="1"/>
  <c r="F5560" i="70"/>
  <c r="B5560" i="70" s="1"/>
  <c r="F5561" i="70"/>
  <c r="B5561" i="70" s="1"/>
  <c r="B5562" i="70"/>
  <c r="F5562" i="70"/>
  <c r="F5563" i="70"/>
  <c r="B5563" i="70" s="1"/>
  <c r="F5564" i="70"/>
  <c r="B5564" i="70" s="1"/>
  <c r="F5565" i="70"/>
  <c r="B5565" i="70" s="1"/>
  <c r="B5566" i="70"/>
  <c r="F5566" i="70"/>
  <c r="F5567" i="70"/>
  <c r="B5567" i="70" s="1"/>
  <c r="F5568" i="70"/>
  <c r="B5568" i="70" s="1"/>
  <c r="F5569" i="70"/>
  <c r="B5569" i="70" s="1"/>
  <c r="B5570" i="70"/>
  <c r="F5570" i="70"/>
  <c r="F5571" i="70"/>
  <c r="B5571" i="70" s="1"/>
  <c r="F5572" i="70"/>
  <c r="B5572" i="70" s="1"/>
  <c r="F5573" i="70"/>
  <c r="B5573" i="70" s="1"/>
  <c r="B5574" i="70"/>
  <c r="F5574" i="70"/>
  <c r="F5575" i="70"/>
  <c r="B5575" i="70" s="1"/>
  <c r="F5576" i="70"/>
  <c r="B5576" i="70" s="1"/>
  <c r="F5577" i="70"/>
  <c r="B5577" i="70" s="1"/>
  <c r="B5578" i="70"/>
  <c r="F5578" i="70"/>
  <c r="F5579" i="70"/>
  <c r="B5579" i="70" s="1"/>
  <c r="F5580" i="70"/>
  <c r="B5580" i="70" s="1"/>
  <c r="F5581" i="70"/>
  <c r="B5581" i="70" s="1"/>
  <c r="B5582" i="70"/>
  <c r="F5582" i="70"/>
  <c r="F5583" i="70"/>
  <c r="B5583" i="70" s="1"/>
  <c r="F5584" i="70"/>
  <c r="B5584" i="70" s="1"/>
  <c r="F5585" i="70"/>
  <c r="B5585" i="70" s="1"/>
  <c r="B5586" i="70"/>
  <c r="F5586" i="70"/>
  <c r="F5587" i="70"/>
  <c r="B5587" i="70" s="1"/>
  <c r="F5588" i="70"/>
  <c r="B5588" i="70" s="1"/>
  <c r="F5589" i="70"/>
  <c r="B5589" i="70" s="1"/>
  <c r="B5590" i="70"/>
  <c r="F5590" i="70"/>
  <c r="F5591" i="70"/>
  <c r="B5591" i="70" s="1"/>
  <c r="F5592" i="70"/>
  <c r="B5592" i="70" s="1"/>
  <c r="F5593" i="70"/>
  <c r="B5593" i="70" s="1"/>
  <c r="B5594" i="70"/>
  <c r="F5594" i="70"/>
  <c r="F5595" i="70"/>
  <c r="B5595" i="70" s="1"/>
  <c r="F5596" i="70"/>
  <c r="B5596" i="70" s="1"/>
  <c r="F5597" i="70"/>
  <c r="B5597" i="70" s="1"/>
  <c r="B5598" i="70"/>
  <c r="F5598" i="70"/>
  <c r="F5599" i="70"/>
  <c r="B5599" i="70" s="1"/>
  <c r="F5600" i="70"/>
  <c r="B5600" i="70" s="1"/>
  <c r="F5601" i="70"/>
  <c r="B5601" i="70" s="1"/>
  <c r="B5602" i="70"/>
  <c r="F5602" i="70"/>
  <c r="F5603" i="70"/>
  <c r="B5603" i="70" s="1"/>
  <c r="F5604" i="70"/>
  <c r="B5604" i="70" s="1"/>
  <c r="F5605" i="70"/>
  <c r="B5605" i="70" s="1"/>
  <c r="B5606" i="70"/>
  <c r="F5606" i="70"/>
  <c r="F5607" i="70"/>
  <c r="B5607" i="70" s="1"/>
  <c r="F5608" i="70"/>
  <c r="B5608" i="70" s="1"/>
  <c r="F5609" i="70"/>
  <c r="B5609" i="70" s="1"/>
  <c r="B5610" i="70"/>
  <c r="F5610" i="70"/>
  <c r="F5611" i="70"/>
  <c r="B5611" i="70" s="1"/>
  <c r="I72" i="43" l="1"/>
  <c r="AD49" i="43"/>
  <c r="AD71" i="43"/>
  <c r="AD70" i="43"/>
  <c r="AD69" i="43"/>
  <c r="AD68" i="43"/>
  <c r="AD67" i="43"/>
  <c r="AD66" i="43"/>
  <c r="AD65" i="43"/>
  <c r="AD64" i="43"/>
  <c r="AD63" i="43"/>
  <c r="AD62" i="43"/>
  <c r="AD61" i="43"/>
  <c r="AD60" i="43"/>
  <c r="AD59" i="43"/>
  <c r="AD58" i="43"/>
  <c r="AD57" i="43"/>
  <c r="AD56" i="43"/>
  <c r="AD52" i="43"/>
  <c r="AD55" i="43"/>
  <c r="AD54" i="43"/>
  <c r="AD53" i="43"/>
  <c r="AD51" i="43"/>
  <c r="AD50" i="43"/>
  <c r="AD48" i="43"/>
  <c r="AD47" i="43"/>
  <c r="AD46" i="43"/>
  <c r="AD40" i="43"/>
  <c r="AD29" i="43"/>
  <c r="AD30" i="43"/>
  <c r="AD31" i="43"/>
  <c r="AD32" i="43"/>
  <c r="AD33" i="43"/>
  <c r="AD34" i="43"/>
  <c r="AD35" i="43"/>
  <c r="AD36" i="43"/>
  <c r="AD37" i="43"/>
  <c r="AD38" i="43"/>
  <c r="AD28" i="43"/>
  <c r="AD14" i="43"/>
  <c r="AD15" i="43"/>
  <c r="AD16" i="43"/>
  <c r="AD17" i="43"/>
  <c r="AD18" i="43"/>
  <c r="AD19" i="43"/>
  <c r="AD20" i="43"/>
  <c r="AD21" i="43"/>
  <c r="AD22" i="43"/>
  <c r="AD23" i="43"/>
  <c r="AD24" i="43"/>
  <c r="AD25" i="43"/>
  <c r="AD26" i="43"/>
  <c r="AD13" i="43"/>
  <c r="H18" i="43"/>
  <c r="P49" i="9"/>
  <c r="P61" i="9" s="1"/>
  <c r="P57" i="9"/>
  <c r="P38" i="9"/>
  <c r="P31" i="9"/>
  <c r="P36" i="9" s="1"/>
  <c r="P20" i="9"/>
  <c r="P15" i="9"/>
  <c r="L96" i="29"/>
  <c r="H43" i="43"/>
  <c r="AI12" i="43"/>
  <c r="AH12" i="43"/>
  <c r="AG12" i="43"/>
  <c r="AF12" i="43"/>
  <c r="AE12" i="43"/>
  <c r="W12" i="43"/>
  <c r="X12" i="43"/>
  <c r="Y12" i="43"/>
  <c r="Z12" i="43"/>
  <c r="AA12" i="43"/>
  <c r="AB12" i="43"/>
  <c r="AC12" i="43"/>
  <c r="U12" i="43"/>
  <c r="V12" i="43"/>
  <c r="P12" i="43"/>
  <c r="Q12" i="43"/>
  <c r="R12" i="43"/>
  <c r="S12" i="43"/>
  <c r="T12" i="43"/>
  <c r="O12" i="43"/>
  <c r="N12" i="43"/>
  <c r="I12" i="43"/>
  <c r="H26" i="43"/>
  <c r="H24" i="43"/>
  <c r="M12" i="43"/>
  <c r="L12" i="43"/>
  <c r="K12" i="43"/>
  <c r="J12" i="43"/>
  <c r="BS96" i="29" l="1"/>
  <c r="I96" i="29"/>
  <c r="J96" i="29"/>
  <c r="K96" i="29"/>
  <c r="M96" i="29"/>
  <c r="N96" i="29"/>
  <c r="O96" i="29"/>
  <c r="P96" i="29"/>
  <c r="Q96" i="29"/>
  <c r="R96" i="29"/>
  <c r="S96" i="29"/>
  <c r="T96" i="29"/>
  <c r="U96" i="29"/>
  <c r="V96" i="29"/>
  <c r="W96" i="29"/>
  <c r="X96" i="29"/>
  <c r="Y96" i="29"/>
  <c r="Z96" i="29"/>
  <c r="AA96" i="29"/>
  <c r="AB96" i="29"/>
  <c r="AC96" i="29"/>
  <c r="AD96" i="29"/>
  <c r="AE96" i="29"/>
  <c r="AF96" i="29"/>
  <c r="AG96" i="29"/>
  <c r="AH96" i="29"/>
  <c r="AI96" i="29"/>
  <c r="AJ96" i="29"/>
  <c r="AK96" i="29"/>
  <c r="AL96" i="29"/>
  <c r="AM96" i="29"/>
  <c r="AN96" i="29"/>
  <c r="AO96" i="29"/>
  <c r="AP96" i="29"/>
  <c r="AQ96" i="29"/>
  <c r="AR96" i="29"/>
  <c r="AS96" i="29"/>
  <c r="AT96" i="29"/>
  <c r="AU96" i="29"/>
  <c r="AV96" i="29"/>
  <c r="AW96" i="29"/>
  <c r="AX96" i="29"/>
  <c r="AY96" i="29"/>
  <c r="AZ96" i="29"/>
  <c r="BA96" i="29"/>
  <c r="BB96" i="29"/>
  <c r="BC96" i="29"/>
  <c r="BD96" i="29"/>
  <c r="BE96" i="29"/>
  <c r="BF96" i="29"/>
  <c r="BG96" i="29"/>
  <c r="BH96" i="29"/>
  <c r="BI96" i="29"/>
  <c r="BJ96" i="29"/>
  <c r="BK96" i="29"/>
  <c r="BL96" i="29"/>
  <c r="BM96" i="29"/>
  <c r="BN96" i="29"/>
  <c r="BO96" i="29"/>
  <c r="BP96" i="29"/>
  <c r="BQ96" i="29"/>
  <c r="BR96" i="29"/>
  <c r="H96" i="29"/>
  <c r="N21" i="33"/>
  <c r="AD17" i="37"/>
  <c r="AE37" i="37" l="1"/>
  <c r="AE56" i="43" l="1"/>
  <c r="AE52" i="43"/>
  <c r="AE27" i="43"/>
  <c r="N78" i="23"/>
  <c r="O78" i="23"/>
  <c r="T78" i="23"/>
  <c r="T61" i="23"/>
  <c r="M61" i="23"/>
  <c r="N61" i="23"/>
  <c r="O61" i="23"/>
  <c r="T44" i="23"/>
  <c r="N44" i="23"/>
  <c r="O44" i="23"/>
  <c r="T27" i="23"/>
  <c r="N27" i="23"/>
  <c r="O27" i="23"/>
  <c r="M27" i="23"/>
  <c r="H40" i="11"/>
  <c r="H47" i="11" s="1"/>
  <c r="AE39" i="43" l="1"/>
  <c r="AF17" i="37"/>
  <c r="I77" i="65" l="1"/>
  <c r="J77" i="65"/>
  <c r="K77" i="65"/>
  <c r="L77" i="65"/>
  <c r="M77" i="65"/>
  <c r="H77" i="65"/>
  <c r="I46" i="65"/>
  <c r="J46" i="65"/>
  <c r="K46" i="65"/>
  <c r="L46" i="65"/>
  <c r="M46" i="65"/>
  <c r="H46" i="65"/>
  <c r="H91" i="65" s="1"/>
  <c r="I42" i="65"/>
  <c r="J42" i="65"/>
  <c r="K42" i="65"/>
  <c r="L42" i="65"/>
  <c r="M42" i="65"/>
  <c r="H42" i="65"/>
  <c r="I13" i="65"/>
  <c r="J13" i="65"/>
  <c r="K13" i="65"/>
  <c r="L13" i="65"/>
  <c r="M13" i="65"/>
  <c r="H13" i="65"/>
  <c r="AH17" i="37" l="1"/>
  <c r="AG17" i="37"/>
  <c r="U37" i="37"/>
  <c r="H71" i="43"/>
  <c r="H70" i="43"/>
  <c r="H69" i="43"/>
  <c r="H68" i="43"/>
  <c r="H67" i="43"/>
  <c r="H66" i="43"/>
  <c r="H65" i="43"/>
  <c r="H64" i="43"/>
  <c r="H63" i="43"/>
  <c r="H62" i="43"/>
  <c r="H61" i="43"/>
  <c r="H60" i="43"/>
  <c r="H59" i="43"/>
  <c r="H58" i="43"/>
  <c r="H57" i="43"/>
  <c r="H55" i="43"/>
  <c r="H54" i="43"/>
  <c r="H53" i="43"/>
  <c r="H51" i="43"/>
  <c r="H50" i="43"/>
  <c r="H48" i="43"/>
  <c r="H47" i="43"/>
  <c r="H46" i="43"/>
  <c r="H44" i="43"/>
  <c r="H42" i="43"/>
  <c r="H41" i="43"/>
  <c r="H40" i="43"/>
  <c r="H37" i="43"/>
  <c r="H36" i="43"/>
  <c r="H35" i="43"/>
  <c r="H34" i="43"/>
  <c r="H33" i="43"/>
  <c r="H32" i="43"/>
  <c r="H31" i="43"/>
  <c r="H30" i="43"/>
  <c r="H29" i="43"/>
  <c r="H28" i="43"/>
  <c r="H14" i="43"/>
  <c r="H15" i="43"/>
  <c r="H16" i="43"/>
  <c r="H17" i="43"/>
  <c r="H19" i="43"/>
  <c r="H20" i="43"/>
  <c r="H21" i="43"/>
  <c r="H22" i="43"/>
  <c r="H23" i="43"/>
  <c r="H25" i="43"/>
  <c r="H13" i="43"/>
  <c r="H12" i="43" l="1"/>
  <c r="AH37" i="37"/>
  <c r="AG37" i="37"/>
  <c r="AD37" i="37"/>
  <c r="I70" i="66" l="1"/>
  <c r="I66" i="66" s="1"/>
  <c r="H70" i="66"/>
  <c r="H66" i="66" s="1"/>
  <c r="I67" i="66"/>
  <c r="H67" i="66"/>
  <c r="I60" i="66"/>
  <c r="I59" i="66" s="1"/>
  <c r="H60" i="66"/>
  <c r="H59" i="66" s="1"/>
  <c r="I56" i="66"/>
  <c r="H56" i="66"/>
  <c r="I53" i="66"/>
  <c r="H53" i="66"/>
  <c r="I50" i="66"/>
  <c r="H50" i="66"/>
  <c r="I47" i="66"/>
  <c r="H47" i="66"/>
  <c r="I44" i="66"/>
  <c r="H44" i="66"/>
  <c r="I40" i="66"/>
  <c r="H40" i="66"/>
  <c r="I37" i="66"/>
  <c r="H37" i="66"/>
  <c r="I33" i="66"/>
  <c r="H33" i="66"/>
  <c r="I30" i="66"/>
  <c r="H30" i="66"/>
  <c r="I27" i="66"/>
  <c r="I20" i="66" s="1"/>
  <c r="H27" i="66"/>
  <c r="I24" i="66"/>
  <c r="H24" i="66"/>
  <c r="I21" i="66"/>
  <c r="H21" i="66"/>
  <c r="H20" i="66"/>
  <c r="H13" i="66" s="1"/>
  <c r="I17" i="66"/>
  <c r="H17" i="66"/>
  <c r="I14" i="66"/>
  <c r="H14" i="66"/>
  <c r="J91" i="65"/>
  <c r="I43" i="66" l="1"/>
  <c r="H43" i="66"/>
  <c r="I13" i="66"/>
  <c r="L91" i="65"/>
  <c r="K91" i="65"/>
  <c r="M91" i="65"/>
  <c r="I91" i="65"/>
  <c r="I36" i="66"/>
  <c r="H36" i="66"/>
  <c r="H16" i="29" l="1"/>
  <c r="H19" i="29"/>
  <c r="H41" i="29"/>
  <c r="H61" i="29"/>
  <c r="H67" i="29"/>
  <c r="H86" i="29"/>
  <c r="H93" i="29"/>
  <c r="I16" i="29"/>
  <c r="H56" i="43" l="1"/>
  <c r="H49" i="43"/>
  <c r="H52" i="43"/>
  <c r="I56" i="43"/>
  <c r="J56" i="43"/>
  <c r="I52" i="43"/>
  <c r="J52" i="43"/>
  <c r="H72" i="43" l="1"/>
  <c r="Q69" i="1"/>
  <c r="N13" i="33"/>
  <c r="U14" i="33"/>
  <c r="T14" i="33"/>
  <c r="S14" i="33"/>
  <c r="P22" i="33"/>
  <c r="O22" i="33"/>
  <c r="P14" i="33"/>
  <c r="O14" i="33"/>
  <c r="T27" i="43" l="1"/>
  <c r="N56" i="43"/>
  <c r="N52" i="43"/>
  <c r="N49" i="43"/>
  <c r="N27" i="43"/>
  <c r="H15" i="9"/>
  <c r="N39" i="43" l="1"/>
  <c r="N72" i="43"/>
  <c r="AC122" i="1"/>
  <c r="AB122" i="1"/>
  <c r="O15" i="9" l="1"/>
  <c r="U22" i="33" l="1"/>
  <c r="T56" i="43" l="1"/>
  <c r="T52" i="43"/>
  <c r="T49" i="43"/>
  <c r="T39" i="43"/>
  <c r="T72" i="43" l="1"/>
  <c r="AF18" i="37" l="1"/>
  <c r="AF19" i="37"/>
  <c r="AF20" i="37"/>
  <c r="AF21" i="37"/>
  <c r="AF22" i="37"/>
  <c r="AF23" i="37"/>
  <c r="AF24" i="37"/>
  <c r="AF25" i="37"/>
  <c r="AF26" i="37"/>
  <c r="AF27" i="37"/>
  <c r="AF28" i="37"/>
  <c r="AF29" i="37"/>
  <c r="AF30" i="37"/>
  <c r="AF31" i="37"/>
  <c r="AF32" i="37"/>
  <c r="AF33" i="37"/>
  <c r="AF34" i="37"/>
  <c r="AF35" i="37"/>
  <c r="AF36" i="37"/>
  <c r="AD18" i="37" l="1"/>
  <c r="AD19" i="37"/>
  <c r="AD20" i="37"/>
  <c r="AD21" i="37"/>
  <c r="AD22" i="37"/>
  <c r="AD23" i="37"/>
  <c r="AD24" i="37"/>
  <c r="AD25" i="37"/>
  <c r="AD26" i="37"/>
  <c r="AD27" i="37"/>
  <c r="AD28" i="37"/>
  <c r="AD29" i="37"/>
  <c r="AD30" i="37"/>
  <c r="AD31" i="37"/>
  <c r="AD32" i="37"/>
  <c r="AD33" i="37"/>
  <c r="AD34" i="37"/>
  <c r="AD35" i="37"/>
  <c r="AD36" i="37"/>
  <c r="AI56" i="43" l="1"/>
  <c r="AH56" i="43"/>
  <c r="AG56" i="43"/>
  <c r="AF56" i="43"/>
  <c r="AC56" i="43"/>
  <c r="AB56" i="43"/>
  <c r="AA56" i="43"/>
  <c r="Z56" i="43"/>
  <c r="Y56" i="43"/>
  <c r="X56" i="43"/>
  <c r="W56" i="43"/>
  <c r="V56" i="43"/>
  <c r="U56" i="43"/>
  <c r="S56" i="43"/>
  <c r="R56" i="43"/>
  <c r="Q56" i="43"/>
  <c r="P56" i="43"/>
  <c r="O56" i="43"/>
  <c r="M56" i="43"/>
  <c r="L56" i="43"/>
  <c r="K56" i="43"/>
  <c r="AI52" i="43"/>
  <c r="AH52" i="43"/>
  <c r="AG52" i="43"/>
  <c r="AF52" i="43"/>
  <c r="AC52" i="43"/>
  <c r="AB52" i="43"/>
  <c r="AA52" i="43"/>
  <c r="Z52" i="43"/>
  <c r="Y52" i="43"/>
  <c r="X52" i="43"/>
  <c r="W52" i="43"/>
  <c r="V52" i="43"/>
  <c r="U52" i="43"/>
  <c r="S52" i="43"/>
  <c r="R52" i="43"/>
  <c r="Q52" i="43"/>
  <c r="P52" i="43"/>
  <c r="O52" i="43"/>
  <c r="M52" i="43"/>
  <c r="L52" i="43"/>
  <c r="K52" i="43"/>
  <c r="AI49" i="43"/>
  <c r="AH49" i="43"/>
  <c r="AG49" i="43"/>
  <c r="AF49" i="43"/>
  <c r="AC49" i="43"/>
  <c r="AB49" i="43"/>
  <c r="AA49" i="43"/>
  <c r="Z49" i="43"/>
  <c r="Y49" i="43"/>
  <c r="X49" i="43"/>
  <c r="W49" i="43"/>
  <c r="V49" i="43"/>
  <c r="U49" i="43"/>
  <c r="S49" i="43"/>
  <c r="R49" i="43"/>
  <c r="Q49" i="43"/>
  <c r="P49" i="43"/>
  <c r="O49" i="43"/>
  <c r="M49" i="43"/>
  <c r="L49" i="43"/>
  <c r="K49" i="43"/>
  <c r="J49" i="43"/>
  <c r="I49" i="43"/>
  <c r="AI27" i="43"/>
  <c r="AH27" i="43"/>
  <c r="AG27" i="43"/>
  <c r="AF27" i="43"/>
  <c r="AC27" i="43"/>
  <c r="AB27" i="43"/>
  <c r="AA27" i="43"/>
  <c r="Z27" i="43"/>
  <c r="Y27" i="43"/>
  <c r="X27" i="43"/>
  <c r="W27" i="43"/>
  <c r="V27" i="43"/>
  <c r="U27" i="43"/>
  <c r="S27" i="43"/>
  <c r="R27" i="43"/>
  <c r="Q27" i="43"/>
  <c r="P27" i="43"/>
  <c r="O27" i="43"/>
  <c r="M27" i="43"/>
  <c r="L27" i="43"/>
  <c r="K27" i="43"/>
  <c r="J27" i="43"/>
  <c r="I27" i="43"/>
  <c r="H27" i="43"/>
  <c r="AD12" i="43"/>
  <c r="AA39" i="43" l="1"/>
  <c r="V72" i="43"/>
  <c r="AF72" i="43"/>
  <c r="J39" i="43"/>
  <c r="S39" i="43"/>
  <c r="V39" i="43"/>
  <c r="Y39" i="43"/>
  <c r="Q39" i="43"/>
  <c r="AI39" i="43"/>
  <c r="I39" i="43"/>
  <c r="R39" i="43"/>
  <c r="Z39" i="43"/>
  <c r="X39" i="43"/>
  <c r="W72" i="43"/>
  <c r="AB39" i="43"/>
  <c r="L39" i="43"/>
  <c r="AC39" i="43"/>
  <c r="M39" i="43"/>
  <c r="R72" i="43"/>
  <c r="K39" i="43"/>
  <c r="S72" i="43"/>
  <c r="AE49" i="43"/>
  <c r="AE72" i="43" s="1"/>
  <c r="U39" i="43"/>
  <c r="H39" i="43"/>
  <c r="AG39" i="43"/>
  <c r="K72" i="43"/>
  <c r="U72" i="43"/>
  <c r="O39" i="43"/>
  <c r="W39" i="43"/>
  <c r="P72" i="43"/>
  <c r="Y72" i="43"/>
  <c r="AB72" i="43"/>
  <c r="L72" i="43"/>
  <c r="AC72" i="43"/>
  <c r="M72" i="43"/>
  <c r="AF39" i="43"/>
  <c r="O72" i="43"/>
  <c r="P39" i="43"/>
  <c r="AH39" i="43"/>
  <c r="AG72" i="43"/>
  <c r="Q72" i="43"/>
  <c r="Z72" i="43"/>
  <c r="AH72" i="43"/>
  <c r="J72" i="43"/>
  <c r="AD27" i="43"/>
  <c r="AI72" i="43"/>
  <c r="AA72" i="43"/>
  <c r="X72" i="43"/>
  <c r="AD72" i="43" l="1"/>
  <c r="AD39" i="43"/>
  <c r="Q90" i="40"/>
  <c r="L90" i="40"/>
  <c r="Q89" i="40"/>
  <c r="P89" i="40"/>
  <c r="O89" i="40"/>
  <c r="N89" i="40"/>
  <c r="M89" i="40"/>
  <c r="K89" i="40"/>
  <c r="J89" i="40"/>
  <c r="I89" i="40"/>
  <c r="H89" i="40"/>
  <c r="L89" i="40" s="1"/>
  <c r="Q88" i="40"/>
  <c r="L88" i="40"/>
  <c r="Q87" i="40"/>
  <c r="L87" i="40"/>
  <c r="P86" i="40"/>
  <c r="O86" i="40"/>
  <c r="Q86" i="40" s="1"/>
  <c r="N86" i="40"/>
  <c r="M86" i="40"/>
  <c r="K86" i="40"/>
  <c r="J86" i="40"/>
  <c r="I86" i="40"/>
  <c r="H86" i="40"/>
  <c r="L86" i="40" s="1"/>
  <c r="Q85" i="40"/>
  <c r="L85" i="40"/>
  <c r="Q84" i="40"/>
  <c r="L84" i="40"/>
  <c r="Q83" i="40"/>
  <c r="L83" i="40"/>
  <c r="Q82" i="40"/>
  <c r="L82" i="40"/>
  <c r="Q81" i="40"/>
  <c r="L81" i="40"/>
  <c r="Q80" i="40"/>
  <c r="L80" i="40"/>
  <c r="P79" i="40"/>
  <c r="O79" i="40"/>
  <c r="N79" i="40"/>
  <c r="M79" i="40"/>
  <c r="Q79" i="40" s="1"/>
  <c r="K79" i="40"/>
  <c r="J79" i="40"/>
  <c r="I79" i="40"/>
  <c r="H79" i="40"/>
  <c r="L79" i="40" s="1"/>
  <c r="Q78" i="40"/>
  <c r="L78" i="40"/>
  <c r="Q77" i="40"/>
  <c r="L77" i="40"/>
  <c r="Q76" i="40"/>
  <c r="L76" i="40"/>
  <c r="Q75" i="40"/>
  <c r="L75" i="40"/>
  <c r="Q74" i="40"/>
  <c r="L74" i="40"/>
  <c r="Q73" i="40"/>
  <c r="L73" i="40"/>
  <c r="Q72" i="40"/>
  <c r="L72" i="40"/>
  <c r="Q71" i="40"/>
  <c r="L71" i="40"/>
  <c r="Q70" i="40"/>
  <c r="L70" i="40"/>
  <c r="Q69" i="40"/>
  <c r="L69" i="40"/>
  <c r="Q68" i="40"/>
  <c r="L68" i="40"/>
  <c r="Q67" i="40"/>
  <c r="L67" i="40"/>
  <c r="Q66" i="40"/>
  <c r="L66" i="40"/>
  <c r="Q65" i="40"/>
  <c r="L65" i="40"/>
  <c r="Q64" i="40"/>
  <c r="L64" i="40"/>
  <c r="Q63" i="40"/>
  <c r="L63" i="40"/>
  <c r="Q62" i="40"/>
  <c r="L62" i="40"/>
  <c r="Q61" i="40"/>
  <c r="L61" i="40"/>
  <c r="P60" i="40"/>
  <c r="O60" i="40"/>
  <c r="N60" i="40"/>
  <c r="M60" i="40"/>
  <c r="Q60" i="40" s="1"/>
  <c r="K60" i="40"/>
  <c r="J60" i="40"/>
  <c r="L60" i="40" s="1"/>
  <c r="I60" i="40"/>
  <c r="H60" i="40"/>
  <c r="Q59" i="40"/>
  <c r="L59" i="40"/>
  <c r="Q58" i="40"/>
  <c r="L58" i="40"/>
  <c r="Q57" i="40"/>
  <c r="L57" i="40"/>
  <c r="Q56" i="40"/>
  <c r="L56" i="40"/>
  <c r="Q55" i="40"/>
  <c r="L55" i="40"/>
  <c r="P54" i="40"/>
  <c r="O54" i="40"/>
  <c r="N54" i="40"/>
  <c r="M54" i="40"/>
  <c r="Q54" i="40" s="1"/>
  <c r="K54" i="40"/>
  <c r="J54" i="40"/>
  <c r="I54" i="40"/>
  <c r="H54" i="40"/>
  <c r="L54" i="40" s="1"/>
  <c r="Q53" i="40"/>
  <c r="L53" i="40"/>
  <c r="Q52" i="40"/>
  <c r="L52" i="40"/>
  <c r="Q51" i="40"/>
  <c r="L51" i="40"/>
  <c r="Q50" i="40"/>
  <c r="L50" i="40"/>
  <c r="Q49" i="40"/>
  <c r="L49" i="40"/>
  <c r="Q48" i="40"/>
  <c r="L48" i="40"/>
  <c r="Q47" i="40"/>
  <c r="L47" i="40"/>
  <c r="Q46" i="40"/>
  <c r="L46" i="40"/>
  <c r="Q45" i="40"/>
  <c r="L45" i="40"/>
  <c r="Q44" i="40"/>
  <c r="L44" i="40"/>
  <c r="P43" i="40"/>
  <c r="O43" i="40"/>
  <c r="N43" i="40"/>
  <c r="M43" i="40"/>
  <c r="Q43" i="40" s="1"/>
  <c r="K43" i="40"/>
  <c r="J43" i="40"/>
  <c r="I43" i="40"/>
  <c r="H43" i="40"/>
  <c r="L43" i="40" s="1"/>
  <c r="Q42" i="40"/>
  <c r="L42" i="40"/>
  <c r="Q41" i="40"/>
  <c r="L41" i="40"/>
  <c r="Q40" i="40"/>
  <c r="L40" i="40"/>
  <c r="Q39" i="40"/>
  <c r="L39" i="40"/>
  <c r="Q38" i="40"/>
  <c r="L38" i="40"/>
  <c r="P37" i="40"/>
  <c r="O37" i="40"/>
  <c r="N37" i="40"/>
  <c r="M37" i="40"/>
  <c r="Q37" i="40" s="1"/>
  <c r="K37" i="40"/>
  <c r="J37" i="40"/>
  <c r="I37" i="40"/>
  <c r="I91" i="40" s="1"/>
  <c r="H37" i="40"/>
  <c r="H91" i="40" s="1"/>
  <c r="Q36" i="40"/>
  <c r="L36" i="40"/>
  <c r="Q35" i="40"/>
  <c r="L35" i="40"/>
  <c r="Q34" i="40"/>
  <c r="L34" i="40"/>
  <c r="Q33" i="40"/>
  <c r="L33" i="40"/>
  <c r="Q32" i="40"/>
  <c r="L32" i="40"/>
  <c r="Q31" i="40"/>
  <c r="L31" i="40"/>
  <c r="Q30" i="40"/>
  <c r="L30" i="40"/>
  <c r="Q29" i="40"/>
  <c r="L29" i="40"/>
  <c r="Q28" i="40"/>
  <c r="L28" i="40"/>
  <c r="Q27" i="40"/>
  <c r="L27" i="40"/>
  <c r="Q26" i="40"/>
  <c r="L26" i="40"/>
  <c r="Q25" i="40"/>
  <c r="L25" i="40"/>
  <c r="Q24" i="40"/>
  <c r="L24" i="40"/>
  <c r="Q23" i="40"/>
  <c r="L23" i="40"/>
  <c r="Q22" i="40"/>
  <c r="L22" i="40"/>
  <c r="Q21" i="40"/>
  <c r="L21" i="40"/>
  <c r="Q20" i="40"/>
  <c r="L20" i="40"/>
  <c r="Q19" i="40"/>
  <c r="L19" i="40"/>
  <c r="Q18" i="40"/>
  <c r="L18" i="40"/>
  <c r="Q17" i="40"/>
  <c r="L17" i="40"/>
  <c r="Q16" i="40"/>
  <c r="L16" i="40"/>
  <c r="P15" i="40"/>
  <c r="O15" i="40"/>
  <c r="N15" i="40"/>
  <c r="M15" i="40"/>
  <c r="Q15" i="40" s="1"/>
  <c r="L15" i="40"/>
  <c r="K15" i="40"/>
  <c r="J15" i="40"/>
  <c r="I15" i="40"/>
  <c r="H15" i="40"/>
  <c r="Q14" i="40"/>
  <c r="L14" i="40"/>
  <c r="Q13" i="40"/>
  <c r="L13" i="40"/>
  <c r="P12" i="40"/>
  <c r="P91" i="40" s="1"/>
  <c r="O12" i="40"/>
  <c r="O91" i="40" s="1"/>
  <c r="N12" i="40"/>
  <c r="N91" i="40" s="1"/>
  <c r="M12" i="40"/>
  <c r="M91" i="40" s="1"/>
  <c r="Q91" i="40" s="1"/>
  <c r="K12" i="40"/>
  <c r="J12" i="40"/>
  <c r="J91" i="40" s="1"/>
  <c r="I12" i="40"/>
  <c r="H12" i="40"/>
  <c r="K91" i="40" l="1"/>
  <c r="L91" i="40"/>
  <c r="L12" i="40"/>
  <c r="L37" i="40"/>
  <c r="Q12" i="40"/>
  <c r="AB37" i="37" l="1"/>
  <c r="Z37" i="37"/>
  <c r="Y37" i="37"/>
  <c r="X37" i="37"/>
  <c r="W37" i="37"/>
  <c r="V37" i="37"/>
  <c r="AH36" i="37"/>
  <c r="AG36" i="37"/>
  <c r="AH35" i="37"/>
  <c r="AG35" i="37"/>
  <c r="AH34" i="37"/>
  <c r="AG34" i="37"/>
  <c r="AH33" i="37"/>
  <c r="AG33" i="37"/>
  <c r="AH32" i="37"/>
  <c r="AG32" i="37"/>
  <c r="AH31" i="37"/>
  <c r="AG31" i="37"/>
  <c r="AH30" i="37"/>
  <c r="AG30" i="37"/>
  <c r="AH29" i="37"/>
  <c r="AG29" i="37"/>
  <c r="AH28" i="37"/>
  <c r="AG28" i="37"/>
  <c r="AH27" i="37"/>
  <c r="AG27" i="37"/>
  <c r="AH26" i="37"/>
  <c r="AG26" i="37"/>
  <c r="AH25" i="37"/>
  <c r="AG25" i="37"/>
  <c r="AH24" i="37"/>
  <c r="AG24" i="37"/>
  <c r="AH23" i="37"/>
  <c r="AG23" i="37"/>
  <c r="AH22" i="37"/>
  <c r="AG22" i="37"/>
  <c r="AH21" i="37"/>
  <c r="AG21" i="37"/>
  <c r="AH20" i="37"/>
  <c r="AG20" i="37"/>
  <c r="AH19" i="37"/>
  <c r="AG19" i="37"/>
  <c r="AH18" i="37"/>
  <c r="AG18" i="37"/>
  <c r="AF37" i="37" l="1"/>
  <c r="T22" i="33"/>
  <c r="S22" i="33"/>
  <c r="M22" i="33"/>
  <c r="L22" i="33"/>
  <c r="N22" i="33"/>
  <c r="M14" i="33"/>
  <c r="L14" i="33"/>
  <c r="N14" i="33"/>
  <c r="P13" i="31"/>
  <c r="O13" i="31"/>
  <c r="N13" i="31"/>
  <c r="BS98" i="29"/>
  <c r="BR98" i="29"/>
  <c r="BQ98" i="29"/>
  <c r="BP98" i="29"/>
  <c r="BO98" i="29"/>
  <c r="BN98" i="29"/>
  <c r="BM98" i="29"/>
  <c r="BL98" i="29"/>
  <c r="BK98" i="29"/>
  <c r="BJ98" i="29"/>
  <c r="BI98" i="29"/>
  <c r="BH98" i="29"/>
  <c r="BG98" i="29"/>
  <c r="BF98" i="29"/>
  <c r="BE98" i="29"/>
  <c r="BD98" i="29"/>
  <c r="BC98" i="29"/>
  <c r="BB98" i="29"/>
  <c r="BA98" i="29"/>
  <c r="AZ98" i="29"/>
  <c r="AY98" i="29"/>
  <c r="AX98" i="29"/>
  <c r="AW98" i="29"/>
  <c r="AV98" i="29"/>
  <c r="AU98" i="29"/>
  <c r="AT98" i="29"/>
  <c r="AS98" i="29"/>
  <c r="AR98" i="29"/>
  <c r="AQ98" i="29"/>
  <c r="AP98" i="29"/>
  <c r="AO98" i="29"/>
  <c r="AN98" i="29"/>
  <c r="AM98" i="29"/>
  <c r="AL98" i="29"/>
  <c r="AK98" i="29"/>
  <c r="AJ98" i="29"/>
  <c r="AI98" i="29"/>
  <c r="AH98" i="29"/>
  <c r="AG98" i="29"/>
  <c r="AF98" i="29"/>
  <c r="AE98" i="29"/>
  <c r="AD98" i="29"/>
  <c r="AC98" i="29"/>
  <c r="AB98" i="29"/>
  <c r="AA98" i="29"/>
  <c r="Z98" i="29"/>
  <c r="Y98" i="29"/>
  <c r="X98" i="29"/>
  <c r="W98" i="29"/>
  <c r="V98" i="29"/>
  <c r="U98" i="29"/>
  <c r="T98" i="29"/>
  <c r="S98" i="29"/>
  <c r="R98" i="29"/>
  <c r="Q98" i="29"/>
  <c r="P98" i="29"/>
  <c r="O98" i="29"/>
  <c r="N98" i="29"/>
  <c r="M98" i="29"/>
  <c r="L98" i="29"/>
  <c r="K98" i="29"/>
  <c r="J98" i="29"/>
  <c r="I98" i="29"/>
  <c r="H98" i="29"/>
  <c r="BS93" i="29"/>
  <c r="BR93" i="29"/>
  <c r="BQ93" i="29"/>
  <c r="BP93" i="29"/>
  <c r="BO93" i="29"/>
  <c r="BN93" i="29"/>
  <c r="BM93" i="29"/>
  <c r="BL93" i="29"/>
  <c r="BK93" i="29"/>
  <c r="BJ93" i="29"/>
  <c r="BI93" i="29"/>
  <c r="BH93" i="29"/>
  <c r="BG93" i="29"/>
  <c r="BF93" i="29"/>
  <c r="BE93" i="29"/>
  <c r="BD93" i="29"/>
  <c r="BC93" i="29"/>
  <c r="BB93" i="29"/>
  <c r="BA93" i="29"/>
  <c r="AZ93" i="29"/>
  <c r="AY93" i="29"/>
  <c r="AX93" i="29"/>
  <c r="AW93" i="29"/>
  <c r="AV93" i="29"/>
  <c r="AU93" i="29"/>
  <c r="AT93" i="29"/>
  <c r="AS93" i="29"/>
  <c r="AR93" i="29"/>
  <c r="AQ93" i="29"/>
  <c r="AP93" i="29"/>
  <c r="AO93" i="29"/>
  <c r="AN93" i="29"/>
  <c r="AM93" i="29"/>
  <c r="AL93" i="29"/>
  <c r="AK93" i="29"/>
  <c r="AJ93" i="29"/>
  <c r="AI93" i="29"/>
  <c r="AH93" i="29"/>
  <c r="AG93" i="29"/>
  <c r="AF93" i="29"/>
  <c r="AE93" i="29"/>
  <c r="AD93" i="29"/>
  <c r="AC93" i="29"/>
  <c r="AB93" i="29"/>
  <c r="AA93" i="29"/>
  <c r="Z93" i="29"/>
  <c r="Y93" i="29"/>
  <c r="X93" i="29"/>
  <c r="W93" i="29"/>
  <c r="V93" i="29"/>
  <c r="U93" i="29"/>
  <c r="T93" i="29"/>
  <c r="S93" i="29"/>
  <c r="R93" i="29"/>
  <c r="Q93" i="29"/>
  <c r="P93" i="29"/>
  <c r="O93" i="29"/>
  <c r="N93" i="29"/>
  <c r="M93" i="29"/>
  <c r="L93" i="29"/>
  <c r="K93" i="29"/>
  <c r="J93" i="29"/>
  <c r="I93" i="29"/>
  <c r="BS86" i="29"/>
  <c r="BR86" i="29"/>
  <c r="BQ86" i="29"/>
  <c r="BP86" i="29"/>
  <c r="BO86" i="29"/>
  <c r="BN86" i="29"/>
  <c r="BM86" i="29"/>
  <c r="BL86" i="29"/>
  <c r="BK86" i="29"/>
  <c r="BJ86" i="29"/>
  <c r="BI86" i="29"/>
  <c r="BH86" i="29"/>
  <c r="BG86" i="29"/>
  <c r="BF86" i="29"/>
  <c r="BE86" i="29"/>
  <c r="BD86" i="29"/>
  <c r="BC86" i="29"/>
  <c r="BB86" i="29"/>
  <c r="BA86" i="29"/>
  <c r="AZ86" i="29"/>
  <c r="AY86" i="29"/>
  <c r="AX86" i="29"/>
  <c r="AW86" i="29"/>
  <c r="AV86" i="29"/>
  <c r="AU86" i="29"/>
  <c r="AT86" i="29"/>
  <c r="AS86" i="29"/>
  <c r="AR86" i="29"/>
  <c r="AQ86" i="29"/>
  <c r="AP86" i="29"/>
  <c r="AO86" i="29"/>
  <c r="AN86" i="29"/>
  <c r="AM86" i="29"/>
  <c r="AL86" i="29"/>
  <c r="AK86" i="29"/>
  <c r="AJ86" i="29"/>
  <c r="AI86" i="29"/>
  <c r="AH86" i="29"/>
  <c r="AG86" i="29"/>
  <c r="AF86" i="29"/>
  <c r="AE86" i="29"/>
  <c r="AD86" i="29"/>
  <c r="AC86" i="29"/>
  <c r="AB86" i="29"/>
  <c r="AA86" i="29"/>
  <c r="Z86" i="29"/>
  <c r="Y86" i="29"/>
  <c r="X86" i="29"/>
  <c r="W86" i="29"/>
  <c r="V86" i="29"/>
  <c r="U86" i="29"/>
  <c r="T86" i="29"/>
  <c r="S86" i="29"/>
  <c r="R86" i="29"/>
  <c r="Q86" i="29"/>
  <c r="P86" i="29"/>
  <c r="O86" i="29"/>
  <c r="N86" i="29"/>
  <c r="M86" i="29"/>
  <c r="L86" i="29"/>
  <c r="K86" i="29"/>
  <c r="J86" i="29"/>
  <c r="I86" i="29"/>
  <c r="BS67" i="29"/>
  <c r="BR67" i="29"/>
  <c r="BQ67" i="29"/>
  <c r="BP67" i="29"/>
  <c r="BO67" i="29"/>
  <c r="BN67" i="29"/>
  <c r="BM67" i="29"/>
  <c r="BL67" i="29"/>
  <c r="BK67" i="29"/>
  <c r="BJ67" i="29"/>
  <c r="BI67" i="29"/>
  <c r="BH67" i="29"/>
  <c r="BG67" i="29"/>
  <c r="BF67" i="29"/>
  <c r="BE67" i="29"/>
  <c r="BD67" i="29"/>
  <c r="BC67" i="29"/>
  <c r="BB67" i="29"/>
  <c r="BA67" i="29"/>
  <c r="AZ67" i="29"/>
  <c r="AY67" i="29"/>
  <c r="AX67" i="29"/>
  <c r="AW67" i="29"/>
  <c r="AV67" i="29"/>
  <c r="AU67" i="29"/>
  <c r="AT67" i="29"/>
  <c r="AS67" i="29"/>
  <c r="AR67" i="29"/>
  <c r="AQ67" i="29"/>
  <c r="AP67" i="29"/>
  <c r="AO67" i="29"/>
  <c r="AN67" i="29"/>
  <c r="AM67" i="29"/>
  <c r="AL67" i="29"/>
  <c r="AK67" i="29"/>
  <c r="AJ67" i="29"/>
  <c r="AI67" i="29"/>
  <c r="AH67" i="29"/>
  <c r="AG67" i="29"/>
  <c r="AF67" i="29"/>
  <c r="AE67" i="29"/>
  <c r="AD67" i="29"/>
  <c r="AC67" i="29"/>
  <c r="AB67" i="29"/>
  <c r="AA67" i="29"/>
  <c r="Z67" i="29"/>
  <c r="Y67" i="29"/>
  <c r="X67" i="29"/>
  <c r="W67" i="29"/>
  <c r="V67" i="29"/>
  <c r="U67" i="29"/>
  <c r="T67" i="29"/>
  <c r="S67" i="29"/>
  <c r="R67" i="29"/>
  <c r="Q67" i="29"/>
  <c r="P67" i="29"/>
  <c r="O67" i="29"/>
  <c r="N67" i="29"/>
  <c r="M67" i="29"/>
  <c r="L67" i="29"/>
  <c r="K67" i="29"/>
  <c r="J67" i="29"/>
  <c r="I67" i="29"/>
  <c r="BS61" i="29"/>
  <c r="BR61" i="29"/>
  <c r="BQ61" i="29"/>
  <c r="BP61" i="29"/>
  <c r="BO61" i="29"/>
  <c r="BN61" i="29"/>
  <c r="BM61" i="29"/>
  <c r="BL61" i="29"/>
  <c r="BK61" i="29"/>
  <c r="BJ61" i="29"/>
  <c r="BI61" i="29"/>
  <c r="BH61" i="29"/>
  <c r="BG61" i="29"/>
  <c r="BF61" i="29"/>
  <c r="BE61" i="29"/>
  <c r="BD61" i="29"/>
  <c r="BC61" i="29"/>
  <c r="BB61" i="29"/>
  <c r="BA61" i="29"/>
  <c r="AZ61" i="29"/>
  <c r="AY61" i="29"/>
  <c r="AX61" i="29"/>
  <c r="AW61" i="29"/>
  <c r="AV61" i="29"/>
  <c r="AU61" i="29"/>
  <c r="AT61" i="29"/>
  <c r="AS61" i="29"/>
  <c r="AR61" i="29"/>
  <c r="AQ61" i="29"/>
  <c r="AP61" i="29"/>
  <c r="AO61" i="29"/>
  <c r="AN61" i="29"/>
  <c r="AM61" i="29"/>
  <c r="AL61" i="29"/>
  <c r="AK61" i="29"/>
  <c r="AJ61" i="29"/>
  <c r="AI61" i="29"/>
  <c r="AH61" i="29"/>
  <c r="AG61" i="29"/>
  <c r="AF61" i="29"/>
  <c r="AE61" i="29"/>
  <c r="AD61" i="29"/>
  <c r="AC61" i="29"/>
  <c r="AB61" i="29"/>
  <c r="AA61" i="29"/>
  <c r="Z61" i="29"/>
  <c r="Y61" i="29"/>
  <c r="X61" i="29"/>
  <c r="W61" i="29"/>
  <c r="V61" i="29"/>
  <c r="U61" i="29"/>
  <c r="T61" i="29"/>
  <c r="S61" i="29"/>
  <c r="R61" i="29"/>
  <c r="Q61" i="29"/>
  <c r="P61" i="29"/>
  <c r="O61" i="29"/>
  <c r="N61" i="29"/>
  <c r="M61" i="29"/>
  <c r="L61" i="29"/>
  <c r="K61" i="29"/>
  <c r="J61" i="29"/>
  <c r="I61" i="29"/>
  <c r="BS50" i="29"/>
  <c r="BR50" i="29"/>
  <c r="BQ50" i="29"/>
  <c r="BP50" i="29"/>
  <c r="BO50" i="29"/>
  <c r="BN50" i="29"/>
  <c r="BM50" i="29"/>
  <c r="BL50" i="29"/>
  <c r="BK50" i="29"/>
  <c r="BJ50" i="29"/>
  <c r="BI50" i="29"/>
  <c r="BH50" i="29"/>
  <c r="BG50" i="29"/>
  <c r="BF50" i="29"/>
  <c r="BE50" i="29"/>
  <c r="BD50" i="29"/>
  <c r="BC50" i="29"/>
  <c r="BB50" i="29"/>
  <c r="BA50" i="29"/>
  <c r="AZ50" i="29"/>
  <c r="AY50" i="29"/>
  <c r="AX50" i="29"/>
  <c r="AW50" i="29"/>
  <c r="AV50" i="29"/>
  <c r="AU50" i="29"/>
  <c r="AT50" i="29"/>
  <c r="AS50" i="29"/>
  <c r="AR50" i="29"/>
  <c r="AQ50" i="29"/>
  <c r="AP50" i="29"/>
  <c r="AO50" i="29"/>
  <c r="AN50" i="29"/>
  <c r="AM50" i="29"/>
  <c r="AL50" i="29"/>
  <c r="AK50" i="29"/>
  <c r="AJ50" i="29"/>
  <c r="AI50" i="29"/>
  <c r="AH50" i="29"/>
  <c r="AG50" i="29"/>
  <c r="AF50" i="29"/>
  <c r="AE50" i="29"/>
  <c r="AD50" i="29"/>
  <c r="AC50" i="29"/>
  <c r="AB50" i="29"/>
  <c r="AA50" i="29"/>
  <c r="Z50" i="29"/>
  <c r="Y50" i="29"/>
  <c r="X50" i="29"/>
  <c r="W50" i="29"/>
  <c r="V50" i="29"/>
  <c r="U50" i="29"/>
  <c r="T50" i="29"/>
  <c r="S50" i="29"/>
  <c r="R50" i="29"/>
  <c r="Q50" i="29"/>
  <c r="P50" i="29"/>
  <c r="O50" i="29"/>
  <c r="N50" i="29"/>
  <c r="M50" i="29"/>
  <c r="L50" i="29"/>
  <c r="K50" i="29"/>
  <c r="J50" i="29"/>
  <c r="I50" i="29"/>
  <c r="H50" i="29"/>
  <c r="H15" i="29" s="1"/>
  <c r="BS41" i="29"/>
  <c r="BR41" i="29"/>
  <c r="BQ41" i="29"/>
  <c r="BP41" i="29"/>
  <c r="BO41" i="29"/>
  <c r="BN41" i="29"/>
  <c r="BM41" i="29"/>
  <c r="BL41" i="29"/>
  <c r="BK41" i="29"/>
  <c r="BJ41" i="29"/>
  <c r="BI41" i="29"/>
  <c r="BH41" i="29"/>
  <c r="BG41" i="29"/>
  <c r="BF41" i="29"/>
  <c r="BE41" i="29"/>
  <c r="BD41" i="29"/>
  <c r="BC41" i="29"/>
  <c r="BB41" i="29"/>
  <c r="BA41" i="29"/>
  <c r="AZ41" i="29"/>
  <c r="AY41" i="29"/>
  <c r="AX41" i="29"/>
  <c r="AW41" i="29"/>
  <c r="AV41" i="29"/>
  <c r="AU41" i="29"/>
  <c r="AT41" i="29"/>
  <c r="AS41" i="29"/>
  <c r="AR41" i="29"/>
  <c r="AQ41" i="29"/>
  <c r="AP41" i="29"/>
  <c r="AO41" i="29"/>
  <c r="AN41" i="29"/>
  <c r="AM41" i="29"/>
  <c r="AL41" i="29"/>
  <c r="AK41" i="29"/>
  <c r="AJ41" i="29"/>
  <c r="AI41" i="29"/>
  <c r="AH41" i="29"/>
  <c r="AG41" i="29"/>
  <c r="AF41" i="29"/>
  <c r="AE41" i="29"/>
  <c r="AD41" i="29"/>
  <c r="AC41" i="29"/>
  <c r="AB41" i="29"/>
  <c r="AA41" i="29"/>
  <c r="Z41" i="29"/>
  <c r="Y41" i="29"/>
  <c r="X41" i="29"/>
  <c r="W41" i="29"/>
  <c r="V41" i="29"/>
  <c r="U41" i="29"/>
  <c r="T41" i="29"/>
  <c r="S41" i="29"/>
  <c r="R41" i="29"/>
  <c r="Q41" i="29"/>
  <c r="P41" i="29"/>
  <c r="O41" i="29"/>
  <c r="N41" i="29"/>
  <c r="M41" i="29"/>
  <c r="L41" i="29"/>
  <c r="K41" i="29"/>
  <c r="J41" i="29"/>
  <c r="I41" i="29"/>
  <c r="BS19" i="29"/>
  <c r="BR19" i="29"/>
  <c r="BQ19" i="29"/>
  <c r="BP19" i="29"/>
  <c r="BO19" i="29"/>
  <c r="BN19" i="29"/>
  <c r="BM19" i="29"/>
  <c r="BL19" i="29"/>
  <c r="BK19" i="29"/>
  <c r="BJ19" i="29"/>
  <c r="BI19" i="29"/>
  <c r="BH19" i="29"/>
  <c r="BG19" i="29"/>
  <c r="BF19" i="29"/>
  <c r="BE19" i="29"/>
  <c r="BD19" i="29"/>
  <c r="BC19" i="29"/>
  <c r="BB19" i="29"/>
  <c r="BA19" i="29"/>
  <c r="AZ19" i="29"/>
  <c r="AY19" i="29"/>
  <c r="AX19" i="29"/>
  <c r="AW19" i="29"/>
  <c r="AV19" i="29"/>
  <c r="AU19" i="29"/>
  <c r="AT19" i="29"/>
  <c r="AS19" i="29"/>
  <c r="AR19" i="29"/>
  <c r="AQ19" i="29"/>
  <c r="AP19" i="29"/>
  <c r="AO19" i="29"/>
  <c r="AN19" i="29"/>
  <c r="AM19" i="29"/>
  <c r="AL19" i="29"/>
  <c r="AK19" i="29"/>
  <c r="AJ19" i="29"/>
  <c r="AI19" i="29"/>
  <c r="AH19" i="29"/>
  <c r="AG19" i="29"/>
  <c r="AF19" i="29"/>
  <c r="AE19" i="29"/>
  <c r="AD19" i="29"/>
  <c r="AC19" i="29"/>
  <c r="AB19" i="29"/>
  <c r="AA19" i="29"/>
  <c r="Z19" i="29"/>
  <c r="Y19" i="29"/>
  <c r="X19" i="29"/>
  <c r="W19" i="29"/>
  <c r="V19" i="29"/>
  <c r="U19" i="29"/>
  <c r="T19" i="29"/>
  <c r="S19" i="29"/>
  <c r="R19" i="29"/>
  <c r="Q19" i="29"/>
  <c r="P19" i="29"/>
  <c r="O19" i="29"/>
  <c r="N19" i="29"/>
  <c r="M19" i="29"/>
  <c r="L19" i="29"/>
  <c r="K19" i="29"/>
  <c r="J19" i="29"/>
  <c r="I19" i="29"/>
  <c r="BS16" i="29"/>
  <c r="BR16" i="29"/>
  <c r="BR15" i="29" s="1"/>
  <c r="BQ16" i="29"/>
  <c r="BQ15" i="29" s="1"/>
  <c r="BP16" i="29"/>
  <c r="BO16" i="29"/>
  <c r="BN16" i="29"/>
  <c r="BM16" i="29"/>
  <c r="BM15" i="29" s="1"/>
  <c r="BL16" i="29"/>
  <c r="BK16" i="29"/>
  <c r="BJ16" i="29"/>
  <c r="BJ15" i="29" s="1"/>
  <c r="BI16" i="29"/>
  <c r="BI15" i="29" s="1"/>
  <c r="BH16" i="29"/>
  <c r="BG16" i="29"/>
  <c r="BF16" i="29"/>
  <c r="BE16" i="29"/>
  <c r="BE15" i="29" s="1"/>
  <c r="BD16" i="29"/>
  <c r="BC16" i="29"/>
  <c r="BB16" i="29"/>
  <c r="BB15" i="29" s="1"/>
  <c r="BA16" i="29"/>
  <c r="BA15" i="29" s="1"/>
  <c r="AZ16" i="29"/>
  <c r="AY16" i="29"/>
  <c r="AX16" i="29"/>
  <c r="AW16" i="29"/>
  <c r="AW15" i="29" s="1"/>
  <c r="AV16" i="29"/>
  <c r="AU16" i="29"/>
  <c r="AT16" i="29"/>
  <c r="AT15" i="29" s="1"/>
  <c r="AS16" i="29"/>
  <c r="AS15" i="29" s="1"/>
  <c r="AR16" i="29"/>
  <c r="AQ16" i="29"/>
  <c r="AP16" i="29"/>
  <c r="AO16" i="29"/>
  <c r="AO15" i="29" s="1"/>
  <c r="AN16" i="29"/>
  <c r="AM16" i="29"/>
  <c r="AL16" i="29"/>
  <c r="AL15" i="29" s="1"/>
  <c r="AK16" i="29"/>
  <c r="AK15" i="29" s="1"/>
  <c r="AJ16" i="29"/>
  <c r="AI16" i="29"/>
  <c r="AH16" i="29"/>
  <c r="AG16" i="29"/>
  <c r="AG15" i="29" s="1"/>
  <c r="AF16" i="29"/>
  <c r="AE16" i="29"/>
  <c r="AD16" i="29"/>
  <c r="AD15" i="29" s="1"/>
  <c r="AC16" i="29"/>
  <c r="AC15" i="29" s="1"/>
  <c r="AB16" i="29"/>
  <c r="AA16" i="29"/>
  <c r="Z16" i="29"/>
  <c r="Y16" i="29"/>
  <c r="Y15" i="29" s="1"/>
  <c r="X16" i="29"/>
  <c r="W16" i="29"/>
  <c r="V16" i="29"/>
  <c r="V15" i="29" s="1"/>
  <c r="U16" i="29"/>
  <c r="U15" i="29" s="1"/>
  <c r="T16" i="29"/>
  <c r="S16" i="29"/>
  <c r="R16" i="29"/>
  <c r="Q16" i="29"/>
  <c r="Q15" i="29" s="1"/>
  <c r="P16" i="29"/>
  <c r="O16" i="29"/>
  <c r="N16" i="29"/>
  <c r="N15" i="29" s="1"/>
  <c r="M16" i="29"/>
  <c r="M15" i="29" s="1"/>
  <c r="L16" i="29"/>
  <c r="K16" i="29"/>
  <c r="J16" i="29"/>
  <c r="U78" i="23"/>
  <c r="S78" i="23"/>
  <c r="R78" i="23"/>
  <c r="M78" i="23"/>
  <c r="L78" i="23"/>
  <c r="U61" i="23"/>
  <c r="S61" i="23"/>
  <c r="R61" i="23"/>
  <c r="L61" i="23"/>
  <c r="U44" i="23"/>
  <c r="S44" i="23"/>
  <c r="R44" i="23"/>
  <c r="M44" i="23"/>
  <c r="L44" i="23"/>
  <c r="U27" i="23"/>
  <c r="S27" i="23"/>
  <c r="L27" i="23"/>
  <c r="M18" i="15"/>
  <c r="L18" i="15"/>
  <c r="K18" i="15"/>
  <c r="J18" i="15"/>
  <c r="I18" i="15"/>
  <c r="H18" i="15"/>
  <c r="O40" i="11"/>
  <c r="O47" i="11" s="1"/>
  <c r="N40" i="11"/>
  <c r="N47" i="11" s="1"/>
  <c r="L40" i="11"/>
  <c r="L47" i="11" s="1"/>
  <c r="K40" i="11"/>
  <c r="K47" i="11" s="1"/>
  <c r="J40" i="11"/>
  <c r="J47" i="11" s="1"/>
  <c r="J60" i="9"/>
  <c r="J59" i="9"/>
  <c r="J58" i="9"/>
  <c r="J57" i="9" s="1"/>
  <c r="O57" i="9"/>
  <c r="N57" i="9"/>
  <c r="M57" i="9"/>
  <c r="L57" i="9"/>
  <c r="K57" i="9"/>
  <c r="I57" i="9"/>
  <c r="H57" i="9"/>
  <c r="J56" i="9"/>
  <c r="J55" i="9"/>
  <c r="J54" i="9"/>
  <c r="J53" i="9"/>
  <c r="J52" i="9"/>
  <c r="J51" i="9"/>
  <c r="J50" i="9"/>
  <c r="O49" i="9"/>
  <c r="N49" i="9"/>
  <c r="M49" i="9"/>
  <c r="L49" i="9"/>
  <c r="K49" i="9"/>
  <c r="I49" i="9"/>
  <c r="H49" i="9"/>
  <c r="J48" i="9"/>
  <c r="J47" i="9"/>
  <c r="J46" i="9"/>
  <c r="J45" i="9"/>
  <c r="J44" i="9"/>
  <c r="J43" i="9"/>
  <c r="J42" i="9"/>
  <c r="J41" i="9"/>
  <c r="J40" i="9"/>
  <c r="J39" i="9"/>
  <c r="O38" i="9"/>
  <c r="N38" i="9"/>
  <c r="M38" i="9"/>
  <c r="L38" i="9"/>
  <c r="K38" i="9"/>
  <c r="I38" i="9"/>
  <c r="H38" i="9"/>
  <c r="J35" i="9"/>
  <c r="J34" i="9"/>
  <c r="J33" i="9"/>
  <c r="J32" i="9"/>
  <c r="O31" i="9"/>
  <c r="N31" i="9"/>
  <c r="M31" i="9"/>
  <c r="L31" i="9"/>
  <c r="K31" i="9"/>
  <c r="I31" i="9"/>
  <c r="H31" i="9"/>
  <c r="J30" i="9"/>
  <c r="J29" i="9"/>
  <c r="J28" i="9"/>
  <c r="J27" i="9"/>
  <c r="J26" i="9"/>
  <c r="J25" i="9"/>
  <c r="J24" i="9"/>
  <c r="J23" i="9"/>
  <c r="J22" i="9"/>
  <c r="J21" i="9"/>
  <c r="O20" i="9"/>
  <c r="N20" i="9"/>
  <c r="M20" i="9"/>
  <c r="L20" i="9"/>
  <c r="K20" i="9"/>
  <c r="I20" i="9"/>
  <c r="H20" i="9"/>
  <c r="J19" i="9"/>
  <c r="J18" i="9"/>
  <c r="J17" i="9"/>
  <c r="J16" i="9"/>
  <c r="N15" i="9"/>
  <c r="M15" i="9"/>
  <c r="L15" i="9"/>
  <c r="K15" i="9"/>
  <c r="I15" i="9"/>
  <c r="U25" i="7"/>
  <c r="T25" i="7"/>
  <c r="S25" i="7"/>
  <c r="R25" i="7"/>
  <c r="Q25" i="7"/>
  <c r="P25" i="7"/>
  <c r="O25" i="7"/>
  <c r="N25" i="7"/>
  <c r="M25" i="7"/>
  <c r="L25" i="7"/>
  <c r="K25" i="7"/>
  <c r="J25" i="7"/>
  <c r="U23" i="7"/>
  <c r="T23" i="7"/>
  <c r="S23" i="7"/>
  <c r="R23" i="7"/>
  <c r="Q23" i="7"/>
  <c r="P23" i="7"/>
  <c r="O23" i="7"/>
  <c r="N23" i="7"/>
  <c r="M23" i="7"/>
  <c r="L23" i="7"/>
  <c r="K23" i="7"/>
  <c r="J23" i="7"/>
  <c r="U21" i="7"/>
  <c r="T21" i="7"/>
  <c r="S21" i="7"/>
  <c r="R21" i="7"/>
  <c r="Q21" i="7"/>
  <c r="P21" i="7"/>
  <c r="O21" i="7"/>
  <c r="N21" i="7"/>
  <c r="M21" i="7"/>
  <c r="L21" i="7"/>
  <c r="K21" i="7"/>
  <c r="J21" i="7"/>
  <c r="U19" i="7"/>
  <c r="T19" i="7"/>
  <c r="S19" i="7"/>
  <c r="R19" i="7"/>
  <c r="Q19" i="7"/>
  <c r="P19" i="7"/>
  <c r="O19" i="7"/>
  <c r="N19" i="7"/>
  <c r="M19" i="7"/>
  <c r="L19" i="7"/>
  <c r="K19" i="7"/>
  <c r="J19" i="7"/>
  <c r="U17" i="7"/>
  <c r="T17" i="7"/>
  <c r="S17" i="7"/>
  <c r="R17" i="7"/>
  <c r="Q17" i="7"/>
  <c r="P17" i="7"/>
  <c r="O17" i="7"/>
  <c r="O16" i="7" s="1"/>
  <c r="N17" i="7"/>
  <c r="M17" i="7"/>
  <c r="L17" i="7"/>
  <c r="K17" i="7"/>
  <c r="J17" i="7"/>
  <c r="U13" i="7"/>
  <c r="T13" i="7"/>
  <c r="S13" i="7"/>
  <c r="R13" i="7"/>
  <c r="Q13" i="7"/>
  <c r="P13" i="7"/>
  <c r="O13" i="7"/>
  <c r="N13" i="7"/>
  <c r="M13" i="7"/>
  <c r="L13" i="7"/>
  <c r="K13" i="7"/>
  <c r="J13" i="7"/>
  <c r="O15" i="5"/>
  <c r="L15" i="5"/>
  <c r="K15" i="5"/>
  <c r="J15" i="5"/>
  <c r="Q40" i="1"/>
  <c r="O15" i="29" l="1"/>
  <c r="W15" i="29"/>
  <c r="AE15" i="29"/>
  <c r="AM15" i="29"/>
  <c r="AU15" i="29"/>
  <c r="BC15" i="29"/>
  <c r="BK15" i="29"/>
  <c r="BS15" i="29"/>
  <c r="P15" i="29"/>
  <c r="X15" i="29"/>
  <c r="AF15" i="29"/>
  <c r="AN15" i="29"/>
  <c r="AV15" i="29"/>
  <c r="BD15" i="29"/>
  <c r="BL15" i="29"/>
  <c r="I15" i="29"/>
  <c r="J15" i="29"/>
  <c r="R15" i="29"/>
  <c r="Z15" i="29"/>
  <c r="AH15" i="29"/>
  <c r="AP15" i="29"/>
  <c r="AX15" i="29"/>
  <c r="BF15" i="29"/>
  <c r="BN15" i="29"/>
  <c r="K15" i="29"/>
  <c r="S15" i="29"/>
  <c r="AA15" i="29"/>
  <c r="AI15" i="29"/>
  <c r="AQ15" i="29"/>
  <c r="AY15" i="29"/>
  <c r="BG15" i="29"/>
  <c r="BO15" i="29"/>
  <c r="L15" i="29"/>
  <c r="T15" i="29"/>
  <c r="AB15" i="29"/>
  <c r="AJ15" i="29"/>
  <c r="AR15" i="29"/>
  <c r="AZ15" i="29"/>
  <c r="BH15" i="29"/>
  <c r="BP15" i="29"/>
  <c r="P16" i="7"/>
  <c r="P28" i="7" s="1"/>
  <c r="R16" i="7"/>
  <c r="R28" i="7" s="1"/>
  <c r="N16" i="7"/>
  <c r="N28" i="7" s="1"/>
  <c r="T16" i="7"/>
  <c r="O28" i="7"/>
  <c r="J16" i="7"/>
  <c r="J28" i="7" s="1"/>
  <c r="S16" i="7"/>
  <c r="S28" i="7" s="1"/>
  <c r="U16" i="7"/>
  <c r="U28" i="7" s="1"/>
  <c r="Q16" i="7"/>
  <c r="Q28" i="7" s="1"/>
  <c r="J15" i="9"/>
  <c r="N61" i="9"/>
  <c r="H61" i="9"/>
  <c r="J31" i="9"/>
  <c r="M61" i="9"/>
  <c r="O36" i="9"/>
  <c r="J20" i="9"/>
  <c r="J49" i="9"/>
  <c r="L61" i="9"/>
  <c r="M36" i="9"/>
  <c r="I61" i="9"/>
  <c r="H36" i="9"/>
  <c r="K61" i="9"/>
  <c r="N36" i="9"/>
  <c r="O61" i="9"/>
  <c r="L36" i="9"/>
  <c r="J38" i="9"/>
  <c r="K16" i="7"/>
  <c r="K28" i="7" s="1"/>
  <c r="L16" i="7"/>
  <c r="L28" i="7" s="1"/>
  <c r="I36" i="9"/>
  <c r="M16" i="7"/>
  <c r="M28" i="7" s="1"/>
  <c r="K36" i="9"/>
  <c r="T28" i="7"/>
  <c r="J61" i="9" l="1"/>
  <c r="J36"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Aastha Mittal [Ext]</author>
  </authors>
  <commentList>
    <comment ref="E9" authorId="0" shapeId="0" xr:uid="{497CEB86-E4F6-418A-807A-FB747F9F695F}">
      <text>
        <r>
          <rPr>
            <sz val="9"/>
            <color indexed="81"/>
            <rFont val="Tahoma"/>
            <family val="2"/>
          </rPr>
          <t>- Updated name from 'Largest Deposits and Borrowings' to 'Largest Depositors'
- Deleted the reporting for total deposits and column for '% of total deposits'
- Column label updated from 'GLEI for entity (refer notes) Optional for depositors' to 'LEI for entity (refer notes) Optional for depositors'
- Column label updated from 'CIN (Note 2)' to 'CIN for entity (refer notes)'
- Added new columns items 'LEI for entity (refer notes)', 'UAE Tax Identifier for entity (refer notes)', 'Group name', 'Group CIN (refer notes)', 'Group LEI(refer notes)' and 'UAE Tax Identifier for group (refer notes)'
- Updated column label from 'Entity Class (aligned as per Liabilities &amp; Capital-BRF1.2)' to Counterparty type
- Updated drop down list for column 'Counterparty type' to include individuals
- Updated label from 'Largest Depositors (Resident) (refer note 1 below)' to 'Largest Depositors (Resident) (refer notes)'
- Updated label from 'Depositor's name/ Group name if applicable' to 'Depositor's name'
- Updated label from 'Largest Depositors (Non-Resident) (refer note 1 below):' to 'Largest Depositors (Non-Resident) (refer notes):'
- Updated formulas in row 590 to include all rows above it
- Deleted non-resident interbank borrowings to avoid duplication with BRF2.11
- Added new note 'Current/ savings accounts are to be reported in 0 to 7 days bucket'
- Updated note 2 from '2. Specify Customer Identification number as per CBUAE CCSYS.' to '2. Specify Customer Identification number as per CBUAE CCSYS in case of CIN. GLEI from ….... UAE Tax identifier is corporate tax identifier. Preference should be given to CIN if available in CBUAE CCSYS'
- Updated note 4 from '4. If a depositor has more than one deposit account, his deposits will be clubbed in one name and amount will be shown as group deposit.' to '4. If a depositor has more than one deposit account, his deposits will be clubbed in one name and amount will be shown as aggregate deposit.'
- Updated note 5 from '5. If one bank has more than one deposit account, his deposits will be clubbed in one name and amount will be shown as group deposit.' to '5. If one bank has more than one deposit account, his deposits will be clubbed in one name and amount will be shown as aggregate deposits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Phillip Staats [Ext]</author>
  </authors>
  <commentList>
    <comment ref="E9" authorId="0" shapeId="0" xr:uid="{8D061900-41C2-42F7-9B90-F5E7E1B05014}">
      <text>
        <r>
          <rPr>
            <sz val="9"/>
            <color indexed="81"/>
            <rFont val="Tahoma"/>
            <family val="2"/>
          </rPr>
          <t xml:space="preserve">
- Renamed column label from 'BRF 1.1: Term Placements 3.2 ' to 'BRF 1.1: Interbank Placements 3.2'
- Renamed column label from 'BRF 1.2: Term Deposits ( 9.3) + Repos (9.4)' to 'BRF 1.2: Term Borrowings (item 9.3) + Repos (item 9.4)'
- Label updated from 'ARBIFT' to 'Arab Bank for Investment and Foreign Trade'
- Label updated from 'SAMBA' to 'The Saudi National Bank'
- Added row for Ruya Community Islamic Bank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Satish Dhawan [Ext]</author>
  </authors>
  <commentList>
    <comment ref="E9" authorId="0" shapeId="0" xr:uid="{264ABF37-BF69-4E23-B9A5-5C577D544310}">
      <text>
        <r>
          <rPr>
            <sz val="9"/>
            <color indexed="81"/>
            <rFont val="Tahoma"/>
            <family val="2"/>
          </rPr>
          <t>- Updated column label from 'BRF-1.2:(item 9.1)' to 'BRF-1.2:(item 9.1)+ (item 8.2)'</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Aastha Mittal [Ext]</author>
  </authors>
  <commentList>
    <comment ref="E9" authorId="0" shapeId="0" xr:uid="{585FC91E-0D69-4D33-87B0-F97F6E3EAA3D}">
      <text>
        <r>
          <rPr>
            <sz val="9"/>
            <color indexed="81"/>
            <rFont val="Tahoma"/>
            <family val="2"/>
          </rPr>
          <t>- Redesigned form 
- Updated label from 'Loans classified under Stage 3' to 'Loans classified under Stage 3 (Refer notes below)' and added notes in the form.
- Deleted row 'Interest paid to depositors'
- Deleted row 'Interest received on all Loans and Advances'
- Added notes below to clarify 'Loans classified under stage 3'</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Aastha Mittal [Ext]</author>
  </authors>
  <commentList>
    <comment ref="E9" authorId="0" shapeId="0" xr:uid="{68625B72-788A-4FA9-B6D0-49D1209AB571}">
      <text>
        <r>
          <rPr>
            <sz val="9"/>
            <color indexed="81"/>
            <rFont val="Tahoma"/>
            <family val="2"/>
          </rPr>
          <t xml:space="preserve"> - Removed column items 'Minimum Interest Rate for New Loans (in %)', 'Maximum Interest Rate for New Loans (in %)' under Resident and Non-Resident
- Removed row item 'Business Loans (by sector)' and the sub-categories in it
- Added row items 'Non Commercial entities (Federal Government)', 'Non Commercial entities (Emirate Government)' and 'Foreign Governments' under Business Loans (Public Sector)
- Added row item 'Other Corporates' under Business Loans (Private Sector)
- Updated note from 'Refers to the weighted average interest rate applicable to all new loans. Note that this must be the effective annual interest rate, and should not be referenced as a spread above funding costs or interest rate benchmarks' to '2. Refers to the weighted average interest rate applicable to all new loans. Note that this must be the effective annual interest rate, and should not be referenced as a spread above funding costs or interest rate benchmarks. The weighted average interest rate shall be calculated as:
Weighted Average Interest Rate = ∑[(Amount of New Loan i / Amount of all New Loans) × Interest Rate on New Loan i], where i refers to individual loan i.'</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Aastha Mittal [Ext]</author>
  </authors>
  <commentList>
    <comment ref="E9" authorId="0" shapeId="0" xr:uid="{987EEAE6-6820-4634-ACCF-B6EE91C4B18A}">
      <text>
        <r>
          <rPr>
            <sz val="9"/>
            <color indexed="81"/>
            <rFont val="Tahoma"/>
            <family val="2"/>
          </rPr>
          <t>- Removed column items 'Minimum Interest Rate for New Loans (in %)', 'Maximum Interest Rate for New Loans (in %)' under Resident and Non-Resident
- Updated note from '2. Refers to the weighted average interest rate applicable to all new deposits by type and/or tenor. Note that this must be the effective interest rate, and should not be referenced as a spread above funding costs or interest rate benchmarks' to '2. Refers to the weighted average interest rate applicable to all new deposits. Note that this must be the effective annual interest rate. The weighted average interest rate shall be calculated as:
Weighted Average Interest Rate = ∑[(Amount of New Deposit i / Amount of all New Deposits) × Interest Rate on New Deposit i], where i refers to individual deposit i.'</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Phillip Staats [Ext]</author>
  </authors>
  <commentList>
    <comment ref="E9" authorId="0" shapeId="0" xr:uid="{04100B51-C95F-4D21-8CB4-4A608EE7B5C0}">
      <text>
        <r>
          <rPr>
            <sz val="9"/>
            <color indexed="81"/>
            <rFont val="Tahoma"/>
            <family val="2"/>
          </rPr>
          <t>- updated row label from 'Total Corporate' to 'Total Corporate (excluding SME and HNI)' in line with BRF 1.2 for both Demand / Savings Deposits and Time Deposits
- added rows for HNI and SME in line with BRF 1.2 for both Demand / Savings Deposits and Time Deposits</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Aastha Mittal [Ext]</author>
  </authors>
  <commentList>
    <comment ref="E9" authorId="0" shapeId="0" xr:uid="{7EA70CBC-5456-412B-A8F3-FF19E780DDEA}">
      <text>
        <r>
          <rPr>
            <sz val="9"/>
            <color indexed="81"/>
            <rFont val="Tahoma"/>
            <family val="2"/>
          </rPr>
          <t>- Updated BRF number from 5.2 to 5.1
- Updated name of the form to Top 15 Accounts under Stage 2 and Stage 3
- Added note to identify ranking logic for exposures in each stage
- Updated column label from 'Total Funded Outstanding amount ' to 'Funded Outstanding Amount (A)'
- Updated column label from 'CCF of Total Unfunded Outstanding amount ' to 'Unfunded Outstanding after CCF (B)'
- Added column Total Unfunded Outstanding before CCF, Total funded plus unfunded after CCF (A+B)
- Deleted columns - Secured Portion of Total Exposure, PD, LGD, Discounted collateral value and associated notes
- Deleted rows for Top 15 Stage 1 exposures
- Marked cells under column 'Discounted Cash Flows (if any)' as Input not required for Stage 2
- Added note related to validated discounted cash flows
- Updated column label from 'Provisions charged to Profit and Loss (Stage 1/Stage 2/Stage 3)' to 'Provisions (refer notes)' and added note below
- Updated Type of Securities and their description in the notes
- Added note for reporting of CIN and type of security</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Aastha Mittal [Ext]</author>
  </authors>
  <commentList>
    <comment ref="E9" authorId="0" shapeId="0" xr:uid="{758DA170-17F5-42B6-9DEF-BE92BC58504E}">
      <text>
        <r>
          <rPr>
            <sz val="9"/>
            <color indexed="81"/>
            <rFont val="Tahoma"/>
            <family val="2"/>
          </rPr>
          <t>- Updated BRF number from 5.3 to 5.2
- Deleted column items 'Of which : Secured' and 'Of which :Unsecured' under Outstanding balance and associated note
- Added formula for Outstanding Amount
- Added column item 'POCI' under Asset Stage classification (Outstanding Amount)
- Updated column label from 'Provisions held for assets classified as stage (excluding POCI)'  to 'Provisions held' and added POCI column
- Deleted column 'POCI' with breakdown of different stages
- Updated column label from 'New Loans classified as stage 3' to 'New Loans classified as stage 3 (refer notes)' and added note below
- Updated the position of column 'Number of new Loans classified under stage 3 (refer notes)' under during the reporting month section
- Updated column label from 'Number of new Loans classified under stage 3 (non-performing accounts for the reporting month)' to 'Number of new Loans classified under stage 3 (refer notes)' and added note below
- Added rows for 'Foreign Governments', 'Trade Bills- Gov &amp; Public Sector (GREs)' and 'Trade Bills- Private Sector (SMEs)'
- Added row item 'Other Assets ( Refer to BRF -1, item 11)'
- Updated row label from 'Unfunded Exposure' to 'Unfunded Outstanding after CCF '
- Added note 2,3 and 4 to clarify 'New Loans classified as Stage 3' and 'New Loans classified as stage 3 (refer notes)'' and "New Stage 3 Provisions (refer notes)"
- Removed note related to calculation of the secured exposure</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Aastha Mittal [Ext]</author>
  </authors>
  <commentList>
    <comment ref="E9" authorId="0" shapeId="0" xr:uid="{AF2DC194-2A68-4491-9836-331F9B7CC49A}">
      <text>
        <r>
          <rPr>
            <sz val="9"/>
            <color indexed="81"/>
            <rFont val="Tahoma"/>
            <family val="2"/>
          </rPr>
          <t>- Updated BRF number from 5.4 to 5.3
- Deleted fields 'DATE OF DISBURSEMENT', 'DUE DATE OF REPAYMENT', 'NATURE OF CREDIT FACILITY GRANTED (TERM LOAN/ OVERDRAFT/ OTHER)'
- Updated label from 'CIN (if available)' to 'CIN (refer notes below)'and associated notes
- Added note for CIN</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Aastha Mittal [Ext]</author>
  </authors>
  <commentList>
    <comment ref="E9" authorId="0" shapeId="0" xr:uid="{26FFCF90-5429-4C82-9B1E-E4C38BA545C5}">
      <text>
        <r>
          <rPr>
            <sz val="9"/>
            <color indexed="81"/>
            <rFont val="Tahoma"/>
            <family val="2"/>
          </rPr>
          <t>- Updated BRF number from 5.5 to 5.4
- Updated name of BRF from 'REPORT ON USE OF FUNDS' to 'USE OF FUNDS'
- Updated column label from 'Loans classified under Stage 3' to 'of which: Loans classified under Stage 3 (refer notes)' under Government &amp; Public Sector (excluding GREs), GREs, Private Sector (Corporate) (excluding HNI &amp; SME), SME, HNI, Individuals, Non Banking Financial Institutions, Trade Bills and added notes below
- Updated column label from 'Stage 3 Provisions' to 'Stage 3 Provisions (refer notes)' under Government &amp; Public Sector (excluding GREs), GREs, Private Sector (Corporate) (excluding HNI &amp; SME), SME, HNI, Individuals, Non Banking Financial Institutions, Trade Bills and added notes below
- Added notes related to Loans classified under Stage 3 and Stage 3 Provisions</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Aastha Mittal [Ext]</author>
  </authors>
  <commentList>
    <comment ref="E9" authorId="0" shapeId="0" xr:uid="{2DD0A638-51C9-44B3-86AD-6873F0874742}">
      <text>
        <r>
          <rPr>
            <sz val="9"/>
            <color indexed="81"/>
            <rFont val="Tahoma"/>
            <family val="2"/>
          </rPr>
          <t>- Updated BRF number from 5.6 to 5.5
- Updated column label from 'Amount of Syndicated Loan deal provided by the bank' to 'Approved facility amount by the bank'
- Updated column label from 'Amount drawn-down (outstanding)' to 'Loan Outstanding Amount'
- Updated column label from 'Loans classified under Stage 3' to 'of which: Loans classified under Stage 3(refer note below)'and added notes in the form
- Updated label from 'Restructured -Distressed
(Y/N)' to 'Restructured' and drop down values
- Deleted column 'Restructured -Non Distressed
(Y/N)'
- Updated drop down values in the column Counterparty type
- Added note related to Loans classified under stage 3</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Aastha Mittal [Ext]</author>
  </authors>
  <commentList>
    <comment ref="E9" authorId="0" shapeId="0" xr:uid="{C478C9B2-5275-4202-B4C3-6DA8EEAAB5A8}">
      <text>
        <r>
          <rPr>
            <sz val="9"/>
            <color indexed="81"/>
            <rFont val="Tahoma"/>
            <family val="2"/>
          </rPr>
          <t xml:space="preserve">'- Updated BRF number from 5.18 to 5.15
- Updated label from 'Counterparty' to 'Counterparty Type'
- Updated drop down of column 'Counterparty Type'
- Updated column label from 'of which: Loans classified under Stage 3' to 'of which: Loans classified under Stage 3 (refer notes)' and added note below
- Updated label from 'IFRS Stage' to 'CBUAE Classification'
- Updated drop down under column 'CBUAE Classification'
- Updated drop down of column 'Type of Collateral'
- Updated label from 'Provisions charged to Profit and Loss (Stage 1/Stage 2/Stage 3)' to 'Provisions (Refer notes)' and added note below
- Updated column label from 'Provision for Interest &amp; Fees past due more than 90 days and Legacy Interest in Suspense' to 'Provision for Interest &amp; Fees past due more than 90 days'
- Added columns 'Legacy interest/profit in suspense'
- Updated label from 'All other FIs excluding Banks' to 'All other FIs (excluding Banks) which are not licensed by CBUAE'
- Added notes related to Loans classified under Stage 3, CIN, Provisions and type of collateral
</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Aastha Mittal [Ext]</author>
  </authors>
  <commentList>
    <comment ref="E13" authorId="0" shapeId="0" xr:uid="{B0084669-1E09-4B5B-9B5D-12DCB29ADD5A}">
      <text>
        <r>
          <rPr>
            <sz val="9"/>
            <color indexed="81"/>
            <rFont val="Tahoma"/>
            <family val="2"/>
          </rPr>
          <t>- Updated column label from 'GLEI' to 'LEI'
- Updated column label from 'Borrower Type Specify as "S" for Single or "G" for Group or "C" for Group Company or "I" for Self Sustainable Group Companies Type of connection-"CR" for Control relationship  and "EI" for Economic interdependence' to 'Borrower Type (refer notes)' and added associated note
- Updated label from 'Classification of large exposure' to 'CBUAE Large exposure category' 
- Updated dropdown for column label CBUAE Large exposure category to remove 'domestic interbank exposures', 'overseas interbank exposures', 'staff exposures' and added 'Banks'
- Updated dropdown for economic sectors
- Updated column label from 'Funded Outstanding (Excl. Debt Securities and equities) without the effects of Credit Risk Mitigation' to 'Funded Outstanding (Excl. Debt Securities and equities)'
- Updated column label from 'Unfunded Outstanding' to 'Unfunded Outstanding of "A" (before CCF)  and "B" (before CCF)(refer notes for "A" and "B")'
- Updated column label from 'CCF equivalent of unfunded Outstanding' to 'Unfunded Outstanding of "A" (after CCF)(refer notes for "A")'
- Updated column label from 'CCF equivalent of committed unused funded and unfunded limits' to 'Unfunded Outstanding of "B" (after CCF)(refer notes for "B")'
- Deleted column 'Collateral value after haircut'
- Deleted column 'Value adjustments and provisions'
- Deleted columns 'Total Outstanding Exposure'
- Updated formulas for columns  'Total exposures (after CCF) without the effects of Credit Risk Mitigation' and 'Total exposures (after CCF) net of Credit Risk Mitigation after hair cut'
- Updated CBUAE classification drop down to include 'POCI'
- Updated column label from 'Of which: Loans classified under Stage 3' to 'Of which: Loans classified under Stage 3 (refer notes)' and added notes
- Updated column label from 'Date of Maximum Exposure before CRM in reporting period' to 'Date of Maximum Exposure (after CCF) without the effect of Credit Risk Mitigation during reporting period'
- Updated column label from 'Maximum Exposure before CRM in reporting period' to 'Maximum Exposure (after CCF) without the effect of Credit Risk Mitigation during reporting period'
- Added notes related to Borrower type, CCF equivalent of unfunded outstanding A, CCF equivalent of unfunded outstanding B and Loans Classified under Stage 3
- Amended note 4 related to reporting of exposures and CRM type</t>
        </r>
      </text>
    </comment>
  </commentList>
</comments>
</file>

<file path=xl/sharedStrings.xml><?xml version="1.0" encoding="utf-8"?>
<sst xmlns="http://schemas.openxmlformats.org/spreadsheetml/2006/main" count="150168" uniqueCount="25856">
  <si>
    <t>BRF33</t>
  </si>
  <si>
    <t>ID:</t>
  </si>
  <si>
    <t>BANK</t>
  </si>
  <si>
    <t>As On</t>
  </si>
  <si>
    <t>ROW</t>
  </si>
  <si>
    <t>ID</t>
  </si>
  <si>
    <t>Items</t>
  </si>
  <si>
    <t xml:space="preserve">Amount </t>
  </si>
  <si>
    <t>0010</t>
  </si>
  <si>
    <t>Total Deposits</t>
  </si>
  <si>
    <t>Country, Nationality, Country of domicile/ Head Office / Establishment</t>
  </si>
  <si>
    <t>Maturity Buckets</t>
  </si>
  <si>
    <t xml:space="preserve">Total Deposits of the branch  / subsidiary </t>
  </si>
  <si>
    <t>Total of Top 10 depositors (aggregate)</t>
  </si>
  <si>
    <t>0 - 7 days</t>
  </si>
  <si>
    <t>8-14 days</t>
  </si>
  <si>
    <t>15 days - 1 month</t>
  </si>
  <si>
    <t>1 - 2 months</t>
  </si>
  <si>
    <t>2 - 3 months</t>
  </si>
  <si>
    <t>3 -  6 months</t>
  </si>
  <si>
    <t>6 -12 months</t>
  </si>
  <si>
    <t>1 - 3 years</t>
  </si>
  <si>
    <t>3-5 years</t>
  </si>
  <si>
    <t>&gt;5 years</t>
  </si>
  <si>
    <t>0020</t>
  </si>
  <si>
    <t>0030</t>
  </si>
  <si>
    <t>0040</t>
  </si>
  <si>
    <t>0050</t>
  </si>
  <si>
    <t>0060</t>
  </si>
  <si>
    <t>0070</t>
  </si>
  <si>
    <t>0080</t>
  </si>
  <si>
    <t>0090</t>
  </si>
  <si>
    <t>0100</t>
  </si>
  <si>
    <t>0110</t>
  </si>
  <si>
    <t>0120</t>
  </si>
  <si>
    <t>0130</t>
  </si>
  <si>
    <t>0140</t>
  </si>
  <si>
    <t>0150</t>
  </si>
  <si>
    <t>0160</t>
  </si>
  <si>
    <t>0170</t>
  </si>
  <si>
    <t>1.1.1</t>
  </si>
  <si>
    <t>[TO BE FILLED]</t>
  </si>
  <si>
    <t>UAE</t>
  </si>
  <si>
    <t>1.1.2</t>
  </si>
  <si>
    <t>1.1.3</t>
  </si>
  <si>
    <t>1.1.4</t>
  </si>
  <si>
    <t>1.1.5</t>
  </si>
  <si>
    <t>1.1.6</t>
  </si>
  <si>
    <t>1.1.7</t>
  </si>
  <si>
    <t>1.1.8</t>
  </si>
  <si>
    <t>1.1.9</t>
  </si>
  <si>
    <t>1.1.10</t>
  </si>
  <si>
    <t>1.1.11</t>
  </si>
  <si>
    <t>1.1.12</t>
  </si>
  <si>
    <t>1.1.13</t>
  </si>
  <si>
    <t>1.1.14</t>
  </si>
  <si>
    <t>0180</t>
  </si>
  <si>
    <t>1.1.15</t>
  </si>
  <si>
    <t>0190</t>
  </si>
  <si>
    <t>1.1.16</t>
  </si>
  <si>
    <t>0200</t>
  </si>
  <si>
    <t>1.1.17</t>
  </si>
  <si>
    <t>0210</t>
  </si>
  <si>
    <t>1.1.18</t>
  </si>
  <si>
    <t>0220</t>
  </si>
  <si>
    <t>1.1.19</t>
  </si>
  <si>
    <t>0230</t>
  </si>
  <si>
    <t>1.1.20</t>
  </si>
  <si>
    <t>0240</t>
  </si>
  <si>
    <t>1.1.21</t>
  </si>
  <si>
    <t>0250</t>
  </si>
  <si>
    <t>1.1.22</t>
  </si>
  <si>
    <t>0260</t>
  </si>
  <si>
    <t>1.1.23</t>
  </si>
  <si>
    <t>0270</t>
  </si>
  <si>
    <t>1.1.24</t>
  </si>
  <si>
    <t>0280</t>
  </si>
  <si>
    <t>1.1.25</t>
  </si>
  <si>
    <t>0290</t>
  </si>
  <si>
    <t>1.1.26</t>
  </si>
  <si>
    <t>[Add rows as applicable]</t>
  </si>
  <si>
    <t>0300</t>
  </si>
  <si>
    <t>1.1.27</t>
  </si>
  <si>
    <t>Total</t>
  </si>
  <si>
    <t>0310</t>
  </si>
  <si>
    <t>0320</t>
  </si>
  <si>
    <t>0330</t>
  </si>
  <si>
    <t>2.1.1</t>
  </si>
  <si>
    <t>0340</t>
  </si>
  <si>
    <t>2.1.2</t>
  </si>
  <si>
    <t>0350</t>
  </si>
  <si>
    <t>2.1.3</t>
  </si>
  <si>
    <t>0360</t>
  </si>
  <si>
    <t>2.1.4</t>
  </si>
  <si>
    <t>0370</t>
  </si>
  <si>
    <t>2.1.5</t>
  </si>
  <si>
    <t>0380</t>
  </si>
  <si>
    <t>2.1.6</t>
  </si>
  <si>
    <t>0390</t>
  </si>
  <si>
    <t>2.1.7</t>
  </si>
  <si>
    <t>0400</t>
  </si>
  <si>
    <t>2.1.8</t>
  </si>
  <si>
    <t>0410</t>
  </si>
  <si>
    <t>2.1.9</t>
  </si>
  <si>
    <t>0420</t>
  </si>
  <si>
    <t>2.1.10</t>
  </si>
  <si>
    <t>0430</t>
  </si>
  <si>
    <t>2.1.11</t>
  </si>
  <si>
    <t>0440</t>
  </si>
  <si>
    <t>2.1.12</t>
  </si>
  <si>
    <t>0450</t>
  </si>
  <si>
    <t>2.1.13</t>
  </si>
  <si>
    <t>0460</t>
  </si>
  <si>
    <t>2.1.14</t>
  </si>
  <si>
    <t>0470</t>
  </si>
  <si>
    <t>2.1.15</t>
  </si>
  <si>
    <t>0480</t>
  </si>
  <si>
    <t>2.1.16</t>
  </si>
  <si>
    <t>0490</t>
  </si>
  <si>
    <t>2.1.17</t>
  </si>
  <si>
    <t>0500</t>
  </si>
  <si>
    <t>2.1.18</t>
  </si>
  <si>
    <t>0510</t>
  </si>
  <si>
    <t>2.1.19</t>
  </si>
  <si>
    <t>0520</t>
  </si>
  <si>
    <t>2.1.20</t>
  </si>
  <si>
    <t>0530</t>
  </si>
  <si>
    <t>2.1.21</t>
  </si>
  <si>
    <t>0540</t>
  </si>
  <si>
    <t>2.1.22</t>
  </si>
  <si>
    <t>0550</t>
  </si>
  <si>
    <t>2.1.23</t>
  </si>
  <si>
    <t>0560</t>
  </si>
  <si>
    <t>2.1.24</t>
  </si>
  <si>
    <t>0570</t>
  </si>
  <si>
    <t>2.1.25</t>
  </si>
  <si>
    <t>0580</t>
  </si>
  <si>
    <t>2.1.26</t>
  </si>
  <si>
    <t>0590</t>
  </si>
  <si>
    <t>2.1.27</t>
  </si>
  <si>
    <t>0600</t>
  </si>
  <si>
    <t>0610</t>
  </si>
  <si>
    <t>0620</t>
  </si>
  <si>
    <t>3.1.1</t>
  </si>
  <si>
    <t>0630</t>
  </si>
  <si>
    <t>3.1.2</t>
  </si>
  <si>
    <t>0640</t>
  </si>
  <si>
    <t>0650</t>
  </si>
  <si>
    <t>0660</t>
  </si>
  <si>
    <t>0670</t>
  </si>
  <si>
    <t>0680</t>
  </si>
  <si>
    <t>0690</t>
  </si>
  <si>
    <t>0700</t>
  </si>
  <si>
    <t>0710</t>
  </si>
  <si>
    <t>0720</t>
  </si>
  <si>
    <t>0730</t>
  </si>
  <si>
    <t>0740</t>
  </si>
  <si>
    <t>0750</t>
  </si>
  <si>
    <t>0760</t>
  </si>
  <si>
    <t>0770</t>
  </si>
  <si>
    <t>0780</t>
  </si>
  <si>
    <t>0790</t>
  </si>
  <si>
    <t>0800</t>
  </si>
  <si>
    <t>0810</t>
  </si>
  <si>
    <t>0820</t>
  </si>
  <si>
    <t>0830</t>
  </si>
  <si>
    <t>0840</t>
  </si>
  <si>
    <t>0850</t>
  </si>
  <si>
    <t>0860</t>
  </si>
  <si>
    <t>0870</t>
  </si>
  <si>
    <t>0880</t>
  </si>
  <si>
    <t>0890</t>
  </si>
  <si>
    <t>Aggregate Top Ten Depositors of branches and subsidiaries outside UAE:</t>
  </si>
  <si>
    <t>0900</t>
  </si>
  <si>
    <t>Name of the branch or subsidiary / Legal Structure (whether it is branch or subsidiary)</t>
  </si>
  <si>
    <t>0910</t>
  </si>
  <si>
    <t>4.1.1</t>
  </si>
  <si>
    <t>0920</t>
  </si>
  <si>
    <t>4.1.2</t>
  </si>
  <si>
    <t>0930</t>
  </si>
  <si>
    <t>0940</t>
  </si>
  <si>
    <t>0950</t>
  </si>
  <si>
    <t>0960</t>
  </si>
  <si>
    <t>0970</t>
  </si>
  <si>
    <t>0980</t>
  </si>
  <si>
    <t>0990</t>
  </si>
  <si>
    <t>1000</t>
  </si>
  <si>
    <t>1010</t>
  </si>
  <si>
    <t>1020</t>
  </si>
  <si>
    <t>1030</t>
  </si>
  <si>
    <t>1040</t>
  </si>
  <si>
    <t>1050</t>
  </si>
  <si>
    <t>1060</t>
  </si>
  <si>
    <t>1070</t>
  </si>
  <si>
    <t>1080</t>
  </si>
  <si>
    <t>1090</t>
  </si>
  <si>
    <t>1100</t>
  </si>
  <si>
    <t>1110</t>
  </si>
  <si>
    <t>1120</t>
  </si>
  <si>
    <t>1130</t>
  </si>
  <si>
    <t>1140</t>
  </si>
  <si>
    <t>1150</t>
  </si>
  <si>
    <t>1160</t>
  </si>
  <si>
    <t>1170</t>
  </si>
  <si>
    <t>1180</t>
  </si>
  <si>
    <t>1190</t>
  </si>
  <si>
    <t>1200</t>
  </si>
  <si>
    <t>1210</t>
  </si>
  <si>
    <t>1220</t>
  </si>
  <si>
    <t>1230</t>
  </si>
  <si>
    <t>1240</t>
  </si>
  <si>
    <t>1250</t>
  </si>
  <si>
    <t>1260</t>
  </si>
  <si>
    <t>1270</t>
  </si>
  <si>
    <t>1280</t>
  </si>
  <si>
    <t>1290</t>
  </si>
  <si>
    <t>1300</t>
  </si>
  <si>
    <t>1310</t>
  </si>
  <si>
    <t>1320</t>
  </si>
  <si>
    <t>1330</t>
  </si>
  <si>
    <t>1340</t>
  </si>
  <si>
    <t>1350</t>
  </si>
  <si>
    <t>1360</t>
  </si>
  <si>
    <t>1370</t>
  </si>
  <si>
    <t>1380</t>
  </si>
  <si>
    <t>1390</t>
  </si>
  <si>
    <t>1400</t>
  </si>
  <si>
    <t>1410</t>
  </si>
  <si>
    <t>Notes:</t>
  </si>
  <si>
    <t>Validation ID</t>
  </si>
  <si>
    <t>Template ID</t>
  </si>
  <si>
    <t>Row ID</t>
  </si>
  <si>
    <t>Column ID</t>
  </si>
  <si>
    <t>RC ID</t>
  </si>
  <si>
    <t>Rule Catagory</t>
  </si>
  <si>
    <t>Rule Sub catgory</t>
  </si>
  <si>
    <t>Formula or Calculation</t>
  </si>
  <si>
    <t>Error Message</t>
  </si>
  <si>
    <t>Notes/Comments</t>
  </si>
  <si>
    <t>Field Type</t>
  </si>
  <si>
    <t>Manual-Text</t>
  </si>
  <si>
    <t>Manual-Drop down</t>
  </si>
  <si>
    <t>No inputs required</t>
  </si>
  <si>
    <t>Manual-Numeric</t>
  </si>
  <si>
    <t>The input expected for this data point is required to be numeric with 3 decimal points</t>
  </si>
  <si>
    <t>Automatic</t>
  </si>
  <si>
    <t xml:space="preserve">Pre-defined </t>
  </si>
  <si>
    <t>Cross validation rule type</t>
  </si>
  <si>
    <t>BRF34</t>
  </si>
  <si>
    <t xml:space="preserve">Bank : </t>
  </si>
  <si>
    <t>As on:</t>
  </si>
  <si>
    <t>Item</t>
  </si>
  <si>
    <t xml:space="preserve">Interbank  borrowings </t>
  </si>
  <si>
    <t>Other Placements</t>
  </si>
  <si>
    <t>Other Borrowings</t>
  </si>
  <si>
    <t>Remaining Balances</t>
  </si>
  <si>
    <t xml:space="preserve">Due From  </t>
  </si>
  <si>
    <t>Due To</t>
  </si>
  <si>
    <t>BRF 1.2: item 9.1</t>
  </si>
  <si>
    <t>Domestic Banks</t>
  </si>
  <si>
    <t>1.1</t>
  </si>
  <si>
    <t>Abu Dhabi Commercial Bank</t>
  </si>
  <si>
    <t>1.2</t>
  </si>
  <si>
    <t>Abu Dhabi Islamic Bank</t>
  </si>
  <si>
    <t>1.3</t>
  </si>
  <si>
    <t>Ajman Bank</t>
  </si>
  <si>
    <t>1.4</t>
  </si>
  <si>
    <t>Al Hilal Bank</t>
  </si>
  <si>
    <t>1.5</t>
  </si>
  <si>
    <t>1.6</t>
  </si>
  <si>
    <t>Bank of Sharjah</t>
  </si>
  <si>
    <t>1.7</t>
  </si>
  <si>
    <t>Commercial Bank International</t>
  </si>
  <si>
    <t>1.8</t>
  </si>
  <si>
    <t>Commercial Bank of Dubai</t>
  </si>
  <si>
    <t>1.9</t>
  </si>
  <si>
    <t>Dubai BK</t>
  </si>
  <si>
    <t>1.10</t>
  </si>
  <si>
    <t>Dubai Islamic Bank</t>
  </si>
  <si>
    <t>1.11</t>
  </si>
  <si>
    <t>Emirates Islamic Bank</t>
  </si>
  <si>
    <t>1.12</t>
  </si>
  <si>
    <t>Emirates NBD</t>
  </si>
  <si>
    <t>1.13</t>
  </si>
  <si>
    <t>First Gulf Bank</t>
  </si>
  <si>
    <t>1.14</t>
  </si>
  <si>
    <t>Invest Bank</t>
  </si>
  <si>
    <t>1.15</t>
  </si>
  <si>
    <t>Mashreq Bank</t>
  </si>
  <si>
    <t>1.16</t>
  </si>
  <si>
    <t>First Abu Dhabi Bank</t>
  </si>
  <si>
    <t>1.17</t>
  </si>
  <si>
    <t>National Bank of Fujairah</t>
  </si>
  <si>
    <t>1.18</t>
  </si>
  <si>
    <t>National Bank of RAK</t>
  </si>
  <si>
    <t>1.19</t>
  </si>
  <si>
    <t>National Bank of UAQ</t>
  </si>
  <si>
    <t>1.20</t>
  </si>
  <si>
    <t>Noor Bank</t>
  </si>
  <si>
    <t>1.21</t>
  </si>
  <si>
    <t>Sharjah Islamic Bank</t>
  </si>
  <si>
    <t>1.22</t>
  </si>
  <si>
    <t>Union National Bank</t>
  </si>
  <si>
    <t>1.23</t>
  </si>
  <si>
    <t>United Arab Bank</t>
  </si>
  <si>
    <t>1.24</t>
  </si>
  <si>
    <t>Al Maryah Community Bank</t>
  </si>
  <si>
    <t>1.25</t>
  </si>
  <si>
    <t>Zand Bank</t>
  </si>
  <si>
    <t>1.26</t>
  </si>
  <si>
    <t>Wio Bank</t>
  </si>
  <si>
    <t>1.27</t>
  </si>
  <si>
    <t>[ADD ROW AS APPLICABLE]</t>
  </si>
  <si>
    <t>Domestic Investment Banks</t>
  </si>
  <si>
    <t>2.1</t>
  </si>
  <si>
    <t>Emirates Investment Bank</t>
  </si>
  <si>
    <t>2.2</t>
  </si>
  <si>
    <t>HSBC Financial Services</t>
  </si>
  <si>
    <t>2.3</t>
  </si>
  <si>
    <t>Foreign Banks</t>
  </si>
  <si>
    <t>3.1</t>
  </si>
  <si>
    <t>Al Ahli Bank Of Kuwait</t>
  </si>
  <si>
    <t>3.2</t>
  </si>
  <si>
    <t>Al Khaliji (France) SA</t>
  </si>
  <si>
    <t>3.3</t>
  </si>
  <si>
    <t>Arab African Intl Bank</t>
  </si>
  <si>
    <t>3.4</t>
  </si>
  <si>
    <t>Arab Bank Plc</t>
  </si>
  <si>
    <t>3.5</t>
  </si>
  <si>
    <t>Bank Melli Iran</t>
  </si>
  <si>
    <t>3.6</t>
  </si>
  <si>
    <t>Bank Of Baroda</t>
  </si>
  <si>
    <t>3.7</t>
  </si>
  <si>
    <t>Bank Sederat Iran</t>
  </si>
  <si>
    <t>3.8</t>
  </si>
  <si>
    <t>Banque Misr</t>
  </si>
  <si>
    <t>3.9</t>
  </si>
  <si>
    <t>Banque Paribas</t>
  </si>
  <si>
    <t>3.10</t>
  </si>
  <si>
    <t>Banque Banorient France (Blom Bank France)</t>
  </si>
  <si>
    <t>3.11</t>
  </si>
  <si>
    <t>Credit Agricole-Corporate and Investment Bank (Calyon Corp &amp; Inv Bank)</t>
  </si>
  <si>
    <t>3.12</t>
  </si>
  <si>
    <t>Citibank</t>
  </si>
  <si>
    <t>3.13</t>
  </si>
  <si>
    <t>Doha Bank</t>
  </si>
  <si>
    <t>3.14</t>
  </si>
  <si>
    <t>El Nilein Bank</t>
  </si>
  <si>
    <t>3.15</t>
  </si>
  <si>
    <t>Habib Bank Ag Zurich</t>
  </si>
  <si>
    <t>3.16</t>
  </si>
  <si>
    <t>Habib Bank Ltd.</t>
  </si>
  <si>
    <t>3.17</t>
  </si>
  <si>
    <t>HSBC Bank</t>
  </si>
  <si>
    <t>3.18</t>
  </si>
  <si>
    <t>Janata Bank</t>
  </si>
  <si>
    <t>3.19</t>
  </si>
  <si>
    <t>Lloyds Bank Plc</t>
  </si>
  <si>
    <t>3.20</t>
  </si>
  <si>
    <t>National Bank Of Bahrain</t>
  </si>
  <si>
    <t>3.21</t>
  </si>
  <si>
    <t>National Bank of Kuwait</t>
  </si>
  <si>
    <t>3.22</t>
  </si>
  <si>
    <t>National Bank Of Oman</t>
  </si>
  <si>
    <t>3.23</t>
  </si>
  <si>
    <t>Rafidain Bank</t>
  </si>
  <si>
    <t>3.24</t>
  </si>
  <si>
    <t>Natwest Markets Plc (Royal Bank of Scotland)</t>
  </si>
  <si>
    <t>3.25</t>
  </si>
  <si>
    <t>3.26</t>
  </si>
  <si>
    <t>Standard Chartered Bank</t>
  </si>
  <si>
    <t>3.27</t>
  </si>
  <si>
    <t>United Bank Ltd.</t>
  </si>
  <si>
    <t>3.28</t>
  </si>
  <si>
    <t>BOK International Bank</t>
  </si>
  <si>
    <t>3.29</t>
  </si>
  <si>
    <t>MTS Bank</t>
  </si>
  <si>
    <t>3.30</t>
  </si>
  <si>
    <t>Wholesale Foreign Banks</t>
  </si>
  <si>
    <t>4.1</t>
  </si>
  <si>
    <t>Barclays Bank Plc</t>
  </si>
  <si>
    <t>4.2</t>
  </si>
  <si>
    <t>Bank of China</t>
  </si>
  <si>
    <t>4.3</t>
  </si>
  <si>
    <t>Bank of Tokyo-Mitsubishi UFJ</t>
  </si>
  <si>
    <t>4.4</t>
  </si>
  <si>
    <t>Deutsche Bank AG</t>
  </si>
  <si>
    <t>4.5</t>
  </si>
  <si>
    <t>ICBC</t>
  </si>
  <si>
    <t>4.6</t>
  </si>
  <si>
    <t>KEB Hana Bank</t>
  </si>
  <si>
    <t>4.7</t>
  </si>
  <si>
    <t>Gulf International Bank</t>
  </si>
  <si>
    <t>4.8</t>
  </si>
  <si>
    <t xml:space="preserve">MCB Bank Limited </t>
  </si>
  <si>
    <t>4.9</t>
  </si>
  <si>
    <t>Intesa Sanpaolo SPA</t>
  </si>
  <si>
    <t>4.10</t>
  </si>
  <si>
    <t xml:space="preserve">Bank Alfalah </t>
  </si>
  <si>
    <t>4.11</t>
  </si>
  <si>
    <t>Agriculture Bank of China</t>
  </si>
  <si>
    <t>4.12</t>
  </si>
  <si>
    <t>IDB Bank</t>
  </si>
  <si>
    <t>4.13</t>
  </si>
  <si>
    <t>2.10</t>
  </si>
  <si>
    <t>The entered value does not align with the cell value  in the referenced template(BRF1.1). Kindly verify the consistency of the data between the two templates</t>
  </si>
  <si>
    <t>BRF1.1=BRF 1</t>
  </si>
  <si>
    <t>The entered value does not align with the cell value  in the referenced template(BRF1.2). Kindly verify the consistency of the data between the two templates</t>
  </si>
  <si>
    <t>BRF1.2=BRF 2</t>
  </si>
  <si>
    <t>The entered value does not align with the sum of the cells in the referenced template (BRF1.1). Kindly verify the consistency of the data between the two templates</t>
  </si>
  <si>
    <t>The entered value does not align with the sum of the cells in the referenced template (BRF1.2). Kindly verify the consistency of the data between the two templates</t>
  </si>
  <si>
    <t>BRF35</t>
  </si>
  <si>
    <t>LR</t>
  </si>
  <si>
    <t>Country of Branch</t>
  </si>
  <si>
    <t>Country of Head Office</t>
  </si>
  <si>
    <t>Placements</t>
  </si>
  <si>
    <t>Borrowings</t>
  </si>
  <si>
    <t xml:space="preserve">Remaining Balances </t>
  </si>
  <si>
    <t xml:space="preserve"> Due From</t>
  </si>
  <si>
    <t>Counterparty Bank</t>
  </si>
  <si>
    <t>B1</t>
  </si>
  <si>
    <t>[ADD ROWS AS APPLICABLE]</t>
  </si>
  <si>
    <t>ST</t>
  </si>
  <si>
    <t>carry the Same rule for additional rows added</t>
  </si>
  <si>
    <t>BRF36</t>
  </si>
  <si>
    <t>Currency of Issue</t>
  </si>
  <si>
    <t>Size of overall program</t>
  </si>
  <si>
    <t>AED equivalent</t>
  </si>
  <si>
    <t>Total Amount issued AED</t>
  </si>
  <si>
    <t>Remaining Maturities</t>
  </si>
  <si>
    <t>Up to 1 month</t>
  </si>
  <si>
    <t>1 to &lt;3 months</t>
  </si>
  <si>
    <t>3 to &lt; 6 months</t>
  </si>
  <si>
    <t>6  to &lt; 9 months</t>
  </si>
  <si>
    <t>9  to &lt; 12 months</t>
  </si>
  <si>
    <t xml:space="preserve"> 1 to &lt; 2 years</t>
  </si>
  <si>
    <t xml:space="preserve"> 2 to &lt; 3 years</t>
  </si>
  <si>
    <t>3 to &lt; 4 years</t>
  </si>
  <si>
    <t>4 to &lt; 5 years</t>
  </si>
  <si>
    <t xml:space="preserve"> &gt; 5 years</t>
  </si>
  <si>
    <t>Capital Market Funding</t>
  </si>
  <si>
    <t>GT1</t>
  </si>
  <si>
    <t>Total Capital Market Funding</t>
  </si>
  <si>
    <t/>
  </si>
  <si>
    <t>[CURRENCY CODE]</t>
  </si>
  <si>
    <t>GT2</t>
  </si>
  <si>
    <t>Total Other Term Borrowings</t>
  </si>
  <si>
    <t>ST1</t>
  </si>
  <si>
    <t>Federal Govt</t>
  </si>
  <si>
    <t>B2</t>
  </si>
  <si>
    <t>2.1.1.1</t>
  </si>
  <si>
    <t>ST2</t>
  </si>
  <si>
    <t>Emirates Govt</t>
  </si>
  <si>
    <t>B3</t>
  </si>
  <si>
    <t>2.1.2.1</t>
  </si>
  <si>
    <t>ST3</t>
  </si>
  <si>
    <t>Banks</t>
  </si>
  <si>
    <t>B4</t>
  </si>
  <si>
    <t>2.1.3.1</t>
  </si>
  <si>
    <t>ST4</t>
  </si>
  <si>
    <t>NBFI</t>
  </si>
  <si>
    <t>B5</t>
  </si>
  <si>
    <t>2.1.4.1</t>
  </si>
  <si>
    <t>ST5</t>
  </si>
  <si>
    <t>Other (specify the name)</t>
  </si>
  <si>
    <t>B6</t>
  </si>
  <si>
    <t>2.1.5.1</t>
  </si>
  <si>
    <t>GT3</t>
  </si>
  <si>
    <t>1. Each funding/ borrowing should be reported separately. Add rows as necessary.  Borrowings under similar programmes should be clubbed and distributed over buckets.</t>
  </si>
  <si>
    <t>2. To insert Values in for Currency of Issue, input currency code</t>
  </si>
  <si>
    <t>Validation rule applied on total AED amount
BRF1.2=BRF 2</t>
  </si>
  <si>
    <t>BRF37</t>
  </si>
  <si>
    <t>As On:</t>
  </si>
  <si>
    <t>SEGMENT-WISE DISTRIBUTION OF THE TOTAL AMOUNT</t>
  </si>
  <si>
    <t>Minimum Rate</t>
  </si>
  <si>
    <t>Maximum Rate</t>
  </si>
  <si>
    <t>Average Rate</t>
  </si>
  <si>
    <t>Federal &amp; Emirates Govt &amp; Its Non Commercial Entities</t>
  </si>
  <si>
    <t>(Federal &amp; Emirates) Govt Commercial Entities (GRE)</t>
  </si>
  <si>
    <t>Private Corporates (including HNIs and NBFIs)</t>
  </si>
  <si>
    <t>SME</t>
  </si>
  <si>
    <t>Individuals</t>
  </si>
  <si>
    <t>TOTAL</t>
  </si>
  <si>
    <t>INTEREST RATE-WISE DISTRIBUTION OF DEPOSITS (Excluding Interbank) AND LOANS</t>
  </si>
  <si>
    <t>Deposits (Interest Rate Range  (% p.a.) (Actuals))</t>
  </si>
  <si>
    <t>Demand Deposits</t>
  </si>
  <si>
    <t>1.1.1.1</t>
  </si>
  <si>
    <t>1.1.1.2</t>
  </si>
  <si>
    <t>Above 0 to less than 2</t>
  </si>
  <si>
    <t>1.1.1.3</t>
  </si>
  <si>
    <t>From 2 to less than 4</t>
  </si>
  <si>
    <t>1.1.1.4</t>
  </si>
  <si>
    <t>From 4 and above</t>
  </si>
  <si>
    <t>Time Deposits</t>
  </si>
  <si>
    <t>1.1.2.1</t>
  </si>
  <si>
    <t>Less than 2</t>
  </si>
  <si>
    <t>1.1.2.2</t>
  </si>
  <si>
    <t>1.1.2.3</t>
  </si>
  <si>
    <t>From 4 to less than 6</t>
  </si>
  <si>
    <t>1.1.2.4</t>
  </si>
  <si>
    <t>From 6 to less than 8</t>
  </si>
  <si>
    <t>1.1.2.5</t>
  </si>
  <si>
    <t>From 8 to less than 10</t>
  </si>
  <si>
    <t>1.1.2.6</t>
  </si>
  <si>
    <t>From 10 to less than 12</t>
  </si>
  <si>
    <t>1.1.2.7</t>
  </si>
  <si>
    <t>From 12 to less than 14</t>
  </si>
  <si>
    <t>1.1.2.8</t>
  </si>
  <si>
    <t>From 14 to less than 16</t>
  </si>
  <si>
    <t>1.1.2.9</t>
  </si>
  <si>
    <t>From 16 to less than 18</t>
  </si>
  <si>
    <t>1.1.2.10</t>
  </si>
  <si>
    <t>1.1.3.1</t>
  </si>
  <si>
    <t>1.1.3.2</t>
  </si>
  <si>
    <t>1.1.3.3</t>
  </si>
  <si>
    <t>1.1.3.4</t>
  </si>
  <si>
    <t>Loans and Advances</t>
  </si>
  <si>
    <t>1.2.1</t>
  </si>
  <si>
    <t>1.2.1.1</t>
  </si>
  <si>
    <t>1.2.1.2</t>
  </si>
  <si>
    <t>1.2.1.3</t>
  </si>
  <si>
    <t>1.2.1.4</t>
  </si>
  <si>
    <t>1.2.1.5</t>
  </si>
  <si>
    <t>1.2.1.6</t>
  </si>
  <si>
    <t>1.2.1.7</t>
  </si>
  <si>
    <t>1.2.1.8</t>
  </si>
  <si>
    <t>1.2.1.9</t>
  </si>
  <si>
    <t>1.2.1.10</t>
  </si>
  <si>
    <t>1.2.2</t>
  </si>
  <si>
    <t>Credit Card</t>
  </si>
  <si>
    <t>1.2.2.1</t>
  </si>
  <si>
    <t>Less than 12</t>
  </si>
  <si>
    <t>1.2.2.2</t>
  </si>
  <si>
    <t>From 12 to less than 15</t>
  </si>
  <si>
    <t>1.2.2.3</t>
  </si>
  <si>
    <t>From 15 to less than 18</t>
  </si>
  <si>
    <t>1.2.2.4</t>
  </si>
  <si>
    <t>From 18 to less than 24</t>
  </si>
  <si>
    <t>1.2.2.5</t>
  </si>
  <si>
    <t>From 24 to less than 30</t>
  </si>
  <si>
    <t>1.2.2.6</t>
  </si>
  <si>
    <t>From 30 to less than 36</t>
  </si>
  <si>
    <t>1.2.2.7</t>
  </si>
  <si>
    <t>1.2.3</t>
  </si>
  <si>
    <t>1.2.3.1</t>
  </si>
  <si>
    <t>Less than 10</t>
  </si>
  <si>
    <t>1.2.3.2</t>
  </si>
  <si>
    <t>From 10 to less than 15</t>
  </si>
  <si>
    <t>1.2.3.3</t>
  </si>
  <si>
    <t>1.2.4</t>
  </si>
  <si>
    <t>Total Loans and Advances</t>
  </si>
  <si>
    <t>PERIOD-WISE DISTRIBUTION OF DEPOSIT RATES (prevailing simple average rates decimals p.a.)</t>
  </si>
  <si>
    <t>Up to 7 days</t>
  </si>
  <si>
    <t>2.1.1.2</t>
  </si>
  <si>
    <t>from 8 to 30 days</t>
  </si>
  <si>
    <t>From 1 month to 2 months</t>
  </si>
  <si>
    <t>From 2 month to 3 months</t>
  </si>
  <si>
    <t>From 3 months to 6 months</t>
  </si>
  <si>
    <t>From 6 months to 1 year</t>
  </si>
  <si>
    <t>Over 1 year</t>
  </si>
  <si>
    <t>Savings Deposits rate</t>
  </si>
  <si>
    <t>Call Deposits (average rate)</t>
  </si>
  <si>
    <t>2.1.2.2</t>
  </si>
  <si>
    <t>Current Accounts</t>
  </si>
  <si>
    <t>2.1.3.2</t>
  </si>
  <si>
    <t>2.1.3.3</t>
  </si>
  <si>
    <t>2.2.1</t>
  </si>
  <si>
    <t>2.2.2</t>
  </si>
  <si>
    <t>2.2.3</t>
  </si>
  <si>
    <t>2.2.4</t>
  </si>
  <si>
    <t>2.2.5</t>
  </si>
  <si>
    <t xml:space="preserve">PERIOD-WISE DISTRIBUTION OF INTEREST RATES ON INTERBANK DEPOSITS (in decimals) </t>
  </si>
  <si>
    <t>1 Week</t>
  </si>
  <si>
    <t>1 Month</t>
  </si>
  <si>
    <t>3 Months</t>
  </si>
  <si>
    <t>6 Months</t>
  </si>
  <si>
    <t>1 Year</t>
  </si>
  <si>
    <t>4.1.1.1</t>
  </si>
  <si>
    <t>Up to AED 50k</t>
  </si>
  <si>
    <t>4.1.1.2</t>
  </si>
  <si>
    <t>from AED 51k to AED 100k</t>
  </si>
  <si>
    <t>4.1.1.3</t>
  </si>
  <si>
    <t>from AED 101k to AED 200k</t>
  </si>
  <si>
    <t>4.1.1.4</t>
  </si>
  <si>
    <t>above AED 200k</t>
  </si>
  <si>
    <t>4.2.1</t>
  </si>
  <si>
    <t>4.2.1.1</t>
  </si>
  <si>
    <t>4.2.1.2</t>
  </si>
  <si>
    <t>4.2.1.3</t>
  </si>
  <si>
    <t>4.2.1.4</t>
  </si>
  <si>
    <t>Interest / Profit on Overdraft (p.a.)</t>
  </si>
  <si>
    <t>4.3.1</t>
  </si>
  <si>
    <t>Interest / profit on Overdraft (p.a.) within different buckets</t>
  </si>
  <si>
    <t>4.3.1.1</t>
  </si>
  <si>
    <t>Up to  AED 30k</t>
  </si>
  <si>
    <t>4.3.1.2</t>
  </si>
  <si>
    <t>from AED 31k to AED 50k</t>
  </si>
  <si>
    <t>4.3.1.3</t>
  </si>
  <si>
    <t>4.3.1.4</t>
  </si>
  <si>
    <t>above AED 100k</t>
  </si>
  <si>
    <t>Interest / Profit on unpaid balances on Credit Card (p.a.)</t>
  </si>
  <si>
    <t>4.4.1</t>
  </si>
  <si>
    <t>Interest / profit on Credit Loan (p.a.) within different buckets</t>
  </si>
  <si>
    <t>4.4.1.1</t>
  </si>
  <si>
    <t>Up to AED 30k</t>
  </si>
  <si>
    <t>4.4.1.2</t>
  </si>
  <si>
    <t>4.4.1.3</t>
  </si>
  <si>
    <t>4.4.1.4</t>
  </si>
  <si>
    <t>Interest / Profit on Refinanced Govt Housing loans (p.a.)</t>
  </si>
  <si>
    <t>4.5.1</t>
  </si>
  <si>
    <t>Interest / profit on Refinanced Govt Housing loans (p.a.) within different buckets</t>
  </si>
  <si>
    <t>4.5.1.1</t>
  </si>
  <si>
    <t>Up to AED 500k</t>
  </si>
  <si>
    <t>4.5.1.2</t>
  </si>
  <si>
    <t>from AED 500k to AED 1m</t>
  </si>
  <si>
    <t>4.5.1.3</t>
  </si>
  <si>
    <t>from AED 1m to AED 5m</t>
  </si>
  <si>
    <t>4.5.1.4</t>
  </si>
  <si>
    <t>above AED 5m</t>
  </si>
  <si>
    <t>Interest / Profit on Other Real Estate/ Housing loans (p.a.)</t>
  </si>
  <si>
    <t>4.6.1</t>
  </si>
  <si>
    <t>4.6.1.1</t>
  </si>
  <si>
    <t>4.6.1.2</t>
  </si>
  <si>
    <t>4.6.1.3</t>
  </si>
  <si>
    <t>4.6.1.4</t>
  </si>
  <si>
    <t>1420</t>
  </si>
  <si>
    <t>Interest / profit on Loans against shares to individuals (p.a.)</t>
  </si>
  <si>
    <t>1430</t>
  </si>
  <si>
    <t>4.7.1</t>
  </si>
  <si>
    <t>4.7.1.1</t>
  </si>
  <si>
    <t>4.7.1.2</t>
  </si>
  <si>
    <t>4.7.1.3</t>
  </si>
  <si>
    <t>4.7.1.4</t>
  </si>
  <si>
    <t>Interest / profit on Other loans to individuals (p.a.)</t>
  </si>
  <si>
    <t>4.8.1</t>
  </si>
  <si>
    <t>4.8.1.1</t>
  </si>
  <si>
    <t>4.8.1.2</t>
  </si>
  <si>
    <t>4.8.1.3</t>
  </si>
  <si>
    <t>4.8.1.4</t>
  </si>
  <si>
    <t>Interest / profit on Small business loans (up to AED 2 Million) (p.a.)</t>
  </si>
  <si>
    <t>4.9.1</t>
  </si>
  <si>
    <t>Interest / profit on Small business loans (up to AED 2 million) (p.a.)</t>
  </si>
  <si>
    <t>4.9.1.1</t>
  </si>
  <si>
    <t>4.9.1.2</t>
  </si>
  <si>
    <t>4.9.1.3</t>
  </si>
  <si>
    <t>4.9.1.4</t>
  </si>
  <si>
    <t xml:space="preserve">INTEREST RATES CHARGED ON CORPORATE ADVANCES (decimal p.a.) </t>
  </si>
  <si>
    <t>5.1</t>
  </si>
  <si>
    <t>Overdrafts</t>
  </si>
  <si>
    <t>5.2</t>
  </si>
  <si>
    <t>Trade Bills</t>
  </si>
  <si>
    <t>5.3</t>
  </si>
  <si>
    <t>Term Loans</t>
  </si>
  <si>
    <t>5.4</t>
  </si>
  <si>
    <t>Real estate Loans</t>
  </si>
  <si>
    <t>5.5</t>
  </si>
  <si>
    <t>Trust receipts / LAI</t>
  </si>
  <si>
    <t>5.6</t>
  </si>
  <si>
    <t>Syndicated Loans</t>
  </si>
  <si>
    <t>5.7</t>
  </si>
  <si>
    <t>Discount rates against trade bills</t>
  </si>
  <si>
    <t>Lending Rates</t>
  </si>
  <si>
    <t>Row</t>
  </si>
  <si>
    <t>Resident</t>
  </si>
  <si>
    <t>Non-Resident</t>
  </si>
  <si>
    <t>Loan Type</t>
  </si>
  <si>
    <t>Loans to Individuals</t>
  </si>
  <si>
    <t>Real Estate Loans/Financing to Individuals (for self use)</t>
  </si>
  <si>
    <t>Real Estate Loans/Financing to Individuals (for investment)</t>
  </si>
  <si>
    <t>Car Loan</t>
  </si>
  <si>
    <t>Other Loans to Individuals</t>
  </si>
  <si>
    <t>Federal Government</t>
  </si>
  <si>
    <t>Emirates Governments</t>
  </si>
  <si>
    <t>GREs (Government ownership &gt;50%)</t>
  </si>
  <si>
    <t>Private Sector Corporates (Government ownership &lt;50%)</t>
  </si>
  <si>
    <t>High Net Worth Individuals</t>
  </si>
  <si>
    <t>Small and Medium-sized Enterprises</t>
  </si>
  <si>
    <t>Agriculture and Allied Activities</t>
  </si>
  <si>
    <t>Manufacturing</t>
  </si>
  <si>
    <t>Hospitality</t>
  </si>
  <si>
    <t>Loans by type of credit</t>
  </si>
  <si>
    <t xml:space="preserve">Overdrafts </t>
  </si>
  <si>
    <t>Inland Bills financed</t>
  </si>
  <si>
    <t>1 day to 180 days</t>
  </si>
  <si>
    <t>181 days to 1 year</t>
  </si>
  <si>
    <t>Above 1 year and up to 3 years</t>
  </si>
  <si>
    <t>Above 3 years and up to 5 years</t>
  </si>
  <si>
    <t>Above 5 years</t>
  </si>
  <si>
    <t>Other Type of Loans</t>
  </si>
  <si>
    <t>1. Refers to all new loans in calendar month by type of interest applied.</t>
  </si>
  <si>
    <t>3. Refers to total loans outstanding at the end of the reference calendar month by type of interest rate applied.</t>
  </si>
  <si>
    <t>4. Refers to total interest income earned from outstanding loans.</t>
  </si>
  <si>
    <t>5. Refers to all loans with a variable rate applicable for the duration of the loan.</t>
  </si>
  <si>
    <t>6. Refers to all loans with a fixed rate for a term of up to three years, after which a variable rate may apply</t>
  </si>
  <si>
    <t>7. Refers to all loans where the interest rate is fixed for a term of three years or more</t>
  </si>
  <si>
    <t>NEW TEMPLATE</t>
  </si>
  <si>
    <t>Deposit Rates</t>
  </si>
  <si>
    <t>AS ON</t>
  </si>
  <si>
    <t>Deposit Type</t>
  </si>
  <si>
    <t>Government Sector</t>
  </si>
  <si>
    <t>GREs (Govt ownership of more than 50%)</t>
  </si>
  <si>
    <t>2.3.1</t>
  </si>
  <si>
    <t>2.3.2</t>
  </si>
  <si>
    <t>Non-banking Financial Institutions</t>
  </si>
  <si>
    <t>2.4.1</t>
  </si>
  <si>
    <t>2.4.2</t>
  </si>
  <si>
    <t>Savings Accounts</t>
  </si>
  <si>
    <t>Non-bank Financial Institutions</t>
  </si>
  <si>
    <t>Money at Call and Short Notice</t>
  </si>
  <si>
    <t>Notes</t>
  </si>
  <si>
    <t>All deposits and interest rates referenced in this form are to be for AED-denominated deposits only. This includes all AED-denominated deposits for both residents and non-residents</t>
  </si>
  <si>
    <t xml:space="preserve">1. Refers to new deposits in calendar month by deposit type and/or tenor
</t>
  </si>
  <si>
    <t xml:space="preserve">3. Refers to total deposits outstanding at the end of the reference calendar month by deposit type and/or tenor
</t>
  </si>
  <si>
    <t>4. Refers to total interest expenses for the reference calendar month by deposit type and/or tenor</t>
  </si>
  <si>
    <t>BRF 48</t>
  </si>
  <si>
    <t>Bank</t>
  </si>
  <si>
    <t xml:space="preserve">Market Value (MV) </t>
  </si>
  <si>
    <t>Eligible Value (EV)</t>
  </si>
  <si>
    <t>MV of Unencumbered Securities</t>
  </si>
  <si>
    <t>EV of Unencumbered Securities</t>
  </si>
  <si>
    <t>MV of encumbered with the central bank</t>
  </si>
  <si>
    <t>EV of encumbered with the central bank</t>
  </si>
  <si>
    <t>Securities</t>
  </si>
  <si>
    <t>Class A</t>
  </si>
  <si>
    <t>Class C</t>
  </si>
  <si>
    <t>Class D</t>
  </si>
  <si>
    <t>Class E</t>
  </si>
  <si>
    <t>Non-Eligible Securities</t>
  </si>
  <si>
    <t>BRF 50</t>
  </si>
  <si>
    <t>Total in All Currencies (in AED '000)</t>
  </si>
  <si>
    <t>Monthly Average Amount Outstanding</t>
  </si>
  <si>
    <t>Total Monthly Interest Expense</t>
  </si>
  <si>
    <t>Total Demand/Saving (CASA) Deposits</t>
  </si>
  <si>
    <t>Total Government Sector</t>
  </si>
  <si>
    <t>Demand (BRF1.2 item 1.1)</t>
  </si>
  <si>
    <t>Savings (BRF1.2 item 1.2)</t>
  </si>
  <si>
    <t>Total GREs (Govt ownership of more than 50%)</t>
  </si>
  <si>
    <t>Demand (BRF1.2 item 2.1)</t>
  </si>
  <si>
    <t>Savings (BRF1.2 item 2.2)</t>
  </si>
  <si>
    <t>Total Private Sector</t>
  </si>
  <si>
    <t>1.1.3.1.1</t>
  </si>
  <si>
    <t>Demand (BRF1.2 item 3.1.1)</t>
  </si>
  <si>
    <t>1.1.3.1.2</t>
  </si>
  <si>
    <t>Savings (BRF1.2 item 3.1.2)</t>
  </si>
  <si>
    <t>Total Individuals</t>
  </si>
  <si>
    <t>1.1.3.2.1</t>
  </si>
  <si>
    <t>1.1.3.2.2</t>
  </si>
  <si>
    <t>Total Non-Banking Financial Institutions</t>
  </si>
  <si>
    <t>1.1.3.3.1</t>
  </si>
  <si>
    <t>Demand (BRF1.2 item 4.2)</t>
  </si>
  <si>
    <t>Commercial prepayments (Margin deposits) (BRF1.2 item 1.4)</t>
  </si>
  <si>
    <t>Commercial prepayments (Margin deposits) (BRF1.2 item 2.4)</t>
  </si>
  <si>
    <t>2.1.3.1.1</t>
  </si>
  <si>
    <t>2.1.3.1.2</t>
  </si>
  <si>
    <t>Commercial prepayments (Margin deposits) (BRF1.2 item 3.1.4)</t>
  </si>
  <si>
    <t>2.1.3.2.1</t>
  </si>
  <si>
    <t>2.1.3.2.2</t>
  </si>
  <si>
    <t>2.1.3.3.1</t>
  </si>
  <si>
    <t>Time (BRF1.2 item 4.3)</t>
  </si>
  <si>
    <t>Interbank Funding</t>
  </si>
  <si>
    <t>Total Interbank Funding</t>
  </si>
  <si>
    <t>Balances due to other banks (Gross)</t>
  </si>
  <si>
    <t>3.1.1.1</t>
  </si>
  <si>
    <t>Money at call and short notice, borrowing on demand and remaining balances (BRF1.2 item 9.1)</t>
  </si>
  <si>
    <t>3.1.1.2</t>
  </si>
  <si>
    <t>Interbank borrowings (BRF1.2 item 9.2)</t>
  </si>
  <si>
    <t>3.1.1.3</t>
  </si>
  <si>
    <t>Other term borrowings (BRF1.2 item 9.3)</t>
  </si>
  <si>
    <t>3.1.1.4</t>
  </si>
  <si>
    <t>Borrowings under repurchase agreement (BRF1.2 item 9.4)</t>
  </si>
  <si>
    <t>Total Term Borrowings</t>
  </si>
  <si>
    <t>Total other liabilities</t>
  </si>
  <si>
    <t>4.1.2.1</t>
  </si>
  <si>
    <t>Subordinated borrowings/ deposits (BRF1.2 item 13.7)</t>
  </si>
  <si>
    <t>1. Average amount outstanding to be average amount outstanding for the reference month only</t>
  </si>
  <si>
    <t>2. Interest expense shall be total interest expense for the reference month</t>
  </si>
  <si>
    <t>3. Interest expenses are to be calculated at the product level</t>
  </si>
  <si>
    <t>4. All instances of intragroup funding are to be excluded</t>
  </si>
  <si>
    <t>5. All items shall include both resident and non-resident</t>
  </si>
  <si>
    <t>Validation rule Type</t>
  </si>
  <si>
    <t>Manual-Date</t>
  </si>
  <si>
    <t>Optional</t>
  </si>
  <si>
    <t>Manual-List</t>
  </si>
  <si>
    <t>WTH</t>
  </si>
  <si>
    <t>ETH</t>
  </si>
  <si>
    <t>Reference</t>
  </si>
  <si>
    <t>Field TypeManual-Numeric</t>
  </si>
  <si>
    <t>The input expected for this data point is required to be numeric with 6 decimal points</t>
  </si>
  <si>
    <t>Field TypeManual-List</t>
  </si>
  <si>
    <t>The input should be a comma-separated list of selections, as specified in the guidance.</t>
  </si>
  <si>
    <t>Field TypeManual-Date</t>
  </si>
  <si>
    <t xml:space="preserve">The input expected for this data point is required to be date format (DD/MM/YYYY) </t>
  </si>
  <si>
    <t>The entered value does not align with the sum of the cells in the referenced template (template ID). Kindly verify the consistency of the data between the two templates</t>
  </si>
  <si>
    <t>The entered value does not align with the cell value  in the referenced template(template ID). Kindly verify the consistency of the data between the two templates</t>
  </si>
  <si>
    <t>The total sum of values in the current template does not align with the sum in the referenced template(Template ID). Kindly verify that the sums are consistent in both templates.</t>
  </si>
  <si>
    <t>The total sum of values in the current template does not align with the cell value  in the referenced template(template ID).Kindly verify that the sums are consistent in both templates.</t>
  </si>
  <si>
    <t>The entered value does not align with the sum of  the referenced cells (CELL ID). Kindly verify the consistency of the data between the two similar Cells.</t>
  </si>
  <si>
    <t>The entered value does not align with the referenced cell value (CELL ID). Kindly verify the consistency of the data between the two similar Cells</t>
  </si>
  <si>
    <t>The total sum of values in the current cell does not align with the sum in the referenced cell(CELL ID). Kindly verify the consistency of the data between the two similar Cells</t>
  </si>
  <si>
    <t>The current submission of data points differs by more than +/- 15% compared to the previous period submission. Kindly acknowledge the correctness of the submitted data.</t>
  </si>
  <si>
    <t>The current submission of data points differs by more than +/- 30% compared to the previous period submission. Kindly review the data, and correct it in case wrong input was provided or if the data is correct provide a justification for the change. CBUAE will review your justification and decide if the submission is going to be allowed.</t>
  </si>
  <si>
    <t>BRF 2.9 Drop-down</t>
  </si>
  <si>
    <t>BRF 2.11 Drop-down</t>
  </si>
  <si>
    <t>BRF 2.22 Drop-down</t>
  </si>
  <si>
    <t>BRF 2.12 Drop-down</t>
  </si>
  <si>
    <t>Entity Class (aligned as per Liabilities &amp; Capital-BRF 2)</t>
  </si>
  <si>
    <t>Currency</t>
  </si>
  <si>
    <t>Country</t>
  </si>
  <si>
    <t>ABW</t>
  </si>
  <si>
    <t>USD</t>
  </si>
  <si>
    <t>US Dollar</t>
  </si>
  <si>
    <t>GREs</t>
  </si>
  <si>
    <t>AFG</t>
  </si>
  <si>
    <t>GBP</t>
  </si>
  <si>
    <t>Pound Sterling</t>
  </si>
  <si>
    <t>Private Sector</t>
  </si>
  <si>
    <t>AGO</t>
  </si>
  <si>
    <t>EUR</t>
  </si>
  <si>
    <t>Euro</t>
  </si>
  <si>
    <t>Non Banking Financial Institutions</t>
  </si>
  <si>
    <t>AIA</t>
  </si>
  <si>
    <t>AED</t>
  </si>
  <si>
    <t>UAE Dirham</t>
  </si>
  <si>
    <t>ALA</t>
  </si>
  <si>
    <t>AFN</t>
  </si>
  <si>
    <t>Afghani</t>
  </si>
  <si>
    <t>ALB</t>
  </si>
  <si>
    <t>ALL</t>
  </si>
  <si>
    <t>Lek</t>
  </si>
  <si>
    <t>AND</t>
  </si>
  <si>
    <t>AMD</t>
  </si>
  <si>
    <t>Armenian Dram</t>
  </si>
  <si>
    <t>ARE</t>
  </si>
  <si>
    <t>ANG</t>
  </si>
  <si>
    <t>Netherlands Antillean Guilder</t>
  </si>
  <si>
    <t>ARG</t>
  </si>
  <si>
    <t>AOA</t>
  </si>
  <si>
    <t>Kwanza</t>
  </si>
  <si>
    <t>ARM</t>
  </si>
  <si>
    <t>ARS</t>
  </si>
  <si>
    <t>Argentine Peso</t>
  </si>
  <si>
    <t>ASM</t>
  </si>
  <si>
    <t>AUD</t>
  </si>
  <si>
    <t>Australian Dollar</t>
  </si>
  <si>
    <t>ATA</t>
  </si>
  <si>
    <t>AWG</t>
  </si>
  <si>
    <t>Aruban Florin</t>
  </si>
  <si>
    <t>ATF</t>
  </si>
  <si>
    <t>AZN</t>
  </si>
  <si>
    <t>Azerbaijan Manat</t>
  </si>
  <si>
    <t>ATG</t>
  </si>
  <si>
    <t>BAM</t>
  </si>
  <si>
    <t>Convertible Mark</t>
  </si>
  <si>
    <t>AUS</t>
  </si>
  <si>
    <t>BBD</t>
  </si>
  <si>
    <t>Barbados Dollar</t>
  </si>
  <si>
    <t>AUT</t>
  </si>
  <si>
    <t>BDT</t>
  </si>
  <si>
    <t>Taka</t>
  </si>
  <si>
    <t>AZE</t>
  </si>
  <si>
    <t>BGN</t>
  </si>
  <si>
    <t>Bulgarian Lev</t>
  </si>
  <si>
    <t>BDI</t>
  </si>
  <si>
    <t>BHD</t>
  </si>
  <si>
    <t>Bahraini Dinar</t>
  </si>
  <si>
    <t>BEL</t>
  </si>
  <si>
    <t>BIF</t>
  </si>
  <si>
    <t>Burundi Franc</t>
  </si>
  <si>
    <t>BEN</t>
  </si>
  <si>
    <t>BMD</t>
  </si>
  <si>
    <t>Bermudian Dollar</t>
  </si>
  <si>
    <t>BES</t>
  </si>
  <si>
    <t>BND</t>
  </si>
  <si>
    <t>Brunei Dollar</t>
  </si>
  <si>
    <t>BFA</t>
  </si>
  <si>
    <t>BOB</t>
  </si>
  <si>
    <t>Boliviano</t>
  </si>
  <si>
    <t>BGD</t>
  </si>
  <si>
    <t>BOV</t>
  </si>
  <si>
    <t>Mvdol</t>
  </si>
  <si>
    <t>BGR</t>
  </si>
  <si>
    <t>BRL</t>
  </si>
  <si>
    <t>Brazilian Real</t>
  </si>
  <si>
    <t>BHR</t>
  </si>
  <si>
    <t>BSD</t>
  </si>
  <si>
    <t>Bahamian Dollar</t>
  </si>
  <si>
    <t>BHS</t>
  </si>
  <si>
    <t>BTN</t>
  </si>
  <si>
    <t>Ngultrum</t>
  </si>
  <si>
    <t>BIH</t>
  </si>
  <si>
    <t>BWP</t>
  </si>
  <si>
    <t>Pula</t>
  </si>
  <si>
    <t>BLM</t>
  </si>
  <si>
    <t>BYN</t>
  </si>
  <si>
    <t>Belarusian Ruble</t>
  </si>
  <si>
    <t>BLR</t>
  </si>
  <si>
    <t>BZD</t>
  </si>
  <si>
    <t>Belize Dollar</t>
  </si>
  <si>
    <t>BLZ</t>
  </si>
  <si>
    <t>CAD</t>
  </si>
  <si>
    <t>Canadian Dollar</t>
  </si>
  <si>
    <t>BMU</t>
  </si>
  <si>
    <t>CDF</t>
  </si>
  <si>
    <t>Congolese Franc</t>
  </si>
  <si>
    <t>BOL</t>
  </si>
  <si>
    <t>CHE</t>
  </si>
  <si>
    <t>WIR Euro</t>
  </si>
  <si>
    <t>BRA</t>
  </si>
  <si>
    <t>CHF</t>
  </si>
  <si>
    <t>Swiss Franc</t>
  </si>
  <si>
    <t>BRB</t>
  </si>
  <si>
    <t>CHW</t>
  </si>
  <si>
    <t>WIR Franc</t>
  </si>
  <si>
    <t>BRN</t>
  </si>
  <si>
    <t>CLF</t>
  </si>
  <si>
    <t>Unidad de Fomento</t>
  </si>
  <si>
    <t>CLP</t>
  </si>
  <si>
    <t>Chilean Peso</t>
  </si>
  <si>
    <t>BVT</t>
  </si>
  <si>
    <t>CNY</t>
  </si>
  <si>
    <t>Yuan Renminbi</t>
  </si>
  <si>
    <t>BWA</t>
  </si>
  <si>
    <t>COP</t>
  </si>
  <si>
    <t>Colombian Peso</t>
  </si>
  <si>
    <t>CAF</t>
  </si>
  <si>
    <t>COU</t>
  </si>
  <si>
    <t>Unidad de Valor Real</t>
  </si>
  <si>
    <t>CAN</t>
  </si>
  <si>
    <t>CRC</t>
  </si>
  <si>
    <t>Costa Rican Colon</t>
  </si>
  <si>
    <t>CCK</t>
  </si>
  <si>
    <t>CUC</t>
  </si>
  <si>
    <t>Peso Convertible</t>
  </si>
  <si>
    <t>CUP</t>
  </si>
  <si>
    <t>Cuban Peso</t>
  </si>
  <si>
    <t>CHL</t>
  </si>
  <si>
    <t>CVE</t>
  </si>
  <si>
    <t>Cabo Verde Escudo</t>
  </si>
  <si>
    <t>CHN</t>
  </si>
  <si>
    <t>CZK</t>
  </si>
  <si>
    <t>Czech Koruna</t>
  </si>
  <si>
    <t>CIV</t>
  </si>
  <si>
    <t>DJF</t>
  </si>
  <si>
    <t>Djibouti Franc</t>
  </si>
  <si>
    <t>CMR</t>
  </si>
  <si>
    <t>DKK</t>
  </si>
  <si>
    <t>Danish Krone</t>
  </si>
  <si>
    <t>COD</t>
  </si>
  <si>
    <t>DOP</t>
  </si>
  <si>
    <t>Dominican Peso</t>
  </si>
  <si>
    <t>COG</t>
  </si>
  <si>
    <t>DZD</t>
  </si>
  <si>
    <t>Algerian Dinar</t>
  </si>
  <si>
    <t>COK</t>
  </si>
  <si>
    <t>EGP</t>
  </si>
  <si>
    <t>Egyptian Pound</t>
  </si>
  <si>
    <t>COL</t>
  </si>
  <si>
    <t>ERN</t>
  </si>
  <si>
    <t>Nakfa</t>
  </si>
  <si>
    <t>COM</t>
  </si>
  <si>
    <t>ETB</t>
  </si>
  <si>
    <t>Ethiopian Birr</t>
  </si>
  <si>
    <t>CPV</t>
  </si>
  <si>
    <t>FJD</t>
  </si>
  <si>
    <t>Fiji Dollar</t>
  </si>
  <si>
    <t>CRI</t>
  </si>
  <si>
    <t>FKP</t>
  </si>
  <si>
    <t>Falkland Islands Pound</t>
  </si>
  <si>
    <t>CUB</t>
  </si>
  <si>
    <t>GEL</t>
  </si>
  <si>
    <t>Lari</t>
  </si>
  <si>
    <t>CUW</t>
  </si>
  <si>
    <t>GHS</t>
  </si>
  <si>
    <t>Ghana Cedi</t>
  </si>
  <si>
    <t>CXR</t>
  </si>
  <si>
    <t>GIP</t>
  </si>
  <si>
    <t>Gibraltar Pound</t>
  </si>
  <si>
    <t>CYM</t>
  </si>
  <si>
    <t>GMD</t>
  </si>
  <si>
    <t>Dalasi</t>
  </si>
  <si>
    <t>CYP</t>
  </si>
  <si>
    <t>GNF</t>
  </si>
  <si>
    <t>Guinean Franc</t>
  </si>
  <si>
    <t>CZE</t>
  </si>
  <si>
    <t>GTQ</t>
  </si>
  <si>
    <t>Quetzal</t>
  </si>
  <si>
    <t>DEU</t>
  </si>
  <si>
    <t>GYD</t>
  </si>
  <si>
    <t>Guyana Dollar</t>
  </si>
  <si>
    <t>DJI</t>
  </si>
  <si>
    <t>HKD</t>
  </si>
  <si>
    <t>Hong Kong Dollar</t>
  </si>
  <si>
    <t>DMA</t>
  </si>
  <si>
    <t>HNL</t>
  </si>
  <si>
    <t>Lempira</t>
  </si>
  <si>
    <t>DNK</t>
  </si>
  <si>
    <t>HRK</t>
  </si>
  <si>
    <t>Kuna</t>
  </si>
  <si>
    <t>DOM</t>
  </si>
  <si>
    <t>HTG</t>
  </si>
  <si>
    <t>Gourde</t>
  </si>
  <si>
    <t>DZA</t>
  </si>
  <si>
    <t>HUF</t>
  </si>
  <si>
    <t>Forint</t>
  </si>
  <si>
    <t>ECU</t>
  </si>
  <si>
    <t>IDR</t>
  </si>
  <si>
    <t>Rupiah</t>
  </si>
  <si>
    <t>EGY</t>
  </si>
  <si>
    <t>ILS</t>
  </si>
  <si>
    <t>New Israeli Sheqel</t>
  </si>
  <si>
    <t>ERI</t>
  </si>
  <si>
    <t>INR</t>
  </si>
  <si>
    <t>Indian Rupee</t>
  </si>
  <si>
    <t>ESH</t>
  </si>
  <si>
    <t>IQD</t>
  </si>
  <si>
    <t>Iraqi Dinar</t>
  </si>
  <si>
    <t>ESP</t>
  </si>
  <si>
    <t>IRR</t>
  </si>
  <si>
    <t>Iranian Rial</t>
  </si>
  <si>
    <t>EST</t>
  </si>
  <si>
    <t>ISK</t>
  </si>
  <si>
    <t>Iceland Krona</t>
  </si>
  <si>
    <t>JMD</t>
  </si>
  <si>
    <t>Jamaican Dollar</t>
  </si>
  <si>
    <t>FIN</t>
  </si>
  <si>
    <t>JOD</t>
  </si>
  <si>
    <t>Jordanian Dinar</t>
  </si>
  <si>
    <t>FJI</t>
  </si>
  <si>
    <t>JPY</t>
  </si>
  <si>
    <t>Yen</t>
  </si>
  <si>
    <t>FLK</t>
  </si>
  <si>
    <t>KES</t>
  </si>
  <si>
    <t>Kenyan Shilling</t>
  </si>
  <si>
    <t>FRA</t>
  </si>
  <si>
    <t>KGS</t>
  </si>
  <si>
    <t>Som</t>
  </si>
  <si>
    <t>FRO</t>
  </si>
  <si>
    <t>KHR</t>
  </si>
  <si>
    <t>Riel</t>
  </si>
  <si>
    <t>FSM</t>
  </si>
  <si>
    <t>KMF</t>
  </si>
  <si>
    <t>Comorian Franc</t>
  </si>
  <si>
    <t>GAB</t>
  </si>
  <si>
    <t>KPW</t>
  </si>
  <si>
    <t>North Korean Won</t>
  </si>
  <si>
    <t>GBR</t>
  </si>
  <si>
    <t>KRW</t>
  </si>
  <si>
    <t>Won</t>
  </si>
  <si>
    <t>GEO</t>
  </si>
  <si>
    <t>KWD</t>
  </si>
  <si>
    <t>Kuwaiti Dinar</t>
  </si>
  <si>
    <t>GGY</t>
  </si>
  <si>
    <t>KYD</t>
  </si>
  <si>
    <t>Cayman Islands Dollar</t>
  </si>
  <si>
    <t>GHA</t>
  </si>
  <si>
    <t>KZT</t>
  </si>
  <si>
    <t>Tenge</t>
  </si>
  <si>
    <t>GIB</t>
  </si>
  <si>
    <t>LAK</t>
  </si>
  <si>
    <t>Lao Kip</t>
  </si>
  <si>
    <t>GIN</t>
  </si>
  <si>
    <t>LBP</t>
  </si>
  <si>
    <t>Lebanese Pound</t>
  </si>
  <si>
    <t>GLP</t>
  </si>
  <si>
    <t>LKR</t>
  </si>
  <si>
    <t>Sri Lanka Rupee</t>
  </si>
  <si>
    <t>GMB</t>
  </si>
  <si>
    <t>LRD</t>
  </si>
  <si>
    <t>Liberian Dollar</t>
  </si>
  <si>
    <t>GNB</t>
  </si>
  <si>
    <t>LSL</t>
  </si>
  <si>
    <t>Loti</t>
  </si>
  <si>
    <t>GNQ</t>
  </si>
  <si>
    <t>LYD</t>
  </si>
  <si>
    <t>Libyan Dinar</t>
  </si>
  <si>
    <t>GRC</t>
  </si>
  <si>
    <t>MAD</t>
  </si>
  <si>
    <t>Moroccan Dirham</t>
  </si>
  <si>
    <t>GRD</t>
  </si>
  <si>
    <t>MDL</t>
  </si>
  <si>
    <t>Moldovan Leu</t>
  </si>
  <si>
    <t>GRL</t>
  </si>
  <si>
    <t>MGA</t>
  </si>
  <si>
    <t>Malagasy Ariary</t>
  </si>
  <si>
    <t>GTM</t>
  </si>
  <si>
    <t>MKD</t>
  </si>
  <si>
    <t>Denar</t>
  </si>
  <si>
    <t>GUF</t>
  </si>
  <si>
    <t>MMK</t>
  </si>
  <si>
    <t>Kyat</t>
  </si>
  <si>
    <t>GUM</t>
  </si>
  <si>
    <t>MNT</t>
  </si>
  <si>
    <t>Tugrik</t>
  </si>
  <si>
    <t>GUY</t>
  </si>
  <si>
    <t>MOP</t>
  </si>
  <si>
    <t>Pataca</t>
  </si>
  <si>
    <t>HKG</t>
  </si>
  <si>
    <t>MRU</t>
  </si>
  <si>
    <t>Ouguiya</t>
  </si>
  <si>
    <t>HMD</t>
  </si>
  <si>
    <t>MUR</t>
  </si>
  <si>
    <t>Mauritius Rupee</t>
  </si>
  <si>
    <t>HND</t>
  </si>
  <si>
    <t>MVR</t>
  </si>
  <si>
    <t>Rufiyaa</t>
  </si>
  <si>
    <t>HRV</t>
  </si>
  <si>
    <t>MWK</t>
  </si>
  <si>
    <t>Malawi Kwacha</t>
  </si>
  <si>
    <t>HTI</t>
  </si>
  <si>
    <t>MYR</t>
  </si>
  <si>
    <t>Malaysian Ringgit</t>
  </si>
  <si>
    <t>HUN</t>
  </si>
  <si>
    <t>MXN</t>
  </si>
  <si>
    <t>Mexican Peso</t>
  </si>
  <si>
    <t>IDN</t>
  </si>
  <si>
    <t>MXV</t>
  </si>
  <si>
    <t>Mexican Unidad de Inversion (UDI)</t>
  </si>
  <si>
    <t>IMN</t>
  </si>
  <si>
    <t>MZN</t>
  </si>
  <si>
    <t>Mozambique Metical</t>
  </si>
  <si>
    <t>IND</t>
  </si>
  <si>
    <t>NAD</t>
  </si>
  <si>
    <t>Namibia Dollar</t>
  </si>
  <si>
    <t>IOT</t>
  </si>
  <si>
    <t>NGN</t>
  </si>
  <si>
    <t>Naira</t>
  </si>
  <si>
    <t>IRL</t>
  </si>
  <si>
    <t>NIO</t>
  </si>
  <si>
    <t>Cordoba Oro</t>
  </si>
  <si>
    <t>IRN</t>
  </si>
  <si>
    <t>NOK</t>
  </si>
  <si>
    <t>Norwegian Krone</t>
  </si>
  <si>
    <t>IRQ</t>
  </si>
  <si>
    <t>NPR</t>
  </si>
  <si>
    <t>Nepalese Rupee</t>
  </si>
  <si>
    <t>ISL</t>
  </si>
  <si>
    <t>NZD</t>
  </si>
  <si>
    <t>New Zealand Dollar</t>
  </si>
  <si>
    <t>ISR</t>
  </si>
  <si>
    <t>OMR</t>
  </si>
  <si>
    <t>Rial Omani</t>
  </si>
  <si>
    <t>ITA</t>
  </si>
  <si>
    <t>PAB</t>
  </si>
  <si>
    <t>Balboa</t>
  </si>
  <si>
    <t>JAM</t>
  </si>
  <si>
    <t>PEN</t>
  </si>
  <si>
    <t>Sol</t>
  </si>
  <si>
    <t>JEY</t>
  </si>
  <si>
    <t>PGK</t>
  </si>
  <si>
    <t>Kina</t>
  </si>
  <si>
    <t>JOR</t>
  </si>
  <si>
    <t>PHP</t>
  </si>
  <si>
    <t>Philippine Peso</t>
  </si>
  <si>
    <t>JPN</t>
  </si>
  <si>
    <t>PKR</t>
  </si>
  <si>
    <t>Pakistan Rupee</t>
  </si>
  <si>
    <t>KAZ</t>
  </si>
  <si>
    <t>PLN</t>
  </si>
  <si>
    <t>Zloty</t>
  </si>
  <si>
    <t>KEN</t>
  </si>
  <si>
    <t>PYG</t>
  </si>
  <si>
    <t>Guarani</t>
  </si>
  <si>
    <t>KGZ</t>
  </si>
  <si>
    <t>QAR</t>
  </si>
  <si>
    <t>Qatari Rial</t>
  </si>
  <si>
    <t>KHM</t>
  </si>
  <si>
    <t>RON</t>
  </si>
  <si>
    <t>Romanian Leu</t>
  </si>
  <si>
    <t>KIR</t>
  </si>
  <si>
    <t>RSD</t>
  </si>
  <si>
    <t>Serbian Dinar</t>
  </si>
  <si>
    <t>KNA</t>
  </si>
  <si>
    <t>RUB</t>
  </si>
  <si>
    <t>Russian Ruble</t>
  </si>
  <si>
    <t>KOR</t>
  </si>
  <si>
    <t>RWF</t>
  </si>
  <si>
    <t>Rwanda Franc</t>
  </si>
  <si>
    <t>KWT</t>
  </si>
  <si>
    <t>SAR</t>
  </si>
  <si>
    <t>Saudi Riyal</t>
  </si>
  <si>
    <t>LAO</t>
  </si>
  <si>
    <t>SBD</t>
  </si>
  <si>
    <t>Solomon Islands Dollar</t>
  </si>
  <si>
    <t>LBN</t>
  </si>
  <si>
    <t>SCR</t>
  </si>
  <si>
    <t>Seychelles Rupee</t>
  </si>
  <si>
    <t>LBR</t>
  </si>
  <si>
    <t>SDG</t>
  </si>
  <si>
    <t>Sudanese Pound</t>
  </si>
  <si>
    <t>LBY</t>
  </si>
  <si>
    <t>SEK</t>
  </si>
  <si>
    <t>Swedish Krona</t>
  </si>
  <si>
    <t>LCA</t>
  </si>
  <si>
    <t>SGD</t>
  </si>
  <si>
    <t>Singapore Dollar</t>
  </si>
  <si>
    <t>LIE</t>
  </si>
  <si>
    <t>SHP</t>
  </si>
  <si>
    <t>Saint Helena Pound</t>
  </si>
  <si>
    <t>LKA</t>
  </si>
  <si>
    <t>SLL</t>
  </si>
  <si>
    <t>Leone</t>
  </si>
  <si>
    <t>LSO</t>
  </si>
  <si>
    <t>SOS</t>
  </si>
  <si>
    <t>Somali Shilling</t>
  </si>
  <si>
    <t>LTU</t>
  </si>
  <si>
    <t>SRD</t>
  </si>
  <si>
    <t>Surinam Dollar</t>
  </si>
  <si>
    <t>LUX</t>
  </si>
  <si>
    <t>SSP</t>
  </si>
  <si>
    <t>South Sudanese Pound</t>
  </si>
  <si>
    <t>LVA</t>
  </si>
  <si>
    <t>STN</t>
  </si>
  <si>
    <t>Dobra</t>
  </si>
  <si>
    <t>MAC</t>
  </si>
  <si>
    <t>SVC</t>
  </si>
  <si>
    <t>El Salvador Colon</t>
  </si>
  <si>
    <t>MAF</t>
  </si>
  <si>
    <t>SYP</t>
  </si>
  <si>
    <t>Syrian Pound</t>
  </si>
  <si>
    <t>MAR</t>
  </si>
  <si>
    <t>SZL</t>
  </si>
  <si>
    <t>Lilangeni</t>
  </si>
  <si>
    <t>MCO</t>
  </si>
  <si>
    <t>THB</t>
  </si>
  <si>
    <t>Baht</t>
  </si>
  <si>
    <t>MDA</t>
  </si>
  <si>
    <t>TJS</t>
  </si>
  <si>
    <t>Somoni</t>
  </si>
  <si>
    <t>MDG</t>
  </si>
  <si>
    <t>TMT</t>
  </si>
  <si>
    <t>Turkmenistan New Manat</t>
  </si>
  <si>
    <t>MDV</t>
  </si>
  <si>
    <t>TND</t>
  </si>
  <si>
    <t>Tunisian Dinar</t>
  </si>
  <si>
    <t>MEX</t>
  </si>
  <si>
    <t>TOP</t>
  </si>
  <si>
    <t>Pa’anga</t>
  </si>
  <si>
    <t>MHL</t>
  </si>
  <si>
    <t>TRY</t>
  </si>
  <si>
    <t>Turkish Lira</t>
  </si>
  <si>
    <t>TTD</t>
  </si>
  <si>
    <t>Trinidad and Tobago Dollar</t>
  </si>
  <si>
    <t>MLI</t>
  </si>
  <si>
    <t>TWD</t>
  </si>
  <si>
    <t>New Taiwan Dollar</t>
  </si>
  <si>
    <t>MLT</t>
  </si>
  <si>
    <t>TZS</t>
  </si>
  <si>
    <t>Tanzanian Shilling</t>
  </si>
  <si>
    <t>MMR</t>
  </si>
  <si>
    <t>UAH</t>
  </si>
  <si>
    <t>Hryvnia</t>
  </si>
  <si>
    <t>MNE</t>
  </si>
  <si>
    <t>UGX</t>
  </si>
  <si>
    <t>Uganda Shilling</t>
  </si>
  <si>
    <t>MNG</t>
  </si>
  <si>
    <t>USN</t>
  </si>
  <si>
    <t>US Dollar (Next day)</t>
  </si>
  <si>
    <t>MNP</t>
  </si>
  <si>
    <t>UYI</t>
  </si>
  <si>
    <t>Uruguay Peso en Unidades Indexadas (UI)</t>
  </si>
  <si>
    <t>MOZ</t>
  </si>
  <si>
    <t>UYU</t>
  </si>
  <si>
    <t>Peso Uruguayo</t>
  </si>
  <si>
    <t>MRT</t>
  </si>
  <si>
    <t>UYW</t>
  </si>
  <si>
    <t>Unidad Previsional</t>
  </si>
  <si>
    <t>MSR</t>
  </si>
  <si>
    <t>UZS</t>
  </si>
  <si>
    <t>Uzbekistan Sum</t>
  </si>
  <si>
    <t>MTQ</t>
  </si>
  <si>
    <t>VES</t>
  </si>
  <si>
    <t>Bol?var Soberano</t>
  </si>
  <si>
    <t>MUS</t>
  </si>
  <si>
    <t>VND</t>
  </si>
  <si>
    <t>Dong</t>
  </si>
  <si>
    <t>MWI</t>
  </si>
  <si>
    <t>VUV</t>
  </si>
  <si>
    <t>Vatu</t>
  </si>
  <si>
    <t>MYS</t>
  </si>
  <si>
    <t>WST</t>
  </si>
  <si>
    <t>Tala</t>
  </si>
  <si>
    <t>MYT</t>
  </si>
  <si>
    <t>XAF</t>
  </si>
  <si>
    <t>CFA Franc BEAC</t>
  </si>
  <si>
    <t>NAM</t>
  </si>
  <si>
    <t>XCD</t>
  </si>
  <si>
    <t>East Caribbean Dollar</t>
  </si>
  <si>
    <t>NCL</t>
  </si>
  <si>
    <t>XDR</t>
  </si>
  <si>
    <t>SDR (Special Drawing Right)</t>
  </si>
  <si>
    <t>NER</t>
  </si>
  <si>
    <t>XOF</t>
  </si>
  <si>
    <t>CFA Franc BCEAO</t>
  </si>
  <si>
    <t>NFK</t>
  </si>
  <si>
    <t>XPF</t>
  </si>
  <si>
    <t>CFP Franc</t>
  </si>
  <si>
    <t>NGA</t>
  </si>
  <si>
    <t>XSU</t>
  </si>
  <si>
    <t>Sucre</t>
  </si>
  <si>
    <t>NIC</t>
  </si>
  <si>
    <t>XUA</t>
  </si>
  <si>
    <t>ADB Unit of Account</t>
  </si>
  <si>
    <t>NIU</t>
  </si>
  <si>
    <t>YER</t>
  </si>
  <si>
    <t>Yemeni Rial</t>
  </si>
  <si>
    <t>NLD</t>
  </si>
  <si>
    <t>ZAR</t>
  </si>
  <si>
    <t>Rand</t>
  </si>
  <si>
    <t>NOR</t>
  </si>
  <si>
    <t>ZMW</t>
  </si>
  <si>
    <t>Zambian Kwacha</t>
  </si>
  <si>
    <t>NPL</t>
  </si>
  <si>
    <t>ZWL</t>
  </si>
  <si>
    <t>Zimbabwe Dollar</t>
  </si>
  <si>
    <t>NRU</t>
  </si>
  <si>
    <t>NZL</t>
  </si>
  <si>
    <t>OMN</t>
  </si>
  <si>
    <t>PAK</t>
  </si>
  <si>
    <t>PAN</t>
  </si>
  <si>
    <t>PCN</t>
  </si>
  <si>
    <t>PER</t>
  </si>
  <si>
    <t>PHL</t>
  </si>
  <si>
    <t>PLW</t>
  </si>
  <si>
    <t>PNG</t>
  </si>
  <si>
    <t>POL</t>
  </si>
  <si>
    <t>PRI</t>
  </si>
  <si>
    <t>PRK</t>
  </si>
  <si>
    <t>PRT</t>
  </si>
  <si>
    <t>PRY</t>
  </si>
  <si>
    <t>PSE</t>
  </si>
  <si>
    <t>PYF</t>
  </si>
  <si>
    <t>QAT</t>
  </si>
  <si>
    <t>REU</t>
  </si>
  <si>
    <t>ROU</t>
  </si>
  <si>
    <t>RUS</t>
  </si>
  <si>
    <t>RWA</t>
  </si>
  <si>
    <t>SAU</t>
  </si>
  <si>
    <t>SDN</t>
  </si>
  <si>
    <t>SEN</t>
  </si>
  <si>
    <t>SGP</t>
  </si>
  <si>
    <t>SGS</t>
  </si>
  <si>
    <t>SHN</t>
  </si>
  <si>
    <t>SJM</t>
  </si>
  <si>
    <t>SLB</t>
  </si>
  <si>
    <t>SLE</t>
  </si>
  <si>
    <t>SLV</t>
  </si>
  <si>
    <t>SMR</t>
  </si>
  <si>
    <t>SOM</t>
  </si>
  <si>
    <t>SPM</t>
  </si>
  <si>
    <t>SRB</t>
  </si>
  <si>
    <t>SSD</t>
  </si>
  <si>
    <t>STP</t>
  </si>
  <si>
    <t>SUR</t>
  </si>
  <si>
    <t>SVK</t>
  </si>
  <si>
    <t>SVN</t>
  </si>
  <si>
    <t>SWE</t>
  </si>
  <si>
    <t>SWZ</t>
  </si>
  <si>
    <t>SXM</t>
  </si>
  <si>
    <t>SYC</t>
  </si>
  <si>
    <t>SYR</t>
  </si>
  <si>
    <t>TCA</t>
  </si>
  <si>
    <t>TCD</t>
  </si>
  <si>
    <t>TGO</t>
  </si>
  <si>
    <t>THA</t>
  </si>
  <si>
    <t>TJK</t>
  </si>
  <si>
    <t>TKL</t>
  </si>
  <si>
    <t>TKM</t>
  </si>
  <si>
    <t>TLS</t>
  </si>
  <si>
    <t>TON</t>
  </si>
  <si>
    <t>TTO</t>
  </si>
  <si>
    <t>TUN</t>
  </si>
  <si>
    <t>TUR</t>
  </si>
  <si>
    <t>TUV</t>
  </si>
  <si>
    <t>TWN</t>
  </si>
  <si>
    <t>TZA</t>
  </si>
  <si>
    <t>UGA</t>
  </si>
  <si>
    <t>UKR</t>
  </si>
  <si>
    <t>UMI</t>
  </si>
  <si>
    <t>URY</t>
  </si>
  <si>
    <t>USA</t>
  </si>
  <si>
    <t>UZB</t>
  </si>
  <si>
    <t>VAT</t>
  </si>
  <si>
    <t>VCT</t>
  </si>
  <si>
    <t>VEN</t>
  </si>
  <si>
    <t>VGB</t>
  </si>
  <si>
    <t>VIR</t>
  </si>
  <si>
    <t>VNM</t>
  </si>
  <si>
    <t>VUT</t>
  </si>
  <si>
    <t>WLF</t>
  </si>
  <si>
    <t>WSM</t>
  </si>
  <si>
    <t>YEM</t>
  </si>
  <si>
    <t>ZAF</t>
  </si>
  <si>
    <t>ZMB</t>
  </si>
  <si>
    <t>ZWE</t>
  </si>
  <si>
    <t>Female</t>
  </si>
  <si>
    <t>Car loans</t>
  </si>
  <si>
    <t>Overdraft</t>
  </si>
  <si>
    <t>Credit card outstanding</t>
  </si>
  <si>
    <t>Other Real Estate/ housing loans</t>
  </si>
  <si>
    <t>Loans against shares to individuals</t>
  </si>
  <si>
    <t>Other loans to individuals</t>
  </si>
  <si>
    <t>Rule Category</t>
  </si>
  <si>
    <t>Rule Sub category</t>
  </si>
  <si>
    <t>The total sum of values in the current template does not align with the sum in the referenced template(BRF1.1). Kindly verify that the sums are consistent in both templates.</t>
  </si>
  <si>
    <t>BRF 32</t>
  </si>
  <si>
    <t>CIN</t>
  </si>
  <si>
    <t>Emirate/ country where borrower is domiciled</t>
  </si>
  <si>
    <t>Legal case (yes/no)</t>
  </si>
  <si>
    <t>Remarks if any</t>
  </si>
  <si>
    <t>Top 15 Stage 2 accounts</t>
  </si>
  <si>
    <t>Top 15 Stage 3a accounts</t>
  </si>
  <si>
    <t>Top 15 Stage 3b accounts</t>
  </si>
  <si>
    <t>Top 15 stage 3c accounts</t>
  </si>
  <si>
    <t>Type of security</t>
  </si>
  <si>
    <t>Code</t>
  </si>
  <si>
    <t>Description</t>
  </si>
  <si>
    <t>A</t>
  </si>
  <si>
    <t xml:space="preserve">Cash (as well as certificates of deposit or comparable instruments issued </t>
  </si>
  <si>
    <t>by the lending bank) on deposit with the bank which is incurring the</t>
  </si>
  <si>
    <t>Note 1: Cash funded credit linked notes issued by the bank against</t>
  </si>
  <si>
    <t>exposures in the banking book which fulfil the criteria for credit</t>
  </si>
  <si>
    <t>derivatives will be treated as cash collateralized transactions.</t>
  </si>
  <si>
    <t>Note 2: When cash on deposit, certificates of deposit or comparable</t>
  </si>
  <si>
    <t>instruments issued by the lending bank are held as collateral at a</t>
  </si>
  <si>
    <t>third-party bank in a noncustodial arrangement, if they are openly</t>
  </si>
  <si>
    <t>pledged/assigned to the lending bank and if the pledge/assignment is</t>
  </si>
  <si>
    <t>unconditional and irrevocable, the exposure amount covered by the</t>
  </si>
  <si>
    <t>collateral (after any necessary haircuts for currency risk) will receive the</t>
  </si>
  <si>
    <t>risk weight of the third-party bank);</t>
  </si>
  <si>
    <t>B</t>
  </si>
  <si>
    <t>Gold</t>
  </si>
  <si>
    <t>C</t>
  </si>
  <si>
    <t>Debt securities rated by a recognized external credit assessment</t>
  </si>
  <si>
    <t>institution where these are either:</t>
  </si>
  <si>
    <t>Rated at least BB- when issued by sovereigns or PSEs that are treated as</t>
  </si>
  <si>
    <t>sovereigns by the Central Bank; or</t>
  </si>
  <si>
    <t>At least BBB- when issued by other entities (including banks and</t>
  </si>
  <si>
    <t xml:space="preserve"> securities firms); or </t>
  </si>
  <si>
    <t>At least A-3/P-3 for short-term debt instruments.</t>
  </si>
  <si>
    <t>D</t>
  </si>
  <si>
    <t>Debt securities not rated by a recognized external credit assessment</t>
  </si>
  <si>
    <t>institution where these are:</t>
  </si>
  <si>
    <t>Issued by a bank; and</t>
  </si>
  <si>
    <t>Listed on a recognized exchange; and</t>
  </si>
  <si>
    <t>Classified as senior debt; and</t>
  </si>
  <si>
    <t>All rated issues of the same seniority by the issuing bank must be rated at</t>
  </si>
  <si>
    <t>least BBB- or A-3/P-3 by a recognized external credit assessment</t>
  </si>
  <si>
    <t>institution; and</t>
  </si>
  <si>
    <t>The bank holding the securities as collateral has no information to</t>
  </si>
  <si>
    <t>suggest that the issue justifies a rating below BBB- or A-3/P-3 (as</t>
  </si>
  <si>
    <t>applicable); and</t>
  </si>
  <si>
    <t>The Central Bank is sufficiently confident about the market liquidity of</t>
  </si>
  <si>
    <t>the security.</t>
  </si>
  <si>
    <t>E</t>
  </si>
  <si>
    <t>Equities (including convertible bonds) as per paragraph 95 of the CBUAE</t>
  </si>
  <si>
    <t>Standards re Capital Adequacy of Banks in the UAE</t>
  </si>
  <si>
    <t>F</t>
  </si>
  <si>
    <t>Equities (including convertible bonds) as per paragraph 96 of the CBUAE</t>
  </si>
  <si>
    <t>G</t>
  </si>
  <si>
    <t>UCITS and mutual funds as per paragraph 95 of the CBUAE Standards re</t>
  </si>
  <si>
    <t>Capital Adequacy in the UAE</t>
  </si>
  <si>
    <t>H</t>
  </si>
  <si>
    <t>UCITS and mutual funds as per paragraph 96 of the CBUAE Standards re</t>
  </si>
  <si>
    <t>I</t>
  </si>
  <si>
    <t>Eligible Guarantees as prescribed in CBUAE Standards re Capital Adequacy in</t>
  </si>
  <si>
    <t>the UAE</t>
  </si>
  <si>
    <t>Pre-Defined</t>
  </si>
  <si>
    <t>=SUM(L12:L26)</t>
  </si>
  <si>
    <t>=SUM(M12:M26)</t>
  </si>
  <si>
    <t>=SUM(S12:S26)</t>
  </si>
  <si>
    <t>=SUM(T12:T26)</t>
  </si>
  <si>
    <t>=SUM(L29:L43)</t>
  </si>
  <si>
    <t>=SUM(M29:M43)</t>
  </si>
  <si>
    <t>=SUM(S29:S43)</t>
  </si>
  <si>
    <t>=SUM(T29:T43)</t>
  </si>
  <si>
    <t>=SUM(L46:L60)</t>
  </si>
  <si>
    <t>=SUM(M46:M60)</t>
  </si>
  <si>
    <t>=SUM(S46:S60)</t>
  </si>
  <si>
    <t>=SUM(T46:T60)</t>
  </si>
  <si>
    <t>=SUM(L63:L77)</t>
  </si>
  <si>
    <t>=SUM(M63:M77)</t>
  </si>
  <si>
    <t>=SUM(S63:S77)</t>
  </si>
  <si>
    <t>=SUM(T63:T77)</t>
  </si>
  <si>
    <t>BRF 40</t>
  </si>
  <si>
    <t>Segments</t>
  </si>
  <si>
    <t>POCI</t>
  </si>
  <si>
    <t>During the reporting month</t>
  </si>
  <si>
    <t>Account information</t>
  </si>
  <si>
    <t>Stage 1</t>
  </si>
  <si>
    <t>Stage 2</t>
  </si>
  <si>
    <t>Stage 3a</t>
  </si>
  <si>
    <t>Stage 3b</t>
  </si>
  <si>
    <t>Stage 3c</t>
  </si>
  <si>
    <t>Provision for Interest &amp; Fees past due more than 90 days</t>
  </si>
  <si>
    <t>Current</t>
  </si>
  <si>
    <t>Less than 30 days</t>
  </si>
  <si>
    <t>31 - 90 days (inclusive)</t>
  </si>
  <si>
    <t>91 - 120 days (inclusive)</t>
  </si>
  <si>
    <t>121– 180 days (inclusive)</t>
  </si>
  <si>
    <t>181– 365 days (inclusive)</t>
  </si>
  <si>
    <t>Over 365 Days</t>
  </si>
  <si>
    <t>Total past dues</t>
  </si>
  <si>
    <t>Number of performing accounts (stock)</t>
  </si>
  <si>
    <t>Corporate by Asset Classes</t>
  </si>
  <si>
    <t>GREs (Govt ownership &gt;50%)</t>
  </si>
  <si>
    <t>Corporate with Govt ownership &lt;50%</t>
  </si>
  <si>
    <t>Other Corporates</t>
  </si>
  <si>
    <t>SMEs</t>
  </si>
  <si>
    <t>Trade Bills- Private Sector (Corporate)</t>
  </si>
  <si>
    <t xml:space="preserve"> Individuals by products-Aggregate </t>
  </si>
  <si>
    <t>Personal consumer loans</t>
  </si>
  <si>
    <t xml:space="preserve">Refinanced Govt Housing Loans </t>
  </si>
  <si>
    <t>Small business loans (Up to AED 2 Mln)</t>
  </si>
  <si>
    <t>Total Loan book</t>
  </si>
  <si>
    <t>Economic Sectors</t>
  </si>
  <si>
    <t>Mining and quarrying</t>
  </si>
  <si>
    <t>Electricity, gas &amp; air-conditioning supply</t>
  </si>
  <si>
    <t>Water supply, sewerage, waste management and remediation activities</t>
  </si>
  <si>
    <t>Construction &amp; real estate</t>
  </si>
  <si>
    <t>Wholesale and retail trade; repair of motor vehicles and motorcycles</t>
  </si>
  <si>
    <t>Transportation and storage</t>
  </si>
  <si>
    <t>Information and communications</t>
  </si>
  <si>
    <t>Financial and Insurance activities</t>
  </si>
  <si>
    <t>Professional, scientific and technical activities</t>
  </si>
  <si>
    <t>Administrative and support service activities</t>
  </si>
  <si>
    <t>Public administration and defense and social security.</t>
  </si>
  <si>
    <t>Education</t>
  </si>
  <si>
    <t>Human health and social work activities</t>
  </si>
  <si>
    <t>Arts, entertainment and recreation</t>
  </si>
  <si>
    <t>Other service activities</t>
  </si>
  <si>
    <t>Activities of extraterritorial organizations and bodies (supranational)</t>
  </si>
  <si>
    <t xml:space="preserve">All others (cannot be more than 5% of total or form will be rejected). </t>
  </si>
  <si>
    <t>Total Loans &amp; Advances (Gross)</t>
  </si>
  <si>
    <t>1. Outstanding Balance = Principal + Accrued Interest/ Profit</t>
  </si>
  <si>
    <t>'=1.1_R0520C0090</t>
  </si>
  <si>
    <t>'=1.1_R0530C0090</t>
  </si>
  <si>
    <t>'=1.1_R0540C0090</t>
  </si>
  <si>
    <t>'=1.1_R0550C0090</t>
  </si>
  <si>
    <t>'=1.1_R0590C0090</t>
  </si>
  <si>
    <t>'=1.1_R0600C0090</t>
  </si>
  <si>
    <t>'=1.1_R0620C0090</t>
  </si>
  <si>
    <t>'=1.1_R0200C0090</t>
  </si>
  <si>
    <t>The entered value does not align with the referenced cell value (R0250C0240). Kindly verify the consistency of the data between the two simillar Cells</t>
  </si>
  <si>
    <t>The entered value does not align with the referenced cell value (R0250C0250). Kindly verify the consistency of the data between the two simillar Cells</t>
  </si>
  <si>
    <t>The entered value does not align with the referenced cell value (R0250C0260). Kindly verify the consistency of the data between the two simillar Cells</t>
  </si>
  <si>
    <t>The entered value does not align with the referenced cell value (R0250C0270). Kindly verify the consistency of the data between the two simillar Cells</t>
  </si>
  <si>
    <t>The entered value does not align with the referenced cell value (R0250C0280). Kindly verify the consistency of the data between the two simillar Cells</t>
  </si>
  <si>
    <t>The entered value does not align with the referenced cell value (R0250C0320). Kindly verify the consistency of the data between the two simillar Cells</t>
  </si>
  <si>
    <t>The entered value does not align with the referenced cell value (R0250C0330). Kindly verify the consistency of the data between the two simillar Cells</t>
  </si>
  <si>
    <t>BRF 42</t>
  </si>
  <si>
    <t>NAME OF THE BORROWER/ GROUP</t>
  </si>
  <si>
    <t>NATURE OF CREDIT FACILITY GRANTED (TERM LOAN/ OVERDRAFT/ OTHER)</t>
  </si>
  <si>
    <t>MARKET VALUE</t>
  </si>
  <si>
    <t>DRAWING POWER</t>
  </si>
  <si>
    <t>EXCESS OVER DRAWING POWER</t>
  </si>
  <si>
    <t>OTHER SECURITIES</t>
  </si>
  <si>
    <t>REMARKS/ STATUS</t>
  </si>
  <si>
    <t>FD/ BANK GUARANTEE</t>
  </si>
  <si>
    <t>MORTGAGE OF REAL ESTATE (UPTO 75% OF MV)</t>
  </si>
  <si>
    <t>1. Shares of founder members until expiry of legal period of holding:  50% of nominal value of the shares pledged.</t>
  </si>
  <si>
    <t>2. Loans to subscribers of IPOs- up to 10% which can be increased to five-folds of the amount contributed if the subscription bank undertakes to refund the excess funds directly to the lending bank.</t>
  </si>
  <si>
    <t>3. Loans against shares of new companies:  up to 70% for 5 years at their book value and at market price thereafter.</t>
  </si>
  <si>
    <t>4. Against shares of over 5 years old companies- up to 70% of their market price (since raised to 80%).</t>
  </si>
  <si>
    <t>5. Shares of other AGCC companies:  up to 40% of their market value (10% for IPOs).</t>
  </si>
  <si>
    <t>6. The above BRF should include only such exposures where shares are the prime security/ purpose.</t>
  </si>
  <si>
    <t>Carry forward the same validation rules for additional rows, if added</t>
  </si>
  <si>
    <t>BRF 45</t>
  </si>
  <si>
    <t>Non-resident</t>
  </si>
  <si>
    <t xml:space="preserve">Loans and Advances </t>
  </si>
  <si>
    <t>Government &amp; Public Sector (excluding GREs)</t>
  </si>
  <si>
    <t>Private Sector (Corporate) (excluding HNI &amp; SME)</t>
  </si>
  <si>
    <t>HNI</t>
  </si>
  <si>
    <t>Country Breakdown</t>
  </si>
  <si>
    <t>GRAND TOTAL</t>
  </si>
  <si>
    <t>North American Countries</t>
  </si>
  <si>
    <t>Canada</t>
  </si>
  <si>
    <t>United States of America</t>
  </si>
  <si>
    <t>European Countries</t>
  </si>
  <si>
    <t>Austria</t>
  </si>
  <si>
    <t>Belgium</t>
  </si>
  <si>
    <t>Cyprus</t>
  </si>
  <si>
    <t>Denmark</t>
  </si>
  <si>
    <t>Finland</t>
  </si>
  <si>
    <t>France</t>
  </si>
  <si>
    <t>Germany</t>
  </si>
  <si>
    <t>Greece</t>
  </si>
  <si>
    <t>Ireland</t>
  </si>
  <si>
    <t>Italy</t>
  </si>
  <si>
    <t>Luxembourg</t>
  </si>
  <si>
    <t>Malta</t>
  </si>
  <si>
    <t>Netherlands</t>
  </si>
  <si>
    <t>Norway</t>
  </si>
  <si>
    <t>Poland</t>
  </si>
  <si>
    <t>Portugal</t>
  </si>
  <si>
    <t>Russian Federation</t>
  </si>
  <si>
    <t>Spain</t>
  </si>
  <si>
    <t>Sweden</t>
  </si>
  <si>
    <t>Switzerland</t>
  </si>
  <si>
    <t>United Kingdom</t>
  </si>
  <si>
    <t>GCC Countries</t>
  </si>
  <si>
    <t>Bahrain</t>
  </si>
  <si>
    <t>Kuwait</t>
  </si>
  <si>
    <t>Oman</t>
  </si>
  <si>
    <t>Qatar</t>
  </si>
  <si>
    <t>Saudi Arabia</t>
  </si>
  <si>
    <t>United Arab Emirates</t>
  </si>
  <si>
    <t>UAE-DIFC</t>
  </si>
  <si>
    <t>UAE- ADGM</t>
  </si>
  <si>
    <t>Mena Countries</t>
  </si>
  <si>
    <t>Algeria</t>
  </si>
  <si>
    <t>Egypt</t>
  </si>
  <si>
    <t>Iraq</t>
  </si>
  <si>
    <t>Jordan</t>
  </si>
  <si>
    <t>Lebanon</t>
  </si>
  <si>
    <t>Libyan Arab Jamahiriya</t>
  </si>
  <si>
    <t>Morocco</t>
  </si>
  <si>
    <t>Syrian Arab Republic</t>
  </si>
  <si>
    <t>Tunisia</t>
  </si>
  <si>
    <t>5.10</t>
  </si>
  <si>
    <t>Yemen</t>
  </si>
  <si>
    <t>Sub-Saharan Countries</t>
  </si>
  <si>
    <t>Angola</t>
  </si>
  <si>
    <t>Kenya</t>
  </si>
  <si>
    <t>Nigeria</t>
  </si>
  <si>
    <t>South Africa</t>
  </si>
  <si>
    <t>Sudan</t>
  </si>
  <si>
    <t>Asian Countries</t>
  </si>
  <si>
    <t>Bangladesh</t>
  </si>
  <si>
    <t>China</t>
  </si>
  <si>
    <t>China (Hong Kong)</t>
  </si>
  <si>
    <t>India</t>
  </si>
  <si>
    <t>Indonesia</t>
  </si>
  <si>
    <t>Iran (Islamic Republic of)</t>
  </si>
  <si>
    <t>Japan</t>
  </si>
  <si>
    <t>Kazakhstan</t>
  </si>
  <si>
    <t>Malaysia</t>
  </si>
  <si>
    <t>7.10</t>
  </si>
  <si>
    <t>Pakistan</t>
  </si>
  <si>
    <t>Philippines</t>
  </si>
  <si>
    <t>Republic of Korea</t>
  </si>
  <si>
    <t>Singapore</t>
  </si>
  <si>
    <t>Sri Lanka</t>
  </si>
  <si>
    <t>Taiwan Province of China</t>
  </si>
  <si>
    <t>Thailand</t>
  </si>
  <si>
    <t>Turkey</t>
  </si>
  <si>
    <t>Vietnam</t>
  </si>
  <si>
    <t>Latin American Countries</t>
  </si>
  <si>
    <t>Argentina</t>
  </si>
  <si>
    <t>Brazil</t>
  </si>
  <si>
    <t>Chile</t>
  </si>
  <si>
    <t>Mexico</t>
  </si>
  <si>
    <t>Peru</t>
  </si>
  <si>
    <t xml:space="preserve">Venezuela </t>
  </si>
  <si>
    <t>Oceania Countries</t>
  </si>
  <si>
    <t>Australia</t>
  </si>
  <si>
    <t>New Zealand</t>
  </si>
  <si>
    <t>Remaining Countries</t>
  </si>
  <si>
    <t>=SUM(H17:H18)</t>
  </si>
  <si>
    <t>=SUM(I17:I18)</t>
  </si>
  <si>
    <t>=SUM(J17:J18)</t>
  </si>
  <si>
    <t>=SUM(K17:K18)</t>
  </si>
  <si>
    <t>=SUM(L17:L18)</t>
  </si>
  <si>
    <t>=SUM(M17:M18)</t>
  </si>
  <si>
    <t>=SUM(N17:N18)</t>
  </si>
  <si>
    <t>=SUM(O17:O18)</t>
  </si>
  <si>
    <t>=SUM(P17:P18)</t>
  </si>
  <si>
    <t>=SUM(Q17:Q18)</t>
  </si>
  <si>
    <t>=SUM(R17:R18)</t>
  </si>
  <si>
    <t>=SUM(S17:S18)</t>
  </si>
  <si>
    <t>=SUM(T17:T18)</t>
  </si>
  <si>
    <t>=SUM(U17:U18)</t>
  </si>
  <si>
    <t>=SUM(V17:V18)</t>
  </si>
  <si>
    <t>=SUM(W17:W18)</t>
  </si>
  <si>
    <t>=SUM(X17:X18)</t>
  </si>
  <si>
    <t>=SUM(Y17:Y18)</t>
  </si>
  <si>
    <t>=SUM(Z17:Z18)</t>
  </si>
  <si>
    <t>=SUM(AA17:AA18)</t>
  </si>
  <si>
    <t>=SUM(AB17:AB18)</t>
  </si>
  <si>
    <t>=SUM(AC17:AC18)</t>
  </si>
  <si>
    <t>=SUM(AD17:AD18)</t>
  </si>
  <si>
    <t>=SUM(AE17:AE18)</t>
  </si>
  <si>
    <t>=SUM(AF17:AF18)</t>
  </si>
  <si>
    <t>=SUM(AG17:AG18)</t>
  </si>
  <si>
    <t>=SUM(AH17:AH18)</t>
  </si>
  <si>
    <t>=SUM(AI17:AI18)</t>
  </si>
  <si>
    <t>=SUM(AJ17:AJ18)</t>
  </si>
  <si>
    <t>=SUM(AK17:AK18)</t>
  </si>
  <si>
    <t>=SUM(AL17:AL18)</t>
  </si>
  <si>
    <t>=SUM(AM17:AM18)</t>
  </si>
  <si>
    <t>=SUM(AN17:AN18)</t>
  </si>
  <si>
    <t>=SUM(AO17:AO18)</t>
  </si>
  <si>
    <t>=SUM(AP17:AP18)</t>
  </si>
  <si>
    <t>=SUM(AQ17:AQ18)</t>
  </si>
  <si>
    <t>=SUM(AR17:AR18)</t>
  </si>
  <si>
    <t>=SUM(AS17:AS18)</t>
  </si>
  <si>
    <t>=SUM(AT17:AT18)</t>
  </si>
  <si>
    <t>=SUM(AU17:AU18)</t>
  </si>
  <si>
    <t>=SUM(AV17:AV18)</t>
  </si>
  <si>
    <t>=SUM(AW17:AW18)</t>
  </si>
  <si>
    <t>=SUM(AX17:AX18)</t>
  </si>
  <si>
    <t>=SUM(AY17:AY18)</t>
  </si>
  <si>
    <t>=SUM(AZ17:AZ18)</t>
  </si>
  <si>
    <t>=SUM(BA17:BA18)</t>
  </si>
  <si>
    <t>=SUM(BB17:BB18)</t>
  </si>
  <si>
    <t>=SUM(BC17:BC18)</t>
  </si>
  <si>
    <t>=SUM(BD17:BD18)</t>
  </si>
  <si>
    <t>=SUM(BE17:BE18)</t>
  </si>
  <si>
    <t>=SUM(BF17:BF18)</t>
  </si>
  <si>
    <t>=SUM(BG17:BG18)</t>
  </si>
  <si>
    <t>=SUM(BH17:BH18)</t>
  </si>
  <si>
    <t>=SUM(BI17:BI18)</t>
  </si>
  <si>
    <t>=SUM(BJ17:BJ18)</t>
  </si>
  <si>
    <t>=SUM(BK17:BK18)</t>
  </si>
  <si>
    <t>=SUM(BL17:BL18)</t>
  </si>
  <si>
    <t>=SUM(BM17:BM18)</t>
  </si>
  <si>
    <t>=SUM(BN17:BN18)</t>
  </si>
  <si>
    <t>=SUM(BO17:BO18)</t>
  </si>
  <si>
    <t>=SUM(BP17:BP18)</t>
  </si>
  <si>
    <t>=SUM(BQ17:BQ18)</t>
  </si>
  <si>
    <t>=SUM(BR17:BR18)</t>
  </si>
  <si>
    <t>=SUM(BS17:BS18)</t>
  </si>
  <si>
    <t>=SUM(H20:H40)</t>
  </si>
  <si>
    <t>=SUM(I20:I40)</t>
  </si>
  <si>
    <t>=SUM(J20:J40)</t>
  </si>
  <si>
    <t>=SUM(K20:K40)</t>
  </si>
  <si>
    <t>=SUM(L20:L40)</t>
  </si>
  <si>
    <t>=SUM(M20:M40)</t>
  </si>
  <si>
    <t>=SUM(N20:N40)</t>
  </si>
  <si>
    <t>=SUM(O20:O40)</t>
  </si>
  <si>
    <t>=SUM(P20:P40)</t>
  </si>
  <si>
    <t>=SUM(Q20:Q40)</t>
  </si>
  <si>
    <t>=SUM(R20:R40)</t>
  </si>
  <si>
    <t>=SUM(S20:S40)</t>
  </si>
  <si>
    <t>=SUM(T20:T40)</t>
  </si>
  <si>
    <t>=SUM(U20:U40)</t>
  </si>
  <si>
    <t>=SUM(V20:V40)</t>
  </si>
  <si>
    <t>=SUM(W20:W40)</t>
  </si>
  <si>
    <t>=SUM(X20:X40)</t>
  </si>
  <si>
    <t>=SUM(Y20:Y40)</t>
  </si>
  <si>
    <t>=SUM(Z20:Z40)</t>
  </si>
  <si>
    <t>=SUM(AA20:AA40)</t>
  </si>
  <si>
    <t>=SUM(AB20:AB40)</t>
  </si>
  <si>
    <t>=SUM(AC20:AC40)</t>
  </si>
  <si>
    <t>=SUM(AD20:AD40)</t>
  </si>
  <si>
    <t>=SUM(AE20:AE40)</t>
  </si>
  <si>
    <t>=SUM(AF20:AF40)</t>
  </si>
  <si>
    <t>=SUM(AG20:AG40)</t>
  </si>
  <si>
    <t>=SUM(AH20:AH40)</t>
  </si>
  <si>
    <t>=SUM(AI20:AI40)</t>
  </si>
  <si>
    <t>=SUM(AJ20:AJ40)</t>
  </si>
  <si>
    <t>=SUM(AK20:AK40)</t>
  </si>
  <si>
    <t>=SUM(AL20:AL40)</t>
  </si>
  <si>
    <t>=SUM(AM20:AM40)</t>
  </si>
  <si>
    <t>=SUM(AN20:AN40)</t>
  </si>
  <si>
    <t>=SUM(AO20:AO40)</t>
  </si>
  <si>
    <t>=SUM(AP20:AP40)</t>
  </si>
  <si>
    <t>=SUM(AQ20:AQ40)</t>
  </si>
  <si>
    <t>=SUM(AR20:AR40)</t>
  </si>
  <si>
    <t>=SUM(AS20:AS40)</t>
  </si>
  <si>
    <t>=SUM(AT20:AT40)</t>
  </si>
  <si>
    <t>=SUM(AU20:AU40)</t>
  </si>
  <si>
    <t>=SUM(AV20:AV40)</t>
  </si>
  <si>
    <t>=SUM(AW20:AW40)</t>
  </si>
  <si>
    <t>=SUM(AX20:AX40)</t>
  </si>
  <si>
    <t>=SUM(AY20:AY40)</t>
  </si>
  <si>
    <t>=SUM(AZ20:AZ40)</t>
  </si>
  <si>
    <t>=SUM(BA20:BA40)</t>
  </si>
  <si>
    <t>=SUM(BB20:BB40)</t>
  </si>
  <si>
    <t>=SUM(BC20:BC40)</t>
  </si>
  <si>
    <t>=SUM(BD20:BD40)</t>
  </si>
  <si>
    <t>=SUM(BE20:BE40)</t>
  </si>
  <si>
    <t>=SUM(BF20:BF40)</t>
  </si>
  <si>
    <t>=SUM(BG20:BG40)</t>
  </si>
  <si>
    <t>=SUM(BH20:BH40)</t>
  </si>
  <si>
    <t>=SUM(BI20:BI40)</t>
  </si>
  <si>
    <t>=SUM(BJ20:BJ40)</t>
  </si>
  <si>
    <t>=SUM(BK20:BK40)</t>
  </si>
  <si>
    <t>=SUM(BL20:BL40)</t>
  </si>
  <si>
    <t>=SUM(BM20:BM40)</t>
  </si>
  <si>
    <t>=SUM(BN20:BN40)</t>
  </si>
  <si>
    <t>=SUM(BO20:BO40)</t>
  </si>
  <si>
    <t>=SUM(BP20:BP40)</t>
  </si>
  <si>
    <t>=SUM(BQ20:BQ40)</t>
  </si>
  <si>
    <t>=SUM(BR20:BR40)</t>
  </si>
  <si>
    <t>=SUM(BS20:BS40)</t>
  </si>
  <si>
    <t>=SUM(H42:H49)</t>
  </si>
  <si>
    <t>=SUM(I42:I49)</t>
  </si>
  <si>
    <t>=SUM(J42:J49)</t>
  </si>
  <si>
    <t>=SUM(K42:K49)</t>
  </si>
  <si>
    <t>=SUM(L42:L49)</t>
  </si>
  <si>
    <t>=SUM(M42:M49)</t>
  </si>
  <si>
    <t>=SUM(N42:N49)</t>
  </si>
  <si>
    <t>=SUM(O42:O49)</t>
  </si>
  <si>
    <t>=SUM(P42:P49)</t>
  </si>
  <si>
    <t>=SUM(Q42:Q49)</t>
  </si>
  <si>
    <t>=SUM(R42:R49)</t>
  </si>
  <si>
    <t>=SUM(S42:S49)</t>
  </si>
  <si>
    <t>=SUM(T42:T49)</t>
  </si>
  <si>
    <t>=SUM(U42:U49)</t>
  </si>
  <si>
    <t>=SUM(V42:V49)</t>
  </si>
  <si>
    <t>=SUM(W42:W49)</t>
  </si>
  <si>
    <t>=SUM(X42:X49)</t>
  </si>
  <si>
    <t>=SUM(Y42:Y49)</t>
  </si>
  <si>
    <t>=SUM(Z42:Z49)</t>
  </si>
  <si>
    <t>=SUM(AA42:AA49)</t>
  </si>
  <si>
    <t>=SUM(AB42:AB49)</t>
  </si>
  <si>
    <t>=SUM(AC42:AC49)</t>
  </si>
  <si>
    <t>=SUM(AD42:AD49)</t>
  </si>
  <si>
    <t>=SUM(AE42:AE49)</t>
  </si>
  <si>
    <t>=SUM(AF42:AF49)</t>
  </si>
  <si>
    <t>=SUM(AG42:AG49)</t>
  </si>
  <si>
    <t>=SUM(AH42:AH49)</t>
  </si>
  <si>
    <t>=SUM(AI42:AI49)</t>
  </si>
  <si>
    <t>=SUM(AJ42:AJ49)</t>
  </si>
  <si>
    <t>=SUM(AK42:AK49)</t>
  </si>
  <si>
    <t>=SUM(AL42:AL49)</t>
  </si>
  <si>
    <t>=SUM(AM42:AM49)</t>
  </si>
  <si>
    <t>=SUM(AN42:AN49)</t>
  </si>
  <si>
    <t>=SUM(AO42:AO49)</t>
  </si>
  <si>
    <t>=SUM(AP42:AP49)</t>
  </si>
  <si>
    <t>=SUM(AQ42:AQ49)</t>
  </si>
  <si>
    <t>=SUM(AR42:AR49)</t>
  </si>
  <si>
    <t>=SUM(AS42:AS49)</t>
  </si>
  <si>
    <t>=SUM(AT42:AT49)</t>
  </si>
  <si>
    <t>=SUM(AU42:AU49)</t>
  </si>
  <si>
    <t>=SUM(AV42:AV49)</t>
  </si>
  <si>
    <t>=SUM(AW42:AW49)</t>
  </si>
  <si>
    <t>=SUM(AX42:AX49)</t>
  </si>
  <si>
    <t>=SUM(AY42:AY49)</t>
  </si>
  <si>
    <t>=SUM(AZ42:AZ49)</t>
  </si>
  <si>
    <t>=SUM(BA42:BA49)</t>
  </si>
  <si>
    <t>=SUM(BB42:BB49)</t>
  </si>
  <si>
    <t>=SUM(BC42:BC49)</t>
  </si>
  <si>
    <t>=SUM(BD42:BD49)</t>
  </si>
  <si>
    <t>=SUM(BE42:BE49)</t>
  </si>
  <si>
    <t>=SUM(BF42:BF49)</t>
  </si>
  <si>
    <t>=SUM(BG42:BG49)</t>
  </si>
  <si>
    <t>=SUM(BH42:BH49)</t>
  </si>
  <si>
    <t>=SUM(BI42:BI49)</t>
  </si>
  <si>
    <t>=SUM(BJ42:BJ49)</t>
  </si>
  <si>
    <t>=SUM(BK42:BK49)</t>
  </si>
  <si>
    <t>=SUM(BL42:BL49)</t>
  </si>
  <si>
    <t>=SUM(BM42:BM49)</t>
  </si>
  <si>
    <t>=SUM(BN42:BN49)</t>
  </si>
  <si>
    <t>=SUM(BO42:BO49)</t>
  </si>
  <si>
    <t>=SUM(BP42:BP49)</t>
  </si>
  <si>
    <t>=SUM(BQ42:BQ49)</t>
  </si>
  <si>
    <t>=SUM(BR42:BR49)</t>
  </si>
  <si>
    <t>=SUM(BS42:BS49)</t>
  </si>
  <si>
    <t>=SUM(H51:H60)</t>
  </si>
  <si>
    <t>=SUM(I51:I60)</t>
  </si>
  <si>
    <t>=SUM(J51:J60)</t>
  </si>
  <si>
    <t>=SUM(K51:K60)</t>
  </si>
  <si>
    <t>=SUM(L51:L60)</t>
  </si>
  <si>
    <t>=SUM(M51:M60)</t>
  </si>
  <si>
    <t>=SUM(N51:N60)</t>
  </si>
  <si>
    <t>=SUM(O51:O60)</t>
  </si>
  <si>
    <t>=SUM(P51:P60)</t>
  </si>
  <si>
    <t>=SUM(Q51:Q60)</t>
  </si>
  <si>
    <t>=SUM(R51:R60)</t>
  </si>
  <si>
    <t>=SUM(S51:S60)</t>
  </si>
  <si>
    <t>=SUM(T51:T60)</t>
  </si>
  <si>
    <t>=SUM(U51:U60)</t>
  </si>
  <si>
    <t>=SUM(V51:V60)</t>
  </si>
  <si>
    <t>=SUM(W51:W60)</t>
  </si>
  <si>
    <t>=SUM(X51:X60)</t>
  </si>
  <si>
    <t>=SUM(Y51:Y60)</t>
  </si>
  <si>
    <t>=SUM(Z51:Z60)</t>
  </si>
  <si>
    <t>=SUM(AA51:AA60)</t>
  </si>
  <si>
    <t>=SUM(AB51:AB60)</t>
  </si>
  <si>
    <t>=SUM(AC51:AC60)</t>
  </si>
  <si>
    <t>=SUM(AD51:AD60)</t>
  </si>
  <si>
    <t>=SUM(AE51:AE60)</t>
  </si>
  <si>
    <t>=SUM(AF51:AF60)</t>
  </si>
  <si>
    <t>=SUM(AG51:AG60)</t>
  </si>
  <si>
    <t>=SUM(AH51:AH60)</t>
  </si>
  <si>
    <t>=SUM(AI51:AI60)</t>
  </si>
  <si>
    <t>=SUM(AJ51:AJ60)</t>
  </si>
  <si>
    <t>=SUM(AK51:AK60)</t>
  </si>
  <si>
    <t>=SUM(AL51:AL60)</t>
  </si>
  <si>
    <t>=SUM(AM51:AM60)</t>
  </si>
  <si>
    <t>=SUM(AN51:AN60)</t>
  </si>
  <si>
    <t>=SUM(AO51:AO60)</t>
  </si>
  <si>
    <t>=SUM(AP51:AP60)</t>
  </si>
  <si>
    <t>=SUM(AQ51:AQ60)</t>
  </si>
  <si>
    <t>=SUM(AR51:AR60)</t>
  </si>
  <si>
    <t>=SUM(AS51:AS60)</t>
  </si>
  <si>
    <t>=SUM(AT51:AT60)</t>
  </si>
  <si>
    <t>=SUM(AU51:AU60)</t>
  </si>
  <si>
    <t>=SUM(AV51:AV60)</t>
  </si>
  <si>
    <t>=SUM(AW51:AW60)</t>
  </si>
  <si>
    <t>=SUM(AX51:AX60)</t>
  </si>
  <si>
    <t>=SUM(AY51:AY60)</t>
  </si>
  <si>
    <t>=SUM(AZ51:AZ60)</t>
  </si>
  <si>
    <t>=SUM(BA51:BA60)</t>
  </si>
  <si>
    <t>=SUM(BB51:BB60)</t>
  </si>
  <si>
    <t>=SUM(BC51:BC60)</t>
  </si>
  <si>
    <t>=SUM(BD51:BD60)</t>
  </si>
  <si>
    <t>=SUM(BE51:BE60)</t>
  </si>
  <si>
    <t>=SUM(BF51:BF60)</t>
  </si>
  <si>
    <t>=SUM(BG51:BG60)</t>
  </si>
  <si>
    <t>=SUM(BH51:BH60)</t>
  </si>
  <si>
    <t>=SUM(BI51:BI60)</t>
  </si>
  <si>
    <t>=SUM(BJ51:BJ60)</t>
  </si>
  <si>
    <t>=SUM(BK51:BK60)</t>
  </si>
  <si>
    <t>=SUM(BL51:BL60)</t>
  </si>
  <si>
    <t>=SUM(BM51:BM60)</t>
  </si>
  <si>
    <t>=SUM(BN51:BN60)</t>
  </si>
  <si>
    <t>=SUM(BO51:BO60)</t>
  </si>
  <si>
    <t>=SUM(BP51:BP60)</t>
  </si>
  <si>
    <t>=SUM(BQ51:BQ60)</t>
  </si>
  <si>
    <t>=SUM(BR51:BR60)</t>
  </si>
  <si>
    <t>=SUM(BS51:BS60)</t>
  </si>
  <si>
    <t>=SUM(H62:H66)</t>
  </si>
  <si>
    <t>=SUM(I62:I66)</t>
  </si>
  <si>
    <t>=SUM(J62:J66)</t>
  </si>
  <si>
    <t>=SUM(K62:K66)</t>
  </si>
  <si>
    <t>=SUM(L62:L66)</t>
  </si>
  <si>
    <t>=SUM(M62:M66)</t>
  </si>
  <si>
    <t>=SUM(N62:N66)</t>
  </si>
  <si>
    <t>=SUM(O62:O66)</t>
  </si>
  <si>
    <t>=SUM(P62:P66)</t>
  </si>
  <si>
    <t>=SUM(Q62:Q66)</t>
  </si>
  <si>
    <t>=SUM(R62:R66)</t>
  </si>
  <si>
    <t>=SUM(S62:S66)</t>
  </si>
  <si>
    <t>=SUM(T62:T66)</t>
  </si>
  <si>
    <t>=SUM(U62:U66)</t>
  </si>
  <si>
    <t>=SUM(V62:V66)</t>
  </si>
  <si>
    <t>=SUM(W62:W66)</t>
  </si>
  <si>
    <t>=SUM(X62:X66)</t>
  </si>
  <si>
    <t>=SUM(Y62:Y66)</t>
  </si>
  <si>
    <t>=SUM(Z62:Z66)</t>
  </si>
  <si>
    <t>=SUM(AA62:AA66)</t>
  </si>
  <si>
    <t>=SUM(AB62:AB66)</t>
  </si>
  <si>
    <t>=SUM(AC62:AC66)</t>
  </si>
  <si>
    <t>=SUM(AD62:AD66)</t>
  </si>
  <si>
    <t>=SUM(AE62:AE66)</t>
  </si>
  <si>
    <t>=SUM(AF62:AF66)</t>
  </si>
  <si>
    <t>=SUM(AG62:AG66)</t>
  </si>
  <si>
    <t>=SUM(AH62:AH66)</t>
  </si>
  <si>
    <t>=SUM(AI62:AI66)</t>
  </si>
  <si>
    <t>=SUM(AJ62:AJ66)</t>
  </si>
  <si>
    <t>=SUM(AK62:AK66)</t>
  </si>
  <si>
    <t>=SUM(AL62:AL66)</t>
  </si>
  <si>
    <t>=SUM(AM62:AM66)</t>
  </si>
  <si>
    <t>=SUM(AN62:AN66)</t>
  </si>
  <si>
    <t>=SUM(AO62:AO66)</t>
  </si>
  <si>
    <t>=SUM(AP62:AP66)</t>
  </si>
  <si>
    <t>=SUM(AQ62:AQ66)</t>
  </si>
  <si>
    <t>=SUM(AR62:AR66)</t>
  </si>
  <si>
    <t>=SUM(AS62:AS66)</t>
  </si>
  <si>
    <t>=SUM(AT62:AT66)</t>
  </si>
  <si>
    <t>=SUM(AU62:AU66)</t>
  </si>
  <si>
    <t>=SUM(AV62:AV66)</t>
  </si>
  <si>
    <t>=SUM(AW62:AW66)</t>
  </si>
  <si>
    <t>=SUM(AX62:AX66)</t>
  </si>
  <si>
    <t>=SUM(AY62:AY66)</t>
  </si>
  <si>
    <t>=SUM(AZ62:AZ66)</t>
  </si>
  <si>
    <t>=SUM(BA62:BA66)</t>
  </si>
  <si>
    <t>=SUM(BB62:BB66)</t>
  </si>
  <si>
    <t>=SUM(BC62:BC66)</t>
  </si>
  <si>
    <t>=SUM(BD62:BD66)</t>
  </si>
  <si>
    <t>=SUM(BE62:BE66)</t>
  </si>
  <si>
    <t>=SUM(BF62:BF66)</t>
  </si>
  <si>
    <t>=SUM(BG62:BG66)</t>
  </si>
  <si>
    <t>=SUM(BH62:BH66)</t>
  </si>
  <si>
    <t>=SUM(BI62:BI66)</t>
  </si>
  <si>
    <t>=SUM(BJ62:BJ66)</t>
  </si>
  <si>
    <t>=SUM(BK62:BK66)</t>
  </si>
  <si>
    <t>=SUM(BL62:BL66)</t>
  </si>
  <si>
    <t>=SUM(BM62:BM66)</t>
  </si>
  <si>
    <t>=SUM(BN62:BN66)</t>
  </si>
  <si>
    <t>=SUM(BO62:BO66)</t>
  </si>
  <si>
    <t>=SUM(BP62:BP66)</t>
  </si>
  <si>
    <t>=SUM(BQ62:BQ66)</t>
  </si>
  <si>
    <t>=SUM(BR62:BR66)</t>
  </si>
  <si>
    <t>=SUM(BS62:BS66)</t>
  </si>
  <si>
    <t>=SUM(H68:H85)</t>
  </si>
  <si>
    <t>=SUM(I68:I85)</t>
  </si>
  <si>
    <t>=SUM(J68:J85)</t>
  </si>
  <si>
    <t>=SUM(K68:K85)</t>
  </si>
  <si>
    <t>=SUM(L68:L85)</t>
  </si>
  <si>
    <t>=SUM(M68:M85)</t>
  </si>
  <si>
    <t>=SUM(N68:N85)</t>
  </si>
  <si>
    <t>=SUM(O68:O85)</t>
  </si>
  <si>
    <t>=SUM(P68:P85)</t>
  </si>
  <si>
    <t>=SUM(Q68:Q85)</t>
  </si>
  <si>
    <t>=SUM(R68:R85)</t>
  </si>
  <si>
    <t>=SUM(S68:S85)</t>
  </si>
  <si>
    <t>=SUM(T68:T85)</t>
  </si>
  <si>
    <t>=SUM(U68:U85)</t>
  </si>
  <si>
    <t>=SUM(V68:V85)</t>
  </si>
  <si>
    <t>=SUM(W68:W85)</t>
  </si>
  <si>
    <t>=SUM(X68:X85)</t>
  </si>
  <si>
    <t>=SUM(Y68:Y85)</t>
  </si>
  <si>
    <t>=SUM(Z68:Z85)</t>
  </si>
  <si>
    <t>=SUM(AA68:AA85)</t>
  </si>
  <si>
    <t>=SUM(AB68:AB85)</t>
  </si>
  <si>
    <t>=SUM(AC68:AC85)</t>
  </si>
  <si>
    <t>=SUM(AD68:AD85)</t>
  </si>
  <si>
    <t>=SUM(AE68:AE85)</t>
  </si>
  <si>
    <t>=SUM(AF68:AF85)</t>
  </si>
  <si>
    <t>=SUM(AG68:AG85)</t>
  </si>
  <si>
    <t>=SUM(AH68:AH85)</t>
  </si>
  <si>
    <t>=SUM(AI68:AI85)</t>
  </si>
  <si>
    <t>=SUM(AJ68:AJ85)</t>
  </si>
  <si>
    <t>=SUM(AK68:AK85)</t>
  </si>
  <si>
    <t>=SUM(AL68:AL85)</t>
  </si>
  <si>
    <t>=SUM(AM68:AM85)</t>
  </si>
  <si>
    <t>=SUM(AN68:AN85)</t>
  </si>
  <si>
    <t>=SUM(AO68:AO85)</t>
  </si>
  <si>
    <t>=SUM(AP68:AP85)</t>
  </si>
  <si>
    <t>=SUM(AQ68:AQ85)</t>
  </si>
  <si>
    <t>=SUM(AR68:AR85)</t>
  </si>
  <si>
    <t>=SUM(AS68:AS85)</t>
  </si>
  <si>
    <t>=SUM(AT68:AT85)</t>
  </si>
  <si>
    <t>=SUM(AU68:AU85)</t>
  </si>
  <si>
    <t>=SUM(AV68:AV85)</t>
  </si>
  <si>
    <t>=SUM(AW68:AW85)</t>
  </si>
  <si>
    <t>=SUM(AX68:AX85)</t>
  </si>
  <si>
    <t>=SUM(AY68:AY85)</t>
  </si>
  <si>
    <t>=SUM(AZ68:AZ85)</t>
  </si>
  <si>
    <t>=SUM(BA68:BA85)</t>
  </si>
  <si>
    <t>=SUM(BB68:BB85)</t>
  </si>
  <si>
    <t>=SUM(BC68:BC85)</t>
  </si>
  <si>
    <t>=SUM(BD68:BD85)</t>
  </si>
  <si>
    <t>=SUM(BE68:BE85)</t>
  </si>
  <si>
    <t>=SUM(BF68:BF85)</t>
  </si>
  <si>
    <t>=SUM(BG68:BG85)</t>
  </si>
  <si>
    <t>=SUM(BH68:BH85)</t>
  </si>
  <si>
    <t>=SUM(BI68:BI85)</t>
  </si>
  <si>
    <t>=SUM(BJ68:BJ85)</t>
  </si>
  <si>
    <t>=SUM(BK68:BK85)</t>
  </si>
  <si>
    <t>=SUM(BL68:BL85)</t>
  </si>
  <si>
    <t>=SUM(BM68:BM85)</t>
  </si>
  <si>
    <t>=SUM(BN68:BN85)</t>
  </si>
  <si>
    <t>=SUM(BO68:BO85)</t>
  </si>
  <si>
    <t>=SUM(BP68:BP85)</t>
  </si>
  <si>
    <t>=SUM(BQ68:BQ85)</t>
  </si>
  <si>
    <t>=SUM(BR68:BR85)</t>
  </si>
  <si>
    <t>=SUM(BS68:BS85)</t>
  </si>
  <si>
    <t>=SUM(H87:H92)</t>
  </si>
  <si>
    <t>=SUM(I87:I92)</t>
  </si>
  <si>
    <t>=SUM(J87:J92)</t>
  </si>
  <si>
    <t>=SUM(K87:K92)</t>
  </si>
  <si>
    <t>=SUM(L87:L92)</t>
  </si>
  <si>
    <t>=SUM(M87:M92)</t>
  </si>
  <si>
    <t>=SUM(N87:N92)</t>
  </si>
  <si>
    <t>=SUM(O87:O92)</t>
  </si>
  <si>
    <t>=SUM(P87:P92)</t>
  </si>
  <si>
    <t>=SUM(Q87:Q92)</t>
  </si>
  <si>
    <t>=SUM(R87:R92)</t>
  </si>
  <si>
    <t>=SUM(S87:S92)</t>
  </si>
  <si>
    <t>=SUM(T87:T92)</t>
  </si>
  <si>
    <t>=SUM(U87:U92)</t>
  </si>
  <si>
    <t>=SUM(V87:V92)</t>
  </si>
  <si>
    <t>=SUM(W87:W92)</t>
  </si>
  <si>
    <t>=SUM(X87:X92)</t>
  </si>
  <si>
    <t>=SUM(Y87:Y92)</t>
  </si>
  <si>
    <t>=SUM(Z87:Z92)</t>
  </si>
  <si>
    <t>=SUM(AA87:AA92)</t>
  </si>
  <si>
    <t>=SUM(AB87:AB92)</t>
  </si>
  <si>
    <t>=SUM(AC87:AC92)</t>
  </si>
  <si>
    <t>=SUM(AD87:AD92)</t>
  </si>
  <si>
    <t>=SUM(AE87:AE92)</t>
  </si>
  <si>
    <t>=SUM(AF87:AF92)</t>
  </si>
  <si>
    <t>=SUM(AG87:AG92)</t>
  </si>
  <si>
    <t>=SUM(AH87:AH92)</t>
  </si>
  <si>
    <t>=SUM(AI87:AI92)</t>
  </si>
  <si>
    <t>=SUM(AJ87:AJ92)</t>
  </si>
  <si>
    <t>=SUM(AK87:AK92)</t>
  </si>
  <si>
    <t>=SUM(AL87:AL92)</t>
  </si>
  <si>
    <t>=SUM(AM87:AM92)</t>
  </si>
  <si>
    <t>=SUM(AN87:AN92)</t>
  </si>
  <si>
    <t>=SUM(AO87:AO92)</t>
  </si>
  <si>
    <t>=SUM(AP87:AP92)</t>
  </si>
  <si>
    <t>=SUM(AQ87:AQ92)</t>
  </si>
  <si>
    <t>=SUM(AR87:AR92)</t>
  </si>
  <si>
    <t>=SUM(AS87:AS92)</t>
  </si>
  <si>
    <t>=SUM(AT87:AT92)</t>
  </si>
  <si>
    <t>=SUM(AU87:AU92)</t>
  </si>
  <si>
    <t>=SUM(AV87:AV92)</t>
  </si>
  <si>
    <t>=SUM(AW87:AW92)</t>
  </si>
  <si>
    <t>=SUM(AX87:AX92)</t>
  </si>
  <si>
    <t>=SUM(AY87:AY92)</t>
  </si>
  <si>
    <t>=SUM(AZ87:AZ92)</t>
  </si>
  <si>
    <t>=SUM(BA87:BA92)</t>
  </si>
  <si>
    <t>=SUM(BB87:BB92)</t>
  </si>
  <si>
    <t>=SUM(BC87:BC92)</t>
  </si>
  <si>
    <t>=SUM(BD87:BD92)</t>
  </si>
  <si>
    <t>=SUM(BE87:BE92)</t>
  </si>
  <si>
    <t>=SUM(BF87:BF92)</t>
  </si>
  <si>
    <t>=SUM(BG87:BG92)</t>
  </si>
  <si>
    <t>=SUM(BH87:BH92)</t>
  </si>
  <si>
    <t>=SUM(BI87:BI92)</t>
  </si>
  <si>
    <t>=SUM(BJ87:BJ92)</t>
  </si>
  <si>
    <t>=SUM(BK87:BK92)</t>
  </si>
  <si>
    <t>=SUM(BL87:BL92)</t>
  </si>
  <si>
    <t>=SUM(BM87:BM92)</t>
  </si>
  <si>
    <t>=SUM(BN87:BN92)</t>
  </si>
  <si>
    <t>=SUM(BO87:BO92)</t>
  </si>
  <si>
    <t>=SUM(BP87:BP92)</t>
  </si>
  <si>
    <t>=SUM(BQ87:BQ92)</t>
  </si>
  <si>
    <t>=SUM(BR87:BR92)</t>
  </si>
  <si>
    <t>=SUM(BS87:BS92)</t>
  </si>
  <si>
    <t>=SUM(H94:H95)</t>
  </si>
  <si>
    <t>=SUM(I94:I95)</t>
  </si>
  <si>
    <t>=SUM(J94:J95)</t>
  </si>
  <si>
    <t>=SUM(K94:K95)</t>
  </si>
  <si>
    <t>=SUM(L94:L95)</t>
  </si>
  <si>
    <t>=SUM(M94:M95)</t>
  </si>
  <si>
    <t>=SUM(N94:N95)</t>
  </si>
  <si>
    <t>=SUM(O94:O95)</t>
  </si>
  <si>
    <t>=SUM(P94:P95)</t>
  </si>
  <si>
    <t>=SUM(Q94:Q95)</t>
  </si>
  <si>
    <t>=SUM(R94:R95)</t>
  </si>
  <si>
    <t>=SUM(S94:S95)</t>
  </si>
  <si>
    <t>=SUM(T94:T95)</t>
  </si>
  <si>
    <t>=SUM(U94:U95)</t>
  </si>
  <si>
    <t>=SUM(V94:V95)</t>
  </si>
  <si>
    <t>=SUM(W94:W95)</t>
  </si>
  <si>
    <t>=SUM(X94:X95)</t>
  </si>
  <si>
    <t>=SUM(Y94:Y95)</t>
  </si>
  <si>
    <t>=SUM(Z94:Z95)</t>
  </si>
  <si>
    <t>=SUM(AA94:AA95)</t>
  </si>
  <si>
    <t>=SUM(AB94:AB95)</t>
  </si>
  <si>
    <t>=SUM(AC94:AC95)</t>
  </si>
  <si>
    <t>=SUM(AD94:AD95)</t>
  </si>
  <si>
    <t>=SUM(AE94:AE95)</t>
  </si>
  <si>
    <t>=SUM(AF94:AF95)</t>
  </si>
  <si>
    <t>=SUM(AG94:AG95)</t>
  </si>
  <si>
    <t>=SUM(AH94:AH95)</t>
  </si>
  <si>
    <t>=SUM(AI94:AI95)</t>
  </si>
  <si>
    <t>=SUM(AJ94:AJ95)</t>
  </si>
  <si>
    <t>=SUM(AK94:AK95)</t>
  </si>
  <si>
    <t>=SUM(AL94:AL95)</t>
  </si>
  <si>
    <t>=SUM(AM94:AM95)</t>
  </si>
  <si>
    <t>=SUM(AN94:AN95)</t>
  </si>
  <si>
    <t>=SUM(AO94:AO95)</t>
  </si>
  <si>
    <t>=SUM(AP94:AP95)</t>
  </si>
  <si>
    <t>=SUM(AQ94:AQ95)</t>
  </si>
  <si>
    <t>=SUM(AR94:AR95)</t>
  </si>
  <si>
    <t>=SUM(AS94:AS95)</t>
  </si>
  <si>
    <t>=SUM(AT94:AT95)</t>
  </si>
  <si>
    <t>=SUM(AU94:AU95)</t>
  </si>
  <si>
    <t>=SUM(AV94:AV95)</t>
  </si>
  <si>
    <t>=SUM(AW94:AW95)</t>
  </si>
  <si>
    <t>=SUM(AX94:AX95)</t>
  </si>
  <si>
    <t>=SUM(AY94:AY95)</t>
  </si>
  <si>
    <t>=SUM(AZ94:AZ95)</t>
  </si>
  <si>
    <t>=SUM(BA94:BA95)</t>
  </si>
  <si>
    <t>=SUM(BB94:BB95)</t>
  </si>
  <si>
    <t>=SUM(BC94:BC95)</t>
  </si>
  <si>
    <t>=SUM(BD94:BD95)</t>
  </si>
  <si>
    <t>=SUM(BE94:BE95)</t>
  </si>
  <si>
    <t>=SUM(BF94:BF95)</t>
  </si>
  <si>
    <t>=SUM(BG94:BG95)</t>
  </si>
  <si>
    <t>=SUM(BH94:BH95)</t>
  </si>
  <si>
    <t>=SUM(BI94:BI95)</t>
  </si>
  <si>
    <t>=SUM(BJ94:BJ95)</t>
  </si>
  <si>
    <t>=SUM(BK94:BK95)</t>
  </si>
  <si>
    <t>=SUM(BL94:BL95)</t>
  </si>
  <si>
    <t>=SUM(BM94:BM95)</t>
  </si>
  <si>
    <t>=SUM(BN94:BN95)</t>
  </si>
  <si>
    <t>=SUM(BO94:BO95)</t>
  </si>
  <si>
    <t>=SUM(BP94:BP95)</t>
  </si>
  <si>
    <t>=SUM(BQ94:BQ95)</t>
  </si>
  <si>
    <t>=SUM(BR94:BR95)</t>
  </si>
  <si>
    <t>=SUM(BS94:BS95)</t>
  </si>
  <si>
    <t>=SUM(H97:H97)</t>
  </si>
  <si>
    <t>=SUM(I97:I97)</t>
  </si>
  <si>
    <t>=SUM(J97:J97)</t>
  </si>
  <si>
    <t>=SUM(K97:K97)</t>
  </si>
  <si>
    <t>=SUM(L97:L97)</t>
  </si>
  <si>
    <t>=SUM(M97:M97)</t>
  </si>
  <si>
    <t>=SUM(N97:N97)</t>
  </si>
  <si>
    <t>=SUM(O97:O97)</t>
  </si>
  <si>
    <t>=SUM(P97:P97)</t>
  </si>
  <si>
    <t>=SUM(Q97:Q97)</t>
  </si>
  <si>
    <t>=SUM(R97:R97)</t>
  </si>
  <si>
    <t>=SUM(S97:S97)</t>
  </si>
  <si>
    <t>=SUM(T97:T97)</t>
  </si>
  <si>
    <t>=SUM(U97:U97)</t>
  </si>
  <si>
    <t>=SUM(V97:V97)</t>
  </si>
  <si>
    <t>=SUM(W97:W97)</t>
  </si>
  <si>
    <t>=SUM(X97:X97)</t>
  </si>
  <si>
    <t>=SUM(Y97:Y97)</t>
  </si>
  <si>
    <t>=SUM(Z97:Z97)</t>
  </si>
  <si>
    <t>=SUM(AA97:AA97)</t>
  </si>
  <si>
    <t>=SUM(AB97:AB97)</t>
  </si>
  <si>
    <t>=SUM(AC97:AC97)</t>
  </si>
  <si>
    <t>=SUM(AD97:AD97)</t>
  </si>
  <si>
    <t>=SUM(AE97:AE97)</t>
  </si>
  <si>
    <t>=SUM(AF97:AF97)</t>
  </si>
  <si>
    <t>=SUM(AG97:AG97)</t>
  </si>
  <si>
    <t>=SUM(AH97:AH97)</t>
  </si>
  <si>
    <t>=SUM(AI97:AI97)</t>
  </si>
  <si>
    <t>=SUM(AJ97:AJ97)</t>
  </si>
  <si>
    <t>=SUM(AK97:AK97)</t>
  </si>
  <si>
    <t>=SUM(AL97:AL97)</t>
  </si>
  <si>
    <t>=SUM(AM97:AM97)</t>
  </si>
  <si>
    <t>=SUM(AN97:AN97)</t>
  </si>
  <si>
    <t>=SUM(AO97:AO97)</t>
  </si>
  <si>
    <t>=SUM(AP97:AP97)</t>
  </si>
  <si>
    <t>=SUM(AQ97:AQ97)</t>
  </si>
  <si>
    <t>=SUM(AR97:AR97)</t>
  </si>
  <si>
    <t>=SUM(AS97:AS97)</t>
  </si>
  <si>
    <t>=SUM(AT97:AT97)</t>
  </si>
  <si>
    <t>=SUM(AU97:AU97)</t>
  </si>
  <si>
    <t>=SUM(AV97:AV97)</t>
  </si>
  <si>
    <t>=SUM(AW97:AW97)</t>
  </si>
  <si>
    <t>=SUM(AX97:AX97)</t>
  </si>
  <si>
    <t>=SUM(AY97:AY97)</t>
  </si>
  <si>
    <t>=SUM(AZ97:AZ97)</t>
  </si>
  <si>
    <t>=SUM(BA97:BA97)</t>
  </si>
  <si>
    <t>=SUM(BB97:BB97)</t>
  </si>
  <si>
    <t>=SUM(BC97:BC97)</t>
  </si>
  <si>
    <t>=SUM(BD97:BD97)</t>
  </si>
  <si>
    <t>=SUM(BE97:BE97)</t>
  </si>
  <si>
    <t>=SUM(BF97:BF97)</t>
  </si>
  <si>
    <t>=SUM(BG97:BG97)</t>
  </si>
  <si>
    <t>=SUM(BH97:BH97)</t>
  </si>
  <si>
    <t>=SUM(BI97:BI97)</t>
  </si>
  <si>
    <t>=SUM(BJ97:BJ97)</t>
  </si>
  <si>
    <t>=SUM(BK97:BK97)</t>
  </si>
  <si>
    <t>=SUM(BL97:BL97)</t>
  </si>
  <si>
    <t>=SUM(BM97:BM97)</t>
  </si>
  <si>
    <t>=SUM(BN97:BN97)</t>
  </si>
  <si>
    <t>=SUM(BO97:BO97)</t>
  </si>
  <si>
    <t>=SUM(BP97:BP97)</t>
  </si>
  <si>
    <t>=SUM(BQ97:BQ97)</t>
  </si>
  <si>
    <t>=SUM(BR97:BR97)</t>
  </si>
  <si>
    <t>=SUM(BS97:BS97)</t>
  </si>
  <si>
    <t>BRF 47</t>
  </si>
  <si>
    <t>Identification number of the Deal</t>
  </si>
  <si>
    <t>Issuer Name</t>
  </si>
  <si>
    <t>Issuer ticker</t>
  </si>
  <si>
    <t>Lead Bank</t>
  </si>
  <si>
    <t>Country of risk</t>
  </si>
  <si>
    <t>Counterparty type</t>
  </si>
  <si>
    <t>=SUM(O12:O12)</t>
  </si>
  <si>
    <t>=SUM(P12:P12)</t>
  </si>
  <si>
    <t>BRF 154</t>
  </si>
  <si>
    <t>Borrower Name</t>
  </si>
  <si>
    <t xml:space="preserve">Counterparty
</t>
  </si>
  <si>
    <t>Security</t>
  </si>
  <si>
    <t xml:space="preserve">
Amount</t>
  </si>
  <si>
    <t>Type of Collaterals</t>
  </si>
  <si>
    <t>LFIs licensed by Central Bank of the UAE excluding Banks</t>
  </si>
  <si>
    <t>=+SUM(L13:M13)</t>
  </si>
  <si>
    <t>=+SUM(L13:L13)</t>
  </si>
  <si>
    <t>=+SUM(M13:M13)</t>
  </si>
  <si>
    <t>=+SUM(N13:N13)</t>
  </si>
  <si>
    <t>=+SUM(O13:O13)</t>
  </si>
  <si>
    <t>=+SUM(P13:P13)</t>
  </si>
  <si>
    <t>=+SUM(S13:S13)</t>
  </si>
  <si>
    <t>=+SUM(T13:T13)</t>
  </si>
  <si>
    <t>=+SUM(L21:M21)</t>
  </si>
  <si>
    <t>=+SUM(L21:L21)</t>
  </si>
  <si>
    <t>=+SUM(M21:M21)</t>
  </si>
  <si>
    <t>=+SUM(N21:N21)</t>
  </si>
  <si>
    <t>=+SUM(O21:O21)</t>
  </si>
  <si>
    <t>=+SUM(P21:P21)</t>
  </si>
  <si>
    <t>=+SUM(S21:S21)</t>
  </si>
  <si>
    <t>=+SUM(T21:T21)</t>
  </si>
  <si>
    <t>5.80</t>
  </si>
  <si>
    <t>Counterparty Type</t>
  </si>
  <si>
    <t>Emirate</t>
  </si>
  <si>
    <t>Country Name</t>
  </si>
  <si>
    <t>Economic Sector</t>
  </si>
  <si>
    <t>Regulatory Asset Class</t>
  </si>
  <si>
    <t>Gender</t>
  </si>
  <si>
    <t>Yes/No</t>
  </si>
  <si>
    <t>Stage</t>
  </si>
  <si>
    <t>ABU DHABI</t>
  </si>
  <si>
    <t>Aruba</t>
  </si>
  <si>
    <t>Counterparty</t>
  </si>
  <si>
    <t>CLAIMS ON SOVEREIGNS</t>
  </si>
  <si>
    <t>Male</t>
  </si>
  <si>
    <t>Yes</t>
  </si>
  <si>
    <t>DUBAI</t>
  </si>
  <si>
    <t>TERM LOAN</t>
  </si>
  <si>
    <t>Government &amp; NCE</t>
  </si>
  <si>
    <t>Afghanistan</t>
  </si>
  <si>
    <t>Foreign </t>
  </si>
  <si>
    <t>AG01</t>
  </si>
  <si>
    <t>Agriculture and allied activities - Cultivation of crops</t>
  </si>
  <si>
    <t>CLAIMS ON PUBLIC SECTOR ENTERPRISES (PSEs) including (GRE)</t>
  </si>
  <si>
    <t>No</t>
  </si>
  <si>
    <t>SHARJAH</t>
  </si>
  <si>
    <t>OVERDRAFT</t>
  </si>
  <si>
    <t>GRE</t>
  </si>
  <si>
    <t>AG02</t>
  </si>
  <si>
    <t>Agriculture and allied activities - Poultry farming</t>
  </si>
  <si>
    <t>CLAIMS ON MULTI LATERAL DEVELOPMENT BANKS</t>
  </si>
  <si>
    <t>Stage 3A</t>
  </si>
  <si>
    <t>AJMAN</t>
  </si>
  <si>
    <t xml:space="preserve"> counterparty exposure.</t>
  </si>
  <si>
    <t>OTHER</t>
  </si>
  <si>
    <t>Corporate</t>
  </si>
  <si>
    <t>Anguilla</t>
  </si>
  <si>
    <t>National </t>
  </si>
  <si>
    <t>AG03</t>
  </si>
  <si>
    <t>Agriculture and allied activities - Fishing</t>
  </si>
  <si>
    <t>CLAIMS ON BANKS</t>
  </si>
  <si>
    <t>Stage 3B</t>
  </si>
  <si>
    <t>RAS AL KHAIMAH</t>
  </si>
  <si>
    <t>Åland Islands</t>
  </si>
  <si>
    <t>Exchange Business</t>
  </si>
  <si>
    <t>AG04</t>
  </si>
  <si>
    <t>Agriculture and allied activities - Others</t>
  </si>
  <si>
    <t>CLAIMS ON SECURITIES FIRMS</t>
  </si>
  <si>
    <t>Stage 3C</t>
  </si>
  <si>
    <t>UMM AL QWAIN</t>
  </si>
  <si>
    <t>Albania</t>
  </si>
  <si>
    <t>National Finance </t>
  </si>
  <si>
    <t>MQ01</t>
  </si>
  <si>
    <t>Mining and quarrying - Extraction of crude petroleum</t>
  </si>
  <si>
    <t xml:space="preserve">CLAIMS ON CORPORATES </t>
  </si>
  <si>
    <t>FUJAIRAH</t>
  </si>
  <si>
    <t>Andorra</t>
  </si>
  <si>
    <t>Company</t>
  </si>
  <si>
    <t>MQ02</t>
  </si>
  <si>
    <t>Mining and quarrying - Extraction of natural gas</t>
  </si>
  <si>
    <t>CLAIMS INCLUDED IN THE REGULATORY RETAIL PORTFOLIO</t>
  </si>
  <si>
    <t>United Arab Emirates (the)</t>
  </si>
  <si>
    <t>Foreign Finance </t>
  </si>
  <si>
    <t>MQ03</t>
  </si>
  <si>
    <t>Mining and quarrying - Others</t>
  </si>
  <si>
    <t>CLAIMS SECURED BY RESIDENTIAL PROPERTY</t>
  </si>
  <si>
    <t>MF01</t>
  </si>
  <si>
    <t>Manufacturing - Food products</t>
  </si>
  <si>
    <t>CLAIMS SECURED BY COMMERCIAL REAL ESTATE</t>
  </si>
  <si>
    <t>Armenia</t>
  </si>
  <si>
    <t>MF02</t>
  </si>
  <si>
    <t>Manufacturing - Beverages &amp; tobacco</t>
  </si>
  <si>
    <t>American Samoa</t>
  </si>
  <si>
    <t>MF03</t>
  </si>
  <si>
    <t>Manufacturing - Textile, leather, footwear and clothing</t>
  </si>
  <si>
    <t>Antarctica</t>
  </si>
  <si>
    <t>MF04</t>
  </si>
  <si>
    <t>Manufacturing - wearing apparel</t>
  </si>
  <si>
    <t>French Southern Territories (the)</t>
  </si>
  <si>
    <t>Representative </t>
  </si>
  <si>
    <t>MF05</t>
  </si>
  <si>
    <t>Manufacturing - wood &amp; other wood products</t>
  </si>
  <si>
    <t>Antigua and Barbuda</t>
  </si>
  <si>
    <t>Office</t>
  </si>
  <si>
    <t>MF06</t>
  </si>
  <si>
    <t>Manufacturing - furniture</t>
  </si>
  <si>
    <t>MF07</t>
  </si>
  <si>
    <t>Manufacturing - paper &amp; paper products</t>
  </si>
  <si>
    <t>MF08</t>
  </si>
  <si>
    <t>Printing and reproduction of recorded media</t>
  </si>
  <si>
    <t>Azerbaijan</t>
  </si>
  <si>
    <t>MF09</t>
  </si>
  <si>
    <t>Chemical &amp; chemical products except petroleum - Manufacture of basic industrial chemical except fertilizers</t>
  </si>
  <si>
    <t>Burundi</t>
  </si>
  <si>
    <t>MF10</t>
  </si>
  <si>
    <t>Chemical &amp; chemical products except petroleum - Fertilizers and pesticides</t>
  </si>
  <si>
    <t>MF11</t>
  </si>
  <si>
    <t>Chemical &amp; chemical products except petroleum - Paints, varnishes and lacquers</t>
  </si>
  <si>
    <t>Benin</t>
  </si>
  <si>
    <t>MF12</t>
  </si>
  <si>
    <t>Chemical &amp; chemical products except petroleum - Drugs and medicines</t>
  </si>
  <si>
    <t>Bonaire, Sint Eustatius and Saba</t>
  </si>
  <si>
    <t>MF13</t>
  </si>
  <si>
    <t>Chemical &amp; chemical products except petroleum - Soap, cleaning preparations, perfumes, cosmetics etc.</t>
  </si>
  <si>
    <t>Burkina Faso</t>
  </si>
  <si>
    <t>MF15</t>
  </si>
  <si>
    <t>Chemical &amp; chemical products except petroleum - Other chemical products not classified elsewhere</t>
  </si>
  <si>
    <t>MF16</t>
  </si>
  <si>
    <t>Petroleum refining and petroleum products - Petroleum refinery</t>
  </si>
  <si>
    <t>Bulgaria</t>
  </si>
  <si>
    <t>MF17</t>
  </si>
  <si>
    <t>Petroleum refining and petroleum products - Manufacture of miscellaneous products of petroleum</t>
  </si>
  <si>
    <t>MF18</t>
  </si>
  <si>
    <t>Petroleum refining and petroleum products - Any other petroleum product not included elsewhere</t>
  </si>
  <si>
    <t>Bahamas (the)</t>
  </si>
  <si>
    <t>MF19</t>
  </si>
  <si>
    <t>Basic metal industry - Iron and steel basic industries</t>
  </si>
  <si>
    <t>Bosnia and Herzegovina</t>
  </si>
  <si>
    <t>MF20</t>
  </si>
  <si>
    <t>Basic metal industry - Non-ferrous metal basic industries</t>
  </si>
  <si>
    <t>Saint Barthélemy</t>
  </si>
  <si>
    <t>MF21</t>
  </si>
  <si>
    <t>Basic metal industry - Casting of metals</t>
  </si>
  <si>
    <t>Belarus</t>
  </si>
  <si>
    <t>MF22</t>
  </si>
  <si>
    <t>Manufacturing of rubber and plastics products</t>
  </si>
  <si>
    <t>Belize</t>
  </si>
  <si>
    <t>MF23</t>
  </si>
  <si>
    <t>Manufacturing of fabricated metal products, except machinery and equipment</t>
  </si>
  <si>
    <t>Bermuda</t>
  </si>
  <si>
    <t>MF24</t>
  </si>
  <si>
    <t>Manufacturing of pharmaceuticals, medical chemical and botanical products</t>
  </si>
  <si>
    <t>Bolivia (Plurinational State of)</t>
  </si>
  <si>
    <t>MF25</t>
  </si>
  <si>
    <t>Manufacturing of computers, electronic and optical products</t>
  </si>
  <si>
    <t>MF26</t>
  </si>
  <si>
    <t>Manufacturing of electrical equipment</t>
  </si>
  <si>
    <t>Barbados</t>
  </si>
  <si>
    <t>MF27</t>
  </si>
  <si>
    <t>Manufacturing of machinery and equipment</t>
  </si>
  <si>
    <t>Brunei Darussalam</t>
  </si>
  <si>
    <t>MF28</t>
  </si>
  <si>
    <t>Manufacturing of motor vehicles, trailers and semi-trailers</t>
  </si>
  <si>
    <t>Bhutan</t>
  </si>
  <si>
    <t>MF29</t>
  </si>
  <si>
    <t>Manufacturing of other transport equipment</t>
  </si>
  <si>
    <t>Bouvet Island</t>
  </si>
  <si>
    <t>MF30</t>
  </si>
  <si>
    <t>Manufacturing of other manufacturing (jewellery, musical instrument, sports, toys etc.)</t>
  </si>
  <si>
    <t>Botswana</t>
  </si>
  <si>
    <t>MF31</t>
  </si>
  <si>
    <t>Manufacturing - Repair and installation of machinery and equipment</t>
  </si>
  <si>
    <t>Central African Republic (the)</t>
  </si>
  <si>
    <t>MF32</t>
  </si>
  <si>
    <t>Manufacturing of other non-metallic mineral products - Cement, lime and plaster manufacturing</t>
  </si>
  <si>
    <t>MF33</t>
  </si>
  <si>
    <t>Manufacturing of other non-metallic mineral products - Tiles and other structural clay products</t>
  </si>
  <si>
    <t>Cocos (Keeling) Islands (the)</t>
  </si>
  <si>
    <t>MF34</t>
  </si>
  <si>
    <t>Manufacturing of other non-metallic mineral products - Glass and glass products</t>
  </si>
  <si>
    <t>MF35</t>
  </si>
  <si>
    <t>Other manufacturing non-metallic mineral product not shown elsewhere</t>
  </si>
  <si>
    <t>ES01</t>
  </si>
  <si>
    <t>Electricity, gas &amp; air-conditioning supply - Electric power generation, transmission and distribution</t>
  </si>
  <si>
    <t>ES02</t>
  </si>
  <si>
    <t>Electricity, gas &amp; air-conditioning supply - Industrial and consumer gas, CNG</t>
  </si>
  <si>
    <t>Côte d'Ivoire</t>
  </si>
  <si>
    <t>ES03</t>
  </si>
  <si>
    <t>Electricity, gas &amp; air-conditioning supply – Air-conditioning and steam supply</t>
  </si>
  <si>
    <t>Cameroon</t>
  </si>
  <si>
    <t>WS01</t>
  </si>
  <si>
    <t>Water supply; sewerage, waste management and remediation activities -Water collection, treatment and supply</t>
  </si>
  <si>
    <t>Congo (the Democratic Republic of the)</t>
  </si>
  <si>
    <t>WS02</t>
  </si>
  <si>
    <t>Water supply; sewerage, waste management and remediation activities -Sewerage</t>
  </si>
  <si>
    <t>Congo (the)</t>
  </si>
  <si>
    <t>WS03</t>
  </si>
  <si>
    <t>Water supply; sewerage, waste management and remediation activities -Waste collection, treatment and disposal activities; materials recovery</t>
  </si>
  <si>
    <t>Cook Islands (the)</t>
  </si>
  <si>
    <t>WS04</t>
  </si>
  <si>
    <t>Water supply; sewerage, waste management and remediation activities -Remediation activities and other waste management services</t>
  </si>
  <si>
    <t>Colombia</t>
  </si>
  <si>
    <t>CR01</t>
  </si>
  <si>
    <t>Construction and real estate - Construction of buildings</t>
  </si>
  <si>
    <t>Comoros (the)</t>
  </si>
  <si>
    <t>CR02</t>
  </si>
  <si>
    <t>Construction and real estate - Civil engineering</t>
  </si>
  <si>
    <t>Cabo Verde</t>
  </si>
  <si>
    <t>CR03</t>
  </si>
  <si>
    <t>Construction and real estate - Specialized construction activities</t>
  </si>
  <si>
    <t>Costa Rica</t>
  </si>
  <si>
    <t>CR04</t>
  </si>
  <si>
    <t>Construction and real estate - Real estate activities with own or leased property</t>
  </si>
  <si>
    <t>Cuba</t>
  </si>
  <si>
    <t>CR05</t>
  </si>
  <si>
    <t>Construction and real estate - Real estate activities on a free or contract basis</t>
  </si>
  <si>
    <t>Curaçao</t>
  </si>
  <si>
    <t>WR01</t>
  </si>
  <si>
    <t>Wholesale and retail trade; repair of motor vehicles and motorcycles - Sale of motor vehicles, parts and accessories</t>
  </si>
  <si>
    <t>Christmas Island</t>
  </si>
  <si>
    <t>WR02</t>
  </si>
  <si>
    <t>Wholesale and retail trade; repair of motor vehicles and motorcycles – Sale, maintenance and repair of motor vehicles, parts and accessories</t>
  </si>
  <si>
    <t>Cayman Islands (the)</t>
  </si>
  <si>
    <t>WR03</t>
  </si>
  <si>
    <t>Wholesale and retail trade; repair of motor vehicles and motorcycles – Wholesale of construction materials, hardware, plumbing and heating equipment and supplies</t>
  </si>
  <si>
    <t>WR04</t>
  </si>
  <si>
    <t>Wholesale and retail trade; repair of motor vehicles and motorcycles – Textiles, clothing and leather products</t>
  </si>
  <si>
    <t>Czechia</t>
  </si>
  <si>
    <t>WR05</t>
  </si>
  <si>
    <t>Wholesale and retail trade; repair of motor vehicles and motorcycles – Wholesale of machinery, equipment and supplies</t>
  </si>
  <si>
    <t>WR06</t>
  </si>
  <si>
    <t>Wholesale and retail trade; repair of motor vehicles and motorcycles – wholesale of food, beverages and tobacco</t>
  </si>
  <si>
    <t>Djibouti</t>
  </si>
  <si>
    <t>WR07</t>
  </si>
  <si>
    <t>Wholesale and retail trade; repair of motor vehicles and motorcycles – wholesale of solid, liquid and gaseous fuels and related products</t>
  </si>
  <si>
    <t>Dominica</t>
  </si>
  <si>
    <t>WR08</t>
  </si>
  <si>
    <t>Wholesale and retail trade; repair of motor vehicles and motorcycles – wholesales of metals and metal ores</t>
  </si>
  <si>
    <t>WR09</t>
  </si>
  <si>
    <t>Wholesale and retail trade; repair of motor vehicles and motorcycles – wholesale of wasted and scrap and other products</t>
  </si>
  <si>
    <t>Dominican Republic (the)</t>
  </si>
  <si>
    <t>WR10</t>
  </si>
  <si>
    <t>Wholesale and retail trade; repair of motor vehicles and motorcycles – wholesale of agricultural raw materials and live animals</t>
  </si>
  <si>
    <t>WR11</t>
  </si>
  <si>
    <t>Wholesale and retail trade; repair of motor vehicles and motorcycles – non-specialised wholesale trade</t>
  </si>
  <si>
    <t>Ecuador</t>
  </si>
  <si>
    <t>WR12</t>
  </si>
  <si>
    <t>Wholesale and retail trade; repair of motor vehicles and motorcycles – Retail sale in non-specialised stores</t>
  </si>
  <si>
    <t>WR13</t>
  </si>
  <si>
    <t>Wholesale and retail trade; repair of motor vehicles and motorcycles – Retail sale of food, beverages and tobacco in specialized stores</t>
  </si>
  <si>
    <t>Eritrea</t>
  </si>
  <si>
    <t>WR14</t>
  </si>
  <si>
    <t>Wholesale and retail trade; repair of motor vehicles and motorcycles – Retail sale of information and communication equipment in specialized stores</t>
  </si>
  <si>
    <t>Western Sahara*</t>
  </si>
  <si>
    <t>WR15</t>
  </si>
  <si>
    <t>Wholesale and retail trade; repair of motor vehicles and motorcycles – Retail sale of cultural and recreation goods in specialized stores</t>
  </si>
  <si>
    <t>WR16</t>
  </si>
  <si>
    <t>Wholesale and retail trade; repair of motor vehicles and motorcycles – Retail sale of other household equipment in specialized stores</t>
  </si>
  <si>
    <t>Estonia</t>
  </si>
  <si>
    <t>WR17</t>
  </si>
  <si>
    <t>Wholesale and retail trade; repair of motor vehicles and motorcycles – Retail sale via stalls and markets other goods in specialized stores</t>
  </si>
  <si>
    <t>Ethiopia</t>
  </si>
  <si>
    <t>WR18</t>
  </si>
  <si>
    <t>Wholesale and retail trade; repair of motor vehicles and motorcycles – Retail sale of other goods in specialized stores</t>
  </si>
  <si>
    <t>TS01</t>
  </si>
  <si>
    <t>Transportation and storage - Land transport and transport via pipelines</t>
  </si>
  <si>
    <t>Fiji</t>
  </si>
  <si>
    <t>TS02</t>
  </si>
  <si>
    <t>Transportation and storage - Taxies, buses, railways and other land transport</t>
  </si>
  <si>
    <t>Falkland Islands (the) [Malvinas]</t>
  </si>
  <si>
    <t>TS03</t>
  </si>
  <si>
    <t>Transportation and storage - Transport via pipelines</t>
  </si>
  <si>
    <t>TS04</t>
  </si>
  <si>
    <t>Transportation and storage - Water Transport</t>
  </si>
  <si>
    <t>Faroe Islands (the)</t>
  </si>
  <si>
    <t>TS05</t>
  </si>
  <si>
    <t>Transportation and storage - Air lines and air transport</t>
  </si>
  <si>
    <t>Micronesia (Federated States of)</t>
  </si>
  <si>
    <t>TS06</t>
  </si>
  <si>
    <t>Transportation and storage - Warehousing and support activities for transportation</t>
  </si>
  <si>
    <t>Gabon</t>
  </si>
  <si>
    <t>TS07</t>
  </si>
  <si>
    <t>Transportation and storage - Postal and courier activities</t>
  </si>
  <si>
    <t>United Kingdom of Great Britain and Northern Ireland (the)</t>
  </si>
  <si>
    <t>HS01</t>
  </si>
  <si>
    <t>Hospitality - Accommodation</t>
  </si>
  <si>
    <t>Georgia</t>
  </si>
  <si>
    <t>HS02</t>
  </si>
  <si>
    <t>Hospitality - Food and beverage service activities</t>
  </si>
  <si>
    <t>Guernsey</t>
  </si>
  <si>
    <t>IC01</t>
  </si>
  <si>
    <t>Information and communication - Publishing activities</t>
  </si>
  <si>
    <t>Ghana</t>
  </si>
  <si>
    <t>IC02</t>
  </si>
  <si>
    <t>Information and communication - Motion picture, video and television programme production, sound recording</t>
  </si>
  <si>
    <t>Gibraltar</t>
  </si>
  <si>
    <t>IC03</t>
  </si>
  <si>
    <t>and music publishing activities</t>
  </si>
  <si>
    <t>Guinea</t>
  </si>
  <si>
    <t>IC04</t>
  </si>
  <si>
    <t>Information and communication - Programming and broadcasting activities</t>
  </si>
  <si>
    <t>Guadeloupe</t>
  </si>
  <si>
    <t>IC05</t>
  </si>
  <si>
    <t>Information and communication - Telecommunications</t>
  </si>
  <si>
    <t>Gambia (the)</t>
  </si>
  <si>
    <t>IC06</t>
  </si>
  <si>
    <t>Information and communication - Computer programming, consultancy and related activities</t>
  </si>
  <si>
    <t>Guinea-Bissau</t>
  </si>
  <si>
    <t>IC07</t>
  </si>
  <si>
    <t>Information and communication - Information service activities</t>
  </si>
  <si>
    <t>Equatorial Guinea</t>
  </si>
  <si>
    <t>FI01</t>
  </si>
  <si>
    <t>Financial and Insurance activities - Financial service activities, except insurance and pension funding - Central Banking</t>
  </si>
  <si>
    <t>FI02</t>
  </si>
  <si>
    <t>Financial and Insurance activities - Financial service activities, except insurance and pension funding - Commercial banks</t>
  </si>
  <si>
    <t>Grenada</t>
  </si>
  <si>
    <t>FI03</t>
  </si>
  <si>
    <t>Financial and Insurance activities - Financial service activities, except insurance and pension funding - Real Estate Finance companies</t>
  </si>
  <si>
    <t>Greenland</t>
  </si>
  <si>
    <t>FI04</t>
  </si>
  <si>
    <t>Financial and Insurance activities - Financial service activities, except insurance and pension funding - Non Real Estate Finance Companies</t>
  </si>
  <si>
    <t>Guatemala</t>
  </si>
  <si>
    <t>FI05</t>
  </si>
  <si>
    <t>Financial and Insurance activities - Financial service activities, except insurance and pension funding - Investment Companies</t>
  </si>
  <si>
    <t>French Guiana</t>
  </si>
  <si>
    <t>FI06</t>
  </si>
  <si>
    <t>Financial and Insurance activities - Financial service activities, except insurance and pension funding - Brokerage Companies</t>
  </si>
  <si>
    <t>Guam</t>
  </si>
  <si>
    <t>FI07</t>
  </si>
  <si>
    <t>Financial and Insurance activities - Financial service activities, except insurance and pension funding - Activities of holding companies</t>
  </si>
  <si>
    <t>Guyana</t>
  </si>
  <si>
    <t>FI08</t>
  </si>
  <si>
    <t>Financial and Insurance activities - Financial service activities, except insurance and pension funding - Trusts, funds and similar financial entities</t>
  </si>
  <si>
    <t>Hong Kong</t>
  </si>
  <si>
    <t>FI09</t>
  </si>
  <si>
    <t>Financial and Insurance activities - Financial service activities, except insurance and pension funding - Financial leasing</t>
  </si>
  <si>
    <t>Heard Island and McDonald Islands</t>
  </si>
  <si>
    <t>FI10</t>
  </si>
  <si>
    <t>Financial and Insurance activities - Others financial activities, such as insurance &amp; pension funding - Insurance, reinsurance and pension funding</t>
  </si>
  <si>
    <t>Honduras</t>
  </si>
  <si>
    <t>FI11</t>
  </si>
  <si>
    <t>Financial and Insurance activities - Others financial activities, such as insurance &amp; pension funding – Activities auxiliary to financial service and insurance activities</t>
  </si>
  <si>
    <t>Croatia</t>
  </si>
  <si>
    <t>PT01</t>
  </si>
  <si>
    <t>Haiti</t>
  </si>
  <si>
    <t>AS01</t>
  </si>
  <si>
    <t>Hungary</t>
  </si>
  <si>
    <t>PA01</t>
  </si>
  <si>
    <t>Public administration and defence and social security</t>
  </si>
  <si>
    <t>ED01</t>
  </si>
  <si>
    <t>Isle of Man</t>
  </si>
  <si>
    <t>HH01</t>
  </si>
  <si>
    <t>AR01</t>
  </si>
  <si>
    <t>British Indian Ocean Territory (the)</t>
  </si>
  <si>
    <t>OS01</t>
  </si>
  <si>
    <t>AE01</t>
  </si>
  <si>
    <t>Activities of extraterritorial organisations and bodies (supranational)</t>
  </si>
  <si>
    <t>GV01</t>
  </si>
  <si>
    <t>GV02</t>
  </si>
  <si>
    <t>Emirate Government</t>
  </si>
  <si>
    <t>Iceland</t>
  </si>
  <si>
    <t>GV03</t>
  </si>
  <si>
    <t>Foreign Government</t>
  </si>
  <si>
    <t>Israel</t>
  </si>
  <si>
    <t>IL01</t>
  </si>
  <si>
    <t>Individual loans for consumption - Personal instalment loans, Overdrafts &amp; Car Loan</t>
  </si>
  <si>
    <t>IL02</t>
  </si>
  <si>
    <t>Individual loans for consumption  - Credit Cards</t>
  </si>
  <si>
    <t>Jamaica</t>
  </si>
  <si>
    <t>IL03</t>
  </si>
  <si>
    <t>Individual loans for consumption - Housing Loans</t>
  </si>
  <si>
    <t>Jersey</t>
  </si>
  <si>
    <t>IB01</t>
  </si>
  <si>
    <t>Individual loans for business – Term loans and overdraft</t>
  </si>
  <si>
    <t>IB02</t>
  </si>
  <si>
    <t>Individual loans for business – loans against shares or other investments</t>
  </si>
  <si>
    <t>Kyrgyzstan</t>
  </si>
  <si>
    <t>Cambodia</t>
  </si>
  <si>
    <t>Kiribati</t>
  </si>
  <si>
    <t>Saint Kitts and Nevis</t>
  </si>
  <si>
    <t>Korea (the Republic of)</t>
  </si>
  <si>
    <t>Lao People's Democratic Republic (the)</t>
  </si>
  <si>
    <t>Liberia</t>
  </si>
  <si>
    <t>Libya</t>
  </si>
  <si>
    <t>Saint Lucia</t>
  </si>
  <si>
    <t>Liechtenstein</t>
  </si>
  <si>
    <t>Lesotho</t>
  </si>
  <si>
    <t>Lithuania</t>
  </si>
  <si>
    <t>Latvia</t>
  </si>
  <si>
    <t>Macao</t>
  </si>
  <si>
    <t>Saint Martin (French part)</t>
  </si>
  <si>
    <t>Monaco</t>
  </si>
  <si>
    <t>Moldova (the Republic of)</t>
  </si>
  <si>
    <t>Madagascar</t>
  </si>
  <si>
    <t>Maldives</t>
  </si>
  <si>
    <t>Marshall Islands (the)</t>
  </si>
  <si>
    <t>North Macedonia</t>
  </si>
  <si>
    <t>Mali</t>
  </si>
  <si>
    <t>Myanmar</t>
  </si>
  <si>
    <t>Montenegro</t>
  </si>
  <si>
    <t>Mongolia</t>
  </si>
  <si>
    <t>Northern Mariana Islands (the)</t>
  </si>
  <si>
    <t>Mozambique</t>
  </si>
  <si>
    <t>Mauritania</t>
  </si>
  <si>
    <t>Montserrat</t>
  </si>
  <si>
    <t>Martinique</t>
  </si>
  <si>
    <t>Mauritius</t>
  </si>
  <si>
    <t>Malawi</t>
  </si>
  <si>
    <t>Mayotte</t>
  </si>
  <si>
    <t>Namibia</t>
  </si>
  <si>
    <t>New Caledonia</t>
  </si>
  <si>
    <t>Niger (the)</t>
  </si>
  <si>
    <t>Norfolk Island</t>
  </si>
  <si>
    <t>Nicaragua</t>
  </si>
  <si>
    <t>Niue</t>
  </si>
  <si>
    <t>Netherlands (Kingdom of the)</t>
  </si>
  <si>
    <t>Nepal</t>
  </si>
  <si>
    <t>Nauru</t>
  </si>
  <si>
    <t>Panama</t>
  </si>
  <si>
    <t>Pitcairn</t>
  </si>
  <si>
    <t>Philippines (the)</t>
  </si>
  <si>
    <t>Palau</t>
  </si>
  <si>
    <t>Papua New Guinea</t>
  </si>
  <si>
    <t>Puerto Rico</t>
  </si>
  <si>
    <t>Korea (the Democratic People's Republic of)</t>
  </si>
  <si>
    <t>Paraguay</t>
  </si>
  <si>
    <t>Palestine, State of</t>
  </si>
  <si>
    <t>French Polynesia</t>
  </si>
  <si>
    <t>Réunion</t>
  </si>
  <si>
    <t>Romania</t>
  </si>
  <si>
    <t>Russian Federation (the)</t>
  </si>
  <si>
    <t>Rwanda</t>
  </si>
  <si>
    <t>Sudan (the)</t>
  </si>
  <si>
    <t>Senegal</t>
  </si>
  <si>
    <t>South Georgia and the South Sandwich Islands</t>
  </si>
  <si>
    <t>Saint Helena, Ascension and Tristan da Cunha</t>
  </si>
  <si>
    <t>Svalbard and Jan Mayen</t>
  </si>
  <si>
    <t>Solomon Islands</t>
  </si>
  <si>
    <t>Sierra Leone</t>
  </si>
  <si>
    <t>El Salvador</t>
  </si>
  <si>
    <t>San Marino</t>
  </si>
  <si>
    <t>Somalia</t>
  </si>
  <si>
    <t>Saint Pierre and Miquelon</t>
  </si>
  <si>
    <t>Serbia</t>
  </si>
  <si>
    <t>South Sudan</t>
  </si>
  <si>
    <t>Sao Tome and Principe</t>
  </si>
  <si>
    <t>Suriname</t>
  </si>
  <si>
    <t>Slovakia</t>
  </si>
  <si>
    <t>Slovenia</t>
  </si>
  <si>
    <t>Eswatini</t>
  </si>
  <si>
    <t>Sint Maarten (Dutch part)</t>
  </si>
  <si>
    <t>Seychelles</t>
  </si>
  <si>
    <t>Syrian Arab Republic (the)</t>
  </si>
  <si>
    <t>Turks and Caicos Islands (the)</t>
  </si>
  <si>
    <t>Chad</t>
  </si>
  <si>
    <t>Togo</t>
  </si>
  <si>
    <t>Tajikistan</t>
  </si>
  <si>
    <t>Tokelau</t>
  </si>
  <si>
    <t>Turkmenistan</t>
  </si>
  <si>
    <t>Timor-Leste</t>
  </si>
  <si>
    <t>Tonga</t>
  </si>
  <si>
    <t>Trinidad and Tobago</t>
  </si>
  <si>
    <t>Türkiye</t>
  </si>
  <si>
    <t>Tuvalu</t>
  </si>
  <si>
    <t>Taiwan (Province of China)</t>
  </si>
  <si>
    <t>Tanzania, the United Republic of</t>
  </si>
  <si>
    <t>Uganda</t>
  </si>
  <si>
    <t>Ukraine</t>
  </si>
  <si>
    <t>United States Minor Outlying Islands (the)</t>
  </si>
  <si>
    <t>Uruguay</t>
  </si>
  <si>
    <t>United States of America (the)</t>
  </si>
  <si>
    <t>Uzbekistan</t>
  </si>
  <si>
    <t>Holy See (the)</t>
  </si>
  <si>
    <t>Saint Vincent and the Grenadines</t>
  </si>
  <si>
    <t>Venezuela (Bolivarian Republic of)</t>
  </si>
  <si>
    <t>Virgin Islands (British)</t>
  </si>
  <si>
    <t>Virgin Islands (U.S.)</t>
  </si>
  <si>
    <t>Viet Nam</t>
  </si>
  <si>
    <t>Vanuatu</t>
  </si>
  <si>
    <t>Wallis and Futuna</t>
  </si>
  <si>
    <t>Samoa</t>
  </si>
  <si>
    <t>Zambia</t>
  </si>
  <si>
    <t>Zimbabwe</t>
  </si>
  <si>
    <t>BRF 6.4</t>
  </si>
  <si>
    <t>BRF 6.6</t>
  </si>
  <si>
    <t>BRF 6.8</t>
  </si>
  <si>
    <t>Specify whether it is Federal or Emirate</t>
  </si>
  <si>
    <t>Borrower Type</t>
  </si>
  <si>
    <t>Credit Rating of the Borrower</t>
  </si>
  <si>
    <t>Credit Rating Type</t>
  </si>
  <si>
    <t>Credit Risk Mitigation</t>
  </si>
  <si>
    <t>Resident / Non Resident</t>
  </si>
  <si>
    <t>Country Incorporated</t>
  </si>
  <si>
    <t>Credit Risk Mitgation</t>
  </si>
  <si>
    <t>S&amp;P</t>
  </si>
  <si>
    <t>Moody’s</t>
  </si>
  <si>
    <t>Fitch</t>
  </si>
  <si>
    <t>Decription</t>
  </si>
  <si>
    <t>Abu Dhabi</t>
  </si>
  <si>
    <t>Federal</t>
  </si>
  <si>
    <t>S</t>
  </si>
  <si>
    <t>Single</t>
  </si>
  <si>
    <t>AAA</t>
  </si>
  <si>
    <t>Aaa</t>
  </si>
  <si>
    <t>External Rating - S&amp;P</t>
  </si>
  <si>
    <t>R</t>
  </si>
  <si>
    <t>Dubai</t>
  </si>
  <si>
    <t>Group</t>
  </si>
  <si>
    <t>AA+</t>
  </si>
  <si>
    <t>Aa1</t>
  </si>
  <si>
    <t>Moody's</t>
  </si>
  <si>
    <t>External Rating - Moody's</t>
  </si>
  <si>
    <t>NR</t>
  </si>
  <si>
    <t>Non Resident</t>
  </si>
  <si>
    <t>Sharjah</t>
  </si>
  <si>
    <t>Group Company</t>
  </si>
  <si>
    <t>AA</t>
  </si>
  <si>
    <t>Aa2</t>
  </si>
  <si>
    <t>External Rating - Fitch</t>
  </si>
  <si>
    <t>Ajman</t>
  </si>
  <si>
    <t>AA-</t>
  </si>
  <si>
    <t>Aa3</t>
  </si>
  <si>
    <t>Internal</t>
  </si>
  <si>
    <t>Internal Rating</t>
  </si>
  <si>
    <t>UAQ</t>
  </si>
  <si>
    <t>Umm al Quwain</t>
  </si>
  <si>
    <t>A+</t>
  </si>
  <si>
    <t>A1</t>
  </si>
  <si>
    <t>RAK</t>
  </si>
  <si>
    <t>Ras Al Khaimah</t>
  </si>
  <si>
    <t>A2</t>
  </si>
  <si>
    <t>derivatives will be treated as cash collateralised transactions.</t>
  </si>
  <si>
    <t>Fujairah</t>
  </si>
  <si>
    <t>A-</t>
  </si>
  <si>
    <t>A3</t>
  </si>
  <si>
    <t>BBB+</t>
  </si>
  <si>
    <t>Baa1</t>
  </si>
  <si>
    <t>BBB</t>
  </si>
  <si>
    <t>Baa2</t>
  </si>
  <si>
    <t>BBB-</t>
  </si>
  <si>
    <t>Baa3</t>
  </si>
  <si>
    <t>BB+</t>
  </si>
  <si>
    <t>Ba1</t>
  </si>
  <si>
    <t>BB</t>
  </si>
  <si>
    <t>Ba2</t>
  </si>
  <si>
    <t>BB-</t>
  </si>
  <si>
    <t>Ba3</t>
  </si>
  <si>
    <t>B+</t>
  </si>
  <si>
    <t>Debt securities rated by a recognised external credit assessment</t>
  </si>
  <si>
    <t>B-</t>
  </si>
  <si>
    <t>CCC+</t>
  </si>
  <si>
    <t>Caa1</t>
  </si>
  <si>
    <t>CCC</t>
  </si>
  <si>
    <t>Caa2</t>
  </si>
  <si>
    <t>CCC-</t>
  </si>
  <si>
    <t>Caa3</t>
  </si>
  <si>
    <t>CC</t>
  </si>
  <si>
    <t>Ca</t>
  </si>
  <si>
    <t>Chemical &amp; chemical products except petroleum - Soap, cleaning preparations, perfumes, cosmetics etc</t>
  </si>
  <si>
    <t>-</t>
  </si>
  <si>
    <t>Debt securities not rated by a recognised external credit assessment</t>
  </si>
  <si>
    <t>Listed on a recognised exchange; and</t>
  </si>
  <si>
    <t>least BBB- or A-3/P-3 by a recognised external credit assessment</t>
  </si>
  <si>
    <t>Eligbile Guarantees as persribed in CBUAE Standards re Capital Adequacy in</t>
  </si>
  <si>
    <t>Bolívar Soberano</t>
  </si>
  <si>
    <t>XAU</t>
  </si>
  <si>
    <t>XAG</t>
  </si>
  <si>
    <t>Silver</t>
  </si>
  <si>
    <t>XPD</t>
  </si>
  <si>
    <t>Palladium</t>
  </si>
  <si>
    <t>XPT</t>
  </si>
  <si>
    <t>Platinum</t>
  </si>
  <si>
    <t>BRF 6.5</t>
  </si>
  <si>
    <t>BRF 6.7</t>
  </si>
  <si>
    <t>BRF 6.10</t>
  </si>
  <si>
    <t>Decryption</t>
  </si>
  <si>
    <t>Self Sustainable Group Company</t>
  </si>
  <si>
    <t>BRF 6.9</t>
  </si>
  <si>
    <t>BRF 6.11</t>
  </si>
  <si>
    <t>BRF 6.3</t>
  </si>
  <si>
    <t>Bolivar Soberano</t>
  </si>
  <si>
    <t>BRF 6.2</t>
  </si>
  <si>
    <t>BRF 6.1</t>
  </si>
  <si>
    <t>Specify as R for Resident or NR for Non Resident</t>
  </si>
  <si>
    <t>CBUAE Classification</t>
  </si>
  <si>
    <t>Classsfication of large exposure</t>
  </si>
  <si>
    <t>Rating for reporting</t>
  </si>
  <si>
    <t>UAE Federal Government and their non-commercial public sector entities treated as sovereign under the credit risk standards, Central Bank of the UAE and other foreign sovereign rated at least AA – and their Central Banks</t>
  </si>
  <si>
    <t>UAE Local Governments and their non-commercial entities (public sector)</t>
  </si>
  <si>
    <t>Commercial entities of Federal and Local Governments (GRE)</t>
  </si>
  <si>
    <t>Self-Sustainable Commercial Entities of Federal and Local Governments</t>
  </si>
  <si>
    <t>Specify as "S" for Single or "G" for Group</t>
  </si>
  <si>
    <t>Single Borrower or a group of connected counterparties</t>
  </si>
  <si>
    <t>Major Shareholders and their related entities (excluding GREs)</t>
  </si>
  <si>
    <t>Bank’s non-bank holding company, non-banking subsidiaries and affiliates (exposures within a banking group)</t>
  </si>
  <si>
    <t>Board members and their related entities</t>
  </si>
  <si>
    <t>CR</t>
  </si>
  <si>
    <t>Control Relationship</t>
  </si>
  <si>
    <t>EI</t>
  </si>
  <si>
    <t>Economic Interdependence</t>
  </si>
  <si>
    <t>External</t>
  </si>
  <si>
    <t>External Rating</t>
  </si>
  <si>
    <t>BRF 39</t>
  </si>
  <si>
    <t xml:space="preserve">Tier 1 Capital (as per CAR return):        </t>
  </si>
  <si>
    <t>UAE Tax Identifier</t>
  </si>
  <si>
    <t>Group Name (Incase the borrower belong to a group)</t>
  </si>
  <si>
    <t xml:space="preserve">Connected counterparty </t>
  </si>
  <si>
    <t>Outstanding Exposure</t>
  </si>
  <si>
    <t>Credit Risk Mitigation Type</t>
  </si>
  <si>
    <t>Credit Risk Mitigation after hair cut</t>
  </si>
  <si>
    <t>As % of Tier 1 Capital without the effects of Credit Risk Mitigation</t>
  </si>
  <si>
    <t>As % of Tier 1 Capital net of Credit Risk Mitigation after hair cut</t>
  </si>
  <si>
    <t>Remarks /Additional Information</t>
  </si>
  <si>
    <t xml:space="preserve">Debt securities </t>
  </si>
  <si>
    <t>Equities</t>
  </si>
  <si>
    <t>2.Reporting should include single entities and groups where total exposures as above are in excess of defined threshold limits before applying credit risk mitigation technique</t>
  </si>
  <si>
    <t>3.In case exposure to a group where more than one entity is involved, report all the entities.</t>
  </si>
  <si>
    <r>
      <t xml:space="preserve">6.A self-sustainable entity will be reported under the group, but it will </t>
    </r>
    <r>
      <rPr>
        <b/>
        <sz val="8"/>
        <color rgb="FF000000"/>
        <rFont val="Arial"/>
        <family val="2"/>
      </rPr>
      <t>not</t>
    </r>
    <r>
      <rPr>
        <sz val="8"/>
        <color indexed="8"/>
        <rFont val="Arial"/>
        <family val="2"/>
      </rPr>
      <t xml:space="preserve"> be included in the group’s exposure computation</t>
    </r>
  </si>
  <si>
    <t>Rule Sub-Category</t>
  </si>
  <si>
    <t>The entered value does not align with the cell value  in the referenced template(BRF3.1). Kindly verify the consistency of the data between the two templates</t>
  </si>
  <si>
    <t>BRF 3.1 = BRF 95</t>
  </si>
  <si>
    <t>BRF 38</t>
  </si>
  <si>
    <t>Country Break Down</t>
  </si>
  <si>
    <t>OUTWARD</t>
  </si>
  <si>
    <t>INWARD</t>
  </si>
  <si>
    <t xml:space="preserve">Family </t>
  </si>
  <si>
    <t>Investment</t>
  </si>
  <si>
    <t>Trade</t>
  </si>
  <si>
    <t>Other</t>
  </si>
  <si>
    <t>2.20</t>
  </si>
  <si>
    <t>6.10</t>
  </si>
  <si>
    <t>Rule Sub Category</t>
  </si>
  <si>
    <t>BRF 5.6 Drop-down</t>
  </si>
  <si>
    <t>Residency Status</t>
  </si>
  <si>
    <t>5.Report Credit Risk Mitigation Technique as specified in Article (7)  and Article (8) of Large Exposure Circular 3494/2023</t>
  </si>
  <si>
    <t>OUTSTANDING AS % OF DRAWING POWER</t>
  </si>
  <si>
    <t>Post Collateral Haircut</t>
  </si>
  <si>
    <t>5. Post haircut collateral (Col 0080) should consider only the discounted value of eligible collateral i.e., the net realizable value after applying the haircuts as stated in the Central Bank of the UAE circular number:3/2024 dated July 25, 2024</t>
  </si>
  <si>
    <t>Demand / Saving (CASA) Deposits</t>
  </si>
  <si>
    <t>Residency Status
Specify as 
"R for Resident" or 
"NR for Non Resident"</t>
  </si>
  <si>
    <t xml:space="preserve">Electricity, Gas and Water </t>
  </si>
  <si>
    <t>Construction</t>
  </si>
  <si>
    <t>Real Estate</t>
  </si>
  <si>
    <t>Transportation, Storage &amp; Communication</t>
  </si>
  <si>
    <t>Public administration and defence and social security.</t>
  </si>
  <si>
    <t>Government</t>
  </si>
  <si>
    <t>Loans to Individuals/HNIs/Others</t>
  </si>
  <si>
    <t>Table of Contents</t>
  </si>
  <si>
    <t>S.No.</t>
  </si>
  <si>
    <t>Old BRF Number</t>
  </si>
  <si>
    <t>New Template ID</t>
  </si>
  <si>
    <t>Template Name</t>
  </si>
  <si>
    <t>Domain</t>
  </si>
  <si>
    <t>Liquidity Risk</t>
  </si>
  <si>
    <t>Interbank Counterparties - Domestic</t>
  </si>
  <si>
    <t>Interbank Counterparties - Foreign</t>
  </si>
  <si>
    <t>Capital Market Funding and Other Term Borrowings</t>
  </si>
  <si>
    <t>Details of Interest Paid and Received</t>
  </si>
  <si>
    <t> New</t>
  </si>
  <si>
    <t>Eligible Collateral</t>
  </si>
  <si>
    <t>Funding Costs</t>
  </si>
  <si>
    <t>Loans and Advances to Individuals</t>
  </si>
  <si>
    <t>Top 15 Accounts Under each IFRS9 Stage</t>
  </si>
  <si>
    <t>Classification Of Loans &amp; Advances by Asset Class, Sectors and Past Dues</t>
  </si>
  <si>
    <t>Loans and Advances for Purchase or Against Shares</t>
  </si>
  <si>
    <t>Report on Use of Funds</t>
  </si>
  <si>
    <t>Report on Details of Syndicate Loans</t>
  </si>
  <si>
    <t>Exposure to LFIs excluding Banks</t>
  </si>
  <si>
    <t xml:space="preserve">LE Borrowers (with and without Credit Risk Mitigation) equal to or above 10% of Bank’s Tier 1 Capital </t>
  </si>
  <si>
    <t>Country-Wise Remittances Report</t>
  </si>
  <si>
    <t>Transfers</t>
  </si>
  <si>
    <t>Credit Risk</t>
  </si>
  <si>
    <t>Large Exposure</t>
  </si>
  <si>
    <t>Lefthand side</t>
  </si>
  <si>
    <t>Operator</t>
  </si>
  <si>
    <t>Righthand side</t>
  </si>
  <si>
    <t xml:space="preserve">is equal to </t>
  </si>
  <si>
    <t>BRF 2.10 INTERBANK COUNTERPARTIES-DOMESTIC (Total interbank placements due from)</t>
  </si>
  <si>
    <t>BRF 1.1 ASSETS (Total resident AED amount Interbank placements + total resident FCY amount Interbank placements)</t>
  </si>
  <si>
    <t>BRF 2.10 INTERBANK COUNTERPARTIES-DOMESTIC (Total interbank borrowings due to)</t>
  </si>
  <si>
    <t>BRF 1.2 LIABILITIES &amp; CAPITAL (Total resident AED amount Interbank borrowings + total resident FCY amount Interbank borrowings)</t>
  </si>
  <si>
    <t>BRF 2.10 INTERBANK COUNTERPARTIES-DOMESTIC (Total other placements due from)</t>
  </si>
  <si>
    <t>BRF 1.1 ASSETS (Total resident AED amount Other tem placements (loans) + total resident FCY amount Other tem placements (loans) + total resident AED amount lending covered by repurchase agreements + total resident FCY amount lending covered by repurchase agreements)</t>
  </si>
  <si>
    <t>BRF 1.2 LIABILITIES &amp; CAPITAL (Total resident AED amount Other tem borrowings + total resident FCY amount Other tem borrowings + total resident AED amount Borrowings under repurchase agreements + total resident FCY amount Borrowings under repurchase agreements)</t>
  </si>
  <si>
    <t>BRF 2.10 INTERBANK COUNTERPARTIES-DOMESTIC (Total remaining balances due from)</t>
  </si>
  <si>
    <t>BRF 1.1 ASSETS (Total resident AED amount Money at call and short notice, placements on demand and nostro and remaining balances + total resident FCY amount Money at call and short notice, placements on demand and nostro and remaining balances + total resident AED amount Cheques in the course of collection + total resident FCY amount Cheques in the course of collection + total resident AED amount Banks' bills purchased  without recourse + total resident FCY amount Banks' bills purchased  without recourse)</t>
  </si>
  <si>
    <t>BRF 2.10 INTERBANK COUNTERPARTIES-DOMESTIC (Total remaining balances due to)</t>
  </si>
  <si>
    <t>BRF 1.2 LIABILITIES &amp; CAPITAL (Total resident AED amount Money at call and short notice, borrowing on demand and remaining balances + total resident FCY amount Money at call and short notice, borrowing on demand and remaining balances)</t>
  </si>
  <si>
    <t>BRF 2.11 INTERBANK COUNTERPARTIES- FOREIGN (Total placements due from)</t>
  </si>
  <si>
    <t>BRF 1.1 ASSETS (Total non-resident AED amount Interbank placements + total non-resident FCY amount Interbank placements + total non-resident AED amount Other tem placements (loans) + total non-resident FCY amount Other tem placements (loans) + total non-resident AED amount lending covered by repurchase agreements + total non-resident FCY amount lending covered by repurchase agreements)</t>
  </si>
  <si>
    <t>BRF 2.11 INTERBANK COUNTERPARTIES- FOREIGN (Total borrowings due to)</t>
  </si>
  <si>
    <t>BRF 1.2 LIABILITIES &amp; CAPITAL (Total non-resident AED amount Interbank borrowings + total non-resident FCY amount Interbank borrowings + total non-resident AED amount Other tem borrowings + total non-resident FCY amount Other tem borrowings + total non-resident AED amount Borrowings under repurchase agreements + total non-resident FCY amount Borrowings under repurchase agreements)</t>
  </si>
  <si>
    <t>BRF 2.11 INTERBANK COUNTERPARTIES- FOREIGN (Total remaining balances due from)</t>
  </si>
  <si>
    <t>BRF 1.1 ASSETS (Total non-resident AED amount due from overseas BR of national banks/ Banking Subsidiaries + total non-resident FCY amount due from overseas BR of national banks/ Banking Subsidiaries + total non-resident AED amount Money at call and short notice, placements on demand and nostro and remaining balances + total non-resident FCY amount Money at call and short notice, placements on demand and nostro and remaining balances + total non-resident AED amount Cheques in the course of collection + total non-resident FCY amount Cheques in the course of collection + total non-resident AED amount Banks' bills purchased  without recourse + total non-resident FCY amount Banks' bills purchased  without recourse)</t>
  </si>
  <si>
    <t>BRF 2.11 INTERBANK COUNTERPARTIES- FOREIGN (Total remaining balances due to)</t>
  </si>
  <si>
    <t>BRF 1.2 LIABILITIES &amp; CAPITAL (Total non-resident AED amount Money at call and short notice, borrowing on demand and remaining balances + total non-resident FCY amount Money at call and short notice, borrowing on demand and remaining balances)</t>
  </si>
  <si>
    <t>BRF 2.12 CAPITAL MARKET FUNDING &amp; OTHER TERM BORROWINGS (Total Capital Market Funding)</t>
  </si>
  <si>
    <t>BRF 1.2 LIABILITIES &amp; CAPITAL (Total amount Capital Market Funding)</t>
  </si>
  <si>
    <t>BRF 2.12 CAPITAL MARKET FUNDING &amp; OTHER TERM BORROWINGS (Total Other Term Borrowings)</t>
  </si>
  <si>
    <t>BRF 1.2 LIABILITIES &amp; CAPITAL (Total amount Other term borrowings)</t>
  </si>
  <si>
    <t>BRF 1.1 ASSETS (Total amount Loans &amp; Advances Individuals)</t>
  </si>
  <si>
    <t>BRF 1.1 ASSETS (Total amount Loans &amp; Advances Federal Govt )</t>
  </si>
  <si>
    <t>BRF 1.1 ASSETS (Total amount Loans &amp; Advances Non Commercial entities (Federal Govt))</t>
  </si>
  <si>
    <t>BRF 1.1 ASSETS (Total amount Loans &amp; Advances Emirates Governments)</t>
  </si>
  <si>
    <t>BRF 1.1 ASSETS (Total amount Loans &amp; Advances Non-commercial entities (Emirates Govt))</t>
  </si>
  <si>
    <t>BRF 1.1 ASSETS (Total amount Loans &amp; Advances GREs)</t>
  </si>
  <si>
    <t>BRF 1.1 ASSETS (Total amount Loans &amp; Advances Corporates with Govt ownership of less than 50%)</t>
  </si>
  <si>
    <t>BRF 1.1 ASSETS (Total amount Loans &amp; Advances Other corporates)</t>
  </si>
  <si>
    <t>BRF 1.1 ASSETS (Total amount Loans &amp; Advances HNI)</t>
  </si>
  <si>
    <t>BRF 1.1 ASSETS (Total amount Loans &amp; Advances SMEs)</t>
  </si>
  <si>
    <t>BRF 1.1 ASSETS (Total amount Loans &amp; Advances NBFI)</t>
  </si>
  <si>
    <t>BRF 1.1 ASSETS (Total amount NBFI + total amount Trade Bills Discounted + total amount Loans &amp; Advances (Gross))</t>
  </si>
  <si>
    <t>=1.1_RC0150C0020 + 1.1_RC0150C0040</t>
  </si>
  <si>
    <t>=1.1_RC0160C0020 + 1.1_RC0160C0040 + 1.1_RC0190C0020 + 1.1_RC0190C0040</t>
  </si>
  <si>
    <t>=1.1_RC0140C0020 + 1.1_RC0140C0040 + 1.1_RC0170C0020 + 1.1_RC0170C0040 + 1.1_RC0180C0020 + 1.1_RC0180C0040</t>
  </si>
  <si>
    <t>=1.1_R0150C0060 + 1.1_R0150C0080 + 1.1_R0160C0060 + 1.1_R0160C0080 + 1.1_R0190C0060 + 1.1_R0190C0080</t>
  </si>
  <si>
    <t>BRF 5.18 Drop-down</t>
  </si>
  <si>
    <t>BRF 6.1 Drop-down</t>
  </si>
  <si>
    <t>25 Largest Deposits and Borrowings</t>
  </si>
  <si>
    <t>Finance Company</t>
  </si>
  <si>
    <t>Investment Company</t>
  </si>
  <si>
    <t>Exchange Company</t>
  </si>
  <si>
    <t>Exchange House</t>
  </si>
  <si>
    <t>Stored Value Facility</t>
  </si>
  <si>
    <t>Leasing Company</t>
  </si>
  <si>
    <t>Representative Office</t>
  </si>
  <si>
    <t>Insurance Company</t>
  </si>
  <si>
    <t>Retail Payment Service</t>
  </si>
  <si>
    <t>Broker</t>
  </si>
  <si>
    <t>Payment Token Service</t>
  </si>
  <si>
    <t>Version</t>
  </si>
  <si>
    <t>Date</t>
  </si>
  <si>
    <t>Remarks</t>
  </si>
  <si>
    <t>- Label changes (highlighted in yellow color)</t>
  </si>
  <si>
    <t>- New fields (highlighted in blue color)</t>
  </si>
  <si>
    <t>- No changes</t>
  </si>
  <si>
    <t>- New BRF</t>
  </si>
  <si>
    <t>- Label changes (highlighted in yellow color)
- New fields (highlighted in blue color)</t>
  </si>
  <si>
    <t>Depositor's name</t>
  </si>
  <si>
    <t>of which: Loans classified under Stage 3</t>
  </si>
  <si>
    <t xml:space="preserve">Approved facility amount by the bank </t>
  </si>
  <si>
    <t>Other Assets ( Refer to BRF -1, item 11)</t>
  </si>
  <si>
    <t>All other FIs (excluding Banks) which are not licensed by CBUAE</t>
  </si>
  <si>
    <t>LEI</t>
  </si>
  <si>
    <t xml:space="preserve">of which: Loans classified under Stage 3 </t>
  </si>
  <si>
    <t xml:space="preserve">Stage 3 Provisions </t>
  </si>
  <si>
    <t>Provisions</t>
  </si>
  <si>
    <t>CBUAE Large Exposure Category</t>
  </si>
  <si>
    <t>Loans and Advances (excluding Stage 3, POCI and Credit Cards)</t>
  </si>
  <si>
    <t>Debt securities rated by a recognized external credit assessment institution where these are either:
Rated at least BB- when issued by sovereigns or PSEs that are treated as sovereigns by the Central Bank; or 
At least BBB- when issued by other entities (including banks and securities firms); or 
At least A-3/P-3 for short-term debt instruments.</t>
  </si>
  <si>
    <t>Equities (including convertible bonds) as per paragraph 95 of the CBUAE Standards re Capital Adequacy of Banks in the UAE</t>
  </si>
  <si>
    <t>Equities (including convertible bonds) as per paragraph 96 of the CBUAE Standards re Capital Adequacy of Banks in the UAE</t>
  </si>
  <si>
    <t>UCITS and mutual funds as per paragraph 95 of the CBUAE Standards re Capital Adequacy in the UAE</t>
  </si>
  <si>
    <t>UCITS and mutual funds as per paragraph 96 of the CBUAE Standards re Capital Adequacy in the UAE</t>
  </si>
  <si>
    <t>Eligible Guarantees as prescribed in CBUAE Standards re Capital Adequacy in the UAE</t>
  </si>
  <si>
    <t>=+SUM(X13:AC13)</t>
  </si>
  <si>
    <t>=SUM(H45:H46)</t>
  </si>
  <si>
    <t>=SUM(I45:I46)</t>
  </si>
  <si>
    <t>=SUM(H48:H49)</t>
  </si>
  <si>
    <t xml:space="preserve">2. Refers to the weighted average interest rate applicable to all new loans. Note that this must be the effective annual interest rate, and should not be referenced as a spread above funding costs or interest rate benchmarks. The weighted average interest rate shall be calculated as:
Weighted Average Interest Rate = ∑[(Amount of New Loan i / Amount of all New Loans) × Interest Rate on New Loan i], where i refers to individual loan i.
 </t>
  </si>
  <si>
    <t>Corporates (including Govt, HNIs, SMEs &amp; NBFIs)</t>
  </si>
  <si>
    <t>SEGMENT-WISE DISTRIBUTION OF INTEREST RATES (p.a. in decimals)</t>
  </si>
  <si>
    <t>Federal &amp; Emirates Govt Commercial Entities (GRE)</t>
  </si>
  <si>
    <t>11.4.1</t>
  </si>
  <si>
    <t>11.4.2</t>
  </si>
  <si>
    <t>11.5.1</t>
  </si>
  <si>
    <t>11.5.2</t>
  </si>
  <si>
    <t>11.7.1</t>
  </si>
  <si>
    <t>11.7.2</t>
  </si>
  <si>
    <t>11.10</t>
  </si>
  <si>
    <t>11.20</t>
  </si>
  <si>
    <t xml:space="preserve">Provision for Interest &amp; Fees past due more than 90 days </t>
  </si>
  <si>
    <t>- Deleted form</t>
  </si>
  <si>
    <t>1. Include POCI as applicable while reporting Loans classified under stage 3.</t>
  </si>
  <si>
    <t>Demand (BRF1.2 item 3.4.1)</t>
  </si>
  <si>
    <t>Savings (BRF1.2 item 3.4.2)</t>
  </si>
  <si>
    <t>Commercial prepayments (Margin deposits) (BRF1.2 item 3.4.4)</t>
  </si>
  <si>
    <t>INVESTMENTS AND FINANCIAL ASSETS (BRF 1.1, item 5)</t>
  </si>
  <si>
    <t>OTHER INVESTMENTS (Refer to BRF 1.1 , Item 6)</t>
  </si>
  <si>
    <t>New Loans classified as stage 3 (refer notes)</t>
  </si>
  <si>
    <t>of which: Loans classified under Stage 3 (refer notes)</t>
  </si>
  <si>
    <t>Stage 3 Provisions (refer notes)</t>
  </si>
  <si>
    <t>1. When reporting exposure classified under Stage 3, include POCI where applicable.</t>
  </si>
  <si>
    <t>C1</t>
  </si>
  <si>
    <t>Cash (or cash equivalent) in AED, currencies pegged to USD and cases where there is no currency mismatch between the Facility and the collateral</t>
  </si>
  <si>
    <t>C2</t>
  </si>
  <si>
    <t>Federal Government (security or guarantee)</t>
  </si>
  <si>
    <t>C3</t>
  </si>
  <si>
    <t>Local Government (security or guarantee)</t>
  </si>
  <si>
    <t>C4</t>
  </si>
  <si>
    <t>UAE licensed Bank (security or guarantee)</t>
  </si>
  <si>
    <t>C5</t>
  </si>
  <si>
    <t>Cash (or cash equivalent) Foreign Currency</t>
  </si>
  <si>
    <t>C6</t>
  </si>
  <si>
    <t>Foreign sovereign government bonds/Sukuk rated [BBB-] or above</t>
  </si>
  <si>
    <t>C7</t>
  </si>
  <si>
    <t>Foreign bank rated [AA-] or above (security or guarantee)</t>
  </si>
  <si>
    <t>C8</t>
  </si>
  <si>
    <t>Foreign bank rated [BBB-] or above but below [AA-] (security or guarantee)</t>
  </si>
  <si>
    <t>C9</t>
  </si>
  <si>
    <t>Listed shares on a recognized stock exchange</t>
  </si>
  <si>
    <t>C10</t>
  </si>
  <si>
    <t>Bonds or guarantees from corporations rated [BBB-] or above</t>
  </si>
  <si>
    <t>C11</t>
  </si>
  <si>
    <t>Aircraft, motor vehicles and boats/vessels</t>
  </si>
  <si>
    <t>C12</t>
  </si>
  <si>
    <t>Real estate</t>
  </si>
  <si>
    <t>Largest Depositors (Resident) (refer notes)</t>
  </si>
  <si>
    <t>Largest Depositors (Non-Resident) (refer notes):</t>
  </si>
  <si>
    <t>Type of security
(refer notes)</t>
  </si>
  <si>
    <t>Validated Discounted Cash Flows (if any)</t>
  </si>
  <si>
    <t>2.11</t>
  </si>
  <si>
    <t>2.12</t>
  </si>
  <si>
    <t>2.13</t>
  </si>
  <si>
    <t>2.14</t>
  </si>
  <si>
    <t>2.15</t>
  </si>
  <si>
    <t>2.16</t>
  </si>
  <si>
    <t>Total funded plus unfunded after CCF (A+B)</t>
  </si>
  <si>
    <t xml:space="preserve">1. Reporting is done on an individual entity basis (borrower). </t>
  </si>
  <si>
    <t>2. Total funded plus unfunded after CCF (A+B) should be used for identifying top 15 exposures under each stage</t>
  </si>
  <si>
    <t>3. If an entity is part of a group, the name of the group will be indicated along with the name of entity concerned.</t>
  </si>
  <si>
    <t>4. Use the recommended lookup value for the type of security (refer to table below). If more than one security is present, add the additional codes separated by commas in the same column.</t>
  </si>
  <si>
    <t>6. Provisions should include applicable Stage 2, Stage 3 (Principal) provision as of end of reporting period (month).</t>
  </si>
  <si>
    <t>1. For Section 1 and 2 list whichever is maximum (a or b) in terms of number of count: a) All deposits which are in aggregate more than 1% of a bank’s total balance sheet OR  b) 25 largest depositors. Add more rows as applicable.</t>
  </si>
  <si>
    <t>Number of new Loans classified under stage 3 (refer notes)</t>
  </si>
  <si>
    <t>7. CIN is mandatory if available in CBUAE CCSYS.</t>
  </si>
  <si>
    <t>Restructured</t>
  </si>
  <si>
    <t>Corporate (excluding HNI, SME)</t>
  </si>
  <si>
    <t>Restructured - Distressed</t>
  </si>
  <si>
    <t>Restructured - Non - Distressed</t>
  </si>
  <si>
    <t>of which: Loans classified under Stage 3 (refer note below)</t>
  </si>
  <si>
    <t>1. Please insert rows for additional loan deals available in loan book.</t>
  </si>
  <si>
    <t xml:space="preserve">AED </t>
  </si>
  <si>
    <t>FCY</t>
  </si>
  <si>
    <t xml:space="preserve">INTEREST RATE-WISE DISTRIBUTION OF DEPOSITS (EXCLUDING INTERBANK) AND LOANS				</t>
  </si>
  <si>
    <t>Amount</t>
  </si>
  <si>
    <t>Total Corporate (excluding SME and HNI)</t>
  </si>
  <si>
    <t>Total HNI</t>
  </si>
  <si>
    <t>Demand (BRF1.2 item 3.2.1)</t>
  </si>
  <si>
    <t>Savings (BRF1.2 item 3.2.2)</t>
  </si>
  <si>
    <t>Total SME</t>
  </si>
  <si>
    <t>Demand (BRF1.2 item 3.3.1)</t>
  </si>
  <si>
    <t>1.1.3.3.2</t>
  </si>
  <si>
    <t>Savings (BRF1.2 item 3.3.2)</t>
  </si>
  <si>
    <t>1.1.3.4.1</t>
  </si>
  <si>
    <t>1.1.3.4.2</t>
  </si>
  <si>
    <t>1.1.4.1</t>
  </si>
  <si>
    <t>Commercial prepayments (Margin deposits) (BRF1.2 item 3.2.4)</t>
  </si>
  <si>
    <t>2.1.3.3.2</t>
  </si>
  <si>
    <t>Commercial prepayments (Margin deposits) (BRF1.2 item 3.3.4)</t>
  </si>
  <si>
    <t>2.1.3.4</t>
  </si>
  <si>
    <t xml:space="preserve">Total Individuals </t>
  </si>
  <si>
    <t>2.1.3.4.1</t>
  </si>
  <si>
    <t>2.1.3.4.2</t>
  </si>
  <si>
    <t>Capital Market Funding (BRF1.2 item 10.1)</t>
  </si>
  <si>
    <t>Other term borrowings (BRF1.2 item 10.2)</t>
  </si>
  <si>
    <t>The Saudi National Bank</t>
  </si>
  <si>
    <t>1.28</t>
  </si>
  <si>
    <t>Ruya Community Islamic Bank</t>
  </si>
  <si>
    <t>Arab Bank for Investment and Foreign Trade</t>
  </si>
  <si>
    <t>2. When reporting loans classified under Stage 3, include POCI where applicable.</t>
  </si>
  <si>
    <t>3.1.3</t>
  </si>
  <si>
    <t>3.1.4</t>
  </si>
  <si>
    <t>3.1.5</t>
  </si>
  <si>
    <t>3.1.6</t>
  </si>
  <si>
    <t>3.1.7</t>
  </si>
  <si>
    <t>3.1.8</t>
  </si>
  <si>
    <t>3.1.9</t>
  </si>
  <si>
    <t>3.1.10</t>
  </si>
  <si>
    <t>3.1.11</t>
  </si>
  <si>
    <t>3.1.12</t>
  </si>
  <si>
    <t>3.1.13</t>
  </si>
  <si>
    <t>3.1.14</t>
  </si>
  <si>
    <t>3.1.15</t>
  </si>
  <si>
    <t>3.1.16</t>
  </si>
  <si>
    <t>3.1.17</t>
  </si>
  <si>
    <t>3.1.18</t>
  </si>
  <si>
    <t>3.1.19</t>
  </si>
  <si>
    <t>3.1.20</t>
  </si>
  <si>
    <t>3.1.21</t>
  </si>
  <si>
    <t>3.1.22</t>
  </si>
  <si>
    <t>3.1.23</t>
  </si>
  <si>
    <t>3.1.24</t>
  </si>
  <si>
    <t>3.1.25</t>
  </si>
  <si>
    <t>3.1.26</t>
  </si>
  <si>
    <t>3.1.27</t>
  </si>
  <si>
    <t>3.1.28</t>
  </si>
  <si>
    <t>3.1.29</t>
  </si>
  <si>
    <t>3.1.30</t>
  </si>
  <si>
    <t>3.1.31</t>
  </si>
  <si>
    <t>3.1.32</t>
  </si>
  <si>
    <t>3.1.33</t>
  </si>
  <si>
    <t>3.1.34</t>
  </si>
  <si>
    <t>3.1.35</t>
  </si>
  <si>
    <t>3.1.36</t>
  </si>
  <si>
    <t>3.1.37</t>
  </si>
  <si>
    <t>3.1.38</t>
  </si>
  <si>
    <t>3.1.39</t>
  </si>
  <si>
    <t>3.1.40</t>
  </si>
  <si>
    <t>3.1.41</t>
  </si>
  <si>
    <t>3.1.42</t>
  </si>
  <si>
    <t>3.1.43</t>
  </si>
  <si>
    <t>3.1.44</t>
  </si>
  <si>
    <t>3.1.45</t>
  </si>
  <si>
    <t>3.1.46</t>
  </si>
  <si>
    <t>3.1.47</t>
  </si>
  <si>
    <t>3.1.48</t>
  </si>
  <si>
    <t>3.1.49</t>
  </si>
  <si>
    <t>3.1.50</t>
  </si>
  <si>
    <t>3.1.51</t>
  </si>
  <si>
    <t>Of which: Loans classified under Stage 3 (refer notes)</t>
  </si>
  <si>
    <t>2. When reporting new loans classified as Stage 3, include POCI where applicable.</t>
  </si>
  <si>
    <t>3. Report non-performing accounts for the reporting month including POCI in number of new loans classified under stage 3.</t>
  </si>
  <si>
    <t>Not Applicable</t>
  </si>
  <si>
    <t>Insurance Companies</t>
  </si>
  <si>
    <t>Insurance Broker</t>
  </si>
  <si>
    <t>Insurance Agents</t>
  </si>
  <si>
    <t>Other Insurance Related Professions</t>
  </si>
  <si>
    <t>Hawaladars</t>
  </si>
  <si>
    <t>Third Party Administration</t>
  </si>
  <si>
    <t>Insurance Brokers</t>
  </si>
  <si>
    <t>Loss and Damage Adjusters</t>
  </si>
  <si>
    <t>Other NBFI</t>
  </si>
  <si>
    <t>FinTech</t>
  </si>
  <si>
    <t>Payment Service Provider</t>
  </si>
  <si>
    <t>Provisions (Refer notes)</t>
  </si>
  <si>
    <t>2.1.1.3</t>
  </si>
  <si>
    <t>2.1.1.4</t>
  </si>
  <si>
    <t>2.1.1.5</t>
  </si>
  <si>
    <t>2.1.1.6</t>
  </si>
  <si>
    <t>2.1.1.7</t>
  </si>
  <si>
    <t>2.2.1.1</t>
  </si>
  <si>
    <t>2.2.1.2</t>
  </si>
  <si>
    <t>2.2.1.3</t>
  </si>
  <si>
    <t>2.2.1.4</t>
  </si>
  <si>
    <t>2.2.1.5</t>
  </si>
  <si>
    <t>2.2.1.6</t>
  </si>
  <si>
    <t>2.2.1.7</t>
  </si>
  <si>
    <t>Term Deposits rate</t>
  </si>
  <si>
    <t>4. Exposures should be reported net of provisions and value adjustment.</t>
  </si>
  <si>
    <t>Deposits with fixed rate of interest</t>
  </si>
  <si>
    <t>Deposits with floating rate of interest</t>
  </si>
  <si>
    <t>4.3.2</t>
  </si>
  <si>
    <t>4.3.3</t>
  </si>
  <si>
    <t>4.3.4</t>
  </si>
  <si>
    <t>4.3.5</t>
  </si>
  <si>
    <t>Information and communication - Motion picture, video and television programme production, sound recording and music publishing activities</t>
  </si>
  <si>
    <t>7.For Borrower type:
Specify as "S" for Single or "G" for Group or "C" for Group Company or "I" for Self Sustainable Group Companies 
Type of connection-"CR" for Control relationship  and "EI" for Economic interdependence</t>
  </si>
  <si>
    <t>8. A = Trade related products such as LCs, guarantees etc.
B = Undrawn portion of the committed loans or trade related products such as guarantees, LCs etc.</t>
  </si>
  <si>
    <t>9. Include POCI as applicable while reporting Loans classified under stage 3.</t>
  </si>
  <si>
    <t>Borrower Type (refer notes)</t>
  </si>
  <si>
    <t>Total Capital Market Funding / Sukuk &amp; Other Term Borrowings</t>
  </si>
  <si>
    <t>Legacy Interest/Profit in suspense</t>
  </si>
  <si>
    <t>Provision for Interest &amp; Fees past due more than 90 days and Legacy Interest/Profit in suspense</t>
  </si>
  <si>
    <t>Legal Case</t>
  </si>
  <si>
    <t>BRF 5.1 Drop-down</t>
  </si>
  <si>
    <t>4.14</t>
  </si>
  <si>
    <t>4.15</t>
  </si>
  <si>
    <t>4.16</t>
  </si>
  <si>
    <t>6.1-R0010C0010-1</t>
  </si>
  <si>
    <t>R0010C0010</t>
  </si>
  <si>
    <t>6.1-R0020C0010-1</t>
  </si>
  <si>
    <t>R0020C0010</t>
  </si>
  <si>
    <t>6.1-R0020C0020-1</t>
  </si>
  <si>
    <t>R0020C0020</t>
  </si>
  <si>
    <t>6.1-R0020C0030-1</t>
  </si>
  <si>
    <t>R0020C0030</t>
  </si>
  <si>
    <t>6.1-R0020C0040-1</t>
  </si>
  <si>
    <t>R0020C0040</t>
  </si>
  <si>
    <t>6.1-R0020C0050-1</t>
  </si>
  <si>
    <t>R0020C0050</t>
  </si>
  <si>
    <t>6.1-R0020C0060-1</t>
  </si>
  <si>
    <t>R0020C0060</t>
  </si>
  <si>
    <t>6.1-R0020C0070-1</t>
  </si>
  <si>
    <t>R0020C0070</t>
  </si>
  <si>
    <t>6.1-R0020C0080-1</t>
  </si>
  <si>
    <t>R0020C0080</t>
  </si>
  <si>
    <t>6.1-R0020C0090-1</t>
  </si>
  <si>
    <t>R0020C0090</t>
  </si>
  <si>
    <t>6.1-R0020C0100-1</t>
  </si>
  <si>
    <t>R0020C0100</t>
  </si>
  <si>
    <t>6.1-R0020C0110-1</t>
  </si>
  <si>
    <t>R0020C0110</t>
  </si>
  <si>
    <t>6.1-R0020C0120-1</t>
  </si>
  <si>
    <t>R0020C0120</t>
  </si>
  <si>
    <t>6.1-R0020C0130-1</t>
  </si>
  <si>
    <t>R0020C0130</t>
  </si>
  <si>
    <t>6.1-R0020C0140-1</t>
  </si>
  <si>
    <t>R0020C0140</t>
  </si>
  <si>
    <t>6.1-R0020C0150-1</t>
  </si>
  <si>
    <t>R0020C0150</t>
  </si>
  <si>
    <t>6.1-R0020C0160-1</t>
  </si>
  <si>
    <t>R0020C0160</t>
  </si>
  <si>
    <t>6.1-R0020C0170-1</t>
  </si>
  <si>
    <t>R0020C0170</t>
  </si>
  <si>
    <t>6.1-R0020C0180-1</t>
  </si>
  <si>
    <t>R0020C0180</t>
  </si>
  <si>
    <t>6.1-R0020C0190-1</t>
  </si>
  <si>
    <t>R0020C0190</t>
  </si>
  <si>
    <t>6.1-R0020C0200-1</t>
  </si>
  <si>
    <t>R0020C0200</t>
  </si>
  <si>
    <t>6.1-R0020C0210-1</t>
  </si>
  <si>
    <t>R0020C0210</t>
  </si>
  <si>
    <t>6.1-R0020C0220-1</t>
  </si>
  <si>
    <t>R0020C0220</t>
  </si>
  <si>
    <t>6.1-R0020C0230-1</t>
  </si>
  <si>
    <t>R0020C0230</t>
  </si>
  <si>
    <t>6.1-R0020C0240-1</t>
  </si>
  <si>
    <t>R0020C0240</t>
  </si>
  <si>
    <t>=SUM(U17:W17,Y17:Z17)</t>
  </si>
  <si>
    <t>6.1-R0020C0250-1</t>
  </si>
  <si>
    <t>R0020C0250</t>
  </si>
  <si>
    <t>6.1-R0020C0260-1</t>
  </si>
  <si>
    <t>R0020C0260</t>
  </si>
  <si>
    <t>=SUM(U17:W17,Y17:Z17)-AB17</t>
  </si>
  <si>
    <t>6.1-R0020C0270-1</t>
  </si>
  <si>
    <t>R0020C0270</t>
  </si>
  <si>
    <t>=+IF($G$11=0,0,$AD17/$G$11)</t>
  </si>
  <si>
    <t>6.1-R0020C0280-1</t>
  </si>
  <si>
    <t>R0020C0280</t>
  </si>
  <si>
    <t>=+IF($G$11=0,0,$AF17/$G$11)</t>
  </si>
  <si>
    <t>6.1-R0020C0290-1</t>
  </si>
  <si>
    <t>R0020C0290</t>
  </si>
  <si>
    <t>6.1-R0020C0300-1</t>
  </si>
  <si>
    <t>R0020C0300</t>
  </si>
  <si>
    <t>6.1-R0020C0310-1</t>
  </si>
  <si>
    <t>R0020C0310</t>
  </si>
  <si>
    <t>6.1-R0030C0010-1</t>
  </si>
  <si>
    <t>R0030C0010</t>
  </si>
  <si>
    <t>6.1-R0030C0020-1</t>
  </si>
  <si>
    <t>R0030C0020</t>
  </si>
  <si>
    <t>6.1-R0030C0030-1</t>
  </si>
  <si>
    <t>R0030C0030</t>
  </si>
  <si>
    <t>6.1-R0030C0040-1</t>
  </si>
  <si>
    <t>R0030C0040</t>
  </si>
  <si>
    <t>6.1-R0030C0050-1</t>
  </si>
  <si>
    <t>R0030C0050</t>
  </si>
  <si>
    <t>6.1-R0030C0060-1</t>
  </si>
  <si>
    <t>R0030C0060</t>
  </si>
  <si>
    <t>6.1-R0030C0070-1</t>
  </si>
  <si>
    <t>R0030C0070</t>
  </si>
  <si>
    <t>6.1-R0030C0080-1</t>
  </si>
  <si>
    <t>R0030C0080</t>
  </si>
  <si>
    <t>6.1-R0030C0090-1</t>
  </si>
  <si>
    <t>R0030C0090</t>
  </si>
  <si>
    <t>6.1-R0030C0100-1</t>
  </si>
  <si>
    <t>R0030C0100</t>
  </si>
  <si>
    <t>6.1-R0030C0110-1</t>
  </si>
  <si>
    <t>R0030C0110</t>
  </si>
  <si>
    <t>6.1-R0030C0120-1</t>
  </si>
  <si>
    <t>R0030C0120</t>
  </si>
  <si>
    <t>6.1-R0030C0130-1</t>
  </si>
  <si>
    <t>R0030C0130</t>
  </si>
  <si>
    <t>6.1-R0030C0140-1</t>
  </si>
  <si>
    <t>R0030C0140</t>
  </si>
  <si>
    <t>6.1-R0030C0150-1</t>
  </si>
  <si>
    <t>R0030C0150</t>
  </si>
  <si>
    <t>6.1-R0030C0160-1</t>
  </si>
  <si>
    <t>R0030C0160</t>
  </si>
  <si>
    <t>6.1-R0030C0170-1</t>
  </si>
  <si>
    <t>R0030C0170</t>
  </si>
  <si>
    <t>6.1-R0030C0180-1</t>
  </si>
  <si>
    <t>R0030C0180</t>
  </si>
  <si>
    <t>6.1-R0030C0190-1</t>
  </si>
  <si>
    <t>R0030C0190</t>
  </si>
  <si>
    <t>6.1-R0030C0200-1</t>
  </si>
  <si>
    <t>R0030C0200</t>
  </si>
  <si>
    <t>6.1-R0030C0210-1</t>
  </si>
  <si>
    <t>R0030C0210</t>
  </si>
  <si>
    <t>6.1-R0030C0220-1</t>
  </si>
  <si>
    <t>R0030C0220</t>
  </si>
  <si>
    <t>6.1-R0030C0230-1</t>
  </si>
  <si>
    <t>R0030C0230</t>
  </si>
  <si>
    <t>6.1-R0030C0240-1</t>
  </si>
  <si>
    <t>R0030C0240</t>
  </si>
  <si>
    <t>=SUM(U18:W18,Y18:Z18)</t>
  </si>
  <si>
    <t>6.1-R0030C0250-1</t>
  </si>
  <si>
    <t>R0030C0250</t>
  </si>
  <si>
    <t>6.1-R0030C0260-1</t>
  </si>
  <si>
    <t>R0030C0260</t>
  </si>
  <si>
    <t>=SUM(U18:W18,Y18:Z18)-AB18</t>
  </si>
  <si>
    <t>6.1-R0030C0270-1</t>
  </si>
  <si>
    <t>R0030C0270</t>
  </si>
  <si>
    <t>=+IF($G$11=0,0,$AD18/$G$11)</t>
  </si>
  <si>
    <t>6.1-R0030C0280-1</t>
  </si>
  <si>
    <t>R0030C0280</t>
  </si>
  <si>
    <t>=+IF($G$11=0,0,$AF18/$G$11)</t>
  </si>
  <si>
    <t>6.1-R0030C0290-1</t>
  </si>
  <si>
    <t>R0030C0290</t>
  </si>
  <si>
    <t>6.1-R0030C0300-1</t>
  </si>
  <si>
    <t>R0030C0300</t>
  </si>
  <si>
    <t>6.1-R0030C0310-1</t>
  </si>
  <si>
    <t>R0030C0310</t>
  </si>
  <si>
    <t>6.1-R0040C0010-1</t>
  </si>
  <si>
    <t>R0040C0010</t>
  </si>
  <si>
    <t>6.1-R0040C0020-1</t>
  </si>
  <si>
    <t>R0040C0020</t>
  </si>
  <si>
    <t>6.1-R0040C0030-1</t>
  </si>
  <si>
    <t>R0040C0030</t>
  </si>
  <si>
    <t>6.1-R0040C0040-1</t>
  </si>
  <si>
    <t>R0040C0040</t>
  </si>
  <si>
    <t>6.1-R0040C0050-1</t>
  </si>
  <si>
    <t>R0040C0050</t>
  </si>
  <si>
    <t>6.1-R0040C0060-1</t>
  </si>
  <si>
    <t>R0040C0060</t>
  </si>
  <si>
    <t>6.1-R0040C0070-1</t>
  </si>
  <si>
    <t>R0040C0070</t>
  </si>
  <si>
    <t>6.1-R0040C0080-1</t>
  </si>
  <si>
    <t>R0040C0080</t>
  </si>
  <si>
    <t>6.1-R0040C0090-1</t>
  </si>
  <si>
    <t>R0040C0090</t>
  </si>
  <si>
    <t>6.1-R0040C0100-1</t>
  </si>
  <si>
    <t>R0040C0100</t>
  </si>
  <si>
    <t>6.1-R0040C0110-1</t>
  </si>
  <si>
    <t>R0040C0110</t>
  </si>
  <si>
    <t>6.1-R0040C0120-1</t>
  </si>
  <si>
    <t>R0040C0120</t>
  </si>
  <si>
    <t>6.1-R0040C0130-1</t>
  </si>
  <si>
    <t>R0040C0130</t>
  </si>
  <si>
    <t>6.1-R0040C0140-1</t>
  </si>
  <si>
    <t>R0040C0140</t>
  </si>
  <si>
    <t>6.1-R0040C0150-1</t>
  </si>
  <si>
    <t>R0040C0150</t>
  </si>
  <si>
    <t>6.1-R0040C0160-1</t>
  </si>
  <si>
    <t>R0040C0160</t>
  </si>
  <si>
    <t>6.1-R0040C0170-1</t>
  </si>
  <si>
    <t>R0040C0170</t>
  </si>
  <si>
    <t>6.1-R0040C0180-1</t>
  </si>
  <si>
    <t>R0040C0180</t>
  </si>
  <si>
    <t>6.1-R0040C0190-1</t>
  </si>
  <si>
    <t>R0040C0190</t>
  </si>
  <si>
    <t>6.1-R0040C0200-1</t>
  </si>
  <si>
    <t>R0040C0200</t>
  </si>
  <si>
    <t>6.1-R0040C0210-1</t>
  </si>
  <si>
    <t>R0040C0210</t>
  </si>
  <si>
    <t>6.1-R0040C0220-1</t>
  </si>
  <si>
    <t>R0040C0220</t>
  </si>
  <si>
    <t>6.1-R0040C0230-1</t>
  </si>
  <si>
    <t>R0040C0230</t>
  </si>
  <si>
    <t>6.1-R0040C0240-1</t>
  </si>
  <si>
    <t>R0040C0240</t>
  </si>
  <si>
    <t>=SUM(U19:W19,Y19:Z19)</t>
  </si>
  <si>
    <t>6.1-R0040C0250-1</t>
  </si>
  <si>
    <t>R0040C0250</t>
  </si>
  <si>
    <t>6.1-R0040C0260-1</t>
  </si>
  <si>
    <t>R0040C0260</t>
  </si>
  <si>
    <t>=SUM(U19:W19,Y19:Z19)-AB19</t>
  </si>
  <si>
    <t>6.1-R0040C0270-1</t>
  </si>
  <si>
    <t>R0040C0270</t>
  </si>
  <si>
    <t>=+IF($G$11=0,0,$AD19/$G$11)</t>
  </si>
  <si>
    <t>6.1-R0040C0280-1</t>
  </si>
  <si>
    <t>R0040C0280</t>
  </si>
  <si>
    <t>=+IF($G$11=0,0,$AF19/$G$11)</t>
  </si>
  <si>
    <t>6.1-R0040C0290-1</t>
  </si>
  <si>
    <t>R0040C0290</t>
  </si>
  <si>
    <t>6.1-R0040C0300-1</t>
  </si>
  <si>
    <t>R0040C0300</t>
  </si>
  <si>
    <t>6.1-R0040C0310-1</t>
  </si>
  <si>
    <t>R0040C0310</t>
  </si>
  <si>
    <t>6.1-R0050C0010-1</t>
  </si>
  <si>
    <t>R0050C0010</t>
  </si>
  <si>
    <t>6.1-R0050C0020-1</t>
  </si>
  <si>
    <t>R0050C0020</t>
  </si>
  <si>
    <t>6.1-R0050C0030-1</t>
  </si>
  <si>
    <t>R0050C0030</t>
  </si>
  <si>
    <t>6.1-R0050C0040-1</t>
  </si>
  <si>
    <t>R0050C0040</t>
  </si>
  <si>
    <t>6.1-R0050C0050-1</t>
  </si>
  <si>
    <t>R0050C0050</t>
  </si>
  <si>
    <t>6.1-R0050C0060-1</t>
  </si>
  <si>
    <t>R0050C0060</t>
  </si>
  <si>
    <t>6.1-R0050C0070-1</t>
  </si>
  <si>
    <t>R0050C0070</t>
  </si>
  <si>
    <t>6.1-R0050C0080-1</t>
  </si>
  <si>
    <t>R0050C0080</t>
  </si>
  <si>
    <t>6.1-R0050C0090-1</t>
  </si>
  <si>
    <t>R0050C0090</t>
  </si>
  <si>
    <t>6.1-R0050C0100-1</t>
  </si>
  <si>
    <t>R0050C0100</t>
  </si>
  <si>
    <t>6.1-R0050C0110-1</t>
  </si>
  <si>
    <t>R0050C0110</t>
  </si>
  <si>
    <t>6.1-R0050C0120-1</t>
  </si>
  <si>
    <t>R0050C0120</t>
  </si>
  <si>
    <t>6.1-R0050C0130-1</t>
  </si>
  <si>
    <t>R0050C0130</t>
  </si>
  <si>
    <t>6.1-R0050C0140-1</t>
  </si>
  <si>
    <t>R0050C0140</t>
  </si>
  <si>
    <t>6.1-R0050C0150-1</t>
  </si>
  <si>
    <t>R0050C0150</t>
  </si>
  <si>
    <t>6.1-R0050C0160-1</t>
  </si>
  <si>
    <t>R0050C0160</t>
  </si>
  <si>
    <t>6.1-R0050C0170-1</t>
  </si>
  <si>
    <t>R0050C0170</t>
  </si>
  <si>
    <t>6.1-R0050C0180-1</t>
  </si>
  <si>
    <t>R0050C0180</t>
  </si>
  <si>
    <t>6.1-R0050C0190-1</t>
  </si>
  <si>
    <t>R0050C0190</t>
  </si>
  <si>
    <t>6.1-R0050C0200-1</t>
  </si>
  <si>
    <t>R0050C0200</t>
  </si>
  <si>
    <t>6.1-R0050C0210-1</t>
  </si>
  <si>
    <t>R0050C0210</t>
  </si>
  <si>
    <t>6.1-R0050C0220-1</t>
  </si>
  <si>
    <t>R0050C0220</t>
  </si>
  <si>
    <t>6.1-R0050C0230-1</t>
  </si>
  <si>
    <t>R0050C0230</t>
  </si>
  <si>
    <t>6.1-R0050C0240-1</t>
  </si>
  <si>
    <t>R0050C0240</t>
  </si>
  <si>
    <t>=SUM(U20:W20,Y20:Z20)</t>
  </si>
  <si>
    <t>6.1-R0050C0250-1</t>
  </si>
  <si>
    <t>R0050C0250</t>
  </si>
  <si>
    <t>6.1-R0050C0260-1</t>
  </si>
  <si>
    <t>R0050C0260</t>
  </si>
  <si>
    <t>=SUM(U20:W20,Y20:Z20)-AB20</t>
  </si>
  <si>
    <t>6.1-R0050C0270-1</t>
  </si>
  <si>
    <t>R0050C0270</t>
  </si>
  <si>
    <t>=+IF($G$11=0,0,$AD20/$G$11)</t>
  </si>
  <si>
    <t>6.1-R0050C0280-1</t>
  </si>
  <si>
    <t>R0050C0280</t>
  </si>
  <si>
    <t>=+IF($G$11=0,0,$AF20/$G$11)</t>
  </si>
  <si>
    <t>6.1-R0050C0290-1</t>
  </si>
  <si>
    <t>R0050C0290</t>
  </si>
  <si>
    <t>6.1-R0050C0300-1</t>
  </si>
  <si>
    <t>R0050C0300</t>
  </si>
  <si>
    <t>6.1-R0050C0310-1</t>
  </si>
  <si>
    <t>R0050C0310</t>
  </si>
  <si>
    <t>6.1-R0060C0010-1</t>
  </si>
  <si>
    <t>R0060C0010</t>
  </si>
  <si>
    <t>6.1-R0060C0020-1</t>
  </si>
  <si>
    <t>R0060C0020</t>
  </si>
  <si>
    <t>6.1-R0060C0030-1</t>
  </si>
  <si>
    <t>R0060C0030</t>
  </si>
  <si>
    <t>6.1-R0060C0040-1</t>
  </si>
  <si>
    <t>R0060C0040</t>
  </si>
  <si>
    <t>6.1-R0060C0050-1</t>
  </si>
  <si>
    <t>R0060C0050</t>
  </si>
  <si>
    <t>6.1-R0060C0060-1</t>
  </si>
  <si>
    <t>R0060C0060</t>
  </si>
  <si>
    <t>6.1-R0060C0070-1</t>
  </si>
  <si>
    <t>R0060C0070</t>
  </si>
  <si>
    <t>6.1-R0060C0080-1</t>
  </si>
  <si>
    <t>R0060C0080</t>
  </si>
  <si>
    <t>6.1-R0060C0090-1</t>
  </si>
  <si>
    <t>R0060C0090</t>
  </si>
  <si>
    <t>6.1-R0060C0100-1</t>
  </si>
  <si>
    <t>R0060C0100</t>
  </si>
  <si>
    <t>6.1-R0060C0110-1</t>
  </si>
  <si>
    <t>R0060C0110</t>
  </si>
  <si>
    <t>6.1-R0060C0120-1</t>
  </si>
  <si>
    <t>R0060C0120</t>
  </si>
  <si>
    <t>6.1-R0060C0130-1</t>
  </si>
  <si>
    <t>R0060C0130</t>
  </si>
  <si>
    <t>6.1-R0060C0140-1</t>
  </si>
  <si>
    <t>R0060C0140</t>
  </si>
  <si>
    <t>6.1-R0060C0150-1</t>
  </si>
  <si>
    <t>R0060C0150</t>
  </si>
  <si>
    <t>6.1-R0060C0160-1</t>
  </si>
  <si>
    <t>R0060C0160</t>
  </si>
  <si>
    <t>6.1-R0060C0170-1</t>
  </si>
  <si>
    <t>R0060C0170</t>
  </si>
  <si>
    <t>6.1-R0060C0180-1</t>
  </si>
  <si>
    <t>R0060C0180</t>
  </si>
  <si>
    <t>6.1-R0060C0190-1</t>
  </si>
  <si>
    <t>R0060C0190</t>
  </si>
  <si>
    <t>6.1-R0060C0200-1</t>
  </si>
  <si>
    <t>R0060C0200</t>
  </si>
  <si>
    <t>6.1-R0060C0210-1</t>
  </si>
  <si>
    <t>R0060C0210</t>
  </si>
  <si>
    <t>6.1-R0060C0220-1</t>
  </si>
  <si>
    <t>R0060C0220</t>
  </si>
  <si>
    <t>6.1-R0060C0230-1</t>
  </si>
  <si>
    <t>R0060C0230</t>
  </si>
  <si>
    <t>6.1-R0060C0240-1</t>
  </si>
  <si>
    <t>R0060C0240</t>
  </si>
  <si>
    <t>=SUM(U21:W21,Y21:Z21)</t>
  </si>
  <si>
    <t>6.1-R0060C0250-1</t>
  </si>
  <si>
    <t>R0060C0250</t>
  </si>
  <si>
    <t>6.1-R0060C0260-1</t>
  </si>
  <si>
    <t>R0060C0260</t>
  </si>
  <si>
    <t>=SUM(U21:W21,Y21:Z21)-AB21</t>
  </si>
  <si>
    <t>6.1-R0060C0270-1</t>
  </si>
  <si>
    <t>R0060C0270</t>
  </si>
  <si>
    <t>=+IF($G$11=0,0,$AD21/$G$11)</t>
  </si>
  <si>
    <t>6.1-R0060C0280-1</t>
  </si>
  <si>
    <t>R0060C0280</t>
  </si>
  <si>
    <t>=+IF($G$11=0,0,$AF21/$G$11)</t>
  </si>
  <si>
    <t>6.1-R0060C0290-1</t>
  </si>
  <si>
    <t>R0060C0290</t>
  </si>
  <si>
    <t>6.1-R0060C0300-1</t>
  </si>
  <si>
    <t>R0060C0300</t>
  </si>
  <si>
    <t>6.1-R0060C0310-1</t>
  </si>
  <si>
    <t>R0060C0310</t>
  </si>
  <si>
    <t>6.1-R0070C0010-1</t>
  </si>
  <si>
    <t>R0070C0010</t>
  </si>
  <si>
    <t>6.1-R0070C0020-1</t>
  </si>
  <si>
    <t>R0070C0020</t>
  </si>
  <si>
    <t>6.1-R0070C0030-1</t>
  </si>
  <si>
    <t>R0070C0030</t>
  </si>
  <si>
    <t>6.1-R0070C0040-1</t>
  </si>
  <si>
    <t>R0070C0040</t>
  </si>
  <si>
    <t>6.1-R0070C0050-1</t>
  </si>
  <si>
    <t>R0070C0050</t>
  </si>
  <si>
    <t>6.1-R0070C0060-1</t>
  </si>
  <si>
    <t>R0070C0060</t>
  </si>
  <si>
    <t>6.1-R0070C0070-1</t>
  </si>
  <si>
    <t>R0070C0070</t>
  </si>
  <si>
    <t>6.1-R0070C0080-1</t>
  </si>
  <si>
    <t>R0070C0080</t>
  </si>
  <si>
    <t>6.1-R0070C0090-1</t>
  </si>
  <si>
    <t>R0070C0090</t>
  </si>
  <si>
    <t>6.1-R0070C0100-1</t>
  </si>
  <si>
    <t>R0070C0100</t>
  </si>
  <si>
    <t>6.1-R0070C0110-1</t>
  </si>
  <si>
    <t>R0070C0110</t>
  </si>
  <si>
    <t>6.1-R0070C0120-1</t>
  </si>
  <si>
    <t>R0070C0120</t>
  </si>
  <si>
    <t>6.1-R0070C0130-1</t>
  </si>
  <si>
    <t>R0070C0130</t>
  </si>
  <si>
    <t>6.1-R0070C0140-1</t>
  </si>
  <si>
    <t>R0070C0140</t>
  </si>
  <si>
    <t>6.1-R0070C0150-1</t>
  </si>
  <si>
    <t>R0070C0150</t>
  </si>
  <si>
    <t>6.1-R0070C0160-1</t>
  </si>
  <si>
    <t>R0070C0160</t>
  </si>
  <si>
    <t>6.1-R0070C0170-1</t>
  </si>
  <si>
    <t>R0070C0170</t>
  </si>
  <si>
    <t>6.1-R0070C0180-1</t>
  </si>
  <si>
    <t>R0070C0180</t>
  </si>
  <si>
    <t>6.1-R0070C0190-1</t>
  </si>
  <si>
    <t>R0070C0190</t>
  </si>
  <si>
    <t>6.1-R0070C0200-1</t>
  </si>
  <si>
    <t>R0070C0200</t>
  </si>
  <si>
    <t>6.1-R0070C0210-1</t>
  </si>
  <si>
    <t>R0070C0210</t>
  </si>
  <si>
    <t>6.1-R0070C0220-1</t>
  </si>
  <si>
    <t>R0070C0220</t>
  </si>
  <si>
    <t>6.1-R0070C0230-1</t>
  </si>
  <si>
    <t>R0070C0230</t>
  </si>
  <si>
    <t>6.1-R0070C0240-1</t>
  </si>
  <si>
    <t>R0070C0240</t>
  </si>
  <si>
    <t>=SUM(U22:W22,Y22:Z22)</t>
  </si>
  <si>
    <t>6.1-R0070C0250-1</t>
  </si>
  <si>
    <t>R0070C0250</t>
  </si>
  <si>
    <t>6.1-R0070C0260-1</t>
  </si>
  <si>
    <t>R0070C0260</t>
  </si>
  <si>
    <t>=SUM(U22:W22,Y22:Z22)-AB22</t>
  </si>
  <si>
    <t>6.1-R0070C0270-1</t>
  </si>
  <si>
    <t>R0070C0270</t>
  </si>
  <si>
    <t>=+IF($G$11=0,0,$AD22/$G$11)</t>
  </si>
  <si>
    <t>6.1-R0070C0280-1</t>
  </si>
  <si>
    <t>R0070C0280</t>
  </si>
  <si>
    <t>=+IF($G$11=0,0,$AF22/$G$11)</t>
  </si>
  <si>
    <t>6.1-R0070C0290-1</t>
  </si>
  <si>
    <t>R0070C0290</t>
  </si>
  <si>
    <t>6.1-R0070C0300-1</t>
  </si>
  <si>
    <t>R0070C0300</t>
  </si>
  <si>
    <t>6.1-R0070C0310-1</t>
  </si>
  <si>
    <t>R0070C0310</t>
  </si>
  <si>
    <t>6.1-R0080C0010-1</t>
  </si>
  <si>
    <t>R0080C0010</t>
  </si>
  <si>
    <t>6.1-R0080C0020-1</t>
  </si>
  <si>
    <t>R0080C0020</t>
  </si>
  <si>
    <t>6.1-R0080C0030-1</t>
  </si>
  <si>
    <t>R0080C0030</t>
  </si>
  <si>
    <t>6.1-R0080C0040-1</t>
  </si>
  <si>
    <t>R0080C0040</t>
  </si>
  <si>
    <t>6.1-R0080C0050-1</t>
  </si>
  <si>
    <t>R0080C0050</t>
  </si>
  <si>
    <t>6.1-R0080C0060-1</t>
  </si>
  <si>
    <t>R0080C0060</t>
  </si>
  <si>
    <t>6.1-R0080C0070-1</t>
  </si>
  <si>
    <t>R0080C0070</t>
  </si>
  <si>
    <t>6.1-R0080C0080-1</t>
  </si>
  <si>
    <t>R0080C0080</t>
  </si>
  <si>
    <t>6.1-R0080C0090-1</t>
  </si>
  <si>
    <t>R0080C0090</t>
  </si>
  <si>
    <t>6.1-R0080C0100-1</t>
  </si>
  <si>
    <t>R0080C0100</t>
  </si>
  <si>
    <t>6.1-R0080C0110-1</t>
  </si>
  <si>
    <t>R0080C0110</t>
  </si>
  <si>
    <t>6.1-R0080C0120-1</t>
  </si>
  <si>
    <t>R0080C0120</t>
  </si>
  <si>
    <t>6.1-R0080C0130-1</t>
  </si>
  <si>
    <t>R0080C0130</t>
  </si>
  <si>
    <t>6.1-R0080C0140-1</t>
  </si>
  <si>
    <t>R0080C0140</t>
  </si>
  <si>
    <t>6.1-R0080C0150-1</t>
  </si>
  <si>
    <t>R0080C0150</t>
  </si>
  <si>
    <t>6.1-R0080C0160-1</t>
  </si>
  <si>
    <t>R0080C0160</t>
  </si>
  <si>
    <t>6.1-R0080C0170-1</t>
  </si>
  <si>
    <t>R0080C0170</t>
  </si>
  <si>
    <t>6.1-R0080C0180-1</t>
  </si>
  <si>
    <t>R0080C0180</t>
  </si>
  <si>
    <t>6.1-R0080C0190-1</t>
  </si>
  <si>
    <t>R0080C0190</t>
  </si>
  <si>
    <t>6.1-R0080C0200-1</t>
  </si>
  <si>
    <t>R0080C0200</t>
  </si>
  <si>
    <t>6.1-R0080C0210-1</t>
  </si>
  <si>
    <t>R0080C0210</t>
  </si>
  <si>
    <t>6.1-R0080C0220-1</t>
  </si>
  <si>
    <t>R0080C0220</t>
  </si>
  <si>
    <t>6.1-R0080C0230-1</t>
  </si>
  <si>
    <t>R0080C0230</t>
  </si>
  <si>
    <t>6.1-R0080C0240-1</t>
  </si>
  <si>
    <t>R0080C0240</t>
  </si>
  <si>
    <t>=SUM(U23:W23,Y23:Z23)</t>
  </si>
  <si>
    <t>6.1-R0080C0250-1</t>
  </si>
  <si>
    <t>R0080C0250</t>
  </si>
  <si>
    <t>6.1-R0080C0260-1</t>
  </si>
  <si>
    <t>R0080C0260</t>
  </si>
  <si>
    <t>=SUM(U23:W23,Y23:Z23)-AB23</t>
  </si>
  <si>
    <t>6.1-R0080C0270-1</t>
  </si>
  <si>
    <t>R0080C0270</t>
  </si>
  <si>
    <t>=+IF($G$11=0,0,$AD23/$G$11)</t>
  </si>
  <si>
    <t>6.1-R0080C0280-1</t>
  </si>
  <si>
    <t>R0080C0280</t>
  </si>
  <si>
    <t>=+IF($G$11=0,0,$AF23/$G$11)</t>
  </si>
  <si>
    <t>6.1-R0080C0290-1</t>
  </si>
  <si>
    <t>R0080C0290</t>
  </si>
  <si>
    <t>6.1-R0080C0300-1</t>
  </si>
  <si>
    <t>R0080C0300</t>
  </si>
  <si>
    <t>6.1-R0080C0310-1</t>
  </si>
  <si>
    <t>R0080C0310</t>
  </si>
  <si>
    <t>6.1-R0090C0010-1</t>
  </si>
  <si>
    <t>R0090C0010</t>
  </si>
  <si>
    <t>6.1-R0090C0020-1</t>
  </si>
  <si>
    <t>R0090C0020</t>
  </si>
  <si>
    <t>6.1-R0090C0030-1</t>
  </si>
  <si>
    <t>R0090C0030</t>
  </si>
  <si>
    <t>6.1-R0090C0040-1</t>
  </si>
  <si>
    <t>R0090C0040</t>
  </si>
  <si>
    <t>6.1-R0090C0050-1</t>
  </si>
  <si>
    <t>R0090C0050</t>
  </si>
  <si>
    <t>6.1-R0090C0060-1</t>
  </si>
  <si>
    <t>R0090C0060</t>
  </si>
  <si>
    <t>6.1-R0090C0070-1</t>
  </si>
  <si>
    <t>R0090C0070</t>
  </si>
  <si>
    <t>6.1-R0090C0080-1</t>
  </si>
  <si>
    <t>R0090C0080</t>
  </si>
  <si>
    <t>6.1-R0090C0090-1</t>
  </si>
  <si>
    <t>R0090C0090</t>
  </si>
  <si>
    <t>6.1-R0090C0100-1</t>
  </si>
  <si>
    <t>R0090C0100</t>
  </si>
  <si>
    <t>6.1-R0090C0110-1</t>
  </si>
  <si>
    <t>R0090C0110</t>
  </si>
  <si>
    <t>6.1-R0090C0120-1</t>
  </si>
  <si>
    <t>R0090C0120</t>
  </si>
  <si>
    <t>6.1-R0090C0130-1</t>
  </si>
  <si>
    <t>R0090C0130</t>
  </si>
  <si>
    <t>6.1-R0090C0140-1</t>
  </si>
  <si>
    <t>R0090C0140</t>
  </si>
  <si>
    <t>6.1-R0090C0150-1</t>
  </si>
  <si>
    <t>R0090C0150</t>
  </si>
  <si>
    <t>6.1-R0090C0160-1</t>
  </si>
  <si>
    <t>R0090C0160</t>
  </si>
  <si>
    <t>6.1-R0090C0170-1</t>
  </si>
  <si>
    <t>R0090C0170</t>
  </si>
  <si>
    <t>6.1-R0090C0180-1</t>
  </si>
  <si>
    <t>R0090C0180</t>
  </si>
  <si>
    <t>6.1-R0090C0190-1</t>
  </si>
  <si>
    <t>R0090C0190</t>
  </si>
  <si>
    <t>6.1-R0090C0200-1</t>
  </si>
  <si>
    <t>R0090C0200</t>
  </si>
  <si>
    <t>6.1-R0090C0210-1</t>
  </si>
  <si>
    <t>R0090C0210</t>
  </si>
  <si>
    <t>6.1-R0090C0220-1</t>
  </si>
  <si>
    <t>R0090C0220</t>
  </si>
  <si>
    <t>6.1-R0090C0230-1</t>
  </si>
  <si>
    <t>R0090C0230</t>
  </si>
  <si>
    <t>6.1-R0090C0240-1</t>
  </si>
  <si>
    <t>R0090C0240</t>
  </si>
  <si>
    <t>=SUM(U24:W24,Y24:Z24)</t>
  </si>
  <si>
    <t>6.1-R0090C0250-1</t>
  </si>
  <si>
    <t>R0090C0250</t>
  </si>
  <si>
    <t>6.1-R0090C0260-1</t>
  </si>
  <si>
    <t>R0090C0260</t>
  </si>
  <si>
    <t>=SUM(U24:W24,Y24:Z24)-AB24</t>
  </si>
  <si>
    <t>6.1-R0090C0270-1</t>
  </si>
  <si>
    <t>R0090C0270</t>
  </si>
  <si>
    <t>=+IF($G$11=0,0,$AD24/$G$11)</t>
  </si>
  <si>
    <t>6.1-R0090C0280-1</t>
  </si>
  <si>
    <t>R0090C0280</t>
  </si>
  <si>
    <t>=+IF($G$11=0,0,$AF24/$G$11)</t>
  </si>
  <si>
    <t>6.1-R0090C0290-1</t>
  </si>
  <si>
    <t>R0090C0290</t>
  </si>
  <si>
    <t>6.1-R0090C0300-1</t>
  </si>
  <si>
    <t>R0090C0300</t>
  </si>
  <si>
    <t>6.1-R0090C0310-1</t>
  </si>
  <si>
    <t>R0090C0310</t>
  </si>
  <si>
    <t>6.1-R0100C0010-1</t>
  </si>
  <si>
    <t>R0100C0010</t>
  </si>
  <si>
    <t>6.1-R0100C0020-1</t>
  </si>
  <si>
    <t>R0100C0020</t>
  </si>
  <si>
    <t>6.1-R0100C0030-1</t>
  </si>
  <si>
    <t>R0100C0030</t>
  </si>
  <si>
    <t>6.1-R0100C0040-1</t>
  </si>
  <si>
    <t>R0100C0040</t>
  </si>
  <si>
    <t>6.1-R0100C0050-1</t>
  </si>
  <si>
    <t>R0100C0050</t>
  </si>
  <si>
    <t>6.1-R0100C0060-1</t>
  </si>
  <si>
    <t>R0100C0060</t>
  </si>
  <si>
    <t>6.1-R0100C0070-1</t>
  </si>
  <si>
    <t>R0100C0070</t>
  </si>
  <si>
    <t>6.1-R0100C0080-1</t>
  </si>
  <si>
    <t>R0100C0080</t>
  </si>
  <si>
    <t>6.1-R0100C0090-1</t>
  </si>
  <si>
    <t>R0100C0090</t>
  </si>
  <si>
    <t>6.1-R0100C0100-1</t>
  </si>
  <si>
    <t>R0100C0100</t>
  </si>
  <si>
    <t>6.1-R0100C0110-1</t>
  </si>
  <si>
    <t>R0100C0110</t>
  </si>
  <si>
    <t>6.1-R0100C0120-1</t>
  </si>
  <si>
    <t>R0100C0120</t>
  </si>
  <si>
    <t>6.1-R0100C0130-1</t>
  </si>
  <si>
    <t>R0100C0130</t>
  </si>
  <si>
    <t>6.1-R0100C0140-1</t>
  </si>
  <si>
    <t>R0100C0140</t>
  </si>
  <si>
    <t>6.1-R0100C0150-1</t>
  </si>
  <si>
    <t>R0100C0150</t>
  </si>
  <si>
    <t>6.1-R0100C0160-1</t>
  </si>
  <si>
    <t>R0100C0160</t>
  </si>
  <si>
    <t>6.1-R0100C0170-1</t>
  </si>
  <si>
    <t>R0100C0170</t>
  </si>
  <si>
    <t>6.1-R0100C0180-1</t>
  </si>
  <si>
    <t>R0100C0180</t>
  </si>
  <si>
    <t>6.1-R0100C0190-1</t>
  </si>
  <si>
    <t>R0100C0190</t>
  </si>
  <si>
    <t>6.1-R0100C0200-1</t>
  </si>
  <si>
    <t>R0100C0200</t>
  </si>
  <si>
    <t>6.1-R0100C0210-1</t>
  </si>
  <si>
    <t>R0100C0210</t>
  </si>
  <si>
    <t>6.1-R0100C0220-1</t>
  </si>
  <si>
    <t>R0100C0220</t>
  </si>
  <si>
    <t>6.1-R0100C0230-1</t>
  </si>
  <si>
    <t>R0100C0230</t>
  </si>
  <si>
    <t>6.1-R0100C0240-1</t>
  </si>
  <si>
    <t>R0100C0240</t>
  </si>
  <si>
    <t>=SUM(U25:W25,Y25:Z25)</t>
  </si>
  <si>
    <t>6.1-R0100C0250-1</t>
  </si>
  <si>
    <t>R0100C0250</t>
  </si>
  <si>
    <t>6.1-R0100C0260-1</t>
  </si>
  <si>
    <t>R0100C0260</t>
  </si>
  <si>
    <t>=SUM(U25:W25,Y25:Z25)-AB25</t>
  </si>
  <si>
    <t>6.1-R0100C0270-1</t>
  </si>
  <si>
    <t>R0100C0270</t>
  </si>
  <si>
    <t>=+IF($G$11=0,0,$AD25/$G$11)</t>
  </si>
  <si>
    <t>6.1-R0100C0280-1</t>
  </si>
  <si>
    <t>R0100C0280</t>
  </si>
  <si>
    <t>=+IF($G$11=0,0,$AF25/$G$11)</t>
  </si>
  <si>
    <t>6.1-R0100C0290-1</t>
  </si>
  <si>
    <t>R0100C0290</t>
  </si>
  <si>
    <t>6.1-R0100C0300-1</t>
  </si>
  <si>
    <t>R0100C0300</t>
  </si>
  <si>
    <t>6.1-R0100C0310-1</t>
  </si>
  <si>
    <t>R0100C0310</t>
  </si>
  <si>
    <t>6.1-R0110C0010-1</t>
  </si>
  <si>
    <t>R0110C0010</t>
  </si>
  <si>
    <t>6.1-R0110C0020-1</t>
  </si>
  <si>
    <t>R0110C0020</t>
  </si>
  <si>
    <t>6.1-R0110C0030-1</t>
  </si>
  <si>
    <t>R0110C0030</t>
  </si>
  <si>
    <t>6.1-R0110C0040-1</t>
  </si>
  <si>
    <t>R0110C0040</t>
  </si>
  <si>
    <t>6.1-R0110C0050-1</t>
  </si>
  <si>
    <t>R0110C0050</t>
  </si>
  <si>
    <t>6.1-R0110C0060-1</t>
  </si>
  <si>
    <t>R0110C0060</t>
  </si>
  <si>
    <t>6.1-R0110C0070-1</t>
  </si>
  <si>
    <t>R0110C0070</t>
  </si>
  <si>
    <t>6.1-R0110C0080-1</t>
  </si>
  <si>
    <t>R0110C0080</t>
  </si>
  <si>
    <t>6.1-R0110C0090-1</t>
  </si>
  <si>
    <t>R0110C0090</t>
  </si>
  <si>
    <t>6.1-R0110C0100-1</t>
  </si>
  <si>
    <t>R0110C0100</t>
  </si>
  <si>
    <t>6.1-R0110C0110-1</t>
  </si>
  <si>
    <t>R0110C0110</t>
  </si>
  <si>
    <t>6.1-R0110C0120-1</t>
  </si>
  <si>
    <t>R0110C0120</t>
  </si>
  <si>
    <t>6.1-R0110C0130-1</t>
  </si>
  <si>
    <t>R0110C0130</t>
  </si>
  <si>
    <t>6.1-R0110C0140-1</t>
  </si>
  <si>
    <t>R0110C0140</t>
  </si>
  <si>
    <t>6.1-R0110C0150-1</t>
  </si>
  <si>
    <t>R0110C0150</t>
  </si>
  <si>
    <t>6.1-R0110C0160-1</t>
  </si>
  <si>
    <t>R0110C0160</t>
  </si>
  <si>
    <t>6.1-R0110C0170-1</t>
  </si>
  <si>
    <t>R0110C0170</t>
  </si>
  <si>
    <t>6.1-R0110C0180-1</t>
  </si>
  <si>
    <t>R0110C0180</t>
  </si>
  <si>
    <t>6.1-R0110C0190-1</t>
  </si>
  <si>
    <t>R0110C0190</t>
  </si>
  <si>
    <t>6.1-R0110C0200-1</t>
  </si>
  <si>
    <t>R0110C0200</t>
  </si>
  <si>
    <t>6.1-R0110C0210-1</t>
  </si>
  <si>
    <t>R0110C0210</t>
  </si>
  <si>
    <t>6.1-R0110C0220-1</t>
  </si>
  <si>
    <t>R0110C0220</t>
  </si>
  <si>
    <t>6.1-R0110C0230-1</t>
  </si>
  <si>
    <t>R0110C0230</t>
  </si>
  <si>
    <t>6.1-R0110C0240-1</t>
  </si>
  <si>
    <t>R0110C0240</t>
  </si>
  <si>
    <t>=SUM(U26:W26,Y26:Z26)</t>
  </si>
  <si>
    <t>6.1-R0110C0250-1</t>
  </si>
  <si>
    <t>R0110C0250</t>
  </si>
  <si>
    <t>6.1-R0110C0260-1</t>
  </si>
  <si>
    <t>R0110C0260</t>
  </si>
  <si>
    <t>=SUM(U26:W26,Y26:Z26)-AB26</t>
  </si>
  <si>
    <t>6.1-R0110C0270-1</t>
  </si>
  <si>
    <t>R0110C0270</t>
  </si>
  <si>
    <t>=+IF($G$11=0,0,$AD26/$G$11)</t>
  </si>
  <si>
    <t>6.1-R0110C0280-1</t>
  </si>
  <si>
    <t>R0110C0280</t>
  </si>
  <si>
    <t>=+IF($G$11=0,0,$AF26/$G$11)</t>
  </si>
  <si>
    <t>6.1-R0110C0290-1</t>
  </si>
  <si>
    <t>R0110C0290</t>
  </si>
  <si>
    <t>6.1-R0110C0300-1</t>
  </si>
  <si>
    <t>R0110C0300</t>
  </si>
  <si>
    <t>6.1-R0110C0310-1</t>
  </si>
  <si>
    <t>R0110C0310</t>
  </si>
  <si>
    <t>6.1-R0120C0010-1</t>
  </si>
  <si>
    <t>R0120C0010</t>
  </si>
  <si>
    <t>6.1-R0120C0020-1</t>
  </si>
  <si>
    <t>R0120C0020</t>
  </si>
  <si>
    <t>6.1-R0120C0030-1</t>
  </si>
  <si>
    <t>R0120C0030</t>
  </si>
  <si>
    <t>6.1-R0120C0040-1</t>
  </si>
  <si>
    <t>R0120C0040</t>
  </si>
  <si>
    <t>6.1-R0120C0050-1</t>
  </si>
  <si>
    <t>R0120C0050</t>
  </si>
  <si>
    <t>6.1-R0120C0060-1</t>
  </si>
  <si>
    <t>R0120C0060</t>
  </si>
  <si>
    <t>6.1-R0120C0070-1</t>
  </si>
  <si>
    <t>R0120C0070</t>
  </si>
  <si>
    <t>6.1-R0120C0080-1</t>
  </si>
  <si>
    <t>R0120C0080</t>
  </si>
  <si>
    <t>6.1-R0120C0090-1</t>
  </si>
  <si>
    <t>R0120C0090</t>
  </si>
  <si>
    <t>6.1-R0120C0100-1</t>
  </si>
  <si>
    <t>R0120C0100</t>
  </si>
  <si>
    <t>6.1-R0120C0110-1</t>
  </si>
  <si>
    <t>R0120C0110</t>
  </si>
  <si>
    <t>6.1-R0120C0120-1</t>
  </si>
  <si>
    <t>R0120C0120</t>
  </si>
  <si>
    <t>6.1-R0120C0130-1</t>
  </si>
  <si>
    <t>R0120C0130</t>
  </si>
  <si>
    <t>6.1-R0120C0140-1</t>
  </si>
  <si>
    <t>R0120C0140</t>
  </si>
  <si>
    <t>6.1-R0120C0150-1</t>
  </si>
  <si>
    <t>R0120C0150</t>
  </si>
  <si>
    <t>6.1-R0120C0160-1</t>
  </si>
  <si>
    <t>R0120C0160</t>
  </si>
  <si>
    <t>6.1-R0120C0170-1</t>
  </si>
  <si>
    <t>R0120C0170</t>
  </si>
  <si>
    <t>6.1-R0120C0180-1</t>
  </si>
  <si>
    <t>R0120C0180</t>
  </si>
  <si>
    <t>6.1-R0120C0190-1</t>
  </si>
  <si>
    <t>R0120C0190</t>
  </si>
  <si>
    <t>6.1-R0120C0200-1</t>
  </si>
  <si>
    <t>R0120C0200</t>
  </si>
  <si>
    <t>6.1-R0120C0210-1</t>
  </si>
  <si>
    <t>R0120C0210</t>
  </si>
  <si>
    <t>6.1-R0120C0220-1</t>
  </si>
  <si>
    <t>R0120C0220</t>
  </si>
  <si>
    <t>6.1-R0120C0230-1</t>
  </si>
  <si>
    <t>R0120C0230</t>
  </si>
  <si>
    <t>6.1-R0120C0240-1</t>
  </si>
  <si>
    <t>R0120C0240</t>
  </si>
  <si>
    <t>=SUM(U27:W27,Y27:Z27)</t>
  </si>
  <si>
    <t>6.1-R0120C0250-1</t>
  </si>
  <si>
    <t>R0120C0250</t>
  </si>
  <si>
    <t>6.1-R0120C0260-1</t>
  </si>
  <si>
    <t>R0120C0260</t>
  </si>
  <si>
    <t>=SUM(U27:W27,Y27:Z27)-AB27</t>
  </si>
  <si>
    <t>6.1-R0120C0270-1</t>
  </si>
  <si>
    <t>R0120C0270</t>
  </si>
  <si>
    <t>=+IF($G$11=0,0,$AD27/$G$11)</t>
  </si>
  <si>
    <t>6.1-R0120C0280-1</t>
  </si>
  <si>
    <t>R0120C0280</t>
  </si>
  <si>
    <t>=+IF($G$11=0,0,$AF27/$G$11)</t>
  </si>
  <si>
    <t>6.1-R0120C0290-1</t>
  </si>
  <si>
    <t>R0120C0290</t>
  </si>
  <si>
    <t>6.1-R0120C0300-1</t>
  </si>
  <si>
    <t>R0120C0300</t>
  </si>
  <si>
    <t>6.1-R0120C0310-1</t>
  </si>
  <si>
    <t>R0120C0310</t>
  </si>
  <si>
    <t>6.1-R0130C0010-1</t>
  </si>
  <si>
    <t>R0130C0010</t>
  </si>
  <si>
    <t>6.1-R0130C0020-1</t>
  </si>
  <si>
    <t>R0130C0020</t>
  </si>
  <si>
    <t>6.1-R0130C0030-1</t>
  </si>
  <si>
    <t>R0130C0030</t>
  </si>
  <si>
    <t>6.1-R0130C0040-1</t>
  </si>
  <si>
    <t>R0130C0040</t>
  </si>
  <si>
    <t>6.1-R0130C0050-1</t>
  </si>
  <si>
    <t>R0130C0050</t>
  </si>
  <si>
    <t>6.1-R0130C0060-1</t>
  </si>
  <si>
    <t>R0130C0060</t>
  </si>
  <si>
    <t>6.1-R0130C0070-1</t>
  </si>
  <si>
    <t>R0130C0070</t>
  </si>
  <si>
    <t>6.1-R0130C0080-1</t>
  </si>
  <si>
    <t>R0130C0080</t>
  </si>
  <si>
    <t>6.1-R0130C0090-1</t>
  </si>
  <si>
    <t>R0130C0090</t>
  </si>
  <si>
    <t>6.1-R0130C0100-1</t>
  </si>
  <si>
    <t>R0130C0100</t>
  </si>
  <si>
    <t>6.1-R0130C0110-1</t>
  </si>
  <si>
    <t>R0130C0110</t>
  </si>
  <si>
    <t>6.1-R0130C0120-1</t>
  </si>
  <si>
    <t>R0130C0120</t>
  </si>
  <si>
    <t>6.1-R0130C0130-1</t>
  </si>
  <si>
    <t>R0130C0130</t>
  </si>
  <si>
    <t>6.1-R0130C0140-1</t>
  </si>
  <si>
    <t>R0130C0140</t>
  </si>
  <si>
    <t>6.1-R0130C0150-1</t>
  </si>
  <si>
    <t>R0130C0150</t>
  </si>
  <si>
    <t>6.1-R0130C0160-1</t>
  </si>
  <si>
    <t>R0130C0160</t>
  </si>
  <si>
    <t>6.1-R0130C0170-1</t>
  </si>
  <si>
    <t>R0130C0170</t>
  </si>
  <si>
    <t>6.1-R0130C0180-1</t>
  </si>
  <si>
    <t>R0130C0180</t>
  </si>
  <si>
    <t>6.1-R0130C0190-1</t>
  </si>
  <si>
    <t>R0130C0190</t>
  </si>
  <si>
    <t>6.1-R0130C0200-1</t>
  </si>
  <si>
    <t>R0130C0200</t>
  </si>
  <si>
    <t>6.1-R0130C0210-1</t>
  </si>
  <si>
    <t>R0130C0210</t>
  </si>
  <si>
    <t>6.1-R0130C0220-1</t>
  </si>
  <si>
    <t>R0130C0220</t>
  </si>
  <si>
    <t>6.1-R0130C0230-1</t>
  </si>
  <si>
    <t>R0130C0230</t>
  </si>
  <si>
    <t>6.1-R0130C0240-1</t>
  </si>
  <si>
    <t>R0130C0240</t>
  </si>
  <si>
    <t>=SUM(U28:W28,Y28:Z28)</t>
  </si>
  <si>
    <t>6.1-R0130C0250-1</t>
  </si>
  <si>
    <t>R0130C0250</t>
  </si>
  <si>
    <t>6.1-R0130C0260-1</t>
  </si>
  <si>
    <t>R0130C0260</t>
  </si>
  <si>
    <t>=SUM(U28:W28,Y28:Z28)-AB28</t>
  </si>
  <si>
    <t>6.1-R0130C0270-1</t>
  </si>
  <si>
    <t>R0130C0270</t>
  </si>
  <si>
    <t>=+IF($G$11=0,0,$AD28/$G$11)</t>
  </si>
  <si>
    <t>6.1-R0130C0280-1</t>
  </si>
  <si>
    <t>R0130C0280</t>
  </si>
  <si>
    <t>=+IF($G$11=0,0,$AF28/$G$11)</t>
  </si>
  <si>
    <t>6.1-R0130C0290-1</t>
  </si>
  <si>
    <t>R0130C0290</t>
  </si>
  <si>
    <t>6.1-R0130C0300-1</t>
  </si>
  <si>
    <t>R0130C0300</t>
  </si>
  <si>
    <t>6.1-R0130C0310-1</t>
  </si>
  <si>
    <t>R0130C0310</t>
  </si>
  <si>
    <t>6.1-R0140C0010-1</t>
  </si>
  <si>
    <t>R0140C0010</t>
  </si>
  <si>
    <t>6.1-R0140C0020-1</t>
  </si>
  <si>
    <t>R0140C0020</t>
  </si>
  <si>
    <t>6.1-R0140C0030-1</t>
  </si>
  <si>
    <t>R0140C0030</t>
  </si>
  <si>
    <t>6.1-R0140C0040-1</t>
  </si>
  <si>
    <t>R0140C0040</t>
  </si>
  <si>
    <t>6.1-R0140C0050-1</t>
  </si>
  <si>
    <t>R0140C0050</t>
  </si>
  <si>
    <t>6.1-R0140C0060-1</t>
  </si>
  <si>
    <t>R0140C0060</t>
  </si>
  <si>
    <t>6.1-R0140C0070-1</t>
  </si>
  <si>
    <t>R0140C0070</t>
  </si>
  <si>
    <t>6.1-R0140C0080-1</t>
  </si>
  <si>
    <t>R0140C0080</t>
  </si>
  <si>
    <t>6.1-R0140C0090-1</t>
  </si>
  <si>
    <t>R0140C0090</t>
  </si>
  <si>
    <t>6.1-R0140C0100-1</t>
  </si>
  <si>
    <t>R0140C0100</t>
  </si>
  <si>
    <t>6.1-R0140C0110-1</t>
  </si>
  <si>
    <t>R0140C0110</t>
  </si>
  <si>
    <t>6.1-R0140C0120-1</t>
  </si>
  <si>
    <t>R0140C0120</t>
  </si>
  <si>
    <t>6.1-R0140C0130-1</t>
  </si>
  <si>
    <t>R0140C0130</t>
  </si>
  <si>
    <t>6.1-R0140C0140-1</t>
  </si>
  <si>
    <t>R0140C0140</t>
  </si>
  <si>
    <t>6.1-R0140C0150-1</t>
  </si>
  <si>
    <t>R0140C0150</t>
  </si>
  <si>
    <t>6.1-R0140C0160-1</t>
  </si>
  <si>
    <t>R0140C0160</t>
  </si>
  <si>
    <t>6.1-R0140C0170-1</t>
  </si>
  <si>
    <t>R0140C0170</t>
  </si>
  <si>
    <t>6.1-R0140C0180-1</t>
  </si>
  <si>
    <t>R0140C0180</t>
  </si>
  <si>
    <t>6.1-R0140C0190-1</t>
  </si>
  <si>
    <t>R0140C0190</t>
  </si>
  <si>
    <t>6.1-R0140C0200-1</t>
  </si>
  <si>
    <t>R0140C0200</t>
  </si>
  <si>
    <t>6.1-R0140C0210-1</t>
  </si>
  <si>
    <t>R0140C0210</t>
  </si>
  <si>
    <t>6.1-R0140C0220-1</t>
  </si>
  <si>
    <t>R0140C0220</t>
  </si>
  <si>
    <t>6.1-R0140C0230-1</t>
  </si>
  <si>
    <t>R0140C0230</t>
  </si>
  <si>
    <t>6.1-R0140C0240-1</t>
  </si>
  <si>
    <t>R0140C0240</t>
  </si>
  <si>
    <t>=SUM(U29:W29,Y29:Z29)</t>
  </si>
  <si>
    <t>6.1-R0140C0250-1</t>
  </si>
  <si>
    <t>R0140C0250</t>
  </si>
  <si>
    <t>6.1-R0140C0260-1</t>
  </si>
  <si>
    <t>R0140C0260</t>
  </si>
  <si>
    <t>=SUM(U29:W29,Y29:Z29)-AB29</t>
  </si>
  <si>
    <t>6.1-R0140C0270-1</t>
  </si>
  <si>
    <t>R0140C0270</t>
  </si>
  <si>
    <t>=+IF($G$11=0,0,$AD29/$G$11)</t>
  </si>
  <si>
    <t>6.1-R0140C0280-1</t>
  </si>
  <si>
    <t>R0140C0280</t>
  </si>
  <si>
    <t>=+IF($G$11=0,0,$AF29/$G$11)</t>
  </si>
  <si>
    <t>6.1-R0140C0290-1</t>
  </si>
  <si>
    <t>R0140C0290</t>
  </si>
  <si>
    <t>6.1-R0140C0300-1</t>
  </si>
  <si>
    <t>R0140C0300</t>
  </si>
  <si>
    <t>6.1-R0140C0310-1</t>
  </si>
  <si>
    <t>R0140C0310</t>
  </si>
  <si>
    <t>6.1-R0150C0010-1</t>
  </si>
  <si>
    <t>R0150C0010</t>
  </si>
  <si>
    <t>6.1-R0150C0020-1</t>
  </si>
  <si>
    <t>R0150C0020</t>
  </si>
  <si>
    <t>6.1-R0150C0030-1</t>
  </si>
  <si>
    <t>R0150C0030</t>
  </si>
  <si>
    <t>6.1-R0150C0040-1</t>
  </si>
  <si>
    <t>R0150C0040</t>
  </si>
  <si>
    <t>6.1-R0150C0050-1</t>
  </si>
  <si>
    <t>R0150C0050</t>
  </si>
  <si>
    <t>6.1-R0150C0060-1</t>
  </si>
  <si>
    <t>R0150C0060</t>
  </si>
  <si>
    <t>6.1-R0150C0070-1</t>
  </si>
  <si>
    <t>R0150C0070</t>
  </si>
  <si>
    <t>6.1-R0150C0080-1</t>
  </si>
  <si>
    <t>R0150C0080</t>
  </si>
  <si>
    <t>6.1-R0150C0090-1</t>
  </si>
  <si>
    <t>R0150C0090</t>
  </si>
  <si>
    <t>6.1-R0150C0100-1</t>
  </si>
  <si>
    <t>R0150C0100</t>
  </si>
  <si>
    <t>6.1-R0150C0110-1</t>
  </si>
  <si>
    <t>R0150C0110</t>
  </si>
  <si>
    <t>6.1-R0150C0120-1</t>
  </si>
  <si>
    <t>R0150C0120</t>
  </si>
  <si>
    <t>6.1-R0150C0130-1</t>
  </si>
  <si>
    <t>R0150C0130</t>
  </si>
  <si>
    <t>6.1-R0150C0140-1</t>
  </si>
  <si>
    <t>R0150C0140</t>
  </si>
  <si>
    <t>6.1-R0150C0150-1</t>
  </si>
  <si>
    <t>R0150C0150</t>
  </si>
  <si>
    <t>6.1-R0150C0160-1</t>
  </si>
  <si>
    <t>R0150C0160</t>
  </si>
  <si>
    <t>6.1-R0150C0170-1</t>
  </si>
  <si>
    <t>R0150C0170</t>
  </si>
  <si>
    <t>6.1-R0150C0180-1</t>
  </si>
  <si>
    <t>R0150C0180</t>
  </si>
  <si>
    <t>6.1-R0150C0190-1</t>
  </si>
  <si>
    <t>R0150C0190</t>
  </si>
  <si>
    <t>6.1-R0150C0200-1</t>
  </si>
  <si>
    <t>R0150C0200</t>
  </si>
  <si>
    <t>6.1-R0150C0210-1</t>
  </si>
  <si>
    <t>R0150C0210</t>
  </si>
  <si>
    <t>6.1-R0150C0220-1</t>
  </si>
  <si>
    <t>R0150C0220</t>
  </si>
  <si>
    <t>6.1-R0150C0230-1</t>
  </si>
  <si>
    <t>R0150C0230</t>
  </si>
  <si>
    <t>6.1-R0150C0240-1</t>
  </si>
  <si>
    <t>R0150C0240</t>
  </si>
  <si>
    <t>=SUM(U30:W30,Y30:Z30)</t>
  </si>
  <si>
    <t>6.1-R0150C0250-1</t>
  </si>
  <si>
    <t>R0150C0250</t>
  </si>
  <si>
    <t>6.1-R0150C0260-1</t>
  </si>
  <si>
    <t>R0150C0260</t>
  </si>
  <si>
    <t>=SUM(U30:W30,Y30:Z30)-AB30</t>
  </si>
  <si>
    <t>6.1-R0150C0270-1</t>
  </si>
  <si>
    <t>R0150C0270</t>
  </si>
  <si>
    <t>=+IF($G$11=0,0,$AD30/$G$11)</t>
  </si>
  <si>
    <t>6.1-R0150C0280-1</t>
  </si>
  <si>
    <t>R0150C0280</t>
  </si>
  <si>
    <t>=+IF($G$11=0,0,$AF30/$G$11)</t>
  </si>
  <si>
    <t>6.1-R0150C0290-1</t>
  </si>
  <si>
    <t>R0150C0290</t>
  </si>
  <si>
    <t>6.1-R0150C0300-1</t>
  </si>
  <si>
    <t>R0150C0300</t>
  </si>
  <si>
    <t>6.1-R0150C0310-1</t>
  </si>
  <si>
    <t>R0150C0310</t>
  </si>
  <si>
    <t>6.1-R0160C0010-1</t>
  </si>
  <si>
    <t>R0160C0010</t>
  </si>
  <si>
    <t>6.1-R0160C0020-1</t>
  </si>
  <si>
    <t>R0160C0020</t>
  </si>
  <si>
    <t>6.1-R0160C0030-1</t>
  </si>
  <si>
    <t>R0160C0030</t>
  </si>
  <si>
    <t>6.1-R0160C0040-1</t>
  </si>
  <si>
    <t>R0160C0040</t>
  </si>
  <si>
    <t>6.1-R0160C0050-1</t>
  </si>
  <si>
    <t>R0160C0050</t>
  </si>
  <si>
    <t>6.1-R0160C0060-1</t>
  </si>
  <si>
    <t>R0160C0060</t>
  </si>
  <si>
    <t>6.1-R0160C0070-1</t>
  </si>
  <si>
    <t>R0160C0070</t>
  </si>
  <si>
    <t>6.1-R0160C0080-1</t>
  </si>
  <si>
    <t>R0160C0080</t>
  </si>
  <si>
    <t>6.1-R0160C0090-1</t>
  </si>
  <si>
    <t>R0160C0090</t>
  </si>
  <si>
    <t>6.1-R0160C0100-1</t>
  </si>
  <si>
    <t>R0160C0100</t>
  </si>
  <si>
    <t>6.1-R0160C0110-1</t>
  </si>
  <si>
    <t>R0160C0110</t>
  </si>
  <si>
    <t>6.1-R0160C0120-1</t>
  </si>
  <si>
    <t>R0160C0120</t>
  </si>
  <si>
    <t>6.1-R0160C0130-1</t>
  </si>
  <si>
    <t>R0160C0130</t>
  </si>
  <si>
    <t>6.1-R0160C0140-1</t>
  </si>
  <si>
    <t>R0160C0140</t>
  </si>
  <si>
    <t>6.1-R0160C0150-1</t>
  </si>
  <si>
    <t>R0160C0150</t>
  </si>
  <si>
    <t>6.1-R0160C0160-1</t>
  </si>
  <si>
    <t>R0160C0160</t>
  </si>
  <si>
    <t>6.1-R0160C0170-1</t>
  </si>
  <si>
    <t>R0160C0170</t>
  </si>
  <si>
    <t>6.1-R0160C0180-1</t>
  </si>
  <si>
    <t>R0160C0180</t>
  </si>
  <si>
    <t>6.1-R0160C0190-1</t>
  </si>
  <si>
    <t>R0160C0190</t>
  </si>
  <si>
    <t>6.1-R0160C0200-1</t>
  </si>
  <si>
    <t>R0160C0200</t>
  </si>
  <si>
    <t>6.1-R0160C0210-1</t>
  </si>
  <si>
    <t>R0160C0210</t>
  </si>
  <si>
    <t>6.1-R0160C0220-1</t>
  </si>
  <si>
    <t>R0160C0220</t>
  </si>
  <si>
    <t>6.1-R0160C0230-1</t>
  </si>
  <si>
    <t>R0160C0230</t>
  </si>
  <si>
    <t>6.1-R0160C0240-1</t>
  </si>
  <si>
    <t>R0160C0240</t>
  </si>
  <si>
    <t>=SUM(U31:W31,Y31:Z31)</t>
  </si>
  <si>
    <t>6.1-R0160C0250-1</t>
  </si>
  <si>
    <t>R0160C0250</t>
  </si>
  <si>
    <t>6.1-R0160C0260-1</t>
  </si>
  <si>
    <t>R0160C0260</t>
  </si>
  <si>
    <t>=SUM(U31:W31,Y31:Z31)-AB31</t>
  </si>
  <si>
    <t>6.1-R0160C0270-1</t>
  </si>
  <si>
    <t>R0160C0270</t>
  </si>
  <si>
    <t>=+IF($G$11=0,0,$AD31/$G$11)</t>
  </si>
  <si>
    <t>6.1-R0160C0280-1</t>
  </si>
  <si>
    <t>R0160C0280</t>
  </si>
  <si>
    <t>=+IF($G$11=0,0,$AF31/$G$11)</t>
  </si>
  <si>
    <t>6.1-R0160C0290-1</t>
  </si>
  <si>
    <t>R0160C0290</t>
  </si>
  <si>
    <t>6.1-R0160C0300-1</t>
  </si>
  <si>
    <t>R0160C0300</t>
  </si>
  <si>
    <t>6.1-R0160C0310-1</t>
  </si>
  <si>
    <t>R0160C0310</t>
  </si>
  <si>
    <t>6.1-R0170C0010-1</t>
  </si>
  <si>
    <t>R0170C0010</t>
  </si>
  <si>
    <t>6.1-R0170C0020-1</t>
  </si>
  <si>
    <t>R0170C0020</t>
  </si>
  <si>
    <t>6.1-R0170C0030-1</t>
  </si>
  <si>
    <t>R0170C0030</t>
  </si>
  <si>
    <t>6.1-R0170C0040-1</t>
  </si>
  <si>
    <t>R0170C0040</t>
  </si>
  <si>
    <t>6.1-R0170C0050-1</t>
  </si>
  <si>
    <t>R0170C0050</t>
  </si>
  <si>
    <t>6.1-R0170C0060-1</t>
  </si>
  <si>
    <t>R0170C0060</t>
  </si>
  <si>
    <t>6.1-R0170C0070-1</t>
  </si>
  <si>
    <t>R0170C0070</t>
  </si>
  <si>
    <t>6.1-R0170C0080-1</t>
  </si>
  <si>
    <t>R0170C0080</t>
  </si>
  <si>
    <t>6.1-R0170C0090-1</t>
  </si>
  <si>
    <t>R0170C0090</t>
  </si>
  <si>
    <t>6.1-R0170C0100-1</t>
  </si>
  <si>
    <t>R0170C0100</t>
  </si>
  <si>
    <t>6.1-R0170C0110-1</t>
  </si>
  <si>
    <t>R0170C0110</t>
  </si>
  <si>
    <t>6.1-R0170C0120-1</t>
  </si>
  <si>
    <t>R0170C0120</t>
  </si>
  <si>
    <t>6.1-R0170C0130-1</t>
  </si>
  <si>
    <t>R0170C0130</t>
  </si>
  <si>
    <t>6.1-R0170C0140-1</t>
  </si>
  <si>
    <t>R0170C0140</t>
  </si>
  <si>
    <t>6.1-R0170C0150-1</t>
  </si>
  <si>
    <t>R0170C0150</t>
  </si>
  <si>
    <t>6.1-R0170C0160-1</t>
  </si>
  <si>
    <t>R0170C0160</t>
  </si>
  <si>
    <t>6.1-R0170C0170-1</t>
  </si>
  <si>
    <t>R0170C0170</t>
  </si>
  <si>
    <t>6.1-R0170C0180-1</t>
  </si>
  <si>
    <t>R0170C0180</t>
  </si>
  <si>
    <t>6.1-R0170C0190-1</t>
  </si>
  <si>
    <t>R0170C0190</t>
  </si>
  <si>
    <t>6.1-R0170C0200-1</t>
  </si>
  <si>
    <t>R0170C0200</t>
  </si>
  <si>
    <t>6.1-R0170C0210-1</t>
  </si>
  <si>
    <t>R0170C0210</t>
  </si>
  <si>
    <t>6.1-R0170C0220-1</t>
  </si>
  <si>
    <t>R0170C0220</t>
  </si>
  <si>
    <t>6.1-R0170C0230-1</t>
  </si>
  <si>
    <t>R0170C0230</t>
  </si>
  <si>
    <t>6.1-R0170C0240-1</t>
  </si>
  <si>
    <t>R0170C0240</t>
  </si>
  <si>
    <t>=SUM(U32:W32,Y32:Z32)</t>
  </si>
  <si>
    <t>6.1-R0170C0250-1</t>
  </si>
  <si>
    <t>R0170C0250</t>
  </si>
  <si>
    <t>6.1-R0170C0260-1</t>
  </si>
  <si>
    <t>R0170C0260</t>
  </si>
  <si>
    <t>=SUM(U32:W32,Y32:Z32)-AB32</t>
  </si>
  <si>
    <t>6.1-R0170C0270-1</t>
  </si>
  <si>
    <t>R0170C0270</t>
  </si>
  <si>
    <t>=+IF($G$11=0,0,$AD32/$G$11)</t>
  </si>
  <si>
    <t>6.1-R0170C0280-1</t>
  </si>
  <si>
    <t>R0170C0280</t>
  </si>
  <si>
    <t>=+IF($G$11=0,0,$AF32/$G$11)</t>
  </si>
  <si>
    <t>6.1-R0170C0290-1</t>
  </si>
  <si>
    <t>R0170C0290</t>
  </si>
  <si>
    <t>6.1-R0170C0300-1</t>
  </si>
  <si>
    <t>R0170C0300</t>
  </si>
  <si>
    <t>6.1-R0170C0310-1</t>
  </si>
  <si>
    <t>R0170C0310</t>
  </si>
  <si>
    <t>6.1-R0180C0010-1</t>
  </si>
  <si>
    <t>R0180C0010</t>
  </si>
  <si>
    <t>6.1-R0180C0020-1</t>
  </si>
  <si>
    <t>R0180C0020</t>
  </si>
  <si>
    <t>6.1-R0180C0030-1</t>
  </si>
  <si>
    <t>R0180C0030</t>
  </si>
  <si>
    <t>6.1-R0180C0040-1</t>
  </si>
  <si>
    <t>R0180C0040</t>
  </si>
  <si>
    <t>6.1-R0180C0050-1</t>
  </si>
  <si>
    <t>R0180C0050</t>
  </si>
  <si>
    <t>6.1-R0180C0060-1</t>
  </si>
  <si>
    <t>R0180C0060</t>
  </si>
  <si>
    <t>6.1-R0180C0070-1</t>
  </si>
  <si>
    <t>R0180C0070</t>
  </si>
  <si>
    <t>6.1-R0180C0080-1</t>
  </si>
  <si>
    <t>R0180C0080</t>
  </si>
  <si>
    <t>6.1-R0180C0090-1</t>
  </si>
  <si>
    <t>R0180C0090</t>
  </si>
  <si>
    <t>6.1-R0180C0100-1</t>
  </si>
  <si>
    <t>R0180C0100</t>
  </si>
  <si>
    <t>6.1-R0180C0110-1</t>
  </si>
  <si>
    <t>R0180C0110</t>
  </si>
  <si>
    <t>6.1-R0180C0120-1</t>
  </si>
  <si>
    <t>R0180C0120</t>
  </si>
  <si>
    <t>6.1-R0180C0130-1</t>
  </si>
  <si>
    <t>R0180C0130</t>
  </si>
  <si>
    <t>6.1-R0180C0140-1</t>
  </si>
  <si>
    <t>R0180C0140</t>
  </si>
  <si>
    <t>6.1-R0180C0150-1</t>
  </si>
  <si>
    <t>R0180C0150</t>
  </si>
  <si>
    <t>6.1-R0180C0160-1</t>
  </si>
  <si>
    <t>R0180C0160</t>
  </si>
  <si>
    <t>6.1-R0180C0170-1</t>
  </si>
  <si>
    <t>R0180C0170</t>
  </si>
  <si>
    <t>6.1-R0180C0180-1</t>
  </si>
  <si>
    <t>R0180C0180</t>
  </si>
  <si>
    <t>6.1-R0180C0190-1</t>
  </si>
  <si>
    <t>R0180C0190</t>
  </si>
  <si>
    <t>6.1-R0180C0200-1</t>
  </si>
  <si>
    <t>R0180C0200</t>
  </si>
  <si>
    <t>6.1-R0180C0210-1</t>
  </si>
  <si>
    <t>R0180C0210</t>
  </si>
  <si>
    <t>6.1-R0180C0220-1</t>
  </si>
  <si>
    <t>R0180C0220</t>
  </si>
  <si>
    <t>6.1-R0180C0230-1</t>
  </si>
  <si>
    <t>R0180C0230</t>
  </si>
  <si>
    <t>6.1-R0180C0240-1</t>
  </si>
  <si>
    <t>R0180C0240</t>
  </si>
  <si>
    <t>=SUM(U33:W33,Y33:Z33)</t>
  </si>
  <si>
    <t>6.1-R0180C0250-1</t>
  </si>
  <si>
    <t>R0180C0250</t>
  </si>
  <si>
    <t>6.1-R0180C0260-1</t>
  </si>
  <si>
    <t>R0180C0260</t>
  </si>
  <si>
    <t>=SUM(U33:W33,Y33:Z33)-AB33</t>
  </si>
  <si>
    <t>6.1-R0180C0270-1</t>
  </si>
  <si>
    <t>R0180C0270</t>
  </si>
  <si>
    <t>=+IF($G$11=0,0,$AD33/$G$11)</t>
  </si>
  <si>
    <t>6.1-R0180C0280-1</t>
  </si>
  <si>
    <t>R0180C0280</t>
  </si>
  <si>
    <t>=+IF($G$11=0,0,$AF33/$G$11)</t>
  </si>
  <si>
    <t>6.1-R0180C0290-1</t>
  </si>
  <si>
    <t>R0180C0290</t>
  </si>
  <si>
    <t>6.1-R0180C0300-1</t>
  </si>
  <si>
    <t>R0180C0300</t>
  </si>
  <si>
    <t>6.1-R0180C0310-1</t>
  </si>
  <si>
    <t>R0180C0310</t>
  </si>
  <si>
    <t>6.1-R0190C0010-1</t>
  </si>
  <si>
    <t>R0190C0010</t>
  </si>
  <si>
    <t>6.1-R0190C0020-1</t>
  </si>
  <si>
    <t>R0190C0020</t>
  </si>
  <si>
    <t>6.1-R0190C0030-1</t>
  </si>
  <si>
    <t>R0190C0030</t>
  </si>
  <si>
    <t>6.1-R0190C0040-1</t>
  </si>
  <si>
    <t>R0190C0040</t>
  </si>
  <si>
    <t>6.1-R0190C0050-1</t>
  </si>
  <si>
    <t>R0190C0050</t>
  </si>
  <si>
    <t>6.1-R0190C0060-1</t>
  </si>
  <si>
    <t>R0190C0060</t>
  </si>
  <si>
    <t>6.1-R0190C0070-1</t>
  </si>
  <si>
    <t>R0190C0070</t>
  </si>
  <si>
    <t>6.1-R0190C0080-1</t>
  </si>
  <si>
    <t>R0190C0080</t>
  </si>
  <si>
    <t>6.1-R0190C0090-1</t>
  </si>
  <si>
    <t>R0190C0090</t>
  </si>
  <si>
    <t>6.1-R0190C0100-1</t>
  </si>
  <si>
    <t>R0190C0100</t>
  </si>
  <si>
    <t>6.1-R0190C0110-1</t>
  </si>
  <si>
    <t>R0190C0110</t>
  </si>
  <si>
    <t>6.1-R0190C0120-1</t>
  </si>
  <si>
    <t>R0190C0120</t>
  </si>
  <si>
    <t>6.1-R0190C0130-1</t>
  </si>
  <si>
    <t>R0190C0130</t>
  </si>
  <si>
    <t>6.1-R0190C0140-1</t>
  </si>
  <si>
    <t>R0190C0140</t>
  </si>
  <si>
    <t>6.1-R0190C0150-1</t>
  </si>
  <si>
    <t>R0190C0150</t>
  </si>
  <si>
    <t>6.1-R0190C0160-1</t>
  </si>
  <si>
    <t>R0190C0160</t>
  </si>
  <si>
    <t>6.1-R0190C0170-1</t>
  </si>
  <si>
    <t>R0190C0170</t>
  </si>
  <si>
    <t>6.1-R0190C0180-1</t>
  </si>
  <si>
    <t>R0190C0180</t>
  </si>
  <si>
    <t>6.1-R0190C0190-1</t>
  </si>
  <si>
    <t>R0190C0190</t>
  </si>
  <si>
    <t>6.1-R0190C0200-1</t>
  </si>
  <si>
    <t>R0190C0200</t>
  </si>
  <si>
    <t>6.1-R0190C0210-1</t>
  </si>
  <si>
    <t>R0190C0210</t>
  </si>
  <si>
    <t>6.1-R0190C0220-1</t>
  </si>
  <si>
    <t>R0190C0220</t>
  </si>
  <si>
    <t>6.1-R0190C0230-1</t>
  </si>
  <si>
    <t>R0190C0230</t>
  </si>
  <si>
    <t>6.1-R0190C0240-1</t>
  </si>
  <si>
    <t>R0190C0240</t>
  </si>
  <si>
    <t>=SUM(U34:W34,Y34:Z34)</t>
  </si>
  <si>
    <t>6.1-R0190C0250-1</t>
  </si>
  <si>
    <t>R0190C0250</t>
  </si>
  <si>
    <t>6.1-R0190C0260-1</t>
  </si>
  <si>
    <t>R0190C0260</t>
  </si>
  <si>
    <t>=SUM(U34:W34,Y34:Z34)-AB34</t>
  </si>
  <si>
    <t>6.1-R0190C0270-1</t>
  </si>
  <si>
    <t>R0190C0270</t>
  </si>
  <si>
    <t>=+IF($G$11=0,0,$AD34/$G$11)</t>
  </si>
  <si>
    <t>6.1-R0190C0280-1</t>
  </si>
  <si>
    <t>R0190C0280</t>
  </si>
  <si>
    <t>=+IF($G$11=0,0,$AF34/$G$11)</t>
  </si>
  <si>
    <t>6.1-R0190C0290-1</t>
  </si>
  <si>
    <t>R0190C0290</t>
  </si>
  <si>
    <t>6.1-R0190C0300-1</t>
  </si>
  <si>
    <t>R0190C0300</t>
  </si>
  <si>
    <t>6.1-R0190C0310-1</t>
  </si>
  <si>
    <t>R0190C0310</t>
  </si>
  <si>
    <t>6.1-R0200C0010-1</t>
  </si>
  <si>
    <t>R0200C0010</t>
  </si>
  <si>
    <t>6.1-R0200C0020-1</t>
  </si>
  <si>
    <t>R0200C0020</t>
  </si>
  <si>
    <t>6.1-R0200C0030-1</t>
  </si>
  <si>
    <t>R0200C0030</t>
  </si>
  <si>
    <t>6.1-R0200C0040-1</t>
  </si>
  <si>
    <t>R0200C0040</t>
  </si>
  <si>
    <t>6.1-R0200C0050-1</t>
  </si>
  <si>
    <t>R0200C0050</t>
  </si>
  <si>
    <t>6.1-R0200C0060-1</t>
  </si>
  <si>
    <t>R0200C0060</t>
  </si>
  <si>
    <t>6.1-R0200C0070-1</t>
  </si>
  <si>
    <t>R0200C0070</t>
  </si>
  <si>
    <t>6.1-R0200C0080-1</t>
  </si>
  <si>
    <t>R0200C0080</t>
  </si>
  <si>
    <t>6.1-R0200C0090-1</t>
  </si>
  <si>
    <t>R0200C0090</t>
  </si>
  <si>
    <t>6.1-R0200C0100-1</t>
  </si>
  <si>
    <t>R0200C0100</t>
  </si>
  <si>
    <t>6.1-R0200C0110-1</t>
  </si>
  <si>
    <t>R0200C0110</t>
  </si>
  <si>
    <t>6.1-R0200C0120-1</t>
  </si>
  <si>
    <t>R0200C0120</t>
  </si>
  <si>
    <t>6.1-R0200C0130-1</t>
  </si>
  <si>
    <t>R0200C0130</t>
  </si>
  <si>
    <t>6.1-R0200C0140-1</t>
  </si>
  <si>
    <t>R0200C0140</t>
  </si>
  <si>
    <t>6.1-R0200C0150-1</t>
  </si>
  <si>
    <t>R0200C0150</t>
  </si>
  <si>
    <t>6.1-R0200C0160-1</t>
  </si>
  <si>
    <t>R0200C0160</t>
  </si>
  <si>
    <t>6.1-R0200C0170-1</t>
  </si>
  <si>
    <t>R0200C0170</t>
  </si>
  <si>
    <t>6.1-R0200C0180-1</t>
  </si>
  <si>
    <t>R0200C0180</t>
  </si>
  <si>
    <t>6.1-R0200C0190-1</t>
  </si>
  <si>
    <t>R0200C0190</t>
  </si>
  <si>
    <t>6.1-R0200C0200-1</t>
  </si>
  <si>
    <t>R0200C0200</t>
  </si>
  <si>
    <t>6.1-R0200C0210-1</t>
  </si>
  <si>
    <t>R0200C0210</t>
  </si>
  <si>
    <t>6.1-R0200C0220-1</t>
  </si>
  <si>
    <t>R0200C0220</t>
  </si>
  <si>
    <t>6.1-R0200C0230-1</t>
  </si>
  <si>
    <t>R0200C0230</t>
  </si>
  <si>
    <t>6.1-R0200C0240-1</t>
  </si>
  <si>
    <t>R0200C0240</t>
  </si>
  <si>
    <t>=SUM(U35:W35,Y35:Z35)</t>
  </si>
  <si>
    <t>6.1-R0200C0250-1</t>
  </si>
  <si>
    <t>R0200C0250</t>
  </si>
  <si>
    <t>6.1-R0200C0260-1</t>
  </si>
  <si>
    <t>R0200C0260</t>
  </si>
  <si>
    <t>=SUM(U35:W35,Y35:Z35)-AB35</t>
  </si>
  <si>
    <t>6.1-R0200C0270-1</t>
  </si>
  <si>
    <t>R0200C0270</t>
  </si>
  <si>
    <t>=+IF($G$11=0,0,$AD35/$G$11)</t>
  </si>
  <si>
    <t>6.1-R0200C0280-1</t>
  </si>
  <si>
    <t>R0200C0280</t>
  </si>
  <si>
    <t>=+IF($G$11=0,0,$AF35/$G$11)</t>
  </si>
  <si>
    <t>6.1-R0200C0290-1</t>
  </si>
  <si>
    <t>R0200C0290</t>
  </si>
  <si>
    <t>6.1-R0200C0300-1</t>
  </si>
  <si>
    <t>R0200C0300</t>
  </si>
  <si>
    <t>6.1-R0200C0310-1</t>
  </si>
  <si>
    <t>R0200C0310</t>
  </si>
  <si>
    <t>6.1-R0210C0010-1</t>
  </si>
  <si>
    <t>R0210C0010</t>
  </si>
  <si>
    <t>6.1-R0210C0020-1</t>
  </si>
  <si>
    <t>R0210C0020</t>
  </si>
  <si>
    <t>6.1-R0210C0030-1</t>
  </si>
  <si>
    <t>R0210C0030</t>
  </si>
  <si>
    <t>6.1-R0210C0040-1</t>
  </si>
  <si>
    <t>R0210C0040</t>
  </si>
  <si>
    <t>6.1-R0210C0050-1</t>
  </si>
  <si>
    <t>R0210C0050</t>
  </si>
  <si>
    <t>6.1-R0210C0060-1</t>
  </si>
  <si>
    <t>R0210C0060</t>
  </si>
  <si>
    <t>6.1-R0210C0070-1</t>
  </si>
  <si>
    <t>R0210C0070</t>
  </si>
  <si>
    <t>6.1-R0210C0080-1</t>
  </si>
  <si>
    <t>R0210C0080</t>
  </si>
  <si>
    <t>6.1-R0210C0090-1</t>
  </si>
  <si>
    <t>R0210C0090</t>
  </si>
  <si>
    <t>6.1-R0210C0100-1</t>
  </si>
  <si>
    <t>R0210C0100</t>
  </si>
  <si>
    <t>6.1-R0210C0110-1</t>
  </si>
  <si>
    <t>R0210C0110</t>
  </si>
  <si>
    <t>6.1-R0210C0120-1</t>
  </si>
  <si>
    <t>R0210C0120</t>
  </si>
  <si>
    <t>6.1-R0210C0130-1</t>
  </si>
  <si>
    <t>R0210C0130</t>
  </si>
  <si>
    <t>6.1-R0210C0140-1</t>
  </si>
  <si>
    <t>R0210C0140</t>
  </si>
  <si>
    <t>6.1-R0210C0150-1</t>
  </si>
  <si>
    <t>R0210C0150</t>
  </si>
  <si>
    <t>6.1-R0210C0160-1</t>
  </si>
  <si>
    <t>R0210C0160</t>
  </si>
  <si>
    <t>6.1-R0210C0170-1</t>
  </si>
  <si>
    <t>R0210C0170</t>
  </si>
  <si>
    <t>6.1-R0210C0180-1</t>
  </si>
  <si>
    <t>R0210C0180</t>
  </si>
  <si>
    <t>6.1-R0210C0190-1</t>
  </si>
  <si>
    <t>R0210C0190</t>
  </si>
  <si>
    <t>6.1-R0210C0200-1</t>
  </si>
  <si>
    <t>R0210C0200</t>
  </si>
  <si>
    <t>6.1-R0210C0210-1</t>
  </si>
  <si>
    <t>R0210C0210</t>
  </si>
  <si>
    <t>6.1-R0210C0220-1</t>
  </si>
  <si>
    <t>R0210C0220</t>
  </si>
  <si>
    <t>6.1-R0210C0230-1</t>
  </si>
  <si>
    <t>R0210C0230</t>
  </si>
  <si>
    <t>6.1-R0210C0240-1</t>
  </si>
  <si>
    <t>R0210C0240</t>
  </si>
  <si>
    <t>=SUM(U36:W36,Y36:Z36)</t>
  </si>
  <si>
    <t>6.1-R0210C0250-1</t>
  </si>
  <si>
    <t>R0210C0250</t>
  </si>
  <si>
    <t>6.1-R0210C0260-1</t>
  </si>
  <si>
    <t>R0210C0260</t>
  </si>
  <si>
    <t>=SUM(U36:W36,Y36:Z36)-AB36</t>
  </si>
  <si>
    <t>6.1-R0210C0270-1</t>
  </si>
  <si>
    <t>R0210C0270</t>
  </si>
  <si>
    <t>=+IF($G$11=0,0,$AD36/$G$11)</t>
  </si>
  <si>
    <t>6.1-R0210C0280-1</t>
  </si>
  <si>
    <t>R0210C0280</t>
  </si>
  <si>
    <t>=+IF($G$11=0,0,$AF36/$G$11)</t>
  </si>
  <si>
    <t>6.1-R0210C0290-1</t>
  </si>
  <si>
    <t>R0210C0290</t>
  </si>
  <si>
    <t>6.1-R0210C0300-1</t>
  </si>
  <si>
    <t>R0210C0300</t>
  </si>
  <si>
    <t>6.1-R0210C0310-1</t>
  </si>
  <si>
    <t>R0210C0310</t>
  </si>
  <si>
    <t>6.1-R0220C0010-1</t>
  </si>
  <si>
    <t>R0220C0010</t>
  </si>
  <si>
    <t>6.1-R0220C0020-1</t>
  </si>
  <si>
    <t>R0220C0020</t>
  </si>
  <si>
    <t>6.1-R0220C0030-1</t>
  </si>
  <si>
    <t>R0220C0030</t>
  </si>
  <si>
    <t>6.1-R0220C0040-1</t>
  </si>
  <si>
    <t>R0220C0040</t>
  </si>
  <si>
    <t>6.1-R0220C0050-1</t>
  </si>
  <si>
    <t>R0220C0050</t>
  </si>
  <si>
    <t>6.1-R0220C0060-1</t>
  </si>
  <si>
    <t>R0220C0060</t>
  </si>
  <si>
    <t>6.1-R0220C0070-1</t>
  </si>
  <si>
    <t>R0220C0070</t>
  </si>
  <si>
    <t>6.1-R0220C0080-1</t>
  </si>
  <si>
    <t>R0220C0080</t>
  </si>
  <si>
    <t>6.1-R0220C0090-1</t>
  </si>
  <si>
    <t>R0220C0090</t>
  </si>
  <si>
    <t>6.1-R0220C0100-1</t>
  </si>
  <si>
    <t>R0220C0100</t>
  </si>
  <si>
    <t>6.1-R0220C0110-1</t>
  </si>
  <si>
    <t>R0220C0110</t>
  </si>
  <si>
    <t>6.1-R0220C0120-1</t>
  </si>
  <si>
    <t>R0220C0120</t>
  </si>
  <si>
    <t>6.1-R0220C0130-1</t>
  </si>
  <si>
    <t>R0220C0130</t>
  </si>
  <si>
    <t>6.1-R0220C0140-1</t>
  </si>
  <si>
    <t>R0220C0140</t>
  </si>
  <si>
    <t>6.1-R0220C0150-1</t>
  </si>
  <si>
    <t>R0220C0150</t>
  </si>
  <si>
    <t>=SUMIFS(U17:U36,$K$17:$K$36,"s")+SUMIFS(U17:U36,$K$17:$K$36,"g")++SUMIFS(U17:U36,$K$17:$K$36,"i")</t>
  </si>
  <si>
    <t>6.1-R0220C0160-1</t>
  </si>
  <si>
    <t>R0220C0160</t>
  </si>
  <si>
    <t>=SUMIFS(V17:V36,$K$17:$K$36,"s")+SUMIFS(V17:V36,$K$17:$K$36,"g")++SUMIFS(V17:V36,$K$17:$K$36,"i")</t>
  </si>
  <si>
    <t>6.1-R0220C0170-1</t>
  </si>
  <si>
    <t>R0220C0170</t>
  </si>
  <si>
    <t>=SUMIFS(W17:W36,$K$17:$K$36,"s")+SUMIFS(W17:W36,$K$17:$K$36,"g")++SUMIFS(W17:W36,$K$17:$K$36,"i")</t>
  </si>
  <si>
    <t>6.1-R0220C0180-1</t>
  </si>
  <si>
    <t>R0220C0180</t>
  </si>
  <si>
    <t>=SUMIFS(X17:X36,$K$17:$K$36,"s")+SUMIFS(X17:X36,$K$17:$K$36,"g")++SUMIFS(X17:X36,$K$17:$K$36,"i")</t>
  </si>
  <si>
    <t>6.1-R0220C0190-1</t>
  </si>
  <si>
    <t>R0220C0190</t>
  </si>
  <si>
    <t>=SUMIFS(Y17:Y36,$K$17:$K$36,"s")+SUMIFS(Y17:Y36,$K$17:$K$36,"g")++SUMIFS(Y17:Y36,$K$17:$K$36,"i")</t>
  </si>
  <si>
    <t>6.1-R0220C0200-1</t>
  </si>
  <si>
    <t>R0220C0200</t>
  </si>
  <si>
    <t>=SUMIFS(Z17:Z36,$K$17:$K$36,"s")+SUMIFS(Z17:Z36,$K$17:$K$36,"g")++SUMIFS(Z17:Z36,$K$17:$K$36,"i")</t>
  </si>
  <si>
    <t>6.1-R0220C0210-1</t>
  </si>
  <si>
    <t>R0220C0210</t>
  </si>
  <si>
    <t>6.1-R0220C0220-1</t>
  </si>
  <si>
    <t>R0220C0220</t>
  </si>
  <si>
    <t>=SUMIFS(AB17:AB36,$K$17:$K$36,"s")+SUMIFS(AB17:AB36,$K$17:$K$36,"g")++SUMIFS(AB17:AB36,$K$17:$K$36,"i")</t>
  </si>
  <si>
    <t>6.1-R0220C0230-1</t>
  </si>
  <si>
    <t>R0220C0230</t>
  </si>
  <si>
    <t>6.1-R0220C0240-1</t>
  </si>
  <si>
    <t>R0220C0240</t>
  </si>
  <si>
    <t>=SUMIFS(AD17:AD36,$K$17:$K$36,"s")+SUMIFS(AD17:AD36,$K$17:$K$36,"g")++SUMIFS(AD17:AD36,$K$17:$K$36,"i")</t>
  </si>
  <si>
    <t>6.1-R0220C0250-1</t>
  </si>
  <si>
    <t>R0220C0250</t>
  </si>
  <si>
    <t>=SUMIFS(AE17:AE36,$K$17:$K$36,"s")+SUMIFS(AE17:AE36,$K$17:$K$36,"g")++SUMIFS(AE17:AE36,$K$17:$K$36,"i")</t>
  </si>
  <si>
    <t>6.1-R0220C0260-1</t>
  </si>
  <si>
    <t>R0220C0260</t>
  </si>
  <si>
    <t>=SUM(U37:W37,Y37:Z37)-AB37</t>
  </si>
  <si>
    <t>6.1-R0220C0270-1</t>
  </si>
  <si>
    <t>R0220C0270</t>
  </si>
  <si>
    <t>=+IF($G$11=0,0,$AD37/$G$11)</t>
  </si>
  <si>
    <t>6.1-R0220C0280-1</t>
  </si>
  <si>
    <t>R0220C0280</t>
  </si>
  <si>
    <t>=+IF($G$11=0,0,$AF37/$G$11)</t>
  </si>
  <si>
    <t>6.1-R0220C0290-1</t>
  </si>
  <si>
    <t>R0220C0290</t>
  </si>
  <si>
    <t>6.1-R0220C0300-1</t>
  </si>
  <si>
    <t>R0220C0300</t>
  </si>
  <si>
    <t>6.1-R0220C0310-1</t>
  </si>
  <si>
    <t>R0220C0310</t>
  </si>
  <si>
    <t>6.1-R0010C0010-2</t>
  </si>
  <si>
    <t>Provisions (refer notes)</t>
  </si>
  <si>
    <t>Umm Al Quwain</t>
  </si>
  <si>
    <t>Ras-Al Khaimah</t>
  </si>
  <si>
    <t>2.9-R0010C0010-1</t>
  </si>
  <si>
    <t>2.9-R0020C0010-1</t>
  </si>
  <si>
    <t>2.9-R0030C0010-1</t>
  </si>
  <si>
    <t>2.9-R0030C0020-1</t>
  </si>
  <si>
    <t>2.9-R0030C0030-1</t>
  </si>
  <si>
    <t>2.9-R0030C0040-1</t>
  </si>
  <si>
    <t>2.9-R0030C0050-1</t>
  </si>
  <si>
    <t>2.9-R0030C0060-1</t>
  </si>
  <si>
    <t>2.9-R0030C0070-1</t>
  </si>
  <si>
    <t>2.9-R0030C0080-1</t>
  </si>
  <si>
    <t>2.9-R0030C0090-1</t>
  </si>
  <si>
    <t>2.9-R0030C0100-1</t>
  </si>
  <si>
    <t>2.9-R0030C0110-1</t>
  </si>
  <si>
    <t>2.9-R0030C0120-1</t>
  </si>
  <si>
    <t>2.9-R0030C0130-1</t>
  </si>
  <si>
    <t>2.9-R0030C0140-1</t>
  </si>
  <si>
    <t>2.9-R0030C0150-1</t>
  </si>
  <si>
    <t>2.9-R0030C0160-1</t>
  </si>
  <si>
    <t>2.9-R0030C0170-1</t>
  </si>
  <si>
    <t>2.9-R0030C0180-1</t>
  </si>
  <si>
    <t>2.9-R0030C0190-1</t>
  </si>
  <si>
    <t>2.9-R0030C0200-1</t>
  </si>
  <si>
    <t>2.9-R0030C0210-1</t>
  </si>
  <si>
    <t>2.9-R0030C0220-1</t>
  </si>
  <si>
    <t>2.9-R0040C0010-1</t>
  </si>
  <si>
    <t>2.9-R0040C0020-1</t>
  </si>
  <si>
    <t>2.9-R0040C0030-1</t>
  </si>
  <si>
    <t>2.9-R0040C0040-1</t>
  </si>
  <si>
    <t>2.9-R0040C0050-1</t>
  </si>
  <si>
    <t>2.9-R0040C0060-1</t>
  </si>
  <si>
    <t>2.9-R0040C0070-1</t>
  </si>
  <si>
    <t>2.9-R0040C0080-1</t>
  </si>
  <si>
    <t>2.9-R0040C0090-1</t>
  </si>
  <si>
    <t>2.9-R0040C0100-1</t>
  </si>
  <si>
    <t>2.9-R0040C0110-1</t>
  </si>
  <si>
    <t>2.9-R0040C0120-1</t>
  </si>
  <si>
    <t>2.9-R0040C0130-1</t>
  </si>
  <si>
    <t>2.9-R0040C0140-1</t>
  </si>
  <si>
    <t>2.9-R0040C0150-1</t>
  </si>
  <si>
    <t>2.9-R0040C0160-1</t>
  </si>
  <si>
    <t>2.9-R0040C0170-1</t>
  </si>
  <si>
    <t>2.9-R0040C0180-1</t>
  </si>
  <si>
    <t>2.9-R0040C0190-1</t>
  </si>
  <si>
    <t>2.9-R0040C0200-1</t>
  </si>
  <si>
    <t>2.9-R0040C0210-1</t>
  </si>
  <si>
    <t>2.9-R0040C0220-1</t>
  </si>
  <si>
    <t>2.9-R0050C0010-1</t>
  </si>
  <si>
    <t>2.9-R0050C0020-1</t>
  </si>
  <si>
    <t>2.9-R0050C0030-1</t>
  </si>
  <si>
    <t>2.9-R0050C0040-1</t>
  </si>
  <si>
    <t>2.9-R0050C0050-1</t>
  </si>
  <si>
    <t>2.9-R0050C0060-1</t>
  </si>
  <si>
    <t>2.9-R0050C0070-1</t>
  </si>
  <si>
    <t>2.9-R0050C0080-1</t>
  </si>
  <si>
    <t>2.9-R0050C0090-1</t>
  </si>
  <si>
    <t>2.9-R0050C0100-1</t>
  </si>
  <si>
    <t>2.9-R0050C0110-1</t>
  </si>
  <si>
    <t>2.9-R0050C0120-1</t>
  </si>
  <si>
    <t>2.9-R0050C0130-1</t>
  </si>
  <si>
    <t>2.9-R0050C0140-1</t>
  </si>
  <si>
    <t>2.9-R0050C0150-1</t>
  </si>
  <si>
    <t>2.9-R0050C0160-1</t>
  </si>
  <si>
    <t>2.9-R0050C0170-1</t>
  </si>
  <si>
    <t>2.9-R0050C0180-1</t>
  </si>
  <si>
    <t>2.9-R0050C0190-1</t>
  </si>
  <si>
    <t>2.9-R0050C0200-1</t>
  </si>
  <si>
    <t>2.9-R0050C0210-1</t>
  </si>
  <si>
    <t>2.9-R0050C0220-1</t>
  </si>
  <si>
    <t>2.9-R0060C0010-1</t>
  </si>
  <si>
    <t>2.9-R0060C0020-1</t>
  </si>
  <si>
    <t>2.9-R0060C0030-1</t>
  </si>
  <si>
    <t>2.9-R0060C0040-1</t>
  </si>
  <si>
    <t>2.9-R0060C0050-1</t>
  </si>
  <si>
    <t>2.9-R0060C0060-1</t>
  </si>
  <si>
    <t>2.9-R0060C0070-1</t>
  </si>
  <si>
    <t>2.9-R0060C0080-1</t>
  </si>
  <si>
    <t>2.9-R0060C0090-1</t>
  </si>
  <si>
    <t>2.9-R0060C0100-1</t>
  </si>
  <si>
    <t>2.9-R0060C0110-1</t>
  </si>
  <si>
    <t>2.9-R0060C0120-1</t>
  </si>
  <si>
    <t>2.9-R0060C0130-1</t>
  </si>
  <si>
    <t>2.9-R0060C0140-1</t>
  </si>
  <si>
    <t>2.9-R0060C0150-1</t>
  </si>
  <si>
    <t>2.9-R0060C0160-1</t>
  </si>
  <si>
    <t>2.9-R0060C0170-1</t>
  </si>
  <si>
    <t>2.9-R0060C0180-1</t>
  </si>
  <si>
    <t>2.9-R0060C0190-1</t>
  </si>
  <si>
    <t>2.9-R0060C0200-1</t>
  </si>
  <si>
    <t>2.9-R0060C0210-1</t>
  </si>
  <si>
    <t>2.9-R0060C0220-1</t>
  </si>
  <si>
    <t>2.9-R0070C0010-1</t>
  </si>
  <si>
    <t>2.9-R0070C0020-1</t>
  </si>
  <si>
    <t>2.9-R0070C0030-1</t>
  </si>
  <si>
    <t>2.9-R0070C0040-1</t>
  </si>
  <si>
    <t>2.9-R0070C0050-1</t>
  </si>
  <si>
    <t>2.9-R0070C0060-1</t>
  </si>
  <si>
    <t>2.9-R0070C0070-1</t>
  </si>
  <si>
    <t>2.9-R0070C0080-1</t>
  </si>
  <si>
    <t>2.9-R0070C0090-1</t>
  </si>
  <si>
    <t>2.9-R0070C0100-1</t>
  </si>
  <si>
    <t>2.9-R0070C0110-1</t>
  </si>
  <si>
    <t>2.9-R0070C0120-1</t>
  </si>
  <si>
    <t>2.9-R0070C0130-1</t>
  </si>
  <si>
    <t>2.9-R0070C0140-1</t>
  </si>
  <si>
    <t>2.9-R0070C0150-1</t>
  </si>
  <si>
    <t>2.9-R0070C0160-1</t>
  </si>
  <si>
    <t>2.9-R0070C0170-1</t>
  </si>
  <si>
    <t>2.9-R0070C0180-1</t>
  </si>
  <si>
    <t>2.9-R0070C0190-1</t>
  </si>
  <si>
    <t>2.9-R0070C0200-1</t>
  </si>
  <si>
    <t>2.9-R0070C0210-1</t>
  </si>
  <si>
    <t>2.9-R0070C0220-1</t>
  </si>
  <si>
    <t>2.9-R0080C0010-1</t>
  </si>
  <si>
    <t>2.9-R0080C0020-1</t>
  </si>
  <si>
    <t>2.9-R0080C0030-1</t>
  </si>
  <si>
    <t>2.9-R0080C0040-1</t>
  </si>
  <si>
    <t>2.9-R0080C0050-1</t>
  </si>
  <si>
    <t>2.9-R0080C0060-1</t>
  </si>
  <si>
    <t>2.9-R0080C0070-1</t>
  </si>
  <si>
    <t>2.9-R0080C0080-1</t>
  </si>
  <si>
    <t>2.9-R0080C0090-1</t>
  </si>
  <si>
    <t>2.9-R0080C0100-1</t>
  </si>
  <si>
    <t>2.9-R0080C0110-1</t>
  </si>
  <si>
    <t>2.9-R0080C0120-1</t>
  </si>
  <si>
    <t>2.9-R0080C0130-1</t>
  </si>
  <si>
    <t>2.9-R0080C0140-1</t>
  </si>
  <si>
    <t>2.9-R0080C0150-1</t>
  </si>
  <si>
    <t>2.9-R0080C0160-1</t>
  </si>
  <si>
    <t>2.9-R0080C0170-1</t>
  </si>
  <si>
    <t>2.9-R0080C0180-1</t>
  </si>
  <si>
    <t>2.9-R0080C0190-1</t>
  </si>
  <si>
    <t>2.9-R0080C0200-1</t>
  </si>
  <si>
    <t>2.9-R0080C0210-1</t>
  </si>
  <si>
    <t>2.9-R0080C0220-1</t>
  </si>
  <si>
    <t>2.9-R0090C0010-1</t>
  </si>
  <si>
    <t>2.9-R0090C0020-1</t>
  </si>
  <si>
    <t>2.9-R0090C0030-1</t>
  </si>
  <si>
    <t>2.9-R0090C0040-1</t>
  </si>
  <si>
    <t>2.9-R0090C0050-1</t>
  </si>
  <si>
    <t>2.9-R0090C0060-1</t>
  </si>
  <si>
    <t>2.9-R0090C0070-1</t>
  </si>
  <si>
    <t>2.9-R0090C0080-1</t>
  </si>
  <si>
    <t>2.9-R0090C0090-1</t>
  </si>
  <si>
    <t>2.9-R0090C0100-1</t>
  </si>
  <si>
    <t>2.9-R0090C0110-1</t>
  </si>
  <si>
    <t>2.9-R0090C0120-1</t>
  </si>
  <si>
    <t>2.9-R0090C0130-1</t>
  </si>
  <si>
    <t>2.9-R0090C0140-1</t>
  </si>
  <si>
    <t>2.9-R0090C0150-1</t>
  </si>
  <si>
    <t>2.9-R0090C0160-1</t>
  </si>
  <si>
    <t>2.9-R0090C0170-1</t>
  </si>
  <si>
    <t>2.9-R0090C0180-1</t>
  </si>
  <si>
    <t>2.9-R0090C0190-1</t>
  </si>
  <si>
    <t>2.9-R0090C0200-1</t>
  </si>
  <si>
    <t>2.9-R0090C0210-1</t>
  </si>
  <si>
    <t>2.9-R0090C0220-1</t>
  </si>
  <si>
    <t>2.9-R0100C0010-1</t>
  </si>
  <si>
    <t>2.9-R0100C0020-1</t>
  </si>
  <si>
    <t>2.9-R0100C0030-1</t>
  </si>
  <si>
    <t>2.9-R0100C0040-1</t>
  </si>
  <si>
    <t>2.9-R0100C0050-1</t>
  </si>
  <si>
    <t>2.9-R0100C0060-1</t>
  </si>
  <si>
    <t>2.9-R0100C0070-1</t>
  </si>
  <si>
    <t>2.9-R0100C0080-1</t>
  </si>
  <si>
    <t>2.9-R0100C0090-1</t>
  </si>
  <si>
    <t>2.9-R0100C0100-1</t>
  </si>
  <si>
    <t>2.9-R0100C0110-1</t>
  </si>
  <si>
    <t>2.9-R0100C0120-1</t>
  </si>
  <si>
    <t>2.9-R0100C0130-1</t>
  </si>
  <si>
    <t>2.9-R0100C0140-1</t>
  </si>
  <si>
    <t>2.9-R0100C0150-1</t>
  </si>
  <si>
    <t>2.9-R0100C0160-1</t>
  </si>
  <si>
    <t>2.9-R0100C0170-1</t>
  </si>
  <si>
    <t>2.9-R0100C0180-1</t>
  </si>
  <si>
    <t>2.9-R0100C0190-1</t>
  </si>
  <si>
    <t>2.9-R0100C0200-1</t>
  </si>
  <si>
    <t>2.9-R0100C0210-1</t>
  </si>
  <si>
    <t>2.9-R0100C0220-1</t>
  </si>
  <si>
    <t>2.9-R0110C0010-1</t>
  </si>
  <si>
    <t>2.9-R0110C0020-1</t>
  </si>
  <si>
    <t>2.9-R0110C0030-1</t>
  </si>
  <si>
    <t>2.9-R0110C0040-1</t>
  </si>
  <si>
    <t>2.9-R0110C0050-1</t>
  </si>
  <si>
    <t>2.9-R0110C0060-1</t>
  </si>
  <si>
    <t>2.9-R0110C0070-1</t>
  </si>
  <si>
    <t>2.9-R0110C0080-1</t>
  </si>
  <si>
    <t>2.9-R0110C0090-1</t>
  </si>
  <si>
    <t>2.9-R0110C0100-1</t>
  </si>
  <si>
    <t>2.9-R0110C0110-1</t>
  </si>
  <si>
    <t>2.9-R0110C0120-1</t>
  </si>
  <si>
    <t>2.9-R0110C0130-1</t>
  </si>
  <si>
    <t>2.9-R0110C0140-1</t>
  </si>
  <si>
    <t>2.9-R0110C0150-1</t>
  </si>
  <si>
    <t>2.9-R0110C0160-1</t>
  </si>
  <si>
    <t>2.9-R0110C0170-1</t>
  </si>
  <si>
    <t>2.9-R0110C0180-1</t>
  </si>
  <si>
    <t>2.9-R0110C0190-1</t>
  </si>
  <si>
    <t>2.9-R0110C0200-1</t>
  </si>
  <si>
    <t>2.9-R0110C0210-1</t>
  </si>
  <si>
    <t>2.9-R0110C0220-1</t>
  </si>
  <si>
    <t>2.9-R0120C0010-1</t>
  </si>
  <si>
    <t>2.9-R0120C0020-1</t>
  </si>
  <si>
    <t>2.9-R0120C0030-1</t>
  </si>
  <si>
    <t>2.9-R0120C0040-1</t>
  </si>
  <si>
    <t>2.9-R0120C0050-1</t>
  </si>
  <si>
    <t>2.9-R0120C0060-1</t>
  </si>
  <si>
    <t>2.9-R0120C0070-1</t>
  </si>
  <si>
    <t>2.9-R0120C0080-1</t>
  </si>
  <si>
    <t>2.9-R0120C0090-1</t>
  </si>
  <si>
    <t>2.9-R0120C0100-1</t>
  </si>
  <si>
    <t>2.9-R0120C0110-1</t>
  </si>
  <si>
    <t>2.9-R0120C0120-1</t>
  </si>
  <si>
    <t>2.9-R0120C0130-1</t>
  </si>
  <si>
    <t>2.9-R0120C0140-1</t>
  </si>
  <si>
    <t>2.9-R0120C0150-1</t>
  </si>
  <si>
    <t>2.9-R0120C0160-1</t>
  </si>
  <si>
    <t>2.9-R0120C0170-1</t>
  </si>
  <si>
    <t>2.9-R0120C0180-1</t>
  </si>
  <si>
    <t>2.9-R0120C0190-1</t>
  </si>
  <si>
    <t>2.9-R0120C0200-1</t>
  </si>
  <si>
    <t>2.9-R0120C0210-1</t>
  </si>
  <si>
    <t>2.9-R0120C0220-1</t>
  </si>
  <si>
    <t>2.9-R0130C0010-1</t>
  </si>
  <si>
    <t>2.9-R0130C0020-1</t>
  </si>
  <si>
    <t>2.9-R0130C0030-1</t>
  </si>
  <si>
    <t>2.9-R0130C0040-1</t>
  </si>
  <si>
    <t>2.9-R0130C0050-1</t>
  </si>
  <si>
    <t>2.9-R0130C0060-1</t>
  </si>
  <si>
    <t>2.9-R0130C0070-1</t>
  </si>
  <si>
    <t>2.9-R0130C0080-1</t>
  </si>
  <si>
    <t>2.9-R0130C0090-1</t>
  </si>
  <si>
    <t>2.9-R0130C0100-1</t>
  </si>
  <si>
    <t>2.9-R0130C0110-1</t>
  </si>
  <si>
    <t>2.9-R0130C0120-1</t>
  </si>
  <si>
    <t>2.9-R0130C0130-1</t>
  </si>
  <si>
    <t>2.9-R0130C0140-1</t>
  </si>
  <si>
    <t>2.9-R0130C0150-1</t>
  </si>
  <si>
    <t>2.9-R0130C0160-1</t>
  </si>
  <si>
    <t>2.9-R0130C0170-1</t>
  </si>
  <si>
    <t>2.9-R0130C0180-1</t>
  </si>
  <si>
    <t>2.9-R0130C0190-1</t>
  </si>
  <si>
    <t>2.9-R0130C0200-1</t>
  </si>
  <si>
    <t>2.9-R0130C0210-1</t>
  </si>
  <si>
    <t>2.9-R0130C0220-1</t>
  </si>
  <si>
    <t>2.9-R0140C0010-1</t>
  </si>
  <si>
    <t>2.9-R0140C0020-1</t>
  </si>
  <si>
    <t>2.9-R0140C0030-1</t>
  </si>
  <si>
    <t>2.9-R0140C0040-1</t>
  </si>
  <si>
    <t>2.9-R0140C0050-1</t>
  </si>
  <si>
    <t>2.9-R0140C0060-1</t>
  </si>
  <si>
    <t>2.9-R0140C0070-1</t>
  </si>
  <si>
    <t>2.9-R0140C0080-1</t>
  </si>
  <si>
    <t>2.9-R0140C0090-1</t>
  </si>
  <si>
    <t>2.9-R0140C0100-1</t>
  </si>
  <si>
    <t>2.9-R0140C0110-1</t>
  </si>
  <si>
    <t>2.9-R0140C0120-1</t>
  </si>
  <si>
    <t>2.9-R0140C0130-1</t>
  </si>
  <si>
    <t>2.9-R0140C0140-1</t>
  </si>
  <si>
    <t>2.9-R0140C0150-1</t>
  </si>
  <si>
    <t>2.9-R0140C0160-1</t>
  </si>
  <si>
    <t>2.9-R0140C0170-1</t>
  </si>
  <si>
    <t>2.9-R0140C0180-1</t>
  </si>
  <si>
    <t>2.9-R0140C0190-1</t>
  </si>
  <si>
    <t>2.9-R0140C0200-1</t>
  </si>
  <si>
    <t>2.9-R0140C0210-1</t>
  </si>
  <si>
    <t>2.9-R0140C0220-1</t>
  </si>
  <si>
    <t>2.9-R0150C0010-1</t>
  </si>
  <si>
    <t>2.9-R0150C0020-1</t>
  </si>
  <si>
    <t>2.9-R0150C0030-1</t>
  </si>
  <si>
    <t>2.9-R0150C0040-1</t>
  </si>
  <si>
    <t>2.9-R0150C0050-1</t>
  </si>
  <si>
    <t>2.9-R0150C0060-1</t>
  </si>
  <si>
    <t>2.9-R0150C0070-1</t>
  </si>
  <si>
    <t>2.9-R0150C0080-1</t>
  </si>
  <si>
    <t>2.9-R0150C0090-1</t>
  </si>
  <si>
    <t>2.9-R0150C0100-1</t>
  </si>
  <si>
    <t>2.9-R0150C0110-1</t>
  </si>
  <si>
    <t>2.9-R0150C0120-1</t>
  </si>
  <si>
    <t>2.9-R0150C0130-1</t>
  </si>
  <si>
    <t>2.9-R0150C0140-1</t>
  </si>
  <si>
    <t>2.9-R0150C0150-1</t>
  </si>
  <si>
    <t>2.9-R0150C0160-1</t>
  </si>
  <si>
    <t>2.9-R0150C0170-1</t>
  </si>
  <si>
    <t>2.9-R0150C0180-1</t>
  </si>
  <si>
    <t>2.9-R0150C0190-1</t>
  </si>
  <si>
    <t>2.9-R0150C0200-1</t>
  </si>
  <si>
    <t>2.9-R0150C0210-1</t>
  </si>
  <si>
    <t>2.9-R0150C0220-1</t>
  </si>
  <si>
    <t>2.9-R0160C0010-1</t>
  </si>
  <si>
    <t>2.9-R0160C0020-1</t>
  </si>
  <si>
    <t>2.9-R0160C0030-1</t>
  </si>
  <si>
    <t>2.9-R0160C0040-1</t>
  </si>
  <si>
    <t>2.9-R0160C0050-1</t>
  </si>
  <si>
    <t>2.9-R0160C0060-1</t>
  </si>
  <si>
    <t>2.9-R0160C0070-1</t>
  </si>
  <si>
    <t>2.9-R0160C0080-1</t>
  </si>
  <si>
    <t>2.9-R0160C0090-1</t>
  </si>
  <si>
    <t>2.9-R0160C0100-1</t>
  </si>
  <si>
    <t>2.9-R0160C0110-1</t>
  </si>
  <si>
    <t>2.9-R0160C0120-1</t>
  </si>
  <si>
    <t>2.9-R0160C0130-1</t>
  </si>
  <si>
    <t>2.9-R0160C0140-1</t>
  </si>
  <si>
    <t>2.9-R0160C0150-1</t>
  </si>
  <si>
    <t>2.9-R0160C0160-1</t>
  </si>
  <si>
    <t>2.9-R0160C0170-1</t>
  </si>
  <si>
    <t>2.9-R0160C0180-1</t>
  </si>
  <si>
    <t>2.9-R0160C0190-1</t>
  </si>
  <si>
    <t>2.9-R0160C0200-1</t>
  </si>
  <si>
    <t>2.9-R0160C0210-1</t>
  </si>
  <si>
    <t>2.9-R0160C0220-1</t>
  </si>
  <si>
    <t>2.9-R0170C0010-1</t>
  </si>
  <si>
    <t>2.9-R0170C0020-1</t>
  </si>
  <si>
    <t>2.9-R0170C0030-1</t>
  </si>
  <si>
    <t>2.9-R0170C0040-1</t>
  </si>
  <si>
    <t>2.9-R0170C0050-1</t>
  </si>
  <si>
    <t>2.9-R0170C0060-1</t>
  </si>
  <si>
    <t>2.9-R0170C0070-1</t>
  </si>
  <si>
    <t>2.9-R0170C0080-1</t>
  </si>
  <si>
    <t>2.9-R0170C0090-1</t>
  </si>
  <si>
    <t>2.9-R0170C0100-1</t>
  </si>
  <si>
    <t>2.9-R0170C0110-1</t>
  </si>
  <si>
    <t>2.9-R0170C0120-1</t>
  </si>
  <si>
    <t>2.9-R0170C0130-1</t>
  </si>
  <si>
    <t>2.9-R0170C0140-1</t>
  </si>
  <si>
    <t>2.9-R0170C0150-1</t>
  </si>
  <si>
    <t>2.9-R0170C0160-1</t>
  </si>
  <si>
    <t>2.9-R0170C0170-1</t>
  </si>
  <si>
    <t>2.9-R0170C0180-1</t>
  </si>
  <si>
    <t>2.9-R0170C0190-1</t>
  </si>
  <si>
    <t>2.9-R0170C0200-1</t>
  </si>
  <si>
    <t>2.9-R0170C0210-1</t>
  </si>
  <si>
    <t>2.9-R0170C0220-1</t>
  </si>
  <si>
    <t>2.9-R0180C0010-1</t>
  </si>
  <si>
    <t>2.9-R0180C0020-1</t>
  </si>
  <si>
    <t>2.9-R0180C0030-1</t>
  </si>
  <si>
    <t>2.9-R0180C0040-1</t>
  </si>
  <si>
    <t>2.9-R0180C0050-1</t>
  </si>
  <si>
    <t>2.9-R0180C0060-1</t>
  </si>
  <si>
    <t>2.9-R0180C0070-1</t>
  </si>
  <si>
    <t>2.9-R0180C0080-1</t>
  </si>
  <si>
    <t>2.9-R0180C0090-1</t>
  </si>
  <si>
    <t>2.9-R0180C0100-1</t>
  </si>
  <si>
    <t>2.9-R0180C0110-1</t>
  </si>
  <si>
    <t>2.9-R0180C0120-1</t>
  </si>
  <si>
    <t>2.9-R0180C0130-1</t>
  </si>
  <si>
    <t>2.9-R0180C0140-1</t>
  </si>
  <si>
    <t>2.9-R0180C0150-1</t>
  </si>
  <si>
    <t>2.9-R0180C0160-1</t>
  </si>
  <si>
    <t>2.9-R0180C0170-1</t>
  </si>
  <si>
    <t>2.9-R0180C0180-1</t>
  </si>
  <si>
    <t>2.9-R0180C0190-1</t>
  </si>
  <si>
    <t>2.9-R0180C0200-1</t>
  </si>
  <si>
    <t>2.9-R0180C0210-1</t>
  </si>
  <si>
    <t>2.9-R0180C0220-1</t>
  </si>
  <si>
    <t>2.9-R0190C0010-1</t>
  </si>
  <si>
    <t>2.9-R0190C0020-1</t>
  </si>
  <si>
    <t>2.9-R0190C0030-1</t>
  </si>
  <si>
    <t>2.9-R0190C0040-1</t>
  </si>
  <si>
    <t>2.9-R0190C0050-1</t>
  </si>
  <si>
    <t>2.9-R0190C0060-1</t>
  </si>
  <si>
    <t>2.9-R0190C0070-1</t>
  </si>
  <si>
    <t>2.9-R0190C0080-1</t>
  </si>
  <si>
    <t>2.9-R0190C0090-1</t>
  </si>
  <si>
    <t>2.9-R0190C0100-1</t>
  </si>
  <si>
    <t>2.9-R0190C0110-1</t>
  </si>
  <si>
    <t>2.9-R0190C0120-1</t>
  </si>
  <si>
    <t>2.9-R0190C0130-1</t>
  </si>
  <si>
    <t>2.9-R0190C0140-1</t>
  </si>
  <si>
    <t>2.9-R0190C0150-1</t>
  </si>
  <si>
    <t>2.9-R0190C0160-1</t>
  </si>
  <si>
    <t>2.9-R0190C0170-1</t>
  </si>
  <si>
    <t>2.9-R0190C0180-1</t>
  </si>
  <si>
    <t>2.9-R0190C0190-1</t>
  </si>
  <si>
    <t>2.9-R0190C0200-1</t>
  </si>
  <si>
    <t>2.9-R0190C0210-1</t>
  </si>
  <si>
    <t>2.9-R0190C0220-1</t>
  </si>
  <si>
    <t>2.9-R0200C0010-1</t>
  </si>
  <si>
    <t>2.9-R0200C0020-1</t>
  </si>
  <si>
    <t>2.9-R0200C0030-1</t>
  </si>
  <si>
    <t>2.9-R0200C0040-1</t>
  </si>
  <si>
    <t>2.9-R0200C0050-1</t>
  </si>
  <si>
    <t>2.9-R0200C0060-1</t>
  </si>
  <si>
    <t>2.9-R0200C0070-1</t>
  </si>
  <si>
    <t>2.9-R0200C0080-1</t>
  </si>
  <si>
    <t>2.9-R0200C0090-1</t>
  </si>
  <si>
    <t>2.9-R0200C0100-1</t>
  </si>
  <si>
    <t>2.9-R0200C0110-1</t>
  </si>
  <si>
    <t>2.9-R0200C0120-1</t>
  </si>
  <si>
    <t>2.9-R0200C0130-1</t>
  </si>
  <si>
    <t>2.9-R0200C0140-1</t>
  </si>
  <si>
    <t>2.9-R0200C0150-1</t>
  </si>
  <si>
    <t>2.9-R0200C0160-1</t>
  </si>
  <si>
    <t>2.9-R0200C0170-1</t>
  </si>
  <si>
    <t>2.9-R0200C0180-1</t>
  </si>
  <si>
    <t>2.9-R0200C0190-1</t>
  </si>
  <si>
    <t>2.9-R0200C0200-1</t>
  </si>
  <si>
    <t>2.9-R0200C0210-1</t>
  </si>
  <si>
    <t>2.9-R0200C0220-1</t>
  </si>
  <si>
    <t>2.9-R0210C0010-1</t>
  </si>
  <si>
    <t>2.9-R0210C0020-1</t>
  </si>
  <si>
    <t>2.9-R0210C0030-1</t>
  </si>
  <si>
    <t>2.9-R0210C0040-1</t>
  </si>
  <si>
    <t>2.9-R0210C0050-1</t>
  </si>
  <si>
    <t>2.9-R0210C0060-1</t>
  </si>
  <si>
    <t>2.9-R0210C0070-1</t>
  </si>
  <si>
    <t>2.9-R0210C0080-1</t>
  </si>
  <si>
    <t>2.9-R0210C0090-1</t>
  </si>
  <si>
    <t>2.9-R0210C0100-1</t>
  </si>
  <si>
    <t>2.9-R0210C0110-1</t>
  </si>
  <si>
    <t>2.9-R0210C0120-1</t>
  </si>
  <si>
    <t>2.9-R0210C0130-1</t>
  </si>
  <si>
    <t>2.9-R0210C0140-1</t>
  </si>
  <si>
    <t>2.9-R0210C0150-1</t>
  </si>
  <si>
    <t>2.9-R0210C0160-1</t>
  </si>
  <si>
    <t>2.9-R0210C0170-1</t>
  </si>
  <si>
    <t>2.9-R0210C0180-1</t>
  </si>
  <si>
    <t>2.9-R0210C0190-1</t>
  </si>
  <si>
    <t>2.9-R0210C0200-1</t>
  </si>
  <si>
    <t>2.9-R0210C0210-1</t>
  </si>
  <si>
    <t>2.9-R0210C0220-1</t>
  </si>
  <si>
    <t>2.9-R0220C0010-1</t>
  </si>
  <si>
    <t>2.9-R0220C0020-1</t>
  </si>
  <si>
    <t>2.9-R0220C0030-1</t>
  </si>
  <si>
    <t>2.9-R0220C0040-1</t>
  </si>
  <si>
    <t>2.9-R0220C0050-1</t>
  </si>
  <si>
    <t>2.9-R0220C0060-1</t>
  </si>
  <si>
    <t>2.9-R0220C0070-1</t>
  </si>
  <si>
    <t>2.9-R0220C0080-1</t>
  </si>
  <si>
    <t>2.9-R0220C0090-1</t>
  </si>
  <si>
    <t>2.9-R0220C0100-1</t>
  </si>
  <si>
    <t>2.9-R0220C0110-1</t>
  </si>
  <si>
    <t>2.9-R0220C0120-1</t>
  </si>
  <si>
    <t>2.9-R0220C0130-1</t>
  </si>
  <si>
    <t>2.9-R0220C0140-1</t>
  </si>
  <si>
    <t>2.9-R0220C0150-1</t>
  </si>
  <si>
    <t>2.9-R0220C0160-1</t>
  </si>
  <si>
    <t>2.9-R0220C0170-1</t>
  </si>
  <si>
    <t>2.9-R0220C0180-1</t>
  </si>
  <si>
    <t>2.9-R0220C0190-1</t>
  </si>
  <si>
    <t>2.9-R0220C0200-1</t>
  </si>
  <si>
    <t>2.9-R0220C0210-1</t>
  </si>
  <si>
    <t>2.9-R0220C0220-1</t>
  </si>
  <si>
    <t>2.9-R0230C0010-1</t>
  </si>
  <si>
    <t>R0230C0010</t>
  </si>
  <si>
    <t>2.9-R0230C0020-1</t>
  </si>
  <si>
    <t>R0230C0020</t>
  </si>
  <si>
    <t>2.9-R0230C0030-1</t>
  </si>
  <si>
    <t>R0230C0030</t>
  </si>
  <si>
    <t>2.9-R0230C0040-1</t>
  </si>
  <si>
    <t>R0230C0040</t>
  </si>
  <si>
    <t>2.9-R0230C0050-1</t>
  </si>
  <si>
    <t>R0230C0050</t>
  </si>
  <si>
    <t>2.9-R0230C0060-1</t>
  </si>
  <si>
    <t>R0230C0060</t>
  </si>
  <si>
    <t>2.9-R0230C0070-1</t>
  </si>
  <si>
    <t>R0230C0070</t>
  </si>
  <si>
    <t>2.9-R0230C0080-1</t>
  </si>
  <si>
    <t>R0230C0080</t>
  </si>
  <si>
    <t>2.9-R0230C0090-1</t>
  </si>
  <si>
    <t>R0230C0090</t>
  </si>
  <si>
    <t>2.9-R0230C0100-1</t>
  </si>
  <si>
    <t>R0230C0100</t>
  </si>
  <si>
    <t>2.9-R0230C0110-1</t>
  </si>
  <si>
    <t>R0230C0110</t>
  </si>
  <si>
    <t>2.9-R0230C0120-1</t>
  </si>
  <si>
    <t>R0230C0120</t>
  </si>
  <si>
    <t>2.9-R0230C0130-1</t>
  </si>
  <si>
    <t>R0230C0130</t>
  </si>
  <si>
    <t>2.9-R0230C0140-1</t>
  </si>
  <si>
    <t>R0230C0140</t>
  </si>
  <si>
    <t>2.9-R0230C0150-1</t>
  </si>
  <si>
    <t>R0230C0150</t>
  </si>
  <si>
    <t>2.9-R0230C0160-1</t>
  </si>
  <si>
    <t>R0230C0160</t>
  </si>
  <si>
    <t>2.9-R0230C0170-1</t>
  </si>
  <si>
    <t>R0230C0170</t>
  </si>
  <si>
    <t>2.9-R0230C0180-1</t>
  </si>
  <si>
    <t>R0230C0180</t>
  </si>
  <si>
    <t>2.9-R0230C0190-1</t>
  </si>
  <si>
    <t>R0230C0190</t>
  </si>
  <si>
    <t>2.9-R0230C0200-1</t>
  </si>
  <si>
    <t>R0230C0200</t>
  </si>
  <si>
    <t>2.9-R0230C0210-1</t>
  </si>
  <si>
    <t>R0230C0210</t>
  </si>
  <si>
    <t>2.9-R0230C0220-1</t>
  </si>
  <si>
    <t>R0230C0220</t>
  </si>
  <si>
    <t>2.9-R0240C0010-1</t>
  </si>
  <si>
    <t>R0240C0010</t>
  </si>
  <si>
    <t>2.9-R0240C0020-1</t>
  </si>
  <si>
    <t>R0240C0020</t>
  </si>
  <si>
    <t>2.9-R0240C0030-1</t>
  </si>
  <si>
    <t>R0240C0030</t>
  </si>
  <si>
    <t>2.9-R0240C0040-1</t>
  </si>
  <si>
    <t>R0240C0040</t>
  </si>
  <si>
    <t>2.9-R0240C0050-1</t>
  </si>
  <si>
    <t>R0240C0050</t>
  </si>
  <si>
    <t>2.9-R0240C0060-1</t>
  </si>
  <si>
    <t>R0240C0060</t>
  </si>
  <si>
    <t>2.9-R0240C0070-1</t>
  </si>
  <si>
    <t>R0240C0070</t>
  </si>
  <si>
    <t>2.9-R0240C0080-1</t>
  </si>
  <si>
    <t>R0240C0080</t>
  </si>
  <si>
    <t>2.9-R0240C0090-1</t>
  </si>
  <si>
    <t>R0240C0090</t>
  </si>
  <si>
    <t>2.9-R0240C0100-1</t>
  </si>
  <si>
    <t>R0240C0100</t>
  </si>
  <si>
    <t>2.9-R0240C0110-1</t>
  </si>
  <si>
    <t>R0240C0110</t>
  </si>
  <si>
    <t>2.9-R0240C0120-1</t>
  </si>
  <si>
    <t>R0240C0120</t>
  </si>
  <si>
    <t>2.9-R0240C0130-1</t>
  </si>
  <si>
    <t>R0240C0130</t>
  </si>
  <si>
    <t>2.9-R0240C0140-1</t>
  </si>
  <si>
    <t>R0240C0140</t>
  </si>
  <si>
    <t>2.9-R0240C0150-1</t>
  </si>
  <si>
    <t>R0240C0150</t>
  </si>
  <si>
    <t>2.9-R0240C0160-1</t>
  </si>
  <si>
    <t>R0240C0160</t>
  </si>
  <si>
    <t>2.9-R0240C0170-1</t>
  </si>
  <si>
    <t>R0240C0170</t>
  </si>
  <si>
    <t>2.9-R0240C0180-1</t>
  </si>
  <si>
    <t>R0240C0180</t>
  </si>
  <si>
    <t>2.9-R0240C0190-1</t>
  </si>
  <si>
    <t>R0240C0190</t>
  </si>
  <si>
    <t>2.9-R0240C0200-1</t>
  </si>
  <si>
    <t>R0240C0200</t>
  </si>
  <si>
    <t>2.9-R0240C0210-1</t>
  </si>
  <si>
    <t>R0240C0210</t>
  </si>
  <si>
    <t>2.9-R0240C0220-1</t>
  </si>
  <si>
    <t>R0240C0220</t>
  </si>
  <si>
    <t>2.9-R0250C0010-1</t>
  </si>
  <si>
    <t>R0250C0010</t>
  </si>
  <si>
    <t>2.9-R0250C0020-1</t>
  </si>
  <si>
    <t>R0250C0020</t>
  </si>
  <si>
    <t>2.9-R0250C0030-1</t>
  </si>
  <si>
    <t>R0250C0030</t>
  </si>
  <si>
    <t>2.9-R0250C0040-1</t>
  </si>
  <si>
    <t>R0250C0040</t>
  </si>
  <si>
    <t>2.9-R0250C0050-1</t>
  </si>
  <si>
    <t>R0250C0050</t>
  </si>
  <si>
    <t>2.9-R0250C0060-1</t>
  </si>
  <si>
    <t>R0250C0060</t>
  </si>
  <si>
    <t>2.9-R0250C0070-1</t>
  </si>
  <si>
    <t>R0250C0070</t>
  </si>
  <si>
    <t>2.9-R0250C0080-1</t>
  </si>
  <si>
    <t>R0250C0080</t>
  </si>
  <si>
    <t>2.9-R0250C0090-1</t>
  </si>
  <si>
    <t>R0250C0090</t>
  </si>
  <si>
    <t>2.9-R0250C0100-1</t>
  </si>
  <si>
    <t>R0250C0100</t>
  </si>
  <si>
    <t>2.9-R0250C0110-1</t>
  </si>
  <si>
    <t>R0250C0110</t>
  </si>
  <si>
    <t>2.9-R0250C0120-1</t>
  </si>
  <si>
    <t>R0250C0120</t>
  </si>
  <si>
    <t>2.9-R0250C0130-1</t>
  </si>
  <si>
    <t>R0250C0130</t>
  </si>
  <si>
    <t>2.9-R0250C0140-1</t>
  </si>
  <si>
    <t>R0250C0140</t>
  </si>
  <si>
    <t>2.9-R0250C0150-1</t>
  </si>
  <si>
    <t>R0250C0150</t>
  </si>
  <si>
    <t>2.9-R0250C0160-1</t>
  </si>
  <si>
    <t>R0250C0160</t>
  </si>
  <si>
    <t>2.9-R0250C0170-1</t>
  </si>
  <si>
    <t>R0250C0170</t>
  </si>
  <si>
    <t>2.9-R0250C0180-1</t>
  </si>
  <si>
    <t>R0250C0180</t>
  </si>
  <si>
    <t>2.9-R0250C0190-1</t>
  </si>
  <si>
    <t>R0250C0190</t>
  </si>
  <si>
    <t>2.9-R0250C0200-1</t>
  </si>
  <si>
    <t>R0250C0200</t>
  </si>
  <si>
    <t>2.9-R0250C0210-1</t>
  </si>
  <si>
    <t>R0250C0210</t>
  </si>
  <si>
    <t>2.9-R0250C0220-1</t>
  </si>
  <si>
    <t>R0250C0220</t>
  </si>
  <si>
    <t>2.9-R0260C0010-1</t>
  </si>
  <si>
    <t>R0260C0010</t>
  </si>
  <si>
    <t>2.9-R0260C0020-1</t>
  </si>
  <si>
    <t>R0260C0020</t>
  </si>
  <si>
    <t>2.9-R0260C0030-1</t>
  </si>
  <si>
    <t>R0260C0030</t>
  </si>
  <si>
    <t>2.9-R0260C0040-1</t>
  </si>
  <si>
    <t>R0260C0040</t>
  </si>
  <si>
    <t>2.9-R0260C0050-1</t>
  </si>
  <si>
    <t>R0260C0050</t>
  </si>
  <si>
    <t>2.9-R0260C0060-1</t>
  </si>
  <si>
    <t>R0260C0060</t>
  </si>
  <si>
    <t>2.9-R0260C0070-1</t>
  </si>
  <si>
    <t>R0260C0070</t>
  </si>
  <si>
    <t>2.9-R0260C0080-1</t>
  </si>
  <si>
    <t>R0260C0080</t>
  </si>
  <si>
    <t>2.9-R0260C0090-1</t>
  </si>
  <si>
    <t>R0260C0090</t>
  </si>
  <si>
    <t>2.9-R0260C0100-1</t>
  </si>
  <si>
    <t>R0260C0100</t>
  </si>
  <si>
    <t>2.9-R0260C0110-1</t>
  </si>
  <si>
    <t>R0260C0110</t>
  </si>
  <si>
    <t>2.9-R0260C0120-1</t>
  </si>
  <si>
    <t>R0260C0120</t>
  </si>
  <si>
    <t>2.9-R0260C0130-1</t>
  </si>
  <si>
    <t>R0260C0130</t>
  </si>
  <si>
    <t>2.9-R0260C0140-1</t>
  </si>
  <si>
    <t>R0260C0140</t>
  </si>
  <si>
    <t>2.9-R0260C0150-1</t>
  </si>
  <si>
    <t>R0260C0150</t>
  </si>
  <si>
    <t>2.9-R0260C0160-1</t>
  </si>
  <si>
    <t>R0260C0160</t>
  </si>
  <si>
    <t>2.9-R0260C0170-1</t>
  </si>
  <si>
    <t>R0260C0170</t>
  </si>
  <si>
    <t>2.9-R0260C0180-1</t>
  </si>
  <si>
    <t>R0260C0180</t>
  </si>
  <si>
    <t>2.9-R0260C0190-1</t>
  </si>
  <si>
    <t>R0260C0190</t>
  </si>
  <si>
    <t>2.9-R0260C0200-1</t>
  </si>
  <si>
    <t>R0260C0200</t>
  </si>
  <si>
    <t>2.9-R0260C0210-1</t>
  </si>
  <si>
    <t>R0260C0210</t>
  </si>
  <si>
    <t>2.9-R0260C0220-1</t>
  </si>
  <si>
    <t>R0260C0220</t>
  </si>
  <si>
    <t>2.9-R0270C0010-1</t>
  </si>
  <si>
    <t>R0270C0010</t>
  </si>
  <si>
    <t>2.9-R0270C0020-1</t>
  </si>
  <si>
    <t>R0270C0020</t>
  </si>
  <si>
    <t>2.9-R0270C0030-1</t>
  </si>
  <si>
    <t>R0270C0030</t>
  </si>
  <si>
    <t>2.9-R0270C0040-1</t>
  </si>
  <si>
    <t>R0270C0040</t>
  </si>
  <si>
    <t>2.9-R0270C0050-1</t>
  </si>
  <si>
    <t>R0270C0050</t>
  </si>
  <si>
    <t>2.9-R0270C0060-1</t>
  </si>
  <si>
    <t>R0270C0060</t>
  </si>
  <si>
    <t>2.9-R0270C0070-1</t>
  </si>
  <si>
    <t>R0270C0070</t>
  </si>
  <si>
    <t>2.9-R0270C0080-1</t>
  </si>
  <si>
    <t>R0270C0080</t>
  </si>
  <si>
    <t>2.9-R0270C0090-1</t>
  </si>
  <si>
    <t>R0270C0090</t>
  </si>
  <si>
    <t>2.9-R0270C0100-1</t>
  </si>
  <si>
    <t>R0270C0100</t>
  </si>
  <si>
    <t>2.9-R0270C0110-1</t>
  </si>
  <si>
    <t>R0270C0110</t>
  </si>
  <si>
    <t>2.9-R0270C0120-1</t>
  </si>
  <si>
    <t>R0270C0120</t>
  </si>
  <si>
    <t>2.9-R0270C0130-1</t>
  </si>
  <si>
    <t>R0270C0130</t>
  </si>
  <si>
    <t>2.9-R0270C0140-1</t>
  </si>
  <si>
    <t>R0270C0140</t>
  </si>
  <si>
    <t>2.9-R0270C0150-1</t>
  </si>
  <si>
    <t>R0270C0150</t>
  </si>
  <si>
    <t>2.9-R0270C0160-1</t>
  </si>
  <si>
    <t>R0270C0160</t>
  </si>
  <si>
    <t>2.9-R0270C0170-1</t>
  </si>
  <si>
    <t>R0270C0170</t>
  </si>
  <si>
    <t>2.9-R0270C0180-1</t>
  </si>
  <si>
    <t>R0270C0180</t>
  </si>
  <si>
    <t>2.9-R0270C0190-1</t>
  </si>
  <si>
    <t>R0270C0190</t>
  </si>
  <si>
    <t>2.9-R0270C0200-1</t>
  </si>
  <si>
    <t>R0270C0200</t>
  </si>
  <si>
    <t>2.9-R0270C0210-1</t>
  </si>
  <si>
    <t>R0270C0210</t>
  </si>
  <si>
    <t>2.9-R0270C0220-1</t>
  </si>
  <si>
    <t>R0270C0220</t>
  </si>
  <si>
    <t>2.9-R0280C0010-1</t>
  </si>
  <si>
    <t>R0280C0010</t>
  </si>
  <si>
    <t>2.9-R0280C0020-1</t>
  </si>
  <si>
    <t>R0280C0020</t>
  </si>
  <si>
    <t>2.9-R0280C0030-1</t>
  </si>
  <si>
    <t>R0280C0030</t>
  </si>
  <si>
    <t>2.9-R0280C0040-1</t>
  </si>
  <si>
    <t>R0280C0040</t>
  </si>
  <si>
    <t>2.9-R0280C0050-1</t>
  </si>
  <si>
    <t>R0280C0050</t>
  </si>
  <si>
    <t>2.9-R0280C0060-1</t>
  </si>
  <si>
    <t>R0280C0060</t>
  </si>
  <si>
    <t>2.9-R0280C0070-1</t>
  </si>
  <si>
    <t>R0280C0070</t>
  </si>
  <si>
    <t>2.9-R0280C0080-1</t>
  </si>
  <si>
    <t>R0280C0080</t>
  </si>
  <si>
    <t>2.9-R0280C0090-1</t>
  </si>
  <si>
    <t>R0280C0090</t>
  </si>
  <si>
    <t>2.9-R0280C0100-1</t>
  </si>
  <si>
    <t>R0280C0100</t>
  </si>
  <si>
    <t>2.9-R0280C0110-1</t>
  </si>
  <si>
    <t>R0280C0110</t>
  </si>
  <si>
    <t>2.9-R0280C0120-1</t>
  </si>
  <si>
    <t>R0280C0120</t>
  </si>
  <si>
    <t>2.9-R0280C0130-1</t>
  </si>
  <si>
    <t>R0280C0130</t>
  </si>
  <si>
    <t>2.9-R0280C0140-1</t>
  </si>
  <si>
    <t>R0280C0140</t>
  </si>
  <si>
    <t>2.9-R0280C0150-1</t>
  </si>
  <si>
    <t>R0280C0150</t>
  </si>
  <si>
    <t>2.9-R0280C0160-1</t>
  </si>
  <si>
    <t>R0280C0160</t>
  </si>
  <si>
    <t>2.9-R0280C0170-1</t>
  </si>
  <si>
    <t>R0280C0170</t>
  </si>
  <si>
    <t>2.9-R0280C0180-1</t>
  </si>
  <si>
    <t>R0280C0180</t>
  </si>
  <si>
    <t>2.9-R0280C0190-1</t>
  </si>
  <si>
    <t>R0280C0190</t>
  </si>
  <si>
    <t>2.9-R0280C0200-1</t>
  </si>
  <si>
    <t>R0280C0200</t>
  </si>
  <si>
    <t>2.9-R0280C0210-1</t>
  </si>
  <si>
    <t>R0280C0210</t>
  </si>
  <si>
    <t>2.9-R0280C0220-1</t>
  </si>
  <si>
    <t>R0280C0220</t>
  </si>
  <si>
    <t>2.9-R0290C0010-1</t>
  </si>
  <si>
    <t>R0290C0010</t>
  </si>
  <si>
    <t>2.9-R0290C0020-1</t>
  </si>
  <si>
    <t>R0290C0020</t>
  </si>
  <si>
    <t>2.9-R0290C0030-1</t>
  </si>
  <si>
    <t>R0290C0030</t>
  </si>
  <si>
    <t>2.9-R0290C0040-1</t>
  </si>
  <si>
    <t>R0290C0040</t>
  </si>
  <si>
    <t>2.9-R0290C0050-1</t>
  </si>
  <si>
    <t>R0290C0050</t>
  </si>
  <si>
    <t>2.9-R0290C0060-1</t>
  </si>
  <si>
    <t>R0290C0060</t>
  </si>
  <si>
    <t>2.9-R0290C0070-1</t>
  </si>
  <si>
    <t>R0290C0070</t>
  </si>
  <si>
    <t>2.9-R0290C0080-1</t>
  </si>
  <si>
    <t>R0290C0080</t>
  </si>
  <si>
    <t>2.9-R0290C0090-1</t>
  </si>
  <si>
    <t>R0290C0090</t>
  </si>
  <si>
    <t>2.9-R0290C0100-1</t>
  </si>
  <si>
    <t>R0290C0100</t>
  </si>
  <si>
    <t>=SUM(Q14:Q39)</t>
  </si>
  <si>
    <t>2.9-R0290C0110-1</t>
  </si>
  <si>
    <t>R0290C0110</t>
  </si>
  <si>
    <t>2.9-R0290C0120-1</t>
  </si>
  <si>
    <t>R0290C0120</t>
  </si>
  <si>
    <t>2.9-R0290C0130-1</t>
  </si>
  <si>
    <t>R0290C0130</t>
  </si>
  <si>
    <t>2.9-R0290C0140-1</t>
  </si>
  <si>
    <t>R0290C0140</t>
  </si>
  <si>
    <t>2.9-R0290C0150-1</t>
  </si>
  <si>
    <t>R0290C0150</t>
  </si>
  <si>
    <t>2.9-R0290C0160-1</t>
  </si>
  <si>
    <t>R0290C0160</t>
  </si>
  <si>
    <t>2.9-R0290C0170-1</t>
  </si>
  <si>
    <t>R0290C0170</t>
  </si>
  <si>
    <t>2.9-R0290C0180-1</t>
  </si>
  <si>
    <t>R0290C0180</t>
  </si>
  <si>
    <t>2.9-R0290C0190-1</t>
  </si>
  <si>
    <t>R0290C0190</t>
  </si>
  <si>
    <t>2.9-R0290C0200-1</t>
  </si>
  <si>
    <t>R0290C0200</t>
  </si>
  <si>
    <t>2.9-R0290C0210-1</t>
  </si>
  <si>
    <t>R0290C0210</t>
  </si>
  <si>
    <t>2.9-R0290C0220-1</t>
  </si>
  <si>
    <t>R0290C0220</t>
  </si>
  <si>
    <t>2.9-R0300C0010-1</t>
  </si>
  <si>
    <t>R0300C0010</t>
  </si>
  <si>
    <t>2.9-R0310C0010-1</t>
  </si>
  <si>
    <t>R0310C0010</t>
  </si>
  <si>
    <t>2.9-R0320C0010-1</t>
  </si>
  <si>
    <t>R0320C0010</t>
  </si>
  <si>
    <t>2.9-R0320C0020-1</t>
  </si>
  <si>
    <t>R0320C0020</t>
  </si>
  <si>
    <t>2.9-R0320C0030-1</t>
  </si>
  <si>
    <t>R0320C0030</t>
  </si>
  <si>
    <t>2.9-R0320C0040-1</t>
  </si>
  <si>
    <t>R0320C0040</t>
  </si>
  <si>
    <t>2.9-R0320C0050-1</t>
  </si>
  <si>
    <t>R0320C0050</t>
  </si>
  <si>
    <t>2.9-R0320C0060-1</t>
  </si>
  <si>
    <t>R0320C0060</t>
  </si>
  <si>
    <t>2.9-R0320C0070-1</t>
  </si>
  <si>
    <t>R0320C0070</t>
  </si>
  <si>
    <t>2.9-R0320C0080-1</t>
  </si>
  <si>
    <t>R0320C0080</t>
  </si>
  <si>
    <t>2.9-R0320C0090-1</t>
  </si>
  <si>
    <t>R0320C0090</t>
  </si>
  <si>
    <t>2.9-R0320C0100-1</t>
  </si>
  <si>
    <t>R0320C0100</t>
  </si>
  <si>
    <t>2.9-R0320C0110-1</t>
  </si>
  <si>
    <t>R0320C0110</t>
  </si>
  <si>
    <t>2.9-R0320C0120-1</t>
  </si>
  <si>
    <t>R0320C0120</t>
  </si>
  <si>
    <t>2.9-R0320C0130-1</t>
  </si>
  <si>
    <t>R0320C0130</t>
  </si>
  <si>
    <t>2.9-R0320C0140-1</t>
  </si>
  <si>
    <t>R0320C0140</t>
  </si>
  <si>
    <t>2.9-R0320C0150-1</t>
  </si>
  <si>
    <t>R0320C0150</t>
  </si>
  <si>
    <t>2.9-R0320C0160-1</t>
  </si>
  <si>
    <t>R0320C0160</t>
  </si>
  <si>
    <t>2.9-R0320C0170-1</t>
  </si>
  <si>
    <t>R0320C0170</t>
  </si>
  <si>
    <t>2.9-R0320C0180-1</t>
  </si>
  <si>
    <t>R0320C0180</t>
  </si>
  <si>
    <t>2.9-R0320C0190-1</t>
  </si>
  <si>
    <t>R0320C0190</t>
  </si>
  <si>
    <t>2.9-R0320C0200-1</t>
  </si>
  <si>
    <t>R0320C0200</t>
  </si>
  <si>
    <t>2.9-R0320C0210-1</t>
  </si>
  <si>
    <t>R0320C0210</t>
  </si>
  <si>
    <t>2.9-R0320C0220-1</t>
  </si>
  <si>
    <t>R0320C0220</t>
  </si>
  <si>
    <t>2.9-R0330C0010-1</t>
  </si>
  <si>
    <t>R0330C0010</t>
  </si>
  <si>
    <t>2.9-R0330C0020-1</t>
  </si>
  <si>
    <t>R0330C0020</t>
  </si>
  <si>
    <t>2.9-R0330C0030-1</t>
  </si>
  <si>
    <t>R0330C0030</t>
  </si>
  <si>
    <t>2.9-R0330C0040-1</t>
  </si>
  <si>
    <t>R0330C0040</t>
  </si>
  <si>
    <t>2.9-R0330C0050-1</t>
  </si>
  <si>
    <t>R0330C0050</t>
  </si>
  <si>
    <t>2.9-R0330C0060-1</t>
  </si>
  <si>
    <t>R0330C0060</t>
  </si>
  <si>
    <t>2.9-R0330C0070-1</t>
  </si>
  <si>
    <t>R0330C0070</t>
  </si>
  <si>
    <t>2.9-R0330C0080-1</t>
  </si>
  <si>
    <t>R0330C0080</t>
  </si>
  <si>
    <t>2.9-R0330C0090-1</t>
  </si>
  <si>
    <t>R0330C0090</t>
  </si>
  <si>
    <t>2.9-R0330C0100-1</t>
  </si>
  <si>
    <t>R0330C0100</t>
  </si>
  <si>
    <t>2.9-R0330C0110-1</t>
  </si>
  <si>
    <t>R0330C0110</t>
  </si>
  <si>
    <t>2.9-R0330C0120-1</t>
  </si>
  <si>
    <t>R0330C0120</t>
  </si>
  <si>
    <t>2.9-R0330C0130-1</t>
  </si>
  <si>
    <t>R0330C0130</t>
  </si>
  <si>
    <t>2.9-R0330C0140-1</t>
  </si>
  <si>
    <t>R0330C0140</t>
  </si>
  <si>
    <t>2.9-R0330C0150-1</t>
  </si>
  <si>
    <t>R0330C0150</t>
  </si>
  <si>
    <t>2.9-R0330C0160-1</t>
  </si>
  <si>
    <t>R0330C0160</t>
  </si>
  <si>
    <t>2.9-R0330C0170-1</t>
  </si>
  <si>
    <t>R0330C0170</t>
  </si>
  <si>
    <t>2.9-R0330C0180-1</t>
  </si>
  <si>
    <t>R0330C0180</t>
  </si>
  <si>
    <t>2.9-R0330C0190-1</t>
  </si>
  <si>
    <t>R0330C0190</t>
  </si>
  <si>
    <t>2.9-R0330C0200-1</t>
  </si>
  <si>
    <t>R0330C0200</t>
  </si>
  <si>
    <t>2.9-R0330C0210-1</t>
  </si>
  <si>
    <t>R0330C0210</t>
  </si>
  <si>
    <t>2.9-R0330C0220-1</t>
  </si>
  <si>
    <t>R0330C0220</t>
  </si>
  <si>
    <t>2.9-R0340C0010-1</t>
  </si>
  <si>
    <t>R0340C0010</t>
  </si>
  <si>
    <t>2.9-R0340C0020-1</t>
  </si>
  <si>
    <t>R0340C0020</t>
  </si>
  <si>
    <t>2.9-R0340C0030-1</t>
  </si>
  <si>
    <t>R0340C0030</t>
  </si>
  <si>
    <t>2.9-R0340C0040-1</t>
  </si>
  <si>
    <t>R0340C0040</t>
  </si>
  <si>
    <t>2.9-R0340C0050-1</t>
  </si>
  <si>
    <t>R0340C0050</t>
  </si>
  <si>
    <t>2.9-R0340C0060-1</t>
  </si>
  <si>
    <t>R0340C0060</t>
  </si>
  <si>
    <t>2.9-R0340C0070-1</t>
  </si>
  <si>
    <t>R0340C0070</t>
  </si>
  <si>
    <t>2.9-R0340C0080-1</t>
  </si>
  <si>
    <t>R0340C0080</t>
  </si>
  <si>
    <t>2.9-R0340C0090-1</t>
  </si>
  <si>
    <t>R0340C0090</t>
  </si>
  <si>
    <t>2.9-R0340C0100-1</t>
  </si>
  <si>
    <t>R0340C0100</t>
  </si>
  <si>
    <t>2.9-R0340C0110-1</t>
  </si>
  <si>
    <t>R0340C0110</t>
  </si>
  <si>
    <t>2.9-R0340C0120-1</t>
  </si>
  <si>
    <t>R0340C0120</t>
  </si>
  <si>
    <t>2.9-R0340C0130-1</t>
  </si>
  <si>
    <t>R0340C0130</t>
  </si>
  <si>
    <t>2.9-R0340C0140-1</t>
  </si>
  <si>
    <t>R0340C0140</t>
  </si>
  <si>
    <t>2.9-R0340C0150-1</t>
  </si>
  <si>
    <t>R0340C0150</t>
  </si>
  <si>
    <t>2.9-R0340C0160-1</t>
  </si>
  <si>
    <t>R0340C0160</t>
  </si>
  <si>
    <t>2.9-R0340C0170-1</t>
  </si>
  <si>
    <t>R0340C0170</t>
  </si>
  <si>
    <t>2.9-R0340C0180-1</t>
  </si>
  <si>
    <t>R0340C0180</t>
  </si>
  <si>
    <t>2.9-R0340C0190-1</t>
  </si>
  <si>
    <t>R0340C0190</t>
  </si>
  <si>
    <t>2.9-R0340C0200-1</t>
  </si>
  <si>
    <t>R0340C0200</t>
  </si>
  <si>
    <t>2.9-R0340C0210-1</t>
  </si>
  <si>
    <t>R0340C0210</t>
  </si>
  <si>
    <t>2.9-R0340C0220-1</t>
  </si>
  <si>
    <t>R0340C0220</t>
  </si>
  <si>
    <t>2.9-R0350C0010-1</t>
  </si>
  <si>
    <t>R0350C0010</t>
  </si>
  <si>
    <t>2.9-R0350C0020-1</t>
  </si>
  <si>
    <t>R0350C0020</t>
  </si>
  <si>
    <t>2.9-R0350C0030-1</t>
  </si>
  <si>
    <t>R0350C0030</t>
  </si>
  <si>
    <t>2.9-R0350C0040-1</t>
  </si>
  <si>
    <t>R0350C0040</t>
  </si>
  <si>
    <t>2.9-R0350C0050-1</t>
  </si>
  <si>
    <t>R0350C0050</t>
  </si>
  <si>
    <t>2.9-R0350C0060-1</t>
  </si>
  <si>
    <t>R0350C0060</t>
  </si>
  <si>
    <t>2.9-R0350C0070-1</t>
  </si>
  <si>
    <t>R0350C0070</t>
  </si>
  <si>
    <t>2.9-R0350C0080-1</t>
  </si>
  <si>
    <t>R0350C0080</t>
  </si>
  <si>
    <t>2.9-R0350C0090-1</t>
  </si>
  <si>
    <t>R0350C0090</t>
  </si>
  <si>
    <t>2.9-R0350C0100-1</t>
  </si>
  <si>
    <t>R0350C0100</t>
  </si>
  <si>
    <t>2.9-R0350C0110-1</t>
  </si>
  <si>
    <t>R0350C0110</t>
  </si>
  <si>
    <t>2.9-R0350C0120-1</t>
  </si>
  <si>
    <t>R0350C0120</t>
  </si>
  <si>
    <t>2.9-R0350C0130-1</t>
  </si>
  <si>
    <t>R0350C0130</t>
  </si>
  <si>
    <t>2.9-R0350C0140-1</t>
  </si>
  <si>
    <t>R0350C0140</t>
  </si>
  <si>
    <t>2.9-R0350C0150-1</t>
  </si>
  <si>
    <t>R0350C0150</t>
  </si>
  <si>
    <t>2.9-R0350C0160-1</t>
  </si>
  <si>
    <t>R0350C0160</t>
  </si>
  <si>
    <t>2.9-R0350C0170-1</t>
  </si>
  <si>
    <t>R0350C0170</t>
  </si>
  <si>
    <t>2.9-R0350C0180-1</t>
  </si>
  <si>
    <t>R0350C0180</t>
  </si>
  <si>
    <t>2.9-R0350C0190-1</t>
  </si>
  <si>
    <t>R0350C0190</t>
  </si>
  <si>
    <t>2.9-R0350C0200-1</t>
  </si>
  <si>
    <t>R0350C0200</t>
  </si>
  <si>
    <t>2.9-R0350C0210-1</t>
  </si>
  <si>
    <t>R0350C0210</t>
  </si>
  <si>
    <t>2.9-R0350C0220-1</t>
  </si>
  <si>
    <t>R0350C0220</t>
  </si>
  <si>
    <t>2.9-R0360C0010-1</t>
  </si>
  <si>
    <t>R0360C0010</t>
  </si>
  <si>
    <t>2.9-R0360C0020-1</t>
  </si>
  <si>
    <t>R0360C0020</t>
  </si>
  <si>
    <t>2.9-R0360C0030-1</t>
  </si>
  <si>
    <t>R0360C0030</t>
  </si>
  <si>
    <t>2.9-R0360C0040-1</t>
  </si>
  <si>
    <t>R0360C0040</t>
  </si>
  <si>
    <t>2.9-R0360C0050-1</t>
  </si>
  <si>
    <t>R0360C0050</t>
  </si>
  <si>
    <t>2.9-R0360C0060-1</t>
  </si>
  <si>
    <t>R0360C0060</t>
  </si>
  <si>
    <t>2.9-R0360C0070-1</t>
  </si>
  <si>
    <t>R0360C0070</t>
  </si>
  <si>
    <t>2.9-R0360C0080-1</t>
  </si>
  <si>
    <t>R0360C0080</t>
  </si>
  <si>
    <t>2.9-R0360C0090-1</t>
  </si>
  <si>
    <t>R0360C0090</t>
  </si>
  <si>
    <t>2.9-R0360C0100-1</t>
  </si>
  <si>
    <t>R0360C0100</t>
  </si>
  <si>
    <t>2.9-R0360C0110-1</t>
  </si>
  <si>
    <t>R0360C0110</t>
  </si>
  <si>
    <t>2.9-R0360C0120-1</t>
  </si>
  <si>
    <t>R0360C0120</t>
  </si>
  <si>
    <t>2.9-R0360C0130-1</t>
  </si>
  <si>
    <t>R0360C0130</t>
  </si>
  <si>
    <t>2.9-R0360C0140-1</t>
  </si>
  <si>
    <t>R0360C0140</t>
  </si>
  <si>
    <t>2.9-R0360C0150-1</t>
  </si>
  <si>
    <t>R0360C0150</t>
  </si>
  <si>
    <t>2.9-R0360C0160-1</t>
  </si>
  <si>
    <t>R0360C0160</t>
  </si>
  <si>
    <t>2.9-R0360C0170-1</t>
  </si>
  <si>
    <t>R0360C0170</t>
  </si>
  <si>
    <t>2.9-R0360C0180-1</t>
  </si>
  <si>
    <t>R0360C0180</t>
  </si>
  <si>
    <t>2.9-R0360C0190-1</t>
  </si>
  <si>
    <t>R0360C0190</t>
  </si>
  <si>
    <t>2.9-R0360C0200-1</t>
  </si>
  <si>
    <t>R0360C0200</t>
  </si>
  <si>
    <t>2.9-R0360C0210-1</t>
  </si>
  <si>
    <t>R0360C0210</t>
  </si>
  <si>
    <t>2.9-R0360C0220-1</t>
  </si>
  <si>
    <t>R0360C0220</t>
  </si>
  <si>
    <t>2.9-R0370C0010-1</t>
  </si>
  <si>
    <t>R0370C0010</t>
  </si>
  <si>
    <t>2.9-R0370C0020-1</t>
  </si>
  <si>
    <t>R0370C0020</t>
  </si>
  <si>
    <t>2.9-R0370C0030-1</t>
  </si>
  <si>
    <t>R0370C0030</t>
  </si>
  <si>
    <t>2.9-R0370C0040-1</t>
  </si>
  <si>
    <t>R0370C0040</t>
  </si>
  <si>
    <t>2.9-R0370C0050-1</t>
  </si>
  <si>
    <t>R0370C0050</t>
  </si>
  <si>
    <t>2.9-R0370C0060-1</t>
  </si>
  <si>
    <t>R0370C0060</t>
  </si>
  <si>
    <t>2.9-R0370C0070-1</t>
  </si>
  <si>
    <t>R0370C0070</t>
  </si>
  <si>
    <t>2.9-R0370C0080-1</t>
  </si>
  <si>
    <t>R0370C0080</t>
  </si>
  <si>
    <t>2.9-R0370C0090-1</t>
  </si>
  <si>
    <t>R0370C0090</t>
  </si>
  <si>
    <t>2.9-R0370C0100-1</t>
  </si>
  <si>
    <t>R0370C0100</t>
  </si>
  <si>
    <t>2.9-R0370C0110-1</t>
  </si>
  <si>
    <t>R0370C0110</t>
  </si>
  <si>
    <t>2.9-R0370C0120-1</t>
  </si>
  <si>
    <t>R0370C0120</t>
  </si>
  <si>
    <t>2.9-R0370C0130-1</t>
  </si>
  <si>
    <t>R0370C0130</t>
  </si>
  <si>
    <t>2.9-R0370C0140-1</t>
  </si>
  <si>
    <t>R0370C0140</t>
  </si>
  <si>
    <t>2.9-R0370C0150-1</t>
  </si>
  <si>
    <t>R0370C0150</t>
  </si>
  <si>
    <t>2.9-R0370C0160-1</t>
  </si>
  <si>
    <t>R0370C0160</t>
  </si>
  <si>
    <t>2.9-R0370C0170-1</t>
  </si>
  <si>
    <t>R0370C0170</t>
  </si>
  <si>
    <t>2.9-R0370C0180-1</t>
  </si>
  <si>
    <t>R0370C0180</t>
  </si>
  <si>
    <t>2.9-R0370C0190-1</t>
  </si>
  <si>
    <t>R0370C0190</t>
  </si>
  <si>
    <t>2.9-R0370C0200-1</t>
  </si>
  <si>
    <t>R0370C0200</t>
  </si>
  <si>
    <t>2.9-R0370C0210-1</t>
  </si>
  <si>
    <t>R0370C0210</t>
  </si>
  <si>
    <t>2.9-R0370C0220-1</t>
  </si>
  <si>
    <t>R0370C0220</t>
  </si>
  <si>
    <t>2.9-R0380C0010-1</t>
  </si>
  <si>
    <t>R0380C0010</t>
  </si>
  <si>
    <t>2.9-R0380C0020-1</t>
  </si>
  <si>
    <t>R0380C0020</t>
  </si>
  <si>
    <t>2.9-R0380C0030-1</t>
  </si>
  <si>
    <t>R0380C0030</t>
  </si>
  <si>
    <t>2.9-R0380C0040-1</t>
  </si>
  <si>
    <t>R0380C0040</t>
  </si>
  <si>
    <t>2.9-R0380C0050-1</t>
  </si>
  <si>
    <t>R0380C0050</t>
  </si>
  <si>
    <t>2.9-R0380C0060-1</t>
  </si>
  <si>
    <t>R0380C0060</t>
  </si>
  <si>
    <t>2.9-R0380C0070-1</t>
  </si>
  <si>
    <t>R0380C0070</t>
  </si>
  <si>
    <t>2.9-R0380C0080-1</t>
  </si>
  <si>
    <t>R0380C0080</t>
  </si>
  <si>
    <t>2.9-R0380C0090-1</t>
  </si>
  <si>
    <t>R0380C0090</t>
  </si>
  <si>
    <t>2.9-R0380C0100-1</t>
  </si>
  <si>
    <t>R0380C0100</t>
  </si>
  <si>
    <t>2.9-R0380C0110-1</t>
  </si>
  <si>
    <t>R0380C0110</t>
  </si>
  <si>
    <t>2.9-R0380C0120-1</t>
  </si>
  <si>
    <t>R0380C0120</t>
  </si>
  <si>
    <t>2.9-R0380C0130-1</t>
  </si>
  <si>
    <t>R0380C0130</t>
  </si>
  <si>
    <t>2.9-R0380C0140-1</t>
  </si>
  <si>
    <t>R0380C0140</t>
  </si>
  <si>
    <t>2.9-R0380C0150-1</t>
  </si>
  <si>
    <t>R0380C0150</t>
  </si>
  <si>
    <t>2.9-R0380C0160-1</t>
  </si>
  <si>
    <t>R0380C0160</t>
  </si>
  <si>
    <t>2.9-R0380C0170-1</t>
  </si>
  <si>
    <t>R0380C0170</t>
  </si>
  <si>
    <t>2.9-R0380C0180-1</t>
  </si>
  <si>
    <t>R0380C0180</t>
  </si>
  <si>
    <t>2.9-R0380C0190-1</t>
  </si>
  <si>
    <t>R0380C0190</t>
  </si>
  <si>
    <t>2.9-R0380C0200-1</t>
  </si>
  <si>
    <t>R0380C0200</t>
  </si>
  <si>
    <t>2.9-R0380C0210-1</t>
  </si>
  <si>
    <t>R0380C0210</t>
  </si>
  <si>
    <t>2.9-R0380C0220-1</t>
  </si>
  <si>
    <t>R0380C0220</t>
  </si>
  <si>
    <t>2.9-R0390C0010-1</t>
  </si>
  <si>
    <t>R0390C0010</t>
  </si>
  <si>
    <t>2.9-R0390C0020-1</t>
  </si>
  <si>
    <t>R0390C0020</t>
  </si>
  <si>
    <t>2.9-R0390C0030-1</t>
  </si>
  <si>
    <t>R0390C0030</t>
  </si>
  <si>
    <t>2.9-R0390C0040-1</t>
  </si>
  <si>
    <t>R0390C0040</t>
  </si>
  <si>
    <t>2.9-R0390C0050-1</t>
  </si>
  <si>
    <t>R0390C0050</t>
  </si>
  <si>
    <t>2.9-R0390C0060-1</t>
  </si>
  <si>
    <t>R0390C0060</t>
  </si>
  <si>
    <t>2.9-R0390C0070-1</t>
  </si>
  <si>
    <t>R0390C0070</t>
  </si>
  <si>
    <t>2.9-R0390C0080-1</t>
  </si>
  <si>
    <t>R0390C0080</t>
  </si>
  <si>
    <t>2.9-R0390C0090-1</t>
  </si>
  <si>
    <t>R0390C0090</t>
  </si>
  <si>
    <t>2.9-R0390C0100-1</t>
  </si>
  <si>
    <t>R0390C0100</t>
  </si>
  <si>
    <t>2.9-R0390C0110-1</t>
  </si>
  <si>
    <t>R0390C0110</t>
  </si>
  <si>
    <t>2.9-R0390C0120-1</t>
  </si>
  <si>
    <t>R0390C0120</t>
  </si>
  <si>
    <t>2.9-R0390C0130-1</t>
  </si>
  <si>
    <t>R0390C0130</t>
  </si>
  <si>
    <t>2.9-R0390C0140-1</t>
  </si>
  <si>
    <t>R0390C0140</t>
  </si>
  <si>
    <t>2.9-R0390C0150-1</t>
  </si>
  <si>
    <t>R0390C0150</t>
  </si>
  <si>
    <t>2.9-R0390C0160-1</t>
  </si>
  <si>
    <t>R0390C0160</t>
  </si>
  <si>
    <t>2.9-R0390C0170-1</t>
  </si>
  <si>
    <t>R0390C0170</t>
  </si>
  <si>
    <t>2.9-R0390C0180-1</t>
  </si>
  <si>
    <t>R0390C0180</t>
  </si>
  <si>
    <t>2.9-R0390C0190-1</t>
  </si>
  <si>
    <t>R0390C0190</t>
  </si>
  <si>
    <t>2.9-R0390C0200-1</t>
  </si>
  <si>
    <t>R0390C0200</t>
  </si>
  <si>
    <t>2.9-R0390C0210-1</t>
  </si>
  <si>
    <t>R0390C0210</t>
  </si>
  <si>
    <t>2.9-R0390C0220-1</t>
  </si>
  <si>
    <t>R0390C0220</t>
  </si>
  <si>
    <t>2.9-R0400C0010-1</t>
  </si>
  <si>
    <t>R0400C0010</t>
  </si>
  <si>
    <t>2.9-R0400C0020-1</t>
  </si>
  <si>
    <t>R0400C0020</t>
  </si>
  <si>
    <t>2.9-R0400C0030-1</t>
  </si>
  <si>
    <t>R0400C0030</t>
  </si>
  <si>
    <t>2.9-R0400C0040-1</t>
  </si>
  <si>
    <t>R0400C0040</t>
  </si>
  <si>
    <t>2.9-R0400C0050-1</t>
  </si>
  <si>
    <t>R0400C0050</t>
  </si>
  <si>
    <t>2.9-R0400C0060-1</t>
  </si>
  <si>
    <t>R0400C0060</t>
  </si>
  <si>
    <t>2.9-R0400C0070-1</t>
  </si>
  <si>
    <t>R0400C0070</t>
  </si>
  <si>
    <t>2.9-R0400C0080-1</t>
  </si>
  <si>
    <t>R0400C0080</t>
  </si>
  <si>
    <t>2.9-R0400C0090-1</t>
  </si>
  <si>
    <t>R0400C0090</t>
  </si>
  <si>
    <t>2.9-R0400C0100-1</t>
  </si>
  <si>
    <t>R0400C0100</t>
  </si>
  <si>
    <t>2.9-R0400C0110-1</t>
  </si>
  <si>
    <t>R0400C0110</t>
  </si>
  <si>
    <t>2.9-R0400C0120-1</t>
  </si>
  <si>
    <t>R0400C0120</t>
  </si>
  <si>
    <t>2.9-R0400C0130-1</t>
  </si>
  <si>
    <t>R0400C0130</t>
  </si>
  <si>
    <t>2.9-R0400C0140-1</t>
  </si>
  <si>
    <t>R0400C0140</t>
  </si>
  <si>
    <t>2.9-R0400C0150-1</t>
  </si>
  <si>
    <t>R0400C0150</t>
  </si>
  <si>
    <t>2.9-R0400C0160-1</t>
  </si>
  <si>
    <t>R0400C0160</t>
  </si>
  <si>
    <t>2.9-R0400C0170-1</t>
  </si>
  <si>
    <t>R0400C0170</t>
  </si>
  <si>
    <t>2.9-R0400C0180-1</t>
  </si>
  <si>
    <t>R0400C0180</t>
  </si>
  <si>
    <t>2.9-R0400C0190-1</t>
  </si>
  <si>
    <t>R0400C0190</t>
  </si>
  <si>
    <t>2.9-R0400C0200-1</t>
  </si>
  <si>
    <t>R0400C0200</t>
  </si>
  <si>
    <t>2.9-R0400C0210-1</t>
  </si>
  <si>
    <t>R0400C0210</t>
  </si>
  <si>
    <t>2.9-R0400C0220-1</t>
  </si>
  <si>
    <t>R0400C0220</t>
  </si>
  <si>
    <t>2.9-R0410C0010-1</t>
  </si>
  <si>
    <t>R0410C0010</t>
  </si>
  <si>
    <t>2.9-R0410C0020-1</t>
  </si>
  <si>
    <t>R0410C0020</t>
  </si>
  <si>
    <t>2.9-R0410C0030-1</t>
  </si>
  <si>
    <t>R0410C0030</t>
  </si>
  <si>
    <t>2.9-R0410C0040-1</t>
  </si>
  <si>
    <t>R0410C0040</t>
  </si>
  <si>
    <t>2.9-R0410C0050-1</t>
  </si>
  <si>
    <t>R0410C0050</t>
  </si>
  <si>
    <t>2.9-R0410C0060-1</t>
  </si>
  <si>
    <t>R0410C0060</t>
  </si>
  <si>
    <t>2.9-R0410C0070-1</t>
  </si>
  <si>
    <t>R0410C0070</t>
  </si>
  <si>
    <t>2.9-R0410C0080-1</t>
  </si>
  <si>
    <t>R0410C0080</t>
  </si>
  <si>
    <t>2.9-R0410C0090-1</t>
  </si>
  <si>
    <t>R0410C0090</t>
  </si>
  <si>
    <t>2.9-R0410C0100-1</t>
  </si>
  <si>
    <t>R0410C0100</t>
  </si>
  <si>
    <t>2.9-R0410C0110-1</t>
  </si>
  <si>
    <t>R0410C0110</t>
  </si>
  <si>
    <t>2.9-R0410C0120-1</t>
  </si>
  <si>
    <t>R0410C0120</t>
  </si>
  <si>
    <t>2.9-R0410C0130-1</t>
  </si>
  <si>
    <t>R0410C0130</t>
  </si>
  <si>
    <t>2.9-R0410C0140-1</t>
  </si>
  <si>
    <t>R0410C0140</t>
  </si>
  <si>
    <t>2.9-R0410C0150-1</t>
  </si>
  <si>
    <t>R0410C0150</t>
  </si>
  <si>
    <t>2.9-R0410C0160-1</t>
  </si>
  <si>
    <t>R0410C0160</t>
  </si>
  <si>
    <t>2.9-R0410C0170-1</t>
  </si>
  <si>
    <t>R0410C0170</t>
  </si>
  <si>
    <t>2.9-R0410C0180-1</t>
  </si>
  <si>
    <t>R0410C0180</t>
  </si>
  <si>
    <t>2.9-R0410C0190-1</t>
  </si>
  <si>
    <t>R0410C0190</t>
  </si>
  <si>
    <t>2.9-R0410C0200-1</t>
  </si>
  <si>
    <t>R0410C0200</t>
  </si>
  <si>
    <t>2.9-R0410C0210-1</t>
  </si>
  <si>
    <t>R0410C0210</t>
  </si>
  <si>
    <t>2.9-R0410C0220-1</t>
  </si>
  <si>
    <t>R0410C0220</t>
  </si>
  <si>
    <t>2.9-R0420C0010-1</t>
  </si>
  <si>
    <t>R0420C0010</t>
  </si>
  <si>
    <t>2.9-R0420C0020-1</t>
  </si>
  <si>
    <t>R0420C0020</t>
  </si>
  <si>
    <t>2.9-R0420C0030-1</t>
  </si>
  <si>
    <t>R0420C0030</t>
  </si>
  <si>
    <t>2.9-R0420C0040-1</t>
  </si>
  <si>
    <t>R0420C0040</t>
  </si>
  <si>
    <t>2.9-R0420C0050-1</t>
  </si>
  <si>
    <t>R0420C0050</t>
  </si>
  <si>
    <t>2.9-R0420C0060-1</t>
  </si>
  <si>
    <t>R0420C0060</t>
  </si>
  <si>
    <t>2.9-R0420C0070-1</t>
  </si>
  <si>
    <t>R0420C0070</t>
  </si>
  <si>
    <t>2.9-R0420C0080-1</t>
  </si>
  <si>
    <t>R0420C0080</t>
  </si>
  <si>
    <t>2.9-R0420C0090-1</t>
  </si>
  <si>
    <t>R0420C0090</t>
  </si>
  <si>
    <t>2.9-R0420C0100-1</t>
  </si>
  <si>
    <t>R0420C0100</t>
  </si>
  <si>
    <t>2.9-R0420C0110-1</t>
  </si>
  <si>
    <t>R0420C0110</t>
  </si>
  <si>
    <t>2.9-R0420C0120-1</t>
  </si>
  <si>
    <t>R0420C0120</t>
  </si>
  <si>
    <t>2.9-R0420C0130-1</t>
  </si>
  <si>
    <t>R0420C0130</t>
  </si>
  <si>
    <t>2.9-R0420C0140-1</t>
  </si>
  <si>
    <t>R0420C0140</t>
  </si>
  <si>
    <t>2.9-R0420C0150-1</t>
  </si>
  <si>
    <t>R0420C0150</t>
  </si>
  <si>
    <t>2.9-R0420C0160-1</t>
  </si>
  <si>
    <t>R0420C0160</t>
  </si>
  <si>
    <t>2.9-R0420C0170-1</t>
  </si>
  <si>
    <t>R0420C0170</t>
  </si>
  <si>
    <t>2.9-R0420C0180-1</t>
  </si>
  <si>
    <t>R0420C0180</t>
  </si>
  <si>
    <t>2.9-R0420C0190-1</t>
  </si>
  <si>
    <t>R0420C0190</t>
  </si>
  <si>
    <t>2.9-R0420C0200-1</t>
  </si>
  <si>
    <t>R0420C0200</t>
  </si>
  <si>
    <t>2.9-R0420C0210-1</t>
  </si>
  <si>
    <t>R0420C0210</t>
  </si>
  <si>
    <t>2.9-R0420C0220-1</t>
  </si>
  <si>
    <t>R0420C0220</t>
  </si>
  <si>
    <t>2.9-R0430C0010-1</t>
  </si>
  <si>
    <t>R0430C0010</t>
  </si>
  <si>
    <t>2.9-R0430C0020-1</t>
  </si>
  <si>
    <t>R0430C0020</t>
  </si>
  <si>
    <t>2.9-R0430C0030-1</t>
  </si>
  <si>
    <t>R0430C0030</t>
  </si>
  <si>
    <t>2.9-R0430C0040-1</t>
  </si>
  <si>
    <t>R0430C0040</t>
  </si>
  <si>
    <t>2.9-R0430C0050-1</t>
  </si>
  <si>
    <t>R0430C0050</t>
  </si>
  <si>
    <t>2.9-R0430C0060-1</t>
  </si>
  <si>
    <t>R0430C0060</t>
  </si>
  <si>
    <t>2.9-R0430C0070-1</t>
  </si>
  <si>
    <t>R0430C0070</t>
  </si>
  <si>
    <t>2.9-R0430C0080-1</t>
  </si>
  <si>
    <t>R0430C0080</t>
  </si>
  <si>
    <t>2.9-R0430C0090-1</t>
  </si>
  <si>
    <t>R0430C0090</t>
  </si>
  <si>
    <t>2.9-R0430C0100-1</t>
  </si>
  <si>
    <t>R0430C0100</t>
  </si>
  <si>
    <t>2.9-R0430C0110-1</t>
  </si>
  <si>
    <t>R0430C0110</t>
  </si>
  <si>
    <t>2.9-R0430C0120-1</t>
  </si>
  <si>
    <t>R0430C0120</t>
  </si>
  <si>
    <t>2.9-R0430C0130-1</t>
  </si>
  <si>
    <t>R0430C0130</t>
  </si>
  <si>
    <t>2.9-R0430C0140-1</t>
  </si>
  <si>
    <t>R0430C0140</t>
  </si>
  <si>
    <t>2.9-R0430C0150-1</t>
  </si>
  <si>
    <t>R0430C0150</t>
  </si>
  <si>
    <t>2.9-R0430C0160-1</t>
  </si>
  <si>
    <t>R0430C0160</t>
  </si>
  <si>
    <t>2.9-R0430C0170-1</t>
  </si>
  <si>
    <t>R0430C0170</t>
  </si>
  <si>
    <t>2.9-R0430C0180-1</t>
  </si>
  <si>
    <t>R0430C0180</t>
  </si>
  <si>
    <t>2.9-R0430C0190-1</t>
  </si>
  <si>
    <t>R0430C0190</t>
  </si>
  <si>
    <t>2.9-R0430C0200-1</t>
  </si>
  <si>
    <t>R0430C0200</t>
  </si>
  <si>
    <t>2.9-R0430C0210-1</t>
  </si>
  <si>
    <t>R0430C0210</t>
  </si>
  <si>
    <t>2.9-R0430C0220-1</t>
  </si>
  <si>
    <t>R0430C0220</t>
  </si>
  <si>
    <t>2.9-R0440C0010-1</t>
  </si>
  <si>
    <t>R0440C0010</t>
  </si>
  <si>
    <t>2.9-R0440C0020-1</t>
  </si>
  <si>
    <t>R0440C0020</t>
  </si>
  <si>
    <t>2.9-R0440C0030-1</t>
  </si>
  <si>
    <t>R0440C0030</t>
  </si>
  <si>
    <t>2.9-R0440C0040-1</t>
  </si>
  <si>
    <t>R0440C0040</t>
  </si>
  <si>
    <t>2.9-R0440C0050-1</t>
  </si>
  <si>
    <t>R0440C0050</t>
  </si>
  <si>
    <t>2.9-R0440C0060-1</t>
  </si>
  <si>
    <t>R0440C0060</t>
  </si>
  <si>
    <t>2.9-R0440C0070-1</t>
  </si>
  <si>
    <t>R0440C0070</t>
  </si>
  <si>
    <t>2.9-R0440C0080-1</t>
  </si>
  <si>
    <t>R0440C0080</t>
  </si>
  <si>
    <t>2.9-R0440C0090-1</t>
  </si>
  <si>
    <t>R0440C0090</t>
  </si>
  <si>
    <t>2.9-R0440C0100-1</t>
  </si>
  <si>
    <t>R0440C0100</t>
  </si>
  <si>
    <t>2.9-R0440C0110-1</t>
  </si>
  <si>
    <t>R0440C0110</t>
  </si>
  <si>
    <t>2.9-R0440C0120-1</t>
  </si>
  <si>
    <t>R0440C0120</t>
  </si>
  <si>
    <t>2.9-R0440C0130-1</t>
  </si>
  <si>
    <t>R0440C0130</t>
  </si>
  <si>
    <t>2.9-R0440C0140-1</t>
  </si>
  <si>
    <t>R0440C0140</t>
  </si>
  <si>
    <t>2.9-R0440C0150-1</t>
  </si>
  <si>
    <t>R0440C0150</t>
  </si>
  <si>
    <t>2.9-R0440C0160-1</t>
  </si>
  <si>
    <t>R0440C0160</t>
  </si>
  <si>
    <t>2.9-R0440C0170-1</t>
  </si>
  <si>
    <t>R0440C0170</t>
  </si>
  <si>
    <t>2.9-R0440C0180-1</t>
  </si>
  <si>
    <t>R0440C0180</t>
  </si>
  <si>
    <t>2.9-R0440C0190-1</t>
  </si>
  <si>
    <t>R0440C0190</t>
  </si>
  <si>
    <t>2.9-R0440C0200-1</t>
  </si>
  <si>
    <t>R0440C0200</t>
  </si>
  <si>
    <t>2.9-R0440C0210-1</t>
  </si>
  <si>
    <t>R0440C0210</t>
  </si>
  <si>
    <t>2.9-R0440C0220-1</t>
  </si>
  <si>
    <t>R0440C0220</t>
  </si>
  <si>
    <t>2.9-R0450C0010-1</t>
  </si>
  <si>
    <t>R0450C0010</t>
  </si>
  <si>
    <t>2.9-R0450C0020-1</t>
  </si>
  <si>
    <t>R0450C0020</t>
  </si>
  <si>
    <t>2.9-R0450C0030-1</t>
  </si>
  <si>
    <t>R0450C0030</t>
  </si>
  <si>
    <t>2.9-R0450C0040-1</t>
  </si>
  <si>
    <t>R0450C0040</t>
  </si>
  <si>
    <t>2.9-R0450C0050-1</t>
  </si>
  <si>
    <t>R0450C0050</t>
  </si>
  <si>
    <t>2.9-R0450C0060-1</t>
  </si>
  <si>
    <t>R0450C0060</t>
  </si>
  <si>
    <t>2.9-R0450C0070-1</t>
  </si>
  <si>
    <t>R0450C0070</t>
  </si>
  <si>
    <t>2.9-R0450C0080-1</t>
  </si>
  <si>
    <t>R0450C0080</t>
  </si>
  <si>
    <t>2.9-R0450C0090-1</t>
  </si>
  <si>
    <t>R0450C0090</t>
  </si>
  <si>
    <t>2.9-R0450C0100-1</t>
  </si>
  <si>
    <t>R0450C0100</t>
  </si>
  <si>
    <t>2.9-R0450C0110-1</t>
  </si>
  <si>
    <t>R0450C0110</t>
  </si>
  <si>
    <t>2.9-R0450C0120-1</t>
  </si>
  <si>
    <t>R0450C0120</t>
  </si>
  <si>
    <t>2.9-R0450C0130-1</t>
  </si>
  <si>
    <t>R0450C0130</t>
  </si>
  <si>
    <t>2.9-R0450C0140-1</t>
  </si>
  <si>
    <t>R0450C0140</t>
  </si>
  <si>
    <t>2.9-R0450C0150-1</t>
  </si>
  <si>
    <t>R0450C0150</t>
  </si>
  <si>
    <t>2.9-R0450C0160-1</t>
  </si>
  <si>
    <t>R0450C0160</t>
  </si>
  <si>
    <t>2.9-R0450C0170-1</t>
  </si>
  <si>
    <t>R0450C0170</t>
  </si>
  <si>
    <t>2.9-R0450C0180-1</t>
  </si>
  <si>
    <t>R0450C0180</t>
  </si>
  <si>
    <t>2.9-R0450C0190-1</t>
  </si>
  <si>
    <t>R0450C0190</t>
  </si>
  <si>
    <t>2.9-R0450C0200-1</t>
  </si>
  <si>
    <t>R0450C0200</t>
  </si>
  <si>
    <t>2.9-R0450C0210-1</t>
  </si>
  <si>
    <t>R0450C0210</t>
  </si>
  <si>
    <t>2.9-R0450C0220-1</t>
  </si>
  <si>
    <t>R0450C0220</t>
  </si>
  <si>
    <t>2.9-R0460C0010-1</t>
  </si>
  <si>
    <t>R0460C0010</t>
  </si>
  <si>
    <t>2.9-R0460C0020-1</t>
  </si>
  <si>
    <t>R0460C0020</t>
  </si>
  <si>
    <t>2.9-R0460C0030-1</t>
  </si>
  <si>
    <t>R0460C0030</t>
  </si>
  <si>
    <t>2.9-R0460C0040-1</t>
  </si>
  <si>
    <t>R0460C0040</t>
  </si>
  <si>
    <t>2.9-R0460C0050-1</t>
  </si>
  <si>
    <t>R0460C0050</t>
  </si>
  <si>
    <t>2.9-R0460C0060-1</t>
  </si>
  <si>
    <t>R0460C0060</t>
  </si>
  <si>
    <t>2.9-R0460C0070-1</t>
  </si>
  <si>
    <t>R0460C0070</t>
  </si>
  <si>
    <t>2.9-R0460C0080-1</t>
  </si>
  <si>
    <t>R0460C0080</t>
  </si>
  <si>
    <t>2.9-R0460C0090-1</t>
  </si>
  <si>
    <t>R0460C0090</t>
  </si>
  <si>
    <t>2.9-R0460C0100-1</t>
  </si>
  <si>
    <t>R0460C0100</t>
  </si>
  <si>
    <t>2.9-R0460C0110-1</t>
  </si>
  <si>
    <t>R0460C0110</t>
  </si>
  <si>
    <t>2.9-R0460C0120-1</t>
  </si>
  <si>
    <t>R0460C0120</t>
  </si>
  <si>
    <t>2.9-R0460C0130-1</t>
  </si>
  <si>
    <t>R0460C0130</t>
  </si>
  <si>
    <t>2.9-R0460C0140-1</t>
  </si>
  <si>
    <t>R0460C0140</t>
  </si>
  <si>
    <t>2.9-R0460C0150-1</t>
  </si>
  <si>
    <t>R0460C0150</t>
  </si>
  <si>
    <t>2.9-R0460C0160-1</t>
  </si>
  <si>
    <t>R0460C0160</t>
  </si>
  <si>
    <t>2.9-R0460C0170-1</t>
  </si>
  <si>
    <t>R0460C0170</t>
  </si>
  <si>
    <t>2.9-R0460C0180-1</t>
  </si>
  <si>
    <t>R0460C0180</t>
  </si>
  <si>
    <t>2.9-R0460C0190-1</t>
  </si>
  <si>
    <t>R0460C0190</t>
  </si>
  <si>
    <t>2.9-R0460C0200-1</t>
  </si>
  <si>
    <t>R0460C0200</t>
  </si>
  <si>
    <t>2.9-R0460C0210-1</t>
  </si>
  <si>
    <t>R0460C0210</t>
  </si>
  <si>
    <t>2.9-R0460C0220-1</t>
  </si>
  <si>
    <t>R0460C0220</t>
  </si>
  <si>
    <t>2.9-R0470C0010-1</t>
  </si>
  <si>
    <t>R0470C0010</t>
  </si>
  <si>
    <t>2.9-R0470C0020-1</t>
  </si>
  <si>
    <t>R0470C0020</t>
  </si>
  <si>
    <t>2.9-R0470C0030-1</t>
  </si>
  <si>
    <t>R0470C0030</t>
  </si>
  <si>
    <t>2.9-R0470C0040-1</t>
  </si>
  <si>
    <t>R0470C0040</t>
  </si>
  <si>
    <t>2.9-R0470C0050-1</t>
  </si>
  <si>
    <t>R0470C0050</t>
  </si>
  <si>
    <t>2.9-R0470C0060-1</t>
  </si>
  <si>
    <t>R0470C0060</t>
  </si>
  <si>
    <t>2.9-R0470C0070-1</t>
  </si>
  <si>
    <t>R0470C0070</t>
  </si>
  <si>
    <t>2.9-R0470C0080-1</t>
  </si>
  <si>
    <t>R0470C0080</t>
  </si>
  <si>
    <t>2.9-R0470C0090-1</t>
  </si>
  <si>
    <t>R0470C0090</t>
  </si>
  <si>
    <t>2.9-R0470C0100-1</t>
  </si>
  <si>
    <t>R0470C0100</t>
  </si>
  <si>
    <t>2.9-R0470C0110-1</t>
  </si>
  <si>
    <t>R0470C0110</t>
  </si>
  <si>
    <t>2.9-R0470C0120-1</t>
  </si>
  <si>
    <t>R0470C0120</t>
  </si>
  <si>
    <t>2.9-R0470C0130-1</t>
  </si>
  <si>
    <t>R0470C0130</t>
  </si>
  <si>
    <t>2.9-R0470C0140-1</t>
  </si>
  <si>
    <t>R0470C0140</t>
  </si>
  <si>
    <t>2.9-R0470C0150-1</t>
  </si>
  <si>
    <t>R0470C0150</t>
  </si>
  <si>
    <t>2.9-R0470C0160-1</t>
  </si>
  <si>
    <t>R0470C0160</t>
  </si>
  <si>
    <t>2.9-R0470C0170-1</t>
  </si>
  <si>
    <t>R0470C0170</t>
  </si>
  <si>
    <t>2.9-R0470C0180-1</t>
  </si>
  <si>
    <t>R0470C0180</t>
  </si>
  <si>
    <t>2.9-R0470C0190-1</t>
  </si>
  <si>
    <t>R0470C0190</t>
  </si>
  <si>
    <t>2.9-R0470C0200-1</t>
  </si>
  <si>
    <t>R0470C0200</t>
  </si>
  <si>
    <t>2.9-R0470C0210-1</t>
  </si>
  <si>
    <t>R0470C0210</t>
  </si>
  <si>
    <t>2.9-R0470C0220-1</t>
  </si>
  <si>
    <t>R0470C0220</t>
  </si>
  <si>
    <t>2.9-R0480C0010-1</t>
  </si>
  <si>
    <t>R0480C0010</t>
  </si>
  <si>
    <t>2.9-R0480C0020-1</t>
  </si>
  <si>
    <t>R0480C0020</t>
  </si>
  <si>
    <t>2.9-R0480C0030-1</t>
  </si>
  <si>
    <t>R0480C0030</t>
  </si>
  <si>
    <t>2.9-R0480C0040-1</t>
  </si>
  <si>
    <t>R0480C0040</t>
  </si>
  <si>
    <t>2.9-R0480C0050-1</t>
  </si>
  <si>
    <t>R0480C0050</t>
  </si>
  <si>
    <t>2.9-R0480C0060-1</t>
  </si>
  <si>
    <t>R0480C0060</t>
  </si>
  <si>
    <t>2.9-R0480C0070-1</t>
  </si>
  <si>
    <t>R0480C0070</t>
  </si>
  <si>
    <t>2.9-R0480C0080-1</t>
  </si>
  <si>
    <t>R0480C0080</t>
  </si>
  <si>
    <t>2.9-R0480C0090-1</t>
  </si>
  <si>
    <t>R0480C0090</t>
  </si>
  <si>
    <t>2.9-R0480C0100-1</t>
  </si>
  <si>
    <t>R0480C0100</t>
  </si>
  <si>
    <t>2.9-R0480C0110-1</t>
  </si>
  <si>
    <t>R0480C0110</t>
  </si>
  <si>
    <t>2.9-R0480C0120-1</t>
  </si>
  <si>
    <t>R0480C0120</t>
  </si>
  <si>
    <t>2.9-R0480C0130-1</t>
  </si>
  <si>
    <t>R0480C0130</t>
  </si>
  <si>
    <t>2.9-R0480C0140-1</t>
  </si>
  <si>
    <t>R0480C0140</t>
  </si>
  <si>
    <t>2.9-R0480C0150-1</t>
  </si>
  <si>
    <t>R0480C0150</t>
  </si>
  <si>
    <t>2.9-R0480C0160-1</t>
  </si>
  <si>
    <t>R0480C0160</t>
  </si>
  <si>
    <t>2.9-R0480C0170-1</t>
  </si>
  <si>
    <t>R0480C0170</t>
  </si>
  <si>
    <t>2.9-R0480C0180-1</t>
  </si>
  <si>
    <t>R0480C0180</t>
  </si>
  <si>
    <t>2.9-R0480C0190-1</t>
  </si>
  <si>
    <t>R0480C0190</t>
  </si>
  <si>
    <t>2.9-R0480C0200-1</t>
  </si>
  <si>
    <t>R0480C0200</t>
  </si>
  <si>
    <t>2.9-R0480C0210-1</t>
  </si>
  <si>
    <t>R0480C0210</t>
  </si>
  <si>
    <t>2.9-R0480C0220-1</t>
  </si>
  <si>
    <t>R0480C0220</t>
  </si>
  <si>
    <t>2.9-R0490C0010-1</t>
  </si>
  <si>
    <t>R0490C0010</t>
  </si>
  <si>
    <t>2.9-R0490C0020-1</t>
  </si>
  <si>
    <t>R0490C0020</t>
  </si>
  <si>
    <t>2.9-R0490C0030-1</t>
  </si>
  <si>
    <t>R0490C0030</t>
  </si>
  <si>
    <t>2.9-R0490C0040-1</t>
  </si>
  <si>
    <t>R0490C0040</t>
  </si>
  <si>
    <t>2.9-R0490C0050-1</t>
  </si>
  <si>
    <t>R0490C0050</t>
  </si>
  <si>
    <t>2.9-R0490C0060-1</t>
  </si>
  <si>
    <t>R0490C0060</t>
  </si>
  <si>
    <t>2.9-R0490C0070-1</t>
  </si>
  <si>
    <t>R0490C0070</t>
  </si>
  <si>
    <t>2.9-R0490C0080-1</t>
  </si>
  <si>
    <t>R0490C0080</t>
  </si>
  <si>
    <t>2.9-R0490C0090-1</t>
  </si>
  <si>
    <t>R0490C0090</t>
  </si>
  <si>
    <t>2.9-R0490C0100-1</t>
  </si>
  <si>
    <t>R0490C0100</t>
  </si>
  <si>
    <t>2.9-R0490C0110-1</t>
  </si>
  <si>
    <t>R0490C0110</t>
  </si>
  <si>
    <t>2.9-R0490C0120-1</t>
  </si>
  <si>
    <t>R0490C0120</t>
  </si>
  <si>
    <t>2.9-R0490C0130-1</t>
  </si>
  <si>
    <t>R0490C0130</t>
  </si>
  <si>
    <t>2.9-R0490C0140-1</t>
  </si>
  <si>
    <t>R0490C0140</t>
  </si>
  <si>
    <t>2.9-R0490C0150-1</t>
  </si>
  <si>
    <t>R0490C0150</t>
  </si>
  <si>
    <t>2.9-R0490C0160-1</t>
  </si>
  <si>
    <t>R0490C0160</t>
  </si>
  <si>
    <t>2.9-R0490C0170-1</t>
  </si>
  <si>
    <t>R0490C0170</t>
  </si>
  <si>
    <t>2.9-R0490C0180-1</t>
  </si>
  <si>
    <t>R0490C0180</t>
  </si>
  <si>
    <t>2.9-R0490C0190-1</t>
  </si>
  <si>
    <t>R0490C0190</t>
  </si>
  <si>
    <t>2.9-R0490C0200-1</t>
  </si>
  <si>
    <t>R0490C0200</t>
  </si>
  <si>
    <t>2.9-R0490C0210-1</t>
  </si>
  <si>
    <t>R0490C0210</t>
  </si>
  <si>
    <t>2.9-R0490C0220-1</t>
  </si>
  <si>
    <t>R0490C0220</t>
  </si>
  <si>
    <t>2.9-R0500C0010-1</t>
  </si>
  <si>
    <t>R0500C0010</t>
  </si>
  <si>
    <t>2.9-R0500C0020-1</t>
  </si>
  <si>
    <t>R0500C0020</t>
  </si>
  <si>
    <t>2.9-R0500C0030-1</t>
  </si>
  <si>
    <t>R0500C0030</t>
  </si>
  <si>
    <t>2.9-R0500C0040-1</t>
  </si>
  <si>
    <t>R0500C0040</t>
  </si>
  <si>
    <t>2.9-R0500C0050-1</t>
  </si>
  <si>
    <t>R0500C0050</t>
  </si>
  <si>
    <t>2.9-R0500C0060-1</t>
  </si>
  <si>
    <t>R0500C0060</t>
  </si>
  <si>
    <t>2.9-R0500C0070-1</t>
  </si>
  <si>
    <t>R0500C0070</t>
  </si>
  <si>
    <t>2.9-R0500C0080-1</t>
  </si>
  <si>
    <t>R0500C0080</t>
  </si>
  <si>
    <t>2.9-R0500C0090-1</t>
  </si>
  <si>
    <t>R0500C0090</t>
  </si>
  <si>
    <t>2.9-R0500C0100-1</t>
  </si>
  <si>
    <t>R0500C0100</t>
  </si>
  <si>
    <t>2.9-R0500C0110-1</t>
  </si>
  <si>
    <t>R0500C0110</t>
  </si>
  <si>
    <t>2.9-R0500C0120-1</t>
  </si>
  <si>
    <t>R0500C0120</t>
  </si>
  <si>
    <t>2.9-R0500C0130-1</t>
  </si>
  <si>
    <t>R0500C0130</t>
  </si>
  <si>
    <t>2.9-R0500C0140-1</t>
  </si>
  <si>
    <t>R0500C0140</t>
  </si>
  <si>
    <t>2.9-R0500C0150-1</t>
  </si>
  <si>
    <t>R0500C0150</t>
  </si>
  <si>
    <t>2.9-R0500C0160-1</t>
  </si>
  <si>
    <t>R0500C0160</t>
  </si>
  <si>
    <t>2.9-R0500C0170-1</t>
  </si>
  <si>
    <t>R0500C0170</t>
  </si>
  <si>
    <t>2.9-R0500C0180-1</t>
  </si>
  <si>
    <t>R0500C0180</t>
  </si>
  <si>
    <t>2.9-R0500C0190-1</t>
  </si>
  <si>
    <t>R0500C0190</t>
  </si>
  <si>
    <t>2.9-R0500C0200-1</t>
  </si>
  <si>
    <t>R0500C0200</t>
  </si>
  <si>
    <t>2.9-R0500C0210-1</t>
  </si>
  <si>
    <t>R0500C0210</t>
  </si>
  <si>
    <t>2.9-R0500C0220-1</t>
  </si>
  <si>
    <t>R0500C0220</t>
  </si>
  <si>
    <t>2.9-R0510C0010-1</t>
  </si>
  <si>
    <t>R0510C0010</t>
  </si>
  <si>
    <t>2.9-R0510C0020-1</t>
  </si>
  <si>
    <t>R0510C0020</t>
  </si>
  <si>
    <t>2.9-R0510C0030-1</t>
  </si>
  <si>
    <t>R0510C0030</t>
  </si>
  <si>
    <t>2.9-R0510C0040-1</t>
  </si>
  <si>
    <t>R0510C0040</t>
  </si>
  <si>
    <t>2.9-R0510C0050-1</t>
  </si>
  <si>
    <t>R0510C0050</t>
  </si>
  <si>
    <t>2.9-R0510C0060-1</t>
  </si>
  <si>
    <t>R0510C0060</t>
  </si>
  <si>
    <t>2.9-R0510C0070-1</t>
  </si>
  <si>
    <t>R0510C0070</t>
  </si>
  <si>
    <t>2.9-R0510C0080-1</t>
  </si>
  <si>
    <t>R0510C0080</t>
  </si>
  <si>
    <t>2.9-R0510C0090-1</t>
  </si>
  <si>
    <t>R0510C0090</t>
  </si>
  <si>
    <t>2.9-R0510C0100-1</t>
  </si>
  <si>
    <t>R0510C0100</t>
  </si>
  <si>
    <t>2.9-R0510C0110-1</t>
  </si>
  <si>
    <t>R0510C0110</t>
  </si>
  <si>
    <t>2.9-R0510C0120-1</t>
  </si>
  <si>
    <t>R0510C0120</t>
  </si>
  <si>
    <t>2.9-R0510C0130-1</t>
  </si>
  <si>
    <t>R0510C0130</t>
  </si>
  <si>
    <t>2.9-R0510C0140-1</t>
  </si>
  <si>
    <t>R0510C0140</t>
  </si>
  <si>
    <t>2.9-R0510C0150-1</t>
  </si>
  <si>
    <t>R0510C0150</t>
  </si>
  <si>
    <t>2.9-R0510C0160-1</t>
  </si>
  <si>
    <t>R0510C0160</t>
  </si>
  <si>
    <t>2.9-R0510C0170-1</t>
  </si>
  <si>
    <t>R0510C0170</t>
  </si>
  <si>
    <t>2.9-R0510C0180-1</t>
  </si>
  <si>
    <t>R0510C0180</t>
  </si>
  <si>
    <t>2.9-R0510C0190-1</t>
  </si>
  <si>
    <t>R0510C0190</t>
  </si>
  <si>
    <t>2.9-R0510C0200-1</t>
  </si>
  <si>
    <t>R0510C0200</t>
  </si>
  <si>
    <t>2.9-R0510C0210-1</t>
  </si>
  <si>
    <t>R0510C0210</t>
  </si>
  <si>
    <t>2.9-R0510C0220-1</t>
  </si>
  <si>
    <t>R0510C0220</t>
  </si>
  <si>
    <t>2.9-R0520C0010-1</t>
  </si>
  <si>
    <t>R0520C0010</t>
  </si>
  <si>
    <t>2.9-R0520C0020-1</t>
  </si>
  <si>
    <t>R0520C0020</t>
  </si>
  <si>
    <t>2.9-R0520C0030-1</t>
  </si>
  <si>
    <t>R0520C0030</t>
  </si>
  <si>
    <t>2.9-R0520C0040-1</t>
  </si>
  <si>
    <t>R0520C0040</t>
  </si>
  <si>
    <t>2.9-R0520C0050-1</t>
  </si>
  <si>
    <t>R0520C0050</t>
  </si>
  <si>
    <t>2.9-R0520C0060-1</t>
  </si>
  <si>
    <t>R0520C0060</t>
  </si>
  <si>
    <t>2.9-R0520C0070-1</t>
  </si>
  <si>
    <t>R0520C0070</t>
  </si>
  <si>
    <t>2.9-R0520C0080-1</t>
  </si>
  <si>
    <t>R0520C0080</t>
  </si>
  <si>
    <t>2.9-R0520C0090-1</t>
  </si>
  <si>
    <t>R0520C0090</t>
  </si>
  <si>
    <t>2.9-R0520C0100-1</t>
  </si>
  <si>
    <t>R0520C0100</t>
  </si>
  <si>
    <t>2.9-R0520C0110-1</t>
  </si>
  <si>
    <t>R0520C0110</t>
  </si>
  <si>
    <t>2.9-R0520C0120-1</t>
  </si>
  <si>
    <t>R0520C0120</t>
  </si>
  <si>
    <t>2.9-R0520C0130-1</t>
  </si>
  <si>
    <t>R0520C0130</t>
  </si>
  <si>
    <t>2.9-R0520C0140-1</t>
  </si>
  <si>
    <t>R0520C0140</t>
  </si>
  <si>
    <t>2.9-R0520C0150-1</t>
  </si>
  <si>
    <t>R0520C0150</t>
  </si>
  <si>
    <t>2.9-R0520C0160-1</t>
  </si>
  <si>
    <t>R0520C0160</t>
  </si>
  <si>
    <t>2.9-R0520C0170-1</t>
  </si>
  <si>
    <t>R0520C0170</t>
  </si>
  <si>
    <t>2.9-R0520C0180-1</t>
  </si>
  <si>
    <t>R0520C0180</t>
  </si>
  <si>
    <t>2.9-R0520C0190-1</t>
  </si>
  <si>
    <t>R0520C0190</t>
  </si>
  <si>
    <t>2.9-R0520C0200-1</t>
  </si>
  <si>
    <t>R0520C0200</t>
  </si>
  <si>
    <t>2.9-R0520C0210-1</t>
  </si>
  <si>
    <t>R0520C0210</t>
  </si>
  <si>
    <t>2.9-R0520C0220-1</t>
  </si>
  <si>
    <t>R0520C0220</t>
  </si>
  <si>
    <t>2.9-R0530C0010-1</t>
  </si>
  <si>
    <t>R0530C0010</t>
  </si>
  <si>
    <t>2.9-R0530C0020-1</t>
  </si>
  <si>
    <t>R0530C0020</t>
  </si>
  <si>
    <t>2.9-R0530C0030-1</t>
  </si>
  <si>
    <t>R0530C0030</t>
  </si>
  <si>
    <t>2.9-R0530C0040-1</t>
  </si>
  <si>
    <t>R0530C0040</t>
  </si>
  <si>
    <t>2.9-R0530C0050-1</t>
  </si>
  <si>
    <t>R0530C0050</t>
  </si>
  <si>
    <t>2.9-R0530C0060-1</t>
  </si>
  <si>
    <t>R0530C0060</t>
  </si>
  <si>
    <t>2.9-R0530C0070-1</t>
  </si>
  <si>
    <t>R0530C0070</t>
  </si>
  <si>
    <t>2.9-R0530C0080-1</t>
  </si>
  <si>
    <t>R0530C0080</t>
  </si>
  <si>
    <t>2.9-R0530C0090-1</t>
  </si>
  <si>
    <t>R0530C0090</t>
  </si>
  <si>
    <t>2.9-R0530C0100-1</t>
  </si>
  <si>
    <t>R0530C0100</t>
  </si>
  <si>
    <t>2.9-R0530C0110-1</t>
  </si>
  <si>
    <t>R0530C0110</t>
  </si>
  <si>
    <t>2.9-R0530C0120-1</t>
  </si>
  <si>
    <t>R0530C0120</t>
  </si>
  <si>
    <t>2.9-R0530C0130-1</t>
  </si>
  <si>
    <t>R0530C0130</t>
  </si>
  <si>
    <t>2.9-R0530C0140-1</t>
  </si>
  <si>
    <t>R0530C0140</t>
  </si>
  <si>
    <t>2.9-R0530C0150-1</t>
  </si>
  <si>
    <t>R0530C0150</t>
  </si>
  <si>
    <t>2.9-R0530C0160-1</t>
  </si>
  <si>
    <t>R0530C0160</t>
  </si>
  <si>
    <t>2.9-R0530C0170-1</t>
  </si>
  <si>
    <t>R0530C0170</t>
  </si>
  <si>
    <t>2.9-R0530C0180-1</t>
  </si>
  <si>
    <t>R0530C0180</t>
  </si>
  <si>
    <t>2.9-R0530C0190-1</t>
  </si>
  <si>
    <t>R0530C0190</t>
  </si>
  <si>
    <t>2.9-R0530C0200-1</t>
  </si>
  <si>
    <t>R0530C0200</t>
  </si>
  <si>
    <t>2.9-R0530C0210-1</t>
  </si>
  <si>
    <t>R0530C0210</t>
  </si>
  <si>
    <t>2.9-R0530C0220-1</t>
  </si>
  <si>
    <t>R0530C0220</t>
  </si>
  <si>
    <t>2.9-R0540C0010-1</t>
  </si>
  <si>
    <t>R0540C0010</t>
  </si>
  <si>
    <t>2.9-R0540C0020-1</t>
  </si>
  <si>
    <t>R0540C0020</t>
  </si>
  <si>
    <t>2.9-R0540C0030-1</t>
  </si>
  <si>
    <t>R0540C0030</t>
  </si>
  <si>
    <t>2.9-R0540C0040-1</t>
  </si>
  <si>
    <t>R0540C0040</t>
  </si>
  <si>
    <t>2.9-R0540C0050-1</t>
  </si>
  <si>
    <t>R0540C0050</t>
  </si>
  <si>
    <t>2.9-R0540C0060-1</t>
  </si>
  <si>
    <t>R0540C0060</t>
  </si>
  <si>
    <t>2.9-R0540C0070-1</t>
  </si>
  <si>
    <t>R0540C0070</t>
  </si>
  <si>
    <t>2.9-R0540C0080-1</t>
  </si>
  <si>
    <t>R0540C0080</t>
  </si>
  <si>
    <t>2.9-R0540C0090-1</t>
  </si>
  <si>
    <t>R0540C0090</t>
  </si>
  <si>
    <t>2.9-R0540C0100-1</t>
  </si>
  <si>
    <t>R0540C0100</t>
  </si>
  <si>
    <t>2.9-R0540C0110-1</t>
  </si>
  <si>
    <t>R0540C0110</t>
  </si>
  <si>
    <t>2.9-R0540C0120-1</t>
  </si>
  <si>
    <t>R0540C0120</t>
  </si>
  <si>
    <t>2.9-R0540C0130-1</t>
  </si>
  <si>
    <t>R0540C0130</t>
  </si>
  <si>
    <t>2.9-R0540C0140-1</t>
  </si>
  <si>
    <t>R0540C0140</t>
  </si>
  <si>
    <t>2.9-R0540C0150-1</t>
  </si>
  <si>
    <t>R0540C0150</t>
  </si>
  <si>
    <t>2.9-R0540C0160-1</t>
  </si>
  <si>
    <t>R0540C0160</t>
  </si>
  <si>
    <t>2.9-R0540C0170-1</t>
  </si>
  <si>
    <t>R0540C0170</t>
  </si>
  <si>
    <t>2.9-R0540C0180-1</t>
  </si>
  <si>
    <t>R0540C0180</t>
  </si>
  <si>
    <t>2.9-R0540C0190-1</t>
  </si>
  <si>
    <t>R0540C0190</t>
  </si>
  <si>
    <t>2.9-R0540C0200-1</t>
  </si>
  <si>
    <t>R0540C0200</t>
  </si>
  <si>
    <t>2.9-R0540C0210-1</t>
  </si>
  <si>
    <t>R0540C0210</t>
  </si>
  <si>
    <t>2.9-R0540C0220-1</t>
  </si>
  <si>
    <t>R0540C0220</t>
  </si>
  <si>
    <t>2.9-R0550C0010-1</t>
  </si>
  <si>
    <t>R0550C0010</t>
  </si>
  <si>
    <t>2.9-R0550C0020-1</t>
  </si>
  <si>
    <t>R0550C0020</t>
  </si>
  <si>
    <t>2.9-R0550C0030-1</t>
  </si>
  <si>
    <t>R0550C0030</t>
  </si>
  <si>
    <t>2.9-R0550C0040-1</t>
  </si>
  <si>
    <t>R0550C0040</t>
  </si>
  <si>
    <t>2.9-R0550C0050-1</t>
  </si>
  <si>
    <t>R0550C0050</t>
  </si>
  <si>
    <t>2.9-R0550C0060-1</t>
  </si>
  <si>
    <t>R0550C0060</t>
  </si>
  <si>
    <t>2.9-R0550C0070-1</t>
  </si>
  <si>
    <t>R0550C0070</t>
  </si>
  <si>
    <t>2.9-R0550C0080-1</t>
  </si>
  <si>
    <t>R0550C0080</t>
  </si>
  <si>
    <t>2.9-R0550C0090-1</t>
  </si>
  <si>
    <t>R0550C0090</t>
  </si>
  <si>
    <t>2.9-R0550C0100-1</t>
  </si>
  <si>
    <t>R0550C0100</t>
  </si>
  <si>
    <t>2.9-R0550C0110-1</t>
  </si>
  <si>
    <t>R0550C0110</t>
  </si>
  <si>
    <t>2.9-R0550C0120-1</t>
  </si>
  <si>
    <t>R0550C0120</t>
  </si>
  <si>
    <t>2.9-R0550C0130-1</t>
  </si>
  <si>
    <t>R0550C0130</t>
  </si>
  <si>
    <t>2.9-R0550C0140-1</t>
  </si>
  <si>
    <t>R0550C0140</t>
  </si>
  <si>
    <t>2.9-R0550C0150-1</t>
  </si>
  <si>
    <t>R0550C0150</t>
  </si>
  <si>
    <t>2.9-R0550C0160-1</t>
  </si>
  <si>
    <t>R0550C0160</t>
  </si>
  <si>
    <t>2.9-R0550C0170-1</t>
  </si>
  <si>
    <t>R0550C0170</t>
  </si>
  <si>
    <t>2.9-R0550C0180-1</t>
  </si>
  <si>
    <t>R0550C0180</t>
  </si>
  <si>
    <t>2.9-R0550C0190-1</t>
  </si>
  <si>
    <t>R0550C0190</t>
  </si>
  <si>
    <t>2.9-R0550C0200-1</t>
  </si>
  <si>
    <t>R0550C0200</t>
  </si>
  <si>
    <t>2.9-R0550C0210-1</t>
  </si>
  <si>
    <t>R0550C0210</t>
  </si>
  <si>
    <t>2.9-R0550C0220-1</t>
  </si>
  <si>
    <t>R0550C0220</t>
  </si>
  <si>
    <t>2.9-R0560C0010-1</t>
  </si>
  <si>
    <t>R0560C0010</t>
  </si>
  <si>
    <t>2.9-R0560C0020-1</t>
  </si>
  <si>
    <t>R0560C0020</t>
  </si>
  <si>
    <t>2.9-R0560C0030-1</t>
  </si>
  <si>
    <t>R0560C0030</t>
  </si>
  <si>
    <t>2.9-R0560C0040-1</t>
  </si>
  <si>
    <t>R0560C0040</t>
  </si>
  <si>
    <t>2.9-R0560C0050-1</t>
  </si>
  <si>
    <t>R0560C0050</t>
  </si>
  <si>
    <t>2.9-R0560C0060-1</t>
  </si>
  <si>
    <t>R0560C0060</t>
  </si>
  <si>
    <t>2.9-R0560C0070-1</t>
  </si>
  <si>
    <t>R0560C0070</t>
  </si>
  <si>
    <t>2.9-R0560C0080-1</t>
  </si>
  <si>
    <t>R0560C0080</t>
  </si>
  <si>
    <t>2.9-R0560C0090-1</t>
  </si>
  <si>
    <t>R0560C0090</t>
  </si>
  <si>
    <t>2.9-R0560C0100-1</t>
  </si>
  <si>
    <t>R0560C0100</t>
  </si>
  <si>
    <t>2.9-R0560C0110-1</t>
  </si>
  <si>
    <t>R0560C0110</t>
  </si>
  <si>
    <t>2.9-R0560C0120-1</t>
  </si>
  <si>
    <t>R0560C0120</t>
  </si>
  <si>
    <t>2.9-R0560C0130-1</t>
  </si>
  <si>
    <t>R0560C0130</t>
  </si>
  <si>
    <t>2.9-R0560C0140-1</t>
  </si>
  <si>
    <t>R0560C0140</t>
  </si>
  <si>
    <t>2.9-R0560C0150-1</t>
  </si>
  <si>
    <t>R0560C0150</t>
  </si>
  <si>
    <t>2.9-R0560C0160-1</t>
  </si>
  <si>
    <t>R0560C0160</t>
  </si>
  <si>
    <t>2.9-R0560C0170-1</t>
  </si>
  <si>
    <t>R0560C0170</t>
  </si>
  <si>
    <t>2.9-R0560C0180-1</t>
  </si>
  <si>
    <t>R0560C0180</t>
  </si>
  <si>
    <t>2.9-R0560C0190-1</t>
  </si>
  <si>
    <t>R0560C0190</t>
  </si>
  <si>
    <t>2.9-R0560C0200-1</t>
  </si>
  <si>
    <t>R0560C0200</t>
  </si>
  <si>
    <t>2.9-R0560C0210-1</t>
  </si>
  <si>
    <t>R0560C0210</t>
  </si>
  <si>
    <t>2.9-R0560C0220-1</t>
  </si>
  <si>
    <t>R0560C0220</t>
  </si>
  <si>
    <t>2.9-R0570C0010-1</t>
  </si>
  <si>
    <t>R0570C0010</t>
  </si>
  <si>
    <t>2.9-R0570C0020-1</t>
  </si>
  <si>
    <t>R0570C0020</t>
  </si>
  <si>
    <t>2.9-R0570C0030-1</t>
  </si>
  <si>
    <t>R0570C0030</t>
  </si>
  <si>
    <t>2.9-R0570C0040-1</t>
  </si>
  <si>
    <t>R0570C0040</t>
  </si>
  <si>
    <t>2.9-R0570C0050-1</t>
  </si>
  <si>
    <t>R0570C0050</t>
  </si>
  <si>
    <t>2.9-R0570C0060-1</t>
  </si>
  <si>
    <t>R0570C0060</t>
  </si>
  <si>
    <t>2.9-R0570C0070-1</t>
  </si>
  <si>
    <t>R0570C0070</t>
  </si>
  <si>
    <t>2.9-R0570C0080-1</t>
  </si>
  <si>
    <t>R0570C0080</t>
  </si>
  <si>
    <t>2.9-R0570C0090-1</t>
  </si>
  <si>
    <t>R0570C0090</t>
  </si>
  <si>
    <t>2.9-R0570C0100-1</t>
  </si>
  <si>
    <t>R0570C0100</t>
  </si>
  <si>
    <t>2.9-R0570C0110-1</t>
  </si>
  <si>
    <t>R0570C0110</t>
  </si>
  <si>
    <t>2.9-R0570C0120-1</t>
  </si>
  <si>
    <t>R0570C0120</t>
  </si>
  <si>
    <t>2.9-R0570C0130-1</t>
  </si>
  <si>
    <t>R0570C0130</t>
  </si>
  <si>
    <t>2.9-R0570C0140-1</t>
  </si>
  <si>
    <t>R0570C0140</t>
  </si>
  <si>
    <t>2.9-R0570C0150-1</t>
  </si>
  <si>
    <t>R0570C0150</t>
  </si>
  <si>
    <t>2.9-R0570C0160-1</t>
  </si>
  <si>
    <t>R0570C0160</t>
  </si>
  <si>
    <t>2.9-R0570C0170-1</t>
  </si>
  <si>
    <t>R0570C0170</t>
  </si>
  <si>
    <t>2.9-R0570C0180-1</t>
  </si>
  <si>
    <t>R0570C0180</t>
  </si>
  <si>
    <t>2.9-R0570C0190-1</t>
  </si>
  <si>
    <t>R0570C0190</t>
  </si>
  <si>
    <t>2.9-R0570C0200-1</t>
  </si>
  <si>
    <t>R0570C0200</t>
  </si>
  <si>
    <t>2.9-R0570C0210-1</t>
  </si>
  <si>
    <t>R0570C0210</t>
  </si>
  <si>
    <t>2.9-R0570C0220-1</t>
  </si>
  <si>
    <t>R0570C0220</t>
  </si>
  <si>
    <t>2.9-R0580C0010-1</t>
  </si>
  <si>
    <t>R0580C0010</t>
  </si>
  <si>
    <t>2.9-R0580C0020-1</t>
  </si>
  <si>
    <t>R0580C0020</t>
  </si>
  <si>
    <t>2.9-R0580C0030-1</t>
  </si>
  <si>
    <t>R0580C0030</t>
  </si>
  <si>
    <t>2.9-R0580C0040-1</t>
  </si>
  <si>
    <t>R0580C0040</t>
  </si>
  <si>
    <t>2.9-R0580C0050-1</t>
  </si>
  <si>
    <t>R0580C0050</t>
  </si>
  <si>
    <t>2.9-R0580C0060-1</t>
  </si>
  <si>
    <t>R0580C0060</t>
  </si>
  <si>
    <t>2.9-R0580C0070-1</t>
  </si>
  <si>
    <t>R0580C0070</t>
  </si>
  <si>
    <t>2.9-R0580C0080-1</t>
  </si>
  <si>
    <t>R0580C0080</t>
  </si>
  <si>
    <t>2.9-R0580C0090-1</t>
  </si>
  <si>
    <t>R0580C0090</t>
  </si>
  <si>
    <t>2.9-R0580C0100-1</t>
  </si>
  <si>
    <t>R0580C0100</t>
  </si>
  <si>
    <t>2.9-R0580C0110-1</t>
  </si>
  <si>
    <t>R0580C0110</t>
  </si>
  <si>
    <t>2.9-R0580C0120-1</t>
  </si>
  <si>
    <t>R0580C0120</t>
  </si>
  <si>
    <t>2.9-R0580C0130-1</t>
  </si>
  <si>
    <t>R0580C0130</t>
  </si>
  <si>
    <t>2.9-R0580C0140-1</t>
  </si>
  <si>
    <t>R0580C0140</t>
  </si>
  <si>
    <t>2.9-R0580C0150-1</t>
  </si>
  <si>
    <t>R0580C0150</t>
  </si>
  <si>
    <t>2.9-R0580C0160-1</t>
  </si>
  <si>
    <t>R0580C0160</t>
  </si>
  <si>
    <t>2.9-R0580C0170-1</t>
  </si>
  <si>
    <t>R0580C0170</t>
  </si>
  <si>
    <t>2.9-R0580C0180-1</t>
  </si>
  <si>
    <t>R0580C0180</t>
  </si>
  <si>
    <t>2.9-R0580C0190-1</t>
  </si>
  <si>
    <t>R0580C0190</t>
  </si>
  <si>
    <t>2.9-R0580C0200-1</t>
  </si>
  <si>
    <t>R0580C0200</t>
  </si>
  <si>
    <t>2.9-R0580C0210-1</t>
  </si>
  <si>
    <t>R0580C0210</t>
  </si>
  <si>
    <t>2.9-R0580C0220-1</t>
  </si>
  <si>
    <t>R0580C0220</t>
  </si>
  <si>
    <t>2.9-R0590C0010-1</t>
  </si>
  <si>
    <t>R0590C0010</t>
  </si>
  <si>
    <t>2.9-R0600C0010-1</t>
  </si>
  <si>
    <t>R0600C0010</t>
  </si>
  <si>
    <t>2.9-R0610C0010-1</t>
  </si>
  <si>
    <t>R0610C0010</t>
  </si>
  <si>
    <t>2.9-R0610C0020-1</t>
  </si>
  <si>
    <t>R0610C0020</t>
  </si>
  <si>
    <t>2.9-R0610C0030-1</t>
  </si>
  <si>
    <t>R0610C0030</t>
  </si>
  <si>
    <t>2.9-R0610C0040-1</t>
  </si>
  <si>
    <t>R0610C0040</t>
  </si>
  <si>
    <t>2.9-R0610C0050-1</t>
  </si>
  <si>
    <t>R0610C0050</t>
  </si>
  <si>
    <t>2.9-R0610C0060-1</t>
  </si>
  <si>
    <t>R0610C0060</t>
  </si>
  <si>
    <t>2.9-R0610C0070-1</t>
  </si>
  <si>
    <t>R0610C0070</t>
  </si>
  <si>
    <t>2.9-R0610C0080-1</t>
  </si>
  <si>
    <t>R0610C0080</t>
  </si>
  <si>
    <t>2.9-R0610C0090-1</t>
  </si>
  <si>
    <t>R0610C0090</t>
  </si>
  <si>
    <t>2.9-R0610C0100-1</t>
  </si>
  <si>
    <t>R0610C0100</t>
  </si>
  <si>
    <t>2.9-R0610C0110-1</t>
  </si>
  <si>
    <t>R0610C0110</t>
  </si>
  <si>
    <t>2.9-R0610C0120-1</t>
  </si>
  <si>
    <t>R0610C0120</t>
  </si>
  <si>
    <t>2.9-R0610C0130-1</t>
  </si>
  <si>
    <t>R0610C0130</t>
  </si>
  <si>
    <t>2.9-R0610C0140-1</t>
  </si>
  <si>
    <t>R0610C0140</t>
  </si>
  <si>
    <t>2.9-R0610C0150-1</t>
  </si>
  <si>
    <t>R0610C0150</t>
  </si>
  <si>
    <t>2.9-R0610C0160-1</t>
  </si>
  <si>
    <t>R0610C0160</t>
  </si>
  <si>
    <t>2.9-R0610C0170-1</t>
  </si>
  <si>
    <t>R0610C0170</t>
  </si>
  <si>
    <t>2.9-R0610C0180-1</t>
  </si>
  <si>
    <t>R0610C0180</t>
  </si>
  <si>
    <t>2.9-R0610C0190-1</t>
  </si>
  <si>
    <t>R0610C0190</t>
  </si>
  <si>
    <t>2.9-R0610C0200-1</t>
  </si>
  <si>
    <t>R0610C0200</t>
  </si>
  <si>
    <t>2.9-R0610C0210-1</t>
  </si>
  <si>
    <t>R0610C0210</t>
  </si>
  <si>
    <t>2.9-R0610C0220-1</t>
  </si>
  <si>
    <t>R0610C0220</t>
  </si>
  <si>
    <t>2.9-R0620C0010-1</t>
  </si>
  <si>
    <t>R0620C0010</t>
  </si>
  <si>
    <t>2.9-R0620C0020-1</t>
  </si>
  <si>
    <t>R0620C0020</t>
  </si>
  <si>
    <t>2.9-R0620C0030-1</t>
  </si>
  <si>
    <t>R0620C0030</t>
  </si>
  <si>
    <t>2.9-R0620C0040-1</t>
  </si>
  <si>
    <t>R0620C0040</t>
  </si>
  <si>
    <t>2.9-R0620C0050-1</t>
  </si>
  <si>
    <t>R0620C0050</t>
  </si>
  <si>
    <t>2.9-R0620C0060-1</t>
  </si>
  <si>
    <t>R0620C0060</t>
  </si>
  <si>
    <t>2.9-R0620C0070-1</t>
  </si>
  <si>
    <t>R0620C0070</t>
  </si>
  <si>
    <t>2.9-R0620C0080-1</t>
  </si>
  <si>
    <t>R0620C0080</t>
  </si>
  <si>
    <t>2.9-R0620C0090-1</t>
  </si>
  <si>
    <t>R0620C0090</t>
  </si>
  <si>
    <t>2.9-R0620C0100-1</t>
  </si>
  <si>
    <t>R0620C0100</t>
  </si>
  <si>
    <t>2.9-R0620C0110-1</t>
  </si>
  <si>
    <t>R0620C0110</t>
  </si>
  <si>
    <t>2.9-R0620C0120-1</t>
  </si>
  <si>
    <t>R0620C0120</t>
  </si>
  <si>
    <t>2.9-R0620C0130-1</t>
  </si>
  <si>
    <t>R0620C0130</t>
  </si>
  <si>
    <t>2.9-R0620C0140-1</t>
  </si>
  <si>
    <t>R0620C0140</t>
  </si>
  <si>
    <t>2.9-R0620C0150-1</t>
  </si>
  <si>
    <t>R0620C0150</t>
  </si>
  <si>
    <t>2.9-R0620C0160-1</t>
  </si>
  <si>
    <t>R0620C0160</t>
  </si>
  <si>
    <t>2.9-R0620C0170-1</t>
  </si>
  <si>
    <t>R0620C0170</t>
  </si>
  <si>
    <t>2.9-R0620C0180-1</t>
  </si>
  <si>
    <t>R0620C0180</t>
  </si>
  <si>
    <t>2.9-R0620C0190-1</t>
  </si>
  <si>
    <t>R0620C0190</t>
  </si>
  <si>
    <t>2.9-R0620C0200-1</t>
  </si>
  <si>
    <t>R0620C0200</t>
  </si>
  <si>
    <t>2.9-R0620C0210-1</t>
  </si>
  <si>
    <t>R0620C0210</t>
  </si>
  <si>
    <t>2.9-R0620C0220-1</t>
  </si>
  <si>
    <t>R0620C0220</t>
  </si>
  <si>
    <t>2.9-R0630C0010-1</t>
  </si>
  <si>
    <t>R0630C0010</t>
  </si>
  <si>
    <t>2.9-R0630C0020-1</t>
  </si>
  <si>
    <t>R0630C0020</t>
  </si>
  <si>
    <t>2.9-R0630C0030-1</t>
  </si>
  <si>
    <t>R0630C0030</t>
  </si>
  <si>
    <t>2.9-R0630C0040-1</t>
  </si>
  <si>
    <t>R0630C0040</t>
  </si>
  <si>
    <t>2.9-R0630C0050-1</t>
  </si>
  <si>
    <t>R0630C0050</t>
  </si>
  <si>
    <t>2.9-R0630C0060-1</t>
  </si>
  <si>
    <t>R0630C0060</t>
  </si>
  <si>
    <t>2.9-R0630C0070-1</t>
  </si>
  <si>
    <t>R0630C0070</t>
  </si>
  <si>
    <t>2.9-R0630C0080-1</t>
  </si>
  <si>
    <t>R0630C0080</t>
  </si>
  <si>
    <t>2.9-R0630C0090-1</t>
  </si>
  <si>
    <t>R0630C0090</t>
  </si>
  <si>
    <t>2.9-R0630C0100-1</t>
  </si>
  <si>
    <t>R0630C0100</t>
  </si>
  <si>
    <t>2.9-R0630C0110-1</t>
  </si>
  <si>
    <t>R0630C0110</t>
  </si>
  <si>
    <t>2.9-R0630C0120-1</t>
  </si>
  <si>
    <t>R0630C0120</t>
  </si>
  <si>
    <t>2.9-R0630C0130-1</t>
  </si>
  <si>
    <t>R0630C0130</t>
  </si>
  <si>
    <t>2.9-R0630C0140-1</t>
  </si>
  <si>
    <t>R0630C0140</t>
  </si>
  <si>
    <t>2.9-R0630C0150-1</t>
  </si>
  <si>
    <t>R0630C0150</t>
  </si>
  <si>
    <t>2.9-R0630C0160-1</t>
  </si>
  <si>
    <t>R0630C0160</t>
  </si>
  <si>
    <t>2.9-R0630C0170-1</t>
  </si>
  <si>
    <t>R0630C0170</t>
  </si>
  <si>
    <t>2.9-R0630C0180-1</t>
  </si>
  <si>
    <t>R0630C0180</t>
  </si>
  <si>
    <t>2.9-R0630C0190-1</t>
  </si>
  <si>
    <t>R0630C0190</t>
  </si>
  <si>
    <t>2.9-R0630C0200-1</t>
  </si>
  <si>
    <t>R0630C0200</t>
  </si>
  <si>
    <t>2.9-R0630C0210-1</t>
  </si>
  <si>
    <t>R0630C0210</t>
  </si>
  <si>
    <t>2.9-R0630C0220-1</t>
  </si>
  <si>
    <t>R0630C0220</t>
  </si>
  <si>
    <t>2.9-R0640C0010-1</t>
  </si>
  <si>
    <t>R0640C0010</t>
  </si>
  <si>
    <t>2.9-R0640C0020-1</t>
  </si>
  <si>
    <t>R0640C0020</t>
  </si>
  <si>
    <t>2.9-R0640C0030-1</t>
  </si>
  <si>
    <t>R0640C0030</t>
  </si>
  <si>
    <t>2.9-R0640C0040-1</t>
  </si>
  <si>
    <t>R0640C0040</t>
  </si>
  <si>
    <t>2.9-R0640C0050-1</t>
  </si>
  <si>
    <t>R0640C0050</t>
  </si>
  <si>
    <t>2.9-R0640C0060-1</t>
  </si>
  <si>
    <t>R0640C0060</t>
  </si>
  <si>
    <t>2.9-R0640C0070-1</t>
  </si>
  <si>
    <t>R0640C0070</t>
  </si>
  <si>
    <t>2.9-R0640C0080-1</t>
  </si>
  <si>
    <t>R0640C0080</t>
  </si>
  <si>
    <t>2.9-R0640C0090-1</t>
  </si>
  <si>
    <t>R0640C0090</t>
  </si>
  <si>
    <t>2.9-R0640C0100-1</t>
  </si>
  <si>
    <t>R0640C0100</t>
  </si>
  <si>
    <t>2.9-R0640C0110-1</t>
  </si>
  <si>
    <t>R0640C0110</t>
  </si>
  <si>
    <t>2.9-R0640C0120-1</t>
  </si>
  <si>
    <t>R0640C0120</t>
  </si>
  <si>
    <t>2.9-R0640C0130-1</t>
  </si>
  <si>
    <t>R0640C0130</t>
  </si>
  <si>
    <t>2.9-R0640C0140-1</t>
  </si>
  <si>
    <t>R0640C0140</t>
  </si>
  <si>
    <t>2.9-R0640C0150-1</t>
  </si>
  <si>
    <t>R0640C0150</t>
  </si>
  <si>
    <t>2.9-R0640C0160-1</t>
  </si>
  <si>
    <t>R0640C0160</t>
  </si>
  <si>
    <t>2.9-R0640C0170-1</t>
  </si>
  <si>
    <t>R0640C0170</t>
  </si>
  <si>
    <t>2.9-R0640C0180-1</t>
  </si>
  <si>
    <t>R0640C0180</t>
  </si>
  <si>
    <t>2.9-R0640C0190-1</t>
  </si>
  <si>
    <t>R0640C0190</t>
  </si>
  <si>
    <t>2.9-R0640C0200-1</t>
  </si>
  <si>
    <t>R0640C0200</t>
  </si>
  <si>
    <t>2.9-R0640C0210-1</t>
  </si>
  <si>
    <t>R0640C0210</t>
  </si>
  <si>
    <t>2.9-R0640C0220-1</t>
  </si>
  <si>
    <t>R0640C0220</t>
  </si>
  <si>
    <t>2.9-R0650C0010-1</t>
  </si>
  <si>
    <t>R0650C0010</t>
  </si>
  <si>
    <t>2.9-R0650C0020-1</t>
  </si>
  <si>
    <t>R0650C0020</t>
  </si>
  <si>
    <t>2.9-R0650C0030-1</t>
  </si>
  <si>
    <t>R0650C0030</t>
  </si>
  <si>
    <t>2.9-R0650C0040-1</t>
  </si>
  <si>
    <t>R0650C0040</t>
  </si>
  <si>
    <t>2.9-R0650C0050-1</t>
  </si>
  <si>
    <t>R0650C0050</t>
  </si>
  <si>
    <t>2.9-R0650C0060-1</t>
  </si>
  <si>
    <t>R0650C0060</t>
  </si>
  <si>
    <t>2.9-R0650C0070-1</t>
  </si>
  <si>
    <t>R0650C0070</t>
  </si>
  <si>
    <t>2.9-R0650C0080-1</t>
  </si>
  <si>
    <t>R0650C0080</t>
  </si>
  <si>
    <t>2.9-R0650C0090-1</t>
  </si>
  <si>
    <t>R0650C0090</t>
  </si>
  <si>
    <t>2.9-R0650C0100-1</t>
  </si>
  <si>
    <t>R0650C0100</t>
  </si>
  <si>
    <t>2.9-R0650C0110-1</t>
  </si>
  <si>
    <t>R0650C0110</t>
  </si>
  <si>
    <t>2.9-R0650C0120-1</t>
  </si>
  <si>
    <t>R0650C0120</t>
  </si>
  <si>
    <t>2.9-R0650C0130-1</t>
  </si>
  <si>
    <t>R0650C0130</t>
  </si>
  <si>
    <t>2.9-R0650C0140-1</t>
  </si>
  <si>
    <t>R0650C0140</t>
  </si>
  <si>
    <t>2.9-R0650C0150-1</t>
  </si>
  <si>
    <t>R0650C0150</t>
  </si>
  <si>
    <t>2.9-R0650C0160-1</t>
  </si>
  <si>
    <t>R0650C0160</t>
  </si>
  <si>
    <t>2.9-R0650C0170-1</t>
  </si>
  <si>
    <t>R0650C0170</t>
  </si>
  <si>
    <t>2.9-R0650C0180-1</t>
  </si>
  <si>
    <t>R0650C0180</t>
  </si>
  <si>
    <t>2.9-R0650C0190-1</t>
  </si>
  <si>
    <t>R0650C0190</t>
  </si>
  <si>
    <t>2.9-R0650C0200-1</t>
  </si>
  <si>
    <t>R0650C0200</t>
  </si>
  <si>
    <t>2.9-R0650C0210-1</t>
  </si>
  <si>
    <t>R0650C0210</t>
  </si>
  <si>
    <t>2.9-R0650C0220-1</t>
  </si>
  <si>
    <t>R0650C0220</t>
  </si>
  <si>
    <t>2.9-R0660C0010-1</t>
  </si>
  <si>
    <t>R0660C0010</t>
  </si>
  <si>
    <t>2.9-R0660C0020-1</t>
  </si>
  <si>
    <t>R0660C0020</t>
  </si>
  <si>
    <t>2.9-R0660C0030-1</t>
  </si>
  <si>
    <t>R0660C0030</t>
  </si>
  <si>
    <t>2.9-R0660C0040-1</t>
  </si>
  <si>
    <t>R0660C0040</t>
  </si>
  <si>
    <t>2.9-R0660C0050-1</t>
  </si>
  <si>
    <t>R0660C0050</t>
  </si>
  <si>
    <t>2.9-R0660C0060-1</t>
  </si>
  <si>
    <t>R0660C0060</t>
  </si>
  <si>
    <t>2.9-R0660C0070-1</t>
  </si>
  <si>
    <t>R0660C0070</t>
  </si>
  <si>
    <t>2.9-R0660C0080-1</t>
  </si>
  <si>
    <t>R0660C0080</t>
  </si>
  <si>
    <t>2.9-R0660C0090-1</t>
  </si>
  <si>
    <t>R0660C0090</t>
  </si>
  <si>
    <t>2.9-R0660C0100-1</t>
  </si>
  <si>
    <t>R0660C0100</t>
  </si>
  <si>
    <t>2.9-R0660C0110-1</t>
  </si>
  <si>
    <t>R0660C0110</t>
  </si>
  <si>
    <t>2.9-R0660C0120-1</t>
  </si>
  <si>
    <t>R0660C0120</t>
  </si>
  <si>
    <t>2.9-R0660C0130-1</t>
  </si>
  <si>
    <t>R0660C0130</t>
  </si>
  <si>
    <t>2.9-R0660C0140-1</t>
  </si>
  <si>
    <t>R0660C0140</t>
  </si>
  <si>
    <t>2.9-R0660C0150-1</t>
  </si>
  <si>
    <t>R0660C0150</t>
  </si>
  <si>
    <t>2.9-R0660C0160-1</t>
  </si>
  <si>
    <t>R0660C0160</t>
  </si>
  <si>
    <t>2.9-R0660C0170-1</t>
  </si>
  <si>
    <t>R0660C0170</t>
  </si>
  <si>
    <t>2.9-R0660C0180-1</t>
  </si>
  <si>
    <t>R0660C0180</t>
  </si>
  <si>
    <t>2.9-R0660C0190-1</t>
  </si>
  <si>
    <t>R0660C0190</t>
  </si>
  <si>
    <t>2.9-R0660C0200-1</t>
  </si>
  <si>
    <t>R0660C0200</t>
  </si>
  <si>
    <t>2.9-R0660C0210-1</t>
  </si>
  <si>
    <t>R0660C0210</t>
  </si>
  <si>
    <t>2.9-R0660C0220-1</t>
  </si>
  <si>
    <t>R0660C0220</t>
  </si>
  <si>
    <t>2.9-R0670C0010-1</t>
  </si>
  <si>
    <t>R0670C0010</t>
  </si>
  <si>
    <t>2.9-R0670C0020-1</t>
  </si>
  <si>
    <t>R0670C0020</t>
  </si>
  <si>
    <t>2.9-R0670C0030-1</t>
  </si>
  <si>
    <t>R0670C0030</t>
  </si>
  <si>
    <t>2.9-R0670C0040-1</t>
  </si>
  <si>
    <t>R0670C0040</t>
  </si>
  <si>
    <t>2.9-R0670C0050-1</t>
  </si>
  <si>
    <t>R0670C0050</t>
  </si>
  <si>
    <t>2.9-R0670C0060-1</t>
  </si>
  <si>
    <t>R0670C0060</t>
  </si>
  <si>
    <t>2.9-R0670C0070-1</t>
  </si>
  <si>
    <t>R0670C0070</t>
  </si>
  <si>
    <t>2.9-R0670C0080-1</t>
  </si>
  <si>
    <t>R0670C0080</t>
  </si>
  <si>
    <t>2.9-R0670C0090-1</t>
  </si>
  <si>
    <t>R0670C0090</t>
  </si>
  <si>
    <t>2.9-R0670C0100-1</t>
  </si>
  <si>
    <t>R0670C0100</t>
  </si>
  <si>
    <t>2.9-R0670C0110-1</t>
  </si>
  <si>
    <t>R0670C0110</t>
  </si>
  <si>
    <t>2.9-R0670C0120-1</t>
  </si>
  <si>
    <t>R0670C0120</t>
  </si>
  <si>
    <t>2.9-R0670C0130-1</t>
  </si>
  <si>
    <t>R0670C0130</t>
  </si>
  <si>
    <t>2.9-R0670C0140-1</t>
  </si>
  <si>
    <t>R0670C0140</t>
  </si>
  <si>
    <t>2.9-R0670C0150-1</t>
  </si>
  <si>
    <t>R0670C0150</t>
  </si>
  <si>
    <t>2.9-R0670C0160-1</t>
  </si>
  <si>
    <t>R0670C0160</t>
  </si>
  <si>
    <t>2.9-R0670C0170-1</t>
  </si>
  <si>
    <t>R0670C0170</t>
  </si>
  <si>
    <t>2.9-R0670C0180-1</t>
  </si>
  <si>
    <t>R0670C0180</t>
  </si>
  <si>
    <t>2.9-R0670C0190-1</t>
  </si>
  <si>
    <t>R0670C0190</t>
  </si>
  <si>
    <t>2.9-R0670C0200-1</t>
  </si>
  <si>
    <t>R0670C0200</t>
  </si>
  <si>
    <t>2.9-R0670C0210-1</t>
  </si>
  <si>
    <t>R0670C0210</t>
  </si>
  <si>
    <t>2.9-R0670C0220-1</t>
  </si>
  <si>
    <t>R0670C0220</t>
  </si>
  <si>
    <t>2.9-R0680C0010-1</t>
  </si>
  <si>
    <t>R0680C0010</t>
  </si>
  <si>
    <t>2.9-R0680C0020-1</t>
  </si>
  <si>
    <t>R0680C0020</t>
  </si>
  <si>
    <t>2.9-R0680C0030-1</t>
  </si>
  <si>
    <t>R0680C0030</t>
  </si>
  <si>
    <t>2.9-R0680C0040-1</t>
  </si>
  <si>
    <t>R0680C0040</t>
  </si>
  <si>
    <t>2.9-R0680C0050-1</t>
  </si>
  <si>
    <t>R0680C0050</t>
  </si>
  <si>
    <t>2.9-R0680C0060-1</t>
  </si>
  <si>
    <t>R0680C0060</t>
  </si>
  <si>
    <t>2.9-R0680C0070-1</t>
  </si>
  <si>
    <t>R0680C0070</t>
  </si>
  <si>
    <t>2.9-R0680C0080-1</t>
  </si>
  <si>
    <t>R0680C0080</t>
  </si>
  <si>
    <t>2.9-R0680C0090-1</t>
  </si>
  <si>
    <t>R0680C0090</t>
  </si>
  <si>
    <t>2.9-R0680C0100-1</t>
  </si>
  <si>
    <t>R0680C0100</t>
  </si>
  <si>
    <t>2.9-R0680C0110-1</t>
  </si>
  <si>
    <t>R0680C0110</t>
  </si>
  <si>
    <t>2.9-R0680C0120-1</t>
  </si>
  <si>
    <t>R0680C0120</t>
  </si>
  <si>
    <t>2.9-R0680C0130-1</t>
  </si>
  <si>
    <t>R0680C0130</t>
  </si>
  <si>
    <t>2.9-R0680C0140-1</t>
  </si>
  <si>
    <t>R0680C0140</t>
  </si>
  <si>
    <t>2.9-R0680C0150-1</t>
  </si>
  <si>
    <t>R0680C0150</t>
  </si>
  <si>
    <t>2.9-R0680C0160-1</t>
  </si>
  <si>
    <t>R0680C0160</t>
  </si>
  <si>
    <t>2.9-R0680C0170-1</t>
  </si>
  <si>
    <t>R0680C0170</t>
  </si>
  <si>
    <t>2.9-R0680C0180-1</t>
  </si>
  <si>
    <t>R0680C0180</t>
  </si>
  <si>
    <t>2.9-R0680C0190-1</t>
  </si>
  <si>
    <t>R0680C0190</t>
  </si>
  <si>
    <t>2.9-R0680C0200-1</t>
  </si>
  <si>
    <t>R0680C0200</t>
  </si>
  <si>
    <t>2.9-R0680C0210-1</t>
  </si>
  <si>
    <t>R0680C0210</t>
  </si>
  <si>
    <t>2.9-R0680C0220-1</t>
  </si>
  <si>
    <t>R0680C0220</t>
  </si>
  <si>
    <t>2.9-R0690C0010-1</t>
  </si>
  <si>
    <t>R0690C0010</t>
  </si>
  <si>
    <t>2.9-R0690C0020-1</t>
  </si>
  <si>
    <t>R0690C0020</t>
  </si>
  <si>
    <t>2.9-R0690C0030-1</t>
  </si>
  <si>
    <t>R0690C0030</t>
  </si>
  <si>
    <t>2.9-R0690C0040-1</t>
  </si>
  <si>
    <t>R0690C0040</t>
  </si>
  <si>
    <t>2.9-R0690C0050-1</t>
  </si>
  <si>
    <t>R0690C0050</t>
  </si>
  <si>
    <t>2.9-R0690C0060-1</t>
  </si>
  <si>
    <t>R0690C0060</t>
  </si>
  <si>
    <t>2.9-R0690C0070-1</t>
  </si>
  <si>
    <t>R0690C0070</t>
  </si>
  <si>
    <t>2.9-R0690C0080-1</t>
  </si>
  <si>
    <t>R0690C0080</t>
  </si>
  <si>
    <t>2.9-R0690C0090-1</t>
  </si>
  <si>
    <t>R0690C0090</t>
  </si>
  <si>
    <t>2.9-R0690C0100-1</t>
  </si>
  <si>
    <t>R0690C0100</t>
  </si>
  <si>
    <t>2.9-R0690C0110-1</t>
  </si>
  <si>
    <t>R0690C0110</t>
  </si>
  <si>
    <t>2.9-R0690C0120-1</t>
  </si>
  <si>
    <t>R0690C0120</t>
  </si>
  <si>
    <t>2.9-R0690C0130-1</t>
  </si>
  <si>
    <t>R0690C0130</t>
  </si>
  <si>
    <t>2.9-R0690C0140-1</t>
  </si>
  <si>
    <t>R0690C0140</t>
  </si>
  <si>
    <t>2.9-R0690C0150-1</t>
  </si>
  <si>
    <t>R0690C0150</t>
  </si>
  <si>
    <t>2.9-R0690C0160-1</t>
  </si>
  <si>
    <t>R0690C0160</t>
  </si>
  <si>
    <t>2.9-R0690C0170-1</t>
  </si>
  <si>
    <t>R0690C0170</t>
  </si>
  <si>
    <t>2.9-R0690C0180-1</t>
  </si>
  <si>
    <t>R0690C0180</t>
  </si>
  <si>
    <t>2.9-R0690C0190-1</t>
  </si>
  <si>
    <t>R0690C0190</t>
  </si>
  <si>
    <t>2.9-R0690C0200-1</t>
  </si>
  <si>
    <t>R0690C0200</t>
  </si>
  <si>
    <t>2.9-R0690C0210-1</t>
  </si>
  <si>
    <t>R0690C0210</t>
  </si>
  <si>
    <t>2.9-R0690C0220-1</t>
  </si>
  <si>
    <t>R0690C0220</t>
  </si>
  <si>
    <t>2.9-R0700C0010-1</t>
  </si>
  <si>
    <t>R0700C0010</t>
  </si>
  <si>
    <t>2.9-R0700C0020-1</t>
  </si>
  <si>
    <t>R0700C0020</t>
  </si>
  <si>
    <t>2.9-R0700C0030-1</t>
  </si>
  <si>
    <t>R0700C0030</t>
  </si>
  <si>
    <t>2.9-R0700C0040-1</t>
  </si>
  <si>
    <t>R0700C0040</t>
  </si>
  <si>
    <t>2.9-R0700C0050-1</t>
  </si>
  <si>
    <t>R0700C0050</t>
  </si>
  <si>
    <t>2.9-R0700C0060-1</t>
  </si>
  <si>
    <t>R0700C0060</t>
  </si>
  <si>
    <t>2.9-R0700C0070-1</t>
  </si>
  <si>
    <t>R0700C0070</t>
  </si>
  <si>
    <t>2.9-R0700C0080-1</t>
  </si>
  <si>
    <t>R0700C0080</t>
  </si>
  <si>
    <t>2.9-R0700C0090-1</t>
  </si>
  <si>
    <t>R0700C0090</t>
  </si>
  <si>
    <t>2.9-R0700C0100-1</t>
  </si>
  <si>
    <t>R0700C0100</t>
  </si>
  <si>
    <t>2.9-R0700C0110-1</t>
  </si>
  <si>
    <t>R0700C0110</t>
  </si>
  <si>
    <t>2.9-R0700C0120-1</t>
  </si>
  <si>
    <t>R0700C0120</t>
  </si>
  <si>
    <t>2.9-R0700C0130-1</t>
  </si>
  <si>
    <t>R0700C0130</t>
  </si>
  <si>
    <t>2.9-R0700C0140-1</t>
  </si>
  <si>
    <t>R0700C0140</t>
  </si>
  <si>
    <t>2.9-R0700C0150-1</t>
  </si>
  <si>
    <t>R0700C0150</t>
  </si>
  <si>
    <t>2.9-R0700C0160-1</t>
  </si>
  <si>
    <t>R0700C0160</t>
  </si>
  <si>
    <t>2.9-R0700C0170-1</t>
  </si>
  <si>
    <t>R0700C0170</t>
  </si>
  <si>
    <t>2.9-R0700C0180-1</t>
  </si>
  <si>
    <t>R0700C0180</t>
  </si>
  <si>
    <t>2.9-R0700C0190-1</t>
  </si>
  <si>
    <t>R0700C0190</t>
  </si>
  <si>
    <t>2.9-R0700C0200-1</t>
  </si>
  <si>
    <t>R0700C0200</t>
  </si>
  <si>
    <t>2.9-R0700C0210-1</t>
  </si>
  <si>
    <t>R0700C0210</t>
  </si>
  <si>
    <t>2.9-R0700C0220-1</t>
  </si>
  <si>
    <t>R0700C0220</t>
  </si>
  <si>
    <t>2.9-R0710C0010-1</t>
  </si>
  <si>
    <t>R0710C0010</t>
  </si>
  <si>
    <t>2.9-R0710C0020-1</t>
  </si>
  <si>
    <t>R0710C0020</t>
  </si>
  <si>
    <t>2.9-R0710C0030-1</t>
  </si>
  <si>
    <t>R0710C0030</t>
  </si>
  <si>
    <t>2.9-R0710C0040-1</t>
  </si>
  <si>
    <t>R0710C0040</t>
  </si>
  <si>
    <t>2.9-R0710C0050-1</t>
  </si>
  <si>
    <t>R0710C0050</t>
  </si>
  <si>
    <t>2.9-R0710C0060-1</t>
  </si>
  <si>
    <t>R0710C0060</t>
  </si>
  <si>
    <t>2.9-R0710C0070-1</t>
  </si>
  <si>
    <t>R0710C0070</t>
  </si>
  <si>
    <t>2.9-R0710C0080-1</t>
  </si>
  <si>
    <t>R0710C0080</t>
  </si>
  <si>
    <t>2.9-R0710C0090-1</t>
  </si>
  <si>
    <t>R0710C0090</t>
  </si>
  <si>
    <t>2.9-R0710C0100-1</t>
  </si>
  <si>
    <t>R0710C0100</t>
  </si>
  <si>
    <t>2.9-R0710C0110-1</t>
  </si>
  <si>
    <t>R0710C0110</t>
  </si>
  <si>
    <t>2.9-R0710C0120-1</t>
  </si>
  <si>
    <t>R0710C0120</t>
  </si>
  <si>
    <t>2.9-R0710C0130-1</t>
  </si>
  <si>
    <t>R0710C0130</t>
  </si>
  <si>
    <t>2.9-R0710C0140-1</t>
  </si>
  <si>
    <t>R0710C0140</t>
  </si>
  <si>
    <t>2.9-R0710C0150-1</t>
  </si>
  <si>
    <t>R0710C0150</t>
  </si>
  <si>
    <t>2.9-R0710C0160-1</t>
  </si>
  <si>
    <t>R0710C0160</t>
  </si>
  <si>
    <t>2.9-R0710C0170-1</t>
  </si>
  <si>
    <t>R0710C0170</t>
  </si>
  <si>
    <t>2.9-R0710C0180-1</t>
  </si>
  <si>
    <t>R0710C0180</t>
  </si>
  <si>
    <t>2.9-R0710C0190-1</t>
  </si>
  <si>
    <t>R0710C0190</t>
  </si>
  <si>
    <t>2.9-R0710C0200-1</t>
  </si>
  <si>
    <t>R0710C0200</t>
  </si>
  <si>
    <t>2.9-R0710C0210-1</t>
  </si>
  <si>
    <t>R0710C0210</t>
  </si>
  <si>
    <t>2.9-R0710C0220-1</t>
  </si>
  <si>
    <t>R0710C0220</t>
  </si>
  <si>
    <t>2.9-R0720C0010-1</t>
  </si>
  <si>
    <t>R0720C0010</t>
  </si>
  <si>
    <t>2.9-R0720C0020-1</t>
  </si>
  <si>
    <t>R0720C0020</t>
  </si>
  <si>
    <t>2.9-R0720C0030-1</t>
  </si>
  <si>
    <t>R0720C0030</t>
  </si>
  <si>
    <t>2.9-R0720C0040-1</t>
  </si>
  <si>
    <t>R0720C0040</t>
  </si>
  <si>
    <t>2.9-R0720C0050-1</t>
  </si>
  <si>
    <t>R0720C0050</t>
  </si>
  <si>
    <t>2.9-R0720C0060-1</t>
  </si>
  <si>
    <t>R0720C0060</t>
  </si>
  <si>
    <t>2.9-R0720C0070-1</t>
  </si>
  <si>
    <t>R0720C0070</t>
  </si>
  <si>
    <t>2.9-R0720C0080-1</t>
  </si>
  <si>
    <t>R0720C0080</t>
  </si>
  <si>
    <t>2.9-R0720C0090-1</t>
  </si>
  <si>
    <t>R0720C0090</t>
  </si>
  <si>
    <t>2.9-R0720C0100-1</t>
  </si>
  <si>
    <t>R0720C0100</t>
  </si>
  <si>
    <t>2.9-R0720C0110-1</t>
  </si>
  <si>
    <t>R0720C0110</t>
  </si>
  <si>
    <t>2.9-R0720C0120-1</t>
  </si>
  <si>
    <t>R0720C0120</t>
  </si>
  <si>
    <t>2.9-R0720C0130-1</t>
  </si>
  <si>
    <t>R0720C0130</t>
  </si>
  <si>
    <t>2.9-R0720C0140-1</t>
  </si>
  <si>
    <t>R0720C0140</t>
  </si>
  <si>
    <t>2.9-R0720C0150-1</t>
  </si>
  <si>
    <t>R0720C0150</t>
  </si>
  <si>
    <t>2.9-R0720C0160-1</t>
  </si>
  <si>
    <t>R0720C0160</t>
  </si>
  <si>
    <t>2.9-R0720C0170-1</t>
  </si>
  <si>
    <t>R0720C0170</t>
  </si>
  <si>
    <t>2.9-R0720C0180-1</t>
  </si>
  <si>
    <t>R0720C0180</t>
  </si>
  <si>
    <t>2.9-R0720C0190-1</t>
  </si>
  <si>
    <t>R0720C0190</t>
  </si>
  <si>
    <t>2.9-R0720C0200-1</t>
  </si>
  <si>
    <t>R0720C0200</t>
  </si>
  <si>
    <t>2.9-R0720C0210-1</t>
  </si>
  <si>
    <t>R0720C0210</t>
  </si>
  <si>
    <t>2.9-R0720C0220-1</t>
  </si>
  <si>
    <t>R0720C0220</t>
  </si>
  <si>
    <t>2.9-R0730C0010-1</t>
  </si>
  <si>
    <t>R0730C0010</t>
  </si>
  <si>
    <t>2.9-R0730C0020-1</t>
  </si>
  <si>
    <t>R0730C0020</t>
  </si>
  <si>
    <t>2.9-R0730C0030-1</t>
  </si>
  <si>
    <t>R0730C0030</t>
  </si>
  <si>
    <t>2.9-R0730C0040-1</t>
  </si>
  <si>
    <t>R0730C0040</t>
  </si>
  <si>
    <t>2.9-R0730C0050-1</t>
  </si>
  <si>
    <t>R0730C0050</t>
  </si>
  <si>
    <t>2.9-R0730C0060-1</t>
  </si>
  <si>
    <t>R0730C0060</t>
  </si>
  <si>
    <t>2.9-R0730C0070-1</t>
  </si>
  <si>
    <t>R0730C0070</t>
  </si>
  <si>
    <t>2.9-R0730C0080-1</t>
  </si>
  <si>
    <t>R0730C0080</t>
  </si>
  <si>
    <t>2.9-R0730C0090-1</t>
  </si>
  <si>
    <t>R0730C0090</t>
  </si>
  <si>
    <t>2.9-R0730C0100-1</t>
  </si>
  <si>
    <t>R0730C0100</t>
  </si>
  <si>
    <t>2.9-R0730C0110-1</t>
  </si>
  <si>
    <t>R0730C0110</t>
  </si>
  <si>
    <t>2.9-R0730C0120-1</t>
  </si>
  <si>
    <t>R0730C0120</t>
  </si>
  <si>
    <t>2.9-R0730C0130-1</t>
  </si>
  <si>
    <t>R0730C0130</t>
  </si>
  <si>
    <t>2.9-R0730C0140-1</t>
  </si>
  <si>
    <t>R0730C0140</t>
  </si>
  <si>
    <t>2.9-R0730C0150-1</t>
  </si>
  <si>
    <t>R0730C0150</t>
  </si>
  <si>
    <t>2.9-R0730C0160-1</t>
  </si>
  <si>
    <t>R0730C0160</t>
  </si>
  <si>
    <t>2.9-R0730C0170-1</t>
  </si>
  <si>
    <t>R0730C0170</t>
  </si>
  <si>
    <t>2.9-R0730C0180-1</t>
  </si>
  <si>
    <t>R0730C0180</t>
  </si>
  <si>
    <t>2.9-R0730C0190-1</t>
  </si>
  <si>
    <t>R0730C0190</t>
  </si>
  <si>
    <t>2.9-R0730C0200-1</t>
  </si>
  <si>
    <t>R0730C0200</t>
  </si>
  <si>
    <t>2.9-R0730C0210-1</t>
  </si>
  <si>
    <t>R0730C0210</t>
  </si>
  <si>
    <t>2.9-R0730C0220-1</t>
  </si>
  <si>
    <t>R0730C0220</t>
  </si>
  <si>
    <t>2.9-R0740C0010-1</t>
  </si>
  <si>
    <t>R0740C0010</t>
  </si>
  <si>
    <t>2.9-R0740C0020-1</t>
  </si>
  <si>
    <t>R0740C0020</t>
  </si>
  <si>
    <t>2.9-R0740C0030-1</t>
  </si>
  <si>
    <t>R0740C0030</t>
  </si>
  <si>
    <t>2.9-R0740C0040-1</t>
  </si>
  <si>
    <t>R0740C0040</t>
  </si>
  <si>
    <t>2.9-R0740C0050-1</t>
  </si>
  <si>
    <t>R0740C0050</t>
  </si>
  <si>
    <t>2.9-R0740C0060-1</t>
  </si>
  <si>
    <t>R0740C0060</t>
  </si>
  <si>
    <t>2.9-R0740C0070-1</t>
  </si>
  <si>
    <t>R0740C0070</t>
  </si>
  <si>
    <t>2.9-R0740C0080-1</t>
  </si>
  <si>
    <t>R0740C0080</t>
  </si>
  <si>
    <t>2.9-R0740C0090-1</t>
  </si>
  <si>
    <t>R0740C0090</t>
  </si>
  <si>
    <t>2.9-R0740C0100-1</t>
  </si>
  <si>
    <t>R0740C0100</t>
  </si>
  <si>
    <t>2.9-R0740C0110-1</t>
  </si>
  <si>
    <t>R0740C0110</t>
  </si>
  <si>
    <t>2.9-R0740C0120-1</t>
  </si>
  <si>
    <t>R0740C0120</t>
  </si>
  <si>
    <t>2.9-R0740C0130-1</t>
  </si>
  <si>
    <t>R0740C0130</t>
  </si>
  <si>
    <t>2.9-R0740C0140-1</t>
  </si>
  <si>
    <t>R0740C0140</t>
  </si>
  <si>
    <t>2.9-R0740C0150-1</t>
  </si>
  <si>
    <t>R0740C0150</t>
  </si>
  <si>
    <t>2.9-R0740C0160-1</t>
  </si>
  <si>
    <t>R0740C0160</t>
  </si>
  <si>
    <t>2.9-R0740C0170-1</t>
  </si>
  <si>
    <t>R0740C0170</t>
  </si>
  <si>
    <t>2.9-R0740C0180-1</t>
  </si>
  <si>
    <t>R0740C0180</t>
  </si>
  <si>
    <t>2.9-R0740C0190-1</t>
  </si>
  <si>
    <t>R0740C0190</t>
  </si>
  <si>
    <t>2.9-R0740C0200-1</t>
  </si>
  <si>
    <t>R0740C0200</t>
  </si>
  <si>
    <t>2.9-R0740C0210-1</t>
  </si>
  <si>
    <t>R0740C0210</t>
  </si>
  <si>
    <t>2.9-R0740C0220-1</t>
  </si>
  <si>
    <t>R0740C0220</t>
  </si>
  <si>
    <t>2.9-R0750C0010-1</t>
  </si>
  <si>
    <t>R0750C0010</t>
  </si>
  <si>
    <t>2.9-R0750C0020-1</t>
  </si>
  <si>
    <t>R0750C0020</t>
  </si>
  <si>
    <t>2.9-R0750C0030-1</t>
  </si>
  <si>
    <t>R0750C0030</t>
  </si>
  <si>
    <t>2.9-R0750C0040-1</t>
  </si>
  <si>
    <t>R0750C0040</t>
  </si>
  <si>
    <t>2.9-R0750C0050-1</t>
  </si>
  <si>
    <t>R0750C0050</t>
  </si>
  <si>
    <t>2.9-R0750C0060-1</t>
  </si>
  <si>
    <t>R0750C0060</t>
  </si>
  <si>
    <t>2.9-R0750C0070-1</t>
  </si>
  <si>
    <t>R0750C0070</t>
  </si>
  <si>
    <t>2.9-R0750C0080-1</t>
  </si>
  <si>
    <t>R0750C0080</t>
  </si>
  <si>
    <t>2.9-R0750C0090-1</t>
  </si>
  <si>
    <t>R0750C0090</t>
  </si>
  <si>
    <t>2.9-R0750C0100-1</t>
  </si>
  <si>
    <t>R0750C0100</t>
  </si>
  <si>
    <t>2.9-R0750C0110-1</t>
  </si>
  <si>
    <t>R0750C0110</t>
  </si>
  <si>
    <t>2.9-R0750C0120-1</t>
  </si>
  <si>
    <t>R0750C0120</t>
  </si>
  <si>
    <t>2.9-R0750C0130-1</t>
  </si>
  <si>
    <t>R0750C0130</t>
  </si>
  <si>
    <t>2.9-R0750C0140-1</t>
  </si>
  <si>
    <t>R0750C0140</t>
  </si>
  <si>
    <t>2.9-R0750C0150-1</t>
  </si>
  <si>
    <t>R0750C0150</t>
  </si>
  <si>
    <t>2.9-R0750C0160-1</t>
  </si>
  <si>
    <t>R0750C0160</t>
  </si>
  <si>
    <t>2.9-R0750C0170-1</t>
  </si>
  <si>
    <t>R0750C0170</t>
  </si>
  <si>
    <t>2.9-R0750C0180-1</t>
  </si>
  <si>
    <t>R0750C0180</t>
  </si>
  <si>
    <t>2.9-R0750C0190-1</t>
  </si>
  <si>
    <t>R0750C0190</t>
  </si>
  <si>
    <t>2.9-R0750C0200-1</t>
  </si>
  <si>
    <t>R0750C0200</t>
  </si>
  <si>
    <t>2.9-R0750C0210-1</t>
  </si>
  <si>
    <t>R0750C0210</t>
  </si>
  <si>
    <t>2.9-R0750C0220-1</t>
  </si>
  <si>
    <t>R0750C0220</t>
  </si>
  <si>
    <t>2.9-R0760C0010-1</t>
  </si>
  <si>
    <t>R0760C0010</t>
  </si>
  <si>
    <t>2.9-R0760C0020-1</t>
  </si>
  <si>
    <t>R0760C0020</t>
  </si>
  <si>
    <t>2.9-R0760C0030-1</t>
  </si>
  <si>
    <t>R0760C0030</t>
  </si>
  <si>
    <t>2.9-R0760C0040-1</t>
  </si>
  <si>
    <t>R0760C0040</t>
  </si>
  <si>
    <t>2.9-R0760C0050-1</t>
  </si>
  <si>
    <t>R0760C0050</t>
  </si>
  <si>
    <t>2.9-R0760C0060-1</t>
  </si>
  <si>
    <t>R0760C0060</t>
  </si>
  <si>
    <t>2.9-R0760C0070-1</t>
  </si>
  <si>
    <t>R0760C0070</t>
  </si>
  <si>
    <t>2.9-R0760C0080-1</t>
  </si>
  <si>
    <t>R0760C0080</t>
  </si>
  <si>
    <t>2.9-R0760C0090-1</t>
  </si>
  <si>
    <t>R0760C0090</t>
  </si>
  <si>
    <t>2.9-R0760C0100-1</t>
  </si>
  <si>
    <t>R0760C0100</t>
  </si>
  <si>
    <t>2.9-R0760C0110-1</t>
  </si>
  <si>
    <t>R0760C0110</t>
  </si>
  <si>
    <t>2.9-R0760C0120-1</t>
  </si>
  <si>
    <t>R0760C0120</t>
  </si>
  <si>
    <t>2.9-R0760C0130-1</t>
  </si>
  <si>
    <t>R0760C0130</t>
  </si>
  <si>
    <t>2.9-R0760C0140-1</t>
  </si>
  <si>
    <t>R0760C0140</t>
  </si>
  <si>
    <t>2.9-R0760C0150-1</t>
  </si>
  <si>
    <t>R0760C0150</t>
  </si>
  <si>
    <t>2.9-R0760C0160-1</t>
  </si>
  <si>
    <t>R0760C0160</t>
  </si>
  <si>
    <t>2.9-R0760C0170-1</t>
  </si>
  <si>
    <t>R0760C0170</t>
  </si>
  <si>
    <t>2.9-R0760C0180-1</t>
  </si>
  <si>
    <t>R0760C0180</t>
  </si>
  <si>
    <t>2.9-R0760C0190-1</t>
  </si>
  <si>
    <t>R0760C0190</t>
  </si>
  <si>
    <t>2.9-R0760C0200-1</t>
  </si>
  <si>
    <t>R0760C0200</t>
  </si>
  <si>
    <t>2.9-R0760C0210-1</t>
  </si>
  <si>
    <t>R0760C0210</t>
  </si>
  <si>
    <t>2.9-R0760C0220-1</t>
  </si>
  <si>
    <t>R0760C0220</t>
  </si>
  <si>
    <t>2.9-R0770C0010-1</t>
  </si>
  <si>
    <t>R0770C0010</t>
  </si>
  <si>
    <t>2.9-R0770C0020-1</t>
  </si>
  <si>
    <t>R0770C0020</t>
  </si>
  <si>
    <t>2.9-R0770C0030-1</t>
  </si>
  <si>
    <t>R0770C0030</t>
  </si>
  <si>
    <t>2.9-R0770C0040-1</t>
  </si>
  <si>
    <t>R0770C0040</t>
  </si>
  <si>
    <t>2.9-R0770C0050-1</t>
  </si>
  <si>
    <t>R0770C0050</t>
  </si>
  <si>
    <t>2.9-R0770C0060-1</t>
  </si>
  <si>
    <t>R0770C0060</t>
  </si>
  <si>
    <t>2.9-R0770C0070-1</t>
  </si>
  <si>
    <t>R0770C0070</t>
  </si>
  <si>
    <t>2.9-R0770C0080-1</t>
  </si>
  <si>
    <t>R0770C0080</t>
  </si>
  <si>
    <t>2.9-R0770C0090-1</t>
  </si>
  <si>
    <t>R0770C0090</t>
  </si>
  <si>
    <t>2.9-R0770C0100-1</t>
  </si>
  <si>
    <t>R0770C0100</t>
  </si>
  <si>
    <t>2.9-R0770C0110-1</t>
  </si>
  <si>
    <t>R0770C0110</t>
  </si>
  <si>
    <t>2.9-R0770C0120-1</t>
  </si>
  <si>
    <t>R0770C0120</t>
  </si>
  <si>
    <t>2.9-R0770C0130-1</t>
  </si>
  <si>
    <t>R0770C0130</t>
  </si>
  <si>
    <t>2.9-R0770C0140-1</t>
  </si>
  <si>
    <t>R0770C0140</t>
  </si>
  <si>
    <t>2.9-R0770C0150-1</t>
  </si>
  <si>
    <t>R0770C0150</t>
  </si>
  <si>
    <t>2.9-R0770C0160-1</t>
  </si>
  <si>
    <t>R0770C0160</t>
  </si>
  <si>
    <t>2.9-R0770C0170-1</t>
  </si>
  <si>
    <t>R0770C0170</t>
  </si>
  <si>
    <t>2.9-R0770C0180-1</t>
  </si>
  <si>
    <t>R0770C0180</t>
  </si>
  <si>
    <t>2.9-R0770C0190-1</t>
  </si>
  <si>
    <t>R0770C0190</t>
  </si>
  <si>
    <t>2.9-R0770C0200-1</t>
  </si>
  <si>
    <t>R0770C0200</t>
  </si>
  <si>
    <t>2.9-R0770C0210-1</t>
  </si>
  <si>
    <t>R0770C0210</t>
  </si>
  <si>
    <t>2.9-R0770C0220-1</t>
  </si>
  <si>
    <t>R0770C0220</t>
  </si>
  <si>
    <t>2.9-R0780C0010-1</t>
  </si>
  <si>
    <t>R0780C0010</t>
  </si>
  <si>
    <t>2.9-R0780C0020-1</t>
  </si>
  <si>
    <t>R0780C0020</t>
  </si>
  <si>
    <t>2.9-R0780C0030-1</t>
  </si>
  <si>
    <t>R0780C0030</t>
  </si>
  <si>
    <t>2.9-R0780C0040-1</t>
  </si>
  <si>
    <t>R0780C0040</t>
  </si>
  <si>
    <t>2.9-R0780C0050-1</t>
  </si>
  <si>
    <t>R0780C0050</t>
  </si>
  <si>
    <t>2.9-R0780C0060-1</t>
  </si>
  <si>
    <t>R0780C0060</t>
  </si>
  <si>
    <t>2.9-R0780C0070-1</t>
  </si>
  <si>
    <t>R0780C0070</t>
  </si>
  <si>
    <t>2.9-R0780C0080-1</t>
  </si>
  <si>
    <t>R0780C0080</t>
  </si>
  <si>
    <t>2.9-R0780C0090-1</t>
  </si>
  <si>
    <t>R0780C0090</t>
  </si>
  <si>
    <t>2.9-R0780C0100-1</t>
  </si>
  <si>
    <t>R0780C0100</t>
  </si>
  <si>
    <t>2.9-R0780C0110-1</t>
  </si>
  <si>
    <t>R0780C0110</t>
  </si>
  <si>
    <t>2.9-R0780C0120-1</t>
  </si>
  <si>
    <t>R0780C0120</t>
  </si>
  <si>
    <t>2.9-R0780C0130-1</t>
  </si>
  <si>
    <t>R0780C0130</t>
  </si>
  <si>
    <t>2.9-R0780C0140-1</t>
  </si>
  <si>
    <t>R0780C0140</t>
  </si>
  <si>
    <t>2.9-R0780C0150-1</t>
  </si>
  <si>
    <t>R0780C0150</t>
  </si>
  <si>
    <t>2.9-R0780C0160-1</t>
  </si>
  <si>
    <t>R0780C0160</t>
  </si>
  <si>
    <t>2.9-R0780C0170-1</t>
  </si>
  <si>
    <t>R0780C0170</t>
  </si>
  <si>
    <t>2.9-R0780C0180-1</t>
  </si>
  <si>
    <t>R0780C0180</t>
  </si>
  <si>
    <t>2.9-R0780C0190-1</t>
  </si>
  <si>
    <t>R0780C0190</t>
  </si>
  <si>
    <t>2.9-R0780C0200-1</t>
  </si>
  <si>
    <t>R0780C0200</t>
  </si>
  <si>
    <t>2.9-R0780C0210-1</t>
  </si>
  <si>
    <t>R0780C0210</t>
  </si>
  <si>
    <t>2.9-R0780C0220-1</t>
  </si>
  <si>
    <t>R0780C0220</t>
  </si>
  <si>
    <t>2.9-R0790C0010-1</t>
  </si>
  <si>
    <t>R0790C0010</t>
  </si>
  <si>
    <t>2.9-R0790C0020-1</t>
  </si>
  <si>
    <t>R0790C0020</t>
  </si>
  <si>
    <t>2.9-R0790C0030-1</t>
  </si>
  <si>
    <t>R0790C0030</t>
  </si>
  <si>
    <t>2.9-R0790C0040-1</t>
  </si>
  <si>
    <t>R0790C0040</t>
  </si>
  <si>
    <t>2.9-R0790C0050-1</t>
  </si>
  <si>
    <t>R0790C0050</t>
  </si>
  <si>
    <t>2.9-R0790C0060-1</t>
  </si>
  <si>
    <t>R0790C0060</t>
  </si>
  <si>
    <t>2.9-R0790C0070-1</t>
  </si>
  <si>
    <t>R0790C0070</t>
  </si>
  <si>
    <t>2.9-R0790C0080-1</t>
  </si>
  <si>
    <t>R0790C0080</t>
  </si>
  <si>
    <t>2.9-R0790C0090-1</t>
  </si>
  <si>
    <t>R0790C0090</t>
  </si>
  <si>
    <t>2.9-R0790C0100-1</t>
  </si>
  <si>
    <t>R0790C0100</t>
  </si>
  <si>
    <t>2.9-R0790C0110-1</t>
  </si>
  <si>
    <t>R0790C0110</t>
  </si>
  <si>
    <t>2.9-R0790C0120-1</t>
  </si>
  <si>
    <t>R0790C0120</t>
  </si>
  <si>
    <t>2.9-R0790C0130-1</t>
  </si>
  <si>
    <t>R0790C0130</t>
  </si>
  <si>
    <t>2.9-R0790C0140-1</t>
  </si>
  <si>
    <t>R0790C0140</t>
  </si>
  <si>
    <t>2.9-R0790C0150-1</t>
  </si>
  <si>
    <t>R0790C0150</t>
  </si>
  <si>
    <t>2.9-R0790C0160-1</t>
  </si>
  <si>
    <t>R0790C0160</t>
  </si>
  <si>
    <t>2.9-R0790C0170-1</t>
  </si>
  <si>
    <t>R0790C0170</t>
  </si>
  <si>
    <t>2.9-R0790C0180-1</t>
  </si>
  <si>
    <t>R0790C0180</t>
  </si>
  <si>
    <t>2.9-R0790C0190-1</t>
  </si>
  <si>
    <t>R0790C0190</t>
  </si>
  <si>
    <t>2.9-R0790C0200-1</t>
  </si>
  <si>
    <t>R0790C0200</t>
  </si>
  <si>
    <t>2.9-R0790C0210-1</t>
  </si>
  <si>
    <t>R0790C0210</t>
  </si>
  <si>
    <t>2.9-R0790C0220-1</t>
  </si>
  <si>
    <t>R0790C0220</t>
  </si>
  <si>
    <t>2.9-R0800C0010-1</t>
  </si>
  <si>
    <t>R0800C0010</t>
  </si>
  <si>
    <t>2.9-R0800C0020-1</t>
  </si>
  <si>
    <t>R0800C0020</t>
  </si>
  <si>
    <t>2.9-R0800C0030-1</t>
  </si>
  <si>
    <t>R0800C0030</t>
  </si>
  <si>
    <t>2.9-R0800C0040-1</t>
  </si>
  <si>
    <t>R0800C0040</t>
  </si>
  <si>
    <t>2.9-R0800C0050-1</t>
  </si>
  <si>
    <t>R0800C0050</t>
  </si>
  <si>
    <t>2.9-R0800C0060-1</t>
  </si>
  <si>
    <t>R0800C0060</t>
  </si>
  <si>
    <t>2.9-R0800C0070-1</t>
  </si>
  <si>
    <t>R0800C0070</t>
  </si>
  <si>
    <t>2.9-R0800C0080-1</t>
  </si>
  <si>
    <t>R0800C0080</t>
  </si>
  <si>
    <t>2.9-R0800C0090-1</t>
  </si>
  <si>
    <t>R0800C0090</t>
  </si>
  <si>
    <t>2.9-R0800C0100-1</t>
  </si>
  <si>
    <t>R0800C0100</t>
  </si>
  <si>
    <t>2.9-R0800C0110-1</t>
  </si>
  <si>
    <t>R0800C0110</t>
  </si>
  <si>
    <t>2.9-R0800C0120-1</t>
  </si>
  <si>
    <t>R0800C0120</t>
  </si>
  <si>
    <t>2.9-R0800C0130-1</t>
  </si>
  <si>
    <t>R0800C0130</t>
  </si>
  <si>
    <t>2.9-R0800C0140-1</t>
  </si>
  <si>
    <t>R0800C0140</t>
  </si>
  <si>
    <t>2.9-R0800C0150-1</t>
  </si>
  <si>
    <t>R0800C0150</t>
  </si>
  <si>
    <t>2.9-R0800C0160-1</t>
  </si>
  <si>
    <t>R0800C0160</t>
  </si>
  <si>
    <t>2.9-R0800C0170-1</t>
  </si>
  <si>
    <t>R0800C0170</t>
  </si>
  <si>
    <t>2.9-R0800C0180-1</t>
  </si>
  <si>
    <t>R0800C0180</t>
  </si>
  <si>
    <t>2.9-R0800C0190-1</t>
  </si>
  <si>
    <t>R0800C0190</t>
  </si>
  <si>
    <t>2.9-R0800C0200-1</t>
  </si>
  <si>
    <t>R0800C0200</t>
  </si>
  <si>
    <t>2.9-R0800C0210-1</t>
  </si>
  <si>
    <t>R0800C0210</t>
  </si>
  <si>
    <t>2.9-R0800C0220-1</t>
  </si>
  <si>
    <t>R0800C0220</t>
  </si>
  <si>
    <t>2.9-R0810C0010-1</t>
  </si>
  <si>
    <t>R0810C0010</t>
  </si>
  <si>
    <t>2.9-R0810C0020-1</t>
  </si>
  <si>
    <t>R0810C0020</t>
  </si>
  <si>
    <t>2.9-R0810C0030-1</t>
  </si>
  <si>
    <t>R0810C0030</t>
  </si>
  <si>
    <t>2.9-R0810C0040-1</t>
  </si>
  <si>
    <t>R0810C0040</t>
  </si>
  <si>
    <t>2.9-R0810C0050-1</t>
  </si>
  <si>
    <t>R0810C0050</t>
  </si>
  <si>
    <t>2.9-R0810C0060-1</t>
  </si>
  <si>
    <t>R0810C0060</t>
  </si>
  <si>
    <t>2.9-R0810C0070-1</t>
  </si>
  <si>
    <t>R0810C0070</t>
  </si>
  <si>
    <t>2.9-R0810C0080-1</t>
  </si>
  <si>
    <t>R0810C0080</t>
  </si>
  <si>
    <t>2.9-R0810C0090-1</t>
  </si>
  <si>
    <t>R0810C0090</t>
  </si>
  <si>
    <t>2.9-R0810C0100-1</t>
  </si>
  <si>
    <t>R0810C0100</t>
  </si>
  <si>
    <t>2.9-R0810C0110-1</t>
  </si>
  <si>
    <t>R0810C0110</t>
  </si>
  <si>
    <t>2.9-R0810C0120-1</t>
  </si>
  <si>
    <t>R0810C0120</t>
  </si>
  <si>
    <t>2.9-R0810C0130-1</t>
  </si>
  <si>
    <t>R0810C0130</t>
  </si>
  <si>
    <t>2.9-R0810C0140-1</t>
  </si>
  <si>
    <t>R0810C0140</t>
  </si>
  <si>
    <t>2.9-R0810C0150-1</t>
  </si>
  <si>
    <t>R0810C0150</t>
  </si>
  <si>
    <t>2.9-R0810C0160-1</t>
  </si>
  <si>
    <t>R0810C0160</t>
  </si>
  <si>
    <t>2.9-R0810C0170-1</t>
  </si>
  <si>
    <t>R0810C0170</t>
  </si>
  <si>
    <t>2.9-R0810C0180-1</t>
  </si>
  <si>
    <t>R0810C0180</t>
  </si>
  <si>
    <t>2.9-R0810C0190-1</t>
  </si>
  <si>
    <t>R0810C0190</t>
  </si>
  <si>
    <t>2.9-R0810C0200-1</t>
  </si>
  <si>
    <t>R0810C0200</t>
  </si>
  <si>
    <t>2.9-R0810C0210-1</t>
  </si>
  <si>
    <t>R0810C0210</t>
  </si>
  <si>
    <t>2.9-R0810C0220-1</t>
  </si>
  <si>
    <t>R0810C0220</t>
  </si>
  <si>
    <t>2.9-R0820C0010-1</t>
  </si>
  <si>
    <t>R0820C0010</t>
  </si>
  <si>
    <t>2.9-R0820C0020-1</t>
  </si>
  <si>
    <t>R0820C0020</t>
  </si>
  <si>
    <t>2.9-R0820C0030-1</t>
  </si>
  <si>
    <t>R0820C0030</t>
  </si>
  <si>
    <t>2.9-R0820C0040-1</t>
  </si>
  <si>
    <t>R0820C0040</t>
  </si>
  <si>
    <t>2.9-R0820C0050-1</t>
  </si>
  <si>
    <t>R0820C0050</t>
  </si>
  <si>
    <t>2.9-R0820C0060-1</t>
  </si>
  <si>
    <t>R0820C0060</t>
  </si>
  <si>
    <t>2.9-R0820C0070-1</t>
  </si>
  <si>
    <t>R0820C0070</t>
  </si>
  <si>
    <t>2.9-R0820C0080-1</t>
  </si>
  <si>
    <t>R0820C0080</t>
  </si>
  <si>
    <t>2.9-R0820C0090-1</t>
  </si>
  <si>
    <t>R0820C0090</t>
  </si>
  <si>
    <t>2.9-R0820C0100-1</t>
  </si>
  <si>
    <t>R0820C0100</t>
  </si>
  <si>
    <t>2.9-R0820C0110-1</t>
  </si>
  <si>
    <t>R0820C0110</t>
  </si>
  <si>
    <t>2.9-R0820C0120-1</t>
  </si>
  <si>
    <t>R0820C0120</t>
  </si>
  <si>
    <t>2.9-R0820C0130-1</t>
  </si>
  <si>
    <t>R0820C0130</t>
  </si>
  <si>
    <t>2.9-R0820C0140-1</t>
  </si>
  <si>
    <t>R0820C0140</t>
  </si>
  <si>
    <t>2.9-R0820C0150-1</t>
  </si>
  <si>
    <t>R0820C0150</t>
  </si>
  <si>
    <t>2.9-R0820C0160-1</t>
  </si>
  <si>
    <t>R0820C0160</t>
  </si>
  <si>
    <t>2.9-R0820C0170-1</t>
  </si>
  <si>
    <t>R0820C0170</t>
  </si>
  <si>
    <t>2.9-R0820C0180-1</t>
  </si>
  <si>
    <t>R0820C0180</t>
  </si>
  <si>
    <t>2.9-R0820C0190-1</t>
  </si>
  <si>
    <t>R0820C0190</t>
  </si>
  <si>
    <t>2.9-R0820C0200-1</t>
  </si>
  <si>
    <t>R0820C0200</t>
  </si>
  <si>
    <t>2.9-R0820C0210-1</t>
  </si>
  <si>
    <t>R0820C0210</t>
  </si>
  <si>
    <t>2.9-R0820C0220-1</t>
  </si>
  <si>
    <t>R0820C0220</t>
  </si>
  <si>
    <t>2.9-R0830C0010-1</t>
  </si>
  <si>
    <t>R0830C0010</t>
  </si>
  <si>
    <t>2.9-R0830C0020-1</t>
  </si>
  <si>
    <t>R0830C0020</t>
  </si>
  <si>
    <t>2.9-R0830C0030-1</t>
  </si>
  <si>
    <t>R0830C0030</t>
  </si>
  <si>
    <t>2.9-R0830C0040-1</t>
  </si>
  <si>
    <t>R0830C0040</t>
  </si>
  <si>
    <t>2.9-R0830C0050-1</t>
  </si>
  <si>
    <t>R0830C0050</t>
  </si>
  <si>
    <t>2.9-R0830C0060-1</t>
  </si>
  <si>
    <t>R0830C0060</t>
  </si>
  <si>
    <t>2.9-R0830C0070-1</t>
  </si>
  <si>
    <t>R0830C0070</t>
  </si>
  <si>
    <t>2.9-R0830C0080-1</t>
  </si>
  <si>
    <t>R0830C0080</t>
  </si>
  <si>
    <t>2.9-R0830C0090-1</t>
  </si>
  <si>
    <t>R0830C0090</t>
  </si>
  <si>
    <t>2.9-R0830C0100-1</t>
  </si>
  <si>
    <t>R0830C0100</t>
  </si>
  <si>
    <t>2.9-R0830C0110-1</t>
  </si>
  <si>
    <t>R0830C0110</t>
  </si>
  <si>
    <t>2.9-R0830C0120-1</t>
  </si>
  <si>
    <t>R0830C0120</t>
  </si>
  <si>
    <t>2.9-R0830C0130-1</t>
  </si>
  <si>
    <t>R0830C0130</t>
  </si>
  <si>
    <t>2.9-R0830C0140-1</t>
  </si>
  <si>
    <t>R0830C0140</t>
  </si>
  <si>
    <t>2.9-R0830C0150-1</t>
  </si>
  <si>
    <t>R0830C0150</t>
  </si>
  <si>
    <t>2.9-R0830C0160-1</t>
  </si>
  <si>
    <t>R0830C0160</t>
  </si>
  <si>
    <t>2.9-R0830C0170-1</t>
  </si>
  <si>
    <t>R0830C0170</t>
  </si>
  <si>
    <t>2.9-R0830C0180-1</t>
  </si>
  <si>
    <t>R0830C0180</t>
  </si>
  <si>
    <t>2.9-R0830C0190-1</t>
  </si>
  <si>
    <t>R0830C0190</t>
  </si>
  <si>
    <t>2.9-R0830C0200-1</t>
  </si>
  <si>
    <t>R0830C0200</t>
  </si>
  <si>
    <t>2.9-R0830C0210-1</t>
  </si>
  <si>
    <t>R0830C0210</t>
  </si>
  <si>
    <t>2.9-R0830C0220-1</t>
  </si>
  <si>
    <t>R0830C0220</t>
  </si>
  <si>
    <t>2.9-R0840C0010-1</t>
  </si>
  <si>
    <t>R0840C0010</t>
  </si>
  <si>
    <t>2.9-R0840C0020-1</t>
  </si>
  <si>
    <t>R0840C0020</t>
  </si>
  <si>
    <t>2.9-R0840C0030-1</t>
  </si>
  <si>
    <t>R0840C0030</t>
  </si>
  <si>
    <t>2.9-R0840C0040-1</t>
  </si>
  <si>
    <t>R0840C0040</t>
  </si>
  <si>
    <t>2.9-R0840C0050-1</t>
  </si>
  <si>
    <t>R0840C0050</t>
  </si>
  <si>
    <t>2.9-R0840C0060-1</t>
  </si>
  <si>
    <t>R0840C0060</t>
  </si>
  <si>
    <t>2.9-R0840C0070-1</t>
  </si>
  <si>
    <t>R0840C0070</t>
  </si>
  <si>
    <t>2.9-R0840C0080-1</t>
  </si>
  <si>
    <t>R0840C0080</t>
  </si>
  <si>
    <t>2.9-R0840C0090-1</t>
  </si>
  <si>
    <t>R0840C0090</t>
  </si>
  <si>
    <t>2.9-R0840C0100-1</t>
  </si>
  <si>
    <t>R0840C0100</t>
  </si>
  <si>
    <t>2.9-R0840C0110-1</t>
  </si>
  <si>
    <t>R0840C0110</t>
  </si>
  <si>
    <t>2.9-R0840C0120-1</t>
  </si>
  <si>
    <t>R0840C0120</t>
  </si>
  <si>
    <t>2.9-R0840C0130-1</t>
  </si>
  <si>
    <t>R0840C0130</t>
  </si>
  <si>
    <t>2.9-R0840C0140-1</t>
  </si>
  <si>
    <t>R0840C0140</t>
  </si>
  <si>
    <t>2.9-R0840C0150-1</t>
  </si>
  <si>
    <t>R0840C0150</t>
  </si>
  <si>
    <t>2.9-R0840C0160-1</t>
  </si>
  <si>
    <t>R0840C0160</t>
  </si>
  <si>
    <t>2.9-R0840C0170-1</t>
  </si>
  <si>
    <t>R0840C0170</t>
  </si>
  <si>
    <t>2.9-R0840C0180-1</t>
  </si>
  <si>
    <t>R0840C0180</t>
  </si>
  <si>
    <t>2.9-R0840C0190-1</t>
  </si>
  <si>
    <t>R0840C0190</t>
  </si>
  <si>
    <t>2.9-R0840C0200-1</t>
  </si>
  <si>
    <t>R0840C0200</t>
  </si>
  <si>
    <t>2.9-R0840C0210-1</t>
  </si>
  <si>
    <t>R0840C0210</t>
  </si>
  <si>
    <t>2.9-R0840C0220-1</t>
  </si>
  <si>
    <t>R0840C0220</t>
  </si>
  <si>
    <t>2.9-R0850C0010-1</t>
  </si>
  <si>
    <t>R0850C0010</t>
  </si>
  <si>
    <t>2.9-R0850C0020-1</t>
  </si>
  <si>
    <t>R0850C0020</t>
  </si>
  <si>
    <t>2.9-R0850C0030-1</t>
  </si>
  <si>
    <t>R0850C0030</t>
  </si>
  <si>
    <t>2.9-R0850C0040-1</t>
  </si>
  <si>
    <t>R0850C0040</t>
  </si>
  <si>
    <t>2.9-R0850C0050-1</t>
  </si>
  <si>
    <t>R0850C0050</t>
  </si>
  <si>
    <t>2.9-R0850C0060-1</t>
  </si>
  <si>
    <t>R0850C0060</t>
  </si>
  <si>
    <t>2.9-R0850C0070-1</t>
  </si>
  <si>
    <t>R0850C0070</t>
  </si>
  <si>
    <t>2.9-R0850C0080-1</t>
  </si>
  <si>
    <t>R0850C0080</t>
  </si>
  <si>
    <t>2.9-R0850C0090-1</t>
  </si>
  <si>
    <t>R0850C0090</t>
  </si>
  <si>
    <t>2.9-R0850C0100-1</t>
  </si>
  <si>
    <t>R0850C0100</t>
  </si>
  <si>
    <t>2.9-R0850C0110-1</t>
  </si>
  <si>
    <t>R0850C0110</t>
  </si>
  <si>
    <t>2.9-R0850C0120-1</t>
  </si>
  <si>
    <t>R0850C0120</t>
  </si>
  <si>
    <t>2.9-R0850C0130-1</t>
  </si>
  <si>
    <t>R0850C0130</t>
  </si>
  <si>
    <t>2.9-R0850C0140-1</t>
  </si>
  <si>
    <t>R0850C0140</t>
  </si>
  <si>
    <t>2.9-R0850C0150-1</t>
  </si>
  <si>
    <t>R0850C0150</t>
  </si>
  <si>
    <t>2.9-R0850C0160-1</t>
  </si>
  <si>
    <t>R0850C0160</t>
  </si>
  <si>
    <t>2.9-R0850C0170-1</t>
  </si>
  <si>
    <t>R0850C0170</t>
  </si>
  <si>
    <t>2.9-R0850C0180-1</t>
  </si>
  <si>
    <t>R0850C0180</t>
  </si>
  <si>
    <t>2.9-R0850C0190-1</t>
  </si>
  <si>
    <t>R0850C0190</t>
  </si>
  <si>
    <t>2.9-R0850C0200-1</t>
  </si>
  <si>
    <t>R0850C0200</t>
  </si>
  <si>
    <t>2.9-R0850C0210-1</t>
  </si>
  <si>
    <t>R0850C0210</t>
  </si>
  <si>
    <t>2.9-R0850C0220-1</t>
  </si>
  <si>
    <t>R0850C0220</t>
  </si>
  <si>
    <t>2.9-R0860C0010-1</t>
  </si>
  <si>
    <t>R0860C0010</t>
  </si>
  <si>
    <t>2.9-R0860C0020-1</t>
  </si>
  <si>
    <t>R0860C0020</t>
  </si>
  <si>
    <t>2.9-R0860C0030-1</t>
  </si>
  <si>
    <t>R0860C0030</t>
  </si>
  <si>
    <t>2.9-R0860C0040-1</t>
  </si>
  <si>
    <t>R0860C0040</t>
  </si>
  <si>
    <t>2.9-R0860C0050-1</t>
  </si>
  <si>
    <t>R0860C0050</t>
  </si>
  <si>
    <t>2.9-R0860C0060-1</t>
  </si>
  <si>
    <t>R0860C0060</t>
  </si>
  <si>
    <t>2.9-R0860C0070-1</t>
  </si>
  <si>
    <t>R0860C0070</t>
  </si>
  <si>
    <t>2.9-R0860C0080-1</t>
  </si>
  <si>
    <t>R0860C0080</t>
  </si>
  <si>
    <t>2.9-R0860C0090-1</t>
  </si>
  <si>
    <t>R0860C0090</t>
  </si>
  <si>
    <t>2.9-R0860C0100-1</t>
  </si>
  <si>
    <t>R0860C0100</t>
  </si>
  <si>
    <t>2.9-R0860C0110-1</t>
  </si>
  <si>
    <t>R0860C0110</t>
  </si>
  <si>
    <t>2.9-R0860C0120-1</t>
  </si>
  <si>
    <t>R0860C0120</t>
  </si>
  <si>
    <t>2.9-R0860C0130-1</t>
  </si>
  <si>
    <t>R0860C0130</t>
  </si>
  <si>
    <t>2.9-R0860C0140-1</t>
  </si>
  <si>
    <t>R0860C0140</t>
  </si>
  <si>
    <t>2.9-R0860C0150-1</t>
  </si>
  <si>
    <t>R0860C0150</t>
  </si>
  <si>
    <t>2.9-R0860C0160-1</t>
  </si>
  <si>
    <t>R0860C0160</t>
  </si>
  <si>
    <t>2.9-R0860C0170-1</t>
  </si>
  <si>
    <t>R0860C0170</t>
  </si>
  <si>
    <t>2.9-R0860C0180-1</t>
  </si>
  <si>
    <t>R0860C0180</t>
  </si>
  <si>
    <t>2.9-R0860C0190-1</t>
  </si>
  <si>
    <t>R0860C0190</t>
  </si>
  <si>
    <t>2.9-R0860C0200-1</t>
  </si>
  <si>
    <t>R0860C0200</t>
  </si>
  <si>
    <t>2.9-R0860C0210-1</t>
  </si>
  <si>
    <t>R0860C0210</t>
  </si>
  <si>
    <t>2.9-R0860C0220-1</t>
  </si>
  <si>
    <t>R0860C0220</t>
  </si>
  <si>
    <t>2.9-R0870C0010-1</t>
  </si>
  <si>
    <t>R0870C0010</t>
  </si>
  <si>
    <t>2.9-R0870C0020-1</t>
  </si>
  <si>
    <t>R0870C0020</t>
  </si>
  <si>
    <t>2.9-R0870C0030-1</t>
  </si>
  <si>
    <t>R0870C0030</t>
  </si>
  <si>
    <t>2.9-R0870C0040-1</t>
  </si>
  <si>
    <t>R0870C0040</t>
  </si>
  <si>
    <t>2.9-R0870C0050-1</t>
  </si>
  <si>
    <t>R0870C0050</t>
  </si>
  <si>
    <t>2.9-R0870C0060-1</t>
  </si>
  <si>
    <t>R0870C0060</t>
  </si>
  <si>
    <t>2.9-R0870C0070-1</t>
  </si>
  <si>
    <t>R0870C0070</t>
  </si>
  <si>
    <t>2.9-R0870C0080-1</t>
  </si>
  <si>
    <t>R0870C0080</t>
  </si>
  <si>
    <t>2.9-R0870C0090-1</t>
  </si>
  <si>
    <t>R0870C0090</t>
  </si>
  <si>
    <t>2.9-R0870C0100-1</t>
  </si>
  <si>
    <t>R0870C0100</t>
  </si>
  <si>
    <t>2.9-R0870C0110-1</t>
  </si>
  <si>
    <t>R0870C0110</t>
  </si>
  <si>
    <t>2.9-R0870C0120-1</t>
  </si>
  <si>
    <t>R0870C0120</t>
  </si>
  <si>
    <t>2.9-R0870C0130-1</t>
  </si>
  <si>
    <t>R0870C0130</t>
  </si>
  <si>
    <t>2.9-R0870C0140-1</t>
  </si>
  <si>
    <t>R0870C0140</t>
  </si>
  <si>
    <t>2.9-R0870C0150-1</t>
  </si>
  <si>
    <t>R0870C0150</t>
  </si>
  <si>
    <t>2.9-R0870C0160-1</t>
  </si>
  <si>
    <t>R0870C0160</t>
  </si>
  <si>
    <t>2.9-R0870C0170-1</t>
  </si>
  <si>
    <t>R0870C0170</t>
  </si>
  <si>
    <t>2.9-R0870C0180-1</t>
  </si>
  <si>
    <t>R0870C0180</t>
  </si>
  <si>
    <t>2.9-R0870C0190-1</t>
  </si>
  <si>
    <t>R0870C0190</t>
  </si>
  <si>
    <t>2.9-R0870C0200-1</t>
  </si>
  <si>
    <t>R0870C0200</t>
  </si>
  <si>
    <t>2.9-R0870C0210-1</t>
  </si>
  <si>
    <t>R0870C0210</t>
  </si>
  <si>
    <t>2.9-R0870C0220-1</t>
  </si>
  <si>
    <t>R0870C0220</t>
  </si>
  <si>
    <t>2.9-R0880C0010-1</t>
  </si>
  <si>
    <t>R0880C0010</t>
  </si>
  <si>
    <t>2.9-R0880C0020-1</t>
  </si>
  <si>
    <t>R0880C0020</t>
  </si>
  <si>
    <t>2.9-R0880C0030-1</t>
  </si>
  <si>
    <t>R0880C0030</t>
  </si>
  <si>
    <t>2.9-R0880C0040-1</t>
  </si>
  <si>
    <t>R0880C0040</t>
  </si>
  <si>
    <t>2.9-R0880C0050-1</t>
  </si>
  <si>
    <t>R0880C0050</t>
  </si>
  <si>
    <t>2.9-R0880C0060-1</t>
  </si>
  <si>
    <t>R0880C0060</t>
  </si>
  <si>
    <t>2.9-R0880C0070-1</t>
  </si>
  <si>
    <t>R0880C0070</t>
  </si>
  <si>
    <t>2.9-R0880C0080-1</t>
  </si>
  <si>
    <t>R0880C0080</t>
  </si>
  <si>
    <t>2.9-R0880C0090-1</t>
  </si>
  <si>
    <t>R0880C0090</t>
  </si>
  <si>
    <t>2.9-R0880C0100-1</t>
  </si>
  <si>
    <t>R0880C0100</t>
  </si>
  <si>
    <t>2.9-R0880C0110-1</t>
  </si>
  <si>
    <t>R0880C0110</t>
  </si>
  <si>
    <t>2.9-R0880C0120-1</t>
  </si>
  <si>
    <t>R0880C0120</t>
  </si>
  <si>
    <t>2.9-R0880C0130-1</t>
  </si>
  <si>
    <t>R0880C0130</t>
  </si>
  <si>
    <t>2.9-R0880C0140-1</t>
  </si>
  <si>
    <t>R0880C0140</t>
  </si>
  <si>
    <t>2.9-R0880C0150-1</t>
  </si>
  <si>
    <t>R0880C0150</t>
  </si>
  <si>
    <t>2.9-R0880C0160-1</t>
  </si>
  <si>
    <t>R0880C0160</t>
  </si>
  <si>
    <t>2.9-R0880C0170-1</t>
  </si>
  <si>
    <t>R0880C0170</t>
  </si>
  <si>
    <t>2.9-R0880C0180-1</t>
  </si>
  <si>
    <t>R0880C0180</t>
  </si>
  <si>
    <t>2.9-R0880C0190-1</t>
  </si>
  <si>
    <t>R0880C0190</t>
  </si>
  <si>
    <t>2.9-R0880C0200-1</t>
  </si>
  <si>
    <t>R0880C0200</t>
  </si>
  <si>
    <t>2.9-R0880C0210-1</t>
  </si>
  <si>
    <t>R0880C0210</t>
  </si>
  <si>
    <t>2.9-R0880C0220-1</t>
  </si>
  <si>
    <t>R0880C0220</t>
  </si>
  <si>
    <t>2.9-R0890C0010-1</t>
  </si>
  <si>
    <t>R0890C0010</t>
  </si>
  <si>
    <t>2.9-R0890C0020-1</t>
  </si>
  <si>
    <t>R0890C0020</t>
  </si>
  <si>
    <t>2.9-R0890C0030-1</t>
  </si>
  <si>
    <t>R0890C0030</t>
  </si>
  <si>
    <t>2.9-R0890C0040-1</t>
  </si>
  <si>
    <t>R0890C0040</t>
  </si>
  <si>
    <t>2.9-R0890C0050-1</t>
  </si>
  <si>
    <t>R0890C0050</t>
  </si>
  <si>
    <t>2.9-R0890C0060-1</t>
  </si>
  <si>
    <t>R0890C0060</t>
  </si>
  <si>
    <t>2.9-R0890C0070-1</t>
  </si>
  <si>
    <t>R0890C0070</t>
  </si>
  <si>
    <t>2.9-R0890C0080-1</t>
  </si>
  <si>
    <t>R0890C0080</t>
  </si>
  <si>
    <t>2.9-R0890C0090-1</t>
  </si>
  <si>
    <t>R0890C0090</t>
  </si>
  <si>
    <t>2.9-R0890C0100-1</t>
  </si>
  <si>
    <t>R0890C0100</t>
  </si>
  <si>
    <t>2.9-R0890C0110-1</t>
  </si>
  <si>
    <t>R0890C0110</t>
  </si>
  <si>
    <t>2.9-R0890C0120-1</t>
  </si>
  <si>
    <t>R0890C0120</t>
  </si>
  <si>
    <t>2.9-R0890C0130-1</t>
  </si>
  <si>
    <t>R0890C0130</t>
  </si>
  <si>
    <t>2.9-R0890C0140-1</t>
  </si>
  <si>
    <t>R0890C0140</t>
  </si>
  <si>
    <t>2.9-R0890C0150-1</t>
  </si>
  <si>
    <t>R0890C0150</t>
  </si>
  <si>
    <t>2.9-R0890C0160-1</t>
  </si>
  <si>
    <t>R0890C0160</t>
  </si>
  <si>
    <t>2.9-R0890C0170-1</t>
  </si>
  <si>
    <t>R0890C0170</t>
  </si>
  <si>
    <t>2.9-R0890C0180-1</t>
  </si>
  <si>
    <t>R0890C0180</t>
  </si>
  <si>
    <t>2.9-R0890C0190-1</t>
  </si>
  <si>
    <t>R0890C0190</t>
  </si>
  <si>
    <t>2.9-R0890C0200-1</t>
  </si>
  <si>
    <t>R0890C0200</t>
  </si>
  <si>
    <t>2.9-R0890C0210-1</t>
  </si>
  <si>
    <t>R0890C0210</t>
  </si>
  <si>
    <t>2.9-R0890C0220-1</t>
  </si>
  <si>
    <t>R0890C0220</t>
  </si>
  <si>
    <t>2.9-R0900C0010-1</t>
  </si>
  <si>
    <t>R0900C0010</t>
  </si>
  <si>
    <t>2.9-R0900C0020-1</t>
  </si>
  <si>
    <t>R0900C0020</t>
  </si>
  <si>
    <t>2.9-R0900C0030-1</t>
  </si>
  <si>
    <t>R0900C0030</t>
  </si>
  <si>
    <t>2.9-R0900C0040-1</t>
  </si>
  <si>
    <t>R0900C0040</t>
  </si>
  <si>
    <t>2.9-R0900C0050-1</t>
  </si>
  <si>
    <t>R0900C0050</t>
  </si>
  <si>
    <t>2.9-R0900C0060-1</t>
  </si>
  <si>
    <t>R0900C0060</t>
  </si>
  <si>
    <t>2.9-R0900C0070-1</t>
  </si>
  <si>
    <t>R0900C0070</t>
  </si>
  <si>
    <t>2.9-R0900C0080-1</t>
  </si>
  <si>
    <t>R0900C0080</t>
  </si>
  <si>
    <t>2.9-R0900C0090-1</t>
  </si>
  <si>
    <t>R0900C0090</t>
  </si>
  <si>
    <t>2.9-R0900C0100-1</t>
  </si>
  <si>
    <t>R0900C0100</t>
  </si>
  <si>
    <t>2.9-R0900C0110-1</t>
  </si>
  <si>
    <t>R0900C0110</t>
  </si>
  <si>
    <t>2.9-R0900C0120-1</t>
  </si>
  <si>
    <t>R0900C0120</t>
  </si>
  <si>
    <t>2.9-R0900C0130-1</t>
  </si>
  <si>
    <t>R0900C0130</t>
  </si>
  <si>
    <t>2.9-R0900C0140-1</t>
  </si>
  <si>
    <t>R0900C0140</t>
  </si>
  <si>
    <t>2.9-R0900C0150-1</t>
  </si>
  <si>
    <t>R0900C0150</t>
  </si>
  <si>
    <t>2.9-R0900C0160-1</t>
  </si>
  <si>
    <t>R0900C0160</t>
  </si>
  <si>
    <t>2.9-R0900C0170-1</t>
  </si>
  <si>
    <t>R0900C0170</t>
  </si>
  <si>
    <t>2.9-R0900C0180-1</t>
  </si>
  <si>
    <t>R0900C0180</t>
  </si>
  <si>
    <t>2.9-R0900C0190-1</t>
  </si>
  <si>
    <t>R0900C0190</t>
  </si>
  <si>
    <t>2.9-R0900C0200-1</t>
  </si>
  <si>
    <t>R0900C0200</t>
  </si>
  <si>
    <t>2.9-R0900C0210-1</t>
  </si>
  <si>
    <t>R0900C0210</t>
  </si>
  <si>
    <t>2.9-R0900C0220-1</t>
  </si>
  <si>
    <t>R0900C0220</t>
  </si>
  <si>
    <t>2.9-R0910C0010-1</t>
  </si>
  <si>
    <t>R0910C0010</t>
  </si>
  <si>
    <t>2.9-R0910C0020-1</t>
  </si>
  <si>
    <t>R0910C0020</t>
  </si>
  <si>
    <t>2.9-R0910C0030-1</t>
  </si>
  <si>
    <t>R0910C0030</t>
  </si>
  <si>
    <t>2.9-R0910C0040-1</t>
  </si>
  <si>
    <t>R0910C0040</t>
  </si>
  <si>
    <t>2.9-R0910C0050-1</t>
  </si>
  <si>
    <t>R0910C0050</t>
  </si>
  <si>
    <t>2.9-R0910C0060-1</t>
  </si>
  <si>
    <t>R0910C0060</t>
  </si>
  <si>
    <t>2.9-R0910C0070-1</t>
  </si>
  <si>
    <t>R0910C0070</t>
  </si>
  <si>
    <t>2.9-R0910C0080-1</t>
  </si>
  <si>
    <t>R0910C0080</t>
  </si>
  <si>
    <t>2.9-R0910C0090-1</t>
  </si>
  <si>
    <t>R0910C0090</t>
  </si>
  <si>
    <t>2.9-R0910C0100-1</t>
  </si>
  <si>
    <t>R0910C0100</t>
  </si>
  <si>
    <t>2.9-R0910C0110-1</t>
  </si>
  <si>
    <t>R0910C0110</t>
  </si>
  <si>
    <t>2.9-R0910C0120-1</t>
  </si>
  <si>
    <t>R0910C0120</t>
  </si>
  <si>
    <t>2.9-R0910C0130-1</t>
  </si>
  <si>
    <t>R0910C0130</t>
  </si>
  <si>
    <t>2.9-R0910C0140-1</t>
  </si>
  <si>
    <t>R0910C0140</t>
  </si>
  <si>
    <t>2.9-R0910C0150-1</t>
  </si>
  <si>
    <t>R0910C0150</t>
  </si>
  <si>
    <t>2.9-R0910C0160-1</t>
  </si>
  <si>
    <t>R0910C0160</t>
  </si>
  <si>
    <t>2.9-R0910C0170-1</t>
  </si>
  <si>
    <t>R0910C0170</t>
  </si>
  <si>
    <t>2.9-R0910C0180-1</t>
  </si>
  <si>
    <t>R0910C0180</t>
  </si>
  <si>
    <t>2.9-R0910C0190-1</t>
  </si>
  <si>
    <t>R0910C0190</t>
  </si>
  <si>
    <t>2.9-R0910C0200-1</t>
  </si>
  <si>
    <t>R0910C0200</t>
  </si>
  <si>
    <t>2.9-R0910C0210-1</t>
  </si>
  <si>
    <t>R0910C0210</t>
  </si>
  <si>
    <t>2.9-R0910C0220-1</t>
  </si>
  <si>
    <t>R0910C0220</t>
  </si>
  <si>
    <t>2.9-R0920C0010-1</t>
  </si>
  <si>
    <t>R0920C0010</t>
  </si>
  <si>
    <t>2.9-R0920C0020-1</t>
  </si>
  <si>
    <t>R0920C0020</t>
  </si>
  <si>
    <t>2.9-R0920C0030-1</t>
  </si>
  <si>
    <t>R0920C0030</t>
  </si>
  <si>
    <t>2.9-R0920C0040-1</t>
  </si>
  <si>
    <t>R0920C0040</t>
  </si>
  <si>
    <t>2.9-R0920C0050-1</t>
  </si>
  <si>
    <t>R0920C0050</t>
  </si>
  <si>
    <t>2.9-R0920C0060-1</t>
  </si>
  <si>
    <t>R0920C0060</t>
  </si>
  <si>
    <t>2.9-R0920C0070-1</t>
  </si>
  <si>
    <t>R0920C0070</t>
  </si>
  <si>
    <t>2.9-R0920C0080-1</t>
  </si>
  <si>
    <t>R0920C0080</t>
  </si>
  <si>
    <t>2.9-R0920C0090-1</t>
  </si>
  <si>
    <t>R0920C0090</t>
  </si>
  <si>
    <t>2.9-R0920C0100-1</t>
  </si>
  <si>
    <t>R0920C0100</t>
  </si>
  <si>
    <t>2.9-R0920C0110-1</t>
  </si>
  <si>
    <t>R0920C0110</t>
  </si>
  <si>
    <t>2.9-R0920C0120-1</t>
  </si>
  <si>
    <t>R0920C0120</t>
  </si>
  <si>
    <t>2.9-R0920C0130-1</t>
  </si>
  <si>
    <t>R0920C0130</t>
  </si>
  <si>
    <t>2.9-R0920C0140-1</t>
  </si>
  <si>
    <t>R0920C0140</t>
  </si>
  <si>
    <t>2.9-R0920C0150-1</t>
  </si>
  <si>
    <t>R0920C0150</t>
  </si>
  <si>
    <t>2.9-R0920C0160-1</t>
  </si>
  <si>
    <t>R0920C0160</t>
  </si>
  <si>
    <t>2.9-R0920C0170-1</t>
  </si>
  <si>
    <t>R0920C0170</t>
  </si>
  <si>
    <t>2.9-R0920C0180-1</t>
  </si>
  <si>
    <t>R0920C0180</t>
  </si>
  <si>
    <t>2.9-R0920C0190-1</t>
  </si>
  <si>
    <t>R0920C0190</t>
  </si>
  <si>
    <t>2.9-R0920C0200-1</t>
  </si>
  <si>
    <t>R0920C0200</t>
  </si>
  <si>
    <t>2.9-R0920C0210-1</t>
  </si>
  <si>
    <t>R0920C0210</t>
  </si>
  <si>
    <t>2.9-R0920C0220-1</t>
  </si>
  <si>
    <t>R0920C0220</t>
  </si>
  <si>
    <t>2.9-R0930C0010-1</t>
  </si>
  <si>
    <t>R0930C0010</t>
  </si>
  <si>
    <t>2.9-R0930C0020-1</t>
  </si>
  <si>
    <t>R0930C0020</t>
  </si>
  <si>
    <t>2.9-R0930C0030-1</t>
  </si>
  <si>
    <t>R0930C0030</t>
  </si>
  <si>
    <t>2.9-R0930C0040-1</t>
  </si>
  <si>
    <t>R0930C0040</t>
  </si>
  <si>
    <t>2.9-R0930C0050-1</t>
  </si>
  <si>
    <t>R0930C0050</t>
  </si>
  <si>
    <t>2.9-R0930C0060-1</t>
  </si>
  <si>
    <t>R0930C0060</t>
  </si>
  <si>
    <t>2.9-R0930C0070-1</t>
  </si>
  <si>
    <t>R0930C0070</t>
  </si>
  <si>
    <t>2.9-R0930C0080-1</t>
  </si>
  <si>
    <t>R0930C0080</t>
  </si>
  <si>
    <t>2.9-R0930C0090-1</t>
  </si>
  <si>
    <t>R0930C0090</t>
  </si>
  <si>
    <t>2.9-R0930C0100-1</t>
  </si>
  <si>
    <t>R0930C0100</t>
  </si>
  <si>
    <t>2.9-R0930C0110-1</t>
  </si>
  <si>
    <t>R0930C0110</t>
  </si>
  <si>
    <t>2.9-R0930C0120-1</t>
  </si>
  <si>
    <t>R0930C0120</t>
  </si>
  <si>
    <t>2.9-R0930C0130-1</t>
  </si>
  <si>
    <t>R0930C0130</t>
  </si>
  <si>
    <t>2.9-R0930C0140-1</t>
  </si>
  <si>
    <t>R0930C0140</t>
  </si>
  <si>
    <t>2.9-R0930C0150-1</t>
  </si>
  <si>
    <t>R0930C0150</t>
  </si>
  <si>
    <t>2.9-R0930C0160-1</t>
  </si>
  <si>
    <t>R0930C0160</t>
  </si>
  <si>
    <t>2.9-R0930C0170-1</t>
  </si>
  <si>
    <t>R0930C0170</t>
  </si>
  <si>
    <t>2.9-R0930C0180-1</t>
  </si>
  <si>
    <t>R0930C0180</t>
  </si>
  <si>
    <t>2.9-R0930C0190-1</t>
  </si>
  <si>
    <t>R0930C0190</t>
  </si>
  <si>
    <t>2.9-R0930C0200-1</t>
  </si>
  <si>
    <t>R0930C0200</t>
  </si>
  <si>
    <t>2.9-R0930C0210-1</t>
  </si>
  <si>
    <t>R0930C0210</t>
  </si>
  <si>
    <t>2.9-R0930C0220-1</t>
  </si>
  <si>
    <t>R0930C0220</t>
  </si>
  <si>
    <t>2.9-R0940C0010-1</t>
  </si>
  <si>
    <t>R0940C0010</t>
  </si>
  <si>
    <t>2.9-R0940C0020-1</t>
  </si>
  <si>
    <t>R0940C0020</t>
  </si>
  <si>
    <t>2.9-R0940C0030-1</t>
  </si>
  <si>
    <t>R0940C0030</t>
  </si>
  <si>
    <t>2.9-R0940C0040-1</t>
  </si>
  <si>
    <t>R0940C0040</t>
  </si>
  <si>
    <t>2.9-R0940C0050-1</t>
  </si>
  <si>
    <t>R0940C0050</t>
  </si>
  <si>
    <t>2.9-R0940C0060-1</t>
  </si>
  <si>
    <t>R0940C0060</t>
  </si>
  <si>
    <t>2.9-R0940C0070-1</t>
  </si>
  <si>
    <t>R0940C0070</t>
  </si>
  <si>
    <t>2.9-R0940C0080-1</t>
  </si>
  <si>
    <t>R0940C0080</t>
  </si>
  <si>
    <t>2.9-R0940C0090-1</t>
  </si>
  <si>
    <t>R0940C0090</t>
  </si>
  <si>
    <t>2.9-R0940C0100-1</t>
  </si>
  <si>
    <t>R0940C0100</t>
  </si>
  <si>
    <t>2.9-R0940C0110-1</t>
  </si>
  <si>
    <t>R0940C0110</t>
  </si>
  <si>
    <t>2.9-R0940C0120-1</t>
  </si>
  <si>
    <t>R0940C0120</t>
  </si>
  <si>
    <t>2.9-R0940C0130-1</t>
  </si>
  <si>
    <t>R0940C0130</t>
  </si>
  <si>
    <t>2.9-R0940C0140-1</t>
  </si>
  <si>
    <t>R0940C0140</t>
  </si>
  <si>
    <t>2.9-R0940C0150-1</t>
  </si>
  <si>
    <t>R0940C0150</t>
  </si>
  <si>
    <t>2.9-R0940C0160-1</t>
  </si>
  <si>
    <t>R0940C0160</t>
  </si>
  <si>
    <t>2.9-R0940C0170-1</t>
  </si>
  <si>
    <t>R0940C0170</t>
  </si>
  <si>
    <t>2.9-R0940C0180-1</t>
  </si>
  <si>
    <t>R0940C0180</t>
  </si>
  <si>
    <t>2.9-R0940C0190-1</t>
  </si>
  <si>
    <t>R0940C0190</t>
  </si>
  <si>
    <t>2.9-R0940C0200-1</t>
  </si>
  <si>
    <t>R0940C0200</t>
  </si>
  <si>
    <t>2.9-R0940C0210-1</t>
  </si>
  <si>
    <t>R0940C0210</t>
  </si>
  <si>
    <t>2.9-R0940C0220-1</t>
  </si>
  <si>
    <t>R0940C0220</t>
  </si>
  <si>
    <t>2.9-R0950C0010-1</t>
  </si>
  <si>
    <t>R0950C0010</t>
  </si>
  <si>
    <t>2.9-R0950C0020-1</t>
  </si>
  <si>
    <t>R0950C0020</t>
  </si>
  <si>
    <t>2.9-R0950C0030-1</t>
  </si>
  <si>
    <t>R0950C0030</t>
  </si>
  <si>
    <t>2.9-R0950C0040-1</t>
  </si>
  <si>
    <t>R0950C0040</t>
  </si>
  <si>
    <t>2.9-R0950C0050-1</t>
  </si>
  <si>
    <t>R0950C0050</t>
  </si>
  <si>
    <t>2.9-R0950C0060-1</t>
  </si>
  <si>
    <t>R0950C0060</t>
  </si>
  <si>
    <t>2.9-R0950C0070-1</t>
  </si>
  <si>
    <t>R0950C0070</t>
  </si>
  <si>
    <t>2.9-R0950C0080-1</t>
  </si>
  <si>
    <t>R0950C0080</t>
  </si>
  <si>
    <t>2.9-R0950C0090-1</t>
  </si>
  <si>
    <t>R0950C0090</t>
  </si>
  <si>
    <t>2.9-R0950C0100-1</t>
  </si>
  <si>
    <t>R0950C0100</t>
  </si>
  <si>
    <t>2.9-R0950C0110-1</t>
  </si>
  <si>
    <t>R0950C0110</t>
  </si>
  <si>
    <t>2.9-R0950C0120-1</t>
  </si>
  <si>
    <t>R0950C0120</t>
  </si>
  <si>
    <t>2.9-R0950C0130-1</t>
  </si>
  <si>
    <t>R0950C0130</t>
  </si>
  <si>
    <t>2.9-R0950C0140-1</t>
  </si>
  <si>
    <t>R0950C0140</t>
  </si>
  <si>
    <t>2.9-R0950C0150-1</t>
  </si>
  <si>
    <t>R0950C0150</t>
  </si>
  <si>
    <t>2.9-R0950C0160-1</t>
  </si>
  <si>
    <t>R0950C0160</t>
  </si>
  <si>
    <t>2.9-R0950C0170-1</t>
  </si>
  <si>
    <t>R0950C0170</t>
  </si>
  <si>
    <t>2.9-R0950C0180-1</t>
  </si>
  <si>
    <t>R0950C0180</t>
  </si>
  <si>
    <t>2.9-R0950C0190-1</t>
  </si>
  <si>
    <t>R0950C0190</t>
  </si>
  <si>
    <t>2.9-R0950C0200-1</t>
  </si>
  <si>
    <t>R0950C0200</t>
  </si>
  <si>
    <t>2.9-R0950C0210-1</t>
  </si>
  <si>
    <t>R0950C0210</t>
  </si>
  <si>
    <t>2.9-R0950C0220-1</t>
  </si>
  <si>
    <t>R0950C0220</t>
  </si>
  <si>
    <t>2.9-R0960C0010-1</t>
  </si>
  <si>
    <t>R0960C0010</t>
  </si>
  <si>
    <t>2.9-R0960C0020-1</t>
  </si>
  <si>
    <t>R0960C0020</t>
  </si>
  <si>
    <t>2.9-R0960C0030-1</t>
  </si>
  <si>
    <t>R0960C0030</t>
  </si>
  <si>
    <t>2.9-R0960C0040-1</t>
  </si>
  <si>
    <t>R0960C0040</t>
  </si>
  <si>
    <t>2.9-R0960C0050-1</t>
  </si>
  <si>
    <t>R0960C0050</t>
  </si>
  <si>
    <t>2.9-R0960C0060-1</t>
  </si>
  <si>
    <t>R0960C0060</t>
  </si>
  <si>
    <t>2.9-R0960C0070-1</t>
  </si>
  <si>
    <t>R0960C0070</t>
  </si>
  <si>
    <t>2.9-R0960C0080-1</t>
  </si>
  <si>
    <t>R0960C0080</t>
  </si>
  <si>
    <t>2.9-R0960C0090-1</t>
  </si>
  <si>
    <t>R0960C0090</t>
  </si>
  <si>
    <t>2.9-R0960C0100-1</t>
  </si>
  <si>
    <t>R0960C0100</t>
  </si>
  <si>
    <t>2.9-R0960C0110-1</t>
  </si>
  <si>
    <t>R0960C0110</t>
  </si>
  <si>
    <t>2.9-R0960C0120-1</t>
  </si>
  <si>
    <t>R0960C0120</t>
  </si>
  <si>
    <t>2.9-R0960C0130-1</t>
  </si>
  <si>
    <t>R0960C0130</t>
  </si>
  <si>
    <t>2.9-R0960C0140-1</t>
  </si>
  <si>
    <t>R0960C0140</t>
  </si>
  <si>
    <t>2.9-R0960C0150-1</t>
  </si>
  <si>
    <t>R0960C0150</t>
  </si>
  <si>
    <t>2.9-R0960C0160-1</t>
  </si>
  <si>
    <t>R0960C0160</t>
  </si>
  <si>
    <t>2.9-R0960C0170-1</t>
  </si>
  <si>
    <t>R0960C0170</t>
  </si>
  <si>
    <t>2.9-R0960C0180-1</t>
  </si>
  <si>
    <t>R0960C0180</t>
  </si>
  <si>
    <t>2.9-R0960C0190-1</t>
  </si>
  <si>
    <t>R0960C0190</t>
  </si>
  <si>
    <t>2.9-R0960C0200-1</t>
  </si>
  <si>
    <t>R0960C0200</t>
  </si>
  <si>
    <t>2.9-R0960C0210-1</t>
  </si>
  <si>
    <t>R0960C0210</t>
  </si>
  <si>
    <t>2.9-R0960C0220-1</t>
  </si>
  <si>
    <t>R0960C0220</t>
  </si>
  <si>
    <t>2.9-R0970C0010-1</t>
  </si>
  <si>
    <t>R0970C0010</t>
  </si>
  <si>
    <t>2.9-R0970C0020-1</t>
  </si>
  <si>
    <t>R0970C0020</t>
  </si>
  <si>
    <t>2.9-R0970C0030-1</t>
  </si>
  <si>
    <t>R0970C0030</t>
  </si>
  <si>
    <t>2.9-R0970C0040-1</t>
  </si>
  <si>
    <t>R0970C0040</t>
  </si>
  <si>
    <t>2.9-R0970C0050-1</t>
  </si>
  <si>
    <t>R0970C0050</t>
  </si>
  <si>
    <t>2.9-R0970C0060-1</t>
  </si>
  <si>
    <t>R0970C0060</t>
  </si>
  <si>
    <t>2.9-R0970C0070-1</t>
  </si>
  <si>
    <t>R0970C0070</t>
  </si>
  <si>
    <t>2.9-R0970C0080-1</t>
  </si>
  <si>
    <t>R0970C0080</t>
  </si>
  <si>
    <t>2.9-R0970C0090-1</t>
  </si>
  <si>
    <t>R0970C0090</t>
  </si>
  <si>
    <t>2.9-R0970C0100-1</t>
  </si>
  <si>
    <t>R0970C0100</t>
  </si>
  <si>
    <t>2.9-R0970C0110-1</t>
  </si>
  <si>
    <t>R0970C0110</t>
  </si>
  <si>
    <t>2.9-R0970C0120-1</t>
  </si>
  <si>
    <t>R0970C0120</t>
  </si>
  <si>
    <t>2.9-R0970C0130-1</t>
  </si>
  <si>
    <t>R0970C0130</t>
  </si>
  <si>
    <t>2.9-R0970C0140-1</t>
  </si>
  <si>
    <t>R0970C0140</t>
  </si>
  <si>
    <t>2.9-R0970C0150-1</t>
  </si>
  <si>
    <t>R0970C0150</t>
  </si>
  <si>
    <t>2.9-R0970C0160-1</t>
  </si>
  <si>
    <t>R0970C0160</t>
  </si>
  <si>
    <t>2.9-R0970C0170-1</t>
  </si>
  <si>
    <t>R0970C0170</t>
  </si>
  <si>
    <t>2.9-R0970C0180-1</t>
  </si>
  <si>
    <t>R0970C0180</t>
  </si>
  <si>
    <t>2.9-R0970C0190-1</t>
  </si>
  <si>
    <t>R0970C0190</t>
  </si>
  <si>
    <t>2.9-R0970C0200-1</t>
  </si>
  <si>
    <t>R0970C0200</t>
  </si>
  <si>
    <t>2.9-R0970C0210-1</t>
  </si>
  <si>
    <t>R0970C0210</t>
  </si>
  <si>
    <t>2.9-R0970C0220-1</t>
  </si>
  <si>
    <t>R0970C0220</t>
  </si>
  <si>
    <t>2.9-R0980C0010-1</t>
  </si>
  <si>
    <t>R0980C0010</t>
  </si>
  <si>
    <t>2.9-R0980C0020-1</t>
  </si>
  <si>
    <t>R0980C0020</t>
  </si>
  <si>
    <t>2.9-R0980C0030-1</t>
  </si>
  <si>
    <t>R0980C0030</t>
  </si>
  <si>
    <t>2.9-R0980C0040-1</t>
  </si>
  <si>
    <t>R0980C0040</t>
  </si>
  <si>
    <t>2.9-R0980C0050-1</t>
  </si>
  <si>
    <t>R0980C0050</t>
  </si>
  <si>
    <t>2.9-R0980C0060-1</t>
  </si>
  <si>
    <t>R0980C0060</t>
  </si>
  <si>
    <t>2.9-R0980C0070-1</t>
  </si>
  <si>
    <t>R0980C0070</t>
  </si>
  <si>
    <t>2.9-R0980C0080-1</t>
  </si>
  <si>
    <t>R0980C0080</t>
  </si>
  <si>
    <t>2.9-R0980C0090-1</t>
  </si>
  <si>
    <t>R0980C0090</t>
  </si>
  <si>
    <t>2.9-R0980C0100-1</t>
  </si>
  <si>
    <t>R0980C0100</t>
  </si>
  <si>
    <t>2.9-R0980C0110-1</t>
  </si>
  <si>
    <t>R0980C0110</t>
  </si>
  <si>
    <t>2.9-R0980C0120-1</t>
  </si>
  <si>
    <t>R0980C0120</t>
  </si>
  <si>
    <t>2.9-R0980C0130-1</t>
  </si>
  <si>
    <t>R0980C0130</t>
  </si>
  <si>
    <t>2.9-R0980C0140-1</t>
  </si>
  <si>
    <t>R0980C0140</t>
  </si>
  <si>
    <t>2.9-R0980C0150-1</t>
  </si>
  <si>
    <t>R0980C0150</t>
  </si>
  <si>
    <t>2.9-R0980C0160-1</t>
  </si>
  <si>
    <t>R0980C0160</t>
  </si>
  <si>
    <t>2.9-R0980C0170-1</t>
  </si>
  <si>
    <t>R0980C0170</t>
  </si>
  <si>
    <t>2.9-R0980C0180-1</t>
  </si>
  <si>
    <t>R0980C0180</t>
  </si>
  <si>
    <t>2.9-R0980C0190-1</t>
  </si>
  <si>
    <t>R0980C0190</t>
  </si>
  <si>
    <t>2.9-R0980C0200-1</t>
  </si>
  <si>
    <t>R0980C0200</t>
  </si>
  <si>
    <t>2.9-R0980C0210-1</t>
  </si>
  <si>
    <t>R0980C0210</t>
  </si>
  <si>
    <t>2.9-R0980C0220-1</t>
  </si>
  <si>
    <t>R0980C0220</t>
  </si>
  <si>
    <t>2.9-R0990C0010-1</t>
  </si>
  <si>
    <t>R0990C0010</t>
  </si>
  <si>
    <t>2.9-R0990C0020-1</t>
  </si>
  <si>
    <t>R0990C0020</t>
  </si>
  <si>
    <t>2.9-R0990C0030-1</t>
  </si>
  <si>
    <t>R0990C0030</t>
  </si>
  <si>
    <t>2.9-R0990C0040-1</t>
  </si>
  <si>
    <t>R0990C0040</t>
  </si>
  <si>
    <t>2.9-R0990C0050-1</t>
  </si>
  <si>
    <t>R0990C0050</t>
  </si>
  <si>
    <t>2.9-R0990C0060-1</t>
  </si>
  <si>
    <t>R0990C0060</t>
  </si>
  <si>
    <t>2.9-R0990C0070-1</t>
  </si>
  <si>
    <t>R0990C0070</t>
  </si>
  <si>
    <t>2.9-R0990C0080-1</t>
  </si>
  <si>
    <t>R0990C0080</t>
  </si>
  <si>
    <t>2.9-R0990C0090-1</t>
  </si>
  <si>
    <t>R0990C0090</t>
  </si>
  <si>
    <t>2.9-R0990C0100-1</t>
  </si>
  <si>
    <t>R0990C0100</t>
  </si>
  <si>
    <t>2.9-R0990C0110-1</t>
  </si>
  <si>
    <t>R0990C0110</t>
  </si>
  <si>
    <t>2.9-R0990C0120-1</t>
  </si>
  <si>
    <t>R0990C0120</t>
  </si>
  <si>
    <t>2.9-R0990C0130-1</t>
  </si>
  <si>
    <t>R0990C0130</t>
  </si>
  <si>
    <t>2.9-R0990C0140-1</t>
  </si>
  <si>
    <t>R0990C0140</t>
  </si>
  <si>
    <t>2.9-R0990C0150-1</t>
  </si>
  <si>
    <t>R0990C0150</t>
  </si>
  <si>
    <t>2.9-R0990C0160-1</t>
  </si>
  <si>
    <t>R0990C0160</t>
  </si>
  <si>
    <t>2.9-R0990C0170-1</t>
  </si>
  <si>
    <t>R0990C0170</t>
  </si>
  <si>
    <t>2.9-R0990C0180-1</t>
  </si>
  <si>
    <t>R0990C0180</t>
  </si>
  <si>
    <t>2.9-R0990C0190-1</t>
  </si>
  <si>
    <t>R0990C0190</t>
  </si>
  <si>
    <t>2.9-R0990C0200-1</t>
  </si>
  <si>
    <t>R0990C0200</t>
  </si>
  <si>
    <t>2.9-R0990C0210-1</t>
  </si>
  <si>
    <t>R0990C0210</t>
  </si>
  <si>
    <t>2.9-R0990C0220-1</t>
  </si>
  <si>
    <t>R0990C0220</t>
  </si>
  <si>
    <t>2.9-R1000C0010-1</t>
  </si>
  <si>
    <t>R1000C0010</t>
  </si>
  <si>
    <t>2.9-R1000C0020-1</t>
  </si>
  <si>
    <t>R1000C0020</t>
  </si>
  <si>
    <t>2.9-R1000C0030-1</t>
  </si>
  <si>
    <t>R1000C0030</t>
  </si>
  <si>
    <t>2.9-R1000C0040-1</t>
  </si>
  <si>
    <t>R1000C0040</t>
  </si>
  <si>
    <t>2.9-R1000C0050-1</t>
  </si>
  <si>
    <t>R1000C0050</t>
  </si>
  <si>
    <t>2.9-R1000C0060-1</t>
  </si>
  <si>
    <t>R1000C0060</t>
  </si>
  <si>
    <t>2.9-R1000C0070-1</t>
  </si>
  <si>
    <t>R1000C0070</t>
  </si>
  <si>
    <t>2.9-R1000C0080-1</t>
  </si>
  <si>
    <t>R1000C0080</t>
  </si>
  <si>
    <t>2.9-R1000C0090-1</t>
  </si>
  <si>
    <t>R1000C0090</t>
  </si>
  <si>
    <t>2.9-R1000C0100-1</t>
  </si>
  <si>
    <t>R1000C0100</t>
  </si>
  <si>
    <t>2.9-R1000C0110-1</t>
  </si>
  <si>
    <t>R1000C0110</t>
  </si>
  <si>
    <t>2.9-R1000C0120-1</t>
  </si>
  <si>
    <t>R1000C0120</t>
  </si>
  <si>
    <t>2.9-R1000C0130-1</t>
  </si>
  <si>
    <t>R1000C0130</t>
  </si>
  <si>
    <t>2.9-R1000C0140-1</t>
  </si>
  <si>
    <t>R1000C0140</t>
  </si>
  <si>
    <t>2.9-R1000C0150-1</t>
  </si>
  <si>
    <t>R1000C0150</t>
  </si>
  <si>
    <t>2.9-R1000C0160-1</t>
  </si>
  <si>
    <t>R1000C0160</t>
  </si>
  <si>
    <t>2.9-R1000C0170-1</t>
  </si>
  <si>
    <t>R1000C0170</t>
  </si>
  <si>
    <t>2.9-R1000C0180-1</t>
  </si>
  <si>
    <t>R1000C0180</t>
  </si>
  <si>
    <t>2.9-R1000C0190-1</t>
  </si>
  <si>
    <t>R1000C0190</t>
  </si>
  <si>
    <t>2.9-R1000C0200-1</t>
  </si>
  <si>
    <t>R1000C0200</t>
  </si>
  <si>
    <t>2.9-R1000C0210-1</t>
  </si>
  <si>
    <t>R1000C0210</t>
  </si>
  <si>
    <t>2.9-R1000C0220-1</t>
  </si>
  <si>
    <t>R1000C0220</t>
  </si>
  <si>
    <t>2.9-R1010C0010-1</t>
  </si>
  <si>
    <t>R1010C0010</t>
  </si>
  <si>
    <t>2.9-R1010C0020-1</t>
  </si>
  <si>
    <t>R1010C0020</t>
  </si>
  <si>
    <t>2.9-R1010C0030-1</t>
  </si>
  <si>
    <t>R1010C0030</t>
  </si>
  <si>
    <t>2.9-R1010C0040-1</t>
  </si>
  <si>
    <t>R1010C0040</t>
  </si>
  <si>
    <t>2.9-R1010C0050-1</t>
  </si>
  <si>
    <t>R1010C0050</t>
  </si>
  <si>
    <t>2.9-R1010C0060-1</t>
  </si>
  <si>
    <t>R1010C0060</t>
  </si>
  <si>
    <t>2.9-R1010C0070-1</t>
  </si>
  <si>
    <t>R1010C0070</t>
  </si>
  <si>
    <t>2.9-R1010C0080-1</t>
  </si>
  <si>
    <t>R1010C0080</t>
  </si>
  <si>
    <t>2.9-R1010C0090-1</t>
  </si>
  <si>
    <t>R1010C0090</t>
  </si>
  <si>
    <t>2.9-R1010C0100-1</t>
  </si>
  <si>
    <t>R1010C0100</t>
  </si>
  <si>
    <t>2.9-R1010C0110-1</t>
  </si>
  <si>
    <t>R1010C0110</t>
  </si>
  <si>
    <t>2.9-R1010C0120-1</t>
  </si>
  <si>
    <t>R1010C0120</t>
  </si>
  <si>
    <t>2.9-R1010C0130-1</t>
  </si>
  <si>
    <t>R1010C0130</t>
  </si>
  <si>
    <t>2.9-R1010C0140-1</t>
  </si>
  <si>
    <t>R1010C0140</t>
  </si>
  <si>
    <t>2.9-R1010C0150-1</t>
  </si>
  <si>
    <t>R1010C0150</t>
  </si>
  <si>
    <t>2.9-R1010C0160-1</t>
  </si>
  <si>
    <t>R1010C0160</t>
  </si>
  <si>
    <t>2.9-R1010C0170-1</t>
  </si>
  <si>
    <t>R1010C0170</t>
  </si>
  <si>
    <t>2.9-R1010C0180-1</t>
  </si>
  <si>
    <t>R1010C0180</t>
  </si>
  <si>
    <t>2.9-R1010C0190-1</t>
  </si>
  <si>
    <t>R1010C0190</t>
  </si>
  <si>
    <t>2.9-R1010C0200-1</t>
  </si>
  <si>
    <t>R1010C0200</t>
  </si>
  <si>
    <t>2.9-R1010C0210-1</t>
  </si>
  <si>
    <t>R1010C0210</t>
  </si>
  <si>
    <t>2.9-R1010C0220-1</t>
  </si>
  <si>
    <t>R1010C0220</t>
  </si>
  <si>
    <t>2.9-R1020C0010-1</t>
  </si>
  <si>
    <t>R1020C0010</t>
  </si>
  <si>
    <t>2.9-R1020C0020-1</t>
  </si>
  <si>
    <t>R1020C0020</t>
  </si>
  <si>
    <t>2.9-R1020C0030-1</t>
  </si>
  <si>
    <t>R1020C0030</t>
  </si>
  <si>
    <t>2.9-R1020C0040-1</t>
  </si>
  <si>
    <t>R1020C0040</t>
  </si>
  <si>
    <t>2.9-R1020C0050-1</t>
  </si>
  <si>
    <t>R1020C0050</t>
  </si>
  <si>
    <t>2.9-R1020C0060-1</t>
  </si>
  <si>
    <t>R1020C0060</t>
  </si>
  <si>
    <t>2.9-R1020C0070-1</t>
  </si>
  <si>
    <t>R1020C0070</t>
  </si>
  <si>
    <t>2.9-R1020C0080-1</t>
  </si>
  <si>
    <t>R1020C0080</t>
  </si>
  <si>
    <t>2.9-R1020C0090-1</t>
  </si>
  <si>
    <t>R1020C0090</t>
  </si>
  <si>
    <t>2.9-R1020C0100-1</t>
  </si>
  <si>
    <t>R1020C0100</t>
  </si>
  <si>
    <t>2.9-R1020C0110-1</t>
  </si>
  <si>
    <t>R1020C0110</t>
  </si>
  <si>
    <t>2.9-R1020C0120-1</t>
  </si>
  <si>
    <t>R1020C0120</t>
  </si>
  <si>
    <t>2.9-R1020C0130-1</t>
  </si>
  <si>
    <t>R1020C0130</t>
  </si>
  <si>
    <t>2.9-R1020C0140-1</t>
  </si>
  <si>
    <t>R1020C0140</t>
  </si>
  <si>
    <t>2.9-R1020C0150-1</t>
  </si>
  <si>
    <t>R1020C0150</t>
  </si>
  <si>
    <t>2.9-R1020C0160-1</t>
  </si>
  <si>
    <t>R1020C0160</t>
  </si>
  <si>
    <t>2.9-R1020C0170-1</t>
  </si>
  <si>
    <t>R1020C0170</t>
  </si>
  <si>
    <t>2.9-R1020C0180-1</t>
  </si>
  <si>
    <t>R1020C0180</t>
  </si>
  <si>
    <t>2.9-R1020C0190-1</t>
  </si>
  <si>
    <t>R1020C0190</t>
  </si>
  <si>
    <t>2.9-R1020C0200-1</t>
  </si>
  <si>
    <t>R1020C0200</t>
  </si>
  <si>
    <t>2.9-R1020C0210-1</t>
  </si>
  <si>
    <t>R1020C0210</t>
  </si>
  <si>
    <t>2.9-R1020C0220-1</t>
  </si>
  <si>
    <t>R1020C0220</t>
  </si>
  <si>
    <t>2.9-R1030C0010-1</t>
  </si>
  <si>
    <t>R1030C0010</t>
  </si>
  <si>
    <t>2.9-R1030C0020-1</t>
  </si>
  <si>
    <t>R1030C0020</t>
  </si>
  <si>
    <t>2.9-R1030C0030-1</t>
  </si>
  <si>
    <t>R1030C0030</t>
  </si>
  <si>
    <t>2.9-R1030C0040-1</t>
  </si>
  <si>
    <t>R1030C0040</t>
  </si>
  <si>
    <t>2.9-R1030C0050-1</t>
  </si>
  <si>
    <t>R1030C0050</t>
  </si>
  <si>
    <t>2.9-R1030C0060-1</t>
  </si>
  <si>
    <t>R1030C0060</t>
  </si>
  <si>
    <t>2.9-R1030C0070-1</t>
  </si>
  <si>
    <t>R1030C0070</t>
  </si>
  <si>
    <t>2.9-R1030C0080-1</t>
  </si>
  <si>
    <t>R1030C0080</t>
  </si>
  <si>
    <t>2.9-R1030C0090-1</t>
  </si>
  <si>
    <t>R1030C0090</t>
  </si>
  <si>
    <t>2.9-R1030C0100-1</t>
  </si>
  <si>
    <t>R1030C0100</t>
  </si>
  <si>
    <t>2.9-R1030C0110-1</t>
  </si>
  <si>
    <t>R1030C0110</t>
  </si>
  <si>
    <t>2.9-R1030C0120-1</t>
  </si>
  <si>
    <t>R1030C0120</t>
  </si>
  <si>
    <t>2.9-R1030C0130-1</t>
  </si>
  <si>
    <t>R1030C0130</t>
  </si>
  <si>
    <t>2.9-R1030C0140-1</t>
  </si>
  <si>
    <t>R1030C0140</t>
  </si>
  <si>
    <t>2.9-R1030C0150-1</t>
  </si>
  <si>
    <t>R1030C0150</t>
  </si>
  <si>
    <t>2.9-R1030C0160-1</t>
  </si>
  <si>
    <t>R1030C0160</t>
  </si>
  <si>
    <t>2.9-R1030C0170-1</t>
  </si>
  <si>
    <t>R1030C0170</t>
  </si>
  <si>
    <t>2.9-R1030C0180-1</t>
  </si>
  <si>
    <t>R1030C0180</t>
  </si>
  <si>
    <t>2.9-R1030C0190-1</t>
  </si>
  <si>
    <t>R1030C0190</t>
  </si>
  <si>
    <t>2.9-R1030C0200-1</t>
  </si>
  <si>
    <t>R1030C0200</t>
  </si>
  <si>
    <t>2.9-R1030C0210-1</t>
  </si>
  <si>
    <t>R1030C0210</t>
  </si>
  <si>
    <t>2.9-R1030C0220-1</t>
  </si>
  <si>
    <t>R1030C0220</t>
  </si>
  <si>
    <t>2.9-R1040C0010-1</t>
  </si>
  <si>
    <t>R1040C0010</t>
  </si>
  <si>
    <t>2.9-R1040C0020-1</t>
  </si>
  <si>
    <t>R1040C0020</t>
  </si>
  <si>
    <t>2.9-R1040C0030-1</t>
  </si>
  <si>
    <t>R1040C0030</t>
  </si>
  <si>
    <t>2.9-R1040C0040-1</t>
  </si>
  <si>
    <t>R1040C0040</t>
  </si>
  <si>
    <t>2.9-R1040C0050-1</t>
  </si>
  <si>
    <t>R1040C0050</t>
  </si>
  <si>
    <t>2.9-R1040C0060-1</t>
  </si>
  <si>
    <t>R1040C0060</t>
  </si>
  <si>
    <t>2.9-R1040C0070-1</t>
  </si>
  <si>
    <t>R1040C0070</t>
  </si>
  <si>
    <t>2.9-R1040C0080-1</t>
  </si>
  <si>
    <t>R1040C0080</t>
  </si>
  <si>
    <t>2.9-R1040C0090-1</t>
  </si>
  <si>
    <t>R1040C0090</t>
  </si>
  <si>
    <t>2.9-R1040C0100-1</t>
  </si>
  <si>
    <t>R1040C0100</t>
  </si>
  <si>
    <t>2.9-R1040C0110-1</t>
  </si>
  <si>
    <t>R1040C0110</t>
  </si>
  <si>
    <t>2.9-R1040C0120-1</t>
  </si>
  <si>
    <t>R1040C0120</t>
  </si>
  <si>
    <t>2.9-R1040C0130-1</t>
  </si>
  <si>
    <t>R1040C0130</t>
  </si>
  <si>
    <t>2.9-R1040C0140-1</t>
  </si>
  <si>
    <t>R1040C0140</t>
  </si>
  <si>
    <t>2.9-R1040C0150-1</t>
  </si>
  <si>
    <t>R1040C0150</t>
  </si>
  <si>
    <t>2.9-R1040C0160-1</t>
  </si>
  <si>
    <t>R1040C0160</t>
  </si>
  <si>
    <t>2.9-R1040C0170-1</t>
  </si>
  <si>
    <t>R1040C0170</t>
  </si>
  <si>
    <t>2.9-R1040C0180-1</t>
  </si>
  <si>
    <t>R1040C0180</t>
  </si>
  <si>
    <t>2.9-R1040C0190-1</t>
  </si>
  <si>
    <t>R1040C0190</t>
  </si>
  <si>
    <t>2.9-R1040C0200-1</t>
  </si>
  <si>
    <t>R1040C0200</t>
  </si>
  <si>
    <t>2.9-R1040C0210-1</t>
  </si>
  <si>
    <t>R1040C0210</t>
  </si>
  <si>
    <t>2.9-R1040C0220-1</t>
  </si>
  <si>
    <t>R1040C0220</t>
  </si>
  <si>
    <t>2.9-R1050C0010-1</t>
  </si>
  <si>
    <t>R1050C0010</t>
  </si>
  <si>
    <t>2.9-R1050C0020-1</t>
  </si>
  <si>
    <t>R1050C0020</t>
  </si>
  <si>
    <t>2.9-R1050C0030-1</t>
  </si>
  <si>
    <t>R1050C0030</t>
  </si>
  <si>
    <t>2.9-R1050C0040-1</t>
  </si>
  <si>
    <t>R1050C0040</t>
  </si>
  <si>
    <t>2.9-R1050C0050-1</t>
  </si>
  <si>
    <t>R1050C0050</t>
  </si>
  <si>
    <t>2.9-R1050C0060-1</t>
  </si>
  <si>
    <t>R1050C0060</t>
  </si>
  <si>
    <t>2.9-R1050C0070-1</t>
  </si>
  <si>
    <t>R1050C0070</t>
  </si>
  <si>
    <t>2.9-R1050C0080-1</t>
  </si>
  <si>
    <t>R1050C0080</t>
  </si>
  <si>
    <t>2.9-R1050C0090-1</t>
  </si>
  <si>
    <t>R1050C0090</t>
  </si>
  <si>
    <t>2.9-R1050C0100-1</t>
  </si>
  <si>
    <t>R1050C0100</t>
  </si>
  <si>
    <t>2.9-R1050C0110-1</t>
  </si>
  <si>
    <t>R1050C0110</t>
  </si>
  <si>
    <t>2.9-R1050C0120-1</t>
  </si>
  <si>
    <t>R1050C0120</t>
  </si>
  <si>
    <t>2.9-R1050C0130-1</t>
  </si>
  <si>
    <t>R1050C0130</t>
  </si>
  <si>
    <t>2.9-R1050C0140-1</t>
  </si>
  <si>
    <t>R1050C0140</t>
  </si>
  <si>
    <t>2.9-R1050C0150-1</t>
  </si>
  <si>
    <t>R1050C0150</t>
  </si>
  <si>
    <t>2.9-R1050C0160-1</t>
  </si>
  <si>
    <t>R1050C0160</t>
  </si>
  <si>
    <t>2.9-R1050C0170-1</t>
  </si>
  <si>
    <t>R1050C0170</t>
  </si>
  <si>
    <t>2.9-R1050C0180-1</t>
  </si>
  <si>
    <t>R1050C0180</t>
  </si>
  <si>
    <t>2.9-R1050C0190-1</t>
  </si>
  <si>
    <t>R1050C0190</t>
  </si>
  <si>
    <t>2.9-R1050C0200-1</t>
  </si>
  <si>
    <t>R1050C0200</t>
  </si>
  <si>
    <t>2.9-R1050C0210-1</t>
  </si>
  <si>
    <t>R1050C0210</t>
  </si>
  <si>
    <t>2.9-R1050C0220-1</t>
  </si>
  <si>
    <t>R1050C0220</t>
  </si>
  <si>
    <t>2.9-R1060C0010-1</t>
  </si>
  <si>
    <t>R1060C0010</t>
  </si>
  <si>
    <t>2.9-R1060C0020-1</t>
  </si>
  <si>
    <t>R1060C0020</t>
  </si>
  <si>
    <t>2.9-R1060C0030-1</t>
  </si>
  <si>
    <t>R1060C0030</t>
  </si>
  <si>
    <t>2.9-R1060C0040-1</t>
  </si>
  <si>
    <t>R1060C0040</t>
  </si>
  <si>
    <t>2.9-R1060C0050-1</t>
  </si>
  <si>
    <t>R1060C0050</t>
  </si>
  <si>
    <t>2.9-R1060C0060-1</t>
  </si>
  <si>
    <t>R1060C0060</t>
  </si>
  <si>
    <t>2.9-R1060C0070-1</t>
  </si>
  <si>
    <t>R1060C0070</t>
  </si>
  <si>
    <t>2.9-R1060C0080-1</t>
  </si>
  <si>
    <t>R1060C0080</t>
  </si>
  <si>
    <t>2.9-R1060C0090-1</t>
  </si>
  <si>
    <t>R1060C0090</t>
  </si>
  <si>
    <t>2.9-R1060C0100-1</t>
  </si>
  <si>
    <t>R1060C0100</t>
  </si>
  <si>
    <t>2.9-R1060C0110-1</t>
  </si>
  <si>
    <t>R1060C0110</t>
  </si>
  <si>
    <t>2.9-R1060C0120-1</t>
  </si>
  <si>
    <t>R1060C0120</t>
  </si>
  <si>
    <t>2.9-R1060C0130-1</t>
  </si>
  <si>
    <t>R1060C0130</t>
  </si>
  <si>
    <t>2.9-R1060C0140-1</t>
  </si>
  <si>
    <t>R1060C0140</t>
  </si>
  <si>
    <t>2.9-R1060C0150-1</t>
  </si>
  <si>
    <t>R1060C0150</t>
  </si>
  <si>
    <t>2.9-R1060C0160-1</t>
  </si>
  <si>
    <t>R1060C0160</t>
  </si>
  <si>
    <t>2.9-R1060C0170-1</t>
  </si>
  <si>
    <t>R1060C0170</t>
  </si>
  <si>
    <t>2.9-R1060C0180-1</t>
  </si>
  <si>
    <t>R1060C0180</t>
  </si>
  <si>
    <t>2.9-R1060C0190-1</t>
  </si>
  <si>
    <t>R1060C0190</t>
  </si>
  <si>
    <t>2.9-R1060C0200-1</t>
  </si>
  <si>
    <t>R1060C0200</t>
  </si>
  <si>
    <t>2.9-R1060C0210-1</t>
  </si>
  <si>
    <t>R1060C0210</t>
  </si>
  <si>
    <t>2.9-R1060C0220-1</t>
  </si>
  <si>
    <t>R1060C0220</t>
  </si>
  <si>
    <t>2.9-R1070C0010-1</t>
  </si>
  <si>
    <t>R1070C0010</t>
  </si>
  <si>
    <t>2.9-R1070C0020-1</t>
  </si>
  <si>
    <t>R1070C0020</t>
  </si>
  <si>
    <t>2.9-R1070C0030-1</t>
  </si>
  <si>
    <t>R1070C0030</t>
  </si>
  <si>
    <t>2.9-R1070C0040-1</t>
  </si>
  <si>
    <t>R1070C0040</t>
  </si>
  <si>
    <t>2.9-R1070C0050-1</t>
  </si>
  <si>
    <t>R1070C0050</t>
  </si>
  <si>
    <t>2.9-R1070C0060-1</t>
  </si>
  <si>
    <t>R1070C0060</t>
  </si>
  <si>
    <t>2.9-R1070C0070-1</t>
  </si>
  <si>
    <t>R1070C0070</t>
  </si>
  <si>
    <t>2.9-R1070C0080-1</t>
  </si>
  <si>
    <t>R1070C0080</t>
  </si>
  <si>
    <t>2.9-R1070C0090-1</t>
  </si>
  <si>
    <t>R1070C0090</t>
  </si>
  <si>
    <t>2.9-R1070C0100-1</t>
  </si>
  <si>
    <t>R1070C0100</t>
  </si>
  <si>
    <t>2.9-R1070C0110-1</t>
  </si>
  <si>
    <t>R1070C0110</t>
  </si>
  <si>
    <t>2.9-R1070C0120-1</t>
  </si>
  <si>
    <t>R1070C0120</t>
  </si>
  <si>
    <t>2.9-R1070C0130-1</t>
  </si>
  <si>
    <t>R1070C0130</t>
  </si>
  <si>
    <t>2.9-R1070C0140-1</t>
  </si>
  <si>
    <t>R1070C0140</t>
  </si>
  <si>
    <t>2.9-R1070C0150-1</t>
  </si>
  <si>
    <t>R1070C0150</t>
  </si>
  <si>
    <t>2.9-R1070C0160-1</t>
  </si>
  <si>
    <t>R1070C0160</t>
  </si>
  <si>
    <t>2.9-R1070C0170-1</t>
  </si>
  <si>
    <t>R1070C0170</t>
  </si>
  <si>
    <t>2.9-R1070C0180-1</t>
  </si>
  <si>
    <t>R1070C0180</t>
  </si>
  <si>
    <t>2.9-R1070C0190-1</t>
  </si>
  <si>
    <t>R1070C0190</t>
  </si>
  <si>
    <t>2.9-R1070C0200-1</t>
  </si>
  <si>
    <t>R1070C0200</t>
  </si>
  <si>
    <t>2.9-R1070C0210-1</t>
  </si>
  <si>
    <t>R1070C0210</t>
  </si>
  <si>
    <t>2.9-R1070C0220-1</t>
  </si>
  <si>
    <t>R1070C0220</t>
  </si>
  <si>
    <t>2.9-R1080C0010-1</t>
  </si>
  <si>
    <t>R1080C0010</t>
  </si>
  <si>
    <t>2.9-R1080C0020-1</t>
  </si>
  <si>
    <t>R1080C0020</t>
  </si>
  <si>
    <t>2.9-R1080C0030-1</t>
  </si>
  <si>
    <t>R1080C0030</t>
  </si>
  <si>
    <t>2.9-R1080C0040-1</t>
  </si>
  <si>
    <t>R1080C0040</t>
  </si>
  <si>
    <t>2.9-R1080C0050-1</t>
  </si>
  <si>
    <t>R1080C0050</t>
  </si>
  <si>
    <t>2.9-R1080C0060-1</t>
  </si>
  <si>
    <t>R1080C0060</t>
  </si>
  <si>
    <t>2.9-R1080C0070-1</t>
  </si>
  <si>
    <t>R1080C0070</t>
  </si>
  <si>
    <t>2.9-R1080C0080-1</t>
  </si>
  <si>
    <t>R1080C0080</t>
  </si>
  <si>
    <t>2.9-R1080C0090-1</t>
  </si>
  <si>
    <t>R1080C0090</t>
  </si>
  <si>
    <t>2.9-R1080C0100-1</t>
  </si>
  <si>
    <t>R1080C0100</t>
  </si>
  <si>
    <t>2.9-R1080C0110-1</t>
  </si>
  <si>
    <t>R1080C0110</t>
  </si>
  <si>
    <t>2.9-R1080C0120-1</t>
  </si>
  <si>
    <t>R1080C0120</t>
  </si>
  <si>
    <t>2.9-R1080C0130-1</t>
  </si>
  <si>
    <t>R1080C0130</t>
  </si>
  <si>
    <t>2.9-R1080C0140-1</t>
  </si>
  <si>
    <t>R1080C0140</t>
  </si>
  <si>
    <t>2.9-R1080C0150-1</t>
  </si>
  <si>
    <t>R1080C0150</t>
  </si>
  <si>
    <t>2.9-R1080C0160-1</t>
  </si>
  <si>
    <t>R1080C0160</t>
  </si>
  <si>
    <t>2.9-R1080C0170-1</t>
  </si>
  <si>
    <t>R1080C0170</t>
  </si>
  <si>
    <t>2.9-R1080C0180-1</t>
  </si>
  <si>
    <t>R1080C0180</t>
  </si>
  <si>
    <t>2.9-R1080C0190-1</t>
  </si>
  <si>
    <t>R1080C0190</t>
  </si>
  <si>
    <t>2.9-R1080C0200-1</t>
  </si>
  <si>
    <t>R1080C0200</t>
  </si>
  <si>
    <t>2.9-R1080C0210-1</t>
  </si>
  <si>
    <t>R1080C0210</t>
  </si>
  <si>
    <t>2.9-R1080C0220-1</t>
  </si>
  <si>
    <t>R1080C0220</t>
  </si>
  <si>
    <t>2.9-R1090C0010-1</t>
  </si>
  <si>
    <t>R1090C0010</t>
  </si>
  <si>
    <t>2.9-R1090C0020-1</t>
  </si>
  <si>
    <t>R1090C0020</t>
  </si>
  <si>
    <t>2.9-R1090C0030-1</t>
  </si>
  <si>
    <t>R1090C0030</t>
  </si>
  <si>
    <t>2.9-R1090C0040-1</t>
  </si>
  <si>
    <t>R1090C0040</t>
  </si>
  <si>
    <t>2.9-R1090C0050-1</t>
  </si>
  <si>
    <t>R1090C0050</t>
  </si>
  <si>
    <t>2.9-R1090C0060-1</t>
  </si>
  <si>
    <t>R1090C0060</t>
  </si>
  <si>
    <t>2.9-R1090C0070-1</t>
  </si>
  <si>
    <t>R1090C0070</t>
  </si>
  <si>
    <t>2.9-R1090C0080-1</t>
  </si>
  <si>
    <t>R1090C0080</t>
  </si>
  <si>
    <t>2.9-R1090C0090-1</t>
  </si>
  <si>
    <t>R1090C0090</t>
  </si>
  <si>
    <t>2.9-R1090C0100-1</t>
  </si>
  <si>
    <t>R1090C0100</t>
  </si>
  <si>
    <t>2.9-R1090C0110-1</t>
  </si>
  <si>
    <t>R1090C0110</t>
  </si>
  <si>
    <t>2.9-R1090C0120-1</t>
  </si>
  <si>
    <t>R1090C0120</t>
  </si>
  <si>
    <t>2.9-R1090C0130-1</t>
  </si>
  <si>
    <t>R1090C0130</t>
  </si>
  <si>
    <t>2.9-R1090C0140-1</t>
  </si>
  <si>
    <t>R1090C0140</t>
  </si>
  <si>
    <t>2.9-R1090C0150-1</t>
  </si>
  <si>
    <t>R1090C0150</t>
  </si>
  <si>
    <t>2.9-R1090C0160-1</t>
  </si>
  <si>
    <t>R1090C0160</t>
  </si>
  <si>
    <t>2.9-R1090C0170-1</t>
  </si>
  <si>
    <t>R1090C0170</t>
  </si>
  <si>
    <t>2.9-R1090C0180-1</t>
  </si>
  <si>
    <t>R1090C0180</t>
  </si>
  <si>
    <t>2.9-R1090C0190-1</t>
  </si>
  <si>
    <t>R1090C0190</t>
  </si>
  <si>
    <t>2.9-R1090C0200-1</t>
  </si>
  <si>
    <t>R1090C0200</t>
  </si>
  <si>
    <t>2.9-R1090C0210-1</t>
  </si>
  <si>
    <t>R1090C0210</t>
  </si>
  <si>
    <t>2.9-R1090C0220-1</t>
  </si>
  <si>
    <t>R1090C0220</t>
  </si>
  <si>
    <t>2.9-R1100C0010-1</t>
  </si>
  <si>
    <t>R1100C0010</t>
  </si>
  <si>
    <t>2.9-R1100C0020-1</t>
  </si>
  <si>
    <t>R1100C0020</t>
  </si>
  <si>
    <t>2.9-R1100C0030-1</t>
  </si>
  <si>
    <t>R1100C0030</t>
  </si>
  <si>
    <t>2.9-R1100C0040-1</t>
  </si>
  <si>
    <t>R1100C0040</t>
  </si>
  <si>
    <t>2.9-R1100C0050-1</t>
  </si>
  <si>
    <t>R1100C0050</t>
  </si>
  <si>
    <t>2.9-R1100C0060-1</t>
  </si>
  <si>
    <t>R1100C0060</t>
  </si>
  <si>
    <t>2.9-R1100C0070-1</t>
  </si>
  <si>
    <t>R1100C0070</t>
  </si>
  <si>
    <t>2.9-R1100C0080-1</t>
  </si>
  <si>
    <t>R1100C0080</t>
  </si>
  <si>
    <t>2.9-R1100C0090-1</t>
  </si>
  <si>
    <t>R1100C0090</t>
  </si>
  <si>
    <t>2.9-R1100C0100-1</t>
  </si>
  <si>
    <t>R1100C0100</t>
  </si>
  <si>
    <t>2.9-R1100C0110-1</t>
  </si>
  <si>
    <t>R1100C0110</t>
  </si>
  <si>
    <t>2.9-R1100C0120-1</t>
  </si>
  <si>
    <t>R1100C0120</t>
  </si>
  <si>
    <t>2.9-R1100C0130-1</t>
  </si>
  <si>
    <t>R1100C0130</t>
  </si>
  <si>
    <t>2.9-R1100C0140-1</t>
  </si>
  <si>
    <t>R1100C0140</t>
  </si>
  <si>
    <t>2.9-R1100C0150-1</t>
  </si>
  <si>
    <t>R1100C0150</t>
  </si>
  <si>
    <t>2.9-R1100C0160-1</t>
  </si>
  <si>
    <t>R1100C0160</t>
  </si>
  <si>
    <t>2.9-R1100C0170-1</t>
  </si>
  <si>
    <t>R1100C0170</t>
  </si>
  <si>
    <t>2.9-R1100C0180-1</t>
  </si>
  <si>
    <t>R1100C0180</t>
  </si>
  <si>
    <t>2.9-R1100C0190-1</t>
  </si>
  <si>
    <t>R1100C0190</t>
  </si>
  <si>
    <t>2.9-R1100C0200-1</t>
  </si>
  <si>
    <t>R1100C0200</t>
  </si>
  <si>
    <t>2.9-R1100C0210-1</t>
  </si>
  <si>
    <t>R1100C0210</t>
  </si>
  <si>
    <t>2.9-R1100C0220-1</t>
  </si>
  <si>
    <t>R1100C0220</t>
  </si>
  <si>
    <t>2.9-R1110C0010-1</t>
  </si>
  <si>
    <t>R1110C0010</t>
  </si>
  <si>
    <t>2.9-R1110C0020-1</t>
  </si>
  <si>
    <t>R1110C0020</t>
  </si>
  <si>
    <t>2.9-R1110C0030-1</t>
  </si>
  <si>
    <t>R1110C0030</t>
  </si>
  <si>
    <t>2.9-R1110C0040-1</t>
  </si>
  <si>
    <t>R1110C0040</t>
  </si>
  <si>
    <t>2.9-R1110C0050-1</t>
  </si>
  <si>
    <t>R1110C0050</t>
  </si>
  <si>
    <t>2.9-R1110C0060-1</t>
  </si>
  <si>
    <t>R1110C0060</t>
  </si>
  <si>
    <t>2.9-R1110C0070-1</t>
  </si>
  <si>
    <t>R1110C0070</t>
  </si>
  <si>
    <t>2.9-R1110C0080-1</t>
  </si>
  <si>
    <t>R1110C0080</t>
  </si>
  <si>
    <t>2.9-R1110C0090-1</t>
  </si>
  <si>
    <t>R1110C0090</t>
  </si>
  <si>
    <t>2.9-R1110C0100-1</t>
  </si>
  <si>
    <t>R1110C0100</t>
  </si>
  <si>
    <t>2.9-R1110C0110-1</t>
  </si>
  <si>
    <t>R1110C0110</t>
  </si>
  <si>
    <t>2.9-R1110C0120-1</t>
  </si>
  <si>
    <t>R1110C0120</t>
  </si>
  <si>
    <t>2.9-R1110C0130-1</t>
  </si>
  <si>
    <t>R1110C0130</t>
  </si>
  <si>
    <t>2.9-R1110C0140-1</t>
  </si>
  <si>
    <t>R1110C0140</t>
  </si>
  <si>
    <t>2.9-R1110C0150-1</t>
  </si>
  <si>
    <t>R1110C0150</t>
  </si>
  <si>
    <t>2.9-R1110C0160-1</t>
  </si>
  <si>
    <t>R1110C0160</t>
  </si>
  <si>
    <t>2.9-R1110C0170-1</t>
  </si>
  <si>
    <t>R1110C0170</t>
  </si>
  <si>
    <t>2.9-R1110C0180-1</t>
  </si>
  <si>
    <t>R1110C0180</t>
  </si>
  <si>
    <t>2.9-R1110C0190-1</t>
  </si>
  <si>
    <t>R1110C0190</t>
  </si>
  <si>
    <t>2.9-R1110C0200-1</t>
  </si>
  <si>
    <t>R1110C0200</t>
  </si>
  <si>
    <t>2.9-R1110C0210-1</t>
  </si>
  <si>
    <t>R1110C0210</t>
  </si>
  <si>
    <t>=SUM(AB72:AB121)</t>
  </si>
  <si>
    <t>2.9-R1110C0220-1</t>
  </si>
  <si>
    <t>R1110C0220</t>
  </si>
  <si>
    <t>=SUM(AC72:AC121)</t>
  </si>
  <si>
    <t>2.10-R0010C0010-1</t>
  </si>
  <si>
    <t>=SUM(H14:H21,H23:H25,H27:H32,H34,H36:H41)</t>
  </si>
  <si>
    <t>2.10-R0010C0020-1</t>
  </si>
  <si>
    <t>R0010C0020</t>
  </si>
  <si>
    <t>=SUM(I14:I21,I23:I25,I27:I32,I34,I36:I41)</t>
  </si>
  <si>
    <t>2.10-R0010C0030-1</t>
  </si>
  <si>
    <t>R0010C0030</t>
  </si>
  <si>
    <t>=SUM(J14:J21,J23:J25,J27:J32,J34,J36:J41)</t>
  </si>
  <si>
    <t>2.10-R0010C0040-1</t>
  </si>
  <si>
    <t>R0010C0040</t>
  </si>
  <si>
    <t>=SUM(K14:K21,K23:K25,K27:K32,K34,K36:K41)</t>
  </si>
  <si>
    <t>2.10-R0010C0050-1</t>
  </si>
  <si>
    <t>R0010C0050</t>
  </si>
  <si>
    <t>=SUM(L14:L21,L23:L25,L27:L32,L34,L36:L41)</t>
  </si>
  <si>
    <t>2.10-R0010C0060-1</t>
  </si>
  <si>
    <t>R0010C0060</t>
  </si>
  <si>
    <t>=SUM(M14:M21,M23:M25,M27:M32,M34,M36:M41)</t>
  </si>
  <si>
    <t>2.10-R0020C0010-1</t>
  </si>
  <si>
    <t>2.10-R0020C0020-1</t>
  </si>
  <si>
    <t>2.10-R0020C0030-1</t>
  </si>
  <si>
    <t>2.10-R0020C0040-1</t>
  </si>
  <si>
    <t>2.10-R0020C0050-1</t>
  </si>
  <si>
    <t>2.10-R0020C0060-1</t>
  </si>
  <si>
    <t>2.10-R0030C0010-1</t>
  </si>
  <si>
    <t>2.10-R0030C0020-1</t>
  </si>
  <si>
    <t>2.10-R0030C0030-1</t>
  </si>
  <si>
    <t>2.10-R0030C0040-1</t>
  </si>
  <si>
    <t>2.10-R0030C0050-1</t>
  </si>
  <si>
    <t>2.10-R0030C0060-1</t>
  </si>
  <si>
    <t>2.10-R0040C0010-1</t>
  </si>
  <si>
    <t>2.10-R0040C0020-1</t>
  </si>
  <si>
    <t>2.10-R0040C0030-1</t>
  </si>
  <si>
    <t>2.10-R0040C0040-1</t>
  </si>
  <si>
    <t>2.10-R0040C0050-1</t>
  </si>
  <si>
    <t>2.10-R0040C0060-1</t>
  </si>
  <si>
    <t>2.10-R0050C0010-1</t>
  </si>
  <si>
    <t>2.10-R0050C0020-1</t>
  </si>
  <si>
    <t>2.10-R0050C0030-1</t>
  </si>
  <si>
    <t>2.10-R0050C0040-1</t>
  </si>
  <si>
    <t>2.10-R0050C0050-1</t>
  </si>
  <si>
    <t>2.10-R0050C0060-1</t>
  </si>
  <si>
    <t>2.10-R0060C0010-1</t>
  </si>
  <si>
    <t>2.10-R0060C0020-1</t>
  </si>
  <si>
    <t>2.10-R0060C0030-1</t>
  </si>
  <si>
    <t>2.10-R0060C0040-1</t>
  </si>
  <si>
    <t>2.10-R0060C0050-1</t>
  </si>
  <si>
    <t>2.10-R0060C0060-1</t>
  </si>
  <si>
    <t>2.10-R0070C0010-1</t>
  </si>
  <si>
    <t>2.10-R0070C0020-1</t>
  </si>
  <si>
    <t>2.10-R0070C0030-1</t>
  </si>
  <si>
    <t>2.10-R0070C0040-1</t>
  </si>
  <si>
    <t>2.10-R0070C0050-1</t>
  </si>
  <si>
    <t>2.10-R0070C0060-1</t>
  </si>
  <si>
    <t>2.10-R0080C0010-1</t>
  </si>
  <si>
    <t>2.10-R0080C0020-1</t>
  </si>
  <si>
    <t>2.10-R0080C0030-1</t>
  </si>
  <si>
    <t>2.10-R0080C0040-1</t>
  </si>
  <si>
    <t>2.10-R0080C0050-1</t>
  </si>
  <si>
    <t>2.10-R0080C0060-1</t>
  </si>
  <si>
    <t>2.10-R0090C0010-1</t>
  </si>
  <si>
    <t>2.10-R0090C0020-1</t>
  </si>
  <si>
    <t>2.10-R0090C0030-1</t>
  </si>
  <si>
    <t>2.10-R0090C0040-1</t>
  </si>
  <si>
    <t>2.10-R0090C0050-1</t>
  </si>
  <si>
    <t>2.10-R0090C0060-1</t>
  </si>
  <si>
    <t>2.10-R0100C0010-1</t>
  </si>
  <si>
    <t>2.10-R0100C0020-1</t>
  </si>
  <si>
    <t>2.10-R0100C0030-1</t>
  </si>
  <si>
    <t>2.10-R0100C0040-1</t>
  </si>
  <si>
    <t>2.10-R0100C0050-1</t>
  </si>
  <si>
    <t>2.10-R0100C0060-1</t>
  </si>
  <si>
    <t>2.10-R0110C0010-1</t>
  </si>
  <si>
    <t>2.10-R0110C0020-1</t>
  </si>
  <si>
    <t>2.10-R0110C0030-1</t>
  </si>
  <si>
    <t>2.10-R0110C0040-1</t>
  </si>
  <si>
    <t>2.10-R0110C0050-1</t>
  </si>
  <si>
    <t>2.10-R0110C0060-1</t>
  </si>
  <si>
    <t>2.10-R0120C0010-1</t>
  </si>
  <si>
    <t>2.10-R0120C0020-1</t>
  </si>
  <si>
    <t>2.10-R0120C0030-1</t>
  </si>
  <si>
    <t>2.10-R0120C0040-1</t>
  </si>
  <si>
    <t>2.10-R0120C0050-1</t>
  </si>
  <si>
    <t>2.10-R0120C0060-1</t>
  </si>
  <si>
    <t>2.10-R0130C0010-1</t>
  </si>
  <si>
    <t>2.10-R0130C0020-1</t>
  </si>
  <si>
    <t>2.10-R0130C0030-1</t>
  </si>
  <si>
    <t>2.10-R0130C0040-1</t>
  </si>
  <si>
    <t>2.10-R0130C0050-1</t>
  </si>
  <si>
    <t>2.10-R0130C0060-1</t>
  </si>
  <si>
    <t>2.10-R0140C0010-1</t>
  </si>
  <si>
    <t>2.10-R0140C0020-1</t>
  </si>
  <si>
    <t>2.10-R0140C0030-1</t>
  </si>
  <si>
    <t>2.10-R0140C0040-1</t>
  </si>
  <si>
    <t>2.10-R0140C0050-1</t>
  </si>
  <si>
    <t>2.10-R0140C0060-1</t>
  </si>
  <si>
    <t>2.10-R0150C0010-1</t>
  </si>
  <si>
    <t>2.10-R0150C0020-1</t>
  </si>
  <si>
    <t>2.10-R0150C0030-1</t>
  </si>
  <si>
    <t>2.10-R0150C0040-1</t>
  </si>
  <si>
    <t>2.10-R0150C0050-1</t>
  </si>
  <si>
    <t>2.10-R0150C0060-1</t>
  </si>
  <si>
    <t>2.10-R0160C0010-1</t>
  </si>
  <si>
    <t>2.10-R0160C0020-1</t>
  </si>
  <si>
    <t>2.10-R0160C0030-1</t>
  </si>
  <si>
    <t>2.10-R0160C0040-1</t>
  </si>
  <si>
    <t>2.10-R0160C0050-1</t>
  </si>
  <si>
    <t>2.10-R0160C0060-1</t>
  </si>
  <si>
    <t>2.10-R0170C0010-1</t>
  </si>
  <si>
    <t>2.10-R0170C0020-1</t>
  </si>
  <si>
    <t>2.10-R0170C0030-1</t>
  </si>
  <si>
    <t>2.10-R0170C0040-1</t>
  </si>
  <si>
    <t>2.10-R0170C0050-1</t>
  </si>
  <si>
    <t>2.10-R0170C0060-1</t>
  </si>
  <si>
    <t>2.10-R0180C0010-1</t>
  </si>
  <si>
    <t>2.10-R0180C0020-1</t>
  </si>
  <si>
    <t>2.10-R0180C0030-1</t>
  </si>
  <si>
    <t>2.10-R0180C0040-1</t>
  </si>
  <si>
    <t>2.10-R0180C0050-1</t>
  </si>
  <si>
    <t>2.10-R0180C0060-1</t>
  </si>
  <si>
    <t>2.10-R0190C0010-1</t>
  </si>
  <si>
    <t>2.10-R0190C0020-1</t>
  </si>
  <si>
    <t>2.10-R0190C0030-1</t>
  </si>
  <si>
    <t>2.10-R0190C0040-1</t>
  </si>
  <si>
    <t>2.10-R0190C0050-1</t>
  </si>
  <si>
    <t>2.10-R0190C0060-1</t>
  </si>
  <si>
    <t>2.10-R0200C0010-1</t>
  </si>
  <si>
    <t>2.10-R0200C0020-1</t>
  </si>
  <si>
    <t>2.10-R0200C0030-1</t>
  </si>
  <si>
    <t>2.10-R0200C0040-1</t>
  </si>
  <si>
    <t>2.10-R0200C0050-1</t>
  </si>
  <si>
    <t>2.10-R0200C0060-1</t>
  </si>
  <si>
    <t>2.10-R0210C0010-1</t>
  </si>
  <si>
    <t>2.10-R0210C0020-1</t>
  </si>
  <si>
    <t>2.10-R0210C0030-1</t>
  </si>
  <si>
    <t>2.10-R0210C0040-1</t>
  </si>
  <si>
    <t>2.10-R0210C0050-1</t>
  </si>
  <si>
    <t>2.10-R0210C0060-1</t>
  </si>
  <si>
    <t>2.10-R0220C0010-1</t>
  </si>
  <si>
    <t>2.10-R0220C0020-1</t>
  </si>
  <si>
    <t>2.10-R0220C0030-1</t>
  </si>
  <si>
    <t>2.10-R0220C0040-1</t>
  </si>
  <si>
    <t>2.10-R0220C0050-1</t>
  </si>
  <si>
    <t>2.10-R0220C0060-1</t>
  </si>
  <si>
    <t>2.10-R0230C0010-1</t>
  </si>
  <si>
    <t>2.10-R0230C0020-1</t>
  </si>
  <si>
    <t>2.10-R0230C0030-1</t>
  </si>
  <si>
    <t>2.10-R0230C0040-1</t>
  </si>
  <si>
    <t>2.10-R0230C0050-1</t>
  </si>
  <si>
    <t>2.10-R0230C0060-1</t>
  </si>
  <si>
    <t>2.10-R0240C0010-1</t>
  </si>
  <si>
    <t>2.10-R0240C0020-1</t>
  </si>
  <si>
    <t>2.10-R0240C0030-1</t>
  </si>
  <si>
    <t>2.10-R0240C0040-1</t>
  </si>
  <si>
    <t>2.10-R0240C0050-1</t>
  </si>
  <si>
    <t>2.10-R0240C0060-1</t>
  </si>
  <si>
    <t>2.10-R0250C0010-1</t>
  </si>
  <si>
    <t>2.10-R0250C0020-1</t>
  </si>
  <si>
    <t>2.10-R0250C0030-1</t>
  </si>
  <si>
    <t>2.10-R0250C0040-1</t>
  </si>
  <si>
    <t>2.10-R0250C0050-1</t>
  </si>
  <si>
    <t>2.10-R0250C0060-1</t>
  </si>
  <si>
    <t>2.10-R0260C0010-1</t>
  </si>
  <si>
    <t>2.10-R0260C0020-1</t>
  </si>
  <si>
    <t>2.10-R0260C0030-1</t>
  </si>
  <si>
    <t>2.10-R0260C0040-1</t>
  </si>
  <si>
    <t>2.10-R0260C0050-1</t>
  </si>
  <si>
    <t>2.10-R0260C0060-1</t>
  </si>
  <si>
    <t>2.10-R0270C0010-1</t>
  </si>
  <si>
    <t>2.10-R0270C0020-1</t>
  </si>
  <si>
    <t>2.10-R0270C0030-1</t>
  </si>
  <si>
    <t>2.10-R0270C0040-1</t>
  </si>
  <si>
    <t>2.10-R0270C0050-1</t>
  </si>
  <si>
    <t>2.10-R0270C0060-1</t>
  </si>
  <si>
    <t>2.10-R0280C0010-1</t>
  </si>
  <si>
    <t>2.10-R0280C0020-1</t>
  </si>
  <si>
    <t>2.10-R0280C0030-1</t>
  </si>
  <si>
    <t>2.10-R0280C0040-1</t>
  </si>
  <si>
    <t>2.10-R0280C0050-1</t>
  </si>
  <si>
    <t>2.10-R0280C0060-1</t>
  </si>
  <si>
    <t>2.10-R0290C0010-1</t>
  </si>
  <si>
    <t>2.10-R0290C0020-1</t>
  </si>
  <si>
    <t>2.10-R0290C0030-1</t>
  </si>
  <si>
    <t>2.10-R0290C0040-1</t>
  </si>
  <si>
    <t>2.10-R0290C0050-1</t>
  </si>
  <si>
    <t>2.10-R0290C0060-1</t>
  </si>
  <si>
    <t>2.10-R0300C0010-1</t>
  </si>
  <si>
    <t>=SUM(H43,H45)</t>
  </si>
  <si>
    <t>2.10-R0300C0020-1</t>
  </si>
  <si>
    <t>R0300C0020</t>
  </si>
  <si>
    <t>=SUM(I43,I45)</t>
  </si>
  <si>
    <t>2.10-R0300C0030-1</t>
  </si>
  <si>
    <t>R0300C0030</t>
  </si>
  <si>
    <t>=SUM(J43,J45)</t>
  </si>
  <si>
    <t>2.10-R0300C0040-1</t>
  </si>
  <si>
    <t>R0300C0040</t>
  </si>
  <si>
    <t>=SUM(K43,K45)</t>
  </si>
  <si>
    <t>2.10-R0300C0050-1</t>
  </si>
  <si>
    <t>R0300C0050</t>
  </si>
  <si>
    <t>=SUM(L43,L45)</t>
  </si>
  <si>
    <t>2.10-R0300C0060-1</t>
  </si>
  <si>
    <t>R0300C0060</t>
  </si>
  <si>
    <t>=SUM(M43,M45)</t>
  </si>
  <si>
    <t>2.10-R0310C0010-1</t>
  </si>
  <si>
    <t>2.10-R0310C0020-1</t>
  </si>
  <si>
    <t>R0310C0020</t>
  </si>
  <si>
    <t>2.10-R0310C0030-1</t>
  </si>
  <si>
    <t>R0310C0030</t>
  </si>
  <si>
    <t>2.10-R0310C0040-1</t>
  </si>
  <si>
    <t>R0310C0040</t>
  </si>
  <si>
    <t>2.10-R0310C0050-1</t>
  </si>
  <si>
    <t>R0310C0050</t>
  </si>
  <si>
    <t>2.10-R0310C0060-1</t>
  </si>
  <si>
    <t>R0310C0060</t>
  </si>
  <si>
    <t>2.10-R0320C0010-1</t>
  </si>
  <si>
    <t>2.10-R0320C0020-1</t>
  </si>
  <si>
    <t>2.10-R0320C0030-1</t>
  </si>
  <si>
    <t>2.10-R0320C0040-1</t>
  </si>
  <si>
    <t>2.10-R0320C0050-1</t>
  </si>
  <si>
    <t>2.10-R0320C0060-1</t>
  </si>
  <si>
    <t>2.10-R0330C0010-1</t>
  </si>
  <si>
    <t>2.10-R0330C0020-1</t>
  </si>
  <si>
    <t>2.10-R0330C0030-1</t>
  </si>
  <si>
    <t>2.10-R0330C0040-1</t>
  </si>
  <si>
    <t>2.10-R0330C0050-1</t>
  </si>
  <si>
    <t>2.10-R0330C0060-1</t>
  </si>
  <si>
    <t>2.10-R0340C0010-1</t>
  </si>
  <si>
    <t>=SUM(H47:H64,H66:H69,H71:H74,H76)</t>
  </si>
  <si>
    <t>2.10-R0340C0020-1</t>
  </si>
  <si>
    <t>=SUM(I47:I64,I66:I69,I71:I74,I76)</t>
  </si>
  <si>
    <t>2.10-R0340C0030-1</t>
  </si>
  <si>
    <t>=SUM(J47:J64,J66:J69,J71:J74,J76)</t>
  </si>
  <si>
    <t>2.10-R0340C0040-1</t>
  </si>
  <si>
    <t>=SUM(K47:K64,K66:K69,K71:K74,K76)</t>
  </si>
  <si>
    <t>2.10-R0340C0050-1</t>
  </si>
  <si>
    <t>=SUM(L47:L64,L66:L69,L71:L74,L76)</t>
  </si>
  <si>
    <t>2.10-R0340C0060-1</t>
  </si>
  <si>
    <t>=SUM(M47:M64,M66:M69,M71:M74,M76)</t>
  </si>
  <si>
    <t>2.10-R0350C0010-1</t>
  </si>
  <si>
    <t>2.10-R0350C0020-1</t>
  </si>
  <si>
    <t>2.10-R0350C0030-1</t>
  </si>
  <si>
    <t>2.10-R0350C0040-1</t>
  </si>
  <si>
    <t>2.10-R0350C0050-1</t>
  </si>
  <si>
    <t>2.10-R0350C0060-1</t>
  </si>
  <si>
    <t>2.10-R0360C0010-1</t>
  </si>
  <si>
    <t>2.10-R0360C0020-1</t>
  </si>
  <si>
    <t>2.10-R0360C0030-1</t>
  </si>
  <si>
    <t>2.10-R0360C0040-1</t>
  </si>
  <si>
    <t>2.10-R0360C0050-1</t>
  </si>
  <si>
    <t>2.10-R0360C0060-1</t>
  </si>
  <si>
    <t>2.10-R0370C0010-1</t>
  </si>
  <si>
    <t>2.10-R0370C0020-1</t>
  </si>
  <si>
    <t>2.10-R0370C0030-1</t>
  </si>
  <si>
    <t>2.10-R0370C0040-1</t>
  </si>
  <si>
    <t>2.10-R0370C0050-1</t>
  </si>
  <si>
    <t>2.10-R0370C0060-1</t>
  </si>
  <si>
    <t>2.10-R0380C0010-1</t>
  </si>
  <si>
    <t>2.10-R0380C0020-1</t>
  </si>
  <si>
    <t>2.10-R0380C0030-1</t>
  </si>
  <si>
    <t>2.10-R0380C0040-1</t>
  </si>
  <si>
    <t>2.10-R0380C0050-1</t>
  </si>
  <si>
    <t>2.10-R0380C0060-1</t>
  </si>
  <si>
    <t>2.10-R0390C0010-1</t>
  </si>
  <si>
    <t>2.10-R0390C0020-1</t>
  </si>
  <si>
    <t>2.10-R0390C0030-1</t>
  </si>
  <si>
    <t>2.10-R0390C0040-1</t>
  </si>
  <si>
    <t>2.10-R0390C0050-1</t>
  </si>
  <si>
    <t>2.10-R0390C0060-1</t>
  </si>
  <si>
    <t>2.10-R0400C0010-1</t>
  </si>
  <si>
    <t>2.10-R0400C0020-1</t>
  </si>
  <si>
    <t>2.10-R0400C0030-1</t>
  </si>
  <si>
    <t>2.10-R0400C0040-1</t>
  </si>
  <si>
    <t>2.10-R0400C0050-1</t>
  </si>
  <si>
    <t>2.10-R0400C0060-1</t>
  </si>
  <si>
    <t>2.10-R0410C0010-1</t>
  </si>
  <si>
    <t>2.10-R0410C0020-1</t>
  </si>
  <si>
    <t>2.10-R0410C0030-1</t>
  </si>
  <si>
    <t>2.10-R0410C0040-1</t>
  </si>
  <si>
    <t>2.10-R0410C0050-1</t>
  </si>
  <si>
    <t>2.10-R0410C0060-1</t>
  </si>
  <si>
    <t>2.10-R0420C0010-1</t>
  </si>
  <si>
    <t>2.10-R0420C0020-1</t>
  </si>
  <si>
    <t>2.10-R0420C0030-1</t>
  </si>
  <si>
    <t>2.10-R0420C0040-1</t>
  </si>
  <si>
    <t>2.10-R0420C0050-1</t>
  </si>
  <si>
    <t>2.10-R0420C0060-1</t>
  </si>
  <si>
    <t>2.10-R0430C0010-1</t>
  </si>
  <si>
    <t>2.10-R0430C0020-1</t>
  </si>
  <si>
    <t>2.10-R0430C0030-1</t>
  </si>
  <si>
    <t>2.10-R0430C0040-1</t>
  </si>
  <si>
    <t>2.10-R0430C0050-1</t>
  </si>
  <si>
    <t>2.10-R0430C0060-1</t>
  </si>
  <si>
    <t>2.10-R0440C0010-1</t>
  </si>
  <si>
    <t>2.10-R0440C0020-1</t>
  </si>
  <si>
    <t>2.10-R0440C0030-1</t>
  </si>
  <si>
    <t>2.10-R0440C0040-1</t>
  </si>
  <si>
    <t>2.10-R0440C0050-1</t>
  </si>
  <si>
    <t>2.10-R0440C0060-1</t>
  </si>
  <si>
    <t>2.10-R0450C0010-1</t>
  </si>
  <si>
    <t>2.10-R0450C0020-1</t>
  </si>
  <si>
    <t>2.10-R0450C0030-1</t>
  </si>
  <si>
    <t>2.10-R0450C0040-1</t>
  </si>
  <si>
    <t>2.10-R0450C0050-1</t>
  </si>
  <si>
    <t>2.10-R0450C0060-1</t>
  </si>
  <si>
    <t>2.10-R0460C0010-1</t>
  </si>
  <si>
    <t>2.10-R0460C0020-1</t>
  </si>
  <si>
    <t>2.10-R0460C0030-1</t>
  </si>
  <si>
    <t>2.10-R0460C0040-1</t>
  </si>
  <si>
    <t>2.10-R0460C0050-1</t>
  </si>
  <si>
    <t>2.10-R0460C0060-1</t>
  </si>
  <si>
    <t>2.10-R0470C0010-1</t>
  </si>
  <si>
    <t>2.10-R0470C0020-1</t>
  </si>
  <si>
    <t>2.10-R0470C0030-1</t>
  </si>
  <si>
    <t>2.10-R0470C0040-1</t>
  </si>
  <si>
    <t>2.10-R0470C0050-1</t>
  </si>
  <si>
    <t>2.10-R0470C0060-1</t>
  </si>
  <si>
    <t>2.10-R0480C0010-1</t>
  </si>
  <si>
    <t>2.10-R0480C0020-1</t>
  </si>
  <si>
    <t>2.10-R0480C0030-1</t>
  </si>
  <si>
    <t>2.10-R0480C0040-1</t>
  </si>
  <si>
    <t>2.10-R0480C0050-1</t>
  </si>
  <si>
    <t>2.10-R0480C0060-1</t>
  </si>
  <si>
    <t>2.10-R0490C0010-1</t>
  </si>
  <si>
    <t>2.10-R0490C0020-1</t>
  </si>
  <si>
    <t>2.10-R0490C0030-1</t>
  </si>
  <si>
    <t>2.10-R0490C0040-1</t>
  </si>
  <si>
    <t>2.10-R0490C0050-1</t>
  </si>
  <si>
    <t>2.10-R0490C0060-1</t>
  </si>
  <si>
    <t>2.10-R0500C0010-1</t>
  </si>
  <si>
    <t>2.10-R0500C0020-1</t>
  </si>
  <si>
    <t>2.10-R0500C0030-1</t>
  </si>
  <si>
    <t>2.10-R0500C0040-1</t>
  </si>
  <si>
    <t>2.10-R0500C0050-1</t>
  </si>
  <si>
    <t>2.10-R0500C0060-1</t>
  </si>
  <si>
    <t>2.10-R0510C0010-1</t>
  </si>
  <si>
    <t>2.10-R0510C0020-1</t>
  </si>
  <si>
    <t>2.10-R0510C0030-1</t>
  </si>
  <si>
    <t>2.10-R0510C0040-1</t>
  </si>
  <si>
    <t>2.10-R0510C0050-1</t>
  </si>
  <si>
    <t>2.10-R0510C0060-1</t>
  </si>
  <si>
    <t>2.10-R0520C0010-1</t>
  </si>
  <si>
    <t>2.10-R0520C0020-1</t>
  </si>
  <si>
    <t>2.10-R0520C0030-1</t>
  </si>
  <si>
    <t>2.10-R0520C0040-1</t>
  </si>
  <si>
    <t>2.10-R0520C0050-1</t>
  </si>
  <si>
    <t>2.10-R0520C0060-1</t>
  </si>
  <si>
    <t>2.10-R0530C0010-1</t>
  </si>
  <si>
    <t>2.10-R0530C0020-1</t>
  </si>
  <si>
    <t>2.10-R0530C0030-1</t>
  </si>
  <si>
    <t>2.10-R0530C0040-1</t>
  </si>
  <si>
    <t>2.10-R0530C0050-1</t>
  </si>
  <si>
    <t>2.10-R0530C0060-1</t>
  </si>
  <si>
    <t>2.10-R0540C0010-1</t>
  </si>
  <si>
    <t>2.10-R0540C0020-1</t>
  </si>
  <si>
    <t>2.10-R0540C0030-1</t>
  </si>
  <si>
    <t>2.10-R0540C0040-1</t>
  </si>
  <si>
    <t>2.10-R0540C0050-1</t>
  </si>
  <si>
    <t>2.10-R0540C0060-1</t>
  </si>
  <si>
    <t>2.10-R0550C0010-1</t>
  </si>
  <si>
    <t>2.10-R0550C0020-1</t>
  </si>
  <si>
    <t>2.10-R0550C0030-1</t>
  </si>
  <si>
    <t>2.10-R0550C0040-1</t>
  </si>
  <si>
    <t>2.10-R0550C0050-1</t>
  </si>
  <si>
    <t>2.10-R0550C0060-1</t>
  </si>
  <si>
    <t>2.10-R0560C0010-1</t>
  </si>
  <si>
    <t>2.10-R0560C0020-1</t>
  </si>
  <si>
    <t>2.10-R0560C0030-1</t>
  </si>
  <si>
    <t>2.10-R0560C0040-1</t>
  </si>
  <si>
    <t>2.10-R0560C0050-1</t>
  </si>
  <si>
    <t>2.10-R0560C0060-1</t>
  </si>
  <si>
    <t>2.10-R0570C0010-1</t>
  </si>
  <si>
    <t>2.10-R0570C0020-1</t>
  </si>
  <si>
    <t>2.10-R0570C0030-1</t>
  </si>
  <si>
    <t>2.10-R0570C0040-1</t>
  </si>
  <si>
    <t>2.10-R0570C0050-1</t>
  </si>
  <si>
    <t>2.10-R0570C0060-1</t>
  </si>
  <si>
    <t>2.10-R0580C0010-1</t>
  </si>
  <si>
    <t>2.10-R0580C0020-1</t>
  </si>
  <si>
    <t>2.10-R0580C0030-1</t>
  </si>
  <si>
    <t>2.10-R0580C0040-1</t>
  </si>
  <si>
    <t>2.10-R0580C0050-1</t>
  </si>
  <si>
    <t>2.10-R0580C0060-1</t>
  </si>
  <si>
    <t>2.10-R0590C0010-1</t>
  </si>
  <si>
    <t>2.10-R0590C0020-1</t>
  </si>
  <si>
    <t>R0590C0020</t>
  </si>
  <si>
    <t>2.10-R0590C0030-1</t>
  </si>
  <si>
    <t>R0590C0030</t>
  </si>
  <si>
    <t>2.10-R0590C0040-1</t>
  </si>
  <si>
    <t>R0590C0040</t>
  </si>
  <si>
    <t>2.10-R0590C0050-1</t>
  </si>
  <si>
    <t>R0590C0050</t>
  </si>
  <si>
    <t>2.10-R0590C0060-1</t>
  </si>
  <si>
    <t>R0590C0060</t>
  </si>
  <si>
    <t>2.10-R0600C0010-1</t>
  </si>
  <si>
    <t>2.10-R0600C0020-1</t>
  </si>
  <si>
    <t>R0600C0020</t>
  </si>
  <si>
    <t>2.10-R0600C0030-1</t>
  </si>
  <si>
    <t>R0600C0030</t>
  </si>
  <si>
    <t>2.10-R0600C0040-1</t>
  </si>
  <si>
    <t>R0600C0040</t>
  </si>
  <si>
    <t>2.10-R0600C0050-1</t>
  </si>
  <si>
    <t>R0600C0050</t>
  </si>
  <si>
    <t>2.10-R0600C0060-1</t>
  </si>
  <si>
    <t>R0600C0060</t>
  </si>
  <si>
    <t>2.10-R0610C0010-1</t>
  </si>
  <si>
    <t>2.10-R0610C0020-1</t>
  </si>
  <si>
    <t>2.10-R0610C0030-1</t>
  </si>
  <si>
    <t>2.10-R0610C0040-1</t>
  </si>
  <si>
    <t>2.10-R0610C0050-1</t>
  </si>
  <si>
    <t>2.10-R0610C0060-1</t>
  </si>
  <si>
    <t>2.10-R0620C0010-1</t>
  </si>
  <si>
    <t>2.10-R0620C0020-1</t>
  </si>
  <si>
    <t>2.10-R0620C0030-1</t>
  </si>
  <si>
    <t>2.10-R0620C0040-1</t>
  </si>
  <si>
    <t>2.10-R0620C0050-1</t>
  </si>
  <si>
    <t>2.10-R0620C0060-1</t>
  </si>
  <si>
    <t>2.10-R0630C0010-1</t>
  </si>
  <si>
    <t>2.10-R0630C0020-1</t>
  </si>
  <si>
    <t>2.10-R0630C0030-1</t>
  </si>
  <si>
    <t>2.10-R0630C0040-1</t>
  </si>
  <si>
    <t>2.10-R0630C0050-1</t>
  </si>
  <si>
    <t>2.10-R0630C0060-1</t>
  </si>
  <si>
    <t>2.10-R0640C0010-1</t>
  </si>
  <si>
    <t>2.10-R0640C0020-1</t>
  </si>
  <si>
    <t>2.10-R0640C0030-1</t>
  </si>
  <si>
    <t>2.10-R0640C0040-1</t>
  </si>
  <si>
    <t>2.10-R0640C0050-1</t>
  </si>
  <si>
    <t>2.10-R0640C0060-1</t>
  </si>
  <si>
    <t>2.10-R0650C0010-1</t>
  </si>
  <si>
    <t>=SUM(H78:H79,H81:H90)</t>
  </si>
  <si>
    <t>2.10-R0650C0020-1</t>
  </si>
  <si>
    <t>=SUM(I78:I79,I81:I90)</t>
  </si>
  <si>
    <t>2.10-R0650C0030-1</t>
  </si>
  <si>
    <t>=SUM(J78:J79,J81:J90)</t>
  </si>
  <si>
    <t>2.10-R0650C0040-1</t>
  </si>
  <si>
    <t>=SUM(K78:K79,K81:K90)</t>
  </si>
  <si>
    <t>2.10-R0650C0050-1</t>
  </si>
  <si>
    <t>=SUM(L78:L79,L81:L90)</t>
  </si>
  <si>
    <t>2.10-R0650C0060-1</t>
  </si>
  <si>
    <t>=SUM(M78:M79,M81:M90)</t>
  </si>
  <si>
    <t>2.10-R0660C0010-1</t>
  </si>
  <si>
    <t>2.10-R0660C0020-1</t>
  </si>
  <si>
    <t>2.10-R0660C0030-1</t>
  </si>
  <si>
    <t>2.10-R0660C0040-1</t>
  </si>
  <si>
    <t>2.10-R0660C0050-1</t>
  </si>
  <si>
    <t>2.10-R0660C0060-1</t>
  </si>
  <si>
    <t>2.10-R0670C0010-1</t>
  </si>
  <si>
    <t>2.10-R0670C0020-1</t>
  </si>
  <si>
    <t>2.10-R0670C0030-1</t>
  </si>
  <si>
    <t>2.10-R0670C0040-1</t>
  </si>
  <si>
    <t>2.10-R0670C0050-1</t>
  </si>
  <si>
    <t>2.10-R0670C0060-1</t>
  </si>
  <si>
    <t>2.10-R0680C0010-1</t>
  </si>
  <si>
    <t>2.10-R0680C0020-1</t>
  </si>
  <si>
    <t>2.10-R0680C0030-1</t>
  </si>
  <si>
    <t>2.10-R0680C0040-1</t>
  </si>
  <si>
    <t>2.10-R0680C0050-1</t>
  </si>
  <si>
    <t>2.10-R0680C0060-1</t>
  </si>
  <si>
    <t>2.10-R0690C0010-1</t>
  </si>
  <si>
    <t>2.10-R0690C0020-1</t>
  </si>
  <si>
    <t>2.10-R0690C0030-1</t>
  </si>
  <si>
    <t>2.10-R0690C0040-1</t>
  </si>
  <si>
    <t>2.10-R0690C0050-1</t>
  </si>
  <si>
    <t>2.10-R0690C0060-1</t>
  </si>
  <si>
    <t>2.10-R0700C0010-1</t>
  </si>
  <si>
    <t>2.10-R0700C0020-1</t>
  </si>
  <si>
    <t>2.10-R0700C0030-1</t>
  </si>
  <si>
    <t>2.10-R0700C0040-1</t>
  </si>
  <si>
    <t>2.10-R0700C0050-1</t>
  </si>
  <si>
    <t>2.10-R0700C0060-1</t>
  </si>
  <si>
    <t>2.10-R0710C0010-1</t>
  </si>
  <si>
    <t>2.10-R0710C0020-1</t>
  </si>
  <si>
    <t>2.10-R0710C0030-1</t>
  </si>
  <si>
    <t>2.10-R0710C0040-1</t>
  </si>
  <si>
    <t>2.10-R0710C0050-1</t>
  </si>
  <si>
    <t>2.10-R0710C0060-1</t>
  </si>
  <si>
    <t>2.10-R0720C0010-1</t>
  </si>
  <si>
    <t>2.10-R0720C0020-1</t>
  </si>
  <si>
    <t>2.10-R0720C0030-1</t>
  </si>
  <si>
    <t>2.10-R0720C0040-1</t>
  </si>
  <si>
    <t>2.10-R0720C0050-1</t>
  </si>
  <si>
    <t>2.10-R0720C0060-1</t>
  </si>
  <si>
    <t>2.10-R0730C0010-1</t>
  </si>
  <si>
    <t>2.10-R0730C0020-1</t>
  </si>
  <si>
    <t>2.10-R0730C0030-1</t>
  </si>
  <si>
    <t>2.10-R0730C0040-1</t>
  </si>
  <si>
    <t>2.10-R0730C0050-1</t>
  </si>
  <si>
    <t>2.10-R0730C0060-1</t>
  </si>
  <si>
    <t>2.10-R0740C0010-1</t>
  </si>
  <si>
    <t>2.10-R0740C0020-1</t>
  </si>
  <si>
    <t>2.10-R0740C0030-1</t>
  </si>
  <si>
    <t>2.10-R0740C0040-1</t>
  </si>
  <si>
    <t>2.10-R0740C0050-1</t>
  </si>
  <si>
    <t>2.10-R0740C0060-1</t>
  </si>
  <si>
    <t>2.10-R0750C0010-1</t>
  </si>
  <si>
    <t>2.10-R0750C0020-1</t>
  </si>
  <si>
    <t>2.10-R0750C0030-1</t>
  </si>
  <si>
    <t>2.10-R0750C0040-1</t>
  </si>
  <si>
    <t>2.10-R0750C0050-1</t>
  </si>
  <si>
    <t>2.10-R0750C0060-1</t>
  </si>
  <si>
    <t>2.10-R0760C0010-1</t>
  </si>
  <si>
    <t>2.10-R0760C0020-1</t>
  </si>
  <si>
    <t>2.10-R0760C0030-1</t>
  </si>
  <si>
    <t>2.10-R0760C0040-1</t>
  </si>
  <si>
    <t>2.10-R0760C0050-1</t>
  </si>
  <si>
    <t>2.10-R0760C0060-1</t>
  </si>
  <si>
    <t>2.10-R0770C0010-1</t>
  </si>
  <si>
    <t>2.10-R0770C0020-1</t>
  </si>
  <si>
    <t>2.10-R0770C0030-1</t>
  </si>
  <si>
    <t>2.10-R0770C0040-1</t>
  </si>
  <si>
    <t>2.10-R0770C0050-1</t>
  </si>
  <si>
    <t>2.10-R0770C0060-1</t>
  </si>
  <si>
    <t>2.10-R0780C0010-1</t>
  </si>
  <si>
    <t>2.10-R0780C0020-1</t>
  </si>
  <si>
    <t>2.10-R0780C0030-1</t>
  </si>
  <si>
    <t>2.10-R0780C0040-1</t>
  </si>
  <si>
    <t>2.10-R0780C0050-1</t>
  </si>
  <si>
    <t>2.10-R0780C0060-1</t>
  </si>
  <si>
    <t>2.10-R0790C0010-1</t>
  </si>
  <si>
    <t>=+H46+H42+H13+H77</t>
  </si>
  <si>
    <t>2.10-R0790C0020-1</t>
  </si>
  <si>
    <t>=+I46+I42+I13+I77</t>
  </si>
  <si>
    <t>2.10-R0790C0030-1</t>
  </si>
  <si>
    <t>=+J46+J42+J13+J77</t>
  </si>
  <si>
    <t>2.10-R0790C0040-1</t>
  </si>
  <si>
    <t>=+K46+K42+K13+K77</t>
  </si>
  <si>
    <t>2.10-R0790C0050-1</t>
  </si>
  <si>
    <t>=+L46+L42+L13+L77</t>
  </si>
  <si>
    <t>2.10-R0790C0060-1</t>
  </si>
  <si>
    <t>=+M46+M42+M13+M77</t>
  </si>
  <si>
    <t>='Drop down_templates'!$C$4:$C$252</t>
  </si>
  <si>
    <t>2.11-R0010C0010-1</t>
  </si>
  <si>
    <t>2.11-R0020C0010-1</t>
  </si>
  <si>
    <t>='Drop down_templates'!$F$4:$F$252</t>
  </si>
  <si>
    <t>2.11-R0020C0020-1</t>
  </si>
  <si>
    <t>='Drop down_templates'!$G$4:$G$252</t>
  </si>
  <si>
    <t>2.11-R0020C0030-1</t>
  </si>
  <si>
    <t>2.11-R0020C0040-1</t>
  </si>
  <si>
    <t>2.11-R0020C0050-1</t>
  </si>
  <si>
    <t>2.11-R0020C0060-1</t>
  </si>
  <si>
    <t>2.11-R0030C0010-1</t>
  </si>
  <si>
    <t>2.11-R0030C0020-1</t>
  </si>
  <si>
    <t>2.11-R0030C0030-1</t>
  </si>
  <si>
    <t>=SUM(J14:J14)</t>
  </si>
  <si>
    <t>2.11-R0030C0040-1</t>
  </si>
  <si>
    <t>=SUM(K14:K14)</t>
  </si>
  <si>
    <t>2.11-R0030C0050-1</t>
  </si>
  <si>
    <t>=SUM(L14:L14)</t>
  </si>
  <si>
    <t>2.11-R0030C0060-1</t>
  </si>
  <si>
    <t>=SUM(M14:M14)</t>
  </si>
  <si>
    <t>2.11-R0030C0030-2</t>
  </si>
  <si>
    <t>2.11-R0030C0040-2</t>
  </si>
  <si>
    <t>2.11-R0030C0050-2</t>
  </si>
  <si>
    <t>2.12-R0010C0010-1</t>
  </si>
  <si>
    <t>2.12-R0020C0010-1</t>
  </si>
  <si>
    <t>2.12-R0020C0020-1</t>
  </si>
  <si>
    <t>2.12-R0020C0030-1</t>
  </si>
  <si>
    <t>2.12-R0020C0040-1</t>
  </si>
  <si>
    <t>2.12-R0020C0050-1</t>
  </si>
  <si>
    <t>2.12-R0020C0060-1</t>
  </si>
  <si>
    <t>2.12-R0020C0070-1</t>
  </si>
  <si>
    <t>=SUM(N14:N14)</t>
  </si>
  <si>
    <t>2.12-R0020C0080-1</t>
  </si>
  <si>
    <t>=SUM(O14:O14)</t>
  </si>
  <si>
    <t>2.12-R0020C0090-1</t>
  </si>
  <si>
    <t>=SUM(P14:P14)</t>
  </si>
  <si>
    <t>2.12-R0020C0100-1</t>
  </si>
  <si>
    <t>=SUM(Q14:Q14)</t>
  </si>
  <si>
    <t>2.12-R0020C0110-1</t>
  </si>
  <si>
    <t>=SUM(R14:R14)</t>
  </si>
  <si>
    <t>2.12-R0020C0120-1</t>
  </si>
  <si>
    <t>=SUM(S14:S14)</t>
  </si>
  <si>
    <t>2.12-R0020C0130-1</t>
  </si>
  <si>
    <t>=SUM(T14:T14)</t>
  </si>
  <si>
    <t>2.12-R0020C0140-1</t>
  </si>
  <si>
    <t>=SUM(U14:U14)</t>
  </si>
  <si>
    <t>2.12-R0030C0010-1</t>
  </si>
  <si>
    <t>2.12-R0030C0020-1</t>
  </si>
  <si>
    <t>2.12-R0030C0030-1</t>
  </si>
  <si>
    <t>2.12-R0030C0040-1</t>
  </si>
  <si>
    <t>2.12-R0030C0050-1</t>
  </si>
  <si>
    <t>2.12-R0030C0060-1</t>
  </si>
  <si>
    <t>2.12-R0030C0070-1</t>
  </si>
  <si>
    <t>2.12-R0030C0080-1</t>
  </si>
  <si>
    <t>2.12-R0030C0090-1</t>
  </si>
  <si>
    <t>2.12-R0030C0100-1</t>
  </si>
  <si>
    <t>2.12-R0030C0110-1</t>
  </si>
  <si>
    <t>2.12-R0030C0120-1</t>
  </si>
  <si>
    <t>2.12-R0030C0130-1</t>
  </si>
  <si>
    <t>2.12-R0030C0140-1</t>
  </si>
  <si>
    <t>2.12-R0040C0010-1</t>
  </si>
  <si>
    <t>2.12-R0050C0010-1</t>
  </si>
  <si>
    <t>2.12-R0050C0020-1</t>
  </si>
  <si>
    <t>2.12-R0050C0030-1</t>
  </si>
  <si>
    <t>=J17+J19+J21+J23+J25</t>
  </si>
  <si>
    <t>2.12-R0050C0040-1</t>
  </si>
  <si>
    <t>=K17+K19+K21+K23+K25</t>
  </si>
  <si>
    <t>2.12-R0050C0050-1</t>
  </si>
  <si>
    <t>=L17+L19+L21+L23+L25</t>
  </si>
  <si>
    <t>2.12-R0050C0060-1</t>
  </si>
  <si>
    <t>=M17+M19+M21+M23+M25</t>
  </si>
  <si>
    <t>2.12-R0050C0070-1</t>
  </si>
  <si>
    <t>=N17+N19+N21+N23+N25</t>
  </si>
  <si>
    <t>2.12-R0050C0080-1</t>
  </si>
  <si>
    <t>=O17+O19+O21+O23+O25</t>
  </si>
  <si>
    <t>2.12-R0050C0090-1</t>
  </si>
  <si>
    <t>=P17+P19+P21+P23+P25</t>
  </si>
  <si>
    <t>2.12-R0050C0100-1</t>
  </si>
  <si>
    <t>=Q17+Q19+Q21+Q23+Q25</t>
  </si>
  <si>
    <t>2.12-R0050C0110-1</t>
  </si>
  <si>
    <t>=R17+R19+R21+R23+R25</t>
  </si>
  <si>
    <t>2.12-R0050C0120-1</t>
  </si>
  <si>
    <t>=S17+S19+S21+S23+S25</t>
  </si>
  <si>
    <t>2.12-R0050C0130-1</t>
  </si>
  <si>
    <t>=T17+T19+T21+T23+T25</t>
  </si>
  <si>
    <t>2.12-R0050C0140-1</t>
  </si>
  <si>
    <t>=U17+U19+U21+U23+U25</t>
  </si>
  <si>
    <t>2.12-R0060C0010-1</t>
  </si>
  <si>
    <t>2.12-R0060C0020-1</t>
  </si>
  <si>
    <t>2.12-R0060C0030-1</t>
  </si>
  <si>
    <t>=SUM(J18:J18)</t>
  </si>
  <si>
    <t>2.12-R0060C0040-1</t>
  </si>
  <si>
    <t>=SUM(K18:K18)</t>
  </si>
  <si>
    <t>2.12-R0060C0050-1</t>
  </si>
  <si>
    <t>=SUM(L18:L18)</t>
  </si>
  <si>
    <t>2.12-R0060C0060-1</t>
  </si>
  <si>
    <t>=SUM(M18:M18)</t>
  </si>
  <si>
    <t>2.12-R0060C0070-1</t>
  </si>
  <si>
    <t>=SUM(N18:N18)</t>
  </si>
  <si>
    <t>2.12-R0060C0080-1</t>
  </si>
  <si>
    <t>=SUM(O18:O18)</t>
  </si>
  <si>
    <t>2.12-R0060C0090-1</t>
  </si>
  <si>
    <t>=SUM(P18:P18)</t>
  </si>
  <si>
    <t>2.12-R0060C0100-1</t>
  </si>
  <si>
    <t>=SUM(Q18:Q18)</t>
  </si>
  <si>
    <t>2.12-R0060C0110-1</t>
  </si>
  <si>
    <t>=SUM(R18:R18)</t>
  </si>
  <si>
    <t>2.12-R0060C0120-1</t>
  </si>
  <si>
    <t>=SUM(S18:S18)</t>
  </si>
  <si>
    <t>2.12-R0060C0130-1</t>
  </si>
  <si>
    <t>=SUM(T18:T18)</t>
  </si>
  <si>
    <t>2.12-R0060C0140-1</t>
  </si>
  <si>
    <t>=SUM(U18:U18)</t>
  </si>
  <si>
    <t>2.12-R0070C0010-1</t>
  </si>
  <si>
    <t>2.12-R0070C0020-1</t>
  </si>
  <si>
    <t>2.12-R0070C0030-1</t>
  </si>
  <si>
    <t>2.12-R0070C0040-1</t>
  </si>
  <si>
    <t>2.12-R0070C0050-1</t>
  </si>
  <si>
    <t>2.12-R0070C0060-1</t>
  </si>
  <si>
    <t>2.12-R0070C0070-1</t>
  </si>
  <si>
    <t>2.12-R0070C0080-1</t>
  </si>
  <si>
    <t>2.12-R0070C0090-1</t>
  </si>
  <si>
    <t>2.12-R0070C0100-1</t>
  </si>
  <si>
    <t>2.12-R0070C0110-1</t>
  </si>
  <si>
    <t>2.12-R0070C0120-1</t>
  </si>
  <si>
    <t>2.12-R0070C0130-1</t>
  </si>
  <si>
    <t>2.12-R0070C0140-1</t>
  </si>
  <si>
    <t>2.12-R0080C0010-1</t>
  </si>
  <si>
    <t>2.12-R0080C0020-1</t>
  </si>
  <si>
    <t>2.12-R0080C0030-1</t>
  </si>
  <si>
    <t>=SUM(J20:J20)</t>
  </si>
  <si>
    <t>2.12-R0080C0040-1</t>
  </si>
  <si>
    <t>=SUM(K20:K20)</t>
  </si>
  <si>
    <t>2.12-R0080C0050-1</t>
  </si>
  <si>
    <t>=SUM(L20:L20)</t>
  </si>
  <si>
    <t>2.12-R0080C0060-1</t>
  </si>
  <si>
    <t>=SUM(M20:M20)</t>
  </si>
  <si>
    <t>2.12-R0080C0070-1</t>
  </si>
  <si>
    <t>=SUM(N20:N20)</t>
  </si>
  <si>
    <t>2.12-R0080C0080-1</t>
  </si>
  <si>
    <t>=SUM(O20:O20)</t>
  </si>
  <si>
    <t>2.12-R0080C0090-1</t>
  </si>
  <si>
    <t>=SUM(P20:P20)</t>
  </si>
  <si>
    <t>2.12-R0080C0100-1</t>
  </si>
  <si>
    <t>=SUM(Q20:Q20)</t>
  </si>
  <si>
    <t>2.12-R0080C0110-1</t>
  </si>
  <si>
    <t>=SUM(R20:R20)</t>
  </si>
  <si>
    <t>2.12-R0080C0120-1</t>
  </si>
  <si>
    <t>=SUM(S20:S20)</t>
  </si>
  <si>
    <t>2.12-R0080C0130-1</t>
  </si>
  <si>
    <t>=SUM(T20:T20)</t>
  </si>
  <si>
    <t>2.12-R0080C0140-1</t>
  </si>
  <si>
    <t>=SUM(U20:U20)</t>
  </si>
  <si>
    <t>2.12-R0090C0010-1</t>
  </si>
  <si>
    <t>2.12-R0090C0020-1</t>
  </si>
  <si>
    <t>2.12-R0090C0030-1</t>
  </si>
  <si>
    <t>2.12-R0090C0040-1</t>
  </si>
  <si>
    <t>2.12-R0090C0050-1</t>
  </si>
  <si>
    <t>2.12-R0090C0060-1</t>
  </si>
  <si>
    <t>2.12-R0090C0070-1</t>
  </si>
  <si>
    <t>2.12-R0090C0080-1</t>
  </si>
  <si>
    <t>2.12-R0090C0090-1</t>
  </si>
  <si>
    <t>2.12-R0090C0100-1</t>
  </si>
  <si>
    <t>2.12-R0090C0110-1</t>
  </si>
  <si>
    <t>2.12-R0090C0120-1</t>
  </si>
  <si>
    <t>2.12-R0090C0130-1</t>
  </si>
  <si>
    <t>2.12-R0090C0140-1</t>
  </si>
  <si>
    <t>2.12-R0100C0010-1</t>
  </si>
  <si>
    <t>2.12-R0100C0020-1</t>
  </si>
  <si>
    <t>2.12-R0100C0030-1</t>
  </si>
  <si>
    <t>=SUM(J22:J22)</t>
  </si>
  <si>
    <t>2.12-R0100C0040-1</t>
  </si>
  <si>
    <t>=SUM(K22:K22)</t>
  </si>
  <si>
    <t>2.12-R0100C0050-1</t>
  </si>
  <si>
    <t>=SUM(L22:L22)</t>
  </si>
  <si>
    <t>2.12-R0100C0060-1</t>
  </si>
  <si>
    <t>=SUM(M22:M22)</t>
  </si>
  <si>
    <t>2.12-R0100C0070-1</t>
  </si>
  <si>
    <t>=SUM(N22:N22)</t>
  </si>
  <si>
    <t>2.12-R0100C0080-1</t>
  </si>
  <si>
    <t>=SUM(O22:O22)</t>
  </si>
  <si>
    <t>2.12-R0100C0090-1</t>
  </si>
  <si>
    <t>=SUM(P22:P22)</t>
  </si>
  <si>
    <t>2.12-R0100C0100-1</t>
  </si>
  <si>
    <t>=SUM(Q22:Q22)</t>
  </si>
  <si>
    <t>2.12-R0100C0110-1</t>
  </si>
  <si>
    <t>=SUM(R22:R22)</t>
  </si>
  <si>
    <t>2.12-R0100C0120-1</t>
  </si>
  <si>
    <t>=SUM(S22:S22)</t>
  </si>
  <si>
    <t>2.12-R0100C0130-1</t>
  </si>
  <si>
    <t>=SUM(T22:T22)</t>
  </si>
  <si>
    <t>2.12-R0100C0140-1</t>
  </si>
  <si>
    <t>=SUM(U22:U22)</t>
  </si>
  <si>
    <t>2.12-R0110C0010-1</t>
  </si>
  <si>
    <t>2.12-R0110C0020-1</t>
  </si>
  <si>
    <t>2.12-R0110C0030-1</t>
  </si>
  <si>
    <t>2.12-R0110C0040-1</t>
  </si>
  <si>
    <t>2.12-R0110C0050-1</t>
  </si>
  <si>
    <t>2.12-R0110C0060-1</t>
  </si>
  <si>
    <t>2.12-R0110C0070-1</t>
  </si>
  <si>
    <t>2.12-R0110C0080-1</t>
  </si>
  <si>
    <t>2.12-R0110C0090-1</t>
  </si>
  <si>
    <t>2.12-R0110C0100-1</t>
  </si>
  <si>
    <t>2.12-R0110C0110-1</t>
  </si>
  <si>
    <t>2.12-R0110C0120-1</t>
  </si>
  <si>
    <t>2.12-R0110C0130-1</t>
  </si>
  <si>
    <t>2.12-R0110C0140-1</t>
  </si>
  <si>
    <t>2.12-R0120C0010-1</t>
  </si>
  <si>
    <t>2.12-R0120C0020-1</t>
  </si>
  <si>
    <t>2.12-R0120C0030-1</t>
  </si>
  <si>
    <t>=SUM(J24:J24)</t>
  </si>
  <si>
    <t>2.12-R0120C0040-1</t>
  </si>
  <si>
    <t>=SUM(K24:K24)</t>
  </si>
  <si>
    <t>2.12-R0120C0050-1</t>
  </si>
  <si>
    <t>=SUM(L24:L24)</t>
  </si>
  <si>
    <t>2.12-R0120C0060-1</t>
  </si>
  <si>
    <t>=SUM(M24:M24)</t>
  </si>
  <si>
    <t>2.12-R0120C0070-1</t>
  </si>
  <si>
    <t>=SUM(N24:N24)</t>
  </si>
  <si>
    <t>2.12-R0120C0080-1</t>
  </si>
  <si>
    <t>=SUM(O24:O24)</t>
  </si>
  <si>
    <t>2.12-R0120C0090-1</t>
  </si>
  <si>
    <t>=SUM(P24:P24)</t>
  </si>
  <si>
    <t>2.12-R0120C0100-1</t>
  </si>
  <si>
    <t>=SUM(Q24:Q24)</t>
  </si>
  <si>
    <t>2.12-R0120C0110-1</t>
  </si>
  <si>
    <t>=SUM(R24:R24)</t>
  </si>
  <si>
    <t>2.12-R0120C0120-1</t>
  </si>
  <si>
    <t>=SUM(S24:S24)</t>
  </si>
  <si>
    <t>2.12-R0120C0130-1</t>
  </si>
  <si>
    <t>=SUM(T24:T24)</t>
  </si>
  <si>
    <t>2.12-R0120C0140-1</t>
  </si>
  <si>
    <t>=SUM(U24:U24)</t>
  </si>
  <si>
    <t>2.12-R0130C0010-1</t>
  </si>
  <si>
    <t>2.12-R0130C0020-1</t>
  </si>
  <si>
    <t>2.12-R0130C0030-1</t>
  </si>
  <si>
    <t>2.12-R0130C0040-1</t>
  </si>
  <si>
    <t>2.12-R0130C0050-1</t>
  </si>
  <si>
    <t>2.12-R0130C0060-1</t>
  </si>
  <si>
    <t>2.12-R0130C0070-1</t>
  </si>
  <si>
    <t>2.12-R0130C0080-1</t>
  </si>
  <si>
    <t>2.12-R0130C0090-1</t>
  </si>
  <si>
    <t>2.12-R0130C0100-1</t>
  </si>
  <si>
    <t>2.12-R0130C0110-1</t>
  </si>
  <si>
    <t>2.12-R0130C0120-1</t>
  </si>
  <si>
    <t>2.12-R0130C0130-1</t>
  </si>
  <si>
    <t>2.12-R0130C0140-1</t>
  </si>
  <si>
    <t>2.12-R0140C0010-1</t>
  </si>
  <si>
    <t>2.12-R0140C0020-1</t>
  </si>
  <si>
    <t>2.12-R0140C0030-1</t>
  </si>
  <si>
    <t>=SUM(J26:J26)</t>
  </si>
  <si>
    <t>2.12-R0140C0040-1</t>
  </si>
  <si>
    <t>=SUM(K26:K26)</t>
  </si>
  <si>
    <t>2.12-R0140C0050-1</t>
  </si>
  <si>
    <t>=SUM(L26:L26)</t>
  </si>
  <si>
    <t>2.12-R0140C0060-1</t>
  </si>
  <si>
    <t>=SUM(M26:M26)</t>
  </si>
  <si>
    <t>2.12-R0140C0070-1</t>
  </si>
  <si>
    <t>=SUM(N26:N26)</t>
  </si>
  <si>
    <t>2.12-R0140C0080-1</t>
  </si>
  <si>
    <t>=SUM(O26:O26)</t>
  </si>
  <si>
    <t>2.12-R0140C0090-1</t>
  </si>
  <si>
    <t>=SUM(P26:P26)</t>
  </si>
  <si>
    <t>2.12-R0140C0100-1</t>
  </si>
  <si>
    <t>=SUM(Q26:Q26)</t>
  </si>
  <si>
    <t>2.12-R0140C0110-1</t>
  </si>
  <si>
    <t>=SUM(R26:R26)</t>
  </si>
  <si>
    <t>2.12-R0140C0120-1</t>
  </si>
  <si>
    <t>=SUM(S26:S26)</t>
  </si>
  <si>
    <t>2.12-R0140C0130-1</t>
  </si>
  <si>
    <t>=SUM(T26:T26)</t>
  </si>
  <si>
    <t>2.12-R0140C0140-1</t>
  </si>
  <si>
    <t>=SUM(U26:U26)</t>
  </si>
  <si>
    <t>2.12-R0150C0010-1</t>
  </si>
  <si>
    <t>2.12-R0150C0020-1</t>
  </si>
  <si>
    <t>2.12-R0150C0030-1</t>
  </si>
  <si>
    <t>2.12-R0150C0040-1</t>
  </si>
  <si>
    <t>2.12-R0150C0050-1</t>
  </si>
  <si>
    <t>2.12-R0150C0060-1</t>
  </si>
  <si>
    <t>2.12-R0150C0070-1</t>
  </si>
  <si>
    <t>2.12-R0150C0080-1</t>
  </si>
  <si>
    <t>2.12-R0150C0090-1</t>
  </si>
  <si>
    <t>2.12-R0150C0100-1</t>
  </si>
  <si>
    <t>2.12-R0150C0110-1</t>
  </si>
  <si>
    <t>2.12-R0150C0120-1</t>
  </si>
  <si>
    <t>2.12-R0150C0130-1</t>
  </si>
  <si>
    <t>2.12-R0150C0140-1</t>
  </si>
  <si>
    <t>2.12-R0160C0010-1</t>
  </si>
  <si>
    <t>2.12-R0170C0010-1</t>
  </si>
  <si>
    <t>2.12-R0170C0020-1</t>
  </si>
  <si>
    <t>2.12-R0170C0030-1</t>
  </si>
  <si>
    <t>=+J13+J16</t>
  </si>
  <si>
    <t>2.12-R0170C0040-1</t>
  </si>
  <si>
    <t>=+K13+K16</t>
  </si>
  <si>
    <t>2.12-R0170C0050-1</t>
  </si>
  <si>
    <t>=+L13+L16</t>
  </si>
  <si>
    <t>2.12-R0170C0060-1</t>
  </si>
  <si>
    <t>=+M13+M16</t>
  </si>
  <si>
    <t>2.12-R0170C0070-1</t>
  </si>
  <si>
    <t>=+N13+N16</t>
  </si>
  <si>
    <t>2.12-R0170C0080-1</t>
  </si>
  <si>
    <t>=+O13+O16</t>
  </si>
  <si>
    <t>2.12-R0170C0090-1</t>
  </si>
  <si>
    <t>=+P13+P16</t>
  </si>
  <si>
    <t>2.12-R0170C0100-1</t>
  </si>
  <si>
    <t>=+Q13+Q16</t>
  </si>
  <si>
    <t>2.12-R0170C0110-1</t>
  </si>
  <si>
    <t>=+R13+R16</t>
  </si>
  <si>
    <t>2.12-R0170C0120-1</t>
  </si>
  <si>
    <t>=+S13+S16</t>
  </si>
  <si>
    <t>2.12-R0170C0130-1</t>
  </si>
  <si>
    <t>=+T13+T16</t>
  </si>
  <si>
    <t>2.12-R0170C0140-1</t>
  </si>
  <si>
    <t>=+U13+U16</t>
  </si>
  <si>
    <t>2.12-R0020C0040-2</t>
  </si>
  <si>
    <t>2.12-R0050C0040-2</t>
  </si>
  <si>
    <t>2.14-R0010C0010-1</t>
  </si>
  <si>
    <t>2.14-R0020C0010-1</t>
  </si>
  <si>
    <t>2.14-R0030C0010-1</t>
  </si>
  <si>
    <t>2.14-R0030C0020-1</t>
  </si>
  <si>
    <t>2.14-R0030C0030-1</t>
  </si>
  <si>
    <t>2.14-R0030C0040-1</t>
  </si>
  <si>
    <t>2.14-R0030C0050-1</t>
  </si>
  <si>
    <t>2.14-R0030C0060-1</t>
  </si>
  <si>
    <t>2.14-R0030C0070-1</t>
  </si>
  <si>
    <t>2.14-R0030C0080-1</t>
  </si>
  <si>
    <t>2.14-R0040C0010-1</t>
  </si>
  <si>
    <t>2.14-R0040C0020-1</t>
  </si>
  <si>
    <t>2.14-R0040C0030-1</t>
  </si>
  <si>
    <t>2.14-R0040C0040-1</t>
  </si>
  <si>
    <t>2.14-R0040C0050-1</t>
  </si>
  <si>
    <t>2.14-R0040C0060-1</t>
  </si>
  <si>
    <t>2.14-R0040C0070-1</t>
  </si>
  <si>
    <t>2.14-R0040C0080-1</t>
  </si>
  <si>
    <t>2.14-R0050C0010-1</t>
  </si>
  <si>
    <t>2.14-R0050C0020-1</t>
  </si>
  <si>
    <t>2.14-R0050C0030-1</t>
  </si>
  <si>
    <t>2.14-R0050C0040-1</t>
  </si>
  <si>
    <t>2.14-R0050C0050-1</t>
  </si>
  <si>
    <t>2.14-R0050C0060-1</t>
  </si>
  <si>
    <t>2.14-R0050C0070-1</t>
  </si>
  <si>
    <t>2.14-R0050C0080-1</t>
  </si>
  <si>
    <t>2.14-R0060C0010-1</t>
  </si>
  <si>
    <t>2.14-R0070C0010-1</t>
  </si>
  <si>
    <t>2.14-R0070C0020-1</t>
  </si>
  <si>
    <t>2.14-R0070C0030-1</t>
  </si>
  <si>
    <t>2.14-R0070C0040-1</t>
  </si>
  <si>
    <t>2.14-R0070C0050-1</t>
  </si>
  <si>
    <t>2.14-R0070C0060-1</t>
  </si>
  <si>
    <t>2.14-R0070C0070-1</t>
  </si>
  <si>
    <t>2.14-R0070C0080-1</t>
  </si>
  <si>
    <t>2.14-R0080C0010-1</t>
  </si>
  <si>
    <t>2.14-R0080C0020-1</t>
  </si>
  <si>
    <t>2.14-R0080C0030-1</t>
  </si>
  <si>
    <t>2.14-R0080C0040-1</t>
  </si>
  <si>
    <t>2.14-R0080C0050-1</t>
  </si>
  <si>
    <t>2.14-R0080C0060-1</t>
  </si>
  <si>
    <t>2.14-R0080C0070-1</t>
  </si>
  <si>
    <t>2.14-R0080C0080-1</t>
  </si>
  <si>
    <t>2.14-R0090C0010-1</t>
  </si>
  <si>
    <t>2.14-R0090C0020-1</t>
  </si>
  <si>
    <t>2.14-R0090C0030-1</t>
  </si>
  <si>
    <t>2.14-R0090C0040-1</t>
  </si>
  <si>
    <t>2.14-R0090C0050-1</t>
  </si>
  <si>
    <t>2.14-R0090C0060-1</t>
  </si>
  <si>
    <t>2.14-R0090C0070-1</t>
  </si>
  <si>
    <t>2.14-R0090C0080-1</t>
  </si>
  <si>
    <t>2.14-R0100C0010-1</t>
  </si>
  <si>
    <t>2.14-R0100C0020-1</t>
  </si>
  <si>
    <t>2.14-R0100C0030-1</t>
  </si>
  <si>
    <t>2.14-R0100C0040-1</t>
  </si>
  <si>
    <t>2.14-R0100C0050-1</t>
  </si>
  <si>
    <t>2.14-R0100C0060-1</t>
  </si>
  <si>
    <t>2.14-R0100C0070-1</t>
  </si>
  <si>
    <t>2.14-R0100C0080-1</t>
  </si>
  <si>
    <t>2.14-R0110C0010-1</t>
  </si>
  <si>
    <t>2.14-R0110C0020-1</t>
  </si>
  <si>
    <t>2.14-R0110C0030-1</t>
  </si>
  <si>
    <t>2.14-R0110C0040-1</t>
  </si>
  <si>
    <t>2.14-R0110C0050-1</t>
  </si>
  <si>
    <t>2.14-R0110C0060-1</t>
  </si>
  <si>
    <t>2.14-R0110C0070-1</t>
  </si>
  <si>
    <t>2.14-R0110C0080-1</t>
  </si>
  <si>
    <t>2.14-R0120C0010-1</t>
  </si>
  <si>
    <t>2.14-R0120C0020-1</t>
  </si>
  <si>
    <t>2.14-R0120C0030-1</t>
  </si>
  <si>
    <t>2.14-R0120C0040-1</t>
  </si>
  <si>
    <t>2.14-R0120C0050-1</t>
  </si>
  <si>
    <t>2.14-R0120C0060-1</t>
  </si>
  <si>
    <t>2.14-R0120C0070-1</t>
  </si>
  <si>
    <t>2.14-R0120C0080-1</t>
  </si>
  <si>
    <t>2.14-R0130C0010-1</t>
  </si>
  <si>
    <t>2.14-R0130C0020-1</t>
  </si>
  <si>
    <t>2.14-R0130C0030-1</t>
  </si>
  <si>
    <t>2.14-R0130C0040-1</t>
  </si>
  <si>
    <t>2.14-R0130C0050-1</t>
  </si>
  <si>
    <t>2.14-R0130C0060-1</t>
  </si>
  <si>
    <t>2.14-R0130C0070-1</t>
  </si>
  <si>
    <t>2.14-R0130C0080-1</t>
  </si>
  <si>
    <t>2.14-R0140C0010-1</t>
  </si>
  <si>
    <t>2.14-R0150C0010-1</t>
  </si>
  <si>
    <t>2.14-R0150C0020-1</t>
  </si>
  <si>
    <t>2.14-R0150C0030-1</t>
  </si>
  <si>
    <t>2.14-R0150C0040-1</t>
  </si>
  <si>
    <t>2.14-R0150C0050-1</t>
  </si>
  <si>
    <t>2.14-R0150C0060-1</t>
  </si>
  <si>
    <t>2.14-R0150C0070-1</t>
  </si>
  <si>
    <t>2.14-R0150C0080-1</t>
  </si>
  <si>
    <t>2.14-R0160C0010-1</t>
  </si>
  <si>
    <t>2.14-R0160C0020-1</t>
  </si>
  <si>
    <t>2.14-R0160C0030-1</t>
  </si>
  <si>
    <t>2.14-R0160C0040-1</t>
  </si>
  <si>
    <t>2.14-R0160C0050-1</t>
  </si>
  <si>
    <t>2.14-R0160C0060-1</t>
  </si>
  <si>
    <t>2.14-R0160C0070-1</t>
  </si>
  <si>
    <t>2.14-R0160C0080-1</t>
  </si>
  <si>
    <t>2.14-R0170C0010-1</t>
  </si>
  <si>
    <t>2.14-R0170C0020-1</t>
  </si>
  <si>
    <t>2.14-R0170C0030-1</t>
  </si>
  <si>
    <t>2.14-R0170C0040-1</t>
  </si>
  <si>
    <t>2.14-R0170C0050-1</t>
  </si>
  <si>
    <t>2.14-R0170C0060-1</t>
  </si>
  <si>
    <t>2.14-R0170C0070-1</t>
  </si>
  <si>
    <t>2.14-R0170C0080-1</t>
  </si>
  <si>
    <t>2.14-R0180C0010-1</t>
  </si>
  <si>
    <t>2.14-R0180C0020-1</t>
  </si>
  <si>
    <t>2.14-R0180C0030-1</t>
  </si>
  <si>
    <t>2.14-R0180C0040-1</t>
  </si>
  <si>
    <t>2.14-R0180C0050-1</t>
  </si>
  <si>
    <t>2.14-R0180C0060-1</t>
  </si>
  <si>
    <t>2.14-R0180C0070-1</t>
  </si>
  <si>
    <t>2.14-R0180C0080-1</t>
  </si>
  <si>
    <t>2.14-R0190C0010-1</t>
  </si>
  <si>
    <t>2.14-R0190C0020-1</t>
  </si>
  <si>
    <t>2.14-R0190C0030-1</t>
  </si>
  <si>
    <t>2.14-R0190C0040-1</t>
  </si>
  <si>
    <t>2.14-R0190C0050-1</t>
  </si>
  <si>
    <t>2.14-R0190C0060-1</t>
  </si>
  <si>
    <t>2.14-R0190C0070-1</t>
  </si>
  <si>
    <t>2.14-R0190C0080-1</t>
  </si>
  <si>
    <t>2.14-R0200C0010-1</t>
  </si>
  <si>
    <t>2.14-R0210C0010-1</t>
  </si>
  <si>
    <t>2.14-R0220C0010-1</t>
  </si>
  <si>
    <t>2.14-R0220C0020-1</t>
  </si>
  <si>
    <t>2.14-R0220C0030-1</t>
  </si>
  <si>
    <t>2.14-R0220C0040-1</t>
  </si>
  <si>
    <t>2.14-R0220C0050-1</t>
  </si>
  <si>
    <t>2.14-R0220C0060-1</t>
  </si>
  <si>
    <t>2.14-R0220C0070-1</t>
  </si>
  <si>
    <t>2.14-R0220C0080-1</t>
  </si>
  <si>
    <t>2.14-R0230C0010-1</t>
  </si>
  <si>
    <t>2.14-R0230C0020-1</t>
  </si>
  <si>
    <t>2.14-R0230C0030-1</t>
  </si>
  <si>
    <t>2.14-R0230C0040-1</t>
  </si>
  <si>
    <t>2.14-R0230C0050-1</t>
  </si>
  <si>
    <t>2.14-R0230C0060-1</t>
  </si>
  <si>
    <t>2.14-R0230C0070-1</t>
  </si>
  <si>
    <t>2.14-R0230C0080-1</t>
  </si>
  <si>
    <t>2.14-R0240C0010-1</t>
  </si>
  <si>
    <t>2.14-R0240C0020-1</t>
  </si>
  <si>
    <t>2.14-R0240C0030-1</t>
  </si>
  <si>
    <t>2.14-R0240C0040-1</t>
  </si>
  <si>
    <t>2.14-R0240C0050-1</t>
  </si>
  <si>
    <t>2.14-R0240C0060-1</t>
  </si>
  <si>
    <t>2.14-R0240C0070-1</t>
  </si>
  <si>
    <t>2.14-R0240C0080-1</t>
  </si>
  <si>
    <t>2.14-R0250C0010-1</t>
  </si>
  <si>
    <t>2.14-R0260C0010-1</t>
  </si>
  <si>
    <t>2.14-R0270C0010-1</t>
  </si>
  <si>
    <t>2.14-R0270C0020-1</t>
  </si>
  <si>
    <t>2.14-R0270C0030-1</t>
  </si>
  <si>
    <t>2.14-R0270C0040-1</t>
  </si>
  <si>
    <t>2.14-R0270C0050-1</t>
  </si>
  <si>
    <t>2.14-R0270C0060-1</t>
  </si>
  <si>
    <t>2.14-R0270C0070-1</t>
  </si>
  <si>
    <t>2.14-R0270C0080-1</t>
  </si>
  <si>
    <t>2.14-R0280C0010-1</t>
  </si>
  <si>
    <t>2.14-R0280C0020-1</t>
  </si>
  <si>
    <t>2.14-R0280C0030-1</t>
  </si>
  <si>
    <t>2.14-R0280C0040-1</t>
  </si>
  <si>
    <t>2.14-R0280C0050-1</t>
  </si>
  <si>
    <t>2.14-R0280C0060-1</t>
  </si>
  <si>
    <t>2.14-R0280C0070-1</t>
  </si>
  <si>
    <t>2.14-R0280C0080-1</t>
  </si>
  <si>
    <t>2.14-R0290C0010-1</t>
  </si>
  <si>
    <t>2.14-R0290C0020-1</t>
  </si>
  <si>
    <t>2.14-R0290C0030-1</t>
  </si>
  <si>
    <t>2.14-R0290C0040-1</t>
  </si>
  <si>
    <t>2.14-R0290C0050-1</t>
  </si>
  <si>
    <t>2.14-R0290C0060-1</t>
  </si>
  <si>
    <t>2.14-R0290C0070-1</t>
  </si>
  <si>
    <t>2.14-R0290C0080-1</t>
  </si>
  <si>
    <t>2.14-R0300C0010-1</t>
  </si>
  <si>
    <t>2.14-R0300C0020-1</t>
  </si>
  <si>
    <t>2.14-R0300C0030-1</t>
  </si>
  <si>
    <t>2.14-R0300C0040-1</t>
  </si>
  <si>
    <t>2.14-R0300C0050-1</t>
  </si>
  <si>
    <t>2.14-R0300C0060-1</t>
  </si>
  <si>
    <t>2.14-R0300C0070-1</t>
  </si>
  <si>
    <t>R0300C0070</t>
  </si>
  <si>
    <t>2.14-R0300C0080-1</t>
  </si>
  <si>
    <t>R0300C0080</t>
  </si>
  <si>
    <t>2.14-R0310C0010-1</t>
  </si>
  <si>
    <t>2.14-R0310C0020-1</t>
  </si>
  <si>
    <t>2.14-R0310C0030-1</t>
  </si>
  <si>
    <t>2.14-R0310C0040-1</t>
  </si>
  <si>
    <t>2.14-R0310C0050-1</t>
  </si>
  <si>
    <t>2.14-R0310C0060-1</t>
  </si>
  <si>
    <t>2.14-R0310C0070-1</t>
  </si>
  <si>
    <t>R0310C0070</t>
  </si>
  <si>
    <t>2.14-R0310C0080-1</t>
  </si>
  <si>
    <t>R0310C0080</t>
  </si>
  <si>
    <t>2.14-R0320C0010-1</t>
  </si>
  <si>
    <t>2.14-R0320C0020-1</t>
  </si>
  <si>
    <t>2.14-R0320C0030-1</t>
  </si>
  <si>
    <t>2.14-R0320C0040-1</t>
  </si>
  <si>
    <t>2.14-R0320C0050-1</t>
  </si>
  <si>
    <t>2.14-R0320C0060-1</t>
  </si>
  <si>
    <t>2.14-R0320C0070-1</t>
  </si>
  <si>
    <t>2.14-R0320C0080-1</t>
  </si>
  <si>
    <t>2.14-R0330C0010-1</t>
  </si>
  <si>
    <t>2.14-R0330C0020-1</t>
  </si>
  <si>
    <t>2.14-R0330C0030-1</t>
  </si>
  <si>
    <t>2.14-R0330C0040-1</t>
  </si>
  <si>
    <t>2.14-R0330C0050-1</t>
  </si>
  <si>
    <t>2.14-R0330C0060-1</t>
  </si>
  <si>
    <t>2.14-R0330C0070-1</t>
  </si>
  <si>
    <t>2.14-R0330C0080-1</t>
  </si>
  <si>
    <t>2.14-R0340C0010-1</t>
  </si>
  <si>
    <t>2.14-R0340C0020-1</t>
  </si>
  <si>
    <t>2.14-R0340C0030-1</t>
  </si>
  <si>
    <t>2.14-R0340C0040-1</t>
  </si>
  <si>
    <t>2.14-R0340C0050-1</t>
  </si>
  <si>
    <t>2.14-R0340C0060-1</t>
  </si>
  <si>
    <t>2.14-R0340C0070-1</t>
  </si>
  <si>
    <t>2.14-R0340C0080-1</t>
  </si>
  <si>
    <t>2.14-R0350C0010-1</t>
  </si>
  <si>
    <t>2.14-R0350C0020-1</t>
  </si>
  <si>
    <t>2.14-R0350C0030-1</t>
  </si>
  <si>
    <t>2.14-R0350C0040-1</t>
  </si>
  <si>
    <t>2.14-R0350C0050-1</t>
  </si>
  <si>
    <t>2.14-R0350C0060-1</t>
  </si>
  <si>
    <t>2.14-R0350C0070-1</t>
  </si>
  <si>
    <t>2.14-R0350C0080-1</t>
  </si>
  <si>
    <t>2.15-R0010C0010-1</t>
  </si>
  <si>
    <t>2.15-R0020C0010-1</t>
  </si>
  <si>
    <t>2.15-R0030C0010-1</t>
  </si>
  <si>
    <t>2.15-R0030C0020-1</t>
  </si>
  <si>
    <t>2.15-R0030C0030-1</t>
  </si>
  <si>
    <t>2.15-R0030C0040-1</t>
  </si>
  <si>
    <t>2.15-R0030C0050-1</t>
  </si>
  <si>
    <t>2.15-R0030C0060-1</t>
  </si>
  <si>
    <t>2.15-R0030C0070-1</t>
  </si>
  <si>
    <t>2.15-R0030C0080-1</t>
  </si>
  <si>
    <t>2.15-R0040C0010-1</t>
  </si>
  <si>
    <t>2.15-R0040C0020-1</t>
  </si>
  <si>
    <t>2.15-R0040C0030-1</t>
  </si>
  <si>
    <t>2.15-R0040C0040-1</t>
  </si>
  <si>
    <t>2.15-R0040C0050-1</t>
  </si>
  <si>
    <t>2.15-R0040C0060-1</t>
  </si>
  <si>
    <t>2.15-R0040C0070-1</t>
  </si>
  <si>
    <t>2.15-R0040C0080-1</t>
  </si>
  <si>
    <t>2.15-R0050C0010-1</t>
  </si>
  <si>
    <t>2.15-R0050C0020-1</t>
  </si>
  <si>
    <t>2.15-R0050C0030-1</t>
  </si>
  <si>
    <t>2.15-R0050C0040-1</t>
  </si>
  <si>
    <t>2.15-R0050C0050-1</t>
  </si>
  <si>
    <t>2.15-R0050C0060-1</t>
  </si>
  <si>
    <t>2.15-R0050C0070-1</t>
  </si>
  <si>
    <t>2.15-R0050C0080-1</t>
  </si>
  <si>
    <t>2.15-R0060C0010-1</t>
  </si>
  <si>
    <t>2.15-R0060C0020-1</t>
  </si>
  <si>
    <t>2.15-R0060C0030-1</t>
  </si>
  <si>
    <t>2.15-R0060C0040-1</t>
  </si>
  <si>
    <t>2.15-R0060C0050-1</t>
  </si>
  <si>
    <t>2.15-R0060C0060-1</t>
  </si>
  <si>
    <t>2.15-R0060C0070-1</t>
  </si>
  <si>
    <t>2.15-R0060C0080-1</t>
  </si>
  <si>
    <t>2.15-R0070C0010-1</t>
  </si>
  <si>
    <t>2.15-R0070C0020-1</t>
  </si>
  <si>
    <t>2.15-R0070C0030-1</t>
  </si>
  <si>
    <t>2.15-R0070C0040-1</t>
  </si>
  <si>
    <t>2.15-R0070C0050-1</t>
  </si>
  <si>
    <t>2.15-R0070C0060-1</t>
  </si>
  <si>
    <t>2.15-R0070C0070-1</t>
  </si>
  <si>
    <t>2.15-R0070C0080-1</t>
  </si>
  <si>
    <t>2.15-R0080C0010-1</t>
  </si>
  <si>
    <t>2.15-R0080C0020-1</t>
  </si>
  <si>
    <t>2.15-R0080C0030-1</t>
  </si>
  <si>
    <t>2.15-R0080C0040-1</t>
  </si>
  <si>
    <t>2.15-R0080C0050-1</t>
  </si>
  <si>
    <t>2.15-R0080C0060-1</t>
  </si>
  <si>
    <t>2.15-R0080C0070-1</t>
  </si>
  <si>
    <t>2.15-R0080C0080-1</t>
  </si>
  <si>
    <t>2.15-R0090C0010-1</t>
  </si>
  <si>
    <t>2.15-R0090C0020-1</t>
  </si>
  <si>
    <t>2.15-R0090C0030-1</t>
  </si>
  <si>
    <t>2.15-R0090C0040-1</t>
  </si>
  <si>
    <t>2.15-R0090C0050-1</t>
  </si>
  <si>
    <t>2.15-R0090C0060-1</t>
  </si>
  <si>
    <t>2.15-R0090C0070-1</t>
  </si>
  <si>
    <t>2.15-R0090C0080-1</t>
  </si>
  <si>
    <t>2.15-R0100C0010-1</t>
  </si>
  <si>
    <t>2.15-R0110C0010-1</t>
  </si>
  <si>
    <t>2.15-R0120C0010-1</t>
  </si>
  <si>
    <t>2.15-R0120C0020-1</t>
  </si>
  <si>
    <t>2.15-R0120C0030-1</t>
  </si>
  <si>
    <t>2.15-R0120C0040-1</t>
  </si>
  <si>
    <t>2.15-R0120C0050-1</t>
  </si>
  <si>
    <t>2.15-R0120C0060-1</t>
  </si>
  <si>
    <t>2.15-R0120C0070-1</t>
  </si>
  <si>
    <t>2.15-R0120C0080-1</t>
  </si>
  <si>
    <t>2.15-R0130C0010-1</t>
  </si>
  <si>
    <t>2.15-R0130C0020-1</t>
  </si>
  <si>
    <t>2.15-R0130C0030-1</t>
  </si>
  <si>
    <t>2.15-R0130C0040-1</t>
  </si>
  <si>
    <t>2.15-R0130C0050-1</t>
  </si>
  <si>
    <t>2.15-R0130C0060-1</t>
  </si>
  <si>
    <t>2.15-R0130C0070-1</t>
  </si>
  <si>
    <t>2.15-R0130C0080-1</t>
  </si>
  <si>
    <t>2.15-R0140C0010-1</t>
  </si>
  <si>
    <t>2.15-R0140C0020-1</t>
  </si>
  <si>
    <t>2.15-R0140C0030-1</t>
  </si>
  <si>
    <t>2.15-R0140C0040-1</t>
  </si>
  <si>
    <t>2.15-R0140C0050-1</t>
  </si>
  <si>
    <t>2.15-R0140C0060-1</t>
  </si>
  <si>
    <t>2.15-R0140C0070-1</t>
  </si>
  <si>
    <t>2.15-R0140C0080-1</t>
  </si>
  <si>
    <t>2.15-R0150C0010-1</t>
  </si>
  <si>
    <t>2.15-R0150C0020-1</t>
  </si>
  <si>
    <t>2.15-R0150C0030-1</t>
  </si>
  <si>
    <t>2.15-R0150C0040-1</t>
  </si>
  <si>
    <t>2.15-R0150C0050-1</t>
  </si>
  <si>
    <t>2.15-R0150C0060-1</t>
  </si>
  <si>
    <t>2.15-R0150C0070-1</t>
  </si>
  <si>
    <t>2.15-R0150C0080-1</t>
  </si>
  <si>
    <t>2.15-R0160C0010-1</t>
  </si>
  <si>
    <t>2.15-R0160C0020-1</t>
  </si>
  <si>
    <t>2.15-R0160C0030-1</t>
  </si>
  <si>
    <t>2.15-R0160C0040-1</t>
  </si>
  <si>
    <t>2.15-R0160C0050-1</t>
  </si>
  <si>
    <t>2.15-R0160C0060-1</t>
  </si>
  <si>
    <t>2.15-R0160C0070-1</t>
  </si>
  <si>
    <t>2.15-R0160C0080-1</t>
  </si>
  <si>
    <t>2.15-R0170C0010-1</t>
  </si>
  <si>
    <t>2.15-R0170C0020-1</t>
  </si>
  <si>
    <t>2.15-R0170C0030-1</t>
  </si>
  <si>
    <t>2.15-R0170C0040-1</t>
  </si>
  <si>
    <t>2.15-R0170C0050-1</t>
  </si>
  <si>
    <t>2.15-R0170C0060-1</t>
  </si>
  <si>
    <t>2.15-R0170C0070-1</t>
  </si>
  <si>
    <t>2.15-R0170C0080-1</t>
  </si>
  <si>
    <t>2.15-R0180C0010-1</t>
  </si>
  <si>
    <t>2.15-R0190C0010-1</t>
  </si>
  <si>
    <t>2.15-R0200C0010-1</t>
  </si>
  <si>
    <t>2.15-R0200C0020-1</t>
  </si>
  <si>
    <t>2.15-R0200C0030-1</t>
  </si>
  <si>
    <t>2.15-R0200C0040-1</t>
  </si>
  <si>
    <t>2.15-R0200C0050-1</t>
  </si>
  <si>
    <t>2.15-R0200C0060-1</t>
  </si>
  <si>
    <t>2.15-R0200C0070-1</t>
  </si>
  <si>
    <t>2.15-R0200C0080-1</t>
  </si>
  <si>
    <t>2.15-R0210C0010-1</t>
  </si>
  <si>
    <t>2.15-R0210C0020-1</t>
  </si>
  <si>
    <t>2.15-R0210C0030-1</t>
  </si>
  <si>
    <t>2.15-R0210C0040-1</t>
  </si>
  <si>
    <t>2.15-R0210C0050-1</t>
  </si>
  <si>
    <t>2.15-R0210C0060-1</t>
  </si>
  <si>
    <t>2.15-R0210C0070-1</t>
  </si>
  <si>
    <t>2.15-R0210C0080-1</t>
  </si>
  <si>
    <t>2.15-R0220C0010-1</t>
  </si>
  <si>
    <t>2.15-R0220C0020-1</t>
  </si>
  <si>
    <t>2.15-R0220C0030-1</t>
  </si>
  <si>
    <t>2.15-R0220C0040-1</t>
  </si>
  <si>
    <t>2.15-R0220C0050-1</t>
  </si>
  <si>
    <t>2.15-R0220C0060-1</t>
  </si>
  <si>
    <t>2.15-R0220C0070-1</t>
  </si>
  <si>
    <t>2.15-R0220C0080-1</t>
  </si>
  <si>
    <t>2.15-R0230C0010-1</t>
  </si>
  <si>
    <t>2.15-R0230C0020-1</t>
  </si>
  <si>
    <t>2.15-R0230C0030-1</t>
  </si>
  <si>
    <t>2.15-R0230C0040-1</t>
  </si>
  <si>
    <t>2.15-R0230C0050-1</t>
  </si>
  <si>
    <t>2.15-R0230C0060-1</t>
  </si>
  <si>
    <t>2.15-R0230C0070-1</t>
  </si>
  <si>
    <t>2.15-R0230C0080-1</t>
  </si>
  <si>
    <t>2.15-R0240C0010-1</t>
  </si>
  <si>
    <t>2.15-R0240C0020-1</t>
  </si>
  <si>
    <t>2.15-R0240C0030-1</t>
  </si>
  <si>
    <t>2.15-R0240C0040-1</t>
  </si>
  <si>
    <t>2.15-R0240C0050-1</t>
  </si>
  <si>
    <t>2.15-R0240C0060-1</t>
  </si>
  <si>
    <t>2.15-R0240C0070-1</t>
  </si>
  <si>
    <t>2.15-R0240C0080-1</t>
  </si>
  <si>
    <t>2.15-R0250C0010-1</t>
  </si>
  <si>
    <t>2.15-R0250C0020-1</t>
  </si>
  <si>
    <t>2.15-R0250C0030-1</t>
  </si>
  <si>
    <t>2.15-R0250C0040-1</t>
  </si>
  <si>
    <t>2.15-R0250C0050-1</t>
  </si>
  <si>
    <t>2.15-R0250C0060-1</t>
  </si>
  <si>
    <t>2.15-R0250C0070-1</t>
  </si>
  <si>
    <t>2.15-R0250C0080-1</t>
  </si>
  <si>
    <t>2.15-R0260C0010-1</t>
  </si>
  <si>
    <t>2.15-R0270C0010-1</t>
  </si>
  <si>
    <t>2.15-R0280C0010-1</t>
  </si>
  <si>
    <t>2.15-R0280C0020-1</t>
  </si>
  <si>
    <t>2.15-R0280C0030-1</t>
  </si>
  <si>
    <t>2.15-R0280C0040-1</t>
  </si>
  <si>
    <t>2.15-R0280C0050-1</t>
  </si>
  <si>
    <t>2.15-R0280C0060-1</t>
  </si>
  <si>
    <t>2.15-R0280C0070-1</t>
  </si>
  <si>
    <t>2.15-R0280C0080-1</t>
  </si>
  <si>
    <t>2.15-R0290C0010-1</t>
  </si>
  <si>
    <t>2.15-R0290C0020-1</t>
  </si>
  <si>
    <t>2.15-R0290C0030-1</t>
  </si>
  <si>
    <t>2.15-R0290C0040-1</t>
  </si>
  <si>
    <t>2.15-R0290C0050-1</t>
  </si>
  <si>
    <t>2.15-R0290C0060-1</t>
  </si>
  <si>
    <t>2.15-R0290C0070-1</t>
  </si>
  <si>
    <t>2.15-R0290C0080-1</t>
  </si>
  <si>
    <t>2.15-R0300C0010-1</t>
  </si>
  <si>
    <t>2.15-R0300C0020-1</t>
  </si>
  <si>
    <t>2.15-R0300C0030-1</t>
  </si>
  <si>
    <t>2.15-R0300C0040-1</t>
  </si>
  <si>
    <t>2.15-R0300C0050-1</t>
  </si>
  <si>
    <t>2.15-R0300C0060-1</t>
  </si>
  <si>
    <t>2.15-R0300C0070-1</t>
  </si>
  <si>
    <t>2.15-R0300C0080-1</t>
  </si>
  <si>
    <t>2.15-R0310C0010-1</t>
  </si>
  <si>
    <t>2.15-R0310C0020-1</t>
  </si>
  <si>
    <t>2.15-R0310C0030-1</t>
  </si>
  <si>
    <t>2.15-R0310C0040-1</t>
  </si>
  <si>
    <t>2.15-R0310C0050-1</t>
  </si>
  <si>
    <t>2.15-R0310C0060-1</t>
  </si>
  <si>
    <t>2.15-R0310C0070-1</t>
  </si>
  <si>
    <t>2.15-R0310C0080-1</t>
  </si>
  <si>
    <t>2.15-R0320C0010-1</t>
  </si>
  <si>
    <t>2.15-R0320C0020-1</t>
  </si>
  <si>
    <t>2.15-R0320C0030-1</t>
  </si>
  <si>
    <t>2.15-R0320C0040-1</t>
  </si>
  <si>
    <t>2.15-R0320C0050-1</t>
  </si>
  <si>
    <t>2.15-R0320C0060-1</t>
  </si>
  <si>
    <t>2.15-R0320C0070-1</t>
  </si>
  <si>
    <t>2.15-R0320C0080-1</t>
  </si>
  <si>
    <t>2.15-R0330C0010-1</t>
  </si>
  <si>
    <t>2.15-R0330C0020-1</t>
  </si>
  <si>
    <t>2.15-R0330C0030-1</t>
  </si>
  <si>
    <t>2.15-R0330C0040-1</t>
  </si>
  <si>
    <t>2.15-R0330C0050-1</t>
  </si>
  <si>
    <t>2.15-R0330C0060-1</t>
  </si>
  <si>
    <t>2.15-R0330C0070-1</t>
  </si>
  <si>
    <t>2.15-R0330C0080-1</t>
  </si>
  <si>
    <t>2.15-R0340C0010-1</t>
  </si>
  <si>
    <t>2.15-R0350C0010-1</t>
  </si>
  <si>
    <t>2.15-R0360C0010-1</t>
  </si>
  <si>
    <t>2.15-R0360C0020-1</t>
  </si>
  <si>
    <t>2.15-R0360C0030-1</t>
  </si>
  <si>
    <t>2.15-R0360C0040-1</t>
  </si>
  <si>
    <t>2.15-R0360C0050-1</t>
  </si>
  <si>
    <t>2.15-R0360C0060-1</t>
  </si>
  <si>
    <t>2.15-R0360C0070-1</t>
  </si>
  <si>
    <t>2.15-R0360C0080-1</t>
  </si>
  <si>
    <t>2.15-R0370C0010-1</t>
  </si>
  <si>
    <t>2.15-R0370C0020-1</t>
  </si>
  <si>
    <t>2.15-R0370C0030-1</t>
  </si>
  <si>
    <t>2.15-R0370C0040-1</t>
  </si>
  <si>
    <t>2.15-R0370C0050-1</t>
  </si>
  <si>
    <t>2.15-R0370C0060-1</t>
  </si>
  <si>
    <t>2.15-R0370C0070-1</t>
  </si>
  <si>
    <t>2.15-R0370C0080-1</t>
  </si>
  <si>
    <t>2.15-R0380C0010-1</t>
  </si>
  <si>
    <t>2.15-R0380C0020-1</t>
  </si>
  <si>
    <t>2.15-R0380C0030-1</t>
  </si>
  <si>
    <t>2.15-R0380C0040-1</t>
  </si>
  <si>
    <t>2.15-R0380C0050-1</t>
  </si>
  <si>
    <t>2.15-R0380C0060-1</t>
  </si>
  <si>
    <t>2.15-R0380C0070-1</t>
  </si>
  <si>
    <t>2.15-R0380C0080-1</t>
  </si>
  <si>
    <t>2.15-R0390C0010-1</t>
  </si>
  <si>
    <t>2.15-R0390C0020-1</t>
  </si>
  <si>
    <t>2.15-R0390C0030-1</t>
  </si>
  <si>
    <t>2.15-R0390C0040-1</t>
  </si>
  <si>
    <t>2.15-R0390C0050-1</t>
  </si>
  <si>
    <t>2.15-R0390C0060-1</t>
  </si>
  <si>
    <t>2.15-R0390C0070-1</t>
  </si>
  <si>
    <t>2.15-R0390C0080-1</t>
  </si>
  <si>
    <t>2.15-R0400C0010-1</t>
  </si>
  <si>
    <t>2.15-R0400C0020-1</t>
  </si>
  <si>
    <t>2.15-R0400C0030-1</t>
  </si>
  <si>
    <t>2.15-R0400C0040-1</t>
  </si>
  <si>
    <t>2.15-R0400C0050-1</t>
  </si>
  <si>
    <t>2.15-R0400C0060-1</t>
  </si>
  <si>
    <t>2.15-R0400C0070-1</t>
  </si>
  <si>
    <t>2.15-R0400C0080-1</t>
  </si>
  <si>
    <t>2.15-R0410C0010-1</t>
  </si>
  <si>
    <t>2.15-R0410C0020-1</t>
  </si>
  <si>
    <t>2.15-R0410C0030-1</t>
  </si>
  <si>
    <t>2.15-R0410C0040-1</t>
  </si>
  <si>
    <t>2.15-R0410C0050-1</t>
  </si>
  <si>
    <t>2.15-R0410C0060-1</t>
  </si>
  <si>
    <t>2.15-R0410C0070-1</t>
  </si>
  <si>
    <t>2.15-R0410C0080-1</t>
  </si>
  <si>
    <t>2.15-R0420C0010-1</t>
  </si>
  <si>
    <t>2.15-R0430C0010-1</t>
  </si>
  <si>
    <t>2.15-R0440C0010-1</t>
  </si>
  <si>
    <t>2.15-R0450C0010-1</t>
  </si>
  <si>
    <t>2.15-R0450C0020-1</t>
  </si>
  <si>
    <t>2.15-R0450C0030-1</t>
  </si>
  <si>
    <t>2.15-R0450C0040-1</t>
  </si>
  <si>
    <t>2.15-R0450C0050-1</t>
  </si>
  <si>
    <t>2.15-R0450C0060-1</t>
  </si>
  <si>
    <t>2.15-R0450C0070-1</t>
  </si>
  <si>
    <t>2.15-R0450C0080-1</t>
  </si>
  <si>
    <t>2.15-R0460C0010-1</t>
  </si>
  <si>
    <t>2.15-R0460C0020-1</t>
  </si>
  <si>
    <t>2.15-R0460C0030-1</t>
  </si>
  <si>
    <t>2.15-R0460C0040-1</t>
  </si>
  <si>
    <t>2.15-R0460C0050-1</t>
  </si>
  <si>
    <t>2.15-R0460C0060-1</t>
  </si>
  <si>
    <t>2.15-R0460C0070-1</t>
  </si>
  <si>
    <t>2.15-R0460C0080-1</t>
  </si>
  <si>
    <t>2.15-R0470C0010-1</t>
  </si>
  <si>
    <t>2.15-R0480C0010-1</t>
  </si>
  <si>
    <t>2.15-R0480C0020-1</t>
  </si>
  <si>
    <t>2.15-R0480C0030-1</t>
  </si>
  <si>
    <t>2.15-R0480C0040-1</t>
  </si>
  <si>
    <t>2.15-R0480C0050-1</t>
  </si>
  <si>
    <t>2.15-R0480C0060-1</t>
  </si>
  <si>
    <t>2.15-R0480C0070-1</t>
  </si>
  <si>
    <t>2.15-R0480C0080-1</t>
  </si>
  <si>
    <t>2.15-R0490C0010-1</t>
  </si>
  <si>
    <t>2.15-R0490C0020-1</t>
  </si>
  <si>
    <t>2.15-R0490C0030-1</t>
  </si>
  <si>
    <t>2.15-R0490C0040-1</t>
  </si>
  <si>
    <t>2.15-R0490C0050-1</t>
  </si>
  <si>
    <t>2.15-R0490C0060-1</t>
  </si>
  <si>
    <t>2.15-R0490C0070-1</t>
  </si>
  <si>
    <t>2.15-R0490C0080-1</t>
  </si>
  <si>
    <t>2.15-R0500C0010-1</t>
  </si>
  <si>
    <t>2.15-R0510C0010-1</t>
  </si>
  <si>
    <t>2.15-R0510C0020-1</t>
  </si>
  <si>
    <t>2.15-R0510C0030-1</t>
  </si>
  <si>
    <t>2.15-R0510C0040-1</t>
  </si>
  <si>
    <t>2.15-R0510C0050-1</t>
  </si>
  <si>
    <t>2.15-R0510C0060-1</t>
  </si>
  <si>
    <t>2.15-R0510C0070-1</t>
  </si>
  <si>
    <t>2.15-R0510C0080-1</t>
  </si>
  <si>
    <t>2.15-R0520C0010-1</t>
  </si>
  <si>
    <t>2.15-R0520C0020-1</t>
  </si>
  <si>
    <t>2.15-R0520C0030-1</t>
  </si>
  <si>
    <t>2.15-R0520C0040-1</t>
  </si>
  <si>
    <t>2.15-R0520C0050-1</t>
  </si>
  <si>
    <t>2.15-R0520C0060-1</t>
  </si>
  <si>
    <t>2.15-R0520C0070-1</t>
  </si>
  <si>
    <t>2.15-R0520C0080-1</t>
  </si>
  <si>
    <t>2.15-R0530C0010-1</t>
  </si>
  <si>
    <t>2.15-R0540C0010-1</t>
  </si>
  <si>
    <t>2.15-R0540C0020-1</t>
  </si>
  <si>
    <t>2.15-R0540C0030-1</t>
  </si>
  <si>
    <t>2.15-R0540C0040-1</t>
  </si>
  <si>
    <t>2.15-R0540C0050-1</t>
  </si>
  <si>
    <t>2.15-R0540C0060-1</t>
  </si>
  <si>
    <t>2.15-R0540C0070-1</t>
  </si>
  <si>
    <t>2.15-R0540C0080-1</t>
  </si>
  <si>
    <t>2.15-R0550C0010-1</t>
  </si>
  <si>
    <t>2.15-R0550C0020-1</t>
  </si>
  <si>
    <t>2.15-R0550C0030-1</t>
  </si>
  <si>
    <t>2.15-R0550C0040-1</t>
  </si>
  <si>
    <t>2.15-R0550C0050-1</t>
  </si>
  <si>
    <t>2.15-R0550C0060-1</t>
  </si>
  <si>
    <t>2.15-R0550C0070-1</t>
  </si>
  <si>
    <t>2.15-R0550C0080-1</t>
  </si>
  <si>
    <t>2.15-R0560C0010-1</t>
  </si>
  <si>
    <t>2.15-R0570C0010-1</t>
  </si>
  <si>
    <t>2.15-R0570C0020-1</t>
  </si>
  <si>
    <t>2.15-R0570C0030-1</t>
  </si>
  <si>
    <t>2.15-R0570C0040-1</t>
  </si>
  <si>
    <t>2.15-R0570C0050-1</t>
  </si>
  <si>
    <t>2.15-R0570C0060-1</t>
  </si>
  <si>
    <t>2.15-R0570C0070-1</t>
  </si>
  <si>
    <t>2.15-R0570C0080-1</t>
  </si>
  <si>
    <t>2.15-R0580C0010-1</t>
  </si>
  <si>
    <t>2.16-R0010C0010-1</t>
  </si>
  <si>
    <t>2.16-R0020C0010-1</t>
  </si>
  <si>
    <t>2.16-R0020C0020-1</t>
  </si>
  <si>
    <t>2.16-R0020C0030-1</t>
  </si>
  <si>
    <t>2.16-R0020C0040-1</t>
  </si>
  <si>
    <t>2.16-R0020C0050-1</t>
  </si>
  <si>
    <t>2.16-R0020C0060-1</t>
  </si>
  <si>
    <t>2.16-R0030C0010-1</t>
  </si>
  <si>
    <t>2.16-R0030C0020-1</t>
  </si>
  <si>
    <t>2.16-R0030C0030-1</t>
  </si>
  <si>
    <t>2.16-R0030C0040-1</t>
  </si>
  <si>
    <t>2.16-R0030C0050-1</t>
  </si>
  <si>
    <t>2.16-R0030C0060-1</t>
  </si>
  <si>
    <t>2.16-R0040C0010-1</t>
  </si>
  <si>
    <t>2.16-R0040C0020-1</t>
  </si>
  <si>
    <t>2.16-R0040C0030-1</t>
  </si>
  <si>
    <t>2.16-R0040C0040-1</t>
  </si>
  <si>
    <t>2.16-R0040C0050-1</t>
  </si>
  <si>
    <t>2.16-R0040C0060-1</t>
  </si>
  <si>
    <t>2.16-R0050C0010-1</t>
  </si>
  <si>
    <t>2.16-R0050C0020-1</t>
  </si>
  <si>
    <t>2.16-R0050C0030-1</t>
  </si>
  <si>
    <t>2.16-R0050C0040-1</t>
  </si>
  <si>
    <t>2.16-R0050C0050-1</t>
  </si>
  <si>
    <t>2.16-R0050C0060-1</t>
  </si>
  <si>
    <t>2.16-R0060C0010-1</t>
  </si>
  <si>
    <t>2.16-R0060C0020-1</t>
  </si>
  <si>
    <t>2.16-R0060C0030-1</t>
  </si>
  <si>
    <t>2.16-R0060C0040-1</t>
  </si>
  <si>
    <t>2.16-R0060C0050-1</t>
  </si>
  <si>
    <t>2.16-R0060C0060-1</t>
  </si>
  <si>
    <t>2.16-R0080C0010-1</t>
  </si>
  <si>
    <t>2.16-R0080C0020-1</t>
  </si>
  <si>
    <t>2.16-R0080C0030-1</t>
  </si>
  <si>
    <t>2.16-R0080C0040-1</t>
  </si>
  <si>
    <t>2.16-R0080C0050-1</t>
  </si>
  <si>
    <t>2.16-R0080C0060-1</t>
  </si>
  <si>
    <t>2.16-R0090C0010-1</t>
  </si>
  <si>
    <t>2.16-R0090C0020-1</t>
  </si>
  <si>
    <t>2.16-R0090C0030-1</t>
  </si>
  <si>
    <t>2.16-R0090C0040-1</t>
  </si>
  <si>
    <t>2.16-R0090C0050-1</t>
  </si>
  <si>
    <t>2.16-R0090C0060-1</t>
  </si>
  <si>
    <t>2.18-R0010C0010-1</t>
  </si>
  <si>
    <t>2.18-R0020C0010-1</t>
  </si>
  <si>
    <t>=+H14+H17+H20+H33</t>
  </si>
  <si>
    <t>2.18-R0020C0020-1</t>
  </si>
  <si>
    <t>=+I14+I17+I20+I33</t>
  </si>
  <si>
    <t>2.18-R0030C0010-1</t>
  </si>
  <si>
    <t>=SUM(H15:H16)</t>
  </si>
  <si>
    <t>2.18-R0030C0020-1</t>
  </si>
  <si>
    <t>=SUM(I15:I16)</t>
  </si>
  <si>
    <t>2.18-R0040C0010-1</t>
  </si>
  <si>
    <t>2.18-R0040C0020-1</t>
  </si>
  <si>
    <t>2.18-R0050C0010-1</t>
  </si>
  <si>
    <t>2.18-R0050C0020-1</t>
  </si>
  <si>
    <t>2.18-R0060C0010-1</t>
  </si>
  <si>
    <t>=SUM(H18:H19)</t>
  </si>
  <si>
    <t>2.18-R0060C0020-1</t>
  </si>
  <si>
    <t>=SUM(I18:I19)</t>
  </si>
  <si>
    <t>2.18-R0070C0010-1</t>
  </si>
  <si>
    <t>2.18-R0070C0020-1</t>
  </si>
  <si>
    <t>2.18-R0080C0010-1</t>
  </si>
  <si>
    <t>2.18-R0080C0020-1</t>
  </si>
  <si>
    <t>2.18-R0090C0010-1</t>
  </si>
  <si>
    <t>=+H21+H24+H27+H30</t>
  </si>
  <si>
    <t>2.18-R0090C0020-1</t>
  </si>
  <si>
    <t>=+I21+I24+I27+I30</t>
  </si>
  <si>
    <t>2.18-R0100C0010-1</t>
  </si>
  <si>
    <t>=+SUM(H22:H23)</t>
  </si>
  <si>
    <t>2.18-R0100C0020-1</t>
  </si>
  <si>
    <t>=+SUM(I22:I23)</t>
  </si>
  <si>
    <t>2.18-R0110C0010-1</t>
  </si>
  <si>
    <t>2.18-R0110C0020-1</t>
  </si>
  <si>
    <t>2.18-R0120C0010-1</t>
  </si>
  <si>
    <t>2.18-R0120C0020-1</t>
  </si>
  <si>
    <t>2.18-R0130C0010-1</t>
  </si>
  <si>
    <t>=SUM(H25:H26)</t>
  </si>
  <si>
    <t>2.18-R0130C0020-1</t>
  </si>
  <si>
    <t>=SUM(I25:I26)</t>
  </si>
  <si>
    <t>2.18-R0140C0010-1</t>
  </si>
  <si>
    <t>2.18-R0140C0020-1</t>
  </si>
  <si>
    <t>2.18-R0150C0010-1</t>
  </si>
  <si>
    <t>2.18-R0150C0020-1</t>
  </si>
  <si>
    <t>2.18-R0160C0010-1</t>
  </si>
  <si>
    <t>=SUM(H28:H29)</t>
  </si>
  <si>
    <t>2.18-R0160C0020-1</t>
  </si>
  <si>
    <t>=SUM(I28:I29)</t>
  </si>
  <si>
    <t>2.18-R0170C0010-1</t>
  </si>
  <si>
    <t>2.18-R0170C0020-1</t>
  </si>
  <si>
    <t>2.18-R0180C0010-1</t>
  </si>
  <si>
    <t>2.18-R0180C0020-1</t>
  </si>
  <si>
    <t>2.18-R0190C0010-1</t>
  </si>
  <si>
    <t>=+SUM(H31:H32)</t>
  </si>
  <si>
    <t>2.18-R0190C0020-1</t>
  </si>
  <si>
    <t>=+SUM(I31:I32)</t>
  </si>
  <si>
    <t>2.18-R0200C0010-1</t>
  </si>
  <si>
    <t>2.18-R0200C0020-1</t>
  </si>
  <si>
    <t>2.18-R0210C0010-1</t>
  </si>
  <si>
    <t>2.18-R0210C0020-1</t>
  </si>
  <si>
    <t>2.18-R0220C0010-1</t>
  </si>
  <si>
    <t>=+H34</t>
  </si>
  <si>
    <t>2.18-R0220C0020-1</t>
  </si>
  <si>
    <t>=+I34</t>
  </si>
  <si>
    <t>2.18-R0230C0010-1</t>
  </si>
  <si>
    <t>2.18-R0230C0020-1</t>
  </si>
  <si>
    <t>2.18-R0240C0010-1</t>
  </si>
  <si>
    <t>2.18-R0250C0010-1</t>
  </si>
  <si>
    <t>=+H37+H40+H43+H56</t>
  </si>
  <si>
    <t>2.18-R0250C0020-1</t>
  </si>
  <si>
    <t>=+I37+I40+I43+I56</t>
  </si>
  <si>
    <t>2.18-R0260C0010-1</t>
  </si>
  <si>
    <t>=+SUM(H38:H39)</t>
  </si>
  <si>
    <t>2.18-R0260C0020-1</t>
  </si>
  <si>
    <t>=+SUM(I38:I39)</t>
  </si>
  <si>
    <t>2.18-R0270C0010-1</t>
  </si>
  <si>
    <t>2.18-R0270C0020-1</t>
  </si>
  <si>
    <t>2.18-R0280C0010-1</t>
  </si>
  <si>
    <t>2.18-R0280C0020-1</t>
  </si>
  <si>
    <t>2.18-R0290C0010-1</t>
  </si>
  <si>
    <t>=+SUM(H41:H42)</t>
  </si>
  <si>
    <t>2.18-R0290C0020-1</t>
  </si>
  <si>
    <t>=+SUM(I41:I42)</t>
  </si>
  <si>
    <t>2.18-R0300C0010-1</t>
  </si>
  <si>
    <t>2.18-R0300C0020-1</t>
  </si>
  <si>
    <t>2.18-R0310C0010-1</t>
  </si>
  <si>
    <t>2.18-R0310C0020-1</t>
  </si>
  <si>
    <t>2.18-R0320C0010-1</t>
  </si>
  <si>
    <t>=+H44+H47+H50+H53</t>
  </si>
  <si>
    <t>2.18-R0320C0020-1</t>
  </si>
  <si>
    <t>=I44+I47+I50+I53</t>
  </si>
  <si>
    <t>2.18-R0330C0010-1</t>
  </si>
  <si>
    <t>2.18-R0330C0020-1</t>
  </si>
  <si>
    <t>2.18-R0340C0010-1</t>
  </si>
  <si>
    <t>2.18-R0340C0020-1</t>
  </si>
  <si>
    <t>2.18-R0350C0010-1</t>
  </si>
  <si>
    <t>2.18-R0350C0020-1</t>
  </si>
  <si>
    <t>2.18-R0360C0010-1</t>
  </si>
  <si>
    <t>2.18-R0360C0020-1</t>
  </si>
  <si>
    <t>=SUM(I48:I49)</t>
  </si>
  <si>
    <t>2.18-R0370C0010-1</t>
  </si>
  <si>
    <t>2.18-R0370C0020-1</t>
  </si>
  <si>
    <t>2.18-R0380C0010-1</t>
  </si>
  <si>
    <t>2.18-R0380C0020-1</t>
  </si>
  <si>
    <t>2.18-R0390C0010-1</t>
  </si>
  <si>
    <t>=SUM(H51:H52)</t>
  </si>
  <si>
    <t>2.18-R0390C0020-1</t>
  </si>
  <si>
    <t>=SUM(I51:I52)</t>
  </si>
  <si>
    <t>2.18-R0400C0010-1</t>
  </si>
  <si>
    <t>2.18-R0400C0020-1</t>
  </si>
  <si>
    <t>2.18-R0410C0010-1</t>
  </si>
  <si>
    <t>2.18-R0410C0020-1</t>
  </si>
  <si>
    <t>2.18-R0420C0010-1</t>
  </si>
  <si>
    <t>=SUM(H54:H55)</t>
  </si>
  <si>
    <t>2.18-R0420C0020-1</t>
  </si>
  <si>
    <t>=SUM(I54:I55)</t>
  </si>
  <si>
    <t>2.18-R0430C0010-1</t>
  </si>
  <si>
    <t>2.18-R0430C0020-1</t>
  </si>
  <si>
    <t>2.18-R0440C0010-1</t>
  </si>
  <si>
    <t>2.18-R0440C0020-1</t>
  </si>
  <si>
    <t>2.18-R0450C0010-1</t>
  </si>
  <si>
    <t>=H57</t>
  </si>
  <si>
    <t>2.18-R0450C0020-1</t>
  </si>
  <si>
    <t>=I57</t>
  </si>
  <si>
    <t>2.18-R0460C0010-1</t>
  </si>
  <si>
    <t>2.18-R0460C0020-1</t>
  </si>
  <si>
    <t>2.18-R0470C0010-1</t>
  </si>
  <si>
    <t>2.18-R0480C0010-1</t>
  </si>
  <si>
    <t>=+H60</t>
  </si>
  <si>
    <t>2.18-R0480C0020-1</t>
  </si>
  <si>
    <t>=+I60</t>
  </si>
  <si>
    <t>2.18-R0490C0010-1</t>
  </si>
  <si>
    <t>=SUM(H61:H64)</t>
  </si>
  <si>
    <t>2.18-R0490C0020-1</t>
  </si>
  <si>
    <t>=SUM(I61:I64)</t>
  </si>
  <si>
    <t>2.18-R0500C0010-1</t>
  </si>
  <si>
    <t>2.18-R0500C0020-1</t>
  </si>
  <si>
    <t>2.18-R0510C0010-1</t>
  </si>
  <si>
    <t>2.18-R0510C0020-1</t>
  </si>
  <si>
    <t>2.18-R0520C0010-1</t>
  </si>
  <si>
    <t>2.18-R0520C0020-1</t>
  </si>
  <si>
    <t>2.18-R0530C0010-1</t>
  </si>
  <si>
    <t>2.18-R0530C0020-1</t>
  </si>
  <si>
    <t>2.18-R0540C0010-1</t>
  </si>
  <si>
    <t>2.18-R0550C0010-1</t>
  </si>
  <si>
    <t>=+H67+H70</t>
  </si>
  <si>
    <t>2.18-R0550C0020-1</t>
  </si>
  <si>
    <t>=+I67+I70</t>
  </si>
  <si>
    <t>2.18-R0560C0010-1</t>
  </si>
  <si>
    <t>=+SUM(H68:H69)</t>
  </si>
  <si>
    <t>2.18-R0560C0020-1</t>
  </si>
  <si>
    <t>=+SUM(I68:I69)</t>
  </si>
  <si>
    <t>2.18-R0570C0010-1</t>
  </si>
  <si>
    <t>2.18-R0570C0020-1</t>
  </si>
  <si>
    <t>2.18-R0580C0010-1</t>
  </si>
  <si>
    <t>2.18-R0580C0020-1</t>
  </si>
  <si>
    <t>2.18-R0590C0010-1</t>
  </si>
  <si>
    <t>=+H71</t>
  </si>
  <si>
    <t>2.18-R0590C0020-1</t>
  </si>
  <si>
    <t>=+I71</t>
  </si>
  <si>
    <t>2.18-R0600C0010-1</t>
  </si>
  <si>
    <t>2.18-R0600C0020-1</t>
  </si>
  <si>
    <t>5.1-R0010C0010-1</t>
  </si>
  <si>
    <t>5.1-R0020C0010-1</t>
  </si>
  <si>
    <t>5.1-R0020C0030-1</t>
  </si>
  <si>
    <t>5.1-R0020C0040-1</t>
  </si>
  <si>
    <t>5.1-R0020C0050-1</t>
  </si>
  <si>
    <t>5.1-R0020C0060-1</t>
  </si>
  <si>
    <t>5.1-R0020C0070-1</t>
  </si>
  <si>
    <t>5.1-R0020C0080-1</t>
  </si>
  <si>
    <t>5.1-R0020C0090-1</t>
  </si>
  <si>
    <t>5.1-R0020C0100-1</t>
  </si>
  <si>
    <t>5.1-R0020C0110-1</t>
  </si>
  <si>
    <t>5.1-R0020C0120-1</t>
  </si>
  <si>
    <t>5.1-R0020C0130-1</t>
  </si>
  <si>
    <t>5.1-R0020C0140-1</t>
  </si>
  <si>
    <t>5.1-R0020C0150-1</t>
  </si>
  <si>
    <t>5.1-R0020C0160-1</t>
  </si>
  <si>
    <t>5.1-R0030C0010-1</t>
  </si>
  <si>
    <t>5.1-R0030C0020-1</t>
  </si>
  <si>
    <t>5.1-R0030C0030-1</t>
  </si>
  <si>
    <t>5.1-R0030C0040-1</t>
  </si>
  <si>
    <t>5.1-R0030C0050-1</t>
  </si>
  <si>
    <t>5.1-R0030C0060-1</t>
  </si>
  <si>
    <t>5.1-R0030C0070-1</t>
  </si>
  <si>
    <t>5.1-R0030C0080-1</t>
  </si>
  <si>
    <t>5.1-R0030C0090-1</t>
  </si>
  <si>
    <t>5.1-R0030C0100-1</t>
  </si>
  <si>
    <t>5.1-R0030C0110-1</t>
  </si>
  <si>
    <t>5.1-R0030C0120-1</t>
  </si>
  <si>
    <t>5.1-R0030C0130-1</t>
  </si>
  <si>
    <t>5.1-R0030C0140-1</t>
  </si>
  <si>
    <t>5.1-R0030C0150-1</t>
  </si>
  <si>
    <t>5.1-R0030C0160-1</t>
  </si>
  <si>
    <t>5.1-R0040C0010-1</t>
  </si>
  <si>
    <t>5.1-R0040C0020-1</t>
  </si>
  <si>
    <t>5.1-R0040C0030-1</t>
  </si>
  <si>
    <t>5.1-R0040C0040-1</t>
  </si>
  <si>
    <t>5.1-R0040C0050-1</t>
  </si>
  <si>
    <t>5.1-R0040C0060-1</t>
  </si>
  <si>
    <t>5.1-R0040C0070-1</t>
  </si>
  <si>
    <t>5.1-R0040C0080-1</t>
  </si>
  <si>
    <t>5.1-R0040C0090-1</t>
  </si>
  <si>
    <t>5.1-R0040C0100-1</t>
  </si>
  <si>
    <t>5.1-R0040C0110-1</t>
  </si>
  <si>
    <t>5.1-R0040C0120-1</t>
  </si>
  <si>
    <t>5.1-R0040C0130-1</t>
  </si>
  <si>
    <t>5.1-R0040C0140-1</t>
  </si>
  <si>
    <t>5.1-R0040C0150-1</t>
  </si>
  <si>
    <t>5.1-R0040C0160-1</t>
  </si>
  <si>
    <t>5.1-R0050C0010-1</t>
  </si>
  <si>
    <t>5.1-R0050C0020-1</t>
  </si>
  <si>
    <t>5.1-R0050C0030-1</t>
  </si>
  <si>
    <t>5.1-R0050C0040-1</t>
  </si>
  <si>
    <t>5.1-R0050C0050-1</t>
  </si>
  <si>
    <t>5.1-R0050C0060-1</t>
  </si>
  <si>
    <t>5.1-R0050C0070-1</t>
  </si>
  <si>
    <t>5.1-R0050C0080-1</t>
  </si>
  <si>
    <t>5.1-R0050C0090-1</t>
  </si>
  <si>
    <t>5.1-R0050C0100-1</t>
  </si>
  <si>
    <t>5.1-R0050C0110-1</t>
  </si>
  <si>
    <t>5.1-R0050C0120-1</t>
  </si>
  <si>
    <t>5.1-R0050C0130-1</t>
  </si>
  <si>
    <t>5.1-R0050C0140-1</t>
  </si>
  <si>
    <t>5.1-R0050C0150-1</t>
  </si>
  <si>
    <t>5.1-R0050C0160-1</t>
  </si>
  <si>
    <t>5.1-R0060C0010-1</t>
  </si>
  <si>
    <t>5.1-R0060C0020-1</t>
  </si>
  <si>
    <t>5.1-R0060C0030-1</t>
  </si>
  <si>
    <t>5.1-R0060C0040-1</t>
  </si>
  <si>
    <t>5.1-R0060C0050-1</t>
  </si>
  <si>
    <t>5.1-R0060C0060-1</t>
  </si>
  <si>
    <t>5.1-R0060C0070-1</t>
  </si>
  <si>
    <t>5.1-R0060C0080-1</t>
  </si>
  <si>
    <t>5.1-R0060C0090-1</t>
  </si>
  <si>
    <t>5.1-R0060C0100-1</t>
  </si>
  <si>
    <t>5.1-R0060C0110-1</t>
  </si>
  <si>
    <t>5.1-R0060C0120-1</t>
  </si>
  <si>
    <t>5.1-R0060C0130-1</t>
  </si>
  <si>
    <t>5.1-R0060C0140-1</t>
  </si>
  <si>
    <t>5.1-R0060C0150-1</t>
  </si>
  <si>
    <t>5.1-R0060C0160-1</t>
  </si>
  <si>
    <t>5.1-R0070C0010-1</t>
  </si>
  <si>
    <t>5.1-R0070C0020-1</t>
  </si>
  <si>
    <t>5.1-R0070C0030-1</t>
  </si>
  <si>
    <t>5.1-R0070C0040-1</t>
  </si>
  <si>
    <t>5.1-R0070C0050-1</t>
  </si>
  <si>
    <t>5.1-R0070C0060-1</t>
  </si>
  <si>
    <t>5.1-R0070C0070-1</t>
  </si>
  <si>
    <t>5.1-R0070C0080-1</t>
  </si>
  <si>
    <t>5.1-R0070C0090-1</t>
  </si>
  <si>
    <t>5.1-R0070C0100-1</t>
  </si>
  <si>
    <t>5.1-R0070C0110-1</t>
  </si>
  <si>
    <t>5.1-R0070C0120-1</t>
  </si>
  <si>
    <t>5.1-R0070C0130-1</t>
  </si>
  <si>
    <t>5.1-R0070C0140-1</t>
  </si>
  <si>
    <t>5.1-R0070C0150-1</t>
  </si>
  <si>
    <t>5.1-R0070C0160-1</t>
  </si>
  <si>
    <t>5.1-R0080C0010-1</t>
  </si>
  <si>
    <t>5.1-R0080C0020-1</t>
  </si>
  <si>
    <t>5.1-R0080C0030-1</t>
  </si>
  <si>
    <t>5.1-R0080C0040-1</t>
  </si>
  <si>
    <t>5.1-R0080C0050-1</t>
  </si>
  <si>
    <t>5.1-R0080C0060-1</t>
  </si>
  <si>
    <t>5.1-R0080C0070-1</t>
  </si>
  <si>
    <t>5.1-R0080C0080-1</t>
  </si>
  <si>
    <t>5.1-R0080C0090-1</t>
  </si>
  <si>
    <t>5.1-R0080C0100-1</t>
  </si>
  <si>
    <t>5.1-R0080C0110-1</t>
  </si>
  <si>
    <t>5.1-R0080C0120-1</t>
  </si>
  <si>
    <t>5.1-R0080C0130-1</t>
  </si>
  <si>
    <t>5.1-R0080C0140-1</t>
  </si>
  <si>
    <t>5.1-R0080C0150-1</t>
  </si>
  <si>
    <t>5.1-R0080C0160-1</t>
  </si>
  <si>
    <t>5.1-R0090C0010-1</t>
  </si>
  <si>
    <t>5.1-R0090C0020-1</t>
  </si>
  <si>
    <t>5.1-R0090C0030-1</t>
  </si>
  <si>
    <t>5.1-R0090C0040-1</t>
  </si>
  <si>
    <t>5.1-R0090C0050-1</t>
  </si>
  <si>
    <t>5.1-R0090C0060-1</t>
  </si>
  <si>
    <t>5.1-R0090C0070-1</t>
  </si>
  <si>
    <t>5.1-R0090C0080-1</t>
  </si>
  <si>
    <t>5.1-R0090C0090-1</t>
  </si>
  <si>
    <t>5.1-R0090C0100-1</t>
  </si>
  <si>
    <t>5.1-R0090C0110-1</t>
  </si>
  <si>
    <t>5.1-R0090C0120-1</t>
  </si>
  <si>
    <t>5.1-R0090C0130-1</t>
  </si>
  <si>
    <t>5.1-R0090C0140-1</t>
  </si>
  <si>
    <t>5.1-R0090C0150-1</t>
  </si>
  <si>
    <t>5.1-R0090C0160-1</t>
  </si>
  <si>
    <t>5.1-R0100C0010-1</t>
  </si>
  <si>
    <t>5.1-R0100C0020-1</t>
  </si>
  <si>
    <t>5.1-R0100C0030-1</t>
  </si>
  <si>
    <t>5.1-R0100C0040-1</t>
  </si>
  <si>
    <t>5.1-R0100C0050-1</t>
  </si>
  <si>
    <t>5.1-R0100C0060-1</t>
  </si>
  <si>
    <t>5.1-R0100C0070-1</t>
  </si>
  <si>
    <t>5.1-R0100C0080-1</t>
  </si>
  <si>
    <t>5.1-R0100C0090-1</t>
  </si>
  <si>
    <t>5.1-R0100C0100-1</t>
  </si>
  <si>
    <t>5.1-R0100C0110-1</t>
  </si>
  <si>
    <t>5.1-R0100C0120-1</t>
  </si>
  <si>
    <t>5.1-R0100C0130-1</t>
  </si>
  <si>
    <t>5.1-R0100C0140-1</t>
  </si>
  <si>
    <t>5.1-R0100C0150-1</t>
  </si>
  <si>
    <t>5.1-R0100C0160-1</t>
  </si>
  <si>
    <t>5.1-R0110C0010-1</t>
  </si>
  <si>
    <t>5.1-R0110C0020-1</t>
  </si>
  <si>
    <t>5.1-R0110C0030-1</t>
  </si>
  <si>
    <t>5.1-R0110C0040-1</t>
  </si>
  <si>
    <t>5.1-R0110C0050-1</t>
  </si>
  <si>
    <t>5.1-R0110C0060-1</t>
  </si>
  <si>
    <t>5.1-R0110C0070-1</t>
  </si>
  <si>
    <t>5.1-R0110C0080-1</t>
  </si>
  <si>
    <t>5.1-R0110C0090-1</t>
  </si>
  <si>
    <t>5.1-R0110C0100-1</t>
  </si>
  <si>
    <t>5.1-R0110C0110-1</t>
  </si>
  <si>
    <t>5.1-R0110C0120-1</t>
  </si>
  <si>
    <t>5.1-R0110C0130-1</t>
  </si>
  <si>
    <t>5.1-R0110C0140-1</t>
  </si>
  <si>
    <t>5.1-R0110C0150-1</t>
  </si>
  <si>
    <t>5.1-R0110C0160-1</t>
  </si>
  <si>
    <t>5.1-R0120C0010-1</t>
  </si>
  <si>
    <t>5.1-R0120C0020-1</t>
  </si>
  <si>
    <t>5.1-R0120C0030-1</t>
  </si>
  <si>
    <t>5.1-R0120C0040-1</t>
  </si>
  <si>
    <t>5.1-R0120C0050-1</t>
  </si>
  <si>
    <t>5.1-R0120C0060-1</t>
  </si>
  <si>
    <t>5.1-R0120C0070-1</t>
  </si>
  <si>
    <t>5.1-R0120C0080-1</t>
  </si>
  <si>
    <t>5.1-R0120C0090-1</t>
  </si>
  <si>
    <t>5.1-R0120C0100-1</t>
  </si>
  <si>
    <t>5.1-R0120C0110-1</t>
  </si>
  <si>
    <t>5.1-R0120C0120-1</t>
  </si>
  <si>
    <t>5.1-R0120C0130-1</t>
  </si>
  <si>
    <t>5.1-R0120C0140-1</t>
  </si>
  <si>
    <t>5.1-R0120C0150-1</t>
  </si>
  <si>
    <t>5.1-R0120C0160-1</t>
  </si>
  <si>
    <t>5.1-R0130C0010-1</t>
  </si>
  <si>
    <t>5.1-R0130C0020-1</t>
  </si>
  <si>
    <t>5.1-R0130C0030-1</t>
  </si>
  <si>
    <t>5.1-R0130C0040-1</t>
  </si>
  <si>
    <t>5.1-R0130C0050-1</t>
  </si>
  <si>
    <t>5.1-R0130C0060-1</t>
  </si>
  <si>
    <t>5.1-R0130C0070-1</t>
  </si>
  <si>
    <t>5.1-R0130C0080-1</t>
  </si>
  <si>
    <t>5.1-R0130C0090-1</t>
  </si>
  <si>
    <t>5.1-R0130C0100-1</t>
  </si>
  <si>
    <t>5.1-R0130C0110-1</t>
  </si>
  <si>
    <t>5.1-R0130C0120-1</t>
  </si>
  <si>
    <t>5.1-R0130C0130-1</t>
  </si>
  <si>
    <t>5.1-R0130C0140-1</t>
  </si>
  <si>
    <t>5.1-R0130C0150-1</t>
  </si>
  <si>
    <t>5.1-R0130C0160-1</t>
  </si>
  <si>
    <t>5.1-R0140C0010-1</t>
  </si>
  <si>
    <t>5.1-R0140C0020-1</t>
  </si>
  <si>
    <t>5.1-R0140C0030-1</t>
  </si>
  <si>
    <t>5.1-R0140C0040-1</t>
  </si>
  <si>
    <t>5.1-R0140C0050-1</t>
  </si>
  <si>
    <t>5.1-R0140C0060-1</t>
  </si>
  <si>
    <t>5.1-R0140C0070-1</t>
  </si>
  <si>
    <t>5.1-R0140C0080-1</t>
  </si>
  <si>
    <t>5.1-R0140C0090-1</t>
  </si>
  <si>
    <t>5.1-R0140C0100-1</t>
  </si>
  <si>
    <t>5.1-R0140C0110-1</t>
  </si>
  <si>
    <t>5.1-R0140C0120-1</t>
  </si>
  <si>
    <t>5.1-R0140C0130-1</t>
  </si>
  <si>
    <t>5.1-R0140C0140-1</t>
  </si>
  <si>
    <t>5.1-R0140C0150-1</t>
  </si>
  <si>
    <t>5.1-R0140C0160-1</t>
  </si>
  <si>
    <t>5.1-R0150C0010-1</t>
  </si>
  <si>
    <t>5.1-R0150C0020-1</t>
  </si>
  <si>
    <t>5.1-R0150C0030-1</t>
  </si>
  <si>
    <t>5.1-R0150C0040-1</t>
  </si>
  <si>
    <t>5.1-R0150C0050-1</t>
  </si>
  <si>
    <t>5.1-R0150C0060-1</t>
  </si>
  <si>
    <t>5.1-R0150C0070-1</t>
  </si>
  <si>
    <t>5.1-R0150C0080-1</t>
  </si>
  <si>
    <t>5.1-R0150C0090-1</t>
  </si>
  <si>
    <t>5.1-R0150C0100-1</t>
  </si>
  <si>
    <t>5.1-R0150C0110-1</t>
  </si>
  <si>
    <t>5.1-R0150C0120-1</t>
  </si>
  <si>
    <t>5.1-R0150C0130-1</t>
  </si>
  <si>
    <t>5.1-R0150C0140-1</t>
  </si>
  <si>
    <t>5.1-R0150C0150-1</t>
  </si>
  <si>
    <t>5.1-R0150C0160-1</t>
  </si>
  <si>
    <t>5.1-R0160C0010-1</t>
  </si>
  <si>
    <t>5.1-R0160C0020-1</t>
  </si>
  <si>
    <t>5.1-R0160C0030-1</t>
  </si>
  <si>
    <t>5.1-R0160C0040-1</t>
  </si>
  <si>
    <t>5.1-R0160C0050-1</t>
  </si>
  <si>
    <t>5.1-R0160C0060-1</t>
  </si>
  <si>
    <t>5.1-R0160C0070-1</t>
  </si>
  <si>
    <t>5.1-R0160C0080-1</t>
  </si>
  <si>
    <t>5.1-R0160C0090-1</t>
  </si>
  <si>
    <t>5.1-R0160C0100-1</t>
  </si>
  <si>
    <t>5.1-R0160C0110-1</t>
  </si>
  <si>
    <t>5.1-R0160C0120-1</t>
  </si>
  <si>
    <t>5.1-R0160C0130-1</t>
  </si>
  <si>
    <t>5.1-R0160C0140-1</t>
  </si>
  <si>
    <t>5.1-R0160C0150-1</t>
  </si>
  <si>
    <t>5.1-R0160C0160-1</t>
  </si>
  <si>
    <t>5.1-R0170C0010-1</t>
  </si>
  <si>
    <t>5.1-R0170C0020-1</t>
  </si>
  <si>
    <t>5.1-R0170C0030-1</t>
  </si>
  <si>
    <t>5.1-R0170C0040-1</t>
  </si>
  <si>
    <t>5.1-R0170C0050-1</t>
  </si>
  <si>
    <t>5.1-R0170C0060-1</t>
  </si>
  <si>
    <t>5.1-R0170C0070-1</t>
  </si>
  <si>
    <t>5.1-R0170C0080-1</t>
  </si>
  <si>
    <t>=SUM(N12:N26)</t>
  </si>
  <si>
    <t>5.1-R0170C0090-1</t>
  </si>
  <si>
    <t>5.1-R0170C0100-1</t>
  </si>
  <si>
    <t>5.1-R0170C0110-1</t>
  </si>
  <si>
    <t>5.1-R0170C0120-1</t>
  </si>
  <si>
    <t>5.1-R0170C0130-1</t>
  </si>
  <si>
    <t>5.1-R0170C0140-1</t>
  </si>
  <si>
    <t>5.1-R0170C0150-1</t>
  </si>
  <si>
    <t>5.1-R0170C0160-1</t>
  </si>
  <si>
    <t>5.1-R0180C0010-1</t>
  </si>
  <si>
    <t>5.1-R0190C0010-1</t>
  </si>
  <si>
    <t>5.1-R0190C0020-1</t>
  </si>
  <si>
    <t>5.1-R0190C0030-1</t>
  </si>
  <si>
    <t>5.1-R0190C0040-1</t>
  </si>
  <si>
    <t>5.1-R0190C0050-1</t>
  </si>
  <si>
    <t>5.1-R0190C0060-1</t>
  </si>
  <si>
    <t>5.1-R0190C0070-1</t>
  </si>
  <si>
    <t>5.1-R0190C0080-1</t>
  </si>
  <si>
    <t>5.1-R0190C0090-1</t>
  </si>
  <si>
    <t>5.1-R0190C0100-1</t>
  </si>
  <si>
    <t>5.1-R0190C0110-1</t>
  </si>
  <si>
    <t>5.1-R0190C0120-1</t>
  </si>
  <si>
    <t>5.1-R0190C0130-1</t>
  </si>
  <si>
    <t>5.1-R0190C0140-1</t>
  </si>
  <si>
    <t>5.1-R0190C0150-1</t>
  </si>
  <si>
    <t>5.1-R0190C0160-1</t>
  </si>
  <si>
    <t>5.1-R0200C0010-1</t>
  </si>
  <si>
    <t>5.1-R0200C0020-1</t>
  </si>
  <si>
    <t>5.1-R0200C0030-1</t>
  </si>
  <si>
    <t>5.1-R0200C0040-1</t>
  </si>
  <si>
    <t>5.1-R0200C0050-1</t>
  </si>
  <si>
    <t>5.1-R0200C0060-1</t>
  </si>
  <si>
    <t>5.1-R0200C0070-1</t>
  </si>
  <si>
    <t>5.1-R0200C0080-1</t>
  </si>
  <si>
    <t>5.1-R0200C0090-1</t>
  </si>
  <si>
    <t>5.1-R0200C0100-1</t>
  </si>
  <si>
    <t>5.1-R0200C0110-1</t>
  </si>
  <si>
    <t>5.1-R0200C0120-1</t>
  </si>
  <si>
    <t>5.1-R0200C0130-1</t>
  </si>
  <si>
    <t>5.1-R0200C0140-1</t>
  </si>
  <si>
    <t>5.1-R0200C0150-1</t>
  </si>
  <si>
    <t>5.1-R0200C0160-1</t>
  </si>
  <si>
    <t>5.1-R0210C0010-1</t>
  </si>
  <si>
    <t>5.1-R0210C0020-1</t>
  </si>
  <si>
    <t>5.1-R0210C0030-1</t>
  </si>
  <si>
    <t>5.1-R0210C0040-1</t>
  </si>
  <si>
    <t>5.1-R0210C0050-1</t>
  </si>
  <si>
    <t>5.1-R0210C0060-1</t>
  </si>
  <si>
    <t>5.1-R0210C0070-1</t>
  </si>
  <si>
    <t>5.1-R0210C0080-1</t>
  </si>
  <si>
    <t>5.1-R0210C0090-1</t>
  </si>
  <si>
    <t>5.1-R0210C0100-1</t>
  </si>
  <si>
    <t>5.1-R0210C0110-1</t>
  </si>
  <si>
    <t>5.1-R0210C0120-1</t>
  </si>
  <si>
    <t>5.1-R0210C0130-1</t>
  </si>
  <si>
    <t>5.1-R0210C0140-1</t>
  </si>
  <si>
    <t>5.1-R0210C0150-1</t>
  </si>
  <si>
    <t>5.1-R0210C0160-1</t>
  </si>
  <si>
    <t>5.1-R0220C0010-1</t>
  </si>
  <si>
    <t>5.1-R0220C0020-1</t>
  </si>
  <si>
    <t>5.1-R0220C0030-1</t>
  </si>
  <si>
    <t>5.1-R0220C0040-1</t>
  </si>
  <si>
    <t>5.1-R0220C0050-1</t>
  </si>
  <si>
    <t>5.1-R0220C0060-1</t>
  </si>
  <si>
    <t>5.1-R0220C0070-1</t>
  </si>
  <si>
    <t>5.1-R0220C0080-1</t>
  </si>
  <si>
    <t>5.1-R0220C0090-1</t>
  </si>
  <si>
    <t>5.1-R0220C0100-1</t>
  </si>
  <si>
    <t>5.1-R0220C0110-1</t>
  </si>
  <si>
    <t>5.1-R0220C0120-1</t>
  </si>
  <si>
    <t>5.1-R0220C0130-1</t>
  </si>
  <si>
    <t>5.1-R0220C0140-1</t>
  </si>
  <si>
    <t>5.1-R0220C0150-1</t>
  </si>
  <si>
    <t>5.1-R0220C0160-1</t>
  </si>
  <si>
    <t>5.1-R0230C0010-1</t>
  </si>
  <si>
    <t>5.1-R0230C0020-1</t>
  </si>
  <si>
    <t>5.1-R0230C0030-1</t>
  </si>
  <si>
    <t>5.1-R0230C0040-1</t>
  </si>
  <si>
    <t>5.1-R0230C0050-1</t>
  </si>
  <si>
    <t>5.1-R0230C0060-1</t>
  </si>
  <si>
    <t>5.1-R0230C0070-1</t>
  </si>
  <si>
    <t>5.1-R0230C0080-1</t>
  </si>
  <si>
    <t>5.1-R0230C0090-1</t>
  </si>
  <si>
    <t>5.1-R0230C0100-1</t>
  </si>
  <si>
    <t>5.1-R0230C0110-1</t>
  </si>
  <si>
    <t>5.1-R0230C0120-1</t>
  </si>
  <si>
    <t>5.1-R0230C0130-1</t>
  </si>
  <si>
    <t>5.1-R0230C0140-1</t>
  </si>
  <si>
    <t>5.1-R0230C0150-1</t>
  </si>
  <si>
    <t>5.1-R0230C0160-1</t>
  </si>
  <si>
    <t>5.1-R0240C0010-1</t>
  </si>
  <si>
    <t>5.1-R0240C0020-1</t>
  </si>
  <si>
    <t>5.1-R0240C0030-1</t>
  </si>
  <si>
    <t>5.1-R0240C0040-1</t>
  </si>
  <si>
    <t>5.1-R0240C0050-1</t>
  </si>
  <si>
    <t>5.1-R0240C0060-1</t>
  </si>
  <si>
    <t>5.1-R0240C0070-1</t>
  </si>
  <si>
    <t>5.1-R0240C0080-1</t>
  </si>
  <si>
    <t>5.1-R0240C0090-1</t>
  </si>
  <si>
    <t>5.1-R0240C0100-1</t>
  </si>
  <si>
    <t>5.1-R0240C0110-1</t>
  </si>
  <si>
    <t>5.1-R0240C0120-1</t>
  </si>
  <si>
    <t>5.1-R0240C0130-1</t>
  </si>
  <si>
    <t>5.1-R0240C0140-1</t>
  </si>
  <si>
    <t>5.1-R0240C0150-1</t>
  </si>
  <si>
    <t>5.1-R0240C0160-1</t>
  </si>
  <si>
    <t>5.1-R0250C0010-1</t>
  </si>
  <si>
    <t>5.1-R0250C0020-1</t>
  </si>
  <si>
    <t>5.1-R0250C0030-1</t>
  </si>
  <si>
    <t>5.1-R0250C0040-1</t>
  </si>
  <si>
    <t>5.1-R0250C0050-1</t>
  </si>
  <si>
    <t>5.1-R0250C0060-1</t>
  </si>
  <si>
    <t>5.1-R0250C0070-1</t>
  </si>
  <si>
    <t>5.1-R0250C0080-1</t>
  </si>
  <si>
    <t>5.1-R0250C0090-1</t>
  </si>
  <si>
    <t>5.1-R0250C0100-1</t>
  </si>
  <si>
    <t>5.1-R0250C0110-1</t>
  </si>
  <si>
    <t>5.1-R0250C0120-1</t>
  </si>
  <si>
    <t>5.1-R0250C0130-1</t>
  </si>
  <si>
    <t>5.1-R0250C0140-1</t>
  </si>
  <si>
    <t>5.1-R0250C0150-1</t>
  </si>
  <si>
    <t>5.1-R0250C0160-1</t>
  </si>
  <si>
    <t>5.1-R0260C0010-1</t>
  </si>
  <si>
    <t>5.1-R0260C0020-1</t>
  </si>
  <si>
    <t>5.1-R0260C0030-1</t>
  </si>
  <si>
    <t>5.1-R0260C0040-1</t>
  </si>
  <si>
    <t>5.1-R0260C0050-1</t>
  </si>
  <si>
    <t>5.1-R0260C0060-1</t>
  </si>
  <si>
    <t>5.1-R0260C0070-1</t>
  </si>
  <si>
    <t>5.1-R0260C0080-1</t>
  </si>
  <si>
    <t>5.1-R0260C0090-1</t>
  </si>
  <si>
    <t>5.1-R0260C0100-1</t>
  </si>
  <si>
    <t>5.1-R0260C0110-1</t>
  </si>
  <si>
    <t>5.1-R0260C0120-1</t>
  </si>
  <si>
    <t>5.1-R0260C0130-1</t>
  </si>
  <si>
    <t>5.1-R0260C0140-1</t>
  </si>
  <si>
    <t>5.1-R0260C0150-1</t>
  </si>
  <si>
    <t>5.1-R0260C0160-1</t>
  </si>
  <si>
    <t>5.1-R0270C0010-1</t>
  </si>
  <si>
    <t>5.1-R0270C0020-1</t>
  </si>
  <si>
    <t>5.1-R0270C0030-1</t>
  </si>
  <si>
    <t>5.1-R0270C0040-1</t>
  </si>
  <si>
    <t>5.1-R0270C0050-1</t>
  </si>
  <si>
    <t>5.1-R0270C0060-1</t>
  </si>
  <si>
    <t>5.1-R0270C0070-1</t>
  </si>
  <si>
    <t>5.1-R0270C0080-1</t>
  </si>
  <si>
    <t>5.1-R0270C0090-1</t>
  </si>
  <si>
    <t>5.1-R0270C0100-1</t>
  </si>
  <si>
    <t>5.1-R0270C0110-1</t>
  </si>
  <si>
    <t>5.1-R0270C0120-1</t>
  </si>
  <si>
    <t>5.1-R0270C0130-1</t>
  </si>
  <si>
    <t>5.1-R0270C0140-1</t>
  </si>
  <si>
    <t>5.1-R0270C0150-1</t>
  </si>
  <si>
    <t>5.1-R0270C0160-1</t>
  </si>
  <si>
    <t>5.1-R0280C0010-1</t>
  </si>
  <si>
    <t>5.1-R0280C0020-1</t>
  </si>
  <si>
    <t>5.1-R0280C0030-1</t>
  </si>
  <si>
    <t>5.1-R0280C0040-1</t>
  </si>
  <si>
    <t>5.1-R0280C0050-1</t>
  </si>
  <si>
    <t>5.1-R0280C0060-1</t>
  </si>
  <si>
    <t>5.1-R0280C0070-1</t>
  </si>
  <si>
    <t>5.1-R0280C0080-1</t>
  </si>
  <si>
    <t>5.1-R0280C0090-1</t>
  </si>
  <si>
    <t>5.1-R0280C0100-1</t>
  </si>
  <si>
    <t>5.1-R0280C0110-1</t>
  </si>
  <si>
    <t>5.1-R0280C0120-1</t>
  </si>
  <si>
    <t>5.1-R0280C0130-1</t>
  </si>
  <si>
    <t>5.1-R0280C0140-1</t>
  </si>
  <si>
    <t>5.1-R0280C0150-1</t>
  </si>
  <si>
    <t>5.1-R0280C0160-1</t>
  </si>
  <si>
    <t>5.1-R0290C0010-1</t>
  </si>
  <si>
    <t>5.1-R0290C0020-1</t>
  </si>
  <si>
    <t>5.1-R0290C0030-1</t>
  </si>
  <si>
    <t>5.1-R0290C0040-1</t>
  </si>
  <si>
    <t>5.1-R0290C0050-1</t>
  </si>
  <si>
    <t>5.1-R0290C0060-1</t>
  </si>
  <si>
    <t>5.1-R0290C0070-1</t>
  </si>
  <si>
    <t>5.1-R0290C0080-1</t>
  </si>
  <si>
    <t>5.1-R0290C0090-1</t>
  </si>
  <si>
    <t>5.1-R0290C0100-1</t>
  </si>
  <si>
    <t>5.1-R0290C0110-1</t>
  </si>
  <si>
    <t>5.1-R0290C0120-1</t>
  </si>
  <si>
    <t>5.1-R0290C0130-1</t>
  </si>
  <si>
    <t>5.1-R0290C0140-1</t>
  </si>
  <si>
    <t>5.1-R0290C0150-1</t>
  </si>
  <si>
    <t>5.1-R0290C0160-1</t>
  </si>
  <si>
    <t>5.1-R0300C0010-1</t>
  </si>
  <si>
    <t>5.1-R0300C0020-1</t>
  </si>
  <si>
    <t>5.1-R0300C0030-1</t>
  </si>
  <si>
    <t>5.1-R0300C0040-1</t>
  </si>
  <si>
    <t>5.1-R0300C0050-1</t>
  </si>
  <si>
    <t>5.1-R0300C0060-1</t>
  </si>
  <si>
    <t>5.1-R0300C0070-1</t>
  </si>
  <si>
    <t>5.1-R0300C0080-1</t>
  </si>
  <si>
    <t>5.1-R0300C0090-1</t>
  </si>
  <si>
    <t>R0300C0090</t>
  </si>
  <si>
    <t>5.1-R0300C0100-1</t>
  </si>
  <si>
    <t>R0300C0100</t>
  </si>
  <si>
    <t>5.1-R0300C0110-1</t>
  </si>
  <si>
    <t>R0300C0110</t>
  </si>
  <si>
    <t>5.1-R0300C0120-1</t>
  </si>
  <si>
    <t>R0300C0120</t>
  </si>
  <si>
    <t>5.1-R0300C0130-1</t>
  </si>
  <si>
    <t>R0300C0130</t>
  </si>
  <si>
    <t>5.1-R0300C0140-1</t>
  </si>
  <si>
    <t>R0300C0140</t>
  </si>
  <si>
    <t>5.1-R0300C0150-1</t>
  </si>
  <si>
    <t>R0300C0150</t>
  </si>
  <si>
    <t>5.1-R0300C0160-1</t>
  </si>
  <si>
    <t>R0300C0160</t>
  </si>
  <si>
    <t>5.1-R0310C0010-1</t>
  </si>
  <si>
    <t>5.1-R0310C0020-1</t>
  </si>
  <si>
    <t>5.1-R0310C0030-1</t>
  </si>
  <si>
    <t>5.1-R0310C0040-1</t>
  </si>
  <si>
    <t>5.1-R0310C0050-1</t>
  </si>
  <si>
    <t>5.1-R0310C0060-1</t>
  </si>
  <si>
    <t>5.1-R0310C0070-1</t>
  </si>
  <si>
    <t>5.1-R0310C0080-1</t>
  </si>
  <si>
    <t>5.1-R0310C0090-1</t>
  </si>
  <si>
    <t>R0310C0090</t>
  </si>
  <si>
    <t>5.1-R0310C0100-1</t>
  </si>
  <si>
    <t>R0310C0100</t>
  </si>
  <si>
    <t>5.1-R0310C0110-1</t>
  </si>
  <si>
    <t>R0310C0110</t>
  </si>
  <si>
    <t>5.1-R0310C0120-1</t>
  </si>
  <si>
    <t>R0310C0120</t>
  </si>
  <si>
    <t>5.1-R0310C0130-1</t>
  </si>
  <si>
    <t>R0310C0130</t>
  </si>
  <si>
    <t>5.1-R0310C0140-1</t>
  </si>
  <si>
    <t>R0310C0140</t>
  </si>
  <si>
    <t>5.1-R0310C0150-1</t>
  </si>
  <si>
    <t>R0310C0150</t>
  </si>
  <si>
    <t>5.1-R0310C0160-1</t>
  </si>
  <si>
    <t>R0310C0160</t>
  </si>
  <si>
    <t>5.1-R0320C0010-1</t>
  </si>
  <si>
    <t>5.1-R0320C0020-1</t>
  </si>
  <si>
    <t>5.1-R0320C0030-1</t>
  </si>
  <si>
    <t>5.1-R0320C0040-1</t>
  </si>
  <si>
    <t>5.1-R0320C0050-1</t>
  </si>
  <si>
    <t>5.1-R0320C0060-1</t>
  </si>
  <si>
    <t>5.1-R0320C0070-1</t>
  </si>
  <si>
    <t>5.1-R0320C0080-1</t>
  </si>
  <si>
    <t>5.1-R0320C0090-1</t>
  </si>
  <si>
    <t>5.1-R0320C0100-1</t>
  </si>
  <si>
    <t>5.1-R0320C0110-1</t>
  </si>
  <si>
    <t>5.1-R0320C0120-1</t>
  </si>
  <si>
    <t>5.1-R0320C0130-1</t>
  </si>
  <si>
    <t>5.1-R0320C0140-1</t>
  </si>
  <si>
    <t>5.1-R0320C0150-1</t>
  </si>
  <si>
    <t>5.1-R0320C0160-1</t>
  </si>
  <si>
    <t>5.1-R0330C0010-1</t>
  </si>
  <si>
    <t>5.1-R0330C0020-1</t>
  </si>
  <si>
    <t>5.1-R0330C0030-1</t>
  </si>
  <si>
    <t>5.1-R0330C0040-1</t>
  </si>
  <si>
    <t>5.1-R0330C0050-1</t>
  </si>
  <si>
    <t>5.1-R0330C0060-1</t>
  </si>
  <si>
    <t>5.1-R0330C0070-1</t>
  </si>
  <si>
    <t>5.1-R0330C0080-1</t>
  </si>
  <si>
    <t>5.1-R0330C0090-1</t>
  </si>
  <si>
    <t>5.1-R0330C0100-1</t>
  </si>
  <si>
    <t>5.1-R0330C0110-1</t>
  </si>
  <si>
    <t>5.1-R0330C0120-1</t>
  </si>
  <si>
    <t>5.1-R0330C0130-1</t>
  </si>
  <si>
    <t>5.1-R0330C0140-1</t>
  </si>
  <si>
    <t>5.1-R0330C0150-1</t>
  </si>
  <si>
    <t>5.1-R0330C0160-1</t>
  </si>
  <si>
    <t>5.1-R0340C0010-1</t>
  </si>
  <si>
    <t>5.1-R0340C0020-1</t>
  </si>
  <si>
    <t>5.1-R0340C0030-1</t>
  </si>
  <si>
    <t>5.1-R0340C0040-1</t>
  </si>
  <si>
    <t>5.1-R0340C0050-1</t>
  </si>
  <si>
    <t>5.1-R0340C0060-1</t>
  </si>
  <si>
    <t>5.1-R0340C0070-1</t>
  </si>
  <si>
    <t>5.1-R0340C0080-1</t>
  </si>
  <si>
    <t>=SUM(N29:N43)</t>
  </si>
  <si>
    <t>5.1-R0340C0090-1</t>
  </si>
  <si>
    <t>5.1-R0340C0100-1</t>
  </si>
  <si>
    <t>5.1-R0340C0110-1</t>
  </si>
  <si>
    <t>5.1-R0340C0120-1</t>
  </si>
  <si>
    <t>=SUM(R29:R43)</t>
  </si>
  <si>
    <t>5.1-R0340C0130-1</t>
  </si>
  <si>
    <t>5.1-R0340C0140-1</t>
  </si>
  <si>
    <t>5.1-R0340C0150-1</t>
  </si>
  <si>
    <t>5.1-R0340C0160-1</t>
  </si>
  <si>
    <t>5.1-R0350C0010-1</t>
  </si>
  <si>
    <t>5.1-R0360C0010-1</t>
  </si>
  <si>
    <t>5.1-R0360C0020-1</t>
  </si>
  <si>
    <t>5.1-R0360C0030-1</t>
  </si>
  <si>
    <t>5.1-R0360C0040-1</t>
  </si>
  <si>
    <t>5.1-R0360C0050-1</t>
  </si>
  <si>
    <t>5.1-R0360C0060-1</t>
  </si>
  <si>
    <t>5.1-R0360C0070-1</t>
  </si>
  <si>
    <t>5.1-R0360C0080-1</t>
  </si>
  <si>
    <t>5.1-R0360C0090-1</t>
  </si>
  <si>
    <t>5.1-R0360C0100-1</t>
  </si>
  <si>
    <t>5.1-R0360C0110-1</t>
  </si>
  <si>
    <t>5.1-R0360C0120-1</t>
  </si>
  <si>
    <t>5.1-R0360C0130-1</t>
  </si>
  <si>
    <t>5.1-R0360C0140-1</t>
  </si>
  <si>
    <t>5.1-R0360C0150-1</t>
  </si>
  <si>
    <t>5.1-R0360C0160-1</t>
  </si>
  <si>
    <t>5.1-R0370C0010-1</t>
  </si>
  <si>
    <t>5.1-R0370C0020-1</t>
  </si>
  <si>
    <t>5.1-R0370C0030-1</t>
  </si>
  <si>
    <t>5.1-R0370C0040-1</t>
  </si>
  <si>
    <t>5.1-R0370C0050-1</t>
  </si>
  <si>
    <t>5.1-R0370C0060-1</t>
  </si>
  <si>
    <t>5.1-R0370C0070-1</t>
  </si>
  <si>
    <t>5.1-R0370C0080-1</t>
  </si>
  <si>
    <t>5.1-R0370C0090-1</t>
  </si>
  <si>
    <t>5.1-R0370C0100-1</t>
  </si>
  <si>
    <t>5.1-R0370C0110-1</t>
  </si>
  <si>
    <t>5.1-R0370C0120-1</t>
  </si>
  <si>
    <t>5.1-R0370C0130-1</t>
  </si>
  <si>
    <t>5.1-R0370C0140-1</t>
  </si>
  <si>
    <t>5.1-R0370C0150-1</t>
  </si>
  <si>
    <t>5.1-R0370C0160-1</t>
  </si>
  <si>
    <t>5.1-R0380C0010-1</t>
  </si>
  <si>
    <t>5.1-R0380C0020-1</t>
  </si>
  <si>
    <t>5.1-R0380C0030-1</t>
  </si>
  <si>
    <t>5.1-R0380C0040-1</t>
  </si>
  <si>
    <t>5.1-R0380C0050-1</t>
  </si>
  <si>
    <t>5.1-R0380C0060-1</t>
  </si>
  <si>
    <t>5.1-R0380C0070-1</t>
  </si>
  <si>
    <t>5.1-R0380C0080-1</t>
  </si>
  <si>
    <t>5.1-R0380C0090-1</t>
  </si>
  <si>
    <t>5.1-R0380C0100-1</t>
  </si>
  <si>
    <t>5.1-R0380C0110-1</t>
  </si>
  <si>
    <t>5.1-R0380C0120-1</t>
  </si>
  <si>
    <t>5.1-R0380C0130-1</t>
  </si>
  <si>
    <t>5.1-R0380C0140-1</t>
  </si>
  <si>
    <t>5.1-R0380C0150-1</t>
  </si>
  <si>
    <t>5.1-R0380C0160-1</t>
  </si>
  <si>
    <t>5.1-R0390C0010-1</t>
  </si>
  <si>
    <t>5.1-R0390C0020-1</t>
  </si>
  <si>
    <t>5.1-R0390C0030-1</t>
  </si>
  <si>
    <t>5.1-R0390C0040-1</t>
  </si>
  <si>
    <t>5.1-R0390C0050-1</t>
  </si>
  <si>
    <t>5.1-R0390C0060-1</t>
  </si>
  <si>
    <t>5.1-R0390C0070-1</t>
  </si>
  <si>
    <t>5.1-R0390C0080-1</t>
  </si>
  <si>
    <t>5.1-R0390C0090-1</t>
  </si>
  <si>
    <t>5.1-R0390C0100-1</t>
  </si>
  <si>
    <t>5.1-R0390C0110-1</t>
  </si>
  <si>
    <t>5.1-R0390C0120-1</t>
  </si>
  <si>
    <t>5.1-R0390C0130-1</t>
  </si>
  <si>
    <t>5.1-R0390C0140-1</t>
  </si>
  <si>
    <t>5.1-R0390C0150-1</t>
  </si>
  <si>
    <t>5.1-R0390C0160-1</t>
  </si>
  <si>
    <t>5.1-R0400C0010-1</t>
  </si>
  <si>
    <t>5.1-R0400C0020-1</t>
  </si>
  <si>
    <t>5.1-R0400C0030-1</t>
  </si>
  <si>
    <t>5.1-R0400C0040-1</t>
  </si>
  <si>
    <t>5.1-R0400C0050-1</t>
  </si>
  <si>
    <t>5.1-R0400C0060-1</t>
  </si>
  <si>
    <t>5.1-R0400C0070-1</t>
  </si>
  <si>
    <t>5.1-R0400C0080-1</t>
  </si>
  <si>
    <t>5.1-R0400C0090-1</t>
  </si>
  <si>
    <t>5.1-R0400C0100-1</t>
  </si>
  <si>
    <t>5.1-R0400C0110-1</t>
  </si>
  <si>
    <t>5.1-R0400C0120-1</t>
  </si>
  <si>
    <t>5.1-R0400C0130-1</t>
  </si>
  <si>
    <t>5.1-R0400C0140-1</t>
  </si>
  <si>
    <t>5.1-R0400C0150-1</t>
  </si>
  <si>
    <t>5.1-R0400C0160-1</t>
  </si>
  <si>
    <t>5.1-R0410C0010-1</t>
  </si>
  <si>
    <t>5.1-R0410C0020-1</t>
  </si>
  <si>
    <t>5.1-R0410C0030-1</t>
  </si>
  <si>
    <t>5.1-R0410C0040-1</t>
  </si>
  <si>
    <t>5.1-R0410C0050-1</t>
  </si>
  <si>
    <t>5.1-R0410C0060-1</t>
  </si>
  <si>
    <t>5.1-R0410C0070-1</t>
  </si>
  <si>
    <t>5.1-R0410C0080-1</t>
  </si>
  <si>
    <t>5.1-R0410C0090-1</t>
  </si>
  <si>
    <t>5.1-R0410C0100-1</t>
  </si>
  <si>
    <t>5.1-R0410C0110-1</t>
  </si>
  <si>
    <t>5.1-R0410C0120-1</t>
  </si>
  <si>
    <t>5.1-R0410C0130-1</t>
  </si>
  <si>
    <t>5.1-R0410C0140-1</t>
  </si>
  <si>
    <t>5.1-R0410C0150-1</t>
  </si>
  <si>
    <t>5.1-R0410C0160-1</t>
  </si>
  <si>
    <t>5.1-R0420C0010-1</t>
  </si>
  <si>
    <t>5.1-R0420C0020-1</t>
  </si>
  <si>
    <t>5.1-R0420C0030-1</t>
  </si>
  <si>
    <t>5.1-R0420C0040-1</t>
  </si>
  <si>
    <t>5.1-R0420C0050-1</t>
  </si>
  <si>
    <t>5.1-R0420C0060-1</t>
  </si>
  <si>
    <t>5.1-R0420C0070-1</t>
  </si>
  <si>
    <t>5.1-R0420C0080-1</t>
  </si>
  <si>
    <t>5.1-R0420C0090-1</t>
  </si>
  <si>
    <t>5.1-R0420C0100-1</t>
  </si>
  <si>
    <t>5.1-R0420C0110-1</t>
  </si>
  <si>
    <t>5.1-R0420C0120-1</t>
  </si>
  <si>
    <t>5.1-R0420C0130-1</t>
  </si>
  <si>
    <t>5.1-R0420C0140-1</t>
  </si>
  <si>
    <t>5.1-R0420C0150-1</t>
  </si>
  <si>
    <t>5.1-R0420C0160-1</t>
  </si>
  <si>
    <t>5.1-R0430C0010-1</t>
  </si>
  <si>
    <t>5.1-R0430C0020-1</t>
  </si>
  <si>
    <t>5.1-R0430C0030-1</t>
  </si>
  <si>
    <t>5.1-R0430C0040-1</t>
  </si>
  <si>
    <t>5.1-R0430C0050-1</t>
  </si>
  <si>
    <t>5.1-R0430C0060-1</t>
  </si>
  <si>
    <t>5.1-R0430C0070-1</t>
  </si>
  <si>
    <t>5.1-R0430C0080-1</t>
  </si>
  <si>
    <t>5.1-R0430C0090-1</t>
  </si>
  <si>
    <t>5.1-R0430C0100-1</t>
  </si>
  <si>
    <t>5.1-R0430C0110-1</t>
  </si>
  <si>
    <t>5.1-R0430C0120-1</t>
  </si>
  <si>
    <t>5.1-R0430C0130-1</t>
  </si>
  <si>
    <t>5.1-R0430C0140-1</t>
  </si>
  <si>
    <t>5.1-R0430C0150-1</t>
  </si>
  <si>
    <t>5.1-R0430C0160-1</t>
  </si>
  <si>
    <t>5.1-R0440C0010-1</t>
  </si>
  <si>
    <t>5.1-R0440C0020-1</t>
  </si>
  <si>
    <t>5.1-R0440C0030-1</t>
  </si>
  <si>
    <t>5.1-R0440C0040-1</t>
  </si>
  <si>
    <t>5.1-R0440C0050-1</t>
  </si>
  <si>
    <t>5.1-R0440C0060-1</t>
  </si>
  <si>
    <t>5.1-R0440C0070-1</t>
  </si>
  <si>
    <t>5.1-R0440C0080-1</t>
  </si>
  <si>
    <t>5.1-R0440C0090-1</t>
  </si>
  <si>
    <t>5.1-R0440C0100-1</t>
  </si>
  <si>
    <t>5.1-R0440C0110-1</t>
  </si>
  <si>
    <t>5.1-R0440C0120-1</t>
  </si>
  <si>
    <t>5.1-R0440C0130-1</t>
  </si>
  <si>
    <t>5.1-R0440C0140-1</t>
  </si>
  <si>
    <t>5.1-R0440C0150-1</t>
  </si>
  <si>
    <t>5.1-R0440C0160-1</t>
  </si>
  <si>
    <t>5.1-R0450C0010-1</t>
  </si>
  <si>
    <t>5.1-R0450C0020-1</t>
  </si>
  <si>
    <t>5.1-R0450C0030-1</t>
  </si>
  <si>
    <t>5.1-R0450C0040-1</t>
  </si>
  <si>
    <t>5.1-R0450C0050-1</t>
  </si>
  <si>
    <t>5.1-R0450C0060-1</t>
  </si>
  <si>
    <t>5.1-R0450C0070-1</t>
  </si>
  <si>
    <t>5.1-R0450C0080-1</t>
  </si>
  <si>
    <t>5.1-R0450C0090-1</t>
  </si>
  <si>
    <t>5.1-R0450C0100-1</t>
  </si>
  <si>
    <t>5.1-R0450C0110-1</t>
  </si>
  <si>
    <t>5.1-R0450C0120-1</t>
  </si>
  <si>
    <t>5.1-R0450C0130-1</t>
  </si>
  <si>
    <t>5.1-R0450C0140-1</t>
  </si>
  <si>
    <t>5.1-R0450C0150-1</t>
  </si>
  <si>
    <t>5.1-R0450C0160-1</t>
  </si>
  <si>
    <t>5.1-R0460C0010-1</t>
  </si>
  <si>
    <t>5.1-R0460C0020-1</t>
  </si>
  <si>
    <t>5.1-R0460C0030-1</t>
  </si>
  <si>
    <t>5.1-R0460C0040-1</t>
  </si>
  <si>
    <t>5.1-R0460C0050-1</t>
  </si>
  <si>
    <t>5.1-R0460C0060-1</t>
  </si>
  <si>
    <t>5.1-R0460C0070-1</t>
  </si>
  <si>
    <t>5.1-R0460C0080-1</t>
  </si>
  <si>
    <t>5.1-R0460C0090-1</t>
  </si>
  <si>
    <t>5.1-R0460C0100-1</t>
  </si>
  <si>
    <t>5.1-R0460C0110-1</t>
  </si>
  <si>
    <t>5.1-R0460C0120-1</t>
  </si>
  <si>
    <t>5.1-R0460C0130-1</t>
  </si>
  <si>
    <t>5.1-R0460C0140-1</t>
  </si>
  <si>
    <t>5.1-R0460C0150-1</t>
  </si>
  <si>
    <t>5.1-R0460C0160-1</t>
  </si>
  <si>
    <t>5.1-R0470C0010-1</t>
  </si>
  <si>
    <t>5.1-R0470C0020-1</t>
  </si>
  <si>
    <t>5.1-R0470C0030-1</t>
  </si>
  <si>
    <t>5.1-R0470C0040-1</t>
  </si>
  <si>
    <t>5.1-R0470C0050-1</t>
  </si>
  <si>
    <t>5.1-R0470C0060-1</t>
  </si>
  <si>
    <t>5.1-R0470C0070-1</t>
  </si>
  <si>
    <t>5.1-R0470C0080-1</t>
  </si>
  <si>
    <t>5.1-R0470C0090-1</t>
  </si>
  <si>
    <t>5.1-R0470C0100-1</t>
  </si>
  <si>
    <t>5.1-R0470C0110-1</t>
  </si>
  <si>
    <t>5.1-R0470C0120-1</t>
  </si>
  <si>
    <t>5.1-R0470C0130-1</t>
  </si>
  <si>
    <t>5.1-R0470C0140-1</t>
  </si>
  <si>
    <t>5.1-R0470C0150-1</t>
  </si>
  <si>
    <t>5.1-R0470C0160-1</t>
  </si>
  <si>
    <t>5.1-R0480C0010-1</t>
  </si>
  <si>
    <t>5.1-R0480C0020-1</t>
  </si>
  <si>
    <t>5.1-R0480C0030-1</t>
  </si>
  <si>
    <t>5.1-R0480C0040-1</t>
  </si>
  <si>
    <t>5.1-R0480C0050-1</t>
  </si>
  <si>
    <t>5.1-R0480C0060-1</t>
  </si>
  <si>
    <t>5.1-R0480C0070-1</t>
  </si>
  <si>
    <t>5.1-R0480C0080-1</t>
  </si>
  <si>
    <t>5.1-R0480C0090-1</t>
  </si>
  <si>
    <t>5.1-R0480C0100-1</t>
  </si>
  <si>
    <t>5.1-R0480C0110-1</t>
  </si>
  <si>
    <t>5.1-R0480C0120-1</t>
  </si>
  <si>
    <t>5.1-R0480C0130-1</t>
  </si>
  <si>
    <t>5.1-R0480C0140-1</t>
  </si>
  <si>
    <t>5.1-R0480C0150-1</t>
  </si>
  <si>
    <t>5.1-R0480C0160-1</t>
  </si>
  <si>
    <t>5.1-R0490C0010-1</t>
  </si>
  <si>
    <t>5.1-R0490C0020-1</t>
  </si>
  <si>
    <t>5.1-R0490C0030-1</t>
  </si>
  <si>
    <t>5.1-R0490C0040-1</t>
  </si>
  <si>
    <t>5.1-R0490C0050-1</t>
  </si>
  <si>
    <t>5.1-R0490C0060-1</t>
  </si>
  <si>
    <t>5.1-R0490C0070-1</t>
  </si>
  <si>
    <t>5.1-R0490C0080-1</t>
  </si>
  <si>
    <t>5.1-R0490C0090-1</t>
  </si>
  <si>
    <t>5.1-R0490C0100-1</t>
  </si>
  <si>
    <t>5.1-R0490C0110-1</t>
  </si>
  <si>
    <t>5.1-R0490C0120-1</t>
  </si>
  <si>
    <t>5.1-R0490C0130-1</t>
  </si>
  <si>
    <t>5.1-R0490C0140-1</t>
  </si>
  <si>
    <t>5.1-R0490C0150-1</t>
  </si>
  <si>
    <t>5.1-R0490C0160-1</t>
  </si>
  <si>
    <t>5.1-R0500C0010-1</t>
  </si>
  <si>
    <t>5.1-R0500C0020-1</t>
  </si>
  <si>
    <t>5.1-R0500C0030-1</t>
  </si>
  <si>
    <t>5.1-R0500C0040-1</t>
  </si>
  <si>
    <t>5.1-R0500C0050-1</t>
  </si>
  <si>
    <t>5.1-R0500C0060-1</t>
  </si>
  <si>
    <t>5.1-R0500C0070-1</t>
  </si>
  <si>
    <t>5.1-R0500C0080-1</t>
  </si>
  <si>
    <t>5.1-R0500C0090-1</t>
  </si>
  <si>
    <t>5.1-R0500C0100-1</t>
  </si>
  <si>
    <t>5.1-R0500C0110-1</t>
  </si>
  <si>
    <t>5.1-R0500C0120-1</t>
  </si>
  <si>
    <t>5.1-R0500C0130-1</t>
  </si>
  <si>
    <t>5.1-R0500C0140-1</t>
  </si>
  <si>
    <t>5.1-R0500C0150-1</t>
  </si>
  <si>
    <t>5.1-R0500C0160-1</t>
  </si>
  <si>
    <t>5.1-R0510C0010-1</t>
  </si>
  <si>
    <t>5.1-R0510C0020-1</t>
  </si>
  <si>
    <t>5.1-R0510C0030-1</t>
  </si>
  <si>
    <t>5.1-R0510C0040-1</t>
  </si>
  <si>
    <t>5.1-R0510C0050-1</t>
  </si>
  <si>
    <t>5.1-R0510C0060-1</t>
  </si>
  <si>
    <t>5.1-R0510C0070-1</t>
  </si>
  <si>
    <t>5.1-R0510C0080-1</t>
  </si>
  <si>
    <t>=SUM(N46:N60)</t>
  </si>
  <si>
    <t>5.1-R0510C0090-1</t>
  </si>
  <si>
    <t>5.1-R0510C0100-1</t>
  </si>
  <si>
    <t>5.1-R0510C0110-1</t>
  </si>
  <si>
    <t>5.1-R0510C0120-1</t>
  </si>
  <si>
    <t>=SUM(R46:R60)</t>
  </si>
  <si>
    <t>5.1-R0510C0130-1</t>
  </si>
  <si>
    <t>5.1-R0510C0140-1</t>
  </si>
  <si>
    <t>5.1-R0510C0150-1</t>
  </si>
  <si>
    <t>5.1-R0510C0160-1</t>
  </si>
  <si>
    <t>5.1-R0520C0010-1</t>
  </si>
  <si>
    <t>5.1-R0530C0010-1</t>
  </si>
  <si>
    <t>5.1-R0530C0020-1</t>
  </si>
  <si>
    <t>5.1-R0530C0030-1</t>
  </si>
  <si>
    <t>5.1-R0530C0040-1</t>
  </si>
  <si>
    <t>5.1-R0530C0050-1</t>
  </si>
  <si>
    <t>5.1-R0530C0060-1</t>
  </si>
  <si>
    <t>5.1-R0530C0070-1</t>
  </si>
  <si>
    <t>5.1-R0530C0080-1</t>
  </si>
  <si>
    <t>5.1-R0530C0090-1</t>
  </si>
  <si>
    <t>5.1-R0530C0100-1</t>
  </si>
  <si>
    <t>5.1-R0530C0110-1</t>
  </si>
  <si>
    <t>5.1-R0530C0120-1</t>
  </si>
  <si>
    <t>5.1-R0530C0130-1</t>
  </si>
  <si>
    <t>5.1-R0530C0140-1</t>
  </si>
  <si>
    <t>5.1-R0530C0150-1</t>
  </si>
  <si>
    <t>5.1-R0530C0160-1</t>
  </si>
  <si>
    <t>5.1-R0540C0010-1</t>
  </si>
  <si>
    <t>5.1-R0540C0020-1</t>
  </si>
  <si>
    <t>5.1-R0540C0030-1</t>
  </si>
  <si>
    <t>5.1-R0540C0040-1</t>
  </si>
  <si>
    <t>5.1-R0540C0050-1</t>
  </si>
  <si>
    <t>5.1-R0540C0060-1</t>
  </si>
  <si>
    <t>5.1-R0540C0070-1</t>
  </si>
  <si>
    <t>5.1-R0540C0080-1</t>
  </si>
  <si>
    <t>5.1-R0540C0090-1</t>
  </si>
  <si>
    <t>5.1-R0540C0100-1</t>
  </si>
  <si>
    <t>5.1-R0540C0110-1</t>
  </si>
  <si>
    <t>5.1-R0540C0120-1</t>
  </si>
  <si>
    <t>5.1-R0540C0130-1</t>
  </si>
  <si>
    <t>5.1-R0540C0140-1</t>
  </si>
  <si>
    <t>5.1-R0540C0150-1</t>
  </si>
  <si>
    <t>5.1-R0540C0160-1</t>
  </si>
  <si>
    <t>5.1-R0550C0010-1</t>
  </si>
  <si>
    <t>5.1-R0550C0020-1</t>
  </si>
  <si>
    <t>5.1-R0550C0030-1</t>
  </si>
  <si>
    <t>5.1-R0550C0040-1</t>
  </si>
  <si>
    <t>5.1-R0550C0050-1</t>
  </si>
  <si>
    <t>5.1-R0550C0060-1</t>
  </si>
  <si>
    <t>5.1-R0550C0070-1</t>
  </si>
  <si>
    <t>5.1-R0550C0080-1</t>
  </si>
  <si>
    <t>5.1-R0550C0090-1</t>
  </si>
  <si>
    <t>5.1-R0550C0100-1</t>
  </si>
  <si>
    <t>5.1-R0550C0110-1</t>
  </si>
  <si>
    <t>5.1-R0550C0120-1</t>
  </si>
  <si>
    <t>5.1-R0550C0130-1</t>
  </si>
  <si>
    <t>5.1-R0550C0140-1</t>
  </si>
  <si>
    <t>5.1-R0550C0150-1</t>
  </si>
  <si>
    <t>5.1-R0550C0160-1</t>
  </si>
  <si>
    <t>5.1-R0560C0010-1</t>
  </si>
  <si>
    <t>5.1-R0560C0020-1</t>
  </si>
  <si>
    <t>5.1-R0560C0030-1</t>
  </si>
  <si>
    <t>5.1-R0560C0040-1</t>
  </si>
  <si>
    <t>5.1-R0560C0050-1</t>
  </si>
  <si>
    <t>5.1-R0560C0060-1</t>
  </si>
  <si>
    <t>5.1-R0560C0070-1</t>
  </si>
  <si>
    <t>5.1-R0560C0080-1</t>
  </si>
  <si>
    <t>5.1-R0560C0090-1</t>
  </si>
  <si>
    <t>5.1-R0560C0100-1</t>
  </si>
  <si>
    <t>5.1-R0560C0110-1</t>
  </si>
  <si>
    <t>5.1-R0560C0120-1</t>
  </si>
  <si>
    <t>5.1-R0560C0130-1</t>
  </si>
  <si>
    <t>5.1-R0560C0140-1</t>
  </si>
  <si>
    <t>5.1-R0560C0150-1</t>
  </si>
  <si>
    <t>5.1-R0560C0160-1</t>
  </si>
  <si>
    <t>5.1-R0570C0010-1</t>
  </si>
  <si>
    <t>5.1-R0570C0020-1</t>
  </si>
  <si>
    <t>5.1-R0570C0030-1</t>
  </si>
  <si>
    <t>5.1-R0570C0040-1</t>
  </si>
  <si>
    <t>5.1-R0570C0050-1</t>
  </si>
  <si>
    <t>5.1-R0570C0060-1</t>
  </si>
  <si>
    <t>5.1-R0570C0070-1</t>
  </si>
  <si>
    <t>5.1-R0570C0080-1</t>
  </si>
  <si>
    <t>5.1-R0570C0090-1</t>
  </si>
  <si>
    <t>5.1-R0570C0100-1</t>
  </si>
  <si>
    <t>5.1-R0570C0110-1</t>
  </si>
  <si>
    <t>5.1-R0570C0120-1</t>
  </si>
  <si>
    <t>5.1-R0570C0130-1</t>
  </si>
  <si>
    <t>5.1-R0570C0140-1</t>
  </si>
  <si>
    <t>5.1-R0570C0150-1</t>
  </si>
  <si>
    <t>5.1-R0570C0160-1</t>
  </si>
  <si>
    <t>5.1-R0580C0010-1</t>
  </si>
  <si>
    <t>5.1-R0580C0020-1</t>
  </si>
  <si>
    <t>5.1-R0580C0030-1</t>
  </si>
  <si>
    <t>5.1-R0580C0040-1</t>
  </si>
  <si>
    <t>5.1-R0580C0050-1</t>
  </si>
  <si>
    <t>5.1-R0580C0060-1</t>
  </si>
  <si>
    <t>5.1-R0580C0070-1</t>
  </si>
  <si>
    <t>5.1-R0580C0080-1</t>
  </si>
  <si>
    <t>5.1-R0580C0090-1</t>
  </si>
  <si>
    <t>5.1-R0580C0100-1</t>
  </si>
  <si>
    <t>5.1-R0580C0110-1</t>
  </si>
  <si>
    <t>5.1-R0580C0120-1</t>
  </si>
  <si>
    <t>5.1-R0580C0130-1</t>
  </si>
  <si>
    <t>5.1-R0580C0140-1</t>
  </si>
  <si>
    <t>5.1-R0580C0150-1</t>
  </si>
  <si>
    <t>5.1-R0580C0160-1</t>
  </si>
  <si>
    <t>5.1-R0590C0010-1</t>
  </si>
  <si>
    <t>5.1-R0590C0020-1</t>
  </si>
  <si>
    <t>5.1-R0590C0030-1</t>
  </si>
  <si>
    <t>5.1-R0590C0040-1</t>
  </si>
  <si>
    <t>5.1-R0590C0050-1</t>
  </si>
  <si>
    <t>5.1-R0590C0060-1</t>
  </si>
  <si>
    <t>5.1-R0590C0070-1</t>
  </si>
  <si>
    <t>R0590C0070</t>
  </si>
  <si>
    <t>5.1-R0590C0080-1</t>
  </si>
  <si>
    <t>R0590C0080</t>
  </si>
  <si>
    <t>5.1-R0590C0090-1</t>
  </si>
  <si>
    <t>R0590C0090</t>
  </si>
  <si>
    <t>5.1-R0590C0100-1</t>
  </si>
  <si>
    <t>R0590C0100</t>
  </si>
  <si>
    <t>5.1-R0590C0110-1</t>
  </si>
  <si>
    <t>R0590C0110</t>
  </si>
  <si>
    <t>5.1-R0590C0120-1</t>
  </si>
  <si>
    <t>R0590C0120</t>
  </si>
  <si>
    <t>5.1-R0590C0130-1</t>
  </si>
  <si>
    <t>R0590C0130</t>
  </si>
  <si>
    <t>5.1-R0590C0140-1</t>
  </si>
  <si>
    <t>R0590C0140</t>
  </si>
  <si>
    <t>5.1-R0590C0150-1</t>
  </si>
  <si>
    <t>R0590C0150</t>
  </si>
  <si>
    <t>5.1-R0590C0160-1</t>
  </si>
  <si>
    <t>R0590C0160</t>
  </si>
  <si>
    <t>5.1-R0600C0010-1</t>
  </si>
  <si>
    <t>5.1-R0600C0020-1</t>
  </si>
  <si>
    <t>5.1-R0600C0030-1</t>
  </si>
  <si>
    <t>5.1-R0600C0040-1</t>
  </si>
  <si>
    <t>5.1-R0600C0050-1</t>
  </si>
  <si>
    <t>5.1-R0600C0060-1</t>
  </si>
  <si>
    <t>5.1-R0600C0070-1</t>
  </si>
  <si>
    <t>R0600C0070</t>
  </si>
  <si>
    <t>5.1-R0600C0080-1</t>
  </si>
  <si>
    <t>R0600C0080</t>
  </si>
  <si>
    <t>5.1-R0600C0090-1</t>
  </si>
  <si>
    <t>R0600C0090</t>
  </si>
  <si>
    <t>5.1-R0600C0100-1</t>
  </si>
  <si>
    <t>R0600C0100</t>
  </si>
  <si>
    <t>5.1-R0600C0110-1</t>
  </si>
  <si>
    <t>R0600C0110</t>
  </si>
  <si>
    <t>5.1-R0600C0120-1</t>
  </si>
  <si>
    <t>R0600C0120</t>
  </si>
  <si>
    <t>5.1-R0600C0130-1</t>
  </si>
  <si>
    <t>R0600C0130</t>
  </si>
  <si>
    <t>5.1-R0600C0140-1</t>
  </si>
  <si>
    <t>R0600C0140</t>
  </si>
  <si>
    <t>5.1-R0600C0150-1</t>
  </si>
  <si>
    <t>R0600C0150</t>
  </si>
  <si>
    <t>5.1-R0600C0160-1</t>
  </si>
  <si>
    <t>R0600C0160</t>
  </si>
  <si>
    <t>5.1-R0610C0010-1</t>
  </si>
  <si>
    <t>5.1-R0610C0020-1</t>
  </si>
  <si>
    <t>5.1-R0610C0030-1</t>
  </si>
  <si>
    <t>5.1-R0610C0040-1</t>
  </si>
  <si>
    <t>5.1-R0610C0050-1</t>
  </si>
  <si>
    <t>5.1-R0610C0060-1</t>
  </si>
  <si>
    <t>5.1-R0610C0070-1</t>
  </si>
  <si>
    <t>5.1-R0610C0080-1</t>
  </si>
  <si>
    <t>5.1-R0610C0090-1</t>
  </si>
  <si>
    <t>5.1-R0610C0100-1</t>
  </si>
  <si>
    <t>5.1-R0610C0110-1</t>
  </si>
  <si>
    <t>5.1-R0610C0120-1</t>
  </si>
  <si>
    <t>5.1-R0610C0130-1</t>
  </si>
  <si>
    <t>5.1-R0610C0140-1</t>
  </si>
  <si>
    <t>5.1-R0610C0150-1</t>
  </si>
  <si>
    <t>5.1-R0610C0160-1</t>
  </si>
  <si>
    <t>5.1-R0620C0010-1</t>
  </si>
  <si>
    <t>5.1-R0620C0020-1</t>
  </si>
  <si>
    <t>5.1-R0620C0030-1</t>
  </si>
  <si>
    <t>5.1-R0620C0040-1</t>
  </si>
  <si>
    <t>5.1-R0620C0050-1</t>
  </si>
  <si>
    <t>5.1-R0620C0060-1</t>
  </si>
  <si>
    <t>5.1-R0620C0070-1</t>
  </si>
  <si>
    <t>5.1-R0620C0080-1</t>
  </si>
  <si>
    <t>5.1-R0620C0090-1</t>
  </si>
  <si>
    <t>5.1-R0620C0100-1</t>
  </si>
  <si>
    <t>5.1-R0620C0110-1</t>
  </si>
  <si>
    <t>5.1-R0620C0120-1</t>
  </si>
  <si>
    <t>5.1-R0620C0130-1</t>
  </si>
  <si>
    <t>5.1-R0620C0140-1</t>
  </si>
  <si>
    <t>5.1-R0620C0150-1</t>
  </si>
  <si>
    <t>5.1-R0620C0160-1</t>
  </si>
  <si>
    <t>5.1-R0630C0010-1</t>
  </si>
  <si>
    <t>5.1-R0630C0020-1</t>
  </si>
  <si>
    <t>5.1-R0630C0030-1</t>
  </si>
  <si>
    <t>5.1-R0630C0040-1</t>
  </si>
  <si>
    <t>5.1-R0630C0050-1</t>
  </si>
  <si>
    <t>5.1-R0630C0060-1</t>
  </si>
  <si>
    <t>5.1-R0630C0070-1</t>
  </si>
  <si>
    <t>5.1-R0630C0080-1</t>
  </si>
  <si>
    <t>5.1-R0630C0090-1</t>
  </si>
  <si>
    <t>5.1-R0630C0100-1</t>
  </si>
  <si>
    <t>5.1-R0630C0110-1</t>
  </si>
  <si>
    <t>5.1-R0630C0120-1</t>
  </si>
  <si>
    <t>5.1-R0630C0130-1</t>
  </si>
  <si>
    <t>5.1-R0630C0140-1</t>
  </si>
  <si>
    <t>5.1-R0630C0150-1</t>
  </si>
  <si>
    <t>5.1-R0630C0160-1</t>
  </si>
  <si>
    <t>5.1-R0640C0010-1</t>
  </si>
  <si>
    <t>5.1-R0640C0020-1</t>
  </si>
  <si>
    <t>5.1-R0640C0030-1</t>
  </si>
  <si>
    <t>5.1-R0640C0040-1</t>
  </si>
  <si>
    <t>5.1-R0640C0050-1</t>
  </si>
  <si>
    <t>5.1-R0640C0060-1</t>
  </si>
  <si>
    <t>5.1-R0640C0070-1</t>
  </si>
  <si>
    <t>5.1-R0640C0080-1</t>
  </si>
  <si>
    <t>5.1-R0640C0090-1</t>
  </si>
  <si>
    <t>5.1-R0640C0100-1</t>
  </si>
  <si>
    <t>5.1-R0640C0110-1</t>
  </si>
  <si>
    <t>5.1-R0640C0120-1</t>
  </si>
  <si>
    <t>5.1-R0640C0130-1</t>
  </si>
  <si>
    <t>5.1-R0640C0140-1</t>
  </si>
  <si>
    <t>5.1-R0640C0150-1</t>
  </si>
  <si>
    <t>5.1-R0640C0160-1</t>
  </si>
  <si>
    <t>5.1-R0650C0010-1</t>
  </si>
  <si>
    <t>5.1-R0650C0020-1</t>
  </si>
  <si>
    <t>5.1-R0650C0030-1</t>
  </si>
  <si>
    <t>5.1-R0650C0040-1</t>
  </si>
  <si>
    <t>5.1-R0650C0050-1</t>
  </si>
  <si>
    <t>5.1-R0650C0060-1</t>
  </si>
  <si>
    <t>5.1-R0650C0070-1</t>
  </si>
  <si>
    <t>5.1-R0650C0080-1</t>
  </si>
  <si>
    <t>5.1-R0650C0090-1</t>
  </si>
  <si>
    <t>5.1-R0650C0100-1</t>
  </si>
  <si>
    <t>5.1-R0650C0110-1</t>
  </si>
  <si>
    <t>5.1-R0650C0120-1</t>
  </si>
  <si>
    <t>5.1-R0650C0130-1</t>
  </si>
  <si>
    <t>5.1-R0650C0140-1</t>
  </si>
  <si>
    <t>5.1-R0650C0150-1</t>
  </si>
  <si>
    <t>5.1-R0650C0160-1</t>
  </si>
  <si>
    <t>5.1-R0660C0010-1</t>
  </si>
  <si>
    <t>5.1-R0660C0020-1</t>
  </si>
  <si>
    <t>5.1-R0660C0030-1</t>
  </si>
  <si>
    <t>5.1-R0660C0040-1</t>
  </si>
  <si>
    <t>5.1-R0660C0050-1</t>
  </si>
  <si>
    <t>5.1-R0660C0060-1</t>
  </si>
  <si>
    <t>5.1-R0660C0070-1</t>
  </si>
  <si>
    <t>5.1-R0660C0080-1</t>
  </si>
  <si>
    <t>5.1-R0660C0090-1</t>
  </si>
  <si>
    <t>5.1-R0660C0100-1</t>
  </si>
  <si>
    <t>5.1-R0660C0110-1</t>
  </si>
  <si>
    <t>5.1-R0660C0120-1</t>
  </si>
  <si>
    <t>5.1-R0660C0130-1</t>
  </si>
  <si>
    <t>5.1-R0660C0140-1</t>
  </si>
  <si>
    <t>5.1-R0660C0150-1</t>
  </si>
  <si>
    <t>5.1-R0660C0160-1</t>
  </si>
  <si>
    <t>5.1-R0670C0010-1</t>
  </si>
  <si>
    <t>5.1-R0670C0020-1</t>
  </si>
  <si>
    <t>5.1-R0670C0030-1</t>
  </si>
  <si>
    <t>5.1-R0670C0040-1</t>
  </si>
  <si>
    <t>5.1-R0670C0050-1</t>
  </si>
  <si>
    <t>5.1-R0670C0060-1</t>
  </si>
  <si>
    <t>5.1-R0670C0070-1</t>
  </si>
  <si>
    <t>5.1-R0670C0080-1</t>
  </si>
  <si>
    <t>5.1-R0670C0090-1</t>
  </si>
  <si>
    <t>5.1-R0670C0100-1</t>
  </si>
  <si>
    <t>5.1-R0670C0110-1</t>
  </si>
  <si>
    <t>5.1-R0670C0120-1</t>
  </si>
  <si>
    <t>5.1-R0670C0130-1</t>
  </si>
  <si>
    <t>5.1-R0670C0140-1</t>
  </si>
  <si>
    <t>5.1-R0670C0150-1</t>
  </si>
  <si>
    <t>5.1-R0670C0160-1</t>
  </si>
  <si>
    <t>5.1-R0680C0010-1</t>
  </si>
  <si>
    <t>5.1-R0680C0020-1</t>
  </si>
  <si>
    <t>5.1-R0680C0030-1</t>
  </si>
  <si>
    <t>5.1-R0680C0040-1</t>
  </si>
  <si>
    <t>5.1-R0680C0050-1</t>
  </si>
  <si>
    <t>5.1-R0680C0060-1</t>
  </si>
  <si>
    <t>5.1-R0680C0070-1</t>
  </si>
  <si>
    <t>5.1-R0680C0080-1</t>
  </si>
  <si>
    <t>=SUM(N63:N77)</t>
  </si>
  <si>
    <t>5.1-R0680C0090-1</t>
  </si>
  <si>
    <t>5.1-R0680C0100-1</t>
  </si>
  <si>
    <t>5.1-R0680C0110-1</t>
  </si>
  <si>
    <t>5.1-R0680C0120-1</t>
  </si>
  <si>
    <t>=SUM(R63:R77)</t>
  </si>
  <si>
    <t>5.1-R0680C0130-1</t>
  </si>
  <si>
    <t>5.1-R0680C0140-1</t>
  </si>
  <si>
    <t>5.1-R0680C0150-1</t>
  </si>
  <si>
    <t>5.1-R0680C0160-1</t>
  </si>
  <si>
    <t>5.1-R0020C0170-1</t>
  </si>
  <si>
    <t>5.1-R0030C0170-1</t>
  </si>
  <si>
    <t>5.1-R0040C0170-1</t>
  </si>
  <si>
    <t>5.1-R0050C0170-1</t>
  </si>
  <si>
    <t>5.1-R0060C0170-1</t>
  </si>
  <si>
    <t>5.1-R0070C0170-1</t>
  </si>
  <si>
    <t>5.1-R0080C0170-1</t>
  </si>
  <si>
    <t>5.1-R0090C0170-1</t>
  </si>
  <si>
    <t>5.1-R0100C0170-1</t>
  </si>
  <si>
    <t>5.1-R0110C0170-1</t>
  </si>
  <si>
    <t>5.1-R0120C0170-1</t>
  </si>
  <si>
    <t>5.1-R0130C0170-1</t>
  </si>
  <si>
    <t>5.1-R0140C0170-1</t>
  </si>
  <si>
    <t>5.1-R0150C0170-1</t>
  </si>
  <si>
    <t>5.1-R0160C0170-1</t>
  </si>
  <si>
    <t>5.1-R0170C0170-1</t>
  </si>
  <si>
    <t>5.1-R0190C0170-1</t>
  </si>
  <si>
    <t>5.1-R0200C0170-1</t>
  </si>
  <si>
    <t>5.1-R0210C0170-1</t>
  </si>
  <si>
    <t>5.1-R0220C0170-1</t>
  </si>
  <si>
    <t>5.1-R0230C0170-1</t>
  </si>
  <si>
    <t>5.1-R0240C0170-1</t>
  </si>
  <si>
    <t>5.1-R0250C0170-1</t>
  </si>
  <si>
    <t>5.1-R0260C0170-1</t>
  </si>
  <si>
    <t>5.1-R0270C0170-1</t>
  </si>
  <si>
    <t>5.1-R0280C0170-1</t>
  </si>
  <si>
    <t>5.1-R0290C0170-1</t>
  </si>
  <si>
    <t>5.1-R0300C0170-1</t>
  </si>
  <si>
    <t>R0300C0170</t>
  </si>
  <si>
    <t>5.1-R0310C0170-1</t>
  </si>
  <si>
    <t>R0310C0170</t>
  </si>
  <si>
    <t>5.1-R0320C0170-1</t>
  </si>
  <si>
    <t>5.1-R0330C0170-1</t>
  </si>
  <si>
    <t>5.1-R0340C0170-1</t>
  </si>
  <si>
    <t>5.1-R0360C0170-1</t>
  </si>
  <si>
    <t>5.1-R0370C0170-1</t>
  </si>
  <si>
    <t>5.1-R0380C0170-1</t>
  </si>
  <si>
    <t>5.1-R0390C0170-1</t>
  </si>
  <si>
    <t>5.1-R0400C0170-1</t>
  </si>
  <si>
    <t>5.1-R0410C0170-1</t>
  </si>
  <si>
    <t>5.1-R0420C0170-1</t>
  </si>
  <si>
    <t>5.1-R0430C0170-1</t>
  </si>
  <si>
    <t>5.1-R0440C0170-1</t>
  </si>
  <si>
    <t>5.1-R0450C0170-1</t>
  </si>
  <si>
    <t>5.1-R0460C0170-1</t>
  </si>
  <si>
    <t>5.1-R0470C0170-1</t>
  </si>
  <si>
    <t>5.1-R0480C0170-1</t>
  </si>
  <si>
    <t>5.1-R0490C0170-1</t>
  </si>
  <si>
    <t>5.1-R0500C0170-1</t>
  </si>
  <si>
    <t>5.1-R0510C0170-1</t>
  </si>
  <si>
    <t>5.1-R0530C0170-1</t>
  </si>
  <si>
    <t>5.1-R0540C0170-1</t>
  </si>
  <si>
    <t>5.1-R0550C0170-1</t>
  </si>
  <si>
    <t>5.1-R0560C0170-1</t>
  </si>
  <si>
    <t>5.1-R0570C0170-1</t>
  </si>
  <si>
    <t>5.1-R0580C0170-1</t>
  </si>
  <si>
    <t>5.1-R0590C0170-1</t>
  </si>
  <si>
    <t>R0590C0170</t>
  </si>
  <si>
    <t>5.1-R0600C0170-1</t>
  </si>
  <si>
    <t>R0600C0170</t>
  </si>
  <si>
    <t>5.1-R0610C0170-1</t>
  </si>
  <si>
    <t>5.1-R0620C0170-1</t>
  </si>
  <si>
    <t>5.1-R0630C0170-1</t>
  </si>
  <si>
    <t>5.1-R0640C0170-1</t>
  </si>
  <si>
    <t>5.1-R0650C0170-1</t>
  </si>
  <si>
    <t>5.1-R0660C0170-1</t>
  </si>
  <si>
    <t>5.1-R0670C0170-1</t>
  </si>
  <si>
    <t>5.1-R0680C0170-1</t>
  </si>
  <si>
    <t>5.2-R0010C0010-1</t>
  </si>
  <si>
    <t>5.2-R0010C0020-1</t>
  </si>
  <si>
    <t>5.2-R0010C0030-1</t>
  </si>
  <si>
    <t>5.2-R0010C0040-1</t>
  </si>
  <si>
    <t>5.2-R0010C0050-1</t>
  </si>
  <si>
    <t>5.2-R0010C0060-1</t>
  </si>
  <si>
    <t>5.2-R0010C0070-1</t>
  </si>
  <si>
    <t>R0010C0070</t>
  </si>
  <si>
    <t>5.2-R0010C0080-1</t>
  </si>
  <si>
    <t>R0010C0080</t>
  </si>
  <si>
    <t>5.2-R0010C0090-1</t>
  </si>
  <si>
    <t>R0010C0090</t>
  </si>
  <si>
    <t>5.2-R0010C0100-1</t>
  </si>
  <si>
    <t>R0010C0100</t>
  </si>
  <si>
    <t>5.2-R0010C0110-1</t>
  </si>
  <si>
    <t>R0010C0110</t>
  </si>
  <si>
    <t>5.2-R0010C0120-1</t>
  </si>
  <si>
    <t>R0010C0120</t>
  </si>
  <si>
    <t>5.2-R0010C0130-1</t>
  </si>
  <si>
    <t>R0010C0130</t>
  </si>
  <si>
    <t>5.2-R0010C0140-1</t>
  </si>
  <si>
    <t>R0010C0140</t>
  </si>
  <si>
    <t>5.2-R0010C0150-1</t>
  </si>
  <si>
    <t>R0010C0150</t>
  </si>
  <si>
    <t>5.2-R0010C0160-1</t>
  </si>
  <si>
    <t>R0010C0160</t>
  </si>
  <si>
    <t>5.2-R0010C0170-1</t>
  </si>
  <si>
    <t>R0010C0170</t>
  </si>
  <si>
    <t>5.2-R0010C0180-1</t>
  </si>
  <si>
    <t>R0010C0180</t>
  </si>
  <si>
    <t>5.2-R0010C0190-1</t>
  </si>
  <si>
    <t>R0010C0190</t>
  </si>
  <si>
    <t>5.2-R0010C0200-1</t>
  </si>
  <si>
    <t>R0010C0200</t>
  </si>
  <si>
    <t>5.2-R0010C0210-1</t>
  </si>
  <si>
    <t>R0010C0210</t>
  </si>
  <si>
    <t>5.2-R0010C0220-1</t>
  </si>
  <si>
    <t>R0010C0220</t>
  </si>
  <si>
    <t>5.2-R0010C0230-1</t>
  </si>
  <si>
    <t>R0010C0230</t>
  </si>
  <si>
    <t>5.2-R0010C0240-1</t>
  </si>
  <si>
    <t>R0010C0240</t>
  </si>
  <si>
    <t>5.2-R0010C0250-1</t>
  </si>
  <si>
    <t>R0010C0250</t>
  </si>
  <si>
    <t>5.2-R0010C0260-1</t>
  </si>
  <si>
    <t>R0010C0260</t>
  </si>
  <si>
    <t>5.2-R0010C0270-1</t>
  </si>
  <si>
    <t>R0010C0270</t>
  </si>
  <si>
    <t>5.2-R0010C0280-1</t>
  </si>
  <si>
    <t>R0010C0280</t>
  </si>
  <si>
    <t>5.2-R0020C0010-1</t>
  </si>
  <si>
    <t>=SUM(I13:N13)</t>
  </si>
  <si>
    <t>5.2-R0020C0020-1</t>
  </si>
  <si>
    <t>5.2-R0020C0030-1</t>
  </si>
  <si>
    <t>5.2-R0020C0040-1</t>
  </si>
  <si>
    <t>5.2-R0020C0050-1</t>
  </si>
  <si>
    <t>5.2-R0020C0060-1</t>
  </si>
  <si>
    <t>5.2-R0020C0070-1</t>
  </si>
  <si>
    <t>5.2-R0020C0080-1</t>
  </si>
  <si>
    <t>5.2-R0020C0090-1</t>
  </si>
  <si>
    <t>5.2-R0020C0100-1</t>
  </si>
  <si>
    <t>5.2-R0020C0110-1</t>
  </si>
  <si>
    <t>5.2-R0020C0120-1</t>
  </si>
  <si>
    <t>5.2-R0020C0130-1</t>
  </si>
  <si>
    <t>5.2-R0020C0140-1</t>
  </si>
  <si>
    <t>5.2-R0020C0150-1</t>
  </si>
  <si>
    <t>5.2-R0020C0160-1</t>
  </si>
  <si>
    <t>5.2-R0020C0170-1</t>
  </si>
  <si>
    <t>5.2-R0020C0180-1</t>
  </si>
  <si>
    <t>5.2-R0020C0190-1</t>
  </si>
  <si>
    <t>5.2-R0020C0200-1</t>
  </si>
  <si>
    <t>5.2-R0020C0210-1</t>
  </si>
  <si>
    <t>5.2-R0020C0220-1</t>
  </si>
  <si>
    <t>5.2-R0020C0230-1</t>
  </si>
  <si>
    <t>5.2-R0020C0240-1</t>
  </si>
  <si>
    <t>5.2-R0020C0250-1</t>
  </si>
  <si>
    <t>5.2-R0020C0260-1</t>
  </si>
  <si>
    <t>5.2-R0020C0270-1</t>
  </si>
  <si>
    <t>5.2-R0020C0280-1</t>
  </si>
  <si>
    <t>5.2-R0030C0010-1</t>
  </si>
  <si>
    <t>=SUM(I14:N14)</t>
  </si>
  <si>
    <t>5.2-R0030C0020-1</t>
  </si>
  <si>
    <t>5.2-R0030C0030-1</t>
  </si>
  <si>
    <t>5.2-R0030C0040-1</t>
  </si>
  <si>
    <t>5.2-R0030C0050-1</t>
  </si>
  <si>
    <t>5.2-R0030C0060-1</t>
  </si>
  <si>
    <t>5.2-R0030C0070-1</t>
  </si>
  <si>
    <t>5.2-R0030C0080-1</t>
  </si>
  <si>
    <t>5.2-R0030C0090-1</t>
  </si>
  <si>
    <t>5.2-R0030C0100-1</t>
  </si>
  <si>
    <t>5.2-R0030C0110-1</t>
  </si>
  <si>
    <t>5.2-R0030C0120-1</t>
  </si>
  <si>
    <t>5.2-R0030C0130-1</t>
  </si>
  <si>
    <t>5.2-R0030C0140-1</t>
  </si>
  <si>
    <t>5.2-R0030C0150-1</t>
  </si>
  <si>
    <t>5.2-R0030C0160-1</t>
  </si>
  <si>
    <t>5.2-R0030C0170-1</t>
  </si>
  <si>
    <t>5.2-R0030C0180-1</t>
  </si>
  <si>
    <t>5.2-R0030C0190-1</t>
  </si>
  <si>
    <t>5.2-R0030C0200-1</t>
  </si>
  <si>
    <t>5.2-R0030C0210-1</t>
  </si>
  <si>
    <t>5.2-R0030C0220-1</t>
  </si>
  <si>
    <t>5.2-R0030C0230-1</t>
  </si>
  <si>
    <t>5.2-R0030C0240-1</t>
  </si>
  <si>
    <t>5.2-R0030C0250-1</t>
  </si>
  <si>
    <t>5.2-R0030C0260-1</t>
  </si>
  <si>
    <t>5.2-R0030C0270-1</t>
  </si>
  <si>
    <t>5.2-R0030C0280-1</t>
  </si>
  <si>
    <t>5.2-R0040C0010-1</t>
  </si>
  <si>
    <t>=SUM(I15:N15)</t>
  </si>
  <si>
    <t>5.2-R0040C0020-1</t>
  </si>
  <si>
    <t>5.2-R0040C0030-1</t>
  </si>
  <si>
    <t>5.2-R0040C0040-1</t>
  </si>
  <si>
    <t>5.2-R0040C0050-1</t>
  </si>
  <si>
    <t>5.2-R0040C0060-1</t>
  </si>
  <si>
    <t>5.2-R0040C0070-1</t>
  </si>
  <si>
    <t>5.2-R0040C0080-1</t>
  </si>
  <si>
    <t>5.2-R0040C0090-1</t>
  </si>
  <si>
    <t>5.2-R0040C0100-1</t>
  </si>
  <si>
    <t>5.2-R0040C0110-1</t>
  </si>
  <si>
    <t>5.2-R0040C0120-1</t>
  </si>
  <si>
    <t>5.2-R0040C0130-1</t>
  </si>
  <si>
    <t>5.2-R0040C0140-1</t>
  </si>
  <si>
    <t>5.2-R0040C0150-1</t>
  </si>
  <si>
    <t>5.2-R0040C0160-1</t>
  </si>
  <si>
    <t>5.2-R0040C0170-1</t>
  </si>
  <si>
    <t>5.2-R0040C0180-1</t>
  </si>
  <si>
    <t>5.2-R0040C0190-1</t>
  </si>
  <si>
    <t>5.2-R0040C0200-1</t>
  </si>
  <si>
    <t>5.2-R0040C0210-1</t>
  </si>
  <si>
    <t>5.2-R0040C0220-1</t>
  </si>
  <si>
    <t>5.2-R0040C0230-1</t>
  </si>
  <si>
    <t>5.2-R0040C0240-1</t>
  </si>
  <si>
    <t>5.2-R0040C0250-1</t>
  </si>
  <si>
    <t>5.2-R0040C0260-1</t>
  </si>
  <si>
    <t>5.2-R0040C0270-1</t>
  </si>
  <si>
    <t>5.2-R0040C0280-1</t>
  </si>
  <si>
    <t>5.2-R0050C0010-1</t>
  </si>
  <si>
    <t>=SUM(I16:N16)</t>
  </si>
  <si>
    <t>5.2-R0050C0020-1</t>
  </si>
  <si>
    <t>5.2-R0050C0030-1</t>
  </si>
  <si>
    <t>5.2-R0050C0040-1</t>
  </si>
  <si>
    <t>5.2-R0050C0050-1</t>
  </si>
  <si>
    <t>5.2-R0050C0060-1</t>
  </si>
  <si>
    <t>5.2-R0050C0070-1</t>
  </si>
  <si>
    <t>5.2-R0050C0080-1</t>
  </si>
  <si>
    <t>5.2-R0050C0090-1</t>
  </si>
  <si>
    <t>5.2-R0050C0100-1</t>
  </si>
  <si>
    <t>5.2-R0050C0110-1</t>
  </si>
  <si>
    <t>5.2-R0050C0120-1</t>
  </si>
  <si>
    <t>5.2-R0050C0130-1</t>
  </si>
  <si>
    <t>5.2-R0050C0140-1</t>
  </si>
  <si>
    <t>5.2-R0050C0150-1</t>
  </si>
  <si>
    <t>5.2-R0050C0160-1</t>
  </si>
  <si>
    <t>5.2-R0050C0170-1</t>
  </si>
  <si>
    <t>5.2-R0050C0180-1</t>
  </si>
  <si>
    <t>5.2-R0050C0190-1</t>
  </si>
  <si>
    <t>5.2-R0050C0200-1</t>
  </si>
  <si>
    <t>5.2-R0050C0210-1</t>
  </si>
  <si>
    <t>5.2-R0050C0220-1</t>
  </si>
  <si>
    <t>5.2-R0050C0230-1</t>
  </si>
  <si>
    <t>5.2-R0050C0240-1</t>
  </si>
  <si>
    <t>5.2-R0050C0250-1</t>
  </si>
  <si>
    <t>5.2-R0050C0260-1</t>
  </si>
  <si>
    <t>5.2-R0050C0270-1</t>
  </si>
  <si>
    <t>5.2-R0050C0280-1</t>
  </si>
  <si>
    <t>5.2-R0060C0010-1</t>
  </si>
  <si>
    <t>=SUM(I17:N17)</t>
  </si>
  <si>
    <t>5.2-R0060C0020-1</t>
  </si>
  <si>
    <t>5.2-R0060C0030-1</t>
  </si>
  <si>
    <t>5.2-R0060C0040-1</t>
  </si>
  <si>
    <t>5.2-R0060C0050-1</t>
  </si>
  <si>
    <t>5.2-R0060C0060-1</t>
  </si>
  <si>
    <t>5.2-R0060C0070-1</t>
  </si>
  <si>
    <t>5.2-R0060C0080-1</t>
  </si>
  <si>
    <t>5.2-R0060C0090-1</t>
  </si>
  <si>
    <t>5.2-R0060C0100-1</t>
  </si>
  <si>
    <t>5.2-R0060C0110-1</t>
  </si>
  <si>
    <t>5.2-R0060C0120-1</t>
  </si>
  <si>
    <t>5.2-R0060C0130-1</t>
  </si>
  <si>
    <t>5.2-R0060C0140-1</t>
  </si>
  <si>
    <t>5.2-R0060C0150-1</t>
  </si>
  <si>
    <t>5.2-R0060C0160-1</t>
  </si>
  <si>
    <t>5.2-R0060C0170-1</t>
  </si>
  <si>
    <t>5.2-R0060C0180-1</t>
  </si>
  <si>
    <t>5.2-R0060C0190-1</t>
  </si>
  <si>
    <t>5.2-R0060C0200-1</t>
  </si>
  <si>
    <t>5.2-R0060C0210-1</t>
  </si>
  <si>
    <t>5.2-R0060C0220-1</t>
  </si>
  <si>
    <t>5.2-R0060C0230-1</t>
  </si>
  <si>
    <t>5.2-R0060C0240-1</t>
  </si>
  <si>
    <t>5.2-R0060C0250-1</t>
  </si>
  <si>
    <t>5.2-R0060C0260-1</t>
  </si>
  <si>
    <t>5.2-R0060C0270-1</t>
  </si>
  <si>
    <t>5.2-R0060C0280-1</t>
  </si>
  <si>
    <t>5.2-R0070C0010-1</t>
  </si>
  <si>
    <t>=SUM(I18:N18)</t>
  </si>
  <si>
    <t>5.2-R0070C0020-1</t>
  </si>
  <si>
    <t>5.2-R0070C0030-1</t>
  </si>
  <si>
    <t>5.2-R0070C0040-1</t>
  </si>
  <si>
    <t>5.2-R0070C0050-1</t>
  </si>
  <si>
    <t>5.2-R0070C0060-1</t>
  </si>
  <si>
    <t>5.2-R0070C0070-1</t>
  </si>
  <si>
    <t>5.2-R0070C0080-1</t>
  </si>
  <si>
    <t>5.2-R0070C0090-1</t>
  </si>
  <si>
    <t>5.2-R0070C0100-1</t>
  </si>
  <si>
    <t>5.2-R0070C0110-1</t>
  </si>
  <si>
    <t>5.2-R0070C0120-1</t>
  </si>
  <si>
    <t>5.2-R0070C0130-1</t>
  </si>
  <si>
    <t>5.2-R0070C0140-1</t>
  </si>
  <si>
    <t>5.2-R0070C0150-1</t>
  </si>
  <si>
    <t>5.2-R0070C0160-1</t>
  </si>
  <si>
    <t>5.2-R0070C0170-1</t>
  </si>
  <si>
    <t>5.2-R0070C0180-1</t>
  </si>
  <si>
    <t>5.2-R0070C0190-1</t>
  </si>
  <si>
    <t>5.2-R0070C0200-1</t>
  </si>
  <si>
    <t>5.2-R0070C0210-1</t>
  </si>
  <si>
    <t>5.2-R0070C0220-1</t>
  </si>
  <si>
    <t>5.2-R0070C0230-1</t>
  </si>
  <si>
    <t>5.2-R0070C0240-1</t>
  </si>
  <si>
    <t>5.2-R0070C0250-1</t>
  </si>
  <si>
    <t>5.2-R0070C0260-1</t>
  </si>
  <si>
    <t>5.2-R0070C0270-1</t>
  </si>
  <si>
    <t>5.2-R0070C0280-1</t>
  </si>
  <si>
    <t>5.2-R0080C0010-1</t>
  </si>
  <si>
    <t>=SUM(I19:N19)</t>
  </si>
  <si>
    <t>5.2-R0080C0020-1</t>
  </si>
  <si>
    <t>5.2-R0080C0030-1</t>
  </si>
  <si>
    <t>5.2-R0080C0040-1</t>
  </si>
  <si>
    <t>5.2-R0080C0050-1</t>
  </si>
  <si>
    <t>5.2-R0080C0060-1</t>
  </si>
  <si>
    <t>5.2-R0080C0070-1</t>
  </si>
  <si>
    <t>5.2-R0080C0080-1</t>
  </si>
  <si>
    <t>5.2-R0080C0090-1</t>
  </si>
  <si>
    <t>5.2-R0080C0100-1</t>
  </si>
  <si>
    <t>5.2-R0080C0110-1</t>
  </si>
  <si>
    <t>5.2-R0080C0120-1</t>
  </si>
  <si>
    <t>5.2-R0080C0130-1</t>
  </si>
  <si>
    <t>5.2-R0080C0140-1</t>
  </si>
  <si>
    <t>5.2-R0080C0150-1</t>
  </si>
  <si>
    <t>5.2-R0080C0160-1</t>
  </si>
  <si>
    <t>5.2-R0080C0170-1</t>
  </si>
  <si>
    <t>5.2-R0080C0180-1</t>
  </si>
  <si>
    <t>5.2-R0080C0190-1</t>
  </si>
  <si>
    <t>5.2-R0080C0200-1</t>
  </si>
  <si>
    <t>5.2-R0080C0210-1</t>
  </si>
  <si>
    <t>5.2-R0080C0220-1</t>
  </si>
  <si>
    <t>5.2-R0080C0230-1</t>
  </si>
  <si>
    <t>5.2-R0080C0240-1</t>
  </si>
  <si>
    <t>5.2-R0080C0250-1</t>
  </si>
  <si>
    <t>5.2-R0080C0260-1</t>
  </si>
  <si>
    <t>5.2-R0080C0270-1</t>
  </si>
  <si>
    <t>5.2-R0080C0280-1</t>
  </si>
  <si>
    <t>5.2-R0090C0010-1</t>
  </si>
  <si>
    <t>=SUM(I20:N20)</t>
  </si>
  <si>
    <t>5.2-R0090C0020-1</t>
  </si>
  <si>
    <t>5.2-R0090C0030-1</t>
  </si>
  <si>
    <t>5.2-R0090C0040-1</t>
  </si>
  <si>
    <t>5.2-R0090C0050-1</t>
  </si>
  <si>
    <t>5.2-R0090C0060-1</t>
  </si>
  <si>
    <t>5.2-R0090C0070-1</t>
  </si>
  <si>
    <t>5.2-R0090C0080-1</t>
  </si>
  <si>
    <t>5.2-R0090C0090-1</t>
  </si>
  <si>
    <t>5.2-R0090C0100-1</t>
  </si>
  <si>
    <t>5.2-R0090C0110-1</t>
  </si>
  <si>
    <t>5.2-R0090C0120-1</t>
  </si>
  <si>
    <t>5.2-R0090C0130-1</t>
  </si>
  <si>
    <t>5.2-R0090C0140-1</t>
  </si>
  <si>
    <t>5.2-R0090C0150-1</t>
  </si>
  <si>
    <t>5.2-R0090C0160-1</t>
  </si>
  <si>
    <t>5.2-R0090C0170-1</t>
  </si>
  <si>
    <t>5.2-R0090C0180-1</t>
  </si>
  <si>
    <t>5.2-R0090C0190-1</t>
  </si>
  <si>
    <t>5.2-R0090C0200-1</t>
  </si>
  <si>
    <t>5.2-R0090C0210-1</t>
  </si>
  <si>
    <t>5.2-R0090C0220-1</t>
  </si>
  <si>
    <t>5.2-R0090C0230-1</t>
  </si>
  <si>
    <t>5.2-R0090C0240-1</t>
  </si>
  <si>
    <t>5.2-R0090C0250-1</t>
  </si>
  <si>
    <t>5.2-R0090C0260-1</t>
  </si>
  <si>
    <t>5.2-R0090C0270-1</t>
  </si>
  <si>
    <t>5.2-R0090C0280-1</t>
  </si>
  <si>
    <t>5.2-R0100C0010-1</t>
  </si>
  <si>
    <t>=SUM(I21:N21)</t>
  </si>
  <si>
    <t>5.2-R0100C0020-1</t>
  </si>
  <si>
    <t>5.2-R0100C0030-1</t>
  </si>
  <si>
    <t>5.2-R0100C0040-1</t>
  </si>
  <si>
    <t>5.2-R0100C0050-1</t>
  </si>
  <si>
    <t>5.2-R0100C0060-1</t>
  </si>
  <si>
    <t>5.2-R0100C0070-1</t>
  </si>
  <si>
    <t>5.2-R0100C0080-1</t>
  </si>
  <si>
    <t>5.2-R0100C0090-1</t>
  </si>
  <si>
    <t>5.2-R0100C0100-1</t>
  </si>
  <si>
    <t>5.2-R0100C0110-1</t>
  </si>
  <si>
    <t>5.2-R0100C0120-1</t>
  </si>
  <si>
    <t>5.2-R0100C0130-1</t>
  </si>
  <si>
    <t>5.2-R0100C0140-1</t>
  </si>
  <si>
    <t>5.2-R0100C0150-1</t>
  </si>
  <si>
    <t>5.2-R0100C0160-1</t>
  </si>
  <si>
    <t>5.2-R0100C0170-1</t>
  </si>
  <si>
    <t>5.2-R0100C0180-1</t>
  </si>
  <si>
    <t>5.2-R0100C0190-1</t>
  </si>
  <si>
    <t>5.2-R0100C0200-1</t>
  </si>
  <si>
    <t>5.2-R0100C0210-1</t>
  </si>
  <si>
    <t>5.2-R0100C0220-1</t>
  </si>
  <si>
    <t>5.2-R0100C0230-1</t>
  </si>
  <si>
    <t>5.2-R0100C0240-1</t>
  </si>
  <si>
    <t>5.2-R0100C0250-1</t>
  </si>
  <si>
    <t>5.2-R0100C0260-1</t>
  </si>
  <si>
    <t>5.2-R0100C0270-1</t>
  </si>
  <si>
    <t>5.2-R0100C0280-1</t>
  </si>
  <si>
    <t>5.2-R0110C0010-1</t>
  </si>
  <si>
    <t>=SUM(I22:N22)</t>
  </si>
  <si>
    <t>5.2-R0110C0020-1</t>
  </si>
  <si>
    <t>5.2-R0110C0030-1</t>
  </si>
  <si>
    <t>5.2-R0110C0040-1</t>
  </si>
  <si>
    <t>5.2-R0110C0050-1</t>
  </si>
  <si>
    <t>5.2-R0110C0060-1</t>
  </si>
  <si>
    <t>5.2-R0110C0070-1</t>
  </si>
  <si>
    <t>5.2-R0110C0080-1</t>
  </si>
  <si>
    <t>5.2-R0110C0090-1</t>
  </si>
  <si>
    <t>5.2-R0110C0100-1</t>
  </si>
  <si>
    <t>5.2-R0110C0110-1</t>
  </si>
  <si>
    <t>5.2-R0110C0120-1</t>
  </si>
  <si>
    <t>5.2-R0110C0130-1</t>
  </si>
  <si>
    <t>5.2-R0110C0140-1</t>
  </si>
  <si>
    <t>5.2-R0110C0150-1</t>
  </si>
  <si>
    <t>5.2-R0110C0160-1</t>
  </si>
  <si>
    <t>5.2-R0110C0170-1</t>
  </si>
  <si>
    <t>5.2-R0110C0180-1</t>
  </si>
  <si>
    <t>5.2-R0110C0190-1</t>
  </si>
  <si>
    <t>5.2-R0110C0200-1</t>
  </si>
  <si>
    <t>5.2-R0110C0210-1</t>
  </si>
  <si>
    <t>5.2-R0110C0220-1</t>
  </si>
  <si>
    <t>5.2-R0110C0230-1</t>
  </si>
  <si>
    <t>5.2-R0110C0240-1</t>
  </si>
  <si>
    <t>5.2-R0110C0250-1</t>
  </si>
  <si>
    <t>5.2-R0110C0260-1</t>
  </si>
  <si>
    <t>5.2-R0110C0270-1</t>
  </si>
  <si>
    <t>5.2-R0110C0280-1</t>
  </si>
  <si>
    <t>5.2-R0120C0010-1</t>
  </si>
  <si>
    <t>=SUM(I23:N23)</t>
  </si>
  <si>
    <t>5.2-R0120C0020-1</t>
  </si>
  <si>
    <t>5.2-R0120C0030-1</t>
  </si>
  <si>
    <t>5.2-R0120C0040-1</t>
  </si>
  <si>
    <t>5.2-R0120C0050-1</t>
  </si>
  <si>
    <t>5.2-R0120C0060-1</t>
  </si>
  <si>
    <t>5.2-R0120C0070-1</t>
  </si>
  <si>
    <t>5.2-R0120C0080-1</t>
  </si>
  <si>
    <t>5.2-R0120C0090-1</t>
  </si>
  <si>
    <t>5.2-R0120C0100-1</t>
  </si>
  <si>
    <t>5.2-R0120C0110-1</t>
  </si>
  <si>
    <t>5.2-R0120C0120-1</t>
  </si>
  <si>
    <t>5.2-R0120C0130-1</t>
  </si>
  <si>
    <t>5.2-R0120C0140-1</t>
  </si>
  <si>
    <t>5.2-R0120C0150-1</t>
  </si>
  <si>
    <t>5.2-R0120C0160-1</t>
  </si>
  <si>
    <t>5.2-R0120C0170-1</t>
  </si>
  <si>
    <t>5.2-R0120C0180-1</t>
  </si>
  <si>
    <t>5.2-R0120C0190-1</t>
  </si>
  <si>
    <t>5.2-R0120C0200-1</t>
  </si>
  <si>
    <t>5.2-R0120C0210-1</t>
  </si>
  <si>
    <t>5.2-R0120C0220-1</t>
  </si>
  <si>
    <t>5.2-R0120C0230-1</t>
  </si>
  <si>
    <t>5.2-R0120C0240-1</t>
  </si>
  <si>
    <t>5.2-R0120C0250-1</t>
  </si>
  <si>
    <t>5.2-R0120C0260-1</t>
  </si>
  <si>
    <t>5.2-R0120C0270-1</t>
  </si>
  <si>
    <t>5.2-R0120C0280-1</t>
  </si>
  <si>
    <t>5.2-R0130C0010-1</t>
  </si>
  <si>
    <t>5.2-R0130C0020-1</t>
  </si>
  <si>
    <t>5.2-R0130C0030-1</t>
  </si>
  <si>
    <t>5.2-R0130C0040-1</t>
  </si>
  <si>
    <t>5.2-R0130C0050-1</t>
  </si>
  <si>
    <t>5.2-R0130C0060-1</t>
  </si>
  <si>
    <t>5.2-R0130C0070-1</t>
  </si>
  <si>
    <t>5.2-R0130C0080-1</t>
  </si>
  <si>
    <t>5.2-R0130C0090-1</t>
  </si>
  <si>
    <t>5.2-R0130C0100-1</t>
  </si>
  <si>
    <t>5.2-R0130C0110-1</t>
  </si>
  <si>
    <t>5.2-R0130C0120-1</t>
  </si>
  <si>
    <t>5.2-R0130C0130-1</t>
  </si>
  <si>
    <t>5.2-R0130C0140-1</t>
  </si>
  <si>
    <t>5.2-R0130C0150-1</t>
  </si>
  <si>
    <t>5.2-R0130C0160-1</t>
  </si>
  <si>
    <t>5.2-R0130C0170-1</t>
  </si>
  <si>
    <t>5.2-R0130C0180-1</t>
  </si>
  <si>
    <t>5.2-R0130C0190-1</t>
  </si>
  <si>
    <t>5.2-R0130C0200-1</t>
  </si>
  <si>
    <t>5.2-R0130C0210-1</t>
  </si>
  <si>
    <t>5.2-R0130C0220-1</t>
  </si>
  <si>
    <t>5.2-R0130C0230-1</t>
  </si>
  <si>
    <t>5.2-R0130C0240-1</t>
  </si>
  <si>
    <t>5.2-R0130C0250-1</t>
  </si>
  <si>
    <t>5.2-R0130C0260-1</t>
  </si>
  <si>
    <t>5.2-R0130C0270-1</t>
  </si>
  <si>
    <t>5.2-R0130C0280-1</t>
  </si>
  <si>
    <t>5.2-R0140C0010-1</t>
  </si>
  <si>
    <t>=SUM(I25:N25)</t>
  </si>
  <si>
    <t>5.2-R0140C0020-1</t>
  </si>
  <si>
    <t>5.2-R0140C0030-1</t>
  </si>
  <si>
    <t>5.2-R0140C0040-1</t>
  </si>
  <si>
    <t>5.2-R0140C0050-1</t>
  </si>
  <si>
    <t>5.2-R0140C0060-1</t>
  </si>
  <si>
    <t>5.2-R0140C0070-1</t>
  </si>
  <si>
    <t>5.2-R0140C0080-1</t>
  </si>
  <si>
    <t>5.2-R0140C0090-1</t>
  </si>
  <si>
    <t>5.2-R0140C0100-1</t>
  </si>
  <si>
    <t>5.2-R0140C0110-1</t>
  </si>
  <si>
    <t>5.2-R0140C0120-1</t>
  </si>
  <si>
    <t>5.2-R0140C0130-1</t>
  </si>
  <si>
    <t>5.2-R0140C0140-1</t>
  </si>
  <si>
    <t>5.2-R0140C0150-1</t>
  </si>
  <si>
    <t>5.2-R0140C0160-1</t>
  </si>
  <si>
    <t>5.2-R0140C0170-1</t>
  </si>
  <si>
    <t>5.2-R0140C0180-1</t>
  </si>
  <si>
    <t>5.2-R0140C0190-1</t>
  </si>
  <si>
    <t>5.2-R0140C0200-1</t>
  </si>
  <si>
    <t>5.2-R0140C0210-1</t>
  </si>
  <si>
    <t>5.2-R0140C0220-1</t>
  </si>
  <si>
    <t>5.2-R0140C0230-1</t>
  </si>
  <si>
    <t>5.2-R0140C0240-1</t>
  </si>
  <si>
    <t>5.2-R0140C0250-1</t>
  </si>
  <si>
    <t>5.2-R0140C0260-1</t>
  </si>
  <si>
    <t>5.2-R0140C0270-1</t>
  </si>
  <si>
    <t>5.2-R0140C0280-1</t>
  </si>
  <si>
    <t>5.2-R0150C0010-1</t>
  </si>
  <si>
    <t>=SUM(I26:N26)</t>
  </si>
  <si>
    <t>5.2-R0150C0020-1</t>
  </si>
  <si>
    <t>5.2-R0150C0030-1</t>
  </si>
  <si>
    <t>5.2-R0150C0040-1</t>
  </si>
  <si>
    <t>5.2-R0150C0050-1</t>
  </si>
  <si>
    <t>5.2-R0150C0060-1</t>
  </si>
  <si>
    <t>5.2-R0150C0070-1</t>
  </si>
  <si>
    <t>5.2-R0150C0080-1</t>
  </si>
  <si>
    <t>5.2-R0150C0090-1</t>
  </si>
  <si>
    <t>5.2-R0150C0100-1</t>
  </si>
  <si>
    <t>5.2-R0150C0110-1</t>
  </si>
  <si>
    <t>5.2-R0150C0120-1</t>
  </si>
  <si>
    <t>5.2-R0150C0130-1</t>
  </si>
  <si>
    <t>5.2-R0150C0140-1</t>
  </si>
  <si>
    <t>5.2-R0150C0150-1</t>
  </si>
  <si>
    <t>5.2-R0150C0160-1</t>
  </si>
  <si>
    <t>5.2-R0150C0170-1</t>
  </si>
  <si>
    <t>5.2-R0150C0180-1</t>
  </si>
  <si>
    <t>5.2-R0150C0190-1</t>
  </si>
  <si>
    <t>5.2-R0150C0200-1</t>
  </si>
  <si>
    <t>5.2-R0150C0210-1</t>
  </si>
  <si>
    <t>5.2-R0150C0220-1</t>
  </si>
  <si>
    <t>5.2-R0150C0230-1</t>
  </si>
  <si>
    <t>5.2-R0150C0240-1</t>
  </si>
  <si>
    <t>5.2-R0150C0250-1</t>
  </si>
  <si>
    <t>5.2-R0150C0260-1</t>
  </si>
  <si>
    <t>5.2-R0150C0270-1</t>
  </si>
  <si>
    <t>5.2-R0150C0280-1</t>
  </si>
  <si>
    <t>5.2-R0160C0010-1</t>
  </si>
  <si>
    <t>5.2-R0160C0020-1</t>
  </si>
  <si>
    <t>5.2-R0160C0030-1</t>
  </si>
  <si>
    <t>5.2-R0160C0040-1</t>
  </si>
  <si>
    <t>5.2-R0160C0050-1</t>
  </si>
  <si>
    <t>5.2-R0160C0060-1</t>
  </si>
  <si>
    <t>5.2-R0160C0070-1</t>
  </si>
  <si>
    <t>5.2-R0160C0080-1</t>
  </si>
  <si>
    <t>5.2-R0160C0090-1</t>
  </si>
  <si>
    <t>5.2-R0160C0100-1</t>
  </si>
  <si>
    <t>5.2-R0160C0110-1</t>
  </si>
  <si>
    <t>5.2-R0160C0120-1</t>
  </si>
  <si>
    <t>5.2-R0160C0130-1</t>
  </si>
  <si>
    <t>5.2-R0160C0140-1</t>
  </si>
  <si>
    <t>5.2-R0160C0150-1</t>
  </si>
  <si>
    <t>5.2-R0160C0160-1</t>
  </si>
  <si>
    <t>5.2-R0160C0170-1</t>
  </si>
  <si>
    <t>5.2-R0160C0180-1</t>
  </si>
  <si>
    <t>5.2-R0160C0190-1</t>
  </si>
  <si>
    <t>5.2-R0160C0200-1</t>
  </si>
  <si>
    <t>5.2-R0160C0210-1</t>
  </si>
  <si>
    <t>5.2-R0160C0220-1</t>
  </si>
  <si>
    <t>5.2-R0160C0230-1</t>
  </si>
  <si>
    <t>5.2-R0160C0240-1</t>
  </si>
  <si>
    <t>5.2-R0160C0250-1</t>
  </si>
  <si>
    <t>5.2-R0160C0260-1</t>
  </si>
  <si>
    <t>5.2-R0160C0270-1</t>
  </si>
  <si>
    <t>5.2-R0160C0280-1</t>
  </si>
  <si>
    <t>5.2-R0170C0010-1</t>
  </si>
  <si>
    <t>=SUM(I28:N28)</t>
  </si>
  <si>
    <t>5.2-R0170C0020-1</t>
  </si>
  <si>
    <t>5.2-R0170C0030-1</t>
  </si>
  <si>
    <t>5.2-R0170C0040-1</t>
  </si>
  <si>
    <t>5.2-R0170C0050-1</t>
  </si>
  <si>
    <t>5.2-R0170C0060-1</t>
  </si>
  <si>
    <t>5.2-R0170C0070-1</t>
  </si>
  <si>
    <t>5.2-R0170C0080-1</t>
  </si>
  <si>
    <t>5.2-R0170C0090-1</t>
  </si>
  <si>
    <t>5.2-R0170C0100-1</t>
  </si>
  <si>
    <t>5.2-R0170C0110-1</t>
  </si>
  <si>
    <t>5.2-R0170C0120-1</t>
  </si>
  <si>
    <t>5.2-R0170C0130-1</t>
  </si>
  <si>
    <t>5.2-R0170C0140-1</t>
  </si>
  <si>
    <t>5.2-R0170C0150-1</t>
  </si>
  <si>
    <t>5.2-R0170C0160-1</t>
  </si>
  <si>
    <t>5.2-R0170C0170-1</t>
  </si>
  <si>
    <t>5.2-R0170C0180-1</t>
  </si>
  <si>
    <t>5.2-R0170C0190-1</t>
  </si>
  <si>
    <t>5.2-R0170C0200-1</t>
  </si>
  <si>
    <t>5.2-R0170C0210-1</t>
  </si>
  <si>
    <t>5.2-R0170C0220-1</t>
  </si>
  <si>
    <t>5.2-R0170C0230-1</t>
  </si>
  <si>
    <t>5.2-R0170C0240-1</t>
  </si>
  <si>
    <t>5.2-R0170C0250-1</t>
  </si>
  <si>
    <t>5.2-R0170C0260-1</t>
  </si>
  <si>
    <t>5.2-R0170C0270-1</t>
  </si>
  <si>
    <t>5.2-R0170C0280-1</t>
  </si>
  <si>
    <t>5.2-R0180C0010-1</t>
  </si>
  <si>
    <t>=SUM(I29:N29)</t>
  </si>
  <si>
    <t>5.2-R0180C0020-1</t>
  </si>
  <si>
    <t>5.2-R0180C0030-1</t>
  </si>
  <si>
    <t>5.2-R0180C0040-1</t>
  </si>
  <si>
    <t>5.2-R0180C0050-1</t>
  </si>
  <si>
    <t>5.2-R0180C0060-1</t>
  </si>
  <si>
    <t>5.2-R0180C0070-1</t>
  </si>
  <si>
    <t>5.2-R0180C0080-1</t>
  </si>
  <si>
    <t>5.2-R0180C0090-1</t>
  </si>
  <si>
    <t>5.2-R0180C0100-1</t>
  </si>
  <si>
    <t>5.2-R0180C0110-1</t>
  </si>
  <si>
    <t>5.2-R0180C0120-1</t>
  </si>
  <si>
    <t>5.2-R0180C0130-1</t>
  </si>
  <si>
    <t>5.2-R0180C0140-1</t>
  </si>
  <si>
    <t>5.2-R0180C0150-1</t>
  </si>
  <si>
    <t>5.2-R0180C0160-1</t>
  </si>
  <si>
    <t>5.2-R0180C0170-1</t>
  </si>
  <si>
    <t>5.2-R0180C0180-1</t>
  </si>
  <si>
    <t>5.2-R0180C0190-1</t>
  </si>
  <si>
    <t>5.2-R0180C0200-1</t>
  </si>
  <si>
    <t>5.2-R0180C0210-1</t>
  </si>
  <si>
    <t>5.2-R0180C0220-1</t>
  </si>
  <si>
    <t>5.2-R0180C0230-1</t>
  </si>
  <si>
    <t>5.2-R0180C0240-1</t>
  </si>
  <si>
    <t>5.2-R0180C0250-1</t>
  </si>
  <si>
    <t>5.2-R0180C0260-1</t>
  </si>
  <si>
    <t>5.2-R0180C0270-1</t>
  </si>
  <si>
    <t>5.2-R0180C0280-1</t>
  </si>
  <si>
    <t>5.2-R0190C0010-1</t>
  </si>
  <si>
    <t>=SUM(I30:N30)</t>
  </si>
  <si>
    <t>5.2-R0190C0020-1</t>
  </si>
  <si>
    <t>5.2-R0190C0030-1</t>
  </si>
  <si>
    <t>5.2-R0190C0040-1</t>
  </si>
  <si>
    <t>5.2-R0190C0050-1</t>
  </si>
  <si>
    <t>5.2-R0190C0060-1</t>
  </si>
  <si>
    <t>5.2-R0190C0070-1</t>
  </si>
  <si>
    <t>5.2-R0190C0080-1</t>
  </si>
  <si>
    <t>5.2-R0190C0090-1</t>
  </si>
  <si>
    <t>5.2-R0190C0100-1</t>
  </si>
  <si>
    <t>5.2-R0190C0110-1</t>
  </si>
  <si>
    <t>5.2-R0190C0120-1</t>
  </si>
  <si>
    <t>5.2-R0190C0130-1</t>
  </si>
  <si>
    <t>5.2-R0190C0140-1</t>
  </si>
  <si>
    <t>5.2-R0190C0150-1</t>
  </si>
  <si>
    <t>5.2-R0190C0160-1</t>
  </si>
  <si>
    <t>5.2-R0190C0170-1</t>
  </si>
  <si>
    <t>5.2-R0190C0180-1</t>
  </si>
  <si>
    <t>5.2-R0190C0190-1</t>
  </si>
  <si>
    <t>5.2-R0190C0200-1</t>
  </si>
  <si>
    <t>5.2-R0190C0210-1</t>
  </si>
  <si>
    <t>5.2-R0190C0220-1</t>
  </si>
  <si>
    <t>5.2-R0190C0230-1</t>
  </si>
  <si>
    <t>5.2-R0190C0240-1</t>
  </si>
  <si>
    <t>5.2-R0190C0250-1</t>
  </si>
  <si>
    <t>5.2-R0190C0260-1</t>
  </si>
  <si>
    <t>5.2-R0190C0270-1</t>
  </si>
  <si>
    <t>5.2-R0190C0280-1</t>
  </si>
  <si>
    <t>5.2-R0200C0010-1</t>
  </si>
  <si>
    <t>=SUM(I31:N31)</t>
  </si>
  <si>
    <t>5.2-R0200C0020-1</t>
  </si>
  <si>
    <t>5.2-R0200C0030-1</t>
  </si>
  <si>
    <t>5.2-R0200C0040-1</t>
  </si>
  <si>
    <t>5.2-R0200C0050-1</t>
  </si>
  <si>
    <t>5.2-R0200C0060-1</t>
  </si>
  <si>
    <t>5.2-R0200C0070-1</t>
  </si>
  <si>
    <t>5.2-R0200C0080-1</t>
  </si>
  <si>
    <t>5.2-R0200C0090-1</t>
  </si>
  <si>
    <t>5.2-R0200C0100-1</t>
  </si>
  <si>
    <t>5.2-R0200C0110-1</t>
  </si>
  <si>
    <t>5.2-R0200C0120-1</t>
  </si>
  <si>
    <t>5.2-R0200C0130-1</t>
  </si>
  <si>
    <t>5.2-R0200C0140-1</t>
  </si>
  <si>
    <t>5.2-R0200C0150-1</t>
  </si>
  <si>
    <t>5.2-R0200C0160-1</t>
  </si>
  <si>
    <t>5.2-R0200C0170-1</t>
  </si>
  <si>
    <t>5.2-R0200C0180-1</t>
  </si>
  <si>
    <t>5.2-R0200C0190-1</t>
  </si>
  <si>
    <t>5.2-R0200C0200-1</t>
  </si>
  <si>
    <t>5.2-R0200C0210-1</t>
  </si>
  <si>
    <t>5.2-R0200C0220-1</t>
  </si>
  <si>
    <t>5.2-R0200C0230-1</t>
  </si>
  <si>
    <t>5.2-R0200C0240-1</t>
  </si>
  <si>
    <t>5.2-R0200C0250-1</t>
  </si>
  <si>
    <t>5.2-R0200C0260-1</t>
  </si>
  <si>
    <t>5.2-R0200C0270-1</t>
  </si>
  <si>
    <t>5.2-R0200C0280-1</t>
  </si>
  <si>
    <t>5.2-R0210C0010-1</t>
  </si>
  <si>
    <t>=SUM(I32:N32)</t>
  </si>
  <si>
    <t>5.2-R0210C0020-1</t>
  </si>
  <si>
    <t>5.2-R0210C0030-1</t>
  </si>
  <si>
    <t>5.2-R0210C0040-1</t>
  </si>
  <si>
    <t>5.2-R0210C0050-1</t>
  </si>
  <si>
    <t>5.2-R0210C0060-1</t>
  </si>
  <si>
    <t>5.2-R0210C0070-1</t>
  </si>
  <si>
    <t>5.2-R0210C0080-1</t>
  </si>
  <si>
    <t>5.2-R0210C0090-1</t>
  </si>
  <si>
    <t>5.2-R0210C0100-1</t>
  </si>
  <si>
    <t>5.2-R0210C0110-1</t>
  </si>
  <si>
    <t>5.2-R0210C0120-1</t>
  </si>
  <si>
    <t>5.2-R0210C0130-1</t>
  </si>
  <si>
    <t>5.2-R0210C0140-1</t>
  </si>
  <si>
    <t>5.2-R0210C0150-1</t>
  </si>
  <si>
    <t>5.2-R0210C0160-1</t>
  </si>
  <si>
    <t>5.2-R0210C0170-1</t>
  </si>
  <si>
    <t>5.2-R0210C0180-1</t>
  </si>
  <si>
    <t>5.2-R0210C0190-1</t>
  </si>
  <si>
    <t>5.2-R0210C0200-1</t>
  </si>
  <si>
    <t>5.2-R0210C0210-1</t>
  </si>
  <si>
    <t>5.2-R0210C0220-1</t>
  </si>
  <si>
    <t>5.2-R0210C0230-1</t>
  </si>
  <si>
    <t>5.2-R0210C0240-1</t>
  </si>
  <si>
    <t>5.2-R0210C0250-1</t>
  </si>
  <si>
    <t>5.2-R0210C0260-1</t>
  </si>
  <si>
    <t>5.2-R0210C0270-1</t>
  </si>
  <si>
    <t>5.2-R0210C0280-1</t>
  </si>
  <si>
    <t>5.2-R0220C0010-1</t>
  </si>
  <si>
    <t>=SUM(I33:N33)</t>
  </si>
  <si>
    <t>5.2-R0220C0020-1</t>
  </si>
  <si>
    <t>5.2-R0220C0030-1</t>
  </si>
  <si>
    <t>5.2-R0220C0040-1</t>
  </si>
  <si>
    <t>5.2-R0220C0050-1</t>
  </si>
  <si>
    <t>5.2-R0220C0060-1</t>
  </si>
  <si>
    <t>5.2-R0220C0070-1</t>
  </si>
  <si>
    <t>5.2-R0220C0080-1</t>
  </si>
  <si>
    <t>5.2-R0220C0090-1</t>
  </si>
  <si>
    <t>5.2-R0220C0100-1</t>
  </si>
  <si>
    <t>5.2-R0220C0110-1</t>
  </si>
  <si>
    <t>5.2-R0220C0120-1</t>
  </si>
  <si>
    <t>5.2-R0220C0130-1</t>
  </si>
  <si>
    <t>5.2-R0220C0140-1</t>
  </si>
  <si>
    <t>5.2-R0220C0150-1</t>
  </si>
  <si>
    <t>5.2-R0220C0160-1</t>
  </si>
  <si>
    <t>5.2-R0220C0170-1</t>
  </si>
  <si>
    <t>5.2-R0220C0180-1</t>
  </si>
  <si>
    <t>5.2-R0220C0190-1</t>
  </si>
  <si>
    <t>5.2-R0220C0200-1</t>
  </si>
  <si>
    <t>5.2-R0220C0210-1</t>
  </si>
  <si>
    <t>5.2-R0220C0220-1</t>
  </si>
  <si>
    <t>5.2-R0220C0230-1</t>
  </si>
  <si>
    <t>5.2-R0220C0240-1</t>
  </si>
  <si>
    <t>5.2-R0220C0250-1</t>
  </si>
  <si>
    <t>5.2-R0220C0260-1</t>
  </si>
  <si>
    <t>5.2-R0220C0270-1</t>
  </si>
  <si>
    <t>5.2-R0220C0280-1</t>
  </si>
  <si>
    <t>5.2-R0230C0010-1</t>
  </si>
  <si>
    <t>=SUM(I34:N34)</t>
  </si>
  <si>
    <t>5.2-R0230C0020-1</t>
  </si>
  <si>
    <t>5.2-R0230C0030-1</t>
  </si>
  <si>
    <t>5.2-R0230C0040-1</t>
  </si>
  <si>
    <t>5.2-R0230C0050-1</t>
  </si>
  <si>
    <t>5.2-R0230C0060-1</t>
  </si>
  <si>
    <t>5.2-R0230C0070-1</t>
  </si>
  <si>
    <t>5.2-R0230C0080-1</t>
  </si>
  <si>
    <t>5.2-R0230C0090-1</t>
  </si>
  <si>
    <t>5.2-R0230C0100-1</t>
  </si>
  <si>
    <t>5.2-R0230C0110-1</t>
  </si>
  <si>
    <t>5.2-R0230C0120-1</t>
  </si>
  <si>
    <t>5.2-R0230C0130-1</t>
  </si>
  <si>
    <t>5.2-R0230C0140-1</t>
  </si>
  <si>
    <t>5.2-R0230C0150-1</t>
  </si>
  <si>
    <t>5.2-R0230C0160-1</t>
  </si>
  <si>
    <t>5.2-R0230C0170-1</t>
  </si>
  <si>
    <t>5.2-R0230C0180-1</t>
  </si>
  <si>
    <t>5.2-R0230C0190-1</t>
  </si>
  <si>
    <t>5.2-R0230C0200-1</t>
  </si>
  <si>
    <t>5.2-R0230C0210-1</t>
  </si>
  <si>
    <t>5.2-R0230C0220-1</t>
  </si>
  <si>
    <t>5.2-R0230C0230-1</t>
  </si>
  <si>
    <t>R0230C0230</t>
  </si>
  <si>
    <t>5.2-R0230C0240-1</t>
  </si>
  <si>
    <t>R0230C0240</t>
  </si>
  <si>
    <t>5.2-R0230C0250-1</t>
  </si>
  <si>
    <t>R0230C0250</t>
  </si>
  <si>
    <t>5.2-R0230C0260-1</t>
  </si>
  <si>
    <t>R0230C0260</t>
  </si>
  <si>
    <t>5.2-R0230C0270-1</t>
  </si>
  <si>
    <t>R0230C0270</t>
  </si>
  <si>
    <t>5.2-R0230C0280-1</t>
  </si>
  <si>
    <t>R0230C0280</t>
  </si>
  <si>
    <t>5.2-R0240C0010-1</t>
  </si>
  <si>
    <t>5.2-R0240C0020-1</t>
  </si>
  <si>
    <t>5.2-R0240C0030-1</t>
  </si>
  <si>
    <t>5.2-R0240C0040-1</t>
  </si>
  <si>
    <t>5.2-R0240C0050-1</t>
  </si>
  <si>
    <t>5.2-R0240C0060-1</t>
  </si>
  <si>
    <t>5.2-R0240C0070-1</t>
  </si>
  <si>
    <t>5.2-R0240C0080-1</t>
  </si>
  <si>
    <t>5.2-R0240C0090-1</t>
  </si>
  <si>
    <t>5.2-R0240C0100-1</t>
  </si>
  <si>
    <t>5.2-R0240C0110-1</t>
  </si>
  <si>
    <t>5.2-R0240C0120-1</t>
  </si>
  <si>
    <t>5.2-R0240C0130-1</t>
  </si>
  <si>
    <t>5.2-R0240C0140-1</t>
  </si>
  <si>
    <t>5.2-R0240C0150-1</t>
  </si>
  <si>
    <t>5.2-R0240C0160-1</t>
  </si>
  <si>
    <t>5.2-R0240C0170-1</t>
  </si>
  <si>
    <t>5.2-R0240C0180-1</t>
  </si>
  <si>
    <t>5.2-R0240C0190-1</t>
  </si>
  <si>
    <t>5.2-R0240C0200-1</t>
  </si>
  <si>
    <t>5.2-R0240C0210-1</t>
  </si>
  <si>
    <t>5.2-R0240C0220-1</t>
  </si>
  <si>
    <t>5.2-R0240C0230-1</t>
  </si>
  <si>
    <t>R0240C0230</t>
  </si>
  <si>
    <t>5.2-R0240C0240-1</t>
  </si>
  <si>
    <t>R0240C0240</t>
  </si>
  <si>
    <t>5.2-R0240C0250-1</t>
  </si>
  <si>
    <t>R0240C0250</t>
  </si>
  <si>
    <t>5.2-R0240C0260-1</t>
  </si>
  <si>
    <t>R0240C0260</t>
  </si>
  <si>
    <t>5.2-R0240C0270-1</t>
  </si>
  <si>
    <t>R0240C0270</t>
  </si>
  <si>
    <t>5.2-R0240C0280-1</t>
  </si>
  <si>
    <t>R0240C0280</t>
  </si>
  <si>
    <t>5.2-R0250C0010-1</t>
  </si>
  <si>
    <t>5.2-R0250C0020-1</t>
  </si>
  <si>
    <t>5.2-R0250C0030-1</t>
  </si>
  <si>
    <t>5.2-R0250C0040-1</t>
  </si>
  <si>
    <t>5.2-R0250C0050-1</t>
  </si>
  <si>
    <t>5.2-R0250C0060-1</t>
  </si>
  <si>
    <t>5.2-R0250C0070-1</t>
  </si>
  <si>
    <t>5.2-R0250C0080-1</t>
  </si>
  <si>
    <t>5.2-R0250C0090-1</t>
  </si>
  <si>
    <t>5.2-R0250C0100-1</t>
  </si>
  <si>
    <t>5.2-R0250C0110-1</t>
  </si>
  <si>
    <t>5.2-R0250C0120-1</t>
  </si>
  <si>
    <t>5.2-R0250C0130-1</t>
  </si>
  <si>
    <t>5.2-R0250C0140-1</t>
  </si>
  <si>
    <t>5.2-R0250C0150-1</t>
  </si>
  <si>
    <t>5.2-R0250C0160-1</t>
  </si>
  <si>
    <t>5.2-R0250C0170-1</t>
  </si>
  <si>
    <t>5.2-R0250C0180-1</t>
  </si>
  <si>
    <t>5.2-R0250C0190-1</t>
  </si>
  <si>
    <t>5.2-R0250C0200-1</t>
  </si>
  <si>
    <t>5.2-R0250C0210-1</t>
  </si>
  <si>
    <t>5.2-R0250C0220-1</t>
  </si>
  <si>
    <t>5.2-R0250C0230-1</t>
  </si>
  <si>
    <t>R0250C0230</t>
  </si>
  <si>
    <t>5.2-R0250C0240-1</t>
  </si>
  <si>
    <t>R0250C0240</t>
  </si>
  <si>
    <t>5.2-R0250C0250-1</t>
  </si>
  <si>
    <t>R0250C0250</t>
  </si>
  <si>
    <t>5.2-R0250C0260-1</t>
  </si>
  <si>
    <t>R0250C0260</t>
  </si>
  <si>
    <t>5.2-R0250C0270-1</t>
  </si>
  <si>
    <t>R0250C0270</t>
  </si>
  <si>
    <t>5.2-R0250C0280-1</t>
  </si>
  <si>
    <t>R0250C0280</t>
  </si>
  <si>
    <t>5.2-R0260C0010-1</t>
  </si>
  <si>
    <t>=SUM(I37:N37)</t>
  </si>
  <si>
    <t>5.2-R0260C0020-1</t>
  </si>
  <si>
    <t>5.2-R0260C0030-1</t>
  </si>
  <si>
    <t>5.2-R0260C0040-1</t>
  </si>
  <si>
    <t>5.2-R0260C0050-1</t>
  </si>
  <si>
    <t>5.2-R0260C0060-1</t>
  </si>
  <si>
    <t>5.2-R0260C0070-1</t>
  </si>
  <si>
    <t>5.2-R0260C0080-1</t>
  </si>
  <si>
    <t>5.2-R0260C0090-1</t>
  </si>
  <si>
    <t>5.2-R0260C0100-1</t>
  </si>
  <si>
    <t>5.2-R0260C0110-1</t>
  </si>
  <si>
    <t>5.2-R0260C0120-1</t>
  </si>
  <si>
    <t>5.2-R0260C0130-1</t>
  </si>
  <si>
    <t>5.2-R0260C0140-1</t>
  </si>
  <si>
    <t>5.2-R0260C0150-1</t>
  </si>
  <si>
    <t>5.2-R0260C0160-1</t>
  </si>
  <si>
    <t>5.2-R0260C0170-1</t>
  </si>
  <si>
    <t>5.2-R0260C0180-1</t>
  </si>
  <si>
    <t>5.2-R0260C0190-1</t>
  </si>
  <si>
    <t>5.2-R0260C0200-1</t>
  </si>
  <si>
    <t>5.2-R0260C0210-1</t>
  </si>
  <si>
    <t>5.2-R0260C0220-1</t>
  </si>
  <si>
    <t>5.2-R0260C0230-1</t>
  </si>
  <si>
    <t>R0260C0230</t>
  </si>
  <si>
    <t>5.2-R0260C0240-1</t>
  </si>
  <si>
    <t>R0260C0240</t>
  </si>
  <si>
    <t>5.2-R0260C0250-1</t>
  </si>
  <si>
    <t>R0260C0250</t>
  </si>
  <si>
    <t>5.2-R0260C0260-1</t>
  </si>
  <si>
    <t>R0260C0260</t>
  </si>
  <si>
    <t>5.2-R0260C0270-1</t>
  </si>
  <si>
    <t>R0260C0270</t>
  </si>
  <si>
    <t>5.2-R0260C0280-1</t>
  </si>
  <si>
    <t>R0260C0280</t>
  </si>
  <si>
    <t>5.2-R0270C0010-1</t>
  </si>
  <si>
    <t>5.2-R0270C0020-1</t>
  </si>
  <si>
    <t>5.2-R0270C0030-1</t>
  </si>
  <si>
    <t>5.2-R0270C0040-1</t>
  </si>
  <si>
    <t>5.2-R0270C0050-1</t>
  </si>
  <si>
    <t>5.2-R0270C0060-1</t>
  </si>
  <si>
    <t>5.2-R0270C0070-1</t>
  </si>
  <si>
    <t>5.2-R0270C0080-1</t>
  </si>
  <si>
    <t>5.2-R0270C0090-1</t>
  </si>
  <si>
    <t>5.2-R0270C0100-1</t>
  </si>
  <si>
    <t>5.2-R0270C0110-1</t>
  </si>
  <si>
    <t>5.2-R0270C0120-1</t>
  </si>
  <si>
    <t>5.2-R0270C0130-1</t>
  </si>
  <si>
    <t>5.2-R0270C0140-1</t>
  </si>
  <si>
    <t>5.2-R0270C0150-1</t>
  </si>
  <si>
    <t>5.2-R0270C0160-1</t>
  </si>
  <si>
    <t>5.2-R0270C0170-1</t>
  </si>
  <si>
    <t>5.2-R0270C0180-1</t>
  </si>
  <si>
    <t>5.2-R0270C0190-1</t>
  </si>
  <si>
    <t>5.2-R0270C0200-1</t>
  </si>
  <si>
    <t>5.2-R0270C0210-1</t>
  </si>
  <si>
    <t>5.2-R0270C0220-1</t>
  </si>
  <si>
    <t>5.2-R0270C0230-1</t>
  </si>
  <si>
    <t>R0270C0230</t>
  </si>
  <si>
    <t>5.2-R0270C0240-1</t>
  </si>
  <si>
    <t>R0270C0240</t>
  </si>
  <si>
    <t>5.2-R0270C0250-1</t>
  </si>
  <si>
    <t>R0270C0250</t>
  </si>
  <si>
    <t>5.2-R0270C0260-1</t>
  </si>
  <si>
    <t>R0270C0260</t>
  </si>
  <si>
    <t>5.2-R0270C0270-1</t>
  </si>
  <si>
    <t>R0270C0270</t>
  </si>
  <si>
    <t>5.2-R0270C0280-1</t>
  </si>
  <si>
    <t>R0270C0280</t>
  </si>
  <si>
    <t>5.2-R0280C0010-1</t>
  </si>
  <si>
    <t>5.2-R0280C0020-1</t>
  </si>
  <si>
    <t>5.2-R0280C0030-1</t>
  </si>
  <si>
    <t>5.2-R0280C0040-1</t>
  </si>
  <si>
    <t>5.2-R0280C0050-1</t>
  </si>
  <si>
    <t>5.2-R0280C0060-1</t>
  </si>
  <si>
    <t>5.2-R0280C0070-1</t>
  </si>
  <si>
    <t>5.2-R0280C0080-1</t>
  </si>
  <si>
    <t>5.2-R0280C0090-1</t>
  </si>
  <si>
    <t>5.2-R0280C0100-1</t>
  </si>
  <si>
    <t>5.2-R0280C0110-1</t>
  </si>
  <si>
    <t>5.2-R0280C0120-1</t>
  </si>
  <si>
    <t>5.2-R0280C0130-1</t>
  </si>
  <si>
    <t>5.2-R0280C0140-1</t>
  </si>
  <si>
    <t>5.2-R0280C0150-1</t>
  </si>
  <si>
    <t>5.2-R0280C0160-1</t>
  </si>
  <si>
    <t>5.2-R0280C0170-1</t>
  </si>
  <si>
    <t>5.2-R0280C0180-1</t>
  </si>
  <si>
    <t>5.2-R0280C0190-1</t>
  </si>
  <si>
    <t>5.2-R0280C0200-1</t>
  </si>
  <si>
    <t>5.2-R0280C0210-1</t>
  </si>
  <si>
    <t>5.2-R0280C0220-1</t>
  </si>
  <si>
    <t>5.2-R0280C0230-1</t>
  </si>
  <si>
    <t>R0280C0230</t>
  </si>
  <si>
    <t>5.2-R0280C0240-1</t>
  </si>
  <si>
    <t>R0280C0240</t>
  </si>
  <si>
    <t>5.2-R0280C0250-1</t>
  </si>
  <si>
    <t>R0280C0250</t>
  </si>
  <si>
    <t>5.2-R0280C0260-1</t>
  </si>
  <si>
    <t>R0280C0260</t>
  </si>
  <si>
    <t>5.2-R0280C0270-1</t>
  </si>
  <si>
    <t>R0280C0270</t>
  </si>
  <si>
    <t>5.2-R0280C0280-1</t>
  </si>
  <si>
    <t>R0280C0280</t>
  </si>
  <si>
    <t>5.2-R0290C0010-1</t>
  </si>
  <si>
    <t>=SUM(I40:N40)</t>
  </si>
  <si>
    <t>5.2-R0290C0020-1</t>
  </si>
  <si>
    <t>5.2-R0290C0030-1</t>
  </si>
  <si>
    <t>5.2-R0290C0040-1</t>
  </si>
  <si>
    <t>5.2-R0290C0050-1</t>
  </si>
  <si>
    <t>5.2-R0290C0060-1</t>
  </si>
  <si>
    <t>5.2-R0290C0070-1</t>
  </si>
  <si>
    <t>5.2-R0290C0080-1</t>
  </si>
  <si>
    <t>5.2-R0290C0090-1</t>
  </si>
  <si>
    <t>5.2-R0290C0100-1</t>
  </si>
  <si>
    <t>5.2-R0290C0110-1</t>
  </si>
  <si>
    <t>5.2-R0290C0120-1</t>
  </si>
  <si>
    <t>5.2-R0290C0130-1</t>
  </si>
  <si>
    <t>5.2-R0290C0140-1</t>
  </si>
  <si>
    <t>5.2-R0290C0150-1</t>
  </si>
  <si>
    <t>5.2-R0290C0160-1</t>
  </si>
  <si>
    <t>5.2-R0290C0170-1</t>
  </si>
  <si>
    <t>5.2-R0290C0180-1</t>
  </si>
  <si>
    <t>5.2-R0290C0190-1</t>
  </si>
  <si>
    <t>5.2-R0290C0200-1</t>
  </si>
  <si>
    <t>5.2-R0290C0210-1</t>
  </si>
  <si>
    <t>5.2-R0290C0220-1</t>
  </si>
  <si>
    <t>5.2-R0290C0230-1</t>
  </si>
  <si>
    <t>R0290C0230</t>
  </si>
  <si>
    <t>5.2-R0290C0240-1</t>
  </si>
  <si>
    <t>R0290C0240</t>
  </si>
  <si>
    <t>5.2-R0290C0250-1</t>
  </si>
  <si>
    <t>R0290C0250</t>
  </si>
  <si>
    <t>5.2-R0290C0260-1</t>
  </si>
  <si>
    <t>R0290C0260</t>
  </si>
  <si>
    <t>5.2-R0290C0270-1</t>
  </si>
  <si>
    <t>R0290C0270</t>
  </si>
  <si>
    <t>5.2-R0290C0280-1</t>
  </si>
  <si>
    <t>R0290C0280</t>
  </si>
  <si>
    <t>5.2-R0300C0010-1</t>
  </si>
  <si>
    <t>=SUM(I41:N41)</t>
  </si>
  <si>
    <t>5.2-R0300C0020-1</t>
  </si>
  <si>
    <t>5.2-R0300C0030-1</t>
  </si>
  <si>
    <t>5.2-R0300C0040-1</t>
  </si>
  <si>
    <t>5.2-R0300C0050-1</t>
  </si>
  <si>
    <t>5.2-R0300C0060-1</t>
  </si>
  <si>
    <t>5.2-R0300C0070-1</t>
  </si>
  <si>
    <t>5.2-R0300C0080-1</t>
  </si>
  <si>
    <t>5.2-R0300C0090-1</t>
  </si>
  <si>
    <t>5.2-R0300C0100-1</t>
  </si>
  <si>
    <t>5.2-R0300C0110-1</t>
  </si>
  <si>
    <t>5.2-R0300C0120-1</t>
  </si>
  <si>
    <t>5.2-R0300C0130-1</t>
  </si>
  <si>
    <t>5.2-R0300C0140-1</t>
  </si>
  <si>
    <t>5.2-R0300C0150-1</t>
  </si>
  <si>
    <t>5.2-R0300C0160-1</t>
  </si>
  <si>
    <t>5.2-R0300C0170-1</t>
  </si>
  <si>
    <t>5.2-R0300C0180-1</t>
  </si>
  <si>
    <t>R0300C0180</t>
  </si>
  <si>
    <t>5.2-R0300C0190-1</t>
  </si>
  <si>
    <t>R0300C0190</t>
  </si>
  <si>
    <t>5.2-R0300C0200-1</t>
  </si>
  <si>
    <t>R0300C0200</t>
  </si>
  <si>
    <t>5.2-R0300C0210-1</t>
  </si>
  <si>
    <t>R0300C0210</t>
  </si>
  <si>
    <t>5.2-R0300C0220-1</t>
  </si>
  <si>
    <t>R0300C0220</t>
  </si>
  <si>
    <t>5.2-R0300C0230-1</t>
  </si>
  <si>
    <t>R0300C0230</t>
  </si>
  <si>
    <t>5.2-R0300C0240-1</t>
  </si>
  <si>
    <t>R0300C0240</t>
  </si>
  <si>
    <t>5.2-R0300C0250-1</t>
  </si>
  <si>
    <t>R0300C0250</t>
  </si>
  <si>
    <t>5.2-R0300C0260-1</t>
  </si>
  <si>
    <t>R0300C0260</t>
  </si>
  <si>
    <t>5.2-R0300C0270-1</t>
  </si>
  <si>
    <t>R0300C0270</t>
  </si>
  <si>
    <t>5.2-R0300C0280-1</t>
  </si>
  <si>
    <t>R0300C0280</t>
  </si>
  <si>
    <t>5.2-R0310C0010-1</t>
  </si>
  <si>
    <t>5.2-R0310C0020-1</t>
  </si>
  <si>
    <t>5.2-R0310C0030-1</t>
  </si>
  <si>
    <t>5.2-R0310C0040-1</t>
  </si>
  <si>
    <t>5.2-R0310C0050-1</t>
  </si>
  <si>
    <t>5.2-R0310C0060-1</t>
  </si>
  <si>
    <t>5.2-R0310C0070-1</t>
  </si>
  <si>
    <t>5.2-R0310C0080-1</t>
  </si>
  <si>
    <t>5.2-R0310C0090-1</t>
  </si>
  <si>
    <t>5.2-R0310C0100-1</t>
  </si>
  <si>
    <t>5.2-R0310C0110-1</t>
  </si>
  <si>
    <t>5.2-R0310C0120-1</t>
  </si>
  <si>
    <t>5.2-R0310C0130-1</t>
  </si>
  <si>
    <t>5.2-R0310C0140-1</t>
  </si>
  <si>
    <t>5.2-R0310C0150-1</t>
  </si>
  <si>
    <t>5.2-R0310C0160-1</t>
  </si>
  <si>
    <t>5.2-R0310C0170-1</t>
  </si>
  <si>
    <t>5.2-R0310C0180-1</t>
  </si>
  <si>
    <t>R0310C0180</t>
  </si>
  <si>
    <t>5.2-R0310C0190-1</t>
  </si>
  <si>
    <t>R0310C0190</t>
  </si>
  <si>
    <t>5.2-R0310C0200-1</t>
  </si>
  <si>
    <t>R0310C0200</t>
  </si>
  <si>
    <t>5.2-R0310C0210-1</t>
  </si>
  <si>
    <t>R0310C0210</t>
  </si>
  <si>
    <t>5.2-R0310C0220-1</t>
  </si>
  <si>
    <t>R0310C0220</t>
  </si>
  <si>
    <t>5.2-R0310C0230-1</t>
  </si>
  <si>
    <t>R0310C0230</t>
  </si>
  <si>
    <t>5.2-R0310C0240-1</t>
  </si>
  <si>
    <t>R0310C0240</t>
  </si>
  <si>
    <t>5.2-R0310C0250-1</t>
  </si>
  <si>
    <t>R0310C0250</t>
  </si>
  <si>
    <t>5.2-R0310C0260-1</t>
  </si>
  <si>
    <t>R0310C0260</t>
  </si>
  <si>
    <t>5.2-R0310C0270-1</t>
  </si>
  <si>
    <t>R0310C0270</t>
  </si>
  <si>
    <t>5.2-R0310C0280-1</t>
  </si>
  <si>
    <t>R0310C0280</t>
  </si>
  <si>
    <t>5.2-R0320C0010-1</t>
  </si>
  <si>
    <t>=SUM(I43:N43)</t>
  </si>
  <si>
    <t>5.2-R0320C0020-1</t>
  </si>
  <si>
    <t>5.2-R0320C0030-1</t>
  </si>
  <si>
    <t>5.2-R0320C0040-1</t>
  </si>
  <si>
    <t>5.2-R0320C0050-1</t>
  </si>
  <si>
    <t>5.2-R0320C0060-1</t>
  </si>
  <si>
    <t>5.2-R0320C0070-1</t>
  </si>
  <si>
    <t>5.2-R0320C0080-1</t>
  </si>
  <si>
    <t>5.2-R0320C0090-1</t>
  </si>
  <si>
    <t>5.2-R0320C0100-1</t>
  </si>
  <si>
    <t>5.2-R0320C0110-1</t>
  </si>
  <si>
    <t>5.2-R0320C0120-1</t>
  </si>
  <si>
    <t>5.2-R0320C0130-1</t>
  </si>
  <si>
    <t>5.2-R0320C0140-1</t>
  </si>
  <si>
    <t>5.2-R0320C0150-1</t>
  </si>
  <si>
    <t>5.2-R0320C0160-1</t>
  </si>
  <si>
    <t>5.2-R0320C0170-1</t>
  </si>
  <si>
    <t>5.2-R0320C0180-1</t>
  </si>
  <si>
    <t>5.2-R0320C0190-1</t>
  </si>
  <si>
    <t>5.2-R0320C0200-1</t>
  </si>
  <si>
    <t>5.2-R0320C0210-1</t>
  </si>
  <si>
    <t>5.2-R0320C0220-1</t>
  </si>
  <si>
    <t>5.2-R0320C0230-1</t>
  </si>
  <si>
    <t>R0320C0230</t>
  </si>
  <si>
    <t>5.2-R0320C0240-1</t>
  </si>
  <si>
    <t>R0320C0240</t>
  </si>
  <si>
    <t>5.2-R0320C0250-1</t>
  </si>
  <si>
    <t>R0320C0250</t>
  </si>
  <si>
    <t>5.2-R0320C0260-1</t>
  </si>
  <si>
    <t>R0320C0260</t>
  </si>
  <si>
    <t>5.2-R0320C0270-1</t>
  </si>
  <si>
    <t>R0320C0270</t>
  </si>
  <si>
    <t>5.2-R0320C0280-1</t>
  </si>
  <si>
    <t>R0320C0280</t>
  </si>
  <si>
    <t>5.2-R0330C0010-1</t>
  </si>
  <si>
    <t>=SUM(I44:N44)</t>
  </si>
  <si>
    <t>5.2-R0330C0020-1</t>
  </si>
  <si>
    <t>5.2-R0330C0030-1</t>
  </si>
  <si>
    <t>5.2-R0330C0040-1</t>
  </si>
  <si>
    <t>5.2-R0330C0050-1</t>
  </si>
  <si>
    <t>5.2-R0330C0060-1</t>
  </si>
  <si>
    <t>5.2-R0330C0070-1</t>
  </si>
  <si>
    <t>5.2-R0330C0080-1</t>
  </si>
  <si>
    <t>5.2-R0330C0090-1</t>
  </si>
  <si>
    <t>5.2-R0330C0100-1</t>
  </si>
  <si>
    <t>5.2-R0330C0110-1</t>
  </si>
  <si>
    <t>5.2-R0330C0120-1</t>
  </si>
  <si>
    <t>5.2-R0330C0130-1</t>
  </si>
  <si>
    <t>5.2-R0330C0140-1</t>
  </si>
  <si>
    <t>5.2-R0330C0150-1</t>
  </si>
  <si>
    <t>5.2-R0330C0160-1</t>
  </si>
  <si>
    <t>5.2-R0330C0170-1</t>
  </si>
  <si>
    <t>5.2-R0330C0180-1</t>
  </si>
  <si>
    <t>5.2-R0330C0190-1</t>
  </si>
  <si>
    <t>5.2-R0330C0200-1</t>
  </si>
  <si>
    <t>5.2-R0330C0210-1</t>
  </si>
  <si>
    <t>5.2-R0330C0220-1</t>
  </si>
  <si>
    <t>5.2-R0330C0230-1</t>
  </si>
  <si>
    <t>R0330C0230</t>
  </si>
  <si>
    <t>5.2-R0330C0240-1</t>
  </si>
  <si>
    <t>R0330C0240</t>
  </si>
  <si>
    <t>5.2-R0330C0250-1</t>
  </si>
  <si>
    <t>R0330C0250</t>
  </si>
  <si>
    <t>5.2-R0330C0260-1</t>
  </si>
  <si>
    <t>R0330C0260</t>
  </si>
  <si>
    <t>5.2-R0330C0270-1</t>
  </si>
  <si>
    <t>R0330C0270</t>
  </si>
  <si>
    <t>5.2-R0330C0280-1</t>
  </si>
  <si>
    <t>R0330C0280</t>
  </si>
  <si>
    <t>5.2-R0340C0010-1</t>
  </si>
  <si>
    <t>5.2-R0340C0020-1</t>
  </si>
  <si>
    <t>5.2-R0340C0030-1</t>
  </si>
  <si>
    <t>5.2-R0340C0040-1</t>
  </si>
  <si>
    <t>5.2-R0340C0050-1</t>
  </si>
  <si>
    <t>5.2-R0340C0060-1</t>
  </si>
  <si>
    <t>5.2-R0340C0070-1</t>
  </si>
  <si>
    <t>5.2-R0340C0080-1</t>
  </si>
  <si>
    <t>5.2-R0340C0090-1</t>
  </si>
  <si>
    <t>5.2-R0340C0100-1</t>
  </si>
  <si>
    <t>5.2-R0340C0110-1</t>
  </si>
  <si>
    <t>5.2-R0340C0120-1</t>
  </si>
  <si>
    <t>5.2-R0340C0130-1</t>
  </si>
  <si>
    <t>5.2-R0340C0140-1</t>
  </si>
  <si>
    <t>5.2-R0340C0150-1</t>
  </si>
  <si>
    <t>5.2-R0340C0160-1</t>
  </si>
  <si>
    <t>5.2-R0340C0170-1</t>
  </si>
  <si>
    <t>5.2-R0340C0180-1</t>
  </si>
  <si>
    <t>5.2-R0340C0190-1</t>
  </si>
  <si>
    <t>5.2-R0340C0200-1</t>
  </si>
  <si>
    <t>5.2-R0340C0210-1</t>
  </si>
  <si>
    <t>5.2-R0340C0220-1</t>
  </si>
  <si>
    <t>5.2-R0340C0230-1</t>
  </si>
  <si>
    <t>R0340C0230</t>
  </si>
  <si>
    <t>5.2-R0340C0240-1</t>
  </si>
  <si>
    <t>R0340C0240</t>
  </si>
  <si>
    <t>5.2-R0340C0250-1</t>
  </si>
  <si>
    <t>R0340C0250</t>
  </si>
  <si>
    <t>5.2-R0340C0260-1</t>
  </si>
  <si>
    <t>R0340C0260</t>
  </si>
  <si>
    <t>5.2-R0340C0270-1</t>
  </si>
  <si>
    <t>R0340C0270</t>
  </si>
  <si>
    <t>5.2-R0340C0280-1</t>
  </si>
  <si>
    <t>R0340C0280</t>
  </si>
  <si>
    <t>5.2-R0350C0010-1</t>
  </si>
  <si>
    <t>5.2-R0350C0020-1</t>
  </si>
  <si>
    <t>5.2-R0350C0030-1</t>
  </si>
  <si>
    <t>5.2-R0350C0040-1</t>
  </si>
  <si>
    <t>5.2-R0350C0050-1</t>
  </si>
  <si>
    <t>5.2-R0350C0060-1</t>
  </si>
  <si>
    <t>5.2-R0350C0070-1</t>
  </si>
  <si>
    <t>5.2-R0350C0080-1</t>
  </si>
  <si>
    <t>5.2-R0350C0090-1</t>
  </si>
  <si>
    <t>5.2-R0350C0100-1</t>
  </si>
  <si>
    <t>5.2-R0350C0110-1</t>
  </si>
  <si>
    <t>5.2-R0350C0120-1</t>
  </si>
  <si>
    <t>5.2-R0350C0130-1</t>
  </si>
  <si>
    <t>5.2-R0350C0140-1</t>
  </si>
  <si>
    <t>5.2-R0350C0150-1</t>
  </si>
  <si>
    <t>5.2-R0350C0160-1</t>
  </si>
  <si>
    <t>5.2-R0350C0170-1</t>
  </si>
  <si>
    <t>5.2-R0350C0180-1</t>
  </si>
  <si>
    <t>5.2-R0350C0190-1</t>
  </si>
  <si>
    <t>5.2-R0350C0200-1</t>
  </si>
  <si>
    <t>5.2-R0350C0210-1</t>
  </si>
  <si>
    <t>5.2-R0350C0220-1</t>
  </si>
  <si>
    <t>5.2-R0350C0230-1</t>
  </si>
  <si>
    <t>R0350C0230</t>
  </si>
  <si>
    <t>5.2-R0350C0240-1</t>
  </si>
  <si>
    <t>R0350C0240</t>
  </si>
  <si>
    <t>5.2-R0350C0250-1</t>
  </si>
  <si>
    <t>R0350C0250</t>
  </si>
  <si>
    <t>5.2-R0350C0260-1</t>
  </si>
  <si>
    <t>R0350C0260</t>
  </si>
  <si>
    <t>5.2-R0350C0270-1</t>
  </si>
  <si>
    <t>R0350C0270</t>
  </si>
  <si>
    <t>5.2-R0350C0280-1</t>
  </si>
  <si>
    <t>R0350C0280</t>
  </si>
  <si>
    <t>5.2-R0360C0010-1</t>
  </si>
  <si>
    <t>=SUM(I47:N47)</t>
  </si>
  <si>
    <t>5.2-R0360C0020-1</t>
  </si>
  <si>
    <t>5.2-R0360C0030-1</t>
  </si>
  <si>
    <t>5.2-R0360C0040-1</t>
  </si>
  <si>
    <t>5.2-R0360C0050-1</t>
  </si>
  <si>
    <t>5.2-R0360C0060-1</t>
  </si>
  <si>
    <t>5.2-R0360C0070-1</t>
  </si>
  <si>
    <t>5.2-R0360C0080-1</t>
  </si>
  <si>
    <t>5.2-R0360C0090-1</t>
  </si>
  <si>
    <t>5.2-R0360C0100-1</t>
  </si>
  <si>
    <t>5.2-R0360C0110-1</t>
  </si>
  <si>
    <t>5.2-R0360C0120-1</t>
  </si>
  <si>
    <t>5.2-R0360C0130-1</t>
  </si>
  <si>
    <t>5.2-R0360C0140-1</t>
  </si>
  <si>
    <t>5.2-R0360C0150-1</t>
  </si>
  <si>
    <t>5.2-R0360C0160-1</t>
  </si>
  <si>
    <t>5.2-R0360C0170-1</t>
  </si>
  <si>
    <t>5.2-R0360C0180-1</t>
  </si>
  <si>
    <t>5.2-R0360C0190-1</t>
  </si>
  <si>
    <t>5.2-R0360C0200-1</t>
  </si>
  <si>
    <t>5.2-R0360C0210-1</t>
  </si>
  <si>
    <t>5.2-R0360C0220-1</t>
  </si>
  <si>
    <t>5.2-R0360C0230-1</t>
  </si>
  <si>
    <t>R0360C0230</t>
  </si>
  <si>
    <t>5.2-R0360C0240-1</t>
  </si>
  <si>
    <t>R0360C0240</t>
  </si>
  <si>
    <t>5.2-R0360C0250-1</t>
  </si>
  <si>
    <t>R0360C0250</t>
  </si>
  <si>
    <t>5.2-R0360C0260-1</t>
  </si>
  <si>
    <t>R0360C0260</t>
  </si>
  <si>
    <t>5.2-R0360C0270-1</t>
  </si>
  <si>
    <t>R0360C0270</t>
  </si>
  <si>
    <t>5.2-R0360C0280-1</t>
  </si>
  <si>
    <t>R0360C0280</t>
  </si>
  <si>
    <t>5.2-R0370C0010-1</t>
  </si>
  <si>
    <t>=SUM(I48:N48)</t>
  </si>
  <si>
    <t>5.2-R0370C0020-1</t>
  </si>
  <si>
    <t>5.2-R0370C0030-1</t>
  </si>
  <si>
    <t>5.2-R0370C0040-1</t>
  </si>
  <si>
    <t>5.2-R0370C0050-1</t>
  </si>
  <si>
    <t>5.2-R0370C0060-1</t>
  </si>
  <si>
    <t>5.2-R0370C0070-1</t>
  </si>
  <si>
    <t>5.2-R0370C0080-1</t>
  </si>
  <si>
    <t>5.2-R0370C0090-1</t>
  </si>
  <si>
    <t>5.2-R0370C0100-1</t>
  </si>
  <si>
    <t>5.2-R0370C0110-1</t>
  </si>
  <si>
    <t>5.2-R0370C0120-1</t>
  </si>
  <si>
    <t>5.2-R0370C0130-1</t>
  </si>
  <si>
    <t>5.2-R0370C0140-1</t>
  </si>
  <si>
    <t>5.2-R0370C0150-1</t>
  </si>
  <si>
    <t>5.2-R0370C0160-1</t>
  </si>
  <si>
    <t>5.2-R0370C0170-1</t>
  </si>
  <si>
    <t>5.2-R0370C0180-1</t>
  </si>
  <si>
    <t>5.2-R0370C0190-1</t>
  </si>
  <si>
    <t>5.2-R0370C0200-1</t>
  </si>
  <si>
    <t>5.2-R0370C0210-1</t>
  </si>
  <si>
    <t>5.2-R0370C0220-1</t>
  </si>
  <si>
    <t>5.2-R0370C0230-1</t>
  </si>
  <si>
    <t>R0370C0230</t>
  </si>
  <si>
    <t>5.2-R0370C0240-1</t>
  </si>
  <si>
    <t>R0370C0240</t>
  </si>
  <si>
    <t>5.2-R0370C0250-1</t>
  </si>
  <si>
    <t>R0370C0250</t>
  </si>
  <si>
    <t>5.2-R0370C0260-1</t>
  </si>
  <si>
    <t>R0370C0260</t>
  </si>
  <si>
    <t>5.2-R0370C0270-1</t>
  </si>
  <si>
    <t>R0370C0270</t>
  </si>
  <si>
    <t>5.2-R0370C0280-1</t>
  </si>
  <si>
    <t>R0370C0280</t>
  </si>
  <si>
    <t>5.2-R0380C0010-1</t>
  </si>
  <si>
    <t>=SUM(H50:H51)</t>
  </si>
  <si>
    <t>5.2-R0380C0020-1</t>
  </si>
  <si>
    <t>=SUM(I50:I51)</t>
  </si>
  <si>
    <t>5.2-R0380C0030-1</t>
  </si>
  <si>
    <t>=SUM(J50:J51)</t>
  </si>
  <si>
    <t>5.2-R0380C0040-1</t>
  </si>
  <si>
    <t>=SUM(K50:K51)</t>
  </si>
  <si>
    <t>5.2-R0380C0050-1</t>
  </si>
  <si>
    <t>=SUM(L50:L51)</t>
  </si>
  <si>
    <t>5.2-R0380C0060-1</t>
  </si>
  <si>
    <t>=SUM(M50:M51)</t>
  </si>
  <si>
    <t>5.2-R0380C0070-1</t>
  </si>
  <si>
    <t>=SUM(N50:N51)</t>
  </si>
  <si>
    <t>5.2-R0380C0080-1</t>
  </si>
  <si>
    <t>=SUM(O50:O51)</t>
  </si>
  <si>
    <t>5.2-R0380C0090-1</t>
  </si>
  <si>
    <t>=SUM(P50:P51)</t>
  </si>
  <si>
    <t>5.2-R0380C0100-1</t>
  </si>
  <si>
    <t>=SUM(Q50:Q51)</t>
  </si>
  <si>
    <t>5.2-R0380C0110-1</t>
  </si>
  <si>
    <t>=SUM(R50:R51)</t>
  </si>
  <si>
    <t>5.2-R0380C0120-1</t>
  </si>
  <si>
    <t>=SUM(S50:S51)</t>
  </si>
  <si>
    <t>5.2-R0380C0130-1</t>
  </si>
  <si>
    <t>=SUM(T50:T51)</t>
  </si>
  <si>
    <t>5.2-R0380C0140-1</t>
  </si>
  <si>
    <t>=SUM(U50:U51)</t>
  </si>
  <si>
    <t>5.2-R0380C0150-1</t>
  </si>
  <si>
    <t>=SUM(V50:V51)</t>
  </si>
  <si>
    <t>5.2-R0380C0160-1</t>
  </si>
  <si>
    <t>=SUM(W50:W51)</t>
  </si>
  <si>
    <t>5.2-R0380C0170-1</t>
  </si>
  <si>
    <t>=SUM(X50:X51)</t>
  </si>
  <si>
    <t>5.2-R0380C0180-1</t>
  </si>
  <si>
    <t>=SUM(Y50:Y51)</t>
  </si>
  <si>
    <t>5.2-R0380C0190-1</t>
  </si>
  <si>
    <t>=SUM(Z50:Z51)</t>
  </si>
  <si>
    <t>5.2-R0380C0200-1</t>
  </si>
  <si>
    <t>=SUM(AA50:AA51)</t>
  </si>
  <si>
    <t>5.2-R0380C0210-1</t>
  </si>
  <si>
    <t>=SUM(AB50:AB51)</t>
  </si>
  <si>
    <t>5.2-R0380C0220-1</t>
  </si>
  <si>
    <t>=SUM(AC50:AC51)</t>
  </si>
  <si>
    <t>5.2-R0380C0230-1</t>
  </si>
  <si>
    <t>R0380C0230</t>
  </si>
  <si>
    <t>5.2-R0380C0240-1</t>
  </si>
  <si>
    <t>R0380C0240</t>
  </si>
  <si>
    <t>5.2-R0380C0250-1</t>
  </si>
  <si>
    <t>R0380C0250</t>
  </si>
  <si>
    <t>=SUM(AF50:AF51)</t>
  </si>
  <si>
    <t>5.2-R0380C0260-1</t>
  </si>
  <si>
    <t>R0380C0260</t>
  </si>
  <si>
    <t>=SUM(AG50:AG51)</t>
  </si>
  <si>
    <t>5.2-R0380C0270-1</t>
  </si>
  <si>
    <t>R0380C0270</t>
  </si>
  <si>
    <t>=SUM(AH50:AH51)</t>
  </si>
  <si>
    <t>5.2-R0380C0280-1</t>
  </si>
  <si>
    <t>R0380C0280</t>
  </si>
  <si>
    <t>=SUM(AI50:AI51)</t>
  </si>
  <si>
    <t>5.2-R0390C0010-1</t>
  </si>
  <si>
    <t>=SUM(I50:N50)</t>
  </si>
  <si>
    <t>5.2-R0390C0020-1</t>
  </si>
  <si>
    <t>5.2-R0390C0030-1</t>
  </si>
  <si>
    <t>5.2-R0390C0040-1</t>
  </si>
  <si>
    <t>5.2-R0390C0050-1</t>
  </si>
  <si>
    <t>5.2-R0390C0060-1</t>
  </si>
  <si>
    <t>5.2-R0390C0070-1</t>
  </si>
  <si>
    <t>5.2-R0390C0080-1</t>
  </si>
  <si>
    <t>5.2-R0390C0090-1</t>
  </si>
  <si>
    <t>5.2-R0390C0100-1</t>
  </si>
  <si>
    <t>5.2-R0390C0110-1</t>
  </si>
  <si>
    <t>5.2-R0390C0120-1</t>
  </si>
  <si>
    <t>5.2-R0390C0130-1</t>
  </si>
  <si>
    <t>5.2-R0390C0140-1</t>
  </si>
  <si>
    <t>5.2-R0390C0150-1</t>
  </si>
  <si>
    <t>5.2-R0390C0160-1</t>
  </si>
  <si>
    <t>5.2-R0390C0170-1</t>
  </si>
  <si>
    <t>5.2-R0390C0180-1</t>
  </si>
  <si>
    <t>5.2-R0390C0190-1</t>
  </si>
  <si>
    <t>5.2-R0390C0200-1</t>
  </si>
  <si>
    <t>5.2-R0390C0210-1</t>
  </si>
  <si>
    <t>5.2-R0390C0220-1</t>
  </si>
  <si>
    <t>5.2-R0390C0230-1</t>
  </si>
  <si>
    <t>R0390C0230</t>
  </si>
  <si>
    <t>5.2-R0390C0240-1</t>
  </si>
  <si>
    <t>R0390C0240</t>
  </si>
  <si>
    <t>5.2-R0390C0250-1</t>
  </si>
  <si>
    <t>R0390C0250</t>
  </si>
  <si>
    <t>5.2-R0390C0260-1</t>
  </si>
  <si>
    <t>R0390C0260</t>
  </si>
  <si>
    <t>5.2-R0390C0270-1</t>
  </si>
  <si>
    <t>R0390C0270</t>
  </si>
  <si>
    <t>5.2-R0390C0280-1</t>
  </si>
  <si>
    <t>R0390C0280</t>
  </si>
  <si>
    <t>5.2-R0400C0010-1</t>
  </si>
  <si>
    <t>=SUM(I51:N51)</t>
  </si>
  <si>
    <t>5.2-R0400C0020-1</t>
  </si>
  <si>
    <t>5.2-R0400C0030-1</t>
  </si>
  <si>
    <t>5.2-R0400C0040-1</t>
  </si>
  <si>
    <t>5.2-R0400C0050-1</t>
  </si>
  <si>
    <t>5.2-R0400C0060-1</t>
  </si>
  <si>
    <t>5.2-R0400C0070-1</t>
  </si>
  <si>
    <t>5.2-R0400C0080-1</t>
  </si>
  <si>
    <t>5.2-R0400C0090-1</t>
  </si>
  <si>
    <t>5.2-R0400C0100-1</t>
  </si>
  <si>
    <t>5.2-R0400C0110-1</t>
  </si>
  <si>
    <t>5.2-R0400C0120-1</t>
  </si>
  <si>
    <t>5.2-R0400C0130-1</t>
  </si>
  <si>
    <t>5.2-R0400C0140-1</t>
  </si>
  <si>
    <t>5.2-R0400C0150-1</t>
  </si>
  <si>
    <t>5.2-R0400C0160-1</t>
  </si>
  <si>
    <t>5.2-R0400C0170-1</t>
  </si>
  <si>
    <t>5.2-R0400C0180-1</t>
  </si>
  <si>
    <t>5.2-R0400C0190-1</t>
  </si>
  <si>
    <t>5.2-R0400C0200-1</t>
  </si>
  <si>
    <t>5.2-R0400C0210-1</t>
  </si>
  <si>
    <t>5.2-R0400C0220-1</t>
  </si>
  <si>
    <t>5.2-R0400C0230-1</t>
  </si>
  <si>
    <t>R0400C0230</t>
  </si>
  <si>
    <t>5.2-R0400C0240-1</t>
  </si>
  <si>
    <t>R0400C0240</t>
  </si>
  <si>
    <t>5.2-R0400C0250-1</t>
  </si>
  <si>
    <t>R0400C0250</t>
  </si>
  <si>
    <t>5.2-R0400C0260-1</t>
  </si>
  <si>
    <t>R0400C0260</t>
  </si>
  <si>
    <t>5.2-R0400C0270-1</t>
  </si>
  <si>
    <t>R0400C0270</t>
  </si>
  <si>
    <t>5.2-R0400C0280-1</t>
  </si>
  <si>
    <t>R0400C0280</t>
  </si>
  <si>
    <t>5.2-R0410C0010-1</t>
  </si>
  <si>
    <t>5.2-R0410C0020-1</t>
  </si>
  <si>
    <t>5.2-R0410C0030-1</t>
  </si>
  <si>
    <t>5.2-R0410C0040-1</t>
  </si>
  <si>
    <t>5.2-R0410C0050-1</t>
  </si>
  <si>
    <t>5.2-R0410C0060-1</t>
  </si>
  <si>
    <t>5.2-R0410C0070-1</t>
  </si>
  <si>
    <t>5.2-R0410C0080-1</t>
  </si>
  <si>
    <t>5.2-R0410C0090-1</t>
  </si>
  <si>
    <t>5.2-R0410C0100-1</t>
  </si>
  <si>
    <t>5.2-R0410C0110-1</t>
  </si>
  <si>
    <t>5.2-R0410C0120-1</t>
  </si>
  <si>
    <t>5.2-R0410C0130-1</t>
  </si>
  <si>
    <t>5.2-R0410C0140-1</t>
  </si>
  <si>
    <t>5.2-R0410C0150-1</t>
  </si>
  <si>
    <t>5.2-R0410C0160-1</t>
  </si>
  <si>
    <t>5.2-R0410C0170-1</t>
  </si>
  <si>
    <t>5.2-R0410C0180-1</t>
  </si>
  <si>
    <t>5.2-R0410C0190-1</t>
  </si>
  <si>
    <t>5.2-R0410C0200-1</t>
  </si>
  <si>
    <t>5.2-R0410C0210-1</t>
  </si>
  <si>
    <t>5.2-R0410C0220-1</t>
  </si>
  <si>
    <t>5.2-R0410C0230-1</t>
  </si>
  <si>
    <t>R0410C0230</t>
  </si>
  <si>
    <t>5.2-R0410C0240-1</t>
  </si>
  <si>
    <t>R0410C0240</t>
  </si>
  <si>
    <t>5.2-R0410C0250-1</t>
  </si>
  <si>
    <t>R0410C0250</t>
  </si>
  <si>
    <t>5.2-R0410C0260-1</t>
  </si>
  <si>
    <t>R0410C0260</t>
  </si>
  <si>
    <t>5.2-R0410C0270-1</t>
  </si>
  <si>
    <t>R0410C0270</t>
  </si>
  <si>
    <t>5.2-R0410C0280-1</t>
  </si>
  <si>
    <t>R0410C0280</t>
  </si>
  <si>
    <t>5.2-R0420C0010-1</t>
  </si>
  <si>
    <t>5.2-R0420C0020-1</t>
  </si>
  <si>
    <t>5.2-R0420C0030-1</t>
  </si>
  <si>
    <t>5.2-R0420C0040-1</t>
  </si>
  <si>
    <t>5.2-R0420C0050-1</t>
  </si>
  <si>
    <t>5.2-R0420C0060-1</t>
  </si>
  <si>
    <t>5.2-R0420C0070-1</t>
  </si>
  <si>
    <t>5.2-R0420C0080-1</t>
  </si>
  <si>
    <t>5.2-R0420C0090-1</t>
  </si>
  <si>
    <t>5.2-R0420C0100-1</t>
  </si>
  <si>
    <t>5.2-R0420C0110-1</t>
  </si>
  <si>
    <t>5.2-R0420C0120-1</t>
  </si>
  <si>
    <t>5.2-R0420C0130-1</t>
  </si>
  <si>
    <t>5.2-R0420C0140-1</t>
  </si>
  <si>
    <t>5.2-R0420C0150-1</t>
  </si>
  <si>
    <t>5.2-R0420C0160-1</t>
  </si>
  <si>
    <t>5.2-R0420C0170-1</t>
  </si>
  <si>
    <t>5.2-R0420C0180-1</t>
  </si>
  <si>
    <t>5.2-R0420C0190-1</t>
  </si>
  <si>
    <t>5.2-R0420C0200-1</t>
  </si>
  <si>
    <t>5.2-R0420C0210-1</t>
  </si>
  <si>
    <t>5.2-R0420C0220-1</t>
  </si>
  <si>
    <t>5.2-R0420C0230-1</t>
  </si>
  <si>
    <t>R0420C0230</t>
  </si>
  <si>
    <t>5.2-R0420C0240-1</t>
  </si>
  <si>
    <t>R0420C0240</t>
  </si>
  <si>
    <t>5.2-R0420C0250-1</t>
  </si>
  <si>
    <t>R0420C0250</t>
  </si>
  <si>
    <t>5.2-R0420C0260-1</t>
  </si>
  <si>
    <t>R0420C0260</t>
  </si>
  <si>
    <t>5.2-R0420C0270-1</t>
  </si>
  <si>
    <t>R0420C0270</t>
  </si>
  <si>
    <t>5.2-R0420C0280-1</t>
  </si>
  <si>
    <t>R0420C0280</t>
  </si>
  <si>
    <t>5.2-R0430C0010-1</t>
  </si>
  <si>
    <t>=SUM(I54:N54)</t>
  </si>
  <si>
    <t>5.2-R0430C0020-1</t>
  </si>
  <si>
    <t>5.2-R0430C0030-1</t>
  </si>
  <si>
    <t>5.2-R0430C0040-1</t>
  </si>
  <si>
    <t>5.2-R0430C0050-1</t>
  </si>
  <si>
    <t>5.2-R0430C0060-1</t>
  </si>
  <si>
    <t>5.2-R0430C0070-1</t>
  </si>
  <si>
    <t>5.2-R0430C0080-1</t>
  </si>
  <si>
    <t>5.2-R0430C0090-1</t>
  </si>
  <si>
    <t>5.2-R0430C0100-1</t>
  </si>
  <si>
    <t>5.2-R0430C0110-1</t>
  </si>
  <si>
    <t>5.2-R0430C0120-1</t>
  </si>
  <si>
    <t>5.2-R0430C0130-1</t>
  </si>
  <si>
    <t>5.2-R0430C0140-1</t>
  </si>
  <si>
    <t>5.2-R0430C0150-1</t>
  </si>
  <si>
    <t>5.2-R0430C0160-1</t>
  </si>
  <si>
    <t>5.2-R0430C0170-1</t>
  </si>
  <si>
    <t>5.2-R0430C0180-1</t>
  </si>
  <si>
    <t>5.2-R0430C0190-1</t>
  </si>
  <si>
    <t>5.2-R0430C0200-1</t>
  </si>
  <si>
    <t>5.2-R0430C0210-1</t>
  </si>
  <si>
    <t>5.2-R0430C0220-1</t>
  </si>
  <si>
    <t>5.2-R0430C0230-1</t>
  </si>
  <si>
    <t>R0430C0230</t>
  </si>
  <si>
    <t>5.2-R0430C0240-1</t>
  </si>
  <si>
    <t>R0430C0240</t>
  </si>
  <si>
    <t>5.2-R0430C0250-1</t>
  </si>
  <si>
    <t>R0430C0250</t>
  </si>
  <si>
    <t>5.2-R0430C0260-1</t>
  </si>
  <si>
    <t>R0430C0260</t>
  </si>
  <si>
    <t>5.2-R0430C0270-1</t>
  </si>
  <si>
    <t>R0430C0270</t>
  </si>
  <si>
    <t>5.2-R0430C0280-1</t>
  </si>
  <si>
    <t>R0430C0280</t>
  </si>
  <si>
    <t>5.2-R0440C0010-1</t>
  </si>
  <si>
    <t>=SUM(I55:N55)</t>
  </si>
  <si>
    <t>5.2-R0440C0020-1</t>
  </si>
  <si>
    <t>5.2-R0440C0030-1</t>
  </si>
  <si>
    <t>5.2-R0440C0040-1</t>
  </si>
  <si>
    <t>5.2-R0440C0050-1</t>
  </si>
  <si>
    <t>5.2-R0440C0060-1</t>
  </si>
  <si>
    <t>5.2-R0440C0070-1</t>
  </si>
  <si>
    <t>5.2-R0440C0080-1</t>
  </si>
  <si>
    <t>5.2-R0440C0090-1</t>
  </si>
  <si>
    <t>5.2-R0440C0100-1</t>
  </si>
  <si>
    <t>5.2-R0440C0110-1</t>
  </si>
  <si>
    <t>5.2-R0440C0120-1</t>
  </si>
  <si>
    <t>5.2-R0440C0130-1</t>
  </si>
  <si>
    <t>5.2-R0440C0140-1</t>
  </si>
  <si>
    <t>5.2-R0440C0150-1</t>
  </si>
  <si>
    <t>5.2-R0440C0160-1</t>
  </si>
  <si>
    <t>5.2-R0440C0170-1</t>
  </si>
  <si>
    <t>5.2-R0440C0180-1</t>
  </si>
  <si>
    <t>5.2-R0440C0190-1</t>
  </si>
  <si>
    <t>5.2-R0440C0200-1</t>
  </si>
  <si>
    <t>5.2-R0440C0210-1</t>
  </si>
  <si>
    <t>5.2-R0440C0220-1</t>
  </si>
  <si>
    <t>5.2-R0440C0230-1</t>
  </si>
  <si>
    <t>R0440C0230</t>
  </si>
  <si>
    <t>5.2-R0440C0240-1</t>
  </si>
  <si>
    <t>R0440C0240</t>
  </si>
  <si>
    <t>5.2-R0440C0250-1</t>
  </si>
  <si>
    <t>R0440C0250</t>
  </si>
  <si>
    <t>5.2-R0440C0260-1</t>
  </si>
  <si>
    <t>R0440C0260</t>
  </si>
  <si>
    <t>5.2-R0440C0270-1</t>
  </si>
  <si>
    <t>R0440C0270</t>
  </si>
  <si>
    <t>5.2-R0440C0280-1</t>
  </si>
  <si>
    <t>R0440C0280</t>
  </si>
  <si>
    <t>5.2-R0450C0010-1</t>
  </si>
  <si>
    <t>5.2-R0450C0020-1</t>
  </si>
  <si>
    <t>5.2-R0450C0030-1</t>
  </si>
  <si>
    <t>5.2-R0450C0040-1</t>
  </si>
  <si>
    <t>5.2-R0450C0050-1</t>
  </si>
  <si>
    <t>5.2-R0450C0060-1</t>
  </si>
  <si>
    <t>5.2-R0450C0070-1</t>
  </si>
  <si>
    <t>5.2-R0450C0080-1</t>
  </si>
  <si>
    <t>5.2-R0450C0090-1</t>
  </si>
  <si>
    <t>5.2-R0450C0100-1</t>
  </si>
  <si>
    <t>5.2-R0450C0110-1</t>
  </si>
  <si>
    <t>5.2-R0450C0120-1</t>
  </si>
  <si>
    <t>5.2-R0450C0130-1</t>
  </si>
  <si>
    <t>5.2-R0450C0140-1</t>
  </si>
  <si>
    <t>5.2-R0450C0150-1</t>
  </si>
  <si>
    <t>5.2-R0450C0160-1</t>
  </si>
  <si>
    <t>5.2-R0450C0170-1</t>
  </si>
  <si>
    <t>5.2-R0450C0180-1</t>
  </si>
  <si>
    <t>5.2-R0450C0190-1</t>
  </si>
  <si>
    <t>5.2-R0450C0200-1</t>
  </si>
  <si>
    <t>5.2-R0450C0210-1</t>
  </si>
  <si>
    <t>5.2-R0450C0220-1</t>
  </si>
  <si>
    <t>5.2-R0450C0230-1</t>
  </si>
  <si>
    <t>R0450C0230</t>
  </si>
  <si>
    <t>5.2-R0450C0240-1</t>
  </si>
  <si>
    <t>R0450C0240</t>
  </si>
  <si>
    <t>5.2-R0450C0250-1</t>
  </si>
  <si>
    <t>R0450C0250</t>
  </si>
  <si>
    <t>5.2-R0450C0260-1</t>
  </si>
  <si>
    <t>R0450C0260</t>
  </si>
  <si>
    <t>5.2-R0450C0270-1</t>
  </si>
  <si>
    <t>R0450C0270</t>
  </si>
  <si>
    <t>5.2-R0450C0280-1</t>
  </si>
  <si>
    <t>R0450C0280</t>
  </si>
  <si>
    <t>5.2-R0460C0010-1</t>
  </si>
  <si>
    <t>=SUM(I57:N57)</t>
  </si>
  <si>
    <t>5.2-R0460C0020-1</t>
  </si>
  <si>
    <t>5.2-R0460C0030-1</t>
  </si>
  <si>
    <t>5.2-R0460C0040-1</t>
  </si>
  <si>
    <t>5.2-R0460C0050-1</t>
  </si>
  <si>
    <t>5.2-R0460C0060-1</t>
  </si>
  <si>
    <t>5.2-R0460C0070-1</t>
  </si>
  <si>
    <t>5.2-R0460C0080-1</t>
  </si>
  <si>
    <t>5.2-R0460C0090-1</t>
  </si>
  <si>
    <t>5.2-R0460C0100-1</t>
  </si>
  <si>
    <t>5.2-R0460C0110-1</t>
  </si>
  <si>
    <t>5.2-R0460C0120-1</t>
  </si>
  <si>
    <t>5.2-R0460C0130-1</t>
  </si>
  <si>
    <t>5.2-R0460C0140-1</t>
  </si>
  <si>
    <t>5.2-R0460C0150-1</t>
  </si>
  <si>
    <t>5.2-R0460C0160-1</t>
  </si>
  <si>
    <t>5.2-R0460C0170-1</t>
  </si>
  <si>
    <t>5.2-R0460C0180-1</t>
  </si>
  <si>
    <t>5.2-R0460C0190-1</t>
  </si>
  <si>
    <t>5.2-R0460C0200-1</t>
  </si>
  <si>
    <t>5.2-R0460C0210-1</t>
  </si>
  <si>
    <t>5.2-R0460C0220-1</t>
  </si>
  <si>
    <t>5.2-R0460C0230-1</t>
  </si>
  <si>
    <t>R0460C0230</t>
  </si>
  <si>
    <t>5.2-R0460C0240-1</t>
  </si>
  <si>
    <t>R0460C0240</t>
  </si>
  <si>
    <t>5.2-R0460C0250-1</t>
  </si>
  <si>
    <t>R0460C0250</t>
  </si>
  <si>
    <t>5.2-R0460C0260-1</t>
  </si>
  <si>
    <t>R0460C0260</t>
  </si>
  <si>
    <t>5.2-R0460C0270-1</t>
  </si>
  <si>
    <t>R0460C0270</t>
  </si>
  <si>
    <t>5.2-R0460C0280-1</t>
  </si>
  <si>
    <t>R0460C0280</t>
  </si>
  <si>
    <t>5.2-R0470C0010-1</t>
  </si>
  <si>
    <t>=SUM(I58:N58)</t>
  </si>
  <si>
    <t>5.2-R0470C0020-1</t>
  </si>
  <si>
    <t>5.2-R0470C0030-1</t>
  </si>
  <si>
    <t>5.2-R0470C0040-1</t>
  </si>
  <si>
    <t>5.2-R0470C0050-1</t>
  </si>
  <si>
    <t>5.2-R0470C0060-1</t>
  </si>
  <si>
    <t>5.2-R0470C0070-1</t>
  </si>
  <si>
    <t>5.2-R0470C0080-1</t>
  </si>
  <si>
    <t>5.2-R0470C0090-1</t>
  </si>
  <si>
    <t>5.2-R0470C0100-1</t>
  </si>
  <si>
    <t>5.2-R0470C0110-1</t>
  </si>
  <si>
    <t>5.2-R0470C0120-1</t>
  </si>
  <si>
    <t>5.2-R0470C0130-1</t>
  </si>
  <si>
    <t>5.2-R0470C0140-1</t>
  </si>
  <si>
    <t>5.2-R0470C0150-1</t>
  </si>
  <si>
    <t>5.2-R0470C0160-1</t>
  </si>
  <si>
    <t>5.2-R0470C0170-1</t>
  </si>
  <si>
    <t>5.2-R0470C0180-1</t>
  </si>
  <si>
    <t>5.2-R0470C0190-1</t>
  </si>
  <si>
    <t>5.2-R0470C0200-1</t>
  </si>
  <si>
    <t>5.2-R0470C0210-1</t>
  </si>
  <si>
    <t>5.2-R0470C0220-1</t>
  </si>
  <si>
    <t>5.2-R0470C0230-1</t>
  </si>
  <si>
    <t>R0470C0230</t>
  </si>
  <si>
    <t>5.2-R0470C0240-1</t>
  </si>
  <si>
    <t>R0470C0240</t>
  </si>
  <si>
    <t>5.2-R0470C0250-1</t>
  </si>
  <si>
    <t>R0470C0250</t>
  </si>
  <si>
    <t>5.2-R0470C0260-1</t>
  </si>
  <si>
    <t>R0470C0260</t>
  </si>
  <si>
    <t>5.2-R0470C0270-1</t>
  </si>
  <si>
    <t>R0470C0270</t>
  </si>
  <si>
    <t>5.2-R0470C0280-1</t>
  </si>
  <si>
    <t>R0470C0280</t>
  </si>
  <si>
    <t>5.2-R0480C0010-1</t>
  </si>
  <si>
    <t>=SUM(I59:N59)</t>
  </si>
  <si>
    <t>5.2-R0480C0020-1</t>
  </si>
  <si>
    <t>5.2-R0480C0030-1</t>
  </si>
  <si>
    <t>5.2-R0480C0040-1</t>
  </si>
  <si>
    <t>5.2-R0480C0050-1</t>
  </si>
  <si>
    <t>5.2-R0480C0060-1</t>
  </si>
  <si>
    <t>5.2-R0480C0070-1</t>
  </si>
  <si>
    <t>5.2-R0480C0080-1</t>
  </si>
  <si>
    <t>5.2-R0480C0090-1</t>
  </si>
  <si>
    <t>5.2-R0480C0100-1</t>
  </si>
  <si>
    <t>5.2-R0480C0110-1</t>
  </si>
  <si>
    <t>5.2-R0480C0120-1</t>
  </si>
  <si>
    <t>5.2-R0480C0130-1</t>
  </si>
  <si>
    <t>5.2-R0480C0140-1</t>
  </si>
  <si>
    <t>5.2-R0480C0150-1</t>
  </si>
  <si>
    <t>5.2-R0480C0160-1</t>
  </si>
  <si>
    <t>5.2-R0480C0170-1</t>
  </si>
  <si>
    <t>5.2-R0480C0180-1</t>
  </si>
  <si>
    <t>5.2-R0480C0190-1</t>
  </si>
  <si>
    <t>5.2-R0480C0200-1</t>
  </si>
  <si>
    <t>5.2-R0480C0210-1</t>
  </si>
  <si>
    <t>5.2-R0480C0220-1</t>
  </si>
  <si>
    <t>5.2-R0480C0230-1</t>
  </si>
  <si>
    <t>R0480C0230</t>
  </si>
  <si>
    <t>5.2-R0480C0240-1</t>
  </si>
  <si>
    <t>R0480C0240</t>
  </si>
  <si>
    <t>5.2-R0480C0250-1</t>
  </si>
  <si>
    <t>R0480C0250</t>
  </si>
  <si>
    <t>5.2-R0480C0260-1</t>
  </si>
  <si>
    <t>R0480C0260</t>
  </si>
  <si>
    <t>5.2-R0480C0270-1</t>
  </si>
  <si>
    <t>R0480C0270</t>
  </si>
  <si>
    <t>5.2-R0480C0280-1</t>
  </si>
  <si>
    <t>R0480C0280</t>
  </si>
  <si>
    <t>5.2-R0490C0010-1</t>
  </si>
  <si>
    <t>=SUM(I60:N60)</t>
  </si>
  <si>
    <t>5.2-R0490C0020-1</t>
  </si>
  <si>
    <t>5.2-R0490C0030-1</t>
  </si>
  <si>
    <t>5.2-R0490C0040-1</t>
  </si>
  <si>
    <t>5.2-R0490C0050-1</t>
  </si>
  <si>
    <t>5.2-R0490C0060-1</t>
  </si>
  <si>
    <t>5.2-R0490C0070-1</t>
  </si>
  <si>
    <t>5.2-R0490C0080-1</t>
  </si>
  <si>
    <t>5.2-R0490C0090-1</t>
  </si>
  <si>
    <t>5.2-R0490C0100-1</t>
  </si>
  <si>
    <t>5.2-R0490C0110-1</t>
  </si>
  <si>
    <t>5.2-R0490C0120-1</t>
  </si>
  <si>
    <t>5.2-R0490C0130-1</t>
  </si>
  <si>
    <t>5.2-R0490C0140-1</t>
  </si>
  <si>
    <t>5.2-R0490C0150-1</t>
  </si>
  <si>
    <t>5.2-R0490C0160-1</t>
  </si>
  <si>
    <t>5.2-R0490C0170-1</t>
  </si>
  <si>
    <t>5.2-R0490C0180-1</t>
  </si>
  <si>
    <t>5.2-R0490C0190-1</t>
  </si>
  <si>
    <t>5.2-R0490C0200-1</t>
  </si>
  <si>
    <t>5.2-R0490C0210-1</t>
  </si>
  <si>
    <t>5.2-R0490C0220-1</t>
  </si>
  <si>
    <t>5.2-R0490C0230-1</t>
  </si>
  <si>
    <t>R0490C0230</t>
  </si>
  <si>
    <t>5.2-R0490C0240-1</t>
  </si>
  <si>
    <t>R0490C0240</t>
  </si>
  <si>
    <t>5.2-R0490C0250-1</t>
  </si>
  <si>
    <t>R0490C0250</t>
  </si>
  <si>
    <t>5.2-R0490C0260-1</t>
  </si>
  <si>
    <t>R0490C0260</t>
  </si>
  <si>
    <t>5.2-R0490C0270-1</t>
  </si>
  <si>
    <t>R0490C0270</t>
  </si>
  <si>
    <t>5.2-R0490C0280-1</t>
  </si>
  <si>
    <t>R0490C0280</t>
  </si>
  <si>
    <t>5.2-R0500C0010-1</t>
  </si>
  <si>
    <t>=SUM(I61:N61)</t>
  </si>
  <si>
    <t>5.2-R0500C0020-1</t>
  </si>
  <si>
    <t>5.2-R0500C0030-1</t>
  </si>
  <si>
    <t>5.2-R0500C0040-1</t>
  </si>
  <si>
    <t>5.2-R0500C0050-1</t>
  </si>
  <si>
    <t>5.2-R0500C0060-1</t>
  </si>
  <si>
    <t>5.2-R0500C0070-1</t>
  </si>
  <si>
    <t>5.2-R0500C0080-1</t>
  </si>
  <si>
    <t>5.2-R0500C0090-1</t>
  </si>
  <si>
    <t>5.2-R0500C0100-1</t>
  </si>
  <si>
    <t>5.2-R0500C0110-1</t>
  </si>
  <si>
    <t>5.2-R0500C0120-1</t>
  </si>
  <si>
    <t>5.2-R0500C0130-1</t>
  </si>
  <si>
    <t>5.2-R0500C0140-1</t>
  </si>
  <si>
    <t>5.2-R0500C0150-1</t>
  </si>
  <si>
    <t>5.2-R0500C0160-1</t>
  </si>
  <si>
    <t>5.2-R0500C0170-1</t>
  </si>
  <si>
    <t>5.2-R0500C0180-1</t>
  </si>
  <si>
    <t>5.2-R0500C0190-1</t>
  </si>
  <si>
    <t>5.2-R0500C0200-1</t>
  </si>
  <si>
    <t>5.2-R0500C0210-1</t>
  </si>
  <si>
    <t>5.2-R0500C0220-1</t>
  </si>
  <si>
    <t>5.2-R0500C0230-1</t>
  </si>
  <si>
    <t>R0500C0230</t>
  </si>
  <si>
    <t>5.2-R0500C0240-1</t>
  </si>
  <si>
    <t>R0500C0240</t>
  </si>
  <si>
    <t>5.2-R0500C0250-1</t>
  </si>
  <si>
    <t>R0500C0250</t>
  </si>
  <si>
    <t>5.2-R0500C0260-1</t>
  </si>
  <si>
    <t>R0500C0260</t>
  </si>
  <si>
    <t>5.2-R0500C0270-1</t>
  </si>
  <si>
    <t>R0500C0270</t>
  </si>
  <si>
    <t>5.2-R0500C0280-1</t>
  </si>
  <si>
    <t>R0500C0280</t>
  </si>
  <si>
    <t>5.2-R0510C0010-1</t>
  </si>
  <si>
    <t>=SUM(I62:N62)</t>
  </si>
  <si>
    <t>5.2-R0510C0020-1</t>
  </si>
  <si>
    <t>5.2-R0510C0030-1</t>
  </si>
  <si>
    <t>5.2-R0510C0040-1</t>
  </si>
  <si>
    <t>5.2-R0510C0050-1</t>
  </si>
  <si>
    <t>5.2-R0510C0060-1</t>
  </si>
  <si>
    <t>5.2-R0510C0070-1</t>
  </si>
  <si>
    <t>5.2-R0510C0080-1</t>
  </si>
  <si>
    <t>5.2-R0510C0090-1</t>
  </si>
  <si>
    <t>5.2-R0510C0100-1</t>
  </si>
  <si>
    <t>5.2-R0510C0110-1</t>
  </si>
  <si>
    <t>5.2-R0510C0120-1</t>
  </si>
  <si>
    <t>5.2-R0510C0130-1</t>
  </si>
  <si>
    <t>5.2-R0510C0140-1</t>
  </si>
  <si>
    <t>5.2-R0510C0150-1</t>
  </si>
  <si>
    <t>5.2-R0510C0160-1</t>
  </si>
  <si>
    <t>5.2-R0510C0170-1</t>
  </si>
  <si>
    <t>5.2-R0510C0180-1</t>
  </si>
  <si>
    <t>5.2-R0510C0190-1</t>
  </si>
  <si>
    <t>5.2-R0510C0200-1</t>
  </si>
  <si>
    <t>5.2-R0510C0210-1</t>
  </si>
  <si>
    <t>5.2-R0510C0220-1</t>
  </si>
  <si>
    <t>5.2-R0510C0230-1</t>
  </si>
  <si>
    <t>R0510C0230</t>
  </si>
  <si>
    <t>5.2-R0510C0240-1</t>
  </si>
  <si>
    <t>R0510C0240</t>
  </si>
  <si>
    <t>5.2-R0510C0250-1</t>
  </si>
  <si>
    <t>R0510C0250</t>
  </si>
  <si>
    <t>5.2-R0510C0260-1</t>
  </si>
  <si>
    <t>R0510C0260</t>
  </si>
  <si>
    <t>5.2-R0510C0270-1</t>
  </si>
  <si>
    <t>R0510C0270</t>
  </si>
  <si>
    <t>5.2-R0510C0280-1</t>
  </si>
  <si>
    <t>R0510C0280</t>
  </si>
  <si>
    <t>5.2-R0520C0010-1</t>
  </si>
  <si>
    <t>=SUM(I63:N63)</t>
  </si>
  <si>
    <t>5.2-R0520C0020-1</t>
  </si>
  <si>
    <t>5.2-R0520C0030-1</t>
  </si>
  <si>
    <t>5.2-R0520C0040-1</t>
  </si>
  <si>
    <t>5.2-R0520C0050-1</t>
  </si>
  <si>
    <t>5.2-R0520C0060-1</t>
  </si>
  <si>
    <t>5.2-R0520C0070-1</t>
  </si>
  <si>
    <t>5.2-R0520C0080-1</t>
  </si>
  <si>
    <t>5.2-R0520C0090-1</t>
  </si>
  <si>
    <t>5.2-R0520C0100-1</t>
  </si>
  <si>
    <t>5.2-R0520C0110-1</t>
  </si>
  <si>
    <t>5.2-R0520C0120-1</t>
  </si>
  <si>
    <t>5.2-R0520C0130-1</t>
  </si>
  <si>
    <t>5.2-R0520C0140-1</t>
  </si>
  <si>
    <t>5.2-R0520C0150-1</t>
  </si>
  <si>
    <t>5.2-R0520C0160-1</t>
  </si>
  <si>
    <t>5.2-R0520C0170-1</t>
  </si>
  <si>
    <t>5.2-R0520C0180-1</t>
  </si>
  <si>
    <t>5.2-R0520C0190-1</t>
  </si>
  <si>
    <t>5.2-R0520C0200-1</t>
  </si>
  <si>
    <t>5.2-R0520C0210-1</t>
  </si>
  <si>
    <t>5.2-R0520C0220-1</t>
  </si>
  <si>
    <t>5.2-R0520C0230-1</t>
  </si>
  <si>
    <t>R0520C0230</t>
  </si>
  <si>
    <t>5.2-R0520C0240-1</t>
  </si>
  <si>
    <t>R0520C0240</t>
  </si>
  <si>
    <t>5.2-R0520C0250-1</t>
  </si>
  <si>
    <t>R0520C0250</t>
  </si>
  <si>
    <t>5.2-R0520C0260-1</t>
  </si>
  <si>
    <t>R0520C0260</t>
  </si>
  <si>
    <t>5.2-R0520C0270-1</t>
  </si>
  <si>
    <t>R0520C0270</t>
  </si>
  <si>
    <t>5.2-R0520C0280-1</t>
  </si>
  <si>
    <t>R0520C0280</t>
  </si>
  <si>
    <t>5.2-R0530C0010-1</t>
  </si>
  <si>
    <t>=SUM(I64:N64)</t>
  </si>
  <si>
    <t>5.2-R0530C0020-1</t>
  </si>
  <si>
    <t>5.2-R0530C0030-1</t>
  </si>
  <si>
    <t>5.2-R0530C0040-1</t>
  </si>
  <si>
    <t>5.2-R0530C0050-1</t>
  </si>
  <si>
    <t>5.2-R0530C0060-1</t>
  </si>
  <si>
    <t>5.2-R0530C0070-1</t>
  </si>
  <si>
    <t>5.2-R0530C0080-1</t>
  </si>
  <si>
    <t>5.2-R0530C0090-1</t>
  </si>
  <si>
    <t>5.2-R0530C0100-1</t>
  </si>
  <si>
    <t>5.2-R0530C0110-1</t>
  </si>
  <si>
    <t>5.2-R0530C0120-1</t>
  </si>
  <si>
    <t>5.2-R0530C0130-1</t>
  </si>
  <si>
    <t>5.2-R0530C0140-1</t>
  </si>
  <si>
    <t>5.2-R0530C0150-1</t>
  </si>
  <si>
    <t>5.2-R0530C0160-1</t>
  </si>
  <si>
    <t>5.2-R0530C0170-1</t>
  </si>
  <si>
    <t>5.2-R0530C0180-1</t>
  </si>
  <si>
    <t>5.2-R0530C0190-1</t>
  </si>
  <si>
    <t>5.2-R0530C0200-1</t>
  </si>
  <si>
    <t>5.2-R0530C0210-1</t>
  </si>
  <si>
    <t>5.2-R0530C0220-1</t>
  </si>
  <si>
    <t>5.2-R0530C0230-1</t>
  </si>
  <si>
    <t>R0530C0230</t>
  </si>
  <si>
    <t>5.2-R0530C0240-1</t>
  </si>
  <si>
    <t>R0530C0240</t>
  </si>
  <si>
    <t>5.2-R0530C0250-1</t>
  </si>
  <si>
    <t>R0530C0250</t>
  </si>
  <si>
    <t>5.2-R0530C0260-1</t>
  </si>
  <si>
    <t>R0530C0260</t>
  </si>
  <si>
    <t>5.2-R0530C0270-1</t>
  </si>
  <si>
    <t>R0530C0270</t>
  </si>
  <si>
    <t>5.2-R0530C0280-1</t>
  </si>
  <si>
    <t>R0530C0280</t>
  </si>
  <si>
    <t>5.2-R0540C0010-1</t>
  </si>
  <si>
    <t>=SUM(I65:N65)</t>
  </si>
  <si>
    <t>5.2-R0540C0020-1</t>
  </si>
  <si>
    <t>5.2-R0540C0030-1</t>
  </si>
  <si>
    <t>5.2-R0540C0040-1</t>
  </si>
  <si>
    <t>5.2-R0540C0050-1</t>
  </si>
  <si>
    <t>5.2-R0540C0060-1</t>
  </si>
  <si>
    <t>5.2-R0540C0070-1</t>
  </si>
  <si>
    <t>5.2-R0540C0080-1</t>
  </si>
  <si>
    <t>5.2-R0540C0090-1</t>
  </si>
  <si>
    <t>5.2-R0540C0100-1</t>
  </si>
  <si>
    <t>5.2-R0540C0110-1</t>
  </si>
  <si>
    <t>5.2-R0540C0120-1</t>
  </si>
  <si>
    <t>5.2-R0540C0130-1</t>
  </si>
  <si>
    <t>5.2-R0540C0140-1</t>
  </si>
  <si>
    <t>5.2-R0540C0150-1</t>
  </si>
  <si>
    <t>5.2-R0540C0160-1</t>
  </si>
  <si>
    <t>5.2-R0540C0170-1</t>
  </si>
  <si>
    <t>5.2-R0540C0180-1</t>
  </si>
  <si>
    <t>5.2-R0540C0190-1</t>
  </si>
  <si>
    <t>5.2-R0540C0200-1</t>
  </si>
  <si>
    <t>5.2-R0540C0210-1</t>
  </si>
  <si>
    <t>5.2-R0540C0220-1</t>
  </si>
  <si>
    <t>5.2-R0540C0230-1</t>
  </si>
  <si>
    <t>R0540C0230</t>
  </si>
  <si>
    <t>5.2-R0540C0240-1</t>
  </si>
  <si>
    <t>R0540C0240</t>
  </si>
  <si>
    <t>5.2-R0540C0250-1</t>
  </si>
  <si>
    <t>R0540C0250</t>
  </si>
  <si>
    <t>5.2-R0540C0260-1</t>
  </si>
  <si>
    <t>R0540C0260</t>
  </si>
  <si>
    <t>5.2-R0540C0270-1</t>
  </si>
  <si>
    <t>R0540C0270</t>
  </si>
  <si>
    <t>5.2-R0540C0280-1</t>
  </si>
  <si>
    <t>R0540C0280</t>
  </si>
  <si>
    <t>5.2-R0550C0010-1</t>
  </si>
  <si>
    <t>=SUM(I66:N66)</t>
  </si>
  <si>
    <t>5.2-R0550C0020-1</t>
  </si>
  <si>
    <t>5.2-R0550C0030-1</t>
  </si>
  <si>
    <t>5.2-R0550C0040-1</t>
  </si>
  <si>
    <t>5.2-R0550C0050-1</t>
  </si>
  <si>
    <t>5.2-R0550C0060-1</t>
  </si>
  <si>
    <t>5.2-R0550C0070-1</t>
  </si>
  <si>
    <t>5.2-R0550C0080-1</t>
  </si>
  <si>
    <t>5.2-R0550C0090-1</t>
  </si>
  <si>
    <t>5.2-R0550C0100-1</t>
  </si>
  <si>
    <t>5.2-R0550C0110-1</t>
  </si>
  <si>
    <t>5.2-R0550C0120-1</t>
  </si>
  <si>
    <t>5.2-R0550C0130-1</t>
  </si>
  <si>
    <t>5.2-R0550C0140-1</t>
  </si>
  <si>
    <t>5.2-R0550C0150-1</t>
  </si>
  <si>
    <t>5.2-R0550C0160-1</t>
  </si>
  <si>
    <t>5.2-R0550C0170-1</t>
  </si>
  <si>
    <t>5.2-R0550C0180-1</t>
  </si>
  <si>
    <t>5.2-R0550C0190-1</t>
  </si>
  <si>
    <t>5.2-R0550C0200-1</t>
  </si>
  <si>
    <t>5.2-R0550C0210-1</t>
  </si>
  <si>
    <t>5.2-R0550C0220-1</t>
  </si>
  <si>
    <t>5.2-R0550C0230-1</t>
  </si>
  <si>
    <t>R0550C0230</t>
  </si>
  <si>
    <t>5.2-R0550C0240-1</t>
  </si>
  <si>
    <t>R0550C0240</t>
  </si>
  <si>
    <t>5.2-R0550C0250-1</t>
  </si>
  <si>
    <t>R0550C0250</t>
  </si>
  <si>
    <t>5.2-R0550C0260-1</t>
  </si>
  <si>
    <t>R0550C0260</t>
  </si>
  <si>
    <t>5.2-R0550C0270-1</t>
  </si>
  <si>
    <t>R0550C0270</t>
  </si>
  <si>
    <t>5.2-R0550C0280-1</t>
  </si>
  <si>
    <t>R0550C0280</t>
  </si>
  <si>
    <t>5.2-R0560C0010-1</t>
  </si>
  <si>
    <t>=SUM(I67:N67)</t>
  </si>
  <si>
    <t>5.2-R0560C0020-1</t>
  </si>
  <si>
    <t>5.2-R0560C0030-1</t>
  </si>
  <si>
    <t>5.2-R0560C0040-1</t>
  </si>
  <si>
    <t>5.2-R0560C0050-1</t>
  </si>
  <si>
    <t>5.2-R0560C0060-1</t>
  </si>
  <si>
    <t>5.2-R0560C0070-1</t>
  </si>
  <si>
    <t>5.2-R0560C0080-1</t>
  </si>
  <si>
    <t>5.2-R0560C0090-1</t>
  </si>
  <si>
    <t>5.2-R0560C0100-1</t>
  </si>
  <si>
    <t>5.2-R0560C0110-1</t>
  </si>
  <si>
    <t>5.2-R0560C0120-1</t>
  </si>
  <si>
    <t>5.2-R0560C0130-1</t>
  </si>
  <si>
    <t>5.2-R0560C0140-1</t>
  </si>
  <si>
    <t>5.2-R0560C0150-1</t>
  </si>
  <si>
    <t>5.2-R0560C0160-1</t>
  </si>
  <si>
    <t>5.2-R0560C0170-1</t>
  </si>
  <si>
    <t>5.2-R0560C0180-1</t>
  </si>
  <si>
    <t>5.2-R0560C0190-1</t>
  </si>
  <si>
    <t>5.2-R0560C0200-1</t>
  </si>
  <si>
    <t>5.2-R0560C0210-1</t>
  </si>
  <si>
    <t>5.2-R0560C0220-1</t>
  </si>
  <si>
    <t>5.2-R0560C0230-1</t>
  </si>
  <si>
    <t>R0560C0230</t>
  </si>
  <si>
    <t>5.2-R0560C0240-1</t>
  </si>
  <si>
    <t>R0560C0240</t>
  </si>
  <si>
    <t>5.2-R0560C0250-1</t>
  </si>
  <si>
    <t>R0560C0250</t>
  </si>
  <si>
    <t>5.2-R0560C0260-1</t>
  </si>
  <si>
    <t>R0560C0260</t>
  </si>
  <si>
    <t>5.2-R0560C0270-1</t>
  </si>
  <si>
    <t>R0560C0270</t>
  </si>
  <si>
    <t>5.2-R0560C0280-1</t>
  </si>
  <si>
    <t>R0560C0280</t>
  </si>
  <si>
    <t>5.2-R0570C0010-1</t>
  </si>
  <si>
    <t>=SUM(I68:N68)</t>
  </si>
  <si>
    <t>5.2-R0570C0020-1</t>
  </si>
  <si>
    <t>5.2-R0570C0030-1</t>
  </si>
  <si>
    <t>5.2-R0570C0040-1</t>
  </si>
  <si>
    <t>5.2-R0570C0050-1</t>
  </si>
  <si>
    <t>5.2-R0570C0060-1</t>
  </si>
  <si>
    <t>5.2-R0570C0070-1</t>
  </si>
  <si>
    <t>5.2-R0570C0080-1</t>
  </si>
  <si>
    <t>5.2-R0570C0090-1</t>
  </si>
  <si>
    <t>5.2-R0570C0100-1</t>
  </si>
  <si>
    <t>5.2-R0570C0110-1</t>
  </si>
  <si>
    <t>5.2-R0570C0120-1</t>
  </si>
  <si>
    <t>5.2-R0570C0130-1</t>
  </si>
  <si>
    <t>5.2-R0570C0140-1</t>
  </si>
  <si>
    <t>5.2-R0570C0150-1</t>
  </si>
  <si>
    <t>5.2-R0570C0160-1</t>
  </si>
  <si>
    <t>5.2-R0570C0170-1</t>
  </si>
  <si>
    <t>5.2-R0570C0180-1</t>
  </si>
  <si>
    <t>5.2-R0570C0190-1</t>
  </si>
  <si>
    <t>5.2-R0570C0200-1</t>
  </si>
  <si>
    <t>5.2-R0570C0210-1</t>
  </si>
  <si>
    <t>5.2-R0570C0220-1</t>
  </si>
  <si>
    <t>5.2-R0570C0230-1</t>
  </si>
  <si>
    <t>R0570C0230</t>
  </si>
  <si>
    <t>5.2-R0570C0240-1</t>
  </si>
  <si>
    <t>R0570C0240</t>
  </si>
  <si>
    <t>5.2-R0570C0250-1</t>
  </si>
  <si>
    <t>R0570C0250</t>
  </si>
  <si>
    <t>5.2-R0570C0260-1</t>
  </si>
  <si>
    <t>R0570C0260</t>
  </si>
  <si>
    <t>5.2-R0570C0270-1</t>
  </si>
  <si>
    <t>R0570C0270</t>
  </si>
  <si>
    <t>5.2-R0570C0280-1</t>
  </si>
  <si>
    <t>R0570C0280</t>
  </si>
  <si>
    <t>5.2-R0580C0010-1</t>
  </si>
  <si>
    <t>5.2-R0580C0020-1</t>
  </si>
  <si>
    <t>5.2-R0580C0030-1</t>
  </si>
  <si>
    <t>5.2-R0580C0040-1</t>
  </si>
  <si>
    <t>5.2-R0580C0050-1</t>
  </si>
  <si>
    <t>5.2-R0580C0060-1</t>
  </si>
  <si>
    <t>5.2-R0580C0070-1</t>
  </si>
  <si>
    <t>5.2-R0580C0080-1</t>
  </si>
  <si>
    <t>5.2-R0580C0090-1</t>
  </si>
  <si>
    <t>5.2-R0580C0100-1</t>
  </si>
  <si>
    <t>5.2-R0580C0110-1</t>
  </si>
  <si>
    <t>5.2-R0580C0120-1</t>
  </si>
  <si>
    <t>5.2-R0580C0130-1</t>
  </si>
  <si>
    <t>5.2-R0580C0140-1</t>
  </si>
  <si>
    <t>5.2-R0580C0150-1</t>
  </si>
  <si>
    <t>5.2-R0580C0160-1</t>
  </si>
  <si>
    <t>5.2-R0580C0170-1</t>
  </si>
  <si>
    <t>5.2-R0580C0180-1</t>
  </si>
  <si>
    <t>5.2-R0580C0190-1</t>
  </si>
  <si>
    <t>5.2-R0580C0200-1</t>
  </si>
  <si>
    <t>5.2-R0580C0210-1</t>
  </si>
  <si>
    <t>5.2-R0580C0220-1</t>
  </si>
  <si>
    <t>5.2-R0580C0230-1</t>
  </si>
  <si>
    <t>R0580C0230</t>
  </si>
  <si>
    <t>5.2-R0580C0240-1</t>
  </si>
  <si>
    <t>R0580C0240</t>
  </si>
  <si>
    <t>5.2-R0580C0250-1</t>
  </si>
  <si>
    <t>R0580C0250</t>
  </si>
  <si>
    <t>5.2-R0580C0260-1</t>
  </si>
  <si>
    <t>R0580C0260</t>
  </si>
  <si>
    <t>5.2-R0580C0270-1</t>
  </si>
  <si>
    <t>R0580C0270</t>
  </si>
  <si>
    <t>5.2-R0580C0280-1</t>
  </si>
  <si>
    <t>R0580C0280</t>
  </si>
  <si>
    <t>5.2-R0020C0010-2</t>
  </si>
  <si>
    <t>5.2-R0030C0010-2</t>
  </si>
  <si>
    <t>5.2-R0040C0010-2</t>
  </si>
  <si>
    <t>5.2-R0050C0010-2</t>
  </si>
  <si>
    <t>5.2-R0060C0010-2</t>
  </si>
  <si>
    <t>5.2-R0070C0010-2</t>
  </si>
  <si>
    <t>5.2-R0080C0010-2</t>
  </si>
  <si>
    <t>5.2-R0090C0010-2</t>
  </si>
  <si>
    <t>5.2-R0100C0010-2</t>
  </si>
  <si>
    <t>5.2-R0110C0010-2</t>
  </si>
  <si>
    <t>5.2-R0120C0010-2</t>
  </si>
  <si>
    <t>5.2-R0140C0010-2</t>
  </si>
  <si>
    <t>5.2-R0150C0010-2</t>
  </si>
  <si>
    <t>5.2-R0170C0010-2</t>
  </si>
  <si>
    <t>5.2-R0180C0010-2</t>
  </si>
  <si>
    <t>5.2-R0190C0010-2</t>
  </si>
  <si>
    <t>5.2-R0200C0010-2</t>
  </si>
  <si>
    <t>5.2-R0210C0010-2</t>
  </si>
  <si>
    <t>5.2-R0220C0010-2</t>
  </si>
  <si>
    <t>5.2-R0230C0010-2</t>
  </si>
  <si>
    <t>5.2-R0290C0010-2</t>
  </si>
  <si>
    <t>5.2-R0300C0010-2</t>
  </si>
  <si>
    <t>5.2-R0320C0010-2</t>
  </si>
  <si>
    <t>5.2-R0330C0010-2</t>
  </si>
  <si>
    <t>5.2-R0360C0010-2</t>
  </si>
  <si>
    <t>5.2-R0370C0010-2</t>
  </si>
  <si>
    <t>5.2-R0390C0010-2</t>
  </si>
  <si>
    <t>5.2-R0400C0010-2</t>
  </si>
  <si>
    <t>5.2-R0430C0010-2</t>
  </si>
  <si>
    <t>5.2-R0440C0010-2</t>
  </si>
  <si>
    <t>5.2-R0460C0010-2</t>
  </si>
  <si>
    <t>5.2-R0470C0010-2</t>
  </si>
  <si>
    <t>5.2-R0480C0010-2</t>
  </si>
  <si>
    <t>5.2-R0490C0010-2</t>
  </si>
  <si>
    <t>5.2-R0520C0010-2</t>
  </si>
  <si>
    <t>5.2-R0510C0010-2</t>
  </si>
  <si>
    <t>5.2-R0530C0010-2</t>
  </si>
  <si>
    <t>5.2-R0540C0010-2</t>
  </si>
  <si>
    <t>5.2-R0550C0010-2</t>
  </si>
  <si>
    <t>5.2-R0560C0010-2</t>
  </si>
  <si>
    <t>5.2-R0570C0010-2</t>
  </si>
  <si>
    <t>5.2-R0580C0010-2</t>
  </si>
  <si>
    <t>5.2-R0580C0230-2</t>
  </si>
  <si>
    <t>5.2-R0020C0010-3</t>
  </si>
  <si>
    <t>5.2-R0030C0010-3</t>
  </si>
  <si>
    <t>5.2-R0040C0010-3</t>
  </si>
  <si>
    <t>5.2-R0050C0010-3</t>
  </si>
  <si>
    <t>5.2-R0060C0010-3</t>
  </si>
  <si>
    <t>5.2-R0080C0010-3</t>
  </si>
  <si>
    <t>5.2-R0090C0010-3</t>
  </si>
  <si>
    <t>5.2-R0100C0010-3</t>
  </si>
  <si>
    <t>5.3-R0010C0010-1</t>
  </si>
  <si>
    <t>5.3-R0010C0020-1</t>
  </si>
  <si>
    <t>5.3-R0010C0030-1</t>
  </si>
  <si>
    <t>5.3-R0010C0040-1</t>
  </si>
  <si>
    <t>5.3-R0010C0050-1</t>
  </si>
  <si>
    <t>5.3-R0010C0060-1</t>
  </si>
  <si>
    <t>5.3-R0010C0070-1</t>
  </si>
  <si>
    <t>5.3-R0010C0080-1</t>
  </si>
  <si>
    <t>5.3-R0010C0090-1</t>
  </si>
  <si>
    <t>5.3-R0010C0100-1</t>
  </si>
  <si>
    <t>5.4-R0010C0010-1</t>
  </si>
  <si>
    <t>5.4-R0010C0020-1</t>
  </si>
  <si>
    <t>5.4-R0010C0030-1</t>
  </si>
  <si>
    <t>5.4-R0010C0040-1</t>
  </si>
  <si>
    <t>5.4-R0010C0050-1</t>
  </si>
  <si>
    <t>5.4-R0010C0060-1</t>
  </si>
  <si>
    <t>5.4-R0010C0070-1</t>
  </si>
  <si>
    <t>5.4-R0010C0080-1</t>
  </si>
  <si>
    <t>5.4-R0010C0090-1</t>
  </si>
  <si>
    <t>5.4-R0010C0100-1</t>
  </si>
  <si>
    <t>5.4-R0010C0110-1</t>
  </si>
  <si>
    <t>5.4-R0010C0120-1</t>
  </si>
  <si>
    <t>5.4-R0010C0130-1</t>
  </si>
  <si>
    <t>5.4-R0010C0140-1</t>
  </si>
  <si>
    <t>5.4-R0010C0150-1</t>
  </si>
  <si>
    <t>5.4-R0010C0160-1</t>
  </si>
  <si>
    <t>5.4-R0010C0170-1</t>
  </si>
  <si>
    <t>5.4-R0010C0180-1</t>
  </si>
  <si>
    <t>5.4-R0010C0190-1</t>
  </si>
  <si>
    <t>5.4-R0010C0200-1</t>
  </si>
  <si>
    <t>5.4-R0010C0210-1</t>
  </si>
  <si>
    <t>5.4-R0010C0220-1</t>
  </si>
  <si>
    <t>5.4-R0010C0230-1</t>
  </si>
  <si>
    <t>5.4-R0010C0240-1</t>
  </si>
  <si>
    <t>5.4-R0010C0250-1</t>
  </si>
  <si>
    <t>5.4-R0010C0260-1</t>
  </si>
  <si>
    <t>5.4-R0010C0270-1</t>
  </si>
  <si>
    <t>5.4-R0010C0280-1</t>
  </si>
  <si>
    <t>5.4-R0010C0290-1</t>
  </si>
  <si>
    <t>R0010C0290</t>
  </si>
  <si>
    <t>5.4-R0010C0300-1</t>
  </si>
  <si>
    <t>R0010C0300</t>
  </si>
  <si>
    <t>5.4-R0010C0310-1</t>
  </si>
  <si>
    <t>R0010C0310</t>
  </si>
  <si>
    <t>5.4-R0010C0320-1</t>
  </si>
  <si>
    <t>R0010C0320</t>
  </si>
  <si>
    <t>5.4-R0010C0330-1</t>
  </si>
  <si>
    <t>R0010C0330</t>
  </si>
  <si>
    <t>5.4-R0010C0340-1</t>
  </si>
  <si>
    <t>R0010C0340</t>
  </si>
  <si>
    <t>5.4-R0010C0350-1</t>
  </si>
  <si>
    <t>R0010C0350</t>
  </si>
  <si>
    <t>5.4-R0010C0360-1</t>
  </si>
  <si>
    <t>R0010C0360</t>
  </si>
  <si>
    <t>5.4-R0010C0370-1</t>
  </si>
  <si>
    <t>R0010C0370</t>
  </si>
  <si>
    <t>5.4-R0010C0380-1</t>
  </si>
  <si>
    <t>R0010C0380</t>
  </si>
  <si>
    <t>5.4-R0010C0390-1</t>
  </si>
  <si>
    <t>R0010C0390</t>
  </si>
  <si>
    <t>5.4-R0010C0400-1</t>
  </si>
  <si>
    <t>R0010C0400</t>
  </si>
  <si>
    <t>5.4-R0010C0410-1</t>
  </si>
  <si>
    <t>R0010C0410</t>
  </si>
  <si>
    <t>5.4-R0010C0420-1</t>
  </si>
  <si>
    <t>R0010C0420</t>
  </si>
  <si>
    <t>5.4-R0010C0430-1</t>
  </si>
  <si>
    <t>R0010C0430</t>
  </si>
  <si>
    <t>5.4-R0010C0440-1</t>
  </si>
  <si>
    <t>R0010C0440</t>
  </si>
  <si>
    <t>5.4-R0010C0450-1</t>
  </si>
  <si>
    <t>R0010C0450</t>
  </si>
  <si>
    <t>5.4-R0010C0460-1</t>
  </si>
  <si>
    <t>R0010C0460</t>
  </si>
  <si>
    <t>5.4-R0010C0470-1</t>
  </si>
  <si>
    <t>R0010C0470</t>
  </si>
  <si>
    <t>5.4-R0010C0480-1</t>
  </si>
  <si>
    <t>R0010C0480</t>
  </si>
  <si>
    <t>5.4-R0010C0490-1</t>
  </si>
  <si>
    <t>R0010C0490</t>
  </si>
  <si>
    <t>5.4-R0010C0500-1</t>
  </si>
  <si>
    <t>R0010C0500</t>
  </si>
  <si>
    <t>5.4-R0010C0510-1</t>
  </si>
  <si>
    <t>R0010C0510</t>
  </si>
  <si>
    <t>5.4-R0010C0520-1</t>
  </si>
  <si>
    <t>R0010C0520</t>
  </si>
  <si>
    <t>5.4-R0010C0530-1</t>
  </si>
  <si>
    <t>R0010C0530</t>
  </si>
  <si>
    <t>5.4-R0010C0540-1</t>
  </si>
  <si>
    <t>R0010C0540</t>
  </si>
  <si>
    <t>5.4-R0010C0550-1</t>
  </si>
  <si>
    <t>R0010C0550</t>
  </si>
  <si>
    <t>5.4-R0010C0560-1</t>
  </si>
  <si>
    <t>R0010C0560</t>
  </si>
  <si>
    <t>5.4-R0010C0570-1</t>
  </si>
  <si>
    <t>R0010C0570</t>
  </si>
  <si>
    <t>5.4-R0010C0580-1</t>
  </si>
  <si>
    <t>R0010C0580</t>
  </si>
  <si>
    <t>5.4-R0010C0590-1</t>
  </si>
  <si>
    <t>R0010C0590</t>
  </si>
  <si>
    <t>5.4-R0010C0600-1</t>
  </si>
  <si>
    <t>R0010C0600</t>
  </si>
  <si>
    <t>5.4-R0010C0610-1</t>
  </si>
  <si>
    <t>R0010C0610</t>
  </si>
  <si>
    <t>5.4-R0010C0620-1</t>
  </si>
  <si>
    <t>R0010C0620</t>
  </si>
  <si>
    <t>5.4-R0010C0630-1</t>
  </si>
  <si>
    <t>R0010C0630</t>
  </si>
  <si>
    <t>5.4-R0010C0640-1</t>
  </si>
  <si>
    <t>R0010C0640</t>
  </si>
  <si>
    <t>5.4-R0020C0010-1</t>
  </si>
  <si>
    <t>5.4-R0020C0020-1</t>
  </si>
  <si>
    <t>5.4-R0020C0030-1</t>
  </si>
  <si>
    <t>5.4-R0020C0040-1</t>
  </si>
  <si>
    <t>5.4-R0020C0050-1</t>
  </si>
  <si>
    <t>5.4-R0020C0060-1</t>
  </si>
  <si>
    <t>5.4-R0020C0070-1</t>
  </si>
  <si>
    <t>5.4-R0020C0080-1</t>
  </si>
  <si>
    <t>5.4-R0020C0090-1</t>
  </si>
  <si>
    <t>5.4-R0020C0100-1</t>
  </si>
  <si>
    <t>5.4-R0020C0110-1</t>
  </si>
  <si>
    <t>5.4-R0020C0120-1</t>
  </si>
  <si>
    <t>5.4-R0020C0130-1</t>
  </si>
  <si>
    <t>5.4-R0020C0140-1</t>
  </si>
  <si>
    <t>5.4-R0020C0150-1</t>
  </si>
  <si>
    <t>5.4-R0020C0160-1</t>
  </si>
  <si>
    <t>5.4-R0020C0170-1</t>
  </si>
  <si>
    <t>5.4-R0020C0180-1</t>
  </si>
  <si>
    <t>5.4-R0020C0190-1</t>
  </si>
  <si>
    <t>5.4-R0020C0200-1</t>
  </si>
  <si>
    <t>5.4-R0020C0210-1</t>
  </si>
  <si>
    <t>5.4-R0020C0220-1</t>
  </si>
  <si>
    <t>5.4-R0020C0230-1</t>
  </si>
  <si>
    <t>5.4-R0020C0240-1</t>
  </si>
  <si>
    <t>5.4-R0020C0250-1</t>
  </si>
  <si>
    <t>5.4-R0020C0260-1</t>
  </si>
  <si>
    <t>5.4-R0020C0270-1</t>
  </si>
  <si>
    <t>5.4-R0020C0280-1</t>
  </si>
  <si>
    <t>5.4-R0020C0290-1</t>
  </si>
  <si>
    <t>5.4-R0020C0300-1</t>
  </si>
  <si>
    <t>5.4-R0020C0310-1</t>
  </si>
  <si>
    <t>5.4-R0020C0320-1</t>
  </si>
  <si>
    <t>R0020C0320</t>
  </si>
  <si>
    <t>5.4-R0020C0330-1</t>
  </si>
  <si>
    <t>R0020C0330</t>
  </si>
  <si>
    <t>5.4-R0020C0340-1</t>
  </si>
  <si>
    <t>R0020C0340</t>
  </si>
  <si>
    <t>5.4-R0020C0350-1</t>
  </si>
  <si>
    <t>R0020C0350</t>
  </si>
  <si>
    <t>5.4-R0020C0360-1</t>
  </si>
  <si>
    <t>R0020C0360</t>
  </si>
  <si>
    <t>5.4-R0020C0370-1</t>
  </si>
  <si>
    <t>R0020C0370</t>
  </si>
  <si>
    <t>5.4-R0020C0380-1</t>
  </si>
  <si>
    <t>R0020C0380</t>
  </si>
  <si>
    <t>5.4-R0020C0390-1</t>
  </si>
  <si>
    <t>R0020C0390</t>
  </si>
  <si>
    <t>5.4-R0020C0400-1</t>
  </si>
  <si>
    <t>R0020C0400</t>
  </si>
  <si>
    <t>5.4-R0020C0410-1</t>
  </si>
  <si>
    <t>R0020C0410</t>
  </si>
  <si>
    <t>5.4-R0020C0420-1</t>
  </si>
  <si>
    <t>R0020C0420</t>
  </si>
  <si>
    <t>5.4-R0020C0430-1</t>
  </si>
  <si>
    <t>R0020C0430</t>
  </si>
  <si>
    <t>5.4-R0020C0440-1</t>
  </si>
  <si>
    <t>R0020C0440</t>
  </si>
  <si>
    <t>5.4-R0020C0450-1</t>
  </si>
  <si>
    <t>R0020C0450</t>
  </si>
  <si>
    <t>5.4-R0020C0460-1</t>
  </si>
  <si>
    <t>R0020C0460</t>
  </si>
  <si>
    <t>5.4-R0020C0470-1</t>
  </si>
  <si>
    <t>R0020C0470</t>
  </si>
  <si>
    <t>5.4-R0020C0480-1</t>
  </si>
  <si>
    <t>R0020C0480</t>
  </si>
  <si>
    <t>5.4-R0020C0490-1</t>
  </si>
  <si>
    <t>R0020C0490</t>
  </si>
  <si>
    <t>5.4-R0020C0500-1</t>
  </si>
  <si>
    <t>R0020C0500</t>
  </si>
  <si>
    <t>5.4-R0020C0510-1</t>
  </si>
  <si>
    <t>R0020C0510</t>
  </si>
  <si>
    <t>5.4-R0020C0520-1</t>
  </si>
  <si>
    <t>R0020C0520</t>
  </si>
  <si>
    <t>5.4-R0020C0530-1</t>
  </si>
  <si>
    <t>R0020C0530</t>
  </si>
  <si>
    <t>5.4-R0020C0540-1</t>
  </si>
  <si>
    <t>R0020C0540</t>
  </si>
  <si>
    <t>5.4-R0020C0550-1</t>
  </si>
  <si>
    <t>R0020C0550</t>
  </si>
  <si>
    <t>5.4-R0020C0560-1</t>
  </si>
  <si>
    <t>R0020C0560</t>
  </si>
  <si>
    <t>5.4-R0020C0570-1</t>
  </si>
  <si>
    <t>R0020C0570</t>
  </si>
  <si>
    <t>5.4-R0020C0580-1</t>
  </si>
  <si>
    <t>R0020C0580</t>
  </si>
  <si>
    <t>5.4-R0020C0590-1</t>
  </si>
  <si>
    <t>R0020C0590</t>
  </si>
  <si>
    <t>5.4-R0020C0600-1</t>
  </si>
  <si>
    <t>R0020C0600</t>
  </si>
  <si>
    <t>5.4-R0020C0610-1</t>
  </si>
  <si>
    <t>R0020C0610</t>
  </si>
  <si>
    <t>5.4-R0020C0620-1</t>
  </si>
  <si>
    <t>R0020C0620</t>
  </si>
  <si>
    <t>5.4-R0020C0630-1</t>
  </si>
  <si>
    <t>R0020C0630</t>
  </si>
  <si>
    <t>5.4-R0020C0640-1</t>
  </si>
  <si>
    <t>R0020C0640</t>
  </si>
  <si>
    <t>5.4-R0030C0010-1</t>
  </si>
  <si>
    <t>5.4-R0030C0020-1</t>
  </si>
  <si>
    <t>5.4-R0030C0030-1</t>
  </si>
  <si>
    <t>5.4-R0030C0040-1</t>
  </si>
  <si>
    <t>5.4-R0030C0050-1</t>
  </si>
  <si>
    <t>5.4-R0030C0060-1</t>
  </si>
  <si>
    <t>5.4-R0030C0070-1</t>
  </si>
  <si>
    <t>5.4-R0030C0080-1</t>
  </si>
  <si>
    <t>5.4-R0030C0090-1</t>
  </si>
  <si>
    <t>5.4-R0030C0100-1</t>
  </si>
  <si>
    <t>5.4-R0030C0110-1</t>
  </si>
  <si>
    <t>5.4-R0030C0120-1</t>
  </si>
  <si>
    <t>5.4-R0030C0130-1</t>
  </si>
  <si>
    <t>5.4-R0030C0140-1</t>
  </si>
  <si>
    <t>5.4-R0030C0150-1</t>
  </si>
  <si>
    <t>5.4-R0030C0160-1</t>
  </si>
  <si>
    <t>5.4-R0030C0170-1</t>
  </si>
  <si>
    <t>5.4-R0030C0180-1</t>
  </si>
  <si>
    <t>5.4-R0030C0190-1</t>
  </si>
  <si>
    <t>5.4-R0030C0200-1</t>
  </si>
  <si>
    <t>5.4-R0030C0210-1</t>
  </si>
  <si>
    <t>5.4-R0030C0220-1</t>
  </si>
  <si>
    <t>5.4-R0030C0230-1</t>
  </si>
  <si>
    <t>5.4-R0030C0240-1</t>
  </si>
  <si>
    <t>5.4-R0030C0250-1</t>
  </si>
  <si>
    <t>5.4-R0030C0260-1</t>
  </si>
  <si>
    <t>5.4-R0030C0270-1</t>
  </si>
  <si>
    <t>5.4-R0030C0280-1</t>
  </si>
  <si>
    <t>5.4-R0030C0290-1</t>
  </si>
  <si>
    <t>5.4-R0030C0300-1</t>
  </si>
  <si>
    <t>5.4-R0030C0310-1</t>
  </si>
  <si>
    <t>5.4-R0030C0320-1</t>
  </si>
  <si>
    <t>R0030C0320</t>
  </si>
  <si>
    <t>5.4-R0030C0330-1</t>
  </si>
  <si>
    <t>R0030C0330</t>
  </si>
  <si>
    <t>5.4-R0030C0340-1</t>
  </si>
  <si>
    <t>R0030C0340</t>
  </si>
  <si>
    <t>5.4-R0030C0350-1</t>
  </si>
  <si>
    <t>R0030C0350</t>
  </si>
  <si>
    <t>5.4-R0030C0360-1</t>
  </si>
  <si>
    <t>R0030C0360</t>
  </si>
  <si>
    <t>5.4-R0030C0370-1</t>
  </si>
  <si>
    <t>R0030C0370</t>
  </si>
  <si>
    <t>5.4-R0030C0380-1</t>
  </si>
  <si>
    <t>R0030C0380</t>
  </si>
  <si>
    <t>5.4-R0030C0390-1</t>
  </si>
  <si>
    <t>R0030C0390</t>
  </si>
  <si>
    <t>5.4-R0030C0400-1</t>
  </si>
  <si>
    <t>R0030C0400</t>
  </si>
  <si>
    <t>5.4-R0030C0410-1</t>
  </si>
  <si>
    <t>R0030C0410</t>
  </si>
  <si>
    <t>5.4-R0030C0420-1</t>
  </si>
  <si>
    <t>R0030C0420</t>
  </si>
  <si>
    <t>5.4-R0030C0430-1</t>
  </si>
  <si>
    <t>R0030C0430</t>
  </si>
  <si>
    <t>5.4-R0030C0440-1</t>
  </si>
  <si>
    <t>R0030C0440</t>
  </si>
  <si>
    <t>5.4-R0030C0450-1</t>
  </si>
  <si>
    <t>R0030C0450</t>
  </si>
  <si>
    <t>5.4-R0030C0460-1</t>
  </si>
  <si>
    <t>R0030C0460</t>
  </si>
  <si>
    <t>5.4-R0030C0470-1</t>
  </si>
  <si>
    <t>R0030C0470</t>
  </si>
  <si>
    <t>5.4-R0030C0480-1</t>
  </si>
  <si>
    <t>R0030C0480</t>
  </si>
  <si>
    <t>5.4-R0030C0490-1</t>
  </si>
  <si>
    <t>R0030C0490</t>
  </si>
  <si>
    <t>5.4-R0030C0500-1</t>
  </si>
  <si>
    <t>R0030C0500</t>
  </si>
  <si>
    <t>5.4-R0030C0510-1</t>
  </si>
  <si>
    <t>R0030C0510</t>
  </si>
  <si>
    <t>5.4-R0030C0520-1</t>
  </si>
  <si>
    <t>R0030C0520</t>
  </si>
  <si>
    <t>5.4-R0030C0530-1</t>
  </si>
  <si>
    <t>R0030C0530</t>
  </si>
  <si>
    <t>5.4-R0030C0540-1</t>
  </si>
  <si>
    <t>R0030C0540</t>
  </si>
  <si>
    <t>5.4-R0030C0550-1</t>
  </si>
  <si>
    <t>R0030C0550</t>
  </si>
  <si>
    <t>5.4-R0030C0560-1</t>
  </si>
  <si>
    <t>R0030C0560</t>
  </si>
  <si>
    <t>5.4-R0030C0570-1</t>
  </si>
  <si>
    <t>R0030C0570</t>
  </si>
  <si>
    <t>5.4-R0030C0580-1</t>
  </si>
  <si>
    <t>R0030C0580</t>
  </si>
  <si>
    <t>5.4-R0030C0590-1</t>
  </si>
  <si>
    <t>R0030C0590</t>
  </si>
  <si>
    <t>5.4-R0030C0600-1</t>
  </si>
  <si>
    <t>R0030C0600</t>
  </si>
  <si>
    <t>5.4-R0030C0610-1</t>
  </si>
  <si>
    <t>R0030C0610</t>
  </si>
  <si>
    <t>5.4-R0030C0620-1</t>
  </si>
  <si>
    <t>R0030C0620</t>
  </si>
  <si>
    <t>5.4-R0030C0630-1</t>
  </si>
  <si>
    <t>R0030C0630</t>
  </si>
  <si>
    <t>5.4-R0030C0640-1</t>
  </si>
  <si>
    <t>R0030C0640</t>
  </si>
  <si>
    <t>5.4-R0040C0010-1</t>
  </si>
  <si>
    <t>5.4-R0040C0020-1</t>
  </si>
  <si>
    <t>5.4-R0040C0030-1</t>
  </si>
  <si>
    <t>5.4-R0040C0040-1</t>
  </si>
  <si>
    <t>5.4-R0040C0050-1</t>
  </si>
  <si>
    <t>5.4-R0040C0060-1</t>
  </si>
  <si>
    <t>5.4-R0040C0070-1</t>
  </si>
  <si>
    <t>5.4-R0040C0080-1</t>
  </si>
  <si>
    <t>5.4-R0040C0090-1</t>
  </si>
  <si>
    <t>5.4-R0040C0100-1</t>
  </si>
  <si>
    <t>5.4-R0040C0110-1</t>
  </si>
  <si>
    <t>5.4-R0040C0120-1</t>
  </si>
  <si>
    <t>5.4-R0040C0130-1</t>
  </si>
  <si>
    <t>5.4-R0040C0140-1</t>
  </si>
  <si>
    <t>5.4-R0040C0150-1</t>
  </si>
  <si>
    <t>5.4-R0040C0160-1</t>
  </si>
  <si>
    <t>5.4-R0040C0170-1</t>
  </si>
  <si>
    <t>5.4-R0040C0180-1</t>
  </si>
  <si>
    <t>5.4-R0040C0190-1</t>
  </si>
  <si>
    <t>5.4-R0040C0200-1</t>
  </si>
  <si>
    <t>5.4-R0040C0210-1</t>
  </si>
  <si>
    <t>5.4-R0040C0220-1</t>
  </si>
  <si>
    <t>5.4-R0040C0230-1</t>
  </si>
  <si>
    <t>5.4-R0040C0240-1</t>
  </si>
  <si>
    <t>5.4-R0040C0250-1</t>
  </si>
  <si>
    <t>5.4-R0040C0260-1</t>
  </si>
  <si>
    <t>5.4-R0040C0270-1</t>
  </si>
  <si>
    <t>5.4-R0040C0280-1</t>
  </si>
  <si>
    <t>5.4-R0040C0290-1</t>
  </si>
  <si>
    <t>5.4-R0040C0300-1</t>
  </si>
  <si>
    <t>5.4-R0040C0310-1</t>
  </si>
  <si>
    <t>5.4-R0040C0320-1</t>
  </si>
  <si>
    <t>R0040C0320</t>
  </si>
  <si>
    <t>5.4-R0040C0330-1</t>
  </si>
  <si>
    <t>R0040C0330</t>
  </si>
  <si>
    <t>5.4-R0040C0340-1</t>
  </si>
  <si>
    <t>R0040C0340</t>
  </si>
  <si>
    <t>5.4-R0040C0350-1</t>
  </si>
  <si>
    <t>R0040C0350</t>
  </si>
  <si>
    <t>5.4-R0040C0360-1</t>
  </si>
  <si>
    <t>R0040C0360</t>
  </si>
  <si>
    <t>5.4-R0040C0370-1</t>
  </si>
  <si>
    <t>R0040C0370</t>
  </si>
  <si>
    <t>5.4-R0040C0380-1</t>
  </si>
  <si>
    <t>R0040C0380</t>
  </si>
  <si>
    <t>5.4-R0040C0390-1</t>
  </si>
  <si>
    <t>R0040C0390</t>
  </si>
  <si>
    <t>5.4-R0040C0400-1</t>
  </si>
  <si>
    <t>R0040C0400</t>
  </si>
  <si>
    <t>5.4-R0040C0410-1</t>
  </si>
  <si>
    <t>R0040C0410</t>
  </si>
  <si>
    <t>5.4-R0040C0420-1</t>
  </si>
  <si>
    <t>R0040C0420</t>
  </si>
  <si>
    <t>5.4-R0040C0430-1</t>
  </si>
  <si>
    <t>R0040C0430</t>
  </si>
  <si>
    <t>5.4-R0040C0440-1</t>
  </si>
  <si>
    <t>R0040C0440</t>
  </si>
  <si>
    <t>5.4-R0040C0450-1</t>
  </si>
  <si>
    <t>R0040C0450</t>
  </si>
  <si>
    <t>5.4-R0040C0460-1</t>
  </si>
  <si>
    <t>R0040C0460</t>
  </si>
  <si>
    <t>5.4-R0040C0470-1</t>
  </si>
  <si>
    <t>R0040C0470</t>
  </si>
  <si>
    <t>5.4-R0040C0480-1</t>
  </si>
  <si>
    <t>R0040C0480</t>
  </si>
  <si>
    <t>5.4-R0040C0490-1</t>
  </si>
  <si>
    <t>R0040C0490</t>
  </si>
  <si>
    <t>5.4-R0040C0500-1</t>
  </si>
  <si>
    <t>R0040C0500</t>
  </si>
  <si>
    <t>5.4-R0040C0510-1</t>
  </si>
  <si>
    <t>R0040C0510</t>
  </si>
  <si>
    <t>5.4-R0040C0520-1</t>
  </si>
  <si>
    <t>R0040C0520</t>
  </si>
  <si>
    <t>5.4-R0040C0530-1</t>
  </si>
  <si>
    <t>R0040C0530</t>
  </si>
  <si>
    <t>5.4-R0040C0540-1</t>
  </si>
  <si>
    <t>R0040C0540</t>
  </si>
  <si>
    <t>5.4-R0040C0550-1</t>
  </si>
  <si>
    <t>R0040C0550</t>
  </si>
  <si>
    <t>5.4-R0040C0560-1</t>
  </si>
  <si>
    <t>R0040C0560</t>
  </si>
  <si>
    <t>5.4-R0040C0570-1</t>
  </si>
  <si>
    <t>R0040C0570</t>
  </si>
  <si>
    <t>5.4-R0040C0580-1</t>
  </si>
  <si>
    <t>R0040C0580</t>
  </si>
  <si>
    <t>5.4-R0040C0590-1</t>
  </si>
  <si>
    <t>R0040C0590</t>
  </si>
  <si>
    <t>5.4-R0040C0600-1</t>
  </si>
  <si>
    <t>R0040C0600</t>
  </si>
  <si>
    <t>5.4-R0040C0610-1</t>
  </si>
  <si>
    <t>R0040C0610</t>
  </si>
  <si>
    <t>5.4-R0040C0620-1</t>
  </si>
  <si>
    <t>R0040C0620</t>
  </si>
  <si>
    <t>5.4-R0040C0630-1</t>
  </si>
  <si>
    <t>R0040C0630</t>
  </si>
  <si>
    <t>5.4-R0040C0640-1</t>
  </si>
  <si>
    <t>R0040C0640</t>
  </si>
  <si>
    <t>5.4-R0050C0010-1</t>
  </si>
  <si>
    <t>5.4-R0050C0020-1</t>
  </si>
  <si>
    <t>5.4-R0050C0030-1</t>
  </si>
  <si>
    <t>5.4-R0050C0040-1</t>
  </si>
  <si>
    <t>5.4-R0050C0050-1</t>
  </si>
  <si>
    <t>5.4-R0050C0060-1</t>
  </si>
  <si>
    <t>5.4-R0050C0070-1</t>
  </si>
  <si>
    <t>5.4-R0050C0080-1</t>
  </si>
  <si>
    <t>5.4-R0050C0090-1</t>
  </si>
  <si>
    <t>5.4-R0050C0100-1</t>
  </si>
  <si>
    <t>5.4-R0050C0110-1</t>
  </si>
  <si>
    <t>5.4-R0050C0120-1</t>
  </si>
  <si>
    <t>5.4-R0050C0130-1</t>
  </si>
  <si>
    <t>5.4-R0050C0140-1</t>
  </si>
  <si>
    <t>5.4-R0050C0150-1</t>
  </si>
  <si>
    <t>5.4-R0050C0160-1</t>
  </si>
  <si>
    <t>5.4-R0050C0170-1</t>
  </si>
  <si>
    <t>5.4-R0050C0180-1</t>
  </si>
  <si>
    <t>5.4-R0050C0190-1</t>
  </si>
  <si>
    <t>5.4-R0050C0200-1</t>
  </si>
  <si>
    <t>5.4-R0050C0210-1</t>
  </si>
  <si>
    <t>5.4-R0050C0220-1</t>
  </si>
  <si>
    <t>5.4-R0050C0230-1</t>
  </si>
  <si>
    <t>5.4-R0050C0240-1</t>
  </si>
  <si>
    <t>5.4-R0050C0250-1</t>
  </si>
  <si>
    <t>5.4-R0050C0260-1</t>
  </si>
  <si>
    <t>5.4-R0050C0270-1</t>
  </si>
  <si>
    <t>5.4-R0050C0280-1</t>
  </si>
  <si>
    <t>5.4-R0050C0290-1</t>
  </si>
  <si>
    <t>5.4-R0050C0300-1</t>
  </si>
  <si>
    <t>5.4-R0050C0310-1</t>
  </si>
  <si>
    <t>5.4-R0050C0320-1</t>
  </si>
  <si>
    <t>R0050C0320</t>
  </si>
  <si>
    <t>5.4-R0050C0330-1</t>
  </si>
  <si>
    <t>R0050C0330</t>
  </si>
  <si>
    <t>5.4-R0050C0340-1</t>
  </si>
  <si>
    <t>R0050C0340</t>
  </si>
  <si>
    <t>5.4-R0050C0350-1</t>
  </si>
  <si>
    <t>R0050C0350</t>
  </si>
  <si>
    <t>5.4-R0050C0360-1</t>
  </si>
  <si>
    <t>R0050C0360</t>
  </si>
  <si>
    <t>5.4-R0050C0370-1</t>
  </si>
  <si>
    <t>R0050C0370</t>
  </si>
  <si>
    <t>5.4-R0050C0380-1</t>
  </si>
  <si>
    <t>R0050C0380</t>
  </si>
  <si>
    <t>5.4-R0050C0390-1</t>
  </si>
  <si>
    <t>R0050C0390</t>
  </si>
  <si>
    <t>5.4-R0050C0400-1</t>
  </si>
  <si>
    <t>R0050C0400</t>
  </si>
  <si>
    <t>5.4-R0050C0410-1</t>
  </si>
  <si>
    <t>R0050C0410</t>
  </si>
  <si>
    <t>5.4-R0050C0420-1</t>
  </si>
  <si>
    <t>R0050C0420</t>
  </si>
  <si>
    <t>5.4-R0050C0430-1</t>
  </si>
  <si>
    <t>R0050C0430</t>
  </si>
  <si>
    <t>5.4-R0050C0440-1</t>
  </si>
  <si>
    <t>R0050C0440</t>
  </si>
  <si>
    <t>5.4-R0050C0450-1</t>
  </si>
  <si>
    <t>R0050C0450</t>
  </si>
  <si>
    <t>5.4-R0050C0460-1</t>
  </si>
  <si>
    <t>R0050C0460</t>
  </si>
  <si>
    <t>5.4-R0050C0470-1</t>
  </si>
  <si>
    <t>R0050C0470</t>
  </si>
  <si>
    <t>5.4-R0050C0480-1</t>
  </si>
  <si>
    <t>R0050C0480</t>
  </si>
  <si>
    <t>5.4-R0050C0490-1</t>
  </si>
  <si>
    <t>R0050C0490</t>
  </si>
  <si>
    <t>5.4-R0050C0500-1</t>
  </si>
  <si>
    <t>R0050C0500</t>
  </si>
  <si>
    <t>5.4-R0050C0510-1</t>
  </si>
  <si>
    <t>R0050C0510</t>
  </si>
  <si>
    <t>5.4-R0050C0520-1</t>
  </si>
  <si>
    <t>R0050C0520</t>
  </si>
  <si>
    <t>5.4-R0050C0530-1</t>
  </si>
  <si>
    <t>R0050C0530</t>
  </si>
  <si>
    <t>5.4-R0050C0540-1</t>
  </si>
  <si>
    <t>R0050C0540</t>
  </si>
  <si>
    <t>5.4-R0050C0550-1</t>
  </si>
  <si>
    <t>R0050C0550</t>
  </si>
  <si>
    <t>5.4-R0050C0560-1</t>
  </si>
  <si>
    <t>R0050C0560</t>
  </si>
  <si>
    <t>5.4-R0050C0570-1</t>
  </si>
  <si>
    <t>R0050C0570</t>
  </si>
  <si>
    <t>5.4-R0050C0580-1</t>
  </si>
  <si>
    <t>R0050C0580</t>
  </si>
  <si>
    <t>5.4-R0050C0590-1</t>
  </si>
  <si>
    <t>R0050C0590</t>
  </si>
  <si>
    <t>5.4-R0050C0600-1</t>
  </si>
  <si>
    <t>R0050C0600</t>
  </si>
  <si>
    <t>5.4-R0050C0610-1</t>
  </si>
  <si>
    <t>R0050C0610</t>
  </si>
  <si>
    <t>5.4-R0050C0620-1</t>
  </si>
  <si>
    <t>R0050C0620</t>
  </si>
  <si>
    <t>5.4-R0050C0630-1</t>
  </si>
  <si>
    <t>R0050C0630</t>
  </si>
  <si>
    <t>5.4-R0050C0640-1</t>
  </si>
  <si>
    <t>R0050C0640</t>
  </si>
  <si>
    <t>5.4-R0060C0010-1</t>
  </si>
  <si>
    <t>5.4-R0060C0020-1</t>
  </si>
  <si>
    <t>5.4-R0060C0030-1</t>
  </si>
  <si>
    <t>5.4-R0060C0040-1</t>
  </si>
  <si>
    <t>5.4-R0060C0050-1</t>
  </si>
  <si>
    <t>5.4-R0060C0060-1</t>
  </si>
  <si>
    <t>5.4-R0060C0070-1</t>
  </si>
  <si>
    <t>5.4-R0060C0080-1</t>
  </si>
  <si>
    <t>5.4-R0060C0090-1</t>
  </si>
  <si>
    <t>5.4-R0060C0100-1</t>
  </si>
  <si>
    <t>5.4-R0060C0110-1</t>
  </si>
  <si>
    <t>5.4-R0060C0120-1</t>
  </si>
  <si>
    <t>5.4-R0060C0130-1</t>
  </si>
  <si>
    <t>5.4-R0060C0140-1</t>
  </si>
  <si>
    <t>5.4-R0060C0150-1</t>
  </si>
  <si>
    <t>5.4-R0060C0160-1</t>
  </si>
  <si>
    <t>5.4-R0060C0170-1</t>
  </si>
  <si>
    <t>5.4-R0060C0180-1</t>
  </si>
  <si>
    <t>5.4-R0060C0190-1</t>
  </si>
  <si>
    <t>5.4-R0060C0200-1</t>
  </si>
  <si>
    <t>5.4-R0060C0210-1</t>
  </si>
  <si>
    <t>5.4-R0060C0220-1</t>
  </si>
  <si>
    <t>5.4-R0060C0230-1</t>
  </si>
  <si>
    <t>5.4-R0060C0240-1</t>
  </si>
  <si>
    <t>5.4-R0060C0250-1</t>
  </si>
  <si>
    <t>5.4-R0060C0260-1</t>
  </si>
  <si>
    <t>5.4-R0060C0270-1</t>
  </si>
  <si>
    <t>5.4-R0060C0280-1</t>
  </si>
  <si>
    <t>5.4-R0060C0290-1</t>
  </si>
  <si>
    <t>5.4-R0060C0300-1</t>
  </si>
  <si>
    <t>5.4-R0060C0310-1</t>
  </si>
  <si>
    <t>5.4-R0060C0320-1</t>
  </si>
  <si>
    <t>R0060C0320</t>
  </si>
  <si>
    <t>5.4-R0060C0330-1</t>
  </si>
  <si>
    <t>R0060C0330</t>
  </si>
  <si>
    <t>5.4-R0060C0340-1</t>
  </si>
  <si>
    <t>R0060C0340</t>
  </si>
  <si>
    <t>5.4-R0060C0350-1</t>
  </si>
  <si>
    <t>R0060C0350</t>
  </si>
  <si>
    <t>5.4-R0060C0360-1</t>
  </si>
  <si>
    <t>R0060C0360</t>
  </si>
  <si>
    <t>5.4-R0060C0370-1</t>
  </si>
  <si>
    <t>R0060C0370</t>
  </si>
  <si>
    <t>5.4-R0060C0380-1</t>
  </si>
  <si>
    <t>R0060C0380</t>
  </si>
  <si>
    <t>5.4-R0060C0390-1</t>
  </si>
  <si>
    <t>R0060C0390</t>
  </si>
  <si>
    <t>5.4-R0060C0400-1</t>
  </si>
  <si>
    <t>R0060C0400</t>
  </si>
  <si>
    <t>5.4-R0060C0410-1</t>
  </si>
  <si>
    <t>R0060C0410</t>
  </si>
  <si>
    <t>5.4-R0060C0420-1</t>
  </si>
  <si>
    <t>R0060C0420</t>
  </si>
  <si>
    <t>5.4-R0060C0430-1</t>
  </si>
  <si>
    <t>R0060C0430</t>
  </si>
  <si>
    <t>5.4-R0060C0440-1</t>
  </si>
  <si>
    <t>R0060C0440</t>
  </si>
  <si>
    <t>5.4-R0060C0450-1</t>
  </si>
  <si>
    <t>R0060C0450</t>
  </si>
  <si>
    <t>5.4-R0060C0460-1</t>
  </si>
  <si>
    <t>R0060C0460</t>
  </si>
  <si>
    <t>5.4-R0060C0470-1</t>
  </si>
  <si>
    <t>R0060C0470</t>
  </si>
  <si>
    <t>5.4-R0060C0480-1</t>
  </si>
  <si>
    <t>R0060C0480</t>
  </si>
  <si>
    <t>5.4-R0060C0490-1</t>
  </si>
  <si>
    <t>R0060C0490</t>
  </si>
  <si>
    <t>5.4-R0060C0500-1</t>
  </si>
  <si>
    <t>R0060C0500</t>
  </si>
  <si>
    <t>5.4-R0060C0510-1</t>
  </si>
  <si>
    <t>R0060C0510</t>
  </si>
  <si>
    <t>5.4-R0060C0520-1</t>
  </si>
  <si>
    <t>R0060C0520</t>
  </si>
  <si>
    <t>5.4-R0060C0530-1</t>
  </si>
  <si>
    <t>R0060C0530</t>
  </si>
  <si>
    <t>5.4-R0060C0540-1</t>
  </si>
  <si>
    <t>R0060C0540</t>
  </si>
  <si>
    <t>5.4-R0060C0550-1</t>
  </si>
  <si>
    <t>R0060C0550</t>
  </si>
  <si>
    <t>5.4-R0060C0560-1</t>
  </si>
  <si>
    <t>R0060C0560</t>
  </si>
  <si>
    <t>5.4-R0060C0570-1</t>
  </si>
  <si>
    <t>R0060C0570</t>
  </si>
  <si>
    <t>5.4-R0060C0580-1</t>
  </si>
  <si>
    <t>R0060C0580</t>
  </si>
  <si>
    <t>5.4-R0060C0590-1</t>
  </si>
  <si>
    <t>R0060C0590</t>
  </si>
  <si>
    <t>5.4-R0060C0600-1</t>
  </si>
  <si>
    <t>R0060C0600</t>
  </si>
  <si>
    <t>5.4-R0060C0610-1</t>
  </si>
  <si>
    <t>R0060C0610</t>
  </si>
  <si>
    <t>5.4-R0060C0620-1</t>
  </si>
  <si>
    <t>R0060C0620</t>
  </si>
  <si>
    <t>5.4-R0060C0630-1</t>
  </si>
  <si>
    <t>R0060C0630</t>
  </si>
  <si>
    <t>5.4-R0060C0640-1</t>
  </si>
  <si>
    <t>R0060C0640</t>
  </si>
  <si>
    <t>5.4-R0070C0010-1</t>
  </si>
  <si>
    <t>5.4-R0070C0020-1</t>
  </si>
  <si>
    <t>5.4-R0070C0030-1</t>
  </si>
  <si>
    <t>5.4-R0070C0040-1</t>
  </si>
  <si>
    <t>5.4-R0070C0050-1</t>
  </si>
  <si>
    <t>5.4-R0070C0060-1</t>
  </si>
  <si>
    <t>5.4-R0070C0070-1</t>
  </si>
  <si>
    <t>5.4-R0070C0080-1</t>
  </si>
  <si>
    <t>5.4-R0070C0090-1</t>
  </si>
  <si>
    <t>5.4-R0070C0100-1</t>
  </si>
  <si>
    <t>5.4-R0070C0110-1</t>
  </si>
  <si>
    <t>5.4-R0070C0120-1</t>
  </si>
  <si>
    <t>5.4-R0070C0130-1</t>
  </si>
  <si>
    <t>5.4-R0070C0140-1</t>
  </si>
  <si>
    <t>5.4-R0070C0150-1</t>
  </si>
  <si>
    <t>5.4-R0070C0160-1</t>
  </si>
  <si>
    <t>5.4-R0070C0170-1</t>
  </si>
  <si>
    <t>5.4-R0070C0180-1</t>
  </si>
  <si>
    <t>5.4-R0070C0190-1</t>
  </si>
  <si>
    <t>5.4-R0070C0200-1</t>
  </si>
  <si>
    <t>5.4-R0070C0210-1</t>
  </si>
  <si>
    <t>5.4-R0070C0220-1</t>
  </si>
  <si>
    <t>5.4-R0070C0230-1</t>
  </si>
  <si>
    <t>5.4-R0070C0240-1</t>
  </si>
  <si>
    <t>5.4-R0070C0250-1</t>
  </si>
  <si>
    <t>5.4-R0070C0260-1</t>
  </si>
  <si>
    <t>5.4-R0070C0270-1</t>
  </si>
  <si>
    <t>5.4-R0070C0280-1</t>
  </si>
  <si>
    <t>5.4-R0070C0290-1</t>
  </si>
  <si>
    <t>5.4-R0070C0300-1</t>
  </si>
  <si>
    <t>5.4-R0070C0310-1</t>
  </si>
  <si>
    <t>5.4-R0070C0320-1</t>
  </si>
  <si>
    <t>R0070C0320</t>
  </si>
  <si>
    <t>5.4-R0070C0330-1</t>
  </si>
  <si>
    <t>R0070C0330</t>
  </si>
  <si>
    <t>5.4-R0070C0340-1</t>
  </si>
  <si>
    <t>R0070C0340</t>
  </si>
  <si>
    <t>5.4-R0070C0350-1</t>
  </si>
  <si>
    <t>R0070C0350</t>
  </si>
  <si>
    <t>5.4-R0070C0360-1</t>
  </si>
  <si>
    <t>R0070C0360</t>
  </si>
  <si>
    <t>5.4-R0070C0370-1</t>
  </si>
  <si>
    <t>R0070C0370</t>
  </si>
  <si>
    <t>5.4-R0070C0380-1</t>
  </si>
  <si>
    <t>R0070C0380</t>
  </si>
  <si>
    <t>5.4-R0070C0390-1</t>
  </si>
  <si>
    <t>R0070C0390</t>
  </si>
  <si>
    <t>5.4-R0070C0400-1</t>
  </si>
  <si>
    <t>R0070C0400</t>
  </si>
  <si>
    <t>5.4-R0070C0410-1</t>
  </si>
  <si>
    <t>R0070C0410</t>
  </si>
  <si>
    <t>5.4-R0070C0420-1</t>
  </si>
  <si>
    <t>R0070C0420</t>
  </si>
  <si>
    <t>5.4-R0070C0430-1</t>
  </si>
  <si>
    <t>R0070C0430</t>
  </si>
  <si>
    <t>5.4-R0070C0440-1</t>
  </si>
  <si>
    <t>R0070C0440</t>
  </si>
  <si>
    <t>5.4-R0070C0450-1</t>
  </si>
  <si>
    <t>R0070C0450</t>
  </si>
  <si>
    <t>5.4-R0070C0460-1</t>
  </si>
  <si>
    <t>R0070C0460</t>
  </si>
  <si>
    <t>5.4-R0070C0470-1</t>
  </si>
  <si>
    <t>R0070C0470</t>
  </si>
  <si>
    <t>5.4-R0070C0480-1</t>
  </si>
  <si>
    <t>R0070C0480</t>
  </si>
  <si>
    <t>5.4-R0070C0490-1</t>
  </si>
  <si>
    <t>R0070C0490</t>
  </si>
  <si>
    <t>5.4-R0070C0500-1</t>
  </si>
  <si>
    <t>R0070C0500</t>
  </si>
  <si>
    <t>5.4-R0070C0510-1</t>
  </si>
  <si>
    <t>R0070C0510</t>
  </si>
  <si>
    <t>5.4-R0070C0520-1</t>
  </si>
  <si>
    <t>R0070C0520</t>
  </si>
  <si>
    <t>5.4-R0070C0530-1</t>
  </si>
  <si>
    <t>R0070C0530</t>
  </si>
  <si>
    <t>5.4-R0070C0540-1</t>
  </si>
  <si>
    <t>R0070C0540</t>
  </si>
  <si>
    <t>5.4-R0070C0550-1</t>
  </si>
  <si>
    <t>R0070C0550</t>
  </si>
  <si>
    <t>5.4-R0070C0560-1</t>
  </si>
  <si>
    <t>R0070C0560</t>
  </si>
  <si>
    <t>5.4-R0070C0570-1</t>
  </si>
  <si>
    <t>R0070C0570</t>
  </si>
  <si>
    <t>5.4-R0070C0580-1</t>
  </si>
  <si>
    <t>R0070C0580</t>
  </si>
  <si>
    <t>5.4-R0070C0590-1</t>
  </si>
  <si>
    <t>R0070C0590</t>
  </si>
  <si>
    <t>5.4-R0070C0600-1</t>
  </si>
  <si>
    <t>R0070C0600</t>
  </si>
  <si>
    <t>5.4-R0070C0610-1</t>
  </si>
  <si>
    <t>R0070C0610</t>
  </si>
  <si>
    <t>5.4-R0070C0620-1</t>
  </si>
  <si>
    <t>R0070C0620</t>
  </si>
  <si>
    <t>5.4-R0070C0630-1</t>
  </si>
  <si>
    <t>R0070C0630</t>
  </si>
  <si>
    <t>5.4-R0070C0640-1</t>
  </si>
  <si>
    <t>R0070C0640</t>
  </si>
  <si>
    <t>5.4-R0080C0010-1</t>
  </si>
  <si>
    <t>5.4-R0080C0020-1</t>
  </si>
  <si>
    <t>5.4-R0080C0030-1</t>
  </si>
  <si>
    <t>5.4-R0080C0040-1</t>
  </si>
  <si>
    <t>5.4-R0080C0050-1</t>
  </si>
  <si>
    <t>5.4-R0080C0060-1</t>
  </si>
  <si>
    <t>5.4-R0080C0070-1</t>
  </si>
  <si>
    <t>5.4-R0080C0080-1</t>
  </si>
  <si>
    <t>5.4-R0080C0090-1</t>
  </si>
  <si>
    <t>5.4-R0080C0100-1</t>
  </si>
  <si>
    <t>5.4-R0080C0110-1</t>
  </si>
  <si>
    <t>5.4-R0080C0120-1</t>
  </si>
  <si>
    <t>5.4-R0080C0130-1</t>
  </si>
  <si>
    <t>5.4-R0080C0140-1</t>
  </si>
  <si>
    <t>5.4-R0080C0150-1</t>
  </si>
  <si>
    <t>5.4-R0080C0160-1</t>
  </si>
  <si>
    <t>5.4-R0080C0170-1</t>
  </si>
  <si>
    <t>5.4-R0080C0180-1</t>
  </si>
  <si>
    <t>5.4-R0080C0190-1</t>
  </si>
  <si>
    <t>5.4-R0080C0200-1</t>
  </si>
  <si>
    <t>5.4-R0080C0210-1</t>
  </si>
  <si>
    <t>5.4-R0080C0220-1</t>
  </si>
  <si>
    <t>5.4-R0080C0230-1</t>
  </si>
  <si>
    <t>5.4-R0080C0240-1</t>
  </si>
  <si>
    <t>5.4-R0080C0250-1</t>
  </si>
  <si>
    <t>5.4-R0080C0260-1</t>
  </si>
  <si>
    <t>5.4-R0080C0270-1</t>
  </si>
  <si>
    <t>5.4-R0080C0280-1</t>
  </si>
  <si>
    <t>5.4-R0080C0290-1</t>
  </si>
  <si>
    <t>5.4-R0080C0300-1</t>
  </si>
  <si>
    <t>5.4-R0080C0310-1</t>
  </si>
  <si>
    <t>5.4-R0080C0320-1</t>
  </si>
  <si>
    <t>R0080C0320</t>
  </si>
  <si>
    <t>5.4-R0080C0330-1</t>
  </si>
  <si>
    <t>R0080C0330</t>
  </si>
  <si>
    <t>5.4-R0080C0340-1</t>
  </si>
  <si>
    <t>R0080C0340</t>
  </si>
  <si>
    <t>5.4-R0080C0350-1</t>
  </si>
  <si>
    <t>R0080C0350</t>
  </si>
  <si>
    <t>5.4-R0080C0360-1</t>
  </si>
  <si>
    <t>R0080C0360</t>
  </si>
  <si>
    <t>5.4-R0080C0370-1</t>
  </si>
  <si>
    <t>R0080C0370</t>
  </si>
  <si>
    <t>5.4-R0080C0380-1</t>
  </si>
  <si>
    <t>R0080C0380</t>
  </si>
  <si>
    <t>5.4-R0080C0390-1</t>
  </si>
  <si>
    <t>R0080C0390</t>
  </si>
  <si>
    <t>5.4-R0080C0400-1</t>
  </si>
  <si>
    <t>R0080C0400</t>
  </si>
  <si>
    <t>5.4-R0080C0410-1</t>
  </si>
  <si>
    <t>R0080C0410</t>
  </si>
  <si>
    <t>5.4-R0080C0420-1</t>
  </si>
  <si>
    <t>R0080C0420</t>
  </si>
  <si>
    <t>5.4-R0080C0430-1</t>
  </si>
  <si>
    <t>R0080C0430</t>
  </si>
  <si>
    <t>5.4-R0080C0440-1</t>
  </si>
  <si>
    <t>R0080C0440</t>
  </si>
  <si>
    <t>5.4-R0080C0450-1</t>
  </si>
  <si>
    <t>R0080C0450</t>
  </si>
  <si>
    <t>5.4-R0080C0460-1</t>
  </si>
  <si>
    <t>R0080C0460</t>
  </si>
  <si>
    <t>5.4-R0080C0470-1</t>
  </si>
  <si>
    <t>R0080C0470</t>
  </si>
  <si>
    <t>5.4-R0080C0480-1</t>
  </si>
  <si>
    <t>R0080C0480</t>
  </si>
  <si>
    <t>5.4-R0080C0490-1</t>
  </si>
  <si>
    <t>R0080C0490</t>
  </si>
  <si>
    <t>5.4-R0080C0500-1</t>
  </si>
  <si>
    <t>R0080C0500</t>
  </si>
  <si>
    <t>5.4-R0080C0510-1</t>
  </si>
  <si>
    <t>R0080C0510</t>
  </si>
  <si>
    <t>5.4-R0080C0520-1</t>
  </si>
  <si>
    <t>R0080C0520</t>
  </si>
  <si>
    <t>5.4-R0080C0530-1</t>
  </si>
  <si>
    <t>R0080C0530</t>
  </si>
  <si>
    <t>5.4-R0080C0540-1</t>
  </si>
  <si>
    <t>R0080C0540</t>
  </si>
  <si>
    <t>5.4-R0080C0550-1</t>
  </si>
  <si>
    <t>R0080C0550</t>
  </si>
  <si>
    <t>5.4-R0080C0560-1</t>
  </si>
  <si>
    <t>R0080C0560</t>
  </si>
  <si>
    <t>5.4-R0080C0570-1</t>
  </si>
  <si>
    <t>R0080C0570</t>
  </si>
  <si>
    <t>5.4-R0080C0580-1</t>
  </si>
  <si>
    <t>R0080C0580</t>
  </si>
  <si>
    <t>5.4-R0080C0590-1</t>
  </si>
  <si>
    <t>R0080C0590</t>
  </si>
  <si>
    <t>5.4-R0080C0600-1</t>
  </si>
  <si>
    <t>R0080C0600</t>
  </si>
  <si>
    <t>5.4-R0080C0610-1</t>
  </si>
  <si>
    <t>R0080C0610</t>
  </si>
  <si>
    <t>5.4-R0080C0620-1</t>
  </si>
  <si>
    <t>R0080C0620</t>
  </si>
  <si>
    <t>5.4-R0080C0630-1</t>
  </si>
  <si>
    <t>R0080C0630</t>
  </si>
  <si>
    <t>5.4-R0080C0640-1</t>
  </si>
  <si>
    <t>R0080C0640</t>
  </si>
  <si>
    <t>5.4-R0090C0010-1</t>
  </si>
  <si>
    <t>5.4-R0090C0020-1</t>
  </si>
  <si>
    <t>5.4-R0090C0030-1</t>
  </si>
  <si>
    <t>5.4-R0090C0040-1</t>
  </si>
  <si>
    <t>5.4-R0090C0050-1</t>
  </si>
  <si>
    <t>5.4-R0090C0060-1</t>
  </si>
  <si>
    <t>5.4-R0090C0070-1</t>
  </si>
  <si>
    <t>5.4-R0090C0080-1</t>
  </si>
  <si>
    <t>5.4-R0090C0090-1</t>
  </si>
  <si>
    <t>5.4-R0090C0100-1</t>
  </si>
  <si>
    <t>5.4-R0090C0110-1</t>
  </si>
  <si>
    <t>5.4-R0090C0120-1</t>
  </si>
  <si>
    <t>5.4-R0090C0130-1</t>
  </si>
  <si>
    <t>5.4-R0090C0140-1</t>
  </si>
  <si>
    <t>5.4-R0090C0150-1</t>
  </si>
  <si>
    <t>5.4-R0090C0160-1</t>
  </si>
  <si>
    <t>5.4-R0090C0170-1</t>
  </si>
  <si>
    <t>5.4-R0090C0180-1</t>
  </si>
  <si>
    <t>5.4-R0090C0190-1</t>
  </si>
  <si>
    <t>5.4-R0090C0200-1</t>
  </si>
  <si>
    <t>5.4-R0090C0210-1</t>
  </si>
  <si>
    <t>5.4-R0090C0220-1</t>
  </si>
  <si>
    <t>5.4-R0090C0230-1</t>
  </si>
  <si>
    <t>5.4-R0090C0240-1</t>
  </si>
  <si>
    <t>5.4-R0090C0250-1</t>
  </si>
  <si>
    <t>5.4-R0090C0260-1</t>
  </si>
  <si>
    <t>5.4-R0090C0270-1</t>
  </si>
  <si>
    <t>5.4-R0090C0280-1</t>
  </si>
  <si>
    <t>5.4-R0090C0290-1</t>
  </si>
  <si>
    <t>5.4-R0090C0300-1</t>
  </si>
  <si>
    <t>5.4-R0090C0310-1</t>
  </si>
  <si>
    <t>5.4-R0090C0320-1</t>
  </si>
  <si>
    <t>R0090C0320</t>
  </si>
  <si>
    <t>5.4-R0090C0330-1</t>
  </si>
  <si>
    <t>R0090C0330</t>
  </si>
  <si>
    <t>5.4-R0090C0340-1</t>
  </si>
  <si>
    <t>R0090C0340</t>
  </si>
  <si>
    <t>5.4-R0090C0350-1</t>
  </si>
  <si>
    <t>R0090C0350</t>
  </si>
  <si>
    <t>5.4-R0090C0360-1</t>
  </si>
  <si>
    <t>R0090C0360</t>
  </si>
  <si>
    <t>5.4-R0090C0370-1</t>
  </si>
  <si>
    <t>R0090C0370</t>
  </si>
  <si>
    <t>5.4-R0090C0380-1</t>
  </si>
  <si>
    <t>R0090C0380</t>
  </si>
  <si>
    <t>5.4-R0090C0390-1</t>
  </si>
  <si>
    <t>R0090C0390</t>
  </si>
  <si>
    <t>5.4-R0090C0400-1</t>
  </si>
  <si>
    <t>R0090C0400</t>
  </si>
  <si>
    <t>5.4-R0090C0410-1</t>
  </si>
  <si>
    <t>R0090C0410</t>
  </si>
  <si>
    <t>5.4-R0090C0420-1</t>
  </si>
  <si>
    <t>R0090C0420</t>
  </si>
  <si>
    <t>5.4-R0090C0430-1</t>
  </si>
  <si>
    <t>R0090C0430</t>
  </si>
  <si>
    <t>5.4-R0090C0440-1</t>
  </si>
  <si>
    <t>R0090C0440</t>
  </si>
  <si>
    <t>5.4-R0090C0450-1</t>
  </si>
  <si>
    <t>R0090C0450</t>
  </si>
  <si>
    <t>5.4-R0090C0460-1</t>
  </si>
  <si>
    <t>R0090C0460</t>
  </si>
  <si>
    <t>5.4-R0090C0470-1</t>
  </si>
  <si>
    <t>R0090C0470</t>
  </si>
  <si>
    <t>5.4-R0090C0480-1</t>
  </si>
  <si>
    <t>R0090C0480</t>
  </si>
  <si>
    <t>5.4-R0090C0490-1</t>
  </si>
  <si>
    <t>R0090C0490</t>
  </si>
  <si>
    <t>5.4-R0090C0500-1</t>
  </si>
  <si>
    <t>R0090C0500</t>
  </si>
  <si>
    <t>5.4-R0090C0510-1</t>
  </si>
  <si>
    <t>R0090C0510</t>
  </si>
  <si>
    <t>5.4-R0090C0520-1</t>
  </si>
  <si>
    <t>R0090C0520</t>
  </si>
  <si>
    <t>5.4-R0090C0530-1</t>
  </si>
  <si>
    <t>R0090C0530</t>
  </si>
  <si>
    <t>5.4-R0090C0540-1</t>
  </si>
  <si>
    <t>R0090C0540</t>
  </si>
  <si>
    <t>5.4-R0090C0550-1</t>
  </si>
  <si>
    <t>R0090C0550</t>
  </si>
  <si>
    <t>5.4-R0090C0560-1</t>
  </si>
  <si>
    <t>R0090C0560</t>
  </si>
  <si>
    <t>5.4-R0090C0570-1</t>
  </si>
  <si>
    <t>R0090C0570</t>
  </si>
  <si>
    <t>5.4-R0090C0580-1</t>
  </si>
  <si>
    <t>R0090C0580</t>
  </si>
  <si>
    <t>5.4-R0090C0590-1</t>
  </si>
  <si>
    <t>R0090C0590</t>
  </si>
  <si>
    <t>5.4-R0090C0600-1</t>
  </si>
  <si>
    <t>R0090C0600</t>
  </si>
  <si>
    <t>5.4-R0090C0610-1</t>
  </si>
  <si>
    <t>R0090C0610</t>
  </si>
  <si>
    <t>5.4-R0090C0620-1</t>
  </si>
  <si>
    <t>R0090C0620</t>
  </si>
  <si>
    <t>5.4-R0090C0630-1</t>
  </si>
  <si>
    <t>R0090C0630</t>
  </si>
  <si>
    <t>5.4-R0090C0640-1</t>
  </si>
  <si>
    <t>R0090C0640</t>
  </si>
  <si>
    <t>5.4-R0100C0010-1</t>
  </si>
  <si>
    <t>5.4-R0100C0020-1</t>
  </si>
  <si>
    <t>5.4-R0100C0030-1</t>
  </si>
  <si>
    <t>5.4-R0100C0040-1</t>
  </si>
  <si>
    <t>5.4-R0100C0050-1</t>
  </si>
  <si>
    <t>5.4-R0100C0060-1</t>
  </si>
  <si>
    <t>5.4-R0100C0070-1</t>
  </si>
  <si>
    <t>5.4-R0100C0080-1</t>
  </si>
  <si>
    <t>5.4-R0100C0090-1</t>
  </si>
  <si>
    <t>5.4-R0100C0100-1</t>
  </si>
  <si>
    <t>5.4-R0100C0110-1</t>
  </si>
  <si>
    <t>5.4-R0100C0120-1</t>
  </si>
  <si>
    <t>5.4-R0100C0130-1</t>
  </si>
  <si>
    <t>5.4-R0100C0140-1</t>
  </si>
  <si>
    <t>5.4-R0100C0150-1</t>
  </si>
  <si>
    <t>5.4-R0100C0160-1</t>
  </si>
  <si>
    <t>5.4-R0100C0170-1</t>
  </si>
  <si>
    <t>5.4-R0100C0180-1</t>
  </si>
  <si>
    <t>5.4-R0100C0190-1</t>
  </si>
  <si>
    <t>5.4-R0100C0200-1</t>
  </si>
  <si>
    <t>5.4-R0100C0210-1</t>
  </si>
  <si>
    <t>5.4-R0100C0220-1</t>
  </si>
  <si>
    <t>5.4-R0100C0230-1</t>
  </si>
  <si>
    <t>5.4-R0100C0240-1</t>
  </si>
  <si>
    <t>5.4-R0100C0250-1</t>
  </si>
  <si>
    <t>5.4-R0100C0260-1</t>
  </si>
  <si>
    <t>5.4-R0100C0270-1</t>
  </si>
  <si>
    <t>5.4-R0100C0280-1</t>
  </si>
  <si>
    <t>5.4-R0100C0290-1</t>
  </si>
  <si>
    <t>5.4-R0100C0300-1</t>
  </si>
  <si>
    <t>5.4-R0100C0310-1</t>
  </si>
  <si>
    <t>5.4-R0100C0320-1</t>
  </si>
  <si>
    <t>R0100C0320</t>
  </si>
  <si>
    <t>5.4-R0100C0330-1</t>
  </si>
  <si>
    <t>R0100C0330</t>
  </si>
  <si>
    <t>5.4-R0100C0340-1</t>
  </si>
  <si>
    <t>R0100C0340</t>
  </si>
  <si>
    <t>5.4-R0100C0350-1</t>
  </si>
  <si>
    <t>R0100C0350</t>
  </si>
  <si>
    <t>5.4-R0100C0360-1</t>
  </si>
  <si>
    <t>R0100C0360</t>
  </si>
  <si>
    <t>5.4-R0100C0370-1</t>
  </si>
  <si>
    <t>R0100C0370</t>
  </si>
  <si>
    <t>5.4-R0100C0380-1</t>
  </si>
  <si>
    <t>R0100C0380</t>
  </si>
  <si>
    <t>5.4-R0100C0390-1</t>
  </si>
  <si>
    <t>R0100C0390</t>
  </si>
  <si>
    <t>5.4-R0100C0400-1</t>
  </si>
  <si>
    <t>R0100C0400</t>
  </si>
  <si>
    <t>5.4-R0100C0410-1</t>
  </si>
  <si>
    <t>R0100C0410</t>
  </si>
  <si>
    <t>5.4-R0100C0420-1</t>
  </si>
  <si>
    <t>R0100C0420</t>
  </si>
  <si>
    <t>5.4-R0100C0430-1</t>
  </si>
  <si>
    <t>R0100C0430</t>
  </si>
  <si>
    <t>5.4-R0100C0440-1</t>
  </si>
  <si>
    <t>R0100C0440</t>
  </si>
  <si>
    <t>5.4-R0100C0450-1</t>
  </si>
  <si>
    <t>R0100C0450</t>
  </si>
  <si>
    <t>5.4-R0100C0460-1</t>
  </si>
  <si>
    <t>R0100C0460</t>
  </si>
  <si>
    <t>5.4-R0100C0470-1</t>
  </si>
  <si>
    <t>R0100C0470</t>
  </si>
  <si>
    <t>5.4-R0100C0480-1</t>
  </si>
  <si>
    <t>R0100C0480</t>
  </si>
  <si>
    <t>5.4-R0100C0490-1</t>
  </si>
  <si>
    <t>R0100C0490</t>
  </si>
  <si>
    <t>5.4-R0100C0500-1</t>
  </si>
  <si>
    <t>R0100C0500</t>
  </si>
  <si>
    <t>5.4-R0100C0510-1</t>
  </si>
  <si>
    <t>R0100C0510</t>
  </si>
  <si>
    <t>5.4-R0100C0520-1</t>
  </si>
  <si>
    <t>R0100C0520</t>
  </si>
  <si>
    <t>5.4-R0100C0530-1</t>
  </si>
  <si>
    <t>R0100C0530</t>
  </si>
  <si>
    <t>5.4-R0100C0540-1</t>
  </si>
  <si>
    <t>R0100C0540</t>
  </si>
  <si>
    <t>5.4-R0100C0550-1</t>
  </si>
  <si>
    <t>R0100C0550</t>
  </si>
  <si>
    <t>5.4-R0100C0560-1</t>
  </si>
  <si>
    <t>R0100C0560</t>
  </si>
  <si>
    <t>5.4-R0100C0570-1</t>
  </si>
  <si>
    <t>R0100C0570</t>
  </si>
  <si>
    <t>5.4-R0100C0580-1</t>
  </si>
  <si>
    <t>R0100C0580</t>
  </si>
  <si>
    <t>5.4-R0100C0590-1</t>
  </si>
  <si>
    <t>R0100C0590</t>
  </si>
  <si>
    <t>5.4-R0100C0600-1</t>
  </si>
  <si>
    <t>R0100C0600</t>
  </si>
  <si>
    <t>5.4-R0100C0610-1</t>
  </si>
  <si>
    <t>R0100C0610</t>
  </si>
  <si>
    <t>5.4-R0100C0620-1</t>
  </si>
  <si>
    <t>R0100C0620</t>
  </si>
  <si>
    <t>5.4-R0100C0630-1</t>
  </si>
  <si>
    <t>R0100C0630</t>
  </si>
  <si>
    <t>5.4-R0100C0640-1</t>
  </si>
  <si>
    <t>R0100C0640</t>
  </si>
  <si>
    <t>5.4-R0110C0010-1</t>
  </si>
  <si>
    <t>5.4-R0110C0020-1</t>
  </si>
  <si>
    <t>5.4-R0110C0030-1</t>
  </si>
  <si>
    <t>5.4-R0110C0040-1</t>
  </si>
  <si>
    <t>5.4-R0110C0050-1</t>
  </si>
  <si>
    <t>5.4-R0110C0060-1</t>
  </si>
  <si>
    <t>5.4-R0110C0070-1</t>
  </si>
  <si>
    <t>5.4-R0110C0080-1</t>
  </si>
  <si>
    <t>5.4-R0110C0090-1</t>
  </si>
  <si>
    <t>5.4-R0110C0100-1</t>
  </si>
  <si>
    <t>5.4-R0110C0110-1</t>
  </si>
  <si>
    <t>5.4-R0110C0120-1</t>
  </si>
  <si>
    <t>5.4-R0110C0130-1</t>
  </si>
  <si>
    <t>5.4-R0110C0140-1</t>
  </si>
  <si>
    <t>5.4-R0110C0150-1</t>
  </si>
  <si>
    <t>5.4-R0110C0160-1</t>
  </si>
  <si>
    <t>5.4-R0110C0170-1</t>
  </si>
  <si>
    <t>5.4-R0110C0180-1</t>
  </si>
  <si>
    <t>5.4-R0110C0190-1</t>
  </si>
  <si>
    <t>5.4-R0110C0200-1</t>
  </si>
  <si>
    <t>5.4-R0110C0210-1</t>
  </si>
  <si>
    <t>5.4-R0110C0220-1</t>
  </si>
  <si>
    <t>5.4-R0110C0230-1</t>
  </si>
  <si>
    <t>5.4-R0110C0240-1</t>
  </si>
  <si>
    <t>5.4-R0110C0250-1</t>
  </si>
  <si>
    <t>5.4-R0110C0260-1</t>
  </si>
  <si>
    <t>5.4-R0110C0270-1</t>
  </si>
  <si>
    <t>5.4-R0110C0280-1</t>
  </si>
  <si>
    <t>5.4-R0110C0290-1</t>
  </si>
  <si>
    <t>5.4-R0110C0300-1</t>
  </si>
  <si>
    <t>5.4-R0110C0310-1</t>
  </si>
  <si>
    <t>5.4-R0110C0320-1</t>
  </si>
  <si>
    <t>R0110C0320</t>
  </si>
  <si>
    <t>5.4-R0110C0330-1</t>
  </si>
  <si>
    <t>R0110C0330</t>
  </si>
  <si>
    <t>5.4-R0110C0340-1</t>
  </si>
  <si>
    <t>R0110C0340</t>
  </si>
  <si>
    <t>5.4-R0110C0350-1</t>
  </si>
  <si>
    <t>R0110C0350</t>
  </si>
  <si>
    <t>5.4-R0110C0360-1</t>
  </si>
  <si>
    <t>R0110C0360</t>
  </si>
  <si>
    <t>5.4-R0110C0370-1</t>
  </si>
  <si>
    <t>R0110C0370</t>
  </si>
  <si>
    <t>5.4-R0110C0380-1</t>
  </si>
  <si>
    <t>R0110C0380</t>
  </si>
  <si>
    <t>5.4-R0110C0390-1</t>
  </si>
  <si>
    <t>R0110C0390</t>
  </si>
  <si>
    <t>5.4-R0110C0400-1</t>
  </si>
  <si>
    <t>R0110C0400</t>
  </si>
  <si>
    <t>5.4-R0110C0410-1</t>
  </si>
  <si>
    <t>R0110C0410</t>
  </si>
  <si>
    <t>5.4-R0110C0420-1</t>
  </si>
  <si>
    <t>R0110C0420</t>
  </si>
  <si>
    <t>5.4-R0110C0430-1</t>
  </si>
  <si>
    <t>R0110C0430</t>
  </si>
  <si>
    <t>5.4-R0110C0440-1</t>
  </si>
  <si>
    <t>R0110C0440</t>
  </si>
  <si>
    <t>5.4-R0110C0450-1</t>
  </si>
  <si>
    <t>R0110C0450</t>
  </si>
  <si>
    <t>5.4-R0110C0460-1</t>
  </si>
  <si>
    <t>R0110C0460</t>
  </si>
  <si>
    <t>5.4-R0110C0470-1</t>
  </si>
  <si>
    <t>R0110C0470</t>
  </si>
  <si>
    <t>5.4-R0110C0480-1</t>
  </si>
  <si>
    <t>R0110C0480</t>
  </si>
  <si>
    <t>5.4-R0110C0490-1</t>
  </si>
  <si>
    <t>R0110C0490</t>
  </si>
  <si>
    <t>5.4-R0110C0500-1</t>
  </si>
  <si>
    <t>R0110C0500</t>
  </si>
  <si>
    <t>5.4-R0110C0510-1</t>
  </si>
  <si>
    <t>R0110C0510</t>
  </si>
  <si>
    <t>5.4-R0110C0520-1</t>
  </si>
  <si>
    <t>R0110C0520</t>
  </si>
  <si>
    <t>5.4-R0110C0530-1</t>
  </si>
  <si>
    <t>R0110C0530</t>
  </si>
  <si>
    <t>5.4-R0110C0540-1</t>
  </si>
  <si>
    <t>R0110C0540</t>
  </si>
  <si>
    <t>5.4-R0110C0550-1</t>
  </si>
  <si>
    <t>R0110C0550</t>
  </si>
  <si>
    <t>5.4-R0110C0560-1</t>
  </si>
  <si>
    <t>R0110C0560</t>
  </si>
  <si>
    <t>5.4-R0110C0570-1</t>
  </si>
  <si>
    <t>R0110C0570</t>
  </si>
  <si>
    <t>5.4-R0110C0580-1</t>
  </si>
  <si>
    <t>R0110C0580</t>
  </si>
  <si>
    <t>5.4-R0110C0590-1</t>
  </si>
  <si>
    <t>R0110C0590</t>
  </si>
  <si>
    <t>5.4-R0110C0600-1</t>
  </si>
  <si>
    <t>R0110C0600</t>
  </si>
  <si>
    <t>5.4-R0110C0610-1</t>
  </si>
  <si>
    <t>R0110C0610</t>
  </si>
  <si>
    <t>5.4-R0110C0620-1</t>
  </si>
  <si>
    <t>R0110C0620</t>
  </si>
  <si>
    <t>5.4-R0110C0630-1</t>
  </si>
  <si>
    <t>R0110C0630</t>
  </si>
  <si>
    <t>5.4-R0110C0640-1</t>
  </si>
  <si>
    <t>R0110C0640</t>
  </si>
  <si>
    <t>5.4-R0120C0010-1</t>
  </si>
  <si>
    <t>5.4-R0120C0020-1</t>
  </si>
  <si>
    <t>5.4-R0120C0030-1</t>
  </si>
  <si>
    <t>5.4-R0120C0040-1</t>
  </si>
  <si>
    <t>5.4-R0120C0050-1</t>
  </si>
  <si>
    <t>5.4-R0120C0060-1</t>
  </si>
  <si>
    <t>5.4-R0120C0070-1</t>
  </si>
  <si>
    <t>5.4-R0120C0080-1</t>
  </si>
  <si>
    <t>5.4-R0120C0090-1</t>
  </si>
  <si>
    <t>5.4-R0120C0100-1</t>
  </si>
  <si>
    <t>5.4-R0120C0110-1</t>
  </si>
  <si>
    <t>5.4-R0120C0120-1</t>
  </si>
  <si>
    <t>5.4-R0120C0130-1</t>
  </si>
  <si>
    <t>5.4-R0120C0140-1</t>
  </si>
  <si>
    <t>5.4-R0120C0150-1</t>
  </si>
  <si>
    <t>5.4-R0120C0160-1</t>
  </si>
  <si>
    <t>5.4-R0120C0170-1</t>
  </si>
  <si>
    <t>5.4-R0120C0180-1</t>
  </si>
  <si>
    <t>5.4-R0120C0190-1</t>
  </si>
  <si>
    <t>5.4-R0120C0200-1</t>
  </si>
  <si>
    <t>5.4-R0120C0210-1</t>
  </si>
  <si>
    <t>5.4-R0120C0220-1</t>
  </si>
  <si>
    <t>5.4-R0120C0230-1</t>
  </si>
  <si>
    <t>5.4-R0120C0240-1</t>
  </si>
  <si>
    <t>5.4-R0120C0250-1</t>
  </si>
  <si>
    <t>5.4-R0120C0260-1</t>
  </si>
  <si>
    <t>5.4-R0120C0270-1</t>
  </si>
  <si>
    <t>5.4-R0120C0280-1</t>
  </si>
  <si>
    <t>5.4-R0120C0290-1</t>
  </si>
  <si>
    <t>5.4-R0120C0300-1</t>
  </si>
  <si>
    <t>5.4-R0120C0310-1</t>
  </si>
  <si>
    <t>5.4-R0120C0320-1</t>
  </si>
  <si>
    <t>R0120C0320</t>
  </si>
  <si>
    <t>5.4-R0120C0330-1</t>
  </si>
  <si>
    <t>R0120C0330</t>
  </si>
  <si>
    <t>5.4-R0120C0340-1</t>
  </si>
  <si>
    <t>R0120C0340</t>
  </si>
  <si>
    <t>5.4-R0120C0350-1</t>
  </si>
  <si>
    <t>R0120C0350</t>
  </si>
  <si>
    <t>5.4-R0120C0360-1</t>
  </si>
  <si>
    <t>R0120C0360</t>
  </si>
  <si>
    <t>5.4-R0120C0370-1</t>
  </si>
  <si>
    <t>R0120C0370</t>
  </si>
  <si>
    <t>5.4-R0120C0380-1</t>
  </si>
  <si>
    <t>R0120C0380</t>
  </si>
  <si>
    <t>5.4-R0120C0390-1</t>
  </si>
  <si>
    <t>R0120C0390</t>
  </si>
  <si>
    <t>5.4-R0120C0400-1</t>
  </si>
  <si>
    <t>R0120C0400</t>
  </si>
  <si>
    <t>5.4-R0120C0410-1</t>
  </si>
  <si>
    <t>R0120C0410</t>
  </si>
  <si>
    <t>5.4-R0120C0420-1</t>
  </si>
  <si>
    <t>R0120C0420</t>
  </si>
  <si>
    <t>5.4-R0120C0430-1</t>
  </si>
  <si>
    <t>R0120C0430</t>
  </si>
  <si>
    <t>5.4-R0120C0440-1</t>
  </si>
  <si>
    <t>R0120C0440</t>
  </si>
  <si>
    <t>5.4-R0120C0450-1</t>
  </si>
  <si>
    <t>R0120C0450</t>
  </si>
  <si>
    <t>5.4-R0120C0460-1</t>
  </si>
  <si>
    <t>R0120C0460</t>
  </si>
  <si>
    <t>5.4-R0120C0470-1</t>
  </si>
  <si>
    <t>R0120C0470</t>
  </si>
  <si>
    <t>5.4-R0120C0480-1</t>
  </si>
  <si>
    <t>R0120C0480</t>
  </si>
  <si>
    <t>5.4-R0120C0490-1</t>
  </si>
  <si>
    <t>R0120C0490</t>
  </si>
  <si>
    <t>5.4-R0120C0500-1</t>
  </si>
  <si>
    <t>R0120C0500</t>
  </si>
  <si>
    <t>5.4-R0120C0510-1</t>
  </si>
  <si>
    <t>R0120C0510</t>
  </si>
  <si>
    <t>5.4-R0120C0520-1</t>
  </si>
  <si>
    <t>R0120C0520</t>
  </si>
  <si>
    <t>5.4-R0120C0530-1</t>
  </si>
  <si>
    <t>R0120C0530</t>
  </si>
  <si>
    <t>5.4-R0120C0540-1</t>
  </si>
  <si>
    <t>R0120C0540</t>
  </si>
  <si>
    <t>5.4-R0120C0550-1</t>
  </si>
  <si>
    <t>R0120C0550</t>
  </si>
  <si>
    <t>5.4-R0120C0560-1</t>
  </si>
  <si>
    <t>R0120C0560</t>
  </si>
  <si>
    <t>5.4-R0120C0570-1</t>
  </si>
  <si>
    <t>R0120C0570</t>
  </si>
  <si>
    <t>5.4-R0120C0580-1</t>
  </si>
  <si>
    <t>R0120C0580</t>
  </si>
  <si>
    <t>5.4-R0120C0590-1</t>
  </si>
  <si>
    <t>R0120C0590</t>
  </si>
  <si>
    <t>5.4-R0120C0600-1</t>
  </si>
  <si>
    <t>R0120C0600</t>
  </si>
  <si>
    <t>5.4-R0120C0610-1</t>
  </si>
  <si>
    <t>R0120C0610</t>
  </si>
  <si>
    <t>5.4-R0120C0620-1</t>
  </si>
  <si>
    <t>R0120C0620</t>
  </si>
  <si>
    <t>5.4-R0120C0630-1</t>
  </si>
  <si>
    <t>R0120C0630</t>
  </si>
  <si>
    <t>5.4-R0120C0640-1</t>
  </si>
  <si>
    <t>R0120C0640</t>
  </si>
  <si>
    <t>5.4-R0130C0010-1</t>
  </si>
  <si>
    <t>5.4-R0130C0020-1</t>
  </si>
  <si>
    <t>5.4-R0130C0030-1</t>
  </si>
  <si>
    <t>5.4-R0130C0040-1</t>
  </si>
  <si>
    <t>5.4-R0130C0050-1</t>
  </si>
  <si>
    <t>5.4-R0130C0060-1</t>
  </si>
  <si>
    <t>5.4-R0130C0070-1</t>
  </si>
  <si>
    <t>5.4-R0130C0080-1</t>
  </si>
  <si>
    <t>5.4-R0130C0090-1</t>
  </si>
  <si>
    <t>5.4-R0130C0100-1</t>
  </si>
  <si>
    <t>5.4-R0130C0110-1</t>
  </si>
  <si>
    <t>5.4-R0130C0120-1</t>
  </si>
  <si>
    <t>5.4-R0130C0130-1</t>
  </si>
  <si>
    <t>5.4-R0130C0140-1</t>
  </si>
  <si>
    <t>5.4-R0130C0150-1</t>
  </si>
  <si>
    <t>5.4-R0130C0160-1</t>
  </si>
  <si>
    <t>5.4-R0130C0170-1</t>
  </si>
  <si>
    <t>5.4-R0130C0180-1</t>
  </si>
  <si>
    <t>5.4-R0130C0190-1</t>
  </si>
  <si>
    <t>5.4-R0130C0200-1</t>
  </si>
  <si>
    <t>5.4-R0130C0210-1</t>
  </si>
  <si>
    <t>5.4-R0130C0220-1</t>
  </si>
  <si>
    <t>5.4-R0130C0230-1</t>
  </si>
  <si>
    <t>5.4-R0130C0240-1</t>
  </si>
  <si>
    <t>5.4-R0130C0250-1</t>
  </si>
  <si>
    <t>5.4-R0130C0260-1</t>
  </si>
  <si>
    <t>5.4-R0130C0270-1</t>
  </si>
  <si>
    <t>5.4-R0130C0280-1</t>
  </si>
  <si>
    <t>5.4-R0130C0290-1</t>
  </si>
  <si>
    <t>5.4-R0130C0300-1</t>
  </si>
  <si>
    <t>5.4-R0130C0310-1</t>
  </si>
  <si>
    <t>5.4-R0130C0320-1</t>
  </si>
  <si>
    <t>R0130C0320</t>
  </si>
  <si>
    <t>5.4-R0130C0330-1</t>
  </si>
  <si>
    <t>R0130C0330</t>
  </si>
  <si>
    <t>5.4-R0130C0340-1</t>
  </si>
  <si>
    <t>R0130C0340</t>
  </si>
  <si>
    <t>5.4-R0130C0350-1</t>
  </si>
  <si>
    <t>R0130C0350</t>
  </si>
  <si>
    <t>5.4-R0130C0360-1</t>
  </si>
  <si>
    <t>R0130C0360</t>
  </si>
  <si>
    <t>5.4-R0130C0370-1</t>
  </si>
  <si>
    <t>R0130C0370</t>
  </si>
  <si>
    <t>5.4-R0130C0380-1</t>
  </si>
  <si>
    <t>R0130C0380</t>
  </si>
  <si>
    <t>5.4-R0130C0390-1</t>
  </si>
  <si>
    <t>R0130C0390</t>
  </si>
  <si>
    <t>5.4-R0130C0400-1</t>
  </si>
  <si>
    <t>R0130C0400</t>
  </si>
  <si>
    <t>5.4-R0130C0410-1</t>
  </si>
  <si>
    <t>R0130C0410</t>
  </si>
  <si>
    <t>5.4-R0130C0420-1</t>
  </si>
  <si>
    <t>R0130C0420</t>
  </si>
  <si>
    <t>5.4-R0130C0430-1</t>
  </si>
  <si>
    <t>R0130C0430</t>
  </si>
  <si>
    <t>5.4-R0130C0440-1</t>
  </si>
  <si>
    <t>R0130C0440</t>
  </si>
  <si>
    <t>5.4-R0130C0450-1</t>
  </si>
  <si>
    <t>R0130C0450</t>
  </si>
  <si>
    <t>5.4-R0130C0460-1</t>
  </si>
  <si>
    <t>R0130C0460</t>
  </si>
  <si>
    <t>5.4-R0130C0470-1</t>
  </si>
  <si>
    <t>R0130C0470</t>
  </si>
  <si>
    <t>5.4-R0130C0480-1</t>
  </si>
  <si>
    <t>R0130C0480</t>
  </si>
  <si>
    <t>5.4-R0130C0490-1</t>
  </si>
  <si>
    <t>R0130C0490</t>
  </si>
  <si>
    <t>5.4-R0130C0500-1</t>
  </si>
  <si>
    <t>R0130C0500</t>
  </si>
  <si>
    <t>5.4-R0130C0510-1</t>
  </si>
  <si>
    <t>R0130C0510</t>
  </si>
  <si>
    <t>5.4-R0130C0520-1</t>
  </si>
  <si>
    <t>R0130C0520</t>
  </si>
  <si>
    <t>5.4-R0130C0530-1</t>
  </si>
  <si>
    <t>R0130C0530</t>
  </si>
  <si>
    <t>5.4-R0130C0540-1</t>
  </si>
  <si>
    <t>R0130C0540</t>
  </si>
  <si>
    <t>5.4-R0130C0550-1</t>
  </si>
  <si>
    <t>R0130C0550</t>
  </si>
  <si>
    <t>5.4-R0130C0560-1</t>
  </si>
  <si>
    <t>R0130C0560</t>
  </si>
  <si>
    <t>5.4-R0130C0570-1</t>
  </si>
  <si>
    <t>R0130C0570</t>
  </si>
  <si>
    <t>5.4-R0130C0580-1</t>
  </si>
  <si>
    <t>R0130C0580</t>
  </si>
  <si>
    <t>5.4-R0130C0590-1</t>
  </si>
  <si>
    <t>R0130C0590</t>
  </si>
  <si>
    <t>5.4-R0130C0600-1</t>
  </si>
  <si>
    <t>R0130C0600</t>
  </si>
  <si>
    <t>5.4-R0130C0610-1</t>
  </si>
  <si>
    <t>R0130C0610</t>
  </si>
  <si>
    <t>5.4-R0130C0620-1</t>
  </si>
  <si>
    <t>R0130C0620</t>
  </si>
  <si>
    <t>5.4-R0130C0630-1</t>
  </si>
  <si>
    <t>R0130C0630</t>
  </si>
  <si>
    <t>5.4-R0130C0640-1</t>
  </si>
  <si>
    <t>R0130C0640</t>
  </si>
  <si>
    <t>5.4-R0140C0010-1</t>
  </si>
  <si>
    <t>5.4-R0140C0020-1</t>
  </si>
  <si>
    <t>5.4-R0140C0030-1</t>
  </si>
  <si>
    <t>5.4-R0140C0040-1</t>
  </si>
  <si>
    <t>5.4-R0140C0050-1</t>
  </si>
  <si>
    <t>5.4-R0140C0060-1</t>
  </si>
  <si>
    <t>5.4-R0140C0070-1</t>
  </si>
  <si>
    <t>5.4-R0140C0080-1</t>
  </si>
  <si>
    <t>5.4-R0140C0090-1</t>
  </si>
  <si>
    <t>5.4-R0140C0100-1</t>
  </si>
  <si>
    <t>5.4-R0140C0110-1</t>
  </si>
  <si>
    <t>5.4-R0140C0120-1</t>
  </si>
  <si>
    <t>5.4-R0140C0130-1</t>
  </si>
  <si>
    <t>5.4-R0140C0140-1</t>
  </si>
  <si>
    <t>5.4-R0140C0150-1</t>
  </si>
  <si>
    <t>5.4-R0140C0160-1</t>
  </si>
  <si>
    <t>5.4-R0140C0170-1</t>
  </si>
  <si>
    <t>5.4-R0140C0180-1</t>
  </si>
  <si>
    <t>5.4-R0140C0190-1</t>
  </si>
  <si>
    <t>5.4-R0140C0200-1</t>
  </si>
  <si>
    <t>5.4-R0140C0210-1</t>
  </si>
  <si>
    <t>5.4-R0140C0220-1</t>
  </si>
  <si>
    <t>5.4-R0140C0230-1</t>
  </si>
  <si>
    <t>5.4-R0140C0240-1</t>
  </si>
  <si>
    <t>5.4-R0140C0250-1</t>
  </si>
  <si>
    <t>5.4-R0140C0260-1</t>
  </si>
  <si>
    <t>5.4-R0140C0270-1</t>
  </si>
  <si>
    <t>5.4-R0140C0280-1</t>
  </si>
  <si>
    <t>5.4-R0140C0290-1</t>
  </si>
  <si>
    <t>5.4-R0140C0300-1</t>
  </si>
  <si>
    <t>5.4-R0140C0310-1</t>
  </si>
  <si>
    <t>5.4-R0140C0320-1</t>
  </si>
  <si>
    <t>R0140C0320</t>
  </si>
  <si>
    <t>5.4-R0140C0330-1</t>
  </si>
  <si>
    <t>R0140C0330</t>
  </si>
  <si>
    <t>5.4-R0140C0340-1</t>
  </si>
  <si>
    <t>R0140C0340</t>
  </si>
  <si>
    <t>5.4-R0140C0350-1</t>
  </si>
  <si>
    <t>R0140C0350</t>
  </si>
  <si>
    <t>5.4-R0140C0360-1</t>
  </si>
  <si>
    <t>R0140C0360</t>
  </si>
  <si>
    <t>5.4-R0140C0370-1</t>
  </si>
  <si>
    <t>R0140C0370</t>
  </si>
  <si>
    <t>5.4-R0140C0380-1</t>
  </si>
  <si>
    <t>R0140C0380</t>
  </si>
  <si>
    <t>5.4-R0140C0390-1</t>
  </si>
  <si>
    <t>R0140C0390</t>
  </si>
  <si>
    <t>5.4-R0140C0400-1</t>
  </si>
  <si>
    <t>R0140C0400</t>
  </si>
  <si>
    <t>5.4-R0140C0410-1</t>
  </si>
  <si>
    <t>R0140C0410</t>
  </si>
  <si>
    <t>5.4-R0140C0420-1</t>
  </si>
  <si>
    <t>R0140C0420</t>
  </si>
  <si>
    <t>5.4-R0140C0430-1</t>
  </si>
  <si>
    <t>R0140C0430</t>
  </si>
  <si>
    <t>5.4-R0140C0440-1</t>
  </si>
  <si>
    <t>R0140C0440</t>
  </si>
  <si>
    <t>5.4-R0140C0450-1</t>
  </si>
  <si>
    <t>R0140C0450</t>
  </si>
  <si>
    <t>5.4-R0140C0460-1</t>
  </si>
  <si>
    <t>R0140C0460</t>
  </si>
  <si>
    <t>5.4-R0140C0470-1</t>
  </si>
  <si>
    <t>R0140C0470</t>
  </si>
  <si>
    <t>5.4-R0140C0480-1</t>
  </si>
  <si>
    <t>R0140C0480</t>
  </si>
  <si>
    <t>5.4-R0140C0490-1</t>
  </si>
  <si>
    <t>R0140C0490</t>
  </si>
  <si>
    <t>5.4-R0140C0500-1</t>
  </si>
  <si>
    <t>R0140C0500</t>
  </si>
  <si>
    <t>5.4-R0140C0510-1</t>
  </si>
  <si>
    <t>R0140C0510</t>
  </si>
  <si>
    <t>5.4-R0140C0520-1</t>
  </si>
  <si>
    <t>R0140C0520</t>
  </si>
  <si>
    <t>5.4-R0140C0530-1</t>
  </si>
  <si>
    <t>R0140C0530</t>
  </si>
  <si>
    <t>5.4-R0140C0540-1</t>
  </si>
  <si>
    <t>R0140C0540</t>
  </si>
  <si>
    <t>5.4-R0140C0550-1</t>
  </si>
  <si>
    <t>R0140C0550</t>
  </si>
  <si>
    <t>5.4-R0140C0560-1</t>
  </si>
  <si>
    <t>R0140C0560</t>
  </si>
  <si>
    <t>5.4-R0140C0570-1</t>
  </si>
  <si>
    <t>R0140C0570</t>
  </si>
  <si>
    <t>5.4-R0140C0580-1</t>
  </si>
  <si>
    <t>R0140C0580</t>
  </si>
  <si>
    <t>5.4-R0140C0590-1</t>
  </si>
  <si>
    <t>R0140C0590</t>
  </si>
  <si>
    <t>5.4-R0140C0600-1</t>
  </si>
  <si>
    <t>R0140C0600</t>
  </si>
  <si>
    <t>5.4-R0140C0610-1</t>
  </si>
  <si>
    <t>R0140C0610</t>
  </si>
  <si>
    <t>5.4-R0140C0620-1</t>
  </si>
  <si>
    <t>R0140C0620</t>
  </si>
  <si>
    <t>5.4-R0140C0630-1</t>
  </si>
  <si>
    <t>R0140C0630</t>
  </si>
  <si>
    <t>5.4-R0140C0640-1</t>
  </si>
  <si>
    <t>R0140C0640</t>
  </si>
  <si>
    <t>5.4-R0150C0010-1</t>
  </si>
  <si>
    <t>5.4-R0150C0020-1</t>
  </si>
  <si>
    <t>5.4-R0150C0030-1</t>
  </si>
  <si>
    <t>5.4-R0150C0040-1</t>
  </si>
  <si>
    <t>5.4-R0150C0050-1</t>
  </si>
  <si>
    <t>5.4-R0150C0060-1</t>
  </si>
  <si>
    <t>5.4-R0150C0070-1</t>
  </si>
  <si>
    <t>5.4-R0150C0080-1</t>
  </si>
  <si>
    <t>5.4-R0150C0090-1</t>
  </si>
  <si>
    <t>5.4-R0150C0100-1</t>
  </si>
  <si>
    <t>5.4-R0150C0110-1</t>
  </si>
  <si>
    <t>5.4-R0150C0120-1</t>
  </si>
  <si>
    <t>5.4-R0150C0130-1</t>
  </si>
  <si>
    <t>5.4-R0150C0140-1</t>
  </si>
  <si>
    <t>5.4-R0150C0150-1</t>
  </si>
  <si>
    <t>5.4-R0150C0160-1</t>
  </si>
  <si>
    <t>5.4-R0150C0170-1</t>
  </si>
  <si>
    <t>5.4-R0150C0180-1</t>
  </si>
  <si>
    <t>5.4-R0150C0190-1</t>
  </si>
  <si>
    <t>5.4-R0150C0200-1</t>
  </si>
  <si>
    <t>5.4-R0150C0210-1</t>
  </si>
  <si>
    <t>5.4-R0150C0220-1</t>
  </si>
  <si>
    <t>5.4-R0150C0230-1</t>
  </si>
  <si>
    <t>5.4-R0150C0240-1</t>
  </si>
  <si>
    <t>5.4-R0150C0250-1</t>
  </si>
  <si>
    <t>5.4-R0150C0260-1</t>
  </si>
  <si>
    <t>5.4-R0150C0270-1</t>
  </si>
  <si>
    <t>5.4-R0150C0280-1</t>
  </si>
  <si>
    <t>5.4-R0150C0290-1</t>
  </si>
  <si>
    <t>5.4-R0150C0300-1</t>
  </si>
  <si>
    <t>5.4-R0150C0310-1</t>
  </si>
  <si>
    <t>5.4-R0150C0320-1</t>
  </si>
  <si>
    <t>R0150C0320</t>
  </si>
  <si>
    <t>5.4-R0150C0330-1</t>
  </si>
  <si>
    <t>R0150C0330</t>
  </si>
  <si>
    <t>5.4-R0150C0340-1</t>
  </si>
  <si>
    <t>R0150C0340</t>
  </si>
  <si>
    <t>5.4-R0150C0350-1</t>
  </si>
  <si>
    <t>R0150C0350</t>
  </si>
  <si>
    <t>5.4-R0150C0360-1</t>
  </si>
  <si>
    <t>R0150C0360</t>
  </si>
  <si>
    <t>5.4-R0150C0370-1</t>
  </si>
  <si>
    <t>R0150C0370</t>
  </si>
  <si>
    <t>5.4-R0150C0380-1</t>
  </si>
  <si>
    <t>R0150C0380</t>
  </si>
  <si>
    <t>5.4-R0150C0390-1</t>
  </si>
  <si>
    <t>R0150C0390</t>
  </si>
  <si>
    <t>5.4-R0150C0400-1</t>
  </si>
  <si>
    <t>R0150C0400</t>
  </si>
  <si>
    <t>5.4-R0150C0410-1</t>
  </si>
  <si>
    <t>R0150C0410</t>
  </si>
  <si>
    <t>5.4-R0150C0420-1</t>
  </si>
  <si>
    <t>R0150C0420</t>
  </si>
  <si>
    <t>5.4-R0150C0430-1</t>
  </si>
  <si>
    <t>R0150C0430</t>
  </si>
  <si>
    <t>5.4-R0150C0440-1</t>
  </si>
  <si>
    <t>R0150C0440</t>
  </si>
  <si>
    <t>5.4-R0150C0450-1</t>
  </si>
  <si>
    <t>R0150C0450</t>
  </si>
  <si>
    <t>5.4-R0150C0460-1</t>
  </si>
  <si>
    <t>R0150C0460</t>
  </si>
  <si>
    <t>5.4-R0150C0470-1</t>
  </si>
  <si>
    <t>R0150C0470</t>
  </si>
  <si>
    <t>5.4-R0150C0480-1</t>
  </si>
  <si>
    <t>R0150C0480</t>
  </si>
  <si>
    <t>5.4-R0150C0490-1</t>
  </si>
  <si>
    <t>R0150C0490</t>
  </si>
  <si>
    <t>5.4-R0150C0500-1</t>
  </si>
  <si>
    <t>R0150C0500</t>
  </si>
  <si>
    <t>5.4-R0150C0510-1</t>
  </si>
  <si>
    <t>R0150C0510</t>
  </si>
  <si>
    <t>5.4-R0150C0520-1</t>
  </si>
  <si>
    <t>R0150C0520</t>
  </si>
  <si>
    <t>5.4-R0150C0530-1</t>
  </si>
  <si>
    <t>R0150C0530</t>
  </si>
  <si>
    <t>5.4-R0150C0540-1</t>
  </si>
  <si>
    <t>R0150C0540</t>
  </si>
  <si>
    <t>5.4-R0150C0550-1</t>
  </si>
  <si>
    <t>R0150C0550</t>
  </si>
  <si>
    <t>5.4-R0150C0560-1</t>
  </si>
  <si>
    <t>R0150C0560</t>
  </si>
  <si>
    <t>5.4-R0150C0570-1</t>
  </si>
  <si>
    <t>R0150C0570</t>
  </si>
  <si>
    <t>5.4-R0150C0580-1</t>
  </si>
  <si>
    <t>R0150C0580</t>
  </si>
  <si>
    <t>5.4-R0150C0590-1</t>
  </si>
  <si>
    <t>R0150C0590</t>
  </si>
  <si>
    <t>5.4-R0150C0600-1</t>
  </si>
  <si>
    <t>R0150C0600</t>
  </si>
  <si>
    <t>5.4-R0150C0610-1</t>
  </si>
  <si>
    <t>R0150C0610</t>
  </si>
  <si>
    <t>5.4-R0150C0620-1</t>
  </si>
  <si>
    <t>R0150C0620</t>
  </si>
  <si>
    <t>5.4-R0150C0630-1</t>
  </si>
  <si>
    <t>R0150C0630</t>
  </si>
  <si>
    <t>5.4-R0150C0640-1</t>
  </si>
  <si>
    <t>R0150C0640</t>
  </si>
  <si>
    <t>5.4-R0160C0010-1</t>
  </si>
  <si>
    <t>5.4-R0160C0020-1</t>
  </si>
  <si>
    <t>5.4-R0160C0030-1</t>
  </si>
  <si>
    <t>5.4-R0160C0040-1</t>
  </si>
  <si>
    <t>5.4-R0160C0050-1</t>
  </si>
  <si>
    <t>5.4-R0160C0060-1</t>
  </si>
  <si>
    <t>5.4-R0160C0070-1</t>
  </si>
  <si>
    <t>5.4-R0160C0080-1</t>
  </si>
  <si>
    <t>5.4-R0160C0090-1</t>
  </si>
  <si>
    <t>5.4-R0160C0100-1</t>
  </si>
  <si>
    <t>5.4-R0160C0110-1</t>
  </si>
  <si>
    <t>5.4-R0160C0120-1</t>
  </si>
  <si>
    <t>5.4-R0160C0130-1</t>
  </si>
  <si>
    <t>5.4-R0160C0140-1</t>
  </si>
  <si>
    <t>5.4-R0160C0150-1</t>
  </si>
  <si>
    <t>5.4-R0160C0160-1</t>
  </si>
  <si>
    <t>5.4-R0160C0170-1</t>
  </si>
  <si>
    <t>5.4-R0160C0180-1</t>
  </si>
  <si>
    <t>5.4-R0160C0190-1</t>
  </si>
  <si>
    <t>5.4-R0160C0200-1</t>
  </si>
  <si>
    <t>5.4-R0160C0210-1</t>
  </si>
  <si>
    <t>5.4-R0160C0220-1</t>
  </si>
  <si>
    <t>5.4-R0160C0230-1</t>
  </si>
  <si>
    <t>5.4-R0160C0240-1</t>
  </si>
  <si>
    <t>5.4-R0160C0250-1</t>
  </si>
  <si>
    <t>5.4-R0160C0260-1</t>
  </si>
  <si>
    <t>5.4-R0160C0270-1</t>
  </si>
  <si>
    <t>5.4-R0160C0280-1</t>
  </si>
  <si>
    <t>5.4-R0160C0290-1</t>
  </si>
  <si>
    <t>5.4-R0160C0300-1</t>
  </si>
  <si>
    <t>5.4-R0160C0310-1</t>
  </si>
  <si>
    <t>5.4-R0160C0320-1</t>
  </si>
  <si>
    <t>R0160C0320</t>
  </si>
  <si>
    <t>5.4-R0160C0330-1</t>
  </si>
  <si>
    <t>R0160C0330</t>
  </si>
  <si>
    <t>5.4-R0160C0340-1</t>
  </si>
  <si>
    <t>R0160C0340</t>
  </si>
  <si>
    <t>5.4-R0160C0350-1</t>
  </si>
  <si>
    <t>R0160C0350</t>
  </si>
  <si>
    <t>5.4-R0160C0360-1</t>
  </si>
  <si>
    <t>R0160C0360</t>
  </si>
  <si>
    <t>5.4-R0160C0370-1</t>
  </si>
  <si>
    <t>R0160C0370</t>
  </si>
  <si>
    <t>5.4-R0160C0380-1</t>
  </si>
  <si>
    <t>R0160C0380</t>
  </si>
  <si>
    <t>5.4-R0160C0390-1</t>
  </si>
  <si>
    <t>R0160C0390</t>
  </si>
  <si>
    <t>5.4-R0160C0400-1</t>
  </si>
  <si>
    <t>R0160C0400</t>
  </si>
  <si>
    <t>5.4-R0160C0410-1</t>
  </si>
  <si>
    <t>R0160C0410</t>
  </si>
  <si>
    <t>5.4-R0160C0420-1</t>
  </si>
  <si>
    <t>R0160C0420</t>
  </si>
  <si>
    <t>5.4-R0160C0430-1</t>
  </si>
  <si>
    <t>R0160C0430</t>
  </si>
  <si>
    <t>5.4-R0160C0440-1</t>
  </si>
  <si>
    <t>R0160C0440</t>
  </si>
  <si>
    <t>5.4-R0160C0450-1</t>
  </si>
  <si>
    <t>R0160C0450</t>
  </si>
  <si>
    <t>5.4-R0160C0460-1</t>
  </si>
  <si>
    <t>R0160C0460</t>
  </si>
  <si>
    <t>5.4-R0160C0470-1</t>
  </si>
  <si>
    <t>R0160C0470</t>
  </si>
  <si>
    <t>5.4-R0160C0480-1</t>
  </si>
  <si>
    <t>R0160C0480</t>
  </si>
  <si>
    <t>5.4-R0160C0490-1</t>
  </si>
  <si>
    <t>R0160C0490</t>
  </si>
  <si>
    <t>5.4-R0160C0500-1</t>
  </si>
  <si>
    <t>R0160C0500</t>
  </si>
  <si>
    <t>5.4-R0160C0510-1</t>
  </si>
  <si>
    <t>R0160C0510</t>
  </si>
  <si>
    <t>5.4-R0160C0520-1</t>
  </si>
  <si>
    <t>R0160C0520</t>
  </si>
  <si>
    <t>5.4-R0160C0530-1</t>
  </si>
  <si>
    <t>R0160C0530</t>
  </si>
  <si>
    <t>5.4-R0160C0540-1</t>
  </si>
  <si>
    <t>R0160C0540</t>
  </si>
  <si>
    <t>5.4-R0160C0550-1</t>
  </si>
  <si>
    <t>R0160C0550</t>
  </si>
  <si>
    <t>5.4-R0160C0560-1</t>
  </si>
  <si>
    <t>R0160C0560</t>
  </si>
  <si>
    <t>5.4-R0160C0570-1</t>
  </si>
  <si>
    <t>R0160C0570</t>
  </si>
  <si>
    <t>5.4-R0160C0580-1</t>
  </si>
  <si>
    <t>R0160C0580</t>
  </si>
  <si>
    <t>5.4-R0160C0590-1</t>
  </si>
  <si>
    <t>R0160C0590</t>
  </si>
  <si>
    <t>5.4-R0160C0600-1</t>
  </si>
  <si>
    <t>R0160C0600</t>
  </si>
  <si>
    <t>5.4-R0160C0610-1</t>
  </si>
  <si>
    <t>R0160C0610</t>
  </si>
  <si>
    <t>5.4-R0160C0620-1</t>
  </si>
  <si>
    <t>R0160C0620</t>
  </si>
  <si>
    <t>5.4-R0160C0630-1</t>
  </si>
  <si>
    <t>R0160C0630</t>
  </si>
  <si>
    <t>5.4-R0160C0640-1</t>
  </si>
  <si>
    <t>R0160C0640</t>
  </si>
  <si>
    <t>5.4-R0170C0010-1</t>
  </si>
  <si>
    <t>5.4-R0170C0020-1</t>
  </si>
  <si>
    <t>5.4-R0170C0030-1</t>
  </si>
  <si>
    <t>5.4-R0170C0040-1</t>
  </si>
  <si>
    <t>5.4-R0170C0050-1</t>
  </si>
  <si>
    <t>5.4-R0170C0060-1</t>
  </si>
  <si>
    <t>5.4-R0170C0070-1</t>
  </si>
  <si>
    <t>5.4-R0170C0080-1</t>
  </si>
  <si>
    <t>5.4-R0170C0090-1</t>
  </si>
  <si>
    <t>5.4-R0170C0100-1</t>
  </si>
  <si>
    <t>5.4-R0170C0110-1</t>
  </si>
  <si>
    <t>5.4-R0170C0120-1</t>
  </si>
  <si>
    <t>5.4-R0170C0130-1</t>
  </si>
  <si>
    <t>5.4-R0170C0140-1</t>
  </si>
  <si>
    <t>5.4-R0170C0150-1</t>
  </si>
  <si>
    <t>5.4-R0170C0160-1</t>
  </si>
  <si>
    <t>5.4-R0170C0170-1</t>
  </si>
  <si>
    <t>5.4-R0170C0180-1</t>
  </si>
  <si>
    <t>5.4-R0170C0190-1</t>
  </si>
  <si>
    <t>5.4-R0170C0200-1</t>
  </si>
  <si>
    <t>5.4-R0170C0210-1</t>
  </si>
  <si>
    <t>5.4-R0170C0220-1</t>
  </si>
  <si>
    <t>5.4-R0170C0230-1</t>
  </si>
  <si>
    <t>5.4-R0170C0240-1</t>
  </si>
  <si>
    <t>5.4-R0170C0250-1</t>
  </si>
  <si>
    <t>5.4-R0170C0260-1</t>
  </si>
  <si>
    <t>5.4-R0170C0270-1</t>
  </si>
  <si>
    <t>5.4-R0170C0280-1</t>
  </si>
  <si>
    <t>5.4-R0170C0290-1</t>
  </si>
  <si>
    <t>5.4-R0170C0300-1</t>
  </si>
  <si>
    <t>5.4-R0170C0310-1</t>
  </si>
  <si>
    <t>5.4-R0170C0320-1</t>
  </si>
  <si>
    <t>R0170C0320</t>
  </si>
  <si>
    <t>5.4-R0170C0330-1</t>
  </si>
  <si>
    <t>R0170C0330</t>
  </si>
  <si>
    <t>5.4-R0170C0340-1</t>
  </si>
  <si>
    <t>R0170C0340</t>
  </si>
  <si>
    <t>5.4-R0170C0350-1</t>
  </si>
  <si>
    <t>R0170C0350</t>
  </si>
  <si>
    <t>5.4-R0170C0360-1</t>
  </si>
  <si>
    <t>R0170C0360</t>
  </si>
  <si>
    <t>5.4-R0170C0370-1</t>
  </si>
  <si>
    <t>R0170C0370</t>
  </si>
  <si>
    <t>5.4-R0170C0380-1</t>
  </si>
  <si>
    <t>R0170C0380</t>
  </si>
  <si>
    <t>5.4-R0170C0390-1</t>
  </si>
  <si>
    <t>R0170C0390</t>
  </si>
  <si>
    <t>5.4-R0170C0400-1</t>
  </si>
  <si>
    <t>R0170C0400</t>
  </si>
  <si>
    <t>5.4-R0170C0410-1</t>
  </si>
  <si>
    <t>R0170C0410</t>
  </si>
  <si>
    <t>5.4-R0170C0420-1</t>
  </si>
  <si>
    <t>R0170C0420</t>
  </si>
  <si>
    <t>5.4-R0170C0430-1</t>
  </si>
  <si>
    <t>R0170C0430</t>
  </si>
  <si>
    <t>5.4-R0170C0440-1</t>
  </si>
  <si>
    <t>R0170C0440</t>
  </si>
  <si>
    <t>5.4-R0170C0450-1</t>
  </si>
  <si>
    <t>R0170C0450</t>
  </si>
  <si>
    <t>5.4-R0170C0460-1</t>
  </si>
  <si>
    <t>R0170C0460</t>
  </si>
  <si>
    <t>5.4-R0170C0470-1</t>
  </si>
  <si>
    <t>R0170C0470</t>
  </si>
  <si>
    <t>5.4-R0170C0480-1</t>
  </si>
  <si>
    <t>R0170C0480</t>
  </si>
  <si>
    <t>5.4-R0170C0490-1</t>
  </si>
  <si>
    <t>R0170C0490</t>
  </si>
  <si>
    <t>5.4-R0170C0500-1</t>
  </si>
  <si>
    <t>R0170C0500</t>
  </si>
  <si>
    <t>5.4-R0170C0510-1</t>
  </si>
  <si>
    <t>R0170C0510</t>
  </si>
  <si>
    <t>5.4-R0170C0520-1</t>
  </si>
  <si>
    <t>R0170C0520</t>
  </si>
  <si>
    <t>5.4-R0170C0530-1</t>
  </si>
  <si>
    <t>R0170C0530</t>
  </si>
  <si>
    <t>5.4-R0170C0540-1</t>
  </si>
  <si>
    <t>R0170C0540</t>
  </si>
  <si>
    <t>5.4-R0170C0550-1</t>
  </si>
  <si>
    <t>R0170C0550</t>
  </si>
  <si>
    <t>5.4-R0170C0560-1</t>
  </si>
  <si>
    <t>R0170C0560</t>
  </si>
  <si>
    <t>5.4-R0170C0570-1</t>
  </si>
  <si>
    <t>R0170C0570</t>
  </si>
  <si>
    <t>5.4-R0170C0580-1</t>
  </si>
  <si>
    <t>R0170C0580</t>
  </si>
  <si>
    <t>5.4-R0170C0590-1</t>
  </si>
  <si>
    <t>R0170C0590</t>
  </si>
  <si>
    <t>5.4-R0170C0600-1</t>
  </si>
  <si>
    <t>R0170C0600</t>
  </si>
  <si>
    <t>5.4-R0170C0610-1</t>
  </si>
  <si>
    <t>R0170C0610</t>
  </si>
  <si>
    <t>5.4-R0170C0620-1</t>
  </si>
  <si>
    <t>R0170C0620</t>
  </si>
  <si>
    <t>5.4-R0170C0630-1</t>
  </si>
  <si>
    <t>R0170C0630</t>
  </si>
  <si>
    <t>5.4-R0170C0640-1</t>
  </si>
  <si>
    <t>R0170C0640</t>
  </si>
  <si>
    <t>5.4-R0180C0010-1</t>
  </si>
  <si>
    <t>5.4-R0180C0020-1</t>
  </si>
  <si>
    <t>5.4-R0180C0030-1</t>
  </si>
  <si>
    <t>5.4-R0180C0040-1</t>
  </si>
  <si>
    <t>5.4-R0180C0050-1</t>
  </si>
  <si>
    <t>5.4-R0180C0060-1</t>
  </si>
  <si>
    <t>5.4-R0180C0070-1</t>
  </si>
  <si>
    <t>5.4-R0180C0080-1</t>
  </si>
  <si>
    <t>5.4-R0180C0090-1</t>
  </si>
  <si>
    <t>5.4-R0180C0100-1</t>
  </si>
  <si>
    <t>5.4-R0180C0110-1</t>
  </si>
  <si>
    <t>5.4-R0180C0120-1</t>
  </si>
  <si>
    <t>5.4-R0180C0130-1</t>
  </si>
  <si>
    <t>5.4-R0180C0140-1</t>
  </si>
  <si>
    <t>5.4-R0180C0150-1</t>
  </si>
  <si>
    <t>5.4-R0180C0160-1</t>
  </si>
  <si>
    <t>5.4-R0180C0170-1</t>
  </si>
  <si>
    <t>5.4-R0180C0180-1</t>
  </si>
  <si>
    <t>5.4-R0180C0190-1</t>
  </si>
  <si>
    <t>5.4-R0180C0200-1</t>
  </si>
  <si>
    <t>5.4-R0180C0210-1</t>
  </si>
  <si>
    <t>5.4-R0180C0220-1</t>
  </si>
  <si>
    <t>5.4-R0180C0230-1</t>
  </si>
  <si>
    <t>5.4-R0180C0240-1</t>
  </si>
  <si>
    <t>5.4-R0180C0250-1</t>
  </si>
  <si>
    <t>5.4-R0180C0260-1</t>
  </si>
  <si>
    <t>5.4-R0180C0270-1</t>
  </si>
  <si>
    <t>5.4-R0180C0280-1</t>
  </si>
  <si>
    <t>5.4-R0180C0290-1</t>
  </si>
  <si>
    <t>5.4-R0180C0300-1</t>
  </si>
  <si>
    <t>5.4-R0180C0310-1</t>
  </si>
  <si>
    <t>5.4-R0180C0320-1</t>
  </si>
  <si>
    <t>R0180C0320</t>
  </si>
  <si>
    <t>5.4-R0180C0330-1</t>
  </si>
  <si>
    <t>R0180C0330</t>
  </si>
  <si>
    <t>5.4-R0180C0340-1</t>
  </si>
  <si>
    <t>R0180C0340</t>
  </si>
  <si>
    <t>5.4-R0180C0350-1</t>
  </si>
  <si>
    <t>R0180C0350</t>
  </si>
  <si>
    <t>5.4-R0180C0360-1</t>
  </si>
  <si>
    <t>R0180C0360</t>
  </si>
  <si>
    <t>5.4-R0180C0370-1</t>
  </si>
  <si>
    <t>R0180C0370</t>
  </si>
  <si>
    <t>5.4-R0180C0380-1</t>
  </si>
  <si>
    <t>R0180C0380</t>
  </si>
  <si>
    <t>5.4-R0180C0390-1</t>
  </si>
  <si>
    <t>R0180C0390</t>
  </si>
  <si>
    <t>5.4-R0180C0400-1</t>
  </si>
  <si>
    <t>R0180C0400</t>
  </si>
  <si>
    <t>5.4-R0180C0410-1</t>
  </si>
  <si>
    <t>R0180C0410</t>
  </si>
  <si>
    <t>5.4-R0180C0420-1</t>
  </si>
  <si>
    <t>R0180C0420</t>
  </si>
  <si>
    <t>5.4-R0180C0430-1</t>
  </si>
  <si>
    <t>R0180C0430</t>
  </si>
  <si>
    <t>5.4-R0180C0440-1</t>
  </si>
  <si>
    <t>R0180C0440</t>
  </si>
  <si>
    <t>5.4-R0180C0450-1</t>
  </si>
  <si>
    <t>R0180C0450</t>
  </si>
  <si>
    <t>5.4-R0180C0460-1</t>
  </si>
  <si>
    <t>R0180C0460</t>
  </si>
  <si>
    <t>5.4-R0180C0470-1</t>
  </si>
  <si>
    <t>R0180C0470</t>
  </si>
  <si>
    <t>5.4-R0180C0480-1</t>
  </si>
  <si>
    <t>R0180C0480</t>
  </si>
  <si>
    <t>5.4-R0180C0490-1</t>
  </si>
  <si>
    <t>R0180C0490</t>
  </si>
  <si>
    <t>5.4-R0180C0500-1</t>
  </si>
  <si>
    <t>R0180C0500</t>
  </si>
  <si>
    <t>5.4-R0180C0510-1</t>
  </si>
  <si>
    <t>R0180C0510</t>
  </si>
  <si>
    <t>5.4-R0180C0520-1</t>
  </si>
  <si>
    <t>R0180C0520</t>
  </si>
  <si>
    <t>5.4-R0180C0530-1</t>
  </si>
  <si>
    <t>R0180C0530</t>
  </si>
  <si>
    <t>5.4-R0180C0540-1</t>
  </si>
  <si>
    <t>R0180C0540</t>
  </si>
  <si>
    <t>5.4-R0180C0550-1</t>
  </si>
  <si>
    <t>R0180C0550</t>
  </si>
  <si>
    <t>5.4-R0180C0560-1</t>
  </si>
  <si>
    <t>R0180C0560</t>
  </si>
  <si>
    <t>5.4-R0180C0570-1</t>
  </si>
  <si>
    <t>R0180C0570</t>
  </si>
  <si>
    <t>5.4-R0180C0580-1</t>
  </si>
  <si>
    <t>R0180C0580</t>
  </si>
  <si>
    <t>5.4-R0180C0590-1</t>
  </si>
  <si>
    <t>R0180C0590</t>
  </si>
  <si>
    <t>5.4-R0180C0600-1</t>
  </si>
  <si>
    <t>R0180C0600</t>
  </si>
  <si>
    <t>5.4-R0180C0610-1</t>
  </si>
  <si>
    <t>R0180C0610</t>
  </si>
  <si>
    <t>5.4-R0180C0620-1</t>
  </si>
  <si>
    <t>R0180C0620</t>
  </si>
  <si>
    <t>5.4-R0180C0630-1</t>
  </si>
  <si>
    <t>R0180C0630</t>
  </si>
  <si>
    <t>5.4-R0180C0640-1</t>
  </si>
  <si>
    <t>R0180C0640</t>
  </si>
  <si>
    <t>5.4-R0190C0010-1</t>
  </si>
  <si>
    <t>5.4-R0190C0020-1</t>
  </si>
  <si>
    <t>5.4-R0190C0030-1</t>
  </si>
  <si>
    <t>5.4-R0190C0040-1</t>
  </si>
  <si>
    <t>5.4-R0190C0050-1</t>
  </si>
  <si>
    <t>5.4-R0190C0060-1</t>
  </si>
  <si>
    <t>5.4-R0190C0070-1</t>
  </si>
  <si>
    <t>5.4-R0190C0080-1</t>
  </si>
  <si>
    <t>5.4-R0190C0090-1</t>
  </si>
  <si>
    <t>5.4-R0190C0100-1</t>
  </si>
  <si>
    <t>5.4-R0190C0110-1</t>
  </si>
  <si>
    <t>5.4-R0190C0120-1</t>
  </si>
  <si>
    <t>5.4-R0190C0130-1</t>
  </si>
  <si>
    <t>5.4-R0190C0140-1</t>
  </si>
  <si>
    <t>5.4-R0190C0150-1</t>
  </si>
  <si>
    <t>5.4-R0190C0160-1</t>
  </si>
  <si>
    <t>5.4-R0190C0170-1</t>
  </si>
  <si>
    <t>5.4-R0190C0180-1</t>
  </si>
  <si>
    <t>5.4-R0190C0190-1</t>
  </si>
  <si>
    <t>5.4-R0190C0200-1</t>
  </si>
  <si>
    <t>5.4-R0190C0210-1</t>
  </si>
  <si>
    <t>5.4-R0190C0220-1</t>
  </si>
  <si>
    <t>5.4-R0190C0230-1</t>
  </si>
  <si>
    <t>5.4-R0190C0240-1</t>
  </si>
  <si>
    <t>5.4-R0190C0250-1</t>
  </si>
  <si>
    <t>5.4-R0190C0260-1</t>
  </si>
  <si>
    <t>5.4-R0190C0270-1</t>
  </si>
  <si>
    <t>5.4-R0190C0280-1</t>
  </si>
  <si>
    <t>5.4-R0190C0290-1</t>
  </si>
  <si>
    <t>5.4-R0190C0300-1</t>
  </si>
  <si>
    <t>5.4-R0190C0310-1</t>
  </si>
  <si>
    <t>5.4-R0190C0320-1</t>
  </si>
  <si>
    <t>R0190C0320</t>
  </si>
  <si>
    <t>5.4-R0190C0330-1</t>
  </si>
  <si>
    <t>R0190C0330</t>
  </si>
  <si>
    <t>5.4-R0190C0340-1</t>
  </si>
  <si>
    <t>R0190C0340</t>
  </si>
  <si>
    <t>5.4-R0190C0350-1</t>
  </si>
  <si>
    <t>R0190C0350</t>
  </si>
  <si>
    <t>5.4-R0190C0360-1</t>
  </si>
  <si>
    <t>R0190C0360</t>
  </si>
  <si>
    <t>5.4-R0190C0370-1</t>
  </si>
  <si>
    <t>R0190C0370</t>
  </si>
  <si>
    <t>5.4-R0190C0380-1</t>
  </si>
  <si>
    <t>R0190C0380</t>
  </si>
  <si>
    <t>5.4-R0190C0390-1</t>
  </si>
  <si>
    <t>R0190C0390</t>
  </si>
  <si>
    <t>5.4-R0190C0400-1</t>
  </si>
  <si>
    <t>R0190C0400</t>
  </si>
  <si>
    <t>5.4-R0190C0410-1</t>
  </si>
  <si>
    <t>R0190C0410</t>
  </si>
  <si>
    <t>5.4-R0190C0420-1</t>
  </si>
  <si>
    <t>R0190C0420</t>
  </si>
  <si>
    <t>5.4-R0190C0430-1</t>
  </si>
  <si>
    <t>R0190C0430</t>
  </si>
  <si>
    <t>5.4-R0190C0440-1</t>
  </si>
  <si>
    <t>R0190C0440</t>
  </si>
  <si>
    <t>5.4-R0190C0450-1</t>
  </si>
  <si>
    <t>R0190C0450</t>
  </si>
  <si>
    <t>5.4-R0190C0460-1</t>
  </si>
  <si>
    <t>R0190C0460</t>
  </si>
  <si>
    <t>5.4-R0190C0470-1</t>
  </si>
  <si>
    <t>R0190C0470</t>
  </si>
  <si>
    <t>5.4-R0190C0480-1</t>
  </si>
  <si>
    <t>R0190C0480</t>
  </si>
  <si>
    <t>5.4-R0190C0490-1</t>
  </si>
  <si>
    <t>R0190C0490</t>
  </si>
  <si>
    <t>5.4-R0190C0500-1</t>
  </si>
  <si>
    <t>R0190C0500</t>
  </si>
  <si>
    <t>5.4-R0190C0510-1</t>
  </si>
  <si>
    <t>R0190C0510</t>
  </si>
  <si>
    <t>5.4-R0190C0520-1</t>
  </si>
  <si>
    <t>R0190C0520</t>
  </si>
  <si>
    <t>5.4-R0190C0530-1</t>
  </si>
  <si>
    <t>R0190C0530</t>
  </si>
  <si>
    <t>5.4-R0190C0540-1</t>
  </si>
  <si>
    <t>R0190C0540</t>
  </si>
  <si>
    <t>5.4-R0190C0550-1</t>
  </si>
  <si>
    <t>R0190C0550</t>
  </si>
  <si>
    <t>5.4-R0190C0560-1</t>
  </si>
  <si>
    <t>R0190C0560</t>
  </si>
  <si>
    <t>5.4-R0190C0570-1</t>
  </si>
  <si>
    <t>R0190C0570</t>
  </si>
  <si>
    <t>5.4-R0190C0580-1</t>
  </si>
  <si>
    <t>R0190C0580</t>
  </si>
  <si>
    <t>5.4-R0190C0590-1</t>
  </si>
  <si>
    <t>R0190C0590</t>
  </si>
  <si>
    <t>5.4-R0190C0600-1</t>
  </si>
  <si>
    <t>R0190C0600</t>
  </si>
  <si>
    <t>5.4-R0190C0610-1</t>
  </si>
  <si>
    <t>R0190C0610</t>
  </si>
  <si>
    <t>5.4-R0190C0620-1</t>
  </si>
  <si>
    <t>R0190C0620</t>
  </si>
  <si>
    <t>5.4-R0190C0630-1</t>
  </si>
  <si>
    <t>R0190C0630</t>
  </si>
  <si>
    <t>5.4-R0190C0640-1</t>
  </si>
  <si>
    <t>R0190C0640</t>
  </si>
  <si>
    <t>5.4-R0200C0010-1</t>
  </si>
  <si>
    <t>5.4-R0200C0020-1</t>
  </si>
  <si>
    <t>5.4-R0200C0030-1</t>
  </si>
  <si>
    <t>5.4-R0200C0040-1</t>
  </si>
  <si>
    <t>5.4-R0200C0050-1</t>
  </si>
  <si>
    <t>5.4-R0200C0060-1</t>
  </si>
  <si>
    <t>5.4-R0200C0070-1</t>
  </si>
  <si>
    <t>5.4-R0200C0080-1</t>
  </si>
  <si>
    <t>5.4-R0200C0090-1</t>
  </si>
  <si>
    <t>5.4-R0200C0100-1</t>
  </si>
  <si>
    <t>5.4-R0200C0110-1</t>
  </si>
  <si>
    <t>5.4-R0200C0120-1</t>
  </si>
  <si>
    <t>5.4-R0200C0130-1</t>
  </si>
  <si>
    <t>5.4-R0200C0140-1</t>
  </si>
  <si>
    <t>5.4-R0200C0150-1</t>
  </si>
  <si>
    <t>5.4-R0200C0160-1</t>
  </si>
  <si>
    <t>5.4-R0200C0170-1</t>
  </si>
  <si>
    <t>5.4-R0200C0180-1</t>
  </si>
  <si>
    <t>5.4-R0200C0190-1</t>
  </si>
  <si>
    <t>5.4-R0200C0200-1</t>
  </si>
  <si>
    <t>5.4-R0200C0210-1</t>
  </si>
  <si>
    <t>5.4-R0200C0220-1</t>
  </si>
  <si>
    <t>5.4-R0200C0230-1</t>
  </si>
  <si>
    <t>5.4-R0200C0240-1</t>
  </si>
  <si>
    <t>5.4-R0200C0250-1</t>
  </si>
  <si>
    <t>5.4-R0200C0260-1</t>
  </si>
  <si>
    <t>5.4-R0200C0270-1</t>
  </si>
  <si>
    <t>5.4-R0200C0280-1</t>
  </si>
  <si>
    <t>5.4-R0200C0290-1</t>
  </si>
  <si>
    <t>5.4-R0200C0300-1</t>
  </si>
  <si>
    <t>5.4-R0200C0310-1</t>
  </si>
  <si>
    <t>5.4-R0200C0320-1</t>
  </si>
  <si>
    <t>R0200C0320</t>
  </si>
  <si>
    <t>5.4-R0200C0330-1</t>
  </si>
  <si>
    <t>R0200C0330</t>
  </si>
  <si>
    <t>5.4-R0200C0340-1</t>
  </si>
  <si>
    <t>R0200C0340</t>
  </si>
  <si>
    <t>5.4-R0200C0350-1</t>
  </si>
  <si>
    <t>R0200C0350</t>
  </si>
  <si>
    <t>5.4-R0200C0360-1</t>
  </si>
  <si>
    <t>R0200C0360</t>
  </si>
  <si>
    <t>5.4-R0200C0370-1</t>
  </si>
  <si>
    <t>R0200C0370</t>
  </si>
  <si>
    <t>5.4-R0200C0380-1</t>
  </si>
  <si>
    <t>R0200C0380</t>
  </si>
  <si>
    <t>5.4-R0200C0390-1</t>
  </si>
  <si>
    <t>R0200C0390</t>
  </si>
  <si>
    <t>5.4-R0200C0400-1</t>
  </si>
  <si>
    <t>R0200C0400</t>
  </si>
  <si>
    <t>5.4-R0200C0410-1</t>
  </si>
  <si>
    <t>R0200C0410</t>
  </si>
  <si>
    <t>5.4-R0200C0420-1</t>
  </si>
  <si>
    <t>R0200C0420</t>
  </si>
  <si>
    <t>5.4-R0200C0430-1</t>
  </si>
  <si>
    <t>R0200C0430</t>
  </si>
  <si>
    <t>5.4-R0200C0440-1</t>
  </si>
  <si>
    <t>R0200C0440</t>
  </si>
  <si>
    <t>5.4-R0200C0450-1</t>
  </si>
  <si>
    <t>R0200C0450</t>
  </si>
  <si>
    <t>5.4-R0200C0460-1</t>
  </si>
  <si>
    <t>R0200C0460</t>
  </si>
  <si>
    <t>5.4-R0200C0470-1</t>
  </si>
  <si>
    <t>R0200C0470</t>
  </si>
  <si>
    <t>5.4-R0200C0480-1</t>
  </si>
  <si>
    <t>R0200C0480</t>
  </si>
  <si>
    <t>5.4-R0200C0490-1</t>
  </si>
  <si>
    <t>R0200C0490</t>
  </si>
  <si>
    <t>5.4-R0200C0500-1</t>
  </si>
  <si>
    <t>R0200C0500</t>
  </si>
  <si>
    <t>5.4-R0200C0510-1</t>
  </si>
  <si>
    <t>R0200C0510</t>
  </si>
  <si>
    <t>5.4-R0200C0520-1</t>
  </si>
  <si>
    <t>R0200C0520</t>
  </si>
  <si>
    <t>5.4-R0200C0530-1</t>
  </si>
  <si>
    <t>R0200C0530</t>
  </si>
  <si>
    <t>5.4-R0200C0540-1</t>
  </si>
  <si>
    <t>R0200C0540</t>
  </si>
  <si>
    <t>5.4-R0200C0550-1</t>
  </si>
  <si>
    <t>R0200C0550</t>
  </si>
  <si>
    <t>5.4-R0200C0560-1</t>
  </si>
  <si>
    <t>R0200C0560</t>
  </si>
  <si>
    <t>5.4-R0200C0570-1</t>
  </si>
  <si>
    <t>R0200C0570</t>
  </si>
  <si>
    <t>5.4-R0200C0580-1</t>
  </si>
  <si>
    <t>R0200C0580</t>
  </si>
  <si>
    <t>5.4-R0200C0590-1</t>
  </si>
  <si>
    <t>R0200C0590</t>
  </si>
  <si>
    <t>5.4-R0200C0600-1</t>
  </si>
  <si>
    <t>R0200C0600</t>
  </si>
  <si>
    <t>5.4-R0200C0610-1</t>
  </si>
  <si>
    <t>R0200C0610</t>
  </si>
  <si>
    <t>5.4-R0200C0620-1</t>
  </si>
  <si>
    <t>R0200C0620</t>
  </si>
  <si>
    <t>5.4-R0200C0630-1</t>
  </si>
  <si>
    <t>R0200C0630</t>
  </si>
  <si>
    <t>5.4-R0200C0640-1</t>
  </si>
  <si>
    <t>R0200C0640</t>
  </si>
  <si>
    <t>5.4-R0210C0010-1</t>
  </si>
  <si>
    <t>5.4-R0210C0020-1</t>
  </si>
  <si>
    <t>5.4-R0210C0030-1</t>
  </si>
  <si>
    <t>5.4-R0210C0040-1</t>
  </si>
  <si>
    <t>5.4-R0210C0050-1</t>
  </si>
  <si>
    <t>5.4-R0210C0060-1</t>
  </si>
  <si>
    <t>5.4-R0210C0070-1</t>
  </si>
  <si>
    <t>5.4-R0210C0080-1</t>
  </si>
  <si>
    <t>5.4-R0210C0090-1</t>
  </si>
  <si>
    <t>5.4-R0210C0100-1</t>
  </si>
  <si>
    <t>5.4-R0210C0110-1</t>
  </si>
  <si>
    <t>5.4-R0210C0120-1</t>
  </si>
  <si>
    <t>5.4-R0210C0130-1</t>
  </si>
  <si>
    <t>5.4-R0210C0140-1</t>
  </si>
  <si>
    <t>5.4-R0210C0150-1</t>
  </si>
  <si>
    <t>5.4-R0210C0160-1</t>
  </si>
  <si>
    <t>5.4-R0210C0170-1</t>
  </si>
  <si>
    <t>5.4-R0210C0180-1</t>
  </si>
  <si>
    <t>5.4-R0210C0190-1</t>
  </si>
  <si>
    <t>5.4-R0210C0200-1</t>
  </si>
  <si>
    <t>5.4-R0210C0210-1</t>
  </si>
  <si>
    <t>5.4-R0210C0220-1</t>
  </si>
  <si>
    <t>5.4-R0210C0230-1</t>
  </si>
  <si>
    <t>5.4-R0210C0240-1</t>
  </si>
  <si>
    <t>5.4-R0210C0250-1</t>
  </si>
  <si>
    <t>5.4-R0210C0260-1</t>
  </si>
  <si>
    <t>5.4-R0210C0270-1</t>
  </si>
  <si>
    <t>5.4-R0210C0280-1</t>
  </si>
  <si>
    <t>5.4-R0210C0290-1</t>
  </si>
  <si>
    <t>5.4-R0210C0300-1</t>
  </si>
  <si>
    <t>5.4-R0210C0310-1</t>
  </si>
  <si>
    <t>5.4-R0210C0320-1</t>
  </si>
  <si>
    <t>R0210C0320</t>
  </si>
  <si>
    <t>5.4-R0210C0330-1</t>
  </si>
  <si>
    <t>R0210C0330</t>
  </si>
  <si>
    <t>5.4-R0210C0340-1</t>
  </si>
  <si>
    <t>R0210C0340</t>
  </si>
  <si>
    <t>5.4-R0210C0350-1</t>
  </si>
  <si>
    <t>R0210C0350</t>
  </si>
  <si>
    <t>5.4-R0210C0360-1</t>
  </si>
  <si>
    <t>R0210C0360</t>
  </si>
  <si>
    <t>5.4-R0210C0370-1</t>
  </si>
  <si>
    <t>R0210C0370</t>
  </si>
  <si>
    <t>5.4-R0210C0380-1</t>
  </si>
  <si>
    <t>R0210C0380</t>
  </si>
  <si>
    <t>5.4-R0210C0390-1</t>
  </si>
  <si>
    <t>R0210C0390</t>
  </si>
  <si>
    <t>5.4-R0210C0400-1</t>
  </si>
  <si>
    <t>R0210C0400</t>
  </si>
  <si>
    <t>5.4-R0210C0410-1</t>
  </si>
  <si>
    <t>R0210C0410</t>
  </si>
  <si>
    <t>5.4-R0210C0420-1</t>
  </si>
  <si>
    <t>R0210C0420</t>
  </si>
  <si>
    <t>5.4-R0210C0430-1</t>
  </si>
  <si>
    <t>R0210C0430</t>
  </si>
  <si>
    <t>5.4-R0210C0440-1</t>
  </si>
  <si>
    <t>R0210C0440</t>
  </si>
  <si>
    <t>5.4-R0210C0450-1</t>
  </si>
  <si>
    <t>R0210C0450</t>
  </si>
  <si>
    <t>5.4-R0210C0460-1</t>
  </si>
  <si>
    <t>R0210C0460</t>
  </si>
  <si>
    <t>5.4-R0210C0470-1</t>
  </si>
  <si>
    <t>R0210C0470</t>
  </si>
  <si>
    <t>5.4-R0210C0480-1</t>
  </si>
  <si>
    <t>R0210C0480</t>
  </si>
  <si>
    <t>5.4-R0210C0490-1</t>
  </si>
  <si>
    <t>R0210C0490</t>
  </si>
  <si>
    <t>5.4-R0210C0500-1</t>
  </si>
  <si>
    <t>R0210C0500</t>
  </si>
  <si>
    <t>5.4-R0210C0510-1</t>
  </si>
  <si>
    <t>R0210C0510</t>
  </si>
  <si>
    <t>5.4-R0210C0520-1</t>
  </si>
  <si>
    <t>R0210C0520</t>
  </si>
  <si>
    <t>5.4-R0210C0530-1</t>
  </si>
  <si>
    <t>R0210C0530</t>
  </si>
  <si>
    <t>5.4-R0210C0540-1</t>
  </si>
  <si>
    <t>R0210C0540</t>
  </si>
  <si>
    <t>5.4-R0210C0550-1</t>
  </si>
  <si>
    <t>R0210C0550</t>
  </si>
  <si>
    <t>5.4-R0210C0560-1</t>
  </si>
  <si>
    <t>R0210C0560</t>
  </si>
  <si>
    <t>5.4-R0210C0570-1</t>
  </si>
  <si>
    <t>R0210C0570</t>
  </si>
  <si>
    <t>5.4-R0210C0580-1</t>
  </si>
  <si>
    <t>R0210C0580</t>
  </si>
  <si>
    <t>5.4-R0210C0590-1</t>
  </si>
  <si>
    <t>R0210C0590</t>
  </si>
  <si>
    <t>5.4-R0210C0600-1</t>
  </si>
  <si>
    <t>R0210C0600</t>
  </si>
  <si>
    <t>5.4-R0210C0610-1</t>
  </si>
  <si>
    <t>R0210C0610</t>
  </si>
  <si>
    <t>5.4-R0210C0620-1</t>
  </si>
  <si>
    <t>R0210C0620</t>
  </si>
  <si>
    <t>5.4-R0210C0630-1</t>
  </si>
  <si>
    <t>R0210C0630</t>
  </si>
  <si>
    <t>5.4-R0210C0640-1</t>
  </si>
  <si>
    <t>R0210C0640</t>
  </si>
  <si>
    <t>5.4-R0220C0010-1</t>
  </si>
  <si>
    <t>5.4-R0220C0020-1</t>
  </si>
  <si>
    <t>5.4-R0220C0030-1</t>
  </si>
  <si>
    <t>5.4-R0220C0040-1</t>
  </si>
  <si>
    <t>5.4-R0220C0050-1</t>
  </si>
  <si>
    <t>5.4-R0220C0060-1</t>
  </si>
  <si>
    <t>5.4-R0220C0070-1</t>
  </si>
  <si>
    <t>5.4-R0220C0080-1</t>
  </si>
  <si>
    <t>5.4-R0220C0090-1</t>
  </si>
  <si>
    <t>5.4-R0220C0100-1</t>
  </si>
  <si>
    <t>5.4-R0220C0110-1</t>
  </si>
  <si>
    <t>5.4-R0220C0120-1</t>
  </si>
  <si>
    <t>5.4-R0220C0130-1</t>
  </si>
  <si>
    <t>5.4-R0220C0140-1</t>
  </si>
  <si>
    <t>5.4-R0220C0150-1</t>
  </si>
  <si>
    <t>5.4-R0220C0160-1</t>
  </si>
  <si>
    <t>5.4-R0220C0170-1</t>
  </si>
  <si>
    <t>5.4-R0220C0180-1</t>
  </si>
  <si>
    <t>5.4-R0220C0190-1</t>
  </si>
  <si>
    <t>5.4-R0220C0200-1</t>
  </si>
  <si>
    <t>5.4-R0220C0210-1</t>
  </si>
  <si>
    <t>5.4-R0220C0220-1</t>
  </si>
  <si>
    <t>5.4-R0220C0230-1</t>
  </si>
  <si>
    <t>5.4-R0220C0240-1</t>
  </si>
  <si>
    <t>5.4-R0220C0250-1</t>
  </si>
  <si>
    <t>5.4-R0220C0260-1</t>
  </si>
  <si>
    <t>5.4-R0220C0270-1</t>
  </si>
  <si>
    <t>5.4-R0220C0280-1</t>
  </si>
  <si>
    <t>5.4-R0220C0290-1</t>
  </si>
  <si>
    <t>5.4-R0220C0300-1</t>
  </si>
  <si>
    <t>5.4-R0220C0310-1</t>
  </si>
  <si>
    <t>5.4-R0220C0320-1</t>
  </si>
  <si>
    <t>R0220C0320</t>
  </si>
  <si>
    <t>5.4-R0220C0330-1</t>
  </si>
  <si>
    <t>R0220C0330</t>
  </si>
  <si>
    <t>5.4-R0220C0340-1</t>
  </si>
  <si>
    <t>R0220C0340</t>
  </si>
  <si>
    <t>5.4-R0220C0350-1</t>
  </si>
  <si>
    <t>R0220C0350</t>
  </si>
  <si>
    <t>5.4-R0220C0360-1</t>
  </si>
  <si>
    <t>R0220C0360</t>
  </si>
  <si>
    <t>5.4-R0220C0370-1</t>
  </si>
  <si>
    <t>R0220C0370</t>
  </si>
  <si>
    <t>5.4-R0220C0380-1</t>
  </si>
  <si>
    <t>R0220C0380</t>
  </si>
  <si>
    <t>5.4-R0220C0390-1</t>
  </si>
  <si>
    <t>R0220C0390</t>
  </si>
  <si>
    <t>5.4-R0220C0400-1</t>
  </si>
  <si>
    <t>R0220C0400</t>
  </si>
  <si>
    <t>5.4-R0220C0410-1</t>
  </si>
  <si>
    <t>R0220C0410</t>
  </si>
  <si>
    <t>5.4-R0220C0420-1</t>
  </si>
  <si>
    <t>R0220C0420</t>
  </si>
  <si>
    <t>5.4-R0220C0430-1</t>
  </si>
  <si>
    <t>R0220C0430</t>
  </si>
  <si>
    <t>5.4-R0220C0440-1</t>
  </si>
  <si>
    <t>R0220C0440</t>
  </si>
  <si>
    <t>5.4-R0220C0450-1</t>
  </si>
  <si>
    <t>R0220C0450</t>
  </si>
  <si>
    <t>5.4-R0220C0460-1</t>
  </si>
  <si>
    <t>R0220C0460</t>
  </si>
  <si>
    <t>5.4-R0220C0470-1</t>
  </si>
  <si>
    <t>R0220C0470</t>
  </si>
  <si>
    <t>5.4-R0220C0480-1</t>
  </si>
  <si>
    <t>R0220C0480</t>
  </si>
  <si>
    <t>5.4-R0220C0490-1</t>
  </si>
  <si>
    <t>R0220C0490</t>
  </si>
  <si>
    <t>5.4-R0220C0500-1</t>
  </si>
  <si>
    <t>R0220C0500</t>
  </si>
  <si>
    <t>5.4-R0220C0510-1</t>
  </si>
  <si>
    <t>R0220C0510</t>
  </si>
  <si>
    <t>5.4-R0220C0520-1</t>
  </si>
  <si>
    <t>R0220C0520</t>
  </si>
  <si>
    <t>5.4-R0220C0530-1</t>
  </si>
  <si>
    <t>R0220C0530</t>
  </si>
  <si>
    <t>5.4-R0220C0540-1</t>
  </si>
  <si>
    <t>R0220C0540</t>
  </si>
  <si>
    <t>5.4-R0220C0550-1</t>
  </si>
  <si>
    <t>R0220C0550</t>
  </si>
  <si>
    <t>5.4-R0220C0560-1</t>
  </si>
  <si>
    <t>R0220C0560</t>
  </si>
  <si>
    <t>5.4-R0220C0570-1</t>
  </si>
  <si>
    <t>R0220C0570</t>
  </si>
  <si>
    <t>5.4-R0220C0580-1</t>
  </si>
  <si>
    <t>R0220C0580</t>
  </si>
  <si>
    <t>5.4-R0220C0590-1</t>
  </si>
  <si>
    <t>R0220C0590</t>
  </si>
  <si>
    <t>5.4-R0220C0600-1</t>
  </si>
  <si>
    <t>R0220C0600</t>
  </si>
  <si>
    <t>5.4-R0220C0610-1</t>
  </si>
  <si>
    <t>R0220C0610</t>
  </si>
  <si>
    <t>5.4-R0220C0620-1</t>
  </si>
  <si>
    <t>R0220C0620</t>
  </si>
  <si>
    <t>5.4-R0220C0630-1</t>
  </si>
  <si>
    <t>R0220C0630</t>
  </si>
  <si>
    <t>5.4-R0220C0640-1</t>
  </si>
  <si>
    <t>R0220C0640</t>
  </si>
  <si>
    <t>5.4-R0230C0010-1</t>
  </si>
  <si>
    <t>5.4-R0230C0020-1</t>
  </si>
  <si>
    <t>5.4-R0230C0030-1</t>
  </si>
  <si>
    <t>5.4-R0230C0040-1</t>
  </si>
  <si>
    <t>5.4-R0230C0050-1</t>
  </si>
  <si>
    <t>5.4-R0230C0060-1</t>
  </si>
  <si>
    <t>5.4-R0230C0070-1</t>
  </si>
  <si>
    <t>5.4-R0230C0080-1</t>
  </si>
  <si>
    <t>5.4-R0230C0090-1</t>
  </si>
  <si>
    <t>5.4-R0230C0100-1</t>
  </si>
  <si>
    <t>5.4-R0230C0110-1</t>
  </si>
  <si>
    <t>5.4-R0230C0120-1</t>
  </si>
  <si>
    <t>5.4-R0230C0130-1</t>
  </si>
  <si>
    <t>5.4-R0230C0140-1</t>
  </si>
  <si>
    <t>5.4-R0230C0150-1</t>
  </si>
  <si>
    <t>5.4-R0230C0160-1</t>
  </si>
  <si>
    <t>5.4-R0230C0170-1</t>
  </si>
  <si>
    <t>5.4-R0230C0180-1</t>
  </si>
  <si>
    <t>5.4-R0230C0190-1</t>
  </si>
  <si>
    <t>5.4-R0230C0200-1</t>
  </si>
  <si>
    <t>5.4-R0230C0210-1</t>
  </si>
  <si>
    <t>5.4-R0230C0220-1</t>
  </si>
  <si>
    <t>5.4-R0230C0230-1</t>
  </si>
  <si>
    <t>5.4-R0230C0240-1</t>
  </si>
  <si>
    <t>5.4-R0230C0250-1</t>
  </si>
  <si>
    <t>5.4-R0230C0260-1</t>
  </si>
  <si>
    <t>5.4-R0230C0270-1</t>
  </si>
  <si>
    <t>5.4-R0230C0280-1</t>
  </si>
  <si>
    <t>5.4-R0230C0290-1</t>
  </si>
  <si>
    <t>R0230C0290</t>
  </si>
  <si>
    <t>5.4-R0230C0300-1</t>
  </si>
  <si>
    <t>R0230C0300</t>
  </si>
  <si>
    <t>5.4-R0230C0310-1</t>
  </si>
  <si>
    <t>R0230C0310</t>
  </si>
  <si>
    <t>5.4-R0230C0320-1</t>
  </si>
  <si>
    <t>R0230C0320</t>
  </si>
  <si>
    <t>5.4-R0230C0330-1</t>
  </si>
  <si>
    <t>R0230C0330</t>
  </si>
  <si>
    <t>5.4-R0230C0340-1</t>
  </si>
  <si>
    <t>R0230C0340</t>
  </si>
  <si>
    <t>5.4-R0230C0350-1</t>
  </si>
  <si>
    <t>R0230C0350</t>
  </si>
  <si>
    <t>5.4-R0230C0360-1</t>
  </si>
  <si>
    <t>R0230C0360</t>
  </si>
  <si>
    <t>5.4-R0230C0370-1</t>
  </si>
  <si>
    <t>R0230C0370</t>
  </si>
  <si>
    <t>5.4-R0230C0380-1</t>
  </si>
  <si>
    <t>R0230C0380</t>
  </si>
  <si>
    <t>5.4-R0230C0390-1</t>
  </si>
  <si>
    <t>R0230C0390</t>
  </si>
  <si>
    <t>5.4-R0230C0400-1</t>
  </si>
  <si>
    <t>R0230C0400</t>
  </si>
  <si>
    <t>5.4-R0230C0410-1</t>
  </si>
  <si>
    <t>R0230C0410</t>
  </si>
  <si>
    <t>5.4-R0230C0420-1</t>
  </si>
  <si>
    <t>R0230C0420</t>
  </si>
  <si>
    <t>5.4-R0230C0430-1</t>
  </si>
  <si>
    <t>R0230C0430</t>
  </si>
  <si>
    <t>5.4-R0230C0440-1</t>
  </si>
  <si>
    <t>R0230C0440</t>
  </si>
  <si>
    <t>5.4-R0230C0450-1</t>
  </si>
  <si>
    <t>R0230C0450</t>
  </si>
  <si>
    <t>5.4-R0230C0460-1</t>
  </si>
  <si>
    <t>R0230C0460</t>
  </si>
  <si>
    <t>5.4-R0230C0470-1</t>
  </si>
  <si>
    <t>R0230C0470</t>
  </si>
  <si>
    <t>5.4-R0230C0480-1</t>
  </si>
  <si>
    <t>R0230C0480</t>
  </si>
  <si>
    <t>5.4-R0230C0490-1</t>
  </si>
  <si>
    <t>R0230C0490</t>
  </si>
  <si>
    <t>5.4-R0230C0500-1</t>
  </si>
  <si>
    <t>R0230C0500</t>
  </si>
  <si>
    <t>5.4-R0230C0510-1</t>
  </si>
  <si>
    <t>R0230C0510</t>
  </si>
  <si>
    <t>5.4-R0230C0520-1</t>
  </si>
  <si>
    <t>R0230C0520</t>
  </si>
  <si>
    <t>5.4-R0230C0530-1</t>
  </si>
  <si>
    <t>R0230C0530</t>
  </si>
  <si>
    <t>5.4-R0230C0540-1</t>
  </si>
  <si>
    <t>R0230C0540</t>
  </si>
  <si>
    <t>5.4-R0230C0550-1</t>
  </si>
  <si>
    <t>R0230C0550</t>
  </si>
  <si>
    <t>5.4-R0230C0560-1</t>
  </si>
  <si>
    <t>R0230C0560</t>
  </si>
  <si>
    <t>5.4-R0230C0570-1</t>
  </si>
  <si>
    <t>R0230C0570</t>
  </si>
  <si>
    <t>5.4-R0230C0580-1</t>
  </si>
  <si>
    <t>R0230C0580</t>
  </si>
  <si>
    <t>5.4-R0230C0590-1</t>
  </si>
  <si>
    <t>R0230C0590</t>
  </si>
  <si>
    <t>5.4-R0230C0600-1</t>
  </si>
  <si>
    <t>R0230C0600</t>
  </si>
  <si>
    <t>5.4-R0230C0610-1</t>
  </si>
  <si>
    <t>R0230C0610</t>
  </si>
  <si>
    <t>5.4-R0230C0620-1</t>
  </si>
  <si>
    <t>R0230C0620</t>
  </si>
  <si>
    <t>5.4-R0230C0630-1</t>
  </si>
  <si>
    <t>R0230C0630</t>
  </si>
  <si>
    <t>5.4-R0230C0640-1</t>
  </si>
  <si>
    <t>R0230C0640</t>
  </si>
  <si>
    <t>5.4-R0240C0010-1</t>
  </si>
  <si>
    <t>5.4-R0240C0020-1</t>
  </si>
  <si>
    <t>5.4-R0240C0030-1</t>
  </si>
  <si>
    <t>5.4-R0240C0040-1</t>
  </si>
  <si>
    <t>5.4-R0240C0050-1</t>
  </si>
  <si>
    <t>5.4-R0240C0060-1</t>
  </si>
  <si>
    <t>5.4-R0240C0070-1</t>
  </si>
  <si>
    <t>5.4-R0240C0080-1</t>
  </si>
  <si>
    <t>5.4-R0240C0090-1</t>
  </si>
  <si>
    <t>5.4-R0240C0100-1</t>
  </si>
  <si>
    <t>5.4-R0240C0110-1</t>
  </si>
  <si>
    <t>5.4-R0240C0120-1</t>
  </si>
  <si>
    <t>5.4-R0240C0130-1</t>
  </si>
  <si>
    <t>5.4-R0240C0140-1</t>
  </si>
  <si>
    <t>5.4-R0240C0150-1</t>
  </si>
  <si>
    <t>5.4-R0240C0160-1</t>
  </si>
  <si>
    <t>5.4-R0240C0170-1</t>
  </si>
  <si>
    <t>5.4-R0240C0180-1</t>
  </si>
  <si>
    <t>5.4-R0240C0190-1</t>
  </si>
  <si>
    <t>5.4-R0240C0200-1</t>
  </si>
  <si>
    <t>5.4-R0240C0210-1</t>
  </si>
  <si>
    <t>5.4-R0240C0220-1</t>
  </si>
  <si>
    <t>5.4-R0240C0230-1</t>
  </si>
  <si>
    <t>5.4-R0240C0240-1</t>
  </si>
  <si>
    <t>5.4-R0240C0250-1</t>
  </si>
  <si>
    <t>5.4-R0240C0260-1</t>
  </si>
  <si>
    <t>5.4-R0240C0270-1</t>
  </si>
  <si>
    <t>5.4-R0240C0280-1</t>
  </si>
  <si>
    <t>5.4-R0240C0290-1</t>
  </si>
  <si>
    <t>R0240C0290</t>
  </si>
  <si>
    <t>5.4-R0240C0300-1</t>
  </si>
  <si>
    <t>R0240C0300</t>
  </si>
  <si>
    <t>5.4-R0240C0310-1</t>
  </si>
  <si>
    <t>R0240C0310</t>
  </si>
  <si>
    <t>5.4-R0240C0320-1</t>
  </si>
  <si>
    <t>R0240C0320</t>
  </si>
  <si>
    <t>5.4-R0240C0330-1</t>
  </si>
  <si>
    <t>R0240C0330</t>
  </si>
  <si>
    <t>5.4-R0240C0340-1</t>
  </si>
  <si>
    <t>R0240C0340</t>
  </si>
  <si>
    <t>5.4-R0240C0350-1</t>
  </si>
  <si>
    <t>R0240C0350</t>
  </si>
  <si>
    <t>5.4-R0240C0360-1</t>
  </si>
  <si>
    <t>R0240C0360</t>
  </si>
  <si>
    <t>5.4-R0240C0370-1</t>
  </si>
  <si>
    <t>R0240C0370</t>
  </si>
  <si>
    <t>5.4-R0240C0380-1</t>
  </si>
  <si>
    <t>R0240C0380</t>
  </si>
  <si>
    <t>5.4-R0240C0390-1</t>
  </si>
  <si>
    <t>R0240C0390</t>
  </si>
  <si>
    <t>5.4-R0240C0400-1</t>
  </si>
  <si>
    <t>R0240C0400</t>
  </si>
  <si>
    <t>5.4-R0240C0410-1</t>
  </si>
  <si>
    <t>R0240C0410</t>
  </si>
  <si>
    <t>5.4-R0240C0420-1</t>
  </si>
  <si>
    <t>R0240C0420</t>
  </si>
  <si>
    <t>5.4-R0240C0430-1</t>
  </si>
  <si>
    <t>R0240C0430</t>
  </si>
  <si>
    <t>5.4-R0240C0440-1</t>
  </si>
  <si>
    <t>R0240C0440</t>
  </si>
  <si>
    <t>5.4-R0240C0450-1</t>
  </si>
  <si>
    <t>R0240C0450</t>
  </si>
  <si>
    <t>5.4-R0240C0460-1</t>
  </si>
  <si>
    <t>R0240C0460</t>
  </si>
  <si>
    <t>5.4-R0240C0470-1</t>
  </si>
  <si>
    <t>R0240C0470</t>
  </si>
  <si>
    <t>5.4-R0240C0480-1</t>
  </si>
  <si>
    <t>R0240C0480</t>
  </si>
  <si>
    <t>5.4-R0240C0490-1</t>
  </si>
  <si>
    <t>R0240C0490</t>
  </si>
  <si>
    <t>5.4-R0240C0500-1</t>
  </si>
  <si>
    <t>R0240C0500</t>
  </si>
  <si>
    <t>5.4-R0240C0510-1</t>
  </si>
  <si>
    <t>R0240C0510</t>
  </si>
  <si>
    <t>5.4-R0240C0520-1</t>
  </si>
  <si>
    <t>R0240C0520</t>
  </si>
  <si>
    <t>5.4-R0240C0530-1</t>
  </si>
  <si>
    <t>R0240C0530</t>
  </si>
  <si>
    <t>5.4-R0240C0540-1</t>
  </si>
  <si>
    <t>R0240C0540</t>
  </si>
  <si>
    <t>5.4-R0240C0550-1</t>
  </si>
  <si>
    <t>R0240C0550</t>
  </si>
  <si>
    <t>5.4-R0240C0560-1</t>
  </si>
  <si>
    <t>R0240C0560</t>
  </si>
  <si>
    <t>5.4-R0240C0570-1</t>
  </si>
  <si>
    <t>R0240C0570</t>
  </si>
  <si>
    <t>5.4-R0240C0580-1</t>
  </si>
  <si>
    <t>R0240C0580</t>
  </si>
  <si>
    <t>5.4-R0240C0590-1</t>
  </si>
  <si>
    <t>R0240C0590</t>
  </si>
  <si>
    <t>5.4-R0240C0600-1</t>
  </si>
  <si>
    <t>R0240C0600</t>
  </si>
  <si>
    <t>5.4-R0240C0610-1</t>
  </si>
  <si>
    <t>R0240C0610</t>
  </si>
  <si>
    <t>5.4-R0240C0620-1</t>
  </si>
  <si>
    <t>R0240C0620</t>
  </si>
  <si>
    <t>5.4-R0240C0630-1</t>
  </si>
  <si>
    <t>R0240C0630</t>
  </si>
  <si>
    <t>5.4-R0240C0640-1</t>
  </si>
  <si>
    <t>R0240C0640</t>
  </si>
  <si>
    <t>5.4-R0250C0010-1</t>
  </si>
  <si>
    <t>5.4-R0250C0020-1</t>
  </si>
  <si>
    <t>5.4-R0250C0030-1</t>
  </si>
  <si>
    <t>5.4-R0250C0040-1</t>
  </si>
  <si>
    <t>5.4-R0250C0050-1</t>
  </si>
  <si>
    <t>5.4-R0250C0060-1</t>
  </si>
  <si>
    <t>5.4-R0250C0070-1</t>
  </si>
  <si>
    <t>5.4-R0250C0080-1</t>
  </si>
  <si>
    <t>5.4-R0250C0090-1</t>
  </si>
  <si>
    <t>5.4-R0250C0100-1</t>
  </si>
  <si>
    <t>5.4-R0250C0110-1</t>
  </si>
  <si>
    <t>5.4-R0250C0120-1</t>
  </si>
  <si>
    <t>5.4-R0250C0130-1</t>
  </si>
  <si>
    <t>5.4-R0250C0140-1</t>
  </si>
  <si>
    <t>5.4-R0250C0150-1</t>
  </si>
  <si>
    <t>5.4-R0250C0160-1</t>
  </si>
  <si>
    <t>5.4-R0250C0170-1</t>
  </si>
  <si>
    <t>5.4-R0250C0180-1</t>
  </si>
  <si>
    <t>5.4-R0250C0190-1</t>
  </si>
  <si>
    <t>5.4-R0250C0200-1</t>
  </si>
  <si>
    <t>5.4-R0250C0210-1</t>
  </si>
  <si>
    <t>5.4-R0250C0220-1</t>
  </si>
  <si>
    <t>5.4-R0250C0230-1</t>
  </si>
  <si>
    <t>5.4-R0250C0240-1</t>
  </si>
  <si>
    <t>5.4-R0250C0250-1</t>
  </si>
  <si>
    <t>5.4-R0250C0260-1</t>
  </si>
  <si>
    <t>5.4-R0250C0270-1</t>
  </si>
  <si>
    <t>5.4-R0250C0280-1</t>
  </si>
  <si>
    <t>5.4-R0250C0290-1</t>
  </si>
  <si>
    <t>R0250C0290</t>
  </si>
  <si>
    <t>5.4-R0250C0300-1</t>
  </si>
  <si>
    <t>R0250C0300</t>
  </si>
  <si>
    <t>5.4-R0250C0310-1</t>
  </si>
  <si>
    <t>R0250C0310</t>
  </si>
  <si>
    <t>5.4-R0250C0320-1</t>
  </si>
  <si>
    <t>R0250C0320</t>
  </si>
  <si>
    <t>5.4-R0250C0330-1</t>
  </si>
  <si>
    <t>R0250C0330</t>
  </si>
  <si>
    <t>5.4-R0250C0340-1</t>
  </si>
  <si>
    <t>R0250C0340</t>
  </si>
  <si>
    <t>5.4-R0250C0350-1</t>
  </si>
  <si>
    <t>R0250C0350</t>
  </si>
  <si>
    <t>5.4-R0250C0360-1</t>
  </si>
  <si>
    <t>R0250C0360</t>
  </si>
  <si>
    <t>5.4-R0250C0370-1</t>
  </si>
  <si>
    <t>R0250C0370</t>
  </si>
  <si>
    <t>5.4-R0250C0380-1</t>
  </si>
  <si>
    <t>R0250C0380</t>
  </si>
  <si>
    <t>5.4-R0250C0390-1</t>
  </si>
  <si>
    <t>R0250C0390</t>
  </si>
  <si>
    <t>5.4-R0250C0400-1</t>
  </si>
  <si>
    <t>R0250C0400</t>
  </si>
  <si>
    <t>5.4-R0250C0410-1</t>
  </si>
  <si>
    <t>R0250C0410</t>
  </si>
  <si>
    <t>5.4-R0250C0420-1</t>
  </si>
  <si>
    <t>R0250C0420</t>
  </si>
  <si>
    <t>5.4-R0250C0430-1</t>
  </si>
  <si>
    <t>R0250C0430</t>
  </si>
  <si>
    <t>5.4-R0250C0440-1</t>
  </si>
  <si>
    <t>R0250C0440</t>
  </si>
  <si>
    <t>5.4-R0250C0450-1</t>
  </si>
  <si>
    <t>R0250C0450</t>
  </si>
  <si>
    <t>5.4-R0250C0460-1</t>
  </si>
  <si>
    <t>R0250C0460</t>
  </si>
  <si>
    <t>5.4-R0250C0470-1</t>
  </si>
  <si>
    <t>R0250C0470</t>
  </si>
  <si>
    <t>5.4-R0250C0480-1</t>
  </si>
  <si>
    <t>R0250C0480</t>
  </si>
  <si>
    <t>5.4-R0250C0490-1</t>
  </si>
  <si>
    <t>R0250C0490</t>
  </si>
  <si>
    <t>5.4-R0250C0500-1</t>
  </si>
  <si>
    <t>R0250C0500</t>
  </si>
  <si>
    <t>5.4-R0250C0510-1</t>
  </si>
  <si>
    <t>R0250C0510</t>
  </si>
  <si>
    <t>5.4-R0250C0520-1</t>
  </si>
  <si>
    <t>R0250C0520</t>
  </si>
  <si>
    <t>5.4-R0250C0530-1</t>
  </si>
  <si>
    <t>R0250C0530</t>
  </si>
  <si>
    <t>5.4-R0250C0540-1</t>
  </si>
  <si>
    <t>R0250C0540</t>
  </si>
  <si>
    <t>5.4-R0250C0550-1</t>
  </si>
  <si>
    <t>R0250C0550</t>
  </si>
  <si>
    <t>5.4-R0250C0560-1</t>
  </si>
  <si>
    <t>R0250C0560</t>
  </si>
  <si>
    <t>5.4-R0250C0570-1</t>
  </si>
  <si>
    <t>R0250C0570</t>
  </si>
  <si>
    <t>5.4-R0250C0580-1</t>
  </si>
  <si>
    <t>R0250C0580</t>
  </si>
  <si>
    <t>5.4-R0250C0590-1</t>
  </si>
  <si>
    <t>R0250C0590</t>
  </si>
  <si>
    <t>5.4-R0250C0600-1</t>
  </si>
  <si>
    <t>R0250C0600</t>
  </si>
  <si>
    <t>5.4-R0250C0610-1</t>
  </si>
  <si>
    <t>R0250C0610</t>
  </si>
  <si>
    <t>5.4-R0250C0620-1</t>
  </si>
  <si>
    <t>R0250C0620</t>
  </si>
  <si>
    <t>5.4-R0250C0630-1</t>
  </si>
  <si>
    <t>R0250C0630</t>
  </si>
  <si>
    <t>5.4-R0250C0640-1</t>
  </si>
  <si>
    <t>R0250C0640</t>
  </si>
  <si>
    <t>5.4-R0260C0010-1</t>
  </si>
  <si>
    <t>5.4-R0260C0020-1</t>
  </si>
  <si>
    <t>5.4-R0260C0030-1</t>
  </si>
  <si>
    <t>5.4-R0260C0040-1</t>
  </si>
  <si>
    <t>5.4-R0260C0050-1</t>
  </si>
  <si>
    <t>5.4-R0260C0060-1</t>
  </si>
  <si>
    <t>5.4-R0260C0070-1</t>
  </si>
  <si>
    <t>5.4-R0260C0080-1</t>
  </si>
  <si>
    <t>5.4-R0260C0090-1</t>
  </si>
  <si>
    <t>5.4-R0260C0100-1</t>
  </si>
  <si>
    <t>5.4-R0260C0110-1</t>
  </si>
  <si>
    <t>5.4-R0260C0120-1</t>
  </si>
  <si>
    <t>5.4-R0260C0130-1</t>
  </si>
  <si>
    <t>5.4-R0260C0140-1</t>
  </si>
  <si>
    <t>5.4-R0260C0150-1</t>
  </si>
  <si>
    <t>5.4-R0260C0160-1</t>
  </si>
  <si>
    <t>5.4-R0260C0170-1</t>
  </si>
  <si>
    <t>5.4-R0260C0180-1</t>
  </si>
  <si>
    <t>5.4-R0260C0190-1</t>
  </si>
  <si>
    <t>5.4-R0260C0200-1</t>
  </si>
  <si>
    <t>5.4-R0260C0210-1</t>
  </si>
  <si>
    <t>5.4-R0260C0220-1</t>
  </si>
  <si>
    <t>5.4-R0260C0230-1</t>
  </si>
  <si>
    <t>5.4-R0260C0240-1</t>
  </si>
  <si>
    <t>5.4-R0260C0250-1</t>
  </si>
  <si>
    <t>5.4-R0260C0260-1</t>
  </si>
  <si>
    <t>5.4-R0260C0270-1</t>
  </si>
  <si>
    <t>5.4-R0260C0280-1</t>
  </si>
  <si>
    <t>5.4-R0260C0290-1</t>
  </si>
  <si>
    <t>R0260C0290</t>
  </si>
  <si>
    <t>5.4-R0260C0300-1</t>
  </si>
  <si>
    <t>R0260C0300</t>
  </si>
  <si>
    <t>5.4-R0260C0310-1</t>
  </si>
  <si>
    <t>R0260C0310</t>
  </si>
  <si>
    <t>5.4-R0260C0320-1</t>
  </si>
  <si>
    <t>R0260C0320</t>
  </si>
  <si>
    <t>5.4-R0260C0330-1</t>
  </si>
  <si>
    <t>R0260C0330</t>
  </si>
  <si>
    <t>5.4-R0260C0340-1</t>
  </si>
  <si>
    <t>R0260C0340</t>
  </si>
  <si>
    <t>5.4-R0260C0350-1</t>
  </si>
  <si>
    <t>R0260C0350</t>
  </si>
  <si>
    <t>5.4-R0260C0360-1</t>
  </si>
  <si>
    <t>R0260C0360</t>
  </si>
  <si>
    <t>5.4-R0260C0370-1</t>
  </si>
  <si>
    <t>R0260C0370</t>
  </si>
  <si>
    <t>5.4-R0260C0380-1</t>
  </si>
  <si>
    <t>R0260C0380</t>
  </si>
  <si>
    <t>5.4-R0260C0390-1</t>
  </si>
  <si>
    <t>R0260C0390</t>
  </si>
  <si>
    <t>5.4-R0260C0400-1</t>
  </si>
  <si>
    <t>R0260C0400</t>
  </si>
  <si>
    <t>5.4-R0260C0410-1</t>
  </si>
  <si>
    <t>R0260C0410</t>
  </si>
  <si>
    <t>5.4-R0260C0420-1</t>
  </si>
  <si>
    <t>R0260C0420</t>
  </si>
  <si>
    <t>5.4-R0260C0430-1</t>
  </si>
  <si>
    <t>R0260C0430</t>
  </si>
  <si>
    <t>5.4-R0260C0440-1</t>
  </si>
  <si>
    <t>R0260C0440</t>
  </si>
  <si>
    <t>5.4-R0260C0450-1</t>
  </si>
  <si>
    <t>R0260C0450</t>
  </si>
  <si>
    <t>5.4-R0260C0460-1</t>
  </si>
  <si>
    <t>R0260C0460</t>
  </si>
  <si>
    <t>5.4-R0260C0470-1</t>
  </si>
  <si>
    <t>R0260C0470</t>
  </si>
  <si>
    <t>5.4-R0260C0480-1</t>
  </si>
  <si>
    <t>R0260C0480</t>
  </si>
  <si>
    <t>5.4-R0260C0490-1</t>
  </si>
  <si>
    <t>R0260C0490</t>
  </si>
  <si>
    <t>5.4-R0260C0500-1</t>
  </si>
  <si>
    <t>R0260C0500</t>
  </si>
  <si>
    <t>5.4-R0260C0510-1</t>
  </si>
  <si>
    <t>R0260C0510</t>
  </si>
  <si>
    <t>5.4-R0260C0520-1</t>
  </si>
  <si>
    <t>R0260C0520</t>
  </si>
  <si>
    <t>5.4-R0260C0530-1</t>
  </si>
  <si>
    <t>R0260C0530</t>
  </si>
  <si>
    <t>5.4-R0260C0540-1</t>
  </si>
  <si>
    <t>R0260C0540</t>
  </si>
  <si>
    <t>5.4-R0260C0550-1</t>
  </si>
  <si>
    <t>R0260C0550</t>
  </si>
  <si>
    <t>5.4-R0260C0560-1</t>
  </si>
  <si>
    <t>R0260C0560</t>
  </si>
  <si>
    <t>5.4-R0260C0570-1</t>
  </si>
  <si>
    <t>R0260C0570</t>
  </si>
  <si>
    <t>5.4-R0260C0580-1</t>
  </si>
  <si>
    <t>R0260C0580</t>
  </si>
  <si>
    <t>5.4-R0260C0590-1</t>
  </si>
  <si>
    <t>R0260C0590</t>
  </si>
  <si>
    <t>5.4-R0260C0600-1</t>
  </si>
  <si>
    <t>R0260C0600</t>
  </si>
  <si>
    <t>5.4-R0260C0610-1</t>
  </si>
  <si>
    <t>R0260C0610</t>
  </si>
  <si>
    <t>5.4-R0260C0620-1</t>
  </si>
  <si>
    <t>R0260C0620</t>
  </si>
  <si>
    <t>5.4-R0260C0630-1</t>
  </si>
  <si>
    <t>R0260C0630</t>
  </si>
  <si>
    <t>5.4-R0260C0640-1</t>
  </si>
  <si>
    <t>R0260C0640</t>
  </si>
  <si>
    <t>5.4-R0270C0010-1</t>
  </si>
  <si>
    <t>5.4-R0270C0020-1</t>
  </si>
  <si>
    <t>5.4-R0270C0030-1</t>
  </si>
  <si>
    <t>5.4-R0270C0040-1</t>
  </si>
  <si>
    <t>5.4-R0270C0050-1</t>
  </si>
  <si>
    <t>5.4-R0270C0060-1</t>
  </si>
  <si>
    <t>5.4-R0270C0070-1</t>
  </si>
  <si>
    <t>5.4-R0270C0080-1</t>
  </si>
  <si>
    <t>5.4-R0270C0090-1</t>
  </si>
  <si>
    <t>5.4-R0270C0100-1</t>
  </si>
  <si>
    <t>5.4-R0270C0110-1</t>
  </si>
  <si>
    <t>5.4-R0270C0120-1</t>
  </si>
  <si>
    <t>5.4-R0270C0130-1</t>
  </si>
  <si>
    <t>5.4-R0270C0140-1</t>
  </si>
  <si>
    <t>5.4-R0270C0150-1</t>
  </si>
  <si>
    <t>5.4-R0270C0160-1</t>
  </si>
  <si>
    <t>5.4-R0270C0170-1</t>
  </si>
  <si>
    <t>5.4-R0270C0180-1</t>
  </si>
  <si>
    <t>5.4-R0270C0190-1</t>
  </si>
  <si>
    <t>5.4-R0270C0200-1</t>
  </si>
  <si>
    <t>5.4-R0270C0210-1</t>
  </si>
  <si>
    <t>5.4-R0270C0220-1</t>
  </si>
  <si>
    <t>5.4-R0270C0230-1</t>
  </si>
  <si>
    <t>5.4-R0270C0240-1</t>
  </si>
  <si>
    <t>5.4-R0270C0250-1</t>
  </si>
  <si>
    <t>5.4-R0270C0260-1</t>
  </si>
  <si>
    <t>5.4-R0270C0270-1</t>
  </si>
  <si>
    <t>5.4-R0270C0280-1</t>
  </si>
  <si>
    <t>5.4-R0270C0290-1</t>
  </si>
  <si>
    <t>R0270C0290</t>
  </si>
  <si>
    <t>5.4-R0270C0300-1</t>
  </si>
  <si>
    <t>R0270C0300</t>
  </si>
  <si>
    <t>5.4-R0270C0310-1</t>
  </si>
  <si>
    <t>R0270C0310</t>
  </si>
  <si>
    <t>5.4-R0270C0320-1</t>
  </si>
  <si>
    <t>R0270C0320</t>
  </si>
  <si>
    <t>5.4-R0270C0330-1</t>
  </si>
  <si>
    <t>R0270C0330</t>
  </si>
  <si>
    <t>5.4-R0270C0340-1</t>
  </si>
  <si>
    <t>R0270C0340</t>
  </si>
  <si>
    <t>5.4-R0270C0350-1</t>
  </si>
  <si>
    <t>R0270C0350</t>
  </si>
  <si>
    <t>5.4-R0270C0360-1</t>
  </si>
  <si>
    <t>R0270C0360</t>
  </si>
  <si>
    <t>5.4-R0270C0370-1</t>
  </si>
  <si>
    <t>R0270C0370</t>
  </si>
  <si>
    <t>5.4-R0270C0380-1</t>
  </si>
  <si>
    <t>R0270C0380</t>
  </si>
  <si>
    <t>5.4-R0270C0390-1</t>
  </si>
  <si>
    <t>R0270C0390</t>
  </si>
  <si>
    <t>5.4-R0270C0400-1</t>
  </si>
  <si>
    <t>R0270C0400</t>
  </si>
  <si>
    <t>5.4-R0270C0410-1</t>
  </si>
  <si>
    <t>R0270C0410</t>
  </si>
  <si>
    <t>5.4-R0270C0420-1</t>
  </si>
  <si>
    <t>R0270C0420</t>
  </si>
  <si>
    <t>5.4-R0270C0430-1</t>
  </si>
  <si>
    <t>R0270C0430</t>
  </si>
  <si>
    <t>5.4-R0270C0440-1</t>
  </si>
  <si>
    <t>R0270C0440</t>
  </si>
  <si>
    <t>5.4-R0270C0450-1</t>
  </si>
  <si>
    <t>R0270C0450</t>
  </si>
  <si>
    <t>5.4-R0270C0460-1</t>
  </si>
  <si>
    <t>R0270C0460</t>
  </si>
  <si>
    <t>5.4-R0270C0470-1</t>
  </si>
  <si>
    <t>R0270C0470</t>
  </si>
  <si>
    <t>5.4-R0270C0480-1</t>
  </si>
  <si>
    <t>R0270C0480</t>
  </si>
  <si>
    <t>5.4-R0270C0490-1</t>
  </si>
  <si>
    <t>R0270C0490</t>
  </si>
  <si>
    <t>5.4-R0270C0500-1</t>
  </si>
  <si>
    <t>R0270C0500</t>
  </si>
  <si>
    <t>5.4-R0270C0510-1</t>
  </si>
  <si>
    <t>R0270C0510</t>
  </si>
  <si>
    <t>5.4-R0270C0520-1</t>
  </si>
  <si>
    <t>R0270C0520</t>
  </si>
  <si>
    <t>5.4-R0270C0530-1</t>
  </si>
  <si>
    <t>R0270C0530</t>
  </si>
  <si>
    <t>5.4-R0270C0540-1</t>
  </si>
  <si>
    <t>R0270C0540</t>
  </si>
  <si>
    <t>5.4-R0270C0550-1</t>
  </si>
  <si>
    <t>R0270C0550</t>
  </si>
  <si>
    <t>5.4-R0270C0560-1</t>
  </si>
  <si>
    <t>R0270C0560</t>
  </si>
  <si>
    <t>5.4-R0270C0570-1</t>
  </si>
  <si>
    <t>R0270C0570</t>
  </si>
  <si>
    <t>5.4-R0270C0580-1</t>
  </si>
  <si>
    <t>R0270C0580</t>
  </si>
  <si>
    <t>5.4-R0270C0590-1</t>
  </si>
  <si>
    <t>R0270C0590</t>
  </si>
  <si>
    <t>5.4-R0270C0600-1</t>
  </si>
  <si>
    <t>R0270C0600</t>
  </si>
  <si>
    <t>5.4-R0270C0610-1</t>
  </si>
  <si>
    <t>R0270C0610</t>
  </si>
  <si>
    <t>5.4-R0270C0620-1</t>
  </si>
  <si>
    <t>R0270C0620</t>
  </si>
  <si>
    <t>5.4-R0270C0630-1</t>
  </si>
  <si>
    <t>R0270C0630</t>
  </si>
  <si>
    <t>5.4-R0270C0640-1</t>
  </si>
  <si>
    <t>R0270C0640</t>
  </si>
  <si>
    <t>5.4-R0280C0010-1</t>
  </si>
  <si>
    <t>5.4-R0280C0020-1</t>
  </si>
  <si>
    <t>5.4-R0280C0030-1</t>
  </si>
  <si>
    <t>5.4-R0280C0040-1</t>
  </si>
  <si>
    <t>5.4-R0280C0050-1</t>
  </si>
  <si>
    <t>5.4-R0280C0060-1</t>
  </si>
  <si>
    <t>5.4-R0280C0070-1</t>
  </si>
  <si>
    <t>5.4-R0280C0080-1</t>
  </si>
  <si>
    <t>5.4-R0280C0090-1</t>
  </si>
  <si>
    <t>5.4-R0280C0100-1</t>
  </si>
  <si>
    <t>5.4-R0280C0110-1</t>
  </si>
  <si>
    <t>5.4-R0280C0120-1</t>
  </si>
  <si>
    <t>5.4-R0280C0130-1</t>
  </si>
  <si>
    <t>5.4-R0280C0140-1</t>
  </si>
  <si>
    <t>5.4-R0280C0150-1</t>
  </si>
  <si>
    <t>5.4-R0280C0160-1</t>
  </si>
  <si>
    <t>5.4-R0280C0170-1</t>
  </si>
  <si>
    <t>5.4-R0280C0180-1</t>
  </si>
  <si>
    <t>5.4-R0280C0190-1</t>
  </si>
  <si>
    <t>5.4-R0280C0200-1</t>
  </si>
  <si>
    <t>5.4-R0280C0210-1</t>
  </si>
  <si>
    <t>5.4-R0280C0220-1</t>
  </si>
  <si>
    <t>5.4-R0280C0230-1</t>
  </si>
  <si>
    <t>5.4-R0280C0240-1</t>
  </si>
  <si>
    <t>5.4-R0280C0250-1</t>
  </si>
  <si>
    <t>5.4-R0280C0260-1</t>
  </si>
  <si>
    <t>5.4-R0280C0270-1</t>
  </si>
  <si>
    <t>5.4-R0280C0280-1</t>
  </si>
  <si>
    <t>5.4-R0280C0290-1</t>
  </si>
  <si>
    <t>R0280C0290</t>
  </si>
  <si>
    <t>5.4-R0280C0300-1</t>
  </si>
  <si>
    <t>R0280C0300</t>
  </si>
  <si>
    <t>5.4-R0280C0310-1</t>
  </si>
  <si>
    <t>R0280C0310</t>
  </si>
  <si>
    <t>5.4-R0280C0320-1</t>
  </si>
  <si>
    <t>R0280C0320</t>
  </si>
  <si>
    <t>5.4-R0280C0330-1</t>
  </si>
  <si>
    <t>R0280C0330</t>
  </si>
  <si>
    <t>5.4-R0280C0340-1</t>
  </si>
  <si>
    <t>R0280C0340</t>
  </si>
  <si>
    <t>5.4-R0280C0350-1</t>
  </si>
  <si>
    <t>R0280C0350</t>
  </si>
  <si>
    <t>5.4-R0280C0360-1</t>
  </si>
  <si>
    <t>R0280C0360</t>
  </si>
  <si>
    <t>5.4-R0280C0370-1</t>
  </si>
  <si>
    <t>R0280C0370</t>
  </si>
  <si>
    <t>5.4-R0280C0380-1</t>
  </si>
  <si>
    <t>R0280C0380</t>
  </si>
  <si>
    <t>5.4-R0280C0390-1</t>
  </si>
  <si>
    <t>R0280C0390</t>
  </si>
  <si>
    <t>5.4-R0280C0400-1</t>
  </si>
  <si>
    <t>R0280C0400</t>
  </si>
  <si>
    <t>5.4-R0280C0410-1</t>
  </si>
  <si>
    <t>R0280C0410</t>
  </si>
  <si>
    <t>5.4-R0280C0420-1</t>
  </si>
  <si>
    <t>R0280C0420</t>
  </si>
  <si>
    <t>5.4-R0280C0430-1</t>
  </si>
  <si>
    <t>R0280C0430</t>
  </si>
  <si>
    <t>5.4-R0280C0440-1</t>
  </si>
  <si>
    <t>R0280C0440</t>
  </si>
  <si>
    <t>5.4-R0280C0450-1</t>
  </si>
  <si>
    <t>R0280C0450</t>
  </si>
  <si>
    <t>5.4-R0280C0460-1</t>
  </si>
  <si>
    <t>R0280C0460</t>
  </si>
  <si>
    <t>5.4-R0280C0470-1</t>
  </si>
  <si>
    <t>R0280C0470</t>
  </si>
  <si>
    <t>5.4-R0280C0480-1</t>
  </si>
  <si>
    <t>R0280C0480</t>
  </si>
  <si>
    <t>5.4-R0280C0490-1</t>
  </si>
  <si>
    <t>R0280C0490</t>
  </si>
  <si>
    <t>5.4-R0280C0500-1</t>
  </si>
  <si>
    <t>R0280C0500</t>
  </si>
  <si>
    <t>5.4-R0280C0510-1</t>
  </si>
  <si>
    <t>R0280C0510</t>
  </si>
  <si>
    <t>5.4-R0280C0520-1</t>
  </si>
  <si>
    <t>R0280C0520</t>
  </si>
  <si>
    <t>5.4-R0280C0530-1</t>
  </si>
  <si>
    <t>R0280C0530</t>
  </si>
  <si>
    <t>5.4-R0280C0540-1</t>
  </si>
  <si>
    <t>R0280C0540</t>
  </si>
  <si>
    <t>5.4-R0280C0550-1</t>
  </si>
  <si>
    <t>R0280C0550</t>
  </si>
  <si>
    <t>5.4-R0280C0560-1</t>
  </si>
  <si>
    <t>R0280C0560</t>
  </si>
  <si>
    <t>5.4-R0280C0570-1</t>
  </si>
  <si>
    <t>R0280C0570</t>
  </si>
  <si>
    <t>5.4-R0280C0580-1</t>
  </si>
  <si>
    <t>R0280C0580</t>
  </si>
  <si>
    <t>5.4-R0280C0590-1</t>
  </si>
  <si>
    <t>R0280C0590</t>
  </si>
  <si>
    <t>5.4-R0280C0600-1</t>
  </si>
  <si>
    <t>R0280C0600</t>
  </si>
  <si>
    <t>5.4-R0280C0610-1</t>
  </si>
  <si>
    <t>R0280C0610</t>
  </si>
  <si>
    <t>5.4-R0280C0620-1</t>
  </si>
  <si>
    <t>R0280C0620</t>
  </si>
  <si>
    <t>5.4-R0280C0630-1</t>
  </si>
  <si>
    <t>R0280C0630</t>
  </si>
  <si>
    <t>5.4-R0280C0640-1</t>
  </si>
  <si>
    <t>R0280C0640</t>
  </si>
  <si>
    <t>5.4-R0290C0010-1</t>
  </si>
  <si>
    <t>5.4-R0290C0020-1</t>
  </si>
  <si>
    <t>5.4-R0290C0030-1</t>
  </si>
  <si>
    <t>5.4-R0290C0040-1</t>
  </si>
  <si>
    <t>5.4-R0290C0050-1</t>
  </si>
  <si>
    <t>5.4-R0290C0060-1</t>
  </si>
  <si>
    <t>5.4-R0290C0070-1</t>
  </si>
  <si>
    <t>5.4-R0290C0080-1</t>
  </si>
  <si>
    <t>5.4-R0290C0090-1</t>
  </si>
  <si>
    <t>5.4-R0290C0100-1</t>
  </si>
  <si>
    <t>5.4-R0290C0110-1</t>
  </si>
  <si>
    <t>5.4-R0290C0120-1</t>
  </si>
  <si>
    <t>5.4-R0290C0130-1</t>
  </si>
  <si>
    <t>5.4-R0290C0140-1</t>
  </si>
  <si>
    <t>5.4-R0290C0150-1</t>
  </si>
  <si>
    <t>5.4-R0290C0160-1</t>
  </si>
  <si>
    <t>5.4-R0290C0170-1</t>
  </si>
  <si>
    <t>5.4-R0290C0180-1</t>
  </si>
  <si>
    <t>5.4-R0290C0190-1</t>
  </si>
  <si>
    <t>5.4-R0290C0200-1</t>
  </si>
  <si>
    <t>5.4-R0290C0210-1</t>
  </si>
  <si>
    <t>5.4-R0290C0220-1</t>
  </si>
  <si>
    <t>5.4-R0290C0230-1</t>
  </si>
  <si>
    <t>5.4-R0290C0240-1</t>
  </si>
  <si>
    <t>5.4-R0290C0250-1</t>
  </si>
  <si>
    <t>5.4-R0290C0260-1</t>
  </si>
  <si>
    <t>5.4-R0290C0270-1</t>
  </si>
  <si>
    <t>5.4-R0290C0280-1</t>
  </si>
  <si>
    <t>5.4-R0290C0290-1</t>
  </si>
  <si>
    <t>R0290C0290</t>
  </si>
  <si>
    <t>5.4-R0290C0300-1</t>
  </si>
  <si>
    <t>R0290C0300</t>
  </si>
  <si>
    <t>5.4-R0290C0310-1</t>
  </si>
  <si>
    <t>R0290C0310</t>
  </si>
  <si>
    <t>5.4-R0290C0320-1</t>
  </si>
  <si>
    <t>R0290C0320</t>
  </si>
  <si>
    <t>5.4-R0290C0330-1</t>
  </si>
  <si>
    <t>R0290C0330</t>
  </si>
  <si>
    <t>5.4-R0290C0340-1</t>
  </si>
  <si>
    <t>R0290C0340</t>
  </si>
  <si>
    <t>5.4-R0290C0350-1</t>
  </si>
  <si>
    <t>R0290C0350</t>
  </si>
  <si>
    <t>5.4-R0290C0360-1</t>
  </si>
  <si>
    <t>R0290C0360</t>
  </si>
  <si>
    <t>5.4-R0290C0370-1</t>
  </si>
  <si>
    <t>R0290C0370</t>
  </si>
  <si>
    <t>5.4-R0290C0380-1</t>
  </si>
  <si>
    <t>R0290C0380</t>
  </si>
  <si>
    <t>5.4-R0290C0390-1</t>
  </si>
  <si>
    <t>R0290C0390</t>
  </si>
  <si>
    <t>5.4-R0290C0400-1</t>
  </si>
  <si>
    <t>R0290C0400</t>
  </si>
  <si>
    <t>5.4-R0290C0410-1</t>
  </si>
  <si>
    <t>R0290C0410</t>
  </si>
  <si>
    <t>5.4-R0290C0420-1</t>
  </si>
  <si>
    <t>R0290C0420</t>
  </si>
  <si>
    <t>5.4-R0290C0430-1</t>
  </si>
  <si>
    <t>R0290C0430</t>
  </si>
  <si>
    <t>5.4-R0290C0440-1</t>
  </si>
  <si>
    <t>R0290C0440</t>
  </si>
  <si>
    <t>5.4-R0290C0450-1</t>
  </si>
  <si>
    <t>R0290C0450</t>
  </si>
  <si>
    <t>5.4-R0290C0460-1</t>
  </si>
  <si>
    <t>R0290C0460</t>
  </si>
  <si>
    <t>5.4-R0290C0470-1</t>
  </si>
  <si>
    <t>R0290C0470</t>
  </si>
  <si>
    <t>5.4-R0290C0480-1</t>
  </si>
  <si>
    <t>R0290C0480</t>
  </si>
  <si>
    <t>5.4-R0290C0490-1</t>
  </si>
  <si>
    <t>R0290C0490</t>
  </si>
  <si>
    <t>5.4-R0290C0500-1</t>
  </si>
  <si>
    <t>R0290C0500</t>
  </si>
  <si>
    <t>5.4-R0290C0510-1</t>
  </si>
  <si>
    <t>R0290C0510</t>
  </si>
  <si>
    <t>5.4-R0290C0520-1</t>
  </si>
  <si>
    <t>R0290C0520</t>
  </si>
  <si>
    <t>5.4-R0290C0530-1</t>
  </si>
  <si>
    <t>R0290C0530</t>
  </si>
  <si>
    <t>5.4-R0290C0540-1</t>
  </si>
  <si>
    <t>R0290C0540</t>
  </si>
  <si>
    <t>5.4-R0290C0550-1</t>
  </si>
  <si>
    <t>R0290C0550</t>
  </si>
  <si>
    <t>5.4-R0290C0560-1</t>
  </si>
  <si>
    <t>R0290C0560</t>
  </si>
  <si>
    <t>5.4-R0290C0570-1</t>
  </si>
  <si>
    <t>R0290C0570</t>
  </si>
  <si>
    <t>5.4-R0290C0580-1</t>
  </si>
  <si>
    <t>R0290C0580</t>
  </si>
  <si>
    <t>5.4-R0290C0590-1</t>
  </si>
  <si>
    <t>R0290C0590</t>
  </si>
  <si>
    <t>5.4-R0290C0600-1</t>
  </si>
  <si>
    <t>R0290C0600</t>
  </si>
  <si>
    <t>5.4-R0290C0610-1</t>
  </si>
  <si>
    <t>R0290C0610</t>
  </si>
  <si>
    <t>5.4-R0290C0620-1</t>
  </si>
  <si>
    <t>R0290C0620</t>
  </si>
  <si>
    <t>5.4-R0290C0630-1</t>
  </si>
  <si>
    <t>R0290C0630</t>
  </si>
  <si>
    <t>5.4-R0290C0640-1</t>
  </si>
  <si>
    <t>R0290C0640</t>
  </si>
  <si>
    <t>5.4-R0300C0010-1</t>
  </si>
  <si>
    <t>5.4-R0300C0020-1</t>
  </si>
  <si>
    <t>5.4-R0300C0030-1</t>
  </si>
  <si>
    <t>5.4-R0300C0040-1</t>
  </si>
  <si>
    <t>5.4-R0300C0050-1</t>
  </si>
  <si>
    <t>5.4-R0300C0060-1</t>
  </si>
  <si>
    <t>5.4-R0300C0070-1</t>
  </si>
  <si>
    <t>5.4-R0300C0080-1</t>
  </si>
  <si>
    <t>5.4-R0300C0090-1</t>
  </si>
  <si>
    <t>5.4-R0300C0100-1</t>
  </si>
  <si>
    <t>5.4-R0300C0110-1</t>
  </si>
  <si>
    <t>5.4-R0300C0120-1</t>
  </si>
  <si>
    <t>5.4-R0300C0130-1</t>
  </si>
  <si>
    <t>5.4-R0300C0140-1</t>
  </si>
  <si>
    <t>5.4-R0300C0150-1</t>
  </si>
  <si>
    <t>5.4-R0300C0160-1</t>
  </si>
  <si>
    <t>5.4-R0300C0170-1</t>
  </si>
  <si>
    <t>5.4-R0300C0180-1</t>
  </si>
  <si>
    <t>5.4-R0300C0190-1</t>
  </si>
  <si>
    <t>5.4-R0300C0200-1</t>
  </si>
  <si>
    <t>5.4-R0300C0210-1</t>
  </si>
  <si>
    <t>5.4-R0300C0220-1</t>
  </si>
  <si>
    <t>5.4-R0300C0230-1</t>
  </si>
  <si>
    <t>5.4-R0300C0240-1</t>
  </si>
  <si>
    <t>5.4-R0300C0250-1</t>
  </si>
  <si>
    <t>5.4-R0300C0260-1</t>
  </si>
  <si>
    <t>5.4-R0300C0270-1</t>
  </si>
  <si>
    <t>5.4-R0300C0280-1</t>
  </si>
  <si>
    <t>5.4-R0300C0290-1</t>
  </si>
  <si>
    <t>R0300C0290</t>
  </si>
  <si>
    <t>5.4-R0300C0300-1</t>
  </si>
  <si>
    <t>R0300C0300</t>
  </si>
  <si>
    <t>5.4-R0300C0310-1</t>
  </si>
  <si>
    <t>R0300C0310</t>
  </si>
  <si>
    <t>5.4-R0300C0320-1</t>
  </si>
  <si>
    <t>R0300C0320</t>
  </si>
  <si>
    <t>5.4-R0300C0330-1</t>
  </si>
  <si>
    <t>R0300C0330</t>
  </si>
  <si>
    <t>5.4-R0300C0340-1</t>
  </si>
  <si>
    <t>R0300C0340</t>
  </si>
  <si>
    <t>5.4-R0300C0350-1</t>
  </si>
  <si>
    <t>R0300C0350</t>
  </si>
  <si>
    <t>5.4-R0300C0360-1</t>
  </si>
  <si>
    <t>R0300C0360</t>
  </si>
  <si>
    <t>5.4-R0300C0370-1</t>
  </si>
  <si>
    <t>R0300C0370</t>
  </si>
  <si>
    <t>5.4-R0300C0380-1</t>
  </si>
  <si>
    <t>R0300C0380</t>
  </si>
  <si>
    <t>5.4-R0300C0390-1</t>
  </si>
  <si>
    <t>R0300C0390</t>
  </si>
  <si>
    <t>5.4-R0300C0400-1</t>
  </si>
  <si>
    <t>R0300C0400</t>
  </si>
  <si>
    <t>5.4-R0300C0410-1</t>
  </si>
  <si>
    <t>R0300C0410</t>
  </si>
  <si>
    <t>5.4-R0300C0420-1</t>
  </si>
  <si>
    <t>R0300C0420</t>
  </si>
  <si>
    <t>5.4-R0300C0430-1</t>
  </si>
  <si>
    <t>R0300C0430</t>
  </si>
  <si>
    <t>5.4-R0300C0440-1</t>
  </si>
  <si>
    <t>R0300C0440</t>
  </si>
  <si>
    <t>5.4-R0300C0450-1</t>
  </si>
  <si>
    <t>R0300C0450</t>
  </si>
  <si>
    <t>5.4-R0300C0460-1</t>
  </si>
  <si>
    <t>R0300C0460</t>
  </si>
  <si>
    <t>5.4-R0300C0470-1</t>
  </si>
  <si>
    <t>R0300C0470</t>
  </si>
  <si>
    <t>5.4-R0300C0480-1</t>
  </si>
  <si>
    <t>R0300C0480</t>
  </si>
  <si>
    <t>5.4-R0300C0490-1</t>
  </si>
  <si>
    <t>R0300C0490</t>
  </si>
  <si>
    <t>5.4-R0300C0500-1</t>
  </si>
  <si>
    <t>R0300C0500</t>
  </si>
  <si>
    <t>5.4-R0300C0510-1</t>
  </si>
  <si>
    <t>R0300C0510</t>
  </si>
  <si>
    <t>5.4-R0300C0520-1</t>
  </si>
  <si>
    <t>R0300C0520</t>
  </si>
  <si>
    <t>5.4-R0300C0530-1</t>
  </si>
  <si>
    <t>R0300C0530</t>
  </si>
  <si>
    <t>5.4-R0300C0540-1</t>
  </si>
  <si>
    <t>R0300C0540</t>
  </si>
  <si>
    <t>5.4-R0300C0550-1</t>
  </si>
  <si>
    <t>R0300C0550</t>
  </si>
  <si>
    <t>5.4-R0300C0560-1</t>
  </si>
  <si>
    <t>R0300C0560</t>
  </si>
  <si>
    <t>5.4-R0300C0570-1</t>
  </si>
  <si>
    <t>R0300C0570</t>
  </si>
  <si>
    <t>5.4-R0300C0580-1</t>
  </si>
  <si>
    <t>R0300C0580</t>
  </si>
  <si>
    <t>5.4-R0300C0590-1</t>
  </si>
  <si>
    <t>R0300C0590</t>
  </si>
  <si>
    <t>5.4-R0300C0600-1</t>
  </si>
  <si>
    <t>R0300C0600</t>
  </si>
  <si>
    <t>5.4-R0300C0610-1</t>
  </si>
  <si>
    <t>R0300C0610</t>
  </si>
  <si>
    <t>5.4-R0300C0620-1</t>
  </si>
  <si>
    <t>R0300C0620</t>
  </si>
  <si>
    <t>5.4-R0300C0630-1</t>
  </si>
  <si>
    <t>R0300C0630</t>
  </si>
  <si>
    <t>5.4-R0300C0640-1</t>
  </si>
  <si>
    <t>R0300C0640</t>
  </si>
  <si>
    <t>5.4-R0310C0010-1</t>
  </si>
  <si>
    <t>5.4-R0310C0020-1</t>
  </si>
  <si>
    <t>5.4-R0310C0030-1</t>
  </si>
  <si>
    <t>5.4-R0310C0040-1</t>
  </si>
  <si>
    <t>5.4-R0310C0050-1</t>
  </si>
  <si>
    <t>5.4-R0310C0060-1</t>
  </si>
  <si>
    <t>5.4-R0310C0070-1</t>
  </si>
  <si>
    <t>5.4-R0310C0080-1</t>
  </si>
  <si>
    <t>5.4-R0310C0090-1</t>
  </si>
  <si>
    <t>5.4-R0310C0100-1</t>
  </si>
  <si>
    <t>5.4-R0310C0110-1</t>
  </si>
  <si>
    <t>5.4-R0310C0120-1</t>
  </si>
  <si>
    <t>5.4-R0310C0130-1</t>
  </si>
  <si>
    <t>5.4-R0310C0140-1</t>
  </si>
  <si>
    <t>5.4-R0310C0150-1</t>
  </si>
  <si>
    <t>5.4-R0310C0160-1</t>
  </si>
  <si>
    <t>5.4-R0310C0170-1</t>
  </si>
  <si>
    <t>5.4-R0310C0180-1</t>
  </si>
  <si>
    <t>5.4-R0310C0190-1</t>
  </si>
  <si>
    <t>5.4-R0310C0200-1</t>
  </si>
  <si>
    <t>5.4-R0310C0210-1</t>
  </si>
  <si>
    <t>5.4-R0310C0220-1</t>
  </si>
  <si>
    <t>5.4-R0310C0230-1</t>
  </si>
  <si>
    <t>5.4-R0310C0240-1</t>
  </si>
  <si>
    <t>5.4-R0310C0250-1</t>
  </si>
  <si>
    <t>5.4-R0310C0260-1</t>
  </si>
  <si>
    <t>5.4-R0310C0270-1</t>
  </si>
  <si>
    <t>5.4-R0310C0280-1</t>
  </si>
  <si>
    <t>5.4-R0310C0290-1</t>
  </si>
  <si>
    <t>R0310C0290</t>
  </si>
  <si>
    <t>5.4-R0310C0300-1</t>
  </si>
  <si>
    <t>R0310C0300</t>
  </si>
  <si>
    <t>5.4-R0310C0310-1</t>
  </si>
  <si>
    <t>R0310C0310</t>
  </si>
  <si>
    <t>5.4-R0310C0320-1</t>
  </si>
  <si>
    <t>R0310C0320</t>
  </si>
  <si>
    <t>5.4-R0310C0330-1</t>
  </si>
  <si>
    <t>R0310C0330</t>
  </si>
  <si>
    <t>5.4-R0310C0340-1</t>
  </si>
  <si>
    <t>R0310C0340</t>
  </si>
  <si>
    <t>5.4-R0310C0350-1</t>
  </si>
  <si>
    <t>R0310C0350</t>
  </si>
  <si>
    <t>5.4-R0310C0360-1</t>
  </si>
  <si>
    <t>R0310C0360</t>
  </si>
  <si>
    <t>5.4-R0310C0370-1</t>
  </si>
  <si>
    <t>R0310C0370</t>
  </si>
  <si>
    <t>5.4-R0310C0380-1</t>
  </si>
  <si>
    <t>R0310C0380</t>
  </si>
  <si>
    <t>5.4-R0310C0390-1</t>
  </si>
  <si>
    <t>R0310C0390</t>
  </si>
  <si>
    <t>5.4-R0310C0400-1</t>
  </si>
  <si>
    <t>R0310C0400</t>
  </si>
  <si>
    <t>5.4-R0310C0410-1</t>
  </si>
  <si>
    <t>R0310C0410</t>
  </si>
  <si>
    <t>5.4-R0310C0420-1</t>
  </si>
  <si>
    <t>R0310C0420</t>
  </si>
  <si>
    <t>5.4-R0310C0430-1</t>
  </si>
  <si>
    <t>R0310C0430</t>
  </si>
  <si>
    <t>5.4-R0310C0440-1</t>
  </si>
  <si>
    <t>R0310C0440</t>
  </si>
  <si>
    <t>5.4-R0310C0450-1</t>
  </si>
  <si>
    <t>R0310C0450</t>
  </si>
  <si>
    <t>5.4-R0310C0460-1</t>
  </si>
  <si>
    <t>R0310C0460</t>
  </si>
  <si>
    <t>5.4-R0310C0470-1</t>
  </si>
  <si>
    <t>R0310C0470</t>
  </si>
  <si>
    <t>5.4-R0310C0480-1</t>
  </si>
  <si>
    <t>R0310C0480</t>
  </si>
  <si>
    <t>5.4-R0310C0490-1</t>
  </si>
  <si>
    <t>R0310C0490</t>
  </si>
  <si>
    <t>5.4-R0310C0500-1</t>
  </si>
  <si>
    <t>R0310C0500</t>
  </si>
  <si>
    <t>5.4-R0310C0510-1</t>
  </si>
  <si>
    <t>R0310C0510</t>
  </si>
  <si>
    <t>5.4-R0310C0520-1</t>
  </si>
  <si>
    <t>R0310C0520</t>
  </si>
  <si>
    <t>5.4-R0310C0530-1</t>
  </si>
  <si>
    <t>R0310C0530</t>
  </si>
  <si>
    <t>5.4-R0310C0540-1</t>
  </si>
  <si>
    <t>R0310C0540</t>
  </si>
  <si>
    <t>5.4-R0310C0550-1</t>
  </si>
  <si>
    <t>R0310C0550</t>
  </si>
  <si>
    <t>5.4-R0310C0560-1</t>
  </si>
  <si>
    <t>R0310C0560</t>
  </si>
  <si>
    <t>5.4-R0310C0570-1</t>
  </si>
  <si>
    <t>R0310C0570</t>
  </si>
  <si>
    <t>5.4-R0310C0580-1</t>
  </si>
  <si>
    <t>R0310C0580</t>
  </si>
  <si>
    <t>5.4-R0310C0590-1</t>
  </si>
  <si>
    <t>R0310C0590</t>
  </si>
  <si>
    <t>5.4-R0310C0600-1</t>
  </si>
  <si>
    <t>R0310C0600</t>
  </si>
  <si>
    <t>5.4-R0310C0610-1</t>
  </si>
  <si>
    <t>R0310C0610</t>
  </si>
  <si>
    <t>5.4-R0310C0620-1</t>
  </si>
  <si>
    <t>R0310C0620</t>
  </si>
  <si>
    <t>5.4-R0310C0630-1</t>
  </si>
  <si>
    <t>R0310C0630</t>
  </si>
  <si>
    <t>5.4-R0310C0640-1</t>
  </si>
  <si>
    <t>R0310C0640</t>
  </si>
  <si>
    <t>5.4-R0320C0010-1</t>
  </si>
  <si>
    <t>5.4-R0320C0020-1</t>
  </si>
  <si>
    <t>5.4-R0320C0030-1</t>
  </si>
  <si>
    <t>5.4-R0320C0040-1</t>
  </si>
  <si>
    <t>5.4-R0320C0050-1</t>
  </si>
  <si>
    <t>5.4-R0320C0060-1</t>
  </si>
  <si>
    <t>5.4-R0320C0070-1</t>
  </si>
  <si>
    <t>5.4-R0320C0080-1</t>
  </si>
  <si>
    <t>5.4-R0320C0090-1</t>
  </si>
  <si>
    <t>5.4-R0320C0100-1</t>
  </si>
  <si>
    <t>5.4-R0320C0110-1</t>
  </si>
  <si>
    <t>5.4-R0320C0120-1</t>
  </si>
  <si>
    <t>5.4-R0320C0130-1</t>
  </si>
  <si>
    <t>5.4-R0320C0140-1</t>
  </si>
  <si>
    <t>5.4-R0320C0150-1</t>
  </si>
  <si>
    <t>5.4-R0320C0160-1</t>
  </si>
  <si>
    <t>5.4-R0320C0170-1</t>
  </si>
  <si>
    <t>5.4-R0320C0180-1</t>
  </si>
  <si>
    <t>5.4-R0320C0190-1</t>
  </si>
  <si>
    <t>5.4-R0320C0200-1</t>
  </si>
  <si>
    <t>5.4-R0320C0210-1</t>
  </si>
  <si>
    <t>5.4-R0320C0220-1</t>
  </si>
  <si>
    <t>5.4-R0320C0230-1</t>
  </si>
  <si>
    <t>5.4-R0320C0240-1</t>
  </si>
  <si>
    <t>5.4-R0320C0250-1</t>
  </si>
  <si>
    <t>5.4-R0320C0260-1</t>
  </si>
  <si>
    <t>5.4-R0320C0270-1</t>
  </si>
  <si>
    <t>5.4-R0320C0280-1</t>
  </si>
  <si>
    <t>5.4-R0320C0290-1</t>
  </si>
  <si>
    <t>R0320C0290</t>
  </si>
  <si>
    <t>5.4-R0320C0300-1</t>
  </si>
  <si>
    <t>R0320C0300</t>
  </si>
  <si>
    <t>5.4-R0320C0310-1</t>
  </si>
  <si>
    <t>R0320C0310</t>
  </si>
  <si>
    <t>5.4-R0320C0320-1</t>
  </si>
  <si>
    <t>R0320C0320</t>
  </si>
  <si>
    <t>5.4-R0320C0330-1</t>
  </si>
  <si>
    <t>R0320C0330</t>
  </si>
  <si>
    <t>5.4-R0320C0340-1</t>
  </si>
  <si>
    <t>R0320C0340</t>
  </si>
  <si>
    <t>5.4-R0320C0350-1</t>
  </si>
  <si>
    <t>R0320C0350</t>
  </si>
  <si>
    <t>5.4-R0320C0360-1</t>
  </si>
  <si>
    <t>R0320C0360</t>
  </si>
  <si>
    <t>5.4-R0320C0370-1</t>
  </si>
  <si>
    <t>R0320C0370</t>
  </si>
  <si>
    <t>5.4-R0320C0380-1</t>
  </si>
  <si>
    <t>R0320C0380</t>
  </si>
  <si>
    <t>5.4-R0320C0390-1</t>
  </si>
  <si>
    <t>R0320C0390</t>
  </si>
  <si>
    <t>5.4-R0320C0400-1</t>
  </si>
  <si>
    <t>R0320C0400</t>
  </si>
  <si>
    <t>5.4-R0320C0410-1</t>
  </si>
  <si>
    <t>R0320C0410</t>
  </si>
  <si>
    <t>5.4-R0320C0420-1</t>
  </si>
  <si>
    <t>R0320C0420</t>
  </si>
  <si>
    <t>5.4-R0320C0430-1</t>
  </si>
  <si>
    <t>R0320C0430</t>
  </si>
  <si>
    <t>5.4-R0320C0440-1</t>
  </si>
  <si>
    <t>R0320C0440</t>
  </si>
  <si>
    <t>5.4-R0320C0450-1</t>
  </si>
  <si>
    <t>R0320C0450</t>
  </si>
  <si>
    <t>5.4-R0320C0460-1</t>
  </si>
  <si>
    <t>R0320C0460</t>
  </si>
  <si>
    <t>5.4-R0320C0470-1</t>
  </si>
  <si>
    <t>R0320C0470</t>
  </si>
  <si>
    <t>5.4-R0320C0480-1</t>
  </si>
  <si>
    <t>R0320C0480</t>
  </si>
  <si>
    <t>5.4-R0320C0490-1</t>
  </si>
  <si>
    <t>R0320C0490</t>
  </si>
  <si>
    <t>5.4-R0320C0500-1</t>
  </si>
  <si>
    <t>R0320C0500</t>
  </si>
  <si>
    <t>5.4-R0320C0510-1</t>
  </si>
  <si>
    <t>R0320C0510</t>
  </si>
  <si>
    <t>5.4-R0320C0520-1</t>
  </si>
  <si>
    <t>R0320C0520</t>
  </si>
  <si>
    <t>5.4-R0320C0530-1</t>
  </si>
  <si>
    <t>R0320C0530</t>
  </si>
  <si>
    <t>5.4-R0320C0540-1</t>
  </si>
  <si>
    <t>R0320C0540</t>
  </si>
  <si>
    <t>5.4-R0320C0550-1</t>
  </si>
  <si>
    <t>R0320C0550</t>
  </si>
  <si>
    <t>5.4-R0320C0560-1</t>
  </si>
  <si>
    <t>R0320C0560</t>
  </si>
  <si>
    <t>5.4-R0320C0570-1</t>
  </si>
  <si>
    <t>R0320C0570</t>
  </si>
  <si>
    <t>5.4-R0320C0580-1</t>
  </si>
  <si>
    <t>R0320C0580</t>
  </si>
  <si>
    <t>5.4-R0320C0590-1</t>
  </si>
  <si>
    <t>R0320C0590</t>
  </si>
  <si>
    <t>5.4-R0320C0600-1</t>
  </si>
  <si>
    <t>R0320C0600</t>
  </si>
  <si>
    <t>5.4-R0320C0610-1</t>
  </si>
  <si>
    <t>R0320C0610</t>
  </si>
  <si>
    <t>5.4-R0320C0620-1</t>
  </si>
  <si>
    <t>R0320C0620</t>
  </si>
  <si>
    <t>5.4-R0320C0630-1</t>
  </si>
  <si>
    <t>R0320C0630</t>
  </si>
  <si>
    <t>5.4-R0320C0640-1</t>
  </si>
  <si>
    <t>R0320C0640</t>
  </si>
  <si>
    <t>5.4-R0330C0010-1</t>
  </si>
  <si>
    <t>5.4-R0330C0020-1</t>
  </si>
  <si>
    <t>5.4-R0330C0030-1</t>
  </si>
  <si>
    <t>5.4-R0330C0040-1</t>
  </si>
  <si>
    <t>5.4-R0330C0050-1</t>
  </si>
  <si>
    <t>5.4-R0330C0060-1</t>
  </si>
  <si>
    <t>5.4-R0330C0070-1</t>
  </si>
  <si>
    <t>5.4-R0330C0080-1</t>
  </si>
  <si>
    <t>5.4-R0330C0090-1</t>
  </si>
  <si>
    <t>5.4-R0330C0100-1</t>
  </si>
  <si>
    <t>5.4-R0330C0110-1</t>
  </si>
  <si>
    <t>5.4-R0330C0120-1</t>
  </si>
  <si>
    <t>5.4-R0330C0130-1</t>
  </si>
  <si>
    <t>5.4-R0330C0140-1</t>
  </si>
  <si>
    <t>5.4-R0330C0150-1</t>
  </si>
  <si>
    <t>5.4-R0330C0160-1</t>
  </si>
  <si>
    <t>5.4-R0330C0170-1</t>
  </si>
  <si>
    <t>5.4-R0330C0180-1</t>
  </si>
  <si>
    <t>5.4-R0330C0190-1</t>
  </si>
  <si>
    <t>5.4-R0330C0200-1</t>
  </si>
  <si>
    <t>5.4-R0330C0210-1</t>
  </si>
  <si>
    <t>5.4-R0330C0220-1</t>
  </si>
  <si>
    <t>5.4-R0330C0230-1</t>
  </si>
  <si>
    <t>5.4-R0330C0240-1</t>
  </si>
  <si>
    <t>5.4-R0330C0250-1</t>
  </si>
  <si>
    <t>5.4-R0330C0260-1</t>
  </si>
  <si>
    <t>5.4-R0330C0270-1</t>
  </si>
  <si>
    <t>5.4-R0330C0280-1</t>
  </si>
  <si>
    <t>5.4-R0330C0290-1</t>
  </si>
  <si>
    <t>R0330C0290</t>
  </si>
  <si>
    <t>5.4-R0330C0300-1</t>
  </si>
  <si>
    <t>R0330C0300</t>
  </si>
  <si>
    <t>5.4-R0330C0310-1</t>
  </si>
  <si>
    <t>R0330C0310</t>
  </si>
  <si>
    <t>5.4-R0330C0320-1</t>
  </si>
  <si>
    <t>R0330C0320</t>
  </si>
  <si>
    <t>5.4-R0330C0330-1</t>
  </si>
  <si>
    <t>R0330C0330</t>
  </si>
  <si>
    <t>5.4-R0330C0340-1</t>
  </si>
  <si>
    <t>R0330C0340</t>
  </si>
  <si>
    <t>5.4-R0330C0350-1</t>
  </si>
  <si>
    <t>R0330C0350</t>
  </si>
  <si>
    <t>5.4-R0330C0360-1</t>
  </si>
  <si>
    <t>R0330C0360</t>
  </si>
  <si>
    <t>5.4-R0330C0370-1</t>
  </si>
  <si>
    <t>R0330C0370</t>
  </si>
  <si>
    <t>5.4-R0330C0380-1</t>
  </si>
  <si>
    <t>R0330C0380</t>
  </si>
  <si>
    <t>5.4-R0330C0390-1</t>
  </si>
  <si>
    <t>R0330C0390</t>
  </si>
  <si>
    <t>5.4-R0330C0400-1</t>
  </si>
  <si>
    <t>R0330C0400</t>
  </si>
  <si>
    <t>5.4-R0330C0410-1</t>
  </si>
  <si>
    <t>R0330C0410</t>
  </si>
  <si>
    <t>5.4-R0330C0420-1</t>
  </si>
  <si>
    <t>R0330C0420</t>
  </si>
  <si>
    <t>5.4-R0330C0430-1</t>
  </si>
  <si>
    <t>R0330C0430</t>
  </si>
  <si>
    <t>5.4-R0330C0440-1</t>
  </si>
  <si>
    <t>R0330C0440</t>
  </si>
  <si>
    <t>5.4-R0330C0450-1</t>
  </si>
  <si>
    <t>R0330C0450</t>
  </si>
  <si>
    <t>5.4-R0330C0460-1</t>
  </si>
  <si>
    <t>R0330C0460</t>
  </si>
  <si>
    <t>5.4-R0330C0470-1</t>
  </si>
  <si>
    <t>R0330C0470</t>
  </si>
  <si>
    <t>5.4-R0330C0480-1</t>
  </si>
  <si>
    <t>R0330C0480</t>
  </si>
  <si>
    <t>5.4-R0330C0490-1</t>
  </si>
  <si>
    <t>R0330C0490</t>
  </si>
  <si>
    <t>5.4-R0330C0500-1</t>
  </si>
  <si>
    <t>R0330C0500</t>
  </si>
  <si>
    <t>5.4-R0330C0510-1</t>
  </si>
  <si>
    <t>R0330C0510</t>
  </si>
  <si>
    <t>5.4-R0330C0520-1</t>
  </si>
  <si>
    <t>R0330C0520</t>
  </si>
  <si>
    <t>5.4-R0330C0530-1</t>
  </si>
  <si>
    <t>R0330C0530</t>
  </si>
  <si>
    <t>5.4-R0330C0540-1</t>
  </si>
  <si>
    <t>R0330C0540</t>
  </si>
  <si>
    <t>5.4-R0330C0550-1</t>
  </si>
  <si>
    <t>R0330C0550</t>
  </si>
  <si>
    <t>5.4-R0330C0560-1</t>
  </si>
  <si>
    <t>R0330C0560</t>
  </si>
  <si>
    <t>5.4-R0330C0570-1</t>
  </si>
  <si>
    <t>R0330C0570</t>
  </si>
  <si>
    <t>5.4-R0330C0580-1</t>
  </si>
  <si>
    <t>R0330C0580</t>
  </si>
  <si>
    <t>5.4-R0330C0590-1</t>
  </si>
  <si>
    <t>R0330C0590</t>
  </si>
  <si>
    <t>5.4-R0330C0600-1</t>
  </si>
  <si>
    <t>R0330C0600</t>
  </si>
  <si>
    <t>5.4-R0330C0610-1</t>
  </si>
  <si>
    <t>R0330C0610</t>
  </si>
  <si>
    <t>5.4-R0330C0620-1</t>
  </si>
  <si>
    <t>R0330C0620</t>
  </si>
  <si>
    <t>5.4-R0330C0630-1</t>
  </si>
  <si>
    <t>R0330C0630</t>
  </si>
  <si>
    <t>5.4-R0330C0640-1</t>
  </si>
  <si>
    <t>R0330C0640</t>
  </si>
  <si>
    <t>5.4-R0340C0010-1</t>
  </si>
  <si>
    <t>5.4-R0340C0020-1</t>
  </si>
  <si>
    <t>5.4-R0340C0030-1</t>
  </si>
  <si>
    <t>5.4-R0340C0040-1</t>
  </si>
  <si>
    <t>5.4-R0340C0050-1</t>
  </si>
  <si>
    <t>5.4-R0340C0060-1</t>
  </si>
  <si>
    <t>5.4-R0340C0070-1</t>
  </si>
  <si>
    <t>5.4-R0340C0080-1</t>
  </si>
  <si>
    <t>5.4-R0340C0090-1</t>
  </si>
  <si>
    <t>5.4-R0340C0100-1</t>
  </si>
  <si>
    <t>5.4-R0340C0110-1</t>
  </si>
  <si>
    <t>5.4-R0340C0120-1</t>
  </si>
  <si>
    <t>5.4-R0340C0130-1</t>
  </si>
  <si>
    <t>5.4-R0340C0140-1</t>
  </si>
  <si>
    <t>5.4-R0340C0150-1</t>
  </si>
  <si>
    <t>5.4-R0340C0160-1</t>
  </si>
  <si>
    <t>5.4-R0340C0170-1</t>
  </si>
  <si>
    <t>5.4-R0340C0180-1</t>
  </si>
  <si>
    <t>5.4-R0340C0190-1</t>
  </si>
  <si>
    <t>5.4-R0340C0200-1</t>
  </si>
  <si>
    <t>5.4-R0340C0210-1</t>
  </si>
  <si>
    <t>5.4-R0340C0220-1</t>
  </si>
  <si>
    <t>5.4-R0340C0230-1</t>
  </si>
  <si>
    <t>5.4-R0340C0240-1</t>
  </si>
  <si>
    <t>5.4-R0340C0250-1</t>
  </si>
  <si>
    <t>5.4-R0340C0260-1</t>
  </si>
  <si>
    <t>5.4-R0340C0270-1</t>
  </si>
  <si>
    <t>5.4-R0340C0280-1</t>
  </si>
  <si>
    <t>5.4-R0340C0290-1</t>
  </si>
  <si>
    <t>R0340C0290</t>
  </si>
  <si>
    <t>5.4-R0340C0300-1</t>
  </si>
  <si>
    <t>R0340C0300</t>
  </si>
  <si>
    <t>5.4-R0340C0310-1</t>
  </si>
  <si>
    <t>R0340C0310</t>
  </si>
  <si>
    <t>5.4-R0340C0320-1</t>
  </si>
  <si>
    <t>R0340C0320</t>
  </si>
  <si>
    <t>5.4-R0340C0330-1</t>
  </si>
  <si>
    <t>R0340C0330</t>
  </si>
  <si>
    <t>5.4-R0340C0340-1</t>
  </si>
  <si>
    <t>R0340C0340</t>
  </si>
  <si>
    <t>5.4-R0340C0350-1</t>
  </si>
  <si>
    <t>R0340C0350</t>
  </si>
  <si>
    <t>5.4-R0340C0360-1</t>
  </si>
  <si>
    <t>R0340C0360</t>
  </si>
  <si>
    <t>5.4-R0340C0370-1</t>
  </si>
  <si>
    <t>R0340C0370</t>
  </si>
  <si>
    <t>5.4-R0340C0380-1</t>
  </si>
  <si>
    <t>R0340C0380</t>
  </si>
  <si>
    <t>5.4-R0340C0390-1</t>
  </si>
  <si>
    <t>R0340C0390</t>
  </si>
  <si>
    <t>5.4-R0340C0400-1</t>
  </si>
  <si>
    <t>R0340C0400</t>
  </si>
  <si>
    <t>5.4-R0340C0410-1</t>
  </si>
  <si>
    <t>R0340C0410</t>
  </si>
  <si>
    <t>5.4-R0340C0420-1</t>
  </si>
  <si>
    <t>R0340C0420</t>
  </si>
  <si>
    <t>5.4-R0340C0430-1</t>
  </si>
  <si>
    <t>R0340C0430</t>
  </si>
  <si>
    <t>5.4-R0340C0440-1</t>
  </si>
  <si>
    <t>R0340C0440</t>
  </si>
  <si>
    <t>5.4-R0340C0450-1</t>
  </si>
  <si>
    <t>R0340C0450</t>
  </si>
  <si>
    <t>5.4-R0340C0460-1</t>
  </si>
  <si>
    <t>R0340C0460</t>
  </si>
  <si>
    <t>5.4-R0340C0470-1</t>
  </si>
  <si>
    <t>R0340C0470</t>
  </si>
  <si>
    <t>5.4-R0340C0480-1</t>
  </si>
  <si>
    <t>R0340C0480</t>
  </si>
  <si>
    <t>5.4-R0340C0490-1</t>
  </si>
  <si>
    <t>R0340C0490</t>
  </si>
  <si>
    <t>5.4-R0340C0500-1</t>
  </si>
  <si>
    <t>R0340C0500</t>
  </si>
  <si>
    <t>5.4-R0340C0510-1</t>
  </si>
  <si>
    <t>R0340C0510</t>
  </si>
  <si>
    <t>5.4-R0340C0520-1</t>
  </si>
  <si>
    <t>R0340C0520</t>
  </si>
  <si>
    <t>5.4-R0340C0530-1</t>
  </si>
  <si>
    <t>R0340C0530</t>
  </si>
  <si>
    <t>5.4-R0340C0540-1</t>
  </si>
  <si>
    <t>R0340C0540</t>
  </si>
  <si>
    <t>5.4-R0340C0550-1</t>
  </si>
  <si>
    <t>R0340C0550</t>
  </si>
  <si>
    <t>5.4-R0340C0560-1</t>
  </si>
  <si>
    <t>R0340C0560</t>
  </si>
  <si>
    <t>5.4-R0340C0570-1</t>
  </si>
  <si>
    <t>R0340C0570</t>
  </si>
  <si>
    <t>5.4-R0340C0580-1</t>
  </si>
  <si>
    <t>R0340C0580</t>
  </si>
  <si>
    <t>5.4-R0340C0590-1</t>
  </si>
  <si>
    <t>R0340C0590</t>
  </si>
  <si>
    <t>5.4-R0340C0600-1</t>
  </si>
  <si>
    <t>R0340C0600</t>
  </si>
  <si>
    <t>5.4-R0340C0610-1</t>
  </si>
  <si>
    <t>R0340C0610</t>
  </si>
  <si>
    <t>5.4-R0340C0620-1</t>
  </si>
  <si>
    <t>R0340C0620</t>
  </si>
  <si>
    <t>5.4-R0340C0630-1</t>
  </si>
  <si>
    <t>R0340C0630</t>
  </si>
  <si>
    <t>5.4-R0340C0640-1</t>
  </si>
  <si>
    <t>R0340C0640</t>
  </si>
  <si>
    <t>5.4-R0350C0010-1</t>
  </si>
  <si>
    <t>5.4-R0350C0020-1</t>
  </si>
  <si>
    <t>5.4-R0350C0030-1</t>
  </si>
  <si>
    <t>5.4-R0350C0040-1</t>
  </si>
  <si>
    <t>5.4-R0350C0050-1</t>
  </si>
  <si>
    <t>5.4-R0350C0060-1</t>
  </si>
  <si>
    <t>5.4-R0350C0070-1</t>
  </si>
  <si>
    <t>5.4-R0350C0080-1</t>
  </si>
  <si>
    <t>5.4-R0350C0090-1</t>
  </si>
  <si>
    <t>5.4-R0350C0100-1</t>
  </si>
  <si>
    <t>5.4-R0350C0110-1</t>
  </si>
  <si>
    <t>5.4-R0350C0120-1</t>
  </si>
  <si>
    <t>5.4-R0350C0130-1</t>
  </si>
  <si>
    <t>5.4-R0350C0140-1</t>
  </si>
  <si>
    <t>5.4-R0350C0150-1</t>
  </si>
  <si>
    <t>5.4-R0350C0160-1</t>
  </si>
  <si>
    <t>5.4-R0350C0170-1</t>
  </si>
  <si>
    <t>5.4-R0350C0180-1</t>
  </si>
  <si>
    <t>5.4-R0350C0190-1</t>
  </si>
  <si>
    <t>5.4-R0350C0200-1</t>
  </si>
  <si>
    <t>5.4-R0350C0210-1</t>
  </si>
  <si>
    <t>5.4-R0350C0220-1</t>
  </si>
  <si>
    <t>5.4-R0350C0230-1</t>
  </si>
  <si>
    <t>5.4-R0350C0240-1</t>
  </si>
  <si>
    <t>5.4-R0350C0250-1</t>
  </si>
  <si>
    <t>5.4-R0350C0260-1</t>
  </si>
  <si>
    <t>5.4-R0350C0270-1</t>
  </si>
  <si>
    <t>5.4-R0350C0280-1</t>
  </si>
  <si>
    <t>5.4-R0350C0290-1</t>
  </si>
  <si>
    <t>R0350C0290</t>
  </si>
  <si>
    <t>5.4-R0350C0300-1</t>
  </si>
  <si>
    <t>R0350C0300</t>
  </si>
  <si>
    <t>5.4-R0350C0310-1</t>
  </si>
  <si>
    <t>R0350C0310</t>
  </si>
  <si>
    <t>5.4-R0350C0320-1</t>
  </si>
  <si>
    <t>R0350C0320</t>
  </si>
  <si>
    <t>5.4-R0350C0330-1</t>
  </si>
  <si>
    <t>R0350C0330</t>
  </si>
  <si>
    <t>5.4-R0350C0340-1</t>
  </si>
  <si>
    <t>R0350C0340</t>
  </si>
  <si>
    <t>5.4-R0350C0350-1</t>
  </si>
  <si>
    <t>R0350C0350</t>
  </si>
  <si>
    <t>5.4-R0350C0360-1</t>
  </si>
  <si>
    <t>R0350C0360</t>
  </si>
  <si>
    <t>5.4-R0350C0370-1</t>
  </si>
  <si>
    <t>R0350C0370</t>
  </si>
  <si>
    <t>5.4-R0350C0380-1</t>
  </si>
  <si>
    <t>R0350C0380</t>
  </si>
  <si>
    <t>5.4-R0350C0390-1</t>
  </si>
  <si>
    <t>R0350C0390</t>
  </si>
  <si>
    <t>5.4-R0350C0400-1</t>
  </si>
  <si>
    <t>R0350C0400</t>
  </si>
  <si>
    <t>5.4-R0350C0410-1</t>
  </si>
  <si>
    <t>R0350C0410</t>
  </si>
  <si>
    <t>5.4-R0350C0420-1</t>
  </si>
  <si>
    <t>R0350C0420</t>
  </si>
  <si>
    <t>5.4-R0350C0430-1</t>
  </si>
  <si>
    <t>R0350C0430</t>
  </si>
  <si>
    <t>5.4-R0350C0440-1</t>
  </si>
  <si>
    <t>R0350C0440</t>
  </si>
  <si>
    <t>5.4-R0350C0450-1</t>
  </si>
  <si>
    <t>R0350C0450</t>
  </si>
  <si>
    <t>5.4-R0350C0460-1</t>
  </si>
  <si>
    <t>R0350C0460</t>
  </si>
  <si>
    <t>5.4-R0350C0470-1</t>
  </si>
  <si>
    <t>R0350C0470</t>
  </si>
  <si>
    <t>5.4-R0350C0480-1</t>
  </si>
  <si>
    <t>R0350C0480</t>
  </si>
  <si>
    <t>5.4-R0350C0490-1</t>
  </si>
  <si>
    <t>R0350C0490</t>
  </si>
  <si>
    <t>5.4-R0350C0500-1</t>
  </si>
  <si>
    <t>R0350C0500</t>
  </si>
  <si>
    <t>5.4-R0350C0510-1</t>
  </si>
  <si>
    <t>R0350C0510</t>
  </si>
  <si>
    <t>5.4-R0350C0520-1</t>
  </si>
  <si>
    <t>R0350C0520</t>
  </si>
  <si>
    <t>5.4-R0350C0530-1</t>
  </si>
  <si>
    <t>R0350C0530</t>
  </si>
  <si>
    <t>5.4-R0350C0540-1</t>
  </si>
  <si>
    <t>R0350C0540</t>
  </si>
  <si>
    <t>5.4-R0350C0550-1</t>
  </si>
  <si>
    <t>R0350C0550</t>
  </si>
  <si>
    <t>5.4-R0350C0560-1</t>
  </si>
  <si>
    <t>R0350C0560</t>
  </si>
  <si>
    <t>5.4-R0350C0570-1</t>
  </si>
  <si>
    <t>R0350C0570</t>
  </si>
  <si>
    <t>5.4-R0350C0580-1</t>
  </si>
  <si>
    <t>R0350C0580</t>
  </si>
  <si>
    <t>5.4-R0350C0590-1</t>
  </si>
  <si>
    <t>R0350C0590</t>
  </si>
  <si>
    <t>5.4-R0350C0600-1</t>
  </si>
  <si>
    <t>R0350C0600</t>
  </si>
  <si>
    <t>5.4-R0350C0610-1</t>
  </si>
  <si>
    <t>R0350C0610</t>
  </si>
  <si>
    <t>5.4-R0350C0620-1</t>
  </si>
  <si>
    <t>R0350C0620</t>
  </si>
  <si>
    <t>5.4-R0350C0630-1</t>
  </si>
  <si>
    <t>R0350C0630</t>
  </si>
  <si>
    <t>5.4-R0350C0640-1</t>
  </si>
  <si>
    <t>R0350C0640</t>
  </si>
  <si>
    <t>5.4-R0360C0010-1</t>
  </si>
  <si>
    <t>5.4-R0360C0020-1</t>
  </si>
  <si>
    <t>5.4-R0360C0030-1</t>
  </si>
  <si>
    <t>5.4-R0360C0040-1</t>
  </si>
  <si>
    <t>5.4-R0360C0050-1</t>
  </si>
  <si>
    <t>5.4-R0360C0060-1</t>
  </si>
  <si>
    <t>5.4-R0360C0070-1</t>
  </si>
  <si>
    <t>5.4-R0360C0080-1</t>
  </si>
  <si>
    <t>5.4-R0360C0090-1</t>
  </si>
  <si>
    <t>5.4-R0360C0100-1</t>
  </si>
  <si>
    <t>5.4-R0360C0110-1</t>
  </si>
  <si>
    <t>5.4-R0360C0120-1</t>
  </si>
  <si>
    <t>5.4-R0360C0130-1</t>
  </si>
  <si>
    <t>5.4-R0360C0140-1</t>
  </si>
  <si>
    <t>5.4-R0360C0150-1</t>
  </si>
  <si>
    <t>5.4-R0360C0160-1</t>
  </si>
  <si>
    <t>5.4-R0360C0170-1</t>
  </si>
  <si>
    <t>5.4-R0360C0180-1</t>
  </si>
  <si>
    <t>5.4-R0360C0190-1</t>
  </si>
  <si>
    <t>5.4-R0360C0200-1</t>
  </si>
  <si>
    <t>5.4-R0360C0210-1</t>
  </si>
  <si>
    <t>5.4-R0360C0220-1</t>
  </si>
  <si>
    <t>5.4-R0360C0230-1</t>
  </si>
  <si>
    <t>5.4-R0360C0240-1</t>
  </si>
  <si>
    <t>5.4-R0360C0250-1</t>
  </si>
  <si>
    <t>5.4-R0360C0260-1</t>
  </si>
  <si>
    <t>5.4-R0360C0270-1</t>
  </si>
  <si>
    <t>5.4-R0360C0280-1</t>
  </si>
  <si>
    <t>5.4-R0360C0290-1</t>
  </si>
  <si>
    <t>R0360C0290</t>
  </si>
  <si>
    <t>5.4-R0360C0300-1</t>
  </si>
  <si>
    <t>R0360C0300</t>
  </si>
  <si>
    <t>5.4-R0360C0310-1</t>
  </si>
  <si>
    <t>R0360C0310</t>
  </si>
  <si>
    <t>5.4-R0360C0320-1</t>
  </si>
  <si>
    <t>R0360C0320</t>
  </si>
  <si>
    <t>5.4-R0360C0330-1</t>
  </si>
  <si>
    <t>R0360C0330</t>
  </si>
  <si>
    <t>5.4-R0360C0340-1</t>
  </si>
  <si>
    <t>R0360C0340</t>
  </si>
  <si>
    <t>5.4-R0360C0350-1</t>
  </si>
  <si>
    <t>R0360C0350</t>
  </si>
  <si>
    <t>5.4-R0360C0360-1</t>
  </si>
  <si>
    <t>R0360C0360</t>
  </si>
  <si>
    <t>5.4-R0360C0370-1</t>
  </si>
  <si>
    <t>R0360C0370</t>
  </si>
  <si>
    <t>5.4-R0360C0380-1</t>
  </si>
  <si>
    <t>R0360C0380</t>
  </si>
  <si>
    <t>5.4-R0360C0390-1</t>
  </si>
  <si>
    <t>R0360C0390</t>
  </si>
  <si>
    <t>5.4-R0360C0400-1</t>
  </si>
  <si>
    <t>R0360C0400</t>
  </si>
  <si>
    <t>5.4-R0360C0410-1</t>
  </si>
  <si>
    <t>R0360C0410</t>
  </si>
  <si>
    <t>5.4-R0360C0420-1</t>
  </si>
  <si>
    <t>R0360C0420</t>
  </si>
  <si>
    <t>5.4-R0360C0430-1</t>
  </si>
  <si>
    <t>R0360C0430</t>
  </si>
  <si>
    <t>5.4-R0360C0440-1</t>
  </si>
  <si>
    <t>R0360C0440</t>
  </si>
  <si>
    <t>5.4-R0360C0450-1</t>
  </si>
  <si>
    <t>R0360C0450</t>
  </si>
  <si>
    <t>5.4-R0360C0460-1</t>
  </si>
  <si>
    <t>R0360C0460</t>
  </si>
  <si>
    <t>5.4-R0360C0470-1</t>
  </si>
  <si>
    <t>R0360C0470</t>
  </si>
  <si>
    <t>5.4-R0360C0480-1</t>
  </si>
  <si>
    <t>R0360C0480</t>
  </si>
  <si>
    <t>5.4-R0360C0490-1</t>
  </si>
  <si>
    <t>R0360C0490</t>
  </si>
  <si>
    <t>5.4-R0360C0500-1</t>
  </si>
  <si>
    <t>R0360C0500</t>
  </si>
  <si>
    <t>5.4-R0360C0510-1</t>
  </si>
  <si>
    <t>R0360C0510</t>
  </si>
  <si>
    <t>5.4-R0360C0520-1</t>
  </si>
  <si>
    <t>R0360C0520</t>
  </si>
  <si>
    <t>5.4-R0360C0530-1</t>
  </si>
  <si>
    <t>R0360C0530</t>
  </si>
  <si>
    <t>5.4-R0360C0540-1</t>
  </si>
  <si>
    <t>R0360C0540</t>
  </si>
  <si>
    <t>5.4-R0360C0550-1</t>
  </si>
  <si>
    <t>R0360C0550</t>
  </si>
  <si>
    <t>5.4-R0360C0560-1</t>
  </si>
  <si>
    <t>R0360C0560</t>
  </si>
  <si>
    <t>5.4-R0360C0570-1</t>
  </si>
  <si>
    <t>R0360C0570</t>
  </si>
  <si>
    <t>5.4-R0360C0580-1</t>
  </si>
  <si>
    <t>R0360C0580</t>
  </si>
  <si>
    <t>5.4-R0360C0590-1</t>
  </si>
  <si>
    <t>R0360C0590</t>
  </si>
  <si>
    <t>5.4-R0360C0600-1</t>
  </si>
  <si>
    <t>R0360C0600</t>
  </si>
  <si>
    <t>5.4-R0360C0610-1</t>
  </si>
  <si>
    <t>R0360C0610</t>
  </si>
  <si>
    <t>5.4-R0360C0620-1</t>
  </si>
  <si>
    <t>R0360C0620</t>
  </si>
  <si>
    <t>5.4-R0360C0630-1</t>
  </si>
  <si>
    <t>R0360C0630</t>
  </si>
  <si>
    <t>5.4-R0360C0640-1</t>
  </si>
  <si>
    <t>R0360C0640</t>
  </si>
  <si>
    <t>5.4-R0370C0010-1</t>
  </si>
  <si>
    <t>5.4-R0370C0020-1</t>
  </si>
  <si>
    <t>5.4-R0370C0030-1</t>
  </si>
  <si>
    <t>5.4-R0370C0040-1</t>
  </si>
  <si>
    <t>5.4-R0370C0050-1</t>
  </si>
  <si>
    <t>5.4-R0370C0060-1</t>
  </si>
  <si>
    <t>5.4-R0370C0070-1</t>
  </si>
  <si>
    <t>5.4-R0370C0080-1</t>
  </si>
  <si>
    <t>5.4-R0370C0090-1</t>
  </si>
  <si>
    <t>5.4-R0370C0100-1</t>
  </si>
  <si>
    <t>5.4-R0370C0110-1</t>
  </si>
  <si>
    <t>5.4-R0370C0120-1</t>
  </si>
  <si>
    <t>5.4-R0370C0130-1</t>
  </si>
  <si>
    <t>5.4-R0370C0140-1</t>
  </si>
  <si>
    <t>5.4-R0370C0150-1</t>
  </si>
  <si>
    <t>5.4-R0370C0160-1</t>
  </si>
  <si>
    <t>5.4-R0370C0170-1</t>
  </si>
  <si>
    <t>5.4-R0370C0180-1</t>
  </si>
  <si>
    <t>5.4-R0370C0190-1</t>
  </si>
  <si>
    <t>5.4-R0370C0200-1</t>
  </si>
  <si>
    <t>5.4-R0370C0210-1</t>
  </si>
  <si>
    <t>5.4-R0370C0220-1</t>
  </si>
  <si>
    <t>5.4-R0370C0230-1</t>
  </si>
  <si>
    <t>5.4-R0370C0240-1</t>
  </si>
  <si>
    <t>5.4-R0370C0250-1</t>
  </si>
  <si>
    <t>5.4-R0370C0260-1</t>
  </si>
  <si>
    <t>5.4-R0370C0270-1</t>
  </si>
  <si>
    <t>5.4-R0370C0280-1</t>
  </si>
  <si>
    <t>5.4-R0370C0290-1</t>
  </si>
  <si>
    <t>R0370C0290</t>
  </si>
  <si>
    <t>5.4-R0370C0300-1</t>
  </si>
  <si>
    <t>R0370C0300</t>
  </si>
  <si>
    <t>5.4-R0370C0310-1</t>
  </si>
  <si>
    <t>R0370C0310</t>
  </si>
  <si>
    <t>5.4-R0370C0320-1</t>
  </si>
  <si>
    <t>R0370C0320</t>
  </si>
  <si>
    <t>5.4-R0370C0330-1</t>
  </si>
  <si>
    <t>R0370C0330</t>
  </si>
  <si>
    <t>5.4-R0370C0340-1</t>
  </si>
  <si>
    <t>R0370C0340</t>
  </si>
  <si>
    <t>5.4-R0370C0350-1</t>
  </si>
  <si>
    <t>R0370C0350</t>
  </si>
  <si>
    <t>5.4-R0370C0360-1</t>
  </si>
  <si>
    <t>R0370C0360</t>
  </si>
  <si>
    <t>5.4-R0370C0370-1</t>
  </si>
  <si>
    <t>R0370C0370</t>
  </si>
  <si>
    <t>5.4-R0370C0380-1</t>
  </si>
  <si>
    <t>R0370C0380</t>
  </si>
  <si>
    <t>5.4-R0370C0390-1</t>
  </si>
  <si>
    <t>R0370C0390</t>
  </si>
  <si>
    <t>5.4-R0370C0400-1</t>
  </si>
  <si>
    <t>R0370C0400</t>
  </si>
  <si>
    <t>5.4-R0370C0410-1</t>
  </si>
  <si>
    <t>R0370C0410</t>
  </si>
  <si>
    <t>5.4-R0370C0420-1</t>
  </si>
  <si>
    <t>R0370C0420</t>
  </si>
  <si>
    <t>5.4-R0370C0430-1</t>
  </si>
  <si>
    <t>R0370C0430</t>
  </si>
  <si>
    <t>5.4-R0370C0440-1</t>
  </si>
  <si>
    <t>R0370C0440</t>
  </si>
  <si>
    <t>5.4-R0370C0450-1</t>
  </si>
  <si>
    <t>R0370C0450</t>
  </si>
  <si>
    <t>5.4-R0370C0460-1</t>
  </si>
  <si>
    <t>R0370C0460</t>
  </si>
  <si>
    <t>5.4-R0370C0470-1</t>
  </si>
  <si>
    <t>R0370C0470</t>
  </si>
  <si>
    <t>5.4-R0370C0480-1</t>
  </si>
  <si>
    <t>R0370C0480</t>
  </si>
  <si>
    <t>5.4-R0370C0490-1</t>
  </si>
  <si>
    <t>R0370C0490</t>
  </si>
  <si>
    <t>5.4-R0370C0500-1</t>
  </si>
  <si>
    <t>R0370C0500</t>
  </si>
  <si>
    <t>5.4-R0370C0510-1</t>
  </si>
  <si>
    <t>R0370C0510</t>
  </si>
  <si>
    <t>5.4-R0370C0520-1</t>
  </si>
  <si>
    <t>R0370C0520</t>
  </si>
  <si>
    <t>5.4-R0370C0530-1</t>
  </si>
  <si>
    <t>R0370C0530</t>
  </si>
  <si>
    <t>5.4-R0370C0540-1</t>
  </si>
  <si>
    <t>R0370C0540</t>
  </si>
  <si>
    <t>5.4-R0370C0550-1</t>
  </si>
  <si>
    <t>R0370C0550</t>
  </si>
  <si>
    <t>5.4-R0370C0560-1</t>
  </si>
  <si>
    <t>R0370C0560</t>
  </si>
  <si>
    <t>5.4-R0370C0570-1</t>
  </si>
  <si>
    <t>R0370C0570</t>
  </si>
  <si>
    <t>5.4-R0370C0580-1</t>
  </si>
  <si>
    <t>R0370C0580</t>
  </si>
  <si>
    <t>5.4-R0370C0590-1</t>
  </si>
  <si>
    <t>R0370C0590</t>
  </si>
  <si>
    <t>5.4-R0370C0600-1</t>
  </si>
  <si>
    <t>R0370C0600</t>
  </si>
  <si>
    <t>5.4-R0370C0610-1</t>
  </si>
  <si>
    <t>R0370C0610</t>
  </si>
  <si>
    <t>5.4-R0370C0620-1</t>
  </si>
  <si>
    <t>R0370C0620</t>
  </si>
  <si>
    <t>5.4-R0370C0630-1</t>
  </si>
  <si>
    <t>R0370C0630</t>
  </si>
  <si>
    <t>5.4-R0370C0640-1</t>
  </si>
  <si>
    <t>R0370C0640</t>
  </si>
  <si>
    <t>5.4-R0380C0010-1</t>
  </si>
  <si>
    <t>5.4-R0380C0020-1</t>
  </si>
  <si>
    <t>5.4-R0380C0030-1</t>
  </si>
  <si>
    <t>5.4-R0380C0040-1</t>
  </si>
  <si>
    <t>5.4-R0380C0050-1</t>
  </si>
  <si>
    <t>5.4-R0380C0060-1</t>
  </si>
  <si>
    <t>5.4-R0380C0070-1</t>
  </si>
  <si>
    <t>5.4-R0380C0080-1</t>
  </si>
  <si>
    <t>5.4-R0380C0090-1</t>
  </si>
  <si>
    <t>5.4-R0380C0100-1</t>
  </si>
  <si>
    <t>5.4-R0380C0110-1</t>
  </si>
  <si>
    <t>5.4-R0380C0120-1</t>
  </si>
  <si>
    <t>5.4-R0380C0130-1</t>
  </si>
  <si>
    <t>5.4-R0380C0140-1</t>
  </si>
  <si>
    <t>5.4-R0380C0150-1</t>
  </si>
  <si>
    <t>5.4-R0380C0160-1</t>
  </si>
  <si>
    <t>5.4-R0380C0170-1</t>
  </si>
  <si>
    <t>5.4-R0380C0180-1</t>
  </si>
  <si>
    <t>5.4-R0380C0190-1</t>
  </si>
  <si>
    <t>5.4-R0380C0200-1</t>
  </si>
  <si>
    <t>5.4-R0380C0210-1</t>
  </si>
  <si>
    <t>5.4-R0380C0220-1</t>
  </si>
  <si>
    <t>5.4-R0380C0230-1</t>
  </si>
  <si>
    <t>5.4-R0380C0240-1</t>
  </si>
  <si>
    <t>5.4-R0380C0250-1</t>
  </si>
  <si>
    <t>5.4-R0380C0260-1</t>
  </si>
  <si>
    <t>5.4-R0380C0270-1</t>
  </si>
  <si>
    <t>5.4-R0380C0280-1</t>
  </si>
  <si>
    <t>5.4-R0380C0290-1</t>
  </si>
  <si>
    <t>R0380C0290</t>
  </si>
  <si>
    <t>5.4-R0380C0300-1</t>
  </si>
  <si>
    <t>R0380C0300</t>
  </si>
  <si>
    <t>5.4-R0380C0310-1</t>
  </si>
  <si>
    <t>R0380C0310</t>
  </si>
  <si>
    <t>5.4-R0380C0320-1</t>
  </si>
  <si>
    <t>R0380C0320</t>
  </si>
  <si>
    <t>5.4-R0380C0330-1</t>
  </si>
  <si>
    <t>R0380C0330</t>
  </si>
  <si>
    <t>5.4-R0380C0340-1</t>
  </si>
  <si>
    <t>R0380C0340</t>
  </si>
  <si>
    <t>5.4-R0380C0350-1</t>
  </si>
  <si>
    <t>R0380C0350</t>
  </si>
  <si>
    <t>5.4-R0380C0360-1</t>
  </si>
  <si>
    <t>R0380C0360</t>
  </si>
  <si>
    <t>5.4-R0380C0370-1</t>
  </si>
  <si>
    <t>R0380C0370</t>
  </si>
  <si>
    <t>5.4-R0380C0380-1</t>
  </si>
  <si>
    <t>R0380C0380</t>
  </si>
  <si>
    <t>5.4-R0380C0390-1</t>
  </si>
  <si>
    <t>R0380C0390</t>
  </si>
  <si>
    <t>5.4-R0380C0400-1</t>
  </si>
  <si>
    <t>R0380C0400</t>
  </si>
  <si>
    <t>5.4-R0380C0410-1</t>
  </si>
  <si>
    <t>R0380C0410</t>
  </si>
  <si>
    <t>5.4-R0380C0420-1</t>
  </si>
  <si>
    <t>R0380C0420</t>
  </si>
  <si>
    <t>5.4-R0380C0430-1</t>
  </si>
  <si>
    <t>R0380C0430</t>
  </si>
  <si>
    <t>5.4-R0380C0440-1</t>
  </si>
  <si>
    <t>R0380C0440</t>
  </si>
  <si>
    <t>5.4-R0380C0450-1</t>
  </si>
  <si>
    <t>R0380C0450</t>
  </si>
  <si>
    <t>5.4-R0380C0460-1</t>
  </si>
  <si>
    <t>R0380C0460</t>
  </si>
  <si>
    <t>5.4-R0380C0470-1</t>
  </si>
  <si>
    <t>R0380C0470</t>
  </si>
  <si>
    <t>5.4-R0380C0480-1</t>
  </si>
  <si>
    <t>R0380C0480</t>
  </si>
  <si>
    <t>5.4-R0380C0490-1</t>
  </si>
  <si>
    <t>R0380C0490</t>
  </si>
  <si>
    <t>5.4-R0380C0500-1</t>
  </si>
  <si>
    <t>R0380C0500</t>
  </si>
  <si>
    <t>5.4-R0380C0510-1</t>
  </si>
  <si>
    <t>R0380C0510</t>
  </si>
  <si>
    <t>5.4-R0380C0520-1</t>
  </si>
  <si>
    <t>R0380C0520</t>
  </si>
  <si>
    <t>5.4-R0380C0530-1</t>
  </si>
  <si>
    <t>R0380C0530</t>
  </si>
  <si>
    <t>5.4-R0380C0540-1</t>
  </si>
  <si>
    <t>R0380C0540</t>
  </si>
  <si>
    <t>5.4-R0380C0550-1</t>
  </si>
  <si>
    <t>R0380C0550</t>
  </si>
  <si>
    <t>5.4-R0380C0560-1</t>
  </si>
  <si>
    <t>R0380C0560</t>
  </si>
  <si>
    <t>5.4-R0380C0570-1</t>
  </si>
  <si>
    <t>R0380C0570</t>
  </si>
  <si>
    <t>5.4-R0380C0580-1</t>
  </si>
  <si>
    <t>R0380C0580</t>
  </si>
  <si>
    <t>5.4-R0380C0590-1</t>
  </si>
  <si>
    <t>R0380C0590</t>
  </si>
  <si>
    <t>5.4-R0380C0600-1</t>
  </si>
  <si>
    <t>R0380C0600</t>
  </si>
  <si>
    <t>5.4-R0380C0610-1</t>
  </si>
  <si>
    <t>R0380C0610</t>
  </si>
  <si>
    <t>5.4-R0380C0620-1</t>
  </si>
  <si>
    <t>R0380C0620</t>
  </si>
  <si>
    <t>5.4-R0380C0630-1</t>
  </si>
  <si>
    <t>R0380C0630</t>
  </si>
  <si>
    <t>5.4-R0380C0640-1</t>
  </si>
  <si>
    <t>R0380C0640</t>
  </si>
  <si>
    <t>5.4-R0390C0010-1</t>
  </si>
  <si>
    <t>5.4-R0390C0020-1</t>
  </si>
  <si>
    <t>5.4-R0390C0030-1</t>
  </si>
  <si>
    <t>5.4-R0390C0040-1</t>
  </si>
  <si>
    <t>5.4-R0390C0050-1</t>
  </si>
  <si>
    <t>5.4-R0390C0060-1</t>
  </si>
  <si>
    <t>5.4-R0390C0070-1</t>
  </si>
  <si>
    <t>5.4-R0390C0080-1</t>
  </si>
  <si>
    <t>5.4-R0390C0090-1</t>
  </si>
  <si>
    <t>5.4-R0390C0100-1</t>
  </si>
  <si>
    <t>5.4-R0390C0110-1</t>
  </si>
  <si>
    <t>5.4-R0390C0120-1</t>
  </si>
  <si>
    <t>5.4-R0390C0130-1</t>
  </si>
  <si>
    <t>5.4-R0390C0140-1</t>
  </si>
  <si>
    <t>5.4-R0390C0150-1</t>
  </si>
  <si>
    <t>5.4-R0390C0160-1</t>
  </si>
  <si>
    <t>5.4-R0390C0170-1</t>
  </si>
  <si>
    <t>5.4-R0390C0180-1</t>
  </si>
  <si>
    <t>5.4-R0390C0190-1</t>
  </si>
  <si>
    <t>5.4-R0390C0200-1</t>
  </si>
  <si>
    <t>5.4-R0390C0210-1</t>
  </si>
  <si>
    <t>5.4-R0390C0220-1</t>
  </si>
  <si>
    <t>5.4-R0390C0230-1</t>
  </si>
  <si>
    <t>5.4-R0390C0240-1</t>
  </si>
  <si>
    <t>5.4-R0390C0250-1</t>
  </si>
  <si>
    <t>5.4-R0390C0260-1</t>
  </si>
  <si>
    <t>5.4-R0390C0270-1</t>
  </si>
  <si>
    <t>5.4-R0390C0280-1</t>
  </si>
  <si>
    <t>5.4-R0390C0290-1</t>
  </si>
  <si>
    <t>R0390C0290</t>
  </si>
  <si>
    <t>5.4-R0390C0300-1</t>
  </si>
  <si>
    <t>R0390C0300</t>
  </si>
  <si>
    <t>5.4-R0390C0310-1</t>
  </si>
  <si>
    <t>R0390C0310</t>
  </si>
  <si>
    <t>5.4-R0390C0320-1</t>
  </si>
  <si>
    <t>R0390C0320</t>
  </si>
  <si>
    <t>5.4-R0390C0330-1</t>
  </si>
  <si>
    <t>R0390C0330</t>
  </si>
  <si>
    <t>5.4-R0390C0340-1</t>
  </si>
  <si>
    <t>R0390C0340</t>
  </si>
  <si>
    <t>5.4-R0390C0350-1</t>
  </si>
  <si>
    <t>R0390C0350</t>
  </si>
  <si>
    <t>5.4-R0390C0360-1</t>
  </si>
  <si>
    <t>R0390C0360</t>
  </si>
  <si>
    <t>5.4-R0390C0370-1</t>
  </si>
  <si>
    <t>R0390C0370</t>
  </si>
  <si>
    <t>5.4-R0390C0380-1</t>
  </si>
  <si>
    <t>R0390C0380</t>
  </si>
  <si>
    <t>5.4-R0390C0390-1</t>
  </si>
  <si>
    <t>R0390C0390</t>
  </si>
  <si>
    <t>5.4-R0390C0400-1</t>
  </si>
  <si>
    <t>R0390C0400</t>
  </si>
  <si>
    <t>5.4-R0390C0410-1</t>
  </si>
  <si>
    <t>R0390C0410</t>
  </si>
  <si>
    <t>5.4-R0390C0420-1</t>
  </si>
  <si>
    <t>R0390C0420</t>
  </si>
  <si>
    <t>5.4-R0390C0430-1</t>
  </si>
  <si>
    <t>R0390C0430</t>
  </si>
  <si>
    <t>5.4-R0390C0440-1</t>
  </si>
  <si>
    <t>R0390C0440</t>
  </si>
  <si>
    <t>5.4-R0390C0450-1</t>
  </si>
  <si>
    <t>R0390C0450</t>
  </si>
  <si>
    <t>5.4-R0390C0460-1</t>
  </si>
  <si>
    <t>R0390C0460</t>
  </si>
  <si>
    <t>5.4-R0390C0470-1</t>
  </si>
  <si>
    <t>R0390C0470</t>
  </si>
  <si>
    <t>5.4-R0390C0480-1</t>
  </si>
  <si>
    <t>R0390C0480</t>
  </si>
  <si>
    <t>5.4-R0390C0490-1</t>
  </si>
  <si>
    <t>R0390C0490</t>
  </si>
  <si>
    <t>5.4-R0390C0500-1</t>
  </si>
  <si>
    <t>R0390C0500</t>
  </si>
  <si>
    <t>5.4-R0390C0510-1</t>
  </si>
  <si>
    <t>R0390C0510</t>
  </si>
  <si>
    <t>5.4-R0390C0520-1</t>
  </si>
  <si>
    <t>R0390C0520</t>
  </si>
  <si>
    <t>5.4-R0390C0530-1</t>
  </si>
  <si>
    <t>R0390C0530</t>
  </si>
  <si>
    <t>5.4-R0390C0540-1</t>
  </si>
  <si>
    <t>R0390C0540</t>
  </si>
  <si>
    <t>5.4-R0390C0550-1</t>
  </si>
  <si>
    <t>R0390C0550</t>
  </si>
  <si>
    <t>5.4-R0390C0560-1</t>
  </si>
  <si>
    <t>R0390C0560</t>
  </si>
  <si>
    <t>5.4-R0390C0570-1</t>
  </si>
  <si>
    <t>R0390C0570</t>
  </si>
  <si>
    <t>5.4-R0390C0580-1</t>
  </si>
  <si>
    <t>R0390C0580</t>
  </si>
  <si>
    <t>5.4-R0390C0590-1</t>
  </si>
  <si>
    <t>R0390C0590</t>
  </si>
  <si>
    <t>5.4-R0390C0600-1</t>
  </si>
  <si>
    <t>R0390C0600</t>
  </si>
  <si>
    <t>5.4-R0390C0610-1</t>
  </si>
  <si>
    <t>R0390C0610</t>
  </si>
  <si>
    <t>5.4-R0390C0620-1</t>
  </si>
  <si>
    <t>R0390C0620</t>
  </si>
  <si>
    <t>5.4-R0390C0630-1</t>
  </si>
  <si>
    <t>R0390C0630</t>
  </si>
  <si>
    <t>5.4-R0390C0640-1</t>
  </si>
  <si>
    <t>R0390C0640</t>
  </si>
  <si>
    <t>5.4-R0400C0010-1</t>
  </si>
  <si>
    <t>5.4-R0400C0020-1</t>
  </si>
  <si>
    <t>5.4-R0400C0030-1</t>
  </si>
  <si>
    <t>5.4-R0400C0040-1</t>
  </si>
  <si>
    <t>5.4-R0400C0050-1</t>
  </si>
  <si>
    <t>5.4-R0400C0060-1</t>
  </si>
  <si>
    <t>5.4-R0400C0070-1</t>
  </si>
  <si>
    <t>5.4-R0400C0080-1</t>
  </si>
  <si>
    <t>5.4-R0400C0090-1</t>
  </si>
  <si>
    <t>5.4-R0400C0100-1</t>
  </si>
  <si>
    <t>5.4-R0400C0110-1</t>
  </si>
  <si>
    <t>5.4-R0400C0120-1</t>
  </si>
  <si>
    <t>5.4-R0400C0130-1</t>
  </si>
  <si>
    <t>5.4-R0400C0140-1</t>
  </si>
  <si>
    <t>5.4-R0400C0150-1</t>
  </si>
  <si>
    <t>5.4-R0400C0160-1</t>
  </si>
  <si>
    <t>5.4-R0400C0170-1</t>
  </si>
  <si>
    <t>5.4-R0400C0180-1</t>
  </si>
  <si>
    <t>5.4-R0400C0190-1</t>
  </si>
  <si>
    <t>5.4-R0400C0200-1</t>
  </si>
  <si>
    <t>5.4-R0400C0210-1</t>
  </si>
  <si>
    <t>5.4-R0400C0220-1</t>
  </si>
  <si>
    <t>5.4-R0400C0230-1</t>
  </si>
  <si>
    <t>5.4-R0400C0240-1</t>
  </si>
  <si>
    <t>5.4-R0400C0250-1</t>
  </si>
  <si>
    <t>5.4-R0400C0260-1</t>
  </si>
  <si>
    <t>5.4-R0400C0270-1</t>
  </si>
  <si>
    <t>5.4-R0400C0280-1</t>
  </si>
  <si>
    <t>5.4-R0400C0290-1</t>
  </si>
  <si>
    <t>R0400C0290</t>
  </si>
  <si>
    <t>5.4-R0400C0300-1</t>
  </si>
  <si>
    <t>R0400C0300</t>
  </si>
  <si>
    <t>5.4-R0400C0310-1</t>
  </si>
  <si>
    <t>R0400C0310</t>
  </si>
  <si>
    <t>5.4-R0400C0320-1</t>
  </si>
  <si>
    <t>R0400C0320</t>
  </si>
  <si>
    <t>5.4-R0400C0330-1</t>
  </si>
  <si>
    <t>R0400C0330</t>
  </si>
  <si>
    <t>5.4-R0400C0340-1</t>
  </si>
  <si>
    <t>R0400C0340</t>
  </si>
  <si>
    <t>5.4-R0400C0350-1</t>
  </si>
  <si>
    <t>R0400C0350</t>
  </si>
  <si>
    <t>5.4-R0400C0360-1</t>
  </si>
  <si>
    <t>R0400C0360</t>
  </si>
  <si>
    <t>5.4-R0400C0370-1</t>
  </si>
  <si>
    <t>R0400C0370</t>
  </si>
  <si>
    <t>5.4-R0400C0380-1</t>
  </si>
  <si>
    <t>R0400C0380</t>
  </si>
  <si>
    <t>5.4-R0400C0390-1</t>
  </si>
  <si>
    <t>R0400C0390</t>
  </si>
  <si>
    <t>5.4-R0400C0400-1</t>
  </si>
  <si>
    <t>R0400C0400</t>
  </si>
  <si>
    <t>5.4-R0400C0410-1</t>
  </si>
  <si>
    <t>R0400C0410</t>
  </si>
  <si>
    <t>5.4-R0400C0420-1</t>
  </si>
  <si>
    <t>R0400C0420</t>
  </si>
  <si>
    <t>5.4-R0400C0430-1</t>
  </si>
  <si>
    <t>R0400C0430</t>
  </si>
  <si>
    <t>5.4-R0400C0440-1</t>
  </si>
  <si>
    <t>R0400C0440</t>
  </si>
  <si>
    <t>5.4-R0400C0450-1</t>
  </si>
  <si>
    <t>R0400C0450</t>
  </si>
  <si>
    <t>5.4-R0400C0460-1</t>
  </si>
  <si>
    <t>R0400C0460</t>
  </si>
  <si>
    <t>5.4-R0400C0470-1</t>
  </si>
  <si>
    <t>R0400C0470</t>
  </si>
  <si>
    <t>5.4-R0400C0480-1</t>
  </si>
  <si>
    <t>R0400C0480</t>
  </si>
  <si>
    <t>5.4-R0400C0490-1</t>
  </si>
  <si>
    <t>R0400C0490</t>
  </si>
  <si>
    <t>5.4-R0400C0500-1</t>
  </si>
  <si>
    <t>R0400C0500</t>
  </si>
  <si>
    <t>5.4-R0400C0510-1</t>
  </si>
  <si>
    <t>R0400C0510</t>
  </si>
  <si>
    <t>5.4-R0400C0520-1</t>
  </si>
  <si>
    <t>R0400C0520</t>
  </si>
  <si>
    <t>5.4-R0400C0530-1</t>
  </si>
  <si>
    <t>R0400C0530</t>
  </si>
  <si>
    <t>5.4-R0400C0540-1</t>
  </si>
  <si>
    <t>R0400C0540</t>
  </si>
  <si>
    <t>5.4-R0400C0550-1</t>
  </si>
  <si>
    <t>R0400C0550</t>
  </si>
  <si>
    <t>5.4-R0400C0560-1</t>
  </si>
  <si>
    <t>R0400C0560</t>
  </si>
  <si>
    <t>5.4-R0400C0570-1</t>
  </si>
  <si>
    <t>R0400C0570</t>
  </si>
  <si>
    <t>5.4-R0400C0580-1</t>
  </si>
  <si>
    <t>R0400C0580</t>
  </si>
  <si>
    <t>5.4-R0400C0590-1</t>
  </si>
  <si>
    <t>R0400C0590</t>
  </si>
  <si>
    <t>5.4-R0400C0600-1</t>
  </si>
  <si>
    <t>R0400C0600</t>
  </si>
  <si>
    <t>5.4-R0400C0610-1</t>
  </si>
  <si>
    <t>R0400C0610</t>
  </si>
  <si>
    <t>5.4-R0400C0620-1</t>
  </si>
  <si>
    <t>R0400C0620</t>
  </si>
  <si>
    <t>5.4-R0400C0630-1</t>
  </si>
  <si>
    <t>R0400C0630</t>
  </si>
  <si>
    <t>5.4-R0400C0640-1</t>
  </si>
  <si>
    <t>R0400C0640</t>
  </si>
  <si>
    <t>5.4-R0410C0010-1</t>
  </si>
  <si>
    <t>5.4-R0410C0020-1</t>
  </si>
  <si>
    <t>5.4-R0410C0030-1</t>
  </si>
  <si>
    <t>5.4-R0410C0040-1</t>
  </si>
  <si>
    <t>5.4-R0410C0050-1</t>
  </si>
  <si>
    <t>5.4-R0410C0060-1</t>
  </si>
  <si>
    <t>5.4-R0410C0070-1</t>
  </si>
  <si>
    <t>5.4-R0410C0080-1</t>
  </si>
  <si>
    <t>5.4-R0410C0090-1</t>
  </si>
  <si>
    <t>5.4-R0410C0100-1</t>
  </si>
  <si>
    <t>5.4-R0410C0110-1</t>
  </si>
  <si>
    <t>5.4-R0410C0120-1</t>
  </si>
  <si>
    <t>5.4-R0410C0130-1</t>
  </si>
  <si>
    <t>5.4-R0410C0140-1</t>
  </si>
  <si>
    <t>5.4-R0410C0150-1</t>
  </si>
  <si>
    <t>5.4-R0410C0160-1</t>
  </si>
  <si>
    <t>5.4-R0410C0170-1</t>
  </si>
  <si>
    <t>5.4-R0410C0180-1</t>
  </si>
  <si>
    <t>5.4-R0410C0190-1</t>
  </si>
  <si>
    <t>5.4-R0410C0200-1</t>
  </si>
  <si>
    <t>5.4-R0410C0210-1</t>
  </si>
  <si>
    <t>5.4-R0410C0220-1</t>
  </si>
  <si>
    <t>5.4-R0410C0230-1</t>
  </si>
  <si>
    <t>5.4-R0410C0240-1</t>
  </si>
  <si>
    <t>5.4-R0410C0250-1</t>
  </si>
  <si>
    <t>5.4-R0410C0260-1</t>
  </si>
  <si>
    <t>5.4-R0410C0270-1</t>
  </si>
  <si>
    <t>5.4-R0410C0280-1</t>
  </si>
  <si>
    <t>5.4-R0410C0290-1</t>
  </si>
  <si>
    <t>R0410C0290</t>
  </si>
  <si>
    <t>5.4-R0410C0300-1</t>
  </si>
  <si>
    <t>R0410C0300</t>
  </si>
  <si>
    <t>5.4-R0410C0310-1</t>
  </si>
  <si>
    <t>R0410C0310</t>
  </si>
  <si>
    <t>5.4-R0410C0320-1</t>
  </si>
  <si>
    <t>R0410C0320</t>
  </si>
  <si>
    <t>5.4-R0410C0330-1</t>
  </si>
  <si>
    <t>R0410C0330</t>
  </si>
  <si>
    <t>5.4-R0410C0340-1</t>
  </si>
  <si>
    <t>R0410C0340</t>
  </si>
  <si>
    <t>5.4-R0410C0350-1</t>
  </si>
  <si>
    <t>R0410C0350</t>
  </si>
  <si>
    <t>5.4-R0410C0360-1</t>
  </si>
  <si>
    <t>R0410C0360</t>
  </si>
  <si>
    <t>5.4-R0410C0370-1</t>
  </si>
  <si>
    <t>R0410C0370</t>
  </si>
  <si>
    <t>5.4-R0410C0380-1</t>
  </si>
  <si>
    <t>R0410C0380</t>
  </si>
  <si>
    <t>5.4-R0410C0390-1</t>
  </si>
  <si>
    <t>R0410C0390</t>
  </si>
  <si>
    <t>5.4-R0410C0400-1</t>
  </si>
  <si>
    <t>R0410C0400</t>
  </si>
  <si>
    <t>5.4-R0410C0410-1</t>
  </si>
  <si>
    <t>R0410C0410</t>
  </si>
  <si>
    <t>5.4-R0410C0420-1</t>
  </si>
  <si>
    <t>R0410C0420</t>
  </si>
  <si>
    <t>5.4-R0410C0430-1</t>
  </si>
  <si>
    <t>R0410C0430</t>
  </si>
  <si>
    <t>5.4-R0410C0440-1</t>
  </si>
  <si>
    <t>R0410C0440</t>
  </si>
  <si>
    <t>5.4-R0410C0450-1</t>
  </si>
  <si>
    <t>R0410C0450</t>
  </si>
  <si>
    <t>5.4-R0410C0460-1</t>
  </si>
  <si>
    <t>R0410C0460</t>
  </si>
  <si>
    <t>5.4-R0410C0470-1</t>
  </si>
  <si>
    <t>R0410C0470</t>
  </si>
  <si>
    <t>5.4-R0410C0480-1</t>
  </si>
  <si>
    <t>R0410C0480</t>
  </si>
  <si>
    <t>5.4-R0410C0490-1</t>
  </si>
  <si>
    <t>R0410C0490</t>
  </si>
  <si>
    <t>5.4-R0410C0500-1</t>
  </si>
  <si>
    <t>R0410C0500</t>
  </si>
  <si>
    <t>5.4-R0410C0510-1</t>
  </si>
  <si>
    <t>R0410C0510</t>
  </si>
  <si>
    <t>5.4-R0410C0520-1</t>
  </si>
  <si>
    <t>R0410C0520</t>
  </si>
  <si>
    <t>5.4-R0410C0530-1</t>
  </si>
  <si>
    <t>R0410C0530</t>
  </si>
  <si>
    <t>5.4-R0410C0540-1</t>
  </si>
  <si>
    <t>R0410C0540</t>
  </si>
  <si>
    <t>5.4-R0410C0550-1</t>
  </si>
  <si>
    <t>R0410C0550</t>
  </si>
  <si>
    <t>5.4-R0410C0560-1</t>
  </si>
  <si>
    <t>R0410C0560</t>
  </si>
  <si>
    <t>5.4-R0410C0570-1</t>
  </si>
  <si>
    <t>R0410C0570</t>
  </si>
  <si>
    <t>5.4-R0410C0580-1</t>
  </si>
  <si>
    <t>R0410C0580</t>
  </si>
  <si>
    <t>5.4-R0410C0590-1</t>
  </si>
  <si>
    <t>R0410C0590</t>
  </si>
  <si>
    <t>5.4-R0410C0600-1</t>
  </si>
  <si>
    <t>R0410C0600</t>
  </si>
  <si>
    <t>5.4-R0410C0610-1</t>
  </si>
  <si>
    <t>R0410C0610</t>
  </si>
  <si>
    <t>5.4-R0410C0620-1</t>
  </si>
  <si>
    <t>R0410C0620</t>
  </si>
  <si>
    <t>5.4-R0410C0630-1</t>
  </si>
  <si>
    <t>R0410C0630</t>
  </si>
  <si>
    <t>5.4-R0410C0640-1</t>
  </si>
  <si>
    <t>R0410C0640</t>
  </si>
  <si>
    <t>5.4-R0420C0010-1</t>
  </si>
  <si>
    <t>5.4-R0420C0020-1</t>
  </si>
  <si>
    <t>5.4-R0420C0030-1</t>
  </si>
  <si>
    <t>5.4-R0420C0040-1</t>
  </si>
  <si>
    <t>5.4-R0420C0050-1</t>
  </si>
  <si>
    <t>5.4-R0420C0060-1</t>
  </si>
  <si>
    <t>5.4-R0420C0070-1</t>
  </si>
  <si>
    <t>5.4-R0420C0080-1</t>
  </si>
  <si>
    <t>5.4-R0420C0090-1</t>
  </si>
  <si>
    <t>5.4-R0420C0100-1</t>
  </si>
  <si>
    <t>5.4-R0420C0110-1</t>
  </si>
  <si>
    <t>5.4-R0420C0120-1</t>
  </si>
  <si>
    <t>5.4-R0420C0130-1</t>
  </si>
  <si>
    <t>5.4-R0420C0140-1</t>
  </si>
  <si>
    <t>5.4-R0420C0150-1</t>
  </si>
  <si>
    <t>5.4-R0420C0160-1</t>
  </si>
  <si>
    <t>5.4-R0420C0170-1</t>
  </si>
  <si>
    <t>5.4-R0420C0180-1</t>
  </si>
  <si>
    <t>5.4-R0420C0190-1</t>
  </si>
  <si>
    <t>5.4-R0420C0200-1</t>
  </si>
  <si>
    <t>5.4-R0420C0210-1</t>
  </si>
  <si>
    <t>5.4-R0420C0220-1</t>
  </si>
  <si>
    <t>5.4-R0420C0230-1</t>
  </si>
  <si>
    <t>5.4-R0420C0240-1</t>
  </si>
  <si>
    <t>5.4-R0420C0250-1</t>
  </si>
  <si>
    <t>5.4-R0420C0260-1</t>
  </si>
  <si>
    <t>5.4-R0420C0270-1</t>
  </si>
  <si>
    <t>5.4-R0420C0280-1</t>
  </si>
  <si>
    <t>5.4-R0420C0290-1</t>
  </si>
  <si>
    <t>R0420C0290</t>
  </si>
  <si>
    <t>5.4-R0420C0300-1</t>
  </si>
  <si>
    <t>R0420C0300</t>
  </si>
  <si>
    <t>5.4-R0420C0310-1</t>
  </si>
  <si>
    <t>R0420C0310</t>
  </si>
  <si>
    <t>5.4-R0420C0320-1</t>
  </si>
  <si>
    <t>R0420C0320</t>
  </si>
  <si>
    <t>5.4-R0420C0330-1</t>
  </si>
  <si>
    <t>R0420C0330</t>
  </si>
  <si>
    <t>5.4-R0420C0340-1</t>
  </si>
  <si>
    <t>R0420C0340</t>
  </si>
  <si>
    <t>5.4-R0420C0350-1</t>
  </si>
  <si>
    <t>R0420C0350</t>
  </si>
  <si>
    <t>5.4-R0420C0360-1</t>
  </si>
  <si>
    <t>R0420C0360</t>
  </si>
  <si>
    <t>5.4-R0420C0370-1</t>
  </si>
  <si>
    <t>R0420C0370</t>
  </si>
  <si>
    <t>5.4-R0420C0380-1</t>
  </si>
  <si>
    <t>R0420C0380</t>
  </si>
  <si>
    <t>5.4-R0420C0390-1</t>
  </si>
  <si>
    <t>R0420C0390</t>
  </si>
  <si>
    <t>5.4-R0420C0400-1</t>
  </si>
  <si>
    <t>R0420C0400</t>
  </si>
  <si>
    <t>5.4-R0420C0410-1</t>
  </si>
  <si>
    <t>R0420C0410</t>
  </si>
  <si>
    <t>5.4-R0420C0420-1</t>
  </si>
  <si>
    <t>R0420C0420</t>
  </si>
  <si>
    <t>5.4-R0420C0430-1</t>
  </si>
  <si>
    <t>R0420C0430</t>
  </si>
  <si>
    <t>5.4-R0420C0440-1</t>
  </si>
  <si>
    <t>R0420C0440</t>
  </si>
  <si>
    <t>5.4-R0420C0450-1</t>
  </si>
  <si>
    <t>R0420C0450</t>
  </si>
  <si>
    <t>5.4-R0420C0460-1</t>
  </si>
  <si>
    <t>R0420C0460</t>
  </si>
  <si>
    <t>5.4-R0420C0470-1</t>
  </si>
  <si>
    <t>R0420C0470</t>
  </si>
  <si>
    <t>5.4-R0420C0480-1</t>
  </si>
  <si>
    <t>R0420C0480</t>
  </si>
  <si>
    <t>5.4-R0420C0490-1</t>
  </si>
  <si>
    <t>R0420C0490</t>
  </si>
  <si>
    <t>5.4-R0420C0500-1</t>
  </si>
  <si>
    <t>R0420C0500</t>
  </si>
  <si>
    <t>5.4-R0420C0510-1</t>
  </si>
  <si>
    <t>R0420C0510</t>
  </si>
  <si>
    <t>5.4-R0420C0520-1</t>
  </si>
  <si>
    <t>R0420C0520</t>
  </si>
  <si>
    <t>5.4-R0420C0530-1</t>
  </si>
  <si>
    <t>R0420C0530</t>
  </si>
  <si>
    <t>5.4-R0420C0540-1</t>
  </si>
  <si>
    <t>R0420C0540</t>
  </si>
  <si>
    <t>5.4-R0420C0550-1</t>
  </si>
  <si>
    <t>R0420C0550</t>
  </si>
  <si>
    <t>5.4-R0420C0560-1</t>
  </si>
  <si>
    <t>R0420C0560</t>
  </si>
  <si>
    <t>5.4-R0420C0570-1</t>
  </si>
  <si>
    <t>R0420C0570</t>
  </si>
  <si>
    <t>5.4-R0420C0580-1</t>
  </si>
  <si>
    <t>R0420C0580</t>
  </si>
  <si>
    <t>5.4-R0420C0590-1</t>
  </si>
  <si>
    <t>R0420C0590</t>
  </si>
  <si>
    <t>5.4-R0420C0600-1</t>
  </si>
  <si>
    <t>R0420C0600</t>
  </si>
  <si>
    <t>5.4-R0420C0610-1</t>
  </si>
  <si>
    <t>R0420C0610</t>
  </si>
  <si>
    <t>5.4-R0420C0620-1</t>
  </si>
  <si>
    <t>R0420C0620</t>
  </si>
  <si>
    <t>5.4-R0420C0630-1</t>
  </si>
  <si>
    <t>R0420C0630</t>
  </si>
  <si>
    <t>5.4-R0420C0640-1</t>
  </si>
  <si>
    <t>R0420C0640</t>
  </si>
  <si>
    <t>5.4-R0430C0010-1</t>
  </si>
  <si>
    <t>5.4-R0430C0020-1</t>
  </si>
  <si>
    <t>5.4-R0430C0030-1</t>
  </si>
  <si>
    <t>5.4-R0430C0040-1</t>
  </si>
  <si>
    <t>5.4-R0430C0050-1</t>
  </si>
  <si>
    <t>5.4-R0430C0060-1</t>
  </si>
  <si>
    <t>5.4-R0430C0070-1</t>
  </si>
  <si>
    <t>5.4-R0430C0080-1</t>
  </si>
  <si>
    <t>5.4-R0430C0090-1</t>
  </si>
  <si>
    <t>5.4-R0430C0100-1</t>
  </si>
  <si>
    <t>5.4-R0430C0110-1</t>
  </si>
  <si>
    <t>5.4-R0430C0120-1</t>
  </si>
  <si>
    <t>5.4-R0430C0130-1</t>
  </si>
  <si>
    <t>5.4-R0430C0140-1</t>
  </si>
  <si>
    <t>5.4-R0430C0150-1</t>
  </si>
  <si>
    <t>5.4-R0430C0160-1</t>
  </si>
  <si>
    <t>5.4-R0430C0170-1</t>
  </si>
  <si>
    <t>5.4-R0430C0180-1</t>
  </si>
  <si>
    <t>5.4-R0430C0190-1</t>
  </si>
  <si>
    <t>5.4-R0430C0200-1</t>
  </si>
  <si>
    <t>5.4-R0430C0210-1</t>
  </si>
  <si>
    <t>5.4-R0430C0220-1</t>
  </si>
  <si>
    <t>5.4-R0430C0230-1</t>
  </si>
  <si>
    <t>5.4-R0430C0240-1</t>
  </si>
  <si>
    <t>5.4-R0430C0250-1</t>
  </si>
  <si>
    <t>5.4-R0430C0260-1</t>
  </si>
  <si>
    <t>5.4-R0430C0270-1</t>
  </si>
  <si>
    <t>5.4-R0430C0280-1</t>
  </si>
  <si>
    <t>5.4-R0430C0290-1</t>
  </si>
  <si>
    <t>R0430C0290</t>
  </si>
  <si>
    <t>5.4-R0430C0300-1</t>
  </si>
  <si>
    <t>R0430C0300</t>
  </si>
  <si>
    <t>5.4-R0430C0310-1</t>
  </si>
  <si>
    <t>R0430C0310</t>
  </si>
  <si>
    <t>5.4-R0430C0320-1</t>
  </si>
  <si>
    <t>R0430C0320</t>
  </si>
  <si>
    <t>5.4-R0430C0330-1</t>
  </si>
  <si>
    <t>R0430C0330</t>
  </si>
  <si>
    <t>5.4-R0430C0340-1</t>
  </si>
  <si>
    <t>R0430C0340</t>
  </si>
  <si>
    <t>5.4-R0430C0350-1</t>
  </si>
  <si>
    <t>R0430C0350</t>
  </si>
  <si>
    <t>5.4-R0430C0360-1</t>
  </si>
  <si>
    <t>R0430C0360</t>
  </si>
  <si>
    <t>5.4-R0430C0370-1</t>
  </si>
  <si>
    <t>R0430C0370</t>
  </si>
  <si>
    <t>5.4-R0430C0380-1</t>
  </si>
  <si>
    <t>R0430C0380</t>
  </si>
  <si>
    <t>5.4-R0430C0390-1</t>
  </si>
  <si>
    <t>R0430C0390</t>
  </si>
  <si>
    <t>5.4-R0430C0400-1</t>
  </si>
  <si>
    <t>R0430C0400</t>
  </si>
  <si>
    <t>5.4-R0430C0410-1</t>
  </si>
  <si>
    <t>R0430C0410</t>
  </si>
  <si>
    <t>5.4-R0430C0420-1</t>
  </si>
  <si>
    <t>R0430C0420</t>
  </si>
  <si>
    <t>5.4-R0430C0430-1</t>
  </si>
  <si>
    <t>R0430C0430</t>
  </si>
  <si>
    <t>5.4-R0430C0440-1</t>
  </si>
  <si>
    <t>R0430C0440</t>
  </si>
  <si>
    <t>5.4-R0430C0450-1</t>
  </si>
  <si>
    <t>R0430C0450</t>
  </si>
  <si>
    <t>5.4-R0430C0460-1</t>
  </si>
  <si>
    <t>R0430C0460</t>
  </si>
  <si>
    <t>5.4-R0430C0470-1</t>
  </si>
  <si>
    <t>R0430C0470</t>
  </si>
  <si>
    <t>5.4-R0430C0480-1</t>
  </si>
  <si>
    <t>R0430C0480</t>
  </si>
  <si>
    <t>5.4-R0430C0490-1</t>
  </si>
  <si>
    <t>R0430C0490</t>
  </si>
  <si>
    <t>5.4-R0430C0500-1</t>
  </si>
  <si>
    <t>R0430C0500</t>
  </si>
  <si>
    <t>5.4-R0430C0510-1</t>
  </si>
  <si>
    <t>R0430C0510</t>
  </si>
  <si>
    <t>5.4-R0430C0520-1</t>
  </si>
  <si>
    <t>R0430C0520</t>
  </si>
  <si>
    <t>5.4-R0430C0530-1</t>
  </si>
  <si>
    <t>R0430C0530</t>
  </si>
  <si>
    <t>5.4-R0430C0540-1</t>
  </si>
  <si>
    <t>R0430C0540</t>
  </si>
  <si>
    <t>5.4-R0430C0550-1</t>
  </si>
  <si>
    <t>R0430C0550</t>
  </si>
  <si>
    <t>5.4-R0430C0560-1</t>
  </si>
  <si>
    <t>R0430C0560</t>
  </si>
  <si>
    <t>5.4-R0430C0570-1</t>
  </si>
  <si>
    <t>R0430C0570</t>
  </si>
  <si>
    <t>5.4-R0430C0580-1</t>
  </si>
  <si>
    <t>R0430C0580</t>
  </si>
  <si>
    <t>5.4-R0430C0590-1</t>
  </si>
  <si>
    <t>R0430C0590</t>
  </si>
  <si>
    <t>5.4-R0430C0600-1</t>
  </si>
  <si>
    <t>R0430C0600</t>
  </si>
  <si>
    <t>5.4-R0430C0610-1</t>
  </si>
  <si>
    <t>R0430C0610</t>
  </si>
  <si>
    <t>5.4-R0430C0620-1</t>
  </si>
  <si>
    <t>R0430C0620</t>
  </si>
  <si>
    <t>5.4-R0430C0630-1</t>
  </si>
  <si>
    <t>R0430C0630</t>
  </si>
  <si>
    <t>5.4-R0430C0640-1</t>
  </si>
  <si>
    <t>R0430C0640</t>
  </si>
  <si>
    <t>5.4-R0440C0010-1</t>
  </si>
  <si>
    <t>5.4-R0440C0020-1</t>
  </si>
  <si>
    <t>5.4-R0440C0030-1</t>
  </si>
  <si>
    <t>5.4-R0440C0040-1</t>
  </si>
  <si>
    <t>5.4-R0440C0050-1</t>
  </si>
  <si>
    <t>5.4-R0440C0060-1</t>
  </si>
  <si>
    <t>5.4-R0440C0070-1</t>
  </si>
  <si>
    <t>5.4-R0440C0080-1</t>
  </si>
  <si>
    <t>5.4-R0440C0090-1</t>
  </si>
  <si>
    <t>5.4-R0440C0100-1</t>
  </si>
  <si>
    <t>5.4-R0440C0110-1</t>
  </si>
  <si>
    <t>5.4-R0440C0120-1</t>
  </si>
  <si>
    <t>5.4-R0440C0130-1</t>
  </si>
  <si>
    <t>5.4-R0440C0140-1</t>
  </si>
  <si>
    <t>5.4-R0440C0150-1</t>
  </si>
  <si>
    <t>5.4-R0440C0160-1</t>
  </si>
  <si>
    <t>5.4-R0440C0170-1</t>
  </si>
  <si>
    <t>5.4-R0440C0180-1</t>
  </si>
  <si>
    <t>5.4-R0440C0190-1</t>
  </si>
  <si>
    <t>5.4-R0440C0200-1</t>
  </si>
  <si>
    <t>5.4-R0440C0210-1</t>
  </si>
  <si>
    <t>5.4-R0440C0220-1</t>
  </si>
  <si>
    <t>5.4-R0440C0230-1</t>
  </si>
  <si>
    <t>5.4-R0440C0240-1</t>
  </si>
  <si>
    <t>5.4-R0440C0250-1</t>
  </si>
  <si>
    <t>5.4-R0440C0260-1</t>
  </si>
  <si>
    <t>5.4-R0440C0270-1</t>
  </si>
  <si>
    <t>5.4-R0440C0280-1</t>
  </si>
  <si>
    <t>5.4-R0440C0290-1</t>
  </si>
  <si>
    <t>R0440C0290</t>
  </si>
  <si>
    <t>5.4-R0440C0300-1</t>
  </si>
  <si>
    <t>R0440C0300</t>
  </si>
  <si>
    <t>5.4-R0440C0310-1</t>
  </si>
  <si>
    <t>R0440C0310</t>
  </si>
  <si>
    <t>5.4-R0440C0320-1</t>
  </si>
  <si>
    <t>R0440C0320</t>
  </si>
  <si>
    <t>5.4-R0440C0330-1</t>
  </si>
  <si>
    <t>R0440C0330</t>
  </si>
  <si>
    <t>5.4-R0440C0340-1</t>
  </si>
  <si>
    <t>R0440C0340</t>
  </si>
  <si>
    <t>5.4-R0440C0350-1</t>
  </si>
  <si>
    <t>R0440C0350</t>
  </si>
  <si>
    <t>5.4-R0440C0360-1</t>
  </si>
  <si>
    <t>R0440C0360</t>
  </si>
  <si>
    <t>5.4-R0440C0370-1</t>
  </si>
  <si>
    <t>R0440C0370</t>
  </si>
  <si>
    <t>5.4-R0440C0380-1</t>
  </si>
  <si>
    <t>R0440C0380</t>
  </si>
  <si>
    <t>5.4-R0440C0390-1</t>
  </si>
  <si>
    <t>R0440C0390</t>
  </si>
  <si>
    <t>5.4-R0440C0400-1</t>
  </si>
  <si>
    <t>R0440C0400</t>
  </si>
  <si>
    <t>5.4-R0440C0410-1</t>
  </si>
  <si>
    <t>R0440C0410</t>
  </si>
  <si>
    <t>5.4-R0440C0420-1</t>
  </si>
  <si>
    <t>R0440C0420</t>
  </si>
  <si>
    <t>5.4-R0440C0430-1</t>
  </si>
  <si>
    <t>R0440C0430</t>
  </si>
  <si>
    <t>5.4-R0440C0440-1</t>
  </si>
  <si>
    <t>R0440C0440</t>
  </si>
  <si>
    <t>5.4-R0440C0450-1</t>
  </si>
  <si>
    <t>R0440C0450</t>
  </si>
  <si>
    <t>5.4-R0440C0460-1</t>
  </si>
  <si>
    <t>R0440C0460</t>
  </si>
  <si>
    <t>5.4-R0440C0470-1</t>
  </si>
  <si>
    <t>R0440C0470</t>
  </si>
  <si>
    <t>5.4-R0440C0480-1</t>
  </si>
  <si>
    <t>R0440C0480</t>
  </si>
  <si>
    <t>5.4-R0440C0490-1</t>
  </si>
  <si>
    <t>R0440C0490</t>
  </si>
  <si>
    <t>5.4-R0440C0500-1</t>
  </si>
  <si>
    <t>R0440C0500</t>
  </si>
  <si>
    <t>5.4-R0440C0510-1</t>
  </si>
  <si>
    <t>R0440C0510</t>
  </si>
  <si>
    <t>5.4-R0440C0520-1</t>
  </si>
  <si>
    <t>R0440C0520</t>
  </si>
  <si>
    <t>5.4-R0440C0530-1</t>
  </si>
  <si>
    <t>R0440C0530</t>
  </si>
  <si>
    <t>5.4-R0440C0540-1</t>
  </si>
  <si>
    <t>R0440C0540</t>
  </si>
  <si>
    <t>5.4-R0440C0550-1</t>
  </si>
  <si>
    <t>R0440C0550</t>
  </si>
  <si>
    <t>5.4-R0440C0560-1</t>
  </si>
  <si>
    <t>R0440C0560</t>
  </si>
  <si>
    <t>5.4-R0440C0570-1</t>
  </si>
  <si>
    <t>R0440C0570</t>
  </si>
  <si>
    <t>5.4-R0440C0580-1</t>
  </si>
  <si>
    <t>R0440C0580</t>
  </si>
  <si>
    <t>5.4-R0440C0590-1</t>
  </si>
  <si>
    <t>R0440C0590</t>
  </si>
  <si>
    <t>5.4-R0440C0600-1</t>
  </si>
  <si>
    <t>R0440C0600</t>
  </si>
  <si>
    <t>5.4-R0440C0610-1</t>
  </si>
  <si>
    <t>R0440C0610</t>
  </si>
  <si>
    <t>5.4-R0440C0620-1</t>
  </si>
  <si>
    <t>R0440C0620</t>
  </si>
  <si>
    <t>5.4-R0440C0630-1</t>
  </si>
  <si>
    <t>R0440C0630</t>
  </si>
  <si>
    <t>5.4-R0440C0640-1</t>
  </si>
  <si>
    <t>R0440C0640</t>
  </si>
  <si>
    <t>5.4-R0450C0010-1</t>
  </si>
  <si>
    <t>5.4-R0450C0020-1</t>
  </si>
  <si>
    <t>5.4-R0450C0030-1</t>
  </si>
  <si>
    <t>5.4-R0450C0040-1</t>
  </si>
  <si>
    <t>5.4-R0450C0050-1</t>
  </si>
  <si>
    <t>5.4-R0450C0060-1</t>
  </si>
  <si>
    <t>5.4-R0450C0070-1</t>
  </si>
  <si>
    <t>5.4-R0450C0080-1</t>
  </si>
  <si>
    <t>5.4-R0450C0090-1</t>
  </si>
  <si>
    <t>5.4-R0450C0100-1</t>
  </si>
  <si>
    <t>5.4-R0450C0110-1</t>
  </si>
  <si>
    <t>5.4-R0450C0120-1</t>
  </si>
  <si>
    <t>5.4-R0450C0130-1</t>
  </si>
  <si>
    <t>5.4-R0450C0140-1</t>
  </si>
  <si>
    <t>5.4-R0450C0150-1</t>
  </si>
  <si>
    <t>5.4-R0450C0160-1</t>
  </si>
  <si>
    <t>5.4-R0450C0170-1</t>
  </si>
  <si>
    <t>5.4-R0450C0180-1</t>
  </si>
  <si>
    <t>5.4-R0450C0190-1</t>
  </si>
  <si>
    <t>5.4-R0450C0200-1</t>
  </si>
  <si>
    <t>5.4-R0450C0210-1</t>
  </si>
  <si>
    <t>5.4-R0450C0220-1</t>
  </si>
  <si>
    <t>5.4-R0450C0230-1</t>
  </si>
  <si>
    <t>5.4-R0450C0240-1</t>
  </si>
  <si>
    <t>5.4-R0450C0250-1</t>
  </si>
  <si>
    <t>5.4-R0450C0260-1</t>
  </si>
  <si>
    <t>5.4-R0450C0270-1</t>
  </si>
  <si>
    <t>5.4-R0450C0280-1</t>
  </si>
  <si>
    <t>5.4-R0450C0290-1</t>
  </si>
  <si>
    <t>R0450C0290</t>
  </si>
  <si>
    <t>5.4-R0450C0300-1</t>
  </si>
  <si>
    <t>R0450C0300</t>
  </si>
  <si>
    <t>5.4-R0450C0310-1</t>
  </si>
  <si>
    <t>R0450C0310</t>
  </si>
  <si>
    <t>5.4-R0450C0320-1</t>
  </si>
  <si>
    <t>R0450C0320</t>
  </si>
  <si>
    <t>5.4-R0450C0330-1</t>
  </si>
  <si>
    <t>R0450C0330</t>
  </si>
  <si>
    <t>5.4-R0450C0340-1</t>
  </si>
  <si>
    <t>R0450C0340</t>
  </si>
  <si>
    <t>5.4-R0450C0350-1</t>
  </si>
  <si>
    <t>R0450C0350</t>
  </si>
  <si>
    <t>5.4-R0450C0360-1</t>
  </si>
  <si>
    <t>R0450C0360</t>
  </si>
  <si>
    <t>5.4-R0450C0370-1</t>
  </si>
  <si>
    <t>R0450C0370</t>
  </si>
  <si>
    <t>5.4-R0450C0380-1</t>
  </si>
  <si>
    <t>R0450C0380</t>
  </si>
  <si>
    <t>5.4-R0450C0390-1</t>
  </si>
  <si>
    <t>R0450C0390</t>
  </si>
  <si>
    <t>5.4-R0450C0400-1</t>
  </si>
  <si>
    <t>R0450C0400</t>
  </si>
  <si>
    <t>5.4-R0450C0410-1</t>
  </si>
  <si>
    <t>R0450C0410</t>
  </si>
  <si>
    <t>5.4-R0450C0420-1</t>
  </si>
  <si>
    <t>R0450C0420</t>
  </si>
  <si>
    <t>5.4-R0450C0430-1</t>
  </si>
  <si>
    <t>R0450C0430</t>
  </si>
  <si>
    <t>5.4-R0450C0440-1</t>
  </si>
  <si>
    <t>R0450C0440</t>
  </si>
  <si>
    <t>5.4-R0450C0450-1</t>
  </si>
  <si>
    <t>R0450C0450</t>
  </si>
  <si>
    <t>5.4-R0450C0460-1</t>
  </si>
  <si>
    <t>R0450C0460</t>
  </si>
  <si>
    <t>5.4-R0450C0470-1</t>
  </si>
  <si>
    <t>R0450C0470</t>
  </si>
  <si>
    <t>5.4-R0450C0480-1</t>
  </si>
  <si>
    <t>R0450C0480</t>
  </si>
  <si>
    <t>5.4-R0450C0490-1</t>
  </si>
  <si>
    <t>R0450C0490</t>
  </si>
  <si>
    <t>5.4-R0450C0500-1</t>
  </si>
  <si>
    <t>R0450C0500</t>
  </si>
  <si>
    <t>5.4-R0450C0510-1</t>
  </si>
  <si>
    <t>R0450C0510</t>
  </si>
  <si>
    <t>5.4-R0450C0520-1</t>
  </si>
  <si>
    <t>R0450C0520</t>
  </si>
  <si>
    <t>5.4-R0450C0530-1</t>
  </si>
  <si>
    <t>R0450C0530</t>
  </si>
  <si>
    <t>5.4-R0450C0540-1</t>
  </si>
  <si>
    <t>R0450C0540</t>
  </si>
  <si>
    <t>5.4-R0450C0550-1</t>
  </si>
  <si>
    <t>R0450C0550</t>
  </si>
  <si>
    <t>5.4-R0450C0560-1</t>
  </si>
  <si>
    <t>R0450C0560</t>
  </si>
  <si>
    <t>5.4-R0450C0570-1</t>
  </si>
  <si>
    <t>R0450C0570</t>
  </si>
  <si>
    <t>5.4-R0450C0580-1</t>
  </si>
  <si>
    <t>R0450C0580</t>
  </si>
  <si>
    <t>5.4-R0450C0590-1</t>
  </si>
  <si>
    <t>R0450C0590</t>
  </si>
  <si>
    <t>5.4-R0450C0600-1</t>
  </si>
  <si>
    <t>R0450C0600</t>
  </si>
  <si>
    <t>5.4-R0450C0610-1</t>
  </si>
  <si>
    <t>R0450C0610</t>
  </si>
  <si>
    <t>5.4-R0450C0620-1</t>
  </si>
  <si>
    <t>R0450C0620</t>
  </si>
  <si>
    <t>5.4-R0450C0630-1</t>
  </si>
  <si>
    <t>R0450C0630</t>
  </si>
  <si>
    <t>5.4-R0450C0640-1</t>
  </si>
  <si>
    <t>R0450C0640</t>
  </si>
  <si>
    <t>5.4-R0460C0010-1</t>
  </si>
  <si>
    <t>5.4-R0460C0020-1</t>
  </si>
  <si>
    <t>5.4-R0460C0030-1</t>
  </si>
  <si>
    <t>5.4-R0460C0040-1</t>
  </si>
  <si>
    <t>5.4-R0460C0050-1</t>
  </si>
  <si>
    <t>5.4-R0460C0060-1</t>
  </si>
  <si>
    <t>5.4-R0460C0070-1</t>
  </si>
  <si>
    <t>5.4-R0460C0080-1</t>
  </si>
  <si>
    <t>5.4-R0460C0090-1</t>
  </si>
  <si>
    <t>5.4-R0460C0100-1</t>
  </si>
  <si>
    <t>5.4-R0460C0110-1</t>
  </si>
  <si>
    <t>5.4-R0460C0120-1</t>
  </si>
  <si>
    <t>5.4-R0460C0130-1</t>
  </si>
  <si>
    <t>5.4-R0460C0140-1</t>
  </si>
  <si>
    <t>5.4-R0460C0150-1</t>
  </si>
  <si>
    <t>5.4-R0460C0160-1</t>
  </si>
  <si>
    <t>5.4-R0460C0170-1</t>
  </si>
  <si>
    <t>5.4-R0460C0180-1</t>
  </si>
  <si>
    <t>5.4-R0460C0190-1</t>
  </si>
  <si>
    <t>5.4-R0460C0200-1</t>
  </si>
  <si>
    <t>5.4-R0460C0210-1</t>
  </si>
  <si>
    <t>5.4-R0460C0220-1</t>
  </si>
  <si>
    <t>5.4-R0460C0230-1</t>
  </si>
  <si>
    <t>5.4-R0460C0240-1</t>
  </si>
  <si>
    <t>5.4-R0460C0250-1</t>
  </si>
  <si>
    <t>5.4-R0460C0260-1</t>
  </si>
  <si>
    <t>5.4-R0460C0270-1</t>
  </si>
  <si>
    <t>5.4-R0460C0280-1</t>
  </si>
  <si>
    <t>5.4-R0460C0290-1</t>
  </si>
  <si>
    <t>R0460C0290</t>
  </si>
  <si>
    <t>5.4-R0460C0300-1</t>
  </si>
  <si>
    <t>R0460C0300</t>
  </si>
  <si>
    <t>5.4-R0460C0310-1</t>
  </si>
  <si>
    <t>R0460C0310</t>
  </si>
  <si>
    <t>5.4-R0460C0320-1</t>
  </si>
  <si>
    <t>R0460C0320</t>
  </si>
  <si>
    <t>5.4-R0460C0330-1</t>
  </si>
  <si>
    <t>R0460C0330</t>
  </si>
  <si>
    <t>5.4-R0460C0340-1</t>
  </si>
  <si>
    <t>R0460C0340</t>
  </si>
  <si>
    <t>5.4-R0460C0350-1</t>
  </si>
  <si>
    <t>R0460C0350</t>
  </si>
  <si>
    <t>5.4-R0460C0360-1</t>
  </si>
  <si>
    <t>R0460C0360</t>
  </si>
  <si>
    <t>5.4-R0460C0370-1</t>
  </si>
  <si>
    <t>R0460C0370</t>
  </si>
  <si>
    <t>5.4-R0460C0380-1</t>
  </si>
  <si>
    <t>R0460C0380</t>
  </si>
  <si>
    <t>5.4-R0460C0390-1</t>
  </si>
  <si>
    <t>R0460C0390</t>
  </si>
  <si>
    <t>5.4-R0460C0400-1</t>
  </si>
  <si>
    <t>R0460C0400</t>
  </si>
  <si>
    <t>5.4-R0460C0410-1</t>
  </si>
  <si>
    <t>R0460C0410</t>
  </si>
  <si>
    <t>5.4-R0460C0420-1</t>
  </si>
  <si>
    <t>R0460C0420</t>
  </si>
  <si>
    <t>5.4-R0460C0430-1</t>
  </si>
  <si>
    <t>R0460C0430</t>
  </si>
  <si>
    <t>5.4-R0460C0440-1</t>
  </si>
  <si>
    <t>R0460C0440</t>
  </si>
  <si>
    <t>5.4-R0460C0450-1</t>
  </si>
  <si>
    <t>R0460C0450</t>
  </si>
  <si>
    <t>5.4-R0460C0460-1</t>
  </si>
  <si>
    <t>R0460C0460</t>
  </si>
  <si>
    <t>5.4-R0460C0470-1</t>
  </si>
  <si>
    <t>R0460C0470</t>
  </si>
  <si>
    <t>5.4-R0460C0480-1</t>
  </si>
  <si>
    <t>R0460C0480</t>
  </si>
  <si>
    <t>5.4-R0460C0490-1</t>
  </si>
  <si>
    <t>R0460C0490</t>
  </si>
  <si>
    <t>5.4-R0460C0500-1</t>
  </si>
  <si>
    <t>R0460C0500</t>
  </si>
  <si>
    <t>5.4-R0460C0510-1</t>
  </si>
  <si>
    <t>R0460C0510</t>
  </si>
  <si>
    <t>5.4-R0460C0520-1</t>
  </si>
  <si>
    <t>R0460C0520</t>
  </si>
  <si>
    <t>5.4-R0460C0530-1</t>
  </si>
  <si>
    <t>R0460C0530</t>
  </si>
  <si>
    <t>5.4-R0460C0540-1</t>
  </si>
  <si>
    <t>R0460C0540</t>
  </si>
  <si>
    <t>5.4-R0460C0550-1</t>
  </si>
  <si>
    <t>R0460C0550</t>
  </si>
  <si>
    <t>5.4-R0460C0560-1</t>
  </si>
  <si>
    <t>R0460C0560</t>
  </si>
  <si>
    <t>5.4-R0460C0570-1</t>
  </si>
  <si>
    <t>R0460C0570</t>
  </si>
  <si>
    <t>5.4-R0460C0580-1</t>
  </si>
  <si>
    <t>R0460C0580</t>
  </si>
  <si>
    <t>5.4-R0460C0590-1</t>
  </si>
  <si>
    <t>R0460C0590</t>
  </si>
  <si>
    <t>5.4-R0460C0600-1</t>
  </si>
  <si>
    <t>R0460C0600</t>
  </si>
  <si>
    <t>5.4-R0460C0610-1</t>
  </si>
  <si>
    <t>R0460C0610</t>
  </si>
  <si>
    <t>5.4-R0460C0620-1</t>
  </si>
  <si>
    <t>R0460C0620</t>
  </si>
  <si>
    <t>5.4-R0460C0630-1</t>
  </si>
  <si>
    <t>R0460C0630</t>
  </si>
  <si>
    <t>5.4-R0460C0640-1</t>
  </si>
  <si>
    <t>R0460C0640</t>
  </si>
  <si>
    <t>5.4-R0470C0010-1</t>
  </si>
  <si>
    <t>5.4-R0470C0020-1</t>
  </si>
  <si>
    <t>5.4-R0470C0030-1</t>
  </si>
  <si>
    <t>5.4-R0470C0040-1</t>
  </si>
  <si>
    <t>5.4-R0470C0050-1</t>
  </si>
  <si>
    <t>5.4-R0470C0060-1</t>
  </si>
  <si>
    <t>5.4-R0470C0070-1</t>
  </si>
  <si>
    <t>5.4-R0470C0080-1</t>
  </si>
  <si>
    <t>5.4-R0470C0090-1</t>
  </si>
  <si>
    <t>5.4-R0470C0100-1</t>
  </si>
  <si>
    <t>5.4-R0470C0110-1</t>
  </si>
  <si>
    <t>5.4-R0470C0120-1</t>
  </si>
  <si>
    <t>5.4-R0470C0130-1</t>
  </si>
  <si>
    <t>5.4-R0470C0140-1</t>
  </si>
  <si>
    <t>5.4-R0470C0150-1</t>
  </si>
  <si>
    <t>5.4-R0470C0160-1</t>
  </si>
  <si>
    <t>5.4-R0470C0170-1</t>
  </si>
  <si>
    <t>5.4-R0470C0180-1</t>
  </si>
  <si>
    <t>5.4-R0470C0190-1</t>
  </si>
  <si>
    <t>5.4-R0470C0200-1</t>
  </si>
  <si>
    <t>5.4-R0470C0210-1</t>
  </si>
  <si>
    <t>5.4-R0470C0220-1</t>
  </si>
  <si>
    <t>5.4-R0470C0230-1</t>
  </si>
  <si>
    <t>5.4-R0470C0240-1</t>
  </si>
  <si>
    <t>5.4-R0470C0250-1</t>
  </si>
  <si>
    <t>5.4-R0470C0260-1</t>
  </si>
  <si>
    <t>5.4-R0470C0270-1</t>
  </si>
  <si>
    <t>5.4-R0470C0280-1</t>
  </si>
  <si>
    <t>5.4-R0470C0290-1</t>
  </si>
  <si>
    <t>R0470C0290</t>
  </si>
  <si>
    <t>5.4-R0470C0300-1</t>
  </si>
  <si>
    <t>R0470C0300</t>
  </si>
  <si>
    <t>5.4-R0470C0310-1</t>
  </si>
  <si>
    <t>R0470C0310</t>
  </si>
  <si>
    <t>5.4-R0470C0320-1</t>
  </si>
  <si>
    <t>R0470C0320</t>
  </si>
  <si>
    <t>5.4-R0470C0330-1</t>
  </si>
  <si>
    <t>R0470C0330</t>
  </si>
  <si>
    <t>5.4-R0470C0340-1</t>
  </si>
  <si>
    <t>R0470C0340</t>
  </si>
  <si>
    <t>5.4-R0470C0350-1</t>
  </si>
  <si>
    <t>R0470C0350</t>
  </si>
  <si>
    <t>5.4-R0470C0360-1</t>
  </si>
  <si>
    <t>R0470C0360</t>
  </si>
  <si>
    <t>5.4-R0470C0370-1</t>
  </si>
  <si>
    <t>R0470C0370</t>
  </si>
  <si>
    <t>5.4-R0470C0380-1</t>
  </si>
  <si>
    <t>R0470C0380</t>
  </si>
  <si>
    <t>5.4-R0470C0390-1</t>
  </si>
  <si>
    <t>R0470C0390</t>
  </si>
  <si>
    <t>5.4-R0470C0400-1</t>
  </si>
  <si>
    <t>R0470C0400</t>
  </si>
  <si>
    <t>5.4-R0470C0410-1</t>
  </si>
  <si>
    <t>R0470C0410</t>
  </si>
  <si>
    <t>5.4-R0470C0420-1</t>
  </si>
  <si>
    <t>R0470C0420</t>
  </si>
  <si>
    <t>5.4-R0470C0430-1</t>
  </si>
  <si>
    <t>R0470C0430</t>
  </si>
  <si>
    <t>5.4-R0470C0440-1</t>
  </si>
  <si>
    <t>R0470C0440</t>
  </si>
  <si>
    <t>5.4-R0470C0450-1</t>
  </si>
  <si>
    <t>R0470C0450</t>
  </si>
  <si>
    <t>5.4-R0470C0460-1</t>
  </si>
  <si>
    <t>R0470C0460</t>
  </si>
  <si>
    <t>5.4-R0470C0470-1</t>
  </si>
  <si>
    <t>R0470C0470</t>
  </si>
  <si>
    <t>5.4-R0470C0480-1</t>
  </si>
  <si>
    <t>R0470C0480</t>
  </si>
  <si>
    <t>5.4-R0470C0490-1</t>
  </si>
  <si>
    <t>R0470C0490</t>
  </si>
  <si>
    <t>5.4-R0470C0500-1</t>
  </si>
  <si>
    <t>R0470C0500</t>
  </si>
  <si>
    <t>5.4-R0470C0510-1</t>
  </si>
  <si>
    <t>R0470C0510</t>
  </si>
  <si>
    <t>5.4-R0470C0520-1</t>
  </si>
  <si>
    <t>R0470C0520</t>
  </si>
  <si>
    <t>5.4-R0470C0530-1</t>
  </si>
  <si>
    <t>R0470C0530</t>
  </si>
  <si>
    <t>5.4-R0470C0540-1</t>
  </si>
  <si>
    <t>R0470C0540</t>
  </si>
  <si>
    <t>5.4-R0470C0550-1</t>
  </si>
  <si>
    <t>R0470C0550</t>
  </si>
  <si>
    <t>5.4-R0470C0560-1</t>
  </si>
  <si>
    <t>R0470C0560</t>
  </si>
  <si>
    <t>5.4-R0470C0570-1</t>
  </si>
  <si>
    <t>R0470C0570</t>
  </si>
  <si>
    <t>5.4-R0470C0580-1</t>
  </si>
  <si>
    <t>R0470C0580</t>
  </si>
  <si>
    <t>5.4-R0470C0590-1</t>
  </si>
  <si>
    <t>R0470C0590</t>
  </si>
  <si>
    <t>5.4-R0470C0600-1</t>
  </si>
  <si>
    <t>R0470C0600</t>
  </si>
  <si>
    <t>5.4-R0470C0610-1</t>
  </si>
  <si>
    <t>R0470C0610</t>
  </si>
  <si>
    <t>5.4-R0470C0620-1</t>
  </si>
  <si>
    <t>R0470C0620</t>
  </si>
  <si>
    <t>5.4-R0470C0630-1</t>
  </si>
  <si>
    <t>R0470C0630</t>
  </si>
  <si>
    <t>5.4-R0470C0640-1</t>
  </si>
  <si>
    <t>R0470C0640</t>
  </si>
  <si>
    <t>5.4-R0480C0010-1</t>
  </si>
  <si>
    <t>5.4-R0480C0020-1</t>
  </si>
  <si>
    <t>5.4-R0480C0030-1</t>
  </si>
  <si>
    <t>5.4-R0480C0040-1</t>
  </si>
  <si>
    <t>5.4-R0480C0050-1</t>
  </si>
  <si>
    <t>5.4-R0480C0060-1</t>
  </si>
  <si>
    <t>5.4-R0480C0070-1</t>
  </si>
  <si>
    <t>5.4-R0480C0080-1</t>
  </si>
  <si>
    <t>5.4-R0480C0090-1</t>
  </si>
  <si>
    <t>5.4-R0480C0100-1</t>
  </si>
  <si>
    <t>5.4-R0480C0110-1</t>
  </si>
  <si>
    <t>5.4-R0480C0120-1</t>
  </si>
  <si>
    <t>5.4-R0480C0130-1</t>
  </si>
  <si>
    <t>5.4-R0480C0140-1</t>
  </si>
  <si>
    <t>5.4-R0480C0150-1</t>
  </si>
  <si>
    <t>5.4-R0480C0160-1</t>
  </si>
  <si>
    <t>5.4-R0480C0170-1</t>
  </si>
  <si>
    <t>5.4-R0480C0180-1</t>
  </si>
  <si>
    <t>5.4-R0480C0190-1</t>
  </si>
  <si>
    <t>5.4-R0480C0200-1</t>
  </si>
  <si>
    <t>5.4-R0480C0210-1</t>
  </si>
  <si>
    <t>5.4-R0480C0220-1</t>
  </si>
  <si>
    <t>5.4-R0480C0230-1</t>
  </si>
  <si>
    <t>5.4-R0480C0240-1</t>
  </si>
  <si>
    <t>5.4-R0480C0250-1</t>
  </si>
  <si>
    <t>5.4-R0480C0260-1</t>
  </si>
  <si>
    <t>5.4-R0480C0270-1</t>
  </si>
  <si>
    <t>5.4-R0480C0280-1</t>
  </si>
  <si>
    <t>5.4-R0480C0290-1</t>
  </si>
  <si>
    <t>R0480C0290</t>
  </si>
  <si>
    <t>5.4-R0480C0300-1</t>
  </si>
  <si>
    <t>R0480C0300</t>
  </si>
  <si>
    <t>5.4-R0480C0310-1</t>
  </si>
  <si>
    <t>R0480C0310</t>
  </si>
  <si>
    <t>5.4-R0480C0320-1</t>
  </si>
  <si>
    <t>R0480C0320</t>
  </si>
  <si>
    <t>5.4-R0480C0330-1</t>
  </si>
  <si>
    <t>R0480C0330</t>
  </si>
  <si>
    <t>5.4-R0480C0340-1</t>
  </si>
  <si>
    <t>R0480C0340</t>
  </si>
  <si>
    <t>5.4-R0480C0350-1</t>
  </si>
  <si>
    <t>R0480C0350</t>
  </si>
  <si>
    <t>5.4-R0480C0360-1</t>
  </si>
  <si>
    <t>R0480C0360</t>
  </si>
  <si>
    <t>5.4-R0480C0370-1</t>
  </si>
  <si>
    <t>R0480C0370</t>
  </si>
  <si>
    <t>5.4-R0480C0380-1</t>
  </si>
  <si>
    <t>R0480C0380</t>
  </si>
  <si>
    <t>5.4-R0480C0390-1</t>
  </si>
  <si>
    <t>R0480C0390</t>
  </si>
  <si>
    <t>5.4-R0480C0400-1</t>
  </si>
  <si>
    <t>R0480C0400</t>
  </si>
  <si>
    <t>5.4-R0480C0410-1</t>
  </si>
  <si>
    <t>R0480C0410</t>
  </si>
  <si>
    <t>5.4-R0480C0420-1</t>
  </si>
  <si>
    <t>R0480C0420</t>
  </si>
  <si>
    <t>5.4-R0480C0430-1</t>
  </si>
  <si>
    <t>R0480C0430</t>
  </si>
  <si>
    <t>5.4-R0480C0440-1</t>
  </si>
  <si>
    <t>R0480C0440</t>
  </si>
  <si>
    <t>5.4-R0480C0450-1</t>
  </si>
  <si>
    <t>R0480C0450</t>
  </si>
  <si>
    <t>5.4-R0480C0460-1</t>
  </si>
  <si>
    <t>R0480C0460</t>
  </si>
  <si>
    <t>5.4-R0480C0470-1</t>
  </si>
  <si>
    <t>R0480C0470</t>
  </si>
  <si>
    <t>5.4-R0480C0480-1</t>
  </si>
  <si>
    <t>R0480C0480</t>
  </si>
  <si>
    <t>5.4-R0480C0490-1</t>
  </si>
  <si>
    <t>R0480C0490</t>
  </si>
  <si>
    <t>5.4-R0480C0500-1</t>
  </si>
  <si>
    <t>R0480C0500</t>
  </si>
  <si>
    <t>5.4-R0480C0510-1</t>
  </si>
  <si>
    <t>R0480C0510</t>
  </si>
  <si>
    <t>5.4-R0480C0520-1</t>
  </si>
  <si>
    <t>R0480C0520</t>
  </si>
  <si>
    <t>5.4-R0480C0530-1</t>
  </si>
  <si>
    <t>R0480C0530</t>
  </si>
  <si>
    <t>5.4-R0480C0540-1</t>
  </si>
  <si>
    <t>R0480C0540</t>
  </si>
  <si>
    <t>5.4-R0480C0550-1</t>
  </si>
  <si>
    <t>R0480C0550</t>
  </si>
  <si>
    <t>5.4-R0480C0560-1</t>
  </si>
  <si>
    <t>R0480C0560</t>
  </si>
  <si>
    <t>5.4-R0480C0570-1</t>
  </si>
  <si>
    <t>R0480C0570</t>
  </si>
  <si>
    <t>5.4-R0480C0580-1</t>
  </si>
  <si>
    <t>R0480C0580</t>
  </si>
  <si>
    <t>5.4-R0480C0590-1</t>
  </si>
  <si>
    <t>R0480C0590</t>
  </si>
  <si>
    <t>5.4-R0480C0600-1</t>
  </si>
  <si>
    <t>R0480C0600</t>
  </si>
  <si>
    <t>5.4-R0480C0610-1</t>
  </si>
  <si>
    <t>R0480C0610</t>
  </si>
  <si>
    <t>5.4-R0480C0620-1</t>
  </si>
  <si>
    <t>R0480C0620</t>
  </si>
  <si>
    <t>5.4-R0480C0630-1</t>
  </si>
  <si>
    <t>R0480C0630</t>
  </si>
  <si>
    <t>5.4-R0480C0640-1</t>
  </si>
  <si>
    <t>R0480C0640</t>
  </si>
  <si>
    <t>5.4-R0490C0010-1</t>
  </si>
  <si>
    <t>5.4-R0490C0020-1</t>
  </si>
  <si>
    <t>5.4-R0490C0030-1</t>
  </si>
  <si>
    <t>5.4-R0490C0040-1</t>
  </si>
  <si>
    <t>5.4-R0490C0050-1</t>
  </si>
  <si>
    <t>5.4-R0490C0060-1</t>
  </si>
  <si>
    <t>5.4-R0490C0070-1</t>
  </si>
  <si>
    <t>5.4-R0490C0080-1</t>
  </si>
  <si>
    <t>5.4-R0490C0090-1</t>
  </si>
  <si>
    <t>5.4-R0490C0100-1</t>
  </si>
  <si>
    <t>5.4-R0490C0110-1</t>
  </si>
  <si>
    <t>5.4-R0490C0120-1</t>
  </si>
  <si>
    <t>5.4-R0490C0130-1</t>
  </si>
  <si>
    <t>5.4-R0490C0140-1</t>
  </si>
  <si>
    <t>5.4-R0490C0150-1</t>
  </si>
  <si>
    <t>5.4-R0490C0160-1</t>
  </si>
  <si>
    <t>5.4-R0490C0170-1</t>
  </si>
  <si>
    <t>5.4-R0490C0180-1</t>
  </si>
  <si>
    <t>5.4-R0490C0190-1</t>
  </si>
  <si>
    <t>5.4-R0490C0200-1</t>
  </si>
  <si>
    <t>5.4-R0490C0210-1</t>
  </si>
  <si>
    <t>5.4-R0490C0220-1</t>
  </si>
  <si>
    <t>5.4-R0490C0230-1</t>
  </si>
  <si>
    <t>5.4-R0490C0240-1</t>
  </si>
  <si>
    <t>5.4-R0490C0250-1</t>
  </si>
  <si>
    <t>5.4-R0490C0260-1</t>
  </si>
  <si>
    <t>5.4-R0490C0270-1</t>
  </si>
  <si>
    <t>5.4-R0490C0280-1</t>
  </si>
  <si>
    <t>5.4-R0490C0290-1</t>
  </si>
  <si>
    <t>R0490C0290</t>
  </si>
  <si>
    <t>5.4-R0490C0300-1</t>
  </si>
  <si>
    <t>R0490C0300</t>
  </si>
  <si>
    <t>5.4-R0490C0310-1</t>
  </si>
  <si>
    <t>R0490C0310</t>
  </si>
  <si>
    <t>5.4-R0490C0320-1</t>
  </si>
  <si>
    <t>R0490C0320</t>
  </si>
  <si>
    <t>5.4-R0490C0330-1</t>
  </si>
  <si>
    <t>R0490C0330</t>
  </si>
  <si>
    <t>5.4-R0490C0340-1</t>
  </si>
  <si>
    <t>R0490C0340</t>
  </si>
  <si>
    <t>5.4-R0490C0350-1</t>
  </si>
  <si>
    <t>R0490C0350</t>
  </si>
  <si>
    <t>5.4-R0490C0360-1</t>
  </si>
  <si>
    <t>R0490C0360</t>
  </si>
  <si>
    <t>5.4-R0490C0370-1</t>
  </si>
  <si>
    <t>R0490C0370</t>
  </si>
  <si>
    <t>5.4-R0490C0380-1</t>
  </si>
  <si>
    <t>R0490C0380</t>
  </si>
  <si>
    <t>5.4-R0490C0390-1</t>
  </si>
  <si>
    <t>R0490C0390</t>
  </si>
  <si>
    <t>5.4-R0490C0400-1</t>
  </si>
  <si>
    <t>R0490C0400</t>
  </si>
  <si>
    <t>5.4-R0490C0410-1</t>
  </si>
  <si>
    <t>R0490C0410</t>
  </si>
  <si>
    <t>5.4-R0490C0420-1</t>
  </si>
  <si>
    <t>R0490C0420</t>
  </si>
  <si>
    <t>5.4-R0490C0430-1</t>
  </si>
  <si>
    <t>R0490C0430</t>
  </si>
  <si>
    <t>5.4-R0490C0440-1</t>
  </si>
  <si>
    <t>R0490C0440</t>
  </si>
  <si>
    <t>5.4-R0490C0450-1</t>
  </si>
  <si>
    <t>R0490C0450</t>
  </si>
  <si>
    <t>5.4-R0490C0460-1</t>
  </si>
  <si>
    <t>R0490C0460</t>
  </si>
  <si>
    <t>5.4-R0490C0470-1</t>
  </si>
  <si>
    <t>R0490C0470</t>
  </si>
  <si>
    <t>5.4-R0490C0480-1</t>
  </si>
  <si>
    <t>R0490C0480</t>
  </si>
  <si>
    <t>5.4-R0490C0490-1</t>
  </si>
  <si>
    <t>R0490C0490</t>
  </si>
  <si>
    <t>5.4-R0490C0500-1</t>
  </si>
  <si>
    <t>R0490C0500</t>
  </si>
  <si>
    <t>5.4-R0490C0510-1</t>
  </si>
  <si>
    <t>R0490C0510</t>
  </si>
  <si>
    <t>5.4-R0490C0520-1</t>
  </si>
  <si>
    <t>R0490C0520</t>
  </si>
  <si>
    <t>5.4-R0490C0530-1</t>
  </si>
  <si>
    <t>R0490C0530</t>
  </si>
  <si>
    <t>5.4-R0490C0540-1</t>
  </si>
  <si>
    <t>R0490C0540</t>
  </si>
  <si>
    <t>5.4-R0490C0550-1</t>
  </si>
  <si>
    <t>R0490C0550</t>
  </si>
  <si>
    <t>5.4-R0490C0560-1</t>
  </si>
  <si>
    <t>R0490C0560</t>
  </si>
  <si>
    <t>5.4-R0490C0570-1</t>
  </si>
  <si>
    <t>R0490C0570</t>
  </si>
  <si>
    <t>5.4-R0490C0580-1</t>
  </si>
  <si>
    <t>R0490C0580</t>
  </si>
  <si>
    <t>5.4-R0490C0590-1</t>
  </si>
  <si>
    <t>R0490C0590</t>
  </si>
  <si>
    <t>5.4-R0490C0600-1</t>
  </si>
  <si>
    <t>R0490C0600</t>
  </si>
  <si>
    <t>5.4-R0490C0610-1</t>
  </si>
  <si>
    <t>R0490C0610</t>
  </si>
  <si>
    <t>5.4-R0490C0620-1</t>
  </si>
  <si>
    <t>R0490C0620</t>
  </si>
  <si>
    <t>5.4-R0490C0630-1</t>
  </si>
  <si>
    <t>R0490C0630</t>
  </si>
  <si>
    <t>5.4-R0490C0640-1</t>
  </si>
  <si>
    <t>R0490C0640</t>
  </si>
  <si>
    <t>5.4-R0500C0010-1</t>
  </si>
  <si>
    <t>5.4-R0500C0020-1</t>
  </si>
  <si>
    <t>5.4-R0500C0030-1</t>
  </si>
  <si>
    <t>5.4-R0500C0040-1</t>
  </si>
  <si>
    <t>5.4-R0500C0050-1</t>
  </si>
  <si>
    <t>5.4-R0500C0060-1</t>
  </si>
  <si>
    <t>5.4-R0500C0070-1</t>
  </si>
  <si>
    <t>5.4-R0500C0080-1</t>
  </si>
  <si>
    <t>5.4-R0500C0090-1</t>
  </si>
  <si>
    <t>5.4-R0500C0100-1</t>
  </si>
  <si>
    <t>5.4-R0500C0110-1</t>
  </si>
  <si>
    <t>5.4-R0500C0120-1</t>
  </si>
  <si>
    <t>5.4-R0500C0130-1</t>
  </si>
  <si>
    <t>5.4-R0500C0140-1</t>
  </si>
  <si>
    <t>5.4-R0500C0150-1</t>
  </si>
  <si>
    <t>5.4-R0500C0160-1</t>
  </si>
  <si>
    <t>5.4-R0500C0170-1</t>
  </si>
  <si>
    <t>5.4-R0500C0180-1</t>
  </si>
  <si>
    <t>5.4-R0500C0190-1</t>
  </si>
  <si>
    <t>5.4-R0500C0200-1</t>
  </si>
  <si>
    <t>5.4-R0500C0210-1</t>
  </si>
  <si>
    <t>5.4-R0500C0220-1</t>
  </si>
  <si>
    <t>5.4-R0500C0230-1</t>
  </si>
  <si>
    <t>5.4-R0500C0240-1</t>
  </si>
  <si>
    <t>5.4-R0500C0250-1</t>
  </si>
  <si>
    <t>5.4-R0500C0260-1</t>
  </si>
  <si>
    <t>5.4-R0500C0270-1</t>
  </si>
  <si>
    <t>5.4-R0500C0280-1</t>
  </si>
  <si>
    <t>5.4-R0500C0290-1</t>
  </si>
  <si>
    <t>R0500C0290</t>
  </si>
  <si>
    <t>5.4-R0500C0300-1</t>
  </si>
  <si>
    <t>R0500C0300</t>
  </si>
  <si>
    <t>5.4-R0500C0310-1</t>
  </si>
  <si>
    <t>R0500C0310</t>
  </si>
  <si>
    <t>5.4-R0500C0320-1</t>
  </si>
  <si>
    <t>R0500C0320</t>
  </si>
  <si>
    <t>5.4-R0500C0330-1</t>
  </si>
  <si>
    <t>R0500C0330</t>
  </si>
  <si>
    <t>5.4-R0500C0340-1</t>
  </si>
  <si>
    <t>R0500C0340</t>
  </si>
  <si>
    <t>5.4-R0500C0350-1</t>
  </si>
  <si>
    <t>R0500C0350</t>
  </si>
  <si>
    <t>5.4-R0500C0360-1</t>
  </si>
  <si>
    <t>R0500C0360</t>
  </si>
  <si>
    <t>5.4-R0500C0370-1</t>
  </si>
  <si>
    <t>R0500C0370</t>
  </si>
  <si>
    <t>5.4-R0500C0380-1</t>
  </si>
  <si>
    <t>R0500C0380</t>
  </si>
  <si>
    <t>5.4-R0500C0390-1</t>
  </si>
  <si>
    <t>R0500C0390</t>
  </si>
  <si>
    <t>5.4-R0500C0400-1</t>
  </si>
  <si>
    <t>R0500C0400</t>
  </si>
  <si>
    <t>5.4-R0500C0410-1</t>
  </si>
  <si>
    <t>R0500C0410</t>
  </si>
  <si>
    <t>5.4-R0500C0420-1</t>
  </si>
  <si>
    <t>R0500C0420</t>
  </si>
  <si>
    <t>5.4-R0500C0430-1</t>
  </si>
  <si>
    <t>R0500C0430</t>
  </si>
  <si>
    <t>5.4-R0500C0440-1</t>
  </si>
  <si>
    <t>R0500C0440</t>
  </si>
  <si>
    <t>5.4-R0500C0450-1</t>
  </si>
  <si>
    <t>R0500C0450</t>
  </si>
  <si>
    <t>5.4-R0500C0460-1</t>
  </si>
  <si>
    <t>R0500C0460</t>
  </si>
  <si>
    <t>5.4-R0500C0470-1</t>
  </si>
  <si>
    <t>R0500C0470</t>
  </si>
  <si>
    <t>5.4-R0500C0480-1</t>
  </si>
  <si>
    <t>R0500C0480</t>
  </si>
  <si>
    <t>5.4-R0500C0490-1</t>
  </si>
  <si>
    <t>R0500C0490</t>
  </si>
  <si>
    <t>5.4-R0500C0500-1</t>
  </si>
  <si>
    <t>R0500C0500</t>
  </si>
  <si>
    <t>5.4-R0500C0510-1</t>
  </si>
  <si>
    <t>R0500C0510</t>
  </si>
  <si>
    <t>5.4-R0500C0520-1</t>
  </si>
  <si>
    <t>R0500C0520</t>
  </si>
  <si>
    <t>5.4-R0500C0530-1</t>
  </si>
  <si>
    <t>R0500C0530</t>
  </si>
  <si>
    <t>5.4-R0500C0540-1</t>
  </si>
  <si>
    <t>R0500C0540</t>
  </si>
  <si>
    <t>5.4-R0500C0550-1</t>
  </si>
  <si>
    <t>R0500C0550</t>
  </si>
  <si>
    <t>5.4-R0500C0560-1</t>
  </si>
  <si>
    <t>R0500C0560</t>
  </si>
  <si>
    <t>5.4-R0500C0570-1</t>
  </si>
  <si>
    <t>R0500C0570</t>
  </si>
  <si>
    <t>5.4-R0500C0580-1</t>
  </si>
  <si>
    <t>R0500C0580</t>
  </si>
  <si>
    <t>5.4-R0500C0590-1</t>
  </si>
  <si>
    <t>R0500C0590</t>
  </si>
  <si>
    <t>5.4-R0500C0600-1</t>
  </si>
  <si>
    <t>R0500C0600</t>
  </si>
  <si>
    <t>5.4-R0500C0610-1</t>
  </si>
  <si>
    <t>R0500C0610</t>
  </si>
  <si>
    <t>5.4-R0500C0620-1</t>
  </si>
  <si>
    <t>R0500C0620</t>
  </si>
  <si>
    <t>5.4-R0500C0630-1</t>
  </si>
  <si>
    <t>R0500C0630</t>
  </si>
  <si>
    <t>5.4-R0500C0640-1</t>
  </si>
  <si>
    <t>R0500C0640</t>
  </si>
  <si>
    <t>5.4-R0510C0010-1</t>
  </si>
  <si>
    <t>5.4-R0510C0020-1</t>
  </si>
  <si>
    <t>5.4-R0510C0030-1</t>
  </si>
  <si>
    <t>5.4-R0510C0040-1</t>
  </si>
  <si>
    <t>5.4-R0510C0050-1</t>
  </si>
  <si>
    <t>5.4-R0510C0060-1</t>
  </si>
  <si>
    <t>5.4-R0510C0070-1</t>
  </si>
  <si>
    <t>5.4-R0510C0080-1</t>
  </si>
  <si>
    <t>5.4-R0510C0090-1</t>
  </si>
  <si>
    <t>5.4-R0510C0100-1</t>
  </si>
  <si>
    <t>5.4-R0510C0110-1</t>
  </si>
  <si>
    <t>5.4-R0510C0120-1</t>
  </si>
  <si>
    <t>5.4-R0510C0130-1</t>
  </si>
  <si>
    <t>5.4-R0510C0140-1</t>
  </si>
  <si>
    <t>5.4-R0510C0150-1</t>
  </si>
  <si>
    <t>5.4-R0510C0160-1</t>
  </si>
  <si>
    <t>5.4-R0510C0170-1</t>
  </si>
  <si>
    <t>5.4-R0510C0180-1</t>
  </si>
  <si>
    <t>5.4-R0510C0190-1</t>
  </si>
  <si>
    <t>5.4-R0510C0200-1</t>
  </si>
  <si>
    <t>5.4-R0510C0210-1</t>
  </si>
  <si>
    <t>5.4-R0510C0220-1</t>
  </si>
  <si>
    <t>5.4-R0510C0230-1</t>
  </si>
  <si>
    <t>5.4-R0510C0240-1</t>
  </si>
  <si>
    <t>5.4-R0510C0250-1</t>
  </si>
  <si>
    <t>5.4-R0510C0260-1</t>
  </si>
  <si>
    <t>5.4-R0510C0270-1</t>
  </si>
  <si>
    <t>5.4-R0510C0280-1</t>
  </si>
  <si>
    <t>5.4-R0510C0290-1</t>
  </si>
  <si>
    <t>R0510C0290</t>
  </si>
  <si>
    <t>5.4-R0510C0300-1</t>
  </si>
  <si>
    <t>R0510C0300</t>
  </si>
  <si>
    <t>5.4-R0510C0310-1</t>
  </si>
  <si>
    <t>R0510C0310</t>
  </si>
  <si>
    <t>5.4-R0510C0320-1</t>
  </si>
  <si>
    <t>R0510C0320</t>
  </si>
  <si>
    <t>5.4-R0510C0330-1</t>
  </si>
  <si>
    <t>R0510C0330</t>
  </si>
  <si>
    <t>5.4-R0510C0340-1</t>
  </si>
  <si>
    <t>R0510C0340</t>
  </si>
  <si>
    <t>5.4-R0510C0350-1</t>
  </si>
  <si>
    <t>R0510C0350</t>
  </si>
  <si>
    <t>5.4-R0510C0360-1</t>
  </si>
  <si>
    <t>R0510C0360</t>
  </si>
  <si>
    <t>5.4-R0510C0370-1</t>
  </si>
  <si>
    <t>R0510C0370</t>
  </si>
  <si>
    <t>5.4-R0510C0380-1</t>
  </si>
  <si>
    <t>R0510C0380</t>
  </si>
  <si>
    <t>5.4-R0510C0390-1</t>
  </si>
  <si>
    <t>R0510C0390</t>
  </si>
  <si>
    <t>5.4-R0510C0400-1</t>
  </si>
  <si>
    <t>R0510C0400</t>
  </si>
  <si>
    <t>5.4-R0510C0410-1</t>
  </si>
  <si>
    <t>R0510C0410</t>
  </si>
  <si>
    <t>5.4-R0510C0420-1</t>
  </si>
  <si>
    <t>R0510C0420</t>
  </si>
  <si>
    <t>5.4-R0510C0430-1</t>
  </si>
  <si>
    <t>R0510C0430</t>
  </si>
  <si>
    <t>5.4-R0510C0440-1</t>
  </si>
  <si>
    <t>R0510C0440</t>
  </si>
  <si>
    <t>5.4-R0510C0450-1</t>
  </si>
  <si>
    <t>R0510C0450</t>
  </si>
  <si>
    <t>5.4-R0510C0460-1</t>
  </si>
  <si>
    <t>R0510C0460</t>
  </si>
  <si>
    <t>5.4-R0510C0470-1</t>
  </si>
  <si>
    <t>R0510C0470</t>
  </si>
  <si>
    <t>5.4-R0510C0480-1</t>
  </si>
  <si>
    <t>R0510C0480</t>
  </si>
  <si>
    <t>5.4-R0510C0490-1</t>
  </si>
  <si>
    <t>R0510C0490</t>
  </si>
  <si>
    <t>5.4-R0510C0500-1</t>
  </si>
  <si>
    <t>R0510C0500</t>
  </si>
  <si>
    <t>5.4-R0510C0510-1</t>
  </si>
  <si>
    <t>R0510C0510</t>
  </si>
  <si>
    <t>5.4-R0510C0520-1</t>
  </si>
  <si>
    <t>R0510C0520</t>
  </si>
  <si>
    <t>5.4-R0510C0530-1</t>
  </si>
  <si>
    <t>R0510C0530</t>
  </si>
  <si>
    <t>5.4-R0510C0540-1</t>
  </si>
  <si>
    <t>R0510C0540</t>
  </si>
  <si>
    <t>5.4-R0510C0550-1</t>
  </si>
  <si>
    <t>R0510C0550</t>
  </si>
  <si>
    <t>5.4-R0510C0560-1</t>
  </si>
  <si>
    <t>R0510C0560</t>
  </si>
  <si>
    <t>5.4-R0510C0570-1</t>
  </si>
  <si>
    <t>R0510C0570</t>
  </si>
  <si>
    <t>5.4-R0510C0580-1</t>
  </si>
  <si>
    <t>R0510C0580</t>
  </si>
  <si>
    <t>5.4-R0510C0590-1</t>
  </si>
  <si>
    <t>R0510C0590</t>
  </si>
  <si>
    <t>5.4-R0510C0600-1</t>
  </si>
  <si>
    <t>R0510C0600</t>
  </si>
  <si>
    <t>5.4-R0510C0610-1</t>
  </si>
  <si>
    <t>R0510C0610</t>
  </si>
  <si>
    <t>5.4-R0510C0620-1</t>
  </si>
  <si>
    <t>R0510C0620</t>
  </si>
  <si>
    <t>5.4-R0510C0630-1</t>
  </si>
  <si>
    <t>R0510C0630</t>
  </si>
  <si>
    <t>5.4-R0510C0640-1</t>
  </si>
  <si>
    <t>R0510C0640</t>
  </si>
  <si>
    <t>5.4-R0520C0010-1</t>
  </si>
  <si>
    <t>5.4-R0520C0020-1</t>
  </si>
  <si>
    <t>5.4-R0520C0030-1</t>
  </si>
  <si>
    <t>5.4-R0520C0040-1</t>
  </si>
  <si>
    <t>5.4-R0520C0050-1</t>
  </si>
  <si>
    <t>5.4-R0520C0060-1</t>
  </si>
  <si>
    <t>5.4-R0520C0070-1</t>
  </si>
  <si>
    <t>5.4-R0520C0080-1</t>
  </si>
  <si>
    <t>5.4-R0520C0090-1</t>
  </si>
  <si>
    <t>5.4-R0520C0100-1</t>
  </si>
  <si>
    <t>5.4-R0520C0110-1</t>
  </si>
  <si>
    <t>5.4-R0520C0120-1</t>
  </si>
  <si>
    <t>5.4-R0520C0130-1</t>
  </si>
  <si>
    <t>5.4-R0520C0140-1</t>
  </si>
  <si>
    <t>5.4-R0520C0150-1</t>
  </si>
  <si>
    <t>5.4-R0520C0160-1</t>
  </si>
  <si>
    <t>5.4-R0520C0170-1</t>
  </si>
  <si>
    <t>5.4-R0520C0180-1</t>
  </si>
  <si>
    <t>5.4-R0520C0190-1</t>
  </si>
  <si>
    <t>5.4-R0520C0200-1</t>
  </si>
  <si>
    <t>5.4-R0520C0210-1</t>
  </si>
  <si>
    <t>5.4-R0520C0220-1</t>
  </si>
  <si>
    <t>5.4-R0520C0230-1</t>
  </si>
  <si>
    <t>5.4-R0520C0240-1</t>
  </si>
  <si>
    <t>5.4-R0520C0250-1</t>
  </si>
  <si>
    <t>5.4-R0520C0260-1</t>
  </si>
  <si>
    <t>5.4-R0520C0270-1</t>
  </si>
  <si>
    <t>5.4-R0520C0280-1</t>
  </si>
  <si>
    <t>5.4-R0520C0290-1</t>
  </si>
  <si>
    <t>R0520C0290</t>
  </si>
  <si>
    <t>5.4-R0520C0300-1</t>
  </si>
  <si>
    <t>R0520C0300</t>
  </si>
  <si>
    <t>5.4-R0520C0310-1</t>
  </si>
  <si>
    <t>R0520C0310</t>
  </si>
  <si>
    <t>5.4-R0520C0320-1</t>
  </si>
  <si>
    <t>R0520C0320</t>
  </si>
  <si>
    <t>5.4-R0520C0330-1</t>
  </si>
  <si>
    <t>R0520C0330</t>
  </si>
  <si>
    <t>5.4-R0520C0340-1</t>
  </si>
  <si>
    <t>R0520C0340</t>
  </si>
  <si>
    <t>5.4-R0520C0350-1</t>
  </si>
  <si>
    <t>R0520C0350</t>
  </si>
  <si>
    <t>5.4-R0520C0360-1</t>
  </si>
  <si>
    <t>R0520C0360</t>
  </si>
  <si>
    <t>5.4-R0520C0370-1</t>
  </si>
  <si>
    <t>R0520C0370</t>
  </si>
  <si>
    <t>5.4-R0520C0380-1</t>
  </si>
  <si>
    <t>R0520C0380</t>
  </si>
  <si>
    <t>5.4-R0520C0390-1</t>
  </si>
  <si>
    <t>R0520C0390</t>
  </si>
  <si>
    <t>5.4-R0520C0400-1</t>
  </si>
  <si>
    <t>R0520C0400</t>
  </si>
  <si>
    <t>5.4-R0520C0410-1</t>
  </si>
  <si>
    <t>R0520C0410</t>
  </si>
  <si>
    <t>5.4-R0520C0420-1</t>
  </si>
  <si>
    <t>R0520C0420</t>
  </si>
  <si>
    <t>5.4-R0520C0430-1</t>
  </si>
  <si>
    <t>R0520C0430</t>
  </si>
  <si>
    <t>5.4-R0520C0440-1</t>
  </si>
  <si>
    <t>R0520C0440</t>
  </si>
  <si>
    <t>5.4-R0520C0450-1</t>
  </si>
  <si>
    <t>R0520C0450</t>
  </si>
  <si>
    <t>5.4-R0520C0460-1</t>
  </si>
  <si>
    <t>R0520C0460</t>
  </si>
  <si>
    <t>5.4-R0520C0470-1</t>
  </si>
  <si>
    <t>R0520C0470</t>
  </si>
  <si>
    <t>5.4-R0520C0480-1</t>
  </si>
  <si>
    <t>R0520C0480</t>
  </si>
  <si>
    <t>5.4-R0520C0490-1</t>
  </si>
  <si>
    <t>R0520C0490</t>
  </si>
  <si>
    <t>5.4-R0520C0500-1</t>
  </si>
  <si>
    <t>R0520C0500</t>
  </si>
  <si>
    <t>5.4-R0520C0510-1</t>
  </si>
  <si>
    <t>R0520C0510</t>
  </si>
  <si>
    <t>5.4-R0520C0520-1</t>
  </si>
  <si>
    <t>R0520C0520</t>
  </si>
  <si>
    <t>5.4-R0520C0530-1</t>
  </si>
  <si>
    <t>R0520C0530</t>
  </si>
  <si>
    <t>5.4-R0520C0540-1</t>
  </si>
  <si>
    <t>R0520C0540</t>
  </si>
  <si>
    <t>5.4-R0520C0550-1</t>
  </si>
  <si>
    <t>R0520C0550</t>
  </si>
  <si>
    <t>5.4-R0520C0560-1</t>
  </si>
  <si>
    <t>R0520C0560</t>
  </si>
  <si>
    <t>5.4-R0520C0570-1</t>
  </si>
  <si>
    <t>R0520C0570</t>
  </si>
  <si>
    <t>5.4-R0520C0580-1</t>
  </si>
  <si>
    <t>R0520C0580</t>
  </si>
  <si>
    <t>5.4-R0520C0590-1</t>
  </si>
  <si>
    <t>R0520C0590</t>
  </si>
  <si>
    <t>5.4-R0520C0600-1</t>
  </si>
  <si>
    <t>R0520C0600</t>
  </si>
  <si>
    <t>5.4-R0520C0610-1</t>
  </si>
  <si>
    <t>R0520C0610</t>
  </si>
  <si>
    <t>5.4-R0520C0620-1</t>
  </si>
  <si>
    <t>R0520C0620</t>
  </si>
  <si>
    <t>5.4-R0520C0630-1</t>
  </si>
  <si>
    <t>R0520C0630</t>
  </si>
  <si>
    <t>5.4-R0520C0640-1</t>
  </si>
  <si>
    <t>R0520C0640</t>
  </si>
  <si>
    <t>5.4-R0530C0010-1</t>
  </si>
  <si>
    <t>5.4-R0530C0020-1</t>
  </si>
  <si>
    <t>5.4-R0530C0030-1</t>
  </si>
  <si>
    <t>5.4-R0530C0040-1</t>
  </si>
  <si>
    <t>5.4-R0530C0050-1</t>
  </si>
  <si>
    <t>5.4-R0530C0060-1</t>
  </si>
  <si>
    <t>5.4-R0530C0070-1</t>
  </si>
  <si>
    <t>5.4-R0530C0080-1</t>
  </si>
  <si>
    <t>5.4-R0530C0090-1</t>
  </si>
  <si>
    <t>5.4-R0530C0100-1</t>
  </si>
  <si>
    <t>5.4-R0530C0110-1</t>
  </si>
  <si>
    <t>5.4-R0530C0120-1</t>
  </si>
  <si>
    <t>5.4-R0530C0130-1</t>
  </si>
  <si>
    <t>5.4-R0530C0140-1</t>
  </si>
  <si>
    <t>5.4-R0530C0150-1</t>
  </si>
  <si>
    <t>5.4-R0530C0160-1</t>
  </si>
  <si>
    <t>5.4-R0530C0170-1</t>
  </si>
  <si>
    <t>5.4-R0530C0180-1</t>
  </si>
  <si>
    <t>5.4-R0530C0190-1</t>
  </si>
  <si>
    <t>5.4-R0530C0200-1</t>
  </si>
  <si>
    <t>5.4-R0530C0210-1</t>
  </si>
  <si>
    <t>5.4-R0530C0220-1</t>
  </si>
  <si>
    <t>5.4-R0530C0230-1</t>
  </si>
  <si>
    <t>5.4-R0530C0240-1</t>
  </si>
  <si>
    <t>5.4-R0530C0250-1</t>
  </si>
  <si>
    <t>5.4-R0530C0260-1</t>
  </si>
  <si>
    <t>5.4-R0530C0270-1</t>
  </si>
  <si>
    <t>5.4-R0530C0280-1</t>
  </si>
  <si>
    <t>5.4-R0530C0290-1</t>
  </si>
  <si>
    <t>R0530C0290</t>
  </si>
  <si>
    <t>5.4-R0530C0300-1</t>
  </si>
  <si>
    <t>R0530C0300</t>
  </si>
  <si>
    <t>5.4-R0530C0310-1</t>
  </si>
  <si>
    <t>R0530C0310</t>
  </si>
  <si>
    <t>5.4-R0530C0320-1</t>
  </si>
  <si>
    <t>R0530C0320</t>
  </si>
  <si>
    <t>5.4-R0530C0330-1</t>
  </si>
  <si>
    <t>R0530C0330</t>
  </si>
  <si>
    <t>5.4-R0530C0340-1</t>
  </si>
  <si>
    <t>R0530C0340</t>
  </si>
  <si>
    <t>5.4-R0530C0350-1</t>
  </si>
  <si>
    <t>R0530C0350</t>
  </si>
  <si>
    <t>5.4-R0530C0360-1</t>
  </si>
  <si>
    <t>R0530C0360</t>
  </si>
  <si>
    <t>5.4-R0530C0370-1</t>
  </si>
  <si>
    <t>R0530C0370</t>
  </si>
  <si>
    <t>5.4-R0530C0380-1</t>
  </si>
  <si>
    <t>R0530C0380</t>
  </si>
  <si>
    <t>5.4-R0530C0390-1</t>
  </si>
  <si>
    <t>R0530C0390</t>
  </si>
  <si>
    <t>5.4-R0530C0400-1</t>
  </si>
  <si>
    <t>R0530C0400</t>
  </si>
  <si>
    <t>5.4-R0530C0410-1</t>
  </si>
  <si>
    <t>R0530C0410</t>
  </si>
  <si>
    <t>5.4-R0530C0420-1</t>
  </si>
  <si>
    <t>R0530C0420</t>
  </si>
  <si>
    <t>5.4-R0530C0430-1</t>
  </si>
  <si>
    <t>R0530C0430</t>
  </si>
  <si>
    <t>5.4-R0530C0440-1</t>
  </si>
  <si>
    <t>R0530C0440</t>
  </si>
  <si>
    <t>5.4-R0530C0450-1</t>
  </si>
  <si>
    <t>R0530C0450</t>
  </si>
  <si>
    <t>5.4-R0530C0460-1</t>
  </si>
  <si>
    <t>R0530C0460</t>
  </si>
  <si>
    <t>5.4-R0530C0470-1</t>
  </si>
  <si>
    <t>R0530C0470</t>
  </si>
  <si>
    <t>5.4-R0530C0480-1</t>
  </si>
  <si>
    <t>R0530C0480</t>
  </si>
  <si>
    <t>5.4-R0530C0490-1</t>
  </si>
  <si>
    <t>R0530C0490</t>
  </si>
  <si>
    <t>5.4-R0530C0500-1</t>
  </si>
  <si>
    <t>R0530C0500</t>
  </si>
  <si>
    <t>5.4-R0530C0510-1</t>
  </si>
  <si>
    <t>R0530C0510</t>
  </si>
  <si>
    <t>5.4-R0530C0520-1</t>
  </si>
  <si>
    <t>R0530C0520</t>
  </si>
  <si>
    <t>5.4-R0530C0530-1</t>
  </si>
  <si>
    <t>R0530C0530</t>
  </si>
  <si>
    <t>5.4-R0530C0540-1</t>
  </si>
  <si>
    <t>R0530C0540</t>
  </si>
  <si>
    <t>5.4-R0530C0550-1</t>
  </si>
  <si>
    <t>R0530C0550</t>
  </si>
  <si>
    <t>5.4-R0530C0560-1</t>
  </si>
  <si>
    <t>R0530C0560</t>
  </si>
  <si>
    <t>5.4-R0530C0570-1</t>
  </si>
  <si>
    <t>R0530C0570</t>
  </si>
  <si>
    <t>5.4-R0530C0580-1</t>
  </si>
  <si>
    <t>R0530C0580</t>
  </si>
  <si>
    <t>5.4-R0530C0590-1</t>
  </si>
  <si>
    <t>R0530C0590</t>
  </si>
  <si>
    <t>5.4-R0530C0600-1</t>
  </si>
  <si>
    <t>R0530C0600</t>
  </si>
  <si>
    <t>5.4-R0530C0610-1</t>
  </si>
  <si>
    <t>R0530C0610</t>
  </si>
  <si>
    <t>5.4-R0530C0620-1</t>
  </si>
  <si>
    <t>R0530C0620</t>
  </si>
  <si>
    <t>5.4-R0530C0630-1</t>
  </si>
  <si>
    <t>R0530C0630</t>
  </si>
  <si>
    <t>5.4-R0530C0640-1</t>
  </si>
  <si>
    <t>R0530C0640</t>
  </si>
  <si>
    <t>5.4-R0540C0010-1</t>
  </si>
  <si>
    <t>5.4-R0540C0020-1</t>
  </si>
  <si>
    <t>5.4-R0540C0030-1</t>
  </si>
  <si>
    <t>5.4-R0540C0040-1</t>
  </si>
  <si>
    <t>5.4-R0540C0050-1</t>
  </si>
  <si>
    <t>5.4-R0540C0060-1</t>
  </si>
  <si>
    <t>5.4-R0540C0070-1</t>
  </si>
  <si>
    <t>5.4-R0540C0080-1</t>
  </si>
  <si>
    <t>5.4-R0540C0090-1</t>
  </si>
  <si>
    <t>5.4-R0540C0100-1</t>
  </si>
  <si>
    <t>5.4-R0540C0110-1</t>
  </si>
  <si>
    <t>5.4-R0540C0120-1</t>
  </si>
  <si>
    <t>5.4-R0540C0130-1</t>
  </si>
  <si>
    <t>5.4-R0540C0140-1</t>
  </si>
  <si>
    <t>5.4-R0540C0150-1</t>
  </si>
  <si>
    <t>5.4-R0540C0160-1</t>
  </si>
  <si>
    <t>5.4-R0540C0170-1</t>
  </si>
  <si>
    <t>5.4-R0540C0180-1</t>
  </si>
  <si>
    <t>5.4-R0540C0190-1</t>
  </si>
  <si>
    <t>5.4-R0540C0200-1</t>
  </si>
  <si>
    <t>5.4-R0540C0210-1</t>
  </si>
  <si>
    <t>5.4-R0540C0220-1</t>
  </si>
  <si>
    <t>5.4-R0540C0230-1</t>
  </si>
  <si>
    <t>5.4-R0540C0240-1</t>
  </si>
  <si>
    <t>5.4-R0540C0250-1</t>
  </si>
  <si>
    <t>5.4-R0540C0260-1</t>
  </si>
  <si>
    <t>5.4-R0540C0270-1</t>
  </si>
  <si>
    <t>5.4-R0540C0280-1</t>
  </si>
  <si>
    <t>5.4-R0540C0290-1</t>
  </si>
  <si>
    <t>R0540C0290</t>
  </si>
  <si>
    <t>5.4-R0540C0300-1</t>
  </si>
  <si>
    <t>R0540C0300</t>
  </si>
  <si>
    <t>5.4-R0540C0310-1</t>
  </si>
  <si>
    <t>R0540C0310</t>
  </si>
  <si>
    <t>5.4-R0540C0320-1</t>
  </si>
  <si>
    <t>R0540C0320</t>
  </si>
  <si>
    <t>5.4-R0540C0330-1</t>
  </si>
  <si>
    <t>R0540C0330</t>
  </si>
  <si>
    <t>5.4-R0540C0340-1</t>
  </si>
  <si>
    <t>R0540C0340</t>
  </si>
  <si>
    <t>5.4-R0540C0350-1</t>
  </si>
  <si>
    <t>R0540C0350</t>
  </si>
  <si>
    <t>5.4-R0540C0360-1</t>
  </si>
  <si>
    <t>R0540C0360</t>
  </si>
  <si>
    <t>5.4-R0540C0370-1</t>
  </si>
  <si>
    <t>R0540C0370</t>
  </si>
  <si>
    <t>5.4-R0540C0380-1</t>
  </si>
  <si>
    <t>R0540C0380</t>
  </si>
  <si>
    <t>5.4-R0540C0390-1</t>
  </si>
  <si>
    <t>R0540C0390</t>
  </si>
  <si>
    <t>5.4-R0540C0400-1</t>
  </si>
  <si>
    <t>R0540C0400</t>
  </si>
  <si>
    <t>5.4-R0540C0410-1</t>
  </si>
  <si>
    <t>R0540C0410</t>
  </si>
  <si>
    <t>5.4-R0540C0420-1</t>
  </si>
  <si>
    <t>R0540C0420</t>
  </si>
  <si>
    <t>5.4-R0540C0430-1</t>
  </si>
  <si>
    <t>R0540C0430</t>
  </si>
  <si>
    <t>5.4-R0540C0440-1</t>
  </si>
  <si>
    <t>R0540C0440</t>
  </si>
  <si>
    <t>5.4-R0540C0450-1</t>
  </si>
  <si>
    <t>R0540C0450</t>
  </si>
  <si>
    <t>5.4-R0540C0460-1</t>
  </si>
  <si>
    <t>R0540C0460</t>
  </si>
  <si>
    <t>5.4-R0540C0470-1</t>
  </si>
  <si>
    <t>R0540C0470</t>
  </si>
  <si>
    <t>5.4-R0540C0480-1</t>
  </si>
  <si>
    <t>R0540C0480</t>
  </si>
  <si>
    <t>5.4-R0540C0490-1</t>
  </si>
  <si>
    <t>R0540C0490</t>
  </si>
  <si>
    <t>5.4-R0540C0500-1</t>
  </si>
  <si>
    <t>R0540C0500</t>
  </si>
  <si>
    <t>5.4-R0540C0510-1</t>
  </si>
  <si>
    <t>R0540C0510</t>
  </si>
  <si>
    <t>5.4-R0540C0520-1</t>
  </si>
  <si>
    <t>R0540C0520</t>
  </si>
  <si>
    <t>5.4-R0540C0530-1</t>
  </si>
  <si>
    <t>R0540C0530</t>
  </si>
  <si>
    <t>5.4-R0540C0540-1</t>
  </si>
  <si>
    <t>R0540C0540</t>
  </si>
  <si>
    <t>5.4-R0540C0550-1</t>
  </si>
  <si>
    <t>R0540C0550</t>
  </si>
  <si>
    <t>5.4-R0540C0560-1</t>
  </si>
  <si>
    <t>R0540C0560</t>
  </si>
  <si>
    <t>5.4-R0540C0570-1</t>
  </si>
  <si>
    <t>R0540C0570</t>
  </si>
  <si>
    <t>5.4-R0540C0580-1</t>
  </si>
  <si>
    <t>R0540C0580</t>
  </si>
  <si>
    <t>5.4-R0540C0590-1</t>
  </si>
  <si>
    <t>R0540C0590</t>
  </si>
  <si>
    <t>5.4-R0540C0600-1</t>
  </si>
  <si>
    <t>R0540C0600</t>
  </si>
  <si>
    <t>5.4-R0540C0610-1</t>
  </si>
  <si>
    <t>R0540C0610</t>
  </si>
  <si>
    <t>5.4-R0540C0620-1</t>
  </si>
  <si>
    <t>R0540C0620</t>
  </si>
  <si>
    <t>5.4-R0540C0630-1</t>
  </si>
  <si>
    <t>R0540C0630</t>
  </si>
  <si>
    <t>5.4-R0540C0640-1</t>
  </si>
  <si>
    <t>R0540C0640</t>
  </si>
  <si>
    <t>5.4-R0550C0010-1</t>
  </si>
  <si>
    <t>5.4-R0550C0020-1</t>
  </si>
  <si>
    <t>5.4-R0550C0030-1</t>
  </si>
  <si>
    <t>5.4-R0550C0040-1</t>
  </si>
  <si>
    <t>5.4-R0550C0050-1</t>
  </si>
  <si>
    <t>5.4-R0550C0060-1</t>
  </si>
  <si>
    <t>5.4-R0550C0070-1</t>
  </si>
  <si>
    <t>5.4-R0550C0080-1</t>
  </si>
  <si>
    <t>5.4-R0550C0090-1</t>
  </si>
  <si>
    <t>5.4-R0550C0100-1</t>
  </si>
  <si>
    <t>5.4-R0550C0110-1</t>
  </si>
  <si>
    <t>5.4-R0550C0120-1</t>
  </si>
  <si>
    <t>5.4-R0550C0130-1</t>
  </si>
  <si>
    <t>5.4-R0550C0140-1</t>
  </si>
  <si>
    <t>5.4-R0550C0150-1</t>
  </si>
  <si>
    <t>5.4-R0550C0160-1</t>
  </si>
  <si>
    <t>5.4-R0550C0170-1</t>
  </si>
  <si>
    <t>5.4-R0550C0180-1</t>
  </si>
  <si>
    <t>5.4-R0550C0190-1</t>
  </si>
  <si>
    <t>5.4-R0550C0200-1</t>
  </si>
  <si>
    <t>5.4-R0550C0210-1</t>
  </si>
  <si>
    <t>5.4-R0550C0220-1</t>
  </si>
  <si>
    <t>5.4-R0550C0230-1</t>
  </si>
  <si>
    <t>5.4-R0550C0240-1</t>
  </si>
  <si>
    <t>5.4-R0550C0250-1</t>
  </si>
  <si>
    <t>5.4-R0550C0260-1</t>
  </si>
  <si>
    <t>5.4-R0550C0270-1</t>
  </si>
  <si>
    <t>5.4-R0550C0280-1</t>
  </si>
  <si>
    <t>5.4-R0550C0290-1</t>
  </si>
  <si>
    <t>R0550C0290</t>
  </si>
  <si>
    <t>5.4-R0550C0300-1</t>
  </si>
  <si>
    <t>R0550C0300</t>
  </si>
  <si>
    <t>5.4-R0550C0310-1</t>
  </si>
  <si>
    <t>R0550C0310</t>
  </si>
  <si>
    <t>5.4-R0550C0320-1</t>
  </si>
  <si>
    <t>R0550C0320</t>
  </si>
  <si>
    <t>5.4-R0550C0330-1</t>
  </si>
  <si>
    <t>R0550C0330</t>
  </si>
  <si>
    <t>5.4-R0550C0340-1</t>
  </si>
  <si>
    <t>R0550C0340</t>
  </si>
  <si>
    <t>5.4-R0550C0350-1</t>
  </si>
  <si>
    <t>R0550C0350</t>
  </si>
  <si>
    <t>5.4-R0550C0360-1</t>
  </si>
  <si>
    <t>R0550C0360</t>
  </si>
  <si>
    <t>5.4-R0550C0370-1</t>
  </si>
  <si>
    <t>R0550C0370</t>
  </si>
  <si>
    <t>5.4-R0550C0380-1</t>
  </si>
  <si>
    <t>R0550C0380</t>
  </si>
  <si>
    <t>5.4-R0550C0390-1</t>
  </si>
  <si>
    <t>R0550C0390</t>
  </si>
  <si>
    <t>5.4-R0550C0400-1</t>
  </si>
  <si>
    <t>R0550C0400</t>
  </si>
  <si>
    <t>5.4-R0550C0410-1</t>
  </si>
  <si>
    <t>R0550C0410</t>
  </si>
  <si>
    <t>5.4-R0550C0420-1</t>
  </si>
  <si>
    <t>R0550C0420</t>
  </si>
  <si>
    <t>5.4-R0550C0430-1</t>
  </si>
  <si>
    <t>R0550C0430</t>
  </si>
  <si>
    <t>5.4-R0550C0440-1</t>
  </si>
  <si>
    <t>R0550C0440</t>
  </si>
  <si>
    <t>5.4-R0550C0450-1</t>
  </si>
  <si>
    <t>R0550C0450</t>
  </si>
  <si>
    <t>5.4-R0550C0460-1</t>
  </si>
  <si>
    <t>R0550C0460</t>
  </si>
  <si>
    <t>5.4-R0550C0470-1</t>
  </si>
  <si>
    <t>R0550C0470</t>
  </si>
  <si>
    <t>5.4-R0550C0480-1</t>
  </si>
  <si>
    <t>R0550C0480</t>
  </si>
  <si>
    <t>5.4-R0550C0490-1</t>
  </si>
  <si>
    <t>R0550C0490</t>
  </si>
  <si>
    <t>5.4-R0550C0500-1</t>
  </si>
  <si>
    <t>R0550C0500</t>
  </si>
  <si>
    <t>5.4-R0550C0510-1</t>
  </si>
  <si>
    <t>R0550C0510</t>
  </si>
  <si>
    <t>5.4-R0550C0520-1</t>
  </si>
  <si>
    <t>R0550C0520</t>
  </si>
  <si>
    <t>5.4-R0550C0530-1</t>
  </si>
  <si>
    <t>R0550C0530</t>
  </si>
  <si>
    <t>5.4-R0550C0540-1</t>
  </si>
  <si>
    <t>R0550C0540</t>
  </si>
  <si>
    <t>5.4-R0550C0550-1</t>
  </si>
  <si>
    <t>R0550C0550</t>
  </si>
  <si>
    <t>5.4-R0550C0560-1</t>
  </si>
  <si>
    <t>R0550C0560</t>
  </si>
  <si>
    <t>5.4-R0550C0570-1</t>
  </si>
  <si>
    <t>R0550C0570</t>
  </si>
  <si>
    <t>5.4-R0550C0580-1</t>
  </si>
  <si>
    <t>R0550C0580</t>
  </si>
  <si>
    <t>5.4-R0550C0590-1</t>
  </si>
  <si>
    <t>R0550C0590</t>
  </si>
  <si>
    <t>5.4-R0550C0600-1</t>
  </si>
  <si>
    <t>R0550C0600</t>
  </si>
  <si>
    <t>5.4-R0550C0610-1</t>
  </si>
  <si>
    <t>R0550C0610</t>
  </si>
  <si>
    <t>5.4-R0550C0620-1</t>
  </si>
  <si>
    <t>R0550C0620</t>
  </si>
  <si>
    <t>5.4-R0550C0630-1</t>
  </si>
  <si>
    <t>R0550C0630</t>
  </si>
  <si>
    <t>5.4-R0550C0640-1</t>
  </si>
  <si>
    <t>R0550C0640</t>
  </si>
  <si>
    <t>5.4-R0560C0010-1</t>
  </si>
  <si>
    <t>5.4-R0560C0020-1</t>
  </si>
  <si>
    <t>5.4-R0560C0030-1</t>
  </si>
  <si>
    <t>5.4-R0560C0040-1</t>
  </si>
  <si>
    <t>5.4-R0560C0050-1</t>
  </si>
  <si>
    <t>5.4-R0560C0060-1</t>
  </si>
  <si>
    <t>5.4-R0560C0070-1</t>
  </si>
  <si>
    <t>5.4-R0560C0080-1</t>
  </si>
  <si>
    <t>5.4-R0560C0090-1</t>
  </si>
  <si>
    <t>5.4-R0560C0100-1</t>
  </si>
  <si>
    <t>5.4-R0560C0110-1</t>
  </si>
  <si>
    <t>5.4-R0560C0120-1</t>
  </si>
  <si>
    <t>5.4-R0560C0130-1</t>
  </si>
  <si>
    <t>5.4-R0560C0140-1</t>
  </si>
  <si>
    <t>5.4-R0560C0150-1</t>
  </si>
  <si>
    <t>5.4-R0560C0160-1</t>
  </si>
  <si>
    <t>5.4-R0560C0170-1</t>
  </si>
  <si>
    <t>5.4-R0560C0180-1</t>
  </si>
  <si>
    <t>5.4-R0560C0190-1</t>
  </si>
  <si>
    <t>5.4-R0560C0200-1</t>
  </si>
  <si>
    <t>5.4-R0560C0210-1</t>
  </si>
  <si>
    <t>5.4-R0560C0220-1</t>
  </si>
  <si>
    <t>5.4-R0560C0230-1</t>
  </si>
  <si>
    <t>5.4-R0560C0240-1</t>
  </si>
  <si>
    <t>5.4-R0560C0250-1</t>
  </si>
  <si>
    <t>5.4-R0560C0260-1</t>
  </si>
  <si>
    <t>5.4-R0560C0270-1</t>
  </si>
  <si>
    <t>5.4-R0560C0280-1</t>
  </si>
  <si>
    <t>5.4-R0560C0290-1</t>
  </si>
  <si>
    <t>R0560C0290</t>
  </si>
  <si>
    <t>5.4-R0560C0300-1</t>
  </si>
  <si>
    <t>R0560C0300</t>
  </si>
  <si>
    <t>5.4-R0560C0310-1</t>
  </si>
  <si>
    <t>R0560C0310</t>
  </si>
  <si>
    <t>5.4-R0560C0320-1</t>
  </si>
  <si>
    <t>R0560C0320</t>
  </si>
  <si>
    <t>5.4-R0560C0330-1</t>
  </si>
  <si>
    <t>R0560C0330</t>
  </si>
  <si>
    <t>5.4-R0560C0340-1</t>
  </si>
  <si>
    <t>R0560C0340</t>
  </si>
  <si>
    <t>5.4-R0560C0350-1</t>
  </si>
  <si>
    <t>R0560C0350</t>
  </si>
  <si>
    <t>5.4-R0560C0360-1</t>
  </si>
  <si>
    <t>R0560C0360</t>
  </si>
  <si>
    <t>5.4-R0560C0370-1</t>
  </si>
  <si>
    <t>R0560C0370</t>
  </si>
  <si>
    <t>5.4-R0560C0380-1</t>
  </si>
  <si>
    <t>R0560C0380</t>
  </si>
  <si>
    <t>5.4-R0560C0390-1</t>
  </si>
  <si>
    <t>R0560C0390</t>
  </si>
  <si>
    <t>5.4-R0560C0400-1</t>
  </si>
  <si>
    <t>R0560C0400</t>
  </si>
  <si>
    <t>5.4-R0560C0410-1</t>
  </si>
  <si>
    <t>R0560C0410</t>
  </si>
  <si>
    <t>5.4-R0560C0420-1</t>
  </si>
  <si>
    <t>R0560C0420</t>
  </si>
  <si>
    <t>5.4-R0560C0430-1</t>
  </si>
  <si>
    <t>R0560C0430</t>
  </si>
  <si>
    <t>5.4-R0560C0440-1</t>
  </si>
  <si>
    <t>R0560C0440</t>
  </si>
  <si>
    <t>5.4-R0560C0450-1</t>
  </si>
  <si>
    <t>R0560C0450</t>
  </si>
  <si>
    <t>5.4-R0560C0460-1</t>
  </si>
  <si>
    <t>R0560C0460</t>
  </si>
  <si>
    <t>5.4-R0560C0470-1</t>
  </si>
  <si>
    <t>R0560C0470</t>
  </si>
  <si>
    <t>5.4-R0560C0480-1</t>
  </si>
  <si>
    <t>R0560C0480</t>
  </si>
  <si>
    <t>5.4-R0560C0490-1</t>
  </si>
  <si>
    <t>R0560C0490</t>
  </si>
  <si>
    <t>5.4-R0560C0500-1</t>
  </si>
  <si>
    <t>R0560C0500</t>
  </si>
  <si>
    <t>5.4-R0560C0510-1</t>
  </si>
  <si>
    <t>R0560C0510</t>
  </si>
  <si>
    <t>5.4-R0560C0520-1</t>
  </si>
  <si>
    <t>R0560C0520</t>
  </si>
  <si>
    <t>5.4-R0560C0530-1</t>
  </si>
  <si>
    <t>R0560C0530</t>
  </si>
  <si>
    <t>5.4-R0560C0540-1</t>
  </si>
  <si>
    <t>R0560C0540</t>
  </si>
  <si>
    <t>5.4-R0560C0550-1</t>
  </si>
  <si>
    <t>R0560C0550</t>
  </si>
  <si>
    <t>5.4-R0560C0560-1</t>
  </si>
  <si>
    <t>R0560C0560</t>
  </si>
  <si>
    <t>5.4-R0560C0570-1</t>
  </si>
  <si>
    <t>R0560C0570</t>
  </si>
  <si>
    <t>5.4-R0560C0580-1</t>
  </si>
  <si>
    <t>R0560C0580</t>
  </si>
  <si>
    <t>5.4-R0560C0590-1</t>
  </si>
  <si>
    <t>R0560C0590</t>
  </si>
  <si>
    <t>5.4-R0560C0600-1</t>
  </si>
  <si>
    <t>R0560C0600</t>
  </si>
  <si>
    <t>5.4-R0560C0610-1</t>
  </si>
  <si>
    <t>R0560C0610</t>
  </si>
  <si>
    <t>5.4-R0560C0620-1</t>
  </si>
  <si>
    <t>R0560C0620</t>
  </si>
  <si>
    <t>5.4-R0560C0630-1</t>
  </si>
  <si>
    <t>R0560C0630</t>
  </si>
  <si>
    <t>5.4-R0560C0640-1</t>
  </si>
  <si>
    <t>R0560C0640</t>
  </si>
  <si>
    <t>5.4-R0570C0010-1</t>
  </si>
  <si>
    <t>5.4-R0570C0020-1</t>
  </si>
  <si>
    <t>5.4-R0570C0030-1</t>
  </si>
  <si>
    <t>5.4-R0570C0040-1</t>
  </si>
  <si>
    <t>5.4-R0570C0050-1</t>
  </si>
  <si>
    <t>5.4-R0570C0060-1</t>
  </si>
  <si>
    <t>5.4-R0570C0070-1</t>
  </si>
  <si>
    <t>5.4-R0570C0080-1</t>
  </si>
  <si>
    <t>5.4-R0570C0090-1</t>
  </si>
  <si>
    <t>5.4-R0570C0100-1</t>
  </si>
  <si>
    <t>5.4-R0570C0110-1</t>
  </si>
  <si>
    <t>5.4-R0570C0120-1</t>
  </si>
  <si>
    <t>5.4-R0570C0130-1</t>
  </si>
  <si>
    <t>5.4-R0570C0140-1</t>
  </si>
  <si>
    <t>5.4-R0570C0150-1</t>
  </si>
  <si>
    <t>5.4-R0570C0160-1</t>
  </si>
  <si>
    <t>5.4-R0570C0170-1</t>
  </si>
  <si>
    <t>5.4-R0570C0180-1</t>
  </si>
  <si>
    <t>5.4-R0570C0190-1</t>
  </si>
  <si>
    <t>5.4-R0570C0200-1</t>
  </si>
  <si>
    <t>5.4-R0570C0210-1</t>
  </si>
  <si>
    <t>5.4-R0570C0220-1</t>
  </si>
  <si>
    <t>5.4-R0570C0230-1</t>
  </si>
  <si>
    <t>5.4-R0570C0240-1</t>
  </si>
  <si>
    <t>5.4-R0570C0250-1</t>
  </si>
  <si>
    <t>5.4-R0570C0260-1</t>
  </si>
  <si>
    <t>5.4-R0570C0270-1</t>
  </si>
  <si>
    <t>5.4-R0570C0280-1</t>
  </si>
  <si>
    <t>5.4-R0570C0290-1</t>
  </si>
  <si>
    <t>R0570C0290</t>
  </si>
  <si>
    <t>5.4-R0570C0300-1</t>
  </si>
  <si>
    <t>R0570C0300</t>
  </si>
  <si>
    <t>5.4-R0570C0310-1</t>
  </si>
  <si>
    <t>R0570C0310</t>
  </si>
  <si>
    <t>5.4-R0570C0320-1</t>
  </si>
  <si>
    <t>R0570C0320</t>
  </si>
  <si>
    <t>5.4-R0570C0330-1</t>
  </si>
  <si>
    <t>R0570C0330</t>
  </si>
  <si>
    <t>5.4-R0570C0340-1</t>
  </si>
  <si>
    <t>R0570C0340</t>
  </si>
  <si>
    <t>5.4-R0570C0350-1</t>
  </si>
  <si>
    <t>R0570C0350</t>
  </si>
  <si>
    <t>5.4-R0570C0360-1</t>
  </si>
  <si>
    <t>R0570C0360</t>
  </si>
  <si>
    <t>5.4-R0570C0370-1</t>
  </si>
  <si>
    <t>R0570C0370</t>
  </si>
  <si>
    <t>5.4-R0570C0380-1</t>
  </si>
  <si>
    <t>R0570C0380</t>
  </si>
  <si>
    <t>5.4-R0570C0390-1</t>
  </si>
  <si>
    <t>R0570C0390</t>
  </si>
  <si>
    <t>5.4-R0570C0400-1</t>
  </si>
  <si>
    <t>R0570C0400</t>
  </si>
  <si>
    <t>5.4-R0570C0410-1</t>
  </si>
  <si>
    <t>R0570C0410</t>
  </si>
  <si>
    <t>5.4-R0570C0420-1</t>
  </si>
  <si>
    <t>R0570C0420</t>
  </si>
  <si>
    <t>5.4-R0570C0430-1</t>
  </si>
  <si>
    <t>R0570C0430</t>
  </si>
  <si>
    <t>5.4-R0570C0440-1</t>
  </si>
  <si>
    <t>R0570C0440</t>
  </si>
  <si>
    <t>5.4-R0570C0450-1</t>
  </si>
  <si>
    <t>R0570C0450</t>
  </si>
  <si>
    <t>5.4-R0570C0460-1</t>
  </si>
  <si>
    <t>R0570C0460</t>
  </si>
  <si>
    <t>5.4-R0570C0470-1</t>
  </si>
  <si>
    <t>R0570C0470</t>
  </si>
  <si>
    <t>5.4-R0570C0480-1</t>
  </si>
  <si>
    <t>R0570C0480</t>
  </si>
  <si>
    <t>5.4-R0570C0490-1</t>
  </si>
  <si>
    <t>R0570C0490</t>
  </si>
  <si>
    <t>5.4-R0570C0500-1</t>
  </si>
  <si>
    <t>R0570C0500</t>
  </si>
  <si>
    <t>5.4-R0570C0510-1</t>
  </si>
  <si>
    <t>R0570C0510</t>
  </si>
  <si>
    <t>5.4-R0570C0520-1</t>
  </si>
  <si>
    <t>R0570C0520</t>
  </si>
  <si>
    <t>5.4-R0570C0530-1</t>
  </si>
  <si>
    <t>R0570C0530</t>
  </si>
  <si>
    <t>5.4-R0570C0540-1</t>
  </si>
  <si>
    <t>R0570C0540</t>
  </si>
  <si>
    <t>5.4-R0570C0550-1</t>
  </si>
  <si>
    <t>R0570C0550</t>
  </si>
  <si>
    <t>5.4-R0570C0560-1</t>
  </si>
  <si>
    <t>R0570C0560</t>
  </si>
  <si>
    <t>5.4-R0570C0570-1</t>
  </si>
  <si>
    <t>R0570C0570</t>
  </si>
  <si>
    <t>5.4-R0570C0580-1</t>
  </si>
  <si>
    <t>R0570C0580</t>
  </si>
  <si>
    <t>5.4-R0570C0590-1</t>
  </si>
  <si>
    <t>R0570C0590</t>
  </si>
  <si>
    <t>5.4-R0570C0600-1</t>
  </si>
  <si>
    <t>R0570C0600</t>
  </si>
  <si>
    <t>5.4-R0570C0610-1</t>
  </si>
  <si>
    <t>R0570C0610</t>
  </si>
  <si>
    <t>5.4-R0570C0620-1</t>
  </si>
  <si>
    <t>R0570C0620</t>
  </si>
  <si>
    <t>5.4-R0570C0630-1</t>
  </si>
  <si>
    <t>R0570C0630</t>
  </si>
  <si>
    <t>5.4-R0570C0640-1</t>
  </si>
  <si>
    <t>R0570C0640</t>
  </si>
  <si>
    <t>5.4-R0580C0010-1</t>
  </si>
  <si>
    <t>5.4-R0580C0020-1</t>
  </si>
  <si>
    <t>5.4-R0580C0030-1</t>
  </si>
  <si>
    <t>5.4-R0580C0040-1</t>
  </si>
  <si>
    <t>5.4-R0580C0050-1</t>
  </si>
  <si>
    <t>5.4-R0580C0060-1</t>
  </si>
  <si>
    <t>5.4-R0580C0070-1</t>
  </si>
  <si>
    <t>5.4-R0580C0080-1</t>
  </si>
  <si>
    <t>5.4-R0580C0090-1</t>
  </si>
  <si>
    <t>5.4-R0580C0100-1</t>
  </si>
  <si>
    <t>5.4-R0580C0110-1</t>
  </si>
  <si>
    <t>5.4-R0580C0120-1</t>
  </si>
  <si>
    <t>5.4-R0580C0130-1</t>
  </si>
  <si>
    <t>5.4-R0580C0140-1</t>
  </si>
  <si>
    <t>5.4-R0580C0150-1</t>
  </si>
  <si>
    <t>5.4-R0580C0160-1</t>
  </si>
  <si>
    <t>5.4-R0580C0170-1</t>
  </si>
  <si>
    <t>5.4-R0580C0180-1</t>
  </si>
  <si>
    <t>5.4-R0580C0190-1</t>
  </si>
  <si>
    <t>5.4-R0580C0200-1</t>
  </si>
  <si>
    <t>5.4-R0580C0210-1</t>
  </si>
  <si>
    <t>5.4-R0580C0220-1</t>
  </si>
  <si>
    <t>5.4-R0580C0230-1</t>
  </si>
  <si>
    <t>5.4-R0580C0240-1</t>
  </si>
  <si>
    <t>5.4-R0580C0250-1</t>
  </si>
  <si>
    <t>5.4-R0580C0260-1</t>
  </si>
  <si>
    <t>5.4-R0580C0270-1</t>
  </si>
  <si>
    <t>5.4-R0580C0280-1</t>
  </si>
  <si>
    <t>5.4-R0580C0290-1</t>
  </si>
  <si>
    <t>R0580C0290</t>
  </si>
  <si>
    <t>5.4-R0580C0300-1</t>
  </si>
  <si>
    <t>R0580C0300</t>
  </si>
  <si>
    <t>5.4-R0580C0310-1</t>
  </si>
  <si>
    <t>R0580C0310</t>
  </si>
  <si>
    <t>5.4-R0580C0320-1</t>
  </si>
  <si>
    <t>R0580C0320</t>
  </si>
  <si>
    <t>5.4-R0580C0330-1</t>
  </si>
  <si>
    <t>R0580C0330</t>
  </si>
  <si>
    <t>5.4-R0580C0340-1</t>
  </si>
  <si>
    <t>R0580C0340</t>
  </si>
  <si>
    <t>5.4-R0580C0350-1</t>
  </si>
  <si>
    <t>R0580C0350</t>
  </si>
  <si>
    <t>5.4-R0580C0360-1</t>
  </si>
  <si>
    <t>R0580C0360</t>
  </si>
  <si>
    <t>5.4-R0580C0370-1</t>
  </si>
  <si>
    <t>R0580C0370</t>
  </si>
  <si>
    <t>5.4-R0580C0380-1</t>
  </si>
  <si>
    <t>R0580C0380</t>
  </si>
  <si>
    <t>5.4-R0580C0390-1</t>
  </si>
  <si>
    <t>R0580C0390</t>
  </si>
  <si>
    <t>5.4-R0580C0400-1</t>
  </si>
  <si>
    <t>R0580C0400</t>
  </si>
  <si>
    <t>5.4-R0580C0410-1</t>
  </si>
  <si>
    <t>R0580C0410</t>
  </si>
  <si>
    <t>5.4-R0580C0420-1</t>
  </si>
  <si>
    <t>R0580C0420</t>
  </si>
  <si>
    <t>5.4-R0580C0430-1</t>
  </si>
  <si>
    <t>R0580C0430</t>
  </si>
  <si>
    <t>5.4-R0580C0440-1</t>
  </si>
  <si>
    <t>R0580C0440</t>
  </si>
  <si>
    <t>5.4-R0580C0450-1</t>
  </si>
  <si>
    <t>R0580C0450</t>
  </si>
  <si>
    <t>5.4-R0580C0460-1</t>
  </si>
  <si>
    <t>R0580C0460</t>
  </si>
  <si>
    <t>5.4-R0580C0470-1</t>
  </si>
  <si>
    <t>R0580C0470</t>
  </si>
  <si>
    <t>5.4-R0580C0480-1</t>
  </si>
  <si>
    <t>R0580C0480</t>
  </si>
  <si>
    <t>5.4-R0580C0490-1</t>
  </si>
  <si>
    <t>R0580C0490</t>
  </si>
  <si>
    <t>5.4-R0580C0500-1</t>
  </si>
  <si>
    <t>R0580C0500</t>
  </si>
  <si>
    <t>5.4-R0580C0510-1</t>
  </si>
  <si>
    <t>R0580C0510</t>
  </si>
  <si>
    <t>5.4-R0580C0520-1</t>
  </si>
  <si>
    <t>R0580C0520</t>
  </si>
  <si>
    <t>5.4-R0580C0530-1</t>
  </si>
  <si>
    <t>R0580C0530</t>
  </si>
  <si>
    <t>5.4-R0580C0540-1</t>
  </si>
  <si>
    <t>R0580C0540</t>
  </si>
  <si>
    <t>5.4-R0580C0550-1</t>
  </si>
  <si>
    <t>R0580C0550</t>
  </si>
  <si>
    <t>5.4-R0580C0560-1</t>
  </si>
  <si>
    <t>R0580C0560</t>
  </si>
  <si>
    <t>5.4-R0580C0570-1</t>
  </si>
  <si>
    <t>R0580C0570</t>
  </si>
  <si>
    <t>5.4-R0580C0580-1</t>
  </si>
  <si>
    <t>R0580C0580</t>
  </si>
  <si>
    <t>5.4-R0580C0590-1</t>
  </si>
  <si>
    <t>R0580C0590</t>
  </si>
  <si>
    <t>5.4-R0580C0600-1</t>
  </si>
  <si>
    <t>R0580C0600</t>
  </si>
  <si>
    <t>5.4-R0580C0610-1</t>
  </si>
  <si>
    <t>R0580C0610</t>
  </si>
  <si>
    <t>5.4-R0580C0620-1</t>
  </si>
  <si>
    <t>R0580C0620</t>
  </si>
  <si>
    <t>5.4-R0580C0630-1</t>
  </si>
  <si>
    <t>R0580C0630</t>
  </si>
  <si>
    <t>5.4-R0580C0640-1</t>
  </si>
  <si>
    <t>R0580C0640</t>
  </si>
  <si>
    <t>5.4-R0590C0010-1</t>
  </si>
  <si>
    <t>5.4-R0590C0020-1</t>
  </si>
  <si>
    <t>5.4-R0590C0030-1</t>
  </si>
  <si>
    <t>5.4-R0590C0040-1</t>
  </si>
  <si>
    <t>5.4-R0590C0050-1</t>
  </si>
  <si>
    <t>5.4-R0590C0060-1</t>
  </si>
  <si>
    <t>5.4-R0590C0070-1</t>
  </si>
  <si>
    <t>5.4-R0590C0080-1</t>
  </si>
  <si>
    <t>5.4-R0590C0090-1</t>
  </si>
  <si>
    <t>5.4-R0590C0100-1</t>
  </si>
  <si>
    <t>5.4-R0590C0110-1</t>
  </si>
  <si>
    <t>5.4-R0590C0120-1</t>
  </si>
  <si>
    <t>5.4-R0590C0130-1</t>
  </si>
  <si>
    <t>5.4-R0590C0140-1</t>
  </si>
  <si>
    <t>5.4-R0590C0150-1</t>
  </si>
  <si>
    <t>5.4-R0590C0160-1</t>
  </si>
  <si>
    <t>5.4-R0590C0170-1</t>
  </si>
  <si>
    <t>5.4-R0590C0180-1</t>
  </si>
  <si>
    <t>R0590C0180</t>
  </si>
  <si>
    <t>5.4-R0590C0190-1</t>
  </si>
  <si>
    <t>R0590C0190</t>
  </si>
  <si>
    <t>5.4-R0590C0200-1</t>
  </si>
  <si>
    <t>R0590C0200</t>
  </si>
  <si>
    <t>5.4-R0590C0210-1</t>
  </si>
  <si>
    <t>R0590C0210</t>
  </si>
  <si>
    <t>5.4-R0590C0220-1</t>
  </si>
  <si>
    <t>R0590C0220</t>
  </si>
  <si>
    <t>5.4-R0590C0230-1</t>
  </si>
  <si>
    <t>R0590C0230</t>
  </si>
  <si>
    <t>5.4-R0590C0240-1</t>
  </si>
  <si>
    <t>R0590C0240</t>
  </si>
  <si>
    <t>5.4-R0590C0250-1</t>
  </si>
  <si>
    <t>R0590C0250</t>
  </si>
  <si>
    <t>5.4-R0590C0260-1</t>
  </si>
  <si>
    <t>R0590C0260</t>
  </si>
  <si>
    <t>5.4-R0590C0270-1</t>
  </si>
  <si>
    <t>R0590C0270</t>
  </si>
  <si>
    <t>5.4-R0590C0280-1</t>
  </si>
  <si>
    <t>R0590C0280</t>
  </si>
  <si>
    <t>5.4-R0590C0290-1</t>
  </si>
  <si>
    <t>R0590C0290</t>
  </si>
  <si>
    <t>5.4-R0590C0300-1</t>
  </si>
  <si>
    <t>R0590C0300</t>
  </si>
  <si>
    <t>5.4-R0590C0310-1</t>
  </si>
  <si>
    <t>R0590C0310</t>
  </si>
  <si>
    <t>5.4-R0590C0320-1</t>
  </si>
  <si>
    <t>R0590C0320</t>
  </si>
  <si>
    <t>5.4-R0590C0330-1</t>
  </si>
  <si>
    <t>R0590C0330</t>
  </si>
  <si>
    <t>5.4-R0590C0340-1</t>
  </si>
  <si>
    <t>R0590C0340</t>
  </si>
  <si>
    <t>5.4-R0590C0350-1</t>
  </si>
  <si>
    <t>R0590C0350</t>
  </si>
  <si>
    <t>5.4-R0590C0360-1</t>
  </si>
  <si>
    <t>R0590C0360</t>
  </si>
  <si>
    <t>5.4-R0590C0370-1</t>
  </si>
  <si>
    <t>R0590C0370</t>
  </si>
  <si>
    <t>5.4-R0590C0380-1</t>
  </si>
  <si>
    <t>R0590C0380</t>
  </si>
  <si>
    <t>5.4-R0590C0390-1</t>
  </si>
  <si>
    <t>R0590C0390</t>
  </si>
  <si>
    <t>5.4-R0590C0400-1</t>
  </si>
  <si>
    <t>R0590C0400</t>
  </si>
  <si>
    <t>5.4-R0590C0410-1</t>
  </si>
  <si>
    <t>R0590C0410</t>
  </si>
  <si>
    <t>5.4-R0590C0420-1</t>
  </si>
  <si>
    <t>R0590C0420</t>
  </si>
  <si>
    <t>5.4-R0590C0430-1</t>
  </si>
  <si>
    <t>R0590C0430</t>
  </si>
  <si>
    <t>5.4-R0590C0440-1</t>
  </si>
  <si>
    <t>R0590C0440</t>
  </si>
  <si>
    <t>5.4-R0590C0450-1</t>
  </si>
  <si>
    <t>R0590C0450</t>
  </si>
  <si>
    <t>5.4-R0590C0460-1</t>
  </si>
  <si>
    <t>R0590C0460</t>
  </si>
  <si>
    <t>5.4-R0590C0470-1</t>
  </si>
  <si>
    <t>R0590C0470</t>
  </si>
  <si>
    <t>5.4-R0590C0480-1</t>
  </si>
  <si>
    <t>R0590C0480</t>
  </si>
  <si>
    <t>5.4-R0590C0490-1</t>
  </si>
  <si>
    <t>R0590C0490</t>
  </si>
  <si>
    <t>5.4-R0590C0500-1</t>
  </si>
  <si>
    <t>R0590C0500</t>
  </si>
  <si>
    <t>5.4-R0590C0510-1</t>
  </si>
  <si>
    <t>R0590C0510</t>
  </si>
  <si>
    <t>5.4-R0590C0520-1</t>
  </si>
  <si>
    <t>R0590C0520</t>
  </si>
  <si>
    <t>5.4-R0590C0530-1</t>
  </si>
  <si>
    <t>R0590C0530</t>
  </si>
  <si>
    <t>5.4-R0590C0540-1</t>
  </si>
  <si>
    <t>R0590C0540</t>
  </si>
  <si>
    <t>5.4-R0590C0550-1</t>
  </si>
  <si>
    <t>R0590C0550</t>
  </si>
  <si>
    <t>5.4-R0590C0560-1</t>
  </si>
  <si>
    <t>R0590C0560</t>
  </si>
  <si>
    <t>5.4-R0590C0570-1</t>
  </si>
  <si>
    <t>R0590C0570</t>
  </si>
  <si>
    <t>5.4-R0590C0580-1</t>
  </si>
  <si>
    <t>R0590C0580</t>
  </si>
  <si>
    <t>5.4-R0590C0590-1</t>
  </si>
  <si>
    <t>R0590C0590</t>
  </si>
  <si>
    <t>5.4-R0590C0600-1</t>
  </si>
  <si>
    <t>R0590C0600</t>
  </si>
  <si>
    <t>5.4-R0590C0610-1</t>
  </si>
  <si>
    <t>R0590C0610</t>
  </si>
  <si>
    <t>5.4-R0590C0620-1</t>
  </si>
  <si>
    <t>R0590C0620</t>
  </si>
  <si>
    <t>5.4-R0590C0630-1</t>
  </si>
  <si>
    <t>R0590C0630</t>
  </si>
  <si>
    <t>5.4-R0590C0640-1</t>
  </si>
  <si>
    <t>R0590C0640</t>
  </si>
  <si>
    <t>5.4-R0600C0010-1</t>
  </si>
  <si>
    <t>5.4-R0600C0020-1</t>
  </si>
  <si>
    <t>5.4-R0600C0030-1</t>
  </si>
  <si>
    <t>5.4-R0600C0040-1</t>
  </si>
  <si>
    <t>5.4-R0600C0050-1</t>
  </si>
  <si>
    <t>5.4-R0600C0060-1</t>
  </si>
  <si>
    <t>5.4-R0600C0070-1</t>
  </si>
  <si>
    <t>5.4-R0600C0080-1</t>
  </si>
  <si>
    <t>5.4-R0600C0090-1</t>
  </si>
  <si>
    <t>5.4-R0600C0100-1</t>
  </si>
  <si>
    <t>5.4-R0600C0110-1</t>
  </si>
  <si>
    <t>5.4-R0600C0120-1</t>
  </si>
  <si>
    <t>5.4-R0600C0130-1</t>
  </si>
  <si>
    <t>5.4-R0600C0140-1</t>
  </si>
  <si>
    <t>5.4-R0600C0150-1</t>
  </si>
  <si>
    <t>5.4-R0600C0160-1</t>
  </si>
  <si>
    <t>5.4-R0600C0170-1</t>
  </si>
  <si>
    <t>5.4-R0600C0180-1</t>
  </si>
  <si>
    <t>R0600C0180</t>
  </si>
  <si>
    <t>5.4-R0600C0190-1</t>
  </si>
  <si>
    <t>R0600C0190</t>
  </si>
  <si>
    <t>5.4-R0600C0200-1</t>
  </si>
  <si>
    <t>R0600C0200</t>
  </si>
  <si>
    <t>5.4-R0600C0210-1</t>
  </si>
  <si>
    <t>R0600C0210</t>
  </si>
  <si>
    <t>5.4-R0600C0220-1</t>
  </si>
  <si>
    <t>R0600C0220</t>
  </si>
  <si>
    <t>5.4-R0600C0230-1</t>
  </si>
  <si>
    <t>R0600C0230</t>
  </si>
  <si>
    <t>5.4-R0600C0240-1</t>
  </si>
  <si>
    <t>R0600C0240</t>
  </si>
  <si>
    <t>5.4-R0600C0250-1</t>
  </si>
  <si>
    <t>R0600C0250</t>
  </si>
  <si>
    <t>5.4-R0600C0260-1</t>
  </si>
  <si>
    <t>R0600C0260</t>
  </si>
  <si>
    <t>5.4-R0600C0270-1</t>
  </si>
  <si>
    <t>R0600C0270</t>
  </si>
  <si>
    <t>5.4-R0600C0280-1</t>
  </si>
  <si>
    <t>R0600C0280</t>
  </si>
  <si>
    <t>5.4-R0600C0290-1</t>
  </si>
  <si>
    <t>R0600C0290</t>
  </si>
  <si>
    <t>5.4-R0600C0300-1</t>
  </si>
  <si>
    <t>R0600C0300</t>
  </si>
  <si>
    <t>5.4-R0600C0310-1</t>
  </si>
  <si>
    <t>R0600C0310</t>
  </si>
  <si>
    <t>5.4-R0600C0320-1</t>
  </si>
  <si>
    <t>R0600C0320</t>
  </si>
  <si>
    <t>5.4-R0600C0330-1</t>
  </si>
  <si>
    <t>R0600C0330</t>
  </si>
  <si>
    <t>5.4-R0600C0340-1</t>
  </si>
  <si>
    <t>R0600C0340</t>
  </si>
  <si>
    <t>5.4-R0600C0350-1</t>
  </si>
  <si>
    <t>R0600C0350</t>
  </si>
  <si>
    <t>5.4-R0600C0360-1</t>
  </si>
  <si>
    <t>R0600C0360</t>
  </si>
  <si>
    <t>5.4-R0600C0370-1</t>
  </si>
  <si>
    <t>R0600C0370</t>
  </si>
  <si>
    <t>5.4-R0600C0380-1</t>
  </si>
  <si>
    <t>R0600C0380</t>
  </si>
  <si>
    <t>5.4-R0600C0390-1</t>
  </si>
  <si>
    <t>R0600C0390</t>
  </si>
  <si>
    <t>5.4-R0600C0400-1</t>
  </si>
  <si>
    <t>R0600C0400</t>
  </si>
  <si>
    <t>5.4-R0600C0410-1</t>
  </si>
  <si>
    <t>R0600C0410</t>
  </si>
  <si>
    <t>5.4-R0600C0420-1</t>
  </si>
  <si>
    <t>R0600C0420</t>
  </si>
  <si>
    <t>5.4-R0600C0430-1</t>
  </si>
  <si>
    <t>R0600C0430</t>
  </si>
  <si>
    <t>5.4-R0600C0440-1</t>
  </si>
  <si>
    <t>R0600C0440</t>
  </si>
  <si>
    <t>5.4-R0600C0450-1</t>
  </si>
  <si>
    <t>R0600C0450</t>
  </si>
  <si>
    <t>5.4-R0600C0460-1</t>
  </si>
  <si>
    <t>R0600C0460</t>
  </si>
  <si>
    <t>5.4-R0600C0470-1</t>
  </si>
  <si>
    <t>R0600C0470</t>
  </si>
  <si>
    <t>5.4-R0600C0480-1</t>
  </si>
  <si>
    <t>R0600C0480</t>
  </si>
  <si>
    <t>5.4-R0600C0490-1</t>
  </si>
  <si>
    <t>R0600C0490</t>
  </si>
  <si>
    <t>5.4-R0600C0500-1</t>
  </si>
  <si>
    <t>R0600C0500</t>
  </si>
  <si>
    <t>5.4-R0600C0510-1</t>
  </si>
  <si>
    <t>R0600C0510</t>
  </si>
  <si>
    <t>5.4-R0600C0520-1</t>
  </si>
  <si>
    <t>R0600C0520</t>
  </si>
  <si>
    <t>5.4-R0600C0530-1</t>
  </si>
  <si>
    <t>R0600C0530</t>
  </si>
  <si>
    <t>5.4-R0600C0540-1</t>
  </si>
  <si>
    <t>R0600C0540</t>
  </si>
  <si>
    <t>5.4-R0600C0550-1</t>
  </si>
  <si>
    <t>R0600C0550</t>
  </si>
  <si>
    <t>5.4-R0600C0560-1</t>
  </si>
  <si>
    <t>R0600C0560</t>
  </si>
  <si>
    <t>5.4-R0600C0570-1</t>
  </si>
  <si>
    <t>R0600C0570</t>
  </si>
  <si>
    <t>5.4-R0600C0580-1</t>
  </si>
  <si>
    <t>R0600C0580</t>
  </si>
  <si>
    <t>5.4-R0600C0590-1</t>
  </si>
  <si>
    <t>R0600C0590</t>
  </si>
  <si>
    <t>5.4-R0600C0600-1</t>
  </si>
  <si>
    <t>R0600C0600</t>
  </si>
  <si>
    <t>5.4-R0600C0610-1</t>
  </si>
  <si>
    <t>R0600C0610</t>
  </si>
  <si>
    <t>5.4-R0600C0620-1</t>
  </si>
  <si>
    <t>R0600C0620</t>
  </si>
  <si>
    <t>5.4-R0600C0630-1</t>
  </si>
  <si>
    <t>R0600C0630</t>
  </si>
  <si>
    <t>5.4-R0600C0640-1</t>
  </si>
  <si>
    <t>R0600C0640</t>
  </si>
  <si>
    <t>5.4-R0610C0010-1</t>
  </si>
  <si>
    <t>5.4-R0610C0020-1</t>
  </si>
  <si>
    <t>5.4-R0610C0030-1</t>
  </si>
  <si>
    <t>5.4-R0610C0040-1</t>
  </si>
  <si>
    <t>5.4-R0610C0050-1</t>
  </si>
  <si>
    <t>5.4-R0610C0060-1</t>
  </si>
  <si>
    <t>5.4-R0610C0070-1</t>
  </si>
  <si>
    <t>5.4-R0610C0080-1</t>
  </si>
  <si>
    <t>5.4-R0610C0090-1</t>
  </si>
  <si>
    <t>5.4-R0610C0100-1</t>
  </si>
  <si>
    <t>5.4-R0610C0110-1</t>
  </si>
  <si>
    <t>5.4-R0610C0120-1</t>
  </si>
  <si>
    <t>5.4-R0610C0130-1</t>
  </si>
  <si>
    <t>5.4-R0610C0140-1</t>
  </si>
  <si>
    <t>5.4-R0610C0150-1</t>
  </si>
  <si>
    <t>5.4-R0610C0160-1</t>
  </si>
  <si>
    <t>5.4-R0610C0170-1</t>
  </si>
  <si>
    <t>5.4-R0610C0180-1</t>
  </si>
  <si>
    <t>5.4-R0610C0190-1</t>
  </si>
  <si>
    <t>5.4-R0610C0200-1</t>
  </si>
  <si>
    <t>5.4-R0610C0210-1</t>
  </si>
  <si>
    <t>5.4-R0610C0220-1</t>
  </si>
  <si>
    <t>5.4-R0610C0230-1</t>
  </si>
  <si>
    <t>R0610C0230</t>
  </si>
  <si>
    <t>5.4-R0610C0240-1</t>
  </si>
  <si>
    <t>R0610C0240</t>
  </si>
  <si>
    <t>5.4-R0610C0250-1</t>
  </si>
  <si>
    <t>R0610C0250</t>
  </si>
  <si>
    <t>5.4-R0610C0260-1</t>
  </si>
  <si>
    <t>R0610C0260</t>
  </si>
  <si>
    <t>5.4-R0610C0270-1</t>
  </si>
  <si>
    <t>R0610C0270</t>
  </si>
  <si>
    <t>5.4-R0610C0280-1</t>
  </si>
  <si>
    <t>R0610C0280</t>
  </si>
  <si>
    <t>5.4-R0610C0290-1</t>
  </si>
  <si>
    <t>R0610C0290</t>
  </si>
  <si>
    <t>5.4-R0610C0300-1</t>
  </si>
  <si>
    <t>R0610C0300</t>
  </si>
  <si>
    <t>5.4-R0610C0310-1</t>
  </si>
  <si>
    <t>R0610C0310</t>
  </si>
  <si>
    <t>5.4-R0610C0320-1</t>
  </si>
  <si>
    <t>R0610C0320</t>
  </si>
  <si>
    <t>5.4-R0610C0330-1</t>
  </si>
  <si>
    <t>R0610C0330</t>
  </si>
  <si>
    <t>5.4-R0610C0340-1</t>
  </si>
  <si>
    <t>R0610C0340</t>
  </si>
  <si>
    <t>5.4-R0610C0350-1</t>
  </si>
  <si>
    <t>R0610C0350</t>
  </si>
  <si>
    <t>5.4-R0610C0360-1</t>
  </si>
  <si>
    <t>R0610C0360</t>
  </si>
  <si>
    <t>5.4-R0610C0370-1</t>
  </si>
  <si>
    <t>R0610C0370</t>
  </si>
  <si>
    <t>5.4-R0610C0380-1</t>
  </si>
  <si>
    <t>R0610C0380</t>
  </si>
  <si>
    <t>5.4-R0610C0390-1</t>
  </si>
  <si>
    <t>R0610C0390</t>
  </si>
  <si>
    <t>5.4-R0610C0400-1</t>
  </si>
  <si>
    <t>R0610C0400</t>
  </si>
  <si>
    <t>5.4-R0610C0410-1</t>
  </si>
  <si>
    <t>R0610C0410</t>
  </si>
  <si>
    <t>5.4-R0610C0420-1</t>
  </si>
  <si>
    <t>R0610C0420</t>
  </si>
  <si>
    <t>5.4-R0610C0430-1</t>
  </si>
  <si>
    <t>R0610C0430</t>
  </si>
  <si>
    <t>5.4-R0610C0440-1</t>
  </si>
  <si>
    <t>R0610C0440</t>
  </si>
  <si>
    <t>5.4-R0610C0450-1</t>
  </si>
  <si>
    <t>R0610C0450</t>
  </si>
  <si>
    <t>5.4-R0610C0460-1</t>
  </si>
  <si>
    <t>R0610C0460</t>
  </si>
  <si>
    <t>5.4-R0610C0470-1</t>
  </si>
  <si>
    <t>R0610C0470</t>
  </si>
  <si>
    <t>5.4-R0610C0480-1</t>
  </si>
  <si>
    <t>R0610C0480</t>
  </si>
  <si>
    <t>5.4-R0610C0490-1</t>
  </si>
  <si>
    <t>R0610C0490</t>
  </si>
  <si>
    <t>5.4-R0610C0500-1</t>
  </si>
  <si>
    <t>R0610C0500</t>
  </si>
  <si>
    <t>5.4-R0610C0510-1</t>
  </si>
  <si>
    <t>R0610C0510</t>
  </si>
  <si>
    <t>5.4-R0610C0520-1</t>
  </si>
  <si>
    <t>R0610C0520</t>
  </si>
  <si>
    <t>5.4-R0610C0530-1</t>
  </si>
  <si>
    <t>R0610C0530</t>
  </si>
  <si>
    <t>5.4-R0610C0540-1</t>
  </si>
  <si>
    <t>R0610C0540</t>
  </si>
  <si>
    <t>5.4-R0610C0550-1</t>
  </si>
  <si>
    <t>R0610C0550</t>
  </si>
  <si>
    <t>5.4-R0610C0560-1</t>
  </si>
  <si>
    <t>R0610C0560</t>
  </si>
  <si>
    <t>5.4-R0610C0570-1</t>
  </si>
  <si>
    <t>R0610C0570</t>
  </si>
  <si>
    <t>5.4-R0610C0580-1</t>
  </si>
  <si>
    <t>R0610C0580</t>
  </si>
  <si>
    <t>5.4-R0610C0590-1</t>
  </si>
  <si>
    <t>R0610C0590</t>
  </si>
  <si>
    <t>5.4-R0610C0600-1</t>
  </si>
  <si>
    <t>R0610C0600</t>
  </si>
  <si>
    <t>5.4-R0610C0610-1</t>
  </si>
  <si>
    <t>R0610C0610</t>
  </si>
  <si>
    <t>5.4-R0610C0620-1</t>
  </si>
  <si>
    <t>R0610C0620</t>
  </si>
  <si>
    <t>5.4-R0610C0630-1</t>
  </si>
  <si>
    <t>R0610C0630</t>
  </si>
  <si>
    <t>5.4-R0610C0640-1</t>
  </si>
  <si>
    <t>R0610C0640</t>
  </si>
  <si>
    <t>5.4-R0620C0010-1</t>
  </si>
  <si>
    <t>5.4-R0620C0020-1</t>
  </si>
  <si>
    <t>5.4-R0620C0030-1</t>
  </si>
  <si>
    <t>5.4-R0620C0040-1</t>
  </si>
  <si>
    <t>5.4-R0620C0050-1</t>
  </si>
  <si>
    <t>5.4-R0620C0060-1</t>
  </si>
  <si>
    <t>5.4-R0620C0070-1</t>
  </si>
  <si>
    <t>5.4-R0620C0080-1</t>
  </si>
  <si>
    <t>5.4-R0620C0090-1</t>
  </si>
  <si>
    <t>5.4-R0620C0100-1</t>
  </si>
  <si>
    <t>5.4-R0620C0110-1</t>
  </si>
  <si>
    <t>5.4-R0620C0120-1</t>
  </si>
  <si>
    <t>5.4-R0620C0130-1</t>
  </si>
  <si>
    <t>5.4-R0620C0140-1</t>
  </si>
  <si>
    <t>5.4-R0620C0150-1</t>
  </si>
  <si>
    <t>5.4-R0620C0160-1</t>
  </si>
  <si>
    <t>5.4-R0620C0170-1</t>
  </si>
  <si>
    <t>5.4-R0620C0180-1</t>
  </si>
  <si>
    <t>5.4-R0620C0190-1</t>
  </si>
  <si>
    <t>5.4-R0620C0200-1</t>
  </si>
  <si>
    <t>5.4-R0620C0210-1</t>
  </si>
  <si>
    <t>5.4-R0620C0220-1</t>
  </si>
  <si>
    <t>5.4-R0620C0230-1</t>
  </si>
  <si>
    <t>R0620C0230</t>
  </si>
  <si>
    <t>5.4-R0620C0240-1</t>
  </si>
  <si>
    <t>R0620C0240</t>
  </si>
  <si>
    <t>5.4-R0620C0250-1</t>
  </si>
  <si>
    <t>R0620C0250</t>
  </si>
  <si>
    <t>5.4-R0620C0260-1</t>
  </si>
  <si>
    <t>R0620C0260</t>
  </si>
  <si>
    <t>5.4-R0620C0270-1</t>
  </si>
  <si>
    <t>R0620C0270</t>
  </si>
  <si>
    <t>5.4-R0620C0280-1</t>
  </si>
  <si>
    <t>R0620C0280</t>
  </si>
  <si>
    <t>5.4-R0620C0290-1</t>
  </si>
  <si>
    <t>R0620C0290</t>
  </si>
  <si>
    <t>5.4-R0620C0300-1</t>
  </si>
  <si>
    <t>R0620C0300</t>
  </si>
  <si>
    <t>5.4-R0620C0310-1</t>
  </si>
  <si>
    <t>R0620C0310</t>
  </si>
  <si>
    <t>5.4-R0620C0320-1</t>
  </si>
  <si>
    <t>R0620C0320</t>
  </si>
  <si>
    <t>5.4-R0620C0330-1</t>
  </si>
  <si>
    <t>R0620C0330</t>
  </si>
  <si>
    <t>5.4-R0620C0340-1</t>
  </si>
  <si>
    <t>R0620C0340</t>
  </si>
  <si>
    <t>5.4-R0620C0350-1</t>
  </si>
  <si>
    <t>R0620C0350</t>
  </si>
  <si>
    <t>5.4-R0620C0360-1</t>
  </si>
  <si>
    <t>R0620C0360</t>
  </si>
  <si>
    <t>5.4-R0620C0370-1</t>
  </si>
  <si>
    <t>R0620C0370</t>
  </si>
  <si>
    <t>5.4-R0620C0380-1</t>
  </si>
  <si>
    <t>R0620C0380</t>
  </si>
  <si>
    <t>5.4-R0620C0390-1</t>
  </si>
  <si>
    <t>R0620C0390</t>
  </si>
  <si>
    <t>5.4-R0620C0400-1</t>
  </si>
  <si>
    <t>R0620C0400</t>
  </si>
  <si>
    <t>5.4-R0620C0410-1</t>
  </si>
  <si>
    <t>R0620C0410</t>
  </si>
  <si>
    <t>5.4-R0620C0420-1</t>
  </si>
  <si>
    <t>R0620C0420</t>
  </si>
  <si>
    <t>5.4-R0620C0430-1</t>
  </si>
  <si>
    <t>R0620C0430</t>
  </si>
  <si>
    <t>5.4-R0620C0440-1</t>
  </si>
  <si>
    <t>R0620C0440</t>
  </si>
  <si>
    <t>5.4-R0620C0450-1</t>
  </si>
  <si>
    <t>R0620C0450</t>
  </si>
  <si>
    <t>5.4-R0620C0460-1</t>
  </si>
  <si>
    <t>R0620C0460</t>
  </si>
  <si>
    <t>5.4-R0620C0470-1</t>
  </si>
  <si>
    <t>R0620C0470</t>
  </si>
  <si>
    <t>5.4-R0620C0480-1</t>
  </si>
  <si>
    <t>R0620C0480</t>
  </si>
  <si>
    <t>5.4-R0620C0490-1</t>
  </si>
  <si>
    <t>R0620C0490</t>
  </si>
  <si>
    <t>5.4-R0620C0500-1</t>
  </si>
  <si>
    <t>R0620C0500</t>
  </si>
  <si>
    <t>5.4-R0620C0510-1</t>
  </si>
  <si>
    <t>R0620C0510</t>
  </si>
  <si>
    <t>5.4-R0620C0520-1</t>
  </si>
  <si>
    <t>R0620C0520</t>
  </si>
  <si>
    <t>5.4-R0620C0530-1</t>
  </si>
  <si>
    <t>R0620C0530</t>
  </si>
  <si>
    <t>5.4-R0620C0540-1</t>
  </si>
  <si>
    <t>R0620C0540</t>
  </si>
  <si>
    <t>5.4-R0620C0550-1</t>
  </si>
  <si>
    <t>R0620C0550</t>
  </si>
  <si>
    <t>5.4-R0620C0560-1</t>
  </si>
  <si>
    <t>R0620C0560</t>
  </si>
  <si>
    <t>5.4-R0620C0570-1</t>
  </si>
  <si>
    <t>R0620C0570</t>
  </si>
  <si>
    <t>5.4-R0620C0580-1</t>
  </si>
  <si>
    <t>R0620C0580</t>
  </si>
  <si>
    <t>5.4-R0620C0590-1</t>
  </si>
  <si>
    <t>R0620C0590</t>
  </si>
  <si>
    <t>5.4-R0620C0600-1</t>
  </si>
  <si>
    <t>R0620C0600</t>
  </si>
  <si>
    <t>5.4-R0620C0610-1</t>
  </si>
  <si>
    <t>R0620C0610</t>
  </si>
  <si>
    <t>5.4-R0620C0620-1</t>
  </si>
  <si>
    <t>R0620C0620</t>
  </si>
  <si>
    <t>5.4-R0620C0630-1</t>
  </si>
  <si>
    <t>R0620C0630</t>
  </si>
  <si>
    <t>5.4-R0620C0640-1</t>
  </si>
  <si>
    <t>R0620C0640</t>
  </si>
  <si>
    <t>5.4-R0630C0010-1</t>
  </si>
  <si>
    <t>5.4-R0630C0020-1</t>
  </si>
  <si>
    <t>5.4-R0630C0030-1</t>
  </si>
  <si>
    <t>5.4-R0630C0040-1</t>
  </si>
  <si>
    <t>5.4-R0630C0050-1</t>
  </si>
  <si>
    <t>5.4-R0630C0060-1</t>
  </si>
  <si>
    <t>5.4-R0630C0070-1</t>
  </si>
  <si>
    <t>5.4-R0630C0080-1</t>
  </si>
  <si>
    <t>5.4-R0630C0090-1</t>
  </si>
  <si>
    <t>5.4-R0630C0100-1</t>
  </si>
  <si>
    <t>5.4-R0630C0110-1</t>
  </si>
  <si>
    <t>5.4-R0630C0120-1</t>
  </si>
  <si>
    <t>5.4-R0630C0130-1</t>
  </si>
  <si>
    <t>5.4-R0630C0140-1</t>
  </si>
  <si>
    <t>5.4-R0630C0150-1</t>
  </si>
  <si>
    <t>5.4-R0630C0160-1</t>
  </si>
  <si>
    <t>5.4-R0630C0170-1</t>
  </si>
  <si>
    <t>5.4-R0630C0180-1</t>
  </si>
  <si>
    <t>5.4-R0630C0190-1</t>
  </si>
  <si>
    <t>5.4-R0630C0200-1</t>
  </si>
  <si>
    <t>5.4-R0630C0210-1</t>
  </si>
  <si>
    <t>5.4-R0630C0220-1</t>
  </si>
  <si>
    <t>5.4-R0630C0230-1</t>
  </si>
  <si>
    <t>R0630C0230</t>
  </si>
  <si>
    <t>5.4-R0630C0240-1</t>
  </si>
  <si>
    <t>R0630C0240</t>
  </si>
  <si>
    <t>5.4-R0630C0250-1</t>
  </si>
  <si>
    <t>R0630C0250</t>
  </si>
  <si>
    <t>5.4-R0630C0260-1</t>
  </si>
  <si>
    <t>R0630C0260</t>
  </si>
  <si>
    <t>5.4-R0630C0270-1</t>
  </si>
  <si>
    <t>R0630C0270</t>
  </si>
  <si>
    <t>5.4-R0630C0280-1</t>
  </si>
  <si>
    <t>R0630C0280</t>
  </si>
  <si>
    <t>5.4-R0630C0290-1</t>
  </si>
  <si>
    <t>R0630C0290</t>
  </si>
  <si>
    <t>5.4-R0630C0300-1</t>
  </si>
  <si>
    <t>R0630C0300</t>
  </si>
  <si>
    <t>5.4-R0630C0310-1</t>
  </si>
  <si>
    <t>R0630C0310</t>
  </si>
  <si>
    <t>5.4-R0630C0320-1</t>
  </si>
  <si>
    <t>R0630C0320</t>
  </si>
  <si>
    <t>5.4-R0630C0330-1</t>
  </si>
  <si>
    <t>R0630C0330</t>
  </si>
  <si>
    <t>5.4-R0630C0340-1</t>
  </si>
  <si>
    <t>R0630C0340</t>
  </si>
  <si>
    <t>5.4-R0630C0350-1</t>
  </si>
  <si>
    <t>R0630C0350</t>
  </si>
  <si>
    <t>5.4-R0630C0360-1</t>
  </si>
  <si>
    <t>R0630C0360</t>
  </si>
  <si>
    <t>5.4-R0630C0370-1</t>
  </si>
  <si>
    <t>R0630C0370</t>
  </si>
  <si>
    <t>5.4-R0630C0380-1</t>
  </si>
  <si>
    <t>R0630C0380</t>
  </si>
  <si>
    <t>5.4-R0630C0390-1</t>
  </si>
  <si>
    <t>R0630C0390</t>
  </si>
  <si>
    <t>5.4-R0630C0400-1</t>
  </si>
  <si>
    <t>R0630C0400</t>
  </si>
  <si>
    <t>5.4-R0630C0410-1</t>
  </si>
  <si>
    <t>R0630C0410</t>
  </si>
  <si>
    <t>5.4-R0630C0420-1</t>
  </si>
  <si>
    <t>R0630C0420</t>
  </si>
  <si>
    <t>5.4-R0630C0430-1</t>
  </si>
  <si>
    <t>R0630C0430</t>
  </si>
  <si>
    <t>5.4-R0630C0440-1</t>
  </si>
  <si>
    <t>R0630C0440</t>
  </si>
  <si>
    <t>5.4-R0630C0450-1</t>
  </si>
  <si>
    <t>R0630C0450</t>
  </si>
  <si>
    <t>5.4-R0630C0460-1</t>
  </si>
  <si>
    <t>R0630C0460</t>
  </si>
  <si>
    <t>5.4-R0630C0470-1</t>
  </si>
  <si>
    <t>R0630C0470</t>
  </si>
  <si>
    <t>5.4-R0630C0480-1</t>
  </si>
  <si>
    <t>R0630C0480</t>
  </si>
  <si>
    <t>5.4-R0630C0490-1</t>
  </si>
  <si>
    <t>R0630C0490</t>
  </si>
  <si>
    <t>5.4-R0630C0500-1</t>
  </si>
  <si>
    <t>R0630C0500</t>
  </si>
  <si>
    <t>5.4-R0630C0510-1</t>
  </si>
  <si>
    <t>R0630C0510</t>
  </si>
  <si>
    <t>5.4-R0630C0520-1</t>
  </si>
  <si>
    <t>R0630C0520</t>
  </si>
  <si>
    <t>5.4-R0630C0530-1</t>
  </si>
  <si>
    <t>R0630C0530</t>
  </si>
  <si>
    <t>5.4-R0630C0540-1</t>
  </si>
  <si>
    <t>R0630C0540</t>
  </si>
  <si>
    <t>5.4-R0630C0550-1</t>
  </si>
  <si>
    <t>R0630C0550</t>
  </si>
  <si>
    <t>5.4-R0630C0560-1</t>
  </si>
  <si>
    <t>R0630C0560</t>
  </si>
  <si>
    <t>5.4-R0630C0570-1</t>
  </si>
  <si>
    <t>R0630C0570</t>
  </si>
  <si>
    <t>5.4-R0630C0580-1</t>
  </si>
  <si>
    <t>R0630C0580</t>
  </si>
  <si>
    <t>5.4-R0630C0590-1</t>
  </si>
  <si>
    <t>R0630C0590</t>
  </si>
  <si>
    <t>5.4-R0630C0600-1</t>
  </si>
  <si>
    <t>R0630C0600</t>
  </si>
  <si>
    <t>5.4-R0630C0610-1</t>
  </si>
  <si>
    <t>R0630C0610</t>
  </si>
  <si>
    <t>5.4-R0630C0620-1</t>
  </si>
  <si>
    <t>R0630C0620</t>
  </si>
  <si>
    <t>5.4-R0630C0630-1</t>
  </si>
  <si>
    <t>R0630C0630</t>
  </si>
  <si>
    <t>5.4-R0630C0640-1</t>
  </si>
  <si>
    <t>R0630C0640</t>
  </si>
  <si>
    <t>5.4-R0640C0010-1</t>
  </si>
  <si>
    <t>5.4-R0640C0020-1</t>
  </si>
  <si>
    <t>5.4-R0640C0030-1</t>
  </si>
  <si>
    <t>5.4-R0640C0040-1</t>
  </si>
  <si>
    <t>5.4-R0640C0050-1</t>
  </si>
  <si>
    <t>5.4-R0640C0060-1</t>
  </si>
  <si>
    <t>5.4-R0640C0070-1</t>
  </si>
  <si>
    <t>5.4-R0640C0080-1</t>
  </si>
  <si>
    <t>5.4-R0640C0090-1</t>
  </si>
  <si>
    <t>5.4-R0640C0100-1</t>
  </si>
  <si>
    <t>5.4-R0640C0110-1</t>
  </si>
  <si>
    <t>5.4-R0640C0120-1</t>
  </si>
  <si>
    <t>5.4-R0640C0130-1</t>
  </si>
  <si>
    <t>5.4-R0640C0140-1</t>
  </si>
  <si>
    <t>5.4-R0640C0150-1</t>
  </si>
  <si>
    <t>5.4-R0640C0160-1</t>
  </si>
  <si>
    <t>5.4-R0640C0170-1</t>
  </si>
  <si>
    <t>5.4-R0640C0180-1</t>
  </si>
  <si>
    <t>5.4-R0640C0190-1</t>
  </si>
  <si>
    <t>5.4-R0640C0200-1</t>
  </si>
  <si>
    <t>5.4-R0640C0210-1</t>
  </si>
  <si>
    <t>5.4-R0640C0220-1</t>
  </si>
  <si>
    <t>5.4-R0640C0230-1</t>
  </si>
  <si>
    <t>R0640C0230</t>
  </si>
  <si>
    <t>5.4-R0640C0240-1</t>
  </si>
  <si>
    <t>R0640C0240</t>
  </si>
  <si>
    <t>5.4-R0640C0250-1</t>
  </si>
  <si>
    <t>R0640C0250</t>
  </si>
  <si>
    <t>5.4-R0640C0260-1</t>
  </si>
  <si>
    <t>R0640C0260</t>
  </si>
  <si>
    <t>5.4-R0640C0270-1</t>
  </si>
  <si>
    <t>R0640C0270</t>
  </si>
  <si>
    <t>5.4-R0640C0280-1</t>
  </si>
  <si>
    <t>R0640C0280</t>
  </si>
  <si>
    <t>5.4-R0640C0290-1</t>
  </si>
  <si>
    <t>R0640C0290</t>
  </si>
  <si>
    <t>5.4-R0640C0300-1</t>
  </si>
  <si>
    <t>R0640C0300</t>
  </si>
  <si>
    <t>5.4-R0640C0310-1</t>
  </si>
  <si>
    <t>R0640C0310</t>
  </si>
  <si>
    <t>5.4-R0640C0320-1</t>
  </si>
  <si>
    <t>R0640C0320</t>
  </si>
  <si>
    <t>5.4-R0640C0330-1</t>
  </si>
  <si>
    <t>R0640C0330</t>
  </si>
  <si>
    <t>5.4-R0640C0340-1</t>
  </si>
  <si>
    <t>R0640C0340</t>
  </si>
  <si>
    <t>5.4-R0640C0350-1</t>
  </si>
  <si>
    <t>R0640C0350</t>
  </si>
  <si>
    <t>5.4-R0640C0360-1</t>
  </si>
  <si>
    <t>R0640C0360</t>
  </si>
  <si>
    <t>5.4-R0640C0370-1</t>
  </si>
  <si>
    <t>R0640C0370</t>
  </si>
  <si>
    <t>5.4-R0640C0380-1</t>
  </si>
  <si>
    <t>R0640C0380</t>
  </si>
  <si>
    <t>5.4-R0640C0390-1</t>
  </si>
  <si>
    <t>R0640C0390</t>
  </si>
  <si>
    <t>5.4-R0640C0400-1</t>
  </si>
  <si>
    <t>R0640C0400</t>
  </si>
  <si>
    <t>5.4-R0640C0410-1</t>
  </si>
  <si>
    <t>R0640C0410</t>
  </si>
  <si>
    <t>5.4-R0640C0420-1</t>
  </si>
  <si>
    <t>R0640C0420</t>
  </si>
  <si>
    <t>5.4-R0640C0430-1</t>
  </si>
  <si>
    <t>R0640C0430</t>
  </si>
  <si>
    <t>5.4-R0640C0440-1</t>
  </si>
  <si>
    <t>R0640C0440</t>
  </si>
  <si>
    <t>5.4-R0640C0450-1</t>
  </si>
  <si>
    <t>R0640C0450</t>
  </si>
  <si>
    <t>5.4-R0640C0460-1</t>
  </si>
  <si>
    <t>R0640C0460</t>
  </si>
  <si>
    <t>5.4-R0640C0470-1</t>
  </si>
  <si>
    <t>R0640C0470</t>
  </si>
  <si>
    <t>5.4-R0640C0480-1</t>
  </si>
  <si>
    <t>R0640C0480</t>
  </si>
  <si>
    <t>5.4-R0640C0490-1</t>
  </si>
  <si>
    <t>R0640C0490</t>
  </si>
  <si>
    <t>5.4-R0640C0500-1</t>
  </si>
  <si>
    <t>R0640C0500</t>
  </si>
  <si>
    <t>5.4-R0640C0510-1</t>
  </si>
  <si>
    <t>R0640C0510</t>
  </si>
  <si>
    <t>5.4-R0640C0520-1</t>
  </si>
  <si>
    <t>R0640C0520</t>
  </si>
  <si>
    <t>5.4-R0640C0530-1</t>
  </si>
  <si>
    <t>R0640C0530</t>
  </si>
  <si>
    <t>5.4-R0640C0540-1</t>
  </si>
  <si>
    <t>R0640C0540</t>
  </si>
  <si>
    <t>5.4-R0640C0550-1</t>
  </si>
  <si>
    <t>R0640C0550</t>
  </si>
  <si>
    <t>5.4-R0640C0560-1</t>
  </si>
  <si>
    <t>R0640C0560</t>
  </si>
  <si>
    <t>5.4-R0640C0570-1</t>
  </si>
  <si>
    <t>R0640C0570</t>
  </si>
  <si>
    <t>5.4-R0640C0580-1</t>
  </si>
  <si>
    <t>R0640C0580</t>
  </si>
  <si>
    <t>5.4-R0640C0590-1</t>
  </si>
  <si>
    <t>R0640C0590</t>
  </si>
  <si>
    <t>5.4-R0640C0600-1</t>
  </si>
  <si>
    <t>R0640C0600</t>
  </si>
  <si>
    <t>5.4-R0640C0610-1</t>
  </si>
  <si>
    <t>R0640C0610</t>
  </si>
  <si>
    <t>5.4-R0640C0620-1</t>
  </si>
  <si>
    <t>R0640C0620</t>
  </si>
  <si>
    <t>5.4-R0640C0630-1</t>
  </si>
  <si>
    <t>R0640C0630</t>
  </si>
  <si>
    <t>5.4-R0640C0640-1</t>
  </si>
  <si>
    <t>R0640C0640</t>
  </si>
  <si>
    <t>5.4-R0650C0010-1</t>
  </si>
  <si>
    <t>5.4-R0650C0020-1</t>
  </si>
  <si>
    <t>5.4-R0650C0030-1</t>
  </si>
  <si>
    <t>5.4-R0650C0040-1</t>
  </si>
  <si>
    <t>5.4-R0650C0050-1</t>
  </si>
  <si>
    <t>5.4-R0650C0060-1</t>
  </si>
  <si>
    <t>5.4-R0650C0070-1</t>
  </si>
  <si>
    <t>5.4-R0650C0080-1</t>
  </si>
  <si>
    <t>5.4-R0650C0090-1</t>
  </si>
  <si>
    <t>5.4-R0650C0100-1</t>
  </si>
  <si>
    <t>5.4-R0650C0110-1</t>
  </si>
  <si>
    <t>5.4-R0650C0120-1</t>
  </si>
  <si>
    <t>5.4-R0650C0130-1</t>
  </si>
  <si>
    <t>5.4-R0650C0140-1</t>
  </si>
  <si>
    <t>5.4-R0650C0150-1</t>
  </si>
  <si>
    <t>5.4-R0650C0160-1</t>
  </si>
  <si>
    <t>5.4-R0650C0170-1</t>
  </si>
  <si>
    <t>5.4-R0650C0180-1</t>
  </si>
  <si>
    <t>5.4-R0650C0190-1</t>
  </si>
  <si>
    <t>5.4-R0650C0200-1</t>
  </si>
  <si>
    <t>5.4-R0650C0210-1</t>
  </si>
  <si>
    <t>5.4-R0650C0220-1</t>
  </si>
  <si>
    <t>5.4-R0650C0230-1</t>
  </si>
  <si>
    <t>R0650C0230</t>
  </si>
  <si>
    <t>5.4-R0650C0240-1</t>
  </si>
  <si>
    <t>R0650C0240</t>
  </si>
  <si>
    <t>5.4-R0650C0250-1</t>
  </si>
  <si>
    <t>R0650C0250</t>
  </si>
  <si>
    <t>5.4-R0650C0260-1</t>
  </si>
  <si>
    <t>R0650C0260</t>
  </si>
  <si>
    <t>5.4-R0650C0270-1</t>
  </si>
  <si>
    <t>R0650C0270</t>
  </si>
  <si>
    <t>5.4-R0650C0280-1</t>
  </si>
  <si>
    <t>R0650C0280</t>
  </si>
  <si>
    <t>5.4-R0650C0290-1</t>
  </si>
  <si>
    <t>R0650C0290</t>
  </si>
  <si>
    <t>5.4-R0650C0300-1</t>
  </si>
  <si>
    <t>R0650C0300</t>
  </si>
  <si>
    <t>5.4-R0650C0310-1</t>
  </si>
  <si>
    <t>R0650C0310</t>
  </si>
  <si>
    <t>5.4-R0650C0320-1</t>
  </si>
  <si>
    <t>R0650C0320</t>
  </si>
  <si>
    <t>5.4-R0650C0330-1</t>
  </si>
  <si>
    <t>R0650C0330</t>
  </si>
  <si>
    <t>5.4-R0650C0340-1</t>
  </si>
  <si>
    <t>R0650C0340</t>
  </si>
  <si>
    <t>5.4-R0650C0350-1</t>
  </si>
  <si>
    <t>R0650C0350</t>
  </si>
  <si>
    <t>5.4-R0650C0360-1</t>
  </si>
  <si>
    <t>R0650C0360</t>
  </si>
  <si>
    <t>5.4-R0650C0370-1</t>
  </si>
  <si>
    <t>R0650C0370</t>
  </si>
  <si>
    <t>5.4-R0650C0380-1</t>
  </si>
  <si>
    <t>R0650C0380</t>
  </si>
  <si>
    <t>5.4-R0650C0390-1</t>
  </si>
  <si>
    <t>R0650C0390</t>
  </si>
  <si>
    <t>5.4-R0650C0400-1</t>
  </si>
  <si>
    <t>R0650C0400</t>
  </si>
  <si>
    <t>5.4-R0650C0410-1</t>
  </si>
  <si>
    <t>R0650C0410</t>
  </si>
  <si>
    <t>5.4-R0650C0420-1</t>
  </si>
  <si>
    <t>R0650C0420</t>
  </si>
  <si>
    <t>5.4-R0650C0430-1</t>
  </si>
  <si>
    <t>R0650C0430</t>
  </si>
  <si>
    <t>5.4-R0650C0440-1</t>
  </si>
  <si>
    <t>R0650C0440</t>
  </si>
  <si>
    <t>5.4-R0650C0450-1</t>
  </si>
  <si>
    <t>R0650C0450</t>
  </si>
  <si>
    <t>5.4-R0650C0460-1</t>
  </si>
  <si>
    <t>R0650C0460</t>
  </si>
  <si>
    <t>5.4-R0650C0470-1</t>
  </si>
  <si>
    <t>R0650C0470</t>
  </si>
  <si>
    <t>5.4-R0650C0480-1</t>
  </si>
  <si>
    <t>R0650C0480</t>
  </si>
  <si>
    <t>5.4-R0650C0490-1</t>
  </si>
  <si>
    <t>R0650C0490</t>
  </si>
  <si>
    <t>5.4-R0650C0500-1</t>
  </si>
  <si>
    <t>R0650C0500</t>
  </si>
  <si>
    <t>5.4-R0650C0510-1</t>
  </si>
  <si>
    <t>R0650C0510</t>
  </si>
  <si>
    <t>5.4-R0650C0520-1</t>
  </si>
  <si>
    <t>R0650C0520</t>
  </si>
  <si>
    <t>5.4-R0650C0530-1</t>
  </si>
  <si>
    <t>R0650C0530</t>
  </si>
  <si>
    <t>5.4-R0650C0540-1</t>
  </si>
  <si>
    <t>R0650C0540</t>
  </si>
  <si>
    <t>5.4-R0650C0550-1</t>
  </si>
  <si>
    <t>R0650C0550</t>
  </si>
  <si>
    <t>5.4-R0650C0560-1</t>
  </si>
  <si>
    <t>R0650C0560</t>
  </si>
  <si>
    <t>5.4-R0650C0570-1</t>
  </si>
  <si>
    <t>R0650C0570</t>
  </si>
  <si>
    <t>5.4-R0650C0580-1</t>
  </si>
  <si>
    <t>R0650C0580</t>
  </si>
  <si>
    <t>5.4-R0650C0590-1</t>
  </si>
  <si>
    <t>R0650C0590</t>
  </si>
  <si>
    <t>5.4-R0650C0600-1</t>
  </si>
  <si>
    <t>R0650C0600</t>
  </si>
  <si>
    <t>5.4-R0650C0610-1</t>
  </si>
  <si>
    <t>R0650C0610</t>
  </si>
  <si>
    <t>5.4-R0650C0620-1</t>
  </si>
  <si>
    <t>R0650C0620</t>
  </si>
  <si>
    <t>5.4-R0650C0630-1</t>
  </si>
  <si>
    <t>R0650C0630</t>
  </si>
  <si>
    <t>5.4-R0650C0640-1</t>
  </si>
  <si>
    <t>R0650C0640</t>
  </si>
  <si>
    <t>5.4-R0660C0010-1</t>
  </si>
  <si>
    <t>5.4-R0660C0020-1</t>
  </si>
  <si>
    <t>5.4-R0660C0030-1</t>
  </si>
  <si>
    <t>5.4-R0660C0040-1</t>
  </si>
  <si>
    <t>5.4-R0660C0050-1</t>
  </si>
  <si>
    <t>5.4-R0660C0060-1</t>
  </si>
  <si>
    <t>5.4-R0660C0070-1</t>
  </si>
  <si>
    <t>5.4-R0660C0080-1</t>
  </si>
  <si>
    <t>5.4-R0660C0090-1</t>
  </si>
  <si>
    <t>5.4-R0660C0100-1</t>
  </si>
  <si>
    <t>5.4-R0660C0110-1</t>
  </si>
  <si>
    <t>5.4-R0660C0120-1</t>
  </si>
  <si>
    <t>5.4-R0660C0130-1</t>
  </si>
  <si>
    <t>5.4-R0660C0140-1</t>
  </si>
  <si>
    <t>5.4-R0660C0150-1</t>
  </si>
  <si>
    <t>5.4-R0660C0160-1</t>
  </si>
  <si>
    <t>5.4-R0660C0170-1</t>
  </si>
  <si>
    <t>5.4-R0660C0180-1</t>
  </si>
  <si>
    <t>5.4-R0660C0190-1</t>
  </si>
  <si>
    <t>5.4-R0660C0200-1</t>
  </si>
  <si>
    <t>5.4-R0660C0210-1</t>
  </si>
  <si>
    <t>5.4-R0660C0220-1</t>
  </si>
  <si>
    <t>5.4-R0660C0230-1</t>
  </si>
  <si>
    <t>R0660C0230</t>
  </si>
  <si>
    <t>5.4-R0660C0240-1</t>
  </si>
  <si>
    <t>R0660C0240</t>
  </si>
  <si>
    <t>5.4-R0660C0250-1</t>
  </si>
  <si>
    <t>R0660C0250</t>
  </si>
  <si>
    <t>5.4-R0660C0260-1</t>
  </si>
  <si>
    <t>R0660C0260</t>
  </si>
  <si>
    <t>5.4-R0660C0270-1</t>
  </si>
  <si>
    <t>R0660C0270</t>
  </si>
  <si>
    <t>5.4-R0660C0280-1</t>
  </si>
  <si>
    <t>R0660C0280</t>
  </si>
  <si>
    <t>5.4-R0660C0290-1</t>
  </si>
  <si>
    <t>R0660C0290</t>
  </si>
  <si>
    <t>5.4-R0660C0300-1</t>
  </si>
  <si>
    <t>R0660C0300</t>
  </si>
  <si>
    <t>5.4-R0660C0310-1</t>
  </si>
  <si>
    <t>R0660C0310</t>
  </si>
  <si>
    <t>5.4-R0660C0320-1</t>
  </si>
  <si>
    <t>R0660C0320</t>
  </si>
  <si>
    <t>5.4-R0660C0330-1</t>
  </si>
  <si>
    <t>R0660C0330</t>
  </si>
  <si>
    <t>5.4-R0660C0340-1</t>
  </si>
  <si>
    <t>R0660C0340</t>
  </si>
  <si>
    <t>5.4-R0660C0350-1</t>
  </si>
  <si>
    <t>R0660C0350</t>
  </si>
  <si>
    <t>5.4-R0660C0360-1</t>
  </si>
  <si>
    <t>R0660C0360</t>
  </si>
  <si>
    <t>5.4-R0660C0370-1</t>
  </si>
  <si>
    <t>R0660C0370</t>
  </si>
  <si>
    <t>5.4-R0660C0380-1</t>
  </si>
  <si>
    <t>R0660C0380</t>
  </si>
  <si>
    <t>5.4-R0660C0390-1</t>
  </si>
  <si>
    <t>R0660C0390</t>
  </si>
  <si>
    <t>5.4-R0660C0400-1</t>
  </si>
  <si>
    <t>R0660C0400</t>
  </si>
  <si>
    <t>5.4-R0660C0410-1</t>
  </si>
  <si>
    <t>R0660C0410</t>
  </si>
  <si>
    <t>5.4-R0660C0420-1</t>
  </si>
  <si>
    <t>R0660C0420</t>
  </si>
  <si>
    <t>5.4-R0660C0430-1</t>
  </si>
  <si>
    <t>R0660C0430</t>
  </si>
  <si>
    <t>5.4-R0660C0440-1</t>
  </si>
  <si>
    <t>R0660C0440</t>
  </si>
  <si>
    <t>5.4-R0660C0450-1</t>
  </si>
  <si>
    <t>R0660C0450</t>
  </si>
  <si>
    <t>5.4-R0660C0460-1</t>
  </si>
  <si>
    <t>R0660C0460</t>
  </si>
  <si>
    <t>5.4-R0660C0470-1</t>
  </si>
  <si>
    <t>R0660C0470</t>
  </si>
  <si>
    <t>5.4-R0660C0480-1</t>
  </si>
  <si>
    <t>R0660C0480</t>
  </si>
  <si>
    <t>5.4-R0660C0490-1</t>
  </si>
  <si>
    <t>R0660C0490</t>
  </si>
  <si>
    <t>5.4-R0660C0500-1</t>
  </si>
  <si>
    <t>R0660C0500</t>
  </si>
  <si>
    <t>5.4-R0660C0510-1</t>
  </si>
  <si>
    <t>R0660C0510</t>
  </si>
  <si>
    <t>5.4-R0660C0520-1</t>
  </si>
  <si>
    <t>R0660C0520</t>
  </si>
  <si>
    <t>5.4-R0660C0530-1</t>
  </si>
  <si>
    <t>R0660C0530</t>
  </si>
  <si>
    <t>5.4-R0660C0540-1</t>
  </si>
  <si>
    <t>R0660C0540</t>
  </si>
  <si>
    <t>5.4-R0660C0550-1</t>
  </si>
  <si>
    <t>R0660C0550</t>
  </si>
  <si>
    <t>5.4-R0660C0560-1</t>
  </si>
  <si>
    <t>R0660C0560</t>
  </si>
  <si>
    <t>5.4-R0660C0570-1</t>
  </si>
  <si>
    <t>R0660C0570</t>
  </si>
  <si>
    <t>5.4-R0660C0580-1</t>
  </si>
  <si>
    <t>R0660C0580</t>
  </si>
  <si>
    <t>5.4-R0660C0590-1</t>
  </si>
  <si>
    <t>R0660C0590</t>
  </si>
  <si>
    <t>5.4-R0660C0600-1</t>
  </si>
  <si>
    <t>R0660C0600</t>
  </si>
  <si>
    <t>5.4-R0660C0610-1</t>
  </si>
  <si>
    <t>R0660C0610</t>
  </si>
  <si>
    <t>5.4-R0660C0620-1</t>
  </si>
  <si>
    <t>R0660C0620</t>
  </si>
  <si>
    <t>5.4-R0660C0630-1</t>
  </si>
  <si>
    <t>R0660C0630</t>
  </si>
  <si>
    <t>5.4-R0660C0640-1</t>
  </si>
  <si>
    <t>R0660C0640</t>
  </si>
  <si>
    <t>5.4-R0670C0010-1</t>
  </si>
  <si>
    <t>5.4-R0670C0020-1</t>
  </si>
  <si>
    <t>5.4-R0670C0030-1</t>
  </si>
  <si>
    <t>5.4-R0670C0040-1</t>
  </si>
  <si>
    <t>5.4-R0670C0050-1</t>
  </si>
  <si>
    <t>5.4-R0670C0060-1</t>
  </si>
  <si>
    <t>5.4-R0670C0070-1</t>
  </si>
  <si>
    <t>5.4-R0670C0080-1</t>
  </si>
  <si>
    <t>5.4-R0670C0090-1</t>
  </si>
  <si>
    <t>5.4-R0670C0100-1</t>
  </si>
  <si>
    <t>5.4-R0670C0110-1</t>
  </si>
  <si>
    <t>5.4-R0670C0120-1</t>
  </si>
  <si>
    <t>5.4-R0670C0130-1</t>
  </si>
  <si>
    <t>5.4-R0670C0140-1</t>
  </si>
  <si>
    <t>5.4-R0670C0150-1</t>
  </si>
  <si>
    <t>5.4-R0670C0160-1</t>
  </si>
  <si>
    <t>5.4-R0670C0170-1</t>
  </si>
  <si>
    <t>5.4-R0670C0180-1</t>
  </si>
  <si>
    <t>5.4-R0670C0190-1</t>
  </si>
  <si>
    <t>5.4-R0670C0200-1</t>
  </si>
  <si>
    <t>5.4-R0670C0210-1</t>
  </si>
  <si>
    <t>5.4-R0670C0220-1</t>
  </si>
  <si>
    <t>5.4-R0670C0230-1</t>
  </si>
  <si>
    <t>R0670C0230</t>
  </si>
  <si>
    <t>5.4-R0670C0240-1</t>
  </si>
  <si>
    <t>R0670C0240</t>
  </si>
  <si>
    <t>5.4-R0670C0250-1</t>
  </si>
  <si>
    <t>R0670C0250</t>
  </si>
  <si>
    <t>5.4-R0670C0260-1</t>
  </si>
  <si>
    <t>R0670C0260</t>
  </si>
  <si>
    <t>5.4-R0670C0270-1</t>
  </si>
  <si>
    <t>R0670C0270</t>
  </si>
  <si>
    <t>5.4-R0670C0280-1</t>
  </si>
  <si>
    <t>R0670C0280</t>
  </si>
  <si>
    <t>5.4-R0670C0290-1</t>
  </si>
  <si>
    <t>R0670C0290</t>
  </si>
  <si>
    <t>5.4-R0670C0300-1</t>
  </si>
  <si>
    <t>R0670C0300</t>
  </si>
  <si>
    <t>5.4-R0670C0310-1</t>
  </si>
  <si>
    <t>R0670C0310</t>
  </si>
  <si>
    <t>5.4-R0670C0320-1</t>
  </si>
  <si>
    <t>R0670C0320</t>
  </si>
  <si>
    <t>5.4-R0670C0330-1</t>
  </si>
  <si>
    <t>R0670C0330</t>
  </si>
  <si>
    <t>5.4-R0670C0340-1</t>
  </si>
  <si>
    <t>R0670C0340</t>
  </si>
  <si>
    <t>5.4-R0670C0350-1</t>
  </si>
  <si>
    <t>R0670C0350</t>
  </si>
  <si>
    <t>5.4-R0670C0360-1</t>
  </si>
  <si>
    <t>R0670C0360</t>
  </si>
  <si>
    <t>5.4-R0670C0370-1</t>
  </si>
  <si>
    <t>R0670C0370</t>
  </si>
  <si>
    <t>5.4-R0670C0380-1</t>
  </si>
  <si>
    <t>R0670C0380</t>
  </si>
  <si>
    <t>5.4-R0670C0390-1</t>
  </si>
  <si>
    <t>R0670C0390</t>
  </si>
  <si>
    <t>5.4-R0670C0400-1</t>
  </si>
  <si>
    <t>R0670C0400</t>
  </si>
  <si>
    <t>5.4-R0670C0410-1</t>
  </si>
  <si>
    <t>R0670C0410</t>
  </si>
  <si>
    <t>5.4-R0670C0420-1</t>
  </si>
  <si>
    <t>R0670C0420</t>
  </si>
  <si>
    <t>5.4-R0670C0430-1</t>
  </si>
  <si>
    <t>R0670C0430</t>
  </si>
  <si>
    <t>5.4-R0670C0440-1</t>
  </si>
  <si>
    <t>R0670C0440</t>
  </si>
  <si>
    <t>5.4-R0670C0450-1</t>
  </si>
  <si>
    <t>R0670C0450</t>
  </si>
  <si>
    <t>5.4-R0670C0460-1</t>
  </si>
  <si>
    <t>R0670C0460</t>
  </si>
  <si>
    <t>5.4-R0670C0470-1</t>
  </si>
  <si>
    <t>R0670C0470</t>
  </si>
  <si>
    <t>5.4-R0670C0480-1</t>
  </si>
  <si>
    <t>R0670C0480</t>
  </si>
  <si>
    <t>5.4-R0670C0490-1</t>
  </si>
  <si>
    <t>R0670C0490</t>
  </si>
  <si>
    <t>5.4-R0670C0500-1</t>
  </si>
  <si>
    <t>R0670C0500</t>
  </si>
  <si>
    <t>5.4-R0670C0510-1</t>
  </si>
  <si>
    <t>R0670C0510</t>
  </si>
  <si>
    <t>5.4-R0670C0520-1</t>
  </si>
  <si>
    <t>R0670C0520</t>
  </si>
  <si>
    <t>5.4-R0670C0530-1</t>
  </si>
  <si>
    <t>R0670C0530</t>
  </si>
  <si>
    <t>5.4-R0670C0540-1</t>
  </si>
  <si>
    <t>R0670C0540</t>
  </si>
  <si>
    <t>5.4-R0670C0550-1</t>
  </si>
  <si>
    <t>R0670C0550</t>
  </si>
  <si>
    <t>5.4-R0670C0560-1</t>
  </si>
  <si>
    <t>R0670C0560</t>
  </si>
  <si>
    <t>5.4-R0670C0570-1</t>
  </si>
  <si>
    <t>R0670C0570</t>
  </si>
  <si>
    <t>5.4-R0670C0580-1</t>
  </si>
  <si>
    <t>R0670C0580</t>
  </si>
  <si>
    <t>5.4-R0670C0590-1</t>
  </si>
  <si>
    <t>R0670C0590</t>
  </si>
  <si>
    <t>5.4-R0670C0600-1</t>
  </si>
  <si>
    <t>R0670C0600</t>
  </si>
  <si>
    <t>5.4-R0670C0610-1</t>
  </si>
  <si>
    <t>R0670C0610</t>
  </si>
  <si>
    <t>5.4-R0670C0620-1</t>
  </si>
  <si>
    <t>R0670C0620</t>
  </si>
  <si>
    <t>5.4-R0670C0630-1</t>
  </si>
  <si>
    <t>R0670C0630</t>
  </si>
  <si>
    <t>5.4-R0670C0640-1</t>
  </si>
  <si>
    <t>R0670C0640</t>
  </si>
  <si>
    <t>5.4-R0680C0010-1</t>
  </si>
  <si>
    <t>5.4-R0680C0020-1</t>
  </si>
  <si>
    <t>5.4-R0680C0030-1</t>
  </si>
  <si>
    <t>5.4-R0680C0040-1</t>
  </si>
  <si>
    <t>5.4-R0680C0050-1</t>
  </si>
  <si>
    <t>5.4-R0680C0060-1</t>
  </si>
  <si>
    <t>5.4-R0680C0070-1</t>
  </si>
  <si>
    <t>5.4-R0680C0080-1</t>
  </si>
  <si>
    <t>5.4-R0680C0090-1</t>
  </si>
  <si>
    <t>5.4-R0680C0100-1</t>
  </si>
  <si>
    <t>5.4-R0680C0110-1</t>
  </si>
  <si>
    <t>5.4-R0680C0120-1</t>
  </si>
  <si>
    <t>5.4-R0680C0130-1</t>
  </si>
  <si>
    <t>5.4-R0680C0140-1</t>
  </si>
  <si>
    <t>5.4-R0680C0150-1</t>
  </si>
  <si>
    <t>5.4-R0680C0160-1</t>
  </si>
  <si>
    <t>5.4-R0680C0170-1</t>
  </si>
  <si>
    <t>5.4-R0680C0180-1</t>
  </si>
  <si>
    <t>5.4-R0680C0190-1</t>
  </si>
  <si>
    <t>5.4-R0680C0200-1</t>
  </si>
  <si>
    <t>5.4-R0680C0210-1</t>
  </si>
  <si>
    <t>5.4-R0680C0220-1</t>
  </si>
  <si>
    <t>5.4-R0680C0230-1</t>
  </si>
  <si>
    <t>R0680C0230</t>
  </si>
  <si>
    <t>5.4-R0680C0240-1</t>
  </si>
  <si>
    <t>R0680C0240</t>
  </si>
  <si>
    <t>5.4-R0680C0250-1</t>
  </si>
  <si>
    <t>R0680C0250</t>
  </si>
  <si>
    <t>5.4-R0680C0260-1</t>
  </si>
  <si>
    <t>R0680C0260</t>
  </si>
  <si>
    <t>5.4-R0680C0270-1</t>
  </si>
  <si>
    <t>R0680C0270</t>
  </si>
  <si>
    <t>5.4-R0680C0280-1</t>
  </si>
  <si>
    <t>R0680C0280</t>
  </si>
  <si>
    <t>5.4-R0680C0290-1</t>
  </si>
  <si>
    <t>R0680C0290</t>
  </si>
  <si>
    <t>5.4-R0680C0300-1</t>
  </si>
  <si>
    <t>R0680C0300</t>
  </si>
  <si>
    <t>5.4-R0680C0310-1</t>
  </si>
  <si>
    <t>R0680C0310</t>
  </si>
  <si>
    <t>5.4-R0680C0320-1</t>
  </si>
  <si>
    <t>R0680C0320</t>
  </si>
  <si>
    <t>5.4-R0680C0330-1</t>
  </si>
  <si>
    <t>R0680C0330</t>
  </si>
  <si>
    <t>5.4-R0680C0340-1</t>
  </si>
  <si>
    <t>R0680C0340</t>
  </si>
  <si>
    <t>5.4-R0680C0350-1</t>
  </si>
  <si>
    <t>R0680C0350</t>
  </si>
  <si>
    <t>5.4-R0680C0360-1</t>
  </si>
  <si>
    <t>R0680C0360</t>
  </si>
  <si>
    <t>5.4-R0680C0370-1</t>
  </si>
  <si>
    <t>R0680C0370</t>
  </si>
  <si>
    <t>5.4-R0680C0380-1</t>
  </si>
  <si>
    <t>R0680C0380</t>
  </si>
  <si>
    <t>5.4-R0680C0390-1</t>
  </si>
  <si>
    <t>R0680C0390</t>
  </si>
  <si>
    <t>5.4-R0680C0400-1</t>
  </si>
  <si>
    <t>R0680C0400</t>
  </si>
  <si>
    <t>5.4-R0680C0410-1</t>
  </si>
  <si>
    <t>R0680C0410</t>
  </si>
  <si>
    <t>5.4-R0680C0420-1</t>
  </si>
  <si>
    <t>R0680C0420</t>
  </si>
  <si>
    <t>5.4-R0680C0430-1</t>
  </si>
  <si>
    <t>R0680C0430</t>
  </si>
  <si>
    <t>5.4-R0680C0440-1</t>
  </si>
  <si>
    <t>R0680C0440</t>
  </si>
  <si>
    <t>5.4-R0680C0450-1</t>
  </si>
  <si>
    <t>R0680C0450</t>
  </si>
  <si>
    <t>5.4-R0680C0460-1</t>
  </si>
  <si>
    <t>R0680C0460</t>
  </si>
  <si>
    <t>5.4-R0680C0470-1</t>
  </si>
  <si>
    <t>R0680C0470</t>
  </si>
  <si>
    <t>5.4-R0680C0480-1</t>
  </si>
  <si>
    <t>R0680C0480</t>
  </si>
  <si>
    <t>5.4-R0680C0490-1</t>
  </si>
  <si>
    <t>R0680C0490</t>
  </si>
  <si>
    <t>5.4-R0680C0500-1</t>
  </si>
  <si>
    <t>R0680C0500</t>
  </si>
  <si>
    <t>5.4-R0680C0510-1</t>
  </si>
  <si>
    <t>R0680C0510</t>
  </si>
  <si>
    <t>5.4-R0680C0520-1</t>
  </si>
  <si>
    <t>R0680C0520</t>
  </si>
  <si>
    <t>5.4-R0680C0530-1</t>
  </si>
  <si>
    <t>R0680C0530</t>
  </si>
  <si>
    <t>5.4-R0680C0540-1</t>
  </si>
  <si>
    <t>R0680C0540</t>
  </si>
  <si>
    <t>5.4-R0680C0550-1</t>
  </si>
  <si>
    <t>R0680C0550</t>
  </si>
  <si>
    <t>5.4-R0680C0560-1</t>
  </si>
  <si>
    <t>R0680C0560</t>
  </si>
  <si>
    <t>5.4-R0680C0570-1</t>
  </si>
  <si>
    <t>R0680C0570</t>
  </si>
  <si>
    <t>5.4-R0680C0580-1</t>
  </si>
  <si>
    <t>R0680C0580</t>
  </si>
  <si>
    <t>5.4-R0680C0590-1</t>
  </si>
  <si>
    <t>R0680C0590</t>
  </si>
  <si>
    <t>5.4-R0680C0600-1</t>
  </si>
  <si>
    <t>R0680C0600</t>
  </si>
  <si>
    <t>5.4-R0680C0610-1</t>
  </si>
  <si>
    <t>R0680C0610</t>
  </si>
  <si>
    <t>5.4-R0680C0620-1</t>
  </si>
  <si>
    <t>R0680C0620</t>
  </si>
  <si>
    <t>5.4-R0680C0630-1</t>
  </si>
  <si>
    <t>R0680C0630</t>
  </si>
  <si>
    <t>5.4-R0680C0640-1</t>
  </si>
  <si>
    <t>R0680C0640</t>
  </si>
  <si>
    <t>5.4-R0690C0010-1</t>
  </si>
  <si>
    <t>5.4-R0690C0020-1</t>
  </si>
  <si>
    <t>5.4-R0690C0030-1</t>
  </si>
  <si>
    <t>5.4-R0690C0040-1</t>
  </si>
  <si>
    <t>5.4-R0690C0050-1</t>
  </si>
  <si>
    <t>5.4-R0690C0060-1</t>
  </si>
  <si>
    <t>5.4-R0690C0070-1</t>
  </si>
  <si>
    <t>5.4-R0690C0080-1</t>
  </si>
  <si>
    <t>5.4-R0690C0090-1</t>
  </si>
  <si>
    <t>5.4-R0690C0100-1</t>
  </si>
  <si>
    <t>5.4-R0690C0110-1</t>
  </si>
  <si>
    <t>5.4-R0690C0120-1</t>
  </si>
  <si>
    <t>5.4-R0690C0130-1</t>
  </si>
  <si>
    <t>5.4-R0690C0140-1</t>
  </si>
  <si>
    <t>5.4-R0690C0150-1</t>
  </si>
  <si>
    <t>5.4-R0690C0160-1</t>
  </si>
  <si>
    <t>5.4-R0690C0170-1</t>
  </si>
  <si>
    <t>5.4-R0690C0180-1</t>
  </si>
  <si>
    <t>5.4-R0690C0190-1</t>
  </si>
  <si>
    <t>5.4-R0690C0200-1</t>
  </si>
  <si>
    <t>5.4-R0690C0210-1</t>
  </si>
  <si>
    <t>5.4-R0690C0220-1</t>
  </si>
  <si>
    <t>5.4-R0690C0230-1</t>
  </si>
  <si>
    <t>R0690C0230</t>
  </si>
  <si>
    <t>5.4-R0690C0240-1</t>
  </si>
  <si>
    <t>R0690C0240</t>
  </si>
  <si>
    <t>5.4-R0690C0250-1</t>
  </si>
  <si>
    <t>R0690C0250</t>
  </si>
  <si>
    <t>5.4-R0690C0260-1</t>
  </si>
  <si>
    <t>R0690C0260</t>
  </si>
  <si>
    <t>5.4-R0690C0270-1</t>
  </si>
  <si>
    <t>R0690C0270</t>
  </si>
  <si>
    <t>5.4-R0690C0280-1</t>
  </si>
  <si>
    <t>R0690C0280</t>
  </si>
  <si>
    <t>5.4-R0690C0290-1</t>
  </si>
  <si>
    <t>R0690C0290</t>
  </si>
  <si>
    <t>5.4-R0690C0300-1</t>
  </si>
  <si>
    <t>R0690C0300</t>
  </si>
  <si>
    <t>5.4-R0690C0310-1</t>
  </si>
  <si>
    <t>R0690C0310</t>
  </si>
  <si>
    <t>5.4-R0690C0320-1</t>
  </si>
  <si>
    <t>R0690C0320</t>
  </si>
  <si>
    <t>5.4-R0690C0330-1</t>
  </si>
  <si>
    <t>R0690C0330</t>
  </si>
  <si>
    <t>5.4-R0690C0340-1</t>
  </si>
  <si>
    <t>R0690C0340</t>
  </si>
  <si>
    <t>5.4-R0690C0350-1</t>
  </si>
  <si>
    <t>R0690C0350</t>
  </si>
  <si>
    <t>5.4-R0690C0360-1</t>
  </si>
  <si>
    <t>R0690C0360</t>
  </si>
  <si>
    <t>5.4-R0690C0370-1</t>
  </si>
  <si>
    <t>R0690C0370</t>
  </si>
  <si>
    <t>5.4-R0690C0380-1</t>
  </si>
  <si>
    <t>R0690C0380</t>
  </si>
  <si>
    <t>5.4-R0690C0390-1</t>
  </si>
  <si>
    <t>R0690C0390</t>
  </si>
  <si>
    <t>5.4-R0690C0400-1</t>
  </si>
  <si>
    <t>R0690C0400</t>
  </si>
  <si>
    <t>5.4-R0690C0410-1</t>
  </si>
  <si>
    <t>R0690C0410</t>
  </si>
  <si>
    <t>5.4-R0690C0420-1</t>
  </si>
  <si>
    <t>R0690C0420</t>
  </si>
  <si>
    <t>5.4-R0690C0430-1</t>
  </si>
  <si>
    <t>R0690C0430</t>
  </si>
  <si>
    <t>5.4-R0690C0440-1</t>
  </si>
  <si>
    <t>R0690C0440</t>
  </si>
  <si>
    <t>5.4-R0690C0450-1</t>
  </si>
  <si>
    <t>R0690C0450</t>
  </si>
  <si>
    <t>5.4-R0690C0460-1</t>
  </si>
  <si>
    <t>R0690C0460</t>
  </si>
  <si>
    <t>5.4-R0690C0470-1</t>
  </si>
  <si>
    <t>R0690C0470</t>
  </si>
  <si>
    <t>5.4-R0690C0480-1</t>
  </si>
  <si>
    <t>R0690C0480</t>
  </si>
  <si>
    <t>5.4-R0690C0490-1</t>
  </si>
  <si>
    <t>R0690C0490</t>
  </si>
  <si>
    <t>5.4-R0690C0500-1</t>
  </si>
  <si>
    <t>R0690C0500</t>
  </si>
  <si>
    <t>5.4-R0690C0510-1</t>
  </si>
  <si>
    <t>R0690C0510</t>
  </si>
  <si>
    <t>5.4-R0690C0520-1</t>
  </si>
  <si>
    <t>R0690C0520</t>
  </si>
  <si>
    <t>5.4-R0690C0530-1</t>
  </si>
  <si>
    <t>R0690C0530</t>
  </si>
  <si>
    <t>5.4-R0690C0540-1</t>
  </si>
  <si>
    <t>R0690C0540</t>
  </si>
  <si>
    <t>5.4-R0690C0550-1</t>
  </si>
  <si>
    <t>R0690C0550</t>
  </si>
  <si>
    <t>5.4-R0690C0560-1</t>
  </si>
  <si>
    <t>R0690C0560</t>
  </si>
  <si>
    <t>5.4-R0690C0570-1</t>
  </si>
  <si>
    <t>R0690C0570</t>
  </si>
  <si>
    <t>5.4-R0690C0580-1</t>
  </si>
  <si>
    <t>R0690C0580</t>
  </si>
  <si>
    <t>5.4-R0690C0590-1</t>
  </si>
  <si>
    <t>R0690C0590</t>
  </si>
  <si>
    <t>5.4-R0690C0600-1</t>
  </si>
  <si>
    <t>R0690C0600</t>
  </si>
  <si>
    <t>5.4-R0690C0610-1</t>
  </si>
  <si>
    <t>R0690C0610</t>
  </si>
  <si>
    <t>5.4-R0690C0620-1</t>
  </si>
  <si>
    <t>R0690C0620</t>
  </si>
  <si>
    <t>5.4-R0690C0630-1</t>
  </si>
  <si>
    <t>R0690C0630</t>
  </si>
  <si>
    <t>5.4-R0690C0640-1</t>
  </si>
  <si>
    <t>R0690C0640</t>
  </si>
  <si>
    <t>5.4-R0700C0010-1</t>
  </si>
  <si>
    <t>5.4-R0700C0020-1</t>
  </si>
  <si>
    <t>5.4-R0700C0030-1</t>
  </si>
  <si>
    <t>5.4-R0700C0040-1</t>
  </si>
  <si>
    <t>5.4-R0700C0050-1</t>
  </si>
  <si>
    <t>5.4-R0700C0060-1</t>
  </si>
  <si>
    <t>5.4-R0700C0070-1</t>
  </si>
  <si>
    <t>5.4-R0700C0080-1</t>
  </si>
  <si>
    <t>5.4-R0700C0090-1</t>
  </si>
  <si>
    <t>5.4-R0700C0100-1</t>
  </si>
  <si>
    <t>5.4-R0700C0110-1</t>
  </si>
  <si>
    <t>5.4-R0700C0120-1</t>
  </si>
  <si>
    <t>5.4-R0700C0130-1</t>
  </si>
  <si>
    <t>5.4-R0700C0140-1</t>
  </si>
  <si>
    <t>5.4-R0700C0150-1</t>
  </si>
  <si>
    <t>5.4-R0700C0160-1</t>
  </si>
  <si>
    <t>5.4-R0700C0170-1</t>
  </si>
  <si>
    <t>5.4-R0700C0180-1</t>
  </si>
  <si>
    <t>5.4-R0700C0190-1</t>
  </si>
  <si>
    <t>5.4-R0700C0200-1</t>
  </si>
  <si>
    <t>5.4-R0700C0210-1</t>
  </si>
  <si>
    <t>5.4-R0700C0220-1</t>
  </si>
  <si>
    <t>5.4-R0700C0230-1</t>
  </si>
  <si>
    <t>R0700C0230</t>
  </si>
  <si>
    <t>5.4-R0700C0240-1</t>
  </si>
  <si>
    <t>R0700C0240</t>
  </si>
  <si>
    <t>5.4-R0700C0250-1</t>
  </si>
  <si>
    <t>R0700C0250</t>
  </si>
  <si>
    <t>5.4-R0700C0260-1</t>
  </si>
  <si>
    <t>R0700C0260</t>
  </si>
  <si>
    <t>5.4-R0700C0270-1</t>
  </si>
  <si>
    <t>R0700C0270</t>
  </si>
  <si>
    <t>5.4-R0700C0280-1</t>
  </si>
  <si>
    <t>R0700C0280</t>
  </si>
  <si>
    <t>5.4-R0700C0290-1</t>
  </si>
  <si>
    <t>R0700C0290</t>
  </si>
  <si>
    <t>5.4-R0700C0300-1</t>
  </si>
  <si>
    <t>R0700C0300</t>
  </si>
  <si>
    <t>5.4-R0700C0310-1</t>
  </si>
  <si>
    <t>R0700C0310</t>
  </si>
  <si>
    <t>5.4-R0700C0320-1</t>
  </si>
  <si>
    <t>R0700C0320</t>
  </si>
  <si>
    <t>5.4-R0700C0330-1</t>
  </si>
  <si>
    <t>R0700C0330</t>
  </si>
  <si>
    <t>5.4-R0700C0340-1</t>
  </si>
  <si>
    <t>R0700C0340</t>
  </si>
  <si>
    <t>5.4-R0700C0350-1</t>
  </si>
  <si>
    <t>R0700C0350</t>
  </si>
  <si>
    <t>5.4-R0700C0360-1</t>
  </si>
  <si>
    <t>R0700C0360</t>
  </si>
  <si>
    <t>5.4-R0700C0370-1</t>
  </si>
  <si>
    <t>R0700C0370</t>
  </si>
  <si>
    <t>5.4-R0700C0380-1</t>
  </si>
  <si>
    <t>R0700C0380</t>
  </si>
  <si>
    <t>5.4-R0700C0390-1</t>
  </si>
  <si>
    <t>R0700C0390</t>
  </si>
  <si>
    <t>5.4-R0700C0400-1</t>
  </si>
  <si>
    <t>R0700C0400</t>
  </si>
  <si>
    <t>5.4-R0700C0410-1</t>
  </si>
  <si>
    <t>R0700C0410</t>
  </si>
  <si>
    <t>5.4-R0700C0420-1</t>
  </si>
  <si>
    <t>R0700C0420</t>
  </si>
  <si>
    <t>5.4-R0700C0430-1</t>
  </si>
  <si>
    <t>R0700C0430</t>
  </si>
  <si>
    <t>5.4-R0700C0440-1</t>
  </si>
  <si>
    <t>R0700C0440</t>
  </si>
  <si>
    <t>5.4-R0700C0450-1</t>
  </si>
  <si>
    <t>R0700C0450</t>
  </si>
  <si>
    <t>5.4-R0700C0460-1</t>
  </si>
  <si>
    <t>R0700C0460</t>
  </si>
  <si>
    <t>5.4-R0700C0470-1</t>
  </si>
  <si>
    <t>R0700C0470</t>
  </si>
  <si>
    <t>5.4-R0700C0480-1</t>
  </si>
  <si>
    <t>R0700C0480</t>
  </si>
  <si>
    <t>5.4-R0700C0490-1</t>
  </si>
  <si>
    <t>R0700C0490</t>
  </si>
  <si>
    <t>5.4-R0700C0500-1</t>
  </si>
  <si>
    <t>R0700C0500</t>
  </si>
  <si>
    <t>5.4-R0700C0510-1</t>
  </si>
  <si>
    <t>R0700C0510</t>
  </si>
  <si>
    <t>5.4-R0700C0520-1</t>
  </si>
  <si>
    <t>R0700C0520</t>
  </si>
  <si>
    <t>5.4-R0700C0530-1</t>
  </si>
  <si>
    <t>R0700C0530</t>
  </si>
  <si>
    <t>5.4-R0700C0540-1</t>
  </si>
  <si>
    <t>R0700C0540</t>
  </si>
  <si>
    <t>5.4-R0700C0550-1</t>
  </si>
  <si>
    <t>R0700C0550</t>
  </si>
  <si>
    <t>5.4-R0700C0560-1</t>
  </si>
  <si>
    <t>R0700C0560</t>
  </si>
  <si>
    <t>5.4-R0700C0570-1</t>
  </si>
  <si>
    <t>R0700C0570</t>
  </si>
  <si>
    <t>5.4-R0700C0580-1</t>
  </si>
  <si>
    <t>R0700C0580</t>
  </si>
  <si>
    <t>5.4-R0700C0590-1</t>
  </si>
  <si>
    <t>R0700C0590</t>
  </si>
  <si>
    <t>5.4-R0700C0600-1</t>
  </si>
  <si>
    <t>R0700C0600</t>
  </si>
  <si>
    <t>5.4-R0700C0610-1</t>
  </si>
  <si>
    <t>R0700C0610</t>
  </si>
  <si>
    <t>5.4-R0700C0620-1</t>
  </si>
  <si>
    <t>R0700C0620</t>
  </si>
  <si>
    <t>5.4-R0700C0630-1</t>
  </si>
  <si>
    <t>R0700C0630</t>
  </si>
  <si>
    <t>5.4-R0700C0640-1</t>
  </si>
  <si>
    <t>R0700C0640</t>
  </si>
  <si>
    <t>5.4-R0710C0010-1</t>
  </si>
  <si>
    <t>5.4-R0710C0020-1</t>
  </si>
  <si>
    <t>5.4-R0710C0030-1</t>
  </si>
  <si>
    <t>5.4-R0710C0040-1</t>
  </si>
  <si>
    <t>5.4-R0710C0050-1</t>
  </si>
  <si>
    <t>5.4-R0710C0060-1</t>
  </si>
  <si>
    <t>5.4-R0710C0070-1</t>
  </si>
  <si>
    <t>5.4-R0710C0080-1</t>
  </si>
  <si>
    <t>5.4-R0710C0090-1</t>
  </si>
  <si>
    <t>5.4-R0710C0100-1</t>
  </si>
  <si>
    <t>5.4-R0710C0110-1</t>
  </si>
  <si>
    <t>5.4-R0710C0120-1</t>
  </si>
  <si>
    <t>5.4-R0710C0130-1</t>
  </si>
  <si>
    <t>5.4-R0710C0140-1</t>
  </si>
  <si>
    <t>5.4-R0710C0150-1</t>
  </si>
  <si>
    <t>5.4-R0710C0160-1</t>
  </si>
  <si>
    <t>5.4-R0710C0170-1</t>
  </si>
  <si>
    <t>5.4-R0710C0180-1</t>
  </si>
  <si>
    <t>5.4-R0710C0190-1</t>
  </si>
  <si>
    <t>5.4-R0710C0200-1</t>
  </si>
  <si>
    <t>5.4-R0710C0210-1</t>
  </si>
  <si>
    <t>5.4-R0710C0220-1</t>
  </si>
  <si>
    <t>5.4-R0710C0230-1</t>
  </si>
  <si>
    <t>R0710C0230</t>
  </si>
  <si>
    <t>5.4-R0710C0240-1</t>
  </si>
  <si>
    <t>R0710C0240</t>
  </si>
  <si>
    <t>5.4-R0710C0250-1</t>
  </si>
  <si>
    <t>R0710C0250</t>
  </si>
  <si>
    <t>5.4-R0710C0260-1</t>
  </si>
  <si>
    <t>R0710C0260</t>
  </si>
  <si>
    <t>5.4-R0710C0270-1</t>
  </si>
  <si>
    <t>R0710C0270</t>
  </si>
  <si>
    <t>5.4-R0710C0280-1</t>
  </si>
  <si>
    <t>R0710C0280</t>
  </si>
  <si>
    <t>5.4-R0710C0290-1</t>
  </si>
  <si>
    <t>R0710C0290</t>
  </si>
  <si>
    <t>5.4-R0710C0300-1</t>
  </si>
  <si>
    <t>R0710C0300</t>
  </si>
  <si>
    <t>5.4-R0710C0310-1</t>
  </si>
  <si>
    <t>R0710C0310</t>
  </si>
  <si>
    <t>5.4-R0710C0320-1</t>
  </si>
  <si>
    <t>R0710C0320</t>
  </si>
  <si>
    <t>5.4-R0710C0330-1</t>
  </si>
  <si>
    <t>R0710C0330</t>
  </si>
  <si>
    <t>5.4-R0710C0340-1</t>
  </si>
  <si>
    <t>R0710C0340</t>
  </si>
  <si>
    <t>5.4-R0710C0350-1</t>
  </si>
  <si>
    <t>R0710C0350</t>
  </si>
  <si>
    <t>5.4-R0710C0360-1</t>
  </si>
  <si>
    <t>R0710C0360</t>
  </si>
  <si>
    <t>5.4-R0710C0370-1</t>
  </si>
  <si>
    <t>R0710C0370</t>
  </si>
  <si>
    <t>5.4-R0710C0380-1</t>
  </si>
  <si>
    <t>R0710C0380</t>
  </si>
  <si>
    <t>5.4-R0710C0390-1</t>
  </si>
  <si>
    <t>R0710C0390</t>
  </si>
  <si>
    <t>5.4-R0710C0400-1</t>
  </si>
  <si>
    <t>R0710C0400</t>
  </si>
  <si>
    <t>5.4-R0710C0410-1</t>
  </si>
  <si>
    <t>R0710C0410</t>
  </si>
  <si>
    <t>5.4-R0710C0420-1</t>
  </si>
  <si>
    <t>R0710C0420</t>
  </si>
  <si>
    <t>5.4-R0710C0430-1</t>
  </si>
  <si>
    <t>R0710C0430</t>
  </si>
  <si>
    <t>5.4-R0710C0440-1</t>
  </si>
  <si>
    <t>R0710C0440</t>
  </si>
  <si>
    <t>5.4-R0710C0450-1</t>
  </si>
  <si>
    <t>R0710C0450</t>
  </si>
  <si>
    <t>5.4-R0710C0460-1</t>
  </si>
  <si>
    <t>R0710C0460</t>
  </si>
  <si>
    <t>5.4-R0710C0470-1</t>
  </si>
  <si>
    <t>R0710C0470</t>
  </si>
  <si>
    <t>5.4-R0710C0480-1</t>
  </si>
  <si>
    <t>R0710C0480</t>
  </si>
  <si>
    <t>5.4-R0710C0490-1</t>
  </si>
  <si>
    <t>R0710C0490</t>
  </si>
  <si>
    <t>5.4-R0710C0500-1</t>
  </si>
  <si>
    <t>R0710C0500</t>
  </si>
  <si>
    <t>5.4-R0710C0510-1</t>
  </si>
  <si>
    <t>R0710C0510</t>
  </si>
  <si>
    <t>5.4-R0710C0520-1</t>
  </si>
  <si>
    <t>R0710C0520</t>
  </si>
  <si>
    <t>5.4-R0710C0530-1</t>
  </si>
  <si>
    <t>R0710C0530</t>
  </si>
  <si>
    <t>5.4-R0710C0540-1</t>
  </si>
  <si>
    <t>R0710C0540</t>
  </si>
  <si>
    <t>5.4-R0710C0550-1</t>
  </si>
  <si>
    <t>R0710C0550</t>
  </si>
  <si>
    <t>5.4-R0710C0560-1</t>
  </si>
  <si>
    <t>R0710C0560</t>
  </si>
  <si>
    <t>5.4-R0710C0570-1</t>
  </si>
  <si>
    <t>R0710C0570</t>
  </si>
  <si>
    <t>5.4-R0710C0580-1</t>
  </si>
  <si>
    <t>R0710C0580</t>
  </si>
  <si>
    <t>5.4-R0710C0590-1</t>
  </si>
  <si>
    <t>R0710C0590</t>
  </si>
  <si>
    <t>5.4-R0710C0600-1</t>
  </si>
  <si>
    <t>R0710C0600</t>
  </si>
  <si>
    <t>5.4-R0710C0610-1</t>
  </si>
  <si>
    <t>R0710C0610</t>
  </si>
  <si>
    <t>5.4-R0710C0620-1</t>
  </si>
  <si>
    <t>R0710C0620</t>
  </si>
  <si>
    <t>5.4-R0710C0630-1</t>
  </si>
  <si>
    <t>R0710C0630</t>
  </si>
  <si>
    <t>5.4-R0710C0640-1</t>
  </si>
  <si>
    <t>R0710C0640</t>
  </si>
  <si>
    <t>5.4-R0720C0010-1</t>
  </si>
  <si>
    <t>5.4-R0720C0020-1</t>
  </si>
  <si>
    <t>5.4-R0720C0030-1</t>
  </si>
  <si>
    <t>5.4-R0720C0040-1</t>
  </si>
  <si>
    <t>5.4-R0720C0050-1</t>
  </si>
  <si>
    <t>5.4-R0720C0060-1</t>
  </si>
  <si>
    <t>5.4-R0720C0070-1</t>
  </si>
  <si>
    <t>5.4-R0720C0080-1</t>
  </si>
  <si>
    <t>5.4-R0720C0090-1</t>
  </si>
  <si>
    <t>5.4-R0720C0100-1</t>
  </si>
  <si>
    <t>5.4-R0720C0110-1</t>
  </si>
  <si>
    <t>5.4-R0720C0120-1</t>
  </si>
  <si>
    <t>5.4-R0720C0130-1</t>
  </si>
  <si>
    <t>5.4-R0720C0140-1</t>
  </si>
  <si>
    <t>5.4-R0720C0150-1</t>
  </si>
  <si>
    <t>5.4-R0720C0160-1</t>
  </si>
  <si>
    <t>5.4-R0720C0170-1</t>
  </si>
  <si>
    <t>5.4-R0720C0180-1</t>
  </si>
  <si>
    <t>5.4-R0720C0190-1</t>
  </si>
  <si>
    <t>5.4-R0720C0200-1</t>
  </si>
  <si>
    <t>5.4-R0720C0210-1</t>
  </si>
  <si>
    <t>5.4-R0720C0220-1</t>
  </si>
  <si>
    <t>5.4-R0720C0230-1</t>
  </si>
  <si>
    <t>R0720C0230</t>
  </si>
  <si>
    <t>5.4-R0720C0240-1</t>
  </si>
  <si>
    <t>R0720C0240</t>
  </si>
  <si>
    <t>5.4-R0720C0250-1</t>
  </si>
  <si>
    <t>R0720C0250</t>
  </si>
  <si>
    <t>5.4-R0720C0260-1</t>
  </si>
  <si>
    <t>R0720C0260</t>
  </si>
  <si>
    <t>5.4-R0720C0270-1</t>
  </si>
  <si>
    <t>R0720C0270</t>
  </si>
  <si>
    <t>5.4-R0720C0280-1</t>
  </si>
  <si>
    <t>R0720C0280</t>
  </si>
  <si>
    <t>5.4-R0720C0290-1</t>
  </si>
  <si>
    <t>R0720C0290</t>
  </si>
  <si>
    <t>5.4-R0720C0300-1</t>
  </si>
  <si>
    <t>R0720C0300</t>
  </si>
  <si>
    <t>5.4-R0720C0310-1</t>
  </si>
  <si>
    <t>R0720C0310</t>
  </si>
  <si>
    <t>5.4-R0720C0320-1</t>
  </si>
  <si>
    <t>R0720C0320</t>
  </si>
  <si>
    <t>5.4-R0720C0330-1</t>
  </si>
  <si>
    <t>R0720C0330</t>
  </si>
  <si>
    <t>5.4-R0720C0340-1</t>
  </si>
  <si>
    <t>R0720C0340</t>
  </si>
  <si>
    <t>5.4-R0720C0350-1</t>
  </si>
  <si>
    <t>R0720C0350</t>
  </si>
  <si>
    <t>5.4-R0720C0360-1</t>
  </si>
  <si>
    <t>R0720C0360</t>
  </si>
  <si>
    <t>5.4-R0720C0370-1</t>
  </si>
  <si>
    <t>R0720C0370</t>
  </si>
  <si>
    <t>5.4-R0720C0380-1</t>
  </si>
  <si>
    <t>R0720C0380</t>
  </si>
  <si>
    <t>5.4-R0720C0390-1</t>
  </si>
  <si>
    <t>R0720C0390</t>
  </si>
  <si>
    <t>5.4-R0720C0400-1</t>
  </si>
  <si>
    <t>R0720C0400</t>
  </si>
  <si>
    <t>5.4-R0720C0410-1</t>
  </si>
  <si>
    <t>R0720C0410</t>
  </si>
  <si>
    <t>5.4-R0720C0420-1</t>
  </si>
  <si>
    <t>R0720C0420</t>
  </si>
  <si>
    <t>5.4-R0720C0430-1</t>
  </si>
  <si>
    <t>R0720C0430</t>
  </si>
  <si>
    <t>5.4-R0720C0440-1</t>
  </si>
  <si>
    <t>R0720C0440</t>
  </si>
  <si>
    <t>5.4-R0720C0450-1</t>
  </si>
  <si>
    <t>R0720C0450</t>
  </si>
  <si>
    <t>5.4-R0720C0460-1</t>
  </si>
  <si>
    <t>R0720C0460</t>
  </si>
  <si>
    <t>5.4-R0720C0470-1</t>
  </si>
  <si>
    <t>R0720C0470</t>
  </si>
  <si>
    <t>5.4-R0720C0480-1</t>
  </si>
  <si>
    <t>R0720C0480</t>
  </si>
  <si>
    <t>5.4-R0720C0490-1</t>
  </si>
  <si>
    <t>R0720C0490</t>
  </si>
  <si>
    <t>5.4-R0720C0500-1</t>
  </si>
  <si>
    <t>R0720C0500</t>
  </si>
  <si>
    <t>5.4-R0720C0510-1</t>
  </si>
  <si>
    <t>R0720C0510</t>
  </si>
  <si>
    <t>5.4-R0720C0520-1</t>
  </si>
  <si>
    <t>R0720C0520</t>
  </si>
  <si>
    <t>5.4-R0720C0530-1</t>
  </si>
  <si>
    <t>R0720C0530</t>
  </si>
  <si>
    <t>5.4-R0720C0540-1</t>
  </si>
  <si>
    <t>R0720C0540</t>
  </si>
  <si>
    <t>5.4-R0720C0550-1</t>
  </si>
  <si>
    <t>R0720C0550</t>
  </si>
  <si>
    <t>5.4-R0720C0560-1</t>
  </si>
  <si>
    <t>R0720C0560</t>
  </si>
  <si>
    <t>5.4-R0720C0570-1</t>
  </si>
  <si>
    <t>R0720C0570</t>
  </si>
  <si>
    <t>5.4-R0720C0580-1</t>
  </si>
  <si>
    <t>R0720C0580</t>
  </si>
  <si>
    <t>5.4-R0720C0590-1</t>
  </si>
  <si>
    <t>R0720C0590</t>
  </si>
  <si>
    <t>5.4-R0720C0600-1</t>
  </si>
  <si>
    <t>R0720C0600</t>
  </si>
  <si>
    <t>5.4-R0720C0610-1</t>
  </si>
  <si>
    <t>R0720C0610</t>
  </si>
  <si>
    <t>5.4-R0720C0620-1</t>
  </si>
  <si>
    <t>R0720C0620</t>
  </si>
  <si>
    <t>5.4-R0720C0630-1</t>
  </si>
  <si>
    <t>R0720C0630</t>
  </si>
  <si>
    <t>5.4-R0720C0640-1</t>
  </si>
  <si>
    <t>R0720C0640</t>
  </si>
  <si>
    <t>5.4-R0730C0010-1</t>
  </si>
  <si>
    <t>5.4-R0730C0020-1</t>
  </si>
  <si>
    <t>5.4-R0730C0030-1</t>
  </si>
  <si>
    <t>5.4-R0730C0040-1</t>
  </si>
  <si>
    <t>5.4-R0730C0050-1</t>
  </si>
  <si>
    <t>5.4-R0730C0060-1</t>
  </si>
  <si>
    <t>5.4-R0730C0070-1</t>
  </si>
  <si>
    <t>5.4-R0730C0080-1</t>
  </si>
  <si>
    <t>5.4-R0730C0090-1</t>
  </si>
  <si>
    <t>5.4-R0730C0100-1</t>
  </si>
  <si>
    <t>5.4-R0730C0110-1</t>
  </si>
  <si>
    <t>5.4-R0730C0120-1</t>
  </si>
  <si>
    <t>5.4-R0730C0130-1</t>
  </si>
  <si>
    <t>5.4-R0730C0140-1</t>
  </si>
  <si>
    <t>5.4-R0730C0150-1</t>
  </si>
  <si>
    <t>5.4-R0730C0160-1</t>
  </si>
  <si>
    <t>5.4-R0730C0170-1</t>
  </si>
  <si>
    <t>5.4-R0730C0180-1</t>
  </si>
  <si>
    <t>5.4-R0730C0190-1</t>
  </si>
  <si>
    <t>5.4-R0730C0200-1</t>
  </si>
  <si>
    <t>5.4-R0730C0210-1</t>
  </si>
  <si>
    <t>5.4-R0730C0220-1</t>
  </si>
  <si>
    <t>5.4-R0730C0230-1</t>
  </si>
  <si>
    <t>R0730C0230</t>
  </si>
  <si>
    <t>5.4-R0730C0240-1</t>
  </si>
  <si>
    <t>R0730C0240</t>
  </si>
  <si>
    <t>5.4-R0730C0250-1</t>
  </si>
  <si>
    <t>R0730C0250</t>
  </si>
  <si>
    <t>5.4-R0730C0260-1</t>
  </si>
  <si>
    <t>R0730C0260</t>
  </si>
  <si>
    <t>5.4-R0730C0270-1</t>
  </si>
  <si>
    <t>R0730C0270</t>
  </si>
  <si>
    <t>5.4-R0730C0280-1</t>
  </si>
  <si>
    <t>R0730C0280</t>
  </si>
  <si>
    <t>5.4-R0730C0290-1</t>
  </si>
  <si>
    <t>R0730C0290</t>
  </si>
  <si>
    <t>5.4-R0730C0300-1</t>
  </si>
  <si>
    <t>R0730C0300</t>
  </si>
  <si>
    <t>5.4-R0730C0310-1</t>
  </si>
  <si>
    <t>R0730C0310</t>
  </si>
  <si>
    <t>5.4-R0730C0320-1</t>
  </si>
  <si>
    <t>R0730C0320</t>
  </si>
  <si>
    <t>5.4-R0730C0330-1</t>
  </si>
  <si>
    <t>R0730C0330</t>
  </si>
  <si>
    <t>5.4-R0730C0340-1</t>
  </si>
  <si>
    <t>R0730C0340</t>
  </si>
  <si>
    <t>5.4-R0730C0350-1</t>
  </si>
  <si>
    <t>R0730C0350</t>
  </si>
  <si>
    <t>5.4-R0730C0360-1</t>
  </si>
  <si>
    <t>R0730C0360</t>
  </si>
  <si>
    <t>5.4-R0730C0370-1</t>
  </si>
  <si>
    <t>R0730C0370</t>
  </si>
  <si>
    <t>5.4-R0730C0380-1</t>
  </si>
  <si>
    <t>R0730C0380</t>
  </si>
  <si>
    <t>5.4-R0730C0390-1</t>
  </si>
  <si>
    <t>R0730C0390</t>
  </si>
  <si>
    <t>5.4-R0730C0400-1</t>
  </si>
  <si>
    <t>R0730C0400</t>
  </si>
  <si>
    <t>5.4-R0730C0410-1</t>
  </si>
  <si>
    <t>R0730C0410</t>
  </si>
  <si>
    <t>5.4-R0730C0420-1</t>
  </si>
  <si>
    <t>R0730C0420</t>
  </si>
  <si>
    <t>5.4-R0730C0430-1</t>
  </si>
  <si>
    <t>R0730C0430</t>
  </si>
  <si>
    <t>5.4-R0730C0440-1</t>
  </si>
  <si>
    <t>R0730C0440</t>
  </si>
  <si>
    <t>5.4-R0730C0450-1</t>
  </si>
  <si>
    <t>R0730C0450</t>
  </si>
  <si>
    <t>5.4-R0730C0460-1</t>
  </si>
  <si>
    <t>R0730C0460</t>
  </si>
  <si>
    <t>5.4-R0730C0470-1</t>
  </si>
  <si>
    <t>R0730C0470</t>
  </si>
  <si>
    <t>5.4-R0730C0480-1</t>
  </si>
  <si>
    <t>R0730C0480</t>
  </si>
  <si>
    <t>5.4-R0730C0490-1</t>
  </si>
  <si>
    <t>R0730C0490</t>
  </si>
  <si>
    <t>5.4-R0730C0500-1</t>
  </si>
  <si>
    <t>R0730C0500</t>
  </si>
  <si>
    <t>5.4-R0730C0510-1</t>
  </si>
  <si>
    <t>R0730C0510</t>
  </si>
  <si>
    <t>5.4-R0730C0520-1</t>
  </si>
  <si>
    <t>R0730C0520</t>
  </si>
  <si>
    <t>5.4-R0730C0530-1</t>
  </si>
  <si>
    <t>R0730C0530</t>
  </si>
  <si>
    <t>5.4-R0730C0540-1</t>
  </si>
  <si>
    <t>R0730C0540</t>
  </si>
  <si>
    <t>5.4-R0730C0550-1</t>
  </si>
  <si>
    <t>R0730C0550</t>
  </si>
  <si>
    <t>5.4-R0730C0560-1</t>
  </si>
  <si>
    <t>R0730C0560</t>
  </si>
  <si>
    <t>5.4-R0730C0570-1</t>
  </si>
  <si>
    <t>R0730C0570</t>
  </si>
  <si>
    <t>5.4-R0730C0580-1</t>
  </si>
  <si>
    <t>R0730C0580</t>
  </si>
  <si>
    <t>5.4-R0730C0590-1</t>
  </si>
  <si>
    <t>R0730C0590</t>
  </si>
  <si>
    <t>5.4-R0730C0600-1</t>
  </si>
  <si>
    <t>R0730C0600</t>
  </si>
  <si>
    <t>5.4-R0730C0610-1</t>
  </si>
  <si>
    <t>R0730C0610</t>
  </si>
  <si>
    <t>5.4-R0730C0620-1</t>
  </si>
  <si>
    <t>R0730C0620</t>
  </si>
  <si>
    <t>5.4-R0730C0630-1</t>
  </si>
  <si>
    <t>R0730C0630</t>
  </si>
  <si>
    <t>5.4-R0730C0640-1</t>
  </si>
  <si>
    <t>R0730C0640</t>
  </si>
  <si>
    <t>5.4-R0740C0010-1</t>
  </si>
  <si>
    <t>5.4-R0740C0020-1</t>
  </si>
  <si>
    <t>5.4-R0740C0030-1</t>
  </si>
  <si>
    <t>5.4-R0740C0040-1</t>
  </si>
  <si>
    <t>5.4-R0740C0050-1</t>
  </si>
  <si>
    <t>5.4-R0740C0060-1</t>
  </si>
  <si>
    <t>5.4-R0740C0070-1</t>
  </si>
  <si>
    <t>5.4-R0740C0080-1</t>
  </si>
  <si>
    <t>5.4-R0740C0090-1</t>
  </si>
  <si>
    <t>5.4-R0740C0100-1</t>
  </si>
  <si>
    <t>5.4-R0740C0110-1</t>
  </si>
  <si>
    <t>5.4-R0740C0120-1</t>
  </si>
  <si>
    <t>5.4-R0740C0130-1</t>
  </si>
  <si>
    <t>5.4-R0740C0140-1</t>
  </si>
  <si>
    <t>5.4-R0740C0150-1</t>
  </si>
  <si>
    <t>5.4-R0740C0160-1</t>
  </si>
  <si>
    <t>5.4-R0740C0170-1</t>
  </si>
  <si>
    <t>5.4-R0740C0180-1</t>
  </si>
  <si>
    <t>5.4-R0740C0190-1</t>
  </si>
  <si>
    <t>5.4-R0740C0200-1</t>
  </si>
  <si>
    <t>5.4-R0740C0210-1</t>
  </si>
  <si>
    <t>5.4-R0740C0220-1</t>
  </si>
  <si>
    <t>5.4-R0740C0230-1</t>
  </si>
  <si>
    <t>R0740C0230</t>
  </si>
  <si>
    <t>5.4-R0740C0240-1</t>
  </si>
  <si>
    <t>R0740C0240</t>
  </si>
  <si>
    <t>5.4-R0740C0250-1</t>
  </si>
  <si>
    <t>R0740C0250</t>
  </si>
  <si>
    <t>5.4-R0740C0260-1</t>
  </si>
  <si>
    <t>R0740C0260</t>
  </si>
  <si>
    <t>5.4-R0740C0270-1</t>
  </si>
  <si>
    <t>R0740C0270</t>
  </si>
  <si>
    <t>5.4-R0740C0280-1</t>
  </si>
  <si>
    <t>R0740C0280</t>
  </si>
  <si>
    <t>5.4-R0740C0290-1</t>
  </si>
  <si>
    <t>R0740C0290</t>
  </si>
  <si>
    <t>5.4-R0740C0300-1</t>
  </si>
  <si>
    <t>R0740C0300</t>
  </si>
  <si>
    <t>5.4-R0740C0310-1</t>
  </si>
  <si>
    <t>R0740C0310</t>
  </si>
  <si>
    <t>5.4-R0740C0320-1</t>
  </si>
  <si>
    <t>R0740C0320</t>
  </si>
  <si>
    <t>5.4-R0740C0330-1</t>
  </si>
  <si>
    <t>R0740C0330</t>
  </si>
  <si>
    <t>5.4-R0740C0340-1</t>
  </si>
  <si>
    <t>R0740C0340</t>
  </si>
  <si>
    <t>5.4-R0740C0350-1</t>
  </si>
  <si>
    <t>R0740C0350</t>
  </si>
  <si>
    <t>5.4-R0740C0360-1</t>
  </si>
  <si>
    <t>R0740C0360</t>
  </si>
  <si>
    <t>5.4-R0740C0370-1</t>
  </si>
  <si>
    <t>R0740C0370</t>
  </si>
  <si>
    <t>5.4-R0740C0380-1</t>
  </si>
  <si>
    <t>R0740C0380</t>
  </si>
  <si>
    <t>5.4-R0740C0390-1</t>
  </si>
  <si>
    <t>R0740C0390</t>
  </si>
  <si>
    <t>5.4-R0740C0400-1</t>
  </si>
  <si>
    <t>R0740C0400</t>
  </si>
  <si>
    <t>5.4-R0740C0410-1</t>
  </si>
  <si>
    <t>R0740C0410</t>
  </si>
  <si>
    <t>5.4-R0740C0420-1</t>
  </si>
  <si>
    <t>R0740C0420</t>
  </si>
  <si>
    <t>5.4-R0740C0430-1</t>
  </si>
  <si>
    <t>R0740C0430</t>
  </si>
  <si>
    <t>5.4-R0740C0440-1</t>
  </si>
  <si>
    <t>R0740C0440</t>
  </si>
  <si>
    <t>5.4-R0740C0450-1</t>
  </si>
  <si>
    <t>R0740C0450</t>
  </si>
  <si>
    <t>5.4-R0740C0460-1</t>
  </si>
  <si>
    <t>R0740C0460</t>
  </si>
  <si>
    <t>5.4-R0740C0470-1</t>
  </si>
  <si>
    <t>R0740C0470</t>
  </si>
  <si>
    <t>5.4-R0740C0480-1</t>
  </si>
  <si>
    <t>R0740C0480</t>
  </si>
  <si>
    <t>5.4-R0740C0490-1</t>
  </si>
  <si>
    <t>R0740C0490</t>
  </si>
  <si>
    <t>5.4-R0740C0500-1</t>
  </si>
  <si>
    <t>R0740C0500</t>
  </si>
  <si>
    <t>5.4-R0740C0510-1</t>
  </si>
  <si>
    <t>R0740C0510</t>
  </si>
  <si>
    <t>5.4-R0740C0520-1</t>
  </si>
  <si>
    <t>R0740C0520</t>
  </si>
  <si>
    <t>5.4-R0740C0530-1</t>
  </si>
  <si>
    <t>R0740C0530</t>
  </si>
  <si>
    <t>5.4-R0740C0540-1</t>
  </si>
  <si>
    <t>R0740C0540</t>
  </si>
  <si>
    <t>5.4-R0740C0550-1</t>
  </si>
  <si>
    <t>R0740C0550</t>
  </si>
  <si>
    <t>5.4-R0740C0560-1</t>
  </si>
  <si>
    <t>R0740C0560</t>
  </si>
  <si>
    <t>5.4-R0740C0570-1</t>
  </si>
  <si>
    <t>R0740C0570</t>
  </si>
  <si>
    <t>5.4-R0740C0580-1</t>
  </si>
  <si>
    <t>R0740C0580</t>
  </si>
  <si>
    <t>5.4-R0740C0590-1</t>
  </si>
  <si>
    <t>R0740C0590</t>
  </si>
  <si>
    <t>5.4-R0740C0600-1</t>
  </si>
  <si>
    <t>R0740C0600</t>
  </si>
  <si>
    <t>5.4-R0740C0610-1</t>
  </si>
  <si>
    <t>R0740C0610</t>
  </si>
  <si>
    <t>5.4-R0740C0620-1</t>
  </si>
  <si>
    <t>R0740C0620</t>
  </si>
  <si>
    <t>5.4-R0740C0630-1</t>
  </si>
  <si>
    <t>R0740C0630</t>
  </si>
  <si>
    <t>5.4-R0740C0640-1</t>
  </si>
  <si>
    <t>R0740C0640</t>
  </si>
  <si>
    <t>5.4-R0750C0010-1</t>
  </si>
  <si>
    <t>5.4-R0750C0020-1</t>
  </si>
  <si>
    <t>5.4-R0750C0030-1</t>
  </si>
  <si>
    <t>5.4-R0750C0040-1</t>
  </si>
  <si>
    <t>5.4-R0750C0050-1</t>
  </si>
  <si>
    <t>5.4-R0750C0060-1</t>
  </si>
  <si>
    <t>5.4-R0750C0070-1</t>
  </si>
  <si>
    <t>5.4-R0750C0080-1</t>
  </si>
  <si>
    <t>5.4-R0750C0090-1</t>
  </si>
  <si>
    <t>5.4-R0750C0100-1</t>
  </si>
  <si>
    <t>5.4-R0750C0110-1</t>
  </si>
  <si>
    <t>5.4-R0750C0120-1</t>
  </si>
  <si>
    <t>5.4-R0750C0130-1</t>
  </si>
  <si>
    <t>5.4-R0750C0140-1</t>
  </si>
  <si>
    <t>5.4-R0750C0150-1</t>
  </si>
  <si>
    <t>5.4-R0750C0160-1</t>
  </si>
  <si>
    <t>5.4-R0750C0170-1</t>
  </si>
  <si>
    <t>5.4-R0750C0180-1</t>
  </si>
  <si>
    <t>5.4-R0750C0190-1</t>
  </si>
  <si>
    <t>5.4-R0750C0200-1</t>
  </si>
  <si>
    <t>5.4-R0750C0210-1</t>
  </si>
  <si>
    <t>5.4-R0750C0220-1</t>
  </si>
  <si>
    <t>5.4-R0750C0230-1</t>
  </si>
  <si>
    <t>R0750C0230</t>
  </si>
  <si>
    <t>5.4-R0750C0240-1</t>
  </si>
  <si>
    <t>R0750C0240</t>
  </si>
  <si>
    <t>5.4-R0750C0250-1</t>
  </si>
  <si>
    <t>R0750C0250</t>
  </si>
  <si>
    <t>5.4-R0750C0260-1</t>
  </si>
  <si>
    <t>R0750C0260</t>
  </si>
  <si>
    <t>5.4-R0750C0270-1</t>
  </si>
  <si>
    <t>R0750C0270</t>
  </si>
  <si>
    <t>5.4-R0750C0280-1</t>
  </si>
  <si>
    <t>R0750C0280</t>
  </si>
  <si>
    <t>5.4-R0750C0290-1</t>
  </si>
  <si>
    <t>R0750C0290</t>
  </si>
  <si>
    <t>5.4-R0750C0300-1</t>
  </si>
  <si>
    <t>R0750C0300</t>
  </si>
  <si>
    <t>5.4-R0750C0310-1</t>
  </si>
  <si>
    <t>R0750C0310</t>
  </si>
  <si>
    <t>5.4-R0750C0320-1</t>
  </si>
  <si>
    <t>R0750C0320</t>
  </si>
  <si>
    <t>5.4-R0750C0330-1</t>
  </si>
  <si>
    <t>R0750C0330</t>
  </si>
  <si>
    <t>5.4-R0750C0340-1</t>
  </si>
  <si>
    <t>R0750C0340</t>
  </si>
  <si>
    <t>5.4-R0750C0350-1</t>
  </si>
  <si>
    <t>R0750C0350</t>
  </si>
  <si>
    <t>5.4-R0750C0360-1</t>
  </si>
  <si>
    <t>R0750C0360</t>
  </si>
  <si>
    <t>5.4-R0750C0370-1</t>
  </si>
  <si>
    <t>R0750C0370</t>
  </si>
  <si>
    <t>5.4-R0750C0380-1</t>
  </si>
  <si>
    <t>R0750C0380</t>
  </si>
  <si>
    <t>5.4-R0750C0390-1</t>
  </si>
  <si>
    <t>R0750C0390</t>
  </si>
  <si>
    <t>5.4-R0750C0400-1</t>
  </si>
  <si>
    <t>R0750C0400</t>
  </si>
  <si>
    <t>5.4-R0750C0410-1</t>
  </si>
  <si>
    <t>R0750C0410</t>
  </si>
  <si>
    <t>5.4-R0750C0420-1</t>
  </si>
  <si>
    <t>R0750C0420</t>
  </si>
  <si>
    <t>5.4-R0750C0430-1</t>
  </si>
  <si>
    <t>R0750C0430</t>
  </si>
  <si>
    <t>5.4-R0750C0440-1</t>
  </si>
  <si>
    <t>R0750C0440</t>
  </si>
  <si>
    <t>5.4-R0750C0450-1</t>
  </si>
  <si>
    <t>R0750C0450</t>
  </si>
  <si>
    <t>5.4-R0750C0460-1</t>
  </si>
  <si>
    <t>R0750C0460</t>
  </si>
  <si>
    <t>5.4-R0750C0470-1</t>
  </si>
  <si>
    <t>R0750C0470</t>
  </si>
  <si>
    <t>5.4-R0750C0480-1</t>
  </si>
  <si>
    <t>R0750C0480</t>
  </si>
  <si>
    <t>5.4-R0750C0490-1</t>
  </si>
  <si>
    <t>R0750C0490</t>
  </si>
  <si>
    <t>5.4-R0750C0500-1</t>
  </si>
  <si>
    <t>R0750C0500</t>
  </si>
  <si>
    <t>5.4-R0750C0510-1</t>
  </si>
  <si>
    <t>R0750C0510</t>
  </si>
  <si>
    <t>5.4-R0750C0520-1</t>
  </si>
  <si>
    <t>R0750C0520</t>
  </si>
  <si>
    <t>5.4-R0750C0530-1</t>
  </si>
  <si>
    <t>R0750C0530</t>
  </si>
  <si>
    <t>5.4-R0750C0540-1</t>
  </si>
  <si>
    <t>R0750C0540</t>
  </si>
  <si>
    <t>5.4-R0750C0550-1</t>
  </si>
  <si>
    <t>R0750C0550</t>
  </si>
  <si>
    <t>5.4-R0750C0560-1</t>
  </si>
  <si>
    <t>R0750C0560</t>
  </si>
  <si>
    <t>5.4-R0750C0570-1</t>
  </si>
  <si>
    <t>R0750C0570</t>
  </si>
  <si>
    <t>5.4-R0750C0580-1</t>
  </si>
  <si>
    <t>R0750C0580</t>
  </si>
  <si>
    <t>5.4-R0750C0590-1</t>
  </si>
  <si>
    <t>R0750C0590</t>
  </si>
  <si>
    <t>5.4-R0750C0600-1</t>
  </si>
  <si>
    <t>R0750C0600</t>
  </si>
  <si>
    <t>5.4-R0750C0610-1</t>
  </si>
  <si>
    <t>R0750C0610</t>
  </si>
  <si>
    <t>5.4-R0750C0620-1</t>
  </si>
  <si>
    <t>R0750C0620</t>
  </si>
  <si>
    <t>5.4-R0750C0630-1</t>
  </si>
  <si>
    <t>R0750C0630</t>
  </si>
  <si>
    <t>5.4-R0750C0640-1</t>
  </si>
  <si>
    <t>R0750C0640</t>
  </si>
  <si>
    <t>5.4-R0760C0010-1</t>
  </si>
  <si>
    <t>5.4-R0760C0020-1</t>
  </si>
  <si>
    <t>5.4-R0760C0030-1</t>
  </si>
  <si>
    <t>5.4-R0760C0040-1</t>
  </si>
  <si>
    <t>5.4-R0760C0050-1</t>
  </si>
  <si>
    <t>5.4-R0760C0060-1</t>
  </si>
  <si>
    <t>5.4-R0760C0070-1</t>
  </si>
  <si>
    <t>5.4-R0760C0080-1</t>
  </si>
  <si>
    <t>5.4-R0760C0090-1</t>
  </si>
  <si>
    <t>5.4-R0760C0100-1</t>
  </si>
  <si>
    <t>5.4-R0760C0110-1</t>
  </si>
  <si>
    <t>5.4-R0760C0120-1</t>
  </si>
  <si>
    <t>5.4-R0760C0130-1</t>
  </si>
  <si>
    <t>5.4-R0760C0140-1</t>
  </si>
  <si>
    <t>5.4-R0760C0150-1</t>
  </si>
  <si>
    <t>5.4-R0760C0160-1</t>
  </si>
  <si>
    <t>5.4-R0760C0170-1</t>
  </si>
  <si>
    <t>5.4-R0760C0180-1</t>
  </si>
  <si>
    <t>5.4-R0760C0190-1</t>
  </si>
  <si>
    <t>5.4-R0760C0200-1</t>
  </si>
  <si>
    <t>5.4-R0760C0210-1</t>
  </si>
  <si>
    <t>5.4-R0760C0220-1</t>
  </si>
  <si>
    <t>5.4-R0760C0230-1</t>
  </si>
  <si>
    <t>R0760C0230</t>
  </si>
  <si>
    <t>5.4-R0760C0240-1</t>
  </si>
  <si>
    <t>R0760C0240</t>
  </si>
  <si>
    <t>5.4-R0760C0250-1</t>
  </si>
  <si>
    <t>R0760C0250</t>
  </si>
  <si>
    <t>5.4-R0760C0260-1</t>
  </si>
  <si>
    <t>R0760C0260</t>
  </si>
  <si>
    <t>5.4-R0760C0270-1</t>
  </si>
  <si>
    <t>R0760C0270</t>
  </si>
  <si>
    <t>5.4-R0760C0280-1</t>
  </si>
  <si>
    <t>R0760C0280</t>
  </si>
  <si>
    <t>5.4-R0760C0290-1</t>
  </si>
  <si>
    <t>R0760C0290</t>
  </si>
  <si>
    <t>5.4-R0760C0300-1</t>
  </si>
  <si>
    <t>R0760C0300</t>
  </si>
  <si>
    <t>5.4-R0760C0310-1</t>
  </si>
  <si>
    <t>R0760C0310</t>
  </si>
  <si>
    <t>5.4-R0760C0320-1</t>
  </si>
  <si>
    <t>R0760C0320</t>
  </si>
  <si>
    <t>5.4-R0760C0330-1</t>
  </si>
  <si>
    <t>R0760C0330</t>
  </si>
  <si>
    <t>5.4-R0760C0340-1</t>
  </si>
  <si>
    <t>R0760C0340</t>
  </si>
  <si>
    <t>5.4-R0760C0350-1</t>
  </si>
  <si>
    <t>R0760C0350</t>
  </si>
  <si>
    <t>5.4-R0760C0360-1</t>
  </si>
  <si>
    <t>R0760C0360</t>
  </si>
  <si>
    <t>5.4-R0760C0370-1</t>
  </si>
  <si>
    <t>R0760C0370</t>
  </si>
  <si>
    <t>5.4-R0760C0380-1</t>
  </si>
  <si>
    <t>R0760C0380</t>
  </si>
  <si>
    <t>5.4-R0760C0390-1</t>
  </si>
  <si>
    <t>R0760C0390</t>
  </si>
  <si>
    <t>5.4-R0760C0400-1</t>
  </si>
  <si>
    <t>R0760C0400</t>
  </si>
  <si>
    <t>5.4-R0760C0410-1</t>
  </si>
  <si>
    <t>R0760C0410</t>
  </si>
  <si>
    <t>5.4-R0760C0420-1</t>
  </si>
  <si>
    <t>R0760C0420</t>
  </si>
  <si>
    <t>5.4-R0760C0430-1</t>
  </si>
  <si>
    <t>R0760C0430</t>
  </si>
  <si>
    <t>5.4-R0760C0440-1</t>
  </si>
  <si>
    <t>R0760C0440</t>
  </si>
  <si>
    <t>5.4-R0760C0450-1</t>
  </si>
  <si>
    <t>R0760C0450</t>
  </si>
  <si>
    <t>5.4-R0760C0460-1</t>
  </si>
  <si>
    <t>R0760C0460</t>
  </si>
  <si>
    <t>5.4-R0760C0470-1</t>
  </si>
  <si>
    <t>R0760C0470</t>
  </si>
  <si>
    <t>5.4-R0760C0480-1</t>
  </si>
  <si>
    <t>R0760C0480</t>
  </si>
  <si>
    <t>5.4-R0760C0490-1</t>
  </si>
  <si>
    <t>R0760C0490</t>
  </si>
  <si>
    <t>5.4-R0760C0500-1</t>
  </si>
  <si>
    <t>R0760C0500</t>
  </si>
  <si>
    <t>5.4-R0760C0510-1</t>
  </si>
  <si>
    <t>R0760C0510</t>
  </si>
  <si>
    <t>5.4-R0760C0520-1</t>
  </si>
  <si>
    <t>R0760C0520</t>
  </si>
  <si>
    <t>5.4-R0760C0530-1</t>
  </si>
  <si>
    <t>R0760C0530</t>
  </si>
  <si>
    <t>5.4-R0760C0540-1</t>
  </si>
  <si>
    <t>R0760C0540</t>
  </si>
  <si>
    <t>5.4-R0760C0550-1</t>
  </si>
  <si>
    <t>R0760C0550</t>
  </si>
  <si>
    <t>5.4-R0760C0560-1</t>
  </si>
  <si>
    <t>R0760C0560</t>
  </si>
  <si>
    <t>5.4-R0760C0570-1</t>
  </si>
  <si>
    <t>R0760C0570</t>
  </si>
  <si>
    <t>5.4-R0760C0580-1</t>
  </si>
  <si>
    <t>R0760C0580</t>
  </si>
  <si>
    <t>5.4-R0760C0590-1</t>
  </si>
  <si>
    <t>R0760C0590</t>
  </si>
  <si>
    <t>5.4-R0760C0600-1</t>
  </si>
  <si>
    <t>R0760C0600</t>
  </si>
  <si>
    <t>5.4-R0760C0610-1</t>
  </si>
  <si>
    <t>R0760C0610</t>
  </si>
  <si>
    <t>5.4-R0760C0620-1</t>
  </si>
  <si>
    <t>R0760C0620</t>
  </si>
  <si>
    <t>5.4-R0760C0630-1</t>
  </si>
  <si>
    <t>R0760C0630</t>
  </si>
  <si>
    <t>5.4-R0760C0640-1</t>
  </si>
  <si>
    <t>R0760C0640</t>
  </si>
  <si>
    <t>5.4-R0770C0010-1</t>
  </si>
  <si>
    <t>5.4-R0770C0020-1</t>
  </si>
  <si>
    <t>5.4-R0770C0030-1</t>
  </si>
  <si>
    <t>5.4-R0770C0040-1</t>
  </si>
  <si>
    <t>5.4-R0770C0050-1</t>
  </si>
  <si>
    <t>5.4-R0770C0060-1</t>
  </si>
  <si>
    <t>5.4-R0770C0070-1</t>
  </si>
  <si>
    <t>5.4-R0770C0080-1</t>
  </si>
  <si>
    <t>5.4-R0770C0090-1</t>
  </si>
  <si>
    <t>5.4-R0770C0100-1</t>
  </si>
  <si>
    <t>5.4-R0770C0110-1</t>
  </si>
  <si>
    <t>5.4-R0770C0120-1</t>
  </si>
  <si>
    <t>5.4-R0770C0130-1</t>
  </si>
  <si>
    <t>5.4-R0770C0140-1</t>
  </si>
  <si>
    <t>5.4-R0770C0150-1</t>
  </si>
  <si>
    <t>5.4-R0770C0160-1</t>
  </si>
  <si>
    <t>5.4-R0770C0170-1</t>
  </si>
  <si>
    <t>5.4-R0770C0180-1</t>
  </si>
  <si>
    <t>5.4-R0770C0190-1</t>
  </si>
  <si>
    <t>5.4-R0770C0200-1</t>
  </si>
  <si>
    <t>5.4-R0770C0210-1</t>
  </si>
  <si>
    <t>5.4-R0770C0220-1</t>
  </si>
  <si>
    <t>5.4-R0770C0230-1</t>
  </si>
  <si>
    <t>R0770C0230</t>
  </si>
  <si>
    <t>5.4-R0770C0240-1</t>
  </si>
  <si>
    <t>R0770C0240</t>
  </si>
  <si>
    <t>5.4-R0770C0250-1</t>
  </si>
  <si>
    <t>R0770C0250</t>
  </si>
  <si>
    <t>5.4-R0770C0260-1</t>
  </si>
  <si>
    <t>R0770C0260</t>
  </si>
  <si>
    <t>5.4-R0770C0270-1</t>
  </si>
  <si>
    <t>R0770C0270</t>
  </si>
  <si>
    <t>5.4-R0770C0280-1</t>
  </si>
  <si>
    <t>R0770C0280</t>
  </si>
  <si>
    <t>5.4-R0770C0290-1</t>
  </si>
  <si>
    <t>R0770C0290</t>
  </si>
  <si>
    <t>5.4-R0770C0300-1</t>
  </si>
  <si>
    <t>R0770C0300</t>
  </si>
  <si>
    <t>5.4-R0770C0310-1</t>
  </si>
  <si>
    <t>R0770C0310</t>
  </si>
  <si>
    <t>5.4-R0770C0320-1</t>
  </si>
  <si>
    <t>R0770C0320</t>
  </si>
  <si>
    <t>5.4-R0770C0330-1</t>
  </si>
  <si>
    <t>R0770C0330</t>
  </si>
  <si>
    <t>5.4-R0770C0340-1</t>
  </si>
  <si>
    <t>R0770C0340</t>
  </si>
  <si>
    <t>5.4-R0770C0350-1</t>
  </si>
  <si>
    <t>R0770C0350</t>
  </si>
  <si>
    <t>5.4-R0770C0360-1</t>
  </si>
  <si>
    <t>R0770C0360</t>
  </si>
  <si>
    <t>5.4-R0770C0370-1</t>
  </si>
  <si>
    <t>R0770C0370</t>
  </si>
  <si>
    <t>5.4-R0770C0380-1</t>
  </si>
  <si>
    <t>R0770C0380</t>
  </si>
  <si>
    <t>5.4-R0770C0390-1</t>
  </si>
  <si>
    <t>R0770C0390</t>
  </si>
  <si>
    <t>5.4-R0770C0400-1</t>
  </si>
  <si>
    <t>R0770C0400</t>
  </si>
  <si>
    <t>5.4-R0770C0410-1</t>
  </si>
  <si>
    <t>R0770C0410</t>
  </si>
  <si>
    <t>5.4-R0770C0420-1</t>
  </si>
  <si>
    <t>R0770C0420</t>
  </si>
  <si>
    <t>5.4-R0770C0430-1</t>
  </si>
  <si>
    <t>R0770C0430</t>
  </si>
  <si>
    <t>5.4-R0770C0440-1</t>
  </si>
  <si>
    <t>R0770C0440</t>
  </si>
  <si>
    <t>5.4-R0770C0450-1</t>
  </si>
  <si>
    <t>R0770C0450</t>
  </si>
  <si>
    <t>5.4-R0770C0460-1</t>
  </si>
  <si>
    <t>R0770C0460</t>
  </si>
  <si>
    <t>5.4-R0770C0470-1</t>
  </si>
  <si>
    <t>R0770C0470</t>
  </si>
  <si>
    <t>5.4-R0770C0480-1</t>
  </si>
  <si>
    <t>R0770C0480</t>
  </si>
  <si>
    <t>5.4-R0770C0490-1</t>
  </si>
  <si>
    <t>R0770C0490</t>
  </si>
  <si>
    <t>5.4-R0770C0500-1</t>
  </si>
  <si>
    <t>R0770C0500</t>
  </si>
  <si>
    <t>5.4-R0770C0510-1</t>
  </si>
  <si>
    <t>R0770C0510</t>
  </si>
  <si>
    <t>5.4-R0770C0520-1</t>
  </si>
  <si>
    <t>R0770C0520</t>
  </si>
  <si>
    <t>5.4-R0770C0530-1</t>
  </si>
  <si>
    <t>R0770C0530</t>
  </si>
  <si>
    <t>5.4-R0770C0540-1</t>
  </si>
  <si>
    <t>R0770C0540</t>
  </si>
  <si>
    <t>5.4-R0770C0550-1</t>
  </si>
  <si>
    <t>R0770C0550</t>
  </si>
  <si>
    <t>5.4-R0770C0560-1</t>
  </si>
  <si>
    <t>R0770C0560</t>
  </si>
  <si>
    <t>5.4-R0770C0570-1</t>
  </si>
  <si>
    <t>R0770C0570</t>
  </si>
  <si>
    <t>5.4-R0770C0580-1</t>
  </si>
  <si>
    <t>R0770C0580</t>
  </si>
  <si>
    <t>5.4-R0770C0590-1</t>
  </si>
  <si>
    <t>R0770C0590</t>
  </si>
  <si>
    <t>5.4-R0770C0600-1</t>
  </si>
  <si>
    <t>R0770C0600</t>
  </si>
  <si>
    <t>5.4-R0770C0610-1</t>
  </si>
  <si>
    <t>R0770C0610</t>
  </si>
  <si>
    <t>5.4-R0770C0620-1</t>
  </si>
  <si>
    <t>R0770C0620</t>
  </si>
  <si>
    <t>5.4-R0770C0630-1</t>
  </si>
  <si>
    <t>R0770C0630</t>
  </si>
  <si>
    <t>5.4-R0770C0640-1</t>
  </si>
  <si>
    <t>R0770C0640</t>
  </si>
  <si>
    <t>5.4-R0780C0010-1</t>
  </si>
  <si>
    <t>5.4-R0780C0020-1</t>
  </si>
  <si>
    <t>5.4-R0780C0030-1</t>
  </si>
  <si>
    <t>5.4-R0780C0040-1</t>
  </si>
  <si>
    <t>5.4-R0780C0050-1</t>
  </si>
  <si>
    <t>5.4-R0780C0060-1</t>
  </si>
  <si>
    <t>5.4-R0780C0070-1</t>
  </si>
  <si>
    <t>5.4-R0780C0080-1</t>
  </si>
  <si>
    <t>5.4-R0780C0090-1</t>
  </si>
  <si>
    <t>5.4-R0780C0100-1</t>
  </si>
  <si>
    <t>5.4-R0780C0110-1</t>
  </si>
  <si>
    <t>5.4-R0780C0120-1</t>
  </si>
  <si>
    <t>5.4-R0780C0130-1</t>
  </si>
  <si>
    <t>5.4-R0780C0140-1</t>
  </si>
  <si>
    <t>5.4-R0780C0150-1</t>
  </si>
  <si>
    <t>5.4-R0780C0160-1</t>
  </si>
  <si>
    <t>5.4-R0780C0170-1</t>
  </si>
  <si>
    <t>5.4-R0780C0180-1</t>
  </si>
  <si>
    <t>5.4-R0780C0190-1</t>
  </si>
  <si>
    <t>5.4-R0780C0200-1</t>
  </si>
  <si>
    <t>5.4-R0780C0210-1</t>
  </si>
  <si>
    <t>5.4-R0780C0220-1</t>
  </si>
  <si>
    <t>5.4-R0780C0230-1</t>
  </si>
  <si>
    <t>R0780C0230</t>
  </si>
  <si>
    <t>5.4-R0780C0240-1</t>
  </si>
  <si>
    <t>R0780C0240</t>
  </si>
  <si>
    <t>5.4-R0780C0250-1</t>
  </si>
  <si>
    <t>R0780C0250</t>
  </si>
  <si>
    <t>5.4-R0780C0260-1</t>
  </si>
  <si>
    <t>R0780C0260</t>
  </si>
  <si>
    <t>5.4-R0780C0270-1</t>
  </si>
  <si>
    <t>R0780C0270</t>
  </si>
  <si>
    <t>5.4-R0780C0280-1</t>
  </si>
  <si>
    <t>R0780C0280</t>
  </si>
  <si>
    <t>5.4-R0780C0290-1</t>
  </si>
  <si>
    <t>R0780C0290</t>
  </si>
  <si>
    <t>5.4-R0780C0300-1</t>
  </si>
  <si>
    <t>R0780C0300</t>
  </si>
  <si>
    <t>5.4-R0780C0310-1</t>
  </si>
  <si>
    <t>R0780C0310</t>
  </si>
  <si>
    <t>5.4-R0780C0320-1</t>
  </si>
  <si>
    <t>R0780C0320</t>
  </si>
  <si>
    <t>5.4-R0780C0330-1</t>
  </si>
  <si>
    <t>R0780C0330</t>
  </si>
  <si>
    <t>5.4-R0780C0340-1</t>
  </si>
  <si>
    <t>R0780C0340</t>
  </si>
  <si>
    <t>5.4-R0780C0350-1</t>
  </si>
  <si>
    <t>R0780C0350</t>
  </si>
  <si>
    <t>5.4-R0780C0360-1</t>
  </si>
  <si>
    <t>R0780C0360</t>
  </si>
  <si>
    <t>5.4-R0780C0370-1</t>
  </si>
  <si>
    <t>R0780C0370</t>
  </si>
  <si>
    <t>5.4-R0780C0380-1</t>
  </si>
  <si>
    <t>R0780C0380</t>
  </si>
  <si>
    <t>5.4-R0780C0390-1</t>
  </si>
  <si>
    <t>R0780C0390</t>
  </si>
  <si>
    <t>5.4-R0780C0400-1</t>
  </si>
  <si>
    <t>R0780C0400</t>
  </si>
  <si>
    <t>5.4-R0780C0410-1</t>
  </si>
  <si>
    <t>R0780C0410</t>
  </si>
  <si>
    <t>5.4-R0780C0420-1</t>
  </si>
  <si>
    <t>R0780C0420</t>
  </si>
  <si>
    <t>5.4-R0780C0430-1</t>
  </si>
  <si>
    <t>R0780C0430</t>
  </si>
  <si>
    <t>5.4-R0780C0440-1</t>
  </si>
  <si>
    <t>R0780C0440</t>
  </si>
  <si>
    <t>5.4-R0780C0450-1</t>
  </si>
  <si>
    <t>R0780C0450</t>
  </si>
  <si>
    <t>5.4-R0780C0460-1</t>
  </si>
  <si>
    <t>R0780C0460</t>
  </si>
  <si>
    <t>5.4-R0780C0470-1</t>
  </si>
  <si>
    <t>R0780C0470</t>
  </si>
  <si>
    <t>5.4-R0780C0480-1</t>
  </si>
  <si>
    <t>R0780C0480</t>
  </si>
  <si>
    <t>5.4-R0780C0490-1</t>
  </si>
  <si>
    <t>R0780C0490</t>
  </si>
  <si>
    <t>5.4-R0780C0500-1</t>
  </si>
  <si>
    <t>R0780C0500</t>
  </si>
  <si>
    <t>5.4-R0780C0510-1</t>
  </si>
  <si>
    <t>R0780C0510</t>
  </si>
  <si>
    <t>5.4-R0780C0520-1</t>
  </si>
  <si>
    <t>R0780C0520</t>
  </si>
  <si>
    <t>5.4-R0780C0530-1</t>
  </si>
  <si>
    <t>R0780C0530</t>
  </si>
  <si>
    <t>5.4-R0780C0540-1</t>
  </si>
  <si>
    <t>R0780C0540</t>
  </si>
  <si>
    <t>5.4-R0780C0550-1</t>
  </si>
  <si>
    <t>R0780C0550</t>
  </si>
  <si>
    <t>5.4-R0780C0560-1</t>
  </si>
  <si>
    <t>R0780C0560</t>
  </si>
  <si>
    <t>5.4-R0780C0570-1</t>
  </si>
  <si>
    <t>R0780C0570</t>
  </si>
  <si>
    <t>5.4-R0780C0580-1</t>
  </si>
  <si>
    <t>R0780C0580</t>
  </si>
  <si>
    <t>5.4-R0780C0590-1</t>
  </si>
  <si>
    <t>R0780C0590</t>
  </si>
  <si>
    <t>5.4-R0780C0600-1</t>
  </si>
  <si>
    <t>R0780C0600</t>
  </si>
  <si>
    <t>5.4-R0780C0610-1</t>
  </si>
  <si>
    <t>R0780C0610</t>
  </si>
  <si>
    <t>5.4-R0780C0620-1</t>
  </si>
  <si>
    <t>R0780C0620</t>
  </si>
  <si>
    <t>5.4-R0780C0630-1</t>
  </si>
  <si>
    <t>R0780C0630</t>
  </si>
  <si>
    <t>5.4-R0780C0640-1</t>
  </si>
  <si>
    <t>R0780C0640</t>
  </si>
  <si>
    <t>5.4-R0790C0010-1</t>
  </si>
  <si>
    <t>5.4-R0790C0020-1</t>
  </si>
  <si>
    <t>5.4-R0790C0030-1</t>
  </si>
  <si>
    <t>5.4-R0790C0040-1</t>
  </si>
  <si>
    <t>5.4-R0790C0050-1</t>
  </si>
  <si>
    <t>5.4-R0790C0060-1</t>
  </si>
  <si>
    <t>5.4-R0790C0070-1</t>
  </si>
  <si>
    <t>5.4-R0790C0080-1</t>
  </si>
  <si>
    <t>5.4-R0790C0090-1</t>
  </si>
  <si>
    <t>5.4-R0790C0100-1</t>
  </si>
  <si>
    <t>5.4-R0790C0110-1</t>
  </si>
  <si>
    <t>5.4-R0790C0120-1</t>
  </si>
  <si>
    <t>5.4-R0790C0130-1</t>
  </si>
  <si>
    <t>5.4-R0790C0140-1</t>
  </si>
  <si>
    <t>5.4-R0790C0150-1</t>
  </si>
  <si>
    <t>5.4-R0790C0160-1</t>
  </si>
  <si>
    <t>5.4-R0790C0170-1</t>
  </si>
  <si>
    <t>5.4-R0790C0180-1</t>
  </si>
  <si>
    <t>5.4-R0790C0190-1</t>
  </si>
  <si>
    <t>5.4-R0790C0200-1</t>
  </si>
  <si>
    <t>5.4-R0790C0210-1</t>
  </si>
  <si>
    <t>5.4-R0790C0220-1</t>
  </si>
  <si>
    <t>5.4-R0790C0230-1</t>
  </si>
  <si>
    <t>R0790C0230</t>
  </si>
  <si>
    <t>5.4-R0790C0240-1</t>
  </si>
  <si>
    <t>R0790C0240</t>
  </si>
  <si>
    <t>5.4-R0790C0250-1</t>
  </si>
  <si>
    <t>R0790C0250</t>
  </si>
  <si>
    <t>5.4-R0790C0260-1</t>
  </si>
  <si>
    <t>R0790C0260</t>
  </si>
  <si>
    <t>5.4-R0790C0270-1</t>
  </si>
  <si>
    <t>R0790C0270</t>
  </si>
  <si>
    <t>5.4-R0790C0280-1</t>
  </si>
  <si>
    <t>R0790C0280</t>
  </si>
  <si>
    <t>5.4-R0790C0290-1</t>
  </si>
  <si>
    <t>R0790C0290</t>
  </si>
  <si>
    <t>5.4-R0790C0300-1</t>
  </si>
  <si>
    <t>R0790C0300</t>
  </si>
  <si>
    <t>5.4-R0790C0310-1</t>
  </si>
  <si>
    <t>R0790C0310</t>
  </si>
  <si>
    <t>5.4-R0790C0320-1</t>
  </si>
  <si>
    <t>R0790C0320</t>
  </si>
  <si>
    <t>5.4-R0790C0330-1</t>
  </si>
  <si>
    <t>R0790C0330</t>
  </si>
  <si>
    <t>5.4-R0790C0340-1</t>
  </si>
  <si>
    <t>R0790C0340</t>
  </si>
  <si>
    <t>5.4-R0790C0350-1</t>
  </si>
  <si>
    <t>R0790C0350</t>
  </si>
  <si>
    <t>5.4-R0790C0360-1</t>
  </si>
  <si>
    <t>R0790C0360</t>
  </si>
  <si>
    <t>5.4-R0790C0370-1</t>
  </si>
  <si>
    <t>R0790C0370</t>
  </si>
  <si>
    <t>5.4-R0790C0380-1</t>
  </si>
  <si>
    <t>R0790C0380</t>
  </si>
  <si>
    <t>5.4-R0790C0390-1</t>
  </si>
  <si>
    <t>R0790C0390</t>
  </si>
  <si>
    <t>5.4-R0790C0400-1</t>
  </si>
  <si>
    <t>R0790C0400</t>
  </si>
  <si>
    <t>5.4-R0790C0410-1</t>
  </si>
  <si>
    <t>R0790C0410</t>
  </si>
  <si>
    <t>5.4-R0790C0420-1</t>
  </si>
  <si>
    <t>R0790C0420</t>
  </si>
  <si>
    <t>5.4-R0790C0430-1</t>
  </si>
  <si>
    <t>R0790C0430</t>
  </si>
  <si>
    <t>5.4-R0790C0440-1</t>
  </si>
  <si>
    <t>R0790C0440</t>
  </si>
  <si>
    <t>5.4-R0790C0450-1</t>
  </si>
  <si>
    <t>R0790C0450</t>
  </si>
  <si>
    <t>5.4-R0790C0460-1</t>
  </si>
  <si>
    <t>R0790C0460</t>
  </si>
  <si>
    <t>5.4-R0790C0470-1</t>
  </si>
  <si>
    <t>R0790C0470</t>
  </si>
  <si>
    <t>5.4-R0790C0480-1</t>
  </si>
  <si>
    <t>R0790C0480</t>
  </si>
  <si>
    <t>5.4-R0790C0490-1</t>
  </si>
  <si>
    <t>R0790C0490</t>
  </si>
  <si>
    <t>5.4-R0790C0500-1</t>
  </si>
  <si>
    <t>R0790C0500</t>
  </si>
  <si>
    <t>5.4-R0790C0510-1</t>
  </si>
  <si>
    <t>R0790C0510</t>
  </si>
  <si>
    <t>5.4-R0790C0520-1</t>
  </si>
  <si>
    <t>R0790C0520</t>
  </si>
  <si>
    <t>5.4-R0790C0530-1</t>
  </si>
  <si>
    <t>R0790C0530</t>
  </si>
  <si>
    <t>5.4-R0790C0540-1</t>
  </si>
  <si>
    <t>R0790C0540</t>
  </si>
  <si>
    <t>5.4-R0790C0550-1</t>
  </si>
  <si>
    <t>R0790C0550</t>
  </si>
  <si>
    <t>5.4-R0790C0560-1</t>
  </si>
  <si>
    <t>R0790C0560</t>
  </si>
  <si>
    <t>5.4-R0790C0570-1</t>
  </si>
  <si>
    <t>R0790C0570</t>
  </si>
  <si>
    <t>5.4-R0790C0580-1</t>
  </si>
  <si>
    <t>R0790C0580</t>
  </si>
  <si>
    <t>5.4-R0790C0590-1</t>
  </si>
  <si>
    <t>R0790C0590</t>
  </si>
  <si>
    <t>5.4-R0790C0600-1</t>
  </si>
  <si>
    <t>R0790C0600</t>
  </si>
  <si>
    <t>5.4-R0790C0610-1</t>
  </si>
  <si>
    <t>R0790C0610</t>
  </si>
  <si>
    <t>5.4-R0790C0620-1</t>
  </si>
  <si>
    <t>R0790C0620</t>
  </si>
  <si>
    <t>5.4-R0790C0630-1</t>
  </si>
  <si>
    <t>R0790C0630</t>
  </si>
  <si>
    <t>5.4-R0790C0640-1</t>
  </si>
  <si>
    <t>R0790C0640</t>
  </si>
  <si>
    <t>5.4-R0800C0010-1</t>
  </si>
  <si>
    <t>5.4-R0800C0020-1</t>
  </si>
  <si>
    <t>5.4-R0800C0030-1</t>
  </si>
  <si>
    <t>5.4-R0800C0040-1</t>
  </si>
  <si>
    <t>5.4-R0800C0050-1</t>
  </si>
  <si>
    <t>5.4-R0800C0060-1</t>
  </si>
  <si>
    <t>5.4-R0800C0070-1</t>
  </si>
  <si>
    <t>5.4-R0800C0080-1</t>
  </si>
  <si>
    <t>5.4-R0800C0090-1</t>
  </si>
  <si>
    <t>5.4-R0800C0100-1</t>
  </si>
  <si>
    <t>5.4-R0800C0110-1</t>
  </si>
  <si>
    <t>5.4-R0800C0120-1</t>
  </si>
  <si>
    <t>5.4-R0800C0130-1</t>
  </si>
  <si>
    <t>5.4-R0800C0140-1</t>
  </si>
  <si>
    <t>5.4-R0800C0150-1</t>
  </si>
  <si>
    <t>5.4-R0800C0160-1</t>
  </si>
  <si>
    <t>5.4-R0800C0170-1</t>
  </si>
  <si>
    <t>5.4-R0800C0180-1</t>
  </si>
  <si>
    <t>5.4-R0800C0190-1</t>
  </si>
  <si>
    <t>5.4-R0800C0200-1</t>
  </si>
  <si>
    <t>5.4-R0800C0210-1</t>
  </si>
  <si>
    <t>5.4-R0800C0220-1</t>
  </si>
  <si>
    <t>5.4-R0800C0230-1</t>
  </si>
  <si>
    <t>R0800C0230</t>
  </si>
  <si>
    <t>5.4-R0800C0240-1</t>
  </si>
  <si>
    <t>R0800C0240</t>
  </si>
  <si>
    <t>5.4-R0800C0250-1</t>
  </si>
  <si>
    <t>R0800C0250</t>
  </si>
  <si>
    <t>5.4-R0800C0260-1</t>
  </si>
  <si>
    <t>R0800C0260</t>
  </si>
  <si>
    <t>5.4-R0800C0270-1</t>
  </si>
  <si>
    <t>R0800C0270</t>
  </si>
  <si>
    <t>5.4-R0800C0280-1</t>
  </si>
  <si>
    <t>R0800C0280</t>
  </si>
  <si>
    <t>5.4-R0800C0290-1</t>
  </si>
  <si>
    <t>R0800C0290</t>
  </si>
  <si>
    <t>5.4-R0800C0300-1</t>
  </si>
  <si>
    <t>R0800C0300</t>
  </si>
  <si>
    <t>5.4-R0800C0310-1</t>
  </si>
  <si>
    <t>R0800C0310</t>
  </si>
  <si>
    <t>5.4-R0800C0320-1</t>
  </si>
  <si>
    <t>R0800C0320</t>
  </si>
  <si>
    <t>5.4-R0800C0330-1</t>
  </si>
  <si>
    <t>R0800C0330</t>
  </si>
  <si>
    <t>5.4-R0800C0340-1</t>
  </si>
  <si>
    <t>R0800C0340</t>
  </si>
  <si>
    <t>5.4-R0800C0350-1</t>
  </si>
  <si>
    <t>R0800C0350</t>
  </si>
  <si>
    <t>5.4-R0800C0360-1</t>
  </si>
  <si>
    <t>R0800C0360</t>
  </si>
  <si>
    <t>5.4-R0800C0370-1</t>
  </si>
  <si>
    <t>R0800C0370</t>
  </si>
  <si>
    <t>5.4-R0800C0380-1</t>
  </si>
  <si>
    <t>R0800C0380</t>
  </si>
  <si>
    <t>5.4-R0800C0390-1</t>
  </si>
  <si>
    <t>R0800C0390</t>
  </si>
  <si>
    <t>5.4-R0800C0400-1</t>
  </si>
  <si>
    <t>R0800C0400</t>
  </si>
  <si>
    <t>5.4-R0800C0410-1</t>
  </si>
  <si>
    <t>R0800C0410</t>
  </si>
  <si>
    <t>5.4-R0800C0420-1</t>
  </si>
  <si>
    <t>R0800C0420</t>
  </si>
  <si>
    <t>5.4-R0800C0430-1</t>
  </si>
  <si>
    <t>R0800C0430</t>
  </si>
  <si>
    <t>5.4-R0800C0440-1</t>
  </si>
  <si>
    <t>R0800C0440</t>
  </si>
  <si>
    <t>5.4-R0800C0450-1</t>
  </si>
  <si>
    <t>R0800C0450</t>
  </si>
  <si>
    <t>5.4-R0800C0460-1</t>
  </si>
  <si>
    <t>R0800C0460</t>
  </si>
  <si>
    <t>5.4-R0800C0470-1</t>
  </si>
  <si>
    <t>R0800C0470</t>
  </si>
  <si>
    <t>5.4-R0800C0480-1</t>
  </si>
  <si>
    <t>R0800C0480</t>
  </si>
  <si>
    <t>5.4-R0800C0490-1</t>
  </si>
  <si>
    <t>R0800C0490</t>
  </si>
  <si>
    <t>5.4-R0800C0500-1</t>
  </si>
  <si>
    <t>R0800C0500</t>
  </si>
  <si>
    <t>5.4-R0800C0510-1</t>
  </si>
  <si>
    <t>R0800C0510</t>
  </si>
  <si>
    <t>5.4-R0800C0520-1</t>
  </si>
  <si>
    <t>R0800C0520</t>
  </si>
  <si>
    <t>5.4-R0800C0530-1</t>
  </si>
  <si>
    <t>R0800C0530</t>
  </si>
  <si>
    <t>5.4-R0800C0540-1</t>
  </si>
  <si>
    <t>R0800C0540</t>
  </si>
  <si>
    <t>5.4-R0800C0550-1</t>
  </si>
  <si>
    <t>R0800C0550</t>
  </si>
  <si>
    <t>5.4-R0800C0560-1</t>
  </si>
  <si>
    <t>R0800C0560</t>
  </si>
  <si>
    <t>5.4-R0800C0570-1</t>
  </si>
  <si>
    <t>R0800C0570</t>
  </si>
  <si>
    <t>5.4-R0800C0580-1</t>
  </si>
  <si>
    <t>R0800C0580</t>
  </si>
  <si>
    <t>5.4-R0800C0590-1</t>
  </si>
  <si>
    <t>R0800C0590</t>
  </si>
  <si>
    <t>5.4-R0800C0600-1</t>
  </si>
  <si>
    <t>R0800C0600</t>
  </si>
  <si>
    <t>5.4-R0800C0610-1</t>
  </si>
  <si>
    <t>R0800C0610</t>
  </si>
  <si>
    <t>5.4-R0800C0620-1</t>
  </si>
  <si>
    <t>R0800C0620</t>
  </si>
  <si>
    <t>5.4-R0800C0630-1</t>
  </si>
  <si>
    <t>R0800C0630</t>
  </si>
  <si>
    <t>5.4-R0800C0640-1</t>
  </si>
  <si>
    <t>R0800C0640</t>
  </si>
  <si>
    <t>5.4-R0810C0010-1</t>
  </si>
  <si>
    <t>5.4-R0810C0020-1</t>
  </si>
  <si>
    <t>5.4-R0810C0030-1</t>
  </si>
  <si>
    <t>5.4-R0810C0040-1</t>
  </si>
  <si>
    <t>5.4-R0810C0050-1</t>
  </si>
  <si>
    <t>5.4-R0810C0060-1</t>
  </si>
  <si>
    <t>5.4-R0810C0070-1</t>
  </si>
  <si>
    <t>5.4-R0810C0080-1</t>
  </si>
  <si>
    <t>5.4-R0810C0090-1</t>
  </si>
  <si>
    <t>5.4-R0810C0100-1</t>
  </si>
  <si>
    <t>5.4-R0810C0110-1</t>
  </si>
  <si>
    <t>5.4-R0810C0120-1</t>
  </si>
  <si>
    <t>5.4-R0810C0130-1</t>
  </si>
  <si>
    <t>5.4-R0810C0140-1</t>
  </si>
  <si>
    <t>5.4-R0810C0150-1</t>
  </si>
  <si>
    <t>5.4-R0810C0160-1</t>
  </si>
  <si>
    <t>5.4-R0810C0170-1</t>
  </si>
  <si>
    <t>5.4-R0810C0180-1</t>
  </si>
  <si>
    <t>5.4-R0810C0190-1</t>
  </si>
  <si>
    <t>5.4-R0810C0200-1</t>
  </si>
  <si>
    <t>5.4-R0810C0210-1</t>
  </si>
  <si>
    <t>5.4-R0810C0220-1</t>
  </si>
  <si>
    <t>5.4-R0810C0230-1</t>
  </si>
  <si>
    <t>R0810C0230</t>
  </si>
  <si>
    <t>5.4-R0810C0240-1</t>
  </si>
  <si>
    <t>R0810C0240</t>
  </si>
  <si>
    <t>5.4-R0810C0250-1</t>
  </si>
  <si>
    <t>R0810C0250</t>
  </si>
  <si>
    <t>5.4-R0810C0260-1</t>
  </si>
  <si>
    <t>R0810C0260</t>
  </si>
  <si>
    <t>5.4-R0810C0270-1</t>
  </si>
  <si>
    <t>R0810C0270</t>
  </si>
  <si>
    <t>5.4-R0810C0280-1</t>
  </si>
  <si>
    <t>R0810C0280</t>
  </si>
  <si>
    <t>5.4-R0810C0290-1</t>
  </si>
  <si>
    <t>R0810C0290</t>
  </si>
  <si>
    <t>5.4-R0810C0300-1</t>
  </si>
  <si>
    <t>R0810C0300</t>
  </si>
  <si>
    <t>5.4-R0810C0310-1</t>
  </si>
  <si>
    <t>R0810C0310</t>
  </si>
  <si>
    <t>5.4-R0810C0320-1</t>
  </si>
  <si>
    <t>R0810C0320</t>
  </si>
  <si>
    <t>5.4-R0810C0330-1</t>
  </si>
  <si>
    <t>R0810C0330</t>
  </si>
  <si>
    <t>5.4-R0810C0340-1</t>
  </si>
  <si>
    <t>R0810C0340</t>
  </si>
  <si>
    <t>5.4-R0810C0350-1</t>
  </si>
  <si>
    <t>R0810C0350</t>
  </si>
  <si>
    <t>5.4-R0810C0360-1</t>
  </si>
  <si>
    <t>R0810C0360</t>
  </si>
  <si>
    <t>5.4-R0810C0370-1</t>
  </si>
  <si>
    <t>R0810C0370</t>
  </si>
  <si>
    <t>5.4-R0810C0380-1</t>
  </si>
  <si>
    <t>R0810C0380</t>
  </si>
  <si>
    <t>5.4-R0810C0390-1</t>
  </si>
  <si>
    <t>R0810C0390</t>
  </si>
  <si>
    <t>5.4-R0810C0400-1</t>
  </si>
  <si>
    <t>R0810C0400</t>
  </si>
  <si>
    <t>5.4-R0810C0410-1</t>
  </si>
  <si>
    <t>R0810C0410</t>
  </si>
  <si>
    <t>5.4-R0810C0420-1</t>
  </si>
  <si>
    <t>R0810C0420</t>
  </si>
  <si>
    <t>5.4-R0810C0430-1</t>
  </si>
  <si>
    <t>R0810C0430</t>
  </si>
  <si>
    <t>5.4-R0810C0440-1</t>
  </si>
  <si>
    <t>R0810C0440</t>
  </si>
  <si>
    <t>5.4-R0810C0450-1</t>
  </si>
  <si>
    <t>R0810C0450</t>
  </si>
  <si>
    <t>5.4-R0810C0460-1</t>
  </si>
  <si>
    <t>R0810C0460</t>
  </si>
  <si>
    <t>5.4-R0810C0470-1</t>
  </si>
  <si>
    <t>R0810C0470</t>
  </si>
  <si>
    <t>5.4-R0810C0480-1</t>
  </si>
  <si>
    <t>R0810C0480</t>
  </si>
  <si>
    <t>5.4-R0810C0490-1</t>
  </si>
  <si>
    <t>R0810C0490</t>
  </si>
  <si>
    <t>5.4-R0810C0500-1</t>
  </si>
  <si>
    <t>R0810C0500</t>
  </si>
  <si>
    <t>5.4-R0810C0510-1</t>
  </si>
  <si>
    <t>R0810C0510</t>
  </si>
  <si>
    <t>5.4-R0810C0520-1</t>
  </si>
  <si>
    <t>R0810C0520</t>
  </si>
  <si>
    <t>5.4-R0810C0530-1</t>
  </si>
  <si>
    <t>R0810C0530</t>
  </si>
  <si>
    <t>5.4-R0810C0540-1</t>
  </si>
  <si>
    <t>R0810C0540</t>
  </si>
  <si>
    <t>5.4-R0810C0550-1</t>
  </si>
  <si>
    <t>R0810C0550</t>
  </si>
  <si>
    <t>5.4-R0810C0560-1</t>
  </si>
  <si>
    <t>R0810C0560</t>
  </si>
  <si>
    <t>5.4-R0810C0570-1</t>
  </si>
  <si>
    <t>R0810C0570</t>
  </si>
  <si>
    <t>5.4-R0810C0580-1</t>
  </si>
  <si>
    <t>R0810C0580</t>
  </si>
  <si>
    <t>5.4-R0810C0590-1</t>
  </si>
  <si>
    <t>R0810C0590</t>
  </si>
  <si>
    <t>5.4-R0810C0600-1</t>
  </si>
  <si>
    <t>R0810C0600</t>
  </si>
  <si>
    <t>5.4-R0810C0610-1</t>
  </si>
  <si>
    <t>R0810C0610</t>
  </si>
  <si>
    <t>5.4-R0810C0620-1</t>
  </si>
  <si>
    <t>R0810C0620</t>
  </si>
  <si>
    <t>5.4-R0810C0630-1</t>
  </si>
  <si>
    <t>R0810C0630</t>
  </si>
  <si>
    <t>5.4-R0810C0640-1</t>
  </si>
  <si>
    <t>R0810C0640</t>
  </si>
  <si>
    <t>5.4-R0820C0010-1</t>
  </si>
  <si>
    <t>5.4-R0820C0020-1</t>
  </si>
  <si>
    <t>5.4-R0820C0030-1</t>
  </si>
  <si>
    <t>5.4-R0820C0040-1</t>
  </si>
  <si>
    <t>5.4-R0820C0050-1</t>
  </si>
  <si>
    <t>5.4-R0820C0060-1</t>
  </si>
  <si>
    <t>5.4-R0820C0070-1</t>
  </si>
  <si>
    <t>5.4-R0820C0080-1</t>
  </si>
  <si>
    <t>5.4-R0820C0090-1</t>
  </si>
  <si>
    <t>5.4-R0820C0100-1</t>
  </si>
  <si>
    <t>5.4-R0820C0110-1</t>
  </si>
  <si>
    <t>5.4-R0820C0120-1</t>
  </si>
  <si>
    <t>5.4-R0820C0130-1</t>
  </si>
  <si>
    <t>5.4-R0820C0140-1</t>
  </si>
  <si>
    <t>5.4-R0820C0150-1</t>
  </si>
  <si>
    <t>5.4-R0820C0160-1</t>
  </si>
  <si>
    <t>5.4-R0820C0170-1</t>
  </si>
  <si>
    <t>5.4-R0820C0180-1</t>
  </si>
  <si>
    <t>5.4-R0820C0190-1</t>
  </si>
  <si>
    <t>5.4-R0820C0200-1</t>
  </si>
  <si>
    <t>5.4-R0820C0210-1</t>
  </si>
  <si>
    <t>5.4-R0820C0220-1</t>
  </si>
  <si>
    <t>5.4-R0820C0230-1</t>
  </si>
  <si>
    <t>R0820C0230</t>
  </si>
  <si>
    <t>5.4-R0820C0240-1</t>
  </si>
  <si>
    <t>R0820C0240</t>
  </si>
  <si>
    <t>5.4-R0820C0250-1</t>
  </si>
  <si>
    <t>R0820C0250</t>
  </si>
  <si>
    <t>5.4-R0820C0260-1</t>
  </si>
  <si>
    <t>R0820C0260</t>
  </si>
  <si>
    <t>5.4-R0820C0270-1</t>
  </si>
  <si>
    <t>R0820C0270</t>
  </si>
  <si>
    <t>5.4-R0820C0280-1</t>
  </si>
  <si>
    <t>R0820C0280</t>
  </si>
  <si>
    <t>5.4-R0820C0290-1</t>
  </si>
  <si>
    <t>R0820C0290</t>
  </si>
  <si>
    <t>5.4-R0820C0300-1</t>
  </si>
  <si>
    <t>R0820C0300</t>
  </si>
  <si>
    <t>5.4-R0820C0310-1</t>
  </si>
  <si>
    <t>R0820C0310</t>
  </si>
  <si>
    <t>5.4-R0820C0320-1</t>
  </si>
  <si>
    <t>R0820C0320</t>
  </si>
  <si>
    <t>5.4-R0820C0330-1</t>
  </si>
  <si>
    <t>R0820C0330</t>
  </si>
  <si>
    <t>5.4-R0820C0340-1</t>
  </si>
  <si>
    <t>R0820C0340</t>
  </si>
  <si>
    <t>5.4-R0820C0350-1</t>
  </si>
  <si>
    <t>R0820C0350</t>
  </si>
  <si>
    <t>5.4-R0820C0360-1</t>
  </si>
  <si>
    <t>R0820C0360</t>
  </si>
  <si>
    <t>5.4-R0820C0370-1</t>
  </si>
  <si>
    <t>R0820C0370</t>
  </si>
  <si>
    <t>5.4-R0820C0380-1</t>
  </si>
  <si>
    <t>R0820C0380</t>
  </si>
  <si>
    <t>5.4-R0820C0390-1</t>
  </si>
  <si>
    <t>R0820C0390</t>
  </si>
  <si>
    <t>5.4-R0820C0400-1</t>
  </si>
  <si>
    <t>R0820C0400</t>
  </si>
  <si>
    <t>5.4-R0820C0410-1</t>
  </si>
  <si>
    <t>R0820C0410</t>
  </si>
  <si>
    <t>5.4-R0820C0420-1</t>
  </si>
  <si>
    <t>R0820C0420</t>
  </si>
  <si>
    <t>5.4-R0820C0430-1</t>
  </si>
  <si>
    <t>R0820C0430</t>
  </si>
  <si>
    <t>5.4-R0820C0440-1</t>
  </si>
  <si>
    <t>R0820C0440</t>
  </si>
  <si>
    <t>5.4-R0820C0450-1</t>
  </si>
  <si>
    <t>R0820C0450</t>
  </si>
  <si>
    <t>5.4-R0820C0460-1</t>
  </si>
  <si>
    <t>R0820C0460</t>
  </si>
  <si>
    <t>5.4-R0820C0470-1</t>
  </si>
  <si>
    <t>R0820C0470</t>
  </si>
  <si>
    <t>5.4-R0820C0480-1</t>
  </si>
  <si>
    <t>R0820C0480</t>
  </si>
  <si>
    <t>5.4-R0820C0490-1</t>
  </si>
  <si>
    <t>R0820C0490</t>
  </si>
  <si>
    <t>5.4-R0820C0500-1</t>
  </si>
  <si>
    <t>R0820C0500</t>
  </si>
  <si>
    <t>5.4-R0820C0510-1</t>
  </si>
  <si>
    <t>R0820C0510</t>
  </si>
  <si>
    <t>5.4-R0820C0520-1</t>
  </si>
  <si>
    <t>R0820C0520</t>
  </si>
  <si>
    <t>5.4-R0820C0530-1</t>
  </si>
  <si>
    <t>R0820C0530</t>
  </si>
  <si>
    <t>5.4-R0820C0540-1</t>
  </si>
  <si>
    <t>R0820C0540</t>
  </si>
  <si>
    <t>5.4-R0820C0550-1</t>
  </si>
  <si>
    <t>R0820C0550</t>
  </si>
  <si>
    <t>5.4-R0820C0560-1</t>
  </si>
  <si>
    <t>R0820C0560</t>
  </si>
  <si>
    <t>5.4-R0820C0570-1</t>
  </si>
  <si>
    <t>R0820C0570</t>
  </si>
  <si>
    <t>5.4-R0820C0580-1</t>
  </si>
  <si>
    <t>R0820C0580</t>
  </si>
  <si>
    <t>5.4-R0820C0590-1</t>
  </si>
  <si>
    <t>R0820C0590</t>
  </si>
  <si>
    <t>5.4-R0820C0600-1</t>
  </si>
  <si>
    <t>R0820C0600</t>
  </si>
  <si>
    <t>5.4-R0820C0610-1</t>
  </si>
  <si>
    <t>R0820C0610</t>
  </si>
  <si>
    <t>5.4-R0820C0620-1</t>
  </si>
  <si>
    <t>R0820C0620</t>
  </si>
  <si>
    <t>5.4-R0820C0630-1</t>
  </si>
  <si>
    <t>R0820C0630</t>
  </si>
  <si>
    <t>5.4-R0820C0640-1</t>
  </si>
  <si>
    <t>R0820C0640</t>
  </si>
  <si>
    <t>5.4-R0830C0010-1</t>
  </si>
  <si>
    <t>5.4-R0830C0020-1</t>
  </si>
  <si>
    <t>5.4-R0830C0030-1</t>
  </si>
  <si>
    <t>5.4-R0830C0040-1</t>
  </si>
  <si>
    <t>5.4-R0830C0050-1</t>
  </si>
  <si>
    <t>5.4-R0830C0060-1</t>
  </si>
  <si>
    <t>5.4-R0830C0070-1</t>
  </si>
  <si>
    <t>5.4-R0830C0080-1</t>
  </si>
  <si>
    <t>5.4-R0830C0090-1</t>
  </si>
  <si>
    <t>5.4-R0830C0100-1</t>
  </si>
  <si>
    <t>5.4-R0830C0110-1</t>
  </si>
  <si>
    <t>5.4-R0830C0120-1</t>
  </si>
  <si>
    <t>5.4-R0830C0130-1</t>
  </si>
  <si>
    <t>5.4-R0830C0140-1</t>
  </si>
  <si>
    <t>5.4-R0830C0150-1</t>
  </si>
  <si>
    <t>5.4-R0830C0160-1</t>
  </si>
  <si>
    <t>5.4-R0830C0170-1</t>
  </si>
  <si>
    <t>5.4-R0830C0180-1</t>
  </si>
  <si>
    <t>5.4-R0830C0190-1</t>
  </si>
  <si>
    <t>5.4-R0830C0200-1</t>
  </si>
  <si>
    <t>5.4-R0830C0210-1</t>
  </si>
  <si>
    <t>5.4-R0830C0220-1</t>
  </si>
  <si>
    <t>5.4-R0830C0230-1</t>
  </si>
  <si>
    <t>R0830C0230</t>
  </si>
  <si>
    <t>5.4-R0830C0240-1</t>
  </si>
  <si>
    <t>R0830C0240</t>
  </si>
  <si>
    <t>5.4-R0830C0250-1</t>
  </si>
  <si>
    <t>R0830C0250</t>
  </si>
  <si>
    <t>5.4-R0830C0260-1</t>
  </si>
  <si>
    <t>R0830C0260</t>
  </si>
  <si>
    <t>5.4-R0830C0270-1</t>
  </si>
  <si>
    <t>R0830C0270</t>
  </si>
  <si>
    <t>5.4-R0830C0280-1</t>
  </si>
  <si>
    <t>R0830C0280</t>
  </si>
  <si>
    <t>5.4-R0830C0290-1</t>
  </si>
  <si>
    <t>R0830C0290</t>
  </si>
  <si>
    <t>5.4-R0830C0300-1</t>
  </si>
  <si>
    <t>R0830C0300</t>
  </si>
  <si>
    <t>5.4-R0830C0310-1</t>
  </si>
  <si>
    <t>R0830C0310</t>
  </si>
  <si>
    <t>5.4-R0830C0320-1</t>
  </si>
  <si>
    <t>R0830C0320</t>
  </si>
  <si>
    <t>5.4-R0830C0330-1</t>
  </si>
  <si>
    <t>R0830C0330</t>
  </si>
  <si>
    <t>5.4-R0830C0340-1</t>
  </si>
  <si>
    <t>R0830C0340</t>
  </si>
  <si>
    <t>5.4-R0830C0350-1</t>
  </si>
  <si>
    <t>R0830C0350</t>
  </si>
  <si>
    <t>5.4-R0830C0360-1</t>
  </si>
  <si>
    <t>R0830C0360</t>
  </si>
  <si>
    <t>5.4-R0830C0370-1</t>
  </si>
  <si>
    <t>R0830C0370</t>
  </si>
  <si>
    <t>5.4-R0830C0380-1</t>
  </si>
  <si>
    <t>R0830C0380</t>
  </si>
  <si>
    <t>5.4-R0830C0390-1</t>
  </si>
  <si>
    <t>R0830C0390</t>
  </si>
  <si>
    <t>5.4-R0830C0400-1</t>
  </si>
  <si>
    <t>R0830C0400</t>
  </si>
  <si>
    <t>5.4-R0830C0410-1</t>
  </si>
  <si>
    <t>R0830C0410</t>
  </si>
  <si>
    <t>5.4-R0830C0420-1</t>
  </si>
  <si>
    <t>R0830C0420</t>
  </si>
  <si>
    <t>5.4-R0830C0430-1</t>
  </si>
  <si>
    <t>R0830C0430</t>
  </si>
  <si>
    <t>5.4-R0830C0440-1</t>
  </si>
  <si>
    <t>R0830C0440</t>
  </si>
  <si>
    <t>5.4-R0830C0450-1</t>
  </si>
  <si>
    <t>R0830C0450</t>
  </si>
  <si>
    <t>5.4-R0830C0460-1</t>
  </si>
  <si>
    <t>R0830C0460</t>
  </si>
  <si>
    <t>5.4-R0830C0470-1</t>
  </si>
  <si>
    <t>R0830C0470</t>
  </si>
  <si>
    <t>5.4-R0830C0480-1</t>
  </si>
  <si>
    <t>R0830C0480</t>
  </si>
  <si>
    <t>5.4-R0830C0490-1</t>
  </si>
  <si>
    <t>R0830C0490</t>
  </si>
  <si>
    <t>5.4-R0830C0500-1</t>
  </si>
  <si>
    <t>R0830C0500</t>
  </si>
  <si>
    <t>5.4-R0830C0510-1</t>
  </si>
  <si>
    <t>R0830C0510</t>
  </si>
  <si>
    <t>5.4-R0830C0520-1</t>
  </si>
  <si>
    <t>R0830C0520</t>
  </si>
  <si>
    <t>5.4-R0830C0530-1</t>
  </si>
  <si>
    <t>R0830C0530</t>
  </si>
  <si>
    <t>5.4-R0830C0540-1</t>
  </si>
  <si>
    <t>R0830C0540</t>
  </si>
  <si>
    <t>5.4-R0830C0550-1</t>
  </si>
  <si>
    <t>R0830C0550</t>
  </si>
  <si>
    <t>5.4-R0830C0560-1</t>
  </si>
  <si>
    <t>R0830C0560</t>
  </si>
  <si>
    <t>5.4-R0830C0570-1</t>
  </si>
  <si>
    <t>R0830C0570</t>
  </si>
  <si>
    <t>5.4-R0830C0580-1</t>
  </si>
  <si>
    <t>R0830C0580</t>
  </si>
  <si>
    <t>5.4-R0830C0590-1</t>
  </si>
  <si>
    <t>R0830C0590</t>
  </si>
  <si>
    <t>5.4-R0830C0600-1</t>
  </si>
  <si>
    <t>R0830C0600</t>
  </si>
  <si>
    <t>5.4-R0830C0610-1</t>
  </si>
  <si>
    <t>R0830C0610</t>
  </si>
  <si>
    <t>5.4-R0830C0620-1</t>
  </si>
  <si>
    <t>R0830C0620</t>
  </si>
  <si>
    <t>5.4-R0830C0630-1</t>
  </si>
  <si>
    <t>R0830C0630</t>
  </si>
  <si>
    <t>5.4-R0830C0640-1</t>
  </si>
  <si>
    <t>R0830C0640</t>
  </si>
  <si>
    <t>5.5-R0010C0010-1</t>
  </si>
  <si>
    <t>5.5-R0010C0020-1</t>
  </si>
  <si>
    <t>5.5-R0010C0030-1</t>
  </si>
  <si>
    <t>5.5-R0010C0040-1</t>
  </si>
  <si>
    <t>5.5-R0010C0050-1</t>
  </si>
  <si>
    <t>5.5-R0010C0060-1</t>
  </si>
  <si>
    <t>5.5-R0010C0070-1</t>
  </si>
  <si>
    <t>5.5-R0010C0080-1</t>
  </si>
  <si>
    <t>5.5-R0010C0090-1</t>
  </si>
  <si>
    <t>5.5-R0010C0100-1</t>
  </si>
  <si>
    <t>5.5-R0020C0010-1</t>
  </si>
  <si>
    <t>5.5-R0020C0020-1</t>
  </si>
  <si>
    <t>5.5-R0020C0030-1</t>
  </si>
  <si>
    <t>5.5-R0020C0040-1</t>
  </si>
  <si>
    <t>5.5-R0020C0050-1</t>
  </si>
  <si>
    <t>5.5-R0020C0060-1</t>
  </si>
  <si>
    <t>5.5-R0020C0070-1</t>
  </si>
  <si>
    <t>5.5-R0020C0080-1</t>
  </si>
  <si>
    <t>=SUM(N12:N12)</t>
  </si>
  <si>
    <t>5.5-R0020C0090-1</t>
  </si>
  <si>
    <t>5.5-R0020C0100-1</t>
  </si>
  <si>
    <t>9.1-R0010C0010-1</t>
  </si>
  <si>
    <t>=SUM(H13:H14)</t>
  </si>
  <si>
    <t>9.1-R0010C0020-1</t>
  </si>
  <si>
    <t>=SUM(I13:I14)</t>
  </si>
  <si>
    <t>9.1-R0010C0030-1</t>
  </si>
  <si>
    <t>=SUM(J13:J14)</t>
  </si>
  <si>
    <t>9.1-R0010C0040-1</t>
  </si>
  <si>
    <t>=SUM(K13:K14)</t>
  </si>
  <si>
    <t>9.1-R0010C0050-1</t>
  </si>
  <si>
    <t>=SUM(H12:K12)</t>
  </si>
  <si>
    <t>9.1-R0010C0060-1</t>
  </si>
  <si>
    <t>=SUM(M13:M14)</t>
  </si>
  <si>
    <t>9.1-R0010C0070-1</t>
  </si>
  <si>
    <t>=SUM(N13:N14)</t>
  </si>
  <si>
    <t>9.1-R0010C0080-1</t>
  </si>
  <si>
    <t>=SUM(O13:O14)</t>
  </si>
  <si>
    <t>9.1-R0010C0090-1</t>
  </si>
  <si>
    <t>=SUM(P13:P14)</t>
  </si>
  <si>
    <t>9.1-R0010C0100-1</t>
  </si>
  <si>
    <t>=SUM(M12:P12)</t>
  </si>
  <si>
    <t>9.1-R0020C0010-1</t>
  </si>
  <si>
    <t>9.1-R0020C0020-1</t>
  </si>
  <si>
    <t>9.1-R0020C0030-1</t>
  </si>
  <si>
    <t>9.1-R0020C0040-1</t>
  </si>
  <si>
    <t>9.1-R0020C0050-1</t>
  </si>
  <si>
    <t>=SUM(H13:K13)</t>
  </si>
  <si>
    <t>9.1-R0020C0060-1</t>
  </si>
  <si>
    <t>9.1-R0020C0070-1</t>
  </si>
  <si>
    <t>9.1-R0020C0080-1</t>
  </si>
  <si>
    <t>9.1-R0020C0090-1</t>
  </si>
  <si>
    <t>9.1-R0020C0100-1</t>
  </si>
  <si>
    <t>=SUM(M13:P13)</t>
  </si>
  <si>
    <t>9.1-R0030C0010-1</t>
  </si>
  <si>
    <t>9.1-R0030C0020-1</t>
  </si>
  <si>
    <t>9.1-R0030C0030-1</t>
  </si>
  <si>
    <t>9.1-R0030C0040-1</t>
  </si>
  <si>
    <t>9.1-R0030C0050-1</t>
  </si>
  <si>
    <t>=SUM(H14:K14)</t>
  </si>
  <si>
    <t>9.1-R0030C0060-1</t>
  </si>
  <si>
    <t>9.1-R0030C0070-1</t>
  </si>
  <si>
    <t>9.1-R0030C0080-1</t>
  </si>
  <si>
    <t>9.1-R0030C0090-1</t>
  </si>
  <si>
    <t>9.1-R0030C0100-1</t>
  </si>
  <si>
    <t>=SUM(M14:P14)</t>
  </si>
  <si>
    <t>9.1-R0040C0010-1</t>
  </si>
  <si>
    <t>=SUM(H16:H36)</t>
  </si>
  <si>
    <t>9.1-R0040C0020-1</t>
  </si>
  <si>
    <t>=SUM(I16:I36)</t>
  </si>
  <si>
    <t>9.1-R0040C0030-1</t>
  </si>
  <si>
    <t>=SUM(J16:J36)</t>
  </si>
  <si>
    <t>9.1-R0040C0040-1</t>
  </si>
  <si>
    <t>=SUM(K16:K36)</t>
  </si>
  <si>
    <t>9.1-R0040C0050-1</t>
  </si>
  <si>
    <t>=SUM(H15:K15)</t>
  </si>
  <si>
    <t>9.1-R0040C0060-1</t>
  </si>
  <si>
    <t>=SUM(M16:M36)</t>
  </si>
  <si>
    <t>9.1-R0040C0070-1</t>
  </si>
  <si>
    <t>=SUM(N16:N36)</t>
  </si>
  <si>
    <t>9.1-R0040C0080-1</t>
  </si>
  <si>
    <t>=SUM(O16:O36)</t>
  </si>
  <si>
    <t>9.1-R0040C0090-1</t>
  </si>
  <si>
    <t>=SUM(P16:P36)</t>
  </si>
  <si>
    <t>9.1-R0040C0100-1</t>
  </si>
  <si>
    <t>=SUM(M15:P15)</t>
  </si>
  <si>
    <t>9.1-R0050C0010-1</t>
  </si>
  <si>
    <t>9.1-R0050C0020-1</t>
  </si>
  <si>
    <t>9.1-R0050C0030-1</t>
  </si>
  <si>
    <t>9.1-R0050C0040-1</t>
  </si>
  <si>
    <t>9.1-R0050C0050-1</t>
  </si>
  <si>
    <t>=SUM(H16:K16)</t>
  </si>
  <si>
    <t>9.1-R0050C0060-1</t>
  </si>
  <si>
    <t>9.1-R0050C0070-1</t>
  </si>
  <si>
    <t>9.1-R0050C0080-1</t>
  </si>
  <si>
    <t>9.1-R0050C0090-1</t>
  </si>
  <si>
    <t>9.1-R0050C0100-1</t>
  </si>
  <si>
    <t>=SUM(M16:P16)</t>
  </si>
  <si>
    <t>9.1-R0060C0010-1</t>
  </si>
  <si>
    <t>9.1-R0060C0020-1</t>
  </si>
  <si>
    <t>9.1-R0060C0030-1</t>
  </si>
  <si>
    <t>9.1-R0060C0040-1</t>
  </si>
  <si>
    <t>9.1-R0060C0050-1</t>
  </si>
  <si>
    <t>=SUM(H17:K17)</t>
  </si>
  <si>
    <t>9.1-R0060C0060-1</t>
  </si>
  <si>
    <t>9.1-R0060C0070-1</t>
  </si>
  <si>
    <t>9.1-R0060C0080-1</t>
  </si>
  <si>
    <t>9.1-R0060C0090-1</t>
  </si>
  <si>
    <t>9.1-R0060C0100-1</t>
  </si>
  <si>
    <t>=SUM(M17:P17)</t>
  </si>
  <si>
    <t>9.1-R0070C0010-1</t>
  </si>
  <si>
    <t>9.1-R0070C0020-1</t>
  </si>
  <si>
    <t>9.1-R0070C0030-1</t>
  </si>
  <si>
    <t>9.1-R0070C0040-1</t>
  </si>
  <si>
    <t>9.1-R0070C0050-1</t>
  </si>
  <si>
    <t>=SUM(H18:K18)</t>
  </si>
  <si>
    <t>9.1-R0070C0060-1</t>
  </si>
  <si>
    <t>9.1-R0070C0070-1</t>
  </si>
  <si>
    <t>9.1-R0070C0080-1</t>
  </si>
  <si>
    <t>9.1-R0070C0090-1</t>
  </si>
  <si>
    <t>9.1-R0070C0100-1</t>
  </si>
  <si>
    <t>=SUM(M18:P18)</t>
  </si>
  <si>
    <t>9.1-R0080C0010-1</t>
  </si>
  <si>
    <t>9.1-R0080C0020-1</t>
  </si>
  <si>
    <t>9.1-R0080C0030-1</t>
  </si>
  <si>
    <t>9.1-R0080C0040-1</t>
  </si>
  <si>
    <t>9.1-R0080C0050-1</t>
  </si>
  <si>
    <t>=SUM(H19:K19)</t>
  </si>
  <si>
    <t>9.1-R0080C0060-1</t>
  </si>
  <si>
    <t>9.1-R0080C0070-1</t>
  </si>
  <si>
    <t>9.1-R0080C0080-1</t>
  </si>
  <si>
    <t>9.1-R0080C0090-1</t>
  </si>
  <si>
    <t>9.1-R0080C0100-1</t>
  </si>
  <si>
    <t>=SUM(M19:P19)</t>
  </si>
  <si>
    <t>9.1-R0090C0010-1</t>
  </si>
  <si>
    <t>9.1-R0090C0020-1</t>
  </si>
  <si>
    <t>9.1-R0090C0030-1</t>
  </si>
  <si>
    <t>9.1-R0090C0040-1</t>
  </si>
  <si>
    <t>9.1-R0090C0050-1</t>
  </si>
  <si>
    <t>=SUM(H20:K20)</t>
  </si>
  <si>
    <t>9.1-R0090C0060-1</t>
  </si>
  <si>
    <t>9.1-R0090C0070-1</t>
  </si>
  <si>
    <t>9.1-R0090C0080-1</t>
  </si>
  <si>
    <t>9.1-R0090C0090-1</t>
  </si>
  <si>
    <t>9.1-R0090C0100-1</t>
  </si>
  <si>
    <t>=SUM(M20:P20)</t>
  </si>
  <si>
    <t>9.1-R0100C0010-1</t>
  </si>
  <si>
    <t>9.1-R0100C0020-1</t>
  </si>
  <si>
    <t>9.1-R0100C0030-1</t>
  </si>
  <si>
    <t>9.1-R0100C0040-1</t>
  </si>
  <si>
    <t>9.1-R0100C0050-1</t>
  </si>
  <si>
    <t>=SUM(H21:K21)</t>
  </si>
  <si>
    <t>9.1-R0100C0060-1</t>
  </si>
  <si>
    <t>9.1-R0100C0070-1</t>
  </si>
  <si>
    <t>9.1-R0100C0080-1</t>
  </si>
  <si>
    <t>9.1-R0100C0090-1</t>
  </si>
  <si>
    <t>9.1-R0100C0100-1</t>
  </si>
  <si>
    <t>=SUM(M21:P21)</t>
  </si>
  <si>
    <t>9.1-R0110C0010-1</t>
  </si>
  <si>
    <t>9.1-R0110C0020-1</t>
  </si>
  <si>
    <t>9.1-R0110C0030-1</t>
  </si>
  <si>
    <t>9.1-R0110C0040-1</t>
  </si>
  <si>
    <t>9.1-R0110C0050-1</t>
  </si>
  <si>
    <t>=SUM(H22:K22)</t>
  </si>
  <si>
    <t>9.1-R0110C0060-1</t>
  </si>
  <si>
    <t>9.1-R0110C0070-1</t>
  </si>
  <si>
    <t>9.1-R0110C0080-1</t>
  </si>
  <si>
    <t>9.1-R0110C0090-1</t>
  </si>
  <si>
    <t>9.1-R0110C0100-1</t>
  </si>
  <si>
    <t>=SUM(M22:P22)</t>
  </si>
  <si>
    <t>9.1-R0120C0010-1</t>
  </si>
  <si>
    <t>9.1-R0120C0020-1</t>
  </si>
  <si>
    <t>9.1-R0120C0030-1</t>
  </si>
  <si>
    <t>9.1-R0120C0040-1</t>
  </si>
  <si>
    <t>9.1-R0120C0050-1</t>
  </si>
  <si>
    <t>=SUM(H23:K23)</t>
  </si>
  <si>
    <t>9.1-R0120C0060-1</t>
  </si>
  <si>
    <t>9.1-R0120C0070-1</t>
  </si>
  <si>
    <t>9.1-R0120C0080-1</t>
  </si>
  <si>
    <t>9.1-R0120C0090-1</t>
  </si>
  <si>
    <t>9.1-R0120C0100-1</t>
  </si>
  <si>
    <t>=SUM(M23:P23)</t>
  </si>
  <si>
    <t>9.1-R0130C0010-1</t>
  </si>
  <si>
    <t>9.1-R0130C0020-1</t>
  </si>
  <si>
    <t>9.1-R0130C0030-1</t>
  </si>
  <si>
    <t>9.1-R0130C0040-1</t>
  </si>
  <si>
    <t>9.1-R0130C0050-1</t>
  </si>
  <si>
    <t>=SUM(H24:K24)</t>
  </si>
  <si>
    <t>9.1-R0130C0060-1</t>
  </si>
  <si>
    <t>9.1-R0130C0070-1</t>
  </si>
  <si>
    <t>9.1-R0130C0080-1</t>
  </si>
  <si>
    <t>9.1-R0130C0090-1</t>
  </si>
  <si>
    <t>9.1-R0130C0100-1</t>
  </si>
  <si>
    <t>=SUM(M24:P24)</t>
  </si>
  <si>
    <t>9.1-R0140C0010-1</t>
  </si>
  <si>
    <t>9.1-R0140C0020-1</t>
  </si>
  <si>
    <t>9.1-R0140C0030-1</t>
  </si>
  <si>
    <t>9.1-R0140C0040-1</t>
  </si>
  <si>
    <t>9.1-R0140C0050-1</t>
  </si>
  <si>
    <t>=SUM(H25:K25)</t>
  </si>
  <si>
    <t>9.1-R0140C0060-1</t>
  </si>
  <si>
    <t>9.1-R0140C0070-1</t>
  </si>
  <si>
    <t>9.1-R0140C0080-1</t>
  </si>
  <si>
    <t>9.1-R0140C0090-1</t>
  </si>
  <si>
    <t>9.1-R0140C0100-1</t>
  </si>
  <si>
    <t>=SUM(M25:P25)</t>
  </si>
  <si>
    <t>9.1-R0150C0010-1</t>
  </si>
  <si>
    <t>9.1-R0150C0020-1</t>
  </si>
  <si>
    <t>9.1-R0150C0030-1</t>
  </si>
  <si>
    <t>9.1-R0150C0040-1</t>
  </si>
  <si>
    <t>9.1-R0150C0050-1</t>
  </si>
  <si>
    <t>=SUM(H26:K26)</t>
  </si>
  <si>
    <t>9.1-R0150C0060-1</t>
  </si>
  <si>
    <t>9.1-R0150C0070-1</t>
  </si>
  <si>
    <t>9.1-R0150C0080-1</t>
  </si>
  <si>
    <t>9.1-R0150C0090-1</t>
  </si>
  <si>
    <t>9.1-R0150C0100-1</t>
  </si>
  <si>
    <t>=SUM(M26:P26)</t>
  </si>
  <si>
    <t>9.1-R0160C0010-1</t>
  </si>
  <si>
    <t>9.1-R0160C0020-1</t>
  </si>
  <si>
    <t>9.1-R0160C0030-1</t>
  </si>
  <si>
    <t>9.1-R0160C0040-1</t>
  </si>
  <si>
    <t>9.1-R0160C0050-1</t>
  </si>
  <si>
    <t>=SUM(H27:K27)</t>
  </si>
  <si>
    <t>9.1-R0160C0060-1</t>
  </si>
  <si>
    <t>9.1-R0160C0070-1</t>
  </si>
  <si>
    <t>9.1-R0160C0080-1</t>
  </si>
  <si>
    <t>9.1-R0160C0090-1</t>
  </si>
  <si>
    <t>9.1-R0160C0100-1</t>
  </si>
  <si>
    <t>=SUM(M27:P27)</t>
  </si>
  <si>
    <t>9.1-R0170C0010-1</t>
  </si>
  <si>
    <t>9.1-R0170C0020-1</t>
  </si>
  <si>
    <t>9.1-R0170C0030-1</t>
  </si>
  <si>
    <t>9.1-R0170C0040-1</t>
  </si>
  <si>
    <t>9.1-R0170C0050-1</t>
  </si>
  <si>
    <t>=SUM(H28:K28)</t>
  </si>
  <si>
    <t>9.1-R0170C0060-1</t>
  </si>
  <si>
    <t>9.1-R0170C0070-1</t>
  </si>
  <si>
    <t>9.1-R0170C0080-1</t>
  </si>
  <si>
    <t>9.1-R0170C0090-1</t>
  </si>
  <si>
    <t>9.1-R0170C0100-1</t>
  </si>
  <si>
    <t>=SUM(M28:P28)</t>
  </si>
  <si>
    <t>9.1-R0180C0010-1</t>
  </si>
  <si>
    <t>9.1-R0180C0020-1</t>
  </si>
  <si>
    <t>9.1-R0180C0030-1</t>
  </si>
  <si>
    <t>9.1-R0180C0040-1</t>
  </si>
  <si>
    <t>9.1-R0180C0050-1</t>
  </si>
  <si>
    <t>=SUM(H29:K29)</t>
  </si>
  <si>
    <t>9.1-R0180C0060-1</t>
  </si>
  <si>
    <t>9.1-R0180C0070-1</t>
  </si>
  <si>
    <t>9.1-R0180C0080-1</t>
  </si>
  <si>
    <t>9.1-R0180C0090-1</t>
  </si>
  <si>
    <t>9.1-R0180C0100-1</t>
  </si>
  <si>
    <t>=SUM(M29:P29)</t>
  </si>
  <si>
    <t>9.1-R0190C0010-1</t>
  </si>
  <si>
    <t>9.1-R0190C0020-1</t>
  </si>
  <si>
    <t>9.1-R0190C0030-1</t>
  </si>
  <si>
    <t>9.1-R0190C0040-1</t>
  </si>
  <si>
    <t>9.1-R0190C0050-1</t>
  </si>
  <si>
    <t>=SUM(H30:K30)</t>
  </si>
  <si>
    <t>9.1-R0190C0060-1</t>
  </si>
  <si>
    <t>9.1-R0190C0070-1</t>
  </si>
  <si>
    <t>9.1-R0190C0080-1</t>
  </si>
  <si>
    <t>9.1-R0190C0090-1</t>
  </si>
  <si>
    <t>9.1-R0190C0100-1</t>
  </si>
  <si>
    <t>=SUM(M30:P30)</t>
  </si>
  <si>
    <t>9.1-R0200C0010-1</t>
  </si>
  <si>
    <t>9.1-R0200C0020-1</t>
  </si>
  <si>
    <t>9.1-R0200C0030-1</t>
  </si>
  <si>
    <t>9.1-R0200C0040-1</t>
  </si>
  <si>
    <t>9.1-R0200C0050-1</t>
  </si>
  <si>
    <t>=SUM(H31:K31)</t>
  </si>
  <si>
    <t>9.1-R0200C0060-1</t>
  </si>
  <si>
    <t>9.1-R0200C0070-1</t>
  </si>
  <si>
    <t>9.1-R0200C0080-1</t>
  </si>
  <si>
    <t>9.1-R0200C0090-1</t>
  </si>
  <si>
    <t>9.1-R0200C0100-1</t>
  </si>
  <si>
    <t>=SUM(M31:P31)</t>
  </si>
  <si>
    <t>9.1-R0210C0010-1</t>
  </si>
  <si>
    <t>9.1-R0210C0020-1</t>
  </si>
  <si>
    <t>9.1-R0210C0030-1</t>
  </si>
  <si>
    <t>9.1-R0210C0040-1</t>
  </si>
  <si>
    <t>9.1-R0210C0050-1</t>
  </si>
  <si>
    <t>=SUM(H32:K32)</t>
  </si>
  <si>
    <t>9.1-R0210C0060-1</t>
  </si>
  <si>
    <t>9.1-R0210C0070-1</t>
  </si>
  <si>
    <t>9.1-R0210C0080-1</t>
  </si>
  <si>
    <t>9.1-R0210C0090-1</t>
  </si>
  <si>
    <t>9.1-R0210C0100-1</t>
  </si>
  <si>
    <t>=SUM(M32:P32)</t>
  </si>
  <si>
    <t>9.1-R0220C0010-1</t>
  </si>
  <si>
    <t>9.1-R0220C0020-1</t>
  </si>
  <si>
    <t>9.1-R0220C0030-1</t>
  </si>
  <si>
    <t>9.1-R0220C0040-1</t>
  </si>
  <si>
    <t>9.1-R0220C0050-1</t>
  </si>
  <si>
    <t>=SUM(H33:K33)</t>
  </si>
  <si>
    <t>9.1-R0220C0060-1</t>
  </si>
  <si>
    <t>9.1-R0220C0070-1</t>
  </si>
  <si>
    <t>9.1-R0220C0080-1</t>
  </si>
  <si>
    <t>9.1-R0220C0090-1</t>
  </si>
  <si>
    <t>9.1-R0220C0100-1</t>
  </si>
  <si>
    <t>=SUM(M33:P33)</t>
  </si>
  <si>
    <t>9.1-R0230C0010-1</t>
  </si>
  <si>
    <t>9.1-R0230C0020-1</t>
  </si>
  <si>
    <t>9.1-R0230C0030-1</t>
  </si>
  <si>
    <t>9.1-R0230C0040-1</t>
  </si>
  <si>
    <t>9.1-R0230C0050-1</t>
  </si>
  <si>
    <t>=SUM(H34:K34)</t>
  </si>
  <si>
    <t>9.1-R0230C0060-1</t>
  </si>
  <si>
    <t>9.1-R0230C0070-1</t>
  </si>
  <si>
    <t>9.1-R0230C0080-1</t>
  </si>
  <si>
    <t>9.1-R0230C0090-1</t>
  </si>
  <si>
    <t>9.1-R0230C0100-1</t>
  </si>
  <si>
    <t>=SUM(M34:P34)</t>
  </si>
  <si>
    <t>9.1-R0240C0010-1</t>
  </si>
  <si>
    <t>9.1-R0240C0020-1</t>
  </si>
  <si>
    <t>9.1-R0240C0030-1</t>
  </si>
  <si>
    <t>9.1-R0240C0040-1</t>
  </si>
  <si>
    <t>9.1-R0240C0050-1</t>
  </si>
  <si>
    <t>=SUM(H35:K35)</t>
  </si>
  <si>
    <t>9.1-R0240C0060-1</t>
  </si>
  <si>
    <t>9.1-R0240C0070-1</t>
  </si>
  <si>
    <t>9.1-R0240C0080-1</t>
  </si>
  <si>
    <t>9.1-R0240C0090-1</t>
  </si>
  <si>
    <t>9.1-R0240C0100-1</t>
  </si>
  <si>
    <t>=SUM(M35:P35)</t>
  </si>
  <si>
    <t>9.1-R0250C0010-1</t>
  </si>
  <si>
    <t>9.1-R0250C0020-1</t>
  </si>
  <si>
    <t>9.1-R0250C0030-1</t>
  </si>
  <si>
    <t>9.1-R0250C0040-1</t>
  </si>
  <si>
    <t>9.1-R0250C0050-1</t>
  </si>
  <si>
    <t>=SUM(H36:K36)</t>
  </si>
  <si>
    <t>9.1-R0250C0060-1</t>
  </si>
  <si>
    <t>9.1-R0250C0070-1</t>
  </si>
  <si>
    <t>9.1-R0250C0080-1</t>
  </si>
  <si>
    <t>9.1-R0250C0090-1</t>
  </si>
  <si>
    <t>9.1-R0250C0100-1</t>
  </si>
  <si>
    <t>=SUM(M36:P36)</t>
  </si>
  <si>
    <t>9.1-R0260C0010-1</t>
  </si>
  <si>
    <t>=SUM(H38:H42)</t>
  </si>
  <si>
    <t>9.1-R0260C0020-1</t>
  </si>
  <si>
    <t>=SUM(I38:I42)</t>
  </si>
  <si>
    <t>9.1-R0260C0030-1</t>
  </si>
  <si>
    <t>=SUM(J38:J42)</t>
  </si>
  <si>
    <t>9.1-R0260C0040-1</t>
  </si>
  <si>
    <t>=SUM(K38:K42)</t>
  </si>
  <si>
    <t>9.1-R0260C0050-1</t>
  </si>
  <si>
    <t>=SUM(H37:K37)</t>
  </si>
  <si>
    <t>9.1-R0260C0060-1</t>
  </si>
  <si>
    <t>=SUM(M38:M42)</t>
  </si>
  <si>
    <t>9.1-R0260C0070-1</t>
  </si>
  <si>
    <t>=SUM(N38:N42)</t>
  </si>
  <si>
    <t>9.1-R0260C0080-1</t>
  </si>
  <si>
    <t>=SUM(O38:O42)</t>
  </si>
  <si>
    <t>9.1-R0260C0090-1</t>
  </si>
  <si>
    <t>=SUM(P38:P42)</t>
  </si>
  <si>
    <t>9.1-R0260C0100-1</t>
  </si>
  <si>
    <t>=SUM(M37:P37)</t>
  </si>
  <si>
    <t>9.1-R0270C0010-1</t>
  </si>
  <si>
    <t>9.1-R0270C0020-1</t>
  </si>
  <si>
    <t>9.1-R0270C0030-1</t>
  </si>
  <si>
    <t>9.1-R0270C0040-1</t>
  </si>
  <si>
    <t>9.1-R0270C0050-1</t>
  </si>
  <si>
    <t>=SUM(H38:K38)</t>
  </si>
  <si>
    <t>9.1-R0270C0060-1</t>
  </si>
  <si>
    <t>9.1-R0270C0070-1</t>
  </si>
  <si>
    <t>9.1-R0270C0080-1</t>
  </si>
  <si>
    <t>9.1-R0270C0090-1</t>
  </si>
  <si>
    <t>9.1-R0270C0100-1</t>
  </si>
  <si>
    <t>=SUM(M38:P38)</t>
  </si>
  <si>
    <t>9.1-R0280C0010-1</t>
  </si>
  <si>
    <t>9.1-R0280C0020-1</t>
  </si>
  <si>
    <t>9.1-R0280C0030-1</t>
  </si>
  <si>
    <t>9.1-R0280C0040-1</t>
  </si>
  <si>
    <t>9.1-R0280C0050-1</t>
  </si>
  <si>
    <t>=SUM(H39:K39)</t>
  </si>
  <si>
    <t>9.1-R0280C0060-1</t>
  </si>
  <si>
    <t>9.1-R0280C0070-1</t>
  </si>
  <si>
    <t>9.1-R0280C0080-1</t>
  </si>
  <si>
    <t>9.1-R0280C0090-1</t>
  </si>
  <si>
    <t>9.1-R0280C0100-1</t>
  </si>
  <si>
    <t>=SUM(M39:P39)</t>
  </si>
  <si>
    <t>9.1-R0290C0010-1</t>
  </si>
  <si>
    <t>9.1-R0290C0020-1</t>
  </si>
  <si>
    <t>9.1-R0290C0030-1</t>
  </si>
  <si>
    <t>9.1-R0290C0040-1</t>
  </si>
  <si>
    <t>9.1-R0290C0050-1</t>
  </si>
  <si>
    <t>=SUM(H40:K40)</t>
  </si>
  <si>
    <t>9.1-R0290C0060-1</t>
  </si>
  <si>
    <t>9.1-R0290C0070-1</t>
  </si>
  <si>
    <t>9.1-R0290C0080-1</t>
  </si>
  <si>
    <t>9.1-R0290C0090-1</t>
  </si>
  <si>
    <t>9.1-R0290C0100-1</t>
  </si>
  <si>
    <t>=SUM(M40:P40)</t>
  </si>
  <si>
    <t>9.1-R0300C0010-1</t>
  </si>
  <si>
    <t>9.1-R0300C0020-1</t>
  </si>
  <si>
    <t>9.1-R0300C0030-1</t>
  </si>
  <si>
    <t>9.1-R0300C0040-1</t>
  </si>
  <si>
    <t>9.1-R0300C0050-1</t>
  </si>
  <si>
    <t>=SUM(H41:K41)</t>
  </si>
  <si>
    <t>9.1-R0300C0060-1</t>
  </si>
  <si>
    <t>9.1-R0300C0070-1</t>
  </si>
  <si>
    <t>9.1-R0300C0080-1</t>
  </si>
  <si>
    <t>9.1-R0300C0090-1</t>
  </si>
  <si>
    <t>9.1-R0300C0100-1</t>
  </si>
  <si>
    <t>=SUM(M41:P41)</t>
  </si>
  <si>
    <t>9.1-R0310C0010-1</t>
  </si>
  <si>
    <t>9.1-R0310C0020-1</t>
  </si>
  <si>
    <t>9.1-R0310C0030-1</t>
  </si>
  <si>
    <t>9.1-R0310C0040-1</t>
  </si>
  <si>
    <t>9.1-R0310C0050-1</t>
  </si>
  <si>
    <t>=SUM(H42:K42)</t>
  </si>
  <si>
    <t>9.1-R0310C0060-1</t>
  </si>
  <si>
    <t>9.1-R0310C0070-1</t>
  </si>
  <si>
    <t>9.1-R0310C0080-1</t>
  </si>
  <si>
    <t>9.1-R0310C0090-1</t>
  </si>
  <si>
    <t>9.1-R0310C0100-1</t>
  </si>
  <si>
    <t>=SUM(M42:P42)</t>
  </si>
  <si>
    <t>9.1-R0320C0010-1</t>
  </si>
  <si>
    <t>=SUM(H44:H53)</t>
  </si>
  <si>
    <t>9.1-R0320C0020-1</t>
  </si>
  <si>
    <t>=SUM(I44:I53)</t>
  </si>
  <si>
    <t>9.1-R0320C0030-1</t>
  </si>
  <si>
    <t>=SUM(J44:J53)</t>
  </si>
  <si>
    <t>9.1-R0320C0040-1</t>
  </si>
  <si>
    <t>=SUM(K44:K53)</t>
  </si>
  <si>
    <t>9.1-R0320C0050-1</t>
  </si>
  <si>
    <t>=SUM(H43:K43)</t>
  </si>
  <si>
    <t>9.1-R0320C0060-1</t>
  </si>
  <si>
    <t>=SUM(M44:M53)</t>
  </si>
  <si>
    <t>9.1-R0320C0070-1</t>
  </si>
  <si>
    <t>=SUM(N44:N53)</t>
  </si>
  <si>
    <t>9.1-R0320C0080-1</t>
  </si>
  <si>
    <t>=SUM(O44:O53)</t>
  </si>
  <si>
    <t>9.1-R0320C0090-1</t>
  </si>
  <si>
    <t>=SUM(P44:P53)</t>
  </si>
  <si>
    <t>9.1-R0320C0100-1</t>
  </si>
  <si>
    <t>=SUM(M43:P43)</t>
  </si>
  <si>
    <t>9.1-R0330C0010-1</t>
  </si>
  <si>
    <t>9.1-R0330C0020-1</t>
  </si>
  <si>
    <t>9.1-R0330C0030-1</t>
  </si>
  <si>
    <t>9.1-R0330C0040-1</t>
  </si>
  <si>
    <t>9.1-R0330C0050-1</t>
  </si>
  <si>
    <t>=SUM(H44:K44)</t>
  </si>
  <si>
    <t>9.1-R0330C0060-1</t>
  </si>
  <si>
    <t>9.1-R0330C0070-1</t>
  </si>
  <si>
    <t>9.1-R0330C0080-1</t>
  </si>
  <si>
    <t>9.1-R0330C0090-1</t>
  </si>
  <si>
    <t>9.1-R0330C0100-1</t>
  </si>
  <si>
    <t>=SUM(M44:P44)</t>
  </si>
  <si>
    <t>9.1-R0340C0010-1</t>
  </si>
  <si>
    <t>9.1-R0340C0020-1</t>
  </si>
  <si>
    <t>9.1-R0340C0030-1</t>
  </si>
  <si>
    <t>9.1-R0340C0040-1</t>
  </si>
  <si>
    <t>9.1-R0340C0050-1</t>
  </si>
  <si>
    <t>=SUM(H45:K45)</t>
  </si>
  <si>
    <t>9.1-R0340C0060-1</t>
  </si>
  <si>
    <t>9.1-R0340C0070-1</t>
  </si>
  <si>
    <t>9.1-R0340C0080-1</t>
  </si>
  <si>
    <t>9.1-R0340C0090-1</t>
  </si>
  <si>
    <t>9.1-R0340C0100-1</t>
  </si>
  <si>
    <t>=SUM(M45:P45)</t>
  </si>
  <si>
    <t>9.1-R0350C0010-1</t>
  </si>
  <si>
    <t>9.1-R0350C0020-1</t>
  </si>
  <si>
    <t>9.1-R0350C0030-1</t>
  </si>
  <si>
    <t>9.1-R0350C0040-1</t>
  </si>
  <si>
    <t>9.1-R0350C0050-1</t>
  </si>
  <si>
    <t>=SUM(H46:K46)</t>
  </si>
  <si>
    <t>9.1-R0350C0060-1</t>
  </si>
  <si>
    <t>9.1-R0350C0070-1</t>
  </si>
  <si>
    <t>9.1-R0350C0080-1</t>
  </si>
  <si>
    <t>9.1-R0350C0090-1</t>
  </si>
  <si>
    <t>9.1-R0350C0100-1</t>
  </si>
  <si>
    <t>=SUM(M46:P46)</t>
  </si>
  <si>
    <t>9.1-R0360C0010-1</t>
  </si>
  <si>
    <t>9.1-R0360C0020-1</t>
  </si>
  <si>
    <t>9.1-R0360C0030-1</t>
  </si>
  <si>
    <t>9.1-R0360C0040-1</t>
  </si>
  <si>
    <t>9.1-R0360C0050-1</t>
  </si>
  <si>
    <t>=SUM(H47:K47)</t>
  </si>
  <si>
    <t>9.1-R0360C0060-1</t>
  </si>
  <si>
    <t>9.1-R0360C0070-1</t>
  </si>
  <si>
    <t>9.1-R0360C0080-1</t>
  </si>
  <si>
    <t>9.1-R0360C0090-1</t>
  </si>
  <si>
    <t>9.1-R0360C0100-1</t>
  </si>
  <si>
    <t>=SUM(M47:P47)</t>
  </si>
  <si>
    <t>9.1-R0370C0010-1</t>
  </si>
  <si>
    <t>9.1-R0370C0020-1</t>
  </si>
  <si>
    <t>9.1-R0370C0030-1</t>
  </si>
  <si>
    <t>9.1-R0370C0040-1</t>
  </si>
  <si>
    <t>9.1-R0370C0050-1</t>
  </si>
  <si>
    <t>=SUM(H48:K48)</t>
  </si>
  <si>
    <t>9.1-R0370C0060-1</t>
  </si>
  <si>
    <t>9.1-R0370C0070-1</t>
  </si>
  <si>
    <t>9.1-R0370C0080-1</t>
  </si>
  <si>
    <t>9.1-R0370C0090-1</t>
  </si>
  <si>
    <t>9.1-R0370C0100-1</t>
  </si>
  <si>
    <t>=SUM(M48:P48)</t>
  </si>
  <si>
    <t>9.1-R0380C0010-1</t>
  </si>
  <si>
    <t>9.1-R0380C0020-1</t>
  </si>
  <si>
    <t>9.1-R0380C0030-1</t>
  </si>
  <si>
    <t>9.1-R0380C0040-1</t>
  </si>
  <si>
    <t>9.1-R0380C0050-1</t>
  </si>
  <si>
    <t>=SUM(H49:K49)</t>
  </si>
  <si>
    <t>9.1-R0380C0060-1</t>
  </si>
  <si>
    <t>9.1-R0380C0070-1</t>
  </si>
  <si>
    <t>9.1-R0380C0080-1</t>
  </si>
  <si>
    <t>9.1-R0380C0090-1</t>
  </si>
  <si>
    <t>9.1-R0380C0100-1</t>
  </si>
  <si>
    <t>=SUM(M49:P49)</t>
  </si>
  <si>
    <t>9.1-R0390C0010-1</t>
  </si>
  <si>
    <t>9.1-R0390C0020-1</t>
  </si>
  <si>
    <t>9.1-R0390C0030-1</t>
  </si>
  <si>
    <t>9.1-R0390C0040-1</t>
  </si>
  <si>
    <t>9.1-R0390C0050-1</t>
  </si>
  <si>
    <t>=SUM(H50:K50)</t>
  </si>
  <si>
    <t>9.1-R0390C0060-1</t>
  </si>
  <si>
    <t>9.1-R0390C0070-1</t>
  </si>
  <si>
    <t>9.1-R0390C0080-1</t>
  </si>
  <si>
    <t>9.1-R0390C0090-1</t>
  </si>
  <si>
    <t>9.1-R0390C0100-1</t>
  </si>
  <si>
    <t>=SUM(M50:P50)</t>
  </si>
  <si>
    <t>9.1-R0400C0010-1</t>
  </si>
  <si>
    <t>9.1-R0400C0020-1</t>
  </si>
  <si>
    <t>9.1-R0400C0030-1</t>
  </si>
  <si>
    <t>9.1-R0400C0040-1</t>
  </si>
  <si>
    <t>9.1-R0400C0050-1</t>
  </si>
  <si>
    <t>=SUM(H51:K51)</t>
  </si>
  <si>
    <t>9.1-R0400C0060-1</t>
  </si>
  <si>
    <t>9.1-R0400C0070-1</t>
  </si>
  <si>
    <t>9.1-R0400C0080-1</t>
  </si>
  <si>
    <t>9.1-R0400C0090-1</t>
  </si>
  <si>
    <t>9.1-R0400C0100-1</t>
  </si>
  <si>
    <t>=SUM(M51:P51)</t>
  </si>
  <si>
    <t>9.1-R0410C0010-1</t>
  </si>
  <si>
    <t>9.1-R0410C0020-1</t>
  </si>
  <si>
    <t>9.1-R0410C0030-1</t>
  </si>
  <si>
    <t>9.1-R0410C0040-1</t>
  </si>
  <si>
    <t>9.1-R0410C0050-1</t>
  </si>
  <si>
    <t>=SUM(H52:K52)</t>
  </si>
  <si>
    <t>9.1-R0410C0060-1</t>
  </si>
  <si>
    <t>9.1-R0410C0070-1</t>
  </si>
  <si>
    <t>9.1-R0410C0080-1</t>
  </si>
  <si>
    <t>9.1-R0410C0090-1</t>
  </si>
  <si>
    <t>9.1-R0410C0100-1</t>
  </si>
  <si>
    <t>=SUM(M52:P52)</t>
  </si>
  <si>
    <t>9.1-R0420C0010-1</t>
  </si>
  <si>
    <t>9.1-R0420C0020-1</t>
  </si>
  <si>
    <t>9.1-R0420C0030-1</t>
  </si>
  <si>
    <t>9.1-R0420C0040-1</t>
  </si>
  <si>
    <t>9.1-R0420C0050-1</t>
  </si>
  <si>
    <t>=SUM(H53:K53)</t>
  </si>
  <si>
    <t>9.1-R0420C0060-1</t>
  </si>
  <si>
    <t>9.1-R0420C0070-1</t>
  </si>
  <si>
    <t>9.1-R0420C0080-1</t>
  </si>
  <si>
    <t>9.1-R0420C0090-1</t>
  </si>
  <si>
    <t>9.1-R0420C0100-1</t>
  </si>
  <si>
    <t>=SUM(M53:P53)</t>
  </si>
  <si>
    <t>9.1-R0430C0010-1</t>
  </si>
  <si>
    <t>=SUM(H55:H59)</t>
  </si>
  <si>
    <t>9.1-R0430C0020-1</t>
  </si>
  <si>
    <t>=SUM(I55:I59)</t>
  </si>
  <si>
    <t>9.1-R0430C0030-1</t>
  </si>
  <si>
    <t>=SUM(J55:J59)</t>
  </si>
  <si>
    <t>9.1-R0430C0040-1</t>
  </si>
  <si>
    <t>=SUM(K55:K59)</t>
  </si>
  <si>
    <t>9.1-R0430C0050-1</t>
  </si>
  <si>
    <t>=SUM(H54:K54)</t>
  </si>
  <si>
    <t>9.1-R0430C0060-1</t>
  </si>
  <si>
    <t>=SUM(M55:M59)</t>
  </si>
  <si>
    <t>9.1-R0430C0070-1</t>
  </si>
  <si>
    <t>=SUM(N55:N59)</t>
  </si>
  <si>
    <t>9.1-R0430C0080-1</t>
  </si>
  <si>
    <t>=SUM(O55:O59)</t>
  </si>
  <si>
    <t>9.1-R0430C0090-1</t>
  </si>
  <si>
    <t>=SUM(P55:P59)</t>
  </si>
  <si>
    <t>9.1-R0430C0100-1</t>
  </si>
  <si>
    <t>=SUM(M54:P54)</t>
  </si>
  <si>
    <t>9.1-R0440C0010-1</t>
  </si>
  <si>
    <t>9.1-R0440C0020-1</t>
  </si>
  <si>
    <t>9.1-R0440C0030-1</t>
  </si>
  <si>
    <t>9.1-R0440C0040-1</t>
  </si>
  <si>
    <t>9.1-R0440C0050-1</t>
  </si>
  <si>
    <t>=SUM(H55:K55)</t>
  </si>
  <si>
    <t>9.1-R0440C0060-1</t>
  </si>
  <si>
    <t>9.1-R0440C0070-1</t>
  </si>
  <si>
    <t>9.1-R0440C0080-1</t>
  </si>
  <si>
    <t>9.1-R0440C0090-1</t>
  </si>
  <si>
    <t>9.1-R0440C0100-1</t>
  </si>
  <si>
    <t>=SUM(M55:P55)</t>
  </si>
  <si>
    <t>9.1-R0450C0010-1</t>
  </si>
  <si>
    <t>9.1-R0450C0020-1</t>
  </si>
  <si>
    <t>9.1-R0450C0030-1</t>
  </si>
  <si>
    <t>9.1-R0450C0040-1</t>
  </si>
  <si>
    <t>9.1-R0450C0050-1</t>
  </si>
  <si>
    <t>=SUM(H56:K56)</t>
  </si>
  <si>
    <t>9.1-R0450C0060-1</t>
  </si>
  <si>
    <t>9.1-R0450C0070-1</t>
  </si>
  <si>
    <t>9.1-R0450C0080-1</t>
  </si>
  <si>
    <t>9.1-R0450C0090-1</t>
  </si>
  <si>
    <t>9.1-R0450C0100-1</t>
  </si>
  <si>
    <t>=SUM(M56:P56)</t>
  </si>
  <si>
    <t>9.1-R0460C0010-1</t>
  </si>
  <si>
    <t>9.1-R0460C0020-1</t>
  </si>
  <si>
    <t>9.1-R0460C0030-1</t>
  </si>
  <si>
    <t>9.1-R0460C0040-1</t>
  </si>
  <si>
    <t>9.1-R0460C0050-1</t>
  </si>
  <si>
    <t>=SUM(H57:K57)</t>
  </si>
  <si>
    <t>9.1-R0460C0060-1</t>
  </si>
  <si>
    <t>9.1-R0460C0070-1</t>
  </si>
  <si>
    <t>9.1-R0460C0080-1</t>
  </si>
  <si>
    <t>9.1-R0460C0090-1</t>
  </si>
  <si>
    <t>9.1-R0460C0100-1</t>
  </si>
  <si>
    <t>=SUM(M57:P57)</t>
  </si>
  <si>
    <t>9.1-R0470C0010-1</t>
  </si>
  <si>
    <t>9.1-R0470C0020-1</t>
  </si>
  <si>
    <t>9.1-R0470C0030-1</t>
  </si>
  <si>
    <t>9.1-R0470C0040-1</t>
  </si>
  <si>
    <t>9.1-R0470C0050-1</t>
  </si>
  <si>
    <t>=SUM(H58:K58)</t>
  </si>
  <si>
    <t>9.1-R0470C0060-1</t>
  </si>
  <si>
    <t>9.1-R0470C0070-1</t>
  </si>
  <si>
    <t>9.1-R0470C0080-1</t>
  </si>
  <si>
    <t>9.1-R0470C0090-1</t>
  </si>
  <si>
    <t>9.1-R0470C0100-1</t>
  </si>
  <si>
    <t>=SUM(M58:P58)</t>
  </si>
  <si>
    <t>9.1-R0480C0010-1</t>
  </si>
  <si>
    <t>9.1-R0480C0020-1</t>
  </si>
  <si>
    <t>9.1-R0480C0030-1</t>
  </si>
  <si>
    <t>9.1-R0480C0040-1</t>
  </si>
  <si>
    <t>9.1-R0480C0050-1</t>
  </si>
  <si>
    <t>=SUM(H59:K59)</t>
  </si>
  <si>
    <t>9.1-R0480C0060-1</t>
  </si>
  <si>
    <t>9.1-R0480C0070-1</t>
  </si>
  <si>
    <t>9.1-R0480C0080-1</t>
  </si>
  <si>
    <t>9.1-R0480C0090-1</t>
  </si>
  <si>
    <t>9.1-R0480C0100-1</t>
  </si>
  <si>
    <t>=SUM(M59:P59)</t>
  </si>
  <si>
    <t>9.1-R0490C0010-1</t>
  </si>
  <si>
    <t>=SUM(H61:H78)</t>
  </si>
  <si>
    <t>9.1-R0490C0020-1</t>
  </si>
  <si>
    <t>=SUM(I61:I78)</t>
  </si>
  <si>
    <t>9.1-R0490C0030-1</t>
  </si>
  <si>
    <t>=SUM(J61:J78)</t>
  </si>
  <si>
    <t>9.1-R0490C0040-1</t>
  </si>
  <si>
    <t>=SUM(K61:K78)</t>
  </si>
  <si>
    <t>9.1-R0490C0050-1</t>
  </si>
  <si>
    <t>=SUM(H60:K60)</t>
  </si>
  <si>
    <t>9.1-R0490C0060-1</t>
  </si>
  <si>
    <t>=SUM(M61:M78)</t>
  </si>
  <si>
    <t>9.1-R0490C0070-1</t>
  </si>
  <si>
    <t>=SUM(N61:N78)</t>
  </si>
  <si>
    <t>9.1-R0490C0080-1</t>
  </si>
  <si>
    <t>=SUM(O61:O78)</t>
  </si>
  <si>
    <t>9.1-R0490C0090-1</t>
  </si>
  <si>
    <t>=SUM(P61:P78)</t>
  </si>
  <si>
    <t>9.1-R0490C0100-1</t>
  </si>
  <si>
    <t>=SUM(M60:P60)</t>
  </si>
  <si>
    <t>9.1-R0500C0010-1</t>
  </si>
  <si>
    <t>9.1-R0500C0020-1</t>
  </si>
  <si>
    <t>9.1-R0500C0030-1</t>
  </si>
  <si>
    <t>9.1-R0500C0040-1</t>
  </si>
  <si>
    <t>9.1-R0500C0050-1</t>
  </si>
  <si>
    <t>=SUM(H61:K61)</t>
  </si>
  <si>
    <t>9.1-R0500C0060-1</t>
  </si>
  <si>
    <t>9.1-R0500C0070-1</t>
  </si>
  <si>
    <t>9.1-R0500C0080-1</t>
  </si>
  <si>
    <t>9.1-R0500C0090-1</t>
  </si>
  <si>
    <t>9.1-R0500C0100-1</t>
  </si>
  <si>
    <t>=SUM(M61:P61)</t>
  </si>
  <si>
    <t>9.1-R0510C0010-1</t>
  </si>
  <si>
    <t>9.1-R0510C0020-1</t>
  </si>
  <si>
    <t>9.1-R0510C0030-1</t>
  </si>
  <si>
    <t>9.1-R0510C0040-1</t>
  </si>
  <si>
    <t>9.1-R0510C0050-1</t>
  </si>
  <si>
    <t>=SUM(H62:K62)</t>
  </si>
  <si>
    <t>9.1-R0510C0060-1</t>
  </si>
  <si>
    <t>9.1-R0510C0070-1</t>
  </si>
  <si>
    <t>9.1-R0510C0080-1</t>
  </si>
  <si>
    <t>9.1-R0510C0090-1</t>
  </si>
  <si>
    <t>9.1-R0510C0100-1</t>
  </si>
  <si>
    <t>=SUM(M62:P62)</t>
  </si>
  <si>
    <t>9.1-R0520C0010-1</t>
  </si>
  <si>
    <t>9.1-R0520C0020-1</t>
  </si>
  <si>
    <t>9.1-R0520C0030-1</t>
  </si>
  <si>
    <t>9.1-R0520C0040-1</t>
  </si>
  <si>
    <t>9.1-R0520C0050-1</t>
  </si>
  <si>
    <t>=SUM(H63:K63)</t>
  </si>
  <si>
    <t>9.1-R0520C0060-1</t>
  </si>
  <si>
    <t>9.1-R0520C0070-1</t>
  </si>
  <si>
    <t>9.1-R0520C0080-1</t>
  </si>
  <si>
    <t>9.1-R0520C0090-1</t>
  </si>
  <si>
    <t>9.1-R0520C0100-1</t>
  </si>
  <si>
    <t>=SUM(M63:P63)</t>
  </si>
  <si>
    <t>9.1-R0530C0010-1</t>
  </si>
  <si>
    <t>9.1-R0530C0020-1</t>
  </si>
  <si>
    <t>9.1-R0530C0030-1</t>
  </si>
  <si>
    <t>9.1-R0530C0040-1</t>
  </si>
  <si>
    <t>9.1-R0530C0050-1</t>
  </si>
  <si>
    <t>=SUM(H64:K64)</t>
  </si>
  <si>
    <t>9.1-R0530C0060-1</t>
  </si>
  <si>
    <t>9.1-R0530C0070-1</t>
  </si>
  <si>
    <t>9.1-R0530C0080-1</t>
  </si>
  <si>
    <t>9.1-R0530C0090-1</t>
  </si>
  <si>
    <t>9.1-R0530C0100-1</t>
  </si>
  <si>
    <t>=SUM(M64:P64)</t>
  </si>
  <si>
    <t>9.1-R0540C0010-1</t>
  </si>
  <si>
    <t>9.1-R0540C0020-1</t>
  </si>
  <si>
    <t>9.1-R0540C0030-1</t>
  </si>
  <si>
    <t>9.1-R0540C0040-1</t>
  </si>
  <si>
    <t>9.1-R0540C0050-1</t>
  </si>
  <si>
    <t>=SUM(H65:K65)</t>
  </si>
  <si>
    <t>9.1-R0540C0060-1</t>
  </si>
  <si>
    <t>9.1-R0540C0070-1</t>
  </si>
  <si>
    <t>9.1-R0540C0080-1</t>
  </si>
  <si>
    <t>9.1-R0540C0090-1</t>
  </si>
  <si>
    <t>9.1-R0540C0100-1</t>
  </si>
  <si>
    <t>=SUM(M65:P65)</t>
  </si>
  <si>
    <t>9.1-R0550C0010-1</t>
  </si>
  <si>
    <t>9.1-R0550C0020-1</t>
  </si>
  <si>
    <t>9.1-R0550C0030-1</t>
  </si>
  <si>
    <t>9.1-R0550C0040-1</t>
  </si>
  <si>
    <t>9.1-R0550C0050-1</t>
  </si>
  <si>
    <t>=SUM(H66:K66)</t>
  </si>
  <si>
    <t>9.1-R0550C0060-1</t>
  </si>
  <si>
    <t>9.1-R0550C0070-1</t>
  </si>
  <si>
    <t>9.1-R0550C0080-1</t>
  </si>
  <si>
    <t>9.1-R0550C0090-1</t>
  </si>
  <si>
    <t>9.1-R0550C0100-1</t>
  </si>
  <si>
    <t>=SUM(M66:P66)</t>
  </si>
  <si>
    <t>9.1-R0560C0010-1</t>
  </si>
  <si>
    <t>9.1-R0560C0020-1</t>
  </si>
  <si>
    <t>9.1-R0560C0030-1</t>
  </si>
  <si>
    <t>9.1-R0560C0040-1</t>
  </si>
  <si>
    <t>9.1-R0560C0050-1</t>
  </si>
  <si>
    <t>=SUM(H67:K67)</t>
  </si>
  <si>
    <t>9.1-R0560C0060-1</t>
  </si>
  <si>
    <t>9.1-R0560C0070-1</t>
  </si>
  <si>
    <t>9.1-R0560C0080-1</t>
  </si>
  <si>
    <t>9.1-R0560C0090-1</t>
  </si>
  <si>
    <t>9.1-R0560C0100-1</t>
  </si>
  <si>
    <t>=SUM(M67:P67)</t>
  </si>
  <si>
    <t>9.1-R0570C0010-1</t>
  </si>
  <si>
    <t>9.1-R0570C0020-1</t>
  </si>
  <si>
    <t>9.1-R0570C0030-1</t>
  </si>
  <si>
    <t>9.1-R0570C0040-1</t>
  </si>
  <si>
    <t>9.1-R0570C0050-1</t>
  </si>
  <si>
    <t>=SUM(H68:K68)</t>
  </si>
  <si>
    <t>9.1-R0570C0060-1</t>
  </si>
  <si>
    <t>9.1-R0570C0070-1</t>
  </si>
  <si>
    <t>9.1-R0570C0080-1</t>
  </si>
  <si>
    <t>9.1-R0570C0090-1</t>
  </si>
  <si>
    <t>9.1-R0570C0100-1</t>
  </si>
  <si>
    <t>=SUM(M68:P68)</t>
  </si>
  <si>
    <t>9.1-R0580C0010-1</t>
  </si>
  <si>
    <t>9.1-R0580C0020-1</t>
  </si>
  <si>
    <t>9.1-R0580C0030-1</t>
  </si>
  <si>
    <t>9.1-R0580C0040-1</t>
  </si>
  <si>
    <t>9.1-R0580C0050-1</t>
  </si>
  <si>
    <t>=SUM(H69:K69)</t>
  </si>
  <si>
    <t>9.1-R0580C0060-1</t>
  </si>
  <si>
    <t>9.1-R0580C0070-1</t>
  </si>
  <si>
    <t>9.1-R0580C0080-1</t>
  </si>
  <si>
    <t>9.1-R0580C0090-1</t>
  </si>
  <si>
    <t>9.1-R0580C0100-1</t>
  </si>
  <si>
    <t>=SUM(M69:P69)</t>
  </si>
  <si>
    <t>9.1-R0590C0010-1</t>
  </si>
  <si>
    <t>9.1-R0590C0020-1</t>
  </si>
  <si>
    <t>9.1-R0590C0030-1</t>
  </si>
  <si>
    <t>9.1-R0590C0040-1</t>
  </si>
  <si>
    <t>9.1-R0590C0050-1</t>
  </si>
  <si>
    <t>=SUM(H70:K70)</t>
  </si>
  <si>
    <t>9.1-R0590C0060-1</t>
  </si>
  <si>
    <t>9.1-R0590C0070-1</t>
  </si>
  <si>
    <t>9.1-R0590C0080-1</t>
  </si>
  <si>
    <t>9.1-R0590C0090-1</t>
  </si>
  <si>
    <t>9.1-R0590C0100-1</t>
  </si>
  <si>
    <t>=SUM(M70:P70)</t>
  </si>
  <si>
    <t>9.1-R0600C0010-1</t>
  </si>
  <si>
    <t>9.1-R0600C0020-1</t>
  </si>
  <si>
    <t>9.1-R0600C0030-1</t>
  </si>
  <si>
    <t>9.1-R0600C0040-1</t>
  </si>
  <si>
    <t>9.1-R0600C0050-1</t>
  </si>
  <si>
    <t>=SUM(H71:K71)</t>
  </si>
  <si>
    <t>9.1-R0600C0060-1</t>
  </si>
  <si>
    <t>9.1-R0600C0070-1</t>
  </si>
  <si>
    <t>9.1-R0600C0080-1</t>
  </si>
  <si>
    <t>9.1-R0600C0090-1</t>
  </si>
  <si>
    <t>9.1-R0600C0100-1</t>
  </si>
  <si>
    <t>=SUM(M71:P71)</t>
  </si>
  <si>
    <t>9.1-R0610C0010-1</t>
  </si>
  <si>
    <t>9.1-R0610C0020-1</t>
  </si>
  <si>
    <t>9.1-R0610C0030-1</t>
  </si>
  <si>
    <t>9.1-R0610C0040-1</t>
  </si>
  <si>
    <t>9.1-R0610C0050-1</t>
  </si>
  <si>
    <t>=SUM(H72:K72)</t>
  </si>
  <si>
    <t>9.1-R0610C0060-1</t>
  </si>
  <si>
    <t>9.1-R0610C0070-1</t>
  </si>
  <si>
    <t>9.1-R0610C0080-1</t>
  </si>
  <si>
    <t>9.1-R0610C0090-1</t>
  </si>
  <si>
    <t>9.1-R0610C0100-1</t>
  </si>
  <si>
    <t>=SUM(M72:P72)</t>
  </si>
  <si>
    <t>9.1-R0620C0010-1</t>
  </si>
  <si>
    <t>9.1-R0620C0020-1</t>
  </si>
  <si>
    <t>9.1-R0620C0030-1</t>
  </si>
  <si>
    <t>9.1-R0620C0040-1</t>
  </si>
  <si>
    <t>9.1-R0620C0050-1</t>
  </si>
  <si>
    <t>=SUM(H73:K73)</t>
  </si>
  <si>
    <t>9.1-R0620C0060-1</t>
  </si>
  <si>
    <t>9.1-R0620C0070-1</t>
  </si>
  <si>
    <t>9.1-R0620C0080-1</t>
  </si>
  <si>
    <t>9.1-R0620C0090-1</t>
  </si>
  <si>
    <t>9.1-R0620C0100-1</t>
  </si>
  <si>
    <t>=SUM(M73:P73)</t>
  </si>
  <si>
    <t>9.1-R0630C0010-1</t>
  </si>
  <si>
    <t>9.1-R0630C0020-1</t>
  </si>
  <si>
    <t>9.1-R0630C0030-1</t>
  </si>
  <si>
    <t>9.1-R0630C0040-1</t>
  </si>
  <si>
    <t>9.1-R0630C0050-1</t>
  </si>
  <si>
    <t>=SUM(H74:K74)</t>
  </si>
  <si>
    <t>9.1-R0630C0060-1</t>
  </si>
  <si>
    <t>9.1-R0630C0070-1</t>
  </si>
  <si>
    <t>9.1-R0630C0080-1</t>
  </si>
  <si>
    <t>9.1-R0630C0090-1</t>
  </si>
  <si>
    <t>9.1-R0630C0100-1</t>
  </si>
  <si>
    <t>=SUM(M74:P74)</t>
  </si>
  <si>
    <t>9.1-R0640C0010-1</t>
  </si>
  <si>
    <t>9.1-R0640C0020-1</t>
  </si>
  <si>
    <t>9.1-R0640C0030-1</t>
  </si>
  <si>
    <t>9.1-R0640C0040-1</t>
  </si>
  <si>
    <t>9.1-R0640C0050-1</t>
  </si>
  <si>
    <t>=SUM(H75:K75)</t>
  </si>
  <si>
    <t>9.1-R0640C0060-1</t>
  </si>
  <si>
    <t>9.1-R0640C0070-1</t>
  </si>
  <si>
    <t>9.1-R0640C0080-1</t>
  </si>
  <si>
    <t>9.1-R0640C0090-1</t>
  </si>
  <si>
    <t>9.1-R0640C0100-1</t>
  </si>
  <si>
    <t>=SUM(M75:P75)</t>
  </si>
  <si>
    <t>9.1-R0650C0010-1</t>
  </si>
  <si>
    <t>9.1-R0650C0020-1</t>
  </si>
  <si>
    <t>9.1-R0650C0030-1</t>
  </si>
  <si>
    <t>9.1-R0650C0040-1</t>
  </si>
  <si>
    <t>9.1-R0650C0050-1</t>
  </si>
  <si>
    <t>=SUM(H76:K76)</t>
  </si>
  <si>
    <t>9.1-R0650C0060-1</t>
  </si>
  <si>
    <t>9.1-R0650C0070-1</t>
  </si>
  <si>
    <t>9.1-R0650C0080-1</t>
  </si>
  <si>
    <t>9.1-R0650C0090-1</t>
  </si>
  <si>
    <t>9.1-R0650C0100-1</t>
  </si>
  <si>
    <t>=SUM(M76:P76)</t>
  </si>
  <si>
    <t>9.1-R0660C0010-1</t>
  </si>
  <si>
    <t>9.1-R0660C0020-1</t>
  </si>
  <si>
    <t>9.1-R0660C0030-1</t>
  </si>
  <si>
    <t>9.1-R0660C0040-1</t>
  </si>
  <si>
    <t>9.1-R0660C0050-1</t>
  </si>
  <si>
    <t>=SUM(H77:K77)</t>
  </si>
  <si>
    <t>9.1-R0660C0060-1</t>
  </si>
  <si>
    <t>9.1-R0660C0070-1</t>
  </si>
  <si>
    <t>9.1-R0660C0080-1</t>
  </si>
  <si>
    <t>9.1-R0660C0090-1</t>
  </si>
  <si>
    <t>9.1-R0660C0100-1</t>
  </si>
  <si>
    <t>=SUM(M77:P77)</t>
  </si>
  <si>
    <t>9.1-R0670C0010-1</t>
  </si>
  <si>
    <t>9.1-R0670C0020-1</t>
  </si>
  <si>
    <t>9.1-R0670C0030-1</t>
  </si>
  <si>
    <t>9.1-R0670C0040-1</t>
  </si>
  <si>
    <t>9.1-R0670C0050-1</t>
  </si>
  <si>
    <t>=SUM(H78:K78)</t>
  </si>
  <si>
    <t>9.1-R0670C0060-1</t>
  </si>
  <si>
    <t>9.1-R0670C0070-1</t>
  </si>
  <si>
    <t>9.1-R0670C0080-1</t>
  </si>
  <si>
    <t>9.1-R0670C0090-1</t>
  </si>
  <si>
    <t>9.1-R0670C0100-1</t>
  </si>
  <si>
    <t>=SUM(M78:P78)</t>
  </si>
  <si>
    <t>9.1-R0680C0010-1</t>
  </si>
  <si>
    <t>=SUM(H80:H85)</t>
  </si>
  <si>
    <t>9.1-R0680C0020-1</t>
  </si>
  <si>
    <t>=SUM(I80:I85)</t>
  </si>
  <si>
    <t>9.1-R0680C0030-1</t>
  </si>
  <si>
    <t>=SUM(J80:J85)</t>
  </si>
  <si>
    <t>9.1-R0680C0040-1</t>
  </si>
  <si>
    <t>=SUM(K80:K85)</t>
  </si>
  <si>
    <t>9.1-R0680C0050-1</t>
  </si>
  <si>
    <t>=SUM(H79:K79)</t>
  </si>
  <si>
    <t>9.1-R0680C0060-1</t>
  </si>
  <si>
    <t>=SUM(M80:M85)</t>
  </si>
  <si>
    <t>9.1-R0680C0070-1</t>
  </si>
  <si>
    <t>=SUM(N80:N85)</t>
  </si>
  <si>
    <t>9.1-R0680C0080-1</t>
  </si>
  <si>
    <t>=SUM(O80:O85)</t>
  </si>
  <si>
    <t>9.1-R0680C0090-1</t>
  </si>
  <si>
    <t>=SUM(P80:P85)</t>
  </si>
  <si>
    <t>9.1-R0680C0100-1</t>
  </si>
  <si>
    <t>=SUM(M79:P79)</t>
  </si>
  <si>
    <t>9.1-R0690C0010-1</t>
  </si>
  <si>
    <t>9.1-R0690C0020-1</t>
  </si>
  <si>
    <t>9.1-R0690C0030-1</t>
  </si>
  <si>
    <t>9.1-R0690C0040-1</t>
  </si>
  <si>
    <t>9.1-R0690C0050-1</t>
  </si>
  <si>
    <t>=SUM(H80:K80)</t>
  </si>
  <si>
    <t>9.1-R0690C0060-1</t>
  </si>
  <si>
    <t>9.1-R0690C0070-1</t>
  </si>
  <si>
    <t>9.1-R0690C0080-1</t>
  </si>
  <si>
    <t>9.1-R0690C0090-1</t>
  </si>
  <si>
    <t>9.1-R0690C0100-1</t>
  </si>
  <si>
    <t>=SUM(M80:P80)</t>
  </si>
  <si>
    <t>9.1-R0700C0010-1</t>
  </si>
  <si>
    <t>9.1-R0700C0020-1</t>
  </si>
  <si>
    <t>9.1-R0700C0030-1</t>
  </si>
  <si>
    <t>9.1-R0700C0040-1</t>
  </si>
  <si>
    <t>9.1-R0700C0050-1</t>
  </si>
  <si>
    <t>=SUM(H81:K81)</t>
  </si>
  <si>
    <t>9.1-R0700C0060-1</t>
  </si>
  <si>
    <t>9.1-R0700C0070-1</t>
  </si>
  <si>
    <t>9.1-R0700C0080-1</t>
  </si>
  <si>
    <t>9.1-R0700C0090-1</t>
  </si>
  <si>
    <t>9.1-R0700C0100-1</t>
  </si>
  <si>
    <t>=SUM(M81:P81)</t>
  </si>
  <si>
    <t>9.1-R0710C0010-1</t>
  </si>
  <si>
    <t>9.1-R0710C0020-1</t>
  </si>
  <si>
    <t>9.1-R0710C0030-1</t>
  </si>
  <si>
    <t>9.1-R0710C0040-1</t>
  </si>
  <si>
    <t>9.1-R0710C0050-1</t>
  </si>
  <si>
    <t>=SUM(H82:K82)</t>
  </si>
  <si>
    <t>9.1-R0710C0060-1</t>
  </si>
  <si>
    <t>9.1-R0710C0070-1</t>
  </si>
  <si>
    <t>9.1-R0710C0080-1</t>
  </si>
  <si>
    <t>9.1-R0710C0090-1</t>
  </si>
  <si>
    <t>9.1-R0710C0100-1</t>
  </si>
  <si>
    <t>=SUM(M82:P82)</t>
  </si>
  <si>
    <t>9.1-R0720C0010-1</t>
  </si>
  <si>
    <t>9.1-R0720C0020-1</t>
  </si>
  <si>
    <t>9.1-R0720C0030-1</t>
  </si>
  <si>
    <t>9.1-R0720C0040-1</t>
  </si>
  <si>
    <t>9.1-R0720C0050-1</t>
  </si>
  <si>
    <t>=SUM(H83:K83)</t>
  </si>
  <si>
    <t>9.1-R0720C0060-1</t>
  </si>
  <si>
    <t>9.1-R0720C0070-1</t>
  </si>
  <si>
    <t>9.1-R0720C0080-1</t>
  </si>
  <si>
    <t>9.1-R0720C0090-1</t>
  </si>
  <si>
    <t>9.1-R0720C0100-1</t>
  </si>
  <si>
    <t>=SUM(M83:P83)</t>
  </si>
  <si>
    <t>9.1-R0730C0010-1</t>
  </si>
  <si>
    <t>9.1-R0730C0020-1</t>
  </si>
  <si>
    <t>9.1-R0730C0030-1</t>
  </si>
  <si>
    <t>9.1-R0730C0040-1</t>
  </si>
  <si>
    <t>9.1-R0730C0050-1</t>
  </si>
  <si>
    <t>=SUM(H84:K84)</t>
  </si>
  <si>
    <t>9.1-R0730C0060-1</t>
  </si>
  <si>
    <t>9.1-R0730C0070-1</t>
  </si>
  <si>
    <t>9.1-R0730C0080-1</t>
  </si>
  <si>
    <t>9.1-R0730C0090-1</t>
  </si>
  <si>
    <t>9.1-R0730C0100-1</t>
  </si>
  <si>
    <t>=SUM(M84:P84)</t>
  </si>
  <si>
    <t>9.1-R0740C0010-1</t>
  </si>
  <si>
    <t>9.1-R0740C0020-1</t>
  </si>
  <si>
    <t>9.1-R0740C0030-1</t>
  </si>
  <si>
    <t>9.1-R0740C0040-1</t>
  </si>
  <si>
    <t>9.1-R0740C0050-1</t>
  </si>
  <si>
    <t>=SUM(H85:K85)</t>
  </si>
  <si>
    <t>9.1-R0740C0060-1</t>
  </si>
  <si>
    <t>9.1-R0740C0070-1</t>
  </si>
  <si>
    <t>9.1-R0740C0080-1</t>
  </si>
  <si>
    <t>9.1-R0740C0090-1</t>
  </si>
  <si>
    <t>9.1-R0740C0100-1</t>
  </si>
  <si>
    <t>=SUM(M85:P85)</t>
  </si>
  <si>
    <t>9.1-R0750C0010-1</t>
  </si>
  <si>
    <t>=SUM(H87:H88)</t>
  </si>
  <si>
    <t>9.1-R0750C0020-1</t>
  </si>
  <si>
    <t>=SUM(I87:I88)</t>
  </si>
  <si>
    <t>9.1-R0750C0030-1</t>
  </si>
  <si>
    <t>=SUM(J87:J88)</t>
  </si>
  <si>
    <t>9.1-R0750C0040-1</t>
  </si>
  <si>
    <t>=SUM(K87:K88)</t>
  </si>
  <si>
    <t>9.1-R0750C0050-1</t>
  </si>
  <si>
    <t>=SUM(H86:K86)</t>
  </si>
  <si>
    <t>9.1-R0750C0060-1</t>
  </si>
  <si>
    <t>=SUM(M87:M88)</t>
  </si>
  <si>
    <t>9.1-R0750C0070-1</t>
  </si>
  <si>
    <t>=SUM(N87:N88)</t>
  </si>
  <si>
    <t>9.1-R0750C0080-1</t>
  </si>
  <si>
    <t>=SUM(O87:O88)</t>
  </si>
  <si>
    <t>9.1-R0750C0090-1</t>
  </si>
  <si>
    <t>=SUM(P87:P88)</t>
  </si>
  <si>
    <t>9.1-R0750C0100-1</t>
  </si>
  <si>
    <t>=SUM(M86:P86)</t>
  </si>
  <si>
    <t>9.1-R0760C0010-1</t>
  </si>
  <si>
    <t>9.1-R0760C0020-1</t>
  </si>
  <si>
    <t>9.1-R0760C0030-1</t>
  </si>
  <si>
    <t>9.1-R0760C0040-1</t>
  </si>
  <si>
    <t>9.1-R0760C0050-1</t>
  </si>
  <si>
    <t>=SUM(H87:K87)</t>
  </si>
  <si>
    <t>9.1-R0760C0060-1</t>
  </si>
  <si>
    <t>9.1-R0760C0070-1</t>
  </si>
  <si>
    <t>9.1-R0760C0080-1</t>
  </si>
  <si>
    <t>9.1-R0760C0090-1</t>
  </si>
  <si>
    <t>9.1-R0760C0100-1</t>
  </si>
  <si>
    <t>=SUM(M87:P87)</t>
  </si>
  <si>
    <t>9.1-R0770C0010-1</t>
  </si>
  <si>
    <t>9.1-R0770C0020-1</t>
  </si>
  <si>
    <t>9.1-R0770C0030-1</t>
  </si>
  <si>
    <t>9.1-R0770C0040-1</t>
  </si>
  <si>
    <t>9.1-R0770C0050-1</t>
  </si>
  <si>
    <t>=SUM(H88:K88)</t>
  </si>
  <si>
    <t>9.1-R0770C0060-1</t>
  </si>
  <si>
    <t>9.1-R0770C0070-1</t>
  </si>
  <si>
    <t>9.1-R0770C0080-1</t>
  </si>
  <si>
    <t>9.1-R0770C0090-1</t>
  </si>
  <si>
    <t>9.1-R0770C0100-1</t>
  </si>
  <si>
    <t>=SUM(M88:P88)</t>
  </si>
  <si>
    <t>9.1-R0780C0010-1</t>
  </si>
  <si>
    <t>=SUM(H90:H90)</t>
  </si>
  <si>
    <t>9.1-R0780C0020-1</t>
  </si>
  <si>
    <t>=SUM(I90:I90)</t>
  </si>
  <si>
    <t>9.1-R0780C0030-1</t>
  </si>
  <si>
    <t>=SUM(J90:J90)</t>
  </si>
  <si>
    <t>9.1-R0780C0040-1</t>
  </si>
  <si>
    <t>=SUM(K90:K90)</t>
  </si>
  <si>
    <t>9.1-R0780C0050-1</t>
  </si>
  <si>
    <t>=SUM(H89:K89)</t>
  </si>
  <si>
    <t>9.1-R0780C0060-1</t>
  </si>
  <si>
    <t>=SUM(M90:M90)</t>
  </si>
  <si>
    <t>9.1-R0780C0070-1</t>
  </si>
  <si>
    <t>=SUM(N90:N90)</t>
  </si>
  <si>
    <t>9.1-R0780C0080-1</t>
  </si>
  <si>
    <t>=SUM(O90:O90)</t>
  </si>
  <si>
    <t>9.1-R0780C0090-1</t>
  </si>
  <si>
    <t>=SUM(P90:P90)</t>
  </si>
  <si>
    <t>9.1-R0780C0100-1</t>
  </si>
  <si>
    <t>=SUM(M89:P89)</t>
  </si>
  <si>
    <t>9.1-R0790C0010-1</t>
  </si>
  <si>
    <t>9.1-R0790C0020-1</t>
  </si>
  <si>
    <t>9.1-R0790C0030-1</t>
  </si>
  <si>
    <t>9.1-R0790C0040-1</t>
  </si>
  <si>
    <t>9.1-R0790C0050-1</t>
  </si>
  <si>
    <t>=SUM(H90:K90)</t>
  </si>
  <si>
    <t>9.1-R0790C0060-1</t>
  </si>
  <si>
    <t>9.1-R0790C0070-1</t>
  </si>
  <si>
    <t>9.1-R0790C0080-1</t>
  </si>
  <si>
    <t>9.1-R0790C0090-1</t>
  </si>
  <si>
    <t>9.1-R0790C0100-1</t>
  </si>
  <si>
    <t>=SUM(M90:P90)</t>
  </si>
  <si>
    <t>9.1-R0800C0010-1</t>
  </si>
  <si>
    <t>=H12+H15+H37+H43+H54+H60+H79+H86+H89</t>
  </si>
  <si>
    <t>9.1-R0800C0020-1</t>
  </si>
  <si>
    <t>=I12+I15+I37+I43+I54+I60+I79+I86+I89</t>
  </si>
  <si>
    <t>9.1-R0800C0030-1</t>
  </si>
  <si>
    <t>=J12+J15+J37+J43+J54+J60+J79+J86+J89</t>
  </si>
  <si>
    <t>9.1-R0800C0040-1</t>
  </si>
  <si>
    <t>=K12+K15+K37+K43+K54+K60+K79+K86+K89</t>
  </si>
  <si>
    <t>9.1-R0800C0050-1</t>
  </si>
  <si>
    <t>=SUM(H91:K91)</t>
  </si>
  <si>
    <t>9.1-R0800C0060-1</t>
  </si>
  <si>
    <t>=M12+M15+M37+M43+M54+M60+M79+M86+M89</t>
  </si>
  <si>
    <t>9.1-R0800C0070-1</t>
  </si>
  <si>
    <t>=N12+N15+N37+N43+N54+N60+N79+N86+N89</t>
  </si>
  <si>
    <t>9.1-R0800C0080-1</t>
  </si>
  <si>
    <t>=O12+O15+O37+O43+O54+O60+O79+O86+O89</t>
  </si>
  <si>
    <t>9.1-R0800C0090-1</t>
  </si>
  <si>
    <t>=P12+P15+P37+P43+P54+P60+P79+P86+P89</t>
  </si>
  <si>
    <t>9.1-R0800C0100-1</t>
  </si>
  <si>
    <t>=SUM(M91:P91)</t>
  </si>
  <si>
    <t>9.1-R0800C0010-2</t>
  </si>
  <si>
    <t>9.1-R0800C0020-2</t>
  </si>
  <si>
    <t>9.1-R0800C0030-2</t>
  </si>
  <si>
    <t>9.1-R0800C0040-2</t>
  </si>
  <si>
    <t>9.1-R0800C0050-2</t>
  </si>
  <si>
    <t>9.1-R0800C0060-2</t>
  </si>
  <si>
    <t>9.1-R0800C0070-2</t>
  </si>
  <si>
    <t>9.1-R0800C0080-2</t>
  </si>
  <si>
    <t>9.1-R0800C0090-2</t>
  </si>
  <si>
    <t>9.1-R0800C0100-2</t>
  </si>
  <si>
    <t>=1.2_RC0490C0020 + 1.2_RC0490C0040</t>
  </si>
  <si>
    <t>=1.2_RC0500C0020 + 1.2_RC0500C0040 + 1.2_RC0510C0020 + 1.2_RC0510C0040</t>
  </si>
  <si>
    <t>=1.2_RC0480C0020 + 1.2_RC0480C0040</t>
  </si>
  <si>
    <t>=1.2_R0490C0060 + 1.2_R0490C0080 + 1.2_R0500C0060 + 1.2_R0500C0080 + 1.2_R0510C0060 + 1.2_R0510C0080</t>
  </si>
  <si>
    <t>=1.2_R0530C0090</t>
  </si>
  <si>
    <t>=1.2_R0540C0090</t>
  </si>
  <si>
    <t>BRF 6.1 LE BORROWERS (WITH AND WITHOUT CREDIT RISK MITIGATION) EQUAL TO OR ABOVE 10% OF BANK'S TIER 1 CAPITAL (Tier 1 Capital)</t>
  </si>
  <si>
    <t>is equal to</t>
  </si>
  <si>
    <t>BRF 3.1 COMPUTATION OF CAPITAL ADEQUACY RATIO (CAR) AS PER BASEL III (Total Tier 1 Capital)</t>
  </si>
  <si>
    <t>=3.1_R0950C0020</t>
  </si>
  <si>
    <t xml:space="preserve">Total Capital Market/Sukuk Funding </t>
  </si>
  <si>
    <t>Provision for Interest &amp; Fees past due more than 90 days and legacy IIS for Corporate accounts</t>
  </si>
  <si>
    <t>Government &amp; Public Sector (excluding GRE)</t>
  </si>
  <si>
    <t>Demand</t>
  </si>
  <si>
    <t>Time</t>
  </si>
  <si>
    <t>Savings</t>
  </si>
  <si>
    <t>Time (BRF1.2 item 1.3)</t>
  </si>
  <si>
    <t>Time (BRF1.2 item 2.3)</t>
  </si>
  <si>
    <t>Time (BRF1.2 item 3.1.3)</t>
  </si>
  <si>
    <t>Time (BRF1.2 item 3.2.3)</t>
  </si>
  <si>
    <t>Time (BRF1.2 item 3.3.3)</t>
  </si>
  <si>
    <t>Time (BRF1.2 item 3.4.3)</t>
  </si>
  <si>
    <t>2.13-R0010C0010-1</t>
  </si>
  <si>
    <t>2.13-R0020C0010-1</t>
  </si>
  <si>
    <t>2.13-R0030C0010-1</t>
  </si>
  <si>
    <t>=SUM(H16:H19)</t>
  </si>
  <si>
    <t>2.13-R0030C0020-1</t>
  </si>
  <si>
    <t>=SUM(I16:I19)</t>
  </si>
  <si>
    <t>2.13-R0030C0030-1</t>
  </si>
  <si>
    <t>=SUM(J16:J19)</t>
  </si>
  <si>
    <t>2.13-R0030C0040-1</t>
  </si>
  <si>
    <t>=SUM(K16:K19)</t>
  </si>
  <si>
    <t>2.13-R0030C0050-1</t>
  </si>
  <si>
    <t>=SUM(L16:L19)</t>
  </si>
  <si>
    <t>2.13-R0030C0060-1</t>
  </si>
  <si>
    <t>=SUM(M16:M19)</t>
  </si>
  <si>
    <t>2.13-R0030C0070-1</t>
  </si>
  <si>
    <t>=SUM(N16:N19)</t>
  </si>
  <si>
    <t>2.13-R0030C0080-1</t>
  </si>
  <si>
    <t>=SUM(O16:O19)</t>
  </si>
  <si>
    <t>2.13-R0040C0010-1</t>
  </si>
  <si>
    <t>2.13-R0040C0020-1</t>
  </si>
  <si>
    <t>2.13-R0040C0030-1</t>
  </si>
  <si>
    <t>=+H16+I16</t>
  </si>
  <si>
    <t>2.13-R0040C0040-1</t>
  </si>
  <si>
    <t>2.13-R0040C0050-1</t>
  </si>
  <si>
    <t>2.13-R0040C0060-1</t>
  </si>
  <si>
    <t>2.13-R0040C0070-1</t>
  </si>
  <si>
    <t>2.13-R0040C0080-1</t>
  </si>
  <si>
    <t>2.13-R0050C0010-1</t>
  </si>
  <si>
    <t>2.13-R0050C0020-1</t>
  </si>
  <si>
    <t>2.13-R0050C0030-1</t>
  </si>
  <si>
    <t>=+H17+I17</t>
  </si>
  <si>
    <t>2.13-R0050C0040-1</t>
  </si>
  <si>
    <t>2.13-R0050C0050-1</t>
  </si>
  <si>
    <t>2.13-R0050C0060-1</t>
  </si>
  <si>
    <t>2.13-R0050C0070-1</t>
  </si>
  <si>
    <t>2.13-R0050C0080-1</t>
  </si>
  <si>
    <t>2.13-R0060C0010-1</t>
  </si>
  <si>
    <t>2.13-R0060C0020-1</t>
  </si>
  <si>
    <t>2.13-R0060C0030-1</t>
  </si>
  <si>
    <t>=+H18+I18</t>
  </si>
  <si>
    <t>2.13-R0060C0040-1</t>
  </si>
  <si>
    <t>2.13-R0060C0050-1</t>
  </si>
  <si>
    <t>2.13-R0060C0060-1</t>
  </si>
  <si>
    <t>2.13-R0060C0070-1</t>
  </si>
  <si>
    <t>2.13-R0060C0080-1</t>
  </si>
  <si>
    <t>2.13-R0070C0010-1</t>
  </si>
  <si>
    <t>2.13-R0070C0020-1</t>
  </si>
  <si>
    <t>2.13-R0070C0030-1</t>
  </si>
  <si>
    <t>=+H19+I19</t>
  </si>
  <si>
    <t>2.13-R0070C0040-1</t>
  </si>
  <si>
    <t>2.13-R0070C0050-1</t>
  </si>
  <si>
    <t>2.13-R0070C0060-1</t>
  </si>
  <si>
    <t>2.13-R0070C0070-1</t>
  </si>
  <si>
    <t>2.13-R0070C0080-1</t>
  </si>
  <si>
    <t>2.13-R0080C0010-1</t>
  </si>
  <si>
    <t>=SUM(H21:H30)</t>
  </si>
  <si>
    <t>2.13-R0080C0020-1</t>
  </si>
  <si>
    <t>=SUM(I21:I30)</t>
  </si>
  <si>
    <t>2.13-R0080C0030-1</t>
  </si>
  <si>
    <t>=SUM(J21:J30)</t>
  </si>
  <si>
    <t>2.13-R0080C0040-1</t>
  </si>
  <si>
    <t>=SUM(K21:K30)</t>
  </si>
  <si>
    <t>2.13-R0080C0050-1</t>
  </si>
  <si>
    <t>=SUM(L21:L30)</t>
  </si>
  <si>
    <t>2.13-R0080C0060-1</t>
  </si>
  <si>
    <t>=SUM(M21:M30)</t>
  </si>
  <si>
    <t>2.13-R0080C0070-1</t>
  </si>
  <si>
    <t>=SUM(N21:N30)</t>
  </si>
  <si>
    <t>2.13-R0080C0080-1</t>
  </si>
  <si>
    <t>=SUM(O21:O30)</t>
  </si>
  <si>
    <t>2.13-R0090C0010-1</t>
  </si>
  <si>
    <t>2.13-R0090C0020-1</t>
  </si>
  <si>
    <t>2.13-R0090C0030-1</t>
  </si>
  <si>
    <t>=+H21+I21</t>
  </si>
  <si>
    <t>2.13-R0090C0040-1</t>
  </si>
  <si>
    <t>2.13-R0090C0050-1</t>
  </si>
  <si>
    <t>2.13-R0090C0060-1</t>
  </si>
  <si>
    <t>2.13-R0090C0070-1</t>
  </si>
  <si>
    <t>2.13-R0090C0080-1</t>
  </si>
  <si>
    <t>2.13-R0100C0010-1</t>
  </si>
  <si>
    <t>2.13-R0100C0020-1</t>
  </si>
  <si>
    <t>2.13-R0100C0030-1</t>
  </si>
  <si>
    <t>=+H22+I22</t>
  </si>
  <si>
    <t>2.13-R0100C0040-1</t>
  </si>
  <si>
    <t>2.13-R0100C0050-1</t>
  </si>
  <si>
    <t>2.13-R0100C0060-1</t>
  </si>
  <si>
    <t>2.13-R0100C0070-1</t>
  </si>
  <si>
    <t>2.13-R0100C0080-1</t>
  </si>
  <si>
    <t>2.13-R0110C0010-1</t>
  </si>
  <si>
    <t>2.13-R0110C0020-1</t>
  </si>
  <si>
    <t>2.13-R0110C0030-1</t>
  </si>
  <si>
    <t>=+H23+I23</t>
  </si>
  <si>
    <t>2.13-R0110C0040-1</t>
  </si>
  <si>
    <t>2.13-R0110C0050-1</t>
  </si>
  <si>
    <t>2.13-R0110C0060-1</t>
  </si>
  <si>
    <t>2.13-R0110C0070-1</t>
  </si>
  <si>
    <t>2.13-R0110C0080-1</t>
  </si>
  <si>
    <t>2.13-R0120C0010-1</t>
  </si>
  <si>
    <t>2.13-R0120C0020-1</t>
  </si>
  <si>
    <t>2.13-R0120C0030-1</t>
  </si>
  <si>
    <t>=+H24+I24</t>
  </si>
  <si>
    <t>2.13-R0120C0040-1</t>
  </si>
  <si>
    <t>2.13-R0120C0050-1</t>
  </si>
  <si>
    <t>2.13-R0120C0060-1</t>
  </si>
  <si>
    <t>2.13-R0120C0070-1</t>
  </si>
  <si>
    <t>2.13-R0120C0080-1</t>
  </si>
  <si>
    <t>2.13-R0130C0010-1</t>
  </si>
  <si>
    <t>2.13-R0130C0020-1</t>
  </si>
  <si>
    <t>2.13-R0130C0030-1</t>
  </si>
  <si>
    <t>=+H25+I25</t>
  </si>
  <si>
    <t>2.13-R0130C0040-1</t>
  </si>
  <si>
    <t>2.13-R0130C0050-1</t>
  </si>
  <si>
    <t>2.13-R0130C0060-1</t>
  </si>
  <si>
    <t>2.13-R0130C0070-1</t>
  </si>
  <si>
    <t>2.13-R0130C0080-1</t>
  </si>
  <si>
    <t>2.13-R0140C0010-1</t>
  </si>
  <si>
    <t>2.13-R0140C0020-1</t>
  </si>
  <si>
    <t>2.13-R0140C0030-1</t>
  </si>
  <si>
    <t>=+H26+I26</t>
  </si>
  <si>
    <t>2.13-R0140C0040-1</t>
  </si>
  <si>
    <t>2.13-R0140C0050-1</t>
  </si>
  <si>
    <t>2.13-R0140C0060-1</t>
  </si>
  <si>
    <t>2.13-R0140C0070-1</t>
  </si>
  <si>
    <t>2.13-R0140C0080-1</t>
  </si>
  <si>
    <t>2.13-R0150C0010-1</t>
  </si>
  <si>
    <t>2.13-R0150C0020-1</t>
  </si>
  <si>
    <t>2.13-R0150C0030-1</t>
  </si>
  <si>
    <t>=+H27+I27</t>
  </si>
  <si>
    <t>2.13-R0150C0040-1</t>
  </si>
  <si>
    <t>2.13-R0150C0050-1</t>
  </si>
  <si>
    <t>2.13-R0150C0060-1</t>
  </si>
  <si>
    <t>2.13-R0150C0070-1</t>
  </si>
  <si>
    <t>2.13-R0150C0080-1</t>
  </si>
  <si>
    <t>2.13-R0160C0010-1</t>
  </si>
  <si>
    <t>2.13-R0160C0020-1</t>
  </si>
  <si>
    <t>2.13-R0160C0030-1</t>
  </si>
  <si>
    <t>=+H28+I28</t>
  </si>
  <si>
    <t>2.13-R0160C0040-1</t>
  </si>
  <si>
    <t>2.13-R0160C0050-1</t>
  </si>
  <si>
    <t>2.13-R0160C0060-1</t>
  </si>
  <si>
    <t>2.13-R0160C0070-1</t>
  </si>
  <si>
    <t>2.13-R0160C0080-1</t>
  </si>
  <si>
    <t>2.13-R0170C0010-1</t>
  </si>
  <si>
    <t>2.13-R0170C0020-1</t>
  </si>
  <si>
    <t>2.13-R0170C0030-1</t>
  </si>
  <si>
    <t>=+H29+I29</t>
  </si>
  <si>
    <t>2.13-R0170C0040-1</t>
  </si>
  <si>
    <t>2.13-R0170C0050-1</t>
  </si>
  <si>
    <t>2.13-R0170C0060-1</t>
  </si>
  <si>
    <t>2.13-R0170C0070-1</t>
  </si>
  <si>
    <t>2.13-R0170C0080-1</t>
  </si>
  <si>
    <t>2.13-R0180C0010-1</t>
  </si>
  <si>
    <t>2.13-R0180C0020-1</t>
  </si>
  <si>
    <t>2.13-R0180C0030-1</t>
  </si>
  <si>
    <t>=+H30+I30</t>
  </si>
  <si>
    <t>2.13-R0180C0040-1</t>
  </si>
  <si>
    <t>2.13-R0180C0050-1</t>
  </si>
  <si>
    <t>2.13-R0180C0060-1</t>
  </si>
  <si>
    <t>2.13-R0180C0070-1</t>
  </si>
  <si>
    <t>2.13-R0180C0080-1</t>
  </si>
  <si>
    <t>2.13-R0190C0010-1</t>
  </si>
  <si>
    <t>=SUM(H32:H35)</t>
  </si>
  <si>
    <t>2.13-R0190C0020-1</t>
  </si>
  <si>
    <t>=SUM(I32:I35)</t>
  </si>
  <si>
    <t>2.13-R0190C0030-1</t>
  </si>
  <si>
    <t>=SUM(J32:J35)</t>
  </si>
  <si>
    <t>2.13-R0190C0040-1</t>
  </si>
  <si>
    <t>=SUM(K32:K35)</t>
  </si>
  <si>
    <t>2.13-R0190C0050-1</t>
  </si>
  <si>
    <t>=SUM(L32:L35)</t>
  </si>
  <si>
    <t>2.13-R0190C0060-1</t>
  </si>
  <si>
    <t>=SUM(M32:M35)</t>
  </si>
  <si>
    <t>2.13-R0190C0070-1</t>
  </si>
  <si>
    <t>=SUM(N32:N35)</t>
  </si>
  <si>
    <t>2.13-R0190C0080-1</t>
  </si>
  <si>
    <t>=SUM(O32:O35)</t>
  </si>
  <si>
    <t>2.13-R0200C0010-1</t>
  </si>
  <si>
    <t>2.13-R0200C0020-1</t>
  </si>
  <si>
    <t>2.13-R0200C0030-1</t>
  </si>
  <si>
    <t>=+H32+I32</t>
  </si>
  <si>
    <t>2.13-R0200C0040-1</t>
  </si>
  <si>
    <t>2.13-R0200C0050-1</t>
  </si>
  <si>
    <t>2.13-R0200C0060-1</t>
  </si>
  <si>
    <t>2.13-R0200C0070-1</t>
  </si>
  <si>
    <t>2.13-R0200C0080-1</t>
  </si>
  <si>
    <t>2.13-R0210C0010-1</t>
  </si>
  <si>
    <t>2.13-R0210C0020-1</t>
  </si>
  <si>
    <t>2.13-R0210C0030-1</t>
  </si>
  <si>
    <t>=+H33+I33</t>
  </si>
  <si>
    <t>2.13-R0210C0040-1</t>
  </si>
  <si>
    <t>2.13-R0210C0050-1</t>
  </si>
  <si>
    <t>2.13-R0210C0060-1</t>
  </si>
  <si>
    <t>2.13-R0210C0070-1</t>
  </si>
  <si>
    <t>2.13-R0210C0080-1</t>
  </si>
  <si>
    <t>2.13-R0220C0010-1</t>
  </si>
  <si>
    <t>2.13-R0220C0020-1</t>
  </si>
  <si>
    <t>2.13-R0220C0030-1</t>
  </si>
  <si>
    <t>=+H34+I34</t>
  </si>
  <si>
    <t>2.13-R0220C0040-1</t>
  </si>
  <si>
    <t>2.13-R0220C0050-1</t>
  </si>
  <si>
    <t>2.13-R0220C0060-1</t>
  </si>
  <si>
    <t>2.13-R0220C0070-1</t>
  </si>
  <si>
    <t>2.13-R0220C0080-1</t>
  </si>
  <si>
    <t>2.13-R0230C0010-1</t>
  </si>
  <si>
    <t>2.13-R0230C0020-1</t>
  </si>
  <si>
    <t>2.13-R0230C0030-1</t>
  </si>
  <si>
    <t>=+H35+I35</t>
  </si>
  <si>
    <t>2.13-R0230C0040-1</t>
  </si>
  <si>
    <t>2.13-R0230C0050-1</t>
  </si>
  <si>
    <t>2.13-R0230C0060-1</t>
  </si>
  <si>
    <t>2.13-R0230C0070-1</t>
  </si>
  <si>
    <t>2.13-R0230C0080-1</t>
  </si>
  <si>
    <t>2.13-R0240C0010-1</t>
  </si>
  <si>
    <t>=+H31+H20+H15</t>
  </si>
  <si>
    <t>2.13-R0240C0020-1</t>
  </si>
  <si>
    <t>=+I31+I20+I15</t>
  </si>
  <si>
    <t>2.13-R0240C0030-1</t>
  </si>
  <si>
    <t>=+J31+J20+J15</t>
  </si>
  <si>
    <t>2.13-R0240C0040-1</t>
  </si>
  <si>
    <t>=+K31+K20+K15</t>
  </si>
  <si>
    <t>2.13-R0240C0050-1</t>
  </si>
  <si>
    <t>=+L31+L20+L15</t>
  </si>
  <si>
    <t>2.13-R0240C0060-1</t>
  </si>
  <si>
    <t>=+M31+M20+M15</t>
  </si>
  <si>
    <t>2.13-R0240C0070-1</t>
  </si>
  <si>
    <t>=+N31+N20+N15</t>
  </si>
  <si>
    <t>2.13-R0240C0080-1</t>
  </si>
  <si>
    <t>=+O31+O20+O15</t>
  </si>
  <si>
    <t>2.13-R0250C0010-1</t>
  </si>
  <si>
    <t>2.13-R0260C0010-1</t>
  </si>
  <si>
    <t>=SUM(H39:H48)</t>
  </si>
  <si>
    <t>2.13-R0260C0020-1</t>
  </si>
  <si>
    <t>=SUM(I39:I48)</t>
  </si>
  <si>
    <t>2.13-R0260C0030-1</t>
  </si>
  <si>
    <t>=SUM(J39:J48)</t>
  </si>
  <si>
    <t>2.13-R0260C0040-1</t>
  </si>
  <si>
    <t>=SUM(K39:K48)</t>
  </si>
  <si>
    <t>2.13-R0260C0050-1</t>
  </si>
  <si>
    <t>=SUM(L39:L48)</t>
  </si>
  <si>
    <t>2.13-R0260C0060-1</t>
  </si>
  <si>
    <t>=SUM(M39:M48)</t>
  </si>
  <si>
    <t>2.13-R0260C0070-1</t>
  </si>
  <si>
    <t>=SUM(N39:N48)</t>
  </si>
  <si>
    <t>2.13-R0260C0080-1</t>
  </si>
  <si>
    <t>=SUM(O39:O48)</t>
  </si>
  <si>
    <t>2.13-R0270C0010-1</t>
  </si>
  <si>
    <t>2.13-R0270C0020-1</t>
  </si>
  <si>
    <t>2.13-R0270C0030-1</t>
  </si>
  <si>
    <t>=+H39+I39</t>
  </si>
  <si>
    <t>2.13-R0270C0040-1</t>
  </si>
  <si>
    <t>2.13-R0270C0050-1</t>
  </si>
  <si>
    <t>2.13-R0270C0060-1</t>
  </si>
  <si>
    <t>2.13-R0270C0070-1</t>
  </si>
  <si>
    <t>2.13-R0270C0080-1</t>
  </si>
  <si>
    <t>2.13-R0280C0010-1</t>
  </si>
  <si>
    <t>2.13-R0280C0020-1</t>
  </si>
  <si>
    <t>2.13-R0280C0030-1</t>
  </si>
  <si>
    <t>=+H40+I40</t>
  </si>
  <si>
    <t>2.13-R0280C0040-1</t>
  </si>
  <si>
    <t>2.13-R0280C0050-1</t>
  </si>
  <si>
    <t>2.13-R0280C0060-1</t>
  </si>
  <si>
    <t>2.13-R0280C0070-1</t>
  </si>
  <si>
    <t>2.13-R0280C0080-1</t>
  </si>
  <si>
    <t>2.13-R0290C0010-1</t>
  </si>
  <si>
    <t>2.13-R0290C0020-1</t>
  </si>
  <si>
    <t>2.13-R0290C0030-1</t>
  </si>
  <si>
    <t>=+H41+I41</t>
  </si>
  <si>
    <t>2.13-R0290C0040-1</t>
  </si>
  <si>
    <t>2.13-R0290C0050-1</t>
  </si>
  <si>
    <t>2.13-R0290C0060-1</t>
  </si>
  <si>
    <t>2.13-R0290C0070-1</t>
  </si>
  <si>
    <t>2.13-R0290C0080-1</t>
  </si>
  <si>
    <t>2.13-R0300C0010-1</t>
  </si>
  <si>
    <t>2.13-R0300C0020-1</t>
  </si>
  <si>
    <t>2.13-R0300C0030-1</t>
  </si>
  <si>
    <t>=+H42+I42</t>
  </si>
  <si>
    <t>2.13-R0300C0040-1</t>
  </si>
  <si>
    <t>2.13-R0300C0050-1</t>
  </si>
  <si>
    <t>2.13-R0300C0060-1</t>
  </si>
  <si>
    <t>2.13-R0300C0070-1</t>
  </si>
  <si>
    <t>2.13-R0300C0080-1</t>
  </si>
  <si>
    <t>2.13-R0310C0010-1</t>
  </si>
  <si>
    <t>2.13-R0310C0020-1</t>
  </si>
  <si>
    <t>2.13-R0310C0030-1</t>
  </si>
  <si>
    <t>=+H43+I43</t>
  </si>
  <si>
    <t>2.13-R0310C0040-1</t>
  </si>
  <si>
    <t>2.13-R0310C0050-1</t>
  </si>
  <si>
    <t>2.13-R0310C0060-1</t>
  </si>
  <si>
    <t>2.13-R0310C0070-1</t>
  </si>
  <si>
    <t>2.13-R0310C0080-1</t>
  </si>
  <si>
    <t>2.13-R0320C0010-1</t>
  </si>
  <si>
    <t>2.13-R0320C0020-1</t>
  </si>
  <si>
    <t>2.13-R0320C0030-1</t>
  </si>
  <si>
    <t>=+H44+I44</t>
  </si>
  <si>
    <t>2.13-R0320C0040-1</t>
  </si>
  <si>
    <t>2.13-R0320C0050-1</t>
  </si>
  <si>
    <t>2.13-R0320C0060-1</t>
  </si>
  <si>
    <t>2.13-R0320C0070-1</t>
  </si>
  <si>
    <t>2.13-R0320C0080-1</t>
  </si>
  <si>
    <t>2.13-R0330C0010-1</t>
  </si>
  <si>
    <t>2.13-R0330C0020-1</t>
  </si>
  <si>
    <t>2.13-R0330C0030-1</t>
  </si>
  <si>
    <t>=+H45+I45</t>
  </si>
  <si>
    <t>2.13-R0330C0040-1</t>
  </si>
  <si>
    <t>2.13-R0330C0050-1</t>
  </si>
  <si>
    <t>2.13-R0330C0060-1</t>
  </si>
  <si>
    <t>2.13-R0330C0070-1</t>
  </si>
  <si>
    <t>2.13-R0330C0080-1</t>
  </si>
  <si>
    <t>2.13-R0340C0010-1</t>
  </si>
  <si>
    <t>2.13-R0340C0020-1</t>
  </si>
  <si>
    <t>2.13-R0340C0030-1</t>
  </si>
  <si>
    <t>=+H46+I46</t>
  </si>
  <si>
    <t>2.13-R0340C0040-1</t>
  </si>
  <si>
    <t>2.13-R0340C0050-1</t>
  </si>
  <si>
    <t>2.13-R0340C0060-1</t>
  </si>
  <si>
    <t>2.13-R0340C0070-1</t>
  </si>
  <si>
    <t>2.13-R0340C0080-1</t>
  </si>
  <si>
    <t>2.13-R0350C0010-1</t>
  </si>
  <si>
    <t>2.13-R0350C0020-1</t>
  </si>
  <si>
    <t>2.13-R0350C0030-1</t>
  </si>
  <si>
    <t>=+H47+I47</t>
  </si>
  <si>
    <t>2.13-R0350C0040-1</t>
  </si>
  <si>
    <t>2.13-R0350C0050-1</t>
  </si>
  <si>
    <t>2.13-R0350C0060-1</t>
  </si>
  <si>
    <t>2.13-R0350C0070-1</t>
  </si>
  <si>
    <t>2.13-R0350C0080-1</t>
  </si>
  <si>
    <t>2.13-R0360C0010-1</t>
  </si>
  <si>
    <t>2.13-R0360C0020-1</t>
  </si>
  <si>
    <t>2.13-R0360C0030-1</t>
  </si>
  <si>
    <t>=+H48+I48</t>
  </si>
  <si>
    <t>2.13-R0360C0040-1</t>
  </si>
  <si>
    <t>2.13-R0360C0050-1</t>
  </si>
  <si>
    <t>2.13-R0360C0060-1</t>
  </si>
  <si>
    <t>2.13-R0360C0070-1</t>
  </si>
  <si>
    <t>2.13-R0360C0080-1</t>
  </si>
  <si>
    <t>2.13-R0370C0010-1</t>
  </si>
  <si>
    <t>=SUM(H50:H56)</t>
  </si>
  <si>
    <t>2.13-R0370C0020-1</t>
  </si>
  <si>
    <t>=SUM(I50:I56)</t>
  </si>
  <si>
    <t>2.13-R0370C0030-1</t>
  </si>
  <si>
    <t>=SUM(J50:J56)</t>
  </si>
  <si>
    <t>2.13-R0370C0040-1</t>
  </si>
  <si>
    <t>=SUM(K50:K56)</t>
  </si>
  <si>
    <t>2.13-R0370C0050-1</t>
  </si>
  <si>
    <t>=SUM(L50:L56)</t>
  </si>
  <si>
    <t>2.13-R0370C0060-1</t>
  </si>
  <si>
    <t>=SUM(M50:M56)</t>
  </si>
  <si>
    <t>2.13-R0370C0070-1</t>
  </si>
  <si>
    <t>=SUM(N50:N56)</t>
  </si>
  <si>
    <t>2.13-R0370C0080-1</t>
  </si>
  <si>
    <t>=SUM(O50:O56)</t>
  </si>
  <si>
    <t>2.13-R0380C0010-1</t>
  </si>
  <si>
    <t>2.13-R0380C0020-1</t>
  </si>
  <si>
    <t>2.13-R0380C0030-1</t>
  </si>
  <si>
    <t>=+H50+I50</t>
  </si>
  <si>
    <t>2.13-R0380C0040-1</t>
  </si>
  <si>
    <t>2.13-R0380C0050-1</t>
  </si>
  <si>
    <t>2.13-R0380C0060-1</t>
  </si>
  <si>
    <t>2.13-R0380C0070-1</t>
  </si>
  <si>
    <t>2.13-R0380C0080-1</t>
  </si>
  <si>
    <t>2.13-R0390C0010-1</t>
  </si>
  <si>
    <t>2.13-R0390C0020-1</t>
  </si>
  <si>
    <t>2.13-R0390C0030-1</t>
  </si>
  <si>
    <t>=+H51+I51</t>
  </si>
  <si>
    <t>2.13-R0390C0040-1</t>
  </si>
  <si>
    <t>2.13-R0390C0050-1</t>
  </si>
  <si>
    <t>2.13-R0390C0060-1</t>
  </si>
  <si>
    <t>2.13-R0390C0070-1</t>
  </si>
  <si>
    <t>2.13-R0390C0080-1</t>
  </si>
  <si>
    <t>2.13-R0400C0010-1</t>
  </si>
  <si>
    <t>2.13-R0400C0020-1</t>
  </si>
  <si>
    <t>2.13-R0400C0030-1</t>
  </si>
  <si>
    <t>=+H52+I52</t>
  </si>
  <si>
    <t>2.13-R0400C0040-1</t>
  </si>
  <si>
    <t>2.13-R0400C0050-1</t>
  </si>
  <si>
    <t>2.13-R0400C0060-1</t>
  </si>
  <si>
    <t>2.13-R0400C0070-1</t>
  </si>
  <si>
    <t>2.13-R0400C0080-1</t>
  </si>
  <si>
    <t>2.13-R0410C0010-1</t>
  </si>
  <si>
    <t>2.13-R0410C0020-1</t>
  </si>
  <si>
    <t>2.13-R0410C0030-1</t>
  </si>
  <si>
    <t>=+H53+I53</t>
  </si>
  <si>
    <t>2.13-R0410C0040-1</t>
  </si>
  <si>
    <t>2.13-R0410C0050-1</t>
  </si>
  <si>
    <t>2.13-R0410C0060-1</t>
  </si>
  <si>
    <t>2.13-R0410C0070-1</t>
  </si>
  <si>
    <t>2.13-R0410C0080-1</t>
  </si>
  <si>
    <t>2.13-R0420C0010-1</t>
  </si>
  <si>
    <t>2.13-R0420C0020-1</t>
  </si>
  <si>
    <t>2.13-R0420C0030-1</t>
  </si>
  <si>
    <t>=+H54+I54</t>
  </si>
  <si>
    <t>2.13-R0420C0040-1</t>
  </si>
  <si>
    <t>2.13-R0420C0050-1</t>
  </si>
  <si>
    <t>2.13-R0420C0060-1</t>
  </si>
  <si>
    <t>2.13-R0420C0070-1</t>
  </si>
  <si>
    <t>2.13-R0420C0080-1</t>
  </si>
  <si>
    <t>2.13-R0430C0010-1</t>
  </si>
  <si>
    <t>2.13-R0430C0020-1</t>
  </si>
  <si>
    <t>2.13-R0430C0030-1</t>
  </si>
  <si>
    <t>=+H55+I55</t>
  </si>
  <si>
    <t>2.13-R0430C0040-1</t>
  </si>
  <si>
    <t>2.13-R0430C0050-1</t>
  </si>
  <si>
    <t>2.13-R0430C0060-1</t>
  </si>
  <si>
    <t>2.13-R0430C0070-1</t>
  </si>
  <si>
    <t>2.13-R0430C0080-1</t>
  </si>
  <si>
    <t>2.13-R0440C0010-1</t>
  </si>
  <si>
    <t>2.13-R0440C0020-1</t>
  </si>
  <si>
    <t>2.13-R0440C0030-1</t>
  </si>
  <si>
    <t>=+H56+I56</t>
  </si>
  <si>
    <t>2.13-R0440C0040-1</t>
  </si>
  <si>
    <t>2.13-R0440C0050-1</t>
  </si>
  <si>
    <t>2.13-R0440C0060-1</t>
  </si>
  <si>
    <t>2.13-R0440C0070-1</t>
  </si>
  <si>
    <t>2.13-R0440C0080-1</t>
  </si>
  <si>
    <t>2.13-R0450C0010-1</t>
  </si>
  <si>
    <t>=SUM(H58:H60)</t>
  </si>
  <si>
    <t>2.13-R0450C0020-1</t>
  </si>
  <si>
    <t>=SUM(I58:I60)</t>
  </si>
  <si>
    <t>2.13-R0450C0030-1</t>
  </si>
  <si>
    <t>=SUM(J58:J60)</t>
  </si>
  <si>
    <t>2.13-R0450C0040-1</t>
  </si>
  <si>
    <t>=SUM(K58:K60)</t>
  </si>
  <si>
    <t>2.13-R0450C0050-1</t>
  </si>
  <si>
    <t>=SUM(L58:L60)</t>
  </si>
  <si>
    <t>2.13-R0450C0060-1</t>
  </si>
  <si>
    <t>=SUM(M58:M60)</t>
  </si>
  <si>
    <t>2.13-R0450C0070-1</t>
  </si>
  <si>
    <t>=SUM(N58:N60)</t>
  </si>
  <si>
    <t>2.13-R0450C0080-1</t>
  </si>
  <si>
    <t>=SUM(O58:O60)</t>
  </si>
  <si>
    <t>2.13-R0460C0010-1</t>
  </si>
  <si>
    <t>2.13-R0460C0020-1</t>
  </si>
  <si>
    <t>2.13-R0460C0030-1</t>
  </si>
  <si>
    <t>=+H58+I58</t>
  </si>
  <si>
    <t>2.13-R0460C0040-1</t>
  </si>
  <si>
    <t>2.13-R0460C0050-1</t>
  </si>
  <si>
    <t>2.13-R0460C0060-1</t>
  </si>
  <si>
    <t>2.13-R0460C0070-1</t>
  </si>
  <si>
    <t>2.13-R0460C0080-1</t>
  </si>
  <si>
    <t>2.13-R0470C0010-1</t>
  </si>
  <si>
    <t>2.13-R0470C0020-1</t>
  </si>
  <si>
    <t>2.13-R0470C0030-1</t>
  </si>
  <si>
    <t>=+H59+I59</t>
  </si>
  <si>
    <t>2.13-R0470C0040-1</t>
  </si>
  <si>
    <t>2.13-R0470C0050-1</t>
  </si>
  <si>
    <t>2.13-R0470C0060-1</t>
  </si>
  <si>
    <t>2.13-R0470C0070-1</t>
  </si>
  <si>
    <t>2.13-R0470C0080-1</t>
  </si>
  <si>
    <t>2.13-R0480C0010-1</t>
  </si>
  <si>
    <t>2.13-R0480C0020-1</t>
  </si>
  <si>
    <t>2.13-R0480C0030-1</t>
  </si>
  <si>
    <t>=+H60+I60</t>
  </si>
  <si>
    <t>2.13-R0480C0040-1</t>
  </si>
  <si>
    <t>2.13-R0480C0050-1</t>
  </si>
  <si>
    <t>2.13-R0480C0060-1</t>
  </si>
  <si>
    <t>2.13-R0480C0070-1</t>
  </si>
  <si>
    <t>2.13-R0480C0080-1</t>
  </si>
  <si>
    <t>2.13-R0490C0010-1</t>
  </si>
  <si>
    <t>=H38+H49+H57</t>
  </si>
  <si>
    <t>2.13-R0490C0020-1</t>
  </si>
  <si>
    <t>=I38+I49+I57</t>
  </si>
  <si>
    <t>2.13-R0490C0030-1</t>
  </si>
  <si>
    <t>=J38+J49+J57</t>
  </si>
  <si>
    <t>2.13-R0490C0040-1</t>
  </si>
  <si>
    <t>=K38+K49+K57</t>
  </si>
  <si>
    <t>2.13-R0490C0050-1</t>
  </si>
  <si>
    <t>=L38+L49+L57</t>
  </si>
  <si>
    <t>2.13-R0490C0060-1</t>
  </si>
  <si>
    <t>=M38+M49+M57</t>
  </si>
  <si>
    <t>2.13-R0490C0070-1</t>
  </si>
  <si>
    <t>=N38+N49+N57</t>
  </si>
  <si>
    <t>2.13-R0490C0080-1</t>
  </si>
  <si>
    <t>=O38+O49+O57</t>
  </si>
  <si>
    <t>2.13-R0500C0010-1</t>
  </si>
  <si>
    <t>2.13-R0510C0010-1</t>
  </si>
  <si>
    <t>2.13-R0510C0020-1</t>
  </si>
  <si>
    <t>2.13-R0510C0030-1</t>
  </si>
  <si>
    <t>2.13-R0510C0040-1</t>
  </si>
  <si>
    <t>2.13-R0510C0050-1</t>
  </si>
  <si>
    <t>2.13-R0510C0060-1</t>
  </si>
  <si>
    <t>2.13-R0520C0010-1</t>
  </si>
  <si>
    <t>2.13-R0520C0020-1</t>
  </si>
  <si>
    <t>2.13-R0520C0030-1</t>
  </si>
  <si>
    <t>2.13-R0520C0040-1</t>
  </si>
  <si>
    <t>2.13-R0520C0050-1</t>
  </si>
  <si>
    <t>2.13-R0520C0060-1</t>
  </si>
  <si>
    <t>2.13-R0530C0010-1</t>
  </si>
  <si>
    <t>2.13-R0530C0020-1</t>
  </si>
  <si>
    <t>2.13-R0530C0030-1</t>
  </si>
  <si>
    <t>2.13-R0530C0040-1</t>
  </si>
  <si>
    <t>2.13-R0530C0050-1</t>
  </si>
  <si>
    <t>2.13-R0530C0060-1</t>
  </si>
  <si>
    <t>2.13-R0540C0010-1</t>
  </si>
  <si>
    <t>2.13-R0540C0020-1</t>
  </si>
  <si>
    <t>2.13-R0540C0030-1</t>
  </si>
  <si>
    <t>2.13-R0540C0040-1</t>
  </si>
  <si>
    <t>2.13-R0540C0050-1</t>
  </si>
  <si>
    <t>2.13-R0540C0060-1</t>
  </si>
  <si>
    <t>2.13-R0550C0010-1</t>
  </si>
  <si>
    <t>2.13-R0550C0020-1</t>
  </si>
  <si>
    <t>2.13-R0550C0030-1</t>
  </si>
  <si>
    <t>2.13-R0550C0040-1</t>
  </si>
  <si>
    <t>2.13-R0550C0050-1</t>
  </si>
  <si>
    <t>2.13-R0550C0060-1</t>
  </si>
  <si>
    <t>2.13-R0560C0010-1</t>
  </si>
  <si>
    <t>2.13-R0560C0020-1</t>
  </si>
  <si>
    <t>2.13-R0560C0030-1</t>
  </si>
  <si>
    <t>2.13-R0560C0040-1</t>
  </si>
  <si>
    <t>2.13-R0560C0050-1</t>
  </si>
  <si>
    <t>2.13-R0560C0060-1</t>
  </si>
  <si>
    <t>2.13-R0570C0010-1</t>
  </si>
  <si>
    <t>2.13-R0570C0020-1</t>
  </si>
  <si>
    <t>2.13-R0570C0030-1</t>
  </si>
  <si>
    <t>2.13-R0570C0040-1</t>
  </si>
  <si>
    <t>2.13-R0570C0050-1</t>
  </si>
  <si>
    <t>2.13-R0570C0060-1</t>
  </si>
  <si>
    <t>2.13-R0580C0010-1</t>
  </si>
  <si>
    <t>2.13-R0580C0020-1</t>
  </si>
  <si>
    <t>2.13-R0580C0030-1</t>
  </si>
  <si>
    <t>2.13-R0580C0040-1</t>
  </si>
  <si>
    <t>2.13-R0580C0050-1</t>
  </si>
  <si>
    <t>2.13-R0580C0060-1</t>
  </si>
  <si>
    <t>2.13-R0590C0010-1</t>
  </si>
  <si>
    <t>2.13-R0590C0020-1</t>
  </si>
  <si>
    <t>2.13-R0590C0030-1</t>
  </si>
  <si>
    <t>2.13-R0590C0040-1</t>
  </si>
  <si>
    <t>2.13-R0590C0050-1</t>
  </si>
  <si>
    <t>2.13-R0590C0060-1</t>
  </si>
  <si>
    <t>2.13-R0600C0010-1</t>
  </si>
  <si>
    <t>2.13-R0600C0020-1</t>
  </si>
  <si>
    <t>2.13-R0600C0030-1</t>
  </si>
  <si>
    <t>2.13-R0600C0040-1</t>
  </si>
  <si>
    <t>2.13-R0600C0050-1</t>
  </si>
  <si>
    <t>2.13-R0600C0060-1</t>
  </si>
  <si>
    <t>2.13-R0610C0010-1</t>
  </si>
  <si>
    <t>2.13-R0610C0020-1</t>
  </si>
  <si>
    <t>2.13-R0610C0030-1</t>
  </si>
  <si>
    <t>2.13-R0610C0040-1</t>
  </si>
  <si>
    <t>2.13-R0610C0050-1</t>
  </si>
  <si>
    <t>2.13-R0610C0060-1</t>
  </si>
  <si>
    <t>2.13-R0620C0010-1</t>
  </si>
  <si>
    <t>2.13-R0620C0020-1</t>
  </si>
  <si>
    <t>2.13-R0620C0030-1</t>
  </si>
  <si>
    <t>2.13-R0620C0040-1</t>
  </si>
  <si>
    <t>2.13-R0620C0050-1</t>
  </si>
  <si>
    <t>2.13-R0620C0060-1</t>
  </si>
  <si>
    <t>2.13-R0630C0010-1</t>
  </si>
  <si>
    <t>2.13-R0630C0020-1</t>
  </si>
  <si>
    <t>2.13-R0630C0030-1</t>
  </si>
  <si>
    <t>2.13-R0630C0040-1</t>
  </si>
  <si>
    <t>2.13-R0630C0050-1</t>
  </si>
  <si>
    <t>2.13-R0630C0060-1</t>
  </si>
  <si>
    <t>2.13-R0640C0010-1</t>
  </si>
  <si>
    <t>2.13-R0640C0020-1</t>
  </si>
  <si>
    <t>2.13-R0640C0030-1</t>
  </si>
  <si>
    <t>2.13-R0640C0040-1</t>
  </si>
  <si>
    <t>2.13-R0640C0050-1</t>
  </si>
  <si>
    <t>2.13-R0640C0060-1</t>
  </si>
  <si>
    <t>2.13-R0650C0010-1</t>
  </si>
  <si>
    <t>2.13-R0650C0020-1</t>
  </si>
  <si>
    <t>2.13-R0650C0030-1</t>
  </si>
  <si>
    <t>2.13-R0650C0040-1</t>
  </si>
  <si>
    <t>2.13-R0650C0050-1</t>
  </si>
  <si>
    <t>2.13-R0650C0060-1</t>
  </si>
  <si>
    <t>2.13-R0660C0010-1</t>
  </si>
  <si>
    <t>2.13-R0660C0020-1</t>
  </si>
  <si>
    <t>2.13-R0660C0030-1</t>
  </si>
  <si>
    <t>2.13-R0660C0040-1</t>
  </si>
  <si>
    <t>2.13-R0660C0050-1</t>
  </si>
  <si>
    <t>2.13-R0660C0060-1</t>
  </si>
  <si>
    <t>2.13-R0670C0010-1</t>
  </si>
  <si>
    <t>2.13-R0670C0020-1</t>
  </si>
  <si>
    <t>2.13-R0670C0030-1</t>
  </si>
  <si>
    <t>2.13-R0670C0040-1</t>
  </si>
  <si>
    <t>2.13-R0670C0050-1</t>
  </si>
  <si>
    <t>2.13-R0670C0060-1</t>
  </si>
  <si>
    <t>2.13-R0680C0010-1</t>
  </si>
  <si>
    <t>2.13-R0680C0020-1</t>
  </si>
  <si>
    <t>2.13-R0680C0030-1</t>
  </si>
  <si>
    <t>2.13-R0680C0040-1</t>
  </si>
  <si>
    <t>2.13-R0680C0050-1</t>
  </si>
  <si>
    <t>2.13-R0680C0060-1</t>
  </si>
  <si>
    <t>2.13-R0690C0010-1</t>
  </si>
  <si>
    <t>2.13-R0690C0020-1</t>
  </si>
  <si>
    <t>2.13-R0690C0030-1</t>
  </si>
  <si>
    <t>2.13-R0690C0040-1</t>
  </si>
  <si>
    <t>2.13-R0690C0050-1</t>
  </si>
  <si>
    <t>2.13-R0690C0060-1</t>
  </si>
  <si>
    <t>2.13-R0700C0010-1</t>
  </si>
  <si>
    <t>2.13-R0700C0020-1</t>
  </si>
  <si>
    <t>2.13-R0700C0030-1</t>
  </si>
  <si>
    <t>2.13-R0700C0040-1</t>
  </si>
  <si>
    <t>2.13-R0700C0050-1</t>
  </si>
  <si>
    <t>2.13-R0700C0060-1</t>
  </si>
  <si>
    <t>2.13-R0710C0010-1</t>
  </si>
  <si>
    <t>2.13-R0710C0020-1</t>
  </si>
  <si>
    <t>2.13-R0710C0030-1</t>
  </si>
  <si>
    <t>2.13-R0710C0040-1</t>
  </si>
  <si>
    <t>2.13-R0710C0050-1</t>
  </si>
  <si>
    <t>2.13-R0710C0060-1</t>
  </si>
  <si>
    <t>2.13-R0720C0010-1</t>
  </si>
  <si>
    <t>2.13-R0720C0020-1</t>
  </si>
  <si>
    <t>2.13-R0720C0030-1</t>
  </si>
  <si>
    <t>2.13-R0720C0040-1</t>
  </si>
  <si>
    <t>2.13-R0720C0050-1</t>
  </si>
  <si>
    <t>2.13-R0720C0060-1</t>
  </si>
  <si>
    <t>2.13-R0730C0010-1</t>
  </si>
  <si>
    <t>2.13-R0730C0020-1</t>
  </si>
  <si>
    <t>2.13-R0730C0030-1</t>
  </si>
  <si>
    <t>2.13-R0730C0040-1</t>
  </si>
  <si>
    <t>2.13-R0730C0050-1</t>
  </si>
  <si>
    <t>2.13-R0730C0060-1</t>
  </si>
  <si>
    <t>2.13-R0740C0010-1</t>
  </si>
  <si>
    <t>2.13-R0740C0020-1</t>
  </si>
  <si>
    <t>2.13-R0740C0030-1</t>
  </si>
  <si>
    <t>2.13-R0740C0040-1</t>
  </si>
  <si>
    <t>2.13-R0740C0050-1</t>
  </si>
  <si>
    <t>2.13-R0740C0060-1</t>
  </si>
  <si>
    <t>2.13-R0750C0010-1</t>
  </si>
  <si>
    <t>2.13-R0760C0010-1</t>
  </si>
  <si>
    <t>2.13-R0760C0020-1</t>
  </si>
  <si>
    <t>2.13-R0760C0030-1</t>
  </si>
  <si>
    <t>2.13-R0770C0010-1</t>
  </si>
  <si>
    <t>2.13-R0770C0020-1</t>
  </si>
  <si>
    <t>2.13-R0770C0030-1</t>
  </si>
  <si>
    <t>2.13-R0780C0010-1</t>
  </si>
  <si>
    <t>2.13-R0780C0020-1</t>
  </si>
  <si>
    <t>2.13-R0780C0030-1</t>
  </si>
  <si>
    <t>2.13-R0790C0010-1</t>
  </si>
  <si>
    <t>2.13-R0790C0020-1</t>
  </si>
  <si>
    <t>2.13-R0790C0030-1</t>
  </si>
  <si>
    <t>2.13-R0800C0010-1</t>
  </si>
  <si>
    <t>2.13-R0800C0020-1</t>
  </si>
  <si>
    <t>2.13-R0800C0030-1</t>
  </si>
  <si>
    <t>2.13-R0810C0010-1</t>
  </si>
  <si>
    <t>2.13-R0820C0010-1</t>
  </si>
  <si>
    <t>2.13-R0830C0010-1</t>
  </si>
  <si>
    <t>2.13-R0830C0020-1</t>
  </si>
  <si>
    <t>2.13-R0830C0030-1</t>
  </si>
  <si>
    <t>2.13-R0840C0010-1</t>
  </si>
  <si>
    <t>2.13-R0840C0020-1</t>
  </si>
  <si>
    <t>2.13-R0840C0030-1</t>
  </si>
  <si>
    <t>2.13-R0850C0010-1</t>
  </si>
  <si>
    <t>2.13-R0850C0020-1</t>
  </si>
  <si>
    <t>2.13-R0850C0030-1</t>
  </si>
  <si>
    <t>2.13-R0860C0010-1</t>
  </si>
  <si>
    <t>2.13-R0860C0020-1</t>
  </si>
  <si>
    <t>2.13-R0860C0030-1</t>
  </si>
  <si>
    <t>2.13-R0870C0010-1</t>
  </si>
  <si>
    <t>2.13-R0870C0020-1</t>
  </si>
  <si>
    <t>2.13-R0870C0030-1</t>
  </si>
  <si>
    <t>2.13-R0880C0010-1</t>
  </si>
  <si>
    <t>2.13-R0890C0010-1</t>
  </si>
  <si>
    <t>2.13-R0890C0020-1</t>
  </si>
  <si>
    <t>2.13-R0890C0030-1</t>
  </si>
  <si>
    <t>2.13-R0900C0010-1</t>
  </si>
  <si>
    <t>2.13-R0900C0020-1</t>
  </si>
  <si>
    <t>2.13-R0900C0030-1</t>
  </si>
  <si>
    <t>2.13-R0910C0010-1</t>
  </si>
  <si>
    <t>2.13-R0910C0020-1</t>
  </si>
  <si>
    <t>2.13-R0910C0030-1</t>
  </si>
  <si>
    <t>2.13-R0920C0010-1</t>
  </si>
  <si>
    <t>2.13-R0920C0020-1</t>
  </si>
  <si>
    <t>2.13-R0920C0030-1</t>
  </si>
  <si>
    <t>2.13-R0930C0010-1</t>
  </si>
  <si>
    <t>2.13-R0930C0020-1</t>
  </si>
  <si>
    <t>2.13-R0930C0030-1</t>
  </si>
  <si>
    <t>2.13-R0940C0010-1</t>
  </si>
  <si>
    <t>2.13-R0950C0010-1</t>
  </si>
  <si>
    <t>2.13-R0950C0020-1</t>
  </si>
  <si>
    <t>2.13-R0950C0030-1</t>
  </si>
  <si>
    <t>2.13-R0960C0010-1</t>
  </si>
  <si>
    <t>2.13-R0960C0020-1</t>
  </si>
  <si>
    <t>2.13-R0960C0030-1</t>
  </si>
  <si>
    <t>2.13-R0970C0010-1</t>
  </si>
  <si>
    <t>2.13-R0970C0020-1</t>
  </si>
  <si>
    <t>2.13-R0970C0030-1</t>
  </si>
  <si>
    <t>2.13-R0980C0010-1</t>
  </si>
  <si>
    <t>2.13-R0980C0020-1</t>
  </si>
  <si>
    <t>2.13-R0980C0030-1</t>
  </si>
  <si>
    <t>2.13-R0990C0010-1</t>
  </si>
  <si>
    <t>2.13-R0990C0020-1</t>
  </si>
  <si>
    <t>2.13-R0990C0030-1</t>
  </si>
  <si>
    <t>2.13-R1000C0010-1</t>
  </si>
  <si>
    <t>2.13-R1010C0010-1</t>
  </si>
  <si>
    <t>2.13-R1010C0020-1</t>
  </si>
  <si>
    <t>2.13-R1010C0030-1</t>
  </si>
  <si>
    <t>2.13-R1020C0010-1</t>
  </si>
  <si>
    <t>2.13-R1020C0020-1</t>
  </si>
  <si>
    <t>2.13-R1020C0030-1</t>
  </si>
  <si>
    <t>2.13-R1030C0010-1</t>
  </si>
  <si>
    <t>2.13-R1030C0020-1</t>
  </si>
  <si>
    <t>2.13-R1030C0030-1</t>
  </si>
  <si>
    <t>2.13-R1040C0010-1</t>
  </si>
  <si>
    <t>2.13-R1040C0020-1</t>
  </si>
  <si>
    <t>2.13-R1040C0030-1</t>
  </si>
  <si>
    <t>2.13-R1050C0010-1</t>
  </si>
  <si>
    <t>2.13-R1050C0020-1</t>
  </si>
  <si>
    <t>2.13-R1050C0030-1</t>
  </si>
  <si>
    <t>2.13-R1060C0010-1</t>
  </si>
  <si>
    <t>2.13-R1070C0010-1</t>
  </si>
  <si>
    <t>2.13-R1070C0020-1</t>
  </si>
  <si>
    <t>2.13-R1070C0030-1</t>
  </si>
  <si>
    <t>2.13-R1080C0010-1</t>
  </si>
  <si>
    <t>2.13-R1080C0020-1</t>
  </si>
  <si>
    <t>2.13-R1080C0030-1</t>
  </si>
  <si>
    <t>2.13-R1090C0010-1</t>
  </si>
  <si>
    <t>2.13-R1090C0020-1</t>
  </si>
  <si>
    <t>2.13-R1090C0030-1</t>
  </si>
  <si>
    <t>2.13-R1100C0010-1</t>
  </si>
  <si>
    <t>2.13-R1100C0020-1</t>
  </si>
  <si>
    <t>2.13-R1100C0030-1</t>
  </si>
  <si>
    <t>2.13-R1110C0010-1</t>
  </si>
  <si>
    <t>2.13-R1110C0020-1</t>
  </si>
  <si>
    <t>2.13-R1110C0030-1</t>
  </si>
  <si>
    <t>2.13-R1120C0010-1</t>
  </si>
  <si>
    <t>R1120C0010</t>
  </si>
  <si>
    <t>2.13-R1130C0010-1</t>
  </si>
  <si>
    <t>R1130C0010</t>
  </si>
  <si>
    <t>2.13-R1130C0020-1</t>
  </si>
  <si>
    <t>R1130C0020</t>
  </si>
  <si>
    <t>2.13-R1130C0030-1</t>
  </si>
  <si>
    <t>R1130C0030</t>
  </si>
  <si>
    <t>2.13-R1140C0010-1</t>
  </si>
  <si>
    <t>R1140C0010</t>
  </si>
  <si>
    <t>2.13-R1140C0020-1</t>
  </si>
  <si>
    <t>R1140C0020</t>
  </si>
  <si>
    <t>2.13-R1140C0030-1</t>
  </si>
  <si>
    <t>R1140C0030</t>
  </si>
  <si>
    <t>2.13-R1150C0010-1</t>
  </si>
  <si>
    <t>R1150C0010</t>
  </si>
  <si>
    <t>2.13-R1150C0020-1</t>
  </si>
  <si>
    <t>R1150C0020</t>
  </si>
  <si>
    <t>2.13-R1150C0030-1</t>
  </si>
  <si>
    <t>R1150C0030</t>
  </si>
  <si>
    <t>2.13-R1160C0010-1</t>
  </si>
  <si>
    <t>R1160C0010</t>
  </si>
  <si>
    <t>2.13-R1160C0020-1</t>
  </si>
  <si>
    <t>R1160C0020</t>
  </si>
  <si>
    <t>2.13-R1160C0030-1</t>
  </si>
  <si>
    <t>R1160C0030</t>
  </si>
  <si>
    <t>2.13-R1170C0010-1</t>
  </si>
  <si>
    <t>R1170C0010</t>
  </si>
  <si>
    <t>2.13-R1170C0020-1</t>
  </si>
  <si>
    <t>R1170C0020</t>
  </si>
  <si>
    <t>2.13-R1170C0030-1</t>
  </si>
  <si>
    <t>R1170C0030</t>
  </si>
  <si>
    <t>2.13-R1180C0010-1</t>
  </si>
  <si>
    <t>R1180C0010</t>
  </si>
  <si>
    <t>2.13-R1190C0010-1</t>
  </si>
  <si>
    <t>R1190C0010</t>
  </si>
  <si>
    <t>2.13-R1190C0020-1</t>
  </si>
  <si>
    <t>R1190C0020</t>
  </si>
  <si>
    <t>2.13-R1190C0030-1</t>
  </si>
  <si>
    <t>R1190C0030</t>
  </si>
  <si>
    <t>2.13-R1200C0010-1</t>
  </si>
  <si>
    <t>R1200C0010</t>
  </si>
  <si>
    <t>2.13-R1200C0020-1</t>
  </si>
  <si>
    <t>R1200C0020</t>
  </si>
  <si>
    <t>2.13-R1200C0030-1</t>
  </si>
  <si>
    <t>R1200C0030</t>
  </si>
  <si>
    <t>2.13-R1210C0010-1</t>
  </si>
  <si>
    <t>R1210C0010</t>
  </si>
  <si>
    <t>2.13-R1210C0020-1</t>
  </si>
  <si>
    <t>R1210C0020</t>
  </si>
  <si>
    <t>2.13-R1210C0030-1</t>
  </si>
  <si>
    <t>R1210C0030</t>
  </si>
  <si>
    <t>2.13-R1220C0010-1</t>
  </si>
  <si>
    <t>R1220C0010</t>
  </si>
  <si>
    <t>2.13-R1220C0020-1</t>
  </si>
  <si>
    <t>R1220C0020</t>
  </si>
  <si>
    <t>2.13-R1220C0030-1</t>
  </si>
  <si>
    <t>R1220C0030</t>
  </si>
  <si>
    <t>2.13-R1230C0010-1</t>
  </si>
  <si>
    <t>R1230C0010</t>
  </si>
  <si>
    <t>2.13-R1230C0020-1</t>
  </si>
  <si>
    <t>R1230C0020</t>
  </si>
  <si>
    <t>2.13-R1230C0030-1</t>
  </si>
  <si>
    <t>R1230C0030</t>
  </si>
  <si>
    <t>2.13-R1240C0010-1</t>
  </si>
  <si>
    <t>R1240C0010</t>
  </si>
  <si>
    <t>2.13-R1250C0010-1</t>
  </si>
  <si>
    <t>R1250C0010</t>
  </si>
  <si>
    <t>2.13-R1250C0020-1</t>
  </si>
  <si>
    <t>R1250C0020</t>
  </si>
  <si>
    <t>2.13-R1250C0030-1</t>
  </si>
  <si>
    <t>R1250C0030</t>
  </si>
  <si>
    <t>2.13-R1260C0010-1</t>
  </si>
  <si>
    <t>R1260C0010</t>
  </si>
  <si>
    <t>2.13-R1260C0020-1</t>
  </si>
  <si>
    <t>R1260C0020</t>
  </si>
  <si>
    <t>2.13-R1260C0030-1</t>
  </si>
  <si>
    <t>R1260C0030</t>
  </si>
  <si>
    <t>2.13-R1270C0010-1</t>
  </si>
  <si>
    <t>R1270C0010</t>
  </si>
  <si>
    <t>2.13-R1270C0020-1</t>
  </si>
  <si>
    <t>R1270C0020</t>
  </si>
  <si>
    <t>2.13-R1270C0030-1</t>
  </si>
  <si>
    <t>R1270C0030</t>
  </si>
  <si>
    <t>2.13-R1280C0010-1</t>
  </si>
  <si>
    <t>R1280C0010</t>
  </si>
  <si>
    <t>2.13-R1280C0020-1</t>
  </si>
  <si>
    <t>R1280C0020</t>
  </si>
  <si>
    <t>2.13-R1280C0030-1</t>
  </si>
  <si>
    <t>R1280C0030</t>
  </si>
  <si>
    <t>2.13-R1290C0010-1</t>
  </si>
  <si>
    <t>R1290C0010</t>
  </si>
  <si>
    <t>2.13-R1290C0020-1</t>
  </si>
  <si>
    <t>R1290C0020</t>
  </si>
  <si>
    <t>2.13-R1290C0030-1</t>
  </si>
  <si>
    <t>R1290C0030</t>
  </si>
  <si>
    <t>2.13-R1300C0010-1</t>
  </si>
  <si>
    <t>R1300C0010</t>
  </si>
  <si>
    <t>2.13-R1310C0010-1</t>
  </si>
  <si>
    <t>R1310C0010</t>
  </si>
  <si>
    <t>2.13-R1310C0020-1</t>
  </si>
  <si>
    <t>R1310C0020</t>
  </si>
  <si>
    <t>2.13-R1310C0030-1</t>
  </si>
  <si>
    <t>R1310C0030</t>
  </si>
  <si>
    <t>2.13-R1320C0010-1</t>
  </si>
  <si>
    <t>R1320C0010</t>
  </si>
  <si>
    <t>2.13-R1320C0020-1</t>
  </si>
  <si>
    <t>R1320C0020</t>
  </si>
  <si>
    <t>2.13-R1320C0030-1</t>
  </si>
  <si>
    <t>R1320C0030</t>
  </si>
  <si>
    <t>2.13-R1330C0010-1</t>
  </si>
  <si>
    <t>R1330C0010</t>
  </si>
  <si>
    <t>2.13-R1330C0020-1</t>
  </si>
  <si>
    <t>R1330C0020</t>
  </si>
  <si>
    <t>2.13-R1330C0030-1</t>
  </si>
  <si>
    <t>R1330C0030</t>
  </si>
  <si>
    <t>2.13-R1340C0010-1</t>
  </si>
  <si>
    <t>R1340C0010</t>
  </si>
  <si>
    <t>2.13-R1340C0020-1</t>
  </si>
  <si>
    <t>R1340C0020</t>
  </si>
  <si>
    <t>2.13-R1340C0030-1</t>
  </si>
  <si>
    <t>R1340C0030</t>
  </si>
  <si>
    <t>2.13-R1350C0010-1</t>
  </si>
  <si>
    <t>R1350C0010</t>
  </si>
  <si>
    <t>2.13-R1350C0020-1</t>
  </si>
  <si>
    <t>R1350C0020</t>
  </si>
  <si>
    <t>2.13-R1350C0030-1</t>
  </si>
  <si>
    <t>R1350C0030</t>
  </si>
  <si>
    <t>2.13-R1360C0010-1</t>
  </si>
  <si>
    <t>R1360C0010</t>
  </si>
  <si>
    <t>2.13-R1370C0010-1</t>
  </si>
  <si>
    <t>R1370C0010</t>
  </si>
  <si>
    <t>2.13-R1370C0020-1</t>
  </si>
  <si>
    <t>R1370C0020</t>
  </si>
  <si>
    <t>2.13-R1370C0030-1</t>
  </si>
  <si>
    <t>R1370C0030</t>
  </si>
  <si>
    <t>2.13-R1370C0040-1</t>
  </si>
  <si>
    <t>R1370C0040</t>
  </si>
  <si>
    <t>2.13-R1370C0050-1</t>
  </si>
  <si>
    <t>R1370C0050</t>
  </si>
  <si>
    <t>2.13-R1370C0060-1</t>
  </si>
  <si>
    <t>R1370C0060</t>
  </si>
  <si>
    <t>2.13-R1370C0070-1</t>
  </si>
  <si>
    <t>R1370C0070</t>
  </si>
  <si>
    <t>2.13-R1380C0010-1</t>
  </si>
  <si>
    <t>R1380C0010</t>
  </si>
  <si>
    <t>2.13-R1380C0020-1</t>
  </si>
  <si>
    <t>R1380C0020</t>
  </si>
  <si>
    <t>2.13-R1380C0030-1</t>
  </si>
  <si>
    <t>R1380C0030</t>
  </si>
  <si>
    <t>2.13-R1380C0040-1</t>
  </si>
  <si>
    <t>R1380C0040</t>
  </si>
  <si>
    <t>2.13-R1380C0050-1</t>
  </si>
  <si>
    <t>R1380C0050</t>
  </si>
  <si>
    <t>2.13-R1380C0060-1</t>
  </si>
  <si>
    <t>R1380C0060</t>
  </si>
  <si>
    <t>2.13-R1380C0070-1</t>
  </si>
  <si>
    <t>R1380C0070</t>
  </si>
  <si>
    <t>2.13-R1390C0010-1</t>
  </si>
  <si>
    <t>R1390C0010</t>
  </si>
  <si>
    <t>2.13-R1390C0020-1</t>
  </si>
  <si>
    <t>R1390C0020</t>
  </si>
  <si>
    <t>2.13-R1390C0030-1</t>
  </si>
  <si>
    <t>R1390C0030</t>
  </si>
  <si>
    <t>2.13-R1390C0040-1</t>
  </si>
  <si>
    <t>R1390C0040</t>
  </si>
  <si>
    <t>2.13-R1390C0050-1</t>
  </si>
  <si>
    <t>R1390C0050</t>
  </si>
  <si>
    <t>2.13-R1390C0060-1</t>
  </si>
  <si>
    <t>R1390C0060</t>
  </si>
  <si>
    <t>2.13-R1390C0070-1</t>
  </si>
  <si>
    <t>R1390C0070</t>
  </si>
  <si>
    <t>2.13-R1400C0010-1</t>
  </si>
  <si>
    <t>R1400C0010</t>
  </si>
  <si>
    <t>2.13-R1400C0020-1</t>
  </si>
  <si>
    <t>R1400C0020</t>
  </si>
  <si>
    <t>2.13-R1400C0030-1</t>
  </si>
  <si>
    <t>R1400C0030</t>
  </si>
  <si>
    <t>2.13-R1400C0040-1</t>
  </si>
  <si>
    <t>R1400C0040</t>
  </si>
  <si>
    <t>2.13-R1400C0050-1</t>
  </si>
  <si>
    <t>R1400C0050</t>
  </si>
  <si>
    <t>2.13-R1400C0060-1</t>
  </si>
  <si>
    <t>R1400C0060</t>
  </si>
  <si>
    <t>2.13-R1400C0070-1</t>
  </si>
  <si>
    <t>R1400C0070</t>
  </si>
  <si>
    <t>2.13-R1410C0010-1</t>
  </si>
  <si>
    <t>R1410C0010</t>
  </si>
  <si>
    <t>2.13-R1410C0020-1</t>
  </si>
  <si>
    <t>R1410C0020</t>
  </si>
  <si>
    <t>2.13-R1410C0030-1</t>
  </si>
  <si>
    <t>R1410C0030</t>
  </si>
  <si>
    <t>2.13-R1410C0040-1</t>
  </si>
  <si>
    <t>R1410C0040</t>
  </si>
  <si>
    <t>2.13-R1410C0050-1</t>
  </si>
  <si>
    <t>R1410C0050</t>
  </si>
  <si>
    <t>2.13-R1410C0060-1</t>
  </si>
  <si>
    <t>R1410C0060</t>
  </si>
  <si>
    <t>2.13-R1410C0070-1</t>
  </si>
  <si>
    <t>R1410C0070</t>
  </si>
  <si>
    <t>2.13-R1420C0010-1</t>
  </si>
  <si>
    <t>R1420C0010</t>
  </si>
  <si>
    <t>2.13-R1420C0020-1</t>
  </si>
  <si>
    <t>R1420C0020</t>
  </si>
  <si>
    <t>2.13-R1420C0030-1</t>
  </si>
  <si>
    <t>R1420C0030</t>
  </si>
  <si>
    <t>2.13-R1420C0040-1</t>
  </si>
  <si>
    <t>R1420C0040</t>
  </si>
  <si>
    <t>2.13-R1420C0050-1</t>
  </si>
  <si>
    <t>R1420C0050</t>
  </si>
  <si>
    <t>2.13-R1420C0060-1</t>
  </si>
  <si>
    <t>R1420C0060</t>
  </si>
  <si>
    <t>2.13-R1420C0070-1</t>
  </si>
  <si>
    <t>R1420C0070</t>
  </si>
  <si>
    <t>2.13-R1430C0010-1</t>
  </si>
  <si>
    <t>R1430C0010</t>
  </si>
  <si>
    <t>2.13-R1430C0020-1</t>
  </si>
  <si>
    <t>R1430C0020</t>
  </si>
  <si>
    <t>2.13-R1430C0030-1</t>
  </si>
  <si>
    <t>R1430C0030</t>
  </si>
  <si>
    <t>2.13-R1430C0040-1</t>
  </si>
  <si>
    <t>R1430C0040</t>
  </si>
  <si>
    <t>2.13-R1430C0050-1</t>
  </si>
  <si>
    <t>R1430C0050</t>
  </si>
  <si>
    <t>2.13-R1430C0060-1</t>
  </si>
  <si>
    <t>R1430C0060</t>
  </si>
  <si>
    <t>2.13-R1430C0070-1</t>
  </si>
  <si>
    <t>R1430C0070</t>
  </si>
  <si>
    <t>5.15-R0010C0010-1</t>
  </si>
  <si>
    <t>5.15-R0020C0010-1</t>
  </si>
  <si>
    <t>5.15-R0020C0020-1</t>
  </si>
  <si>
    <t>5.15-R0020C0030-1</t>
  </si>
  <si>
    <t>5.15-R0020C0040-1</t>
  </si>
  <si>
    <t>5.15-R0020C0050-1</t>
  </si>
  <si>
    <t>5.15-R0020C0060-1</t>
  </si>
  <si>
    <t>5.15-R0020C0070-1</t>
  </si>
  <si>
    <t>5.15-R0020C0080-1</t>
  </si>
  <si>
    <t>5.15-R0020C0090-1</t>
  </si>
  <si>
    <t>5.15-R0020C0100-1</t>
  </si>
  <si>
    <t>5.15-R0020C0110-1</t>
  </si>
  <si>
    <t>5.15-R0020C0120-1</t>
  </si>
  <si>
    <t>5.15-R0020C0130-1</t>
  </si>
  <si>
    <t>5.15-R0020C0140-1</t>
  </si>
  <si>
    <t>5.15-R0020C0150-1</t>
  </si>
  <si>
    <t>5.15-R0030C0010-1</t>
  </si>
  <si>
    <t>5.15-R0030C0020-1</t>
  </si>
  <si>
    <t>5.15-R0030C0030-1</t>
  </si>
  <si>
    <t>5.15-R0030C0040-1</t>
  </si>
  <si>
    <t>5.15-R0030C0050-1</t>
  </si>
  <si>
    <t>5.15-R0030C0060-1</t>
  </si>
  <si>
    <t>5.15-R0030C0070-1</t>
  </si>
  <si>
    <t>5.15-R0030C0080-1</t>
  </si>
  <si>
    <t>5.15-R0030C0090-1</t>
  </si>
  <si>
    <t>5.15-R0030C0100-1</t>
  </si>
  <si>
    <t>5.15-R0030C0110-1</t>
  </si>
  <si>
    <t>5.15-R0030C0120-1</t>
  </si>
  <si>
    <t>5.15-R0030C0130-1</t>
  </si>
  <si>
    <t>5.15-R0030C0140-1</t>
  </si>
  <si>
    <t>5.15-R0030C0150-1</t>
  </si>
  <si>
    <t>=+SUM(U13:U13)</t>
  </si>
  <si>
    <t>5.15-R0040C0010-1</t>
  </si>
  <si>
    <t>5.15-R0050C0010-1</t>
  </si>
  <si>
    <t>5.15-R0050C0020-1</t>
  </si>
  <si>
    <t>5.15-R0050C0030-1</t>
  </si>
  <si>
    <t>5.15-R0050C0040-1</t>
  </si>
  <si>
    <t>5.15-R0050C0050-1</t>
  </si>
  <si>
    <t>5.15-R0050C0060-1</t>
  </si>
  <si>
    <t>5.15-R0050C0070-1</t>
  </si>
  <si>
    <t>5.15-R0050C0080-1</t>
  </si>
  <si>
    <t>5.15-R0050C0090-1</t>
  </si>
  <si>
    <t>5.15-R0050C0100-1</t>
  </si>
  <si>
    <t>5.15-R0050C0110-1</t>
  </si>
  <si>
    <t>5.15-R0050C0120-1</t>
  </si>
  <si>
    <t>5.15-R0050C0130-1</t>
  </si>
  <si>
    <t>5.15-R0050C0140-1</t>
  </si>
  <si>
    <t>5.15-R0050C0150-1</t>
  </si>
  <si>
    <t>5.15-R0060C0010-1</t>
  </si>
  <si>
    <t>5.15-R0060C0020-1</t>
  </si>
  <si>
    <t>5.15-R0060C0030-1</t>
  </si>
  <si>
    <t>5.15-R0060C0040-1</t>
  </si>
  <si>
    <t>5.15-R0060C0050-1</t>
  </si>
  <si>
    <t>5.15-R0060C0060-1</t>
  </si>
  <si>
    <t>5.15-R0060C0070-1</t>
  </si>
  <si>
    <t>5.15-R0060C0080-1</t>
  </si>
  <si>
    <t>5.15-R0060C0090-1</t>
  </si>
  <si>
    <t>5.15-R0060C0100-1</t>
  </si>
  <si>
    <t>5.15-R0060C0110-1</t>
  </si>
  <si>
    <t>5.15-R0060C0120-1</t>
  </si>
  <si>
    <t>5.15-R0060C0130-1</t>
  </si>
  <si>
    <t>5.15-R0060C0140-1</t>
  </si>
  <si>
    <t>5.15-R0060C0150-1</t>
  </si>
  <si>
    <t>=+SUM(U21:U21)</t>
  </si>
  <si>
    <t>Total exposures (after CCF) without the effects of Credit Risk Mitigation</t>
  </si>
  <si>
    <t>Total exposures (after CCF) net of Credit Risk Mitigation after hair cut</t>
  </si>
  <si>
    <r>
      <t xml:space="preserve">1. The reporting must encompass all exposures where the total outstanding exposure (as indicated in column 0240) exceeds 10% of Tier 1 capital </t>
    </r>
    <r>
      <rPr>
        <b/>
        <sz val="8"/>
        <color rgb="FF000000"/>
        <rFont val="Arial"/>
        <family val="2"/>
      </rPr>
      <t>at any time during the reporting period, with respect to end-of-day interday balances</t>
    </r>
    <r>
      <rPr>
        <sz val="8"/>
        <color indexed="8"/>
        <rFont val="Arial"/>
        <family val="2"/>
      </rPr>
      <t>. Banks need to report details of at least 20 large exposures.</t>
    </r>
  </si>
  <si>
    <t>BRF 36</t>
  </si>
  <si>
    <t>BRF 2.10 INTERBANK COUNTERPARTIES-DOMESTIC (Total other borrowings due to)</t>
  </si>
  <si>
    <t>2.10-R0790C0010-2</t>
  </si>
  <si>
    <t>2.10-R0790C0020-2</t>
  </si>
  <si>
    <t>2.10-R0790C0030-2</t>
  </si>
  <si>
    <t>2.10-R0790C0040-2</t>
  </si>
  <si>
    <t>2.10-R0790C0050-2</t>
  </si>
  <si>
    <t>2.10-R0790C0060-2</t>
  </si>
  <si>
    <t>BRF 5.2 CLASSIFICATION OF  LOANS &amp; ADVANCES BY ASSET CLASS, SECTORS AND PAST DUES (Total outstanding balance Federal Government)</t>
  </si>
  <si>
    <t>BRF 5.2 CLASSIFICATION OF  LOANS &amp; ADVANCES BY ASSET CLASS, SECTORS AND PAST DUES (Total outstanding balance Non commercial Public sector (Federal))</t>
  </si>
  <si>
    <t>BRF 5.2 CLASSIFICATION OF  LOANS &amp; ADVANCES BY ASSET CLASS, SECTORS AND PAST DUES (Total outstanding balance Emirates Governments)</t>
  </si>
  <si>
    <t>BRF 5.2 CLASSIFICATION OF  LOANS &amp; ADVANCES BY ASSET CLASS, SECTORS AND PAST DUES (Total outstanding balance Non commercial Public sector (Emirate))</t>
  </si>
  <si>
    <t>BRF 5.2 CLASSIFICATION OF  LOANS &amp; ADVANCES BY ASSET CLASS, SECTORS AND PAST DUES (Total outstanding balance GREs)</t>
  </si>
  <si>
    <t>BRF 5.2 CLASSIFICATION OF  LOANS &amp; ADVANCES BY ASSET CLASS, SECTORS AND PAST DUES (Total outstanding balance Corporate with Govt ownership &lt;50%)</t>
  </si>
  <si>
    <t>BRF 5.2 CLASSIFICATION OF  LOANS &amp; ADVANCES BY ASSET CLASS, SECTORS AND PAST DUES (Total outstanding balance Other Corporates)</t>
  </si>
  <si>
    <t>BRF 5.2 CLASSIFICATION OF  LOANS &amp; ADVANCES BY ASSET CLASS, SECTORS AND PAST DUES (Total outstanding balance HNI)</t>
  </si>
  <si>
    <t>BRF 5.2 CLASSIFICATION OF  LOANS &amp; ADVANCES BY ASSET CLASS, SECTORS AND PAST DUES (Total outstanding balance SMEs)</t>
  </si>
  <si>
    <t>BRF 5.2 CLASSIFICATION OF  LOANS &amp; ADVANCES BY ASSET CLASS, SECTORS AND PAST DUES (Total outstanding balance Individuals)</t>
  </si>
  <si>
    <t>BRF 5.2 CLASSIFICATION OF  LOANS &amp; ADVANCES BY ASSET CLASS, SECTORS AND PAST DUES (Total outstanding balance NBFI)</t>
  </si>
  <si>
    <t>'=R0020C0020+R0020C0030+R0020C0040+R0020C0050+R0020C0060+R0020C0070 =R0020C0010</t>
  </si>
  <si>
    <t>'=R0060C0020+R0060C0030+R0060C0040+R0060C0050+R0060C0060+R0060C0070=R0060C0010</t>
  </si>
  <si>
    <t>'=R0070C0020+R0070C0030+R0070C0040+R0070C0050+R0070C0060+R0070C0070=R0070C0010</t>
  </si>
  <si>
    <t>'=R0080C0020+R0080C0030+R0080C0040+R0080C0050+R0080C0060+R0080C0070=R0080C0010</t>
  </si>
  <si>
    <t>'=R0090C0020+R0090C0030+R0090C0040+R0090C0050+R0090C0060+R0090C0070=R0090C0010</t>
  </si>
  <si>
    <t>'=R0100C0020+R0100C0030+R0100C0040+R0100C0050+R0100C0060+R0100C0070=R0100C0010</t>
  </si>
  <si>
    <t>'=R0110C0020+R0110C0030+R0110C0040+R0110C0050+R0110C0060+R0110C0070=R0110C0010</t>
  </si>
  <si>
    <t>'=R0150C0020+R0150C0030+R0150C0040+R0150C0050+R0150C0060+R0150C0070=R0150C0010</t>
  </si>
  <si>
    <t>'=R0170C0020+R0170C0030+R0170C0040+R0170C0050+R0170C0060+R0170C0070=R0170C0010</t>
  </si>
  <si>
    <t>'=R0180C0020+R0180C0030+R0180C0040+R0180C0050+R0180C0060+R0180C0070=R0180C0010</t>
  </si>
  <si>
    <t>'=R0190C0020+R0190C0030+R0190C0040+R0190C0050+R0190C0060+R0190C0070=R0190C0010</t>
  </si>
  <si>
    <t>'=R0200C0020+R0200C0030+R0200C0040+R0200C0050+R0200C0060+R0200C0070=R0200C0010</t>
  </si>
  <si>
    <t>'=R0210C0020+R0210C0030+R0210C0040+R0210C0050+R0210C0060+R0210C0070=R0210C0010</t>
  </si>
  <si>
    <t>'=R0220C0020+R0220C0030+R0220C0040+R0220C0050+R0220C0060+R0220C0070=R0220C0010</t>
  </si>
  <si>
    <t>'=R0230C0020+R0230C0030+R0230C0040+R0230C0050+R0230C0060+R0230C0070=R0230C0010</t>
  </si>
  <si>
    <t>'=R0290C0020+R0290C0030+R0290C0040+R0290C0050+R0290C0060+R0290C0070=R0290C0010</t>
  </si>
  <si>
    <t>'=R0300C0020+R0300C0030+R0300C0040+R0300C0050+R0300C0060+R0300C0070=R0300C0010</t>
  </si>
  <si>
    <t>'=R0320C0020+R0320C0030+R0320C0040+R0320C0050+R0320C0060+R0320C0070=R0320C0010</t>
  </si>
  <si>
    <t>'=R0330C0020+R0330C0030+R0330C0040+R0330C0050+R0330C0060+R0330C0070=R0330C0010</t>
  </si>
  <si>
    <t>'=R0360C0020+R0360C0030+R0360C0040+R0360C0050+R0360C0060+R0360C0070=R0360C0010</t>
  </si>
  <si>
    <t>'=R0370C0020+R0370C0030+R0370C0040+R0370C0050+R0370C0060+R0370C0070=R0370C0010</t>
  </si>
  <si>
    <t>'=R0390C0020+R0390C0030+R0390C0040+R0390C0050+R0390C0060+R0390C0070=R0390C0010</t>
  </si>
  <si>
    <t>'=R0400C0020+R0400C0030+R0400C0040+R0400C0050+R0400C0060+R0400C0070=R0400C0010</t>
  </si>
  <si>
    <t>'=R0430C0020+R0430C0030+R0430C0040+R0430C0050+R0430C0060+R0430C0070=R0430C0010</t>
  </si>
  <si>
    <t>'=R0440C0020+R0440C0030+R0440C0040+R0440C0050+R0440C0060+R0440C0070=R0440C0010</t>
  </si>
  <si>
    <t>'=R0460C0020+R0460C0030+R0460C0040+R0460C0050+R0460C0060+R0460C0070=R0460C0010</t>
  </si>
  <si>
    <t>'=R0470C0020+R0470C0030+R0470C0040+R0470C0050+R0470C0060+R0470C0070=R0470C0010</t>
  </si>
  <si>
    <t>'=R0480C0020+R0480C0030+R0480C0040+R0480C0050+R0480C0060+R0480C0070=R0480C0010</t>
  </si>
  <si>
    <t>'=R0490C0020+R0490C0030+R0490C0040+R0490C0050+R0490C0060+R0490C0070=R0490C0010</t>
  </si>
  <si>
    <t>'=R0520C0020+R0520C0030+R0520C0040+R0520C0050+R0520C0060+R0520C0070=R0520C0010</t>
  </si>
  <si>
    <t>'=R0510C0020+R0510C0030+R0510C0040+R0510C0050+R0510C0060+R0510C0070=R0510C0010</t>
  </si>
  <si>
    <t>'=R0140C0020+R0140C0030+R0140C0040+R0140C0050+R0140C0060+R0140C0070=R0140C0010</t>
  </si>
  <si>
    <t>'=R0120C0020+R0120C0030+R0120C0040+R0120C0050+R0120C0060+R0120C0070=R0120C0010</t>
  </si>
  <si>
    <t>'=R0050C0020+R0050C0030+R0050C0040+R0050C0050+R0050C0060+R0050C0070=R0050C0010</t>
  </si>
  <si>
    <t>'=R0040C0020+R0040C0030+R0040C0040+R0040C0050+R0040C0060+R0040C0070=R0040C0010</t>
  </si>
  <si>
    <t>'=R0030C0020+R0030C0030+R0030C0040+R0030C0050+R0030C0060+R0030C0070=R0030C0010</t>
  </si>
  <si>
    <t>'=R0530C0020+R0530C0030+R0530C0040+R0530C0050+R0530C0060+R0530C0070=R0530C0010</t>
  </si>
  <si>
    <t>'=R0540C0020+R0540C0030+R0540C0040+R0540C0050+R0540C0060+R0540C0070=R0540C0010</t>
  </si>
  <si>
    <t>'=R0550C0020+R0550C0030+R0550C0040+R0550C0050+R0550C0060+R0550C0070=R0550C0010</t>
  </si>
  <si>
    <t>'=R0560C0020+R0560C0030+R0560C0040+R0560C0050+R0560C0060+R0560C0070=R0560C0010</t>
  </si>
  <si>
    <t>'=R0570C0020+R0570C0030+R0570C0040+R0570C0050+R0570C0060+R0570C0070=R0570C0010</t>
  </si>
  <si>
    <t>The entered value does not align with the sum of  the referenced cells (R0020C0020,R0020C0030,R0020C0040,R0020C0050,R0020C0060,R0020C0070). Kindly verify the consistency of the data between the two simillar Cells.</t>
  </si>
  <si>
    <t>The entered value does not align with the sum of  the referenced cells (R0030C0020,R0030C0030,R0030C0040,R0030C0050,R0030C0060,R0030C0070). Kindly verify the consistency of the data between the two simillar Cells.</t>
  </si>
  <si>
    <t>The entered value does not align with the sum of  the referenced cells (R0040C0020,R0040C0030,R0040C0040,R0040C0050,R0040C0060,R0040C0070). Kindly verify the consistency of the data between the two simillar Cells.</t>
  </si>
  <si>
    <t>The entered value does not align with the sum of  the referenced cells (R0050C0020,R0050C0030,R0050C0040,R0050C0050,R0050C0060,R0050C0070). Kindly verify the consistency of the data between the two simillar Cells.</t>
  </si>
  <si>
    <t>The entered value does not align with the sum of  the referenced cells (R0060C0020,R0060C0030,R0060C0040,R0060C0050,R0060C0060,R0060C0070). Kindly verify the consistency of the data between the two simillar Cells.</t>
  </si>
  <si>
    <t>The entered value does not align with the sum of  the referenced cells (R0070C0020,R0070C0030,R0070C0040,R0070C0050,R0070C0060,R0070C0070). Kindly verify the consistency of the data between the two simillar Cells.</t>
  </si>
  <si>
    <t>The entered value does not align with the sum of  the referenced cells (R0080C0020,R0080C0030,R0080C0040,R0080C0050,R0080C0060,R0080C0070). Kindly verify the consistency of the data between the two simillar Cells.</t>
  </si>
  <si>
    <t>The entered value does not align with the sum of  the referenced cells (R0090C0020,R0090C0030,R0090C0040,R0090C0050,R0090C0060,R0090C0070). Kindly verify the consistency of the data between the two simillar Cells.</t>
  </si>
  <si>
    <t>The entered value does not align with the sum of  the referenced cells (R0100C0020,R0100C0030,R0100C0040,R0100C0050,R0100C0060,R0100C0070). Kindly verify the consistency of the data between the two simillar Cells.</t>
  </si>
  <si>
    <t>The entered value does not align with the sum of  the referenced cells (R0110C0020,R0110C0030,R0110C0040,R0110C0050,R0110C0060,R0110C0070). Kindly verify the consistency of the data between the two simillar Cells.</t>
  </si>
  <si>
    <t>The entered value does not align with the sum of  the referenced cells (R0120C0020,R0120C0030,R0120C0040,R0120C0050,R0120C0060,R0120C0070). Kindly verify the consistency of the data between the two simillar Cells.</t>
  </si>
  <si>
    <t>The entered value does not align with the sum of  the referenced cells (R0140C0020,R0140C0030,R0140C0040,R0140C0050,R0140C0060,R0140C0070). Kindly verify the consistency of the data between the two simillar Cells.</t>
  </si>
  <si>
    <t>The entered value does not align with the sum of  the referenced cells (R0150C0020,R0150C0030,R0150C0040,R0150C0050,R0150C0060,R0150C0070). Kindly verify the consistency of the data between the two simillar Cells.</t>
  </si>
  <si>
    <t>The entered value does not align with the sum of  the referenced cells (R0170C0020,R0170C0030,R0170C0040,R0170C0050,R0170C0060,R0170C0070). Kindly verify the consistency of the data between the two simillar Cells.</t>
  </si>
  <si>
    <t>The entered value does not align with the sum of  the referenced cells (R0180C0020,R0180C0030,R0180C0040,R0180C0050,R0180C0060,R0180C0070). Kindly verify the consistency of the data between the two simillar Cells.</t>
  </si>
  <si>
    <t>The entered value does not align with the sum of  the referenced cells (R0190C0020,R0190C0030,R0190C0040,R0190C0050,R0190C0060,R0190C0070). Kindly verify the consistency of the data between the two simillar Cells.</t>
  </si>
  <si>
    <t>The entered value does not align with the sum of  the referenced cells (R0200C0020,R0200C0030,R0200C0040,R0200C0050,R0200C0060,R0200C0070). Kindly verify the consistency of the data between the two simillar Cells.</t>
  </si>
  <si>
    <t>The entered value does not align with the sum of  the referenced cells (R0210C0020,R0210C0030,R0210C0040,R0210C0050,R0210C0060,R0210C0070). Kindly verify the consistency of the data between the two simillar Cells.</t>
  </si>
  <si>
    <t>The entered value does not align with the sum of  the referenced cells (R0220C0020,R0220C0030,R0220C0040,R0220C0050,R0220C0060,R0220C0070). Kindly verify the consistency of the data between the two simillar Cells.</t>
  </si>
  <si>
    <t>The entered value does not align with the sum of  the referenced cells (R0230C0020,R0230C0030,R0230C0040,R0230C0050,R0230C0060,R0230C0070). Kindly verify the consistency of the data between the two simillar Cells.</t>
  </si>
  <si>
    <t>The entered value does not align with the sum of  the referenced cells (R0290C0020,R0290C0030,R0290C0040,R0290C0050,R0290C0060,R0290C0070). Kindly verify the consistency of the data between the two simillar Cells.</t>
  </si>
  <si>
    <t>The entered value does not align with the sum of  the referenced cells (R0300C0020,R0300C0030,R0300C0040,R0300C0050,R0300C0060,R0300C0070). Kindly verify the consistency of the data between the two simillar Cells.</t>
  </si>
  <si>
    <t>The entered value does not align with the sum of  the referenced cells (R0320C0020,R0320C0030,R0320C0040,R0320C0050,R0320C0060,R0320C0070). Kindly verify the consistency of the data between the two simillar Cells.</t>
  </si>
  <si>
    <t>The entered value does not align with the sum of  the referenced cells (R0330C0020,R0330C0030,R0330C0040,R0330C0050,R0330C0060,R0330C0070). Kindly verify the consistency of the data between the two simillar Cells.</t>
  </si>
  <si>
    <t>The entered value does not align with the sum of  the referenced cells (R0360C0020,R0360C0030,R0360C0040,R0360C0050,R0360C0060,R0360C0070). Kindly verify the consistency of the data between the two simillar Cells.</t>
  </si>
  <si>
    <t>The entered value does not align with the sum of  the referenced cells (R0370C0020,R0370C0030,R0370C0040,R0370C0050,R0370C0060,R0370C0070). Kindly verify the consistency of the data between the two simillar Cells.</t>
  </si>
  <si>
    <t>The entered value does not align with the sum of  the referenced cells (R0390C0020,R0390C0030,R0390C0040,R0390C0050,R0390C0060,R0390C0070). Kindly verify the consistency of the data between the two simillar Cells.</t>
  </si>
  <si>
    <t>The entered value does not align with the sum of  the referenced cells (R0400C0020,R0400C0030,R0400C0040,R0400C0050,R0400C0060,R0400C0070). Kindly verify the consistency of the data between the two simillar Cells.</t>
  </si>
  <si>
    <t>The entered value does not align with the sum of  the referenced cells (R0430C0020,R0430C0030,R0430C0040,R0430C0050,R0430C0060,R0430C0070). Kindly verify the consistency of the data between the two simillar Cells.</t>
  </si>
  <si>
    <t>The entered value does not align with the sum of  the referenced cells (R0440C0020,R0440C0030,R0440C0040,R0440C0050,R0440C0060,R0440C0070). Kindly verify the consistency of the data between the two simillar Cells.</t>
  </si>
  <si>
    <t>The entered value does not align with the sum of  the referenced cells (R0460C0020,R0460C0030,R0460C0040,R0460C0050,R0460C0060,R0460C0070). Kindly verify the consistency of the data between the two simillar Cells.</t>
  </si>
  <si>
    <t>The entered value does not align with the sum of  the referenced cells (R0470C0020,R0470C0030,R0470C0040,R0470C0050,R0470C0060,R0470C0070). Kindly verify the consistency of the data between the two simillar Cells.</t>
  </si>
  <si>
    <t>The entered value does not align with the sum of  the referenced cells (R0480C0020,R0480C0030,R0480C0040,R0480C0050,R0480C0060,R0480C0070). Kindly verify the consistency of the data between the two simillar Cells.</t>
  </si>
  <si>
    <t>The entered value does not align with the sum of  the referenced cells (R0490C0020,R0490C0030,R0490C0040,R0490C0050,R0490C0060,R0490C0070). Kindly verify the consistency of the data between the two simillar Cells.</t>
  </si>
  <si>
    <t>The entered value does not align with the sum of  the referenced cells (R0520C0020,R0520C0030,R0520C0040,R0520C0050,R0520C0060,R0520C0070). Kindly verify the consistency of the data between the two simillar Cells.</t>
  </si>
  <si>
    <t>The entered value does not align with the sum of  the referenced cells (R0510C0020,R0510C0030,R0510C0040,R0510C0050,R0510C0060,R0510C0070). Kindly verify the consistency of the data between the two simillar Cells.</t>
  </si>
  <si>
    <t>The entered value does not align with the sum of  the referenced cells (R0530C0020,R0530C0030,R0530C0040,R0530C0050,R0530C0060,R0530C0070). Kindly verify the consistency of the data between the two simillar Cells.</t>
  </si>
  <si>
    <t>The entered value does not align with the sum of  the referenced cells (R0540C0020,R0540C0030,R0540C0040,R0540C0050,R0540C0060,R0540C0070). Kindly verify the consistency of the data between the two simillar Cells.</t>
  </si>
  <si>
    <t>The entered value does not align with the sum of  the referenced cells (R0550C0020,R0550C0030,R0550C0040,R0550C0050,R0550C0060,R0550C0070). Kindly verify the consistency of the data between the two simillar Cells.</t>
  </si>
  <si>
    <t>The entered value does not align with the sum of  the referenced cells (R0560C0020,R0560C0030,R0560C0040,R0560C0050,R0560C0060,R0560C0070). Kindly verify the consistency of the data between the two simillar Cells.</t>
  </si>
  <si>
    <t>The entered value does not align with the sum of  the referenced cells (R0570C0020,R0570C0030,R0570C0040,R0570C0050,R0570C0060,R0570C0070). Kindly verify the consistency of the data between the two simillar Cells.</t>
  </si>
  <si>
    <t>The entered value does not align with the sum of  the referenced cells (R0020C0160,R0020C0170,R0020C0180,R0020C0190,R0020C0200,R0020C0210,R0020C0220). Kindly verify the consistency of the data between the two simillar Cells.</t>
  </si>
  <si>
    <t>The entered value does not align with the sum of  the referenced cells (R0030C0160,R0030C0170,R0030C0180,R0030C0190,R0030C0200,R0030C0210,R0030C0220). Kindly verify the consistency of the data between the two simillar Cells.</t>
  </si>
  <si>
    <t>The entered value does not align with the sum of  the referenced cells (R0040C0160,R0040C0170,R0040C0180,R0040C0190,R0040C0200,R0040C0210,R0040C0220). Kindly verify the consistency of the data between the two simillar Cells.</t>
  </si>
  <si>
    <t>The entered value does not align with the sum of  the referenced cells (R0050C0160,R0050C0170,R0050C0180,R0050C0190,R0050C0200,R0050C0210,R0050C0220). Kindly verify the consistency of the data between the two simillar Cells.</t>
  </si>
  <si>
    <t>The entered value does not align with the sum of  the referenced cells (R0060C0160,R0060C0170,R0060C0180,R0060C0190,R0060C0200,R0060C0210,R0060C0220). Kindly verify the consistency of the data between the two simillar Cells.</t>
  </si>
  <si>
    <t>The entered value does not align with the sum of  the referenced cells (R0070C0160,R0070C0170,R0070C0180,R0070C0190,R0070C0200,R0070C0210,R0070C0220). Kindly verify the consistency of the data between the two simillar Cells.</t>
  </si>
  <si>
    <t>The entered value does not align with the sum of  the referenced cells (R0080C0160,R0080C0170,R0080C0180,R0080C0190,R0080C0200,R0080C0210,R0080C0220). Kindly verify the consistency of the data between the two simillar Cells.</t>
  </si>
  <si>
    <t>The entered value does not align with the sum of  the referenced cells (R0090C0160,R0090C0170,R0090C0180,R0090C0190,R0090C0200,R0090C0210,R0090C0220). Kindly verify the consistency of the data between the two simillar Cells.</t>
  </si>
  <si>
    <t>The entered value does not align with the sum of  the referenced cells (R0100C0160,R0100C0170,R0100C0180,R0100C0190,R0100C0200,R0100C0210,R0100C0220). Kindly verify the consistency of the data between the two simillar Cells.</t>
  </si>
  <si>
    <t>The entered value does not align with the sum of  the referenced cells (R0110C0160,R0110C0170,R0110C0180,R0110C0190,R0110C0200,R0110C0210,R0110C0220). Kindly verify the consistency of the data between the two simillar Cells.</t>
  </si>
  <si>
    <t>The entered value does not align with the sum of  the referenced cells (R0120C0160,R0120C0170,R0120C0180,R0120C0190,R0120C0200,R0120C0210,R0120C0220). Kindly verify the consistency of the data between the two simillar Cells.</t>
  </si>
  <si>
    <t>The entered value does not align with the sum of  the referenced cells (R0140C0160,R0140C0170,R0140C0180,R0140C0190,R0140C0200,R0140C0210,R0140C0220). Kindly verify the consistency of the data between the two simillar Cells.</t>
  </si>
  <si>
    <t>The entered value does not align with the sum of  the referenced cells (R0150C0160,R0150C0170,R0150C0180,R0150C0190,R0150C0200,R0150C0210,R0150C0220). Kindly verify the consistency of the data between the two simillar Cells.</t>
  </si>
  <si>
    <t>The entered value does not align with the sum of  the referenced cells (R0170C0160,R0170C0170,R0170C0180,R0170C0190,R0170C0200,R0170C0210,R0170C0220). Kindly verify the consistency of the data between the two simillar Cells.</t>
  </si>
  <si>
    <t>The entered value does not align with the sum of  the referenced cells (R0180C0160,R0180C0170,R0180C0180,R0180C0190,R0180C0200,R0180C0210,R0180C0220). Kindly verify the consistency of the data between the two simillar Cells.</t>
  </si>
  <si>
    <t>The entered value does not align with the sum of  the referenced cells (R0190C0160,R0190C0170,R0190C0180,R0190C0190,R0190C0200,R0190C0210,R0190C0220). Kindly verify the consistency of the data between the two simillar Cells.</t>
  </si>
  <si>
    <t>The entered value does not align with the sum of  the referenced cells (R0200C0160,R0200C0170,R0200C0180,R0200C0190,R0200C0200,R0200C0210,R0200C0220). Kindly verify the consistency of the data between the two simillar Cells.</t>
  </si>
  <si>
    <t>The entered value does not align with the sum of  the referenced cells (R0210C0160,R0210C0170,R0210C0180,R0210C0190,R0210C0200,R0210C0210,R0210C0220). Kindly verify the consistency of the data between the two simillar Cells.</t>
  </si>
  <si>
    <t>The entered value does not align with the sum of  the referenced cells (R0220C0160,R0220C0170,R0220C0180,R0220C0190,R0220C0200,R0220C0210,R0220C0220). Kindly verify the consistency of the data between the two simillar Cells.</t>
  </si>
  <si>
    <t>The entered value does not align with the sum of  the referenced cells (R0230C0160,R0230C0170,R0230C0180,R0230C0190,R0230C0200,R0230C0210,R0230C0220). Kindly verify the consistency of the data between the two simillar Cells.</t>
  </si>
  <si>
    <t>The entered value does not align with the sum of  the referenced cells (R0240C0160,R0240C0170,R0240C0180,R0240C0190,R0240C0200,R0240C0210,R0240C0220). Kindly verify the consistency of the data between the two simillar Cells.</t>
  </si>
  <si>
    <t>The entered value does not align with the sum of  the referenced cells (R0260C0160,R0260C0170,R0260C0180,R0260C0190,R0260C0200,R0260C0210,R0260C0220). Kindly verify the consistency of the data between the two simillar Cells.</t>
  </si>
  <si>
    <t>The entered value does not align with the sum of  the referenced cells (R0360C0160,R0360C0170,R0360C0180,R0360C0190,R0360C0200,R0360C0210,R0360C0220). Kindly verify the consistency of the data between the two simillar Cells.</t>
  </si>
  <si>
    <t>The entered value does not align with the sum of  the referenced cells (R0370C0160,R0370C0170,R0370C0180,R0370C0190,R0370C0200,R0370C0210,R0370C0220). Kindly verify the consistency of the data between the two simillar Cells.</t>
  </si>
  <si>
    <t>The entered value does not align with the sum of  the referenced cells (R0390C0160,R0390C0170,R0390C0180,R0390C0190,R0390C0200,R0390C0210,R0390C0220). Kindly verify the consistency of the data between the two simillar Cells.</t>
  </si>
  <si>
    <t>The entered value does not align with the sum of  the referenced cells (R0400C0160,R0400C0170,R0400C0180,R0400C0190,R0400C0200,R0400C0210,R0400C0220). Kindly verify the consistency of the data between the two simillar Cells.</t>
  </si>
  <si>
    <t>The entered value does not align with the sum of  the referenced cells (R0410C0160,R0410C0170,R0410C0180,R0410C0190,R0410C0200,R0410C0210,R0410C0220). Kindly verify the consistency of the data between the two simillar Cells.</t>
  </si>
  <si>
    <t>The entered value does not align with the sum of  the referenced cells (R0430C0160,R0430C0170,R0430C0180,R0430C0190,R0430C0200,R0430C0210,R0430C0220). Kindly verify the consistency of the data between the two simillar Cells.</t>
  </si>
  <si>
    <t>The entered value does not align with the sum of  the referenced cells (R0440C0160,R0440C0170,R0440C0180,R0440C0190,R0440C0200,R0440C0210,R0440C0220). Kindly verify the consistency of the data between the two simillar Cells.</t>
  </si>
  <si>
    <t>The entered value does not align with the sum of  the referenced cells (R0450C0160,R0450C0170,R0450C0180,R0450C0190,R0450C0200,R0450C0210,R0450C0220). Kindly verify the consistency of the data between the two simillar Cells.</t>
  </si>
  <si>
    <t>The entered value does not align with the sum of  the referenced cells (R0460C0160,R0460C0170,R0460C0180,R0460C0190,R0460C0200,R0460C0210,R0460C0220). Kindly verify the consistency of the data between the two simillar Cells.</t>
  </si>
  <si>
    <t>The entered value does not align with the sum of  the referenced cells (R0470C0160,R0470C0170,R0470C0180,R0470C0190,R0470C0200,R0470C0210,R0470C0220). Kindly verify the consistency of the data between the two simillar Cells.</t>
  </si>
  <si>
    <t>The entered value does not align with the sum of  the referenced cells (R0480C0160,R0480C0170,R0480C0180,R0480C0190,R0480C0200,R0480C0210,R0480C0220). Kindly verify the consistency of the data between the two simillar Cells.</t>
  </si>
  <si>
    <t>The entered value does not align with the sum of  the referenced cells (R0490C0160,R0490C0170,R0490C0180,R0490C0190,R0490C0200,R0490C0210,R0490C0220). Kindly verify the consistency of the data between the two simillar Cells.</t>
  </si>
  <si>
    <t>The entered value does not align with the sum of  the referenced cells (R0500C0160,R0500C0170,R0500C0180,R0500C0190,R0500C0200,R0500C0210,R0500C0220). Kindly verify the consistency of the data between the two simillar Cells.</t>
  </si>
  <si>
    <t>The entered value does not align with the sum of  the referenced cells (R0510C0160,R0510C0170,R0510C0180,R0510C0190,R0510C0200,R0510C0210,R0510C0220). Kindly verify the consistency of the data between the two simillar Cells.</t>
  </si>
  <si>
    <t>The entered value does not align with the sum of  the referenced cells (R0520C0160,R0520C0170,R0520C0180,R0520C0190,R0520C0200,R0520C0210,R0520C0220). Kindly verify the consistency of the data between the two simillar Cells.</t>
  </si>
  <si>
    <t>The entered value does not align with the sum of  the referenced cells (R0530C0160,R0530C0170,R0530C0180,R0530C0190,R0530C0200,R0530C0210,R0530C0220). Kindly verify the consistency of the data between the two simillar Cells.</t>
  </si>
  <si>
    <t>The entered value does not align with the sum of  the referenced cells (R0540C0160,R0540C0170,R0540C0180,R0540C0190,R0540C0200,R0540C0210,R0540C0220). Kindly verify the consistency of the data between the two simillar Cells.</t>
  </si>
  <si>
    <t>The entered value does not align with the sum of  the referenced cells (R0550C0160,R0550C0170,R0550C0180,R0550C0190,R0550C0200,R0550C0210,R0550C0220). Kindly verify the consistency of the data between the two simillar Cells.</t>
  </si>
  <si>
    <t>The entered value does not align with the sum of  the referenced cells (R0560C0160,R0560C0170,R0560C0180,R0560C0190,R0560C0200,R0560C0210,R0560C0220). Kindly verify the consistency of the data between the two simillar Cells.</t>
  </si>
  <si>
    <t>The entered value does not align with the sum of  the referenced cells (R0570C0160,R0570C0170,R0570C0180,R0570C0190,R0570C0200,R0570C0210,R0570C0220). Kindly verify the consistency of the data between the two simillar Cells.</t>
  </si>
  <si>
    <t>Date of Maximum Exposure (after CCF) without the effect of Credit Risk Mitigation during reporting period</t>
  </si>
  <si>
    <t>Loans classified under Stage 3 (Refer notes)</t>
  </si>
  <si>
    <t>CIN (refer notes)</t>
  </si>
  <si>
    <t>3. If a depositor has more than one deposit account, his deposits will be clubbed in one name and amount will be shown as aggregate deposit.</t>
  </si>
  <si>
    <t>4. If one bank has more than one deposit account, its deposits will be clubbed in one name and amount will be shown as aggregate deposit.</t>
  </si>
  <si>
    <t>5. Current/ savings accounts are to be reported in 0 to 7 days bucket</t>
  </si>
  <si>
    <t>Capital Market/Sukuk Funding</t>
  </si>
  <si>
    <t>Other Term Borrowings</t>
  </si>
  <si>
    <t>From 18 and above</t>
  </si>
  <si>
    <t>From 6 and above</t>
  </si>
  <si>
    <t>From 36 and above</t>
  </si>
  <si>
    <t>From 15 and above</t>
  </si>
  <si>
    <t xml:space="preserve">INTEREST RATES CHARGED ON LOANS AND ADVANCES TO INDIVIDUALS (decimal p.a.) </t>
  </si>
  <si>
    <t>Interest / profit on Personal Consumer Loans (p.a.) within different buckets</t>
  </si>
  <si>
    <t>Interest / profit on Personal Consumer Loans (p.a.)</t>
  </si>
  <si>
    <t>Interest / Profit on Car Loans (p.a.)</t>
  </si>
  <si>
    <t>Interest / profit on Car Loans (p.a.) within different buckets</t>
  </si>
  <si>
    <t>8. Row number 0100 to 0350 refers to all loans regardless of interest rate type (i.e. both floating and fixed)</t>
  </si>
  <si>
    <t>New Loans during month (refer notes)</t>
  </si>
  <si>
    <t>Total Interest Income during month (refer notes)</t>
  </si>
  <si>
    <t>Weighted Average Interest/Profit Rate for New Loans
(effective annual rate, in %, weighted by the amount of new loans during month) (refer notes)</t>
  </si>
  <si>
    <t>New Deposits during month (refer notes)</t>
  </si>
  <si>
    <t>Weighted Average Interest/Profit Rate for New Deposits
(effective annual rate, in %, weighted by the amount of new deposits during month) (refer notes)</t>
  </si>
  <si>
    <t>Total Interest Expense during month (refer notes)</t>
  </si>
  <si>
    <t>8. Validated discounted cashflow is applicable for Stage 3a, 3b and 3c. The bank shall report latest available validated cash flow. At a minimum the publication of audited financials.</t>
  </si>
  <si>
    <t>Unfunded Outstanding after CCF</t>
  </si>
  <si>
    <t xml:space="preserve">GREs (Govt ownership more than 50%) </t>
  </si>
  <si>
    <t>RAS-AL KHAIMAH</t>
  </si>
  <si>
    <t>UMM AL QUWAIN</t>
  </si>
  <si>
    <t>2. CIN is mandatory if available in CBUAE CCSYS.</t>
  </si>
  <si>
    <t>Unfunded Outstanding of "A" (before CCF)  and "B" (before CCF)
(refer notes for "A" and "B")</t>
  </si>
  <si>
    <t>Maximum Exposure (after CCF) without the effect of Credit Risk Mitigation during reporting period</t>
  </si>
  <si>
    <t>BRF 1.2 LIABILITIES &amp; CAPITAL (Total Amount provisions for Stage 1 for Loans and Advances + Total Amount provisions for Stage 2 for Loans and Advances + Total Amount provisions for Stage 3 for Loans and Advances (Principal) + Total Amount provisions for POCI for Loans and Advances + Total Amount provisions for Legacy Interest/Profit in Suspense)</t>
  </si>
  <si>
    <t>BRF 5.2 CLASSIFICATION OF  LOANS &amp; ADVANCES BY ASSET CLASS, SECTORS AND PAST DUES (Total loan book Stage 1, 2, 3a, 3b, 3c, POCI)</t>
  </si>
  <si>
    <t>CIN for entity
(refer notes)</t>
  </si>
  <si>
    <t>LEI for entity
(refer notes)</t>
  </si>
  <si>
    <t>UAE Tax Identifier for entity
(refer notes)</t>
  </si>
  <si>
    <t>UAE Tax Identifier for group
(refer notes)</t>
  </si>
  <si>
    <t>2. Consider Customer Identification number (CIN) as per CBUAE CCSYS. GLEI should be sourced from global LEI database. Consider corporate tax identifier for reporting UAE Tax identifier. CIN, GLEI and UAE Tax Identifier are optional for both entity and group, however CIN is mandatory if available in CBUAE CCSYS.</t>
  </si>
  <si>
    <t>Loan Outstanding Amount (refer notes)</t>
  </si>
  <si>
    <t>Loan Outstanding Amount
(refer notes)</t>
  </si>
  <si>
    <t>Deposits Outstanding Amount (refer notes)</t>
  </si>
  <si>
    <t>Non Commercial entities (Federal Govt)</t>
  </si>
  <si>
    <t>Non-commercial entities (Emirates Govt)</t>
  </si>
  <si>
    <t>1.2.5</t>
  </si>
  <si>
    <t>1.2.6</t>
  </si>
  <si>
    <t>1.2.7</t>
  </si>
  <si>
    <t>Outstanding Amount</t>
  </si>
  <si>
    <t>Trade Bills- Private Sector (SMEs)</t>
  </si>
  <si>
    <t>Trade Bills- Gov &amp; Public Sector (excluding GREs)</t>
  </si>
  <si>
    <t>Trade Bills- Gov &amp; Public Sector (GREs)</t>
  </si>
  <si>
    <t>Asset Stage classification (Outstanding Amount)</t>
  </si>
  <si>
    <t>Current and past dues (Outstanding Amount)</t>
  </si>
  <si>
    <t>Loan Outstanding Amount</t>
  </si>
  <si>
    <t>LOAN OUTSTANDING AMOUNT</t>
  </si>
  <si>
    <t>Unknown Use</t>
  </si>
  <si>
    <t xml:space="preserve">Funded Outstanding Amount </t>
  </si>
  <si>
    <t>Total Exposure</t>
  </si>
  <si>
    <t>Unfunded Outstanding of "A" (after CCF)
(refer notes for "A")</t>
  </si>
  <si>
    <t>Unfunded Outstanding of "B" (after CCF)
(refer notes for "B")</t>
  </si>
  <si>
    <t>BRF 1.1: item 3.1+ item 3.4+ item 3.5</t>
  </si>
  <si>
    <t>Business Loans (Government &amp; Public Sector)</t>
  </si>
  <si>
    <t>Business Loans (Private Sector (Corporate))</t>
  </si>
  <si>
    <t>1.3.1</t>
  </si>
  <si>
    <t>1.3.2</t>
  </si>
  <si>
    <t>1.3.3</t>
  </si>
  <si>
    <t>1.3.4</t>
  </si>
  <si>
    <t>1.3.5</t>
  </si>
  <si>
    <t>1.3.6</t>
  </si>
  <si>
    <t>1.3.7</t>
  </si>
  <si>
    <t>1.4.1</t>
  </si>
  <si>
    <t>1.4.2</t>
  </si>
  <si>
    <t>1.4.3</t>
  </si>
  <si>
    <t>1.4.4</t>
  </si>
  <si>
    <t>1.4.5</t>
  </si>
  <si>
    <t>1.4.6</t>
  </si>
  <si>
    <t>1.4.7</t>
  </si>
  <si>
    <t>1.5.1</t>
  </si>
  <si>
    <t>1.5.2</t>
  </si>
  <si>
    <t>1.5.3</t>
  </si>
  <si>
    <t>1.5.4</t>
  </si>
  <si>
    <t>1.5.5</t>
  </si>
  <si>
    <t>1.5.6</t>
  </si>
  <si>
    <t>1.5.7</t>
  </si>
  <si>
    <t>Private Sector (Corporate) excluding SME, HNI</t>
  </si>
  <si>
    <t>1.6.1</t>
  </si>
  <si>
    <t>1.6.2</t>
  </si>
  <si>
    <t>1.6.3</t>
  </si>
  <si>
    <t>1.6.4</t>
  </si>
  <si>
    <t>1.6.5</t>
  </si>
  <si>
    <t>1.6.6</t>
  </si>
  <si>
    <t>1.6.7</t>
  </si>
  <si>
    <t>1.7.1</t>
  </si>
  <si>
    <t>1.7.2</t>
  </si>
  <si>
    <t>1.7.3</t>
  </si>
  <si>
    <t>1.7.4</t>
  </si>
  <si>
    <t>1.7.5</t>
  </si>
  <si>
    <t>1.7.6</t>
  </si>
  <si>
    <t>1.7.7</t>
  </si>
  <si>
    <t>2.5.1</t>
  </si>
  <si>
    <t>2.5.2</t>
  </si>
  <si>
    <t>2.6.1</t>
  </si>
  <si>
    <t>2.6.2</t>
  </si>
  <si>
    <t>2.7.1</t>
  </si>
  <si>
    <t>2.7.2</t>
  </si>
  <si>
    <t>BRF-1.1: item 3.1+ item 3.4+ item 3.5</t>
  </si>
  <si>
    <t>BRF-1.1: item 2.1 + item 2.2</t>
  </si>
  <si>
    <t>Interbank / Shariah compliant interbank placements</t>
  </si>
  <si>
    <t>BRF 1.1: item 3.2</t>
  </si>
  <si>
    <t xml:space="preserve">BRF 1.2: item 9.2 </t>
  </si>
  <si>
    <t xml:space="preserve">Borrower name </t>
  </si>
  <si>
    <t>Group CIN (refer notes)</t>
  </si>
  <si>
    <t>Borrower CIN (refer notes)</t>
  </si>
  <si>
    <t>Group name</t>
  </si>
  <si>
    <t>Group CIN
(refer notes)</t>
  </si>
  <si>
    <t>Group LEI
(refer notes)</t>
  </si>
  <si>
    <t>Unfunded Outstanding before CCF</t>
  </si>
  <si>
    <t>Unfunded Outstanding after CCF (B)</t>
  </si>
  <si>
    <t>Funded Outstanding Amount (A)</t>
  </si>
  <si>
    <t>Funded Outstanding Amount (Excluding Debt Securities and equities)</t>
  </si>
  <si>
    <t xml:space="preserve">BRF 1.1: item 3.3 + item 3.6 </t>
  </si>
  <si>
    <t xml:space="preserve">BRF 1.2: item 9.3 + item 9.4  </t>
  </si>
  <si>
    <t>BRF-1.2:item 8.1+ item 8.2</t>
  </si>
  <si>
    <t>BRF-1.2:item 9.1</t>
  </si>
  <si>
    <t xml:space="preserve">BRF-1.2: item 9.2 + item 9.3 + item 9.4 </t>
  </si>
  <si>
    <t>BRF-1.1: item 3.2 +  item 3.3 + item 3.6</t>
  </si>
  <si>
    <t>Class B</t>
  </si>
  <si>
    <t>=SUM(H12:H17)</t>
  </si>
  <si>
    <t>=SUM(I12:I17)</t>
  </si>
  <si>
    <t>=SUM(J12:J17)</t>
  </si>
  <si>
    <t>=SUM(K12:K17)</t>
  </si>
  <si>
    <t>=SUM(L12:L17)</t>
  </si>
  <si>
    <t>=SUM(M12:M17)</t>
  </si>
  <si>
    <t>Foreign Governments</t>
  </si>
  <si>
    <t>='Drop down_templates'!$B$4:$B$10</t>
  </si>
  <si>
    <t>2.11-R0030C0070-2</t>
  </si>
  <si>
    <t>2.11-R0020C0070-1</t>
  </si>
  <si>
    <t>2.11-R0020C0080-1</t>
  </si>
  <si>
    <t>2.11-R0030C0070-1</t>
  </si>
  <si>
    <t>2.11-R0030C0080-1</t>
  </si>
  <si>
    <t>2.11_R0030C0050 + 2.11_R0030C0060=1.1_R0110C0060 + 1.1_R0110C0080 + 1.1_R0140C0060 + 1.1_R0140C0080 + 1.1_R0170C0060 + 1.1_R0170C0080 + 1.1_R0180C0060 + 1.1_R0180C0060</t>
  </si>
  <si>
    <t>2.11_R0030C0070 + 2.11_R0030C0080=1.2_R0480C0060 + 1.2_R0480C0080</t>
  </si>
  <si>
    <t>=SUM(O12:O26)</t>
  </si>
  <si>
    <t>=SUM(U12:U26)</t>
  </si>
  <si>
    <t>=SUM(O29:O43)</t>
  </si>
  <si>
    <t>=SUM(U29:U43)</t>
  </si>
  <si>
    <t>=SUM(O46:O60)</t>
  </si>
  <si>
    <t>=SUM(U46:U60)</t>
  </si>
  <si>
    <t>=SUM(O63:O77)</t>
  </si>
  <si>
    <t>=SUM(U63:U77)</t>
  </si>
  <si>
    <t>=H16+H19+H41+H50+H61+H67+H86+H93+H96+H98</t>
  </si>
  <si>
    <t>=I16+I19+I41+I50+I61+I67+I86+I93+I96+I98</t>
  </si>
  <si>
    <t>=J16+J19+J41+J50+J61+J67+J86+J93+J96+J98</t>
  </si>
  <si>
    <t>=K16+K19+K41+K50+K61+K67+K86+K93+K96+K98</t>
  </si>
  <si>
    <t>=L16+L19+L41+L50+L61+L67+L86+L93+L96+L98</t>
  </si>
  <si>
    <t>=M16+M19+M41+M50+M61+M67+M86+M93+M96+M98</t>
  </si>
  <si>
    <t>=N16+N19+N41+N50+N61+N67+N86+N93+N96+N98</t>
  </si>
  <si>
    <t>=O16+O19+O41+O50+O61+O67+O86+O93+O96+O98</t>
  </si>
  <si>
    <t>=P16+P19+P41+P50+P61+P67+P86+P93+P96+P98</t>
  </si>
  <si>
    <t>=Q16+Q19+Q41+Q50+Q61+Q67+Q86+Q93+Q96+Q98</t>
  </si>
  <si>
    <t>=R16+R19+R41+R50+R61+R67+R86+R93+R96+R98</t>
  </si>
  <si>
    <t>=S16+S19+S41+S50+S61+S67+S86+S93+S96+S98</t>
  </si>
  <si>
    <t>=T16+T19+T41+T50+T61+T67+T86+T93+T96+T98</t>
  </si>
  <si>
    <t>=U16+U19+U41+U50+U61+U67+U86+U93+U96+U98</t>
  </si>
  <si>
    <t>=V16+V19+V41+V50+V61+V67+V86+V93+V96+V98</t>
  </si>
  <si>
    <t>=W16+W19+W41+W50+W61+W67+W86+W93+W96+W98</t>
  </si>
  <si>
    <t>=X16+X19+X41+X50+X61+X67+X86+X93+X96+X98</t>
  </si>
  <si>
    <t>=Y16+Y19+Y41+Y50+Y61+Y67+Y86+Y93+Y96+Y98</t>
  </si>
  <si>
    <t>=Z16+Z19+Z41+Z50+Z61+Z67+Z86+Z93+Z96+Z98</t>
  </si>
  <si>
    <t>=AA16+AA19+AA41+AA50+AA61+AA67+AA86+AA93+AA96+AA98</t>
  </si>
  <si>
    <t>=AB16+AB19+AB41+AB50+AB61+AB67+AB86+AB93+AB96+AB98</t>
  </si>
  <si>
    <t>=AC16+AC19+AC41+AC50+AC61+AC67+AC86+AC93+AC96+AC98</t>
  </si>
  <si>
    <t>=AD16+AD19+AD41+AD50+AD61+AD67+AD86+AD93+AD96+AD98</t>
  </si>
  <si>
    <t>=AE16+AE19+AE41+AE50+AE61+AE67+AE86+AE93+AE96+AE98</t>
  </si>
  <si>
    <t>=AF16+AF19+AF41+AF50+AF61+AF67+AF86+AF93+AF96+AF98</t>
  </si>
  <si>
    <t>=AG16+AG19+AG41+AG50+AG61+AG67+AG86+AG93+AG96+AG98</t>
  </si>
  <si>
    <t>=AH16+AH19+AH41+AH50+AH61+AH67+AH86+AH93+AH96+AH98</t>
  </si>
  <si>
    <t>=AI16+AI19+AI41+AI50+AI61+AI67+AI86+AI93+AI96+AI98</t>
  </si>
  <si>
    <t>=AJ16+AJ19+AJ41+AJ50+AJ61+AJ67+AJ86+AJ93+AJ96+AJ98</t>
  </si>
  <si>
    <t>=AK16+AK19+AK41+AK50+AK61+AK67+AK86+AK93+AK96+AK98</t>
  </si>
  <si>
    <t>=AL16+AL19+AL41+AL50+AL61+AL67+AL86+AL93+AL96+AL98</t>
  </si>
  <si>
    <t>=AM16+AM19+AM41+AM50+AM61+AM67+AM86+AM93+AM96+AM98</t>
  </si>
  <si>
    <t>=AN16+AN19+AN41+AN50+AN61+AN67+AN86+AN93+AN96+AN98</t>
  </si>
  <si>
    <t>=AO16+AO19+AO41+AO50+AO61+AO67+AO86+AO93+AO96+AO98</t>
  </si>
  <si>
    <t>=AP16+AP19+AP41+AP50+AP61+AP67+AP86+AP93+AP96+AP98</t>
  </si>
  <si>
    <t>=AQ16+AQ19+AQ41+AQ50+AQ61+AQ67+AQ86+AQ93+AQ96+AQ98</t>
  </si>
  <si>
    <t>=AR16+AR19+AR41+AR50+AR61+AR67+AR86+AR93+AR96+AR98</t>
  </si>
  <si>
    <t>=AS16+AS19+AS41+AS50+AS61+AS67+AS86+AS93+AS96+AS98</t>
  </si>
  <si>
    <t>=AT16+AT19+AT41+AT50+AT61+AT67+AT86+AT93+AT96+AT98</t>
  </si>
  <si>
    <t>=AU16+AU19+AU41+AU50+AU61+AU67+AU86+AU93+AU96+AU98</t>
  </si>
  <si>
    <t>=AV16+AV19+AV41+AV50+AV61+AV67+AV86+AV93+AV96+AV98</t>
  </si>
  <si>
    <t>=AW16+AW19+AW41+AW50+AW61+AW67+AW86+AW93+AW96+AW98</t>
  </si>
  <si>
    <t>=AX16+AX19+AX41+AX50+AX61+AX67+AX86+AX93+AX96+AX98</t>
  </si>
  <si>
    <t>=AY16+AY19+AY41+AY50+AY61+AY67+AY86+AY93+AY96+AY98</t>
  </si>
  <si>
    <t>=AZ16+AZ19+AZ41+AZ50+AZ61+AZ67+AZ86+AZ93+AZ96+AZ98</t>
  </si>
  <si>
    <t>=BA16+BA19+BA41+BA50+BA61+BA67+BA86+BA93+BA96+BA98</t>
  </si>
  <si>
    <t>=BB16+BB19+BB41+BB50+BB61+BB67+BB86+BB93+BB96+BB98</t>
  </si>
  <si>
    <t>=BC16+BC19+BC41+BC50+BC61+BC67+BC86+BC93+BC96+BC98</t>
  </si>
  <si>
    <t>=BD16+BD19+BD41+BD50+BD61+BD67+BD86+BD93+BD96+BD98</t>
  </si>
  <si>
    <t>=BE16+BE19+BE41+BE50+BE61+BE67+BE86+BE93+BE96+BE98</t>
  </si>
  <si>
    <t>=BF16+BF19+BF41+BF50+BF61+BF67+BF86+BF93+BF96+BF98</t>
  </si>
  <si>
    <t>=BG16+BG19+BG41+BG50+BG61+BG67+BG86+BG93+BG96+BG98</t>
  </si>
  <si>
    <t>=BH16+BH19+BH41+BH50+BH61+BH67+BH86+BH93+BH96+BH98</t>
  </si>
  <si>
    <t>=BI16+BI19+BI41+BI50+BI61+BI67+BI86+BI93+BI96+BI98</t>
  </si>
  <si>
    <t>=BJ16+BJ19+BJ41+BJ50+BJ61+BJ67+BJ86+BJ93+BJ96+BJ98</t>
  </si>
  <si>
    <t>=BK16+BK19+BK41+BK50+BK61+BK67+BK86+BK93+BK96+BK98</t>
  </si>
  <si>
    <t>=BL16+BL19+BL41+BL50+BL61+BL67+BL86+BL93+BL96+BL98</t>
  </si>
  <si>
    <t>=BM16+BM19+BM41+BM50+BM61+BM67+BM86+BM93+BM96+BM98</t>
  </si>
  <si>
    <t>=BN16+BN19+BN41+BN50+BN61+BN67+BN86+BN93+BN96+BN98</t>
  </si>
  <si>
    <t>=BO16+BO19+BO41+BO50+BO61+BO67+BO86+BO93+BO96+BO98</t>
  </si>
  <si>
    <t>=BP16+BP19+BP41+BP50+BP61+BP67+BP86+BP93+BP96+BP98</t>
  </si>
  <si>
    <t>=BQ16+BQ19+BQ41+BQ50+BQ61+BQ67+BQ86+BQ93+BQ96+BQ98</t>
  </si>
  <si>
    <t>=BR16+BR19+BR41+BR50+BR61+BR67+BR86+BR93+BR96+BR98</t>
  </si>
  <si>
    <t>=BS16+BS19+BS41+BS50+BS61+BS67+BS86+BS93+BS96+BS98</t>
  </si>
  <si>
    <t>5.4-R0840C0010-1</t>
  </si>
  <si>
    <t>=SUM(H99:H99)</t>
  </si>
  <si>
    <t>5.4-R0840C0020-1</t>
  </si>
  <si>
    <t>=SUM(I99:I99)</t>
  </si>
  <si>
    <t>5.4-R0840C0030-1</t>
  </si>
  <si>
    <t>=SUM(J99:J99)</t>
  </si>
  <si>
    <t>5.4-R0840C0040-1</t>
  </si>
  <si>
    <t>=SUM(K99:K99)</t>
  </si>
  <si>
    <t>5.4-R0840C0050-1</t>
  </si>
  <si>
    <t>=SUM(L99:L99)</t>
  </si>
  <si>
    <t>5.4-R0840C0060-1</t>
  </si>
  <si>
    <t>=SUM(M99:M99)</t>
  </si>
  <si>
    <t>5.4-R0840C0070-1</t>
  </si>
  <si>
    <t>=SUM(N99:N99)</t>
  </si>
  <si>
    <t>5.4-R0840C0080-1</t>
  </si>
  <si>
    <t>=SUM(O99:O99)</t>
  </si>
  <si>
    <t>5.4-R0840C0090-1</t>
  </si>
  <si>
    <t>=SUM(P99:P99)</t>
  </si>
  <si>
    <t>5.4-R0840C0100-1</t>
  </si>
  <si>
    <t>=SUM(Q99:Q99)</t>
  </si>
  <si>
    <t>5.4-R0840C0110-1</t>
  </si>
  <si>
    <t>=SUM(R99:R99)</t>
  </si>
  <si>
    <t>5.4-R0840C0120-1</t>
  </si>
  <si>
    <t>=SUM(S99:S99)</t>
  </si>
  <si>
    <t>5.4-R0840C0130-1</t>
  </si>
  <si>
    <t>=SUM(T99:T99)</t>
  </si>
  <si>
    <t>5.4-R0840C0140-1</t>
  </si>
  <si>
    <t>=SUM(U99:U99)</t>
  </si>
  <si>
    <t>5.4-R0840C0150-1</t>
  </si>
  <si>
    <t>=SUM(V99:V99)</t>
  </si>
  <si>
    <t>5.4-R0840C0160-1</t>
  </si>
  <si>
    <t>=SUM(W99:W99)</t>
  </si>
  <si>
    <t>5.4-R0840C0170-1</t>
  </si>
  <si>
    <t>=SUM(X99:X99)</t>
  </si>
  <si>
    <t>5.4-R0840C0180-1</t>
  </si>
  <si>
    <t>=SUM(Y99:Y99)</t>
  </si>
  <si>
    <t>5.4-R0840C0190-1</t>
  </si>
  <si>
    <t>=SUM(Z99:Z99)</t>
  </si>
  <si>
    <t>5.4-R0840C0200-1</t>
  </si>
  <si>
    <t>=SUM(AA99:AA99)</t>
  </si>
  <si>
    <t>5.4-R0840C0210-1</t>
  </si>
  <si>
    <t>=SUM(AB99:AB99)</t>
  </si>
  <si>
    <t>5.4-R0840C0220-1</t>
  </si>
  <si>
    <t>=SUM(AC99:AC99)</t>
  </si>
  <si>
    <t>5.4-R0840C0230-1</t>
  </si>
  <si>
    <t>R0840C0230</t>
  </si>
  <si>
    <t>=SUM(AD99:AD99)</t>
  </si>
  <si>
    <t>5.4-R0840C0240-1</t>
  </si>
  <si>
    <t>R0840C0240</t>
  </si>
  <si>
    <t>=SUM(AE99:AE99)</t>
  </si>
  <si>
    <t>5.4-R0840C0250-1</t>
  </si>
  <si>
    <t>R0840C0250</t>
  </si>
  <si>
    <t>=SUM(AF99:AF99)</t>
  </si>
  <si>
    <t>5.4-R0840C0260-1</t>
  </si>
  <si>
    <t>R0840C0260</t>
  </si>
  <si>
    <t>=SUM(AG99:AG99)</t>
  </si>
  <si>
    <t>5.4-R0840C0270-1</t>
  </si>
  <si>
    <t>R0840C0270</t>
  </si>
  <si>
    <t>=SUM(AH99:AH99)</t>
  </si>
  <si>
    <t>5.4-R0840C0280-1</t>
  </si>
  <si>
    <t>R0840C0280</t>
  </si>
  <si>
    <t>=SUM(AI99:AI99)</t>
  </si>
  <si>
    <t>5.4-R0840C0290-1</t>
  </si>
  <si>
    <t>R0840C0290</t>
  </si>
  <si>
    <t>=SUM(AJ99:AJ99)</t>
  </si>
  <si>
    <t>5.4-R0840C0300-1</t>
  </si>
  <si>
    <t>R0840C0300</t>
  </si>
  <si>
    <t>=SUM(AK99:AK99)</t>
  </si>
  <si>
    <t>5.4-R0840C0310-1</t>
  </si>
  <si>
    <t>R0840C0310</t>
  </si>
  <si>
    <t>=SUM(AL99:AL99)</t>
  </si>
  <si>
    <t>5.4-R0840C0320-1</t>
  </si>
  <si>
    <t>R0840C0320</t>
  </si>
  <si>
    <t>=SUM(AM99:AM99)</t>
  </si>
  <si>
    <t>5.4-R0840C0330-1</t>
  </si>
  <si>
    <t>R0840C0330</t>
  </si>
  <si>
    <t>=SUM(AN99:AN99)</t>
  </si>
  <si>
    <t>5.4-R0840C0340-1</t>
  </si>
  <si>
    <t>R0840C0340</t>
  </si>
  <si>
    <t>=SUM(AO99:AO99)</t>
  </si>
  <si>
    <t>5.4-R0840C0350-1</t>
  </si>
  <si>
    <t>R0840C0350</t>
  </si>
  <si>
    <t>=SUM(AP99:AP99)</t>
  </si>
  <si>
    <t>5.4-R0840C0360-1</t>
  </si>
  <si>
    <t>R0840C0360</t>
  </si>
  <si>
    <t>=SUM(AQ99:AQ99)</t>
  </si>
  <si>
    <t>5.4-R0840C0370-1</t>
  </si>
  <si>
    <t>R0840C0370</t>
  </si>
  <si>
    <t>=SUM(AR99:AR99)</t>
  </si>
  <si>
    <t>5.4-R0840C0380-1</t>
  </si>
  <si>
    <t>R0840C0380</t>
  </si>
  <si>
    <t>=SUM(AS99:AS99)</t>
  </si>
  <si>
    <t>5.4-R0840C0390-1</t>
  </si>
  <si>
    <t>R0840C0390</t>
  </si>
  <si>
    <t>=SUM(AT99:AT99)</t>
  </si>
  <si>
    <t>5.4-R0840C0400-1</t>
  </si>
  <si>
    <t>R0840C0400</t>
  </si>
  <si>
    <t>=SUM(AU99:AU99)</t>
  </si>
  <si>
    <t>5.4-R0840C0410-1</t>
  </si>
  <si>
    <t>R0840C0410</t>
  </si>
  <si>
    <t>=SUM(AV99:AV99)</t>
  </si>
  <si>
    <t>5.4-R0840C0420-1</t>
  </si>
  <si>
    <t>R0840C0420</t>
  </si>
  <si>
    <t>=SUM(AW99:AW99)</t>
  </si>
  <si>
    <t>5.4-R0840C0430-1</t>
  </si>
  <si>
    <t>R0840C0430</t>
  </si>
  <si>
    <t>=SUM(AX99:AX99)</t>
  </si>
  <si>
    <t>5.4-R0840C0440-1</t>
  </si>
  <si>
    <t>R0840C0440</t>
  </si>
  <si>
    <t>=SUM(AY99:AY99)</t>
  </si>
  <si>
    <t>5.4-R0840C0450-1</t>
  </si>
  <si>
    <t>R0840C0450</t>
  </si>
  <si>
    <t>=SUM(AZ99:AZ99)</t>
  </si>
  <si>
    <t>5.4-R0840C0460-1</t>
  </si>
  <si>
    <t>R0840C0460</t>
  </si>
  <si>
    <t>=SUM(BA99:BA99)</t>
  </si>
  <si>
    <t>5.4-R0840C0470-1</t>
  </si>
  <si>
    <t>R0840C0470</t>
  </si>
  <si>
    <t>=SUM(BB99:BB99)</t>
  </si>
  <si>
    <t>5.4-R0840C0480-1</t>
  </si>
  <si>
    <t>R0840C0480</t>
  </si>
  <si>
    <t>=SUM(BC99:BC99)</t>
  </si>
  <si>
    <t>5.4-R0840C0490-1</t>
  </si>
  <si>
    <t>R0840C0490</t>
  </si>
  <si>
    <t>=SUM(BD99:BD99)</t>
  </si>
  <si>
    <t>5.4-R0840C0500-1</t>
  </si>
  <si>
    <t>R0840C0500</t>
  </si>
  <si>
    <t>=SUM(BE99:BE99)</t>
  </si>
  <si>
    <t>5.4-R0840C0510-1</t>
  </si>
  <si>
    <t>R0840C0510</t>
  </si>
  <si>
    <t>=SUM(BF99:BF99)</t>
  </si>
  <si>
    <t>5.4-R0840C0520-1</t>
  </si>
  <si>
    <t>R0840C0520</t>
  </si>
  <si>
    <t>=SUM(BG99:BG99)</t>
  </si>
  <si>
    <t>5.4-R0840C0530-1</t>
  </si>
  <si>
    <t>R0840C0530</t>
  </si>
  <si>
    <t>=SUM(BH99:BH99)</t>
  </si>
  <si>
    <t>5.4-R0840C0540-1</t>
  </si>
  <si>
    <t>R0840C0540</t>
  </si>
  <si>
    <t>=SUM(BI99:BI99)</t>
  </si>
  <si>
    <t>5.4-R0840C0550-1</t>
  </si>
  <si>
    <t>R0840C0550</t>
  </si>
  <si>
    <t>=SUM(BJ99:BJ99)</t>
  </si>
  <si>
    <t>5.4-R0840C0560-1</t>
  </si>
  <si>
    <t>R0840C0560</t>
  </si>
  <si>
    <t>=SUM(BK99:BK99)</t>
  </si>
  <si>
    <t>5.4-R0840C0570-1</t>
  </si>
  <si>
    <t>R0840C0570</t>
  </si>
  <si>
    <t>=SUM(BL99:BL99)</t>
  </si>
  <si>
    <t>5.4-R0840C0580-1</t>
  </si>
  <si>
    <t>R0840C0580</t>
  </si>
  <si>
    <t>=SUM(BM99:BM99)</t>
  </si>
  <si>
    <t>5.4-R0840C0590-1</t>
  </si>
  <si>
    <t>R0840C0590</t>
  </si>
  <si>
    <t>=SUM(BN99:BN99)</t>
  </si>
  <si>
    <t>5.4-R0840C0600-1</t>
  </si>
  <si>
    <t>R0840C0600</t>
  </si>
  <si>
    <t>=SUM(BO99:BO99)</t>
  </si>
  <si>
    <t>5.4-R0840C0610-1</t>
  </si>
  <si>
    <t>R0840C0610</t>
  </si>
  <si>
    <t>=SUM(BP99:BP99)</t>
  </si>
  <si>
    <t>5.4-R0840C0620-1</t>
  </si>
  <si>
    <t>R0840C0620</t>
  </si>
  <si>
    <t>=SUM(BQ99:BQ99)</t>
  </si>
  <si>
    <t>5.4-R0840C0630-1</t>
  </si>
  <si>
    <t>R0840C0630</t>
  </si>
  <si>
    <t>=SUM(BR99:BR99)</t>
  </si>
  <si>
    <t>5.4-R0840C0640-1</t>
  </si>
  <si>
    <t>R0840C0640</t>
  </si>
  <si>
    <t>=SUM(BS99:BS99)</t>
  </si>
  <si>
    <t>5.4-R0850C0010-1</t>
  </si>
  <si>
    <t>5.4-R0850C0020-1</t>
  </si>
  <si>
    <t>5.4-R0850C0030-1</t>
  </si>
  <si>
    <t>5.4-R0850C0040-1</t>
  </si>
  <si>
    <t>5.4-R0850C0050-1</t>
  </si>
  <si>
    <t>5.4-R0850C0060-1</t>
  </si>
  <si>
    <t>5.4-R0850C0070-1</t>
  </si>
  <si>
    <t>5.4-R0850C0080-1</t>
  </si>
  <si>
    <t>5.4-R0850C0090-1</t>
  </si>
  <si>
    <t>5.4-R0850C0100-1</t>
  </si>
  <si>
    <t>5.4-R0850C0110-1</t>
  </si>
  <si>
    <t>5.4-R0850C0120-1</t>
  </si>
  <si>
    <t>5.4-R0850C0130-1</t>
  </si>
  <si>
    <t>5.4-R0850C0140-1</t>
  </si>
  <si>
    <t>5.4-R0850C0150-1</t>
  </si>
  <si>
    <t>5.4-R0850C0160-1</t>
  </si>
  <si>
    <t>5.4-R0850C0170-1</t>
  </si>
  <si>
    <t>5.4-R0850C0180-1</t>
  </si>
  <si>
    <t>5.4-R0850C0190-1</t>
  </si>
  <si>
    <t>5.4-R0850C0200-1</t>
  </si>
  <si>
    <t>5.4-R0850C0210-1</t>
  </si>
  <si>
    <t>5.4-R0850C0220-1</t>
  </si>
  <si>
    <t>5.4-R0850C0230-1</t>
  </si>
  <si>
    <t>R0850C0230</t>
  </si>
  <si>
    <t>5.4-R0850C0240-1</t>
  </si>
  <si>
    <t>R0850C0240</t>
  </si>
  <si>
    <t>5.4-R0850C0250-1</t>
  </si>
  <si>
    <t>R0850C0250</t>
  </si>
  <si>
    <t>5.4-R0850C0260-1</t>
  </si>
  <si>
    <t>R0850C0260</t>
  </si>
  <si>
    <t>5.4-R0850C0270-1</t>
  </si>
  <si>
    <t>R0850C0270</t>
  </si>
  <si>
    <t>5.4-R0850C0280-1</t>
  </si>
  <si>
    <t>R0850C0280</t>
  </si>
  <si>
    <t>5.4-R0850C0290-1</t>
  </si>
  <si>
    <t>R0850C0290</t>
  </si>
  <si>
    <t>5.4-R0850C0300-1</t>
  </si>
  <si>
    <t>R0850C0300</t>
  </si>
  <si>
    <t>5.4-R0850C0310-1</t>
  </si>
  <si>
    <t>R0850C0310</t>
  </si>
  <si>
    <t>5.4-R0850C0320-1</t>
  </si>
  <si>
    <t>R0850C0320</t>
  </si>
  <si>
    <t>5.4-R0850C0330-1</t>
  </si>
  <si>
    <t>R0850C0330</t>
  </si>
  <si>
    <t>5.4-R0850C0340-1</t>
  </si>
  <si>
    <t>R0850C0340</t>
  </si>
  <si>
    <t>5.4-R0850C0350-1</t>
  </si>
  <si>
    <t>R0850C0350</t>
  </si>
  <si>
    <t>5.4-R0850C0360-1</t>
  </si>
  <si>
    <t>R0850C0360</t>
  </si>
  <si>
    <t>5.4-R0850C0370-1</t>
  </si>
  <si>
    <t>R0850C0370</t>
  </si>
  <si>
    <t>5.4-R0850C0380-1</t>
  </si>
  <si>
    <t>R0850C0380</t>
  </si>
  <si>
    <t>5.4-R0850C0390-1</t>
  </si>
  <si>
    <t>R0850C0390</t>
  </si>
  <si>
    <t>5.4-R0850C0400-1</t>
  </si>
  <si>
    <t>R0850C0400</t>
  </si>
  <si>
    <t>5.4-R0850C0410-1</t>
  </si>
  <si>
    <t>R0850C0410</t>
  </si>
  <si>
    <t>5.4-R0850C0420-1</t>
  </si>
  <si>
    <t>R0850C0420</t>
  </si>
  <si>
    <t>5.4-R0850C0430-1</t>
  </si>
  <si>
    <t>R0850C0430</t>
  </si>
  <si>
    <t>5.4-R0850C0440-1</t>
  </si>
  <si>
    <t>R0850C0440</t>
  </si>
  <si>
    <t>5.4-R0850C0450-1</t>
  </si>
  <si>
    <t>R0850C0450</t>
  </si>
  <si>
    <t>5.4-R0850C0460-1</t>
  </si>
  <si>
    <t>R0850C0460</t>
  </si>
  <si>
    <t>5.4-R0850C0470-1</t>
  </si>
  <si>
    <t>R0850C0470</t>
  </si>
  <si>
    <t>5.4-R0850C0480-1</t>
  </si>
  <si>
    <t>R0850C0480</t>
  </si>
  <si>
    <t>5.4-R0850C0490-1</t>
  </si>
  <si>
    <t>R0850C0490</t>
  </si>
  <si>
    <t>5.4-R0850C0500-1</t>
  </si>
  <si>
    <t>R0850C0500</t>
  </si>
  <si>
    <t>5.4-R0850C0510-1</t>
  </si>
  <si>
    <t>R0850C0510</t>
  </si>
  <si>
    <t>5.4-R0850C0520-1</t>
  </si>
  <si>
    <t>R0850C0520</t>
  </si>
  <si>
    <t>5.4-R0850C0530-1</t>
  </si>
  <si>
    <t>R0850C0530</t>
  </si>
  <si>
    <t>5.4-R0850C0540-1</t>
  </si>
  <si>
    <t>R0850C0540</t>
  </si>
  <si>
    <t>5.4-R0850C0550-1</t>
  </si>
  <si>
    <t>R0850C0550</t>
  </si>
  <si>
    <t>5.4-R0850C0560-1</t>
  </si>
  <si>
    <t>R0850C0560</t>
  </si>
  <si>
    <t>5.4-R0850C0570-1</t>
  </si>
  <si>
    <t>R0850C0570</t>
  </si>
  <si>
    <t>5.4-R0850C0580-1</t>
  </si>
  <si>
    <t>R0850C0580</t>
  </si>
  <si>
    <t>5.4-R0850C0590-1</t>
  </si>
  <si>
    <t>R0850C0590</t>
  </si>
  <si>
    <t>5.4-R0850C0600-1</t>
  </si>
  <si>
    <t>R0850C0600</t>
  </si>
  <si>
    <t>5.4-R0850C0610-1</t>
  </si>
  <si>
    <t>R0850C0610</t>
  </si>
  <si>
    <t>5.4-R0850C0620-1</t>
  </si>
  <si>
    <t>R0850C0620</t>
  </si>
  <si>
    <t>5.4-R0850C0630-1</t>
  </si>
  <si>
    <t>R0850C0630</t>
  </si>
  <si>
    <t>5.4-R0850C0640-1</t>
  </si>
  <si>
    <t>R0850C0640</t>
  </si>
  <si>
    <t>2.13-R0030C0090-1</t>
  </si>
  <si>
    <t>=SUM(P16:P19)</t>
  </si>
  <si>
    <t>2.13-R0040C0090-1</t>
  </si>
  <si>
    <t>2.13-R0050C0090-1</t>
  </si>
  <si>
    <t>2.13-R0060C0090-1</t>
  </si>
  <si>
    <t>2.13-R0070C0090-1</t>
  </si>
  <si>
    <t>2.13-R0080C0090-1</t>
  </si>
  <si>
    <t>=SUM(P21:P30)</t>
  </si>
  <si>
    <t>2.13-R0090C0090-1</t>
  </si>
  <si>
    <t>2.13-R0100C0090-1</t>
  </si>
  <si>
    <t>2.13-R0110C0090-1</t>
  </si>
  <si>
    <t>2.13-R0120C0090-1</t>
  </si>
  <si>
    <t>2.13-R0130C0090-1</t>
  </si>
  <si>
    <t>2.13-R0140C0090-1</t>
  </si>
  <si>
    <t>2.13-R0150C0090-1</t>
  </si>
  <si>
    <t>2.13-R0160C0090-1</t>
  </si>
  <si>
    <t>2.13-R0170C0090-1</t>
  </si>
  <si>
    <t>2.13-R0180C0090-1</t>
  </si>
  <si>
    <t>2.13-R0190C0090-1</t>
  </si>
  <si>
    <t>=SUM(P32:P35)</t>
  </si>
  <si>
    <t>2.13-R0200C0090-1</t>
  </si>
  <si>
    <t>2.13-R0210C0090-1</t>
  </si>
  <si>
    <t>2.13-R0220C0090-1</t>
  </si>
  <si>
    <t>2.13-R0230C0090-1</t>
  </si>
  <si>
    <t>2.13-R0240C0090-1</t>
  </si>
  <si>
    <t>=+P31+P20+P15</t>
  </si>
  <si>
    <t>2.13-R0260C0090-1</t>
  </si>
  <si>
    <t>=SUM(P39:P48)</t>
  </si>
  <si>
    <t>2.13-R0270C0090-1</t>
  </si>
  <si>
    <t>2.13-R0280C0090-1</t>
  </si>
  <si>
    <t>2.13-R0290C0090-1</t>
  </si>
  <si>
    <t>2.13-R0300C0090-1</t>
  </si>
  <si>
    <t>2.13-R0310C0090-1</t>
  </si>
  <si>
    <t>2.13-R0320C0090-1</t>
  </si>
  <si>
    <t>2.13-R0330C0090-1</t>
  </si>
  <si>
    <t>2.13-R0340C0090-1</t>
  </si>
  <si>
    <t>2.13-R0350C0090-1</t>
  </si>
  <si>
    <t>2.13-R0360C0090-1</t>
  </si>
  <si>
    <t>2.13-R0370C0090-1</t>
  </si>
  <si>
    <t>=SUM(P50:P56)</t>
  </si>
  <si>
    <t>2.13-R0380C0090-1</t>
  </si>
  <si>
    <t>2.13-R0390C0090-1</t>
  </si>
  <si>
    <t>2.13-R0400C0090-1</t>
  </si>
  <si>
    <t>2.13-R0410C0090-1</t>
  </si>
  <si>
    <t>2.13-R0420C0090-1</t>
  </si>
  <si>
    <t>2.13-R0430C0090-1</t>
  </si>
  <si>
    <t>2.13-R0440C0090-1</t>
  </si>
  <si>
    <t>2.13-R0450C0090-1</t>
  </si>
  <si>
    <t>=SUM(P58:P60)</t>
  </si>
  <si>
    <t>2.13-R0460C0090-1</t>
  </si>
  <si>
    <t>2.13-R0470C0090-1</t>
  </si>
  <si>
    <t>2.13-R0480C0090-1</t>
  </si>
  <si>
    <t>2.13-R0490C0090-1</t>
  </si>
  <si>
    <t>=P38+P49+P57</t>
  </si>
  <si>
    <t>2.13-R1370C0080-1</t>
  </si>
  <si>
    <t>R1370C0080</t>
  </si>
  <si>
    <t>2.13-R1380C0080-1</t>
  </si>
  <si>
    <t>R1380C0080</t>
  </si>
  <si>
    <t>2.13-R1390C0080-1</t>
  </si>
  <si>
    <t>R1390C0080</t>
  </si>
  <si>
    <t>2.13-R1400C0080-1</t>
  </si>
  <si>
    <t>R1400C0080</t>
  </si>
  <si>
    <t>2.13-R1410C0080-1</t>
  </si>
  <si>
    <t>R1410C0080</t>
  </si>
  <si>
    <t>2.13-R1420C0080-1</t>
  </si>
  <si>
    <t>R1420C0080</t>
  </si>
  <si>
    <t>2.13-R1430C0080-1</t>
  </si>
  <si>
    <t>R1430C0080</t>
  </si>
  <si>
    <t>2.14-R0200C0020-1</t>
  </si>
  <si>
    <t>2.14-R0200C0030-1</t>
  </si>
  <si>
    <t>2.14-R0200C0040-1</t>
  </si>
  <si>
    <t>2.14-R0200C0050-1</t>
  </si>
  <si>
    <t>2.14-R0200C0060-1</t>
  </si>
  <si>
    <t>2.14-R0200C0070-1</t>
  </si>
  <si>
    <t>2.14-R0200C0080-1</t>
  </si>
  <si>
    <t>2.14-R0250C0020-1</t>
  </si>
  <si>
    <t>2.14-R0250C0030-1</t>
  </si>
  <si>
    <t>2.14-R0250C0040-1</t>
  </si>
  <si>
    <t>2.14-R0250C0050-1</t>
  </si>
  <si>
    <t>2.14-R0250C0060-1</t>
  </si>
  <si>
    <t>2.14-R0250C0070-1</t>
  </si>
  <si>
    <t>2.14-R0250C0080-1</t>
  </si>
  <si>
    <t>=SUM(H41:H45)</t>
  </si>
  <si>
    <t>=SUM(J41:J45)</t>
  </si>
  <si>
    <t>=SUM(K41:K45)</t>
  </si>
  <si>
    <t>=SUM(L41:L45)</t>
  </si>
  <si>
    <t>=SUM(N41:N45)</t>
  </si>
  <si>
    <t>=SUM(O41:O45)</t>
  </si>
  <si>
    <t>2.14-R0360C0010-1</t>
  </si>
  <si>
    <t>=H38+H39+H40+H46</t>
  </si>
  <si>
    <t>2.14-R0360C0020-1</t>
  </si>
  <si>
    <t>2.14-R0360C0030-1</t>
  </si>
  <si>
    <t>=J38+J39+J40+J46</t>
  </si>
  <si>
    <t>2.14-R0360C0040-1</t>
  </si>
  <si>
    <t>=K38+K39+K40+K46</t>
  </si>
  <si>
    <t>2.14-R0360C0050-1</t>
  </si>
  <si>
    <t>=L38+L39+L40+L46</t>
  </si>
  <si>
    <t>2.14-R0360C0060-1</t>
  </si>
  <si>
    <t>2.14-R0360C0070-1</t>
  </si>
  <si>
    <t>=N38+N39+N40+N46</t>
  </si>
  <si>
    <t>2.14-R0360C0080-1</t>
  </si>
  <si>
    <t>=O38+O39+O40+O46</t>
  </si>
  <si>
    <t>5.2-R0110C0010-3</t>
  </si>
  <si>
    <t>5.2-R0160C0010-3</t>
  </si>
  <si>
    <t>5.2-R0260C0010-3</t>
  </si>
  <si>
    <t>5.2-R0280C0020-3</t>
  </si>
  <si>
    <t>5.2-R0280C0080-3</t>
  </si>
  <si>
    <t>=SUM(H13:H26)</t>
  </si>
  <si>
    <t>=SUM(I13:I26)</t>
  </si>
  <si>
    <t>=SUM(J13:J26)</t>
  </si>
  <si>
    <t>=SUM(K13:K26)</t>
  </si>
  <si>
    <t>=SUM(L13:L26)</t>
  </si>
  <si>
    <t>=SUM(M13:M26)</t>
  </si>
  <si>
    <t>=SUM(N13:N26)</t>
  </si>
  <si>
    <t>=SUM(O13:O26)</t>
  </si>
  <si>
    <t>=SUM(P13:P26)</t>
  </si>
  <si>
    <t>=SUM(Q13:Q26)</t>
  </si>
  <si>
    <t>=SUM(R13:R26)</t>
  </si>
  <si>
    <t>=SUM(S13:S26)</t>
  </si>
  <si>
    <t>=SUM(T13:T26)</t>
  </si>
  <si>
    <t>=SUM(U13:U26)</t>
  </si>
  <si>
    <t>=SUM(V13:V26)</t>
  </si>
  <si>
    <t>=SUM(W13:W26)</t>
  </si>
  <si>
    <t>=SUM(X13:X26)</t>
  </si>
  <si>
    <t>=SUM(Y13:Y26)</t>
  </si>
  <si>
    <t>=SUM(Z13:Z26)</t>
  </si>
  <si>
    <t>=SUM(AA13:AA26)</t>
  </si>
  <si>
    <t>=SUM(AB13:AB26)</t>
  </si>
  <si>
    <t>=SUM(AC13:AC26)</t>
  </si>
  <si>
    <t>=SUM(AD13:AD26)</t>
  </si>
  <si>
    <t>=SUM(AE13:AE26)</t>
  </si>
  <si>
    <t>=SUM(AF13:AF26)</t>
  </si>
  <si>
    <t>=SUM(AG13:AG26)</t>
  </si>
  <si>
    <t>=SUM(AH13:AH26)</t>
  </si>
  <si>
    <t>=SUM(AI13:AI26)</t>
  </si>
  <si>
    <t>=SUM(I24:N24)</t>
  </si>
  <si>
    <t>=SUM(H28:H36)</t>
  </si>
  <si>
    <t>=SUM(I28:I36)</t>
  </si>
  <si>
    <t>=SUM(J28:J36)</t>
  </si>
  <si>
    <t>=SUM(K28:K36)</t>
  </si>
  <si>
    <t>=SUM(L28:L36)</t>
  </si>
  <si>
    <t>=SUM(M28:M36)</t>
  </si>
  <si>
    <t>=SUM(N28:N36)</t>
  </si>
  <si>
    <t>=SUM(O28:O36)</t>
  </si>
  <si>
    <t>=SUM(P28:P36)</t>
  </si>
  <si>
    <t>=SUM(Q28:Q36)</t>
  </si>
  <si>
    <t>=SUM(R28:R36)</t>
  </si>
  <si>
    <t>=SUM(S28:S36)</t>
  </si>
  <si>
    <t>=SUM(T28:T36)</t>
  </si>
  <si>
    <t>=SUM(U28:U36)</t>
  </si>
  <si>
    <t>=SUM(V28:V36)</t>
  </si>
  <si>
    <t>=SUM(W28:W36)</t>
  </si>
  <si>
    <t>=SUM(X28:X36)</t>
  </si>
  <si>
    <t>=SUM(Y28:Y36)</t>
  </si>
  <si>
    <t>=SUM(Z28:Z36)</t>
  </si>
  <si>
    <t>=SUM(AA28:AA36)</t>
  </si>
  <si>
    <t>=SUM(AB28:AB36)</t>
  </si>
  <si>
    <t>=SUM(AC28:AC36)</t>
  </si>
  <si>
    <t>=SUM(AD28:AD36)</t>
  </si>
  <si>
    <t>=SUM(AE28:AE36)</t>
  </si>
  <si>
    <t>=SUM(AF28:AF36)</t>
  </si>
  <si>
    <t>=SUM(AG28:AG36)</t>
  </si>
  <si>
    <t>=SUM(AH28:AH36)</t>
  </si>
  <si>
    <t>=SUM(AI28:AI36)</t>
  </si>
  <si>
    <t>=SUM(I35:N35)</t>
  </si>
  <si>
    <t>=SUM(I36:N36)</t>
  </si>
  <si>
    <t>=H12+H27+H37</t>
  </si>
  <si>
    <t>=I12+I27+I37</t>
  </si>
  <si>
    <t>=J12+J27+J37</t>
  </si>
  <si>
    <t>=K12+K27+K37</t>
  </si>
  <si>
    <t>=L12+L27+L37</t>
  </si>
  <si>
    <t>=M12+M27+M37</t>
  </si>
  <si>
    <t>=N12+N27+N37</t>
  </si>
  <si>
    <t>=O12+O27+O37</t>
  </si>
  <si>
    <t>=P12+P27+P37</t>
  </si>
  <si>
    <t>=Q12+Q27+Q37</t>
  </si>
  <si>
    <t>=R12+R27+R37</t>
  </si>
  <si>
    <t>=S12+S27+S37</t>
  </si>
  <si>
    <t>=T12+T27+T37</t>
  </si>
  <si>
    <t>=U12+U27+U37</t>
  </si>
  <si>
    <t>=V12+V27+V37</t>
  </si>
  <si>
    <t>=W12+W27+W37</t>
  </si>
  <si>
    <t>=X12+X27+X37</t>
  </si>
  <si>
    <t>=Y12+Y27+Y37</t>
  </si>
  <si>
    <t>=Z12+Z27+Z37</t>
  </si>
  <si>
    <t>=AA12+AA27+AA37</t>
  </si>
  <si>
    <t>=AB12+AB27+AB37</t>
  </si>
  <si>
    <t>=AC12+AC27+AC37</t>
  </si>
  <si>
    <t>=AD12+AD27+AD37</t>
  </si>
  <si>
    <t>=AE12+AE27+AE37</t>
  </si>
  <si>
    <t>=AF12+AF27+AF37</t>
  </si>
  <si>
    <t>=AG12+AG27+AG37</t>
  </si>
  <si>
    <t>=AH12+AH27+AH37</t>
  </si>
  <si>
    <t>=AI12+AI27+AI37</t>
  </si>
  <si>
    <t>=SUM(I42:N42)</t>
  </si>
  <si>
    <t>=SUM(I46:N46)</t>
  </si>
  <si>
    <t>=+SUM(Y49:AD49)</t>
  </si>
  <si>
    <t>=SUM(H53:H54)</t>
  </si>
  <si>
    <t>=SUM(I53:I54)</t>
  </si>
  <si>
    <t>=SUM(J53:J54)</t>
  </si>
  <si>
    <t>=SUM(K53:K54)</t>
  </si>
  <si>
    <t>=SUM(L53:L54)</t>
  </si>
  <si>
    <t>=SUM(M53:M54)</t>
  </si>
  <si>
    <t>=SUM(N53:N54)</t>
  </si>
  <si>
    <t>=SUM(O53:O54)</t>
  </si>
  <si>
    <t>=SUM(P53:P54)</t>
  </si>
  <si>
    <t>=SUM(Q53:Q54)</t>
  </si>
  <si>
    <t>=SUM(R53:R54)</t>
  </si>
  <si>
    <t>=SUM(S53:S54)</t>
  </si>
  <si>
    <t>=SUM(T53:T54)</t>
  </si>
  <si>
    <t>=SUM(U53:U54)</t>
  </si>
  <si>
    <t>=SUM(V53:V54)</t>
  </si>
  <si>
    <t>=SUM(W53:W54)</t>
  </si>
  <si>
    <t>=SUM(X53:X54)</t>
  </si>
  <si>
    <t>=SUM(Y53:Y54)</t>
  </si>
  <si>
    <t>=SUM(Z53:Z54)</t>
  </si>
  <si>
    <t>=SUM(AA53:AA54)</t>
  </si>
  <si>
    <t>=SUM(AB53:AB54)</t>
  </si>
  <si>
    <t>=SUM(AC53:AC54)</t>
  </si>
  <si>
    <t>=SUM(AE53:AE54)</t>
  </si>
  <si>
    <t>=SUM(AF53:AF54)</t>
  </si>
  <si>
    <t>=SUM(AG53:AG54)</t>
  </si>
  <si>
    <t>=SUM(AH53:AH54)</t>
  </si>
  <si>
    <t>=SUM(AI53:AI54)</t>
  </si>
  <si>
    <t>=SUM(I53:N53)</t>
  </si>
  <si>
    <t>=SUM(H57:H58)</t>
  </si>
  <si>
    <t>=SUM(I57:I58)</t>
  </si>
  <si>
    <t>=SUM(J57:J58)</t>
  </si>
  <si>
    <t>=SUM(K57:K58)</t>
  </si>
  <si>
    <t>=SUM(L57:L58)</t>
  </si>
  <si>
    <t>=SUM(M57:M58)</t>
  </si>
  <si>
    <t>=SUM(N57:N58)</t>
  </si>
  <si>
    <t>=SUM(O57:O58)</t>
  </si>
  <si>
    <t>=SUM(P57:P58)</t>
  </si>
  <si>
    <t>=SUM(Q57:Q58)</t>
  </si>
  <si>
    <t>=SUM(R57:R58)</t>
  </si>
  <si>
    <t>=SUM(S57:S58)</t>
  </si>
  <si>
    <t>=SUM(T57:T58)</t>
  </si>
  <si>
    <t>=SUM(U57:U58)</t>
  </si>
  <si>
    <t>=SUM(V57:V58)</t>
  </si>
  <si>
    <t>=SUM(W57:W58)</t>
  </si>
  <si>
    <t>=SUM(X57:X58)</t>
  </si>
  <si>
    <t>=SUM(Y57:Y58)</t>
  </si>
  <si>
    <t>=SUM(Z57:Z58)</t>
  </si>
  <si>
    <t>=SUM(AA57:AA58)</t>
  </si>
  <si>
    <t>=SUM(AB57:AB58)</t>
  </si>
  <si>
    <t>=SUM(AC57:AC58)</t>
  </si>
  <si>
    <t>=SUM(AE57:AE58)</t>
  </si>
  <si>
    <t>=SUM(AF57:AF58)</t>
  </si>
  <si>
    <t>=SUM(AG57:AG58)</t>
  </si>
  <si>
    <t>=SUM(AH57:AH58)</t>
  </si>
  <si>
    <t>=SUM(AI57:AI58)</t>
  </si>
  <si>
    <t>=SUM(I69:N69)</t>
  </si>
  <si>
    <t>5.2-R0590C0010-1</t>
  </si>
  <si>
    <t>=SUM(I70:N70)</t>
  </si>
  <si>
    <t>5.2-R0590C0020-1</t>
  </si>
  <si>
    <t>5.2-R0590C0030-1</t>
  </si>
  <si>
    <t>5.2-R0590C0040-1</t>
  </si>
  <si>
    <t>5.2-R0590C0050-1</t>
  </si>
  <si>
    <t>5.2-R0590C0060-1</t>
  </si>
  <si>
    <t>5.2-R0590C0070-1</t>
  </si>
  <si>
    <t>5.2-R0590C0080-1</t>
  </si>
  <si>
    <t>5.2-R0590C0090-1</t>
  </si>
  <si>
    <t>5.2-R0590C0100-1</t>
  </si>
  <si>
    <t>5.2-R0590C0110-1</t>
  </si>
  <si>
    <t>5.2-R0590C0120-1</t>
  </si>
  <si>
    <t>5.2-R0590C0130-1</t>
  </si>
  <si>
    <t>5.2-R0590C0140-1</t>
  </si>
  <si>
    <t>5.2-R0590C0150-1</t>
  </si>
  <si>
    <t>5.2-R0590C0160-1</t>
  </si>
  <si>
    <t>5.2-R0590C0170-1</t>
  </si>
  <si>
    <t>5.2-R0590C0180-1</t>
  </si>
  <si>
    <t>5.2-R0590C0190-1</t>
  </si>
  <si>
    <t>5.2-R0590C0200-1</t>
  </si>
  <si>
    <t>5.2-R0590C0210-1</t>
  </si>
  <si>
    <t>5.2-R0590C0220-1</t>
  </si>
  <si>
    <t>5.2-R0590C0230-1</t>
  </si>
  <si>
    <t>5.2-R0590C0240-1</t>
  </si>
  <si>
    <t>5.2-R0590C0250-1</t>
  </si>
  <si>
    <t>5.2-R0590C0260-1</t>
  </si>
  <si>
    <t>5.2-R0590C0270-1</t>
  </si>
  <si>
    <t>5.2-R0590C0280-1</t>
  </si>
  <si>
    <t>5.2-R0600C0010-1</t>
  </si>
  <si>
    <t>=SUM(I71:N71)</t>
  </si>
  <si>
    <t>5.2-R0600C0020-1</t>
  </si>
  <si>
    <t>5.2-R0600C0030-1</t>
  </si>
  <si>
    <t>5.2-R0600C0040-1</t>
  </si>
  <si>
    <t>5.2-R0600C0050-1</t>
  </si>
  <si>
    <t>5.2-R0600C0060-1</t>
  </si>
  <si>
    <t>5.2-R0600C0070-1</t>
  </si>
  <si>
    <t>5.2-R0600C0080-1</t>
  </si>
  <si>
    <t>5.2-R0600C0090-1</t>
  </si>
  <si>
    <t>5.2-R0600C0100-1</t>
  </si>
  <si>
    <t>5.2-R0600C0110-1</t>
  </si>
  <si>
    <t>5.2-R0600C0120-1</t>
  </si>
  <si>
    <t>5.2-R0600C0130-1</t>
  </si>
  <si>
    <t>5.2-R0600C0140-1</t>
  </si>
  <si>
    <t>5.2-R0600C0150-1</t>
  </si>
  <si>
    <t>5.2-R0600C0160-1</t>
  </si>
  <si>
    <t>5.2-R0600C0170-1</t>
  </si>
  <si>
    <t>5.2-R0600C0180-1</t>
  </si>
  <si>
    <t>5.2-R0600C0190-1</t>
  </si>
  <si>
    <t>5.2-R0600C0200-1</t>
  </si>
  <si>
    <t>5.2-R0600C0210-1</t>
  </si>
  <si>
    <t>5.2-R0600C0220-1</t>
  </si>
  <si>
    <t>5.2-R0600C0230-1</t>
  </si>
  <si>
    <t>5.2-R0600C0240-1</t>
  </si>
  <si>
    <t>5.2-R0600C0250-1</t>
  </si>
  <si>
    <t>5.2-R0600C0260-1</t>
  </si>
  <si>
    <t>5.2-R0600C0270-1</t>
  </si>
  <si>
    <t>5.2-R0600C0280-1</t>
  </si>
  <si>
    <t>5.2-R0610C0010-1</t>
  </si>
  <si>
    <t>=H46+H47+H48+H49+H52+H55+H56+SUM(H59:H71)</t>
  </si>
  <si>
    <t>5.2-R0610C0020-1</t>
  </si>
  <si>
    <t>=I46+I47+I48+I49+I52+I55+I56+SUM(I59:I71)</t>
  </si>
  <si>
    <t>5.2-R0610C0030-1</t>
  </si>
  <si>
    <t>=J46+J47+J48+J49+J52+J55+J56+SUM(J59:J71)</t>
  </si>
  <si>
    <t>5.2-R0610C0040-1</t>
  </si>
  <si>
    <t>=K46+K47+K48+K49+K52+K55+K56+SUM(K59:K71)</t>
  </si>
  <si>
    <t>5.2-R0610C0050-1</t>
  </si>
  <si>
    <t>=L46+L47+L48+L49+L52+L55+L56+SUM(L59:L71)</t>
  </si>
  <si>
    <t>5.2-R0610C0060-1</t>
  </si>
  <si>
    <t>=M46+M47+M48+M49+M52+M55+M56+SUM(M59:M71)</t>
  </si>
  <si>
    <t>5.2-R0610C0070-1</t>
  </si>
  <si>
    <t>=N46+N47+N48+N49+N52+N55+N56+SUM(N59:N71)</t>
  </si>
  <si>
    <t>5.2-R0610C0080-1</t>
  </si>
  <si>
    <t>=O46+O47+O48+O49+O52+O55+O56+SUM(O59:O71)</t>
  </si>
  <si>
    <t>5.2-R0610C0090-1</t>
  </si>
  <si>
    <t>=P46+P47+P48+P49+P52+P55+P56+SUM(P59:P71)</t>
  </si>
  <si>
    <t>5.2-R0610C0100-1</t>
  </si>
  <si>
    <t>=Q46+Q47+Q48+Q49+Q52+Q55+Q56+SUM(Q59:Q71)</t>
  </si>
  <si>
    <t>5.2-R0610C0110-1</t>
  </si>
  <si>
    <t>=R46+R47+R48+R49+R52+R55+R56+SUM(R59:R71)</t>
  </si>
  <si>
    <t>5.2-R0610C0120-1</t>
  </si>
  <si>
    <t>=S46+S47+S48+S49+S52+S55+S56+SUM(S59:S71)</t>
  </si>
  <si>
    <t>5.2-R0610C0130-1</t>
  </si>
  <si>
    <t>=T46+T47+T48+T49+T52+T55+T56+SUM(T59:T71)</t>
  </si>
  <si>
    <t>5.2-R0610C0140-1</t>
  </si>
  <si>
    <t>=U46+U47+U48+U49+U52+U55+U56+SUM(U59:U71)</t>
  </si>
  <si>
    <t>5.2-R0610C0150-1</t>
  </si>
  <si>
    <t>=V46+V47+V48+V49+V52+V55+V56+SUM(V59:V71)</t>
  </si>
  <si>
    <t>5.2-R0610C0160-1</t>
  </si>
  <si>
    <t>=W46+W47+W48+W49+W52+W55+W56+SUM(W59:W71)</t>
  </si>
  <si>
    <t>5.2-R0610C0170-1</t>
  </si>
  <si>
    <t>=X46+X47+X48+X49+X52+X55+X56+SUM(X59:X71)</t>
  </si>
  <si>
    <t>5.2-R0610C0180-1</t>
  </si>
  <si>
    <t>=Y46+Y47+Y48+Y49+Y52+Y55+Y56+SUM(Y59:Y71)</t>
  </si>
  <si>
    <t>5.2-R0610C0190-1</t>
  </si>
  <si>
    <t>=Z46+Z47+Z48+Z49+Z52+Z55+Z56+SUM(Z59:Z71)</t>
  </si>
  <si>
    <t>5.2-R0610C0200-1</t>
  </si>
  <si>
    <t>=AA46+AA47+AA48+AA49+AA52+AA55+AA56+SUM(AA59:AA71)</t>
  </si>
  <si>
    <t>5.2-R0610C0210-1</t>
  </si>
  <si>
    <t>=AB46+AB47+AB48+AB49+AB52+AB55+AB56+SUM(AB59:AB71)</t>
  </si>
  <si>
    <t>5.2-R0610C0220-1</t>
  </si>
  <si>
    <t>=AC46+AC47+AC48+AC49+AC52+AC55+AC56+SUM(AC59:AC71)</t>
  </si>
  <si>
    <t>5.2-R0610C0230-1</t>
  </si>
  <si>
    <t>=AD46+AD47+AD48+AD49+AD52+AD55+AD56+SUM(AD59:AD71)</t>
  </si>
  <si>
    <t>5.2-R0610C0240-1</t>
  </si>
  <si>
    <t>=AE46+AE47+AE48+AE49+AE52+AE55+AE56+SUM(AE59:AE71)</t>
  </si>
  <si>
    <t>5.2-R0610C0250-1</t>
  </si>
  <si>
    <t>=AF46+AF47+AF48+AF49+AF52+AF55+AF56+SUM(AF59:AF71)</t>
  </si>
  <si>
    <t>5.2-R0610C0260-1</t>
  </si>
  <si>
    <t>=AG46+AG47+AG48+AG49+AG52+AG55+AG56+SUM(AG59:AG71)</t>
  </si>
  <si>
    <t>5.2-R0610C0270-1</t>
  </si>
  <si>
    <t>=AH46+AH47+AH48+AH49+AH52+AH55+AH56+SUM(AH59:AH71)</t>
  </si>
  <si>
    <t>5.2-R0610C0280-1</t>
  </si>
  <si>
    <t>=AI46+AI47+AI48+AI49+AI52+AI55+AI56+SUM(AI59:AI71)</t>
  </si>
  <si>
    <t>5.2-R0130C0010-2</t>
  </si>
  <si>
    <t>'=R0130C0020+R0130C0030+R0130C0040+R0130C0050+R0130C0060+R0130C0070=R0130C0010</t>
  </si>
  <si>
    <t>The entered value does not align with the sum of  the referenced cells (R0130C0020,R0130C0030,R0130C0040,R0130C0050,R0130C0060,R0130C0070). Kindly verify the consistency of the data between the two simillar Cells.</t>
  </si>
  <si>
    <t>'=1.1_R0610C0090</t>
  </si>
  <si>
    <t>'=1.1_R0630C0090</t>
  </si>
  <si>
    <t>'=5.2_R0280C0020+5.2_R0280C0030+5.2_R0280C0040+5.2_R0280C0050+5.2_R0280C0060+5.2_R0280C0070=1.1_R0500C0090+1.1_R0360C0090+1.1_R0200C0090</t>
  </si>
  <si>
    <t>'=5.2_R0280C0080+5.2_R0280C0090+5.2_R0280C0100+5.2_R0280C0110+5.2_R0280C0120+5.2_R0280C0130+5.2_R0280C0140+5.2_R0280C0150=1.2_R0570C0090+1.2_R0600C0090+1.2_R0630C0090+1.2_R0660C0090+1.2_R0680C0090+1.2_R0690C0090</t>
  </si>
  <si>
    <t>2.15-R0110C0020-1</t>
  </si>
  <si>
    <t>2.15-R0110C0030-1</t>
  </si>
  <si>
    <t>2.15-R0110C0040-1</t>
  </si>
  <si>
    <t>2.15-R0110C0050-1</t>
  </si>
  <si>
    <t>2.15-R0110C0060-1</t>
  </si>
  <si>
    <t>2.15-R0110C0070-1</t>
  </si>
  <si>
    <t>2.15-R0110C0080-1</t>
  </si>
  <si>
    <t>2.15-R0190C0020-1</t>
  </si>
  <si>
    <t>2.15-R0190C0030-1</t>
  </si>
  <si>
    <t>2.15-R0190C0040-1</t>
  </si>
  <si>
    <t>2.15-R0190C0050-1</t>
  </si>
  <si>
    <t>2.15-R0190C0060-1</t>
  </si>
  <si>
    <t>2.15-R0190C0070-1</t>
  </si>
  <si>
    <t>2.15-R0190C0080-1</t>
  </si>
  <si>
    <t>2.15-R0270C0020-1</t>
  </si>
  <si>
    <t>2.15-R0270C0030-1</t>
  </si>
  <si>
    <t>2.15-R0270C0040-1</t>
  </si>
  <si>
    <t>2.15-R0270C0050-1</t>
  </si>
  <si>
    <t>2.15-R0270C0060-1</t>
  </si>
  <si>
    <t>2.15-R0270C0070-1</t>
  </si>
  <si>
    <t>2.15-R0270C0080-1</t>
  </si>
  <si>
    <t>2.15-R0350C0020-1</t>
  </si>
  <si>
    <t>2.15-R0350C0030-1</t>
  </si>
  <si>
    <t>2.15-R0350C0040-1</t>
  </si>
  <si>
    <t>2.15-R0350C0050-1</t>
  </si>
  <si>
    <t>2.15-R0350C0060-1</t>
  </si>
  <si>
    <t>2.15-R0350C0070-1</t>
  </si>
  <si>
    <t>2.15-R0350C0080-1</t>
  </si>
  <si>
    <t>2.15-R0430C0020-1</t>
  </si>
  <si>
    <t>2.15-R0430C0030-1</t>
  </si>
  <si>
    <t>2.15-R0430C0040-1</t>
  </si>
  <si>
    <t>2.15-R0430C0050-1</t>
  </si>
  <si>
    <t>2.15-R0430C0060-1</t>
  </si>
  <si>
    <t>2.15-R0430C0070-1</t>
  </si>
  <si>
    <t>2.15-R0430C0080-1</t>
  </si>
  <si>
    <t>2.15-R0440C0020-1</t>
  </si>
  <si>
    <t>2.15-R0440C0030-1</t>
  </si>
  <si>
    <t>2.15-R0440C0040-1</t>
  </si>
  <si>
    <t>2.15-R0440C0050-1</t>
  </si>
  <si>
    <t>2.15-R0440C0060-1</t>
  </si>
  <si>
    <t>2.15-R0440C0070-1</t>
  </si>
  <si>
    <t>2.15-R0440C0080-1</t>
  </si>
  <si>
    <t>2.15-R0470C0020-1</t>
  </si>
  <si>
    <t>2.15-R0470C0030-1</t>
  </si>
  <si>
    <t>2.15-R0470C0040-1</t>
  </si>
  <si>
    <t>2.15-R0470C0050-1</t>
  </si>
  <si>
    <t>2.15-R0470C0060-1</t>
  </si>
  <si>
    <t>2.15-R0470C0070-1</t>
  </si>
  <si>
    <t>2.15-R0470C0080-1</t>
  </si>
  <si>
    <t>2.15-R0530C0020-1</t>
  </si>
  <si>
    <t>2.15-R0530C0030-1</t>
  </si>
  <si>
    <t>2.15-R0530C0040-1</t>
  </si>
  <si>
    <t>2.15-R0530C0050-1</t>
  </si>
  <si>
    <t>2.15-R0530C0060-1</t>
  </si>
  <si>
    <t>2.15-R0530C0070-1</t>
  </si>
  <si>
    <t>2.15-R0530C0080-1</t>
  </si>
  <si>
    <t>2.15-R0560C0020-1</t>
  </si>
  <si>
    <t>2.15-R0560C0030-1</t>
  </si>
  <si>
    <t>2.15-R0560C0040-1</t>
  </si>
  <si>
    <t>2.15-R0560C0050-1</t>
  </si>
  <si>
    <t>2.15-R0560C0060-1</t>
  </si>
  <si>
    <t>2.15-R0560C0070-1</t>
  </si>
  <si>
    <t>2.15-R0560C0080-1</t>
  </si>
  <si>
    <t>2.15-R0590C0010-1</t>
  </si>
  <si>
    <t>2.15-R0600C0010-1</t>
  </si>
  <si>
    <t>2.15-R0600C0020-1</t>
  </si>
  <si>
    <t>2.15-R0600C0030-1</t>
  </si>
  <si>
    <t>2.15-R0600C0040-1</t>
  </si>
  <si>
    <t>2.15-R0600C0050-1</t>
  </si>
  <si>
    <t>2.15-R0600C0060-1</t>
  </si>
  <si>
    <t>2.15-R0600C0070-1</t>
  </si>
  <si>
    <t>2.15-R0600C0080-1</t>
  </si>
  <si>
    <t>2.15-R0610C0010-1</t>
  </si>
  <si>
    <t>2.15-R0610C0020-1</t>
  </si>
  <si>
    <t>2.15-R0610C0030-1</t>
  </si>
  <si>
    <t>2.15-R0610C0040-1</t>
  </si>
  <si>
    <t>2.15-R0610C0050-1</t>
  </si>
  <si>
    <t>2.15-R0610C0060-1</t>
  </si>
  <si>
    <t>2.15-R0610C0070-1</t>
  </si>
  <si>
    <t>2.15-R0610C0080-1</t>
  </si>
  <si>
    <t>2.15-R0620C0010-1</t>
  </si>
  <si>
    <t>2.15-R0630C0010-1</t>
  </si>
  <si>
    <t>2.15-R0630C0020-1</t>
  </si>
  <si>
    <t>2.15-R0630C0030-1</t>
  </si>
  <si>
    <t>2.15-R0630C0040-1</t>
  </si>
  <si>
    <t>2.15-R0630C0050-1</t>
  </si>
  <si>
    <t>2.15-R0630C0060-1</t>
  </si>
  <si>
    <t>2.15-R0630C0070-1</t>
  </si>
  <si>
    <t>2.15-R0630C0080-1</t>
  </si>
  <si>
    <t>2.15-R0640C0010-1</t>
  </si>
  <si>
    <t>2.15-R0640C0020-1</t>
  </si>
  <si>
    <t>2.15-R0640C0030-1</t>
  </si>
  <si>
    <t>2.15-R0640C0040-1</t>
  </si>
  <si>
    <t>2.15-R0640C0050-1</t>
  </si>
  <si>
    <t>2.15-R0640C0060-1</t>
  </si>
  <si>
    <t>2.15-R0640C0070-1</t>
  </si>
  <si>
    <t>2.15-R0640C0080-1</t>
  </si>
  <si>
    <t>2.15-R0650C0010-1</t>
  </si>
  <si>
    <t>2.15-R0660C0010-1</t>
  </si>
  <si>
    <t>2.15-R0660C0020-1</t>
  </si>
  <si>
    <t>2.15-R0660C0030-1</t>
  </si>
  <si>
    <t>2.15-R0660C0040-1</t>
  </si>
  <si>
    <t>2.15-R0660C0050-1</t>
  </si>
  <si>
    <t>2.15-R0660C0060-1</t>
  </si>
  <si>
    <t>2.15-R0660C0070-1</t>
  </si>
  <si>
    <t>2.15-R0660C0080-1</t>
  </si>
  <si>
    <t>2.15-R0670C0010-1</t>
  </si>
  <si>
    <t>2.15-R0670C0020-1</t>
  </si>
  <si>
    <t>2.15-R0670C0030-1</t>
  </si>
  <si>
    <t>2.15-R0670C0040-1</t>
  </si>
  <si>
    <t>2.15-R0670C0050-1</t>
  </si>
  <si>
    <t>2.15-R0670C0060-1</t>
  </si>
  <si>
    <t>2.15-R0670C0070-1</t>
  </si>
  <si>
    <t>2.15-R0670C0080-1</t>
  </si>
  <si>
    <t>2.15-R0680C0010-1</t>
  </si>
  <si>
    <t>2.15-R0690C0010-1</t>
  </si>
  <si>
    <t>2.15-R0690C0020-1</t>
  </si>
  <si>
    <t>2.15-R0690C0030-1</t>
  </si>
  <si>
    <t>2.15-R0690C0040-1</t>
  </si>
  <si>
    <t>2.15-R0690C0050-1</t>
  </si>
  <si>
    <t>2.15-R0690C0060-1</t>
  </si>
  <si>
    <t>2.15-R0690C0070-1</t>
  </si>
  <si>
    <t>2.15-R0690C0080-1</t>
  </si>
  <si>
    <t>2.15-R0700C0010-1</t>
  </si>
  <si>
    <t>2.15-R0700C0020-1</t>
  </si>
  <si>
    <t>2.15-R0700C0030-1</t>
  </si>
  <si>
    <t>2.15-R0700C0040-1</t>
  </si>
  <si>
    <t>2.15-R0700C0050-1</t>
  </si>
  <si>
    <t>2.15-R0700C0060-1</t>
  </si>
  <si>
    <t>2.15-R0700C0070-1</t>
  </si>
  <si>
    <t>2.15-R0700C0080-1</t>
  </si>
  <si>
    <t>2.15-R0710C0010-1</t>
  </si>
  <si>
    <t>2.15-R0720C0010-1</t>
  </si>
  <si>
    <t>2.15-R0720C0020-1</t>
  </si>
  <si>
    <t>2.15-R0720C0030-1</t>
  </si>
  <si>
    <t>2.15-R0720C0040-1</t>
  </si>
  <si>
    <t>2.15-R0720C0050-1</t>
  </si>
  <si>
    <t>2.15-R0720C0060-1</t>
  </si>
  <si>
    <t>2.15-R0720C0070-1</t>
  </si>
  <si>
    <t>2.15-R0720C0080-1</t>
  </si>
  <si>
    <t>2.15-R0730C0010-1</t>
  </si>
  <si>
    <t>2.15-R0730C0020-1</t>
  </si>
  <si>
    <t>2.15-R0730C0030-1</t>
  </si>
  <si>
    <t>2.15-R0730C0040-1</t>
  </si>
  <si>
    <t>2.15-R0730C0050-1</t>
  </si>
  <si>
    <t>2.15-R0730C0060-1</t>
  </si>
  <si>
    <t>2.15-R0730C0070-1</t>
  </si>
  <si>
    <t>2.15-R0730C0080-1</t>
  </si>
  <si>
    <t>2.15-R0740C0010-1</t>
  </si>
  <si>
    <t>2.15-R0750C0010-1</t>
  </si>
  <si>
    <t>2.15-R0750C0020-1</t>
  </si>
  <si>
    <t>2.15-R0750C0030-1</t>
  </si>
  <si>
    <t>2.15-R0750C0040-1</t>
  </si>
  <si>
    <t>2.15-R0750C0050-1</t>
  </si>
  <si>
    <t>2.15-R0750C0060-1</t>
  </si>
  <si>
    <t>2.15-R0750C0070-1</t>
  </si>
  <si>
    <t>2.15-R0750C0080-1</t>
  </si>
  <si>
    <t>2.15-R0760C0010-1</t>
  </si>
  <si>
    <t>2.15-R0760C0020-1</t>
  </si>
  <si>
    <t>2.15-R0760C0030-1</t>
  </si>
  <si>
    <t>2.15-R0760C0040-1</t>
  </si>
  <si>
    <t>2.15-R0760C0050-1</t>
  </si>
  <si>
    <t>2.15-R0760C0060-1</t>
  </si>
  <si>
    <t>2.15-R0760C0070-1</t>
  </si>
  <si>
    <t>2.15-R0760C0080-1</t>
  </si>
  <si>
    <t>2.15-R0770C0010-1</t>
  </si>
  <si>
    <t>2.15-R0780C0010-1</t>
  </si>
  <si>
    <t>2.15-R0780C0020-1</t>
  </si>
  <si>
    <t>2.15-R0780C0030-1</t>
  </si>
  <si>
    <t>2.15-R0780C0040-1</t>
  </si>
  <si>
    <t>2.15-R0780C0050-1</t>
  </si>
  <si>
    <t>2.15-R0780C0060-1</t>
  </si>
  <si>
    <t>2.15-R0780C0070-1</t>
  </si>
  <si>
    <t>2.15-R0780C0080-1</t>
  </si>
  <si>
    <t>2.15-R0790C0010-1</t>
  </si>
  <si>
    <t>2.15-R0790C0020-1</t>
  </si>
  <si>
    <t>2.15-R0790C0030-1</t>
  </si>
  <si>
    <t>2.15-R0790C0040-1</t>
  </si>
  <si>
    <t>2.15-R0790C0050-1</t>
  </si>
  <si>
    <t>2.15-R0790C0060-1</t>
  </si>
  <si>
    <t>2.15-R0790C0070-1</t>
  </si>
  <si>
    <t>2.15-R0790C0080-1</t>
  </si>
  <si>
    <t>'=1.1_R0560C0090</t>
  </si>
  <si>
    <t>9.1-R0800C0010-3</t>
  </si>
  <si>
    <t>9.1-R0800C0020-3</t>
  </si>
  <si>
    <t>9.1-R0800C0030-3</t>
  </si>
  <si>
    <t>9.1-R0800C0040-3</t>
  </si>
  <si>
    <t>9.1-R0800C0050-3</t>
  </si>
  <si>
    <t>9.1-R0800C0060-3</t>
  </si>
  <si>
    <t>9.1-R0800C0070-3</t>
  </si>
  <si>
    <t>9.1-R0800C0080-3</t>
  </si>
  <si>
    <t>9.1-R0800C0090-3</t>
  </si>
  <si>
    <t>9.1-R0800C0100-3</t>
  </si>
  <si>
    <t>=+SUM(W14:AC14)</t>
  </si>
  <si>
    <t>=+SUM(W15:AC15)</t>
  </si>
  <si>
    <t>=+SUM(W16:AC16)</t>
  </si>
  <si>
    <t>=+SUM(W17:AC17)</t>
  </si>
  <si>
    <t>=+SUM(W18:AC18)</t>
  </si>
  <si>
    <t>=+SUM(W19:AC19)</t>
  </si>
  <si>
    <t>=+SUM(W20:AC20)</t>
  </si>
  <si>
    <t>=+SUM(W21:AC21)</t>
  </si>
  <si>
    <t>=+SUM(W22:AC22)</t>
  </si>
  <si>
    <t>=+SUM(W23:AC23)</t>
  </si>
  <si>
    <t>=+SUM(W24:AC24)</t>
  </si>
  <si>
    <t>=+SUM(W25:AC25)</t>
  </si>
  <si>
    <t>=+SUM(W26:AC26)</t>
  </si>
  <si>
    <t>=+SUM(W28:AC28)</t>
  </si>
  <si>
    <t>=+SUM(W29:AC29)</t>
  </si>
  <si>
    <t>=+SUM(W30:AC30)</t>
  </si>
  <si>
    <t>=+SUM(W31:AC31)</t>
  </si>
  <si>
    <t>=+SUM(W32:AC32)</t>
  </si>
  <si>
    <t>=+SUM(W33:AC33)</t>
  </si>
  <si>
    <t>=+SUM(W34:AC34)</t>
  </si>
  <si>
    <t>=+SUM(W35:AC35)</t>
  </si>
  <si>
    <t>=+SUM(W36:AC36)</t>
  </si>
  <si>
    <t>=+SUM(W37:AC37)</t>
  </si>
  <si>
    <t>=+SUM(W38:AC38)</t>
  </si>
  <si>
    <t>=+SUM(W40:AC40)</t>
  </si>
  <si>
    <t>=+SUM(W46:AC46)</t>
  </si>
  <si>
    <t>=+SUM(W47:AC47)</t>
  </si>
  <si>
    <t>=+SUM(W48:AC48)</t>
  </si>
  <si>
    <t>=+SUM(W49:AC49)</t>
  </si>
  <si>
    <t>=+SUM(W50:AC50)</t>
  </si>
  <si>
    <t>=+SUM(W51:AC51)</t>
  </si>
  <si>
    <t>=+SUM(W52:AC52)</t>
  </si>
  <si>
    <t>=+SUM(W53:AC53)</t>
  </si>
  <si>
    <t>=+SUM(W54:AC54)</t>
  </si>
  <si>
    <t>=+SUM(W55:AC55)</t>
  </si>
  <si>
    <t>=+SUM(W56:AC56)</t>
  </si>
  <si>
    <t>=+SUM(W57:AC57)</t>
  </si>
  <si>
    <t>=+SUM(W58:AC58)</t>
  </si>
  <si>
    <t>=+SUM(W59:AC59)</t>
  </si>
  <si>
    <t>=+SUM(W60:AC60)</t>
  </si>
  <si>
    <t>=+SUM(W61:AC61)</t>
  </si>
  <si>
    <t>=+SUM(W62:AC62)</t>
  </si>
  <si>
    <t>=+SUM(W63:AC63)</t>
  </si>
  <si>
    <t>=+SUM(W64:AC64)</t>
  </si>
  <si>
    <t>=+SUM(W65:AC65)</t>
  </si>
  <si>
    <t>=+SUM(W66:AC66)</t>
  </si>
  <si>
    <t>=+SUM(W67:AC67)</t>
  </si>
  <si>
    <t>=+SUM(W68:AC68)</t>
  </si>
  <si>
    <t>=+SUM(W69:AC69)</t>
  </si>
  <si>
    <t>=+SUM(W70:AC70)</t>
  </si>
  <si>
    <t>=+SUM(W71:AC71)</t>
  </si>
  <si>
    <t>5.2-R0240C0010-2</t>
  </si>
  <si>
    <t>'=R0240C0020+R0240C0030+R0240C0040+R0240C0050+R0240C0060+R0240C0070=R0240C0010</t>
  </si>
  <si>
    <t>The entered value does not align with the sum of  the referenced cells (R0240C0020,R0240C0030,R0240C0040,R0240C0050,R0240C0060,R0240C0070). Kindly verify the consistency of the data between the two simillar Cells.</t>
  </si>
  <si>
    <t>5.2-R0250C0010-2</t>
  </si>
  <si>
    <t>'=R0250C0020+R0250C0030+R0250C0040+R0250C0050+R0250C0060+R0250C0070=R0250C0010</t>
  </si>
  <si>
    <t>The entered value does not align with the sum of  the referenced cells (R0250C0020,R0250C0030,R0250C0040,R0250C0050,R0250C0060,R0250C0070). Kindly verify the consistency of the data between the two simillar Cells.</t>
  </si>
  <si>
    <t>5.2-R0260C0010-2</t>
  </si>
  <si>
    <t>'=R0260C0020+R0260C0030+R0260C0040+R0260C0050+R0260C0060+R0260C0070=R0260C0010</t>
  </si>
  <si>
    <t>The entered value does not align with the sum of  the referenced cells (R0260C0020,R0260C0030,R0260C0040,R0260C0050,R0260C0060,R0260C0070). Kindly verify the consistency of the data between the two simillar Cells.</t>
  </si>
  <si>
    <t>5.2-R0310C0010-2</t>
  </si>
  <si>
    <t>'=R0310C0020+R0310C0030+R0310C0040+R0310C0050+R0310C0060+R0310C0070=R0310C0010</t>
  </si>
  <si>
    <t>The entered value does not align with the sum of  the referenced cells (R0310C0020,R0310C0030,R0310C0040,R0310C0050,R0310C0060,R0310C0070). Kindly verify the consistency of the data between the two simillar Cells.</t>
  </si>
  <si>
    <t>5.2-R0350C0010-2</t>
  </si>
  <si>
    <t>'=R0350C0020+R0350C0030+R0350C0040+R0350C0050+R0350C0060+R0350C0070=R0350C0010</t>
  </si>
  <si>
    <t>The entered value does not align with the sum of  the referenced cells (R0350C0020,R0350C0030,R0350C0040,R0350C0050,R0350C0060,R0350C0070). Kindly verify the consistency of the data between the two simillar Cells.</t>
  </si>
  <si>
    <t>5.2-R0420C0010-2</t>
  </si>
  <si>
    <t>'=R0420C0020+R0420C0030+R0420C0040+R0420C0050+R0420C0060+R0420C0070=R0420C0010</t>
  </si>
  <si>
    <t>The entered value does not align with the sum of  the referenced cells (R0420C0020,R0420C0030,R0420C0040,R0420C0050,R0420C0060,R0420C0070). Kindly verify the consistency of the data between the two simillar Cells.</t>
  </si>
  <si>
    <t>5.2-R0500C0010-2</t>
  </si>
  <si>
    <t>'=R0500C0020+R0500C0030+R0500C0040+R0500C0050+R0500C0060+R0500C0070=R0500C0010</t>
  </si>
  <si>
    <t>The entered value does not align with the sum of  the referenced cells (R0500C0020,R0500C0030,R0500C0040,R0500C0050,R0500C0060,R0500C0070). Kindly verify the consistency of the data between the two simillar Cells.</t>
  </si>
  <si>
    <t>'=R0580C0020+R0580C0030+R0580C0040+R0580C0050+R0580C0060+R0580C0070=R0580C0010</t>
  </si>
  <si>
    <t>The entered value does not align with the sum of  the referenced cells (R0580C0020,R0580C0030,R0580C0040,R0580C0050,R0580C0060,R0580C0070). Kindly verify the consistency of the data between the two simillar Cells.</t>
  </si>
  <si>
    <t>5.2-R0590C0010-2</t>
  </si>
  <si>
    <t>'=R0590C0020+R0590C0030+R0590C0040+R0590C0050+R0590C0060+R0590C0070=R0450C0010</t>
  </si>
  <si>
    <t>The entered value does not align with the sum of  the referenced cells (R0590C0020,R0590C0030,R0590C0040,R0590C0050,R0590C0060,R0590C0070). Kindly verify the consistency of the data between the two simillar Cells.</t>
  </si>
  <si>
    <t>5.2-R0600C0010-2</t>
  </si>
  <si>
    <t>'=R0600C0020+R0600C0030+R0600C0040+R0600C0050+R0600C0060+R0600C0070=R0600C0010</t>
  </si>
  <si>
    <t>The entered value does not align with the sum of  the referenced cells (R0600C0020,R0600C0030,R0600C0040,R0600C0050,R0600C0060,R0600C0070). Kindly verify the consistency of the data between the two simillar Cells.</t>
  </si>
  <si>
    <t>5.2-R0020C0230-2</t>
  </si>
  <si>
    <t>'=R0020C0160+R0020C0170+R0020C0180+R0020C0190+R0020C0200+R0020C0210+R0020C0220=R0020C0230</t>
  </si>
  <si>
    <t>5.2-R0030C0230-2</t>
  </si>
  <si>
    <t>'=R0030C0160+R0030C0170+R0030C0180+R0030C0190+R0030C0200+R0030C0210+R0030C0220=R0030C0230</t>
  </si>
  <si>
    <t>5.2-R0040C0230-2</t>
  </si>
  <si>
    <t>'=R0040C0160+R0040C0170+R0040C0180+R0040C0190+R0040C0200+R0040C0210+R0040C0220=R0040C0230</t>
  </si>
  <si>
    <t>5.2-R0050C0230-2</t>
  </si>
  <si>
    <t>'=R0050C0160+R0050C0170+R0050C0180+R0050C0190+R0050C0200+R0050C0210+R0050C0220=R0050C0230</t>
  </si>
  <si>
    <t>5.2-R0060C0230-2</t>
  </si>
  <si>
    <t>'=R0060C0160+R0060C0170+R0060C0180+R0060C0190+R0060C0200+R0060C0210+R0060C0220=R0060C0230</t>
  </si>
  <si>
    <t>5.2-R0070C0230-2</t>
  </si>
  <si>
    <t>'=R0070C0160+R0070C0170+R0070C0180+R0070C0190+R0070C0200+R0070C0210+R0070C0220=R0070C0230</t>
  </si>
  <si>
    <t>5.2-R0080C0230-2</t>
  </si>
  <si>
    <t>'=R0080C0160+R0080C0170+R0080C0180+R0080C0190+R0080C0200+R0080C0210+R0080C0220=R0080C0230</t>
  </si>
  <si>
    <t>5.2-R0090C0230-2</t>
  </si>
  <si>
    <t>'=R0090C0160+R0090C0170+R0090C0180+R0090C0190+R0090C0200+R0090C0210+R0090C0220=R0090C0230</t>
  </si>
  <si>
    <t>5.2-R0100C0230-2</t>
  </si>
  <si>
    <t>'=R0100C0160+R0100C0170+R0100C0180+R0100C0190+R0100C0200+R0100C0210+R0100C0220=R0100C0230</t>
  </si>
  <si>
    <t>5.2-R0110C0230-2</t>
  </si>
  <si>
    <t>'=R0110C0160+R0110C0170+R0110C0180+R0110C0190+R0110C0200+R0110C0210+R0110C0220=R0110C0230</t>
  </si>
  <si>
    <t>5.2-R0120C0230-2</t>
  </si>
  <si>
    <t>'=R0120C0160+R0120C0170+R0120C0180+R0120C0190+R0120C0200+R0120C0210+R0120C0220=R0120C0230</t>
  </si>
  <si>
    <t>5.2-R0130C0230-2</t>
  </si>
  <si>
    <t>'=R0130C0160+R0130C0170+R0130C0180+R0130C0190+R0130C0200+R0130C0210+R0130C0220=R0130C0230</t>
  </si>
  <si>
    <t>The entered value does not align with the sum of  the referenced cells (R0130C0160,R0130C0170,R0130C0180,R0130C0190,R0130C0200,R0130C0210,R0130C0220). Kindly verify the consistency of the data between the two simillar Cells.</t>
  </si>
  <si>
    <t>5.2-R0140C0230-2</t>
  </si>
  <si>
    <t>'=R0140C0160+R0140C0170+R0140C0180+R0140C0190+R0140C0200+R0140C0210+R0140C0220=R0140C0230</t>
  </si>
  <si>
    <t>5.2-R0150C0230-2</t>
  </si>
  <si>
    <t>'=R0150C0160+R0150C0170+R0150C0180+R0150C0190+R0150C0200+R0150C0210+R0150C0220=R0150C0230</t>
  </si>
  <si>
    <t>5.2-R0170C0230-2</t>
  </si>
  <si>
    <t>'=R0170C0160+R0170C0170+R0170C0180+R0170C0190+R0170C0200+R0170C0210+R0170C0220=R0170C0230</t>
  </si>
  <si>
    <t>5.2-R0180C0230-2</t>
  </si>
  <si>
    <t>'=R0180C0160+R0180C0170+R0180C0180+R0180C0190+R0180C0200+R0180C0210+R0180C0220=R0180C0230</t>
  </si>
  <si>
    <t>5.2-R0190C0230-2</t>
  </si>
  <si>
    <t>'=R0190C0160+R0190C0170+R0190C0180+R0190C0190+R0190C0200+R0190C0210+R0190C0220=R0190C0230</t>
  </si>
  <si>
    <t>5.2-R0200C0230-2</t>
  </si>
  <si>
    <t>'=R0200C0160+R0200C0170+R0200C0180+R0200C0190+R0200C0200+R0200C0210+R0200C0220=R0200C0230</t>
  </si>
  <si>
    <t>5.2-R0210C0230-2</t>
  </si>
  <si>
    <t>'=R0210C0160+R0210C0170+R0210C0180+R0210C0190+R0210C0200+R0210C0210+R0210C0220=R0210C0230</t>
  </si>
  <si>
    <t>5.2-R0220C0230-2</t>
  </si>
  <si>
    <t>'=R0220C0160+R0220C0170+R0220C0180+R0220C0190+R0220C0200+R0220C0210+R0220C0220=R0220C0230</t>
  </si>
  <si>
    <t>5.2-R0230C0230-2</t>
  </si>
  <si>
    <t>'=R0230C0160+R0230C0170+R0230C0180+R0230C0190+R0230C0200+R0230C0210+R0230C0220=R0230C0230</t>
  </si>
  <si>
    <t>5.2-R0240C0230-2</t>
  </si>
  <si>
    <t>'=R0240C0160+R0240C0170+R0240C0180+R0240C0190+R0240C0200+R0240C0210+R0240C0220=R0240C0230</t>
  </si>
  <si>
    <t>5.2-R0250C0230-2</t>
  </si>
  <si>
    <t>'=R0250C0160+R0250C0170+R0250C0180+R0250C0190+R0250C0200+R0250C0210+R0250C0220=R0250C0230</t>
  </si>
  <si>
    <t>The entered value does not align with the sum of  the referenced cells (R0250C0160,R0250C0170,R0250C0180,R0250C0190,R0250C0200,R0250C0210,R0250C0220). Kindly verify the consistency of the data between the two simillar Cells.</t>
  </si>
  <si>
    <t>5.2-R0260C0230-2</t>
  </si>
  <si>
    <t>'=R0260C0160+R0260C0170+R0260C0180+R0260C0190+R0260C0200+R0260C0210+R0260C0220=R0260C0230</t>
  </si>
  <si>
    <t>5.2-R0270C0230-2</t>
  </si>
  <si>
    <t>'=R0270C0160+R0270C0170+R0270C0180+R0270C0190+R0270C0200+R0270C0210+R0270C0220=R0270C0230</t>
  </si>
  <si>
    <t>The entered value does not align with the sum of  the referenced cells (R0270C0160,R0270C0170,R0270C0180,R0270C0190,R0270C0200,R0270C0210,R0270C0220). Kindly verify the consistency of the data between the two simillar Cells.</t>
  </si>
  <si>
    <t>5.2-R0290C0230-2</t>
  </si>
  <si>
    <t>'=R0290C0160+R0290C0170+R0290C0180+R0290C0190+R0290C0200+R0290C0210+R0290C0220=R0290C0230</t>
  </si>
  <si>
    <t>The entered value does not align with the sum of  the referenced cells (R0290C0160,R0290C0170,R0290C0180,R0290C0190,R0290C0200,R0290C0210,R0290C0220). Kindly verify the consistency of the data between the two simillar Cells.</t>
  </si>
  <si>
    <t>5.2-R0350C0230-2</t>
  </si>
  <si>
    <t>'=R0350C0160+R0350C0170+R0350C0180+R0350C0190+R0350C0200+R0350C0210+R0350C0220=R0350C0230</t>
  </si>
  <si>
    <t>The entered value does not align with the sum of  the referenced cells (R0350C0160,R0350C0170,R0350C0180,R0350C0190,R0350C0200,R0350C0210,R0350C0220). Kindly verify the consistency of the data between the two simillar Cells.</t>
  </si>
  <si>
    <t>5.2-R0360C0230-2</t>
  </si>
  <si>
    <t>'=R0360C0160+R0360C0170+R0360C0180+R0360C0190+R0360C0200+R0360C0210+R0360C0220=R0360C0230</t>
  </si>
  <si>
    <t>5.2-R0370C0230-2</t>
  </si>
  <si>
    <t>'=R0370C0160+R0370C0170+R0370C0180+R0370C0190+R0370C0200+R0370C0210+R0370C0220=R0370C0230</t>
  </si>
  <si>
    <t>5.2-R0380C0230-2</t>
  </si>
  <si>
    <t>'=R0380C0160+R0380C0170+R0380C0180+R0380C0190+R0380C0200+R0380C0210+R0380C0220=R0380C0230</t>
  </si>
  <si>
    <t>The entered value does not align with the sum of  the referenced cells (R0380C0160,R0380C0170,R0380C0180,R0380C0190,R0380C0200,R0380C0210,R0380C0220). Kindly verify the consistency of the data between the two simillar Cells.</t>
  </si>
  <si>
    <t>5.2-R0390C0230-2</t>
  </si>
  <si>
    <t>'=R0390C0160+R0390C0170+R0390C0180+R0390C0190+R0390C0200+R0390C0210+R0390C0220=R0390C0230</t>
  </si>
  <si>
    <t>5.2-R0400C0230-2</t>
  </si>
  <si>
    <t>'=R0400C0160+R0400C0170+R0400C0180+R0400C0190+R0400C0200+R0400C0210+R0400C0220=R0400C0230</t>
  </si>
  <si>
    <t>5.2-R0410C0230-2</t>
  </si>
  <si>
    <t>'=R0410C0160+R0410C0170+R0410C0180+R0410C0190+R0410C0200+R0410C0210+R0410C0220=R0410C0230</t>
  </si>
  <si>
    <t>5.2-R0420C0230-2</t>
  </si>
  <si>
    <t>'=R0420C0160+R0420C0170+R0420C0180+R0420C0190+R0420C0200+R0420C0210+R0420C0220=R0420C0230</t>
  </si>
  <si>
    <t>The entered value does not align with the sum of  the referenced cells (R0420C0160,R0420C0170,R0420C0180,R0420C0190,R0420C0200,R0420C0210,R0420C0220). Kindly verify the consistency of the data between the two simillar Cells.</t>
  </si>
  <si>
    <t>5.2-R0430C0230-2</t>
  </si>
  <si>
    <t>'=R0430C0160+R0430C0170+R0430C0180+R0430C0190+R0430C0200+R0430C0210+R0430C0220=R0430C0230</t>
  </si>
  <si>
    <t>5.2-R0440C0230-2</t>
  </si>
  <si>
    <t>'=R0440C0160+R0440C0170+R0440C0180+R0440C0190+R0440C0200+R0440C0210+R0440C0220=R0440C0230</t>
  </si>
  <si>
    <t>5.2-R0450C0230-2</t>
  </si>
  <si>
    <t>'=R0450C0160+R0450C0170+R0450C0180+R0450C0190+R0450C0200+R0450C0210+R0450C0220=R0450C0230</t>
  </si>
  <si>
    <t>5.2-R0460C0230-2</t>
  </si>
  <si>
    <t>'=R0460C0160+R0460C0170+R0460C0180+R0460C0190+R0460C0200+R0460C0210+R0460C0220=R0460C00230</t>
  </si>
  <si>
    <t>5.2-R0470C0230-2</t>
  </si>
  <si>
    <t>'=R0470C0160+R0470C0170+R0470C0180+R0470C0190+R0470C0200+R0470C0210+R0470C0220=R0470C0230</t>
  </si>
  <si>
    <t>5.2-R0480C0230-2</t>
  </si>
  <si>
    <t>'=R0480C0160+R0480C0170+R0480C0180+R0480C0190+R0480C0200+R0480C0210+R0480C0220=R0480C0230</t>
  </si>
  <si>
    <t>5.2-R0490C0230-2</t>
  </si>
  <si>
    <t>'=R0490C0160+R0490C0170+R0490C0180+R0490C0190+R0490C0200+R0490C0210+R0490C0220=R0490C0230</t>
  </si>
  <si>
    <t>5.2-R0500C0230-2</t>
  </si>
  <si>
    <t>'=R0500C0160+R0500C0170+R0500C0180+R0500C0190+R0500C0200+R0500C0210+R0500C0220=R0500C0230</t>
  </si>
  <si>
    <t>5.2-R0510C0230-2</t>
  </si>
  <si>
    <t>'=R0510C0160+R0510C0170+R0510C0180+R0510C0190+R0510C0200+R0510C0210+R0510C0220=R0510C0230</t>
  </si>
  <si>
    <t>5.2-R0520C0230-2</t>
  </si>
  <si>
    <t>'=R0520C0160+R0520C0170+R0520C0180+R0520C0190+R0520C0200+R0520C0210+R0520C0220=R0520C0230</t>
  </si>
  <si>
    <t>5.2-R0530C0230-2</t>
  </si>
  <si>
    <t>'=R0530C0160+R0530C0170+R0530C0180+R0530C0190+R0530C0200+R0530C0210+R0530C0220=R0530C0230</t>
  </si>
  <si>
    <t>5.2-R0540C0230-2</t>
  </si>
  <si>
    <t>'=R0540C0160+R0540C0170+R0540C0180+R0540C0190+R0540C0200+R0540C0210+R0540C0220=R0540C0230</t>
  </si>
  <si>
    <t>5.2-R0550C0230-2</t>
  </si>
  <si>
    <t>'=R0550C0160+R0550C0170+R0550C0180+R0550C0190+R0550C0200+R0550C0210+R0550C0220=R0550C0230</t>
  </si>
  <si>
    <t>5.2-R0560C0230-2</t>
  </si>
  <si>
    <t>'=R0560C0160+R0560C0170+R0560C0180+R0560C0190+R0560C0200+R0560C0210+R0560C0220=R0560C0230</t>
  </si>
  <si>
    <t>5.2-R0570C0230-2</t>
  </si>
  <si>
    <t>'=R0570C0160+R0570C0170+R0570C0180+R0570C0190+R0570C0200+R0570C0210+R0570C0220=R0570C0230</t>
  </si>
  <si>
    <t>'=R0580C0160+R0580C0170+R0580C0180+R0580C0190+R0580C0200+R0580C0210+R0580C0220=R0580C0230</t>
  </si>
  <si>
    <t>The entered value does not align with the sum of  the referenced cells (R0580C0160,R0580C0170,R0580C0180,R0580C0190,R0580C0200,R0580C0210,R0580C0220). Kindly verify the consistency of the data between the two simillar Cells.</t>
  </si>
  <si>
    <t>5.2-R0590C0230-2</t>
  </si>
  <si>
    <t>'=R0590C0160+R0590C0170+R0590C0180+R0590C0190+R0590C0200+R0590C0210+R0590C0220=R0590C0230</t>
  </si>
  <si>
    <t>The entered value does not align with the sum of  the referenced cells (R0590C0160,R0590C0170,R0590C0180,R0590C0190,R0590C0200,R0590C0210,R0590C0220). Kindly verify the consistency of the data between the two simillar Cells.</t>
  </si>
  <si>
    <t>5.2-R0600C0230-2</t>
  </si>
  <si>
    <t>'=R0600C0160+R0600C0170+R0600C0180+R0600C0190+R0600C0200+R0600C0210+R0600C0220=R0600C0230</t>
  </si>
  <si>
    <t>The entered value does not align with the sum of  the referenced cells (R0600C0160,R0600C0170,R0600C0180,R0600C0190,R0600C0200,R0600C0210,R0600C0220). Kindly verify the consistency of the data between the two simillar Cells.</t>
  </si>
  <si>
    <t>5.2-R0610C0010-2</t>
  </si>
  <si>
    <t>''=R0280C0010</t>
  </si>
  <si>
    <t>The entered value does not align with the referenced cell value (R0280C0010). Kindly verify the consistency of the data between the two simillar Cells</t>
  </si>
  <si>
    <t>5.2-R0610C0020-2</t>
  </si>
  <si>
    <t>''=R0280C0020</t>
  </si>
  <si>
    <t>The entered value does not align with the referenced cell value (R0280C0020). Kindly verify the consistency of the data between the two simillar Cells</t>
  </si>
  <si>
    <t>5.2-R0610C0030-2</t>
  </si>
  <si>
    <t>''=R0280C0030</t>
  </si>
  <si>
    <t>The entered value does not align with the referenced cell value (R0280C0030). Kindly verify the consistency of the data between the two simillar Cells</t>
  </si>
  <si>
    <t>5.2-R0610C0040-2</t>
  </si>
  <si>
    <t>''=R0280C0040</t>
  </si>
  <si>
    <t>The entered value does not align with the referenced cell value (R0280C0040). Kindly verify the consistency of the data between the two simillar Cells</t>
  </si>
  <si>
    <t>5.2-R0610C0050-2</t>
  </si>
  <si>
    <t>''=R0280C0050</t>
  </si>
  <si>
    <t>The entered value does not align with the referenced cell value (R0280C0050). Kindly verify the consistency of the data between the two simillar Cells</t>
  </si>
  <si>
    <t>5.2-R0610C0060-2</t>
  </si>
  <si>
    <t>''=R0280C0060</t>
  </si>
  <si>
    <t>The entered value does not align with the referenced cell value (R0280C0060). Kindly verify the consistency of the data between the two simillar Cells</t>
  </si>
  <si>
    <t>5.2-R0610C0070-2</t>
  </si>
  <si>
    <t>''=R0280C0070</t>
  </si>
  <si>
    <t>The entered value does not align with the referenced cell value (R0280C0070). Kindly verify the consistency of the data between the two simillar Cells</t>
  </si>
  <si>
    <t>5.2-R0610C0080-2</t>
  </si>
  <si>
    <t>''=R0280C0080</t>
  </si>
  <si>
    <t>The entered value does not align with the referenced cell value (R0280C0080). Kindly verify the consistency of the data between the two simillar Cells</t>
  </si>
  <si>
    <t>5.2-R0610C0090-2</t>
  </si>
  <si>
    <t>''=R0280C0090</t>
  </si>
  <si>
    <t>The entered value does not align with the referenced cell value (R0280C0090). Kindly verify the consistency of the data between the two simillar Cells</t>
  </si>
  <si>
    <t>5.2-R0610C0100-2</t>
  </si>
  <si>
    <t>''=R0280C0100</t>
  </si>
  <si>
    <t>The entered value does not align with the referenced cell value (R0280C0100). Kindly verify the consistency of the data between the two simillar Cells</t>
  </si>
  <si>
    <t>5.2-R0610C0110-2</t>
  </si>
  <si>
    <t>''=R0280C0110</t>
  </si>
  <si>
    <t>The entered value does not align with the referenced cell value (R0280C0110). Kindly verify the consistency of the data between the two simillar Cells</t>
  </si>
  <si>
    <t>5.2-R0610C0120-2</t>
  </si>
  <si>
    <t>''=R0280C0120</t>
  </si>
  <si>
    <t>The entered value does not align with the referenced cell value (R0280C0120). Kindly verify the consistency of the data between the two simillar Cells</t>
  </si>
  <si>
    <t>5.2-R0610C0130-2</t>
  </si>
  <si>
    <t>''=R0280C0130</t>
  </si>
  <si>
    <t>The entered value does not align with the referenced cell value (R0280C0130). Kindly verify the consistency of the data between the two simillar Cells</t>
  </si>
  <si>
    <t>5.2-R0610C0140-2</t>
  </si>
  <si>
    <t>''=R0280C0140</t>
  </si>
  <si>
    <t>The entered value does not align with the referenced cell value (R0280C0140). Kindly verify the consistency of the data between the two simillar Cells</t>
  </si>
  <si>
    <t>5.2-R0610C0150-2</t>
  </si>
  <si>
    <t>''=R0280C0150</t>
  </si>
  <si>
    <t>The entered value does not align with the referenced cell value (R0280C0150). Kindly verify the consistency of the data between the two simillar Cells</t>
  </si>
  <si>
    <t>5.2-R0610C0160-2</t>
  </si>
  <si>
    <t>''=R0280C0160</t>
  </si>
  <si>
    <t>The entered value does not align with the referenced cell value (R0280C0160). Kindly verify the consistency of the data between the two simillar Cells</t>
  </si>
  <si>
    <t>5.2-R0610C0170-2</t>
  </si>
  <si>
    <t>''=R0280C0170</t>
  </si>
  <si>
    <t>The entered value does not align with the referenced cell value (R0280C0170). Kindly verify the consistency of the data between the two simillar Cells</t>
  </si>
  <si>
    <t>5.2-R0610C0180-2</t>
  </si>
  <si>
    <t>''=R0280C0180</t>
  </si>
  <si>
    <t>The entered value does not align with the referenced cell value (R0280C0180). Kindly verify the consistency of the data between the two simillar Cells</t>
  </si>
  <si>
    <t>5.2-R0610C0190-2</t>
  </si>
  <si>
    <t>''=R0280C0190</t>
  </si>
  <si>
    <t>The entered value does not align with the referenced cell value (R0280C0190). Kindly verify the consistency of the data between the two simillar Cells</t>
  </si>
  <si>
    <t>5.2-R0610C0200-2</t>
  </si>
  <si>
    <t>''=R0280C0200</t>
  </si>
  <si>
    <t>The entered value does not align with the referenced cell value (R0280C0200). Kindly verify the consistency of the data between the two simillar Cells</t>
  </si>
  <si>
    <t>5.2-R0610C0210-2</t>
  </si>
  <si>
    <t>''=R0280C0210</t>
  </si>
  <si>
    <t>The entered value does not align with the referenced cell value (R0280C0210). Kindly verify the consistency of the data between the two simillar Cells</t>
  </si>
  <si>
    <t>5.2-R0610C0220-2</t>
  </si>
  <si>
    <t>''=R0280C0220</t>
  </si>
  <si>
    <t>The entered value does not align with the referenced cell value (R0280C0220). Kindly verify the consistency of the data between the two simillar Cells</t>
  </si>
  <si>
    <t>5.2-R0610C0230-2</t>
  </si>
  <si>
    <t>''=R0280C0230</t>
  </si>
  <si>
    <t>The entered value does not align with the referenced cell value (R0280C0230). Kindly verify the consistency of the data between the two simillar Cells</t>
  </si>
  <si>
    <t>5.2-R0610C0240-2</t>
  </si>
  <si>
    <t>''=R0280C0240</t>
  </si>
  <si>
    <t>5.2-R0610C0250-2</t>
  </si>
  <si>
    <t>''=R0280C0250</t>
  </si>
  <si>
    <t>5.2-R0610C0260-2</t>
  </si>
  <si>
    <t>''=R0280C0260</t>
  </si>
  <si>
    <t>5.2-R0610C0270-2</t>
  </si>
  <si>
    <t>''=R0280C0270</t>
  </si>
  <si>
    <t>5.2-R0610C0280-2</t>
  </si>
  <si>
    <t>''=R0280C0280</t>
  </si>
  <si>
    <t>Updated name from 'Largest Deposits and Borrowings' to 'Largest Depositors'
- Deleted the reporting for total deposits and column for '% of total deposits'
- Column label updated from 'GLEI for entity (refer notes) Optional for depositors' to 'LEI for entity (refer notes) Optional for depositors'
- Column label updated from 'CIN (Note 2)' to 'CIN for entity (refer notes)'
- Added new columns items 'LEI for entity (refer notes)', 'UAE Tax Identifier for entity (refer notes)', 'Group name', 'Group CIN (refer notes)', 'Group LEI(refer notes)' and 'UAE Tax Identifier for group (refer notes)'
- Updated column label from 'Entity Class (aligned as per Liabilities &amp; Capital-BRF1.2)' to Counterparty type
- Updated drop down list for column 'Counterparty type' to include individuals
- Updated label from 'Largest Depositors (Resident) (refer note 1 below)' to 'Largest Depositors (Resident) (refer notes)'
- Updated label from 'Depositor's name/ Group name if applicable' to 'Depositor's name'
- Updated label from 'Largest Depositors (Non-Resident) (refer note 1 below):' to 'Largest Depositors (Non-Resident) (refer notes):'
- Updated formulas in row 590 to include all rows above it
- Deleted non-resident interbank borrowings to avoid duplication with BRF2.11
- Added new note 'Current/ savings accounts are to be reported in 0 to 7 days bucket'
- Updated note 2 from '2. Specify Customer Identification number as per CBUAE CCSYS.' to '2. Specify Customer Identification number as per CBUAE CCSYS in case of CIN. GLEI from ….... UAE Tax identifier is corporate tax identifier. Preference should be given to CIN if available in CBUAE CCSYS'
- Updated note 4 from '4. If a depositor has more than one deposit account, his deposits will be clubbed in one name and amount will be shown as group deposit.' to '4. If a depositor has more than one deposit account, his deposits will be clubbed in one name and amount will be shown as aggregate deposit.'
- Updated note 5 from '5. If one bank has more than one deposit account, his deposits will be clubbed in one name and amount will be shown as group deposit.' to '5. If one bank has more than one deposit account, his deposits will be clubbed in one name and amount will be shown as aggregate deposit.'</t>
  </si>
  <si>
    <t>Lending Rates (AED 000s)</t>
  </si>
  <si>
    <t xml:space="preserve">  - Removed column items 'Minimum Interest Rate for New Loans (in %)', 'Maximum Interest Rate for New Loans (in %)' under Resident and Non-Resident
- Removed row item 'Business Loans (by sector)' and the sub-categories in it
- Added row items 'Non Commercial entities (Federal Government)', 'Non Commercial entities (Emirate Government)' and 'Foreign Governments' under Business Loans (Public Sector)
- Added row item 'Other Corporates' under Business Loans (Private Sector)
- Updated note from 'Refers to the weighted average interest rate applicable to all new loans. Note that this must be the effective annual interest rate, and should not be referenced as a spread above funding costs or interest rate benchmarks' to '2. Refers to the weighted average interest rate applicable to all new loans. Note that this must be the effective annual interest rate, and should not be referenced as a spread above funding costs or interest rate benchmarks. The weighted average interest rate shall be calculated as:
Weighted Average Interest Rate = ∑[(Amount of New Loan i / Amount of all New Loans) × Interest Rate on New Loan i], where i refers to individual loan i.'</t>
  </si>
  <si>
    <t xml:space="preserve"> - Removed column items 'Minimum Interest Rate for New Loans (in %)', 'Maximum Interest Rate for New Loans (in %)' under Resident and Non-Resident
- Updated note from '2. Refers to the weighted average interest rate applicable to all new deposits by type and/or tenor. Note that this must be the effective interest rate, and should not be referenced as a spread above funding costs or interest rate benchmarks' to '2. Refers to the weighted average interest rate applicable to all new deposits. Note that this must be the effective annual interest rate. The weighted average interest rate shall be calculated as:
Weighted Average Interest Rate = ∑[(Amount of New Deposit i / Amount of all New Deposits) × Interest Rate on New Deposit i], where i refers to individual deposit i.'</t>
  </si>
  <si>
    <t>Funding Costs- BRF 2.18 (AED 000s)</t>
  </si>
  <si>
    <t>Top 15 Accounts under Stage 2 and Stage 3 -BRF 5.1 (AED 000s)</t>
  </si>
  <si>
    <t>- Updated BRF number from 5.4 to 5.3
- Deleted fields 'DATE OF DISBURSEMENT', 'DUE DATE OF REPAYMENT', 'NATURE OF CREDIT FACILITY GRANTED (TERM LOAN/ OVERDRAFT/ OTHER)'
- Updated label from 'CIN (if available)' to 'CIN (refer notes below)'and associated notes
- Added note for CIN</t>
  </si>
  <si>
    <t xml:space="preserve"> Updated BRF number from 5.5 to 5.4
- Updated name of BRF from 'REPORT ON USE OF FUNDS' to 'USE OF FUNDS'
- Updated column label from 'Loans classified under Stage 3' to 'of which: Loans classified under Stage 3 (refer notes)' under Government &amp; Public Sector (excluding GREs), GREs, Private Sector (Corporate) (excluding HNI &amp; SME), SME, HNI, Individuals, Non Banking Financial Institutions, Trade Bills and added notes below
- Updated column label from 'Stage 3 Provisions' to 'Stage 3 Provisions (refer notes)' under Government &amp; Public Sector (excluding GREs), GREs, Private Sector (Corporate) (excluding HNI &amp; SME), SME, HNI, Individuals, Non Banking Financial Institutions, Trade Bills and added notes below
- Added notes related to Loans classified under Stage 3 and Stage 3 Provisions</t>
  </si>
  <si>
    <t>- Updated BRF number from 5.6 to 5.5
- Updated column label from 'Amount of Syndicated Loan deal provided by the bank' to 'Approved facility amount by the bank'
- Updated column label from 'Amount drawn-down (outstanding)' to 'Loan Outstanding Amount'
- Updated column label from 'Loans classified under Stage 3' to 'of which: Loans classified under Stage 3(refer note below)'and added notes in the form
- Updated label from 'Restructured -Distressed
(Y/N)' to 'Restructured' and drop down values
- Deleted column 'Restructured -Non Distressed
(Y/N)'
- Updated drop down values in the column Counterparty type
- Added note related to Loans classified under stage 3</t>
  </si>
  <si>
    <t>='Drop down_templates'!$J$4:$J$172</t>
  </si>
  <si>
    <t>='Drop down_templates'!$N$4:$N$259</t>
  </si>
  <si>
    <t>='Drop down_templates'!$T$4:$T$5</t>
  </si>
  <si>
    <t>BRF 5.5 Drop-down</t>
  </si>
  <si>
    <t>='Drop down_templates'!$BH$4:$BH$6</t>
  </si>
  <si>
    <t>='Drop down_templates'!$BJ$4:$BJ$8</t>
  </si>
  <si>
    <t>='Drop down_templates'!$BL$4:$BL$15</t>
  </si>
  <si>
    <t>='Drop down_templates'!$BM$4:$BM$10</t>
  </si>
  <si>
    <t>='Drop down_templates'!$BO$4:$BO$9</t>
  </si>
  <si>
    <t>='Drop down_templates'!$BP$4:$BP$13</t>
  </si>
  <si>
    <t>='Drop down_templates'!$BQ$4:$BQ$252</t>
  </si>
  <si>
    <t>BRF 5.15 Drop-down</t>
  </si>
  <si>
    <t>='Drop down_templates'!$AH$5:$AH$10</t>
  </si>
  <si>
    <t>='Drop down_templates'!$AJ$4:$AJ$5</t>
  </si>
  <si>
    <t>='Drop down_templates'!$AK$5:$AK$253</t>
  </si>
  <si>
    <t>='Drop down_templates'!$AM$4:$AM$11</t>
  </si>
  <si>
    <t>='Drop down_templates'!$AQ$5:$AQ$26</t>
  </si>
  <si>
    <t>='Drop down_templates'!$AR$5:$AR$6</t>
  </si>
  <si>
    <t>='Drop down_templates'!$AT$5:$AT$118</t>
  </si>
  <si>
    <t>='Drop down_templates'!$AV$5:$AV$173</t>
  </si>
  <si>
    <t>='Drop down_templates'!$AX$4:$AX$9</t>
  </si>
  <si>
    <t>- Updated column label from 'BRF-1.2:(item 9.1)' to 'BRF-1.2:(item 9.1)+ (item 8.2)'</t>
  </si>
  <si>
    <t>Collateral Category</t>
  </si>
  <si>
    <t>Collateral Code</t>
  </si>
  <si>
    <t>Collateral Description</t>
  </si>
  <si>
    <t>TC001</t>
  </si>
  <si>
    <t>Pledge of Time Deposits - within UAE in AED</t>
  </si>
  <si>
    <t>TC002</t>
  </si>
  <si>
    <t>Pledge of Demand Deposits - within UAE in AED</t>
  </si>
  <si>
    <t>TC003</t>
  </si>
  <si>
    <t>Pledge of Time Deposits - outside UAE in AED</t>
  </si>
  <si>
    <t>TC004</t>
  </si>
  <si>
    <t>Pledge of Demand Deposits - outside UAE in AED</t>
  </si>
  <si>
    <t>TC005</t>
  </si>
  <si>
    <t>Bank Certificate of Deposit in AED</t>
  </si>
  <si>
    <t>IS001</t>
  </si>
  <si>
    <t>Pledge Federal Government security (shares and / or bonds)</t>
  </si>
  <si>
    <t>IG006</t>
  </si>
  <si>
    <t>Sovereign /Government Guarantee - Federal Government</t>
  </si>
  <si>
    <t>IS002</t>
  </si>
  <si>
    <t>Pledge of Local Government Security (shares and / or bonds)</t>
  </si>
  <si>
    <t>IG007</t>
  </si>
  <si>
    <t>Sovereign /Government Guarantee - Local Government</t>
  </si>
  <si>
    <t>IS003</t>
  </si>
  <si>
    <t>Pledge  of UAE licensed bank Security (shares and / or bonds)</t>
  </si>
  <si>
    <t>IG009</t>
  </si>
  <si>
    <t>UAE licensed Bank Guarantee</t>
  </si>
  <si>
    <t>TC006</t>
  </si>
  <si>
    <t>Pledge of Time Deposits - within UAE in FCY</t>
  </si>
  <si>
    <t>TC007</t>
  </si>
  <si>
    <t>Pledge of Demand Deposits - within UAE in FCY</t>
  </si>
  <si>
    <t>TC008</t>
  </si>
  <si>
    <t>Pledge of Time Deposits - outside UAE in FCY</t>
  </si>
  <si>
    <t>TC009</t>
  </si>
  <si>
    <t>Pledge of Demand Deposits - outside UAE in FCY</t>
  </si>
  <si>
    <t>TC0010</t>
  </si>
  <si>
    <t>Bank Certificate of Deposit in FCY</t>
  </si>
  <si>
    <t>IS006</t>
  </si>
  <si>
    <t>Foreign sovereign government bonds rated BBB – or above</t>
  </si>
  <si>
    <t>IS008</t>
  </si>
  <si>
    <t>Foreign bank rated BBB but below AA - security  (shares and / or bonds)</t>
  </si>
  <si>
    <t>IG011</t>
  </si>
  <si>
    <t>Foreign Bank rated BBB- but below AA - guarantee</t>
  </si>
  <si>
    <t>IS009</t>
  </si>
  <si>
    <t>Listed Shares on a recognized stock exchange</t>
  </si>
  <si>
    <t>IG012</t>
  </si>
  <si>
    <t>Guarantees from corporations rated above BBB -</t>
  </si>
  <si>
    <t>IG013</t>
  </si>
  <si>
    <t>Guarantee other than the guarantee from corporations rated above BBB -</t>
  </si>
  <si>
    <t>IS013</t>
  </si>
  <si>
    <t>Bonds from corporations rated above BBB -</t>
  </si>
  <si>
    <t>IS014</t>
  </si>
  <si>
    <t>Bonds other than the Bonds from corporations rated above BBB -</t>
  </si>
  <si>
    <t>TM001</t>
  </si>
  <si>
    <t>Registered Mortgage over Vehicles</t>
  </si>
  <si>
    <t>TM003</t>
  </si>
  <si>
    <t>Registered Mortgage of Boats, Ships</t>
  </si>
  <si>
    <t>TM006</t>
  </si>
  <si>
    <t>Registered Mortgage of Aircrafts</t>
  </si>
  <si>
    <t>TR001</t>
  </si>
  <si>
    <t>Mortgage of residential real estate - Registered mortgage - UAE Properties</t>
  </si>
  <si>
    <t>TR002</t>
  </si>
  <si>
    <t>Mortgage of commercial real estate - Registered mortgage - UAE Properties</t>
  </si>
  <si>
    <t>TR003</t>
  </si>
  <si>
    <t>Mortgage of residential real estate - Registered mortgage - Properties abroad</t>
  </si>
  <si>
    <t>TR004</t>
  </si>
  <si>
    <t>Mortgage of commercial real estate - Registered mortgage - Properties abroad</t>
  </si>
  <si>
    <t>Security Code</t>
  </si>
  <si>
    <t>Security Description</t>
  </si>
  <si>
    <t>Security Category</t>
  </si>
  <si>
    <t xml:space="preserve"> - Updated BRF number from 5.2 to 5.1
- Updated name of the form to Top 15 Accounts under Stage 2 and Stage 3
- Added note to identify ranking logic for exposures in each stage
- Updated column label from 'Total Funded Outstanding amount ' to 'Funded Outstanding Amount (A)'
- Updated column label from 'CCF of Total Unfunded Outstanding amount ' to 'Unfunded Outstanding after CCF (B)'
- Added column Total Unfunded Outstanding before CCF, Total funded plus unfunded after CCF (A+B)
- Deleted columns - Secured Portion of Total Exposure, PD, LGD, Discounted collateral value and associated notes
- Deleted rows for Top 15 Stage 1 exposures
- Marked cells under column 'Discounted Cash Flows (if any)' as Input not required for Stage 2
- Added note related to validated discounted cash flows
- Updated column label from 'Provisions charged to Profit and Loss (Stage 1/Stage 2/Stage 3)' to 'Provisions (refer notes)' and added note below
- Updated Type of Securities and their description in the notes
- Added note for reporting of CIN and type of security</t>
  </si>
  <si>
    <t>Funded Outstanding Amount</t>
  </si>
  <si>
    <t xml:space="preserve">of which: Exposure classified under Stage 3 </t>
  </si>
  <si>
    <t>2. When reporting Stage 3 provisions, include POCI provisions where applicable.</t>
  </si>
  <si>
    <t>Variable Rate</t>
  </si>
  <si>
    <t>Fixed Rate (fixed term less than or equal to 3 years)</t>
  </si>
  <si>
    <t>Fixed Rate (fixed term greater than 3 years)</t>
  </si>
  <si>
    <t>4. While reporting New Stage 3 provisions, include POCI provisions as applicable</t>
  </si>
  <si>
    <t>New Stage 3 Provisions (refer notes)</t>
  </si>
  <si>
    <t>1. When reporting loans/exposure classified under Stage 3, include POCI exposure where applicable.</t>
  </si>
  <si>
    <t>10. Include applicable credit risk mitigation code (comma separated if multiple) based on the below::</t>
  </si>
  <si>
    <t>Cash (as well as certificates of deposit or comparable instruments issued by the lending bank) on deposit with the bank which is incurring the counterparty exposure.
Note 1: Cash funded credit linked notes issued by the bank against exposures in the banking book which fulfil the criteria for credit derivatives will be treated as cash collateralized transactions.
Note 2: When cash on deposit, certificates of deposit or comparable instruments issued by the lending bank are held as collateral at a third-party bank in a non custodial arrangement, if they are openly pledged/assigned to the lending bank and if the pledge/assignment is unconditional and irrevocable, the exposure amount covered by the collateral (after any necessary haircuts for currency risk) will receive the risk weight of the third-party bank);</t>
  </si>
  <si>
    <t>Debt securities not rated by a recognized external credit assessment institution where these are:
Issued by a bank; and
Listed on a recognized exchange; and Classified as senior debt; and
All rated issues of the same seniority by the issuing bank must be rated at least BBB- or A-3/P-3 by a recognized external credit assessment institution; and
The bank holding the securities as collateral has no information to suggest that the issue justifies a rating below BBB- or A-3/P-3 (as applicable); and
The Central Bank is sufficiently confident about the market liquidity of the security.</t>
  </si>
  <si>
    <t>9. Include applicable security code (comma separated if multiple) for type of security based on the below:</t>
  </si>
  <si>
    <t>Not Restructured</t>
  </si>
  <si>
    <t>Classification of large exposure</t>
  </si>
  <si>
    <t>2.14-R0360C0030-2</t>
  </si>
  <si>
    <t>R0360C0030 + R0360C0070 = R0030C0030 + R0040C0030 + R0050C0030 + R0070C0030 + R0080C0030 + R0090C0030 + R0100C0030 + R0110C0030 + R0120C0030 + R0130C0030 + R0150C0030 + R0160C0030 + R0170C0030 + R0180C0030 + R0190C0030 + R0200C0030 + R0220C0030 + R0230C0030 + R0240C0030 + R0250C0030 + R0030C0070 + R0040C0070 + R0050C0070 + R0070C0070 + R0080C0070 + R0090C0070 + R0100C0070 + R0110C0070 + R0120C0070 + R0130C0070 + R0150C0070 + R0160C0070 + R0170C0070 + R0180C0070 + R0190C0070 + R0200C0070 + R0220C0070 + R0230C0070 + R0240C0070 + R0250C0070</t>
  </si>
  <si>
    <t>4. Include applicable Stage 1/Stage 2 /Stage 3/POCI provisions as of reporting date while reporting provisions</t>
  </si>
  <si>
    <t>5. Include applicable collateral code (comma separated if multiple) for type of collateral based on the below:</t>
  </si>
  <si>
    <t>3. Funded outstanding amount should match corresponding amount in line item 4 of BRF 1.1</t>
  </si>
  <si>
    <t>of which: classified under Stage 3 (refer notes)</t>
  </si>
  <si>
    <t>='Drop down_templates'!$BI$4:$BI$252</t>
  </si>
  <si>
    <t>No Change</t>
  </si>
  <si>
    <t>- updated row label from 'Total Corporate' to 'Total Corporate (excluding SME and HNI)' in line with BRF 1.2 for both Demand / Savings Deposits and Time Deposits
- added rows for HNI and SME in line with BRF 1.2 for both Demand / Savings Deposits and Time Deposits</t>
  </si>
  <si>
    <t>- Updated BRF number from 5.3 to 5.2
- Deleted column items 'Of which : Secured' and 'Of which :Unsecured' under Outstanding balance and associated note
- Added formula for Outstanding Amount
- Added column item 'POCI' under Asset Stage classification (Outstanding Amount)
- Updated column label from 'Provisions held for assets classified as stage (excluding POCI)'  to 'Provisions held' and added POCI column
- Deleted column 'POCI' with breakdown of different stages
- Updated column label from 'New Loans classified as stage 3' to 'New Loans classified as stage 3 (refer notes)' and added note below
- Updated the position of column 'Number of new Loans classified under stage 3 (refer notes)' under during the reporting month section
- Updated column label from 'Number of new Loans classified under stage 3 (non-performing accounts for the reporting month)' to 'Number of new Loans classified under stage 3 (refer notes)' and added note below
- Added rows for 'Foreign Governments', 'Trade Bills- Gov &amp; Public Sector (GREs)' and 'Trade Bills- Private Sector (SMEs)'
- Added row item 'Other Assets ( Refer to BRF -1, item 11)'
- Updated row label from 'Unfunded Exposure' to 'Unfunded Outstanding after CCF '
- Added note 2,3 and 4 to clarify 'New Loans classified as Stage 3' and 'New Loans classified as stage 3 (refer notes)'' and "New Stage 3 Provisions (refer notes)"
- Removed note related to calculation of the secured exposure</t>
  </si>
  <si>
    <t>- Updated BRF number from 5.18 to 5.15
- Updated label from 'Counterparty' to 'Counterparty Type'
- Updated drop down of column 'Counterparty Type'
- Updated column label from 'of which: Loans classified under Stage 3' to 'of which: Loans classified under Stage 3 (refer notes)' and added note below
- Updated label from 'IFRS Stage' to 'CBUAE Classification'
- Updated drop down under column 'CBUAE Classification'
- Updated drop down of column 'Type of Collateral'
- Updated label from 'Provisions charged to Profit and Loss (Stage 1/Stage 2/Stage 3)' to 'Provisions (Refer notes)' and added note below
- Updated column label from 'Provision for Interest &amp; Fees past due more than 90 days and Legacy Interest in Suspense' to 'Provision for Interest &amp; Fees past due more than 90 days'
- Added columns 'Legacy interest/profit in suspense'
- Updated label from 'All other FIs excluding Banks' to 'All other FIs (excluding Banks) which are not licensed by CBUAE'
- Added notes related to Loans classified under Stage 3, CIN, Provisions and type of collateral</t>
  </si>
  <si>
    <r>
      <t>2. Refers to the weighted average interest rate applicable to all new deposits. Note that this must be the effective annual interest rate. The weighted average interest rate shall be calculated as:
Weighted Average Interest/Profit Rate = ∑[(Amount of New Deposit</t>
    </r>
    <r>
      <rPr>
        <sz val="8"/>
        <color indexed="8"/>
        <rFont val="Arial"/>
        <family val="2"/>
      </rPr>
      <t xml:space="preserve"> / Amount of all New Deposit) × Interest/Profit Rate on New Deposit</t>
    </r>
    <r>
      <rPr>
        <sz val="8"/>
        <color indexed="8"/>
        <rFont val="Arial"/>
        <family val="2"/>
      </rPr>
      <t xml:space="preserve">], where i refers to individual deposit i.
</t>
    </r>
  </si>
  <si>
    <t>The total sum of values in the current template does not align with the sum in the referenced template(BRF1.2). Kindly verify that the sums are consistent in both templates.</t>
  </si>
  <si>
    <t>5.2-R0010C0180-2</t>
  </si>
  <si>
    <t>5.2-R0010C0180-3</t>
  </si>
  <si>
    <t>5.2-R0010C0010-2</t>
  </si>
  <si>
    <t>5.2-R0010C0010-3</t>
  </si>
  <si>
    <t>5.2-R0010C0020-2</t>
  </si>
  <si>
    <t>5.2-R0010C0020-3</t>
  </si>
  <si>
    <t>5.2-R0010C0030-2</t>
  </si>
  <si>
    <t>5.2-R0010C0030-3</t>
  </si>
  <si>
    <t>5.2-R0010C0040-2</t>
  </si>
  <si>
    <t>5.2-R0010C0040-3</t>
  </si>
  <si>
    <t>5.2-R0010C0050-2</t>
  </si>
  <si>
    <t>5.2-R0010C0050-3</t>
  </si>
  <si>
    <t>5.2-R0010C0060-2</t>
  </si>
  <si>
    <t>5.2-R0010C0060-3</t>
  </si>
  <si>
    <t>5.2-R0010C0070-2</t>
  </si>
  <si>
    <t>5.2-R0010C0070-3</t>
  </si>
  <si>
    <t>5.2-R0010C0080-2</t>
  </si>
  <si>
    <t>5.2-R0010C0080-3</t>
  </si>
  <si>
    <t>5.2-R0010C0090-2</t>
  </si>
  <si>
    <t>5.2-R0010C0090-3</t>
  </si>
  <si>
    <t>5.2-R0010C0100-2</t>
  </si>
  <si>
    <t>5.2-R0010C0100-3</t>
  </si>
  <si>
    <t>5.2-R0010C0110-2</t>
  </si>
  <si>
    <t>5.2-R0010C0110-3</t>
  </si>
  <si>
    <t>5.2-R0010C0120-2</t>
  </si>
  <si>
    <t>5.2-R0010C0120-3</t>
  </si>
  <si>
    <t>5.2-R0010C0130-2</t>
  </si>
  <si>
    <t>5.2-R0010C0130-3</t>
  </si>
  <si>
    <t>5.2-R0010C0140-3</t>
  </si>
  <si>
    <t>5.2-R0010C0140-2</t>
  </si>
  <si>
    <t>5.2-R0010C0150-2</t>
  </si>
  <si>
    <t>5.2-R0010C0150-3</t>
  </si>
  <si>
    <t>5.2-R0010C0160-2</t>
  </si>
  <si>
    <t>5.2-R0010C0160-3</t>
  </si>
  <si>
    <t>5.2-R0010C0170-2</t>
  </si>
  <si>
    <t>5.2-R0010C0170-3</t>
  </si>
  <si>
    <t>5.2-R0010C0190-2</t>
  </si>
  <si>
    <t>5.2-R0010C0190-3</t>
  </si>
  <si>
    <t>5.2-R0010C0200-2</t>
  </si>
  <si>
    <t>5.2-R0010C0200-3</t>
  </si>
  <si>
    <t>5.2-R0010C0210-2</t>
  </si>
  <si>
    <t>5.2-R0010C0220-2</t>
  </si>
  <si>
    <t>5.2-R0010C0210-3</t>
  </si>
  <si>
    <t>5.2-R0010C0220-3</t>
  </si>
  <si>
    <t>5.2-R0010C0230-2</t>
  </si>
  <si>
    <t>5.2-R0010C0230-3</t>
  </si>
  <si>
    <t>- Updated column label from 'GLEI' to 'LEI'
- Updated column label from 'Borrower Type Specify as "S" for Single or "G" for Group or "C" for Group Company or "I" for Self Sustainable Group Companies Type of connection-"CR" for Control relationship  and "EI" for Economic interdependence' to 'Borrower Type (refer notes)' and added associated note
- Updated label from 'Classification of large exposure' to 'CBUAE Large exposure category' 
- Updated dropdown for column label CBUAE Large exposure category to remove 'domestic interbank exposures', 'overseas interbank exposures', 'staff exposures' and added 'Banks'
- Updated dropdown for economic sectors
- Updated column label from 'Funded Outstanding (Excl. Debt Securities and equities) without the effects of Credit Risk Mitigation' to 'Funded Outstanding (Excl. Debt Securities and equities)'
- Updated column label from 'Unfunded Outstanding' to 'Unfunded Outstanding of "A" (before CCF)  and "B" (before CCF)(refer notes for "A" and "B")'
- Updated column label from 'CCF equivalent of unfunded Outstanding' to 'Unfunded Outstanding of "A" (after CCF)(refer notes for "A")'
- Updated column label from 'CCF equivalent of committed unused funded and unfunded limits' to 'Unfunded Outstanding of "B" (after CCF)(refer notes for "B")'
- Deleted column 'Collateral value after haircut'
- Deleted column 'Value adjustments and provisions'
- Deleted columns 'Total Outstanding Exposure'
- Updated formulas for columns  'Total exposures (after CCF) without the effects of Credit Risk Mitigation' and 'Total exposures (after CCF) net of Credit Risk Mitigation after hair cut'
- Updated CBUAE classification drop down to include 'POCI'
- Updated column label from 'Of which: Loans classified under Stage 3' to 'Of which: Loans classified under Stage 3 (refer notes)' and added notes
- Updated column label from 'Date of Maximum Exposure before CRM in reporting period' to 'Date of Maximum Exposure (after CCF) without the effect of Credit Risk Mitigation during reporting period'
- Updated column label from 'Maximum Exposure before CRM in reporting period' to 'Maximum Exposure (after CCF) without the effect of Credit Risk Mitigation during reporting period'
- Added notes related to Borrower type, CCF equivalent of unfunded outstanding A, CCF equivalent of unfunded outstanding B and Loans Classified under Stage 3
- Amended note 4 related to reporting of exposures</t>
  </si>
  <si>
    <r>
      <t>20</t>
    </r>
    <r>
      <rPr>
        <vertAlign val="superscript"/>
        <sz val="8"/>
        <color theme="1"/>
        <rFont val="Arial"/>
        <family val="2"/>
      </rPr>
      <t>th</t>
    </r>
    <r>
      <rPr>
        <sz val="8"/>
        <color theme="1"/>
        <rFont val="Arial"/>
        <family val="2"/>
      </rPr>
      <t xml:space="preserve"> June 2025</t>
    </r>
  </si>
  <si>
    <r>
      <t>20</t>
    </r>
    <r>
      <rPr>
        <vertAlign val="superscript"/>
        <sz val="8"/>
        <color theme="1"/>
        <rFont val="Arial"/>
        <family val="2"/>
      </rPr>
      <t>th</t>
    </r>
    <r>
      <rPr>
        <sz val="8"/>
        <color theme="1"/>
        <rFont val="Arial"/>
        <family val="2"/>
      </rPr>
      <t xml:space="preserve"> November 2025</t>
    </r>
  </si>
  <si>
    <t>- Renamed column label from 'BRF 1.1: Term Placements 3.2 ' to 'BRF 1.1: Interbank Placements 3.2'
- Renamed column label from 'BRF 1.2: Term Deposits ( 9.3) + Repos (9.4)' to 'BRF 1.2: Term Borrowings (item 9.3) + Repos (item 9.4)'
- Label updated from 'ARBIFT' to 'Arab Bank for Investment and Foreign Trade'
- Label updated from 'SAMBA' to 'The Saudi National Bank'
- Added row for Ruya Community Islamic Bank</t>
  </si>
  <si>
    <t>However the bank is to report in the relevant categories the notional amount, not the market value.</t>
  </si>
  <si>
    <t>Top 15 are defined not by the largest notional amount but the largest exposure to the bank in their respective categories.</t>
  </si>
  <si>
    <t>Resident/ Non resident refer to the counterparties of the bank</t>
  </si>
  <si>
    <t>The sum of individual transactions must match amounts reported in BRF 7.2 (Derivatives Base)</t>
  </si>
  <si>
    <t>[NAME]</t>
  </si>
  <si>
    <t>1530</t>
  </si>
  <si>
    <t>1520</t>
  </si>
  <si>
    <t>1510</t>
  </si>
  <si>
    <t>1500</t>
  </si>
  <si>
    <t>1490</t>
  </si>
  <si>
    <t>1480</t>
  </si>
  <si>
    <t>1470</t>
  </si>
  <si>
    <t>1460</t>
  </si>
  <si>
    <t>1450</t>
  </si>
  <si>
    <t>1440</t>
  </si>
  <si>
    <t>Top 15 Credit  derivative exposures</t>
  </si>
  <si>
    <t>Top 15 Interest rate related derivative exposures</t>
  </si>
  <si>
    <t>Top 15 Currency options derivative exposures</t>
  </si>
  <si>
    <t>Top 15 Foreign Exchange derivative exposures</t>
  </si>
  <si>
    <t>Other types of Derivatives (specify category/ type)</t>
  </si>
  <si>
    <t>7.2.1</t>
  </si>
  <si>
    <t>Other credit derivatives</t>
  </si>
  <si>
    <t>CDS on other Corporates</t>
  </si>
  <si>
    <t>7.1.10</t>
  </si>
  <si>
    <t>CDS on other financial institutions</t>
  </si>
  <si>
    <t>7.1.9</t>
  </si>
  <si>
    <t>CDS on other Sovereign</t>
  </si>
  <si>
    <t>7.1.8</t>
  </si>
  <si>
    <t>CDS on GCC Corporates</t>
  </si>
  <si>
    <t>7.1.7</t>
  </si>
  <si>
    <t>CDS on GCC financial institutions</t>
  </si>
  <si>
    <t>7.1.6</t>
  </si>
  <si>
    <t>CDS on GCC Governments</t>
  </si>
  <si>
    <t>7.1.5</t>
  </si>
  <si>
    <t>CDS on UAE Other Corporates</t>
  </si>
  <si>
    <t>7.1.4</t>
  </si>
  <si>
    <t>CDS on UAE GRE's (Public sector)</t>
  </si>
  <si>
    <t>7.1.3</t>
  </si>
  <si>
    <t>CDS on UAE financial institutions</t>
  </si>
  <si>
    <t>7.1.2</t>
  </si>
  <si>
    <t>CDS on UAE governments</t>
  </si>
  <si>
    <t>7.1.1</t>
  </si>
  <si>
    <t>CDS</t>
  </si>
  <si>
    <t>Credit derivatives</t>
  </si>
  <si>
    <t>Total Commodity Derivatives amount</t>
  </si>
  <si>
    <t>Commodity Derivatives</t>
  </si>
  <si>
    <t>Total Equity Derivatives amount</t>
  </si>
  <si>
    <t>Equity Derivatives</t>
  </si>
  <si>
    <t>Total Loan Portfolio amount</t>
  </si>
  <si>
    <t>Sensitivity of the Banking book</t>
  </si>
  <si>
    <t>Other currencies</t>
  </si>
  <si>
    <t>USD &amp; AED</t>
  </si>
  <si>
    <t>Currency Options</t>
  </si>
  <si>
    <t>Exchange traded products</t>
  </si>
  <si>
    <t>Interest Rates Derivatives which are Exchange traded products</t>
  </si>
  <si>
    <t>OTC Derivatives</t>
  </si>
  <si>
    <t>Interest Rates Derivatives which are OTC products</t>
  </si>
  <si>
    <t>2.2.9</t>
  </si>
  <si>
    <t>Gulf currencies</t>
  </si>
  <si>
    <t>2.2.8</t>
  </si>
  <si>
    <t>2.2.7</t>
  </si>
  <si>
    <t>2.2.6</t>
  </si>
  <si>
    <t>EURO</t>
  </si>
  <si>
    <t>Interest Rates Derivatives with negative market value at the end of the reporting period</t>
  </si>
  <si>
    <t>Interest Rate Derivatives with positive market value at the end of the reporting period</t>
  </si>
  <si>
    <t xml:space="preserve">Interest Rates </t>
  </si>
  <si>
    <t>1.2.15</t>
  </si>
  <si>
    <t>USD/JPY</t>
  </si>
  <si>
    <t>1.2.14</t>
  </si>
  <si>
    <t>GBP/USD</t>
  </si>
  <si>
    <t>1.2.13</t>
  </si>
  <si>
    <t>EUR/GBP</t>
  </si>
  <si>
    <t>1.2.12</t>
  </si>
  <si>
    <t>EUR/USD</t>
  </si>
  <si>
    <t>1.2.11</t>
  </si>
  <si>
    <t>AED/INR</t>
  </si>
  <si>
    <t>1.2.10</t>
  </si>
  <si>
    <t>AED/EGP</t>
  </si>
  <si>
    <t>1.2.9</t>
  </si>
  <si>
    <t>AED/OMR</t>
  </si>
  <si>
    <t>1.2.8</t>
  </si>
  <si>
    <t>AED/BHD</t>
  </si>
  <si>
    <t>AED/QAR</t>
  </si>
  <si>
    <t>AED/SAR</t>
  </si>
  <si>
    <t>AED/JPY</t>
  </si>
  <si>
    <t>AED/GBP</t>
  </si>
  <si>
    <t>AED/EUR</t>
  </si>
  <si>
    <t>AED/USD</t>
  </si>
  <si>
    <t>FX Derivatives with negative market value at the end of the reporting period</t>
  </si>
  <si>
    <t>FX Derivatives with positive market value at the end of the reporting period</t>
  </si>
  <si>
    <t>FX Derivatives</t>
  </si>
  <si>
    <t>-2 bp</t>
  </si>
  <si>
    <t>+2 bp</t>
  </si>
  <si>
    <t>+10%</t>
  </si>
  <si>
    <t>Sold</t>
  </si>
  <si>
    <t xml:space="preserve">Bought </t>
  </si>
  <si>
    <t>Bought</t>
  </si>
  <si>
    <t xml:space="preserve"> &gt; 3 years</t>
  </si>
  <si>
    <t>1 to 3 years</t>
  </si>
  <si>
    <t>&lt; 1 year</t>
  </si>
  <si>
    <t>Residual term &gt;3 years</t>
  </si>
  <si>
    <t>Residual term 1 to 3 years</t>
  </si>
  <si>
    <t>Residual term &lt; 1 year</t>
  </si>
  <si>
    <t>over 3 years</t>
  </si>
  <si>
    <t>1 and 3 years</t>
  </si>
  <si>
    <t>within 1 year</t>
  </si>
  <si>
    <t>Trading</t>
  </si>
  <si>
    <t>Hedging</t>
  </si>
  <si>
    <t>Protection sold</t>
  </si>
  <si>
    <t>Protection bought</t>
  </si>
  <si>
    <t>Net Gain/Loss</t>
  </si>
  <si>
    <t>Net Delta position</t>
  </si>
  <si>
    <t>Net gain/loss from parallel shift in yield curve by:</t>
  </si>
  <si>
    <t>Net loss/gain from change in the value of the underlying</t>
  </si>
  <si>
    <t>Closing market value of which:</t>
  </si>
  <si>
    <t>Gross market value</t>
  </si>
  <si>
    <t>Notional Amount</t>
  </si>
  <si>
    <t>Derivatives Expanded- BRF-7.3 (AED 000s)</t>
  </si>
  <si>
    <t>BRF 153</t>
  </si>
  <si>
    <t>BRF 7.2 Derivatives Base (Notional amount Interest Rates Derivatives with negative market value at the end  of the reporting period)</t>
  </si>
  <si>
    <t>BRF 7.3 Derivatives Expanded (Notional amount Interest Rates Derivatives with negative market value at the end of the reporting period (all currencies))</t>
  </si>
  <si>
    <t>7.3-R0460C0010-2</t>
  </si>
  <si>
    <t>BRF 7.2 Derivatives Base (Notional amount Interest Rate Derivatives with positive market value at the end  of the reporting period)</t>
  </si>
  <si>
    <t>BRF 7.3 Derivatives Expanded (Notional amount Interest Rate Derivatives with positive market value at the end of the reporting period (all currencies))</t>
  </si>
  <si>
    <t>7.3-R0360C0010-2</t>
  </si>
  <si>
    <t>BRF 7.2 Derivatives Base (Notional amount FX Inst. &amp; Derivatives with negative market value at the end  of the reporting period)</t>
  </si>
  <si>
    <t>BRF 7.3 Derivatives Expanded (Notional amount FX Derivatives with negative market value at the end of the reporting period (all currency pairs + other currencies))</t>
  </si>
  <si>
    <t>7.3-R0190C0010-2</t>
  </si>
  <si>
    <t>BRF 7.2 Derivatives Base (Notional amount FX Inst. &amp; Derivatives with positive market value at the end of the reporting period)</t>
  </si>
  <si>
    <t>BRF 7.3 Derivatives Expanded (Notional amount FX Derivatives with positive market value at the end of the reporting period (all currency pairs + other currencies))</t>
  </si>
  <si>
    <t>7.3-R0030C0010-2</t>
  </si>
  <si>
    <t>BRF 7.2 = BRF152</t>
  </si>
  <si>
    <t>The total sum of values in the current template does not align with the sum in the referenced template(BRF 7.2). Kindly verify that the sums are consistent in both templates.</t>
  </si>
  <si>
    <t>7.3_R0460C0010 +7.3_R0470C0010 +7.3_R0480C0010 +7.3_R0490C0010 +7.3_R0500C0010 +7.3_R0510C0010 +7.3_R0520C0010 +7.3_R0530C0010 +7.3_R0540C0010 = 7.2_R0060C0010</t>
  </si>
  <si>
    <t>7.3_R0360C0010 +7.3_R0370C0010 +7.3_R0380C0010 +7.3_R0390C0010 +7.3_R0400C0010 +7.3_R0410C0010 +7.3_R0420C0010 +7.3_R0430C0010 +7.3_R0440C0010 = 7.2_R0050C0010</t>
  </si>
  <si>
    <t>7.3_R0190C0010 +7.3_R0200C0010 +7.3_R0210C0010 +7.3_R0220C0010 +7.3_R0230C0010 +7.3_R0240C0010 +7.3_R0250C0010 +7.3_R0260C0010 +7.3_R0270C0010 +7.3_R0280C0010 +7.3_R0290C0010 +7.3_R0300C0010 +7.3_R0310C0010 +7.3_R0320C0010 +7.3_R0330C0010 = 7.2_R0030C0010</t>
  </si>
  <si>
    <t>7.3_R0030C0010 +7.3_R0040C0010 +7.3_R0050C0010 +7.3_R0060C0010 +7.3_R0070C0010 +7.3_R0080C0010 +7.3_R0090C0010 +7.3_R0100C0010 +7.3_R0110C0010 +7.3_R0120C0010 +7.3_R0130C0010 +7.3_R0140C0010 +7.3_R0150C0010 +7.3_R0160C0010 +7.3_R0170C0010 = 7.2_R0020C0010</t>
  </si>
  <si>
    <t>Add rows as applicable</t>
  </si>
  <si>
    <t>Derivatives Expanded</t>
  </si>
  <si>
    <t xml:space="preserve">Market Risk </t>
  </si>
  <si>
    <t>- Batch update from Monthly-1 to Monthly-2</t>
  </si>
  <si>
    <t>Interbank Counterparties - Domestic BRF 2.10 (AED 000s)</t>
  </si>
  <si>
    <t>Largest Depositors - BRF 2.9 (AED 000s)</t>
  </si>
  <si>
    <t>Interbank Counterparties - Foreign BRF 2.11 (AED 000s)</t>
  </si>
  <si>
    <t>Emirates Wise Breakdown of Loans and Advances to Individuals</t>
  </si>
  <si>
    <t>Capital Market/Sukuk Funding &amp; Other Term Borrowings- BRF 2.12 (AED 000s)</t>
  </si>
  <si>
    <t>Interest Paid and Received Report - BRF 2.13 (AED 000s)</t>
  </si>
  <si>
    <t>Deposits Rates (AED 000s)</t>
  </si>
  <si>
    <t>Eligible Securities for Marginal Lending Facility (MLF) and Collateralized Murabaha Facility- BRF 2.16 (AED 000s)</t>
  </si>
  <si>
    <t>Loans &amp; Advances for Purchase Of/ Against Shares- BRF 5.3 (AED 000s)</t>
  </si>
  <si>
    <t>Classification of Loans &amp; Advances by Asset Class, Sectors and Past Dues- BRF 5.2 (AED 000s)</t>
  </si>
  <si>
    <t>Use of Funds - BRF 5.4 (AED 000s)</t>
  </si>
  <si>
    <t>Details of Syndicated Loans- BRF 5.5 (AED 000s)</t>
  </si>
  <si>
    <t>Exposure to LFIs Excluding Banks - BRF-5.15 (AED 000s)</t>
  </si>
  <si>
    <t>LE Borrowers (with and without Credit Risk Mitigation) equal to or above 10% of Bank’s Tier 1 Capital - BRF 6.1 (AED 000s)</t>
  </si>
  <si>
    <t>Country-Wise Remittances Report- BRF 9.1 (AED 000s)</t>
  </si>
  <si>
    <t>-  Redesigned form 
- Updated label from 'Loans classified under Stage 3' to 'Loans classified under Stage 3 (Refer notes below)' and added notes in the form.
- Deleted row 'Interest paid to depositors'
- Deleted row 'Interest received on all Loans and Advances'
- Added notes below to clarify 'Loans classified under stage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</si>
</sst>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0.00_-;\-* #,##0.00_-;_-* &quot;-&quot;??_-;_-@_-"/>
    <numFmt numFmtId="164" formatCode="_(* #,##0.00_);_(* \(#,##0.00\);_(* &quot;-&quot;??_);_(@_)"/>
    <numFmt numFmtId="165" formatCode="#,##0.0"/>
    <numFmt numFmtId="166" formatCode="#,##0.##"/>
    <numFmt numFmtId="167" formatCode="0.0"/>
    <numFmt numFmtId="168" formatCode="#,##0.###"/>
    <numFmt numFmtId="169" formatCode="0_);\(0\)"/>
    <numFmt numFmtId="170" formatCode="_(* #,##0_);_(* \(#,##0\);_(* &quot;-&quot;??_);_(@_)"/>
    <numFmt numFmtId="171" formatCode="##.##%"/>
    <numFmt numFmtId="172" formatCode="#,##0.####"/>
    <numFmt numFmtId="173" formatCode="0###"/>
    <numFmt numFmtId="174" formatCode="#,##0;[Red]#,##0"/>
  </numFmts>
  <fonts count="28" x14ac:knownFonts="1">
    <font>
      <sz val="11"/>
      <color theme="1"/>
      <name val="Calibri"/>
      <family val="2"/>
      <scheme val="minor"/>
    </font>
    <font>
      <sz val="11"/>
      <color theme="1"/>
      <name val="Calibri"/>
      <family val="2"/>
      <scheme val="minor"/>
    </font>
    <font>
      <b/>
      <sz val="11"/>
      <color theme="1"/>
      <name val="Calibri"/>
      <family val="2"/>
      <scheme val="minor"/>
    </font>
    <font>
      <b/>
      <sz val="8"/>
      <color theme="1"/>
      <name val="Arial"/>
      <family val="2"/>
    </font>
    <font>
      <sz val="8"/>
      <color theme="1"/>
      <name val="Arial"/>
      <family val="2"/>
    </font>
    <font>
      <b/>
      <sz val="8"/>
      <color indexed="8"/>
      <name val="Arial"/>
      <family val="2"/>
    </font>
    <font>
      <sz val="8"/>
      <color indexed="8"/>
      <name val="Arial"/>
      <family val="2"/>
    </font>
    <font>
      <sz val="8"/>
      <color indexed="9"/>
      <name val="Arial"/>
      <family val="2"/>
    </font>
    <font>
      <sz val="10"/>
      <name val="Arial"/>
      <family val="2"/>
    </font>
    <font>
      <b/>
      <sz val="8"/>
      <name val="Arial"/>
      <family val="2"/>
    </font>
    <font>
      <b/>
      <sz val="8"/>
      <color rgb="FF000000"/>
      <name val="Arial"/>
      <family val="2"/>
    </font>
    <font>
      <u/>
      <sz val="11"/>
      <color theme="10"/>
      <name val="Calibri"/>
      <family val="2"/>
      <scheme val="minor"/>
    </font>
    <font>
      <sz val="8"/>
      <color rgb="FF000000"/>
      <name val="Arial"/>
      <family val="2"/>
    </font>
    <font>
      <sz val="8"/>
      <name val="Arial"/>
      <family val="2"/>
    </font>
    <font>
      <sz val="8"/>
      <color rgb="FFFF0000"/>
      <name val="Arial"/>
      <family val="2"/>
    </font>
    <font>
      <b/>
      <sz val="10"/>
      <color theme="1"/>
      <name val="Arial"/>
      <family val="2"/>
    </font>
    <font>
      <sz val="11"/>
      <color indexed="8"/>
      <name val="Calibri"/>
      <family val="2"/>
    </font>
    <font>
      <b/>
      <sz val="8"/>
      <color rgb="FF444444"/>
      <name val="Arial"/>
      <family val="2"/>
    </font>
    <font>
      <b/>
      <sz val="10"/>
      <color indexed="8"/>
      <name val="Arial"/>
      <family val="2"/>
    </font>
    <font>
      <sz val="8"/>
      <color indexed="10"/>
      <name val="Arial"/>
      <family val="2"/>
    </font>
    <font>
      <sz val="11"/>
      <color theme="1"/>
      <name val="Calibri"/>
      <family val="2"/>
      <charset val="1"/>
      <scheme val="minor"/>
    </font>
    <font>
      <sz val="12"/>
      <name val="Times New Roman"/>
      <family val="1"/>
    </font>
    <font>
      <sz val="8"/>
      <name val="Calibri"/>
      <family val="2"/>
      <scheme val="minor"/>
    </font>
    <font>
      <sz val="9"/>
      <color indexed="81"/>
      <name val="Tahoma"/>
      <family val="2"/>
    </font>
    <font>
      <b/>
      <sz val="8"/>
      <color theme="0"/>
      <name val="Arial"/>
      <family val="2"/>
    </font>
    <font>
      <u/>
      <sz val="8"/>
      <color theme="10"/>
      <name val="Arial"/>
      <family val="2"/>
    </font>
    <font>
      <vertAlign val="superscript"/>
      <sz val="8"/>
      <color theme="1"/>
      <name val="Arial"/>
      <family val="2"/>
    </font>
    <font>
      <i/>
      <sz val="8"/>
      <color indexed="8"/>
      <name val="Arial"/>
      <family val="2"/>
    </font>
  </fonts>
  <fills count="28">
    <fill>
      <patternFill patternType="none"/>
    </fill>
    <fill>
      <patternFill patternType="gray125"/>
    </fill>
    <fill>
      <patternFill patternType="solid">
        <fgColor theme="0" tint="-0.249977111117893"/>
        <bgColor indexed="64"/>
      </patternFill>
    </fill>
    <fill>
      <patternFill patternType="solid">
        <fgColor indexed="9"/>
        <bgColor indexed="64"/>
      </patternFill>
    </fill>
    <fill>
      <patternFill patternType="solid">
        <fgColor indexed="22"/>
        <bgColor indexed="64"/>
      </patternFill>
    </fill>
    <fill>
      <patternFill patternType="solid">
        <fgColor rgb="FF747474"/>
        <bgColor indexed="64"/>
      </patternFill>
    </fill>
    <fill>
      <patternFill patternType="solid">
        <fgColor theme="0" tint="-0.14999847407452621"/>
        <bgColor indexed="64"/>
      </patternFill>
    </fill>
    <fill>
      <patternFill patternType="solid">
        <fgColor theme="2" tint="-0.499984740745262"/>
        <bgColor indexed="64"/>
      </patternFill>
    </fill>
    <fill>
      <patternFill patternType="solid">
        <fgColor rgb="FFD9D9D9"/>
        <bgColor indexed="64"/>
      </patternFill>
    </fill>
    <fill>
      <patternFill patternType="solid">
        <fgColor theme="0"/>
        <bgColor indexed="64"/>
      </patternFill>
    </fill>
    <fill>
      <patternFill patternType="solid">
        <fgColor theme="1" tint="0.499984740745262"/>
        <bgColor indexed="64"/>
      </patternFill>
    </fill>
    <fill>
      <patternFill patternType="solid">
        <fgColor rgb="FFC0C0C0"/>
        <bgColor indexed="64"/>
      </patternFill>
    </fill>
    <fill>
      <patternFill patternType="solid">
        <fgColor theme="2" tint="-0.249977111117893"/>
        <bgColor indexed="64"/>
      </patternFill>
    </fill>
    <fill>
      <patternFill patternType="solid">
        <fgColor theme="1" tint="0.34998626667073579"/>
        <bgColor indexed="64"/>
      </patternFill>
    </fill>
    <fill>
      <patternFill patternType="solid">
        <fgColor rgb="FFC0C0C0"/>
        <bgColor rgb="FF000000"/>
      </patternFill>
    </fill>
    <fill>
      <patternFill patternType="solid">
        <fgColor theme="4" tint="0.79998168889431442"/>
        <bgColor indexed="64"/>
      </patternFill>
    </fill>
    <fill>
      <patternFill patternType="solid">
        <fgColor indexed="55"/>
        <bgColor indexed="64"/>
      </patternFill>
    </fill>
    <fill>
      <patternFill patternType="solid">
        <fgColor indexed="13"/>
        <bgColor indexed="64"/>
      </patternFill>
    </fill>
    <fill>
      <patternFill patternType="solid">
        <fgColor theme="8" tint="0.79998168889431442"/>
        <bgColor rgb="FF000000"/>
      </patternFill>
    </fill>
    <fill>
      <patternFill patternType="solid">
        <fgColor theme="8" tint="0.79998168889431442"/>
        <bgColor indexed="64"/>
      </patternFill>
    </fill>
    <fill>
      <patternFill patternType="solid">
        <fgColor rgb="FFA38241"/>
        <bgColor indexed="64"/>
      </patternFill>
    </fill>
    <fill>
      <patternFill patternType="solid">
        <fgColor rgb="FFFFFF00"/>
        <bgColor indexed="64"/>
      </patternFill>
    </fill>
    <fill>
      <patternFill patternType="solid">
        <fgColor theme="8" tint="0.59996337778862885"/>
        <bgColor indexed="64"/>
      </patternFill>
    </fill>
    <fill>
      <patternFill patternType="solid">
        <fgColor theme="8" tint="0.59999389629810485"/>
        <bgColor indexed="64"/>
      </patternFill>
    </fill>
    <fill>
      <patternFill patternType="solid">
        <fgColor theme="8" tint="0.59999389629810485"/>
        <bgColor rgb="FF000000"/>
      </patternFill>
    </fill>
    <fill>
      <patternFill patternType="solid">
        <fgColor theme="0" tint="-0.499984740745262"/>
        <bgColor indexed="64"/>
      </patternFill>
    </fill>
    <fill>
      <patternFill patternType="solid">
        <fgColor rgb="FFBFBFBF"/>
        <bgColor indexed="64"/>
      </patternFill>
    </fill>
    <fill>
      <patternFill patternType="solid">
        <fgColor theme="0" tint="-0.249977111117893"/>
        <bgColor rgb="FF000000"/>
      </patternFill>
    </fill>
  </fills>
  <borders count="244">
    <border>
      <left/>
      <right/>
      <top/>
      <bottom/>
      <diagonal/>
    </border>
    <border>
      <left style="medium">
        <color indexed="64"/>
      </left>
      <right style="medium">
        <color indexed="64"/>
      </right>
      <top style="medium">
        <color indexed="64"/>
      </top>
      <bottom style="medium">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diagonal/>
    </border>
    <border>
      <left style="thin">
        <color rgb="FF000000"/>
      </left>
      <right style="thin">
        <color indexed="8"/>
      </right>
      <top/>
      <bottom style="thin">
        <color indexed="8"/>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thin">
        <color rgb="FF000000"/>
      </bottom>
      <diagonal/>
    </border>
    <border>
      <left style="thin">
        <color indexed="8"/>
      </left>
      <right style="thin">
        <color indexed="8"/>
      </right>
      <top/>
      <bottom style="thin">
        <color indexed="8"/>
      </bottom>
      <diagonal/>
    </border>
    <border>
      <left style="thin">
        <color indexed="8"/>
      </left>
      <right/>
      <top style="thin">
        <color indexed="8"/>
      </top>
      <bottom style="thin">
        <color indexed="8"/>
      </bottom>
      <diagonal/>
    </border>
    <border>
      <left/>
      <right/>
      <top style="thin">
        <color rgb="FF000000"/>
      </top>
      <bottom style="thin">
        <color rgb="FF000000"/>
      </bottom>
      <diagonal/>
    </border>
    <border>
      <left style="thin">
        <color indexed="8"/>
      </left>
      <right style="thin">
        <color indexed="8"/>
      </right>
      <top/>
      <bottom/>
      <diagonal/>
    </border>
    <border>
      <left/>
      <right/>
      <top style="thin">
        <color rgb="FF000000"/>
      </top>
      <bottom/>
      <diagonal/>
    </border>
    <border>
      <left style="thin">
        <color indexed="8"/>
      </left>
      <right/>
      <top/>
      <bottom/>
      <diagonal/>
    </border>
    <border>
      <left/>
      <right style="thin">
        <color rgb="FF000000"/>
      </right>
      <top style="thin">
        <color rgb="FF000000"/>
      </top>
      <bottom/>
      <diagonal/>
    </border>
    <border>
      <left style="thin">
        <color indexed="8"/>
      </left>
      <right/>
      <top/>
      <bottom style="thin">
        <color indexed="8"/>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dotted">
        <color indexed="64"/>
      </left>
      <right style="dotted">
        <color indexed="64"/>
      </right>
      <top style="dotted">
        <color indexed="64"/>
      </top>
      <bottom style="dotted">
        <color indexed="64"/>
      </bottom>
      <diagonal/>
    </border>
    <border>
      <left/>
      <right style="thin">
        <color rgb="FF000000"/>
      </right>
      <top/>
      <bottom/>
      <diagonal/>
    </border>
    <border>
      <left style="thin">
        <color rgb="FF000000"/>
      </left>
      <right style="thin">
        <color rgb="FF000000"/>
      </right>
      <top/>
      <bottom/>
      <diagonal/>
    </border>
    <border>
      <left/>
      <right style="dashed">
        <color rgb="FF000000"/>
      </right>
      <top/>
      <bottom/>
      <diagonal/>
    </border>
    <border>
      <left/>
      <right/>
      <top style="thin">
        <color indexed="64"/>
      </top>
      <bottom style="thin">
        <color indexed="64"/>
      </bottom>
      <diagonal/>
    </border>
    <border>
      <left style="dotted">
        <color indexed="64"/>
      </left>
      <right style="dotted">
        <color indexed="64"/>
      </right>
      <top/>
      <bottom style="dotted">
        <color indexed="64"/>
      </bottom>
      <diagonal/>
    </border>
    <border>
      <left style="thin">
        <color indexed="8"/>
      </left>
      <right style="thin">
        <color rgb="FF000000"/>
      </right>
      <top/>
      <bottom style="thin">
        <color indexed="8"/>
      </bottom>
      <diagonal/>
    </border>
    <border>
      <left style="thin">
        <color indexed="8"/>
      </left>
      <right style="thin">
        <color rgb="FF000000"/>
      </right>
      <top style="thin">
        <color indexed="8"/>
      </top>
      <bottom style="thin">
        <color indexed="8"/>
      </bottom>
      <diagonal/>
    </border>
    <border>
      <left style="thin">
        <color indexed="8"/>
      </left>
      <right style="thin">
        <color rgb="FF000000"/>
      </right>
      <top style="thin">
        <color indexed="8"/>
      </top>
      <bottom/>
      <diagonal/>
    </border>
    <border>
      <left style="thin">
        <color indexed="8"/>
      </left>
      <right style="thin">
        <color indexed="8"/>
      </right>
      <top style="thin">
        <color indexed="8"/>
      </top>
      <bottom/>
      <diagonal/>
    </border>
    <border>
      <left style="thin">
        <color indexed="8"/>
      </left>
      <right/>
      <top style="thin">
        <color indexed="8"/>
      </top>
      <bottom/>
      <diagonal/>
    </border>
    <border>
      <left style="dashed">
        <color rgb="FF000000"/>
      </left>
      <right style="dashed">
        <color rgb="FF000000"/>
      </right>
      <top style="dashed">
        <color rgb="FF000000"/>
      </top>
      <bottom/>
      <diagonal/>
    </border>
    <border>
      <left style="thin">
        <color indexed="64"/>
      </left>
      <right/>
      <top style="thin">
        <color indexed="64"/>
      </top>
      <bottom/>
      <diagonal/>
    </border>
    <border>
      <left/>
      <right/>
      <top style="thin">
        <color indexed="64"/>
      </top>
      <bottom/>
      <diagonal/>
    </border>
    <border>
      <left style="dashed">
        <color rgb="FF000000"/>
      </left>
      <right/>
      <top style="dashed">
        <color rgb="FF000000"/>
      </top>
      <bottom/>
      <diagonal/>
    </border>
    <border>
      <left/>
      <right style="thin">
        <color rgb="FF000000"/>
      </right>
      <top style="thin">
        <color rgb="FF000000"/>
      </top>
      <bottom style="thin">
        <color rgb="FF000000"/>
      </bottom>
      <diagonal/>
    </border>
    <border>
      <left/>
      <right style="thin">
        <color indexed="8"/>
      </right>
      <top/>
      <bottom style="thin">
        <color indexed="8"/>
      </bottom>
      <diagonal/>
    </border>
    <border>
      <left/>
      <right style="thin">
        <color rgb="FF000000"/>
      </right>
      <top/>
      <bottom style="thin">
        <color rgb="FF000000"/>
      </bottom>
      <diagonal/>
    </border>
    <border>
      <left style="thin">
        <color indexed="8"/>
      </left>
      <right/>
      <top style="thin">
        <color indexed="8"/>
      </top>
      <bottom style="thin">
        <color rgb="FF000000"/>
      </bottom>
      <diagonal/>
    </border>
    <border>
      <left/>
      <right style="thin">
        <color rgb="FF000000"/>
      </right>
      <top style="dashed">
        <color rgb="FF000000"/>
      </top>
      <bottom style="thin">
        <color rgb="FF000000"/>
      </bottom>
      <diagonal/>
    </border>
    <border>
      <left style="dashed">
        <color rgb="FF000000"/>
      </left>
      <right style="thin">
        <color rgb="FF000000"/>
      </right>
      <top style="dashed">
        <color rgb="FF000000"/>
      </top>
      <bottom style="thin">
        <color rgb="FF000000"/>
      </bottom>
      <diagonal/>
    </border>
    <border>
      <left/>
      <right/>
      <top/>
      <bottom style="thin">
        <color indexed="8"/>
      </bottom>
      <diagonal/>
    </border>
    <border>
      <left/>
      <right style="thin">
        <color indexed="8"/>
      </right>
      <top style="thin">
        <color indexed="8"/>
      </top>
      <bottom style="thin">
        <color rgb="FF000000"/>
      </bottom>
      <diagonal/>
    </border>
    <border>
      <left/>
      <right/>
      <top style="thin">
        <color indexed="8"/>
      </top>
      <bottom/>
      <diagonal/>
    </border>
    <border>
      <left/>
      <right style="thin">
        <color indexed="8"/>
      </right>
      <top style="thin">
        <color indexed="8"/>
      </top>
      <bottom/>
      <diagonal/>
    </border>
    <border>
      <left style="thin">
        <color indexed="8"/>
      </left>
      <right/>
      <top style="thin">
        <color rgb="FF000000"/>
      </top>
      <bottom style="thin">
        <color rgb="FF000000"/>
      </bottom>
      <diagonal/>
    </border>
    <border>
      <left/>
      <right style="thin">
        <color indexed="8"/>
      </right>
      <top style="thin">
        <color rgb="FF000000"/>
      </top>
      <bottom style="thin">
        <color rgb="FF000000"/>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dashed">
        <color rgb="FF000000"/>
      </left>
      <right style="dashed">
        <color rgb="FF000000"/>
      </right>
      <top style="dashed">
        <color rgb="FF000000"/>
      </top>
      <bottom style="dashed">
        <color rgb="FF000000"/>
      </bottom>
      <diagonal/>
    </border>
    <border>
      <left style="dashed">
        <color rgb="FF000000"/>
      </left>
      <right style="thin">
        <color rgb="FF000000"/>
      </right>
      <top style="dashed">
        <color rgb="FF000000"/>
      </top>
      <bottom style="dashed">
        <color rgb="FF000000"/>
      </bottom>
      <diagonal/>
    </border>
    <border>
      <left style="thin">
        <color indexed="8"/>
      </left>
      <right style="thin">
        <color indexed="8"/>
      </right>
      <top style="thin">
        <color indexed="8"/>
      </top>
      <bottom style="thin">
        <color rgb="FF000000"/>
      </bottom>
      <diagonal/>
    </border>
    <border>
      <left style="dashed">
        <color rgb="FF000000"/>
      </left>
      <right style="dashed">
        <color rgb="FF000000"/>
      </right>
      <top style="dashed">
        <color rgb="FF000000"/>
      </top>
      <bottom style="thin">
        <color rgb="FF000000"/>
      </bottom>
      <diagonal/>
    </border>
    <border>
      <left/>
      <right/>
      <top style="thin">
        <color indexed="8"/>
      </top>
      <bottom style="thin">
        <color indexed="8"/>
      </bottom>
      <diagonal/>
    </border>
    <border>
      <left style="thin">
        <color indexed="64"/>
      </left>
      <right style="thin">
        <color indexed="8"/>
      </right>
      <top style="thin">
        <color indexed="64"/>
      </top>
      <bottom/>
      <diagonal/>
    </border>
    <border>
      <left style="thin">
        <color indexed="8"/>
      </left>
      <right style="thin">
        <color indexed="8"/>
      </right>
      <top style="thin">
        <color indexed="64"/>
      </top>
      <bottom/>
      <diagonal/>
    </border>
    <border>
      <left style="thin">
        <color indexed="8"/>
      </left>
      <right style="thin">
        <color indexed="8"/>
      </right>
      <top style="thin">
        <color indexed="64"/>
      </top>
      <bottom style="thin">
        <color indexed="8"/>
      </bottom>
      <diagonal/>
    </border>
    <border>
      <left style="thin">
        <color indexed="8"/>
      </left>
      <right style="thin">
        <color indexed="64"/>
      </right>
      <top style="thin">
        <color indexed="64"/>
      </top>
      <bottom style="thin">
        <color indexed="8"/>
      </bottom>
      <diagonal/>
    </border>
    <border>
      <left style="thin">
        <color indexed="64"/>
      </left>
      <right style="thin">
        <color indexed="8"/>
      </right>
      <top/>
      <bottom/>
      <diagonal/>
    </border>
    <border>
      <left style="thin">
        <color indexed="8"/>
      </left>
      <right style="thin">
        <color indexed="64"/>
      </right>
      <top style="thin">
        <color indexed="8"/>
      </top>
      <bottom style="thin">
        <color indexed="8"/>
      </bottom>
      <diagonal/>
    </border>
    <border>
      <left style="thin">
        <color indexed="64"/>
      </left>
      <right/>
      <top style="thin">
        <color indexed="8"/>
      </top>
      <bottom style="thin">
        <color indexed="8"/>
      </bottom>
      <diagonal/>
    </border>
    <border>
      <left/>
      <right style="thin">
        <color indexed="64"/>
      </right>
      <top style="thin">
        <color indexed="8"/>
      </top>
      <bottom style="thin">
        <color indexed="8"/>
      </bottom>
      <diagonal/>
    </border>
    <border>
      <left style="thin">
        <color indexed="64"/>
      </left>
      <right style="thin">
        <color indexed="8"/>
      </right>
      <top/>
      <bottom style="thin">
        <color indexed="8"/>
      </bottom>
      <diagonal/>
    </border>
    <border>
      <left style="thin">
        <color indexed="8"/>
      </left>
      <right style="thin">
        <color indexed="64"/>
      </right>
      <top style="thin">
        <color indexed="8"/>
      </top>
      <bottom/>
      <diagonal/>
    </border>
    <border>
      <left style="thin">
        <color indexed="64"/>
      </left>
      <right style="thin">
        <color indexed="8"/>
      </right>
      <top style="thin">
        <color indexed="8"/>
      </top>
      <bottom style="thin">
        <color indexed="64"/>
      </bottom>
      <diagonal/>
    </border>
    <border>
      <left style="thin">
        <color indexed="8"/>
      </left>
      <right style="thin">
        <color indexed="8"/>
      </right>
      <top style="thin">
        <color indexed="8"/>
      </top>
      <bottom style="thin">
        <color indexed="64"/>
      </bottom>
      <diagonal/>
    </border>
    <border>
      <left style="thin">
        <color indexed="8"/>
      </left>
      <right/>
      <top style="thin">
        <color indexed="8"/>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rgb="FF000000"/>
      </left>
      <right style="thin">
        <color indexed="8"/>
      </right>
      <top style="thin">
        <color rgb="FF000000"/>
      </top>
      <bottom/>
      <diagonal/>
    </border>
    <border>
      <left style="thin">
        <color indexed="8"/>
      </left>
      <right style="thin">
        <color indexed="8"/>
      </right>
      <top style="thin">
        <color rgb="FF000000"/>
      </top>
      <bottom/>
      <diagonal/>
    </border>
    <border>
      <left style="thin">
        <color indexed="8"/>
      </left>
      <right/>
      <top style="thin">
        <color rgb="FF000000"/>
      </top>
      <bottom/>
      <diagonal/>
    </border>
    <border>
      <left style="thin">
        <color rgb="FF000000"/>
      </left>
      <right style="thin">
        <color indexed="8"/>
      </right>
      <top/>
      <bottom/>
      <diagonal/>
    </border>
    <border>
      <left style="thin">
        <color rgb="FF000000"/>
      </left>
      <right style="thin">
        <color indexed="8"/>
      </right>
      <top style="thin">
        <color indexed="8"/>
      </top>
      <bottom style="thin">
        <color indexed="8"/>
      </bottom>
      <diagonal/>
    </border>
    <border>
      <left style="thin">
        <color rgb="FF000000"/>
      </left>
      <right/>
      <top style="thin">
        <color indexed="8"/>
      </top>
      <bottom style="thin">
        <color indexed="8"/>
      </bottom>
      <diagonal/>
    </border>
    <border>
      <left/>
      <right style="thin">
        <color rgb="FF000000"/>
      </right>
      <top style="thin">
        <color indexed="8"/>
      </top>
      <bottom/>
      <diagonal/>
    </border>
    <border>
      <left style="dashed">
        <color rgb="FF000000"/>
      </left>
      <right/>
      <top style="dashed">
        <color rgb="FF000000"/>
      </top>
      <bottom style="dashed">
        <color rgb="FF000000"/>
      </bottom>
      <diagonal/>
    </border>
    <border>
      <left style="dashed">
        <color rgb="FF000000"/>
      </left>
      <right style="thin">
        <color indexed="8"/>
      </right>
      <top style="dashed">
        <color rgb="FF000000"/>
      </top>
      <bottom style="dashed">
        <color rgb="FF000000"/>
      </bottom>
      <diagonal/>
    </border>
    <border>
      <left style="thin">
        <color indexed="8"/>
      </left>
      <right/>
      <top style="dashed">
        <color rgb="FF000000"/>
      </top>
      <bottom style="dashed">
        <color rgb="FF000000"/>
      </bottom>
      <diagonal/>
    </border>
    <border>
      <left/>
      <right style="thin">
        <color rgb="FF000000"/>
      </right>
      <top style="dashed">
        <color rgb="FF000000"/>
      </top>
      <bottom style="dashed">
        <color rgb="FF000000"/>
      </bottom>
      <diagonal/>
    </border>
    <border>
      <left style="thin">
        <color indexed="8"/>
      </left>
      <right style="thin">
        <color rgb="FF000000"/>
      </right>
      <top style="dashed">
        <color rgb="FF000000"/>
      </top>
      <bottom/>
      <diagonal/>
    </border>
    <border>
      <left/>
      <right/>
      <top/>
      <bottom style="dashed">
        <color rgb="FF000000"/>
      </bottom>
      <diagonal/>
    </border>
    <border>
      <left style="dashed">
        <color rgb="FF000000"/>
      </left>
      <right/>
      <top/>
      <bottom style="dashed">
        <color rgb="FF000000"/>
      </bottom>
      <diagonal/>
    </border>
    <border>
      <left style="thin">
        <color indexed="8"/>
      </left>
      <right/>
      <top/>
      <bottom style="dashed">
        <color rgb="FF000000"/>
      </bottom>
      <diagonal/>
    </border>
    <border>
      <left style="thin">
        <color indexed="8"/>
      </left>
      <right style="thin">
        <color rgb="FF000000"/>
      </right>
      <top/>
      <bottom/>
      <diagonal/>
    </border>
    <border>
      <left/>
      <right/>
      <top style="dashed">
        <color rgb="FF000000"/>
      </top>
      <bottom style="dashed">
        <color rgb="FF000000"/>
      </bottom>
      <diagonal/>
    </border>
    <border>
      <left/>
      <right style="thin">
        <color indexed="8"/>
      </right>
      <top/>
      <bottom/>
      <diagonal/>
    </border>
    <border>
      <left style="dashed">
        <color rgb="FF000000"/>
      </left>
      <right style="thin">
        <color indexed="8"/>
      </right>
      <top/>
      <bottom style="dashed">
        <color rgb="FF000000"/>
      </bottom>
      <diagonal/>
    </border>
    <border>
      <left/>
      <right style="thin">
        <color indexed="8"/>
      </right>
      <top/>
      <bottom style="thin">
        <color rgb="FF000000"/>
      </bottom>
      <diagonal/>
    </border>
    <border>
      <left style="thin">
        <color indexed="8"/>
      </left>
      <right/>
      <top/>
      <bottom style="thin">
        <color rgb="FF000000"/>
      </bottom>
      <diagonal/>
    </border>
    <border>
      <left/>
      <right style="thin">
        <color indexed="8"/>
      </right>
      <top style="thin">
        <color rgb="FF000000"/>
      </top>
      <bottom/>
      <diagonal/>
    </border>
    <border>
      <left style="thin">
        <color indexed="8"/>
      </left>
      <right/>
      <top style="thin">
        <color rgb="FF000000"/>
      </top>
      <bottom style="thin">
        <color indexed="8"/>
      </bottom>
      <diagonal/>
    </border>
    <border>
      <left/>
      <right/>
      <top style="thin">
        <color rgb="FF000000"/>
      </top>
      <bottom style="thin">
        <color indexed="8"/>
      </bottom>
      <diagonal/>
    </border>
    <border>
      <left/>
      <right style="thin">
        <color indexed="8"/>
      </right>
      <top style="thin">
        <color rgb="FF000000"/>
      </top>
      <bottom style="thin">
        <color indexed="8"/>
      </bottom>
      <diagonal/>
    </border>
    <border>
      <left style="thin">
        <color indexed="64"/>
      </left>
      <right style="thin">
        <color rgb="FF000000"/>
      </right>
      <top style="thin">
        <color indexed="64"/>
      </top>
      <bottom style="thin">
        <color rgb="FF000000"/>
      </bottom>
      <diagonal/>
    </border>
    <border>
      <left style="thin">
        <color rgb="FF000000"/>
      </left>
      <right style="thin">
        <color rgb="FF000000"/>
      </right>
      <top style="thin">
        <color indexed="64"/>
      </top>
      <bottom style="thin">
        <color rgb="FF000000"/>
      </bottom>
      <diagonal/>
    </border>
    <border>
      <left/>
      <right style="thin">
        <color rgb="FF000000"/>
      </right>
      <top style="thin">
        <color indexed="64"/>
      </top>
      <bottom style="thin">
        <color rgb="FF000000"/>
      </bottom>
      <diagonal/>
    </border>
    <border>
      <left style="thin">
        <color rgb="FF000000"/>
      </left>
      <right/>
      <top style="thin">
        <color indexed="64"/>
      </top>
      <bottom style="thin">
        <color rgb="FF000000"/>
      </bottom>
      <diagonal/>
    </border>
    <border>
      <left style="thin">
        <color indexed="64"/>
      </left>
      <right style="thin">
        <color rgb="FF000000"/>
      </right>
      <top style="thin">
        <color rgb="FF000000"/>
      </top>
      <bottom style="thin">
        <color rgb="FF000000"/>
      </bottom>
      <diagonal/>
    </border>
    <border>
      <left style="thin">
        <color rgb="FF000000"/>
      </left>
      <right style="thin">
        <color indexed="64"/>
      </right>
      <top style="thin">
        <color rgb="FF000000"/>
      </top>
      <bottom style="thin">
        <color rgb="FF000000"/>
      </bottom>
      <diagonal/>
    </border>
    <border>
      <left style="thin">
        <color rgb="FF000000"/>
      </left>
      <right/>
      <top/>
      <bottom/>
      <diagonal/>
    </border>
    <border>
      <left/>
      <right style="thin">
        <color indexed="64"/>
      </right>
      <top style="thin">
        <color rgb="FF000000"/>
      </top>
      <bottom style="thin">
        <color rgb="FF000000"/>
      </bottom>
      <diagonal/>
    </border>
    <border>
      <left style="thin">
        <color indexed="64"/>
      </left>
      <right style="thin">
        <color indexed="8"/>
      </right>
      <top style="thin">
        <color indexed="8"/>
      </top>
      <bottom style="thin">
        <color indexed="8"/>
      </bottom>
      <diagonal/>
    </border>
    <border>
      <left style="dashed">
        <color rgb="FF000000"/>
      </left>
      <right style="dashed">
        <color rgb="FF000000"/>
      </right>
      <top/>
      <bottom style="dashed">
        <color rgb="FF000000"/>
      </bottom>
      <diagonal/>
    </border>
    <border>
      <left style="thin">
        <color rgb="FF000000"/>
      </left>
      <right style="thin">
        <color indexed="64"/>
      </right>
      <top/>
      <bottom style="thin">
        <color rgb="FF000000"/>
      </bottom>
      <diagonal/>
    </border>
    <border>
      <left/>
      <right style="dashed">
        <color rgb="FF000000"/>
      </right>
      <top style="dashed">
        <color rgb="FF000000"/>
      </top>
      <bottom style="dashed">
        <color rgb="FF000000"/>
      </bottom>
      <diagonal/>
    </border>
    <border>
      <left style="dashed">
        <color rgb="FF000000"/>
      </left>
      <right style="dashed">
        <color rgb="FF000000"/>
      </right>
      <top/>
      <bottom/>
      <diagonal/>
    </border>
    <border>
      <left style="dashed">
        <color rgb="FF000000"/>
      </left>
      <right style="dashed">
        <color rgb="FF000000"/>
      </right>
      <top style="dashed">
        <color rgb="FF000000"/>
      </top>
      <bottom style="thin">
        <color indexed="8"/>
      </bottom>
      <diagonal/>
    </border>
    <border>
      <left/>
      <right/>
      <top style="dashed">
        <color rgb="FF000000"/>
      </top>
      <bottom/>
      <diagonal/>
    </border>
    <border>
      <left style="thin">
        <color rgb="FF000000"/>
      </left>
      <right style="thin">
        <color indexed="64"/>
      </right>
      <top style="thin">
        <color rgb="FF000000"/>
      </top>
      <bottom/>
      <diagonal/>
    </border>
    <border>
      <left/>
      <right style="dashed">
        <color rgb="FF000000"/>
      </right>
      <top/>
      <bottom style="dashed">
        <color rgb="FF000000"/>
      </bottom>
      <diagonal/>
    </border>
    <border>
      <left style="thin">
        <color indexed="8"/>
      </left>
      <right style="thin">
        <color indexed="8"/>
      </right>
      <top style="thin">
        <color rgb="FF000000"/>
      </top>
      <bottom style="thin">
        <color indexed="8"/>
      </bottom>
      <diagonal/>
    </border>
    <border>
      <left style="thin">
        <color indexed="8"/>
      </left>
      <right style="thin">
        <color rgb="FF000000"/>
      </right>
      <top style="thin">
        <color indexed="8"/>
      </top>
      <bottom style="thin">
        <color rgb="FF000000"/>
      </bottom>
      <diagonal/>
    </border>
    <border>
      <left style="thin">
        <color indexed="8"/>
      </left>
      <right style="thin">
        <color indexed="64"/>
      </right>
      <top/>
      <bottom style="thin">
        <color indexed="8"/>
      </bottom>
      <diagonal/>
    </border>
    <border>
      <left style="thin">
        <color indexed="8"/>
      </left>
      <right style="thin">
        <color indexed="8"/>
      </right>
      <top/>
      <bottom style="thin">
        <color indexed="64"/>
      </bottom>
      <diagonal/>
    </border>
    <border>
      <left style="thin">
        <color rgb="FF000000"/>
      </left>
      <right/>
      <top style="thin">
        <color rgb="FF000000"/>
      </top>
      <bottom style="thin">
        <color indexed="64"/>
      </bottom>
      <diagonal/>
    </border>
    <border>
      <left style="thin">
        <color rgb="FF000000"/>
      </left>
      <right style="thin">
        <color rgb="FF000000"/>
      </right>
      <top style="thin">
        <color rgb="FF000000"/>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right style="thin">
        <color indexed="64"/>
      </right>
      <top/>
      <bottom/>
      <diagonal/>
    </border>
    <border>
      <left style="dotted">
        <color indexed="64"/>
      </left>
      <right/>
      <top style="dotted">
        <color indexed="64"/>
      </top>
      <bottom style="dotted">
        <color indexed="64"/>
      </bottom>
      <diagonal/>
    </border>
    <border>
      <left style="dotted">
        <color indexed="64"/>
      </left>
      <right style="thin">
        <color indexed="64"/>
      </right>
      <top style="dotted">
        <color indexed="64"/>
      </top>
      <bottom style="dotted">
        <color indexed="64"/>
      </bottom>
      <diagonal/>
    </border>
    <border>
      <left style="dotted">
        <color indexed="64"/>
      </left>
      <right style="dotted">
        <color indexed="64"/>
      </right>
      <top style="dotted">
        <color indexed="64"/>
      </top>
      <bottom style="thin">
        <color indexed="64"/>
      </bottom>
      <diagonal/>
    </border>
    <border>
      <left style="dotted">
        <color indexed="64"/>
      </left>
      <right/>
      <top style="dotted">
        <color indexed="64"/>
      </top>
      <bottom style="thin">
        <color indexed="64"/>
      </bottom>
      <diagonal/>
    </border>
    <border>
      <left style="dotted">
        <color indexed="64"/>
      </left>
      <right style="thin">
        <color indexed="64"/>
      </right>
      <top style="dotted">
        <color indexed="64"/>
      </top>
      <bottom style="thin">
        <color indexed="64"/>
      </bottom>
      <diagonal/>
    </border>
    <border>
      <left style="thin">
        <color indexed="64"/>
      </left>
      <right/>
      <top/>
      <bottom/>
      <diagonal/>
    </border>
    <border>
      <left style="thin">
        <color indexed="8"/>
      </left>
      <right/>
      <top/>
      <bottom style="thin">
        <color indexed="64"/>
      </bottom>
      <diagonal/>
    </border>
    <border>
      <left style="thin">
        <color indexed="8"/>
      </left>
      <right/>
      <top style="thin">
        <color indexed="64"/>
      </top>
      <bottom style="thin">
        <color indexed="64"/>
      </bottom>
      <diagonal/>
    </border>
    <border>
      <left style="thin">
        <color indexed="8"/>
      </left>
      <right style="thin">
        <color rgb="FF000000"/>
      </right>
      <top style="thin">
        <color rgb="FF000000"/>
      </top>
      <bottom/>
      <diagonal/>
    </border>
    <border>
      <left style="dashed">
        <color rgb="FF000000"/>
      </left>
      <right/>
      <top style="dashed">
        <color rgb="FF000000"/>
      </top>
      <bottom style="thin">
        <color rgb="FF000000"/>
      </bottom>
      <diagonal/>
    </border>
    <border>
      <left/>
      <right style="dashed">
        <color rgb="FF000000"/>
      </right>
      <top style="dashed">
        <color rgb="FF000000"/>
      </top>
      <bottom style="thin">
        <color rgb="FF000000"/>
      </bottom>
      <diagonal/>
    </border>
    <border>
      <left style="thin">
        <color indexed="8"/>
      </left>
      <right style="thin">
        <color rgb="FF000000"/>
      </right>
      <top style="thin">
        <color rgb="FF000000"/>
      </top>
      <bottom style="thin">
        <color indexed="8"/>
      </bottom>
      <diagonal/>
    </border>
    <border>
      <left style="dashed">
        <color rgb="FF000000"/>
      </left>
      <right style="thin">
        <color rgb="FF000000"/>
      </right>
      <top/>
      <bottom style="dashed">
        <color rgb="FF000000"/>
      </bottom>
      <diagonal/>
    </border>
    <border>
      <left style="dashed">
        <color rgb="FF000000"/>
      </left>
      <right style="thin">
        <color rgb="FF000000"/>
      </right>
      <top style="dashed">
        <color rgb="FF000000"/>
      </top>
      <bottom/>
      <diagonal/>
    </border>
    <border>
      <left/>
      <right style="thin">
        <color rgb="FF000000"/>
      </right>
      <top style="dashed">
        <color rgb="FF000000"/>
      </top>
      <bottom/>
      <diagonal/>
    </border>
    <border>
      <left style="thin">
        <color indexed="8"/>
      </left>
      <right style="thin">
        <color indexed="8"/>
      </right>
      <top/>
      <bottom style="thin">
        <color rgb="FF000000"/>
      </bottom>
      <diagonal/>
    </border>
    <border>
      <left style="thin">
        <color indexed="8"/>
      </left>
      <right style="thin">
        <color rgb="FF000000"/>
      </right>
      <top/>
      <bottom style="thin">
        <color rgb="FF000000"/>
      </bottom>
      <diagonal/>
    </border>
    <border>
      <left/>
      <right style="dotted">
        <color indexed="64"/>
      </right>
      <top style="dotted">
        <color indexed="64"/>
      </top>
      <bottom style="dotted">
        <color indexed="64"/>
      </bottom>
      <diagonal/>
    </border>
    <border>
      <left style="dotted">
        <color indexed="64"/>
      </left>
      <right style="dotted">
        <color indexed="64"/>
      </right>
      <top style="dotted">
        <color indexed="64"/>
      </top>
      <bottom/>
      <diagonal/>
    </border>
    <border>
      <left style="thin">
        <color indexed="64"/>
      </left>
      <right/>
      <top/>
      <bottom style="thin">
        <color indexed="8"/>
      </bottom>
      <diagonal/>
    </border>
    <border>
      <left style="thin">
        <color auto="1"/>
      </left>
      <right style="thin">
        <color auto="1"/>
      </right>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8"/>
      </top>
      <bottom style="thin">
        <color indexed="64"/>
      </bottom>
      <diagonal/>
    </border>
    <border>
      <left/>
      <right style="thin">
        <color indexed="8"/>
      </right>
      <top style="thin">
        <color indexed="8"/>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rgb="FF000000"/>
      </right>
      <top style="thin">
        <color rgb="FF000000"/>
      </top>
      <bottom style="thin">
        <color indexed="64"/>
      </bottom>
      <diagonal/>
    </border>
    <border>
      <left/>
      <right style="thin">
        <color rgb="FF000000"/>
      </right>
      <top style="thin">
        <color rgb="FF000000"/>
      </top>
      <bottom style="thin">
        <color indexed="64"/>
      </bottom>
      <diagonal/>
    </border>
    <border>
      <left/>
      <right/>
      <top style="dashed">
        <color rgb="FF000000"/>
      </top>
      <bottom style="thin">
        <color indexed="64"/>
      </bottom>
      <diagonal/>
    </border>
    <border>
      <left style="dotted">
        <color indexed="64"/>
      </left>
      <right/>
      <top/>
      <bottom style="dotted">
        <color indexed="64"/>
      </bottom>
      <diagonal/>
    </border>
    <border>
      <left/>
      <right style="dotted">
        <color indexed="64"/>
      </right>
      <top/>
      <bottom style="dotted">
        <color indexed="64"/>
      </bottom>
      <diagonal/>
    </border>
    <border>
      <left style="dotted">
        <color indexed="64"/>
      </left>
      <right/>
      <top style="dotted">
        <color indexed="64"/>
      </top>
      <bottom/>
      <diagonal/>
    </border>
    <border>
      <left style="dashed">
        <color rgb="FF000000"/>
      </left>
      <right style="thin">
        <color indexed="64"/>
      </right>
      <top/>
      <bottom style="dashed">
        <color rgb="FF000000"/>
      </bottom>
      <diagonal/>
    </border>
    <border>
      <left style="dashed">
        <color rgb="FF000000"/>
      </left>
      <right style="thin">
        <color indexed="64"/>
      </right>
      <top style="dashed">
        <color rgb="FF000000"/>
      </top>
      <bottom style="dashed">
        <color rgb="FF000000"/>
      </bottom>
      <diagonal/>
    </border>
    <border>
      <left style="thin">
        <color indexed="8"/>
      </left>
      <right style="thin">
        <color indexed="64"/>
      </right>
      <top/>
      <bottom style="thin">
        <color indexed="64"/>
      </bottom>
      <diagonal/>
    </border>
    <border>
      <left style="thin">
        <color auto="1"/>
      </left>
      <right style="thin">
        <color auto="1"/>
      </right>
      <top/>
      <bottom style="thin">
        <color auto="1"/>
      </bottom>
      <diagonal/>
    </border>
    <border>
      <left style="thin">
        <color indexed="64"/>
      </left>
      <right style="thin">
        <color indexed="8"/>
      </right>
      <top/>
      <bottom style="thin">
        <color indexed="8"/>
      </bottom>
      <diagonal/>
    </border>
    <border>
      <left/>
      <right/>
      <top/>
      <bottom style="thin">
        <color indexed="64"/>
      </bottom>
      <diagonal/>
    </border>
    <border>
      <left/>
      <right style="thin">
        <color indexed="64"/>
      </right>
      <top/>
      <bottom style="thin">
        <color indexed="64"/>
      </bottom>
      <diagonal/>
    </border>
    <border>
      <left style="thin">
        <color indexed="8"/>
      </left>
      <right style="thin">
        <color indexed="8"/>
      </right>
      <top/>
      <bottom style="thin">
        <color indexed="8"/>
      </bottom>
      <diagonal/>
    </border>
    <border>
      <left/>
      <right style="thin">
        <color indexed="64"/>
      </right>
      <top style="thin">
        <color rgb="FF000000"/>
      </top>
      <bottom/>
      <diagonal/>
    </border>
    <border>
      <left style="thin">
        <color indexed="8"/>
      </left>
      <right/>
      <top/>
      <bottom style="thin">
        <color indexed="8"/>
      </bottom>
      <diagonal/>
    </border>
    <border>
      <left/>
      <right style="thin">
        <color rgb="FF000000"/>
      </right>
      <top style="dashed">
        <color rgb="FF000000"/>
      </top>
      <bottom style="thin">
        <color indexed="64"/>
      </bottom>
      <diagonal/>
    </border>
    <border>
      <left style="dashed">
        <color rgb="FF000000"/>
      </left>
      <right style="thin">
        <color indexed="64"/>
      </right>
      <top style="dashed">
        <color rgb="FF000000"/>
      </top>
      <bottom style="thin">
        <color indexed="64"/>
      </bottom>
      <diagonal/>
    </border>
    <border>
      <left style="thin">
        <color indexed="64"/>
      </left>
      <right style="dashed">
        <color rgb="FF000000"/>
      </right>
      <top style="dashed">
        <color rgb="FF000000"/>
      </top>
      <bottom style="thin">
        <color indexed="64"/>
      </bottom>
      <diagonal/>
    </border>
    <border>
      <left style="dashed">
        <color rgb="FF000000"/>
      </left>
      <right style="dashed">
        <color rgb="FF000000"/>
      </right>
      <top style="dashed">
        <color rgb="FF000000"/>
      </top>
      <bottom style="thin">
        <color indexed="64"/>
      </bottom>
      <diagonal/>
    </border>
    <border>
      <left style="thin">
        <color auto="1"/>
      </left>
      <right/>
      <top style="thin">
        <color indexed="64"/>
      </top>
      <bottom style="thin">
        <color indexed="64"/>
      </bottom>
      <diagonal/>
    </border>
    <border>
      <left style="thin">
        <color indexed="64"/>
      </left>
      <right style="thin">
        <color indexed="64"/>
      </right>
      <top/>
      <bottom style="thin">
        <color indexed="8"/>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style="hair">
        <color indexed="64"/>
      </bottom>
      <diagonal/>
    </border>
    <border>
      <left style="thin">
        <color auto="1"/>
      </left>
      <right style="thin">
        <color auto="1"/>
      </right>
      <top style="thin">
        <color auto="1"/>
      </top>
      <bottom style="thin">
        <color auto="1"/>
      </bottom>
      <diagonal/>
    </border>
    <border>
      <left style="thin">
        <color indexed="8"/>
      </left>
      <right/>
      <top style="thin">
        <color indexed="8"/>
      </top>
      <bottom/>
      <diagonal/>
    </border>
    <border>
      <left/>
      <right/>
      <top style="thin">
        <color indexed="64"/>
      </top>
      <bottom style="thin">
        <color indexed="64"/>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thin">
        <color indexed="8"/>
      </right>
      <top style="thin">
        <color indexed="8"/>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8"/>
      </top>
      <bottom style="thin">
        <color indexed="8"/>
      </bottom>
      <diagonal/>
    </border>
    <border>
      <left style="thin">
        <color auto="1"/>
      </left>
      <right/>
      <top style="thin">
        <color indexed="64"/>
      </top>
      <bottom style="thin">
        <color indexed="64"/>
      </bottom>
      <diagonal/>
    </border>
    <border>
      <left style="thin">
        <color indexed="8"/>
      </left>
      <right/>
      <top/>
      <bottom style="thin">
        <color indexed="8"/>
      </bottom>
      <diagonal/>
    </border>
    <border>
      <left style="thin">
        <color indexed="64"/>
      </left>
      <right/>
      <top style="thin">
        <color indexed="64"/>
      </top>
      <bottom/>
      <diagonal/>
    </border>
    <border>
      <left/>
      <right/>
      <top style="thin">
        <color indexed="64"/>
      </top>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indexed="8"/>
      </left>
      <right style="thin">
        <color indexed="64"/>
      </right>
      <top style="thin">
        <color indexed="8"/>
      </top>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rgb="FF000000"/>
      </right>
      <top style="thin">
        <color indexed="8"/>
      </top>
      <bottom/>
      <diagonal/>
    </border>
    <border>
      <left style="thin">
        <color indexed="8"/>
      </left>
      <right/>
      <top style="thin">
        <color indexed="8"/>
      </top>
      <bottom style="thin">
        <color indexed="64"/>
      </bottom>
      <diagonal/>
    </border>
    <border>
      <left style="thin">
        <color indexed="8"/>
      </left>
      <right style="thin">
        <color indexed="64"/>
      </right>
      <top style="thin">
        <color indexed="8"/>
      </top>
      <bottom style="thin">
        <color indexed="8"/>
      </bottom>
      <diagonal/>
    </border>
    <border>
      <left style="dashed">
        <color rgb="FF000000"/>
      </left>
      <right style="dashed">
        <color rgb="FF000000"/>
      </right>
      <top style="thin">
        <color indexed="8"/>
      </top>
      <bottom/>
      <diagonal/>
    </border>
    <border>
      <left style="thin">
        <color indexed="8"/>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64"/>
      </bottom>
      <diagonal/>
    </border>
    <border>
      <left style="thin">
        <color rgb="FF000000"/>
      </left>
      <right style="thin">
        <color indexed="64"/>
      </right>
      <top/>
      <bottom/>
      <diagonal/>
    </border>
    <border>
      <left/>
      <right/>
      <top/>
      <bottom style="thin">
        <color indexed="8"/>
      </bottom>
      <diagonal/>
    </border>
    <border>
      <left/>
      <right style="thin">
        <color indexed="8"/>
      </right>
      <top/>
      <bottom style="thin">
        <color indexed="8"/>
      </bottom>
      <diagonal/>
    </border>
    <border>
      <left style="thin">
        <color indexed="8"/>
      </left>
      <right/>
      <top style="thin">
        <color indexed="8"/>
      </top>
      <bottom style="thin">
        <color rgb="FF000000"/>
      </bottom>
      <diagonal/>
    </border>
    <border>
      <left/>
      <right style="thin">
        <color indexed="8"/>
      </right>
      <top style="thin">
        <color indexed="8"/>
      </top>
      <bottom style="thin">
        <color rgb="FF000000"/>
      </bottom>
      <diagonal/>
    </border>
    <border>
      <left/>
      <right/>
      <top style="thin">
        <color indexed="8"/>
      </top>
      <bottom/>
      <diagonal/>
    </border>
    <border>
      <left style="thin">
        <color indexed="8"/>
      </left>
      <right style="thin">
        <color rgb="FF000000"/>
      </right>
      <top/>
      <bottom style="thin">
        <color indexed="8"/>
      </bottom>
      <diagonal/>
    </border>
    <border>
      <left style="thin">
        <color indexed="8"/>
      </left>
      <right style="thin">
        <color rgb="FF000000"/>
      </right>
      <top style="thin">
        <color indexed="8"/>
      </top>
      <bottom style="thin">
        <color indexed="8"/>
      </bottom>
      <diagonal/>
    </border>
    <border>
      <left style="thin">
        <color rgb="FF000000"/>
      </left>
      <right style="thin">
        <color indexed="8"/>
      </right>
      <top/>
      <bottom style="thin">
        <color indexed="8"/>
      </bottom>
      <diagonal/>
    </border>
    <border>
      <left style="thin">
        <color indexed="8"/>
      </left>
      <right style="thin">
        <color indexed="8"/>
      </right>
      <top style="thin">
        <color indexed="8"/>
      </top>
      <bottom style="thin">
        <color rgb="FF000000"/>
      </bottom>
      <diagonal/>
    </border>
    <border>
      <left style="thin">
        <color rgb="FF000000"/>
      </left>
      <right style="thin">
        <color rgb="FF000000"/>
      </right>
      <top/>
      <bottom style="thin">
        <color indexed="8"/>
      </bottom>
      <diagonal/>
    </border>
    <border>
      <left style="thin">
        <color rgb="FF000000"/>
      </left>
      <right style="thin">
        <color indexed="8"/>
      </right>
      <top style="thin">
        <color indexed="8"/>
      </top>
      <bottom style="thin">
        <color indexed="8"/>
      </bottom>
      <diagonal/>
    </border>
    <border>
      <left style="thin">
        <color indexed="8"/>
      </left>
      <right/>
      <top style="dashed">
        <color indexed="8"/>
      </top>
      <bottom style="dashed">
        <color indexed="8"/>
      </bottom>
      <diagonal/>
    </border>
    <border>
      <left style="dashed">
        <color rgb="FF000000"/>
      </left>
      <right style="thin">
        <color rgb="FF000000"/>
      </right>
      <top style="dashed">
        <color indexed="8"/>
      </top>
      <bottom style="dashed">
        <color indexed="8"/>
      </bottom>
      <diagonal/>
    </border>
    <border>
      <left style="thin">
        <color theme="1"/>
      </left>
      <right style="thin">
        <color theme="1"/>
      </right>
      <top style="thin">
        <color theme="1"/>
      </top>
      <bottom style="thin">
        <color theme="1"/>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top style="thin">
        <color indexed="64"/>
      </top>
      <bottom style="thin">
        <color indexed="64"/>
      </bottom>
      <diagonal/>
    </border>
    <border>
      <left style="thin">
        <color indexed="8"/>
      </left>
      <right/>
      <top style="thin">
        <color indexed="64"/>
      </top>
      <bottom style="thin">
        <color indexed="8"/>
      </bottom>
      <diagonal/>
    </border>
    <border>
      <left style="hair">
        <color indexed="64"/>
      </left>
      <right/>
      <top style="hair">
        <color indexed="64"/>
      </top>
      <bottom style="thin">
        <color indexed="64"/>
      </bottom>
      <diagonal/>
    </border>
    <border>
      <left/>
      <right/>
      <top/>
      <bottom style="thin">
        <color indexed="64"/>
      </bottom>
      <diagonal/>
    </border>
    <border>
      <left style="thin">
        <color indexed="8"/>
      </left>
      <right style="thin">
        <color indexed="8"/>
      </right>
      <top/>
      <bottom style="thin">
        <color indexed="8"/>
      </bottom>
      <diagonal/>
    </border>
    <border>
      <left style="thin">
        <color theme="1"/>
      </left>
      <right style="thin">
        <color theme="1"/>
      </right>
      <top style="thin">
        <color theme="1"/>
      </top>
      <bottom/>
      <diagonal/>
    </border>
    <border>
      <left/>
      <right style="thin">
        <color theme="1"/>
      </right>
      <top style="thin">
        <color theme="1"/>
      </top>
      <bottom/>
      <diagonal/>
    </border>
    <border>
      <left/>
      <right style="thin">
        <color indexed="64"/>
      </right>
      <top/>
      <bottom style="thin">
        <color indexed="64"/>
      </bottom>
      <diagonal/>
    </border>
    <border>
      <left style="thin">
        <color auto="1"/>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auto="1"/>
      </left>
      <right style="thin">
        <color auto="1"/>
      </right>
      <top/>
      <bottom style="thin">
        <color auto="1"/>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s>
  <cellStyleXfs count="15">
    <xf numFmtId="0" fontId="0" fillId="0" borderId="0"/>
    <xf numFmtId="164" fontId="1" fillId="0" borderId="0" applyFont="0" applyFill="0" applyBorder="0" applyAlignment="0" applyProtection="0"/>
    <xf numFmtId="0" fontId="8" fillId="0" borderId="0"/>
    <xf numFmtId="0" fontId="11" fillId="0" borderId="0" applyNumberFormat="0" applyFill="0" applyBorder="0" applyAlignment="0" applyProtection="0"/>
    <xf numFmtId="0" fontId="8" fillId="0" borderId="0"/>
    <xf numFmtId="0" fontId="16" fillId="0" borderId="0"/>
    <xf numFmtId="0" fontId="1" fillId="0" borderId="0"/>
    <xf numFmtId="0" fontId="8" fillId="0" borderId="0"/>
    <xf numFmtId="0" fontId="8" fillId="0" borderId="0"/>
    <xf numFmtId="0" fontId="20" fillId="0" borderId="0"/>
    <xf numFmtId="0" fontId="21" fillId="0" borderId="0">
      <alignment vertical="center"/>
    </xf>
    <xf numFmtId="43" fontId="1" fillId="0" borderId="0" applyFont="0" applyFill="0" applyBorder="0" applyAlignment="0" applyProtection="0"/>
    <xf numFmtId="0" fontId="8" fillId="0" borderId="0"/>
    <xf numFmtId="0" fontId="8" fillId="0" borderId="0"/>
    <xf numFmtId="0" fontId="16" fillId="0" borderId="0"/>
  </cellStyleXfs>
  <cellXfs count="1423">
    <xf numFmtId="0" fontId="0" fillId="0" borderId="0" xfId="0"/>
    <xf numFmtId="0" fontId="3" fillId="0" borderId="1" xfId="0" applyFont="1" applyBorder="1"/>
    <xf numFmtId="0" fontId="4" fillId="0" borderId="0" xfId="0" applyFont="1"/>
    <xf numFmtId="0" fontId="4" fillId="0" borderId="7" xfId="0" applyFont="1" applyBorder="1" applyAlignment="1">
      <alignment vertical="center"/>
    </xf>
    <xf numFmtId="0" fontId="4" fillId="0" borderId="7" xfId="0" applyFont="1" applyBorder="1"/>
    <xf numFmtId="0" fontId="3" fillId="2" borderId="2" xfId="0" applyFont="1" applyFill="1" applyBorder="1" applyAlignment="1">
      <alignment vertical="center"/>
    </xf>
    <xf numFmtId="0" fontId="6" fillId="3" borderId="0" xfId="0" applyFont="1" applyFill="1" applyAlignment="1">
      <alignment wrapText="1"/>
    </xf>
    <xf numFmtId="0" fontId="0" fillId="0" borderId="7" xfId="0" applyBorder="1"/>
    <xf numFmtId="0" fontId="4" fillId="0" borderId="7" xfId="0" quotePrefix="1" applyFont="1" applyBorder="1"/>
    <xf numFmtId="0" fontId="4" fillId="0" borderId="7" xfId="0" applyFont="1" applyBorder="1" applyAlignment="1">
      <alignment vertical="top"/>
    </xf>
    <xf numFmtId="0" fontId="3" fillId="0" borderId="7" xfId="0" applyFont="1" applyBorder="1" applyAlignment="1">
      <alignment horizontal="center" vertical="center" wrapText="1"/>
    </xf>
    <xf numFmtId="0" fontId="12" fillId="3" borderId="0" xfId="0" applyFont="1" applyFill="1"/>
    <xf numFmtId="0" fontId="12" fillId="3" borderId="0" xfId="0" applyFont="1" applyFill="1" applyAlignment="1">
      <alignment wrapText="1"/>
    </xf>
    <xf numFmtId="3" fontId="6" fillId="6" borderId="54" xfId="0" applyNumberFormat="1" applyFont="1" applyFill="1" applyBorder="1" applyAlignment="1">
      <alignment horizontal="right" wrapText="1"/>
    </xf>
    <xf numFmtId="3" fontId="6" fillId="6" borderId="57" xfId="0" applyNumberFormat="1" applyFont="1" applyFill="1" applyBorder="1" applyAlignment="1">
      <alignment horizontal="right" wrapText="1"/>
    </xf>
    <xf numFmtId="3" fontId="6" fillId="6" borderId="45" xfId="0" applyNumberFormat="1" applyFont="1" applyFill="1" applyBorder="1" applyAlignment="1">
      <alignment horizontal="right" wrapText="1"/>
    </xf>
    <xf numFmtId="0" fontId="3" fillId="11" borderId="7" xfId="0" applyFont="1" applyFill="1" applyBorder="1" applyAlignment="1">
      <alignment horizontal="center" vertical="center" wrapText="1"/>
    </xf>
    <xf numFmtId="0" fontId="5" fillId="4" borderId="7" xfId="0" applyFont="1" applyFill="1" applyBorder="1" applyAlignment="1">
      <alignment vertical="center" wrapText="1"/>
    </xf>
    <xf numFmtId="0" fontId="5" fillId="4" borderId="65" xfId="0" applyFont="1" applyFill="1" applyBorder="1" applyAlignment="1">
      <alignment vertical="center" wrapText="1"/>
    </xf>
    <xf numFmtId="0" fontId="5" fillId="4" borderId="46" xfId="0" applyFont="1" applyFill="1" applyBorder="1" applyAlignment="1">
      <alignment vertical="center" wrapText="1"/>
    </xf>
    <xf numFmtId="0" fontId="5" fillId="4" borderId="58" xfId="0" applyFont="1" applyFill="1" applyBorder="1" applyAlignment="1">
      <alignment vertical="center" wrapText="1"/>
    </xf>
    <xf numFmtId="0" fontId="5" fillId="4" borderId="66" xfId="0" applyFont="1" applyFill="1" applyBorder="1" applyAlignment="1">
      <alignment vertical="center" wrapText="1"/>
    </xf>
    <xf numFmtId="0" fontId="5" fillId="0" borderId="53" xfId="0" applyFont="1" applyBorder="1" applyAlignment="1">
      <alignment horizontal="center" vertical="center" wrapText="1"/>
    </xf>
    <xf numFmtId="0" fontId="5" fillId="0" borderId="32" xfId="0" applyFont="1" applyBorder="1" applyAlignment="1">
      <alignment horizontal="center" vertical="center" wrapText="1"/>
    </xf>
    <xf numFmtId="0" fontId="4" fillId="0" borderId="7" xfId="0" applyFont="1" applyBorder="1" applyAlignment="1">
      <alignment wrapText="1"/>
    </xf>
    <xf numFmtId="0" fontId="9" fillId="9" borderId="7" xfId="0" applyFont="1" applyFill="1" applyBorder="1" applyAlignment="1">
      <alignment horizontal="center" vertical="center" wrapText="1"/>
    </xf>
    <xf numFmtId="0" fontId="9" fillId="9" borderId="122" xfId="0" applyFont="1" applyFill="1" applyBorder="1" applyAlignment="1">
      <alignment horizontal="center" vertical="center" wrapText="1"/>
    </xf>
    <xf numFmtId="0" fontId="14" fillId="0" borderId="0" xfId="0" applyFont="1"/>
    <xf numFmtId="0" fontId="3" fillId="0" borderId="0" xfId="0" applyFont="1" applyAlignment="1">
      <alignment horizontal="left"/>
    </xf>
    <xf numFmtId="0" fontId="3" fillId="0" borderId="0" xfId="0" applyFont="1"/>
    <xf numFmtId="0" fontId="3" fillId="0" borderId="7" xfId="0" applyFont="1" applyBorder="1" applyAlignment="1">
      <alignment horizontal="center"/>
    </xf>
    <xf numFmtId="0" fontId="3" fillId="0" borderId="7" xfId="0" applyFont="1" applyBorder="1" applyAlignment="1">
      <alignment horizontal="center" wrapText="1"/>
    </xf>
    <xf numFmtId="0" fontId="4" fillId="0" borderId="7" xfId="0" applyFont="1" applyBorder="1" applyAlignment="1">
      <alignment vertical="center" wrapText="1"/>
    </xf>
    <xf numFmtId="0" fontId="12" fillId="0" borderId="23" xfId="0" applyFont="1" applyBorder="1"/>
    <xf numFmtId="0" fontId="6" fillId="0" borderId="7" xfId="4" applyFont="1" applyBorder="1" applyAlignment="1">
      <alignment horizontal="left" wrapText="1"/>
    </xf>
    <xf numFmtId="0" fontId="4" fillId="0" borderId="0" xfId="0" applyFont="1" applyAlignment="1">
      <alignment horizontal="left" vertical="center"/>
    </xf>
    <xf numFmtId="0" fontId="4" fillId="0" borderId="0" xfId="0" applyFont="1" applyAlignment="1">
      <alignment vertical="center"/>
    </xf>
    <xf numFmtId="0" fontId="3" fillId="11" borderId="24" xfId="0" applyFont="1" applyFill="1" applyBorder="1" applyAlignment="1">
      <alignment horizontal="center" vertical="center" wrapText="1"/>
    </xf>
    <xf numFmtId="0" fontId="4" fillId="0" borderId="7" xfId="0" applyFont="1" applyBorder="1" applyAlignment="1">
      <alignment horizontal="center"/>
    </xf>
    <xf numFmtId="0" fontId="4" fillId="0" borderId="7" xfId="0" quotePrefix="1" applyFont="1" applyBorder="1" applyAlignment="1">
      <alignment horizontal="center"/>
    </xf>
    <xf numFmtId="0" fontId="9" fillId="0" borderId="7" xfId="6" applyFont="1" applyBorder="1" applyAlignment="1">
      <alignment horizontal="center" vertical="center" wrapText="1"/>
    </xf>
    <xf numFmtId="0" fontId="5" fillId="4" borderId="7" xfId="0" applyFont="1" applyFill="1" applyBorder="1" applyAlignment="1">
      <alignment horizontal="center"/>
    </xf>
    <xf numFmtId="0" fontId="6" fillId="0" borderId="7" xfId="0" applyFont="1" applyBorder="1" applyAlignment="1">
      <alignment horizontal="center" vertical="center"/>
    </xf>
    <xf numFmtId="0" fontId="6" fillId="0" borderId="0" xfId="0" applyFont="1" applyAlignment="1">
      <alignment horizontal="left" wrapText="1"/>
    </xf>
    <xf numFmtId="3" fontId="6" fillId="0" borderId="0" xfId="0" applyNumberFormat="1" applyFont="1" applyAlignment="1">
      <alignment horizontal="right" wrapText="1"/>
    </xf>
    <xf numFmtId="0" fontId="6" fillId="0" borderId="0" xfId="0" applyFont="1" applyAlignment="1">
      <alignment wrapText="1"/>
    </xf>
    <xf numFmtId="0" fontId="5" fillId="0" borderId="0" xfId="0" applyFont="1" applyAlignment="1">
      <alignment horizontal="center" vertical="center" wrapText="1"/>
    </xf>
    <xf numFmtId="0" fontId="6" fillId="0" borderId="7" xfId="0" applyFont="1" applyBorder="1" applyAlignment="1">
      <alignment horizontal="left" wrapText="1"/>
    </xf>
    <xf numFmtId="0" fontId="4" fillId="0" borderId="1" xfId="0" applyFont="1" applyBorder="1" applyAlignment="1">
      <alignment horizontal="center"/>
    </xf>
    <xf numFmtId="0" fontId="4" fillId="0" borderId="0" xfId="0" applyFont="1" applyAlignment="1">
      <alignment horizontal="center"/>
    </xf>
    <xf numFmtId="0" fontId="5" fillId="0" borderId="53" xfId="4" applyFont="1" applyBorder="1" applyAlignment="1">
      <alignment horizontal="center"/>
    </xf>
    <xf numFmtId="0" fontId="18" fillId="4" borderId="7" xfId="0" applyFont="1" applyFill="1" applyBorder="1"/>
    <xf numFmtId="0" fontId="13" fillId="0" borderId="0" xfId="4" applyFont="1"/>
    <xf numFmtId="0" fontId="6" fillId="0" borderId="0" xfId="4" applyFont="1" applyAlignment="1">
      <alignment horizontal="left" wrapText="1"/>
    </xf>
    <xf numFmtId="0" fontId="6" fillId="0" borderId="53" xfId="4" applyFont="1" applyBorder="1" applyAlignment="1">
      <alignment horizontal="center" wrapText="1"/>
    </xf>
    <xf numFmtId="0" fontId="6" fillId="0" borderId="0" xfId="4" applyFont="1" applyAlignment="1">
      <alignment horizontal="center" wrapText="1"/>
    </xf>
    <xf numFmtId="0" fontId="5" fillId="0" borderId="0" xfId="4" applyFont="1" applyAlignment="1">
      <alignment horizontal="center" wrapText="1"/>
    </xf>
    <xf numFmtId="169" fontId="10" fillId="0" borderId="7" xfId="0" applyNumberFormat="1" applyFont="1" applyBorder="1" applyAlignment="1">
      <alignment horizontal="center" vertical="center" wrapText="1"/>
    </xf>
    <xf numFmtId="0" fontId="2" fillId="15" borderId="7" xfId="0" applyFont="1" applyFill="1" applyBorder="1"/>
    <xf numFmtId="0" fontId="2" fillId="0" borderId="0" xfId="0" applyFont="1" applyAlignment="1">
      <alignment horizontal="center"/>
    </xf>
    <xf numFmtId="0" fontId="6" fillId="0" borderId="146" xfId="0" applyFont="1" applyBorder="1" applyAlignment="1">
      <alignment horizontal="center" wrapText="1"/>
    </xf>
    <xf numFmtId="0" fontId="5" fillId="4" borderId="122" xfId="0" applyFont="1" applyFill="1" applyBorder="1"/>
    <xf numFmtId="0" fontId="6" fillId="0" borderId="53" xfId="4" applyFont="1" applyBorder="1" applyAlignment="1">
      <alignment horizontal="left" wrapText="1"/>
    </xf>
    <xf numFmtId="0" fontId="5" fillId="4" borderId="0" xfId="0" applyFont="1" applyFill="1"/>
    <xf numFmtId="0" fontId="5" fillId="4" borderId="7" xfId="0" applyFont="1" applyFill="1" applyBorder="1"/>
    <xf numFmtId="0" fontId="5" fillId="0" borderId="7" xfId="0" applyFont="1" applyBorder="1"/>
    <xf numFmtId="0" fontId="4" fillId="0" borderId="7" xfId="8" applyFont="1" applyBorder="1" applyAlignment="1">
      <alignment horizontal="left" wrapText="1"/>
    </xf>
    <xf numFmtId="0" fontId="6" fillId="0" borderId="7" xfId="0" applyFont="1" applyBorder="1" applyAlignment="1">
      <alignment horizontal="center" wrapText="1"/>
    </xf>
    <xf numFmtId="0" fontId="6" fillId="0" borderId="122" xfId="0" applyFont="1" applyBorder="1" applyAlignment="1">
      <alignment horizontal="center" wrapText="1"/>
    </xf>
    <xf numFmtId="0" fontId="6" fillId="0" borderId="122" xfId="0" applyFont="1" applyBorder="1" applyAlignment="1">
      <alignment wrapText="1"/>
    </xf>
    <xf numFmtId="0" fontId="6" fillId="0" borderId="7" xfId="0" applyFont="1" applyBorder="1"/>
    <xf numFmtId="0" fontId="6" fillId="0" borderId="7" xfId="0" applyFont="1" applyBorder="1" applyAlignment="1">
      <alignment wrapText="1"/>
    </xf>
    <xf numFmtId="0" fontId="6" fillId="0" borderId="124" xfId="0" applyFont="1" applyBorder="1" applyAlignment="1">
      <alignment horizontal="center" wrapText="1"/>
    </xf>
    <xf numFmtId="0" fontId="6" fillId="0" borderId="124" xfId="0" applyFont="1" applyBorder="1" applyAlignment="1">
      <alignment wrapText="1"/>
    </xf>
    <xf numFmtId="0" fontId="13" fillId="0" borderId="7" xfId="8" applyFont="1" applyBorder="1" applyAlignment="1">
      <alignment horizontal="left" wrapText="1"/>
    </xf>
    <xf numFmtId="0" fontId="6" fillId="0" borderId="146" xfId="0" applyFont="1" applyBorder="1" applyAlignment="1">
      <alignment wrapText="1"/>
    </xf>
    <xf numFmtId="0" fontId="6" fillId="0" borderId="7" xfId="0" applyFont="1" applyBorder="1" applyAlignment="1">
      <alignment horizontal="center"/>
    </xf>
    <xf numFmtId="0" fontId="5" fillId="0" borderId="0" xfId="0" applyFont="1" applyAlignment="1">
      <alignment horizontal="center" wrapText="1"/>
    </xf>
    <xf numFmtId="0" fontId="6" fillId="0" borderId="122" xfId="0" applyFont="1" applyBorder="1"/>
    <xf numFmtId="0" fontId="6" fillId="0" borderId="0" xfId="0" applyFont="1"/>
    <xf numFmtId="0" fontId="0" fillId="0" borderId="122" xfId="0" applyBorder="1"/>
    <xf numFmtId="0" fontId="5" fillId="0" borderId="0" xfId="0" applyFont="1" applyAlignment="1">
      <alignment horizontal="center"/>
    </xf>
    <xf numFmtId="0" fontId="5" fillId="4" borderId="7" xfId="0" applyFont="1" applyFill="1" applyBorder="1" applyAlignment="1">
      <alignment horizontal="left"/>
    </xf>
    <xf numFmtId="0" fontId="5" fillId="0" borderId="0" xfId="0" applyFont="1"/>
    <xf numFmtId="0" fontId="6" fillId="0" borderId="0" xfId="0" applyFont="1" applyAlignment="1">
      <alignment horizontal="center"/>
    </xf>
    <xf numFmtId="0" fontId="19" fillId="0" borderId="0" xfId="0" applyFont="1" applyAlignment="1">
      <alignment horizontal="center"/>
    </xf>
    <xf numFmtId="0" fontId="19" fillId="0" borderId="0" xfId="0" applyFont="1" applyAlignment="1">
      <alignment horizontal="left" wrapText="1"/>
    </xf>
    <xf numFmtId="0" fontId="4" fillId="0" borderId="0" xfId="0" applyFont="1" applyAlignment="1">
      <alignment horizontal="left"/>
    </xf>
    <xf numFmtId="0" fontId="4" fillId="17" borderId="7" xfId="9" applyFont="1" applyFill="1" applyBorder="1"/>
    <xf numFmtId="0" fontId="5" fillId="4" borderId="146" xfId="0" applyFont="1" applyFill="1" applyBorder="1" applyAlignment="1">
      <alignment horizontal="center"/>
    </xf>
    <xf numFmtId="0" fontId="5" fillId="4" borderId="124" xfId="0" applyFont="1" applyFill="1" applyBorder="1"/>
    <xf numFmtId="0" fontId="6" fillId="0" borderId="7" xfId="0" applyFont="1" applyBorder="1" applyAlignment="1">
      <alignment vertical="center"/>
    </xf>
    <xf numFmtId="0" fontId="6" fillId="0" borderId="0" xfId="0" applyFont="1" applyAlignment="1">
      <alignment horizontal="center" vertical="center"/>
    </xf>
    <xf numFmtId="0" fontId="5" fillId="4" borderId="7" xfId="0" applyFont="1" applyFill="1" applyBorder="1" applyAlignment="1">
      <alignment horizontal="center" vertical="center"/>
    </xf>
    <xf numFmtId="0" fontId="4" fillId="17" borderId="7" xfId="9" applyFont="1" applyFill="1" applyBorder="1" applyAlignment="1">
      <alignment horizontal="center"/>
    </xf>
    <xf numFmtId="0" fontId="5" fillId="16" borderId="146" xfId="0" applyFont="1" applyFill="1" applyBorder="1" applyAlignment="1">
      <alignment horizontal="center"/>
    </xf>
    <xf numFmtId="0" fontId="5" fillId="0" borderId="146" xfId="7" applyFont="1" applyBorder="1" applyAlignment="1">
      <alignment horizontal="center" wrapText="1"/>
    </xf>
    <xf numFmtId="0" fontId="13" fillId="0" borderId="7" xfId="10" applyFont="1" applyBorder="1" applyAlignment="1">
      <alignment horizontal="left" wrapText="1"/>
    </xf>
    <xf numFmtId="0" fontId="6" fillId="0" borderId="7" xfId="0" applyFont="1" applyBorder="1" applyAlignment="1">
      <alignment horizontal="left"/>
    </xf>
    <xf numFmtId="0" fontId="6" fillId="17" borderId="7" xfId="0" applyFont="1" applyFill="1" applyBorder="1" applyAlignment="1">
      <alignment vertical="center"/>
    </xf>
    <xf numFmtId="0" fontId="6" fillId="17" borderId="7" xfId="0" applyFont="1" applyFill="1" applyBorder="1" applyAlignment="1">
      <alignment horizontal="left" wrapText="1"/>
    </xf>
    <xf numFmtId="0" fontId="5" fillId="0" borderId="0" xfId="7" applyFont="1" applyAlignment="1">
      <alignment horizontal="center" wrapText="1"/>
    </xf>
    <xf numFmtId="0" fontId="12" fillId="0" borderId="0" xfId="0" applyFont="1" applyAlignment="1">
      <alignment horizontal="left"/>
    </xf>
    <xf numFmtId="0" fontId="13" fillId="0" borderId="0" xfId="7" applyFont="1"/>
    <xf numFmtId="0" fontId="13" fillId="0" borderId="7" xfId="10" applyFont="1" applyBorder="1" applyAlignment="1" applyProtection="1">
      <alignment horizontal="right" vertical="center"/>
      <protection locked="0"/>
    </xf>
    <xf numFmtId="0" fontId="12" fillId="0" borderId="0" xfId="0" applyFont="1" applyAlignment="1">
      <alignment horizontal="left" wrapText="1"/>
    </xf>
    <xf numFmtId="0" fontId="6" fillId="0" borderId="0" xfId="7" applyFont="1" applyAlignment="1">
      <alignment horizontal="left" wrapText="1"/>
    </xf>
    <xf numFmtId="3" fontId="6" fillId="0" borderId="0" xfId="7" applyNumberFormat="1" applyFont="1" applyAlignment="1">
      <alignment horizontal="right" wrapText="1"/>
    </xf>
    <xf numFmtId="171" fontId="6" fillId="0" borderId="0" xfId="7" applyNumberFormat="1" applyFont="1" applyAlignment="1">
      <alignment horizontal="right" wrapText="1"/>
    </xf>
    <xf numFmtId="0" fontId="9" fillId="11" borderId="24" xfId="5" quotePrefix="1" applyFont="1" applyFill="1" applyBorder="1" applyAlignment="1">
      <alignment horizontal="center"/>
    </xf>
    <xf numFmtId="0" fontId="9" fillId="11" borderId="7" xfId="5" quotePrefix="1" applyFont="1" applyFill="1" applyBorder="1" applyAlignment="1">
      <alignment horizontal="center"/>
    </xf>
    <xf numFmtId="0" fontId="4" fillId="0" borderId="0" xfId="0" quotePrefix="1" applyFont="1"/>
    <xf numFmtId="0" fontId="6" fillId="0" borderId="0" xfId="0" applyFont="1" applyAlignment="1">
      <alignment horizontal="center" wrapText="1"/>
    </xf>
    <xf numFmtId="0" fontId="5" fillId="0" borderId="0" xfId="7" applyFont="1" applyAlignment="1">
      <alignment horizontal="left" wrapText="1"/>
    </xf>
    <xf numFmtId="49" fontId="9" fillId="11" borderId="24" xfId="5" applyNumberFormat="1" applyFont="1" applyFill="1" applyBorder="1" applyAlignment="1">
      <alignment horizontal="center"/>
    </xf>
    <xf numFmtId="49" fontId="9" fillId="11" borderId="7" xfId="5" applyNumberFormat="1" applyFont="1" applyFill="1" applyBorder="1" applyAlignment="1">
      <alignment horizontal="center"/>
    </xf>
    <xf numFmtId="0" fontId="12" fillId="0" borderId="7" xfId="0" applyFont="1" applyBorder="1" applyAlignment="1">
      <alignment horizontal="right" vertical="top"/>
    </xf>
    <xf numFmtId="0" fontId="9" fillId="0" borderId="7" xfId="7" applyFont="1" applyBorder="1" applyAlignment="1">
      <alignment horizontal="center" vertical="center" wrapText="1"/>
    </xf>
    <xf numFmtId="0" fontId="5" fillId="2" borderId="7" xfId="0" quotePrefix="1" applyFont="1" applyFill="1" applyBorder="1" applyAlignment="1">
      <alignment horizontal="center" vertical="center" wrapText="1"/>
    </xf>
    <xf numFmtId="0" fontId="6" fillId="3" borderId="122" xfId="0" applyFont="1" applyFill="1" applyBorder="1" applyAlignment="1">
      <alignment horizontal="left" vertical="center" wrapText="1"/>
    </xf>
    <xf numFmtId="3" fontId="6" fillId="3" borderId="122" xfId="0" applyNumberFormat="1" applyFont="1" applyFill="1" applyBorder="1" applyAlignment="1">
      <alignment horizontal="right" vertical="center" wrapText="1"/>
    </xf>
    <xf numFmtId="0" fontId="6" fillId="13" borderId="7" xfId="0" applyFont="1" applyFill="1" applyBorder="1" applyAlignment="1">
      <alignment vertical="center" wrapText="1"/>
    </xf>
    <xf numFmtId="0" fontId="6" fillId="13" borderId="23" xfId="0" applyFont="1" applyFill="1" applyBorder="1" applyAlignment="1">
      <alignment vertical="center" wrapText="1"/>
    </xf>
    <xf numFmtId="3" fontId="6" fillId="0" borderId="0" xfId="0" applyNumberFormat="1" applyFont="1" applyAlignment="1">
      <alignment horizontal="right" vertical="center" wrapText="1"/>
    </xf>
    <xf numFmtId="0" fontId="13" fillId="0" borderId="7" xfId="10" applyFont="1" applyBorder="1" applyAlignment="1" applyProtection="1">
      <alignment horizontal="left" vertical="center"/>
      <protection locked="0"/>
    </xf>
    <xf numFmtId="0" fontId="5" fillId="0" borderId="7" xfId="0" applyFont="1" applyBorder="1" applyAlignment="1">
      <alignment horizontal="left" vertical="center" wrapText="1"/>
    </xf>
    <xf numFmtId="1" fontId="4" fillId="8" borderId="128" xfId="0" applyNumberFormat="1" applyFont="1" applyFill="1" applyBorder="1" applyAlignment="1">
      <alignment vertical="center"/>
    </xf>
    <xf numFmtId="0" fontId="3" fillId="0" borderId="1" xfId="0" applyFont="1" applyBorder="1" applyAlignment="1">
      <alignment wrapText="1"/>
    </xf>
    <xf numFmtId="0" fontId="4" fillId="0" borderId="0" xfId="0" applyFont="1" applyAlignment="1">
      <alignment vertical="center" wrapText="1"/>
    </xf>
    <xf numFmtId="0" fontId="4" fillId="0" borderId="0" xfId="0" applyFont="1" applyAlignment="1">
      <alignment horizontal="center" vertical="center" wrapText="1"/>
    </xf>
    <xf numFmtId="0" fontId="3" fillId="0" borderId="0" xfId="0" applyFont="1" applyAlignment="1">
      <alignment horizontal="center" vertical="center" wrapText="1"/>
    </xf>
    <xf numFmtId="0" fontId="9" fillId="0" borderId="175" xfId="7" applyFont="1" applyBorder="1" applyAlignment="1">
      <alignment horizontal="center" vertical="center" wrapText="1"/>
    </xf>
    <xf numFmtId="0" fontId="10" fillId="18" borderId="37" xfId="0" applyFont="1" applyFill="1" applyBorder="1"/>
    <xf numFmtId="0" fontId="10" fillId="18" borderId="10" xfId="0" applyFont="1" applyFill="1" applyBorder="1" applyAlignment="1">
      <alignment wrapText="1"/>
    </xf>
    <xf numFmtId="0" fontId="10" fillId="18" borderId="10" xfId="0" applyFont="1" applyFill="1" applyBorder="1"/>
    <xf numFmtId="0" fontId="3" fillId="19" borderId="7" xfId="0" applyFont="1" applyFill="1" applyBorder="1" applyAlignment="1">
      <alignment vertical="center"/>
    </xf>
    <xf numFmtId="0" fontId="5" fillId="0" borderId="7" xfId="0" applyFont="1" applyBorder="1" applyAlignment="1">
      <alignment horizontal="center" wrapText="1"/>
    </xf>
    <xf numFmtId="0" fontId="4" fillId="22" borderId="7" xfId="0" applyFont="1" applyFill="1" applyBorder="1" applyAlignment="1">
      <alignment vertical="center"/>
    </xf>
    <xf numFmtId="0" fontId="10" fillId="22" borderId="7" xfId="0" applyFont="1" applyFill="1" applyBorder="1" applyAlignment="1">
      <alignment horizontal="center" vertical="center" wrapText="1"/>
    </xf>
    <xf numFmtId="0" fontId="5" fillId="22" borderId="2" xfId="0" applyFont="1" applyFill="1" applyBorder="1" applyAlignment="1">
      <alignment horizontal="center" vertical="center" wrapText="1"/>
    </xf>
    <xf numFmtId="0" fontId="5" fillId="22" borderId="52" xfId="0" applyFont="1" applyFill="1" applyBorder="1" applyAlignment="1">
      <alignment horizontal="center" vertical="center" wrapText="1"/>
    </xf>
    <xf numFmtId="0" fontId="9" fillId="22" borderId="7" xfId="6" applyFont="1" applyFill="1" applyBorder="1" applyAlignment="1">
      <alignment horizontal="center" vertical="center" wrapText="1"/>
    </xf>
    <xf numFmtId="0" fontId="9" fillId="23" borderId="7" xfId="6" applyFont="1" applyFill="1" applyBorder="1" applyAlignment="1">
      <alignment horizontal="center" vertical="center" wrapText="1"/>
    </xf>
    <xf numFmtId="0" fontId="4" fillId="22" borderId="179" xfId="0" applyFont="1" applyFill="1" applyBorder="1" applyAlignment="1">
      <alignment vertical="center"/>
    </xf>
    <xf numFmtId="173" fontId="4" fillId="0" borderId="0" xfId="0" applyNumberFormat="1" applyFont="1"/>
    <xf numFmtId="0" fontId="6" fillId="23" borderId="7" xfId="0" applyFont="1" applyFill="1" applyBorder="1" applyAlignment="1">
      <alignment horizontal="center" vertical="center" wrapText="1"/>
    </xf>
    <xf numFmtId="0" fontId="5" fillId="2" borderId="105" xfId="0" applyFont="1" applyFill="1" applyBorder="1" applyAlignment="1">
      <alignment vertical="center" wrapText="1"/>
    </xf>
    <xf numFmtId="3" fontId="6" fillId="0" borderId="192" xfId="0" applyNumberFormat="1" applyFont="1" applyBorder="1" applyAlignment="1">
      <alignment horizontal="right" wrapText="1"/>
    </xf>
    <xf numFmtId="3" fontId="6" fillId="2" borderId="192" xfId="0" quotePrefix="1" applyNumberFormat="1" applyFont="1" applyFill="1" applyBorder="1" applyAlignment="1">
      <alignment horizontal="right" wrapText="1"/>
    </xf>
    <xf numFmtId="0" fontId="9" fillId="23" borderId="23" xfId="7" applyFont="1" applyFill="1" applyBorder="1" applyAlignment="1">
      <alignment horizontal="center" vertical="center" wrapText="1"/>
    </xf>
    <xf numFmtId="0" fontId="9" fillId="23" borderId="188" xfId="7" applyFont="1" applyFill="1" applyBorder="1" applyAlignment="1">
      <alignment horizontal="center" vertical="center" wrapText="1"/>
    </xf>
    <xf numFmtId="0" fontId="14" fillId="3" borderId="0" xfId="0" applyFont="1" applyFill="1" applyAlignment="1">
      <alignment horizontal="left" wrapText="1"/>
    </xf>
    <xf numFmtId="0" fontId="5" fillId="0" borderId="205" xfId="0" applyFont="1" applyBorder="1" applyAlignment="1">
      <alignment horizontal="center" wrapText="1"/>
    </xf>
    <xf numFmtId="0" fontId="5" fillId="0" borderId="168" xfId="0" applyFont="1" applyBorder="1" applyAlignment="1">
      <alignment horizontal="center" wrapText="1"/>
    </xf>
    <xf numFmtId="0" fontId="5" fillId="0" borderId="209" xfId="0" applyFont="1" applyBorder="1" applyAlignment="1">
      <alignment horizontal="center" wrapText="1"/>
    </xf>
    <xf numFmtId="0" fontId="5" fillId="21" borderId="196" xfId="0" applyFont="1" applyFill="1" applyBorder="1" applyAlignment="1">
      <alignment horizontal="center" wrapText="1"/>
    </xf>
    <xf numFmtId="0" fontId="5" fillId="0" borderId="192" xfId="0" applyFont="1" applyBorder="1" applyAlignment="1">
      <alignment horizontal="center" wrapText="1"/>
    </xf>
    <xf numFmtId="0" fontId="5" fillId="0" borderId="210" xfId="0" applyFont="1" applyBorder="1" applyAlignment="1">
      <alignment horizontal="center" wrapText="1"/>
    </xf>
    <xf numFmtId="0" fontId="5" fillId="2" borderId="184" xfId="0" quotePrefix="1" applyFont="1" applyFill="1" applyBorder="1" applyAlignment="1">
      <alignment horizontal="center" wrapText="1"/>
    </xf>
    <xf numFmtId="0" fontId="5" fillId="2" borderId="193" xfId="0" quotePrefix="1" applyFont="1" applyFill="1" applyBorder="1" applyAlignment="1">
      <alignment horizontal="center" wrapText="1"/>
    </xf>
    <xf numFmtId="0" fontId="5" fillId="2" borderId="197" xfId="0" quotePrefix="1" applyFont="1" applyFill="1" applyBorder="1" applyAlignment="1">
      <alignment horizontal="center" wrapText="1"/>
    </xf>
    <xf numFmtId="0" fontId="6" fillId="2" borderId="211" xfId="0" quotePrefix="1" applyFont="1" applyFill="1" applyBorder="1" applyAlignment="1">
      <alignment horizontal="center" wrapText="1"/>
    </xf>
    <xf numFmtId="0" fontId="5" fillId="2" borderId="168" xfId="0" applyFont="1" applyFill="1" applyBorder="1" applyAlignment="1">
      <alignment horizontal="right" wrapText="1"/>
    </xf>
    <xf numFmtId="0" fontId="5" fillId="0" borderId="189" xfId="0" applyFont="1" applyBorder="1" applyAlignment="1">
      <alignment horizontal="left" wrapText="1"/>
    </xf>
    <xf numFmtId="3" fontId="6" fillId="0" borderId="168" xfId="0" applyNumberFormat="1" applyFont="1" applyBorder="1" applyAlignment="1">
      <alignment horizontal="right" wrapText="1"/>
    </xf>
    <xf numFmtId="3" fontId="6" fillId="0" borderId="209" xfId="0" applyNumberFormat="1" applyFont="1" applyBorder="1" applyAlignment="1">
      <alignment horizontal="right" wrapText="1"/>
    </xf>
    <xf numFmtId="3" fontId="6" fillId="0" borderId="210" xfId="0" applyNumberFormat="1" applyFont="1" applyBorder="1" applyAlignment="1">
      <alignment horizontal="right" wrapText="1"/>
    </xf>
    <xf numFmtId="0" fontId="5" fillId="2" borderId="192" xfId="0" applyFont="1" applyFill="1" applyBorder="1" applyAlignment="1">
      <alignment horizontal="right" wrapText="1"/>
    </xf>
    <xf numFmtId="0" fontId="5" fillId="0" borderId="195" xfId="0" applyFont="1" applyBorder="1" applyAlignment="1">
      <alignment horizontal="left" wrapText="1"/>
    </xf>
    <xf numFmtId="0" fontId="5" fillId="0" borderId="206" xfId="0" applyFont="1" applyBorder="1" applyAlignment="1">
      <alignment horizontal="left" wrapText="1"/>
    </xf>
    <xf numFmtId="0" fontId="4" fillId="0" borderId="0" xfId="0" applyFont="1" applyAlignment="1">
      <alignment vertical="top"/>
    </xf>
    <xf numFmtId="0" fontId="7" fillId="3" borderId="0" xfId="0" applyFont="1" applyFill="1"/>
    <xf numFmtId="0" fontId="9" fillId="21" borderId="192" xfId="0" applyFont="1" applyFill="1" applyBorder="1" applyAlignment="1">
      <alignment horizontal="center" wrapText="1"/>
    </xf>
    <xf numFmtId="0" fontId="6" fillId="3" borderId="0" xfId="0" applyFont="1" applyFill="1" applyAlignment="1">
      <alignment horizontal="left" wrapText="1"/>
    </xf>
    <xf numFmtId="0" fontId="6" fillId="3" borderId="0" xfId="0" applyFont="1" applyFill="1" applyAlignment="1">
      <alignment horizontal="center" vertical="center" wrapText="1"/>
    </xf>
    <xf numFmtId="0" fontId="3" fillId="0" borderId="147" xfId="0" applyFont="1" applyBorder="1"/>
    <xf numFmtId="0" fontId="12" fillId="0" borderId="7" xfId="0" applyFont="1" applyBorder="1"/>
    <xf numFmtId="0" fontId="5" fillId="0" borderId="40" xfId="0" applyFont="1" applyBorder="1" applyAlignment="1">
      <alignment horizontal="center" wrapText="1"/>
    </xf>
    <xf numFmtId="0" fontId="5" fillId="4" borderId="187" xfId="0" applyFont="1" applyFill="1" applyBorder="1" applyAlignment="1">
      <alignment vertical="center" wrapText="1"/>
    </xf>
    <xf numFmtId="0" fontId="9" fillId="23" borderId="53" xfId="0" applyFont="1" applyFill="1" applyBorder="1" applyAlignment="1">
      <alignment horizontal="center" vertical="center" wrapText="1"/>
    </xf>
    <xf numFmtId="0" fontId="9" fillId="23" borderId="195" xfId="0" applyFont="1" applyFill="1" applyBorder="1" applyAlignment="1">
      <alignment horizontal="center" vertical="center" wrapText="1"/>
    </xf>
    <xf numFmtId="0" fontId="5" fillId="23" borderId="64" xfId="0" applyFont="1" applyFill="1" applyBorder="1" applyAlignment="1">
      <alignment horizontal="center" vertical="center" wrapText="1"/>
    </xf>
    <xf numFmtId="0" fontId="6" fillId="3" borderId="0" xfId="0" applyFont="1" applyFill="1" applyAlignment="1">
      <alignment horizontal="left" vertical="center" wrapText="1"/>
    </xf>
    <xf numFmtId="0" fontId="5" fillId="0" borderId="40" xfId="0" applyFont="1" applyBorder="1" applyAlignment="1">
      <alignment horizontal="center" vertical="center" wrapText="1"/>
    </xf>
    <xf numFmtId="0" fontId="5" fillId="0" borderId="2" xfId="0" applyFont="1" applyBorder="1" applyAlignment="1">
      <alignment horizontal="center" vertical="center" wrapText="1"/>
    </xf>
    <xf numFmtId="0" fontId="5" fillId="0" borderId="210" xfId="0" applyFont="1" applyBorder="1" applyAlignment="1">
      <alignment horizontal="center" vertical="center" wrapText="1"/>
    </xf>
    <xf numFmtId="3" fontId="6" fillId="6" borderId="54" xfId="0" applyNumberFormat="1" applyFont="1" applyFill="1" applyBorder="1" applyAlignment="1">
      <alignment horizontal="right" vertical="center" wrapText="1"/>
    </xf>
    <xf numFmtId="3" fontId="6" fillId="2" borderId="192" xfId="0" quotePrefix="1" applyNumberFormat="1" applyFont="1" applyFill="1" applyBorder="1" applyAlignment="1">
      <alignment horizontal="right" vertical="center" wrapText="1"/>
    </xf>
    <xf numFmtId="3" fontId="6" fillId="0" borderId="168" xfId="0" applyNumberFormat="1" applyFont="1" applyBorder="1" applyAlignment="1">
      <alignment horizontal="right" vertical="center" wrapText="1"/>
    </xf>
    <xf numFmtId="3" fontId="6" fillId="0" borderId="209" xfId="0" applyNumberFormat="1" applyFont="1" applyBorder="1" applyAlignment="1">
      <alignment horizontal="right" vertical="center" wrapText="1"/>
    </xf>
    <xf numFmtId="3" fontId="6" fillId="0" borderId="192" xfId="0" applyNumberFormat="1" applyFont="1" applyBorder="1" applyAlignment="1">
      <alignment horizontal="right" vertical="center" wrapText="1"/>
    </xf>
    <xf numFmtId="0" fontId="6" fillId="5" borderId="5" xfId="0" applyFont="1" applyFill="1" applyBorder="1" applyAlignment="1">
      <alignment horizontal="left" vertical="center" wrapText="1"/>
    </xf>
    <xf numFmtId="0" fontId="5" fillId="2" borderId="192" xfId="0" applyFont="1" applyFill="1" applyBorder="1" applyAlignment="1">
      <alignment horizontal="right" vertical="center" wrapText="1"/>
    </xf>
    <xf numFmtId="0" fontId="6" fillId="3" borderId="0" xfId="0" applyFont="1" applyFill="1" applyAlignment="1">
      <alignment vertical="center" wrapText="1"/>
    </xf>
    <xf numFmtId="0" fontId="5" fillId="4" borderId="53" xfId="0" quotePrefix="1" applyFont="1" applyFill="1" applyBorder="1" applyAlignment="1">
      <alignment horizontal="center" vertical="center" wrapText="1"/>
    </xf>
    <xf numFmtId="0" fontId="5" fillId="4" borderId="48" xfId="0" applyFont="1" applyFill="1" applyBorder="1" applyAlignment="1">
      <alignment vertical="center" wrapText="1"/>
    </xf>
    <xf numFmtId="0" fontId="5" fillId="4" borderId="80" xfId="0" applyFont="1" applyFill="1" applyBorder="1" applyAlignment="1">
      <alignment vertical="center" wrapText="1"/>
    </xf>
    <xf numFmtId="0" fontId="5" fillId="2" borderId="53" xfId="0" applyFont="1" applyFill="1" applyBorder="1" applyAlignment="1">
      <alignment horizontal="right" vertical="center" wrapText="1"/>
    </xf>
    <xf numFmtId="0" fontId="6" fillId="10" borderId="53" xfId="0" applyFont="1" applyFill="1" applyBorder="1" applyAlignment="1">
      <alignment horizontal="left" vertical="center" wrapText="1"/>
    </xf>
    <xf numFmtId="3" fontId="6" fillId="10" borderId="16" xfId="0" applyNumberFormat="1" applyFont="1" applyFill="1" applyBorder="1" applyAlignment="1">
      <alignment horizontal="right" vertical="center" wrapText="1"/>
    </xf>
    <xf numFmtId="3" fontId="6" fillId="8" borderId="81" xfId="0" applyNumberFormat="1" applyFont="1" applyFill="1" applyBorder="1" applyAlignment="1">
      <alignment horizontal="right" vertical="center" wrapText="1"/>
    </xf>
    <xf numFmtId="3" fontId="6" fillId="8" borderId="82" xfId="0" applyNumberFormat="1" applyFont="1" applyFill="1" applyBorder="1" applyAlignment="1">
      <alignment horizontal="right" vertical="center" wrapText="1"/>
    </xf>
    <xf numFmtId="3" fontId="6" fillId="8" borderId="83" xfId="0" applyNumberFormat="1" applyFont="1" applyFill="1" applyBorder="1" applyAlignment="1">
      <alignment horizontal="right" vertical="center" wrapText="1"/>
    </xf>
    <xf numFmtId="3" fontId="6" fillId="8" borderId="54" xfId="0" applyNumberFormat="1" applyFont="1" applyFill="1" applyBorder="1" applyAlignment="1">
      <alignment horizontal="right" vertical="center" wrapText="1"/>
    </xf>
    <xf numFmtId="3" fontId="6" fillId="8" borderId="84" xfId="0" applyNumberFormat="1" applyFont="1" applyFill="1" applyBorder="1" applyAlignment="1">
      <alignment horizontal="right" vertical="center" wrapText="1"/>
    </xf>
    <xf numFmtId="165" fontId="6" fillId="2" borderId="53" xfId="0" applyNumberFormat="1" applyFont="1" applyFill="1" applyBorder="1" applyAlignment="1">
      <alignment horizontal="right" vertical="center" wrapText="1"/>
    </xf>
    <xf numFmtId="0" fontId="6" fillId="0" borderId="53" xfId="0" applyFont="1" applyBorder="1" applyAlignment="1">
      <alignment horizontal="left" vertical="center" wrapText="1"/>
    </xf>
    <xf numFmtId="3" fontId="6" fillId="3" borderId="53" xfId="0" applyNumberFormat="1" applyFont="1" applyFill="1" applyBorder="1" applyAlignment="1">
      <alignment horizontal="right" vertical="center" wrapText="1"/>
    </xf>
    <xf numFmtId="3" fontId="6" fillId="3" borderId="15" xfId="0" applyNumberFormat="1" applyFont="1" applyFill="1" applyBorder="1" applyAlignment="1">
      <alignment horizontal="right" vertical="center" wrapText="1"/>
    </xf>
    <xf numFmtId="3" fontId="6" fillId="3" borderId="31" xfId="0" applyNumberFormat="1" applyFont="1" applyFill="1" applyBorder="1" applyAlignment="1">
      <alignment horizontal="right" vertical="center" wrapText="1"/>
    </xf>
    <xf numFmtId="0" fontId="5" fillId="4" borderId="79" xfId="0" applyFont="1" applyFill="1" applyBorder="1" applyAlignment="1">
      <alignment vertical="center" wrapText="1"/>
    </xf>
    <xf numFmtId="3" fontId="6" fillId="8" borderId="39" xfId="0" applyNumberFormat="1" applyFont="1" applyFill="1" applyBorder="1" applyAlignment="1">
      <alignment horizontal="right" vertical="center" wrapText="1"/>
    </xf>
    <xf numFmtId="3" fontId="6" fillId="8" borderId="85" xfId="0" applyNumberFormat="1" applyFont="1" applyFill="1" applyBorder="1" applyAlignment="1">
      <alignment horizontal="right" vertical="center" wrapText="1"/>
    </xf>
    <xf numFmtId="165" fontId="5" fillId="2" borderId="53" xfId="0" applyNumberFormat="1" applyFont="1" applyFill="1" applyBorder="1" applyAlignment="1">
      <alignment horizontal="right" vertical="center" wrapText="1"/>
    </xf>
    <xf numFmtId="3" fontId="6" fillId="8" borderId="86" xfId="0" applyNumberFormat="1" applyFont="1" applyFill="1" applyBorder="1" applyAlignment="1">
      <alignment horizontal="right" vertical="center" wrapText="1"/>
    </xf>
    <xf numFmtId="3" fontId="6" fillId="8" borderId="87" xfId="0" applyNumberFormat="1" applyFont="1" applyFill="1" applyBorder="1" applyAlignment="1">
      <alignment horizontal="right" vertical="center" wrapText="1"/>
    </xf>
    <xf numFmtId="3" fontId="6" fillId="8" borderId="88" xfId="0" applyNumberFormat="1" applyFont="1" applyFill="1" applyBorder="1" applyAlignment="1">
      <alignment horizontal="right" vertical="center" wrapText="1"/>
    </xf>
    <xf numFmtId="3" fontId="6" fillId="8" borderId="55" xfId="0" applyNumberFormat="1" applyFont="1" applyFill="1" applyBorder="1" applyAlignment="1">
      <alignment horizontal="right" vertical="center" wrapText="1"/>
    </xf>
    <xf numFmtId="166" fontId="6" fillId="2" borderId="53" xfId="0" applyNumberFormat="1" applyFont="1" applyFill="1" applyBorder="1" applyAlignment="1">
      <alignment horizontal="right" vertical="center" wrapText="1"/>
    </xf>
    <xf numFmtId="3" fontId="6" fillId="0" borderId="53" xfId="0" applyNumberFormat="1" applyFont="1" applyBorder="1" applyAlignment="1">
      <alignment horizontal="right" vertical="center" wrapText="1"/>
    </xf>
    <xf numFmtId="3" fontId="6" fillId="0" borderId="18" xfId="0" applyNumberFormat="1" applyFont="1" applyBorder="1" applyAlignment="1">
      <alignment horizontal="right" vertical="center" wrapText="1"/>
    </xf>
    <xf numFmtId="3" fontId="6" fillId="0" borderId="89" xfId="0" applyNumberFormat="1" applyFont="1" applyBorder="1" applyAlignment="1">
      <alignment horizontal="right" vertical="center" wrapText="1"/>
    </xf>
    <xf numFmtId="3" fontId="6" fillId="3" borderId="18" xfId="0" applyNumberFormat="1" applyFont="1" applyFill="1" applyBorder="1" applyAlignment="1">
      <alignment horizontal="right" vertical="center" wrapText="1"/>
    </xf>
    <xf numFmtId="3" fontId="6" fillId="3" borderId="89" xfId="0" applyNumberFormat="1" applyFont="1" applyFill="1" applyBorder="1" applyAlignment="1">
      <alignment horizontal="right" vertical="center" wrapText="1"/>
    </xf>
    <xf numFmtId="3" fontId="6" fillId="8" borderId="90" xfId="0" applyNumberFormat="1" applyFont="1" applyFill="1" applyBorder="1" applyAlignment="1">
      <alignment horizontal="right" vertical="center" wrapText="1"/>
    </xf>
    <xf numFmtId="3" fontId="6" fillId="3" borderId="16" xfId="0" applyNumberFormat="1" applyFont="1" applyFill="1" applyBorder="1" applyAlignment="1">
      <alignment horizontal="right" vertical="center" wrapText="1"/>
    </xf>
    <xf numFmtId="3" fontId="6" fillId="3" borderId="2" xfId="0" applyNumberFormat="1" applyFont="1" applyFill="1" applyBorder="1" applyAlignment="1">
      <alignment horizontal="right" vertical="center" wrapText="1"/>
    </xf>
    <xf numFmtId="3" fontId="6" fillId="3" borderId="91" xfId="0" applyNumberFormat="1" applyFont="1" applyFill="1" applyBorder="1" applyAlignment="1">
      <alignment horizontal="right" vertical="center" wrapText="1"/>
    </xf>
    <xf numFmtId="3" fontId="6" fillId="8" borderId="92" xfId="0" applyNumberFormat="1" applyFont="1" applyFill="1" applyBorder="1" applyAlignment="1">
      <alignment horizontal="right" vertical="center" wrapText="1"/>
    </xf>
    <xf numFmtId="166" fontId="6" fillId="2" borderId="34" xfId="0" applyNumberFormat="1" applyFont="1" applyFill="1" applyBorder="1" applyAlignment="1">
      <alignment horizontal="right" vertical="center" wrapText="1"/>
    </xf>
    <xf numFmtId="0" fontId="6" fillId="0" borderId="34" xfId="0" applyFont="1" applyBorder="1" applyAlignment="1">
      <alignment horizontal="left" vertical="center" wrapText="1"/>
    </xf>
    <xf numFmtId="3" fontId="6" fillId="3" borderId="34" xfId="0" applyNumberFormat="1" applyFont="1" applyFill="1" applyBorder="1" applyAlignment="1">
      <alignment horizontal="right" vertical="center" wrapText="1"/>
    </xf>
    <xf numFmtId="0" fontId="5" fillId="4" borderId="19" xfId="0" applyFont="1" applyFill="1" applyBorder="1" applyAlignment="1">
      <alignment vertical="center" wrapText="1"/>
    </xf>
    <xf numFmtId="0" fontId="5" fillId="4" borderId="17" xfId="0" applyFont="1" applyFill="1" applyBorder="1" applyAlignment="1">
      <alignment vertical="center" wrapText="1"/>
    </xf>
    <xf numFmtId="0" fontId="5" fillId="4" borderId="21" xfId="0" applyFont="1" applyFill="1" applyBorder="1" applyAlignment="1">
      <alignment vertical="center" wrapText="1"/>
    </xf>
    <xf numFmtId="0" fontId="6" fillId="2" borderId="2" xfId="0" applyFont="1" applyFill="1" applyBorder="1" applyAlignment="1">
      <alignment horizontal="right" vertical="center" wrapText="1"/>
    </xf>
    <xf numFmtId="0" fontId="6" fillId="10" borderId="93" xfId="0" applyFont="1" applyFill="1" applyBorder="1" applyAlignment="1">
      <alignment horizontal="left" vertical="center" wrapText="1"/>
    </xf>
    <xf numFmtId="3" fontId="6" fillId="10" borderId="94" xfId="0" applyNumberFormat="1" applyFont="1" applyFill="1" applyBorder="1" applyAlignment="1">
      <alignment horizontal="right" vertical="center" wrapText="1"/>
    </xf>
    <xf numFmtId="3" fontId="6" fillId="8" borderId="57" xfId="0" applyNumberFormat="1" applyFont="1" applyFill="1" applyBorder="1" applyAlignment="1">
      <alignment horizontal="right" vertical="center" wrapText="1"/>
    </xf>
    <xf numFmtId="3" fontId="6" fillId="8" borderId="45" xfId="0" applyNumberFormat="1" applyFont="1" applyFill="1" applyBorder="1" applyAlignment="1">
      <alignment horizontal="right" vertical="center" wrapText="1"/>
    </xf>
    <xf numFmtId="0" fontId="6" fillId="0" borderId="14" xfId="0" applyFont="1" applyBorder="1" applyAlignment="1">
      <alignment horizontal="left" vertical="center" wrapText="1"/>
    </xf>
    <xf numFmtId="3" fontId="6" fillId="0" borderId="14" xfId="0" applyNumberFormat="1" applyFont="1" applyBorder="1" applyAlignment="1">
      <alignment horizontal="right" vertical="center" wrapText="1"/>
    </xf>
    <xf numFmtId="0" fontId="5" fillId="2" borderId="2" xfId="0" quotePrefix="1" applyFont="1" applyFill="1" applyBorder="1" applyAlignment="1">
      <alignment horizontal="center" vertical="center" wrapText="1"/>
    </xf>
    <xf numFmtId="0" fontId="5" fillId="2" borderId="52" xfId="0" quotePrefix="1" applyFont="1" applyFill="1" applyBorder="1" applyAlignment="1">
      <alignment horizontal="center" vertical="center" wrapText="1"/>
    </xf>
    <xf numFmtId="0" fontId="5" fillId="2" borderId="53" xfId="0" quotePrefix="1" applyFont="1" applyFill="1" applyBorder="1" applyAlignment="1">
      <alignment horizontal="center" vertical="center" wrapText="1"/>
    </xf>
    <xf numFmtId="3" fontId="6" fillId="2" borderId="7" xfId="0" quotePrefix="1" applyNumberFormat="1" applyFont="1" applyFill="1" applyBorder="1" applyAlignment="1">
      <alignment horizontal="center" vertical="center" wrapText="1"/>
    </xf>
    <xf numFmtId="3" fontId="6" fillId="2" borderId="67" xfId="0" quotePrefix="1" applyNumberFormat="1" applyFont="1" applyFill="1" applyBorder="1" applyAlignment="1">
      <alignment horizontal="center" vertical="center" wrapText="1"/>
    </xf>
    <xf numFmtId="3" fontId="6" fillId="2" borderId="15" xfId="0" quotePrefix="1" applyNumberFormat="1" applyFont="1" applyFill="1" applyBorder="1" applyAlignment="1">
      <alignment horizontal="right" vertical="center" wrapText="1"/>
    </xf>
    <xf numFmtId="3" fontId="6" fillId="3" borderId="35" xfId="0" applyNumberFormat="1" applyFont="1" applyFill="1" applyBorder="1" applyAlignment="1">
      <alignment horizontal="right" vertical="center" wrapText="1"/>
    </xf>
    <xf numFmtId="3" fontId="6" fillId="3" borderId="68" xfId="0" applyNumberFormat="1" applyFont="1" applyFill="1" applyBorder="1" applyAlignment="1">
      <alignment horizontal="right" vertical="center" wrapText="1"/>
    </xf>
    <xf numFmtId="3" fontId="6" fillId="2" borderId="69" xfId="0" quotePrefix="1" applyNumberFormat="1" applyFont="1" applyFill="1" applyBorder="1" applyAlignment="1">
      <alignment horizontal="center" vertical="center" wrapText="1"/>
    </xf>
    <xf numFmtId="0" fontId="6" fillId="2" borderId="70" xfId="0" quotePrefix="1" applyFont="1" applyFill="1" applyBorder="1" applyAlignment="1">
      <alignment horizontal="right" vertical="center" wrapText="1"/>
    </xf>
    <xf numFmtId="0" fontId="6" fillId="7" borderId="70" xfId="0" applyFont="1" applyFill="1" applyBorder="1" applyAlignment="1">
      <alignment horizontal="left" vertical="center" wrapText="1"/>
    </xf>
    <xf numFmtId="0" fontId="6" fillId="7" borderId="71" xfId="0" applyFont="1" applyFill="1" applyBorder="1" applyAlignment="1">
      <alignment horizontal="left" vertical="center" wrapText="1"/>
    </xf>
    <xf numFmtId="3" fontId="6" fillId="8" borderId="72" xfId="0" applyNumberFormat="1" applyFont="1" applyFill="1" applyBorder="1" applyAlignment="1">
      <alignment horizontal="right" vertical="center" wrapText="1"/>
    </xf>
    <xf numFmtId="3" fontId="6" fillId="8" borderId="226" xfId="0" applyNumberFormat="1" applyFont="1" applyFill="1" applyBorder="1" applyAlignment="1">
      <alignment horizontal="right" vertical="center" wrapText="1"/>
    </xf>
    <xf numFmtId="3" fontId="6" fillId="8" borderId="73" xfId="0" applyNumberFormat="1" applyFont="1" applyFill="1" applyBorder="1" applyAlignment="1">
      <alignment horizontal="right" vertical="center" wrapText="1"/>
    </xf>
    <xf numFmtId="0" fontId="6" fillId="5" borderId="5" xfId="0" applyFont="1" applyFill="1" applyBorder="1" applyAlignment="1">
      <alignment horizontal="left" wrapText="1"/>
    </xf>
    <xf numFmtId="0" fontId="6" fillId="0" borderId="0" xfId="0" applyFont="1" applyAlignment="1">
      <alignment vertical="center" wrapText="1"/>
    </xf>
    <xf numFmtId="0" fontId="5" fillId="4" borderId="7" xfId="0" quotePrefix="1" applyFont="1" applyFill="1" applyBorder="1" applyAlignment="1">
      <alignment horizontal="center" vertical="center" wrapText="1"/>
    </xf>
    <xf numFmtId="3" fontId="6" fillId="2" borderId="165" xfId="0" quotePrefix="1" applyNumberFormat="1" applyFont="1" applyFill="1" applyBorder="1" applyAlignment="1">
      <alignment horizontal="center" vertical="center" wrapText="1"/>
    </xf>
    <xf numFmtId="0" fontId="3" fillId="2" borderId="10" xfId="0" applyFont="1" applyFill="1" applyBorder="1" applyAlignment="1">
      <alignment vertical="center"/>
    </xf>
    <xf numFmtId="165" fontId="6" fillId="2" borderId="168" xfId="0" applyNumberFormat="1" applyFont="1" applyFill="1" applyBorder="1" applyAlignment="1">
      <alignment horizontal="right" vertical="center" wrapText="1"/>
    </xf>
    <xf numFmtId="0" fontId="6" fillId="3" borderId="168" xfId="0" applyFont="1" applyFill="1" applyBorder="1" applyAlignment="1">
      <alignment horizontal="left" vertical="center" wrapText="1"/>
    </xf>
    <xf numFmtId="0" fontId="6" fillId="0" borderId="168" xfId="0" applyFont="1" applyBorder="1" applyAlignment="1">
      <alignment horizontal="left" vertical="center" wrapText="1"/>
    </xf>
    <xf numFmtId="0" fontId="6" fillId="3" borderId="170" xfId="0" applyFont="1" applyFill="1" applyBorder="1" applyAlignment="1">
      <alignment horizontal="left" vertical="center" wrapText="1"/>
    </xf>
    <xf numFmtId="0" fontId="6" fillId="3" borderId="189" xfId="0" applyFont="1" applyFill="1" applyBorder="1" applyAlignment="1">
      <alignment horizontal="left" vertical="center" wrapText="1"/>
    </xf>
    <xf numFmtId="0" fontId="6" fillId="5" borderId="16" xfId="0" applyFont="1" applyFill="1" applyBorder="1" applyAlignment="1">
      <alignment horizontal="left" vertical="center" wrapText="1"/>
    </xf>
    <xf numFmtId="3" fontId="6" fillId="3" borderId="7" xfId="0" applyNumberFormat="1" applyFont="1" applyFill="1" applyBorder="1" applyAlignment="1">
      <alignment horizontal="right" vertical="center" wrapText="1"/>
    </xf>
    <xf numFmtId="0" fontId="4" fillId="0" borderId="14" xfId="0" applyFont="1" applyBorder="1" applyAlignment="1">
      <alignment vertical="center"/>
    </xf>
    <xf numFmtId="0" fontId="4" fillId="0" borderId="4" xfId="0" applyFont="1" applyBorder="1" applyAlignment="1">
      <alignment vertical="center"/>
    </xf>
    <xf numFmtId="0" fontId="4" fillId="7" borderId="3" xfId="0" applyFont="1" applyFill="1" applyBorder="1" applyAlignment="1">
      <alignment vertical="center"/>
    </xf>
    <xf numFmtId="0" fontId="4" fillId="7" borderId="109" xfId="0" applyFont="1" applyFill="1" applyBorder="1" applyAlignment="1">
      <alignment vertical="center"/>
    </xf>
    <xf numFmtId="0" fontId="4" fillId="0" borderId="17" xfId="0" applyFont="1" applyBorder="1" applyAlignment="1">
      <alignment vertical="center"/>
    </xf>
    <xf numFmtId="0" fontId="4" fillId="0" borderId="6" xfId="0" applyFont="1" applyBorder="1" applyAlignment="1">
      <alignment vertical="center"/>
    </xf>
    <xf numFmtId="0" fontId="4" fillId="7" borderId="2" xfId="0" applyFont="1" applyFill="1" applyBorder="1" applyAlignment="1">
      <alignment vertical="center"/>
    </xf>
    <xf numFmtId="0" fontId="4" fillId="7" borderId="104" xfId="0" applyFont="1" applyFill="1" applyBorder="1" applyAlignment="1">
      <alignment vertical="center"/>
    </xf>
    <xf numFmtId="9" fontId="4" fillId="0" borderId="7" xfId="0" applyNumberFormat="1" applyFont="1" applyBorder="1" applyAlignment="1">
      <alignment vertical="center"/>
    </xf>
    <xf numFmtId="9" fontId="4" fillId="0" borderId="17" xfId="0" applyNumberFormat="1" applyFont="1" applyBorder="1" applyAlignment="1">
      <alignment vertical="center"/>
    </xf>
    <xf numFmtId="9" fontId="4" fillId="0" borderId="6" xfId="0" applyNumberFormat="1" applyFont="1" applyBorder="1" applyAlignment="1">
      <alignment vertical="center"/>
    </xf>
    <xf numFmtId="0" fontId="6" fillId="3" borderId="20" xfId="0" applyFont="1" applyFill="1" applyBorder="1" applyAlignment="1">
      <alignment horizontal="left" vertical="center" wrapText="1"/>
    </xf>
    <xf numFmtId="0" fontId="6" fillId="3" borderId="18" xfId="0" applyFont="1" applyFill="1" applyBorder="1" applyAlignment="1">
      <alignment horizontal="left" vertical="center" wrapText="1"/>
    </xf>
    <xf numFmtId="0" fontId="6" fillId="5" borderId="187" xfId="0" applyFont="1" applyFill="1" applyBorder="1" applyAlignment="1">
      <alignment horizontal="left" vertical="center" wrapText="1"/>
    </xf>
    <xf numFmtId="0" fontId="4" fillId="0" borderId="19" xfId="0" applyFont="1" applyBorder="1" applyAlignment="1">
      <alignment vertical="center"/>
    </xf>
    <xf numFmtId="0" fontId="4" fillId="0" borderId="8" xfId="0" applyFont="1" applyBorder="1" applyAlignment="1">
      <alignment vertical="center"/>
    </xf>
    <xf numFmtId="0" fontId="4" fillId="7" borderId="5" xfId="0" applyFont="1" applyFill="1" applyBorder="1" applyAlignment="1">
      <alignment vertical="center"/>
    </xf>
    <xf numFmtId="0" fontId="6" fillId="3" borderId="188" xfId="0" applyFont="1" applyFill="1" applyBorder="1" applyAlignment="1">
      <alignment horizontal="left" vertical="center" wrapText="1"/>
    </xf>
    <xf numFmtId="0" fontId="4" fillId="0" borderId="21" xfId="0" applyFont="1" applyBorder="1" applyAlignment="1">
      <alignment vertical="center"/>
    </xf>
    <xf numFmtId="0" fontId="4" fillId="0" borderId="5" xfId="0" applyFont="1" applyBorder="1" applyAlignment="1">
      <alignment vertical="center"/>
    </xf>
    <xf numFmtId="0" fontId="4" fillId="7" borderId="169" xfId="0" applyFont="1" applyFill="1" applyBorder="1" applyAlignment="1">
      <alignment vertical="center"/>
    </xf>
    <xf numFmtId="165" fontId="6" fillId="2" borderId="170" xfId="0" applyNumberFormat="1" applyFont="1" applyFill="1" applyBorder="1" applyAlignment="1">
      <alignment horizontal="right" vertical="center" wrapText="1"/>
    </xf>
    <xf numFmtId="0" fontId="4" fillId="0" borderId="24" xfId="0" applyFont="1" applyBorder="1" applyAlignment="1">
      <alignment vertical="center"/>
    </xf>
    <xf numFmtId="0" fontId="4" fillId="7" borderId="7" xfId="0" applyFont="1" applyFill="1" applyBorder="1" applyAlignment="1">
      <alignment vertical="center"/>
    </xf>
    <xf numFmtId="0" fontId="6" fillId="3" borderId="4" xfId="0" applyFont="1" applyFill="1" applyBorder="1" applyAlignment="1">
      <alignment horizontal="left" vertical="center" wrapText="1"/>
    </xf>
    <xf numFmtId="0" fontId="4" fillId="0" borderId="26" xfId="0" applyFont="1" applyBorder="1" applyAlignment="1">
      <alignment vertical="center"/>
    </xf>
    <xf numFmtId="0" fontId="4" fillId="0" borderId="27" xfId="0" applyFont="1" applyBorder="1" applyAlignment="1">
      <alignment vertical="center"/>
    </xf>
    <xf numFmtId="0" fontId="4" fillId="7" borderId="27" xfId="0" applyFont="1" applyFill="1" applyBorder="1" applyAlignment="1">
      <alignment vertical="center"/>
    </xf>
    <xf numFmtId="0" fontId="4" fillId="7" borderId="125" xfId="0" applyFont="1" applyFill="1" applyBorder="1" applyAlignment="1">
      <alignment vertical="center"/>
    </xf>
    <xf numFmtId="0" fontId="6" fillId="7" borderId="5" xfId="0" applyFont="1" applyFill="1" applyBorder="1" applyAlignment="1">
      <alignment horizontal="left" vertical="center" wrapText="1"/>
    </xf>
    <xf numFmtId="0" fontId="6" fillId="7" borderId="0" xfId="0" applyFont="1" applyFill="1" applyAlignment="1">
      <alignment horizontal="left" vertical="center" wrapText="1"/>
    </xf>
    <xf numFmtId="3" fontId="6" fillId="8" borderId="28" xfId="0" applyNumberFormat="1" applyFont="1" applyFill="1" applyBorder="1" applyAlignment="1">
      <alignment horizontal="right" vertical="center" wrapText="1"/>
    </xf>
    <xf numFmtId="9" fontId="6" fillId="7" borderId="27" xfId="0" applyNumberFormat="1" applyFont="1" applyFill="1" applyBorder="1" applyAlignment="1">
      <alignment horizontal="right" vertical="center" wrapText="1"/>
    </xf>
    <xf numFmtId="9" fontId="6" fillId="7" borderId="5" xfId="0" applyNumberFormat="1" applyFont="1" applyFill="1" applyBorder="1" applyAlignment="1">
      <alignment horizontal="right" vertical="center" wrapText="1"/>
    </xf>
    <xf numFmtId="0" fontId="4" fillId="7" borderId="114" xfId="0" applyFont="1" applyFill="1" applyBorder="1" applyAlignment="1">
      <alignment vertical="center"/>
    </xf>
    <xf numFmtId="165" fontId="6" fillId="2" borderId="2" xfId="0" applyNumberFormat="1" applyFont="1" applyFill="1" applyBorder="1" applyAlignment="1">
      <alignment horizontal="right" vertical="center" wrapText="1"/>
    </xf>
    <xf numFmtId="0" fontId="6" fillId="9" borderId="3" xfId="0" applyFont="1" applyFill="1" applyBorder="1" applyAlignment="1">
      <alignment horizontal="left" vertical="center" wrapText="1"/>
    </xf>
    <xf numFmtId="3" fontId="6" fillId="3" borderId="3" xfId="0" applyNumberFormat="1" applyFont="1" applyFill="1" applyBorder="1" applyAlignment="1">
      <alignment horizontal="right" vertical="center" wrapText="1"/>
    </xf>
    <xf numFmtId="0" fontId="6" fillId="3" borderId="6" xfId="0" applyFont="1" applyFill="1" applyBorder="1" applyAlignment="1">
      <alignment horizontal="left" vertical="center" wrapText="1"/>
    </xf>
    <xf numFmtId="0" fontId="6" fillId="0" borderId="41" xfId="0" applyFont="1" applyBorder="1" applyAlignment="1">
      <alignment horizontal="left" vertical="center" wrapText="1"/>
    </xf>
    <xf numFmtId="0" fontId="6" fillId="9" borderId="2" xfId="0" applyFont="1" applyFill="1" applyBorder="1" applyAlignment="1">
      <alignment horizontal="left" vertical="center" wrapText="1"/>
    </xf>
    <xf numFmtId="0" fontId="6" fillId="3" borderId="15" xfId="0" applyFont="1" applyFill="1" applyBorder="1" applyAlignment="1">
      <alignment horizontal="left" vertical="center" wrapText="1"/>
    </xf>
    <xf numFmtId="3" fontId="6" fillId="3" borderId="32" xfId="0" applyNumberFormat="1" applyFont="1" applyFill="1" applyBorder="1" applyAlignment="1">
      <alignment horizontal="right" vertical="center" wrapText="1"/>
    </xf>
    <xf numFmtId="3" fontId="6" fillId="3" borderId="32" xfId="0" applyNumberFormat="1" applyFont="1" applyFill="1" applyBorder="1" applyAlignment="1">
      <alignment horizontal="center" vertical="center" wrapText="1"/>
    </xf>
    <xf numFmtId="3" fontId="6" fillId="3" borderId="33" xfId="0" applyNumberFormat="1" applyFont="1" applyFill="1" applyBorder="1" applyAlignment="1">
      <alignment horizontal="right" vertical="center" wrapText="1"/>
    </xf>
    <xf numFmtId="0" fontId="6" fillId="7" borderId="35" xfId="0" applyFont="1" applyFill="1" applyBorder="1" applyAlignment="1">
      <alignment horizontal="left" vertical="center" wrapText="1"/>
    </xf>
    <xf numFmtId="0" fontId="6" fillId="7" borderId="20" xfId="0" applyFont="1" applyFill="1" applyBorder="1" applyAlignment="1">
      <alignment horizontal="left" vertical="center" wrapText="1"/>
    </xf>
    <xf numFmtId="0" fontId="6" fillId="7" borderId="180" xfId="0" applyFont="1" applyFill="1" applyBorder="1" applyAlignment="1">
      <alignment horizontal="left" vertical="center" wrapText="1"/>
    </xf>
    <xf numFmtId="0" fontId="6" fillId="10" borderId="35" xfId="0" applyFont="1" applyFill="1" applyBorder="1" applyAlignment="1">
      <alignment horizontal="left" vertical="center" wrapText="1"/>
    </xf>
    <xf numFmtId="3" fontId="6" fillId="8" borderId="36" xfId="0" applyNumberFormat="1" applyFont="1" applyFill="1" applyBorder="1" applyAlignment="1">
      <alignment horizontal="right" vertical="center" wrapText="1"/>
    </xf>
    <xf numFmtId="165" fontId="6" fillId="2" borderId="15" xfId="0" applyNumberFormat="1" applyFont="1" applyFill="1" applyBorder="1" applyAlignment="1">
      <alignment horizontal="right" vertical="center" wrapText="1"/>
    </xf>
    <xf numFmtId="0" fontId="6" fillId="7" borderId="4" xfId="0" applyFont="1" applyFill="1" applyBorder="1" applyAlignment="1">
      <alignment horizontal="left" vertical="center" wrapText="1"/>
    </xf>
    <xf numFmtId="0" fontId="6" fillId="7" borderId="7" xfId="0" applyFont="1" applyFill="1" applyBorder="1" applyAlignment="1">
      <alignment horizontal="left" vertical="center" wrapText="1"/>
    </xf>
    <xf numFmtId="0" fontId="6" fillId="9" borderId="42" xfId="0" applyFont="1" applyFill="1" applyBorder="1" applyAlignment="1">
      <alignment horizontal="left" vertical="center" wrapText="1"/>
    </xf>
    <xf numFmtId="3" fontId="6" fillId="7" borderId="31" xfId="0" applyNumberFormat="1" applyFont="1" applyFill="1" applyBorder="1" applyAlignment="1">
      <alignment horizontal="right" vertical="center" wrapText="1"/>
    </xf>
    <xf numFmtId="0" fontId="6" fillId="3" borderId="42" xfId="0" applyFont="1" applyFill="1" applyBorder="1" applyAlignment="1">
      <alignment vertical="center" wrapText="1"/>
    </xf>
    <xf numFmtId="0" fontId="6" fillId="3" borderId="109" xfId="0" applyFont="1" applyFill="1" applyBorder="1" applyAlignment="1">
      <alignment vertical="center" wrapText="1"/>
    </xf>
    <xf numFmtId="0" fontId="6" fillId="7" borderId="6" xfId="0" applyFont="1" applyFill="1" applyBorder="1" applyAlignment="1">
      <alignment horizontal="left" vertical="center" wrapText="1"/>
    </xf>
    <xf numFmtId="3" fontId="6" fillId="7" borderId="32" xfId="0" applyNumberFormat="1" applyFont="1" applyFill="1" applyBorder="1" applyAlignment="1">
      <alignment horizontal="right" vertical="center" wrapText="1"/>
    </xf>
    <xf numFmtId="0" fontId="4" fillId="7" borderId="4" xfId="0" applyFont="1" applyFill="1" applyBorder="1" applyAlignment="1">
      <alignment vertical="center"/>
    </xf>
    <xf numFmtId="0" fontId="6" fillId="3" borderId="2" xfId="0" applyFont="1" applyFill="1" applyBorder="1" applyAlignment="1">
      <alignment vertical="center" wrapText="1"/>
    </xf>
    <xf numFmtId="0" fontId="6" fillId="3" borderId="104" xfId="0" applyFont="1" applyFill="1" applyBorder="1" applyAlignment="1">
      <alignment vertical="center" wrapText="1"/>
    </xf>
    <xf numFmtId="9" fontId="4" fillId="7" borderId="6" xfId="0" applyNumberFormat="1" applyFont="1" applyFill="1" applyBorder="1" applyAlignment="1">
      <alignment vertical="center"/>
    </xf>
    <xf numFmtId="0" fontId="4" fillId="7" borderId="6" xfId="0" applyFont="1" applyFill="1" applyBorder="1" applyAlignment="1">
      <alignment vertical="center"/>
    </xf>
    <xf numFmtId="0" fontId="4" fillId="0" borderId="2" xfId="0" applyFont="1" applyBorder="1" applyAlignment="1">
      <alignment vertical="center"/>
    </xf>
    <xf numFmtId="0" fontId="4" fillId="0" borderId="104" xfId="0" applyFont="1" applyBorder="1" applyAlignment="1">
      <alignment vertical="center"/>
    </xf>
    <xf numFmtId="3" fontId="6" fillId="7" borderId="33" xfId="0" applyNumberFormat="1" applyFont="1" applyFill="1" applyBorder="1" applyAlignment="1">
      <alignment horizontal="right" vertical="center" wrapText="1"/>
    </xf>
    <xf numFmtId="0" fontId="4" fillId="7" borderId="8" xfId="0" applyFont="1" applyFill="1" applyBorder="1" applyAlignment="1">
      <alignment vertical="center"/>
    </xf>
    <xf numFmtId="0" fontId="4" fillId="0" borderId="114" xfId="0" applyFont="1" applyBorder="1" applyAlignment="1">
      <alignment vertical="center"/>
    </xf>
    <xf numFmtId="3" fontId="6" fillId="7" borderId="2" xfId="0" applyNumberFormat="1" applyFont="1" applyFill="1" applyBorder="1" applyAlignment="1">
      <alignment horizontal="right" vertical="center" wrapText="1"/>
    </xf>
    <xf numFmtId="0" fontId="6" fillId="5" borderId="6" xfId="0" applyFont="1" applyFill="1" applyBorder="1" applyAlignment="1">
      <alignment horizontal="left" vertical="center" wrapText="1"/>
    </xf>
    <xf numFmtId="0" fontId="6" fillId="5" borderId="7" xfId="0" applyFont="1" applyFill="1" applyBorder="1" applyAlignment="1">
      <alignment horizontal="left" vertical="center" wrapText="1"/>
    </xf>
    <xf numFmtId="0" fontId="6" fillId="7" borderId="8" xfId="0" applyFont="1" applyFill="1" applyBorder="1" applyAlignment="1">
      <alignment horizontal="left" vertical="center" wrapText="1"/>
    </xf>
    <xf numFmtId="3" fontId="6" fillId="7" borderId="5" xfId="0" applyNumberFormat="1" applyFont="1" applyFill="1" applyBorder="1" applyAlignment="1">
      <alignment horizontal="right" vertical="center" wrapText="1"/>
    </xf>
    <xf numFmtId="165" fontId="6" fillId="2" borderId="119" xfId="0" applyNumberFormat="1" applyFont="1" applyFill="1" applyBorder="1" applyAlignment="1">
      <alignment horizontal="right" vertical="center" wrapText="1"/>
    </xf>
    <xf numFmtId="0" fontId="6" fillId="7" borderId="120" xfId="0" applyFont="1" applyFill="1" applyBorder="1" applyAlignment="1">
      <alignment horizontal="left" vertical="center" wrapText="1"/>
    </xf>
    <xf numFmtId="0" fontId="4" fillId="7" borderId="156" xfId="0" applyFont="1" applyFill="1" applyBorder="1" applyAlignment="1">
      <alignment vertical="center"/>
    </xf>
    <xf numFmtId="0" fontId="4" fillId="7" borderId="121" xfId="0" applyFont="1" applyFill="1" applyBorder="1" applyAlignment="1">
      <alignment vertical="center"/>
    </xf>
    <xf numFmtId="3" fontId="6" fillId="8" borderId="171" xfId="0" applyNumberFormat="1" applyFont="1" applyFill="1" applyBorder="1" applyAlignment="1">
      <alignment horizontal="right" vertical="center" wrapText="1"/>
    </xf>
    <xf numFmtId="3" fontId="6" fillId="8" borderId="172" xfId="0" applyNumberFormat="1" applyFont="1" applyFill="1" applyBorder="1" applyAlignment="1">
      <alignment horizontal="right" vertical="center" wrapText="1"/>
    </xf>
    <xf numFmtId="0" fontId="5" fillId="0" borderId="6" xfId="0" applyFont="1" applyBorder="1" applyAlignment="1">
      <alignment horizontal="center" vertical="center" wrapText="1"/>
    </xf>
    <xf numFmtId="0" fontId="5" fillId="2" borderId="21" xfId="0" quotePrefix="1" applyFont="1" applyFill="1" applyBorder="1" applyAlignment="1">
      <alignment horizontal="center" vertical="center" wrapText="1"/>
    </xf>
    <xf numFmtId="0" fontId="5" fillId="2" borderId="5" xfId="0" quotePrefix="1" applyFont="1" applyFill="1" applyBorder="1" applyAlignment="1">
      <alignment horizontal="center" vertical="center" wrapText="1"/>
    </xf>
    <xf numFmtId="0" fontId="5" fillId="2" borderId="26" xfId="0" quotePrefix="1" applyFont="1" applyFill="1" applyBorder="1" applyAlignment="1">
      <alignment horizontal="center" vertical="center" wrapText="1"/>
    </xf>
    <xf numFmtId="0" fontId="5" fillId="2" borderId="27" xfId="0" quotePrefix="1" applyFont="1" applyFill="1" applyBorder="1" applyAlignment="1">
      <alignment horizontal="center" vertical="center" wrapText="1"/>
    </xf>
    <xf numFmtId="166" fontId="6" fillId="2" borderId="67" xfId="0" quotePrefix="1" applyNumberFormat="1" applyFont="1" applyFill="1" applyBorder="1" applyAlignment="1">
      <alignment horizontal="center" vertical="center" wrapText="1"/>
    </xf>
    <xf numFmtId="3" fontId="6" fillId="2" borderId="107" xfId="0" quotePrefix="1" applyNumberFormat="1" applyFont="1" applyFill="1" applyBorder="1" applyAlignment="1">
      <alignment horizontal="center" vertical="center" wrapText="1"/>
    </xf>
    <xf numFmtId="0" fontId="5" fillId="2" borderId="6" xfId="0" applyFont="1" applyFill="1" applyBorder="1" applyAlignment="1">
      <alignment vertical="center" wrapText="1"/>
    </xf>
    <xf numFmtId="166" fontId="6" fillId="2" borderId="107" xfId="0" quotePrefix="1" applyNumberFormat="1" applyFont="1" applyFill="1" applyBorder="1" applyAlignment="1">
      <alignment horizontal="center" vertical="center" wrapText="1"/>
    </xf>
    <xf numFmtId="166" fontId="5" fillId="2" borderId="15" xfId="0" applyNumberFormat="1" applyFont="1" applyFill="1" applyBorder="1" applyAlignment="1">
      <alignment horizontal="right" vertical="center" wrapText="1"/>
    </xf>
    <xf numFmtId="3" fontId="6" fillId="8" borderId="108" xfId="0" applyNumberFormat="1" applyFont="1" applyFill="1" applyBorder="1" applyAlignment="1">
      <alignment horizontal="right" vertical="center" wrapText="1"/>
    </xf>
    <xf numFmtId="3" fontId="6" fillId="8" borderId="0" xfId="0" applyNumberFormat="1" applyFont="1" applyFill="1" applyAlignment="1">
      <alignment horizontal="right" vertical="center" wrapText="1"/>
    </xf>
    <xf numFmtId="3" fontId="6" fillId="8" borderId="161" xfId="0" applyNumberFormat="1" applyFont="1" applyFill="1" applyBorder="1" applyAlignment="1">
      <alignment horizontal="right" vertical="center" wrapText="1"/>
    </xf>
    <xf numFmtId="3" fontId="6" fillId="2" borderId="192" xfId="0" applyNumberFormat="1" applyFont="1" applyFill="1" applyBorder="1" applyAlignment="1">
      <alignment horizontal="right" vertical="center" wrapText="1"/>
    </xf>
    <xf numFmtId="3" fontId="6" fillId="0" borderId="22" xfId="0" applyNumberFormat="1" applyFont="1" applyBorder="1" applyAlignment="1">
      <alignment horizontal="right" vertical="center" wrapText="1"/>
    </xf>
    <xf numFmtId="3" fontId="6" fillId="0" borderId="41" xfId="0" applyNumberFormat="1" applyFont="1" applyBorder="1" applyAlignment="1">
      <alignment horizontal="right" vertical="center" wrapText="1"/>
    </xf>
    <xf numFmtId="3" fontId="6" fillId="0" borderId="15" xfId="0" applyNumberFormat="1" applyFont="1" applyBorder="1" applyAlignment="1">
      <alignment horizontal="right" vertical="center" wrapText="1"/>
    </xf>
    <xf numFmtId="3" fontId="6" fillId="0" borderId="118" xfId="0" applyNumberFormat="1" applyFont="1" applyBorder="1" applyAlignment="1">
      <alignment horizontal="right" vertical="center" wrapText="1"/>
    </xf>
    <xf numFmtId="3" fontId="6" fillId="0" borderId="2" xfId="0" applyNumberFormat="1" applyFont="1" applyBorder="1" applyAlignment="1">
      <alignment horizontal="left" vertical="center" wrapText="1"/>
    </xf>
    <xf numFmtId="3" fontId="6" fillId="0" borderId="187" xfId="0" applyNumberFormat="1" applyFont="1" applyBorder="1" applyAlignment="1">
      <alignment horizontal="right" vertical="center" wrapText="1"/>
    </xf>
    <xf numFmtId="3" fontId="6" fillId="0" borderId="54" xfId="0" applyNumberFormat="1" applyFont="1" applyBorder="1" applyAlignment="1">
      <alignment horizontal="right" vertical="center" wrapText="1"/>
    </xf>
    <xf numFmtId="3" fontId="6" fillId="0" borderId="196" xfId="0" applyNumberFormat="1" applyFont="1" applyBorder="1" applyAlignment="1">
      <alignment horizontal="right" vertical="center" wrapText="1"/>
    </xf>
    <xf numFmtId="3" fontId="6" fillId="0" borderId="195" xfId="0" applyNumberFormat="1" applyFont="1" applyBorder="1" applyAlignment="1">
      <alignment horizontal="right" vertical="center" wrapText="1"/>
    </xf>
    <xf numFmtId="3" fontId="6" fillId="0" borderId="199" xfId="0" applyNumberFormat="1" applyFont="1" applyBorder="1" applyAlignment="1">
      <alignment horizontal="right" vertical="center" wrapText="1"/>
    </xf>
    <xf numFmtId="3" fontId="6" fillId="0" borderId="193" xfId="0" applyNumberFormat="1" applyFont="1" applyBorder="1" applyAlignment="1">
      <alignment horizontal="right" vertical="center" wrapText="1"/>
    </xf>
    <xf numFmtId="3" fontId="6" fillId="0" borderId="180" xfId="0" applyNumberFormat="1" applyFont="1" applyBorder="1" applyAlignment="1">
      <alignment horizontal="right" vertical="center" wrapText="1"/>
    </xf>
    <xf numFmtId="3" fontId="6" fillId="0" borderId="184" xfId="0" applyNumberFormat="1" applyFont="1" applyBorder="1" applyAlignment="1">
      <alignment horizontal="right" vertical="center" wrapText="1"/>
    </xf>
    <xf numFmtId="3" fontId="6" fillId="0" borderId="194" xfId="0" applyNumberFormat="1" applyFont="1" applyBorder="1" applyAlignment="1">
      <alignment horizontal="right" vertical="center" wrapText="1"/>
    </xf>
    <xf numFmtId="166" fontId="5" fillId="2" borderId="192" xfId="0" applyNumberFormat="1" applyFont="1" applyFill="1" applyBorder="1" applyAlignment="1">
      <alignment horizontal="right" vertical="center" wrapText="1"/>
    </xf>
    <xf numFmtId="3" fontId="6" fillId="8" borderId="110" xfId="0" applyNumberFormat="1" applyFont="1" applyFill="1" applyBorder="1" applyAlignment="1">
      <alignment horizontal="right" vertical="center" wrapText="1"/>
    </xf>
    <xf numFmtId="3" fontId="6" fillId="8" borderId="162" xfId="0" applyNumberFormat="1" applyFont="1" applyFill="1" applyBorder="1" applyAlignment="1">
      <alignment horizontal="right" vertical="center" wrapText="1"/>
    </xf>
    <xf numFmtId="3" fontId="6" fillId="8" borderId="111" xfId="0" applyNumberFormat="1" applyFont="1" applyFill="1" applyBorder="1" applyAlignment="1">
      <alignment horizontal="right" vertical="center" wrapText="1"/>
    </xf>
    <xf numFmtId="3" fontId="6" fillId="8" borderId="112" xfId="0" applyNumberFormat="1" applyFont="1" applyFill="1" applyBorder="1" applyAlignment="1">
      <alignment horizontal="right" vertical="center" wrapText="1"/>
    </xf>
    <xf numFmtId="3" fontId="6" fillId="8" borderId="200" xfId="0" applyNumberFormat="1" applyFont="1" applyFill="1" applyBorder="1" applyAlignment="1">
      <alignment horizontal="right" vertical="center" wrapText="1"/>
    </xf>
    <xf numFmtId="166" fontId="5" fillId="2" borderId="75" xfId="0" applyNumberFormat="1" applyFont="1" applyFill="1" applyBorder="1" applyAlignment="1">
      <alignment horizontal="right" vertical="center" wrapText="1"/>
    </xf>
    <xf numFmtId="3" fontId="6" fillId="8" borderId="113" xfId="0" applyNumberFormat="1" applyFont="1" applyFill="1" applyBorder="1" applyAlignment="1">
      <alignment horizontal="right" vertical="center" wrapText="1"/>
    </xf>
    <xf numFmtId="0" fontId="5" fillId="2" borderId="201" xfId="0" applyFont="1" applyFill="1" applyBorder="1" applyAlignment="1">
      <alignment vertical="center" wrapText="1"/>
    </xf>
    <xf numFmtId="165" fontId="5" fillId="2" borderId="15" xfId="0" quotePrefix="1" applyNumberFormat="1" applyFont="1" applyFill="1" applyBorder="1" applyAlignment="1">
      <alignment horizontal="right" vertical="center" wrapText="1"/>
    </xf>
    <xf numFmtId="3" fontId="6" fillId="8" borderId="115" xfId="0" applyNumberFormat="1" applyFont="1" applyFill="1" applyBorder="1" applyAlignment="1">
      <alignment horizontal="right" vertical="center" wrapText="1"/>
    </xf>
    <xf numFmtId="166" fontId="6" fillId="2" borderId="192" xfId="0" applyNumberFormat="1" applyFont="1" applyFill="1" applyBorder="1" applyAlignment="1">
      <alignment horizontal="right" vertical="center" wrapText="1"/>
    </xf>
    <xf numFmtId="3" fontId="5" fillId="2" borderId="192" xfId="0" quotePrefix="1" applyNumberFormat="1" applyFont="1" applyFill="1" applyBorder="1" applyAlignment="1">
      <alignment horizontal="right" vertical="center" wrapText="1"/>
    </xf>
    <xf numFmtId="3" fontId="5" fillId="2" borderId="193" xfId="0" quotePrefix="1" applyNumberFormat="1" applyFont="1" applyFill="1" applyBorder="1" applyAlignment="1">
      <alignment horizontal="right" vertical="center" wrapText="1"/>
    </xf>
    <xf numFmtId="166" fontId="6" fillId="2" borderId="75" xfId="0" applyNumberFormat="1" applyFont="1" applyFill="1" applyBorder="1" applyAlignment="1">
      <alignment horizontal="right" vertical="center" wrapText="1"/>
    </xf>
    <xf numFmtId="3" fontId="6" fillId="0" borderId="20" xfId="0" applyNumberFormat="1" applyFont="1" applyBorder="1" applyAlignment="1">
      <alignment horizontal="right" vertical="center" wrapText="1"/>
    </xf>
    <xf numFmtId="3" fontId="6" fillId="0" borderId="91" xfId="0" applyNumberFormat="1" applyFont="1" applyBorder="1" applyAlignment="1">
      <alignment horizontal="right" vertical="center" wrapText="1"/>
    </xf>
    <xf numFmtId="3" fontId="6" fillId="0" borderId="116" xfId="0" applyNumberFormat="1" applyFont="1" applyBorder="1" applyAlignment="1">
      <alignment horizontal="right" vertical="center" wrapText="1"/>
    </xf>
    <xf numFmtId="3" fontId="6" fillId="0" borderId="96" xfId="0" applyNumberFormat="1" applyFont="1" applyBorder="1" applyAlignment="1">
      <alignment horizontal="right" vertical="center" wrapText="1"/>
    </xf>
    <xf numFmtId="3" fontId="6" fillId="0" borderId="98" xfId="0" applyNumberFormat="1" applyFont="1" applyBorder="1" applyAlignment="1">
      <alignment horizontal="right" vertical="center" wrapText="1"/>
    </xf>
    <xf numFmtId="3" fontId="6" fillId="0" borderId="104" xfId="0" applyNumberFormat="1" applyFont="1" applyBorder="1" applyAlignment="1">
      <alignment horizontal="right" vertical="center" wrapText="1"/>
    </xf>
    <xf numFmtId="166" fontId="6" fillId="2" borderId="201" xfId="0" applyNumberFormat="1" applyFont="1" applyFill="1" applyBorder="1" applyAlignment="1">
      <alignment horizontal="right" vertical="center" wrapText="1"/>
    </xf>
    <xf numFmtId="3" fontId="6" fillId="0" borderId="114" xfId="0" applyNumberFormat="1" applyFont="1" applyBorder="1" applyAlignment="1">
      <alignment horizontal="right" vertical="center" wrapText="1"/>
    </xf>
    <xf numFmtId="3" fontId="6" fillId="6" borderId="90" xfId="0" applyNumberFormat="1" applyFont="1" applyFill="1" applyBorder="1" applyAlignment="1">
      <alignment horizontal="right" vertical="center" wrapText="1"/>
    </xf>
    <xf numFmtId="3" fontId="6" fillId="6" borderId="162" xfId="0" applyNumberFormat="1" applyFont="1" applyFill="1" applyBorder="1" applyAlignment="1">
      <alignment horizontal="right" vertical="center" wrapText="1"/>
    </xf>
    <xf numFmtId="166" fontId="6" fillId="2" borderId="7" xfId="0" quotePrefix="1" applyNumberFormat="1" applyFont="1" applyFill="1" applyBorder="1" applyAlignment="1">
      <alignment horizontal="center" vertical="center" wrapText="1"/>
    </xf>
    <xf numFmtId="0" fontId="5" fillId="2" borderId="19" xfId="0" applyFont="1" applyFill="1" applyBorder="1" applyAlignment="1">
      <alignment vertical="center" wrapText="1"/>
    </xf>
    <xf numFmtId="0" fontId="5" fillId="2" borderId="7" xfId="0" applyFont="1" applyFill="1" applyBorder="1" applyAlignment="1">
      <alignment vertical="center" wrapText="1"/>
    </xf>
    <xf numFmtId="3" fontId="6" fillId="25" borderId="15" xfId="0" applyNumberFormat="1" applyFont="1" applyFill="1" applyBorder="1" applyAlignment="1">
      <alignment horizontal="right" vertical="center" wrapText="1"/>
    </xf>
    <xf numFmtId="3" fontId="6" fillId="25" borderId="31" xfId="0" applyNumberFormat="1" applyFont="1" applyFill="1" applyBorder="1" applyAlignment="1">
      <alignment horizontal="right" vertical="center" wrapText="1"/>
    </xf>
    <xf numFmtId="165" fontId="5" fillId="2" borderId="15" xfId="0" applyNumberFormat="1" applyFont="1" applyFill="1" applyBorder="1" applyAlignment="1">
      <alignment horizontal="right" vertical="center" wrapText="1"/>
    </xf>
    <xf numFmtId="166" fontId="6" fillId="2" borderId="53" xfId="0" quotePrefix="1" applyNumberFormat="1" applyFont="1" applyFill="1" applyBorder="1" applyAlignment="1">
      <alignment horizontal="right" vertical="center" wrapText="1"/>
    </xf>
    <xf numFmtId="3" fontId="6" fillId="0" borderId="32" xfId="0" applyNumberFormat="1" applyFont="1" applyBorder="1" applyAlignment="1">
      <alignment horizontal="right" vertical="center" wrapText="1"/>
    </xf>
    <xf numFmtId="3" fontId="6" fillId="0" borderId="56" xfId="0" applyNumberFormat="1" applyFont="1" applyBorder="1" applyAlignment="1">
      <alignment horizontal="right" vertical="center" wrapText="1"/>
    </xf>
    <xf numFmtId="3" fontId="6" fillId="0" borderId="117" xfId="0" applyNumberFormat="1" applyFont="1" applyBorder="1" applyAlignment="1">
      <alignment horizontal="right" vertical="center" wrapText="1"/>
    </xf>
    <xf numFmtId="165" fontId="5" fillId="2" borderId="53" xfId="0" quotePrefix="1" applyNumberFormat="1" applyFont="1" applyFill="1" applyBorder="1" applyAlignment="1">
      <alignment horizontal="right" vertical="center" wrapText="1"/>
    </xf>
    <xf numFmtId="3" fontId="6" fillId="0" borderId="197" xfId="0" applyNumberFormat="1" applyFont="1" applyBorder="1" applyAlignment="1">
      <alignment horizontal="right" vertical="center" wrapText="1"/>
    </xf>
    <xf numFmtId="0" fontId="5" fillId="3" borderId="7" xfId="0" applyFont="1" applyFill="1" applyBorder="1" applyAlignment="1">
      <alignment horizontal="left" vertical="center" wrapText="1"/>
    </xf>
    <xf numFmtId="3" fontId="6" fillId="0" borderId="7" xfId="0" applyNumberFormat="1" applyFont="1" applyBorder="1" applyAlignment="1">
      <alignment horizontal="right" vertical="center" wrapText="1"/>
    </xf>
    <xf numFmtId="0" fontId="5" fillId="2" borderId="203" xfId="0" quotePrefix="1" applyFont="1" applyFill="1" applyBorder="1" applyAlignment="1">
      <alignment horizontal="center" vertical="center" wrapText="1"/>
    </xf>
    <xf numFmtId="0" fontId="5" fillId="2" borderId="2" xfId="0" applyFont="1" applyFill="1" applyBorder="1" applyAlignment="1">
      <alignment vertical="center" wrapText="1"/>
    </xf>
    <xf numFmtId="3" fontId="6" fillId="2" borderId="53" xfId="0" quotePrefix="1" applyNumberFormat="1" applyFont="1" applyFill="1" applyBorder="1" applyAlignment="1">
      <alignment horizontal="right" vertical="center" wrapText="1"/>
    </xf>
    <xf numFmtId="3" fontId="6" fillId="2" borderId="34" xfId="0" quotePrefix="1" applyNumberFormat="1" applyFont="1" applyFill="1" applyBorder="1" applyAlignment="1">
      <alignment horizontal="right" vertical="center" wrapText="1"/>
    </xf>
    <xf numFmtId="0" fontId="6" fillId="3" borderId="193" xfId="0" applyFont="1" applyFill="1" applyBorder="1" applyAlignment="1">
      <alignment horizontal="left" vertical="center" wrapText="1"/>
    </xf>
    <xf numFmtId="166" fontId="5" fillId="2" borderId="15" xfId="0" quotePrefix="1" applyNumberFormat="1" applyFont="1" applyFill="1" applyBorder="1" applyAlignment="1">
      <alignment horizontal="right" vertical="center" wrapText="1"/>
    </xf>
    <xf numFmtId="166" fontId="6" fillId="2" borderId="34" xfId="0" quotePrefix="1" applyNumberFormat="1" applyFont="1" applyFill="1" applyBorder="1" applyAlignment="1">
      <alignment horizontal="right" vertical="center" wrapText="1"/>
    </xf>
    <xf numFmtId="3" fontId="6" fillId="0" borderId="15" xfId="0" applyNumberFormat="1" applyFont="1" applyBorder="1" applyAlignment="1">
      <alignment horizontal="left" vertical="center" wrapText="1"/>
    </xf>
    <xf numFmtId="3" fontId="6" fillId="0" borderId="118" xfId="0" applyNumberFormat="1" applyFont="1" applyBorder="1" applyAlignment="1">
      <alignment horizontal="left" vertical="center" wrapText="1"/>
    </xf>
    <xf numFmtId="3" fontId="6" fillId="0" borderId="192" xfId="0" applyNumberFormat="1" applyFont="1" applyBorder="1" applyAlignment="1">
      <alignment horizontal="left" vertical="center" wrapText="1"/>
    </xf>
    <xf numFmtId="3" fontId="6" fillId="0" borderId="199" xfId="0" applyNumberFormat="1" applyFont="1" applyBorder="1" applyAlignment="1">
      <alignment horizontal="left" vertical="center" wrapText="1"/>
    </xf>
    <xf numFmtId="3" fontId="6" fillId="0" borderId="193" xfId="0" applyNumberFormat="1" applyFont="1" applyBorder="1" applyAlignment="1">
      <alignment horizontal="left" vertical="center" wrapText="1"/>
    </xf>
    <xf numFmtId="3" fontId="6" fillId="0" borderId="194" xfId="0" applyNumberFormat="1" applyFont="1" applyBorder="1" applyAlignment="1">
      <alignment horizontal="left" vertical="center" wrapText="1"/>
    </xf>
    <xf numFmtId="3" fontId="6" fillId="2" borderId="193" xfId="0" quotePrefix="1" applyNumberFormat="1" applyFont="1" applyFill="1" applyBorder="1" applyAlignment="1">
      <alignment horizontal="right" vertical="center" wrapText="1"/>
    </xf>
    <xf numFmtId="166" fontId="6" fillId="2" borderId="7" xfId="0" quotePrefix="1" applyNumberFormat="1" applyFont="1" applyFill="1" applyBorder="1" applyAlignment="1">
      <alignment horizontal="right" vertical="center" wrapText="1"/>
    </xf>
    <xf numFmtId="3" fontId="6" fillId="0" borderId="7" xfId="0" applyNumberFormat="1" applyFont="1" applyBorder="1" applyAlignment="1">
      <alignment horizontal="left" vertical="center" wrapText="1"/>
    </xf>
    <xf numFmtId="0" fontId="5" fillId="2" borderId="17" xfId="0" applyFont="1" applyFill="1" applyBorder="1" applyAlignment="1">
      <alignment vertical="center" wrapText="1"/>
    </xf>
    <xf numFmtId="3" fontId="6" fillId="3" borderId="22" xfId="0" applyNumberFormat="1" applyFont="1" applyFill="1" applyBorder="1" applyAlignment="1">
      <alignment horizontal="right" vertical="center" wrapText="1"/>
    </xf>
    <xf numFmtId="3" fontId="6" fillId="3" borderId="10" xfId="0" applyNumberFormat="1" applyFont="1" applyFill="1" applyBorder="1" applyAlignment="1">
      <alignment horizontal="right" vertical="center" wrapText="1"/>
    </xf>
    <xf numFmtId="3" fontId="6" fillId="2" borderId="119" xfId="0" quotePrefix="1" applyNumberFormat="1" applyFont="1" applyFill="1" applyBorder="1" applyAlignment="1">
      <alignment horizontal="right" vertical="center" wrapText="1"/>
    </xf>
    <xf numFmtId="3" fontId="6" fillId="0" borderId="70" xfId="0" applyNumberFormat="1" applyFont="1" applyBorder="1" applyAlignment="1">
      <alignment horizontal="right" vertical="center" wrapText="1"/>
    </xf>
    <xf numFmtId="3" fontId="6" fillId="0" borderId="202" xfId="0" applyNumberFormat="1" applyFont="1" applyBorder="1" applyAlignment="1">
      <alignment horizontal="right" vertical="center" wrapText="1"/>
    </xf>
    <xf numFmtId="3" fontId="6" fillId="0" borderId="198" xfId="0" applyNumberFormat="1" applyFont="1" applyBorder="1" applyAlignment="1">
      <alignment horizontal="right" vertical="center" wrapText="1"/>
    </xf>
    <xf numFmtId="0" fontId="9" fillId="2" borderId="24" xfId="0" applyFont="1" applyFill="1" applyBorder="1" applyAlignment="1">
      <alignment vertical="center"/>
    </xf>
    <xf numFmtId="0" fontId="9" fillId="2" borderId="7" xfId="0" quotePrefix="1" applyFont="1" applyFill="1" applyBorder="1" applyAlignment="1">
      <alignment horizontal="center" vertical="center" wrapText="1"/>
    </xf>
    <xf numFmtId="0" fontId="4" fillId="2" borderId="7" xfId="0" quotePrefix="1" applyFont="1" applyFill="1" applyBorder="1" applyAlignment="1">
      <alignment horizontal="center" vertical="center"/>
    </xf>
    <xf numFmtId="0" fontId="9" fillId="2" borderId="29" xfId="0" applyFont="1" applyFill="1" applyBorder="1" applyAlignment="1">
      <alignment vertical="center"/>
    </xf>
    <xf numFmtId="0" fontId="3" fillId="2" borderId="23" xfId="0" applyFont="1" applyFill="1" applyBorder="1" applyAlignment="1">
      <alignment vertical="center"/>
    </xf>
    <xf numFmtId="0" fontId="4" fillId="2" borderId="7" xfId="0" applyFont="1" applyFill="1" applyBorder="1" applyAlignment="1">
      <alignment horizontal="right" vertical="center"/>
    </xf>
    <xf numFmtId="0" fontId="4" fillId="0" borderId="7" xfId="0" applyFont="1" applyBorder="1" applyAlignment="1">
      <alignment horizontal="left" vertical="center"/>
    </xf>
    <xf numFmtId="0" fontId="14" fillId="0" borderId="7" xfId="0" applyFont="1" applyBorder="1" applyAlignment="1">
      <alignment vertical="center"/>
    </xf>
    <xf numFmtId="0" fontId="14" fillId="0" borderId="23" xfId="0" applyFont="1" applyBorder="1" applyAlignment="1">
      <alignment vertical="center"/>
    </xf>
    <xf numFmtId="0" fontId="9" fillId="2" borderId="7" xfId="0" applyFont="1" applyFill="1" applyBorder="1" applyAlignment="1">
      <alignment vertical="center"/>
    </xf>
    <xf numFmtId="0" fontId="13" fillId="2" borderId="7" xfId="0" applyFont="1" applyFill="1" applyBorder="1" applyAlignment="1">
      <alignment horizontal="right" vertical="center"/>
    </xf>
    <xf numFmtId="0" fontId="14" fillId="0" borderId="188" xfId="0" applyFont="1" applyBorder="1" applyAlignment="1">
      <alignment vertical="center"/>
    </xf>
    <xf numFmtId="0" fontId="4" fillId="0" borderId="122" xfId="0" applyFont="1" applyBorder="1" applyAlignment="1">
      <alignment vertical="center"/>
    </xf>
    <xf numFmtId="0" fontId="9" fillId="2" borderId="7" xfId="0" applyFont="1" applyFill="1" applyBorder="1" applyAlignment="1">
      <alignment horizontal="right" vertical="center"/>
    </xf>
    <xf numFmtId="3" fontId="6" fillId="6" borderId="25" xfId="0" applyNumberFormat="1" applyFont="1" applyFill="1" applyBorder="1" applyAlignment="1">
      <alignment horizontal="right" vertical="center" wrapText="1" shrinkToFit="1"/>
    </xf>
    <xf numFmtId="0" fontId="6" fillId="7" borderId="34" xfId="0" applyFont="1" applyFill="1" applyBorder="1" applyAlignment="1">
      <alignment horizontal="left" vertical="center" wrapText="1"/>
    </xf>
    <xf numFmtId="3" fontId="6" fillId="6" borderId="126" xfId="0" applyNumberFormat="1" applyFont="1" applyFill="1" applyBorder="1" applyAlignment="1">
      <alignment horizontal="right" vertical="center" wrapText="1" shrinkToFit="1"/>
    </xf>
    <xf numFmtId="3" fontId="6" fillId="6" borderId="127" xfId="0" applyNumberFormat="1" applyFont="1" applyFill="1" applyBorder="1" applyAlignment="1">
      <alignment horizontal="right" vertical="center" wrapText="1" shrinkToFit="1"/>
    </xf>
    <xf numFmtId="0" fontId="4" fillId="0" borderId="10" xfId="0" applyFont="1" applyBorder="1" applyAlignment="1">
      <alignment vertical="center"/>
    </xf>
    <xf numFmtId="167" fontId="13" fillId="2" borderId="7" xfId="0" applyNumberFormat="1" applyFont="1" applyFill="1" applyBorder="1" applyAlignment="1">
      <alignment horizontal="right" vertical="center"/>
    </xf>
    <xf numFmtId="3" fontId="6" fillId="6" borderId="128" xfId="0" applyNumberFormat="1" applyFont="1" applyFill="1" applyBorder="1" applyAlignment="1">
      <alignment horizontal="right" vertical="center" wrapText="1" shrinkToFit="1"/>
    </xf>
    <xf numFmtId="3" fontId="6" fillId="6" borderId="129" xfId="0" applyNumberFormat="1" applyFont="1" applyFill="1" applyBorder="1" applyAlignment="1">
      <alignment horizontal="right" vertical="center" wrapText="1" shrinkToFit="1"/>
    </xf>
    <xf numFmtId="3" fontId="6" fillId="6" borderId="130" xfId="0" applyNumberFormat="1" applyFont="1" applyFill="1" applyBorder="1" applyAlignment="1">
      <alignment horizontal="right" vertical="center" wrapText="1" shrinkToFit="1"/>
    </xf>
    <xf numFmtId="0" fontId="14" fillId="0" borderId="0" xfId="0" applyFont="1" applyAlignment="1">
      <alignment vertical="center"/>
    </xf>
    <xf numFmtId="0" fontId="5" fillId="11" borderId="7" xfId="0" quotePrefix="1" applyFont="1" applyFill="1" applyBorder="1" applyAlignment="1">
      <alignment horizontal="center" vertical="center" wrapText="1"/>
    </xf>
    <xf numFmtId="3" fontId="6" fillId="11" borderId="7" xfId="0" quotePrefix="1" applyNumberFormat="1" applyFont="1" applyFill="1" applyBorder="1" applyAlignment="1">
      <alignment horizontal="center" vertical="center" wrapText="1"/>
    </xf>
    <xf numFmtId="0" fontId="6" fillId="11" borderId="7" xfId="0" quotePrefix="1" applyFont="1" applyFill="1" applyBorder="1" applyAlignment="1">
      <alignment horizontal="center" vertical="center" wrapText="1"/>
    </xf>
    <xf numFmtId="165" fontId="5" fillId="11" borderId="7" xfId="0" quotePrefix="1" applyNumberFormat="1" applyFont="1" applyFill="1" applyBorder="1" applyAlignment="1">
      <alignment horizontal="right" vertical="center" wrapText="1"/>
    </xf>
    <xf numFmtId="3" fontId="6" fillId="11" borderId="7" xfId="0" quotePrefix="1" applyNumberFormat="1" applyFont="1" applyFill="1" applyBorder="1" applyAlignment="1">
      <alignment horizontal="right" vertical="center" wrapText="1"/>
    </xf>
    <xf numFmtId="0" fontId="4" fillId="0" borderId="10" xfId="0" applyFont="1" applyBorder="1" applyAlignment="1">
      <alignment horizontal="left" vertical="center"/>
    </xf>
    <xf numFmtId="0" fontId="14" fillId="0" borderId="10" xfId="0" applyFont="1" applyBorder="1" applyAlignment="1">
      <alignment horizontal="left" vertical="center"/>
    </xf>
    <xf numFmtId="0" fontId="14" fillId="0" borderId="7" xfId="0" applyFont="1" applyBorder="1" applyAlignment="1">
      <alignment horizontal="left" vertical="center"/>
    </xf>
    <xf numFmtId="0" fontId="13" fillId="11" borderId="7" xfId="0" applyFont="1" applyFill="1" applyBorder="1" applyAlignment="1">
      <alignment horizontal="right" vertical="center"/>
    </xf>
    <xf numFmtId="0" fontId="4" fillId="0" borderId="186" xfId="0" applyFont="1" applyBorder="1" applyAlignment="1">
      <alignment horizontal="left" vertical="center"/>
    </xf>
    <xf numFmtId="0" fontId="14" fillId="0" borderId="186" xfId="0" applyFont="1" applyBorder="1" applyAlignment="1">
      <alignment horizontal="left" vertical="center"/>
    </xf>
    <xf numFmtId="0" fontId="3" fillId="2" borderId="29" xfId="0" applyFont="1" applyFill="1" applyBorder="1" applyAlignment="1">
      <alignment vertical="center"/>
    </xf>
    <xf numFmtId="0" fontId="14" fillId="0" borderId="24" xfId="0" applyFont="1" applyBorder="1" applyAlignment="1">
      <alignment horizontal="left" vertical="center"/>
    </xf>
    <xf numFmtId="3" fontId="6" fillId="0" borderId="0" xfId="0" quotePrefix="1" applyNumberFormat="1" applyFont="1" applyAlignment="1">
      <alignment horizontal="center" vertical="center" wrapText="1"/>
    </xf>
    <xf numFmtId="0" fontId="13" fillId="0" borderId="0" xfId="0" applyFont="1" applyAlignment="1">
      <alignment horizontal="right" vertical="center"/>
    </xf>
    <xf numFmtId="0" fontId="5" fillId="0" borderId="95" xfId="0" applyFont="1" applyBorder="1" applyAlignment="1">
      <alignment horizontal="center" vertical="center" wrapText="1"/>
    </xf>
    <xf numFmtId="0" fontId="5" fillId="0" borderId="134" xfId="0" applyFont="1" applyBorder="1" applyAlignment="1">
      <alignment horizontal="center" vertical="center" wrapText="1"/>
    </xf>
    <xf numFmtId="0" fontId="5" fillId="2" borderId="95" xfId="0" quotePrefix="1" applyFont="1" applyFill="1" applyBorder="1" applyAlignment="1">
      <alignment horizontal="center" vertical="center" wrapText="1"/>
    </xf>
    <xf numFmtId="0" fontId="5" fillId="2" borderId="75" xfId="0" quotePrefix="1" applyFont="1" applyFill="1" applyBorder="1" applyAlignment="1">
      <alignment horizontal="center" vertical="center" wrapText="1"/>
    </xf>
    <xf numFmtId="0" fontId="5" fillId="2" borderId="134" xfId="0" quotePrefix="1" applyFont="1" applyFill="1" applyBorder="1" applyAlignment="1">
      <alignment horizontal="center" vertical="center" wrapText="1"/>
    </xf>
    <xf numFmtId="166" fontId="6" fillId="2" borderId="9" xfId="0" quotePrefix="1" applyNumberFormat="1" applyFont="1" applyFill="1" applyBorder="1" applyAlignment="1">
      <alignment horizontal="center" vertical="center" wrapText="1"/>
    </xf>
    <xf numFmtId="0" fontId="10" fillId="2" borderId="3" xfId="0" applyFont="1" applyFill="1" applyBorder="1" applyAlignment="1">
      <alignment vertical="center" wrapText="1"/>
    </xf>
    <xf numFmtId="166" fontId="6" fillId="2" borderId="78" xfId="0" quotePrefix="1" applyNumberFormat="1" applyFont="1" applyFill="1" applyBorder="1" applyAlignment="1">
      <alignment horizontal="center" vertical="center" wrapText="1"/>
    </xf>
    <xf numFmtId="166" fontId="6" fillId="2" borderId="22" xfId="0" applyNumberFormat="1" applyFont="1" applyFill="1" applyBorder="1" applyAlignment="1">
      <alignment horizontal="right" vertical="center" wrapText="1"/>
    </xf>
    <xf numFmtId="166" fontId="6" fillId="2" borderId="16" xfId="0" applyNumberFormat="1" applyFont="1" applyFill="1" applyBorder="1" applyAlignment="1">
      <alignment horizontal="right" vertical="center" wrapText="1"/>
    </xf>
    <xf numFmtId="0" fontId="6" fillId="2" borderId="56" xfId="0" applyFont="1" applyFill="1" applyBorder="1" applyAlignment="1">
      <alignment horizontal="right" vertical="center" wrapText="1"/>
    </xf>
    <xf numFmtId="0" fontId="6" fillId="7" borderId="33" xfId="0" applyFont="1" applyFill="1" applyBorder="1" applyAlignment="1">
      <alignment horizontal="left" vertical="center" wrapText="1"/>
    </xf>
    <xf numFmtId="3" fontId="12" fillId="8" borderId="135" xfId="0" applyNumberFormat="1" applyFont="1" applyFill="1" applyBorder="1" applyAlignment="1">
      <alignment horizontal="right" vertical="center" wrapText="1"/>
    </xf>
    <xf numFmtId="3" fontId="12" fillId="8" borderId="57" xfId="0" applyNumberFormat="1" applyFont="1" applyFill="1" applyBorder="1" applyAlignment="1">
      <alignment horizontal="right" vertical="center" wrapText="1"/>
    </xf>
    <xf numFmtId="3" fontId="12" fillId="8" borderId="136" xfId="0" applyNumberFormat="1" applyFont="1" applyFill="1" applyBorder="1" applyAlignment="1">
      <alignment horizontal="right" vertical="center" wrapText="1"/>
    </xf>
    <xf numFmtId="3" fontId="12" fillId="8" borderId="44" xfId="0" applyNumberFormat="1" applyFont="1" applyFill="1" applyBorder="1" applyAlignment="1">
      <alignment horizontal="right" vertical="center" wrapText="1"/>
    </xf>
    <xf numFmtId="0" fontId="7" fillId="3" borderId="0" xfId="0" applyFont="1" applyFill="1" applyAlignment="1">
      <alignment vertical="center"/>
    </xf>
    <xf numFmtId="0" fontId="5" fillId="4" borderId="196" xfId="0" quotePrefix="1" applyFont="1" applyFill="1" applyBorder="1" applyAlignment="1">
      <alignment horizontal="center" vertical="center" wrapText="1"/>
    </xf>
    <xf numFmtId="0" fontId="5" fillId="4" borderId="210" xfId="0" quotePrefix="1" applyFont="1" applyFill="1" applyBorder="1" applyAlignment="1">
      <alignment horizontal="center" vertical="center" wrapText="1"/>
    </xf>
    <xf numFmtId="0" fontId="6" fillId="2" borderId="214" xfId="0" quotePrefix="1" applyFont="1" applyFill="1" applyBorder="1" applyAlignment="1">
      <alignment horizontal="center" vertical="center" wrapText="1"/>
    </xf>
    <xf numFmtId="0" fontId="5" fillId="4" borderId="204" xfId="0" applyFont="1" applyFill="1" applyBorder="1" applyAlignment="1">
      <alignment vertical="center" wrapText="1"/>
    </xf>
    <xf numFmtId="3" fontId="6" fillId="2" borderId="214" xfId="0" quotePrefix="1" applyNumberFormat="1" applyFont="1" applyFill="1" applyBorder="1" applyAlignment="1">
      <alignment horizontal="center" vertical="center" wrapText="1"/>
    </xf>
    <xf numFmtId="3" fontId="6" fillId="8" borderId="138" xfId="0" applyNumberFormat="1" applyFont="1" applyFill="1" applyBorder="1" applyAlignment="1">
      <alignment horizontal="right" vertical="center" wrapText="1"/>
    </xf>
    <xf numFmtId="3" fontId="6" fillId="8" borderId="139" xfId="0" applyNumberFormat="1" applyFont="1" applyFill="1" applyBorder="1" applyAlignment="1">
      <alignment horizontal="right" vertical="center" wrapText="1"/>
    </xf>
    <xf numFmtId="3" fontId="5" fillId="2" borderId="192" xfId="0" applyNumberFormat="1" applyFont="1" applyFill="1" applyBorder="1" applyAlignment="1">
      <alignment horizontal="right" vertical="center" wrapText="1"/>
    </xf>
    <xf numFmtId="3" fontId="6" fillId="3" borderId="168" xfId="0" applyNumberFormat="1" applyFont="1" applyFill="1" applyBorder="1" applyAlignment="1">
      <alignment horizontal="right" vertical="center" wrapText="1"/>
    </xf>
    <xf numFmtId="3" fontId="6" fillId="3" borderId="209" xfId="0" applyNumberFormat="1" applyFont="1" applyFill="1" applyBorder="1" applyAlignment="1">
      <alignment horizontal="right" vertical="center" wrapText="1"/>
    </xf>
    <xf numFmtId="3" fontId="6" fillId="8" borderId="140" xfId="0" applyNumberFormat="1" applyFont="1" applyFill="1" applyBorder="1" applyAlignment="1">
      <alignment horizontal="right" vertical="center" wrapText="1"/>
    </xf>
    <xf numFmtId="3" fontId="6" fillId="8" borderId="215" xfId="0" applyNumberFormat="1" applyFont="1" applyFill="1" applyBorder="1" applyAlignment="1">
      <alignment horizontal="right" vertical="center" wrapText="1"/>
    </xf>
    <xf numFmtId="3" fontId="6" fillId="8" borderId="216" xfId="0" applyNumberFormat="1" applyFont="1" applyFill="1" applyBorder="1" applyAlignment="1">
      <alignment horizontal="right" vertical="center" wrapText="1"/>
    </xf>
    <xf numFmtId="3" fontId="6" fillId="3" borderId="192" xfId="0" applyNumberFormat="1" applyFont="1" applyFill="1" applyBorder="1" applyAlignment="1">
      <alignment horizontal="right" vertical="center" wrapText="1"/>
    </xf>
    <xf numFmtId="3" fontId="6" fillId="3" borderId="210" xfId="0" applyNumberFormat="1" applyFont="1" applyFill="1" applyBorder="1" applyAlignment="1">
      <alignment horizontal="right" vertical="center" wrapText="1"/>
    </xf>
    <xf numFmtId="166" fontId="6" fillId="2" borderId="212" xfId="0" applyNumberFormat="1" applyFont="1" applyFill="1" applyBorder="1" applyAlignment="1">
      <alignment horizontal="right" vertical="center" wrapText="1"/>
    </xf>
    <xf numFmtId="3" fontId="6" fillId="0" borderId="141" xfId="0" applyNumberFormat="1" applyFont="1" applyBorder="1" applyAlignment="1">
      <alignment horizontal="right" vertical="center" wrapText="1"/>
    </xf>
    <xf numFmtId="3" fontId="6" fillId="0" borderId="142" xfId="0" applyNumberFormat="1" applyFont="1" applyBorder="1" applyAlignment="1">
      <alignment horizontal="right" vertical="center" wrapText="1"/>
    </xf>
    <xf numFmtId="0" fontId="4" fillId="11" borderId="7" xfId="0" quotePrefix="1" applyFont="1" applyFill="1" applyBorder="1" applyAlignment="1">
      <alignment horizontal="center" vertical="center"/>
    </xf>
    <xf numFmtId="0" fontId="3" fillId="11" borderId="7" xfId="0" quotePrefix="1" applyFont="1" applyFill="1" applyBorder="1" applyAlignment="1">
      <alignment horizontal="right" vertical="center"/>
    </xf>
    <xf numFmtId="165" fontId="6" fillId="11" borderId="41" xfId="0" applyNumberFormat="1" applyFont="1" applyFill="1" applyBorder="1" applyAlignment="1">
      <alignment horizontal="right" vertical="center" wrapText="1"/>
    </xf>
    <xf numFmtId="0" fontId="6" fillId="3" borderId="228" xfId="0" applyFont="1" applyFill="1" applyBorder="1" applyAlignment="1">
      <alignment horizontal="left" vertical="center" wrapText="1"/>
    </xf>
    <xf numFmtId="0" fontId="6" fillId="7" borderId="53" xfId="0" applyFont="1" applyFill="1" applyBorder="1" applyAlignment="1">
      <alignment horizontal="left" vertical="center" wrapText="1"/>
    </xf>
    <xf numFmtId="165" fontId="6" fillId="11" borderId="52" xfId="0" applyNumberFormat="1" applyFont="1" applyFill="1" applyBorder="1" applyAlignment="1">
      <alignment horizontal="right" vertical="center" wrapText="1"/>
    </xf>
    <xf numFmtId="165" fontId="6" fillId="11" borderId="52" xfId="0" quotePrefix="1" applyNumberFormat="1" applyFont="1" applyFill="1" applyBorder="1" applyAlignment="1">
      <alignment horizontal="right" vertical="center" wrapText="1"/>
    </xf>
    <xf numFmtId="165" fontId="6" fillId="11" borderId="41" xfId="0" quotePrefix="1" applyNumberFormat="1" applyFont="1" applyFill="1" applyBorder="1" applyAlignment="1">
      <alignment horizontal="right" vertical="center" wrapText="1"/>
    </xf>
    <xf numFmtId="3" fontId="6" fillId="3" borderId="193" xfId="0" applyNumberFormat="1" applyFont="1" applyFill="1" applyBorder="1" applyAlignment="1">
      <alignment horizontal="right" vertical="center" wrapText="1"/>
    </xf>
    <xf numFmtId="0" fontId="6" fillId="5" borderId="7" xfId="0" applyFont="1" applyFill="1" applyBorder="1" applyAlignment="1">
      <alignment vertical="center" wrapText="1"/>
    </xf>
    <xf numFmtId="3" fontId="4" fillId="8" borderId="110" xfId="0" applyNumberFormat="1" applyFont="1" applyFill="1" applyBorder="1" applyAlignment="1">
      <alignment vertical="center"/>
    </xf>
    <xf numFmtId="0" fontId="6" fillId="5" borderId="0" xfId="0" applyFont="1" applyFill="1" applyAlignment="1">
      <alignment vertical="center" wrapText="1"/>
    </xf>
    <xf numFmtId="0" fontId="6" fillId="13" borderId="10" xfId="0" applyFont="1" applyFill="1" applyBorder="1" applyAlignment="1">
      <alignment vertical="center" wrapText="1"/>
    </xf>
    <xf numFmtId="3" fontId="5" fillId="11" borderId="0" xfId="0" applyNumberFormat="1" applyFont="1" applyFill="1" applyAlignment="1">
      <alignment horizontal="right" vertical="center" wrapText="1"/>
    </xf>
    <xf numFmtId="0" fontId="3" fillId="11" borderId="0" xfId="0" quotePrefix="1" applyFont="1" applyFill="1" applyAlignment="1">
      <alignment horizontal="right" vertical="center"/>
    </xf>
    <xf numFmtId="0" fontId="6" fillId="0" borderId="0" xfId="0" applyFont="1" applyAlignment="1">
      <alignment horizontal="left" vertical="center" wrapText="1"/>
    </xf>
    <xf numFmtId="0" fontId="5" fillId="2" borderId="122" xfId="0" quotePrefix="1" applyFont="1" applyFill="1" applyBorder="1" applyAlignment="1">
      <alignment horizontal="center" vertical="center" wrapText="1"/>
    </xf>
    <xf numFmtId="0" fontId="4" fillId="11" borderId="7" xfId="0" quotePrefix="1" applyFont="1" applyFill="1" applyBorder="1" applyAlignment="1">
      <alignment horizontal="center" vertical="center" wrapText="1"/>
    </xf>
    <xf numFmtId="3" fontId="5" fillId="11" borderId="53" xfId="0" applyNumberFormat="1" applyFont="1" applyFill="1" applyBorder="1" applyAlignment="1">
      <alignment horizontal="right" vertical="center" wrapText="1"/>
    </xf>
    <xf numFmtId="0" fontId="5" fillId="0" borderId="16" xfId="0" applyFont="1" applyBorder="1" applyAlignment="1">
      <alignment horizontal="left" vertical="center" wrapText="1"/>
    </xf>
    <xf numFmtId="0" fontId="4" fillId="8" borderId="177" xfId="0" applyFont="1" applyFill="1" applyBorder="1" applyAlignment="1">
      <alignment vertical="center" wrapText="1"/>
    </xf>
    <xf numFmtId="3" fontId="4" fillId="8" borderId="177" xfId="0" applyNumberFormat="1" applyFont="1" applyFill="1" applyBorder="1" applyAlignment="1">
      <alignment vertical="center" wrapText="1"/>
    </xf>
    <xf numFmtId="166" fontId="6" fillId="11" borderId="7" xfId="0" applyNumberFormat="1" applyFont="1" applyFill="1" applyBorder="1" applyAlignment="1">
      <alignment horizontal="right" vertical="center" wrapText="1"/>
    </xf>
    <xf numFmtId="3" fontId="6" fillId="3" borderId="152" xfId="0" applyNumberFormat="1" applyFont="1" applyFill="1" applyBorder="1" applyAlignment="1">
      <alignment horizontal="right" vertical="center" wrapText="1"/>
    </xf>
    <xf numFmtId="3" fontId="6" fillId="3" borderId="167" xfId="0" applyNumberFormat="1" applyFont="1" applyFill="1" applyBorder="1" applyAlignment="1">
      <alignment horizontal="right" vertical="center" wrapText="1"/>
    </xf>
    <xf numFmtId="0" fontId="6" fillId="0" borderId="7" xfId="0" applyFont="1" applyBorder="1" applyAlignment="1">
      <alignment horizontal="left" vertical="center" wrapText="1"/>
    </xf>
    <xf numFmtId="3" fontId="6" fillId="3" borderId="175" xfId="0" applyNumberFormat="1" applyFont="1" applyFill="1" applyBorder="1" applyAlignment="1">
      <alignment horizontal="right" vertical="center" wrapText="1"/>
    </xf>
    <xf numFmtId="3" fontId="6" fillId="3" borderId="24" xfId="0" applyNumberFormat="1" applyFont="1" applyFill="1" applyBorder="1" applyAlignment="1">
      <alignment horizontal="right" vertical="center" wrapText="1"/>
    </xf>
    <xf numFmtId="168" fontId="6" fillId="11" borderId="7" xfId="0" applyNumberFormat="1" applyFont="1" applyFill="1" applyBorder="1" applyAlignment="1">
      <alignment horizontal="right" vertical="center" wrapText="1"/>
    </xf>
    <xf numFmtId="2" fontId="6" fillId="11" borderId="7" xfId="0" applyNumberFormat="1" applyFont="1" applyFill="1" applyBorder="1" applyAlignment="1">
      <alignment horizontal="right" vertical="center" wrapText="1"/>
    </xf>
    <xf numFmtId="3" fontId="5" fillId="11" borderId="7" xfId="0" applyNumberFormat="1" applyFont="1" applyFill="1" applyBorder="1" applyAlignment="1">
      <alignment horizontal="right" vertical="center" wrapText="1"/>
    </xf>
    <xf numFmtId="0" fontId="5" fillId="3" borderId="175" xfId="0" applyFont="1" applyFill="1" applyBorder="1" applyAlignment="1">
      <alignment horizontal="left" vertical="center" wrapText="1"/>
    </xf>
    <xf numFmtId="3" fontId="4" fillId="8" borderId="178" xfId="0" applyNumberFormat="1" applyFont="1" applyFill="1" applyBorder="1" applyAlignment="1">
      <alignment vertical="center" wrapText="1"/>
    </xf>
    <xf numFmtId="3" fontId="6" fillId="3" borderId="186" xfId="0" applyNumberFormat="1" applyFont="1" applyFill="1" applyBorder="1" applyAlignment="1">
      <alignment horizontal="right" vertical="center" wrapText="1"/>
    </xf>
    <xf numFmtId="3" fontId="6" fillId="3" borderId="37" xfId="0" applyNumberFormat="1" applyFont="1" applyFill="1" applyBorder="1" applyAlignment="1">
      <alignment horizontal="right" vertical="center" wrapText="1"/>
    </xf>
    <xf numFmtId="3" fontId="6" fillId="3" borderId="123" xfId="0" applyNumberFormat="1" applyFont="1" applyFill="1" applyBorder="1" applyAlignment="1">
      <alignment horizontal="right" vertical="center" wrapText="1"/>
    </xf>
    <xf numFmtId="0" fontId="5" fillId="0" borderId="175" xfId="0" applyFont="1" applyBorder="1" applyAlignment="1">
      <alignment horizontal="left" vertical="center" wrapText="1"/>
    </xf>
    <xf numFmtId="3" fontId="6" fillId="7" borderId="122" xfId="0" applyNumberFormat="1" applyFont="1" applyFill="1" applyBorder="1" applyAlignment="1">
      <alignment horizontal="right" vertical="center" wrapText="1"/>
    </xf>
    <xf numFmtId="3" fontId="6" fillId="7" borderId="186" xfId="0" applyNumberFormat="1" applyFont="1" applyFill="1" applyBorder="1" applyAlignment="1">
      <alignment horizontal="right" vertical="center" wrapText="1"/>
    </xf>
    <xf numFmtId="3" fontId="6" fillId="7" borderId="123" xfId="0" applyNumberFormat="1" applyFont="1" applyFill="1" applyBorder="1" applyAlignment="1">
      <alignment horizontal="right" vertical="center" wrapText="1"/>
    </xf>
    <xf numFmtId="0" fontId="4" fillId="0" borderId="108" xfId="0" applyFont="1" applyBorder="1" applyAlignment="1">
      <alignment vertical="center" wrapText="1"/>
    </xf>
    <xf numFmtId="0" fontId="4" fillId="0" borderId="87" xfId="0" applyFont="1" applyBorder="1" applyAlignment="1">
      <alignment vertical="center" wrapText="1"/>
    </xf>
    <xf numFmtId="0" fontId="6" fillId="7" borderId="10" xfId="0" applyFont="1" applyFill="1" applyBorder="1" applyAlignment="1">
      <alignment horizontal="left" vertical="center" wrapText="1"/>
    </xf>
    <xf numFmtId="0" fontId="4" fillId="0" borderId="115" xfId="0" applyFont="1" applyBorder="1" applyAlignment="1">
      <alignment vertical="center" wrapText="1"/>
    </xf>
    <xf numFmtId="3" fontId="5" fillId="11" borderId="122" xfId="0" applyNumberFormat="1" applyFont="1" applyFill="1" applyBorder="1" applyAlignment="1">
      <alignment horizontal="right" vertical="center" wrapText="1"/>
    </xf>
    <xf numFmtId="0" fontId="5" fillId="3" borderId="122" xfId="0" applyFont="1" applyFill="1" applyBorder="1" applyAlignment="1">
      <alignment horizontal="left" vertical="center" wrapText="1"/>
    </xf>
    <xf numFmtId="3" fontId="5" fillId="11" borderId="186" xfId="0" applyNumberFormat="1" applyFont="1" applyFill="1" applyBorder="1" applyAlignment="1">
      <alignment horizontal="right" vertical="center" wrapText="1"/>
    </xf>
    <xf numFmtId="0" fontId="5" fillId="23" borderId="186" xfId="0" applyFont="1" applyFill="1" applyBorder="1" applyAlignment="1">
      <alignment horizontal="left" vertical="center" wrapText="1"/>
    </xf>
    <xf numFmtId="0" fontId="6" fillId="7" borderId="186" xfId="0" applyFont="1" applyFill="1" applyBorder="1" applyAlignment="1">
      <alignment horizontal="left" vertical="center" wrapText="1"/>
    </xf>
    <xf numFmtId="0" fontId="6" fillId="7" borderId="124" xfId="0" applyFont="1" applyFill="1" applyBorder="1" applyAlignment="1">
      <alignment horizontal="left" vertical="center" wrapText="1"/>
    </xf>
    <xf numFmtId="0" fontId="5" fillId="2" borderId="7" xfId="0" applyFont="1" applyFill="1" applyBorder="1" applyAlignment="1">
      <alignment horizontal="right" vertical="center" wrapText="1"/>
    </xf>
    <xf numFmtId="0" fontId="5" fillId="21" borderId="122" xfId="0" applyFont="1" applyFill="1" applyBorder="1" applyAlignment="1">
      <alignment horizontal="left" vertical="center" wrapText="1"/>
    </xf>
    <xf numFmtId="0" fontId="6" fillId="7" borderId="122" xfId="0" applyFont="1" applyFill="1" applyBorder="1" applyAlignment="1">
      <alignment horizontal="left" vertical="center" wrapText="1"/>
    </xf>
    <xf numFmtId="3" fontId="4" fillId="7" borderId="7" xfId="0" applyNumberFormat="1" applyFont="1" applyFill="1" applyBorder="1" applyAlignment="1">
      <alignment vertical="center" wrapText="1"/>
    </xf>
    <xf numFmtId="0" fontId="4" fillId="7" borderId="7" xfId="0" applyFont="1" applyFill="1" applyBorder="1" applyAlignment="1">
      <alignment vertical="center" wrapText="1"/>
    </xf>
    <xf numFmtId="166" fontId="6" fillId="11" borderId="10" xfId="0" applyNumberFormat="1" applyFont="1" applyFill="1" applyBorder="1" applyAlignment="1">
      <alignment horizontal="right" vertical="center" wrapText="1"/>
    </xf>
    <xf numFmtId="166" fontId="5" fillId="11" borderId="10" xfId="0" applyNumberFormat="1" applyFont="1" applyFill="1" applyBorder="1" applyAlignment="1">
      <alignment horizontal="right" vertical="center" wrapText="1"/>
    </xf>
    <xf numFmtId="0" fontId="6" fillId="21" borderId="7" xfId="0" applyFont="1" applyFill="1" applyBorder="1" applyAlignment="1">
      <alignment horizontal="left" vertical="center" wrapText="1"/>
    </xf>
    <xf numFmtId="166" fontId="5" fillId="11" borderId="7" xfId="0" applyNumberFormat="1" applyFont="1" applyFill="1" applyBorder="1" applyAlignment="1">
      <alignment horizontal="right" vertical="center" wrapText="1"/>
    </xf>
    <xf numFmtId="166" fontId="6" fillId="11" borderId="7" xfId="0" quotePrefix="1" applyNumberFormat="1" applyFont="1" applyFill="1" applyBorder="1" applyAlignment="1">
      <alignment horizontal="right" vertical="center" wrapText="1"/>
    </xf>
    <xf numFmtId="3" fontId="5" fillId="11" borderId="70" xfId="0" applyNumberFormat="1" applyFont="1" applyFill="1" applyBorder="1" applyAlignment="1">
      <alignment horizontal="right" vertical="center" wrapText="1"/>
    </xf>
    <xf numFmtId="0" fontId="5" fillId="0" borderId="71" xfId="0" applyFont="1" applyBorder="1" applyAlignment="1">
      <alignment horizontal="left" vertical="center" wrapText="1"/>
    </xf>
    <xf numFmtId="3" fontId="4" fillId="8" borderId="72" xfId="0" applyNumberFormat="1" applyFont="1" applyFill="1" applyBorder="1" applyAlignment="1">
      <alignment vertical="center" wrapText="1"/>
    </xf>
    <xf numFmtId="0" fontId="6" fillId="11" borderId="7" xfId="0" applyFont="1" applyFill="1" applyBorder="1" applyAlignment="1">
      <alignment vertical="center" wrapText="1"/>
    </xf>
    <xf numFmtId="3" fontId="6" fillId="3" borderId="7" xfId="0" applyNumberFormat="1" applyFont="1" applyFill="1" applyBorder="1" applyAlignment="1">
      <alignment horizontal="center" vertical="center" wrapText="1"/>
    </xf>
    <xf numFmtId="0" fontId="4" fillId="0" borderId="0" xfId="0" quotePrefix="1" applyFont="1" applyAlignment="1">
      <alignment horizontal="center" vertical="center"/>
    </xf>
    <xf numFmtId="0" fontId="6" fillId="0" borderId="0" xfId="0" applyFont="1" applyAlignment="1">
      <alignment horizontal="center" vertical="center" wrapText="1"/>
    </xf>
    <xf numFmtId="3" fontId="6" fillId="0" borderId="0" xfId="0" applyNumberFormat="1" applyFont="1" applyAlignment="1">
      <alignment horizontal="center" vertical="center" wrapText="1"/>
    </xf>
    <xf numFmtId="0" fontId="6" fillId="0" borderId="0" xfId="0" quotePrefix="1" applyFont="1" applyAlignment="1">
      <alignment horizontal="center" vertical="center" wrapText="1"/>
    </xf>
    <xf numFmtId="3" fontId="6" fillId="0" borderId="0" xfId="0" applyNumberFormat="1" applyFont="1" applyAlignment="1">
      <alignment vertical="center" wrapText="1"/>
    </xf>
    <xf numFmtId="0" fontId="10" fillId="0" borderId="7" xfId="0" applyFont="1" applyBorder="1" applyAlignment="1">
      <alignment horizontal="center" vertical="center" wrapText="1"/>
    </xf>
    <xf numFmtId="0" fontId="10" fillId="23" borderId="7" xfId="0" applyFont="1" applyFill="1" applyBorder="1" applyAlignment="1">
      <alignment horizontal="center" vertical="center" wrapText="1"/>
    </xf>
    <xf numFmtId="0" fontId="5" fillId="11" borderId="7" xfId="0" applyFont="1" applyFill="1" applyBorder="1" applyAlignment="1">
      <alignment vertical="center" wrapText="1"/>
    </xf>
    <xf numFmtId="3" fontId="5" fillId="11" borderId="7" xfId="0" quotePrefix="1" applyNumberFormat="1" applyFont="1" applyFill="1" applyBorder="1" applyAlignment="1">
      <alignment horizontal="center" vertical="center" wrapText="1"/>
    </xf>
    <xf numFmtId="0" fontId="4" fillId="11" borderId="10" xfId="0" quotePrefix="1" applyFont="1" applyFill="1" applyBorder="1" applyAlignment="1">
      <alignment horizontal="center" vertical="center"/>
    </xf>
    <xf numFmtId="0" fontId="3" fillId="11" borderId="14" xfId="0" quotePrefix="1" applyFont="1" applyFill="1" applyBorder="1" applyAlignment="1">
      <alignment horizontal="right" vertical="center"/>
    </xf>
    <xf numFmtId="0" fontId="3" fillId="11" borderId="42" xfId="0" quotePrefix="1" applyFont="1" applyFill="1" applyBorder="1" applyAlignment="1">
      <alignment horizontal="left" vertical="center"/>
    </xf>
    <xf numFmtId="3" fontId="4" fillId="8" borderId="108" xfId="0" applyNumberFormat="1" applyFont="1" applyFill="1" applyBorder="1" applyAlignment="1">
      <alignment vertical="center"/>
    </xf>
    <xf numFmtId="3" fontId="5" fillId="11" borderId="40" xfId="0" applyNumberFormat="1" applyFont="1" applyFill="1" applyBorder="1" applyAlignment="1">
      <alignment horizontal="right" vertical="center" wrapText="1"/>
    </xf>
    <xf numFmtId="0" fontId="5" fillId="3" borderId="46" xfId="0" applyFont="1" applyFill="1" applyBorder="1" applyAlignment="1">
      <alignment horizontal="left" vertical="center" wrapText="1"/>
    </xf>
    <xf numFmtId="166" fontId="6" fillId="11" borderId="40" xfId="0" applyNumberFormat="1" applyFont="1" applyFill="1" applyBorder="1" applyAlignment="1">
      <alignment horizontal="right" vertical="center" wrapText="1"/>
    </xf>
    <xf numFmtId="3" fontId="6" fillId="3" borderId="118" xfId="0" applyNumberFormat="1" applyFont="1" applyFill="1" applyBorder="1" applyAlignment="1">
      <alignment horizontal="right" vertical="center" wrapText="1"/>
    </xf>
    <xf numFmtId="0" fontId="4" fillId="11" borderId="146" xfId="0" quotePrefix="1" applyFont="1" applyFill="1" applyBorder="1" applyAlignment="1">
      <alignment horizontal="center" vertical="center"/>
    </xf>
    <xf numFmtId="0" fontId="5" fillId="3" borderId="58" xfId="0" applyFont="1" applyFill="1" applyBorder="1" applyAlignment="1">
      <alignment horizontal="left" vertical="center" wrapText="1"/>
    </xf>
    <xf numFmtId="3" fontId="6" fillId="3" borderId="64" xfId="0" applyNumberFormat="1" applyFont="1" applyFill="1" applyBorder="1" applyAlignment="1">
      <alignment horizontal="right" vertical="center" wrapText="1"/>
    </xf>
    <xf numFmtId="166" fontId="6" fillId="11" borderId="40" xfId="0" quotePrefix="1" applyNumberFormat="1" applyFont="1" applyFill="1" applyBorder="1" applyAlignment="1">
      <alignment horizontal="right" vertical="center" wrapText="1"/>
    </xf>
    <xf numFmtId="0" fontId="5" fillId="11" borderId="40" xfId="0" applyFont="1" applyFill="1" applyBorder="1" applyAlignment="1">
      <alignment horizontal="right" vertical="center" wrapText="1"/>
    </xf>
    <xf numFmtId="0" fontId="5" fillId="3" borderId="187" xfId="0" applyFont="1" applyFill="1" applyBorder="1" applyAlignment="1">
      <alignment horizontal="left" vertical="center" wrapText="1"/>
    </xf>
    <xf numFmtId="166" fontId="6" fillId="11" borderId="156" xfId="0" applyNumberFormat="1" applyFont="1" applyFill="1" applyBorder="1" applyAlignment="1">
      <alignment horizontal="right" vertical="center" wrapText="1"/>
    </xf>
    <xf numFmtId="3" fontId="6" fillId="3" borderId="119" xfId="0" applyNumberFormat="1" applyFont="1" applyFill="1" applyBorder="1" applyAlignment="1">
      <alignment horizontal="right" vertical="center" wrapText="1"/>
    </xf>
    <xf numFmtId="3" fontId="6" fillId="3" borderId="163" xfId="0" applyNumberFormat="1" applyFont="1" applyFill="1" applyBorder="1" applyAlignment="1">
      <alignment horizontal="right" vertical="center" wrapText="1"/>
    </xf>
    <xf numFmtId="3" fontId="6" fillId="2" borderId="7" xfId="0" quotePrefix="1" applyNumberFormat="1" applyFont="1" applyFill="1" applyBorder="1" applyAlignment="1">
      <alignment horizontal="right" vertical="center" wrapText="1"/>
    </xf>
    <xf numFmtId="3" fontId="6" fillId="2" borderId="7" xfId="0" quotePrefix="1" applyNumberFormat="1" applyFont="1" applyFill="1" applyBorder="1" applyAlignment="1">
      <alignment vertical="center" wrapText="1"/>
    </xf>
    <xf numFmtId="3" fontId="6" fillId="8" borderId="173" xfId="0" applyNumberFormat="1" applyFont="1" applyFill="1" applyBorder="1" applyAlignment="1">
      <alignment horizontal="right" vertical="center" wrapText="1"/>
    </xf>
    <xf numFmtId="3" fontId="6" fillId="8" borderId="174" xfId="0" applyNumberFormat="1" applyFont="1" applyFill="1" applyBorder="1" applyAlignment="1">
      <alignment horizontal="right" vertical="center" wrapText="1"/>
    </xf>
    <xf numFmtId="3" fontId="6" fillId="0" borderId="0" xfId="0" quotePrefix="1" applyNumberFormat="1" applyFont="1" applyAlignment="1">
      <alignment horizontal="right" vertical="center" wrapText="1"/>
    </xf>
    <xf numFmtId="3" fontId="5" fillId="0" borderId="0" xfId="0" quotePrefix="1" applyNumberFormat="1" applyFont="1" applyAlignment="1">
      <alignment horizontal="center" vertical="center" wrapText="1"/>
    </xf>
    <xf numFmtId="0" fontId="6" fillId="3" borderId="29" xfId="0" applyFont="1" applyFill="1" applyBorder="1" applyAlignment="1">
      <alignment vertical="center" wrapText="1"/>
    </xf>
    <xf numFmtId="0" fontId="6" fillId="3" borderId="166" xfId="0" applyFont="1" applyFill="1" applyBorder="1" applyAlignment="1">
      <alignment vertical="center" wrapText="1"/>
    </xf>
    <xf numFmtId="2" fontId="13" fillId="11" borderId="7" xfId="5" quotePrefix="1" applyNumberFormat="1" applyFont="1" applyFill="1" applyBorder="1" applyAlignment="1">
      <alignment horizontal="center" vertical="center"/>
    </xf>
    <xf numFmtId="3" fontId="6" fillId="11" borderId="7" xfId="0" applyNumberFormat="1" applyFont="1" applyFill="1" applyBorder="1" applyAlignment="1">
      <alignment horizontal="right" vertical="center" wrapText="1"/>
    </xf>
    <xf numFmtId="165" fontId="6" fillId="11" borderId="7" xfId="0" applyNumberFormat="1" applyFont="1" applyFill="1" applyBorder="1" applyAlignment="1">
      <alignment horizontal="right" vertical="center" wrapText="1"/>
    </xf>
    <xf numFmtId="1" fontId="4" fillId="8" borderId="25" xfId="0" applyNumberFormat="1" applyFont="1" applyFill="1" applyBorder="1" applyAlignment="1">
      <alignment vertical="center"/>
    </xf>
    <xf numFmtId="3" fontId="6" fillId="21" borderId="7" xfId="0" applyNumberFormat="1" applyFont="1" applyFill="1" applyBorder="1" applyAlignment="1">
      <alignment horizontal="right" vertical="center" wrapText="1"/>
    </xf>
    <xf numFmtId="0" fontId="6" fillId="5" borderId="10" xfId="0" applyFont="1" applyFill="1" applyBorder="1" applyAlignment="1">
      <alignment horizontal="left" vertical="center" wrapText="1"/>
    </xf>
    <xf numFmtId="0" fontId="6" fillId="5" borderId="152" xfId="0" applyFont="1" applyFill="1" applyBorder="1" applyAlignment="1">
      <alignment horizontal="left" vertical="center" wrapText="1"/>
    </xf>
    <xf numFmtId="1" fontId="4" fillId="8" borderId="129" xfId="0" applyNumberFormat="1" applyFont="1" applyFill="1" applyBorder="1" applyAlignment="1">
      <alignment vertical="center"/>
    </xf>
    <xf numFmtId="0" fontId="6" fillId="5" borderId="167" xfId="0" applyFont="1" applyFill="1" applyBorder="1" applyAlignment="1">
      <alignment horizontal="left" vertical="center" wrapText="1"/>
    </xf>
    <xf numFmtId="1" fontId="4" fillId="8" borderId="130" xfId="0" applyNumberFormat="1" applyFont="1" applyFill="1" applyBorder="1" applyAlignment="1">
      <alignment vertical="center"/>
    </xf>
    <xf numFmtId="3" fontId="6" fillId="0" borderId="122" xfId="0" applyNumberFormat="1" applyFont="1" applyBorder="1" applyAlignment="1">
      <alignment horizontal="right" vertical="center" wrapText="1"/>
    </xf>
    <xf numFmtId="3" fontId="6" fillId="0" borderId="37" xfId="0" applyNumberFormat="1" applyFont="1" applyBorder="1" applyAlignment="1">
      <alignment horizontal="right" vertical="center" wrapText="1"/>
    </xf>
    <xf numFmtId="3" fontId="6" fillId="0" borderId="123" xfId="0" applyNumberFormat="1" applyFont="1" applyBorder="1" applyAlignment="1">
      <alignment horizontal="right" vertical="center" wrapText="1"/>
    </xf>
    <xf numFmtId="0" fontId="6" fillId="5" borderId="23" xfId="0" applyFont="1" applyFill="1" applyBorder="1" applyAlignment="1">
      <alignment horizontal="left" vertical="center" wrapText="1"/>
    </xf>
    <xf numFmtId="0" fontId="6" fillId="5" borderId="24" xfId="0" applyFont="1" applyFill="1" applyBorder="1" applyAlignment="1">
      <alignment horizontal="left" vertical="center" wrapText="1"/>
    </xf>
    <xf numFmtId="0" fontId="5" fillId="4" borderId="24" xfId="0" quotePrefix="1" applyFont="1" applyFill="1" applyBorder="1" applyAlignment="1">
      <alignment horizontal="center" vertical="center" wrapText="1"/>
    </xf>
    <xf numFmtId="0" fontId="6" fillId="4" borderId="7" xfId="0" quotePrefix="1" applyFont="1" applyFill="1" applyBorder="1" applyAlignment="1">
      <alignment horizontal="center" vertical="center" wrapText="1"/>
    </xf>
    <xf numFmtId="0" fontId="6" fillId="2" borderId="7" xfId="0" applyFont="1" applyFill="1" applyBorder="1" applyAlignment="1">
      <alignment horizontal="right" vertical="center" wrapText="1"/>
    </xf>
    <xf numFmtId="0" fontId="6" fillId="4" borderId="7" xfId="0" applyFont="1" applyFill="1" applyBorder="1" applyAlignment="1">
      <alignment horizontal="right" vertical="center" wrapText="1"/>
    </xf>
    <xf numFmtId="170" fontId="6" fillId="0" borderId="7" xfId="1" applyNumberFormat="1" applyFont="1" applyBorder="1" applyAlignment="1">
      <alignment horizontal="center" vertical="center" wrapText="1"/>
    </xf>
    <xf numFmtId="170" fontId="6" fillId="0" borderId="175" xfId="1" applyNumberFormat="1" applyFont="1" applyBorder="1" applyAlignment="1">
      <alignment horizontal="center" vertical="center" wrapText="1"/>
    </xf>
    <xf numFmtId="0" fontId="5" fillId="0" borderId="175" xfId="0" applyFont="1" applyBorder="1" applyAlignment="1">
      <alignment horizontal="center" vertical="center" wrapText="1"/>
    </xf>
    <xf numFmtId="1" fontId="4" fillId="21" borderId="25" xfId="0" applyNumberFormat="1" applyFont="1" applyFill="1" applyBorder="1" applyAlignment="1">
      <alignment vertical="center"/>
    </xf>
    <xf numFmtId="0" fontId="6" fillId="0" borderId="24" xfId="0" applyFont="1" applyBorder="1" applyAlignment="1">
      <alignment horizontal="center" vertical="center" wrapText="1"/>
    </xf>
    <xf numFmtId="3" fontId="6" fillId="0" borderId="7" xfId="7" applyNumberFormat="1" applyFont="1" applyBorder="1" applyAlignment="1">
      <alignment horizontal="right" vertical="center" wrapText="1"/>
    </xf>
    <xf numFmtId="3" fontId="6" fillId="0" borderId="175" xfId="7" applyNumberFormat="1" applyFont="1" applyBorder="1" applyAlignment="1">
      <alignment horizontal="right" vertical="center" wrapText="1"/>
    </xf>
    <xf numFmtId="3" fontId="6" fillId="0" borderId="122" xfId="7" applyNumberFormat="1" applyFont="1" applyBorder="1" applyAlignment="1">
      <alignment horizontal="right" vertical="center" wrapText="1"/>
    </xf>
    <xf numFmtId="3" fontId="6" fillId="0" borderId="37" xfId="7" applyNumberFormat="1" applyFont="1" applyBorder="1" applyAlignment="1">
      <alignment horizontal="right" vertical="center" wrapText="1"/>
    </xf>
    <xf numFmtId="1" fontId="4" fillId="8" borderId="143" xfId="0" applyNumberFormat="1" applyFont="1" applyFill="1" applyBorder="1" applyAlignment="1">
      <alignment vertical="center"/>
    </xf>
    <xf numFmtId="0" fontId="6" fillId="0" borderId="0" xfId="7" applyFont="1" applyAlignment="1">
      <alignment horizontal="center" vertical="center" wrapText="1"/>
    </xf>
    <xf numFmtId="0" fontId="6" fillId="0" borderId="0" xfId="7" applyFont="1" applyAlignment="1">
      <alignment horizontal="left" vertical="center" wrapText="1"/>
    </xf>
    <xf numFmtId="3" fontId="6" fillId="0" borderId="0" xfId="7" applyNumberFormat="1" applyFont="1" applyAlignment="1">
      <alignment horizontal="right" vertical="center" wrapText="1"/>
    </xf>
    <xf numFmtId="171" fontId="6" fillId="0" borderId="0" xfId="7" applyNumberFormat="1" applyFont="1" applyAlignment="1">
      <alignment horizontal="right" vertical="center" wrapText="1"/>
    </xf>
    <xf numFmtId="3" fontId="6" fillId="0" borderId="0" xfId="7" quotePrefix="1" applyNumberFormat="1" applyFont="1" applyAlignment="1">
      <alignment horizontal="right" vertical="center" wrapText="1"/>
    </xf>
    <xf numFmtId="0" fontId="6" fillId="4" borderId="7" xfId="0" applyFont="1" applyFill="1" applyBorder="1" applyAlignment="1">
      <alignment horizontal="left" vertical="center" wrapText="1"/>
    </xf>
    <xf numFmtId="0" fontId="9" fillId="0" borderId="7" xfId="5" quotePrefix="1" applyFont="1" applyBorder="1" applyAlignment="1">
      <alignment horizontal="center" vertical="center"/>
    </xf>
    <xf numFmtId="0" fontId="5" fillId="4" borderId="7" xfId="7" quotePrefix="1" applyFont="1" applyFill="1" applyBorder="1" applyAlignment="1">
      <alignment horizontal="center" vertical="center" wrapText="1"/>
    </xf>
    <xf numFmtId="3" fontId="6" fillId="2" borderId="7" xfId="7" quotePrefix="1" applyNumberFormat="1" applyFont="1" applyFill="1" applyBorder="1" applyAlignment="1">
      <alignment horizontal="center" vertical="center" wrapText="1"/>
    </xf>
    <xf numFmtId="3" fontId="5" fillId="2" borderId="7" xfId="7" applyNumberFormat="1" applyFont="1" applyFill="1" applyBorder="1" applyAlignment="1">
      <alignment horizontal="right" vertical="center" wrapText="1"/>
    </xf>
    <xf numFmtId="0" fontId="5" fillId="0" borderId="23" xfId="7" applyFont="1" applyBorder="1" applyAlignment="1">
      <alignment horizontal="left" vertical="center" wrapText="1"/>
    </xf>
    <xf numFmtId="0" fontId="4" fillId="8" borderId="30" xfId="0" applyFont="1" applyFill="1" applyBorder="1" applyAlignment="1">
      <alignment vertical="center"/>
    </xf>
    <xf numFmtId="3" fontId="6" fillId="8" borderId="30" xfId="7" applyNumberFormat="1" applyFont="1" applyFill="1" applyBorder="1" applyAlignment="1">
      <alignment horizontal="right" vertical="center" wrapText="1"/>
    </xf>
    <xf numFmtId="3" fontId="6" fillId="8" borderId="158" xfId="7" applyNumberFormat="1" applyFont="1" applyFill="1" applyBorder="1" applyAlignment="1">
      <alignment horizontal="right" vertical="center" wrapText="1"/>
    </xf>
    <xf numFmtId="3" fontId="6" fillId="8" borderId="159" xfId="7" applyNumberFormat="1" applyFont="1" applyFill="1" applyBorder="1" applyAlignment="1">
      <alignment horizontal="right" vertical="center" wrapText="1"/>
    </xf>
    <xf numFmtId="166" fontId="6" fillId="2" borderId="7" xfId="7" quotePrefix="1" applyNumberFormat="1" applyFont="1" applyFill="1" applyBorder="1" applyAlignment="1">
      <alignment horizontal="center" vertical="center" wrapText="1"/>
    </xf>
    <xf numFmtId="166" fontId="6" fillId="2" borderId="7" xfId="7" applyNumberFormat="1" applyFont="1" applyFill="1" applyBorder="1" applyAlignment="1">
      <alignment horizontal="right" vertical="center" wrapText="1"/>
    </xf>
    <xf numFmtId="3" fontId="6" fillId="3" borderId="146" xfId="7" applyNumberFormat="1" applyFont="1" applyFill="1" applyBorder="1" applyAlignment="1">
      <alignment horizontal="right" vertical="center" wrapText="1"/>
    </xf>
    <xf numFmtId="3" fontId="6" fillId="3" borderId="152" xfId="7" applyNumberFormat="1" applyFont="1" applyFill="1" applyBorder="1" applyAlignment="1">
      <alignment horizontal="right" vertical="center" wrapText="1"/>
    </xf>
    <xf numFmtId="3" fontId="6" fillId="8" borderId="25" xfId="7" applyNumberFormat="1" applyFont="1" applyFill="1" applyBorder="1" applyAlignment="1">
      <alignment horizontal="right" vertical="center" wrapText="1"/>
    </xf>
    <xf numFmtId="3" fontId="6" fillId="3" borderId="154" xfId="7" applyNumberFormat="1" applyFont="1" applyFill="1" applyBorder="1" applyAlignment="1">
      <alignment horizontal="right" vertical="center" wrapText="1"/>
    </xf>
    <xf numFmtId="3" fontId="6" fillId="3" borderId="122" xfId="7" applyNumberFormat="1" applyFont="1" applyFill="1" applyBorder="1" applyAlignment="1">
      <alignment horizontal="right" vertical="center" wrapText="1"/>
    </xf>
    <xf numFmtId="3" fontId="6" fillId="3" borderId="37" xfId="7" applyNumberFormat="1" applyFont="1" applyFill="1" applyBorder="1" applyAlignment="1">
      <alignment horizontal="right" vertical="center" wrapText="1"/>
    </xf>
    <xf numFmtId="3" fontId="6" fillId="3" borderId="123" xfId="7" applyNumberFormat="1" applyFont="1" applyFill="1" applyBorder="1" applyAlignment="1">
      <alignment horizontal="right" vertical="center" wrapText="1"/>
    </xf>
    <xf numFmtId="0" fontId="4" fillId="8" borderId="25" xfId="0" applyFont="1" applyFill="1" applyBorder="1" applyAlignment="1">
      <alignment vertical="center"/>
    </xf>
    <xf numFmtId="0" fontId="4" fillId="8" borderId="126" xfId="0" applyFont="1" applyFill="1" applyBorder="1" applyAlignment="1">
      <alignment vertical="center"/>
    </xf>
    <xf numFmtId="0" fontId="4" fillId="8" borderId="143" xfId="0" applyFont="1" applyFill="1" applyBorder="1" applyAlignment="1">
      <alignment vertical="center"/>
    </xf>
    <xf numFmtId="3" fontId="6" fillId="3" borderId="7" xfId="7" applyNumberFormat="1" applyFont="1" applyFill="1" applyBorder="1" applyAlignment="1">
      <alignment horizontal="right" vertical="center" wrapText="1"/>
    </xf>
    <xf numFmtId="3" fontId="6" fillId="3" borderId="23" xfId="7" applyNumberFormat="1" applyFont="1" applyFill="1" applyBorder="1" applyAlignment="1">
      <alignment horizontal="right" vertical="center" wrapText="1"/>
    </xf>
    <xf numFmtId="3" fontId="6" fillId="3" borderId="24" xfId="7" applyNumberFormat="1" applyFont="1" applyFill="1" applyBorder="1" applyAlignment="1">
      <alignment horizontal="right" vertical="center" wrapText="1"/>
    </xf>
    <xf numFmtId="172" fontId="6" fillId="2" borderId="7" xfId="7" quotePrefix="1" applyNumberFormat="1" applyFont="1" applyFill="1" applyBorder="1" applyAlignment="1">
      <alignment horizontal="right" vertical="center" wrapText="1"/>
    </xf>
    <xf numFmtId="3" fontId="6" fillId="8" borderId="144" xfId="7" applyNumberFormat="1" applyFont="1" applyFill="1" applyBorder="1" applyAlignment="1">
      <alignment horizontal="right" vertical="center" wrapText="1"/>
    </xf>
    <xf numFmtId="3" fontId="6" fillId="8" borderId="126" xfId="7" applyNumberFormat="1" applyFont="1" applyFill="1" applyBorder="1" applyAlignment="1">
      <alignment horizontal="right" vertical="center" wrapText="1"/>
    </xf>
    <xf numFmtId="166" fontId="6" fillId="2" borderId="7" xfId="7" quotePrefix="1" applyNumberFormat="1" applyFont="1" applyFill="1" applyBorder="1" applyAlignment="1">
      <alignment horizontal="right" vertical="center" wrapText="1"/>
    </xf>
    <xf numFmtId="3" fontId="6" fillId="8" borderId="160" xfId="7" applyNumberFormat="1" applyFont="1" applyFill="1" applyBorder="1" applyAlignment="1">
      <alignment horizontal="right" vertical="center" wrapText="1"/>
    </xf>
    <xf numFmtId="0" fontId="5" fillId="2" borderId="7" xfId="7" applyFont="1" applyFill="1" applyBorder="1" applyAlignment="1">
      <alignment horizontal="right" vertical="center" wrapText="1"/>
    </xf>
    <xf numFmtId="0" fontId="5" fillId="2" borderId="229" xfId="0" quotePrefix="1" applyFont="1" applyFill="1" applyBorder="1" applyAlignment="1">
      <alignment horizontal="center" vertical="center" wrapText="1"/>
    </xf>
    <xf numFmtId="0" fontId="5" fillId="2" borderId="230" xfId="0" quotePrefix="1" applyFont="1" applyFill="1" applyBorder="1" applyAlignment="1">
      <alignment horizontal="center" vertical="center" wrapText="1"/>
    </xf>
    <xf numFmtId="0" fontId="14" fillId="0" borderId="224" xfId="0" applyFont="1" applyBorder="1" applyAlignment="1">
      <alignment vertical="center"/>
    </xf>
    <xf numFmtId="3" fontId="6" fillId="3" borderId="224" xfId="0" applyNumberFormat="1" applyFont="1" applyFill="1" applyBorder="1" applyAlignment="1">
      <alignment horizontal="right" vertical="center" wrapText="1"/>
    </xf>
    <xf numFmtId="3" fontId="6" fillId="3" borderId="223" xfId="0" applyNumberFormat="1" applyFont="1" applyFill="1" applyBorder="1" applyAlignment="1">
      <alignment horizontal="right" vertical="center" wrapText="1"/>
    </xf>
    <xf numFmtId="0" fontId="6" fillId="3" borderId="3" xfId="0" applyFont="1" applyFill="1" applyBorder="1" applyAlignment="1">
      <alignment horizontal="left" vertical="center" wrapText="1"/>
    </xf>
    <xf numFmtId="0" fontId="6" fillId="3" borderId="2" xfId="0" applyFont="1" applyFill="1" applyBorder="1" applyAlignment="1">
      <alignment horizontal="left" vertical="center" wrapText="1"/>
    </xf>
    <xf numFmtId="0" fontId="5" fillId="22" borderId="7" xfId="0" applyFont="1" applyFill="1" applyBorder="1" applyAlignment="1">
      <alignment horizontal="center" vertical="center" wrapText="1"/>
    </xf>
    <xf numFmtId="0" fontId="3" fillId="22" borderId="7" xfId="0" applyFont="1" applyFill="1" applyBorder="1" applyAlignment="1">
      <alignment horizontal="center" vertical="center"/>
    </xf>
    <xf numFmtId="0" fontId="5" fillId="0" borderId="2" xfId="0" applyFont="1" applyBorder="1" applyAlignment="1">
      <alignment horizontal="center" wrapText="1"/>
    </xf>
    <xf numFmtId="0" fontId="5" fillId="0" borderId="61" xfId="0" applyFont="1" applyBorder="1" applyAlignment="1">
      <alignment horizontal="center" vertical="center" wrapText="1"/>
    </xf>
    <xf numFmtId="0" fontId="6" fillId="3" borderId="53" xfId="0" applyFont="1" applyFill="1" applyBorder="1" applyAlignment="1">
      <alignment horizontal="left" vertical="center" wrapText="1"/>
    </xf>
    <xf numFmtId="0" fontId="5" fillId="0" borderId="196" xfId="0" applyFont="1" applyBorder="1" applyAlignment="1">
      <alignment horizontal="center" vertical="center" wrapText="1"/>
    </xf>
    <xf numFmtId="0" fontId="5" fillId="0" borderId="75" xfId="0" applyFont="1" applyBorder="1" applyAlignment="1">
      <alignment horizontal="center" vertical="center" wrapText="1"/>
    </xf>
    <xf numFmtId="0" fontId="6" fillId="3" borderId="7" xfId="0" applyFont="1" applyFill="1" applyBorder="1" applyAlignment="1">
      <alignment horizontal="left" vertical="center" wrapText="1"/>
    </xf>
    <xf numFmtId="0" fontId="4" fillId="0" borderId="24" xfId="0" applyFont="1" applyBorder="1" applyAlignment="1">
      <alignment horizontal="left" vertical="center"/>
    </xf>
    <xf numFmtId="0" fontId="7" fillId="0" borderId="0" xfId="0" applyFont="1" applyAlignment="1">
      <alignment vertical="center"/>
    </xf>
    <xf numFmtId="0" fontId="4" fillId="0" borderId="0" xfId="0" applyFont="1" applyAlignment="1">
      <alignment wrapText="1"/>
    </xf>
    <xf numFmtId="0" fontId="4" fillId="0" borderId="0" xfId="0" applyFont="1" applyAlignment="1">
      <alignment horizontal="center" vertical="center"/>
    </xf>
    <xf numFmtId="0" fontId="3" fillId="2" borderId="4" xfId="0" applyFont="1" applyFill="1" applyBorder="1" applyAlignment="1">
      <alignment horizontal="right" vertical="center"/>
    </xf>
    <xf numFmtId="0" fontId="3" fillId="2" borderId="14" xfId="0" applyFont="1" applyFill="1" applyBorder="1" applyAlignment="1">
      <alignment horizontal="right" vertical="center"/>
    </xf>
    <xf numFmtId="0" fontId="5" fillId="2" borderId="212" xfId="0" applyFont="1" applyFill="1" applyBorder="1" applyAlignment="1">
      <alignment horizontal="right" wrapText="1"/>
    </xf>
    <xf numFmtId="0" fontId="6" fillId="2" borderId="78" xfId="0" quotePrefix="1" applyFont="1" applyFill="1" applyBorder="1" applyAlignment="1">
      <alignment horizontal="center" vertical="center" wrapText="1"/>
    </xf>
    <xf numFmtId="3" fontId="6" fillId="2" borderId="78" xfId="0" quotePrefix="1" applyNumberFormat="1" applyFont="1" applyFill="1" applyBorder="1" applyAlignment="1">
      <alignment horizontal="center" vertical="center" wrapText="1"/>
    </xf>
    <xf numFmtId="0" fontId="12" fillId="0" borderId="0" xfId="0" applyFont="1"/>
    <xf numFmtId="165" fontId="6" fillId="2" borderId="53" xfId="0" quotePrefix="1" applyNumberFormat="1" applyFont="1" applyFill="1" applyBorder="1" applyAlignment="1">
      <alignment horizontal="right" vertical="center" wrapText="1"/>
    </xf>
    <xf numFmtId="165" fontId="6" fillId="2" borderId="195" xfId="0" quotePrefix="1" applyNumberFormat="1" applyFont="1" applyFill="1" applyBorder="1" applyAlignment="1">
      <alignment horizontal="right" vertical="center" wrapText="1"/>
    </xf>
    <xf numFmtId="0" fontId="9" fillId="11" borderId="7" xfId="0" applyFont="1" applyFill="1" applyBorder="1" applyAlignment="1">
      <alignment horizontal="right" vertical="center"/>
    </xf>
    <xf numFmtId="166" fontId="5" fillId="2" borderId="53" xfId="0" applyNumberFormat="1" applyFont="1" applyFill="1" applyBorder="1" applyAlignment="1">
      <alignment horizontal="right" vertical="center" wrapText="1"/>
    </xf>
    <xf numFmtId="0" fontId="4" fillId="9" borderId="0" xfId="0" applyFont="1" applyFill="1"/>
    <xf numFmtId="0" fontId="12" fillId="9" borderId="0" xfId="0" applyFont="1" applyFill="1"/>
    <xf numFmtId="0" fontId="5" fillId="23" borderId="7" xfId="0" applyFont="1" applyFill="1" applyBorder="1" applyAlignment="1">
      <alignment horizontal="center" vertical="center" wrapText="1"/>
    </xf>
    <xf numFmtId="0" fontId="5" fillId="21" borderId="7" xfId="0" applyFont="1" applyFill="1" applyBorder="1" applyAlignment="1">
      <alignment horizontal="center" vertical="center" wrapText="1"/>
    </xf>
    <xf numFmtId="0" fontId="5" fillId="0" borderId="7" xfId="0" applyFont="1" applyBorder="1" applyAlignment="1">
      <alignment horizontal="center" vertical="center" wrapText="1"/>
    </xf>
    <xf numFmtId="0" fontId="5" fillId="4" borderId="7" xfId="0" applyFont="1" applyFill="1" applyBorder="1" applyAlignment="1">
      <alignment horizontal="center" vertical="center" wrapText="1"/>
    </xf>
    <xf numFmtId="0" fontId="6" fillId="3" borderId="192" xfId="0" applyFont="1" applyFill="1" applyBorder="1" applyAlignment="1">
      <alignment horizontal="left" vertical="center" wrapText="1"/>
    </xf>
    <xf numFmtId="0" fontId="6" fillId="3" borderId="34" xfId="0" applyFont="1" applyFill="1" applyBorder="1" applyAlignment="1">
      <alignment horizontal="left" vertical="center" wrapText="1"/>
    </xf>
    <xf numFmtId="0" fontId="6" fillId="3" borderId="23" xfId="0" applyFont="1" applyFill="1" applyBorder="1" applyAlignment="1">
      <alignment horizontal="left" vertical="center" wrapText="1"/>
    </xf>
    <xf numFmtId="0" fontId="6" fillId="3" borderId="7" xfId="0" applyFont="1" applyFill="1" applyBorder="1" applyAlignment="1">
      <alignment horizontal="center" vertical="center" wrapText="1"/>
    </xf>
    <xf numFmtId="0" fontId="5" fillId="0" borderId="217" xfId="0" applyFont="1" applyBorder="1" applyAlignment="1">
      <alignment horizontal="center" vertical="center" wrapText="1"/>
    </xf>
    <xf numFmtId="0" fontId="5" fillId="0" borderId="122" xfId="0" applyFont="1" applyBorder="1" applyAlignment="1">
      <alignment horizontal="center" vertical="center" wrapText="1"/>
    </xf>
    <xf numFmtId="0" fontId="5" fillId="0" borderId="10" xfId="0" applyFont="1" applyBorder="1" applyAlignment="1">
      <alignment horizontal="center" vertical="center" wrapText="1"/>
    </xf>
    <xf numFmtId="0" fontId="5" fillId="0" borderId="24" xfId="0" applyFont="1" applyBorder="1" applyAlignment="1">
      <alignment horizontal="center" vertical="center" wrapText="1"/>
    </xf>
    <xf numFmtId="0" fontId="5" fillId="23" borderId="164" xfId="0" applyFont="1" applyFill="1" applyBorder="1" applyAlignment="1">
      <alignment horizontal="center" vertical="center" wrapText="1"/>
    </xf>
    <xf numFmtId="0" fontId="6" fillId="0" borderId="124" xfId="0" applyFont="1" applyBorder="1" applyAlignment="1">
      <alignment horizontal="center"/>
    </xf>
    <xf numFmtId="0" fontId="6" fillId="0" borderId="7" xfId="7" applyFont="1" applyBorder="1" applyAlignment="1">
      <alignment horizontal="left" vertical="center" wrapText="1"/>
    </xf>
    <xf numFmtId="0" fontId="5" fillId="0" borderId="7" xfId="7" applyFont="1" applyBorder="1" applyAlignment="1">
      <alignment horizontal="center" vertical="center" wrapText="1"/>
    </xf>
    <xf numFmtId="0" fontId="5" fillId="21" borderId="7" xfId="7" applyFont="1" applyFill="1" applyBorder="1" applyAlignment="1">
      <alignment horizontal="center" vertical="center" wrapText="1"/>
    </xf>
    <xf numFmtId="0" fontId="3" fillId="0" borderId="0" xfId="0" applyFont="1" applyAlignment="1">
      <alignment horizontal="center" vertical="center"/>
    </xf>
    <xf numFmtId="0" fontId="5" fillId="0" borderId="7" xfId="0" applyFont="1" applyBorder="1" applyAlignment="1">
      <alignment horizontal="center"/>
    </xf>
    <xf numFmtId="168" fontId="6" fillId="11" borderId="7" xfId="0" quotePrefix="1" applyNumberFormat="1" applyFont="1" applyFill="1" applyBorder="1" applyAlignment="1">
      <alignment horizontal="right" vertical="center" wrapText="1"/>
    </xf>
    <xf numFmtId="0" fontId="13" fillId="0" borderId="0" xfId="5" applyFont="1" applyAlignment="1">
      <alignment vertical="center"/>
    </xf>
    <xf numFmtId="0" fontId="13" fillId="0" borderId="0" xfId="5" applyFont="1" applyAlignment="1">
      <alignment horizontal="center" vertical="center"/>
    </xf>
    <xf numFmtId="0" fontId="4" fillId="0" borderId="190" xfId="0" applyFont="1" applyBorder="1" applyAlignment="1">
      <alignment vertical="center"/>
    </xf>
    <xf numFmtId="0" fontId="4" fillId="0" borderId="186" xfId="0" applyFont="1" applyBorder="1" applyAlignment="1">
      <alignment vertical="center"/>
    </xf>
    <xf numFmtId="0" fontId="4" fillId="7" borderId="155" xfId="0" applyFont="1" applyFill="1" applyBorder="1" applyAlignment="1">
      <alignment vertical="center"/>
    </xf>
    <xf numFmtId="0" fontId="4" fillId="7" borderId="120" xfId="0" applyFont="1" applyFill="1" applyBorder="1" applyAlignment="1">
      <alignment vertical="center"/>
    </xf>
    <xf numFmtId="0" fontId="4" fillId="7" borderId="157" xfId="0" applyFont="1" applyFill="1" applyBorder="1" applyAlignment="1">
      <alignment vertical="center"/>
    </xf>
    <xf numFmtId="0" fontId="4" fillId="7" borderId="29" xfId="0" applyFont="1" applyFill="1" applyBorder="1" applyAlignment="1">
      <alignment vertical="center"/>
    </xf>
    <xf numFmtId="0" fontId="4" fillId="7" borderId="24" xfId="0" applyFont="1" applyFill="1" applyBorder="1" applyAlignment="1">
      <alignment vertical="center"/>
    </xf>
    <xf numFmtId="0" fontId="6" fillId="0" borderId="186" xfId="0" applyFont="1" applyBorder="1" applyAlignment="1">
      <alignment horizontal="center" wrapText="1"/>
    </xf>
    <xf numFmtId="0" fontId="6" fillId="0" borderId="10" xfId="0" applyFont="1" applyBorder="1" applyAlignment="1">
      <alignment horizontal="center" wrapText="1"/>
    </xf>
    <xf numFmtId="0" fontId="6" fillId="0" borderId="186" xfId="0" applyFont="1" applyBorder="1" applyAlignment="1">
      <alignment horizontal="center"/>
    </xf>
    <xf numFmtId="0" fontId="6" fillId="0" borderId="10" xfId="0" applyFont="1" applyBorder="1" applyAlignment="1">
      <alignment horizontal="center"/>
    </xf>
    <xf numFmtId="0" fontId="6" fillId="0" borderId="236" xfId="0" applyFont="1" applyBorder="1" applyAlignment="1">
      <alignment horizontal="center" wrapText="1"/>
    </xf>
    <xf numFmtId="0" fontId="5" fillId="0" borderId="236" xfId="0" applyFont="1" applyBorder="1" applyAlignment="1">
      <alignment horizontal="center"/>
    </xf>
    <xf numFmtId="0" fontId="5" fillId="0" borderId="124" xfId="0" applyFont="1" applyBorder="1"/>
    <xf numFmtId="0" fontId="5" fillId="2" borderId="231" xfId="4" applyFont="1" applyFill="1" applyBorder="1" applyAlignment="1">
      <alignment wrapText="1"/>
    </xf>
    <xf numFmtId="0" fontId="5" fillId="2" borderId="7" xfId="4" applyFont="1" applyFill="1" applyBorder="1" applyAlignment="1">
      <alignment horizontal="center" wrapText="1"/>
    </xf>
    <xf numFmtId="0" fontId="3" fillId="0" borderId="1" xfId="0" applyFont="1" applyBorder="1" applyAlignment="1">
      <alignment horizontal="center"/>
    </xf>
    <xf numFmtId="0" fontId="4" fillId="2" borderId="0" xfId="0" applyFont="1" applyFill="1"/>
    <xf numFmtId="0" fontId="4" fillId="19" borderId="0" xfId="0" applyFont="1" applyFill="1"/>
    <xf numFmtId="0" fontId="13" fillId="0" borderId="0" xfId="0" applyFont="1"/>
    <xf numFmtId="0" fontId="4" fillId="0" borderId="122" xfId="0" applyFont="1" applyBorder="1"/>
    <xf numFmtId="0" fontId="4" fillId="0" borderId="10" xfId="0" applyFont="1" applyBorder="1"/>
    <xf numFmtId="0" fontId="3" fillId="2" borderId="7" xfId="0" applyFont="1" applyFill="1" applyBorder="1" applyAlignment="1">
      <alignment wrapText="1"/>
    </xf>
    <xf numFmtId="0" fontId="3" fillId="2" borderId="224" xfId="0" applyFont="1" applyFill="1" applyBorder="1" applyAlignment="1">
      <alignment wrapText="1"/>
    </xf>
    <xf numFmtId="0" fontId="12" fillId="0" borderId="7" xfId="0" applyFont="1" applyBorder="1" applyAlignment="1">
      <alignment horizontal="center" vertical="center"/>
    </xf>
    <xf numFmtId="0" fontId="25" fillId="0" borderId="7" xfId="3" applyFont="1" applyBorder="1" applyAlignment="1">
      <alignment horizontal="center" vertical="center"/>
    </xf>
    <xf numFmtId="0" fontId="12" fillId="0" borderId="7" xfId="0" applyFont="1" applyBorder="1" applyAlignment="1">
      <alignment vertical="center" wrapText="1"/>
    </xf>
    <xf numFmtId="0" fontId="4" fillId="0" borderId="179" xfId="0" applyFont="1" applyBorder="1" applyAlignment="1">
      <alignment horizontal="center" vertical="center"/>
    </xf>
    <xf numFmtId="0" fontId="4" fillId="0" borderId="179" xfId="0" applyFont="1" applyBorder="1"/>
    <xf numFmtId="0" fontId="25" fillId="0" borderId="7" xfId="3" quotePrefix="1" applyFont="1" applyBorder="1" applyAlignment="1">
      <alignment horizontal="center" vertical="center"/>
    </xf>
    <xf numFmtId="0" fontId="4" fillId="21" borderId="179" xfId="0" applyFont="1" applyFill="1" applyBorder="1"/>
    <xf numFmtId="0" fontId="4" fillId="0" borderId="7" xfId="0" applyFont="1" applyBorder="1" applyAlignment="1">
      <alignment horizontal="center" vertical="center"/>
    </xf>
    <xf numFmtId="0" fontId="4" fillId="21" borderId="7" xfId="0" applyFont="1" applyFill="1" applyBorder="1"/>
    <xf numFmtId="0" fontId="4" fillId="0" borderId="7" xfId="0" quotePrefix="1" applyFont="1" applyBorder="1" applyAlignment="1">
      <alignment vertical="top" wrapText="1"/>
    </xf>
    <xf numFmtId="0" fontId="6" fillId="0" borderId="224" xfId="0" applyFont="1" applyBorder="1" applyAlignment="1">
      <alignment horizontal="center" wrapText="1"/>
    </xf>
    <xf numFmtId="0" fontId="6" fillId="0" borderId="7" xfId="0" applyFont="1" applyBorder="1" applyAlignment="1">
      <alignment horizontal="center" vertical="center" wrapText="1"/>
    </xf>
    <xf numFmtId="0" fontId="5" fillId="2" borderId="7" xfId="0" applyFont="1" applyFill="1" applyBorder="1" applyAlignment="1">
      <alignment horizontal="center" vertical="center" wrapText="1"/>
    </xf>
    <xf numFmtId="0" fontId="5" fillId="2" borderId="224" xfId="4" applyFont="1" applyFill="1" applyBorder="1" applyAlignment="1">
      <alignment horizontal="center" vertical="center" wrapText="1"/>
    </xf>
    <xf numFmtId="0" fontId="5" fillId="2" borderId="7" xfId="4" applyFont="1" applyFill="1" applyBorder="1" applyAlignment="1">
      <alignment horizontal="center" vertical="center" wrapText="1"/>
    </xf>
    <xf numFmtId="0" fontId="3" fillId="2" borderId="7" xfId="0" applyFont="1" applyFill="1" applyBorder="1" applyAlignment="1">
      <alignment horizontal="center" vertical="center" wrapText="1"/>
    </xf>
    <xf numFmtId="0" fontId="3" fillId="2" borderId="7" xfId="0" applyFont="1" applyFill="1" applyBorder="1"/>
    <xf numFmtId="0" fontId="5" fillId="2" borderId="10" xfId="0" applyFont="1" applyFill="1" applyBorder="1"/>
    <xf numFmtId="0" fontId="3" fillId="2" borderId="0" xfId="0" applyFont="1" applyFill="1"/>
    <xf numFmtId="0" fontId="9" fillId="2" borderId="0" xfId="4" applyFont="1" applyFill="1"/>
    <xf numFmtId="0" fontId="5" fillId="26" borderId="10" xfId="0" applyFont="1" applyFill="1" applyBorder="1"/>
    <xf numFmtId="0" fontId="4" fillId="8" borderId="7" xfId="0" applyFont="1" applyFill="1" applyBorder="1"/>
    <xf numFmtId="0" fontId="3" fillId="15" borderId="7" xfId="0" applyFont="1" applyFill="1" applyBorder="1"/>
    <xf numFmtId="0" fontId="4" fillId="0" borderId="7" xfId="0" applyFont="1" applyBorder="1" applyAlignment="1">
      <alignment horizontal="left" vertical="center" wrapText="1"/>
    </xf>
    <xf numFmtId="0" fontId="12" fillId="0" borderId="236" xfId="0" applyFont="1" applyBorder="1" applyAlignment="1">
      <alignment horizontal="center" vertical="center"/>
    </xf>
    <xf numFmtId="0" fontId="12" fillId="0" borderId="236" xfId="0" applyFont="1" applyBorder="1" applyAlignment="1">
      <alignment vertical="center" wrapText="1"/>
    </xf>
    <xf numFmtId="0" fontId="4" fillId="0" borderId="236" xfId="0" applyFont="1" applyBorder="1" applyAlignment="1">
      <alignment horizontal="center" vertical="center"/>
    </xf>
    <xf numFmtId="0" fontId="14" fillId="0" borderId="236" xfId="0" applyFont="1" applyBorder="1"/>
    <xf numFmtId="0" fontId="4" fillId="0" borderId="236" xfId="0" applyFont="1" applyBorder="1"/>
    <xf numFmtId="0" fontId="25" fillId="0" borderId="7" xfId="3" quotePrefix="1" applyFont="1" applyFill="1" applyBorder="1" applyAlignment="1">
      <alignment horizontal="center" vertical="center"/>
    </xf>
    <xf numFmtId="0" fontId="3" fillId="0" borderId="7" xfId="0" applyFont="1" applyBorder="1" applyAlignment="1">
      <alignment horizontal="left" vertical="center"/>
    </xf>
    <xf numFmtId="0" fontId="12" fillId="0" borderId="7" xfId="0" applyFont="1" applyBorder="1" applyAlignment="1">
      <alignment horizontal="left" vertical="center"/>
    </xf>
    <xf numFmtId="0" fontId="6" fillId="3" borderId="3" xfId="0" applyFont="1" applyFill="1" applyBorder="1" applyAlignment="1">
      <alignment horizontal="left" vertical="center" wrapText="1" indent="1"/>
    </xf>
    <xf numFmtId="0" fontId="6" fillId="3" borderId="168" xfId="0" applyFont="1" applyFill="1" applyBorder="1" applyAlignment="1">
      <alignment horizontal="left" vertical="center" wrapText="1" indent="2"/>
    </xf>
    <xf numFmtId="0" fontId="6" fillId="3" borderId="20" xfId="0" applyFont="1" applyFill="1" applyBorder="1" applyAlignment="1">
      <alignment horizontal="left" vertical="center" wrapText="1" indent="2"/>
    </xf>
    <xf numFmtId="0" fontId="6" fillId="3" borderId="23" xfId="0" applyFont="1" applyFill="1" applyBorder="1" applyAlignment="1">
      <alignment horizontal="left" vertical="center" wrapText="1" indent="2"/>
    </xf>
    <xf numFmtId="0" fontId="6" fillId="3" borderId="3" xfId="0" applyFont="1" applyFill="1" applyBorder="1" applyAlignment="1">
      <alignment horizontal="left" vertical="center" wrapText="1" indent="2"/>
    </xf>
    <xf numFmtId="0" fontId="6" fillId="3" borderId="5" xfId="0" applyFont="1" applyFill="1" applyBorder="1" applyAlignment="1">
      <alignment horizontal="left" vertical="center" wrapText="1" indent="2"/>
    </xf>
    <xf numFmtId="0" fontId="6" fillId="3" borderId="15" xfId="0" applyFont="1" applyFill="1" applyBorder="1" applyAlignment="1">
      <alignment horizontal="left" vertical="center" wrapText="1" indent="1"/>
    </xf>
    <xf numFmtId="0" fontId="6" fillId="3" borderId="22" xfId="0" applyFont="1" applyFill="1" applyBorder="1" applyAlignment="1">
      <alignment horizontal="left" vertical="center" wrapText="1" indent="2"/>
    </xf>
    <xf numFmtId="0" fontId="6" fillId="3" borderId="15" xfId="0" applyFont="1" applyFill="1" applyBorder="1" applyAlignment="1">
      <alignment horizontal="left" vertical="center" wrapText="1" indent="2"/>
    </xf>
    <xf numFmtId="0" fontId="6" fillId="3" borderId="2" xfId="0" applyFont="1" applyFill="1" applyBorder="1" applyAlignment="1">
      <alignment horizontal="left" vertical="center" wrapText="1" indent="2"/>
    </xf>
    <xf numFmtId="0" fontId="6" fillId="0" borderId="34" xfId="0" applyFont="1" applyBorder="1" applyAlignment="1">
      <alignment horizontal="left" vertical="center" wrapText="1" indent="2"/>
    </xf>
    <xf numFmtId="0" fontId="6" fillId="0" borderId="22" xfId="0" applyFont="1" applyBorder="1" applyAlignment="1">
      <alignment horizontal="left" vertical="center" wrapText="1" indent="2"/>
    </xf>
    <xf numFmtId="0" fontId="6" fillId="0" borderId="20" xfId="0" applyFont="1" applyBorder="1" applyAlignment="1">
      <alignment horizontal="left" vertical="center" wrapText="1" indent="2"/>
    </xf>
    <xf numFmtId="0" fontId="6" fillId="0" borderId="6" xfId="0" applyFont="1" applyBorder="1" applyAlignment="1">
      <alignment horizontal="left" vertical="center" wrapText="1" indent="2"/>
    </xf>
    <xf numFmtId="0" fontId="6" fillId="0" borderId="71" xfId="0" applyFont="1" applyBorder="1" applyAlignment="1">
      <alignment horizontal="left" vertical="center" wrapText="1" indent="2"/>
    </xf>
    <xf numFmtId="0" fontId="6" fillId="0" borderId="192" xfId="0" applyFont="1" applyBorder="1" applyAlignment="1">
      <alignment horizontal="left" wrapText="1" indent="1"/>
    </xf>
    <xf numFmtId="0" fontId="6" fillId="21" borderId="192" xfId="0" applyFont="1" applyFill="1" applyBorder="1" applyAlignment="1">
      <alignment horizontal="left" wrapText="1" indent="1"/>
    </xf>
    <xf numFmtId="0" fontId="6" fillId="23" borderId="192" xfId="0" applyFont="1" applyFill="1" applyBorder="1" applyAlignment="1">
      <alignment horizontal="left" wrapText="1" indent="1"/>
    </xf>
    <xf numFmtId="0" fontId="6" fillId="3" borderId="53" xfId="0" applyFont="1" applyFill="1" applyBorder="1" applyAlignment="1">
      <alignment horizontal="left" vertical="center" wrapText="1" indent="1"/>
    </xf>
    <xf numFmtId="0" fontId="5" fillId="3" borderId="70" xfId="0" applyFont="1" applyFill="1" applyBorder="1" applyAlignment="1">
      <alignment horizontal="left" vertical="center" wrapText="1" indent="1"/>
    </xf>
    <xf numFmtId="0" fontId="5" fillId="0" borderId="53" xfId="0" applyFont="1" applyBorder="1" applyAlignment="1">
      <alignment horizontal="left" vertical="center" wrapText="1" indent="1"/>
    </xf>
    <xf numFmtId="0" fontId="6" fillId="0" borderId="53" xfId="0" applyFont="1" applyBorder="1" applyAlignment="1">
      <alignment horizontal="left" vertical="center" wrapText="1" indent="1"/>
    </xf>
    <xf numFmtId="0" fontId="6" fillId="0" borderId="53" xfId="0" applyFont="1" applyBorder="1" applyAlignment="1">
      <alignment horizontal="left" vertical="center" wrapText="1" indent="2"/>
    </xf>
    <xf numFmtId="0" fontId="5" fillId="0" borderId="53" xfId="0" applyFont="1" applyBorder="1" applyAlignment="1">
      <alignment horizontal="left" vertical="center" wrapText="1" indent="2"/>
    </xf>
    <xf numFmtId="0" fontId="6" fillId="0" borderId="53" xfId="0" applyFont="1" applyBorder="1" applyAlignment="1">
      <alignment horizontal="left" vertical="center" wrapText="1" indent="3"/>
    </xf>
    <xf numFmtId="0" fontId="6" fillId="0" borderId="2" xfId="0" applyFont="1" applyBorder="1" applyAlignment="1">
      <alignment horizontal="left" vertical="center" wrapText="1" indent="1"/>
    </xf>
    <xf numFmtId="0" fontId="5" fillId="0" borderId="22" xfId="0" applyFont="1" applyBorder="1" applyAlignment="1">
      <alignment horizontal="left" vertical="center" wrapText="1" indent="2"/>
    </xf>
    <xf numFmtId="3" fontId="6" fillId="0" borderId="192" xfId="0" applyNumberFormat="1" applyFont="1" applyBorder="1" applyAlignment="1">
      <alignment horizontal="left" vertical="center" wrapText="1" indent="3"/>
    </xf>
    <xf numFmtId="0" fontId="6" fillId="0" borderId="195" xfId="0" applyFont="1" applyBorder="1" applyAlignment="1">
      <alignment horizontal="left" vertical="center" wrapText="1" indent="3"/>
    </xf>
    <xf numFmtId="0" fontId="6" fillId="0" borderId="192" xfId="0" applyFont="1" applyBorder="1" applyAlignment="1">
      <alignment horizontal="left" vertical="center" wrapText="1" indent="3"/>
    </xf>
    <xf numFmtId="0" fontId="5" fillId="0" borderId="195" xfId="0" applyFont="1" applyBorder="1" applyAlignment="1">
      <alignment horizontal="left" vertical="center" wrapText="1" indent="2"/>
    </xf>
    <xf numFmtId="0" fontId="6" fillId="0" borderId="193" xfId="0" applyFont="1" applyBorder="1" applyAlignment="1">
      <alignment horizontal="left" vertical="center" wrapText="1" indent="2"/>
    </xf>
    <xf numFmtId="0" fontId="6" fillId="0" borderId="193" xfId="0" applyFont="1" applyBorder="1" applyAlignment="1">
      <alignment horizontal="left" vertical="center" wrapText="1" indent="3"/>
    </xf>
    <xf numFmtId="0" fontId="5" fillId="0" borderId="76" xfId="0" applyFont="1" applyBorder="1" applyAlignment="1">
      <alignment horizontal="left" vertical="center" wrapText="1" indent="2"/>
    </xf>
    <xf numFmtId="0" fontId="5" fillId="21" borderId="180" xfId="0" applyFont="1" applyFill="1" applyBorder="1" applyAlignment="1">
      <alignment horizontal="left" vertical="center" wrapText="1" indent="2"/>
    </xf>
    <xf numFmtId="0" fontId="6" fillId="0" borderId="75" xfId="0" applyFont="1" applyBorder="1" applyAlignment="1">
      <alignment horizontal="left" vertical="center" wrapText="1" indent="3"/>
    </xf>
    <xf numFmtId="0" fontId="6" fillId="3" borderId="75" xfId="0" applyFont="1" applyFill="1" applyBorder="1" applyAlignment="1">
      <alignment horizontal="left" vertical="center" wrapText="1" indent="3"/>
    </xf>
    <xf numFmtId="0" fontId="6" fillId="0" borderId="2" xfId="0" applyFont="1" applyBorder="1" applyAlignment="1">
      <alignment horizontal="left" vertical="center" wrapText="1" indent="3"/>
    </xf>
    <xf numFmtId="0" fontId="5" fillId="22" borderId="2" xfId="0" applyFont="1" applyFill="1" applyBorder="1" applyAlignment="1">
      <alignment horizontal="left" vertical="center" wrapText="1" indent="2"/>
    </xf>
    <xf numFmtId="0" fontId="5" fillId="2" borderId="0" xfId="0" applyFont="1" applyFill="1" applyAlignment="1">
      <alignment horizontal="left" vertical="center" indent="1"/>
    </xf>
    <xf numFmtId="0" fontId="6" fillId="3" borderId="193" xfId="0" applyFont="1" applyFill="1" applyBorder="1" applyAlignment="1">
      <alignment horizontal="left" vertical="center" wrapText="1" indent="1"/>
    </xf>
    <xf numFmtId="0" fontId="6" fillId="3" borderId="7" xfId="0" applyFont="1" applyFill="1" applyBorder="1" applyAlignment="1">
      <alignment horizontal="left" vertical="center" wrapText="1" indent="1"/>
    </xf>
    <xf numFmtId="0" fontId="5" fillId="3" borderId="15" xfId="0" applyFont="1" applyFill="1" applyBorder="1" applyAlignment="1">
      <alignment horizontal="left" vertical="center" wrapText="1" indent="2"/>
    </xf>
    <xf numFmtId="0" fontId="6" fillId="3" borderId="53" xfId="0" applyFont="1" applyFill="1" applyBorder="1" applyAlignment="1">
      <alignment horizontal="left" vertical="center" wrapText="1" indent="2"/>
    </xf>
    <xf numFmtId="0" fontId="6" fillId="3" borderId="56" xfId="0" applyFont="1" applyFill="1" applyBorder="1" applyAlignment="1">
      <alignment horizontal="left" vertical="center" wrapText="1" indent="2"/>
    </xf>
    <xf numFmtId="0" fontId="5" fillId="3" borderId="53" xfId="0" applyFont="1" applyFill="1" applyBorder="1" applyAlignment="1">
      <alignment horizontal="left" vertical="center" wrapText="1" indent="2"/>
    </xf>
    <xf numFmtId="0" fontId="6" fillId="3" borderId="193" xfId="0" applyFont="1" applyFill="1" applyBorder="1" applyAlignment="1">
      <alignment horizontal="left" vertical="center" wrapText="1" indent="2"/>
    </xf>
    <xf numFmtId="0" fontId="6" fillId="3" borderId="7" xfId="0" applyFont="1" applyFill="1" applyBorder="1" applyAlignment="1">
      <alignment horizontal="left" vertical="center" wrapText="1" indent="2"/>
    </xf>
    <xf numFmtId="0" fontId="6" fillId="3" borderId="53" xfId="0" applyFont="1" applyFill="1" applyBorder="1" applyAlignment="1">
      <alignment horizontal="left" vertical="center" wrapText="1" indent="3"/>
    </xf>
    <xf numFmtId="0" fontId="6" fillId="3" borderId="192" xfId="0" applyFont="1" applyFill="1" applyBorder="1" applyAlignment="1">
      <alignment horizontal="left" vertical="center" wrapText="1" indent="1"/>
    </xf>
    <xf numFmtId="0" fontId="6" fillId="3" borderId="192" xfId="0" applyFont="1" applyFill="1" applyBorder="1" applyAlignment="1">
      <alignment horizontal="left" vertical="center" wrapText="1" indent="3"/>
    </xf>
    <xf numFmtId="0" fontId="6" fillId="3" borderId="193" xfId="0" applyFont="1" applyFill="1" applyBorder="1" applyAlignment="1">
      <alignment horizontal="left" vertical="center" wrapText="1" indent="3"/>
    </xf>
    <xf numFmtId="0" fontId="6" fillId="3" borderId="7" xfId="0" applyFont="1" applyFill="1" applyBorder="1" applyAlignment="1">
      <alignment horizontal="left" vertical="center" wrapText="1" indent="3"/>
    </xf>
    <xf numFmtId="0" fontId="6" fillId="0" borderId="70" xfId="0" applyFont="1" applyBorder="1" applyAlignment="1">
      <alignment horizontal="left" vertical="center" wrapText="1" indent="1"/>
    </xf>
    <xf numFmtId="0" fontId="4" fillId="0" borderId="7" xfId="0" applyFont="1" applyBorder="1" applyAlignment="1">
      <alignment horizontal="left" vertical="center" indent="2"/>
    </xf>
    <xf numFmtId="0" fontId="13" fillId="0" borderId="7" xfId="0" applyFont="1" applyBorder="1" applyAlignment="1">
      <alignment horizontal="left" vertical="center" indent="1"/>
    </xf>
    <xf numFmtId="0" fontId="13" fillId="23" borderId="7" xfId="0" applyFont="1" applyFill="1" applyBorder="1" applyAlignment="1">
      <alignment horizontal="left" vertical="center" indent="1"/>
    </xf>
    <xf numFmtId="0" fontId="6" fillId="0" borderId="7" xfId="0" applyFont="1" applyBorder="1" applyAlignment="1">
      <alignment horizontal="left" vertical="center" indent="1" shrinkToFit="1"/>
    </xf>
    <xf numFmtId="0" fontId="5" fillId="0" borderId="7" xfId="0" applyFont="1" applyBorder="1" applyAlignment="1">
      <alignment horizontal="left" vertical="center" indent="1" shrinkToFit="1"/>
    </xf>
    <xf numFmtId="0" fontId="6" fillId="0" borderId="7" xfId="0" applyFont="1" applyBorder="1" applyAlignment="1">
      <alignment horizontal="left" vertical="center" indent="2" shrinkToFit="1"/>
    </xf>
    <xf numFmtId="0" fontId="5" fillId="0" borderId="23" xfId="0" applyFont="1" applyBorder="1" applyAlignment="1">
      <alignment horizontal="left" vertical="center" indent="1" shrinkToFit="1"/>
    </xf>
    <xf numFmtId="0" fontId="6" fillId="0" borderId="7" xfId="0" applyFont="1" applyBorder="1" applyAlignment="1">
      <alignment horizontal="left" vertical="center" wrapText="1" indent="1"/>
    </xf>
    <xf numFmtId="0" fontId="6" fillId="0" borderId="7" xfId="0" applyFont="1" applyBorder="1" applyAlignment="1">
      <alignment horizontal="left" vertical="center" wrapText="1" indent="2"/>
    </xf>
    <xf numFmtId="0" fontId="13" fillId="0" borderId="7" xfId="0" applyFont="1" applyBorder="1" applyAlignment="1">
      <alignment horizontal="left" vertical="center" indent="2"/>
    </xf>
    <xf numFmtId="0" fontId="5" fillId="0" borderId="43" xfId="0" applyFont="1" applyBorder="1" applyAlignment="1">
      <alignment horizontal="left" vertical="center" wrapText="1" indent="1"/>
    </xf>
    <xf numFmtId="0" fontId="4" fillId="0" borderId="0" xfId="0" applyFont="1" applyAlignment="1">
      <alignment horizontal="left" indent="1"/>
    </xf>
    <xf numFmtId="0" fontId="5" fillId="9" borderId="195" xfId="0" applyFont="1" applyFill="1" applyBorder="1" applyAlignment="1">
      <alignment horizontal="left" vertical="center" wrapText="1" indent="1"/>
    </xf>
    <xf numFmtId="0" fontId="5" fillId="9" borderId="195" xfId="0" applyFont="1" applyFill="1" applyBorder="1" applyAlignment="1">
      <alignment horizontal="left" vertical="center" wrapText="1" indent="2"/>
    </xf>
    <xf numFmtId="0" fontId="5" fillId="21" borderId="195" xfId="0" applyFont="1" applyFill="1" applyBorder="1" applyAlignment="1">
      <alignment horizontal="left" vertical="center" wrapText="1" indent="3"/>
    </xf>
    <xf numFmtId="0" fontId="5" fillId="23" borderId="195" xfId="0" applyFont="1" applyFill="1" applyBorder="1" applyAlignment="1">
      <alignment horizontal="left" vertical="center" wrapText="1" indent="3"/>
    </xf>
    <xf numFmtId="0" fontId="5" fillId="9" borderId="195" xfId="0" applyFont="1" applyFill="1" applyBorder="1" applyAlignment="1">
      <alignment horizontal="left" vertical="center" wrapText="1" indent="3"/>
    </xf>
    <xf numFmtId="0" fontId="6" fillId="3" borderId="192" xfId="0" applyFont="1" applyFill="1" applyBorder="1" applyAlignment="1">
      <alignment horizontal="left" vertical="center" wrapText="1" indent="4"/>
    </xf>
    <xf numFmtId="0" fontId="6" fillId="23" borderId="192" xfId="0" applyFont="1" applyFill="1" applyBorder="1" applyAlignment="1">
      <alignment horizontal="left" vertical="center" wrapText="1" indent="4"/>
    </xf>
    <xf numFmtId="0" fontId="5" fillId="9" borderId="192" xfId="0" applyFont="1" applyFill="1" applyBorder="1" applyAlignment="1">
      <alignment horizontal="left" vertical="center" wrapText="1" indent="2"/>
    </xf>
    <xf numFmtId="0" fontId="6" fillId="21" borderId="192" xfId="0" applyFont="1" applyFill="1" applyBorder="1" applyAlignment="1">
      <alignment horizontal="left" vertical="center" wrapText="1" indent="3"/>
    </xf>
    <xf numFmtId="0" fontId="6" fillId="21" borderId="192" xfId="0" applyFont="1" applyFill="1" applyBorder="1" applyAlignment="1">
      <alignment horizontal="left" vertical="center" wrapText="1" indent="4"/>
    </xf>
    <xf numFmtId="0" fontId="6" fillId="3" borderId="212" xfId="0" applyFont="1" applyFill="1" applyBorder="1" applyAlignment="1">
      <alignment horizontal="left" vertical="center" wrapText="1" indent="3"/>
    </xf>
    <xf numFmtId="0" fontId="5" fillId="0" borderId="7" xfId="0" applyFont="1" applyBorder="1" applyAlignment="1">
      <alignment horizontal="left" vertical="center" wrapText="1" indent="1"/>
    </xf>
    <xf numFmtId="0" fontId="6" fillId="23" borderId="7" xfId="0" applyFont="1" applyFill="1" applyBorder="1" applyAlignment="1">
      <alignment horizontal="left" vertical="center" wrapText="1" indent="1"/>
    </xf>
    <xf numFmtId="0" fontId="6" fillId="23" borderId="224" xfId="0" applyFont="1" applyFill="1" applyBorder="1" applyAlignment="1">
      <alignment horizontal="left" vertical="center" wrapText="1" indent="1"/>
    </xf>
    <xf numFmtId="0" fontId="5" fillId="21" borderId="7" xfId="0" applyFont="1" applyFill="1" applyBorder="1" applyAlignment="1">
      <alignment horizontal="left" vertical="center" wrapText="1" indent="1"/>
    </xf>
    <xf numFmtId="0" fontId="6" fillId="21" borderId="7" xfId="0" applyFont="1" applyFill="1" applyBorder="1" applyAlignment="1">
      <alignment horizontal="left" vertical="center" wrapText="1" indent="1"/>
    </xf>
    <xf numFmtId="0" fontId="6" fillId="21" borderId="7" xfId="0" applyFont="1" applyFill="1" applyBorder="1" applyAlignment="1">
      <alignment horizontal="left" vertical="center" wrapText="1" indent="2"/>
    </xf>
    <xf numFmtId="0" fontId="6" fillId="3" borderId="52" xfId="0" applyFont="1" applyFill="1" applyBorder="1" applyAlignment="1">
      <alignment horizontal="left" vertical="center" wrapText="1" indent="1"/>
    </xf>
    <xf numFmtId="0" fontId="6" fillId="0" borderId="52" xfId="0" applyFont="1" applyBorder="1" applyAlignment="1">
      <alignment horizontal="left" vertical="center" wrapText="1" indent="1"/>
    </xf>
    <xf numFmtId="0" fontId="6" fillId="3" borderId="187" xfId="0" applyFont="1" applyFill="1" applyBorder="1" applyAlignment="1">
      <alignment horizontal="left" vertical="center" wrapText="1" indent="1"/>
    </xf>
    <xf numFmtId="0" fontId="6" fillId="3" borderId="151" xfId="0" applyFont="1" applyFill="1" applyBorder="1" applyAlignment="1">
      <alignment horizontal="left" vertical="center" wrapText="1" indent="1"/>
    </xf>
    <xf numFmtId="3" fontId="5" fillId="0" borderId="10" xfId="0" applyNumberFormat="1" applyFont="1" applyBorder="1" applyAlignment="1">
      <alignment horizontal="left" vertical="center" wrapText="1" indent="1"/>
    </xf>
    <xf numFmtId="3" fontId="5" fillId="0" borderId="7" xfId="0" applyNumberFormat="1" applyFont="1" applyBorder="1" applyAlignment="1">
      <alignment horizontal="left" vertical="center" wrapText="1" indent="1"/>
    </xf>
    <xf numFmtId="0" fontId="6" fillId="3" borderId="7" xfId="7" applyFont="1" applyFill="1" applyBorder="1" applyAlignment="1">
      <alignment horizontal="left" vertical="center" wrapText="1" indent="1"/>
    </xf>
    <xf numFmtId="0" fontId="6" fillId="0" borderId="7" xfId="7" applyFont="1" applyBorder="1" applyAlignment="1">
      <alignment horizontal="left" vertical="center" wrapText="1" indent="1"/>
    </xf>
    <xf numFmtId="0" fontId="6" fillId="0" borderId="16" xfId="0" applyFont="1" applyBorder="1" applyAlignment="1">
      <alignment horizontal="left" vertical="center" wrapText="1" indent="1"/>
    </xf>
    <xf numFmtId="0" fontId="13" fillId="0" borderId="7" xfId="3" applyFont="1" applyBorder="1" applyAlignment="1">
      <alignment horizontal="center" vertical="center"/>
    </xf>
    <xf numFmtId="0" fontId="13" fillId="0" borderId="7" xfId="3" quotePrefix="1" applyFont="1" applyBorder="1" applyAlignment="1">
      <alignment horizontal="center" vertical="center"/>
    </xf>
    <xf numFmtId="0" fontId="10" fillId="27" borderId="131" xfId="0" applyFont="1" applyFill="1" applyBorder="1" applyAlignment="1">
      <alignment wrapText="1"/>
    </xf>
    <xf numFmtId="0" fontId="10" fillId="27" borderId="236" xfId="0" applyFont="1" applyFill="1" applyBorder="1" applyAlignment="1">
      <alignment wrapText="1"/>
    </xf>
    <xf numFmtId="0" fontId="10" fillId="27" borderId="131" xfId="0" applyFont="1" applyFill="1" applyBorder="1"/>
    <xf numFmtId="0" fontId="10" fillId="27" borderId="236" xfId="0" applyFont="1" applyFill="1" applyBorder="1"/>
    <xf numFmtId="0" fontId="3" fillId="2" borderId="236" xfId="0" applyFont="1" applyFill="1" applyBorder="1" applyAlignment="1">
      <alignment vertical="center"/>
    </xf>
    <xf numFmtId="0" fontId="24" fillId="20" borderId="179" xfId="0" applyFont="1" applyFill="1" applyBorder="1" applyAlignment="1">
      <alignment horizontal="center" vertical="center"/>
    </xf>
    <xf numFmtId="0" fontId="6" fillId="3" borderId="224" xfId="0" applyFont="1" applyFill="1" applyBorder="1" applyAlignment="1">
      <alignment horizontal="left" vertical="center" wrapText="1" indent="1"/>
    </xf>
    <xf numFmtId="0" fontId="5" fillId="3" borderId="224" xfId="0" applyFont="1" applyFill="1" applyBorder="1" applyAlignment="1">
      <alignment horizontal="left" vertical="center" wrapText="1"/>
    </xf>
    <xf numFmtId="0" fontId="4" fillId="8" borderId="240" xfId="0" applyFont="1" applyFill="1" applyBorder="1" applyAlignment="1">
      <alignment vertical="center" wrapText="1"/>
    </xf>
    <xf numFmtId="0" fontId="4" fillId="8" borderId="239" xfId="0" applyFont="1" applyFill="1" applyBorder="1" applyAlignment="1">
      <alignment vertical="center" wrapText="1"/>
    </xf>
    <xf numFmtId="3" fontId="4" fillId="8" borderId="240" xfId="0" applyNumberFormat="1" applyFont="1" applyFill="1" applyBorder="1" applyAlignment="1">
      <alignment vertical="center" wrapText="1"/>
    </xf>
    <xf numFmtId="0" fontId="4" fillId="0" borderId="179" xfId="0" quotePrefix="1" applyFont="1" applyBorder="1" applyAlignment="1">
      <alignment vertical="top" wrapText="1"/>
    </xf>
    <xf numFmtId="0" fontId="13" fillId="0" borderId="7" xfId="0" quotePrefix="1" applyFont="1" applyBorder="1" applyAlignment="1">
      <alignment vertical="top" wrapText="1"/>
    </xf>
    <xf numFmtId="0" fontId="4" fillId="0" borderId="236" xfId="0" quotePrefix="1" applyFont="1" applyBorder="1" applyAlignment="1">
      <alignment vertical="top" wrapText="1"/>
    </xf>
    <xf numFmtId="0" fontId="13" fillId="0" borderId="7" xfId="0" applyFont="1" applyBorder="1" applyAlignment="1">
      <alignment vertical="center" wrapText="1"/>
    </xf>
    <xf numFmtId="0" fontId="12" fillId="0" borderId="224" xfId="0" applyFont="1" applyBorder="1" applyAlignment="1">
      <alignment horizontal="left" vertical="top"/>
    </xf>
    <xf numFmtId="0" fontId="4" fillId="0" borderId="7" xfId="0" applyFont="1" applyBorder="1" applyAlignment="1">
      <alignment horizontal="left" vertical="top"/>
    </xf>
    <xf numFmtId="0" fontId="4" fillId="0" borderId="0" xfId="0" applyFont="1" applyAlignment="1">
      <alignment horizontal="left" vertical="top"/>
    </xf>
    <xf numFmtId="0" fontId="4" fillId="8" borderId="7" xfId="0" applyFont="1" applyFill="1" applyBorder="1" applyAlignment="1">
      <alignment horizontal="left" vertical="top"/>
    </xf>
    <xf numFmtId="0" fontId="4" fillId="8" borderId="186" xfId="0" applyFont="1" applyFill="1" applyBorder="1" applyAlignment="1">
      <alignment horizontal="left" vertical="top"/>
    </xf>
    <xf numFmtId="0" fontId="4" fillId="0" borderId="224" xfId="0" applyFont="1" applyBorder="1" applyAlignment="1">
      <alignment horizontal="left" vertical="top"/>
    </xf>
    <xf numFmtId="0" fontId="4" fillId="8" borderId="217" xfId="0" applyFont="1" applyFill="1" applyBorder="1" applyAlignment="1">
      <alignment horizontal="left" vertical="top"/>
    </xf>
    <xf numFmtId="0" fontId="4" fillId="0" borderId="217" xfId="0" applyFont="1" applyBorder="1" applyAlignment="1">
      <alignment horizontal="left" vertical="top"/>
    </xf>
    <xf numFmtId="0" fontId="6" fillId="23" borderId="7" xfId="7" applyFont="1" applyFill="1" applyBorder="1" applyAlignment="1">
      <alignment horizontal="left" vertical="center" wrapText="1"/>
    </xf>
    <xf numFmtId="0" fontId="4" fillId="0" borderId="0" xfId="0" applyFont="1" applyAlignment="1">
      <alignment horizontal="right"/>
    </xf>
    <xf numFmtId="0" fontId="13" fillId="0" borderId="0" xfId="12" applyFont="1" applyAlignment="1">
      <alignment vertical="center"/>
    </xf>
    <xf numFmtId="0" fontId="9" fillId="0" borderId="0" xfId="12" applyFont="1" applyAlignment="1">
      <alignment vertical="center"/>
    </xf>
    <xf numFmtId="0" fontId="9" fillId="0" borderId="0" xfId="12" applyFont="1" applyAlignment="1">
      <alignment horizontal="right" vertical="center"/>
    </xf>
    <xf numFmtId="174" fontId="6" fillId="7" borderId="7" xfId="13" applyNumberFormat="1" applyFont="1" applyFill="1" applyBorder="1" applyAlignment="1" applyProtection="1">
      <alignment horizontal="center" vertical="center" wrapText="1"/>
      <protection locked="0"/>
    </xf>
    <xf numFmtId="0" fontId="9" fillId="0" borderId="7" xfId="12" applyFont="1" applyBorder="1" applyAlignment="1">
      <alignment vertical="center"/>
    </xf>
    <xf numFmtId="2" fontId="6" fillId="2" borderId="7" xfId="13" applyNumberFormat="1" applyFont="1" applyFill="1" applyBorder="1" applyAlignment="1">
      <alignment horizontal="right" vertical="center" wrapText="1"/>
    </xf>
    <xf numFmtId="167" fontId="6" fillId="2" borderId="7" xfId="13" applyNumberFormat="1" applyFont="1" applyFill="1" applyBorder="1" applyAlignment="1">
      <alignment horizontal="right" vertical="center" wrapText="1"/>
    </xf>
    <xf numFmtId="1" fontId="5" fillId="2" borderId="7" xfId="13" applyNumberFormat="1" applyFont="1" applyFill="1" applyBorder="1" applyAlignment="1">
      <alignment horizontal="right" vertical="center" wrapText="1"/>
    </xf>
    <xf numFmtId="1" fontId="6" fillId="7" borderId="7" xfId="13" applyNumberFormat="1" applyFont="1" applyFill="1" applyBorder="1" applyAlignment="1" applyProtection="1">
      <alignment horizontal="center" vertical="center" wrapText="1"/>
      <protection locked="0"/>
    </xf>
    <xf numFmtId="0" fontId="13" fillId="0" borderId="7" xfId="12" applyFont="1" applyBorder="1" applyAlignment="1">
      <alignment vertical="center"/>
    </xf>
    <xf numFmtId="0" fontId="27" fillId="0" borderId="7" xfId="0" applyFont="1" applyBorder="1" applyAlignment="1">
      <alignment horizontal="left" vertical="center" wrapText="1" indent="1"/>
    </xf>
    <xf numFmtId="0" fontId="27" fillId="0" borderId="7" xfId="0" applyFont="1" applyBorder="1" applyAlignment="1">
      <alignment horizontal="left" vertical="center" wrapText="1" indent="2"/>
    </xf>
    <xf numFmtId="167" fontId="5" fillId="2" borderId="7" xfId="13" applyNumberFormat="1" applyFont="1" applyFill="1" applyBorder="1" applyAlignment="1">
      <alignment horizontal="right" vertical="center" wrapText="1"/>
    </xf>
    <xf numFmtId="167" fontId="5" fillId="2" borderId="7" xfId="13" applyNumberFormat="1" applyFont="1" applyFill="1" applyBorder="1" applyAlignment="1">
      <alignment horizontal="right" vertical="center" wrapText="1" indent="1"/>
    </xf>
    <xf numFmtId="0" fontId="13" fillId="0" borderId="7" xfId="12" applyFont="1" applyBorder="1" applyAlignment="1">
      <alignment horizontal="left" vertical="center" indent="1"/>
    </xf>
    <xf numFmtId="167" fontId="6" fillId="2" borderId="7" xfId="13" applyNumberFormat="1" applyFont="1" applyFill="1" applyBorder="1" applyAlignment="1">
      <alignment horizontal="right" vertical="center" wrapText="1" indent="1"/>
    </xf>
    <xf numFmtId="167" fontId="6" fillId="0" borderId="7" xfId="13" applyNumberFormat="1" applyFont="1" applyBorder="1" applyAlignment="1">
      <alignment horizontal="left" vertical="center" wrapText="1" indent="1"/>
    </xf>
    <xf numFmtId="167" fontId="5" fillId="0" borderId="7" xfId="13" applyNumberFormat="1" applyFont="1" applyBorder="1" applyAlignment="1">
      <alignment horizontal="center" vertical="center" wrapText="1"/>
    </xf>
    <xf numFmtId="167" fontId="5" fillId="0" borderId="7" xfId="13" applyNumberFormat="1" applyFont="1" applyBorder="1" applyAlignment="1">
      <alignment vertical="center" wrapText="1"/>
    </xf>
    <xf numFmtId="167" fontId="6" fillId="9" borderId="7" xfId="13" applyNumberFormat="1" applyFont="1" applyFill="1" applyBorder="1" applyAlignment="1">
      <alignment horizontal="left" vertical="center" wrapText="1"/>
    </xf>
    <xf numFmtId="0" fontId="9" fillId="2" borderId="243" xfId="12" applyFont="1" applyFill="1" applyBorder="1" applyAlignment="1">
      <alignment horizontal="right" vertical="center"/>
    </xf>
    <xf numFmtId="167" fontId="6" fillId="0" borderId="7" xfId="13" applyNumberFormat="1" applyFont="1" applyBorder="1" applyAlignment="1">
      <alignment horizontal="left" vertical="center" wrapText="1" indent="2"/>
    </xf>
    <xf numFmtId="0" fontId="9" fillId="2" borderId="7" xfId="12" applyFont="1" applyFill="1" applyBorder="1" applyAlignment="1">
      <alignment horizontal="right" vertical="center"/>
    </xf>
    <xf numFmtId="174" fontId="6" fillId="0" borderId="7" xfId="13" applyNumberFormat="1" applyFont="1" applyBorder="1" applyAlignment="1" applyProtection="1">
      <alignment horizontal="center" vertical="center" wrapText="1"/>
      <protection locked="0"/>
    </xf>
    <xf numFmtId="0" fontId="13" fillId="2" borderId="7" xfId="12" applyFont="1" applyFill="1" applyBorder="1" applyAlignment="1">
      <alignment horizontal="right" vertical="center"/>
    </xf>
    <xf numFmtId="174" fontId="6" fillId="0" borderId="7" xfId="7" applyNumberFormat="1" applyFont="1" applyBorder="1" applyAlignment="1" applyProtection="1">
      <alignment horizontal="left" vertical="center" wrapText="1"/>
      <protection locked="0"/>
    </xf>
    <xf numFmtId="0" fontId="9" fillId="2" borderId="7" xfId="7" quotePrefix="1" applyFont="1" applyFill="1" applyBorder="1" applyAlignment="1">
      <alignment horizontal="center" vertical="center" wrapText="1"/>
    </xf>
    <xf numFmtId="0" fontId="5" fillId="2" borderId="7" xfId="6" quotePrefix="1" applyFont="1" applyFill="1" applyBorder="1" applyAlignment="1">
      <alignment horizontal="center" vertical="center" wrapText="1"/>
    </xf>
    <xf numFmtId="49" fontId="9" fillId="9" borderId="7" xfId="7" applyNumberFormat="1" applyFont="1" applyFill="1" applyBorder="1" applyAlignment="1">
      <alignment horizontal="center" vertical="center"/>
    </xf>
    <xf numFmtId="9" fontId="9" fillId="9" borderId="7" xfId="7" applyNumberFormat="1" applyFont="1" applyFill="1" applyBorder="1" applyAlignment="1">
      <alignment horizontal="center" vertical="center"/>
    </xf>
    <xf numFmtId="171" fontId="6" fillId="0" borderId="0" xfId="0" applyNumberFormat="1" applyFont="1" applyAlignment="1">
      <alignment horizontal="right" wrapText="1"/>
    </xf>
    <xf numFmtId="0" fontId="4" fillId="0" borderId="0" xfId="0" applyFont="1" applyAlignment="1">
      <alignment horizontal="left" wrapText="1"/>
    </xf>
    <xf numFmtId="1" fontId="4" fillId="0" borderId="7" xfId="0" quotePrefix="1" applyNumberFormat="1" applyFont="1" applyBorder="1"/>
    <xf numFmtId="0" fontId="12" fillId="0" borderId="7" xfId="0" applyFont="1" applyBorder="1" applyAlignment="1">
      <alignment horizontal="center" vertical="center" wrapText="1"/>
    </xf>
    <xf numFmtId="0" fontId="3" fillId="11" borderId="241" xfId="0" applyFont="1" applyFill="1" applyBorder="1" applyAlignment="1">
      <alignment horizontal="center" vertical="center" wrapText="1"/>
    </xf>
    <xf numFmtId="0" fontId="4" fillId="0" borderId="7" xfId="0" applyFont="1" applyBorder="1" applyAlignment="1">
      <alignment horizontal="center" vertical="center" wrapText="1"/>
    </xf>
    <xf numFmtId="0" fontId="4" fillId="0" borderId="7" xfId="0" quotePrefix="1" applyFont="1" applyBorder="1" applyAlignment="1">
      <alignment vertical="center" wrapText="1"/>
    </xf>
    <xf numFmtId="0" fontId="24" fillId="20" borderId="179" xfId="0" applyFont="1" applyFill="1" applyBorder="1" applyAlignment="1">
      <alignment horizontal="center" vertical="center"/>
    </xf>
    <xf numFmtId="0" fontId="5" fillId="21" borderId="2" xfId="0" applyFont="1" applyFill="1" applyBorder="1" applyAlignment="1">
      <alignment horizontal="center" vertical="center"/>
    </xf>
    <xf numFmtId="0" fontId="6" fillId="2" borderId="2" xfId="0" applyFont="1" applyFill="1" applyBorder="1" applyAlignment="1">
      <alignment horizontal="center" vertical="center" wrapText="1"/>
    </xf>
    <xf numFmtId="0" fontId="6" fillId="3" borderId="3" xfId="0" applyFont="1" applyFill="1" applyBorder="1" applyAlignment="1">
      <alignment horizontal="left" vertical="center" wrapText="1"/>
    </xf>
    <xf numFmtId="0" fontId="6" fillId="3" borderId="2" xfId="0" applyFont="1" applyFill="1" applyBorder="1" applyAlignment="1">
      <alignment horizontal="left" vertical="center" wrapText="1"/>
    </xf>
    <xf numFmtId="0" fontId="5" fillId="4" borderId="7" xfId="0" applyFont="1" applyFill="1" applyBorder="1" applyAlignment="1">
      <alignment horizontal="center" vertical="center" wrapText="1"/>
    </xf>
    <xf numFmtId="0" fontId="5" fillId="23" borderId="7" xfId="0" applyFont="1" applyFill="1" applyBorder="1" applyAlignment="1">
      <alignment horizontal="center" vertical="center" wrapText="1"/>
    </xf>
    <xf numFmtId="0" fontId="9" fillId="0" borderId="7" xfId="2" applyFont="1" applyBorder="1" applyAlignment="1">
      <alignment horizontal="center" vertical="center" wrapText="1"/>
    </xf>
    <xf numFmtId="0" fontId="10" fillId="21" borderId="152" xfId="0" applyFont="1" applyFill="1" applyBorder="1" applyAlignment="1">
      <alignment horizontal="left" vertical="center"/>
    </xf>
    <xf numFmtId="0" fontId="10" fillId="21" borderId="166" xfId="0" applyFont="1" applyFill="1" applyBorder="1" applyAlignment="1">
      <alignment horizontal="left" vertical="center"/>
    </xf>
    <xf numFmtId="0" fontId="10" fillId="21" borderId="167" xfId="0" applyFont="1" applyFill="1" applyBorder="1" applyAlignment="1">
      <alignment horizontal="left" vertical="center"/>
    </xf>
    <xf numFmtId="0" fontId="3" fillId="21" borderId="7" xfId="0" applyFont="1" applyFill="1" applyBorder="1" applyAlignment="1">
      <alignment horizontal="left" vertical="center" indent="1"/>
    </xf>
    <xf numFmtId="0" fontId="3" fillId="21" borderId="179" xfId="0" applyFont="1" applyFill="1" applyBorder="1" applyAlignment="1">
      <alignment horizontal="left" vertical="center" indent="1"/>
    </xf>
    <xf numFmtId="0" fontId="5" fillId="22" borderId="7" xfId="0" applyFont="1" applyFill="1" applyBorder="1" applyAlignment="1">
      <alignment horizontal="center" vertical="center" wrapText="1"/>
    </xf>
    <xf numFmtId="0" fontId="5" fillId="21" borderId="7" xfId="0" applyFont="1" applyFill="1" applyBorder="1" applyAlignment="1">
      <alignment horizontal="center" vertical="center" wrapText="1"/>
    </xf>
    <xf numFmtId="0" fontId="5" fillId="23" borderId="182" xfId="0" applyFont="1" applyFill="1" applyBorder="1" applyAlignment="1">
      <alignment horizontal="center" vertical="center" wrapText="1"/>
    </xf>
    <xf numFmtId="0" fontId="5" fillId="23" borderId="183" xfId="0" applyFont="1" applyFill="1" applyBorder="1" applyAlignment="1">
      <alignment horizontal="center" vertical="center" wrapText="1"/>
    </xf>
    <xf numFmtId="0" fontId="3" fillId="22" borderId="7" xfId="0" applyFont="1" applyFill="1" applyBorder="1" applyAlignment="1">
      <alignment horizontal="center" vertical="center"/>
    </xf>
    <xf numFmtId="0" fontId="3" fillId="21" borderId="7" xfId="0" applyFont="1" applyFill="1" applyBorder="1" applyAlignment="1">
      <alignment horizontal="center" vertical="center"/>
    </xf>
    <xf numFmtId="0" fontId="5" fillId="0" borderId="7" xfId="0" applyFont="1" applyBorder="1" applyAlignment="1">
      <alignment horizontal="center" vertical="center" wrapText="1"/>
    </xf>
    <xf numFmtId="0" fontId="6" fillId="3" borderId="7" xfId="0" applyFont="1" applyFill="1" applyBorder="1" applyAlignment="1">
      <alignment horizontal="center" vertical="center"/>
    </xf>
    <xf numFmtId="0" fontId="10" fillId="21" borderId="23" xfId="0" applyFont="1" applyFill="1" applyBorder="1" applyAlignment="1">
      <alignment horizontal="left" vertical="center"/>
    </xf>
    <xf numFmtId="0" fontId="10" fillId="21" borderId="29" xfId="0" applyFont="1" applyFill="1" applyBorder="1" applyAlignment="1">
      <alignment horizontal="left" vertical="center"/>
    </xf>
    <xf numFmtId="0" fontId="10" fillId="21" borderId="181" xfId="0" applyFont="1" applyFill="1" applyBorder="1" applyAlignment="1">
      <alignment horizontal="left" vertical="center"/>
    </xf>
    <xf numFmtId="0" fontId="10" fillId="21" borderId="24" xfId="0" applyFont="1" applyFill="1" applyBorder="1" applyAlignment="1">
      <alignment horizontal="left" vertical="center"/>
    </xf>
    <xf numFmtId="0" fontId="6" fillId="23" borderId="7" xfId="0" applyFont="1" applyFill="1" applyBorder="1" applyAlignment="1">
      <alignment horizontal="left" vertical="center"/>
    </xf>
    <xf numFmtId="0" fontId="10" fillId="0" borderId="23" xfId="0" applyFont="1" applyBorder="1" applyAlignment="1">
      <alignment horizontal="left" vertical="center"/>
    </xf>
    <xf numFmtId="0" fontId="10" fillId="0" borderId="29" xfId="0" applyFont="1" applyBorder="1" applyAlignment="1">
      <alignment horizontal="left" vertical="center"/>
    </xf>
    <xf numFmtId="0" fontId="10" fillId="0" borderId="181" xfId="0" applyFont="1" applyBorder="1" applyAlignment="1">
      <alignment horizontal="left" vertical="center"/>
    </xf>
    <xf numFmtId="0" fontId="10" fillId="0" borderId="24" xfId="0" applyFont="1" applyBorder="1" applyAlignment="1">
      <alignment horizontal="left" vertical="center"/>
    </xf>
    <xf numFmtId="0" fontId="3" fillId="0" borderId="7" xfId="0" applyFont="1" applyBorder="1" applyAlignment="1">
      <alignment horizontal="left" vertical="center" indent="1"/>
    </xf>
    <xf numFmtId="0" fontId="6" fillId="21" borderId="7" xfId="0" applyFont="1" applyFill="1" applyBorder="1" applyAlignment="1">
      <alignment horizontal="left" vertical="center"/>
    </xf>
    <xf numFmtId="0" fontId="6" fillId="3" borderId="0" xfId="0" applyFont="1" applyFill="1" applyAlignment="1">
      <alignment horizontal="left" wrapText="1"/>
    </xf>
    <xf numFmtId="0" fontId="7" fillId="3" borderId="0" xfId="0" applyFont="1" applyFill="1"/>
    <xf numFmtId="0" fontId="5" fillId="2" borderId="2" xfId="0" applyFont="1" applyFill="1" applyBorder="1" applyAlignment="1">
      <alignment horizontal="center" wrapText="1"/>
    </xf>
    <xf numFmtId="0" fontId="5" fillId="0" borderId="2" xfId="0" applyFont="1" applyBorder="1" applyAlignment="1">
      <alignment horizontal="center" wrapText="1"/>
    </xf>
    <xf numFmtId="0" fontId="6" fillId="2" borderId="50" xfId="0" applyFont="1" applyFill="1" applyBorder="1" applyAlignment="1">
      <alignment horizontal="center" wrapText="1"/>
    </xf>
    <xf numFmtId="0" fontId="6" fillId="2" borderId="51" xfId="0" applyFont="1" applyFill="1" applyBorder="1" applyAlignment="1">
      <alignment horizontal="center" wrapText="1"/>
    </xf>
    <xf numFmtId="0" fontId="6" fillId="3" borderId="2" xfId="0" applyFont="1" applyFill="1" applyBorder="1" applyAlignment="1">
      <alignment horizontal="left" wrapText="1"/>
    </xf>
    <xf numFmtId="0" fontId="5" fillId="0" borderId="23" xfId="0" applyFont="1" applyBorder="1" applyAlignment="1">
      <alignment horizontal="center"/>
    </xf>
    <xf numFmtId="0" fontId="5" fillId="0" borderId="181" xfId="0" applyFont="1" applyBorder="1" applyAlignment="1">
      <alignment horizontal="center"/>
    </xf>
    <xf numFmtId="0" fontId="5" fillId="0" borderId="185" xfId="0" applyFont="1" applyBorder="1" applyAlignment="1">
      <alignment horizontal="center"/>
    </xf>
    <xf numFmtId="0" fontId="6" fillId="2" borderId="189" xfId="0" applyFont="1" applyFill="1" applyBorder="1" applyAlignment="1">
      <alignment horizontal="center" wrapText="1"/>
    </xf>
    <xf numFmtId="0" fontId="6" fillId="2" borderId="205" xfId="0" applyFont="1" applyFill="1" applyBorder="1" applyAlignment="1">
      <alignment horizontal="center" wrapText="1"/>
    </xf>
    <xf numFmtId="0" fontId="6" fillId="3" borderId="189" xfId="0" applyFont="1" applyFill="1" applyBorder="1" applyAlignment="1">
      <alignment horizontal="left" wrapText="1"/>
    </xf>
    <xf numFmtId="0" fontId="6" fillId="3" borderId="204" xfId="0" applyFont="1" applyFill="1" applyBorder="1" applyAlignment="1">
      <alignment horizontal="left" wrapText="1"/>
    </xf>
    <xf numFmtId="0" fontId="6" fillId="3" borderId="205" xfId="0" applyFont="1" applyFill="1" applyBorder="1" applyAlignment="1">
      <alignment horizontal="left" wrapText="1"/>
    </xf>
    <xf numFmtId="0" fontId="6" fillId="2" borderId="206" xfId="0" applyFont="1" applyFill="1" applyBorder="1" applyAlignment="1">
      <alignment horizontal="center" wrapText="1"/>
    </xf>
    <xf numFmtId="0" fontId="6" fillId="2" borderId="207" xfId="0" applyFont="1" applyFill="1" applyBorder="1" applyAlignment="1">
      <alignment horizontal="center" wrapText="1"/>
    </xf>
    <xf numFmtId="0" fontId="6" fillId="3" borderId="180" xfId="0" applyFont="1" applyFill="1" applyBorder="1" applyAlignment="1">
      <alignment horizontal="left" wrapText="1"/>
    </xf>
    <xf numFmtId="0" fontId="6" fillId="3" borderId="208" xfId="0" applyFont="1" applyFill="1" applyBorder="1" applyAlignment="1">
      <alignment horizontal="left" wrapText="1"/>
    </xf>
    <xf numFmtId="0" fontId="6" fillId="3" borderId="184" xfId="0" applyFont="1" applyFill="1" applyBorder="1" applyAlignment="1">
      <alignment horizontal="left" wrapText="1"/>
    </xf>
    <xf numFmtId="0" fontId="5" fillId="0" borderId="61" xfId="0" applyFont="1" applyBorder="1" applyAlignment="1">
      <alignment horizontal="center" vertical="center" wrapText="1"/>
    </xf>
    <xf numFmtId="0" fontId="5" fillId="0" borderId="225" xfId="0" applyFont="1" applyBorder="1" applyAlignment="1">
      <alignment horizontal="center" vertical="center" wrapText="1"/>
    </xf>
    <xf numFmtId="0" fontId="5" fillId="0" borderId="62" xfId="0" applyFont="1" applyBorder="1" applyAlignment="1">
      <alignment horizontal="center" vertical="center" wrapText="1"/>
    </xf>
    <xf numFmtId="0" fontId="5" fillId="0" borderId="53" xfId="0" applyFont="1" applyBorder="1" applyAlignment="1">
      <alignment horizontal="center" vertical="center"/>
    </xf>
    <xf numFmtId="0" fontId="6" fillId="3" borderId="53" xfId="0" applyFont="1" applyFill="1" applyBorder="1" applyAlignment="1">
      <alignment horizontal="left" vertical="center" wrapText="1"/>
    </xf>
    <xf numFmtId="0" fontId="6" fillId="3" borderId="192" xfId="0" applyFont="1" applyFill="1" applyBorder="1" applyAlignment="1">
      <alignment horizontal="left" vertical="center" wrapText="1"/>
    </xf>
    <xf numFmtId="0" fontId="6" fillId="2" borderId="16" xfId="0" applyFont="1" applyFill="1" applyBorder="1" applyAlignment="1">
      <alignment horizontal="left" vertical="center" wrapText="1"/>
    </xf>
    <xf numFmtId="0" fontId="6" fillId="2" borderId="52" xfId="0" applyFont="1" applyFill="1" applyBorder="1" applyAlignment="1">
      <alignment horizontal="left" vertical="center" wrapText="1"/>
    </xf>
    <xf numFmtId="0" fontId="6" fillId="3" borderId="16" xfId="0" applyFont="1" applyFill="1" applyBorder="1" applyAlignment="1">
      <alignment horizontal="left" vertical="center" wrapText="1"/>
    </xf>
    <xf numFmtId="0" fontId="6" fillId="3" borderId="58" xfId="0" applyFont="1" applyFill="1" applyBorder="1" applyAlignment="1">
      <alignment horizontal="left" vertical="center" wrapText="1"/>
    </xf>
    <xf numFmtId="0" fontId="6" fillId="3" borderId="187" xfId="0" applyFont="1" applyFill="1" applyBorder="1" applyAlignment="1">
      <alignment horizontal="left" vertical="center" wrapText="1"/>
    </xf>
    <xf numFmtId="0" fontId="6" fillId="3" borderId="52" xfId="0" applyFont="1" applyFill="1" applyBorder="1" applyAlignment="1">
      <alignment horizontal="left" vertical="center" wrapText="1"/>
    </xf>
    <xf numFmtId="0" fontId="6" fillId="2" borderId="43" xfId="0" applyFont="1" applyFill="1" applyBorder="1" applyAlignment="1">
      <alignment horizontal="left" vertical="center" wrapText="1"/>
    </xf>
    <xf numFmtId="0" fontId="6" fillId="2" borderId="47" xfId="0" applyFont="1" applyFill="1" applyBorder="1" applyAlignment="1">
      <alignment horizontal="left" vertical="center" wrapText="1"/>
    </xf>
    <xf numFmtId="0" fontId="6" fillId="3" borderId="35" xfId="0" applyFont="1" applyFill="1" applyBorder="1" applyAlignment="1">
      <alignment horizontal="center" vertical="center" wrapText="1"/>
    </xf>
    <xf numFmtId="0" fontId="6" fillId="3" borderId="48" xfId="0" applyFont="1" applyFill="1" applyBorder="1" applyAlignment="1">
      <alignment horizontal="center" vertical="center" wrapText="1"/>
    </xf>
    <xf numFmtId="0" fontId="6" fillId="3" borderId="208" xfId="0" applyFont="1" applyFill="1" applyBorder="1" applyAlignment="1">
      <alignment horizontal="center" vertical="center" wrapText="1"/>
    </xf>
    <xf numFmtId="0" fontId="6" fillId="3" borderId="49" xfId="0" applyFont="1" applyFill="1" applyBorder="1" applyAlignment="1">
      <alignment horizontal="center" vertical="center" wrapText="1"/>
    </xf>
    <xf numFmtId="0" fontId="6" fillId="2" borderId="50" xfId="0" applyFont="1" applyFill="1" applyBorder="1" applyAlignment="1">
      <alignment horizontal="left" vertical="center" wrapText="1"/>
    </xf>
    <xf numFmtId="0" fontId="6" fillId="2" borderId="51" xfId="0" applyFont="1" applyFill="1" applyBorder="1" applyAlignment="1">
      <alignment horizontal="left" vertical="center" wrapText="1"/>
    </xf>
    <xf numFmtId="0" fontId="6" fillId="3" borderId="50" xfId="0" applyFont="1" applyFill="1" applyBorder="1" applyAlignment="1">
      <alignment horizontal="center" vertical="center" wrapText="1"/>
    </xf>
    <xf numFmtId="0" fontId="6" fillId="3" borderId="17" xfId="0" applyFont="1" applyFill="1" applyBorder="1" applyAlignment="1">
      <alignment horizontal="center" vertical="center" wrapText="1"/>
    </xf>
    <xf numFmtId="0" fontId="6" fillId="3" borderId="51" xfId="0" applyFont="1" applyFill="1" applyBorder="1" applyAlignment="1">
      <alignment horizontal="center" vertical="center" wrapText="1"/>
    </xf>
    <xf numFmtId="0" fontId="5" fillId="4" borderId="59" xfId="0" applyFont="1" applyFill="1" applyBorder="1" applyAlignment="1">
      <alignment horizontal="center" vertical="center" wrapText="1"/>
    </xf>
    <xf numFmtId="0" fontId="5" fillId="4" borderId="63" xfId="0" applyFont="1" applyFill="1" applyBorder="1" applyAlignment="1">
      <alignment horizontal="center" vertical="center" wrapText="1"/>
    </xf>
    <xf numFmtId="0" fontId="5" fillId="4" borderId="60" xfId="0" applyFont="1" applyFill="1" applyBorder="1" applyAlignment="1">
      <alignment horizontal="center" vertical="center" wrapText="1"/>
    </xf>
    <xf numFmtId="0" fontId="5" fillId="4" borderId="18" xfId="0" applyFont="1" applyFill="1" applyBorder="1" applyAlignment="1">
      <alignment horizontal="center" vertical="center" wrapText="1"/>
    </xf>
    <xf numFmtId="0" fontId="5" fillId="4" borderId="22" xfId="0" applyFont="1" applyFill="1" applyBorder="1" applyAlignment="1">
      <alignment horizontal="center" vertical="center" wrapText="1"/>
    </xf>
    <xf numFmtId="0" fontId="5" fillId="0" borderId="60" xfId="0" applyFont="1" applyBorder="1" applyAlignment="1">
      <alignment horizontal="center" vertical="center" wrapText="1"/>
    </xf>
    <xf numFmtId="0" fontId="5" fillId="0" borderId="18" xfId="0" applyFont="1" applyBorder="1" applyAlignment="1">
      <alignment horizontal="center" vertical="center" wrapText="1"/>
    </xf>
    <xf numFmtId="0" fontId="5" fillId="0" borderId="15" xfId="0" applyFont="1" applyBorder="1" applyAlignment="1">
      <alignment horizontal="center" vertical="center" wrapText="1"/>
    </xf>
    <xf numFmtId="0" fontId="5" fillId="0" borderId="195" xfId="0" applyFont="1" applyBorder="1" applyAlignment="1">
      <alignment horizontal="center" vertical="center" wrapText="1"/>
    </xf>
    <xf numFmtId="0" fontId="5" fillId="0" borderId="196" xfId="0" applyFont="1" applyBorder="1" applyAlignment="1">
      <alignment horizontal="center" vertical="center" wrapText="1"/>
    </xf>
    <xf numFmtId="0" fontId="5" fillId="0" borderId="66" xfId="0" applyFont="1" applyBorder="1" applyAlignment="1">
      <alignment horizontal="center" vertical="center" wrapText="1"/>
    </xf>
    <xf numFmtId="0" fontId="6" fillId="3" borderId="23" xfId="0" applyFont="1" applyFill="1" applyBorder="1" applyAlignment="1">
      <alignment horizontal="left" vertical="center" wrapText="1"/>
    </xf>
    <xf numFmtId="0" fontId="6" fillId="3" borderId="29" xfId="0" applyFont="1" applyFill="1" applyBorder="1" applyAlignment="1">
      <alignment horizontal="left" vertical="center" wrapText="1"/>
    </xf>
    <xf numFmtId="0" fontId="6" fillId="3" borderId="24" xfId="0" applyFont="1" applyFill="1" applyBorder="1" applyAlignment="1">
      <alignment horizontal="left" vertical="center" wrapText="1"/>
    </xf>
    <xf numFmtId="0" fontId="6" fillId="3" borderId="7" xfId="0" applyFont="1" applyFill="1" applyBorder="1" applyAlignment="1">
      <alignment horizontal="left" vertical="center" wrapText="1"/>
    </xf>
    <xf numFmtId="0" fontId="6" fillId="3" borderId="76" xfId="0" applyFont="1" applyFill="1" applyBorder="1" applyAlignment="1">
      <alignment horizontal="center" vertical="center" wrapText="1"/>
    </xf>
    <xf numFmtId="0" fontId="6" fillId="3" borderId="95" xfId="0" applyFont="1" applyFill="1" applyBorder="1" applyAlignment="1">
      <alignment horizontal="center" vertical="center" wrapText="1"/>
    </xf>
    <xf numFmtId="0" fontId="6" fillId="3" borderId="22" xfId="0" applyFont="1" applyFill="1" applyBorder="1" applyAlignment="1">
      <alignment horizontal="center" vertical="center" wrapText="1"/>
    </xf>
    <xf numFmtId="0" fontId="6" fillId="3" borderId="41" xfId="0" applyFont="1" applyFill="1" applyBorder="1" applyAlignment="1">
      <alignment horizontal="center" vertical="center" wrapText="1"/>
    </xf>
    <xf numFmtId="0" fontId="6" fillId="3" borderId="96" xfId="0" applyFont="1" applyFill="1" applyBorder="1" applyAlignment="1">
      <alignment horizontal="left" vertical="center" wrapText="1"/>
    </xf>
    <xf numFmtId="0" fontId="6" fillId="3" borderId="97" xfId="0" applyFont="1" applyFill="1" applyBorder="1" applyAlignment="1">
      <alignment horizontal="left" vertical="center" wrapText="1"/>
    </xf>
    <xf numFmtId="0" fontId="6" fillId="3" borderId="98" xfId="0" applyFont="1" applyFill="1" applyBorder="1" applyAlignment="1">
      <alignment horizontal="left" vertical="center" wrapText="1"/>
    </xf>
    <xf numFmtId="0" fontId="5" fillId="0" borderId="34" xfId="0" applyFont="1" applyBorder="1" applyAlignment="1">
      <alignment horizontal="center" vertical="center"/>
    </xf>
    <xf numFmtId="0" fontId="6" fillId="3" borderId="34" xfId="0" applyFont="1" applyFill="1" applyBorder="1" applyAlignment="1">
      <alignment horizontal="left" vertical="center" wrapText="1"/>
    </xf>
    <xf numFmtId="0" fontId="5" fillId="4" borderId="74" xfId="0" applyFont="1" applyFill="1" applyBorder="1" applyAlignment="1">
      <alignment horizontal="center" vertical="center" wrapText="1"/>
    </xf>
    <xf numFmtId="0" fontId="5" fillId="4" borderId="77" xfId="0" applyFont="1" applyFill="1" applyBorder="1" applyAlignment="1">
      <alignment horizontal="center" vertical="center" wrapText="1"/>
    </xf>
    <xf numFmtId="0" fontId="5" fillId="4" borderId="9" xfId="0" applyFont="1" applyFill="1" applyBorder="1" applyAlignment="1">
      <alignment horizontal="center" vertical="center" wrapText="1"/>
    </xf>
    <xf numFmtId="0" fontId="5" fillId="4" borderId="75" xfId="0" applyFont="1" applyFill="1" applyBorder="1" applyAlignment="1">
      <alignment horizontal="center" vertical="center" wrapText="1"/>
    </xf>
    <xf numFmtId="0" fontId="5" fillId="4" borderId="15" xfId="0" applyFont="1" applyFill="1" applyBorder="1" applyAlignment="1">
      <alignment horizontal="center" vertical="center" wrapText="1"/>
    </xf>
    <xf numFmtId="0" fontId="5" fillId="0" borderId="75" xfId="0" applyFont="1" applyBorder="1" applyAlignment="1">
      <alignment horizontal="center" vertical="center" wrapText="1"/>
    </xf>
    <xf numFmtId="0" fontId="5" fillId="0" borderId="22" xfId="0" applyFont="1" applyBorder="1" applyAlignment="1">
      <alignment horizontal="center" vertical="center" wrapText="1"/>
    </xf>
    <xf numFmtId="0" fontId="5" fillId="0" borderId="76" xfId="0" applyFont="1" applyBorder="1" applyAlignment="1">
      <alignment horizontal="center" vertical="center" wrapText="1"/>
    </xf>
    <xf numFmtId="0" fontId="5" fillId="0" borderId="19" xfId="0" applyFont="1" applyBorder="1" applyAlignment="1">
      <alignment horizontal="center" vertical="center" wrapText="1"/>
    </xf>
    <xf numFmtId="0" fontId="5" fillId="0" borderId="21" xfId="0" applyFont="1" applyBorder="1" applyAlignment="1">
      <alignment horizontal="center" vertical="center" wrapText="1"/>
    </xf>
    <xf numFmtId="0" fontId="6" fillId="2" borderId="23" xfId="0" applyFont="1" applyFill="1" applyBorder="1" applyAlignment="1">
      <alignment horizontal="center" vertical="center" wrapText="1"/>
    </xf>
    <xf numFmtId="0" fontId="6" fillId="2" borderId="24"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5" fillId="2" borderId="7" xfId="0" applyFont="1" applyFill="1" applyBorder="1" applyAlignment="1">
      <alignment horizontal="left" vertical="center"/>
    </xf>
    <xf numFmtId="0" fontId="5" fillId="2" borderId="6" xfId="0" applyFont="1" applyFill="1" applyBorder="1" applyAlignment="1">
      <alignment horizontal="left" vertical="center" indent="1"/>
    </xf>
    <xf numFmtId="0" fontId="5" fillId="2" borderId="17" xfId="0" applyFont="1" applyFill="1" applyBorder="1" applyAlignment="1">
      <alignment horizontal="left" vertical="center" indent="1"/>
    </xf>
    <xf numFmtId="0" fontId="5" fillId="2" borderId="106" xfId="0" applyFont="1" applyFill="1" applyBorder="1" applyAlignment="1">
      <alignment horizontal="left" vertical="center" indent="1"/>
    </xf>
    <xf numFmtId="0" fontId="5" fillId="0" borderId="217" xfId="0" applyFont="1" applyBorder="1" applyAlignment="1">
      <alignment horizontal="center" vertical="center" wrapText="1"/>
    </xf>
    <xf numFmtId="0" fontId="5" fillId="2" borderId="217" xfId="0" applyFont="1" applyFill="1" applyBorder="1" applyAlignment="1">
      <alignment horizontal="left" vertical="center"/>
    </xf>
    <xf numFmtId="0" fontId="5" fillId="2" borderId="217" xfId="0" applyFont="1" applyFill="1" applyBorder="1" applyAlignment="1">
      <alignment horizontal="left" vertical="center" indent="1"/>
    </xf>
    <xf numFmtId="0" fontId="5" fillId="2" borderId="105" xfId="0" applyFont="1" applyFill="1" applyBorder="1" applyAlignment="1">
      <alignment horizontal="left" vertical="center" indent="1"/>
    </xf>
    <xf numFmtId="0" fontId="5" fillId="2" borderId="0" xfId="0" applyFont="1" applyFill="1" applyAlignment="1">
      <alignment horizontal="left" vertical="center" indent="1"/>
    </xf>
    <xf numFmtId="0" fontId="5" fillId="23" borderId="217" xfId="0" applyFont="1" applyFill="1" applyBorder="1" applyAlignment="1">
      <alignment horizontal="center" vertical="center" wrapText="1"/>
    </xf>
    <xf numFmtId="3" fontId="5" fillId="2" borderId="99" xfId="0" applyNumberFormat="1" applyFont="1" applyFill="1" applyBorder="1" applyAlignment="1">
      <alignment horizontal="center" vertical="center" wrapText="1"/>
    </xf>
    <xf numFmtId="3" fontId="5" fillId="2" borderId="103" xfId="0" applyNumberFormat="1" applyFont="1" applyFill="1" applyBorder="1" applyAlignment="1">
      <alignment horizontal="center" vertical="center" wrapText="1"/>
    </xf>
    <xf numFmtId="3" fontId="5" fillId="2" borderId="100" xfId="0" applyNumberFormat="1" applyFont="1" applyFill="1" applyBorder="1" applyAlignment="1">
      <alignment horizontal="center" vertical="center" wrapText="1"/>
    </xf>
    <xf numFmtId="3" fontId="5" fillId="2" borderId="2" xfId="0" applyNumberFormat="1" applyFont="1" applyFill="1" applyBorder="1" applyAlignment="1">
      <alignment horizontal="center" vertical="center" wrapText="1"/>
    </xf>
    <xf numFmtId="3" fontId="5" fillId="2" borderId="102" xfId="0" applyNumberFormat="1" applyFont="1" applyFill="1" applyBorder="1" applyAlignment="1">
      <alignment horizontal="center" vertical="center" wrapText="1"/>
    </xf>
    <xf numFmtId="3" fontId="5" fillId="2" borderId="6" xfId="0" applyNumberFormat="1" applyFont="1" applyFill="1" applyBorder="1" applyAlignment="1">
      <alignment horizontal="center" vertical="center" wrapText="1"/>
    </xf>
    <xf numFmtId="3" fontId="5" fillId="2" borderId="217" xfId="0" applyNumberFormat="1" applyFont="1" applyFill="1" applyBorder="1" applyAlignment="1">
      <alignment horizontal="center" vertical="center" wrapText="1"/>
    </xf>
    <xf numFmtId="0" fontId="5" fillId="2" borderId="6" xfId="0" applyFont="1" applyFill="1" applyBorder="1" applyAlignment="1">
      <alignment horizontal="left" vertical="center"/>
    </xf>
    <xf numFmtId="0" fontId="5" fillId="2" borderId="17" xfId="0" applyFont="1" applyFill="1" applyBorder="1" applyAlignment="1">
      <alignment horizontal="left" vertical="center"/>
    </xf>
    <xf numFmtId="0" fontId="5" fillId="2" borderId="106" xfId="0" applyFont="1" applyFill="1" applyBorder="1" applyAlignment="1">
      <alignment horizontal="left" vertical="center"/>
    </xf>
    <xf numFmtId="3" fontId="5" fillId="2" borderId="5" xfId="0" applyNumberFormat="1" applyFont="1" applyFill="1" applyBorder="1" applyAlignment="1">
      <alignment horizontal="center" vertical="center" wrapText="1"/>
    </xf>
    <xf numFmtId="0" fontId="5" fillId="0" borderId="192" xfId="0" applyFont="1" applyBorder="1" applyAlignment="1">
      <alignment horizontal="center" vertical="center" wrapText="1"/>
    </xf>
    <xf numFmtId="0" fontId="6" fillId="4" borderId="7" xfId="0" applyFont="1" applyFill="1" applyBorder="1" applyAlignment="1">
      <alignment horizontal="center" vertical="center" wrapText="1"/>
    </xf>
    <xf numFmtId="0" fontId="6" fillId="3" borderId="7" xfId="0" applyFont="1" applyFill="1" applyBorder="1" applyAlignment="1">
      <alignment horizontal="center" vertical="center" wrapText="1"/>
    </xf>
    <xf numFmtId="0" fontId="5" fillId="0" borderId="7" xfId="0" applyFont="1" applyBorder="1" applyAlignment="1">
      <alignment horizontal="center" vertical="center"/>
    </xf>
    <xf numFmtId="0" fontId="3" fillId="0" borderId="101" xfId="0" applyFont="1" applyBorder="1" applyAlignment="1">
      <alignment horizontal="center" vertical="center" wrapText="1"/>
    </xf>
    <xf numFmtId="0" fontId="3" fillId="0" borderId="100" xfId="0" applyFont="1" applyBorder="1" applyAlignment="1">
      <alignment horizontal="center" vertical="center" wrapText="1"/>
    </xf>
    <xf numFmtId="0" fontId="3" fillId="0" borderId="102" xfId="0" applyFont="1" applyBorder="1" applyAlignment="1">
      <alignment horizontal="center" vertical="center" wrapText="1"/>
    </xf>
    <xf numFmtId="0" fontId="5" fillId="0" borderId="14" xfId="0" applyFont="1" applyBorder="1" applyAlignment="1">
      <alignment horizontal="center" vertical="center" wrapText="1"/>
    </xf>
    <xf numFmtId="0" fontId="5" fillId="0" borderId="223" xfId="0" applyFont="1" applyBorder="1" applyAlignment="1">
      <alignment horizontal="center" vertical="center" wrapText="1"/>
    </xf>
    <xf numFmtId="0" fontId="5" fillId="0" borderId="221" xfId="0" applyFont="1" applyBorder="1" applyAlignment="1">
      <alignment horizontal="center" vertical="center" wrapText="1"/>
    </xf>
    <xf numFmtId="0" fontId="5" fillId="0" borderId="186" xfId="0" applyFont="1" applyBorder="1" applyAlignment="1">
      <alignment horizontal="center" vertical="center" wrapText="1"/>
    </xf>
    <xf numFmtId="0" fontId="6" fillId="23" borderId="188" xfId="0" applyFont="1" applyFill="1" applyBorder="1" applyAlignment="1">
      <alignment horizontal="left" vertical="center" wrapText="1"/>
    </xf>
    <xf numFmtId="0" fontId="6" fillId="23" borderId="181" xfId="0" applyFont="1" applyFill="1" applyBorder="1" applyAlignment="1">
      <alignment horizontal="left" vertical="center" wrapText="1"/>
    </xf>
    <xf numFmtId="0" fontId="6" fillId="23" borderId="185" xfId="0" applyFont="1" applyFill="1" applyBorder="1" applyAlignment="1">
      <alignment horizontal="left" vertical="center" wrapText="1"/>
    </xf>
    <xf numFmtId="0" fontId="5" fillId="0" borderId="231" xfId="0" applyFont="1" applyBorder="1" applyAlignment="1">
      <alignment horizontal="center" vertical="center" wrapText="1"/>
    </xf>
    <xf numFmtId="0" fontId="5" fillId="0" borderId="10" xfId="0" applyFont="1" applyBorder="1" applyAlignment="1">
      <alignment horizontal="center" vertical="center" wrapText="1"/>
    </xf>
    <xf numFmtId="0" fontId="5" fillId="23" borderId="10" xfId="0" applyFont="1" applyFill="1" applyBorder="1" applyAlignment="1">
      <alignment horizontal="center" vertical="center" wrapText="1"/>
    </xf>
    <xf numFmtId="0" fontId="5" fillId="23" borderId="186" xfId="0" applyFont="1" applyFill="1" applyBorder="1" applyAlignment="1">
      <alignment horizontal="center" vertical="center" wrapText="1"/>
    </xf>
    <xf numFmtId="0" fontId="5" fillId="0" borderId="224" xfId="0" applyFont="1" applyBorder="1" applyAlignment="1">
      <alignment horizontal="center" vertical="center" wrapText="1"/>
    </xf>
    <xf numFmtId="0" fontId="6" fillId="2" borderId="16" xfId="0" applyFont="1" applyFill="1" applyBorder="1" applyAlignment="1">
      <alignment horizontal="center" vertical="center" wrapText="1"/>
    </xf>
    <xf numFmtId="0" fontId="6" fillId="2" borderId="52" xfId="0" applyFont="1" applyFill="1" applyBorder="1" applyAlignment="1">
      <alignment horizontal="center" vertical="center" wrapText="1"/>
    </xf>
    <xf numFmtId="0" fontId="6" fillId="3" borderId="23" xfId="0" applyFont="1" applyFill="1" applyBorder="1" applyAlignment="1">
      <alignment horizontal="center" vertical="center" wrapText="1"/>
    </xf>
    <xf numFmtId="0" fontId="6" fillId="3" borderId="29" xfId="0" applyFont="1" applyFill="1" applyBorder="1" applyAlignment="1">
      <alignment horizontal="center" vertical="center" wrapText="1"/>
    </xf>
    <xf numFmtId="0" fontId="6" fillId="3" borderId="24" xfId="0" applyFont="1" applyFill="1" applyBorder="1" applyAlignment="1">
      <alignment horizontal="center" vertical="center" wrapText="1"/>
    </xf>
    <xf numFmtId="0" fontId="5" fillId="0" borderId="23" xfId="0" applyFont="1" applyBorder="1" applyAlignment="1">
      <alignment horizontal="center" vertical="center"/>
    </xf>
    <xf numFmtId="0" fontId="5" fillId="0" borderId="29" xfId="0" applyFont="1" applyBorder="1" applyAlignment="1">
      <alignment horizontal="center" vertical="center"/>
    </xf>
    <xf numFmtId="0" fontId="5" fillId="0" borderId="24" xfId="0" applyFont="1" applyBorder="1" applyAlignment="1">
      <alignment horizontal="center" vertical="center"/>
    </xf>
    <xf numFmtId="0" fontId="6" fillId="2" borderId="22" xfId="0" applyFont="1" applyFill="1" applyBorder="1" applyAlignment="1">
      <alignment horizontal="center" vertical="center" wrapText="1"/>
    </xf>
    <xf numFmtId="0" fontId="6" fillId="2" borderId="46" xfId="0" applyFont="1" applyFill="1" applyBorder="1" applyAlignment="1">
      <alignment horizontal="center" vertical="center" wrapText="1"/>
    </xf>
    <xf numFmtId="0" fontId="9" fillId="2" borderId="23" xfId="0" applyFont="1" applyFill="1" applyBorder="1" applyAlignment="1">
      <alignment horizontal="left" vertical="center"/>
    </xf>
    <xf numFmtId="0" fontId="9" fillId="2" borderId="29" xfId="0" applyFont="1" applyFill="1" applyBorder="1" applyAlignment="1">
      <alignment horizontal="left" vertical="center"/>
    </xf>
    <xf numFmtId="0" fontId="9" fillId="2" borderId="24" xfId="0" applyFont="1" applyFill="1" applyBorder="1" applyAlignment="1">
      <alignment horizontal="left" vertical="center"/>
    </xf>
    <xf numFmtId="0" fontId="3" fillId="2" borderId="122" xfId="0" applyFont="1" applyFill="1" applyBorder="1" applyAlignment="1">
      <alignment horizontal="center" vertical="center"/>
    </xf>
    <xf numFmtId="0" fontId="3" fillId="2" borderId="124" xfId="0" applyFont="1" applyFill="1" applyBorder="1" applyAlignment="1">
      <alignment horizontal="center" vertical="center"/>
    </xf>
    <xf numFmtId="0" fontId="3" fillId="2" borderId="10" xfId="0" applyFont="1" applyFill="1" applyBorder="1" applyAlignment="1">
      <alignment horizontal="center" vertical="center"/>
    </xf>
    <xf numFmtId="0" fontId="3" fillId="2" borderId="123" xfId="0" applyFont="1" applyFill="1" applyBorder="1" applyAlignment="1">
      <alignment horizontal="center" vertical="center"/>
    </xf>
    <xf numFmtId="0" fontId="3" fillId="2" borderId="125" xfId="0" applyFont="1" applyFill="1" applyBorder="1" applyAlignment="1">
      <alignment horizontal="center" vertical="center"/>
    </xf>
    <xf numFmtId="0" fontId="3" fillId="2" borderId="13" xfId="0" applyFont="1" applyFill="1" applyBorder="1" applyAlignment="1">
      <alignment horizontal="center" vertical="center"/>
    </xf>
    <xf numFmtId="0" fontId="3" fillId="0" borderId="23" xfId="0" applyFont="1" applyBorder="1" applyAlignment="1">
      <alignment horizontal="center" vertical="center"/>
    </xf>
    <xf numFmtId="0" fontId="3" fillId="0" borderId="29" xfId="0" applyFont="1" applyBorder="1" applyAlignment="1">
      <alignment horizontal="center" vertical="center"/>
    </xf>
    <xf numFmtId="0" fontId="3" fillId="0" borderId="24" xfId="0" applyFont="1" applyBorder="1" applyAlignment="1">
      <alignment horizontal="center" vertical="center"/>
    </xf>
    <xf numFmtId="0" fontId="9" fillId="2" borderId="23" xfId="0" applyFont="1" applyFill="1" applyBorder="1" applyAlignment="1">
      <alignment horizontal="left" vertical="center" indent="1"/>
    </xf>
    <xf numFmtId="0" fontId="9" fillId="2" borderId="29" xfId="0" applyFont="1" applyFill="1" applyBorder="1" applyAlignment="1">
      <alignment horizontal="left" vertical="center" indent="1"/>
    </xf>
    <xf numFmtId="0" fontId="9" fillId="2" borderId="24" xfId="0" applyFont="1" applyFill="1" applyBorder="1" applyAlignment="1">
      <alignment horizontal="left" vertical="center" indent="1"/>
    </xf>
    <xf numFmtId="0" fontId="3" fillId="0" borderId="37" xfId="0" applyFont="1" applyBorder="1" applyAlignment="1">
      <alignment horizontal="center" vertical="center"/>
    </xf>
    <xf numFmtId="0" fontId="3" fillId="0" borderId="123" xfId="0" applyFont="1" applyBorder="1" applyAlignment="1">
      <alignment horizontal="center" vertical="center"/>
    </xf>
    <xf numFmtId="0" fontId="3" fillId="0" borderId="131" xfId="0" applyFont="1" applyBorder="1" applyAlignment="1">
      <alignment horizontal="center" vertical="center"/>
    </xf>
    <xf numFmtId="0" fontId="3" fillId="0" borderId="125" xfId="0" applyFont="1" applyBorder="1" applyAlignment="1">
      <alignment horizontal="center" vertical="center"/>
    </xf>
    <xf numFmtId="0" fontId="3" fillId="0" borderId="11" xfId="0" applyFont="1" applyBorder="1" applyAlignment="1">
      <alignment horizontal="center" vertical="center"/>
    </xf>
    <xf numFmtId="0" fontId="3" fillId="0" borderId="13" xfId="0" applyFont="1" applyBorder="1" applyAlignment="1">
      <alignment horizontal="center" vertical="center"/>
    </xf>
    <xf numFmtId="0" fontId="4" fillId="0" borderId="23" xfId="0" applyFont="1" applyBorder="1" applyAlignment="1">
      <alignment horizontal="left" vertical="center"/>
    </xf>
    <xf numFmtId="0" fontId="4" fillId="0" borderId="29" xfId="0" applyFont="1" applyBorder="1" applyAlignment="1">
      <alignment horizontal="left" vertical="center"/>
    </xf>
    <xf numFmtId="0" fontId="4" fillId="0" borderId="24" xfId="0" applyFont="1" applyBorder="1" applyAlignment="1">
      <alignment horizontal="left" vertical="center"/>
    </xf>
    <xf numFmtId="0" fontId="4" fillId="21" borderId="23" xfId="0" applyFont="1" applyFill="1" applyBorder="1" applyAlignment="1">
      <alignment horizontal="left" vertical="top" wrapText="1"/>
    </xf>
    <xf numFmtId="0" fontId="4" fillId="21" borderId="29" xfId="0" applyFont="1" applyFill="1" applyBorder="1" applyAlignment="1">
      <alignment horizontal="left" vertical="top"/>
    </xf>
    <xf numFmtId="0" fontId="4" fillId="21" borderId="24" xfId="0" applyFont="1" applyFill="1" applyBorder="1" applyAlignment="1">
      <alignment horizontal="left" vertical="top"/>
    </xf>
    <xf numFmtId="0" fontId="6" fillId="4" borderId="133" xfId="0" applyFont="1" applyFill="1" applyBorder="1" applyAlignment="1">
      <alignment horizontal="left" vertical="center" wrapText="1"/>
    </xf>
    <xf numFmtId="0" fontId="6" fillId="4" borderId="24" xfId="0" applyFont="1" applyFill="1" applyBorder="1" applyAlignment="1">
      <alignment horizontal="left" vertical="center" wrapText="1"/>
    </xf>
    <xf numFmtId="0" fontId="6" fillId="4" borderId="132" xfId="0" applyFont="1" applyFill="1" applyBorder="1" applyAlignment="1">
      <alignment horizontal="left" vertical="center" wrapText="1"/>
    </xf>
    <xf numFmtId="0" fontId="6" fillId="4" borderId="13" xfId="0" applyFont="1" applyFill="1" applyBorder="1" applyAlignment="1">
      <alignment horizontal="left" vertical="center" wrapText="1"/>
    </xf>
    <xf numFmtId="0" fontId="3" fillId="2" borderId="7" xfId="0" applyFont="1" applyFill="1" applyBorder="1" applyAlignment="1">
      <alignment horizontal="center" vertical="center"/>
    </xf>
    <xf numFmtId="0" fontId="9" fillId="0" borderId="7" xfId="0" applyFont="1" applyBorder="1" applyAlignment="1">
      <alignment horizontal="center" vertical="center" wrapText="1"/>
    </xf>
    <xf numFmtId="0" fontId="9" fillId="2" borderId="7" xfId="0" applyFont="1" applyFill="1" applyBorder="1" applyAlignment="1">
      <alignment horizontal="center" vertical="center"/>
    </xf>
    <xf numFmtId="0" fontId="9" fillId="2" borderId="37" xfId="0" applyFont="1" applyFill="1" applyBorder="1" applyAlignment="1">
      <alignment horizontal="left" vertical="center"/>
    </xf>
    <xf numFmtId="0" fontId="9" fillId="2" borderId="38" xfId="0" applyFont="1" applyFill="1" applyBorder="1" applyAlignment="1">
      <alignment horizontal="left" vertical="center"/>
    </xf>
    <xf numFmtId="0" fontId="9" fillId="2" borderId="123" xfId="0" applyFont="1" applyFill="1" applyBorder="1" applyAlignment="1">
      <alignment horizontal="left" vertical="center"/>
    </xf>
    <xf numFmtId="0" fontId="9" fillId="2" borderId="37" xfId="0" applyFont="1" applyFill="1" applyBorder="1" applyAlignment="1">
      <alignment horizontal="left" vertical="center" indent="1"/>
    </xf>
    <xf numFmtId="0" fontId="9" fillId="2" borderId="38" xfId="0" applyFont="1" applyFill="1" applyBorder="1" applyAlignment="1">
      <alignment horizontal="left" vertical="center" indent="1"/>
    </xf>
    <xf numFmtId="0" fontId="9" fillId="2" borderId="123" xfId="0" applyFont="1" applyFill="1" applyBorder="1" applyAlignment="1">
      <alignment horizontal="left" vertical="center" indent="1"/>
    </xf>
    <xf numFmtId="0" fontId="9" fillId="26" borderId="37" xfId="0" applyFont="1" applyFill="1" applyBorder="1" applyAlignment="1">
      <alignment horizontal="left" vertical="center" indent="1"/>
    </xf>
    <xf numFmtId="0" fontId="9" fillId="26" borderId="38" xfId="0" applyFont="1" applyFill="1" applyBorder="1" applyAlignment="1">
      <alignment horizontal="left" vertical="center" indent="1"/>
    </xf>
    <xf numFmtId="0" fontId="9" fillId="26" borderId="123" xfId="0" applyFont="1" applyFill="1" applyBorder="1" applyAlignment="1">
      <alignment horizontal="left" vertical="center" indent="1"/>
    </xf>
    <xf numFmtId="3" fontId="5" fillId="0" borderId="7" xfId="0" applyNumberFormat="1" applyFont="1" applyBorder="1" applyAlignment="1">
      <alignment horizontal="center" vertical="center" wrapText="1"/>
    </xf>
    <xf numFmtId="0" fontId="6" fillId="3" borderId="23" xfId="0" applyFont="1" applyFill="1" applyBorder="1" applyAlignment="1">
      <alignment horizontal="left" vertical="center"/>
    </xf>
    <xf numFmtId="0" fontId="6" fillId="3" borderId="29" xfId="0" applyFont="1" applyFill="1" applyBorder="1" applyAlignment="1">
      <alignment horizontal="left" vertical="center"/>
    </xf>
    <xf numFmtId="0" fontId="6" fillId="3" borderId="24" xfId="0" applyFont="1" applyFill="1" applyBorder="1" applyAlignment="1">
      <alignment horizontal="left" vertical="center"/>
    </xf>
    <xf numFmtId="0" fontId="6" fillId="21" borderId="23" xfId="0" applyFont="1" applyFill="1" applyBorder="1" applyAlignment="1">
      <alignment horizontal="left" vertical="top" wrapText="1"/>
    </xf>
    <xf numFmtId="0" fontId="6" fillId="21" borderId="29" xfId="0" applyFont="1" applyFill="1" applyBorder="1" applyAlignment="1">
      <alignment horizontal="left" vertical="top"/>
    </xf>
    <xf numFmtId="0" fontId="6" fillId="21" borderId="24" xfId="0" applyFont="1" applyFill="1" applyBorder="1" applyAlignment="1">
      <alignment horizontal="left" vertical="top"/>
    </xf>
    <xf numFmtId="0" fontId="12" fillId="12" borderId="7" xfId="0" applyFont="1" applyFill="1" applyBorder="1" applyAlignment="1">
      <alignment horizontal="center" vertical="center" wrapText="1"/>
    </xf>
    <xf numFmtId="0" fontId="12" fillId="3" borderId="7" xfId="0" applyFont="1" applyFill="1" applyBorder="1" applyAlignment="1">
      <alignment horizontal="left" vertical="center" wrapText="1"/>
    </xf>
    <xf numFmtId="0" fontId="10" fillId="0" borderId="7" xfId="0" applyFont="1" applyBorder="1" applyAlignment="1">
      <alignment horizontal="center" vertical="center"/>
    </xf>
    <xf numFmtId="0" fontId="6" fillId="12" borderId="7" xfId="0" applyFont="1" applyFill="1" applyBorder="1" applyAlignment="1">
      <alignment horizontal="center" vertical="center" wrapText="1"/>
    </xf>
    <xf numFmtId="0" fontId="6" fillId="0" borderId="0" xfId="0" applyFont="1" applyAlignment="1">
      <alignment horizontal="left" vertical="center" wrapText="1"/>
    </xf>
    <xf numFmtId="0" fontId="7" fillId="0" borderId="0" xfId="0" applyFont="1" applyAlignment="1">
      <alignment vertical="center"/>
    </xf>
    <xf numFmtId="0" fontId="5" fillId="2" borderId="2" xfId="0" applyFont="1" applyFill="1" applyBorder="1" applyAlignment="1">
      <alignment horizontal="center" vertical="center" wrapText="1"/>
    </xf>
    <xf numFmtId="0" fontId="10" fillId="2" borderId="6" xfId="0" applyFont="1" applyFill="1" applyBorder="1" applyAlignment="1">
      <alignment horizontal="left" vertical="center" wrapText="1"/>
    </xf>
    <xf numFmtId="0" fontId="10" fillId="2" borderId="17" xfId="0" applyFont="1" applyFill="1" applyBorder="1" applyAlignment="1">
      <alignment horizontal="left" vertical="center" wrapText="1"/>
    </xf>
    <xf numFmtId="0" fontId="10" fillId="2" borderId="40" xfId="0" applyFont="1" applyFill="1" applyBorder="1" applyAlignment="1">
      <alignment horizontal="left" vertical="center" wrapText="1"/>
    </xf>
    <xf numFmtId="0" fontId="5" fillId="4" borderId="105" xfId="0" applyFont="1" applyFill="1" applyBorder="1" applyAlignment="1">
      <alignment horizontal="left" vertical="center" wrapText="1"/>
    </xf>
    <xf numFmtId="0" fontId="5" fillId="4" borderId="0" xfId="0" applyFont="1" applyFill="1" applyAlignment="1">
      <alignment horizontal="left" vertical="center" wrapText="1"/>
    </xf>
    <xf numFmtId="0" fontId="5" fillId="4" borderId="26" xfId="0" applyFont="1" applyFill="1" applyBorder="1" applyAlignment="1">
      <alignment horizontal="left" vertical="center" wrapText="1"/>
    </xf>
    <xf numFmtId="0" fontId="4" fillId="0" borderId="2" xfId="0" applyFont="1" applyBorder="1" applyAlignment="1">
      <alignment horizontal="center" vertical="center"/>
    </xf>
    <xf numFmtId="0" fontId="5" fillId="0" borderId="192" xfId="0" applyFont="1" applyBorder="1" applyAlignment="1">
      <alignment horizontal="center" vertical="center"/>
    </xf>
    <xf numFmtId="0" fontId="6" fillId="4" borderId="192" xfId="0" applyFont="1" applyFill="1" applyBorder="1" applyAlignment="1">
      <alignment horizontal="center" vertical="center" wrapText="1"/>
    </xf>
    <xf numFmtId="0" fontId="6" fillId="4" borderId="193" xfId="0" applyFont="1" applyFill="1" applyBorder="1" applyAlignment="1">
      <alignment horizontal="center" vertical="center" wrapText="1"/>
    </xf>
    <xf numFmtId="0" fontId="6" fillId="4" borderId="195" xfId="0" applyFont="1" applyFill="1" applyBorder="1" applyAlignment="1">
      <alignment horizontal="center" vertical="center" wrapText="1"/>
    </xf>
    <xf numFmtId="0" fontId="6" fillId="4" borderId="187" xfId="0" applyFont="1" applyFill="1" applyBorder="1" applyAlignment="1">
      <alignment horizontal="center" vertical="center" wrapText="1"/>
    </xf>
    <xf numFmtId="0" fontId="6" fillId="3" borderId="181" xfId="0" applyFont="1" applyFill="1" applyBorder="1" applyAlignment="1">
      <alignment horizontal="left" vertical="center" wrapText="1"/>
    </xf>
    <xf numFmtId="0" fontId="6" fillId="3" borderId="185" xfId="0" applyFont="1" applyFill="1" applyBorder="1" applyAlignment="1">
      <alignment horizontal="left" vertical="center" wrapText="1"/>
    </xf>
    <xf numFmtId="0" fontId="6" fillId="4" borderId="180" xfId="0" applyFont="1" applyFill="1" applyBorder="1" applyAlignment="1">
      <alignment horizontal="center" vertical="center" wrapText="1"/>
    </xf>
    <xf numFmtId="0" fontId="6" fillId="4" borderId="208" xfId="0" applyFont="1" applyFill="1" applyBorder="1" applyAlignment="1">
      <alignment horizontal="center" vertical="center" wrapText="1"/>
    </xf>
    <xf numFmtId="0" fontId="6" fillId="3" borderId="190" xfId="0" applyFont="1" applyFill="1" applyBorder="1" applyAlignment="1">
      <alignment horizontal="left" vertical="center" wrapText="1"/>
    </xf>
    <xf numFmtId="0" fontId="6" fillId="3" borderId="191" xfId="0" applyFont="1" applyFill="1" applyBorder="1" applyAlignment="1">
      <alignment horizontal="left" vertical="center" wrapText="1"/>
    </xf>
    <xf numFmtId="0" fontId="6" fillId="3" borderId="221" xfId="0" applyFont="1" applyFill="1" applyBorder="1" applyAlignment="1">
      <alignment horizontal="left" vertical="center" wrapText="1"/>
    </xf>
    <xf numFmtId="0" fontId="5" fillId="4" borderId="5" xfId="0" applyFont="1" applyFill="1" applyBorder="1" applyAlignment="1">
      <alignment horizontal="center" vertical="center" wrapText="1"/>
    </xf>
    <xf numFmtId="0" fontId="5" fillId="4" borderId="27" xfId="0" applyFont="1" applyFill="1" applyBorder="1" applyAlignment="1">
      <alignment horizontal="center" vertical="center" wrapText="1"/>
    </xf>
    <xf numFmtId="0" fontId="5" fillId="4" borderId="213" xfId="0" applyFont="1" applyFill="1" applyBorder="1" applyAlignment="1">
      <alignment horizontal="center" vertical="center" wrapText="1"/>
    </xf>
    <xf numFmtId="0" fontId="5" fillId="4" borderId="3" xfId="0" applyFont="1" applyFill="1" applyBorder="1" applyAlignment="1">
      <alignment horizontal="center" vertical="center" wrapText="1"/>
    </xf>
    <xf numFmtId="0" fontId="5" fillId="4" borderId="40" xfId="0" applyFont="1" applyFill="1" applyBorder="1" applyAlignment="1">
      <alignment horizontal="center" vertical="center" wrapText="1"/>
    </xf>
    <xf numFmtId="0" fontId="5" fillId="0" borderId="98" xfId="0" applyFont="1" applyBorder="1" applyAlignment="1">
      <alignment horizontal="center" vertical="center" wrapText="1"/>
    </xf>
    <xf numFmtId="0" fontId="5" fillId="0" borderId="137" xfId="0" applyFont="1" applyBorder="1" applyAlignment="1">
      <alignment horizontal="center" vertical="center" wrapText="1"/>
    </xf>
    <xf numFmtId="0" fontId="6" fillId="23" borderId="7" xfId="0" applyFont="1" applyFill="1" applyBorder="1" applyAlignment="1">
      <alignment horizontal="left" vertical="center" wrapText="1"/>
    </xf>
    <xf numFmtId="0" fontId="5" fillId="4" borderId="145" xfId="0" applyFont="1" applyFill="1" applyBorder="1" applyAlignment="1">
      <alignment horizontal="left" vertical="center" wrapText="1"/>
    </xf>
    <xf numFmtId="0" fontId="5" fillId="4" borderId="46" xfId="0" applyFont="1" applyFill="1" applyBorder="1" applyAlignment="1">
      <alignment horizontal="left" vertical="center" wrapText="1"/>
    </xf>
    <xf numFmtId="0" fontId="5" fillId="4" borderId="204" xfId="0" applyFont="1" applyFill="1" applyBorder="1" applyAlignment="1">
      <alignment horizontal="left" vertical="center" wrapText="1"/>
    </xf>
    <xf numFmtId="0" fontId="3" fillId="11" borderId="7" xfId="0" quotePrefix="1" applyFont="1" applyFill="1" applyBorder="1" applyAlignment="1">
      <alignment horizontal="left" vertical="center"/>
    </xf>
    <xf numFmtId="0" fontId="3" fillId="11" borderId="145" xfId="0" quotePrefix="1" applyFont="1" applyFill="1" applyBorder="1" applyAlignment="1">
      <alignment horizontal="left" vertical="center"/>
    </xf>
    <xf numFmtId="0" fontId="3" fillId="11" borderId="46" xfId="0" quotePrefix="1" applyFont="1" applyFill="1" applyBorder="1" applyAlignment="1">
      <alignment horizontal="left" vertical="center"/>
    </xf>
    <xf numFmtId="0" fontId="3" fillId="11" borderId="204" xfId="0" quotePrefix="1" applyFont="1" applyFill="1" applyBorder="1" applyAlignment="1">
      <alignment horizontal="left" vertical="center"/>
    </xf>
    <xf numFmtId="0" fontId="5" fillId="21" borderId="7" xfId="0" applyFont="1" applyFill="1" applyBorder="1" applyAlignment="1">
      <alignment horizontal="center" vertical="center"/>
    </xf>
    <xf numFmtId="0" fontId="6" fillId="3" borderId="12" xfId="0" applyFont="1" applyFill="1" applyBorder="1" applyAlignment="1">
      <alignment horizontal="left" vertical="center" wrapText="1"/>
    </xf>
    <xf numFmtId="0" fontId="7" fillId="3" borderId="12" xfId="0" applyFont="1" applyFill="1" applyBorder="1" applyAlignment="1">
      <alignment vertical="center"/>
    </xf>
    <xf numFmtId="0" fontId="7" fillId="3" borderId="227" xfId="0" applyFont="1" applyFill="1" applyBorder="1" applyAlignment="1">
      <alignment vertical="center"/>
    </xf>
    <xf numFmtId="0" fontId="6" fillId="3" borderId="153" xfId="0" applyFont="1" applyFill="1" applyBorder="1" applyAlignment="1">
      <alignment horizontal="left" vertical="center" wrapText="1"/>
    </xf>
    <xf numFmtId="0" fontId="5" fillId="4" borderId="122" xfId="0" applyFont="1" applyFill="1" applyBorder="1" applyAlignment="1">
      <alignment horizontal="center" vertical="center" wrapText="1"/>
    </xf>
    <xf numFmtId="0" fontId="5" fillId="4" borderId="10" xfId="0" applyFont="1" applyFill="1" applyBorder="1" applyAlignment="1">
      <alignment horizontal="center" vertical="center" wrapText="1"/>
    </xf>
    <xf numFmtId="0" fontId="5" fillId="4" borderId="37" xfId="0" applyFont="1" applyFill="1" applyBorder="1" applyAlignment="1">
      <alignment horizontal="center" vertical="center" wrapText="1"/>
    </xf>
    <xf numFmtId="0" fontId="5" fillId="4" borderId="11" xfId="0" applyFont="1" applyFill="1" applyBorder="1" applyAlignment="1">
      <alignment horizontal="center" vertical="center" wrapText="1"/>
    </xf>
    <xf numFmtId="0" fontId="4" fillId="4" borderId="7" xfId="0" applyFont="1" applyFill="1" applyBorder="1" applyAlignment="1">
      <alignment horizontal="center" vertical="center" wrapText="1"/>
    </xf>
    <xf numFmtId="0" fontId="6" fillId="3" borderId="222" xfId="0" applyFont="1" applyFill="1" applyBorder="1" applyAlignment="1">
      <alignment horizontal="left" vertical="center" wrapText="1"/>
    </xf>
    <xf numFmtId="0" fontId="3" fillId="0" borderId="7" xfId="0" applyFont="1" applyBorder="1" applyAlignment="1">
      <alignment horizontal="left" vertical="center"/>
    </xf>
    <xf numFmtId="0" fontId="12" fillId="0" borderId="7" xfId="0" applyFont="1" applyBorder="1" applyAlignment="1">
      <alignment horizontal="left" vertical="center" wrapText="1"/>
    </xf>
    <xf numFmtId="0" fontId="4" fillId="23" borderId="7" xfId="0" applyFont="1" applyFill="1" applyBorder="1" applyAlignment="1">
      <alignment horizontal="left" vertical="top"/>
    </xf>
    <xf numFmtId="0" fontId="6" fillId="0" borderId="7" xfId="0" applyFont="1" applyBorder="1" applyAlignment="1">
      <alignment horizontal="left" vertical="center" wrapText="1"/>
    </xf>
    <xf numFmtId="0" fontId="4" fillId="0" borderId="0" xfId="0" applyFont="1" applyAlignment="1">
      <alignment wrapText="1"/>
    </xf>
    <xf numFmtId="0" fontId="5" fillId="4" borderId="124" xfId="0" applyFont="1" applyFill="1" applyBorder="1" applyAlignment="1">
      <alignment horizontal="center" vertical="center" wrapText="1"/>
    </xf>
    <xf numFmtId="0" fontId="5" fillId="4" borderId="176" xfId="0" applyFont="1" applyFill="1" applyBorder="1" applyAlignment="1">
      <alignment horizontal="center" vertical="center" wrapText="1"/>
    </xf>
    <xf numFmtId="0" fontId="5" fillId="23" borderId="175" xfId="0" applyFont="1" applyFill="1" applyBorder="1" applyAlignment="1">
      <alignment horizontal="center" vertical="center" wrapText="1"/>
    </xf>
    <xf numFmtId="0" fontId="5" fillId="23" borderId="29" xfId="0" applyFont="1" applyFill="1" applyBorder="1" applyAlignment="1">
      <alignment horizontal="center" vertical="center" wrapText="1"/>
    </xf>
    <xf numFmtId="0" fontId="5" fillId="23" borderId="181" xfId="0" applyFont="1" applyFill="1" applyBorder="1" applyAlignment="1">
      <alignment horizontal="center" vertical="center" wrapText="1"/>
    </xf>
    <xf numFmtId="0" fontId="5" fillId="23" borderId="24" xfId="0" applyFont="1" applyFill="1" applyBorder="1" applyAlignment="1">
      <alignment horizontal="center" vertical="center" wrapText="1"/>
    </xf>
    <xf numFmtId="0" fontId="5" fillId="0" borderId="23" xfId="0" applyFont="1" applyBorder="1" applyAlignment="1">
      <alignment horizontal="center" vertical="center" wrapText="1"/>
    </xf>
    <xf numFmtId="0" fontId="5" fillId="0" borderId="181" xfId="0" applyFont="1" applyBorder="1" applyAlignment="1">
      <alignment horizontal="center" vertical="center" wrapText="1"/>
    </xf>
    <xf numFmtId="0" fontId="5" fillId="0" borderId="185" xfId="0" applyFont="1" applyBorder="1" applyAlignment="1">
      <alignment horizontal="center" vertical="center" wrapText="1"/>
    </xf>
    <xf numFmtId="0" fontId="3" fillId="0" borderId="186" xfId="0" applyFont="1" applyBorder="1" applyAlignment="1">
      <alignment horizontal="center" vertical="center" wrapText="1"/>
    </xf>
    <xf numFmtId="0" fontId="3" fillId="0" borderId="183" xfId="0" applyFont="1" applyBorder="1" applyAlignment="1">
      <alignment horizontal="center" vertical="center" wrapText="1"/>
    </xf>
    <xf numFmtId="0" fontId="4" fillId="23" borderId="7" xfId="0" applyFont="1" applyFill="1" applyBorder="1" applyAlignment="1">
      <alignment horizontal="left" vertical="top" wrapText="1"/>
    </xf>
    <xf numFmtId="0" fontId="5" fillId="0" borderId="122" xfId="0" applyFont="1" applyBorder="1" applyAlignment="1">
      <alignment horizontal="center" vertical="center" wrapText="1"/>
    </xf>
    <xf numFmtId="0" fontId="6" fillId="3" borderId="0" xfId="0" applyFont="1" applyFill="1" applyAlignment="1">
      <alignment horizontal="left" vertical="center" wrapText="1"/>
    </xf>
    <xf numFmtId="0" fontId="6" fillId="4" borderId="23" xfId="0" applyFont="1" applyFill="1" applyBorder="1" applyAlignment="1">
      <alignment horizontal="center" vertical="center" wrapText="1"/>
    </xf>
    <xf numFmtId="0" fontId="6" fillId="4" borderId="24" xfId="0" applyFont="1" applyFill="1" applyBorder="1" applyAlignment="1">
      <alignment horizontal="center" vertical="center" wrapText="1"/>
    </xf>
    <xf numFmtId="0" fontId="6" fillId="3" borderId="122" xfId="0" applyFont="1" applyFill="1" applyBorder="1" applyAlignment="1">
      <alignment horizontal="center" vertical="center" wrapText="1"/>
    </xf>
    <xf numFmtId="0" fontId="6" fillId="3" borderId="124" xfId="0" applyFont="1" applyFill="1" applyBorder="1" applyAlignment="1">
      <alignment horizontal="center" vertical="center" wrapText="1"/>
    </xf>
    <xf numFmtId="0" fontId="6" fillId="3" borderId="10" xfId="0" applyFont="1" applyFill="1" applyBorder="1" applyAlignment="1">
      <alignment horizontal="center" vertical="center" wrapText="1"/>
    </xf>
    <xf numFmtId="0" fontId="5" fillId="22" borderId="122" xfId="0" applyFont="1" applyFill="1" applyBorder="1" applyAlignment="1">
      <alignment horizontal="center" vertical="center" wrapText="1"/>
    </xf>
    <xf numFmtId="0" fontId="5" fillId="21" borderId="10" xfId="0" applyFont="1" applyFill="1" applyBorder="1" applyAlignment="1">
      <alignment horizontal="center" vertical="center" wrapText="1"/>
    </xf>
    <xf numFmtId="0" fontId="5" fillId="0" borderId="24" xfId="0" applyFont="1" applyBorder="1" applyAlignment="1">
      <alignment horizontal="center" vertical="center" wrapText="1"/>
    </xf>
    <xf numFmtId="0" fontId="6" fillId="23" borderId="40" xfId="0" applyFont="1" applyFill="1" applyBorder="1" applyAlignment="1">
      <alignment horizontal="left" vertical="center" wrapText="1"/>
    </xf>
    <xf numFmtId="0" fontId="6" fillId="23" borderId="2" xfId="0" applyFont="1" applyFill="1" applyBorder="1" applyAlignment="1">
      <alignment horizontal="left" vertical="center" wrapText="1"/>
    </xf>
    <xf numFmtId="0" fontId="10" fillId="14" borderId="7" xfId="0" applyFont="1" applyFill="1" applyBorder="1" applyAlignment="1">
      <alignment horizontal="center" vertical="center" wrapText="1"/>
    </xf>
    <xf numFmtId="0" fontId="17" fillId="0" borderId="7" xfId="0" applyFont="1" applyBorder="1" applyAlignment="1">
      <alignment horizontal="center" vertical="center" wrapText="1"/>
    </xf>
    <xf numFmtId="0" fontId="12" fillId="14" borderId="23" xfId="0" applyFont="1" applyFill="1" applyBorder="1" applyAlignment="1">
      <alignment horizontal="center" vertical="center" wrapText="1"/>
    </xf>
    <xf numFmtId="0" fontId="12" fillId="14" borderId="24" xfId="0" applyFont="1" applyFill="1" applyBorder="1" applyAlignment="1">
      <alignment horizontal="center" vertical="center" wrapText="1"/>
    </xf>
    <xf numFmtId="0" fontId="12" fillId="0" borderId="23" xfId="0" applyFont="1" applyBorder="1" applyAlignment="1">
      <alignment horizontal="left" vertical="center" wrapText="1"/>
    </xf>
    <xf numFmtId="0" fontId="12" fillId="0" borderId="29" xfId="0" applyFont="1" applyBorder="1" applyAlignment="1">
      <alignment horizontal="left" vertical="center" wrapText="1"/>
    </xf>
    <xf numFmtId="0" fontId="12" fillId="0" borderId="24" xfId="0" applyFont="1" applyBorder="1" applyAlignment="1">
      <alignment horizontal="left" vertical="center" wrapText="1"/>
    </xf>
    <xf numFmtId="0" fontId="5" fillId="0" borderId="29" xfId="0" applyFont="1" applyBorder="1" applyAlignment="1">
      <alignment horizontal="center" vertical="center" wrapText="1"/>
    </xf>
    <xf numFmtId="0" fontId="7" fillId="3" borderId="0" xfId="0" applyFont="1" applyFill="1" applyAlignment="1">
      <alignment vertical="center"/>
    </xf>
    <xf numFmtId="0" fontId="12" fillId="23" borderId="7" xfId="0" applyFont="1" applyFill="1" applyBorder="1" applyAlignment="1">
      <alignment horizontal="left" vertical="center" wrapText="1"/>
    </xf>
    <xf numFmtId="0" fontId="5" fillId="23" borderId="122" xfId="0" applyFont="1" applyFill="1" applyBorder="1" applyAlignment="1">
      <alignment horizontal="center" vertical="center" wrapText="1"/>
    </xf>
    <xf numFmtId="0" fontId="5" fillId="23" borderId="146" xfId="0" applyFont="1" applyFill="1" applyBorder="1" applyAlignment="1">
      <alignment horizontal="center" vertical="center" wrapText="1"/>
    </xf>
    <xf numFmtId="0" fontId="10" fillId="22" borderId="122" xfId="0" applyFont="1" applyFill="1" applyBorder="1" applyAlignment="1">
      <alignment horizontal="center" vertical="center" wrapText="1"/>
    </xf>
    <xf numFmtId="0" fontId="10" fillId="21" borderId="146" xfId="0" applyFont="1" applyFill="1" applyBorder="1" applyAlignment="1">
      <alignment horizontal="center" vertical="center" wrapText="1"/>
    </xf>
    <xf numFmtId="0" fontId="5" fillId="0" borderId="146" xfId="0" applyFont="1" applyBorder="1" applyAlignment="1">
      <alignment horizontal="center" vertical="center" wrapText="1"/>
    </xf>
    <xf numFmtId="0" fontId="5" fillId="21" borderId="122" xfId="0" applyFont="1" applyFill="1" applyBorder="1" applyAlignment="1">
      <alignment horizontal="center" vertical="center" wrapText="1"/>
    </xf>
    <xf numFmtId="0" fontId="5" fillId="21" borderId="146" xfId="0" applyFont="1" applyFill="1" applyBorder="1" applyAlignment="1">
      <alignment horizontal="center" vertical="center" wrapText="1"/>
    </xf>
    <xf numFmtId="0" fontId="5" fillId="4" borderId="146" xfId="0" applyFont="1" applyFill="1" applyBorder="1" applyAlignment="1">
      <alignment horizontal="center" vertical="center" wrapText="1"/>
    </xf>
    <xf numFmtId="0" fontId="5" fillId="0" borderId="217" xfId="0" applyFont="1" applyBorder="1" applyAlignment="1">
      <alignment horizontal="center" vertical="center"/>
    </xf>
    <xf numFmtId="0" fontId="6" fillId="3" borderId="217" xfId="0" applyFont="1" applyFill="1" applyBorder="1" applyAlignment="1">
      <alignment horizontal="left" vertical="center" wrapText="1"/>
    </xf>
    <xf numFmtId="0" fontId="6" fillId="3" borderId="218" xfId="0" applyFont="1" applyFill="1" applyBorder="1" applyAlignment="1">
      <alignment horizontal="center" vertical="center" wrapText="1"/>
    </xf>
    <xf numFmtId="0" fontId="6" fillId="3" borderId="219" xfId="0" applyFont="1" applyFill="1" applyBorder="1" applyAlignment="1">
      <alignment horizontal="center" vertical="center" wrapText="1"/>
    </xf>
    <xf numFmtId="0" fontId="6" fillId="3" borderId="220" xfId="0" applyFont="1" applyFill="1" applyBorder="1" applyAlignment="1">
      <alignment horizontal="center" vertical="center" wrapText="1"/>
    </xf>
    <xf numFmtId="0" fontId="6" fillId="3" borderId="217" xfId="0" applyFont="1" applyFill="1" applyBorder="1" applyAlignment="1">
      <alignment horizontal="center" vertical="center" wrapText="1"/>
    </xf>
    <xf numFmtId="0" fontId="12" fillId="24" borderId="7" xfId="0" applyFont="1" applyFill="1" applyBorder="1" applyAlignment="1">
      <alignment horizontal="left" wrapText="1"/>
    </xf>
    <xf numFmtId="0" fontId="13" fillId="0" borderId="7" xfId="5" applyFont="1" applyBorder="1" applyAlignment="1">
      <alignment horizontal="center" vertical="center"/>
    </xf>
    <xf numFmtId="0" fontId="6" fillId="4" borderId="152" xfId="0" applyFont="1" applyFill="1" applyBorder="1" applyAlignment="1">
      <alignment horizontal="center" vertical="center" wrapText="1"/>
    </xf>
    <xf numFmtId="0" fontId="6" fillId="4" borderId="166" xfId="0" applyFont="1" applyFill="1" applyBorder="1" applyAlignment="1">
      <alignment horizontal="center" vertical="center" wrapText="1"/>
    </xf>
    <xf numFmtId="0" fontId="6" fillId="4" borderId="181" xfId="0" applyFont="1" applyFill="1" applyBorder="1" applyAlignment="1">
      <alignment horizontal="center" vertical="center" wrapText="1"/>
    </xf>
    <xf numFmtId="0" fontId="5" fillId="4" borderId="164" xfId="0" applyFont="1" applyFill="1" applyBorder="1" applyAlignment="1">
      <alignment horizontal="center" vertical="center" wrapText="1"/>
    </xf>
    <xf numFmtId="0" fontId="5" fillId="23" borderId="37" xfId="0" applyFont="1" applyFill="1" applyBorder="1" applyAlignment="1">
      <alignment horizontal="center" vertical="center" wrapText="1"/>
    </xf>
    <xf numFmtId="0" fontId="5" fillId="23" borderId="123" xfId="0" applyFont="1" applyFill="1" applyBorder="1" applyAlignment="1">
      <alignment horizontal="center" vertical="center" wrapText="1"/>
    </xf>
    <xf numFmtId="0" fontId="12" fillId="24" borderId="224" xfId="0" applyFont="1" applyFill="1" applyBorder="1" applyAlignment="1">
      <alignment horizontal="left" vertical="center" wrapText="1"/>
    </xf>
    <xf numFmtId="0" fontId="12" fillId="24" borderId="222" xfId="0" applyFont="1" applyFill="1" applyBorder="1" applyAlignment="1">
      <alignment horizontal="left" vertical="center" wrapText="1"/>
    </xf>
    <xf numFmtId="0" fontId="12" fillId="24" borderId="223" xfId="0" applyFont="1" applyFill="1" applyBorder="1" applyAlignment="1">
      <alignment horizontal="left" vertical="center" wrapText="1"/>
    </xf>
    <xf numFmtId="0" fontId="9" fillId="23" borderId="7" xfId="4" applyFont="1" applyFill="1" applyBorder="1" applyAlignment="1">
      <alignment horizontal="center" vertical="center" wrapText="1"/>
    </xf>
    <xf numFmtId="0" fontId="5" fillId="23" borderId="164" xfId="0" applyFont="1" applyFill="1" applyBorder="1" applyAlignment="1">
      <alignment horizontal="center" vertical="center" wrapText="1"/>
    </xf>
    <xf numFmtId="0" fontId="4" fillId="23" borderId="224" xfId="0" applyFont="1" applyFill="1" applyBorder="1" applyAlignment="1">
      <alignment horizontal="left" vertical="top"/>
    </xf>
    <xf numFmtId="0" fontId="4" fillId="23" borderId="222" xfId="0" applyFont="1" applyFill="1" applyBorder="1" applyAlignment="1">
      <alignment horizontal="left" vertical="top"/>
    </xf>
    <xf numFmtId="0" fontId="4" fillId="23" borderId="223" xfId="0" applyFont="1" applyFill="1" applyBorder="1" applyAlignment="1">
      <alignment horizontal="left" vertical="top"/>
    </xf>
    <xf numFmtId="0" fontId="5" fillId="23" borderId="7" xfId="0" applyFont="1" applyFill="1" applyBorder="1" applyAlignment="1">
      <alignment horizontal="left" vertical="center" wrapText="1"/>
    </xf>
    <xf numFmtId="0" fontId="5" fillId="23" borderId="190" xfId="0" applyFont="1" applyFill="1" applyBorder="1" applyAlignment="1">
      <alignment horizontal="left" vertical="center" wrapText="1"/>
    </xf>
    <xf numFmtId="0" fontId="5" fillId="23" borderId="191" xfId="0" applyFont="1" applyFill="1" applyBorder="1" applyAlignment="1">
      <alignment horizontal="left" vertical="center" wrapText="1"/>
    </xf>
    <xf numFmtId="0" fontId="5" fillId="21" borderId="164" xfId="0" applyFont="1" applyFill="1" applyBorder="1" applyAlignment="1">
      <alignment horizontal="center" vertical="center" wrapText="1"/>
    </xf>
    <xf numFmtId="0" fontId="2" fillId="15" borderId="23" xfId="0" applyFont="1" applyFill="1" applyBorder="1" applyAlignment="1">
      <alignment horizontal="center"/>
    </xf>
    <xf numFmtId="0" fontId="2" fillId="15" borderId="24" xfId="0" applyFont="1" applyFill="1" applyBorder="1" applyAlignment="1">
      <alignment horizontal="center"/>
    </xf>
    <xf numFmtId="0" fontId="4" fillId="0" borderId="147" xfId="0" applyFont="1" applyBorder="1" applyAlignment="1">
      <alignment horizontal="center"/>
    </xf>
    <xf numFmtId="0" fontId="4" fillId="0" borderId="148" xfId="0" applyFont="1" applyBorder="1" applyAlignment="1">
      <alignment horizontal="center"/>
    </xf>
    <xf numFmtId="0" fontId="4" fillId="0" borderId="149" xfId="0" applyFont="1" applyBorder="1" applyAlignment="1">
      <alignment horizontal="center"/>
    </xf>
    <xf numFmtId="0" fontId="4" fillId="0" borderId="147" xfId="0" quotePrefix="1" applyFont="1" applyBorder="1" applyAlignment="1">
      <alignment horizontal="center"/>
    </xf>
    <xf numFmtId="0" fontId="5" fillId="0" borderId="150" xfId="4" applyFont="1" applyBorder="1" applyAlignment="1">
      <alignment horizontal="center" wrapText="1"/>
    </xf>
    <xf numFmtId="0" fontId="5" fillId="0" borderId="151" xfId="4" applyFont="1" applyBorder="1" applyAlignment="1">
      <alignment horizontal="center" wrapText="1"/>
    </xf>
    <xf numFmtId="0" fontId="5" fillId="0" borderId="24" xfId="0" applyFont="1" applyBorder="1" applyAlignment="1">
      <alignment horizontal="center"/>
    </xf>
    <xf numFmtId="0" fontId="3" fillId="0" borderId="147" xfId="0" applyFont="1" applyBorder="1" applyAlignment="1">
      <alignment horizontal="center"/>
    </xf>
    <xf numFmtId="0" fontId="3" fillId="0" borderId="149" xfId="0" applyFont="1" applyBorder="1" applyAlignment="1">
      <alignment horizontal="center"/>
    </xf>
    <xf numFmtId="0" fontId="3" fillId="0" borderId="148" xfId="0" applyFont="1" applyBorder="1" applyAlignment="1">
      <alignment horizontal="center"/>
    </xf>
    <xf numFmtId="0" fontId="3" fillId="0" borderId="7" xfId="0" applyFont="1" applyBorder="1" applyAlignment="1">
      <alignment horizontal="center"/>
    </xf>
    <xf numFmtId="0" fontId="5" fillId="0" borderId="23" xfId="4" applyFont="1" applyBorder="1" applyAlignment="1">
      <alignment horizontal="center" wrapText="1"/>
    </xf>
    <xf numFmtId="0" fontId="5" fillId="0" borderId="24" xfId="4" applyFont="1" applyBorder="1" applyAlignment="1">
      <alignment horizontal="center" wrapText="1"/>
    </xf>
    <xf numFmtId="0" fontId="5" fillId="0" borderId="7" xfId="0" applyFont="1" applyBorder="1" applyAlignment="1">
      <alignment horizontal="center" wrapText="1"/>
    </xf>
    <xf numFmtId="0" fontId="4" fillId="0" borderId="7" xfId="0" applyFont="1" applyBorder="1"/>
    <xf numFmtId="0" fontId="2" fillId="15" borderId="7" xfId="0" applyFont="1" applyFill="1" applyBorder="1" applyAlignment="1">
      <alignment horizontal="center"/>
    </xf>
    <xf numFmtId="0" fontId="6" fillId="0" borderId="122" xfId="0" applyFont="1" applyBorder="1" applyAlignment="1">
      <alignment horizontal="center" wrapText="1"/>
    </xf>
    <xf numFmtId="0" fontId="6" fillId="0" borderId="124" xfId="0" applyFont="1" applyBorder="1" applyAlignment="1">
      <alignment horizontal="center" wrapText="1"/>
    </xf>
    <xf numFmtId="0" fontId="6" fillId="0" borderId="146" xfId="0" applyFont="1" applyBorder="1" applyAlignment="1">
      <alignment horizontal="center" wrapText="1"/>
    </xf>
    <xf numFmtId="0" fontId="6" fillId="0" borderId="122" xfId="0" applyFont="1" applyBorder="1" applyAlignment="1">
      <alignment horizontal="center"/>
    </xf>
    <xf numFmtId="0" fontId="6" fillId="0" borderId="124" xfId="0" applyFont="1" applyBorder="1" applyAlignment="1">
      <alignment horizontal="center"/>
    </xf>
    <xf numFmtId="0" fontId="6" fillId="0" borderId="146" xfId="0" applyFont="1" applyBorder="1" applyAlignment="1">
      <alignment horizontal="center"/>
    </xf>
    <xf numFmtId="0" fontId="6" fillId="0" borderId="37" xfId="0" applyFont="1" applyBorder="1" applyAlignment="1">
      <alignment horizontal="center"/>
    </xf>
    <xf numFmtId="0" fontId="6" fillId="0" borderId="131" xfId="0" applyFont="1" applyBorder="1" applyAlignment="1">
      <alignment horizontal="center"/>
    </xf>
    <xf numFmtId="0" fontId="6" fillId="0" borderId="152" xfId="0" applyFont="1" applyBorder="1" applyAlignment="1">
      <alignment horizontal="center"/>
    </xf>
    <xf numFmtId="0" fontId="6" fillId="0" borderId="7" xfId="0" applyFont="1" applyBorder="1" applyAlignment="1">
      <alignment horizontal="left"/>
    </xf>
    <xf numFmtId="0" fontId="4" fillId="0" borderId="7" xfId="0" applyFont="1" applyBorder="1" applyAlignment="1">
      <alignment horizontal="left" wrapText="1"/>
    </xf>
    <xf numFmtId="0" fontId="6" fillId="0" borderId="7" xfId="0" applyFont="1" applyBorder="1" applyAlignment="1">
      <alignment horizontal="left" wrapText="1"/>
    </xf>
    <xf numFmtId="0" fontId="6" fillId="4" borderId="175" xfId="0" applyFont="1" applyFill="1" applyBorder="1" applyAlignment="1">
      <alignment horizontal="center" vertical="center" wrapText="1"/>
    </xf>
    <xf numFmtId="0" fontId="6" fillId="3" borderId="175" xfId="0" applyFont="1" applyFill="1" applyBorder="1" applyAlignment="1">
      <alignment horizontal="left" vertical="center" wrapText="1"/>
    </xf>
    <xf numFmtId="0" fontId="3" fillId="0" borderId="38" xfId="0" applyFont="1" applyBorder="1" applyAlignment="1">
      <alignment horizontal="center" vertical="center"/>
    </xf>
    <xf numFmtId="0" fontId="3" fillId="0" borderId="0" xfId="0" applyFont="1" applyAlignment="1">
      <alignment horizontal="center" vertical="center"/>
    </xf>
    <xf numFmtId="0" fontId="5" fillId="22" borderId="7" xfId="7" applyFont="1" applyFill="1" applyBorder="1" applyAlignment="1">
      <alignment horizontal="center" vertical="center" wrapText="1"/>
    </xf>
    <xf numFmtId="0" fontId="5" fillId="21" borderId="7" xfId="7" applyFont="1" applyFill="1" applyBorder="1" applyAlignment="1">
      <alignment horizontal="center" vertical="center" wrapText="1"/>
    </xf>
    <xf numFmtId="0" fontId="5" fillId="21" borderId="122" xfId="7" applyFont="1" applyFill="1" applyBorder="1" applyAlignment="1">
      <alignment horizontal="center" vertical="center" wrapText="1"/>
    </xf>
    <xf numFmtId="0" fontId="5" fillId="21" borderId="124" xfId="7" applyFont="1" applyFill="1" applyBorder="1" applyAlignment="1">
      <alignment horizontal="center" vertical="center" wrapText="1"/>
    </xf>
    <xf numFmtId="0" fontId="5" fillId="21" borderId="164" xfId="7" applyFont="1" applyFill="1" applyBorder="1" applyAlignment="1">
      <alignment horizontal="center" vertical="center" wrapText="1"/>
    </xf>
    <xf numFmtId="0" fontId="5" fillId="0" borderId="7" xfId="7" applyFont="1" applyBorder="1" applyAlignment="1">
      <alignment horizontal="center" vertical="center" wrapText="1"/>
    </xf>
    <xf numFmtId="0" fontId="5" fillId="22" borderId="122" xfId="7" applyFont="1" applyFill="1" applyBorder="1" applyAlignment="1">
      <alignment horizontal="center" vertical="center" wrapText="1"/>
    </xf>
    <xf numFmtId="0" fontId="5" fillId="23" borderId="122" xfId="7" applyFont="1" applyFill="1" applyBorder="1" applyAlignment="1">
      <alignment horizontal="center" vertical="center" wrapText="1"/>
    </xf>
    <xf numFmtId="0" fontId="5" fillId="23" borderId="124" xfId="7" applyFont="1" applyFill="1" applyBorder="1" applyAlignment="1">
      <alignment horizontal="center" vertical="center" wrapText="1"/>
    </xf>
    <xf numFmtId="0" fontId="5" fillId="23" borderId="164" xfId="7" applyFont="1" applyFill="1" applyBorder="1" applyAlignment="1">
      <alignment horizontal="center" vertical="center" wrapText="1"/>
    </xf>
    <xf numFmtId="0" fontId="5" fillId="23" borderId="186" xfId="7" applyFont="1" applyFill="1" applyBorder="1" applyAlignment="1">
      <alignment horizontal="center" vertical="center" wrapText="1"/>
    </xf>
    <xf numFmtId="0" fontId="5" fillId="23" borderId="10" xfId="7" applyFont="1" applyFill="1" applyBorder="1" applyAlignment="1">
      <alignment horizontal="center" vertical="center" wrapText="1"/>
    </xf>
    <xf numFmtId="0" fontId="5" fillId="0" borderId="122" xfId="7" applyFont="1" applyBorder="1" applyAlignment="1">
      <alignment horizontal="center" vertical="center" wrapText="1"/>
    </xf>
    <xf numFmtId="0" fontId="5" fillId="0" borderId="124" xfId="7" applyFont="1" applyBorder="1" applyAlignment="1">
      <alignment horizontal="center" vertical="center" wrapText="1"/>
    </xf>
    <xf numFmtId="0" fontId="5" fillId="0" borderId="164" xfId="7" applyFont="1" applyBorder="1" applyAlignment="1">
      <alignment horizontal="center" vertical="center" wrapText="1"/>
    </xf>
    <xf numFmtId="0" fontId="9" fillId="23" borderId="7" xfId="7" applyFont="1" applyFill="1" applyBorder="1" applyAlignment="1">
      <alignment horizontal="center" vertical="center" wrapText="1"/>
    </xf>
    <xf numFmtId="0" fontId="9" fillId="0" borderId="7" xfId="10" applyFont="1" applyBorder="1" applyAlignment="1">
      <alignment horizontal="center" vertical="center" wrapText="1"/>
    </xf>
    <xf numFmtId="0" fontId="9" fillId="22" borderId="7" xfId="10" applyFont="1" applyFill="1" applyBorder="1" applyAlignment="1">
      <alignment horizontal="center" vertical="center" wrapText="1"/>
    </xf>
    <xf numFmtId="0" fontId="9" fillId="21" borderId="7" xfId="10" applyFont="1" applyFill="1" applyBorder="1" applyAlignment="1">
      <alignment horizontal="center" vertical="center" wrapText="1"/>
    </xf>
    <xf numFmtId="0" fontId="6" fillId="23" borderId="188" xfId="7" applyFont="1" applyFill="1" applyBorder="1" applyAlignment="1">
      <alignment horizontal="left" vertical="center" wrapText="1"/>
    </xf>
    <xf numFmtId="0" fontId="6" fillId="23" borderId="181" xfId="7" applyFont="1" applyFill="1" applyBorder="1" applyAlignment="1">
      <alignment horizontal="left" vertical="center" wrapText="1"/>
    </xf>
    <xf numFmtId="0" fontId="6" fillId="23" borderId="185" xfId="7" applyFont="1" applyFill="1" applyBorder="1" applyAlignment="1">
      <alignment horizontal="left" vertical="center" wrapText="1"/>
    </xf>
    <xf numFmtId="0" fontId="4" fillId="0" borderId="0" xfId="0" applyFont="1" applyAlignment="1">
      <alignment horizontal="center" vertical="center" wrapText="1"/>
    </xf>
    <xf numFmtId="0" fontId="4" fillId="0" borderId="125" xfId="0" applyFont="1" applyBorder="1" applyAlignment="1">
      <alignment horizontal="center" vertical="center"/>
    </xf>
    <xf numFmtId="0" fontId="6" fillId="0" borderId="185" xfId="7" applyFont="1" applyBorder="1" applyAlignment="1">
      <alignment horizontal="left" vertical="center" wrapText="1"/>
    </xf>
    <xf numFmtId="0" fontId="6" fillId="0" borderId="7" xfId="7" applyFont="1" applyBorder="1" applyAlignment="1">
      <alignment horizontal="left" vertical="center" wrapText="1"/>
    </xf>
    <xf numFmtId="0" fontId="6" fillId="21" borderId="185" xfId="7" applyFont="1" applyFill="1" applyBorder="1" applyAlignment="1">
      <alignment horizontal="left" vertical="center" wrapText="1"/>
    </xf>
    <xf numFmtId="0" fontId="6" fillId="21" borderId="7" xfId="7" applyFont="1" applyFill="1" applyBorder="1" applyAlignment="1">
      <alignment horizontal="left" vertical="center" wrapText="1"/>
    </xf>
    <xf numFmtId="0" fontId="6" fillId="23" borderId="7" xfId="7" applyFont="1" applyFill="1" applyBorder="1" applyAlignment="1">
      <alignment horizontal="left" vertical="center" wrapText="1"/>
    </xf>
    <xf numFmtId="0" fontId="6" fillId="0" borderId="7" xfId="7" applyFont="1" applyBorder="1" applyAlignment="1">
      <alignment horizontal="center" vertical="center" wrapText="1"/>
    </xf>
    <xf numFmtId="0" fontId="4" fillId="23" borderId="190" xfId="0" applyFont="1" applyFill="1" applyBorder="1" applyAlignment="1">
      <alignment horizontal="left" vertical="top"/>
    </xf>
    <xf numFmtId="0" fontId="4" fillId="23" borderId="191" xfId="0" applyFont="1" applyFill="1" applyBorder="1" applyAlignment="1">
      <alignment horizontal="left" vertical="top"/>
    </xf>
    <xf numFmtId="0" fontId="5" fillId="0" borderId="7" xfId="0" applyFont="1" applyBorder="1" applyAlignment="1">
      <alignment horizontal="center"/>
    </xf>
    <xf numFmtId="0" fontId="4" fillId="0" borderId="7" xfId="0" applyFont="1" applyBorder="1" applyAlignment="1">
      <alignment horizontal="left" vertical="top" wrapText="1"/>
    </xf>
    <xf numFmtId="0" fontId="6" fillId="4" borderId="6" xfId="0" applyFont="1" applyFill="1" applyBorder="1" applyAlignment="1">
      <alignment horizontal="center" vertical="center" wrapText="1"/>
    </xf>
    <xf numFmtId="0" fontId="6" fillId="4" borderId="40" xfId="0" applyFont="1" applyFill="1" applyBorder="1" applyAlignment="1">
      <alignment horizontal="center" vertical="center" wrapText="1"/>
    </xf>
    <xf numFmtId="0" fontId="6" fillId="3" borderId="243" xfId="0" applyFont="1" applyFill="1" applyBorder="1" applyAlignment="1">
      <alignment horizontal="left" vertical="center" wrapText="1"/>
    </xf>
    <xf numFmtId="0" fontId="6" fillId="3" borderId="242" xfId="0" applyFont="1" applyFill="1" applyBorder="1" applyAlignment="1">
      <alignment horizontal="left" vertical="center" wrapText="1"/>
    </xf>
    <xf numFmtId="0" fontId="6" fillId="3" borderId="241" xfId="0" applyFont="1" applyFill="1" applyBorder="1" applyAlignment="1">
      <alignment horizontal="left" vertical="center" wrapText="1"/>
    </xf>
    <xf numFmtId="0" fontId="5" fillId="0" borderId="243" xfId="0" applyFont="1" applyBorder="1" applyAlignment="1">
      <alignment horizontal="center" vertical="center"/>
    </xf>
    <xf numFmtId="0" fontId="5" fillId="0" borderId="242" xfId="0" applyFont="1" applyBorder="1" applyAlignment="1">
      <alignment horizontal="center" vertical="center"/>
    </xf>
    <xf numFmtId="0" fontId="5" fillId="0" borderId="241" xfId="0" applyFont="1" applyBorder="1" applyAlignment="1">
      <alignment horizontal="center" vertical="center"/>
    </xf>
    <xf numFmtId="0" fontId="6" fillId="4" borderId="4" xfId="0" applyFont="1" applyFill="1" applyBorder="1" applyAlignment="1">
      <alignment horizontal="center" vertical="center" wrapText="1"/>
    </xf>
    <xf numFmtId="0" fontId="6" fillId="4" borderId="14" xfId="0" applyFont="1" applyFill="1" applyBorder="1" applyAlignment="1">
      <alignment horizontal="center" vertical="center" wrapText="1"/>
    </xf>
    <xf numFmtId="49" fontId="9" fillId="2" borderId="7" xfId="5" applyNumberFormat="1" applyFont="1" applyFill="1" applyBorder="1" applyAlignment="1">
      <alignment horizontal="center" vertical="center"/>
    </xf>
    <xf numFmtId="49" fontId="9" fillId="2" borderId="7" xfId="5" applyNumberFormat="1" applyFont="1" applyFill="1" applyBorder="1" applyAlignment="1">
      <alignment horizontal="right" vertical="center"/>
    </xf>
    <xf numFmtId="0" fontId="9" fillId="9" borderId="7" xfId="7" applyFont="1" applyFill="1" applyBorder="1" applyAlignment="1">
      <alignment horizontal="center" vertical="center" wrapText="1"/>
    </xf>
    <xf numFmtId="49" fontId="9" fillId="9" borderId="7" xfId="5" applyNumberFormat="1" applyFont="1" applyFill="1" applyBorder="1" applyAlignment="1">
      <alignment horizontal="center" vertical="center"/>
    </xf>
    <xf numFmtId="0" fontId="9" fillId="2" borderId="7" xfId="12" applyFont="1" applyFill="1" applyBorder="1" applyAlignment="1">
      <alignment horizontal="left" vertical="center" indent="1"/>
    </xf>
    <xf numFmtId="0" fontId="5" fillId="9" borderId="7" xfId="7" applyFont="1" applyFill="1" applyBorder="1" applyAlignment="1">
      <alignment horizontal="center" vertical="center" wrapText="1"/>
    </xf>
    <xf numFmtId="0" fontId="9" fillId="9" borderId="7" xfId="7" applyFont="1" applyFill="1" applyBorder="1" applyAlignment="1">
      <alignment horizontal="center" vertical="center"/>
    </xf>
    <xf numFmtId="0" fontId="3" fillId="9" borderId="7" xfId="6" applyFont="1" applyFill="1" applyBorder="1" applyAlignment="1">
      <alignment horizontal="center" vertical="center"/>
    </xf>
    <xf numFmtId="0" fontId="5" fillId="9" borderId="7" xfId="14" applyFont="1" applyFill="1" applyBorder="1" applyAlignment="1">
      <alignment horizontal="center" vertical="center" wrapText="1"/>
    </xf>
    <xf numFmtId="3" fontId="5" fillId="9" borderId="190" xfId="13" applyNumberFormat="1" applyFont="1" applyFill="1" applyBorder="1" applyAlignment="1">
      <alignment horizontal="center" vertical="center"/>
    </xf>
    <xf numFmtId="3" fontId="5" fillId="9" borderId="191" xfId="13" applyNumberFormat="1" applyFont="1" applyFill="1" applyBorder="1" applyAlignment="1">
      <alignment horizontal="center" vertical="center"/>
    </xf>
    <xf numFmtId="3" fontId="5" fillId="9" borderId="221" xfId="13" applyNumberFormat="1" applyFont="1" applyFill="1" applyBorder="1" applyAlignment="1">
      <alignment horizontal="center" vertical="center"/>
    </xf>
    <xf numFmtId="3" fontId="5" fillId="9" borderId="232" xfId="13" applyNumberFormat="1" applyFont="1" applyFill="1" applyBorder="1" applyAlignment="1">
      <alignment horizontal="center" vertical="center"/>
    </xf>
    <xf numFmtId="3" fontId="5" fillId="9" borderId="227" xfId="13" applyNumberFormat="1" applyFont="1" applyFill="1" applyBorder="1" applyAlignment="1">
      <alignment horizontal="center" vertical="center"/>
    </xf>
    <xf numFmtId="3" fontId="5" fillId="9" borderId="231" xfId="13" applyNumberFormat="1" applyFont="1" applyFill="1" applyBorder="1" applyAlignment="1">
      <alignment horizontal="center" vertical="center"/>
    </xf>
    <xf numFmtId="0" fontId="5" fillId="9" borderId="7" xfId="7" applyFont="1" applyFill="1" applyBorder="1" applyAlignment="1">
      <alignment horizontal="center" vertical="center"/>
    </xf>
    <xf numFmtId="0" fontId="9" fillId="2" borderId="7" xfId="12" applyFont="1" applyFill="1" applyBorder="1" applyAlignment="1">
      <alignment horizontal="left" vertical="center"/>
    </xf>
    <xf numFmtId="0" fontId="5" fillId="9" borderId="7" xfId="6" applyFont="1" applyFill="1" applyBorder="1" applyAlignment="1">
      <alignment horizontal="center" vertical="center" wrapText="1"/>
    </xf>
    <xf numFmtId="0" fontId="4" fillId="0" borderId="186" xfId="0" applyFont="1" applyBorder="1" applyAlignment="1">
      <alignment horizontal="center" vertical="center"/>
    </xf>
    <xf numFmtId="0" fontId="4" fillId="0" borderId="124" xfId="0" applyFont="1" applyBorder="1" applyAlignment="1">
      <alignment horizontal="center" vertical="center"/>
    </xf>
    <xf numFmtId="0" fontId="4" fillId="0" borderId="236" xfId="0" applyFont="1" applyBorder="1" applyAlignment="1">
      <alignment horizontal="center" vertical="center"/>
    </xf>
    <xf numFmtId="0" fontId="13" fillId="9" borderId="243" xfId="6" applyFont="1" applyFill="1" applyBorder="1" applyAlignment="1">
      <alignment horizontal="left" vertical="center"/>
    </xf>
    <xf numFmtId="0" fontId="13" fillId="9" borderId="242" xfId="6" applyFont="1" applyFill="1" applyBorder="1" applyAlignment="1">
      <alignment horizontal="left" vertical="center"/>
    </xf>
    <xf numFmtId="0" fontId="13" fillId="9" borderId="241" xfId="6" applyFont="1" applyFill="1" applyBorder="1" applyAlignment="1">
      <alignment horizontal="left" vertical="center"/>
    </xf>
    <xf numFmtId="0" fontId="5" fillId="4" borderId="7" xfId="7" applyFont="1" applyFill="1" applyBorder="1" applyAlignment="1">
      <alignment horizontal="center" vertical="center" wrapText="1"/>
    </xf>
    <xf numFmtId="0" fontId="5" fillId="0" borderId="7" xfId="7" applyFont="1" applyBorder="1" applyAlignment="1">
      <alignment horizontal="center" vertical="center"/>
    </xf>
    <xf numFmtId="0" fontId="6" fillId="3" borderId="7" xfId="7" applyFont="1" applyFill="1" applyBorder="1" applyAlignment="1">
      <alignment horizontal="left" vertical="center" wrapText="1"/>
    </xf>
    <xf numFmtId="0" fontId="6" fillId="3" borderId="0" xfId="7" applyFont="1" applyFill="1" applyAlignment="1">
      <alignment horizontal="left" vertical="center" wrapText="1"/>
    </xf>
    <xf numFmtId="0" fontId="5" fillId="26" borderId="10" xfId="0" applyFont="1" applyFill="1" applyBorder="1" applyAlignment="1">
      <alignment horizontal="center"/>
    </xf>
    <xf numFmtId="0" fontId="5" fillId="2" borderId="232" xfId="4" applyFont="1" applyFill="1" applyBorder="1" applyAlignment="1">
      <alignment horizontal="center" wrapText="1"/>
    </xf>
    <xf numFmtId="0" fontId="5" fillId="2" borderId="231" xfId="4" applyFont="1" applyFill="1" applyBorder="1" applyAlignment="1">
      <alignment horizontal="center" wrapText="1"/>
    </xf>
    <xf numFmtId="0" fontId="3" fillId="0" borderId="235" xfId="0" applyFont="1" applyBorder="1" applyAlignment="1">
      <alignment horizontal="center"/>
    </xf>
    <xf numFmtId="0" fontId="5" fillId="26" borderId="237" xfId="0" applyFont="1" applyFill="1" applyBorder="1" applyAlignment="1">
      <alignment horizontal="center"/>
    </xf>
    <xf numFmtId="0" fontId="5" fillId="26" borderId="238" xfId="0" applyFont="1" applyFill="1" applyBorder="1" applyAlignment="1">
      <alignment horizontal="center"/>
    </xf>
    <xf numFmtId="0" fontId="5" fillId="2" borderId="152" xfId="0" applyFont="1" applyFill="1" applyBorder="1" applyAlignment="1">
      <alignment horizontal="center" wrapText="1"/>
    </xf>
    <xf numFmtId="0" fontId="5" fillId="2" borderId="154" xfId="0" applyFont="1" applyFill="1" applyBorder="1" applyAlignment="1">
      <alignment horizontal="center" wrapText="1"/>
    </xf>
    <xf numFmtId="0" fontId="5" fillId="26" borderId="152" xfId="0" applyFont="1" applyFill="1" applyBorder="1" applyAlignment="1">
      <alignment horizontal="center"/>
    </xf>
    <xf numFmtId="0" fontId="5" fillId="26" borderId="154" xfId="0" applyFont="1" applyFill="1" applyBorder="1" applyAlignment="1">
      <alignment horizontal="center"/>
    </xf>
    <xf numFmtId="0" fontId="3" fillId="0" borderId="233" xfId="0" applyFont="1" applyBorder="1" applyAlignment="1">
      <alignment horizontal="center"/>
    </xf>
    <xf numFmtId="0" fontId="3" fillId="0" borderId="234" xfId="0" applyFont="1" applyBorder="1" applyAlignment="1">
      <alignment horizontal="center"/>
    </xf>
    <xf numFmtId="0" fontId="15" fillId="0" borderId="23" xfId="0" applyFont="1" applyBorder="1" applyAlignment="1">
      <alignment horizontal="center"/>
    </xf>
    <xf numFmtId="0" fontId="15" fillId="0" borderId="24" xfId="0" applyFont="1" applyBorder="1" applyAlignment="1">
      <alignment horizontal="center"/>
    </xf>
    <xf numFmtId="0" fontId="5" fillId="0" borderId="153" xfId="0" applyFont="1" applyBorder="1" applyAlignment="1">
      <alignment horizontal="center"/>
    </xf>
    <xf numFmtId="0" fontId="5" fillId="16" borderId="146" xfId="0" applyFont="1" applyFill="1" applyBorder="1" applyAlignment="1">
      <alignment horizontal="center" wrapText="1"/>
    </xf>
    <xf numFmtId="0" fontId="5" fillId="16" borderId="152" xfId="0" applyFont="1" applyFill="1" applyBorder="1" applyAlignment="1">
      <alignment horizontal="center" wrapText="1"/>
    </xf>
    <xf numFmtId="0" fontId="5" fillId="16" borderId="154" xfId="0" applyFont="1" applyFill="1" applyBorder="1" applyAlignment="1">
      <alignment horizontal="center" wrapText="1"/>
    </xf>
    <xf numFmtId="0" fontId="5" fillId="16" borderId="153" xfId="0" applyFont="1" applyFill="1" applyBorder="1" applyAlignment="1">
      <alignment horizontal="center"/>
    </xf>
    <xf numFmtId="0" fontId="5" fillId="16" borderId="154" xfId="0" applyFont="1" applyFill="1" applyBorder="1" applyAlignment="1">
      <alignment horizontal="center"/>
    </xf>
    <xf numFmtId="0" fontId="5" fillId="16" borderId="146" xfId="0" applyFont="1" applyFill="1" applyBorder="1" applyAlignment="1">
      <alignment horizontal="center"/>
    </xf>
    <xf numFmtId="0" fontId="5" fillId="16" borderId="152" xfId="0" applyFont="1" applyFill="1" applyBorder="1" applyAlignment="1">
      <alignment horizontal="center"/>
    </xf>
    <xf numFmtId="0" fontId="6" fillId="0" borderId="122" xfId="0" applyFont="1" applyBorder="1" applyAlignment="1">
      <alignment horizontal="center" vertical="center"/>
    </xf>
    <xf numFmtId="0" fontId="6" fillId="0" borderId="124" xfId="0" applyFont="1" applyBorder="1" applyAlignment="1">
      <alignment horizontal="center" vertical="center"/>
    </xf>
    <xf numFmtId="0" fontId="6" fillId="0" borderId="146" xfId="0" applyFont="1" applyBorder="1" applyAlignment="1">
      <alignment horizontal="center" vertical="center"/>
    </xf>
    <xf numFmtId="0" fontId="6" fillId="0" borderId="37" xfId="0" applyFont="1" applyBorder="1" applyAlignment="1">
      <alignment horizontal="center" vertical="center"/>
    </xf>
    <xf numFmtId="0" fontId="6" fillId="0" borderId="131" xfId="0" applyFont="1" applyBorder="1" applyAlignment="1">
      <alignment horizontal="center" vertical="center"/>
    </xf>
    <xf numFmtId="0" fontId="6" fillId="0" borderId="152" xfId="0" applyFont="1" applyBorder="1" applyAlignment="1">
      <alignment horizontal="center" vertical="center"/>
    </xf>
    <xf numFmtId="0" fontId="5" fillId="16" borderId="7" xfId="0" applyFont="1" applyFill="1" applyBorder="1" applyAlignment="1">
      <alignment horizontal="center"/>
    </xf>
    <xf numFmtId="0" fontId="6" fillId="0" borderId="122" xfId="0" applyFont="1" applyBorder="1" applyAlignment="1">
      <alignment horizontal="center" vertical="center" wrapText="1"/>
    </xf>
    <xf numFmtId="0" fontId="6" fillId="0" borderId="124" xfId="0" applyFont="1" applyBorder="1" applyAlignment="1">
      <alignment horizontal="center" vertical="center" wrapText="1"/>
    </xf>
    <xf numFmtId="0" fontId="6" fillId="0" borderId="146" xfId="0" applyFont="1" applyBorder="1" applyAlignment="1">
      <alignment horizontal="center" vertical="center" wrapText="1"/>
    </xf>
    <xf numFmtId="0" fontId="5" fillId="16" borderId="146" xfId="0" applyFont="1" applyFill="1" applyBorder="1" applyAlignment="1">
      <alignment horizontal="center" vertical="center"/>
    </xf>
    <xf numFmtId="0" fontId="5" fillId="16" borderId="23" xfId="0" applyFont="1" applyFill="1" applyBorder="1" applyAlignment="1">
      <alignment horizontal="center" wrapText="1"/>
    </xf>
    <xf numFmtId="0" fontId="5" fillId="16" borderId="24" xfId="0" applyFont="1" applyFill="1" applyBorder="1" applyAlignment="1">
      <alignment horizontal="center" wrapText="1"/>
    </xf>
    <xf numFmtId="0" fontId="5" fillId="16" borderId="23" xfId="0" applyFont="1" applyFill="1" applyBorder="1" applyAlignment="1">
      <alignment horizontal="center"/>
    </xf>
    <xf numFmtId="0" fontId="5" fillId="16" borderId="24" xfId="0" applyFont="1" applyFill="1" applyBorder="1" applyAlignment="1">
      <alignment horizontal="center"/>
    </xf>
    <xf numFmtId="0" fontId="5" fillId="0" borderId="146" xfId="0" applyFont="1" applyBorder="1" applyAlignment="1">
      <alignment horizontal="center"/>
    </xf>
  </cellXfs>
  <cellStyles count="15">
    <cellStyle name="Comma" xfId="1" builtinId="3"/>
    <cellStyle name="Comma 2" xfId="11" xr:uid="{1AFA8940-87D9-4136-9049-23E5D74A437D}"/>
    <cellStyle name="Hyperlink" xfId="3" builtinId="8"/>
    <cellStyle name="Normal" xfId="0" builtinId="0"/>
    <cellStyle name="Normal 2" xfId="2" xr:uid="{8E3266A9-0C5E-4C94-997F-F30E413C2345}"/>
    <cellStyle name="Normal 2 2" xfId="12" xr:uid="{5DB7A867-C149-4030-B35B-C8A65E3CE72A}"/>
    <cellStyle name="Normal 3" xfId="7" xr:uid="{F16DD87C-A9FD-487B-B9E5-BAA4624BC635}"/>
    <cellStyle name="Normal 5" xfId="13" xr:uid="{A3F84B33-8715-4168-8C35-C557208E46DE}"/>
    <cellStyle name="Normal 6" xfId="6" xr:uid="{DDB44CFC-A1C7-4028-821D-7D7FD5B1BA32}"/>
    <cellStyle name="Normal 6 2" xfId="10" xr:uid="{0CAD7F1E-B3EB-46DF-8F8B-0097EA86F704}"/>
    <cellStyle name="Normal 7" xfId="4" xr:uid="{F30727F3-7742-41AB-910A-DA516CD8AEFF}"/>
    <cellStyle name="Normal 8 2" xfId="9" xr:uid="{B7E05571-2E79-4C40-96A8-A877763EF830}"/>
    <cellStyle name="Normal_19 OPR LOSS" xfId="8" xr:uid="{22C814BD-D083-437F-85F6-582D146CB97D}"/>
    <cellStyle name="Normal_Assets Final" xfId="5" xr:uid="{45B32355-7FFD-4BD3-9340-366A89A2E59C}"/>
    <cellStyle name="Normal_Sheet3" xfId="14" xr:uid="{F3EE5A89-A21D-4FB6-9056-977A2AC48538}"/>
  </cellStyles>
  <dxfs count="7">
    <dxf>
      <fill>
        <patternFill>
          <bgColor theme="9" tint="-0.49998474074526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tint="-0.499984740745262"/>
        </patternFill>
      </fill>
    </dxf>
    <dxf>
      <fill>
        <patternFill>
          <bgColor theme="9" tint="-0.499984740745262"/>
        </patternFill>
      </fill>
    </dxf>
  </dxfs>
  <tableStyles count="0" defaultTableStyle="TableStyleMedium2" defaultPivotStyle="PivotStyleLight16"/>
  <colors>
    <mruColors>
      <color rgb="FFBFBFBF"/>
      <color rgb="FFC0C0C0"/>
      <color rgb="FFA3824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externalLink" Target="externalLinks/externalLink3.xml"/><Relationship Id="rId68" Type="http://schemas.openxmlformats.org/officeDocument/2006/relationships/externalLink" Target="externalLinks/externalLink8.xml"/><Relationship Id="rId84" Type="http://schemas.openxmlformats.org/officeDocument/2006/relationships/sharedStrings" Target="sharedStrings.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externalLink" Target="externalLinks/externalLink14.xml"/><Relationship Id="rId79" Type="http://schemas.openxmlformats.org/officeDocument/2006/relationships/externalLink" Target="externalLinks/externalLink19.xml"/><Relationship Id="rId5" Type="http://schemas.openxmlformats.org/officeDocument/2006/relationships/worksheet" Target="worksheets/sheet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externalLink" Target="externalLinks/externalLink4.xml"/><Relationship Id="rId69" Type="http://schemas.openxmlformats.org/officeDocument/2006/relationships/externalLink" Target="externalLinks/externalLink9.xml"/><Relationship Id="rId77" Type="http://schemas.openxmlformats.org/officeDocument/2006/relationships/externalLink" Target="externalLinks/externalLink1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externalLink" Target="externalLinks/externalLink12.xml"/><Relationship Id="rId80" Type="http://schemas.openxmlformats.org/officeDocument/2006/relationships/externalLink" Target="externalLinks/externalLink20.xml"/><Relationship Id="rId85"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externalLink" Target="externalLinks/externalLink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externalLink" Target="externalLinks/externalLink2.xml"/><Relationship Id="rId70" Type="http://schemas.openxmlformats.org/officeDocument/2006/relationships/externalLink" Target="externalLinks/externalLink10.xml"/><Relationship Id="rId75" Type="http://schemas.openxmlformats.org/officeDocument/2006/relationships/externalLink" Target="externalLinks/externalLink15.xml"/><Relationship Id="rId83"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externalLink" Target="externalLinks/externalLink5.xml"/><Relationship Id="rId73" Type="http://schemas.openxmlformats.org/officeDocument/2006/relationships/externalLink" Target="externalLinks/externalLink13.xml"/><Relationship Id="rId78" Type="http://schemas.openxmlformats.org/officeDocument/2006/relationships/externalLink" Target="externalLinks/externalLink18.xml"/><Relationship Id="rId81" Type="http://schemas.openxmlformats.org/officeDocument/2006/relationships/externalLink" Target="externalLinks/externalLink2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externalLink" Target="externalLinks/externalLink16.xml"/><Relationship Id="rId7" Type="http://schemas.openxmlformats.org/officeDocument/2006/relationships/worksheet" Target="worksheets/sheet7.xml"/><Relationship Id="rId71" Type="http://schemas.openxmlformats.org/officeDocument/2006/relationships/externalLink" Target="externalLinks/externalLink1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externalLink" Target="externalLinks/externalLink6.xml"/><Relationship Id="rId61" Type="http://schemas.openxmlformats.org/officeDocument/2006/relationships/externalLink" Target="externalLinks/externalLink1.xml"/><Relationship Id="rId82"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52915</xdr:rowOff>
    </xdr:from>
    <xdr:ext cx="1714500" cy="656167"/>
    <xdr:pic>
      <xdr:nvPicPr>
        <xdr:cNvPr id="3" name="Picture 2">
          <a:extLst>
            <a:ext uri="{FF2B5EF4-FFF2-40B4-BE49-F238E27FC236}">
              <a16:creationId xmlns:a16="http://schemas.microsoft.com/office/drawing/2014/main" id="{83085100-361C-47A9-B7BA-243675C20803}"/>
            </a:ext>
          </a:extLst>
        </xdr:cNvPr>
        <xdr:cNvPicPr>
          <a:picLocks noChangeAspect="1"/>
        </xdr:cNvPicPr>
      </xdr:nvPicPr>
      <xdr:blipFill>
        <a:blip xmlns:r="http://schemas.openxmlformats.org/officeDocument/2006/relationships" r:embed="rId1"/>
        <a:stretch>
          <a:fillRect/>
        </a:stretch>
      </xdr:blipFill>
      <xdr:spPr>
        <a:xfrm>
          <a:off x="0" y="52915"/>
          <a:ext cx="1714500" cy="656167"/>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0</xdr:colOff>
      <xdr:row>13</xdr:row>
      <xdr:rowOff>0</xdr:rowOff>
    </xdr:from>
    <xdr:to>
      <xdr:col>4</xdr:col>
      <xdr:colOff>304800</xdr:colOff>
      <xdr:row>15</xdr:row>
      <xdr:rowOff>12771</xdr:rowOff>
    </xdr:to>
    <xdr:sp macro="" textlink="">
      <xdr:nvSpPr>
        <xdr:cNvPr id="2" name="AutoShape 1" descr="data:image/png;base64,iVBORw0KGgoAAAANSUhEUgAAAokAAABZCAYAAABSdr4nAAAAAXNSR0IArs4c6QAABTtJREFUeF7t2LFtw1AQBUERLkUlKLcD1a1AbswGHclQsAW8YXzJzf1gwePjevu5+AgQIECAAAECBAi8CBxnJD6e31AIECBAgAABAgQI/Ancvz4vItFjIECAAAECBAgQ+CcgEj0IAgQIECBAgACBNwGR6FEQIECAAAECBAiIRG+AAAECBAgQIECgBfxJ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zAGYm/xF2AAQyu7cQAAAAASUVORK5CYII=">
          <a:extLst>
            <a:ext uri="{FF2B5EF4-FFF2-40B4-BE49-F238E27FC236}">
              <a16:creationId xmlns:a16="http://schemas.microsoft.com/office/drawing/2014/main" id="{B81953C8-55A8-4B7F-A24F-B8BE21114975}"/>
            </a:ext>
          </a:extLst>
        </xdr:cNvPr>
        <xdr:cNvSpPr>
          <a:spLocks noChangeAspect="1" noChangeArrowheads="1"/>
        </xdr:cNvSpPr>
      </xdr:nvSpPr>
      <xdr:spPr bwMode="auto">
        <a:xfrm>
          <a:off x="2514600" y="1821180"/>
          <a:ext cx="304800" cy="27813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4</xdr:col>
      <xdr:colOff>0</xdr:colOff>
      <xdr:row>16</xdr:row>
      <xdr:rowOff>0</xdr:rowOff>
    </xdr:from>
    <xdr:ext cx="304800" cy="304800"/>
    <xdr:sp macro="" textlink="">
      <xdr:nvSpPr>
        <xdr:cNvPr id="3" name="AutoShape 1" descr="data:image/png;base64,iVBORw0KGgoAAAANSUhEUgAAAokAAABZCAYAAABSdr4nAAAAAXNSR0IArs4c6QAABTtJREFUeF7t2LFtw1AQBUERLkUlKLcD1a1AbswGHclQsAW8YXzJzf1gwePjevu5+AgQIECAAAECBAi8CBxnJD6e31AIECBAgAABAgQI/Ancvz4vItFjIECAAAECBAgQ+CcgEj0IAgQIECBAgACBNwGR6FEQIECAAAECBAiIRG+AAAECBAgQIECgBfxJ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zAGYm/xF2AAQyu7cQAAAAASUVORK5CYII=">
          <a:extLst>
            <a:ext uri="{FF2B5EF4-FFF2-40B4-BE49-F238E27FC236}">
              <a16:creationId xmlns:a16="http://schemas.microsoft.com/office/drawing/2014/main" id="{70E96B09-B927-48B3-86F0-6315FAE64491}"/>
            </a:ext>
          </a:extLst>
        </xdr:cNvPr>
        <xdr:cNvSpPr>
          <a:spLocks noChangeAspect="1" noChangeArrowheads="1"/>
        </xdr:cNvSpPr>
      </xdr:nvSpPr>
      <xdr:spPr bwMode="auto">
        <a:xfrm>
          <a:off x="2514600" y="2209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20</xdr:row>
      <xdr:rowOff>0</xdr:rowOff>
    </xdr:from>
    <xdr:ext cx="304800" cy="304800"/>
    <xdr:sp macro="" textlink="">
      <xdr:nvSpPr>
        <xdr:cNvPr id="4" name="AutoShape 1" descr="data:image/png;base64,iVBORw0KGgoAAAANSUhEUgAAAokAAABZCAYAAABSdr4nAAAAAXNSR0IArs4c6QAABTtJREFUeF7t2LFtw1AQBUERLkUlKLcD1a1AbswGHclQsAW8YXzJzf1gwePjevu5+AgQIECAAAECBAi8CBxnJD6e31AIECBAgAABAgQI/Ancvz4vItFjIECAAAECBAgQ+CcgEj0IAgQIECBAgACBNwGR6FEQIECAAAECBAiIRG+AAAECBAgQIECgBfxJ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zAGYm/xF2AAQyu7cQAAAAASUVORK5CYII=">
          <a:extLst>
            <a:ext uri="{FF2B5EF4-FFF2-40B4-BE49-F238E27FC236}">
              <a16:creationId xmlns:a16="http://schemas.microsoft.com/office/drawing/2014/main" id="{3E0B28F0-4F40-459F-B9E9-B3AA9EB6D3C7}"/>
            </a:ext>
          </a:extLst>
        </xdr:cNvPr>
        <xdr:cNvSpPr>
          <a:spLocks noChangeAspect="1" noChangeArrowheads="1"/>
        </xdr:cNvSpPr>
      </xdr:nvSpPr>
      <xdr:spPr bwMode="auto">
        <a:xfrm>
          <a:off x="2514600" y="25984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24</xdr:row>
      <xdr:rowOff>0</xdr:rowOff>
    </xdr:from>
    <xdr:ext cx="304800" cy="304800"/>
    <xdr:sp macro="" textlink="">
      <xdr:nvSpPr>
        <xdr:cNvPr id="5" name="AutoShape 1" descr="data:image/png;base64,iVBORw0KGgoAAAANSUhEUgAAAokAAABZCAYAAABSdr4nAAAAAXNSR0IArs4c6QAABTtJREFUeF7t2LFtw1AQBUERLkUlKLcD1a1AbswGHclQsAW8YXzJzf1gwePjevu5+AgQIECAAAECBAi8CBxnJD6e31AIECBAgAABAgQI/Ancvz4vItFjIECAAAECBAgQ+CcgEj0IAgQIECBAgACBNwGR6FEQIECAAAECBAiIRG+AAAECBAgQIECgBfxJ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zAGYm/xF2AAQyu7cQAAAAASUVORK5CYII=">
          <a:extLst>
            <a:ext uri="{FF2B5EF4-FFF2-40B4-BE49-F238E27FC236}">
              <a16:creationId xmlns:a16="http://schemas.microsoft.com/office/drawing/2014/main" id="{8CBA824F-182F-450C-9AF0-BCB59D409879}"/>
            </a:ext>
          </a:extLst>
        </xdr:cNvPr>
        <xdr:cNvSpPr>
          <a:spLocks noChangeAspect="1" noChangeArrowheads="1"/>
        </xdr:cNvSpPr>
      </xdr:nvSpPr>
      <xdr:spPr bwMode="auto">
        <a:xfrm>
          <a:off x="2514600" y="29794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28</xdr:row>
      <xdr:rowOff>0</xdr:rowOff>
    </xdr:from>
    <xdr:ext cx="304800" cy="304800"/>
    <xdr:sp macro="" textlink="">
      <xdr:nvSpPr>
        <xdr:cNvPr id="6" name="AutoShape 1" descr="data:image/png;base64,iVBORw0KGgoAAAANSUhEUgAAAokAAABZCAYAAABSdr4nAAAAAXNSR0IArs4c6QAABTtJREFUeF7t2LFtw1AQBUERLkUlKLcD1a1AbswGHclQsAW8YXzJzf1gwePjevu5+AgQIECAAAECBAi8CBxnJD6e31AIECBAgAABAgQI/Ancvz4vItFjIECAAAECBAgQ+CcgEj0IAgQIECBAgACBNwGR6FEQIECAAAECBAiIRG+AAAECBAgQIECgBfxJ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zAGYm/xF2AAQyu7cQAAAAASUVORK5CYII=">
          <a:extLst>
            <a:ext uri="{FF2B5EF4-FFF2-40B4-BE49-F238E27FC236}">
              <a16:creationId xmlns:a16="http://schemas.microsoft.com/office/drawing/2014/main" id="{B44E693D-3915-478A-8463-25205C06D161}"/>
            </a:ext>
          </a:extLst>
        </xdr:cNvPr>
        <xdr:cNvSpPr>
          <a:spLocks noChangeAspect="1" noChangeArrowheads="1"/>
        </xdr:cNvSpPr>
      </xdr:nvSpPr>
      <xdr:spPr bwMode="auto">
        <a:xfrm>
          <a:off x="2514600" y="33680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31</xdr:row>
      <xdr:rowOff>0</xdr:rowOff>
    </xdr:from>
    <xdr:ext cx="304800" cy="304800"/>
    <xdr:sp macro="" textlink="">
      <xdr:nvSpPr>
        <xdr:cNvPr id="7" name="AutoShape 1" descr="data:image/png;base64,iVBORw0KGgoAAAANSUhEUgAAAokAAABZCAYAAABSdr4nAAAAAXNSR0IArs4c6QAABTtJREFUeF7t2LFtw1AQBUERLkUlKLcD1a1AbswGHclQsAW8YXzJzf1gwePjevu5+AgQIECAAAECBAi8CBxnJD6e31AIECBAgAABAgQI/Ancvz4vItFjIECAAAECBAgQ+CcgEj0IAgQIECBAgACBNwGR6FEQIECAAAECBAiIRG+AAAECBAgQIECgBfxJ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zAGYm/xF2AAQyu7cQAAAAASUVORK5CYII=">
          <a:extLst>
            <a:ext uri="{FF2B5EF4-FFF2-40B4-BE49-F238E27FC236}">
              <a16:creationId xmlns:a16="http://schemas.microsoft.com/office/drawing/2014/main" id="{0DFC1EF1-97D6-44FC-A822-D5DDF2F97F15}"/>
            </a:ext>
          </a:extLst>
        </xdr:cNvPr>
        <xdr:cNvSpPr>
          <a:spLocks noChangeAspect="1" noChangeArrowheads="1"/>
        </xdr:cNvSpPr>
      </xdr:nvSpPr>
      <xdr:spPr bwMode="auto">
        <a:xfrm>
          <a:off x="2514600" y="37566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47</xdr:row>
      <xdr:rowOff>0</xdr:rowOff>
    </xdr:from>
    <xdr:ext cx="304800" cy="304800"/>
    <xdr:sp macro="" textlink="">
      <xdr:nvSpPr>
        <xdr:cNvPr id="11" name="AutoShape 1" descr="data:image/png;base64,iVBORw0KGgoAAAANSUhEUgAAAokAAABZCAYAAABSdr4nAAAAAXNSR0IArs4c6QAABTtJREFUeF7t2LFtw1AQBUERLkUlKLcD1a1AbswGHclQsAW8YXzJzf1gwePjevu5+AgQIECAAAECBAi8CBxnJD6e31AIECBAgAABAgQI/Ancvz4vItFjIECAAAECBAgQ+CcgEj0IAgQIECBAgACBNwGR6FEQIECAAAECBAiIRG+AAAECBAgQIECgBfxJ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zAGYm/xF2AAQyu7cQAAAAASUVORK5CYII=">
          <a:extLst>
            <a:ext uri="{FF2B5EF4-FFF2-40B4-BE49-F238E27FC236}">
              <a16:creationId xmlns:a16="http://schemas.microsoft.com/office/drawing/2014/main" id="{E1479919-312D-489D-B5C5-A79C47FED42C}"/>
            </a:ext>
          </a:extLst>
        </xdr:cNvPr>
        <xdr:cNvSpPr>
          <a:spLocks noChangeAspect="1" noChangeArrowheads="1"/>
        </xdr:cNvSpPr>
      </xdr:nvSpPr>
      <xdr:spPr bwMode="auto">
        <a:xfrm>
          <a:off x="2514600" y="56997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51</xdr:row>
      <xdr:rowOff>0</xdr:rowOff>
    </xdr:from>
    <xdr:ext cx="304800" cy="304800"/>
    <xdr:sp macro="" textlink="">
      <xdr:nvSpPr>
        <xdr:cNvPr id="12" name="AutoShape 1" descr="data:image/png;base64,iVBORw0KGgoAAAANSUhEUgAAAokAAABZCAYAAABSdr4nAAAAAXNSR0IArs4c6QAABTtJREFUeF7t2LFtw1AQBUERLkUlKLcD1a1AbswGHclQsAW8YXzJzf1gwePjevu5+AgQIECAAAECBAi8CBxnJD6e31AIECBAgAABAgQI/Ancvz4vItFjIECAAAECBAgQ+CcgEj0IAgQIECBAgACBNwGR6FEQIECAAAECBAiIRG+AAAECBAgQIECgBfxJ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zAGYm/xF2AAQyu7cQAAAAASUVORK5CYII=">
          <a:extLst>
            <a:ext uri="{FF2B5EF4-FFF2-40B4-BE49-F238E27FC236}">
              <a16:creationId xmlns:a16="http://schemas.microsoft.com/office/drawing/2014/main" id="{57A24C36-6FE6-4C7F-86D3-F67322C4998D}"/>
            </a:ext>
          </a:extLst>
        </xdr:cNvPr>
        <xdr:cNvSpPr>
          <a:spLocks noChangeAspect="1" noChangeArrowheads="1"/>
        </xdr:cNvSpPr>
      </xdr:nvSpPr>
      <xdr:spPr bwMode="auto">
        <a:xfrm>
          <a:off x="2514600" y="62179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58</xdr:row>
      <xdr:rowOff>0</xdr:rowOff>
    </xdr:from>
    <xdr:ext cx="304800" cy="304800"/>
    <xdr:sp macro="" textlink="">
      <xdr:nvSpPr>
        <xdr:cNvPr id="13" name="AutoShape 1" descr="data:image/png;base64,iVBORw0KGgoAAAANSUhEUgAAAokAAABZCAYAAABSdr4nAAAAAXNSR0IArs4c6QAABTtJREFUeF7t2LFtw1AQBUERLkUlKLcD1a1AbswGHclQsAW8YXzJzf1gwePjevu5+AgQIECAAAECBAi8CBxnJD6e31AIECBAgAABAgQI/Ancvz4vItFjIECAAAECBAgQ+CcgEj0IAgQIECBAgACBNwGR6FEQIECAAAECBAiIRG+AAAECBAgQIECgBfxJ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zAGYm/xF2AAQyu7cQAAAAASUVORK5CYII=">
          <a:extLst>
            <a:ext uri="{FF2B5EF4-FFF2-40B4-BE49-F238E27FC236}">
              <a16:creationId xmlns:a16="http://schemas.microsoft.com/office/drawing/2014/main" id="{9B8F3F9D-E746-4E4F-B595-58902A7E4F12}"/>
            </a:ext>
          </a:extLst>
        </xdr:cNvPr>
        <xdr:cNvSpPr>
          <a:spLocks noChangeAspect="1" noChangeArrowheads="1"/>
        </xdr:cNvSpPr>
      </xdr:nvSpPr>
      <xdr:spPr bwMode="auto">
        <a:xfrm>
          <a:off x="2514600" y="7124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60</xdr:row>
      <xdr:rowOff>0</xdr:rowOff>
    </xdr:from>
    <xdr:ext cx="304800" cy="304800"/>
    <xdr:sp macro="" textlink="">
      <xdr:nvSpPr>
        <xdr:cNvPr id="14" name="AutoShape 1" descr="data:image/png;base64,iVBORw0KGgoAAAANSUhEUgAAAokAAABZCAYAAABSdr4nAAAAAXNSR0IArs4c6QAABTtJREFUeF7t2LFtw1AQBUERLkUlKLcD1a1AbswGHclQsAW8YXzJzf1gwePjevu5+AgQIECAAAECBAi8CBxnJD6e31AIECBAgAABAgQI/Ancvz4vItFjIECAAAECBAgQ+CcgEj0IAgQIECBAgACBNwGR6FEQIECAAAECBAiIRG+AAAECBAgQIECgBfxJ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zAGYm/xF2AAQyu7cQAAAAASUVORK5CYII=">
          <a:extLst>
            <a:ext uri="{FF2B5EF4-FFF2-40B4-BE49-F238E27FC236}">
              <a16:creationId xmlns:a16="http://schemas.microsoft.com/office/drawing/2014/main" id="{F02326F6-A42F-4CE0-875F-1404C4A6B63F}"/>
            </a:ext>
          </a:extLst>
        </xdr:cNvPr>
        <xdr:cNvSpPr>
          <a:spLocks noChangeAspect="1" noChangeArrowheads="1"/>
        </xdr:cNvSpPr>
      </xdr:nvSpPr>
      <xdr:spPr bwMode="auto">
        <a:xfrm>
          <a:off x="2514600" y="73837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70</xdr:row>
      <xdr:rowOff>0</xdr:rowOff>
    </xdr:from>
    <xdr:ext cx="304800" cy="304800"/>
    <xdr:sp macro="" textlink="">
      <xdr:nvSpPr>
        <xdr:cNvPr id="15" name="AutoShape 1" descr="data:image/png;base64,iVBORw0KGgoAAAANSUhEUgAAAokAAABZCAYAAABSdr4nAAAAAXNSR0IArs4c6QAABTtJREFUeF7t2LFtw1AQBUERLkUlKLcD1a1AbswGHclQsAW8YXzJzf1gwePjevu5+AgQIECAAAECBAi8CBxnJD6e31AIECBAgAABAgQI/Ancvz4vItFjIECAAAECBAgQ+CcgEj0IAgQIECBAgACBNwGR6FEQIECAAAECBAiIRG+AAAECBAgQIECgBfxJ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zAGYm/xF2AAQyu7cQAAAAASUVORK5CYII=">
          <a:extLst>
            <a:ext uri="{FF2B5EF4-FFF2-40B4-BE49-F238E27FC236}">
              <a16:creationId xmlns:a16="http://schemas.microsoft.com/office/drawing/2014/main" id="{BF51749D-4990-4B4C-81BE-2B7E030F95AC}"/>
            </a:ext>
          </a:extLst>
        </xdr:cNvPr>
        <xdr:cNvSpPr>
          <a:spLocks noChangeAspect="1" noChangeArrowheads="1"/>
        </xdr:cNvSpPr>
      </xdr:nvSpPr>
      <xdr:spPr bwMode="auto">
        <a:xfrm>
          <a:off x="2514600" y="86791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70</xdr:row>
      <xdr:rowOff>0</xdr:rowOff>
    </xdr:from>
    <xdr:ext cx="304800" cy="304800"/>
    <xdr:sp macro="" textlink="">
      <xdr:nvSpPr>
        <xdr:cNvPr id="16" name="AutoShape 1" descr="data:image/png;base64,iVBORw0KGgoAAAANSUhEUgAAAokAAABZCAYAAABSdr4nAAAAAXNSR0IArs4c6QAABTtJREFUeF7t2LFtw1AQBUERLkUlKLcD1a1AbswGHclQsAW8YXzJzf1gwePjevu5+AgQIECAAAECBAi8CBxnJD6e31AIECBAgAABAgQI/Ancvz4vItFjIECAAAECBAgQ+CcgEj0IAgQIECBAgACBNwGR6FEQIECAAAECBAiIRG+AAAECBAgQIECgBfxJ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zAGYm/xF2AAQyu7cQAAAAASUVORK5CYII=">
          <a:extLst>
            <a:ext uri="{FF2B5EF4-FFF2-40B4-BE49-F238E27FC236}">
              <a16:creationId xmlns:a16="http://schemas.microsoft.com/office/drawing/2014/main" id="{64B4E0C7-26ED-46A9-A7CA-76F03FD66D5D}"/>
            </a:ext>
          </a:extLst>
        </xdr:cNvPr>
        <xdr:cNvSpPr>
          <a:spLocks noChangeAspect="1" noChangeArrowheads="1"/>
        </xdr:cNvSpPr>
      </xdr:nvSpPr>
      <xdr:spPr bwMode="auto">
        <a:xfrm>
          <a:off x="2514600" y="86791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70</xdr:row>
      <xdr:rowOff>0</xdr:rowOff>
    </xdr:from>
    <xdr:ext cx="304800" cy="304800"/>
    <xdr:sp macro="" textlink="">
      <xdr:nvSpPr>
        <xdr:cNvPr id="17" name="AutoShape 1" descr="data:image/png;base64,iVBORw0KGgoAAAANSUhEUgAAAokAAABZCAYAAABSdr4nAAAAAXNSR0IArs4c6QAABTtJREFUeF7t2LFtw1AQBUERLkUlKLcD1a1AbswGHclQsAW8YXzJzf1gwePjevu5+AgQIECAAAECBAi8CBxnJD6e31AIECBAgAABAgQI/Ancvz4vItFjIECAAAECBAgQ+CcgEj0IAgQIECBAgACBNwGR6FEQIECAAAECBAiIRG+AAAECBAgQIECgBfxJ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zAGYm/xF2AAQyu7cQAAAAASUVORK5CYII=">
          <a:extLst>
            <a:ext uri="{FF2B5EF4-FFF2-40B4-BE49-F238E27FC236}">
              <a16:creationId xmlns:a16="http://schemas.microsoft.com/office/drawing/2014/main" id="{CCCD69F5-144B-42B2-853D-0B2CCED54AAC}"/>
            </a:ext>
          </a:extLst>
        </xdr:cNvPr>
        <xdr:cNvSpPr>
          <a:spLocks noChangeAspect="1" noChangeArrowheads="1"/>
        </xdr:cNvSpPr>
      </xdr:nvSpPr>
      <xdr:spPr bwMode="auto">
        <a:xfrm>
          <a:off x="2514600" y="86791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71</xdr:row>
      <xdr:rowOff>0</xdr:rowOff>
    </xdr:from>
    <xdr:ext cx="304800" cy="304800"/>
    <xdr:sp macro="" textlink="">
      <xdr:nvSpPr>
        <xdr:cNvPr id="18" name="AutoShape 1" descr="data:image/png;base64,iVBORw0KGgoAAAANSUhEUgAAAokAAABZCAYAAABSdr4nAAAAAXNSR0IArs4c6QAABTtJREFUeF7t2LFtw1AQBUERLkUlKLcD1a1AbswGHclQsAW8YXzJzf1gwePjevu5+AgQIECAAAECBAi8CBxnJD6e31AIECBAgAABAgQI/Ancvz4vItFjIECAAAECBAgQ+CcgEj0IAgQIECBAgACBNwGR6FEQIECAAAECBAiIRG+AAAECBAgQIECgBfxJ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zAGYm/xF2AAQyu7cQAAAAASUVORK5CYII=">
          <a:extLst>
            <a:ext uri="{FF2B5EF4-FFF2-40B4-BE49-F238E27FC236}">
              <a16:creationId xmlns:a16="http://schemas.microsoft.com/office/drawing/2014/main" id="{C8A3B218-99CD-45C3-A285-B62E6DD4D25D}"/>
            </a:ext>
          </a:extLst>
        </xdr:cNvPr>
        <xdr:cNvSpPr>
          <a:spLocks noChangeAspect="1" noChangeArrowheads="1"/>
        </xdr:cNvSpPr>
      </xdr:nvSpPr>
      <xdr:spPr bwMode="auto">
        <a:xfrm>
          <a:off x="2514600" y="88087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70</xdr:row>
      <xdr:rowOff>0</xdr:rowOff>
    </xdr:from>
    <xdr:ext cx="304800" cy="304800"/>
    <xdr:sp macro="" textlink="">
      <xdr:nvSpPr>
        <xdr:cNvPr id="19" name="AutoShape 1" descr="data:image/png;base64,iVBORw0KGgoAAAANSUhEUgAAAokAAABZCAYAAABSdr4nAAAAAXNSR0IArs4c6QAABTtJREFUeF7t2LFtw1AQBUERLkUlKLcD1a1AbswGHclQsAW8YXzJzf1gwePjevu5+AgQIECAAAECBAi8CBxnJD6e31AIECBAgAABAgQI/Ancvz4vItFjIECAAAECBAgQ+CcgEj0IAgQIECBAgACBNwGR6FEQIECAAAECBAiIRG+AAAECBAgQIECgBfxJ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zAGYm/xF2AAQyu7cQAAAAASUVORK5CYII=">
          <a:extLst>
            <a:ext uri="{FF2B5EF4-FFF2-40B4-BE49-F238E27FC236}">
              <a16:creationId xmlns:a16="http://schemas.microsoft.com/office/drawing/2014/main" id="{1B02AEA3-82C7-4C0D-AE6F-FB79794CD64D}"/>
            </a:ext>
          </a:extLst>
        </xdr:cNvPr>
        <xdr:cNvSpPr>
          <a:spLocks noChangeAspect="1" noChangeArrowheads="1"/>
        </xdr:cNvSpPr>
      </xdr:nvSpPr>
      <xdr:spPr bwMode="auto">
        <a:xfrm>
          <a:off x="2514600" y="86791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71</xdr:row>
      <xdr:rowOff>0</xdr:rowOff>
    </xdr:from>
    <xdr:ext cx="304800" cy="304800"/>
    <xdr:sp macro="" textlink="">
      <xdr:nvSpPr>
        <xdr:cNvPr id="20" name="AutoShape 1" descr="data:image/png;base64,iVBORw0KGgoAAAANSUhEUgAAAokAAABZCAYAAABSdr4nAAAAAXNSR0IArs4c6QAABTtJREFUeF7t2LFtw1AQBUERLkUlKLcD1a1AbswGHclQsAW8YXzJzf1gwePjevu5+AgQIECAAAECBAi8CBxnJD6e31AIECBAgAABAgQI/Ancvz4vItFjIECAAAECBAgQ+CcgEj0IAgQIECBAgACBNwGR6FEQIECAAAECBAiIRG+AAAECBAgQIECgBfxJ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zAGYm/xF2AAQyu7cQAAAAASUVORK5CYII=">
          <a:extLst>
            <a:ext uri="{FF2B5EF4-FFF2-40B4-BE49-F238E27FC236}">
              <a16:creationId xmlns:a16="http://schemas.microsoft.com/office/drawing/2014/main" id="{12B2DC2D-7781-47B6-8A1C-2294F26F9590}"/>
            </a:ext>
          </a:extLst>
        </xdr:cNvPr>
        <xdr:cNvSpPr>
          <a:spLocks noChangeAspect="1" noChangeArrowheads="1"/>
        </xdr:cNvSpPr>
      </xdr:nvSpPr>
      <xdr:spPr bwMode="auto">
        <a:xfrm>
          <a:off x="2514600" y="88087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11907</xdr:colOff>
      <xdr:row>70</xdr:row>
      <xdr:rowOff>214312</xdr:rowOff>
    </xdr:from>
    <xdr:ext cx="304800" cy="304800"/>
    <xdr:sp macro="" textlink="">
      <xdr:nvSpPr>
        <xdr:cNvPr id="21" name="AutoShape 1" descr="data:image/png;base64,iVBORw0KGgoAAAANSUhEUgAAAokAAABZCAYAAABSdr4nAAAAAXNSR0IArs4c6QAABTtJREFUeF7t2LFtw1AQBUERLkUlKLcD1a1AbswGHclQsAW8YXzJzf1gwePjevu5+AgQIECAAAECBAi8CBxnJD6e31AIECBAgAABAgQI/Ancvz4vItFjIECAAAECBAgQ+CcgEj0IAgQIECBAgACBNwGR6FEQIECAAAECBAiIRG+AAAECBAgQIECgBfxJ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zAGYm/xF2AAQyu7cQAAAAASUVORK5CYII=">
          <a:extLst>
            <a:ext uri="{FF2B5EF4-FFF2-40B4-BE49-F238E27FC236}">
              <a16:creationId xmlns:a16="http://schemas.microsoft.com/office/drawing/2014/main" id="{AB6B76C0-3BCD-45E6-9C23-5A65218AC943}"/>
            </a:ext>
          </a:extLst>
        </xdr:cNvPr>
        <xdr:cNvSpPr>
          <a:spLocks noChangeAspect="1" noChangeArrowheads="1"/>
        </xdr:cNvSpPr>
      </xdr:nvSpPr>
      <xdr:spPr bwMode="auto">
        <a:xfrm>
          <a:off x="2526507" y="880967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71</xdr:row>
      <xdr:rowOff>0</xdr:rowOff>
    </xdr:from>
    <xdr:ext cx="304800" cy="304800"/>
    <xdr:sp macro="" textlink="">
      <xdr:nvSpPr>
        <xdr:cNvPr id="22" name="AutoShape 1" descr="data:image/png;base64,iVBORw0KGgoAAAANSUhEUgAAAokAAABZCAYAAABSdr4nAAAAAXNSR0IArs4c6QAABTtJREFUeF7t2LFtw1AQBUERLkUlKLcD1a1AbswGHclQsAW8YXzJzf1gwePjevu5+AgQIECAAAECBAi8CBxnJD6e31AIECBAgAABAgQI/Ancvz4vItFjIECAAAECBAgQ+CcgEj0IAgQIECBAgACBNwGR6FEQIECAAAECBAiIRG+AAAECBAgQIECgBfxJ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zAGYm/xF2AAQyu7cQAAAAASUVORK5CYII=">
          <a:extLst>
            <a:ext uri="{FF2B5EF4-FFF2-40B4-BE49-F238E27FC236}">
              <a16:creationId xmlns:a16="http://schemas.microsoft.com/office/drawing/2014/main" id="{EEDE8B1C-5442-4B67-A89C-B1EF20DDAC8C}"/>
            </a:ext>
          </a:extLst>
        </xdr:cNvPr>
        <xdr:cNvSpPr>
          <a:spLocks noChangeAspect="1" noChangeArrowheads="1"/>
        </xdr:cNvSpPr>
      </xdr:nvSpPr>
      <xdr:spPr bwMode="auto">
        <a:xfrm>
          <a:off x="2514600" y="88087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71</xdr:row>
      <xdr:rowOff>0</xdr:rowOff>
    </xdr:from>
    <xdr:ext cx="304800" cy="304800"/>
    <xdr:sp macro="" textlink="">
      <xdr:nvSpPr>
        <xdr:cNvPr id="23" name="AutoShape 1" descr="data:image/png;base64,iVBORw0KGgoAAAANSUhEUgAAAokAAABZCAYAAABSdr4nAAAAAXNSR0IArs4c6QAABTtJREFUeF7t2LFtw1AQBUERLkUlKLcD1a1AbswGHclQsAW8YXzJzf1gwePjevu5+AgQIECAAAECBAi8CBxnJD6e31AIECBAgAABAgQI/Ancvz4vItFjIECAAAECBAgQ+CcgEj0IAgQIECBAgACBNwGR6FEQIECAAAECBAiIRG+AAAECBAgQIECgBfxJ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zAGYm/xF2AAQyu7cQAAAAASUVORK5CYII=">
          <a:extLst>
            <a:ext uri="{FF2B5EF4-FFF2-40B4-BE49-F238E27FC236}">
              <a16:creationId xmlns:a16="http://schemas.microsoft.com/office/drawing/2014/main" id="{1247B4E6-C83D-497D-8965-114525142742}"/>
            </a:ext>
          </a:extLst>
        </xdr:cNvPr>
        <xdr:cNvSpPr>
          <a:spLocks noChangeAspect="1" noChangeArrowheads="1"/>
        </xdr:cNvSpPr>
      </xdr:nvSpPr>
      <xdr:spPr bwMode="auto">
        <a:xfrm>
          <a:off x="2514600" y="88087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11907</xdr:colOff>
      <xdr:row>71</xdr:row>
      <xdr:rowOff>214312</xdr:rowOff>
    </xdr:from>
    <xdr:ext cx="304800" cy="304800"/>
    <xdr:sp macro="" textlink="">
      <xdr:nvSpPr>
        <xdr:cNvPr id="24" name="AutoShape 1" descr="data:image/png;base64,iVBORw0KGgoAAAANSUhEUgAAAokAAABZCAYAAABSdr4nAAAAAXNSR0IArs4c6QAABTtJREFUeF7t2LFtw1AQBUERLkUlKLcD1a1AbswGHclQsAW8YXzJzf1gwePjevu5+AgQIECAAAECBAi8CBxnJD6e31AIECBAgAABAgQI/Ancvz4vItFjIECAAAECBAgQ+CcgEj0IAgQIECBAgACBNwGR6FEQIECAAAECBAiIRG+AAAECBAgQIECgBfxJ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zAGYm/xF2AAQyu7cQAAAAASUVORK5CYII=">
          <a:extLst>
            <a:ext uri="{FF2B5EF4-FFF2-40B4-BE49-F238E27FC236}">
              <a16:creationId xmlns:a16="http://schemas.microsoft.com/office/drawing/2014/main" id="{38182EB4-B4C7-4503-BB83-E2AD0C920F78}"/>
            </a:ext>
          </a:extLst>
        </xdr:cNvPr>
        <xdr:cNvSpPr>
          <a:spLocks noChangeAspect="1" noChangeArrowheads="1"/>
        </xdr:cNvSpPr>
      </xdr:nvSpPr>
      <xdr:spPr bwMode="auto">
        <a:xfrm>
          <a:off x="2526507" y="893921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59</xdr:row>
      <xdr:rowOff>0</xdr:rowOff>
    </xdr:from>
    <xdr:ext cx="304800" cy="304800"/>
    <xdr:sp macro="" textlink="">
      <xdr:nvSpPr>
        <xdr:cNvPr id="25" name="AutoShape 1" descr="data:image/png;base64,iVBORw0KGgoAAAANSUhEUgAAAokAAABZCAYAAABSdr4nAAAAAXNSR0IArs4c6QAABTtJREFUeF7t2LFtw1AQBUERLkUlKLcD1a1AbswGHclQsAW8YXzJzf1gwePjevu5+AgQIECAAAECBAi8CBxnJD6e31AIECBAgAABAgQI/Ancvz4vItFjIECAAAECBAgQ+CcgEj0IAgQIECBAgACBNwGR6FEQIECAAAECBAiIRG+AAAECBAgQIECgBfxJ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zAGYm/xF2AAQyu7cQAAAAASUVORK5CYII=">
          <a:extLst>
            <a:ext uri="{FF2B5EF4-FFF2-40B4-BE49-F238E27FC236}">
              <a16:creationId xmlns:a16="http://schemas.microsoft.com/office/drawing/2014/main" id="{CAAB37B2-E781-4CD9-B83D-05EE70B4D55F}"/>
            </a:ext>
          </a:extLst>
        </xdr:cNvPr>
        <xdr:cNvSpPr>
          <a:spLocks noChangeAspect="1" noChangeArrowheads="1"/>
        </xdr:cNvSpPr>
      </xdr:nvSpPr>
      <xdr:spPr bwMode="auto">
        <a:xfrm>
          <a:off x="2514600" y="72542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70</xdr:row>
      <xdr:rowOff>0</xdr:rowOff>
    </xdr:from>
    <xdr:ext cx="304800" cy="304800"/>
    <xdr:sp macro="" textlink="">
      <xdr:nvSpPr>
        <xdr:cNvPr id="26" name="AutoShape 1" descr="data:image/png;base64,iVBORw0KGgoAAAANSUhEUgAAAokAAABZCAYAAABSdr4nAAAAAXNSR0IArs4c6QAABTtJREFUeF7t2LFtw1AQBUERLkUlKLcD1a1AbswGHclQsAW8YXzJzf1gwePjevu5+AgQIECAAAECBAi8CBxnJD6e31AIECBAgAABAgQI/Ancvz4vItFjIECAAAECBAgQ+CcgEj0IAgQIECBAgACBNwGR6FEQIECAAAECBAiIRG+AAAECBAgQIECgBfxJ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zAGYm/xF2AAQyu7cQAAAAASUVORK5CYII=">
          <a:extLst>
            <a:ext uri="{FF2B5EF4-FFF2-40B4-BE49-F238E27FC236}">
              <a16:creationId xmlns:a16="http://schemas.microsoft.com/office/drawing/2014/main" id="{4D1755C4-0560-439D-AD12-5D313BF3C704}"/>
            </a:ext>
          </a:extLst>
        </xdr:cNvPr>
        <xdr:cNvSpPr>
          <a:spLocks noChangeAspect="1" noChangeArrowheads="1"/>
        </xdr:cNvSpPr>
      </xdr:nvSpPr>
      <xdr:spPr bwMode="auto">
        <a:xfrm>
          <a:off x="2514600" y="86791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63</xdr:row>
      <xdr:rowOff>0</xdr:rowOff>
    </xdr:from>
    <xdr:ext cx="304800" cy="304800"/>
    <xdr:sp macro="" textlink="">
      <xdr:nvSpPr>
        <xdr:cNvPr id="27" name="AutoShape 1" descr="data:image/png;base64,iVBORw0KGgoAAAANSUhEUgAAAokAAABZCAYAAABSdr4nAAAAAXNSR0IArs4c6QAABTtJREFUeF7t2LFtw1AQBUERLkUlKLcD1a1AbswGHclQsAW8YXzJzf1gwePjevu5+AgQIECAAAECBAi8CBxnJD6e31AIECBAgAABAgQI/Ancvz4vItFjIECAAAECBAgQ+CcgEj0IAgQIECBAgACBNwGR6FEQIECAAAECBAiIRG+AAAECBAgQIECgBfxJ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zAGYm/xF2AAQyu7cQAAAAASUVORK5CYII=">
          <a:extLst>
            <a:ext uri="{FF2B5EF4-FFF2-40B4-BE49-F238E27FC236}">
              <a16:creationId xmlns:a16="http://schemas.microsoft.com/office/drawing/2014/main" id="{97C26251-1C77-4290-9469-38BF0C40091F}"/>
            </a:ext>
          </a:extLst>
        </xdr:cNvPr>
        <xdr:cNvSpPr>
          <a:spLocks noChangeAspect="1" noChangeArrowheads="1"/>
        </xdr:cNvSpPr>
      </xdr:nvSpPr>
      <xdr:spPr bwMode="auto">
        <a:xfrm>
          <a:off x="2514600" y="7772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67</xdr:row>
      <xdr:rowOff>0</xdr:rowOff>
    </xdr:from>
    <xdr:ext cx="304800" cy="304800"/>
    <xdr:sp macro="" textlink="">
      <xdr:nvSpPr>
        <xdr:cNvPr id="28" name="AutoShape 1" descr="data:image/png;base64,iVBORw0KGgoAAAANSUhEUgAAAokAAABZCAYAAABSdr4nAAAAAXNSR0IArs4c6QAABTtJREFUeF7t2LFtw1AQBUERLkUlKLcD1a1AbswGHclQsAW8YXzJzf1gwePjevu5+AgQIECAAAECBAi8CBxnJD6e31AIECBAgAABAgQI/Ancvz4vItFjIECAAAECBAgQ+CcgEj0IAgQIECBAgACBNwGR6FEQIECAAAECBAiIRG+AAAECBAgQIECgBfxJ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zAGYm/xF2AAQyu7cQAAAAASUVORK5CYII=">
          <a:extLst>
            <a:ext uri="{FF2B5EF4-FFF2-40B4-BE49-F238E27FC236}">
              <a16:creationId xmlns:a16="http://schemas.microsoft.com/office/drawing/2014/main" id="{E24A90F9-94BF-49E5-8F85-F080F00C9B5C}"/>
            </a:ext>
          </a:extLst>
        </xdr:cNvPr>
        <xdr:cNvSpPr>
          <a:spLocks noChangeAspect="1" noChangeArrowheads="1"/>
        </xdr:cNvSpPr>
      </xdr:nvSpPr>
      <xdr:spPr bwMode="auto">
        <a:xfrm>
          <a:off x="2514600" y="82905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67</xdr:row>
      <xdr:rowOff>0</xdr:rowOff>
    </xdr:from>
    <xdr:ext cx="304800" cy="304800"/>
    <xdr:sp macro="" textlink="">
      <xdr:nvSpPr>
        <xdr:cNvPr id="29" name="AutoShape 1" descr="data:image/png;base64,iVBORw0KGgoAAAANSUhEUgAAAokAAABZCAYAAABSdr4nAAAAAXNSR0IArs4c6QAABTtJREFUeF7t2LFtw1AQBUERLkUlKLcD1a1AbswGHclQsAW8YXzJzf1gwePjevu5+AgQIECAAAECBAi8CBxnJD6e31AIECBAgAABAgQI/Ancvz4vItFjIECAAAECBAgQ+CcgEj0IAgQIECBAgACBNwGR6FEQIECAAAECBAiIRG+AAAECBAgQIECgBfxJ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zAGYm/xF2AAQyu7cQAAAAASUVORK5CYII=">
          <a:extLst>
            <a:ext uri="{FF2B5EF4-FFF2-40B4-BE49-F238E27FC236}">
              <a16:creationId xmlns:a16="http://schemas.microsoft.com/office/drawing/2014/main" id="{1C8B204A-0472-4D5C-BEF9-02FB01C952DD}"/>
            </a:ext>
          </a:extLst>
        </xdr:cNvPr>
        <xdr:cNvSpPr>
          <a:spLocks noChangeAspect="1" noChangeArrowheads="1"/>
        </xdr:cNvSpPr>
      </xdr:nvSpPr>
      <xdr:spPr bwMode="auto">
        <a:xfrm>
          <a:off x="2514600" y="82905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53</xdr:row>
      <xdr:rowOff>0</xdr:rowOff>
    </xdr:from>
    <xdr:ext cx="304800" cy="304800"/>
    <xdr:sp macro="" textlink="">
      <xdr:nvSpPr>
        <xdr:cNvPr id="30" name="AutoShape 1" descr="data:image/png;base64,iVBORw0KGgoAAAANSUhEUgAAAokAAABZCAYAAABSdr4nAAAAAXNSR0IArs4c6QAABTtJREFUeF7t2LFtw1AQBUERLkUlKLcD1a1AbswGHclQsAW8YXzJzf1gwePjevu5+AgQIECAAAECBAi8CBxnJD6e31AIECBAgAABAgQI/Ancvz4vItFjIECAAAECBAgQ+CcgEj0IAgQIECBAgACBNwGR6FEQIECAAAECBAiIRG+AAAECBAgQIECgBfxJ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zAGYm/xF2AAQyu7cQAAAAASUVORK5CYII=">
          <a:extLst>
            <a:ext uri="{FF2B5EF4-FFF2-40B4-BE49-F238E27FC236}">
              <a16:creationId xmlns:a16="http://schemas.microsoft.com/office/drawing/2014/main" id="{9917C156-16D9-49E2-B6AA-965F1CBB4057}"/>
            </a:ext>
          </a:extLst>
        </xdr:cNvPr>
        <xdr:cNvSpPr>
          <a:spLocks noChangeAspect="1" noChangeArrowheads="1"/>
        </xdr:cNvSpPr>
      </xdr:nvSpPr>
      <xdr:spPr bwMode="auto">
        <a:xfrm>
          <a:off x="25146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55</xdr:row>
      <xdr:rowOff>0</xdr:rowOff>
    </xdr:from>
    <xdr:ext cx="304800" cy="304800"/>
    <xdr:sp macro="" textlink="">
      <xdr:nvSpPr>
        <xdr:cNvPr id="31" name="AutoShape 1" descr="data:image/png;base64,iVBORw0KGgoAAAANSUhEUgAAAokAAABZCAYAAABSdr4nAAAAAXNSR0IArs4c6QAABTtJREFUeF7t2LFtw1AQBUERLkUlKLcD1a1AbswGHclQsAW8YXzJzf1gwePjevu5+AgQIECAAAECBAi8CBxnJD6e31AIECBAgAABAgQI/Ancvz4vItFjIECAAAECBAgQ+CcgEj0IAgQIECBAgACBNwGR6FEQIECAAAECBAiIRG+AAAECBAgQIECgBfxJ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zAGYm/xF2AAQyu7cQAAAAASUVORK5CYII=">
          <a:extLst>
            <a:ext uri="{FF2B5EF4-FFF2-40B4-BE49-F238E27FC236}">
              <a16:creationId xmlns:a16="http://schemas.microsoft.com/office/drawing/2014/main" id="{0D05C446-E53D-4415-8583-BF6C8C477B8F}"/>
            </a:ext>
          </a:extLst>
        </xdr:cNvPr>
        <xdr:cNvSpPr>
          <a:spLocks noChangeAspect="1" noChangeArrowheads="1"/>
        </xdr:cNvSpPr>
      </xdr:nvSpPr>
      <xdr:spPr bwMode="auto">
        <a:xfrm>
          <a:off x="2514600" y="67360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57</xdr:row>
      <xdr:rowOff>0</xdr:rowOff>
    </xdr:from>
    <xdr:ext cx="304800" cy="304800"/>
    <xdr:sp macro="" textlink="">
      <xdr:nvSpPr>
        <xdr:cNvPr id="32" name="AutoShape 1" descr="data:image/png;base64,iVBORw0KGgoAAAANSUhEUgAAAokAAABZCAYAAABSdr4nAAAAAXNSR0IArs4c6QAABTtJREFUeF7t2LFtw1AQBUERLkUlKLcD1a1AbswGHclQsAW8YXzJzf1gwePjevu5+AgQIECAAAECBAi8CBxnJD6e31AIECBAgAABAgQI/Ancvz4vItFjIECAAAECBAgQ+CcgEj0IAgQIECBAgACBNwGR6FEQIECAAAECBAiIRG+AAAECBAgQIECgBfxJ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zAGYm/xF2AAQyu7cQAAAAASUVORK5CYII=">
          <a:extLst>
            <a:ext uri="{FF2B5EF4-FFF2-40B4-BE49-F238E27FC236}">
              <a16:creationId xmlns:a16="http://schemas.microsoft.com/office/drawing/2014/main" id="{021FDA4E-422E-455E-AFEB-D18632034AC1}"/>
            </a:ext>
          </a:extLst>
        </xdr:cNvPr>
        <xdr:cNvSpPr>
          <a:spLocks noChangeAspect="1" noChangeArrowheads="1"/>
        </xdr:cNvSpPr>
      </xdr:nvSpPr>
      <xdr:spPr bwMode="auto">
        <a:xfrm>
          <a:off x="2514600" y="69951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59</xdr:row>
      <xdr:rowOff>0</xdr:rowOff>
    </xdr:from>
    <xdr:ext cx="304800" cy="304800"/>
    <xdr:sp macro="" textlink="">
      <xdr:nvSpPr>
        <xdr:cNvPr id="33" name="AutoShape 1" descr="data:image/png;base64,iVBORw0KGgoAAAANSUhEUgAAAokAAABZCAYAAABSdr4nAAAAAXNSR0IArs4c6QAABTtJREFUeF7t2LFtw1AQBUERLkUlKLcD1a1AbswGHclQsAW8YXzJzf1gwePjevu5+AgQIECAAAECBAi8CBxnJD6e31AIECBAgAABAgQI/Ancvz4vItFjIECAAAECBAgQ+CcgEj0IAgQIECBAgACBNwGR6FEQIECAAAECBAiIRG+AAAECBAgQIECgBfxJ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zAGYm/xF2AAQyu7cQAAAAASUVORK5CYII=">
          <a:extLst>
            <a:ext uri="{FF2B5EF4-FFF2-40B4-BE49-F238E27FC236}">
              <a16:creationId xmlns:a16="http://schemas.microsoft.com/office/drawing/2014/main" id="{5DF17836-0694-48D6-AB3F-953860614BAB}"/>
            </a:ext>
          </a:extLst>
        </xdr:cNvPr>
        <xdr:cNvSpPr>
          <a:spLocks noChangeAspect="1" noChangeArrowheads="1"/>
        </xdr:cNvSpPr>
      </xdr:nvSpPr>
      <xdr:spPr bwMode="auto">
        <a:xfrm>
          <a:off x="2514600" y="72542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60</xdr:row>
      <xdr:rowOff>0</xdr:rowOff>
    </xdr:from>
    <xdr:ext cx="304800" cy="304800"/>
    <xdr:sp macro="" textlink="">
      <xdr:nvSpPr>
        <xdr:cNvPr id="34" name="AutoShape 1" descr="data:image/png;base64,iVBORw0KGgoAAAANSUhEUgAAAokAAABZCAYAAABSdr4nAAAAAXNSR0IArs4c6QAABTtJREFUeF7t2LFtw1AQBUERLkUlKLcD1a1AbswGHclQsAW8YXzJzf1gwePjevu5+AgQIECAAAECBAi8CBxnJD6e31AIECBAgAABAgQI/Ancvz4vItFjIECAAAECBAgQ+CcgEj0IAgQIECBAgACBNwGR6FEQIECAAAECBAiIRG+AAAECBAgQIECgBfxJ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zAGYm/xF2AAQyu7cQAAAAASUVORK5CYII=">
          <a:extLst>
            <a:ext uri="{FF2B5EF4-FFF2-40B4-BE49-F238E27FC236}">
              <a16:creationId xmlns:a16="http://schemas.microsoft.com/office/drawing/2014/main" id="{45AF04C4-795C-47EB-A6CB-F6D1EC7EDF77}"/>
            </a:ext>
          </a:extLst>
        </xdr:cNvPr>
        <xdr:cNvSpPr>
          <a:spLocks noChangeAspect="1" noChangeArrowheads="1"/>
        </xdr:cNvSpPr>
      </xdr:nvSpPr>
      <xdr:spPr bwMode="auto">
        <a:xfrm>
          <a:off x="2514600" y="73837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63</xdr:row>
      <xdr:rowOff>0</xdr:rowOff>
    </xdr:from>
    <xdr:ext cx="304800" cy="304800"/>
    <xdr:sp macro="" textlink="">
      <xdr:nvSpPr>
        <xdr:cNvPr id="35" name="AutoShape 1" descr="data:image/png;base64,iVBORw0KGgoAAAANSUhEUgAAAokAAABZCAYAAABSdr4nAAAAAXNSR0IArs4c6QAABTtJREFUeF7t2LFtw1AQBUERLkUlKLcD1a1AbswGHclQsAW8YXzJzf1gwePjevu5+AgQIECAAAECBAi8CBxnJD6e31AIECBAgAABAgQI/Ancvz4vItFjIECAAAECBAgQ+CcgEj0IAgQIECBAgACBNwGR6FEQIECAAAECBAiIRG+AAAECBAgQIECgBfxJ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zAGYm/xF2AAQyu7cQAAAAASUVORK5CYII=">
          <a:extLst>
            <a:ext uri="{FF2B5EF4-FFF2-40B4-BE49-F238E27FC236}">
              <a16:creationId xmlns:a16="http://schemas.microsoft.com/office/drawing/2014/main" id="{A657EE0E-88F7-4E53-BD77-E82A643E45AD}"/>
            </a:ext>
          </a:extLst>
        </xdr:cNvPr>
        <xdr:cNvSpPr>
          <a:spLocks noChangeAspect="1" noChangeArrowheads="1"/>
        </xdr:cNvSpPr>
      </xdr:nvSpPr>
      <xdr:spPr bwMode="auto">
        <a:xfrm>
          <a:off x="2514600" y="7772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65</xdr:row>
      <xdr:rowOff>0</xdr:rowOff>
    </xdr:from>
    <xdr:ext cx="304800" cy="304800"/>
    <xdr:sp macro="" textlink="">
      <xdr:nvSpPr>
        <xdr:cNvPr id="36" name="AutoShape 1" descr="data:image/png;base64,iVBORw0KGgoAAAANSUhEUgAAAokAAABZCAYAAABSdr4nAAAAAXNSR0IArs4c6QAABTtJREFUeF7t2LFtw1AQBUERLkUlKLcD1a1AbswGHclQsAW8YXzJzf1gwePjevu5+AgQIECAAAECBAi8CBxnJD6e31AIECBAgAABAgQI/Ancvz4vItFjIECAAAECBAgQ+CcgEj0IAgQIECBAgACBNwGR6FEQIECAAAECBAiIRG+AAAECBAgQIECgBfxJ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zAGYm/xF2AAQyu7cQAAAAASUVORK5CYII=">
          <a:extLst>
            <a:ext uri="{FF2B5EF4-FFF2-40B4-BE49-F238E27FC236}">
              <a16:creationId xmlns:a16="http://schemas.microsoft.com/office/drawing/2014/main" id="{3E4F0A92-2439-4FC2-B11E-516250E8C0A5}"/>
            </a:ext>
          </a:extLst>
        </xdr:cNvPr>
        <xdr:cNvSpPr>
          <a:spLocks noChangeAspect="1" noChangeArrowheads="1"/>
        </xdr:cNvSpPr>
      </xdr:nvSpPr>
      <xdr:spPr bwMode="auto">
        <a:xfrm>
          <a:off x="2514600" y="80314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67</xdr:row>
      <xdr:rowOff>0</xdr:rowOff>
    </xdr:from>
    <xdr:ext cx="304800" cy="304800"/>
    <xdr:sp macro="" textlink="">
      <xdr:nvSpPr>
        <xdr:cNvPr id="37" name="AutoShape 1" descr="data:image/png;base64,iVBORw0KGgoAAAANSUhEUgAAAokAAABZCAYAAABSdr4nAAAAAXNSR0IArs4c6QAABTtJREFUeF7t2LFtw1AQBUERLkUlKLcD1a1AbswGHclQsAW8YXzJzf1gwePjevu5+AgQIECAAAECBAi8CBxnJD6e31AIECBAgAABAgQI/Ancvz4vItFjIECAAAECBAgQ+CcgEj0IAgQIECBAgACBNwGR6FEQIECAAAECBAiIRG+AAAECBAgQIECgBfxJ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zAGYm/xF2AAQyu7cQAAAAASUVORK5CYII=">
          <a:extLst>
            <a:ext uri="{FF2B5EF4-FFF2-40B4-BE49-F238E27FC236}">
              <a16:creationId xmlns:a16="http://schemas.microsoft.com/office/drawing/2014/main" id="{9430C780-6AF5-453E-BD42-EABCFF4F835F}"/>
            </a:ext>
          </a:extLst>
        </xdr:cNvPr>
        <xdr:cNvSpPr>
          <a:spLocks noChangeAspect="1" noChangeArrowheads="1"/>
        </xdr:cNvSpPr>
      </xdr:nvSpPr>
      <xdr:spPr bwMode="auto">
        <a:xfrm>
          <a:off x="2514600" y="82905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69</xdr:row>
      <xdr:rowOff>0</xdr:rowOff>
    </xdr:from>
    <xdr:ext cx="304800" cy="304800"/>
    <xdr:sp macro="" textlink="">
      <xdr:nvSpPr>
        <xdr:cNvPr id="38" name="AutoShape 1" descr="data:image/png;base64,iVBORw0KGgoAAAANSUhEUgAAAokAAABZCAYAAABSdr4nAAAAAXNSR0IArs4c6QAABTtJREFUeF7t2LFtw1AQBUERLkUlKLcD1a1AbswGHclQsAW8YXzJzf1gwePjevu5+AgQIECAAAECBAi8CBxnJD6e31AIECBAgAABAgQI/Ancvz4vItFjIECAAAECBAgQ+CcgEj0IAgQIECBAgACBNwGR6FEQIECAAAECBAiIRG+AAAECBAgQIECgBfxJ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zAGYm/xF2AAQyu7cQAAAAASUVORK5CYII=">
          <a:extLst>
            <a:ext uri="{FF2B5EF4-FFF2-40B4-BE49-F238E27FC236}">
              <a16:creationId xmlns:a16="http://schemas.microsoft.com/office/drawing/2014/main" id="{A4E5EEE2-22F5-433D-A4BF-9DA6A43389B4}"/>
            </a:ext>
          </a:extLst>
        </xdr:cNvPr>
        <xdr:cNvSpPr>
          <a:spLocks noChangeAspect="1" noChangeArrowheads="1"/>
        </xdr:cNvSpPr>
      </xdr:nvSpPr>
      <xdr:spPr bwMode="auto">
        <a:xfrm>
          <a:off x="2514600" y="85496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63</xdr:row>
      <xdr:rowOff>0</xdr:rowOff>
    </xdr:from>
    <xdr:ext cx="304800" cy="304800"/>
    <xdr:sp macro="" textlink="">
      <xdr:nvSpPr>
        <xdr:cNvPr id="39" name="AutoShape 1" descr="data:image/png;base64,iVBORw0KGgoAAAANSUhEUgAAAokAAABZCAYAAABSdr4nAAAAAXNSR0IArs4c6QAABTtJREFUeF7t2LFtw1AQBUERLkUlKLcD1a1AbswGHclQsAW8YXzJzf1gwePjevu5+AgQIECAAAECBAi8CBxnJD6e31AIECBAgAABAgQI/Ancvz4vItFjIECAAAECBAgQ+CcgEj0IAgQIECBAgACBNwGR6FEQIECAAAECBAiIRG+AAAECBAgQIECgBfxJ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zAGYm/xF2AAQyu7cQAAAAASUVORK5CYII=">
          <a:extLst>
            <a:ext uri="{FF2B5EF4-FFF2-40B4-BE49-F238E27FC236}">
              <a16:creationId xmlns:a16="http://schemas.microsoft.com/office/drawing/2014/main" id="{2D18C5AC-72D7-4C15-8C2D-0B9B9AD254E2}"/>
            </a:ext>
          </a:extLst>
        </xdr:cNvPr>
        <xdr:cNvSpPr>
          <a:spLocks noChangeAspect="1" noChangeArrowheads="1"/>
        </xdr:cNvSpPr>
      </xdr:nvSpPr>
      <xdr:spPr bwMode="auto">
        <a:xfrm>
          <a:off x="2514600" y="7772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65</xdr:row>
      <xdr:rowOff>0</xdr:rowOff>
    </xdr:from>
    <xdr:ext cx="304800" cy="304800"/>
    <xdr:sp macro="" textlink="">
      <xdr:nvSpPr>
        <xdr:cNvPr id="40" name="AutoShape 1" descr="data:image/png;base64,iVBORw0KGgoAAAANSUhEUgAAAokAAABZCAYAAABSdr4nAAAAAXNSR0IArs4c6QAABTtJREFUeF7t2LFtw1AQBUERLkUlKLcD1a1AbswGHclQsAW8YXzJzf1gwePjevu5+AgQIECAAAECBAi8CBxnJD6e31AIECBAgAABAgQI/Ancvz4vItFjIECAAAECBAgQ+CcgEj0IAgQIECBAgACBNwGR6FEQIECAAAECBAiIRG+AAAECBAgQIECgBfxJ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zAGYm/xF2AAQyu7cQAAAAASUVORK5CYII=">
          <a:extLst>
            <a:ext uri="{FF2B5EF4-FFF2-40B4-BE49-F238E27FC236}">
              <a16:creationId xmlns:a16="http://schemas.microsoft.com/office/drawing/2014/main" id="{B346D3B2-0126-4926-A76E-E64ACE8D4F4B}"/>
            </a:ext>
          </a:extLst>
        </xdr:cNvPr>
        <xdr:cNvSpPr>
          <a:spLocks noChangeAspect="1" noChangeArrowheads="1"/>
        </xdr:cNvSpPr>
      </xdr:nvSpPr>
      <xdr:spPr bwMode="auto">
        <a:xfrm>
          <a:off x="2514600" y="80314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64</xdr:row>
      <xdr:rowOff>0</xdr:rowOff>
    </xdr:from>
    <xdr:ext cx="304800" cy="304800"/>
    <xdr:sp macro="" textlink="">
      <xdr:nvSpPr>
        <xdr:cNvPr id="41" name="AutoShape 1" descr="data:image/png;base64,iVBORw0KGgoAAAANSUhEUgAAAokAAABZCAYAAABSdr4nAAAAAXNSR0IArs4c6QAABTtJREFUeF7t2LFtw1AQBUERLkUlKLcD1a1AbswGHclQsAW8YXzJzf1gwePjevu5+AgQIECAAAECBAi8CBxnJD6e31AIECBAgAABAgQI/Ancvz4vItFjIECAAAECBAgQ+CcgEj0IAgQIECBAgACBNwGR6FEQIECAAAECBAiIRG+AAAECBAgQIECgBfxJ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zAGYm/xF2AAQyu7cQAAAAASUVORK5CYII=">
          <a:extLst>
            <a:ext uri="{FF2B5EF4-FFF2-40B4-BE49-F238E27FC236}">
              <a16:creationId xmlns:a16="http://schemas.microsoft.com/office/drawing/2014/main" id="{86300F9D-56F3-4C6A-8D15-B6EC36FC33DB}"/>
            </a:ext>
          </a:extLst>
        </xdr:cNvPr>
        <xdr:cNvSpPr>
          <a:spLocks noChangeAspect="1" noChangeArrowheads="1"/>
        </xdr:cNvSpPr>
      </xdr:nvSpPr>
      <xdr:spPr bwMode="auto">
        <a:xfrm>
          <a:off x="2514600" y="79019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62</xdr:row>
      <xdr:rowOff>0</xdr:rowOff>
    </xdr:from>
    <xdr:ext cx="304800" cy="304800"/>
    <xdr:sp macro="" textlink="">
      <xdr:nvSpPr>
        <xdr:cNvPr id="42" name="AutoShape 1" descr="data:image/png;base64,iVBORw0KGgoAAAANSUhEUgAAAokAAABZCAYAAABSdr4nAAAAAXNSR0IArs4c6QAABTtJREFUeF7t2LFtw1AQBUERLkUlKLcD1a1AbswGHclQsAW8YXzJzf1gwePjevu5+AgQIECAAAECBAi8CBxnJD6e31AIECBAgAABAgQI/Ancvz4vItFjIECAAAECBAgQ+CcgEj0IAgQIECBAgACBNwGR6FEQIECAAAECBAiIRG+AAAECBAgQIECgBfxJ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zAGYm/xF2AAQyu7cQAAAAASUVORK5CYII=">
          <a:extLst>
            <a:ext uri="{FF2B5EF4-FFF2-40B4-BE49-F238E27FC236}">
              <a16:creationId xmlns:a16="http://schemas.microsoft.com/office/drawing/2014/main" id="{576B3F39-55AA-4187-B331-76A8459FB91F}"/>
            </a:ext>
          </a:extLst>
        </xdr:cNvPr>
        <xdr:cNvSpPr>
          <a:spLocks noChangeAspect="1" noChangeArrowheads="1"/>
        </xdr:cNvSpPr>
      </xdr:nvSpPr>
      <xdr:spPr bwMode="auto">
        <a:xfrm>
          <a:off x="2514600" y="76428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64</xdr:row>
      <xdr:rowOff>0</xdr:rowOff>
    </xdr:from>
    <xdr:ext cx="304800" cy="304800"/>
    <xdr:sp macro="" textlink="">
      <xdr:nvSpPr>
        <xdr:cNvPr id="43" name="AutoShape 1" descr="data:image/png;base64,iVBORw0KGgoAAAANSUhEUgAAAokAAABZCAYAAABSdr4nAAAAAXNSR0IArs4c6QAABTtJREFUeF7t2LFtw1AQBUERLkUlKLcD1a1AbswGHclQsAW8YXzJzf1gwePjevu5+AgQIECAAAECBAi8CBxnJD6e31AIECBAgAABAgQI/Ancvz4vItFjIECAAAECBAgQ+CcgEj0IAgQIECBAgACBNwGR6FEQIECAAAECBAiIRG+AAAECBAgQIECgBfxJ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zAGYm/xF2AAQyu7cQAAAAASUVORK5CYII=">
          <a:extLst>
            <a:ext uri="{FF2B5EF4-FFF2-40B4-BE49-F238E27FC236}">
              <a16:creationId xmlns:a16="http://schemas.microsoft.com/office/drawing/2014/main" id="{B31F64AC-029F-428B-8088-44CCCD02AD7B}"/>
            </a:ext>
          </a:extLst>
        </xdr:cNvPr>
        <xdr:cNvSpPr>
          <a:spLocks noChangeAspect="1" noChangeArrowheads="1"/>
        </xdr:cNvSpPr>
      </xdr:nvSpPr>
      <xdr:spPr bwMode="auto">
        <a:xfrm>
          <a:off x="2514600" y="79019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65</xdr:row>
      <xdr:rowOff>0</xdr:rowOff>
    </xdr:from>
    <xdr:ext cx="304800" cy="304800"/>
    <xdr:sp macro="" textlink="">
      <xdr:nvSpPr>
        <xdr:cNvPr id="44" name="AutoShape 1" descr="data:image/png;base64,iVBORw0KGgoAAAANSUhEUgAAAokAAABZCAYAAABSdr4nAAAAAXNSR0IArs4c6QAABTtJREFUeF7t2LFtw1AQBUERLkUlKLcD1a1AbswGHclQsAW8YXzJzf1gwePjevu5+AgQIECAAAECBAi8CBxnJD6e31AIECBAgAABAgQI/Ancvz4vItFjIECAAAECBAgQ+CcgEj0IAgQIECBAgACBNwGR6FEQIECAAAECBAiIRG+AAAECBAgQIECgBfxJ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zAGYm/xF2AAQyu7cQAAAAASUVORK5CYII=">
          <a:extLst>
            <a:ext uri="{FF2B5EF4-FFF2-40B4-BE49-F238E27FC236}">
              <a16:creationId xmlns:a16="http://schemas.microsoft.com/office/drawing/2014/main" id="{1B0E7129-4C85-48D8-98CF-F0790E4691D3}"/>
            </a:ext>
          </a:extLst>
        </xdr:cNvPr>
        <xdr:cNvSpPr>
          <a:spLocks noChangeAspect="1" noChangeArrowheads="1"/>
        </xdr:cNvSpPr>
      </xdr:nvSpPr>
      <xdr:spPr bwMode="auto">
        <a:xfrm>
          <a:off x="2514600" y="80314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61</xdr:row>
      <xdr:rowOff>0</xdr:rowOff>
    </xdr:from>
    <xdr:ext cx="304800" cy="304800"/>
    <xdr:sp macro="" textlink="">
      <xdr:nvSpPr>
        <xdr:cNvPr id="45" name="AutoShape 1" descr="data:image/png;base64,iVBORw0KGgoAAAANSUhEUgAAAokAAABZCAYAAABSdr4nAAAAAXNSR0IArs4c6QAABTtJREFUeF7t2LFtw1AQBUERLkUlKLcD1a1AbswGHclQsAW8YXzJzf1gwePjevu5+AgQIECAAAECBAi8CBxnJD6e31AIECBAgAABAgQI/Ancvz4vItFjIECAAAECBAgQ+CcgEj0IAgQIECBAgACBNwGR6FEQIECAAAECBAiIRG+AAAECBAgQIECgBfxJ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zAGYm/xF2AAQyu7cQAAAAASUVORK5CYII=">
          <a:extLst>
            <a:ext uri="{FF2B5EF4-FFF2-40B4-BE49-F238E27FC236}">
              <a16:creationId xmlns:a16="http://schemas.microsoft.com/office/drawing/2014/main" id="{BE34316E-420A-489B-8119-D0E6F8E4D6E9}"/>
            </a:ext>
          </a:extLst>
        </xdr:cNvPr>
        <xdr:cNvSpPr>
          <a:spLocks noChangeAspect="1" noChangeArrowheads="1"/>
        </xdr:cNvSpPr>
      </xdr:nvSpPr>
      <xdr:spPr bwMode="auto">
        <a:xfrm>
          <a:off x="2514600" y="75133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62</xdr:row>
      <xdr:rowOff>0</xdr:rowOff>
    </xdr:from>
    <xdr:ext cx="304800" cy="304800"/>
    <xdr:sp macro="" textlink="">
      <xdr:nvSpPr>
        <xdr:cNvPr id="46" name="AutoShape 1" descr="data:image/png;base64,iVBORw0KGgoAAAANSUhEUgAAAokAAABZCAYAAABSdr4nAAAAAXNSR0IArs4c6QAABTtJREFUeF7t2LFtw1AQBUERLkUlKLcD1a1AbswGHclQsAW8YXzJzf1gwePjevu5+AgQIECAAAECBAi8CBxnJD6e31AIECBAgAABAgQI/Ancvz4vItFjIECAAAECBAgQ+CcgEj0IAgQIECBAgACBNwGR6FEQIECAAAECBAiIRG+AAAECBAgQIECgBfxJ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zAGYm/xF2AAQyu7cQAAAAASUVORK5CYII=">
          <a:extLst>
            <a:ext uri="{FF2B5EF4-FFF2-40B4-BE49-F238E27FC236}">
              <a16:creationId xmlns:a16="http://schemas.microsoft.com/office/drawing/2014/main" id="{9E0B5428-9D54-4F04-AB28-34F03F63C5A9}"/>
            </a:ext>
          </a:extLst>
        </xdr:cNvPr>
        <xdr:cNvSpPr>
          <a:spLocks noChangeAspect="1" noChangeArrowheads="1"/>
        </xdr:cNvSpPr>
      </xdr:nvSpPr>
      <xdr:spPr bwMode="auto">
        <a:xfrm>
          <a:off x="2514600" y="76428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60</xdr:row>
      <xdr:rowOff>0</xdr:rowOff>
    </xdr:from>
    <xdr:ext cx="304800" cy="304800"/>
    <xdr:sp macro="" textlink="">
      <xdr:nvSpPr>
        <xdr:cNvPr id="47" name="AutoShape 1" descr="data:image/png;base64,iVBORw0KGgoAAAANSUhEUgAAAokAAABZCAYAAABSdr4nAAAAAXNSR0IArs4c6QAABTtJREFUeF7t2LFtw1AQBUERLkUlKLcD1a1AbswGHclQsAW8YXzJzf1gwePjevu5+AgQIECAAAECBAi8CBxnJD6e31AIECBAgAABAgQI/Ancvz4vItFjIECAAAECBAgQ+CcgEj0IAgQIECBAgACBNwGR6FEQIECAAAECBAiIRG+AAAECBAgQIECgBfxJ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zAGYm/xF2AAQyu7cQAAAAASUVORK5CYII=">
          <a:extLst>
            <a:ext uri="{FF2B5EF4-FFF2-40B4-BE49-F238E27FC236}">
              <a16:creationId xmlns:a16="http://schemas.microsoft.com/office/drawing/2014/main" id="{A132986A-2B35-4570-B67A-68D85D30C66D}"/>
            </a:ext>
          </a:extLst>
        </xdr:cNvPr>
        <xdr:cNvSpPr>
          <a:spLocks noChangeAspect="1" noChangeArrowheads="1"/>
        </xdr:cNvSpPr>
      </xdr:nvSpPr>
      <xdr:spPr bwMode="auto">
        <a:xfrm>
          <a:off x="2514600" y="73837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62</xdr:row>
      <xdr:rowOff>0</xdr:rowOff>
    </xdr:from>
    <xdr:ext cx="304800" cy="304800"/>
    <xdr:sp macro="" textlink="">
      <xdr:nvSpPr>
        <xdr:cNvPr id="48" name="AutoShape 1" descr="data:image/png;base64,iVBORw0KGgoAAAANSUhEUgAAAokAAABZCAYAAABSdr4nAAAAAXNSR0IArs4c6QAABTtJREFUeF7t2LFtw1AQBUERLkUlKLcD1a1AbswGHclQsAW8YXzJzf1gwePjevu5+AgQIECAAAECBAi8CBxnJD6e31AIECBAgAABAgQI/Ancvz4vItFjIECAAAECBAgQ+CcgEj0IAgQIECBAgACBNwGR6FEQIECAAAECBAiIRG+AAAECBAgQIECgBfxJ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zAGYm/xF2AAQyu7cQAAAAASUVORK5CYII=">
          <a:extLst>
            <a:ext uri="{FF2B5EF4-FFF2-40B4-BE49-F238E27FC236}">
              <a16:creationId xmlns:a16="http://schemas.microsoft.com/office/drawing/2014/main" id="{06A5B32D-5E2B-45AC-9F35-4C0226F13C5E}"/>
            </a:ext>
          </a:extLst>
        </xdr:cNvPr>
        <xdr:cNvSpPr>
          <a:spLocks noChangeAspect="1" noChangeArrowheads="1"/>
        </xdr:cNvSpPr>
      </xdr:nvSpPr>
      <xdr:spPr bwMode="auto">
        <a:xfrm>
          <a:off x="2514600" y="76428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64</xdr:row>
      <xdr:rowOff>0</xdr:rowOff>
    </xdr:from>
    <xdr:ext cx="304800" cy="304800"/>
    <xdr:sp macro="" textlink="">
      <xdr:nvSpPr>
        <xdr:cNvPr id="49" name="AutoShape 1" descr="data:image/png;base64,iVBORw0KGgoAAAANSUhEUgAAAokAAABZCAYAAABSdr4nAAAAAXNSR0IArs4c6QAABTtJREFUeF7t2LFtw1AQBUERLkUlKLcD1a1AbswGHclQsAW8YXzJzf1gwePjevu5+AgQIECAAAECBAi8CBxnJD6e31AIECBAgAABAgQI/Ancvz4vItFjIECAAAECBAgQ+CcgEj0IAgQIECBAgACBNwGR6FEQIECAAAECBAiIRG+AAAECBAgQIECgBfxJ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zAGYm/xF2AAQyu7cQAAAAASUVORK5CYII=">
          <a:extLst>
            <a:ext uri="{FF2B5EF4-FFF2-40B4-BE49-F238E27FC236}">
              <a16:creationId xmlns:a16="http://schemas.microsoft.com/office/drawing/2014/main" id="{4F002660-5EDD-454A-8B06-35D4450CDEF0}"/>
            </a:ext>
          </a:extLst>
        </xdr:cNvPr>
        <xdr:cNvSpPr>
          <a:spLocks noChangeAspect="1" noChangeArrowheads="1"/>
        </xdr:cNvSpPr>
      </xdr:nvSpPr>
      <xdr:spPr bwMode="auto">
        <a:xfrm>
          <a:off x="2514600" y="79019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65</xdr:row>
      <xdr:rowOff>0</xdr:rowOff>
    </xdr:from>
    <xdr:ext cx="304800" cy="304800"/>
    <xdr:sp macro="" textlink="">
      <xdr:nvSpPr>
        <xdr:cNvPr id="50" name="AutoShape 1" descr="data:image/png;base64,iVBORw0KGgoAAAANSUhEUgAAAokAAABZCAYAAABSdr4nAAAAAXNSR0IArs4c6QAABTtJREFUeF7t2LFtw1AQBUERLkUlKLcD1a1AbswGHclQsAW8YXzJzf1gwePjevu5+AgQIECAAAECBAi8CBxnJD6e31AIECBAgAABAgQI/Ancvz4vItFjIECAAAECBAgQ+CcgEj0IAgQIECBAgACBNwGR6FEQIECAAAECBAiIRG+AAAECBAgQIECgBfxJ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zAGYm/xF2AAQyu7cQAAAAASUVORK5CYII=">
          <a:extLst>
            <a:ext uri="{FF2B5EF4-FFF2-40B4-BE49-F238E27FC236}">
              <a16:creationId xmlns:a16="http://schemas.microsoft.com/office/drawing/2014/main" id="{E6000CAC-8597-4E45-A8D1-B4943C20C473}"/>
            </a:ext>
          </a:extLst>
        </xdr:cNvPr>
        <xdr:cNvSpPr>
          <a:spLocks noChangeAspect="1" noChangeArrowheads="1"/>
        </xdr:cNvSpPr>
      </xdr:nvSpPr>
      <xdr:spPr bwMode="auto">
        <a:xfrm>
          <a:off x="2514600" y="80314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63</xdr:row>
      <xdr:rowOff>0</xdr:rowOff>
    </xdr:from>
    <xdr:ext cx="304800" cy="304800"/>
    <xdr:sp macro="" textlink="">
      <xdr:nvSpPr>
        <xdr:cNvPr id="51" name="AutoShape 1" descr="data:image/png;base64,iVBORw0KGgoAAAANSUhEUgAAAokAAABZCAYAAABSdr4nAAAAAXNSR0IArs4c6QAABTtJREFUeF7t2LFtw1AQBUERLkUlKLcD1a1AbswGHclQsAW8YXzJzf1gwePjevu5+AgQIECAAAECBAi8CBxnJD6e31AIECBAgAABAgQI/Ancvz4vItFjIECAAAECBAgQ+CcgEj0IAgQIECBAgACBNwGR6FEQIECAAAECBAiIRG+AAAECBAgQIECgBfxJ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zAGYm/xF2AAQyu7cQAAAAASUVORK5CYII=">
          <a:extLst>
            <a:ext uri="{FF2B5EF4-FFF2-40B4-BE49-F238E27FC236}">
              <a16:creationId xmlns:a16="http://schemas.microsoft.com/office/drawing/2014/main" id="{DF88F6BA-4626-455D-8061-850FE86DBE8E}"/>
            </a:ext>
          </a:extLst>
        </xdr:cNvPr>
        <xdr:cNvSpPr>
          <a:spLocks noChangeAspect="1" noChangeArrowheads="1"/>
        </xdr:cNvSpPr>
      </xdr:nvSpPr>
      <xdr:spPr bwMode="auto">
        <a:xfrm>
          <a:off x="2514600" y="7772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65</xdr:row>
      <xdr:rowOff>0</xdr:rowOff>
    </xdr:from>
    <xdr:ext cx="304800" cy="304800"/>
    <xdr:sp macro="" textlink="">
      <xdr:nvSpPr>
        <xdr:cNvPr id="52" name="AutoShape 1" descr="data:image/png;base64,iVBORw0KGgoAAAANSUhEUgAAAokAAABZCAYAAABSdr4nAAAAAXNSR0IArs4c6QAABTtJREFUeF7t2LFtw1AQBUERLkUlKLcD1a1AbswGHclQsAW8YXzJzf1gwePjevu5+AgQIECAAAECBAi8CBxnJD6e31AIECBAgAABAgQI/Ancvz4vItFjIECAAAECBAgQ+CcgEj0IAgQIECBAgACBNwGR6FEQIECAAAECBAiIRG+AAAECBAgQIECgBfxJ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zAGYm/xF2AAQyu7cQAAAAASUVORK5CYII=">
          <a:extLst>
            <a:ext uri="{FF2B5EF4-FFF2-40B4-BE49-F238E27FC236}">
              <a16:creationId xmlns:a16="http://schemas.microsoft.com/office/drawing/2014/main" id="{19ECC6FE-2637-449E-910B-F0CC942B593C}"/>
            </a:ext>
          </a:extLst>
        </xdr:cNvPr>
        <xdr:cNvSpPr>
          <a:spLocks noChangeAspect="1" noChangeArrowheads="1"/>
        </xdr:cNvSpPr>
      </xdr:nvSpPr>
      <xdr:spPr bwMode="auto">
        <a:xfrm>
          <a:off x="2514600" y="80314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67</xdr:row>
      <xdr:rowOff>0</xdr:rowOff>
    </xdr:from>
    <xdr:ext cx="304800" cy="304800"/>
    <xdr:sp macro="" textlink="">
      <xdr:nvSpPr>
        <xdr:cNvPr id="53" name="AutoShape 1" descr="data:image/png;base64,iVBORw0KGgoAAAANSUhEUgAAAokAAABZCAYAAABSdr4nAAAAAXNSR0IArs4c6QAABTtJREFUeF7t2LFtw1AQBUERLkUlKLcD1a1AbswGHclQsAW8YXzJzf1gwePjevu5+AgQIECAAAECBAi8CBxnJD6e31AIECBAgAABAgQI/Ancvz4vItFjIECAAAECBAgQ+CcgEj0IAgQIECBAgACBNwGR6FEQIECAAAECBAiIRG+AAAECBAgQIECgBfxJ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zAGYm/xF2AAQyu7cQAAAAASUVORK5CYII=">
          <a:extLst>
            <a:ext uri="{FF2B5EF4-FFF2-40B4-BE49-F238E27FC236}">
              <a16:creationId xmlns:a16="http://schemas.microsoft.com/office/drawing/2014/main" id="{B77E7783-99D6-407B-9891-C3F93CA9EE2A}"/>
            </a:ext>
          </a:extLst>
        </xdr:cNvPr>
        <xdr:cNvSpPr>
          <a:spLocks noChangeAspect="1" noChangeArrowheads="1"/>
        </xdr:cNvSpPr>
      </xdr:nvSpPr>
      <xdr:spPr bwMode="auto">
        <a:xfrm>
          <a:off x="2514600" y="82905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68</xdr:row>
      <xdr:rowOff>0</xdr:rowOff>
    </xdr:from>
    <xdr:ext cx="304800" cy="304800"/>
    <xdr:sp macro="" textlink="">
      <xdr:nvSpPr>
        <xdr:cNvPr id="54" name="AutoShape 1" descr="data:image/png;base64,iVBORw0KGgoAAAANSUhEUgAAAokAAABZCAYAAABSdr4nAAAAAXNSR0IArs4c6QAABTtJREFUeF7t2LFtw1AQBUERLkUlKLcD1a1AbswGHclQsAW8YXzJzf1gwePjevu5+AgQIECAAAECBAi8CBxnJD6e31AIECBAgAABAgQI/Ancvz4vItFjIECAAAECBAgQ+CcgEj0IAgQIECBAgACBNwGR6FEQIECAAAECBAiIRG+AAAECBAgQIECgBfxJ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zAGYm/xF2AAQyu7cQAAAAASUVORK5CYII=">
          <a:extLst>
            <a:ext uri="{FF2B5EF4-FFF2-40B4-BE49-F238E27FC236}">
              <a16:creationId xmlns:a16="http://schemas.microsoft.com/office/drawing/2014/main" id="{6C408129-F378-4FDC-8651-3A842E9E849E}"/>
            </a:ext>
          </a:extLst>
        </xdr:cNvPr>
        <xdr:cNvSpPr>
          <a:spLocks noChangeAspect="1" noChangeArrowheads="1"/>
        </xdr:cNvSpPr>
      </xdr:nvSpPr>
      <xdr:spPr bwMode="auto">
        <a:xfrm>
          <a:off x="2514600" y="8420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66</xdr:row>
      <xdr:rowOff>0</xdr:rowOff>
    </xdr:from>
    <xdr:ext cx="304800" cy="304800"/>
    <xdr:sp macro="" textlink="">
      <xdr:nvSpPr>
        <xdr:cNvPr id="55" name="AutoShape 1" descr="data:image/png;base64,iVBORw0KGgoAAAANSUhEUgAAAokAAABZCAYAAABSdr4nAAAAAXNSR0IArs4c6QAABTtJREFUeF7t2LFtw1AQBUERLkUlKLcD1a1AbswGHclQsAW8YXzJzf1gwePjevu5+AgQIECAAAECBAi8CBxnJD6e31AIECBAgAABAgQI/Ancvz4vItFjIECAAAECBAgQ+CcgEj0IAgQIECBAgACBNwGR6FEQIECAAAECBAiIRG+AAAECBAgQIECgBfxJ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zAGYm/xF2AAQyu7cQAAAAASUVORK5CYII=">
          <a:extLst>
            <a:ext uri="{FF2B5EF4-FFF2-40B4-BE49-F238E27FC236}">
              <a16:creationId xmlns:a16="http://schemas.microsoft.com/office/drawing/2014/main" id="{7738E5BF-BEAA-4E53-8602-FF55017AD3ED}"/>
            </a:ext>
          </a:extLst>
        </xdr:cNvPr>
        <xdr:cNvSpPr>
          <a:spLocks noChangeAspect="1" noChangeArrowheads="1"/>
        </xdr:cNvSpPr>
      </xdr:nvSpPr>
      <xdr:spPr bwMode="auto">
        <a:xfrm>
          <a:off x="2514600" y="81610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68</xdr:row>
      <xdr:rowOff>0</xdr:rowOff>
    </xdr:from>
    <xdr:ext cx="304800" cy="304800"/>
    <xdr:sp macro="" textlink="">
      <xdr:nvSpPr>
        <xdr:cNvPr id="56" name="AutoShape 1" descr="data:image/png;base64,iVBORw0KGgoAAAANSUhEUgAAAokAAABZCAYAAABSdr4nAAAAAXNSR0IArs4c6QAABTtJREFUeF7t2LFtw1AQBUERLkUlKLcD1a1AbswGHclQsAW8YXzJzf1gwePjevu5+AgQIECAAAECBAi8CBxnJD6e31AIECBAgAABAgQI/Ancvz4vItFjIECAAAECBAgQ+CcgEj0IAgQIECBAgACBNwGR6FEQIECAAAECBAiIRG+AAAECBAgQIECgBfxJ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zAGYm/xF2AAQyu7cQAAAAASUVORK5CYII=">
          <a:extLst>
            <a:ext uri="{FF2B5EF4-FFF2-40B4-BE49-F238E27FC236}">
              <a16:creationId xmlns:a16="http://schemas.microsoft.com/office/drawing/2014/main" id="{050251E3-0254-411A-8E85-F05D4ED9CA38}"/>
            </a:ext>
          </a:extLst>
        </xdr:cNvPr>
        <xdr:cNvSpPr>
          <a:spLocks noChangeAspect="1" noChangeArrowheads="1"/>
        </xdr:cNvSpPr>
      </xdr:nvSpPr>
      <xdr:spPr bwMode="auto">
        <a:xfrm>
          <a:off x="2514600" y="8420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13</xdr:row>
      <xdr:rowOff>0</xdr:rowOff>
    </xdr:from>
    <xdr:ext cx="304800" cy="264858"/>
    <xdr:sp macro="" textlink="">
      <xdr:nvSpPr>
        <xdr:cNvPr id="57" name="AutoShape 1" descr="data:image/png;base64,iVBORw0KGgoAAAANSUhEUgAAAokAAABZCAYAAABSdr4nAAAAAXNSR0IArs4c6QAABTtJREFUeF7t2LFtw1AQBUERLkUlKLcD1a1AbswGHclQsAW8YXzJzf1gwePjevu5+AgQIECAAAECBAi8CBxnJD6e31AIECBAgAABAgQI/Ancvz4vItFjIECAAAECBAgQ+CcgEj0IAgQIECBAgACBNwGR6FEQIECAAAECBAiIRG+AAAECBAgQIECgBfxJ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zAGYm/xF2AAQyu7cQAAAAASUVORK5CYII=">
          <a:extLst>
            <a:ext uri="{FF2B5EF4-FFF2-40B4-BE49-F238E27FC236}">
              <a16:creationId xmlns:a16="http://schemas.microsoft.com/office/drawing/2014/main" id="{46090520-20A5-4A8A-A339-6C67A69968EB}"/>
            </a:ext>
          </a:extLst>
        </xdr:cNvPr>
        <xdr:cNvSpPr>
          <a:spLocks noChangeAspect="1" noChangeArrowheads="1"/>
        </xdr:cNvSpPr>
      </xdr:nvSpPr>
      <xdr:spPr bwMode="auto">
        <a:xfrm>
          <a:off x="2580968" y="2017661"/>
          <a:ext cx="304800" cy="26485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16</xdr:row>
      <xdr:rowOff>0</xdr:rowOff>
    </xdr:from>
    <xdr:ext cx="304800" cy="304800"/>
    <xdr:sp macro="" textlink="">
      <xdr:nvSpPr>
        <xdr:cNvPr id="58" name="AutoShape 1" descr="data:image/png;base64,iVBORw0KGgoAAAANSUhEUgAAAokAAABZCAYAAABSdr4nAAAAAXNSR0IArs4c6QAABTtJREFUeF7t2LFtw1AQBUERLkUlKLcD1a1AbswGHclQsAW8YXzJzf1gwePjevu5+AgQIECAAAECBAi8CBxnJD6e31AIECBAgAABAgQI/Ancvz4vItFjIECAAAECBAgQ+CcgEj0IAgQIECBAgACBNwGR6FEQIECAAAECBAiIRG+AAAECBAgQIECgBfxJ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zAGYm/xF2AAQyu7cQAAAAASUVORK5CYII=">
          <a:extLst>
            <a:ext uri="{FF2B5EF4-FFF2-40B4-BE49-F238E27FC236}">
              <a16:creationId xmlns:a16="http://schemas.microsoft.com/office/drawing/2014/main" id="{CD222CF0-90E6-43C7-9EA3-4E6B7F5012CB}"/>
            </a:ext>
          </a:extLst>
        </xdr:cNvPr>
        <xdr:cNvSpPr>
          <a:spLocks noChangeAspect="1" noChangeArrowheads="1"/>
        </xdr:cNvSpPr>
      </xdr:nvSpPr>
      <xdr:spPr bwMode="auto">
        <a:xfrm>
          <a:off x="2580968" y="238637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20</xdr:row>
      <xdr:rowOff>0</xdr:rowOff>
    </xdr:from>
    <xdr:ext cx="304800" cy="304800"/>
    <xdr:sp macro="" textlink="">
      <xdr:nvSpPr>
        <xdr:cNvPr id="59" name="AutoShape 1" descr="data:image/png;base64,iVBORw0KGgoAAAANSUhEUgAAAokAAABZCAYAAABSdr4nAAAAAXNSR0IArs4c6QAABTtJREFUeF7t2LFtw1AQBUERLkUlKLcD1a1AbswGHclQsAW8YXzJzf1gwePjevu5+AgQIECAAAECBAi8CBxnJD6e31AIECBAgAABAgQI/Ancvz4vItFjIECAAAECBAgQ+CcgEj0IAgQIECBAgACBNwGR6FEQIECAAAECBAiIRG+AAAECBAgQIECgBfxJ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zAGYm/xF2AAQyu7cQAAAAASUVORK5CYII=">
          <a:extLst>
            <a:ext uri="{FF2B5EF4-FFF2-40B4-BE49-F238E27FC236}">
              <a16:creationId xmlns:a16="http://schemas.microsoft.com/office/drawing/2014/main" id="{C6D11505-DF91-4A2A-984A-1CF2F2A27D6F}"/>
            </a:ext>
          </a:extLst>
        </xdr:cNvPr>
        <xdr:cNvSpPr>
          <a:spLocks noChangeAspect="1" noChangeArrowheads="1"/>
        </xdr:cNvSpPr>
      </xdr:nvSpPr>
      <xdr:spPr bwMode="auto">
        <a:xfrm>
          <a:off x="2580968" y="275508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24</xdr:row>
      <xdr:rowOff>0</xdr:rowOff>
    </xdr:from>
    <xdr:ext cx="304800" cy="304800"/>
    <xdr:sp macro="" textlink="">
      <xdr:nvSpPr>
        <xdr:cNvPr id="60" name="AutoShape 1" descr="data:image/png;base64,iVBORw0KGgoAAAANSUhEUgAAAokAAABZCAYAAABSdr4nAAAAAXNSR0IArs4c6QAABTtJREFUeF7t2LFtw1AQBUERLkUlKLcD1a1AbswGHclQsAW8YXzJzf1gwePjevu5+AgQIECAAAECBAi8CBxnJD6e31AIECBAgAABAgQI/Ancvz4vItFjIECAAAECBAgQ+CcgEj0IAgQIECBAgACBNwGR6FEQIECAAAECBAiIRG+AAAECBAgQIECgBfxJ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zAGYm/xF2AAQyu7cQAAAAASUVORK5CYII=">
          <a:extLst>
            <a:ext uri="{FF2B5EF4-FFF2-40B4-BE49-F238E27FC236}">
              <a16:creationId xmlns:a16="http://schemas.microsoft.com/office/drawing/2014/main" id="{A24F0ED4-5369-43DA-A158-F586A7196275}"/>
            </a:ext>
          </a:extLst>
        </xdr:cNvPr>
        <xdr:cNvSpPr>
          <a:spLocks noChangeAspect="1" noChangeArrowheads="1"/>
        </xdr:cNvSpPr>
      </xdr:nvSpPr>
      <xdr:spPr bwMode="auto">
        <a:xfrm>
          <a:off x="2580968" y="313403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28</xdr:row>
      <xdr:rowOff>0</xdr:rowOff>
    </xdr:from>
    <xdr:ext cx="304800" cy="304800"/>
    <xdr:sp macro="" textlink="">
      <xdr:nvSpPr>
        <xdr:cNvPr id="61" name="AutoShape 1" descr="data:image/png;base64,iVBORw0KGgoAAAANSUhEUgAAAokAAABZCAYAAABSdr4nAAAAAXNSR0IArs4c6QAABTtJREFUeF7t2LFtw1AQBUERLkUlKLcD1a1AbswGHclQsAW8YXzJzf1gwePjevu5+AgQIECAAAECBAi8CBxnJD6e31AIECBAgAABAgQI/Ancvz4vItFjIECAAAECBAgQ+CcgEj0IAgQIECBAgACBNwGR6FEQIECAAAECBAiIRG+AAAECBAgQIECgBfxJ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zAGYm/xF2AAQyu7cQAAAAASUVORK5CYII=">
          <a:extLst>
            <a:ext uri="{FF2B5EF4-FFF2-40B4-BE49-F238E27FC236}">
              <a16:creationId xmlns:a16="http://schemas.microsoft.com/office/drawing/2014/main" id="{28675ED3-3AF4-466D-9F46-A8EAC009E7B7}"/>
            </a:ext>
          </a:extLst>
        </xdr:cNvPr>
        <xdr:cNvSpPr>
          <a:spLocks noChangeAspect="1" noChangeArrowheads="1"/>
        </xdr:cNvSpPr>
      </xdr:nvSpPr>
      <xdr:spPr bwMode="auto">
        <a:xfrm>
          <a:off x="2580968" y="352322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19</xdr:row>
      <xdr:rowOff>0</xdr:rowOff>
    </xdr:from>
    <xdr:ext cx="304800" cy="264858"/>
    <xdr:sp macro="" textlink="">
      <xdr:nvSpPr>
        <xdr:cNvPr id="66" name="AutoShape 1" descr="data:image/png;base64,iVBORw0KGgoAAAANSUhEUgAAAokAAABZCAYAAABSdr4nAAAAAXNSR0IArs4c6QAABTtJREFUeF7t2LFtw1AQBUERLkUlKLcD1a1AbswGHclQsAW8YXzJzf1gwePjevu5+AgQIECAAAECBAi8CBxnJD6e31AIECBAgAABAgQI/Ancvz4vItFjIECAAAECBAgQ+CcgEj0IAgQIECBAgACBNwGR6FEQIECAAAECBAiIRG+AAAECBAgQIECgBfxJ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zAGYm/xF2AAQyu7cQAAAAASUVORK5CYII=">
          <a:extLst>
            <a:ext uri="{FF2B5EF4-FFF2-40B4-BE49-F238E27FC236}">
              <a16:creationId xmlns:a16="http://schemas.microsoft.com/office/drawing/2014/main" id="{D2D8C57E-98A5-463A-8722-D75F67FC44B6}"/>
            </a:ext>
          </a:extLst>
        </xdr:cNvPr>
        <xdr:cNvSpPr>
          <a:spLocks noChangeAspect="1" noChangeArrowheads="1"/>
        </xdr:cNvSpPr>
      </xdr:nvSpPr>
      <xdr:spPr bwMode="auto">
        <a:xfrm>
          <a:off x="2580968" y="2027903"/>
          <a:ext cx="304800" cy="26485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26</xdr:row>
      <xdr:rowOff>0</xdr:rowOff>
    </xdr:from>
    <xdr:ext cx="304800" cy="264858"/>
    <xdr:sp macro="" textlink="">
      <xdr:nvSpPr>
        <xdr:cNvPr id="67" name="AutoShape 1" descr="data:image/png;base64,iVBORw0KGgoAAAANSUhEUgAAAokAAABZCAYAAABSdr4nAAAAAXNSR0IArs4c6QAABTtJREFUeF7t2LFtw1AQBUERLkUlKLcD1a1AbswGHclQsAW8YXzJzf1gwePjevu5+AgQIECAAAECBAi8CBxnJD6e31AIECBAgAABAgQI/Ancvz4vItFjIECAAAECBAgQ+CcgEj0IAgQIECBAgACBNwGR6FEQIECAAAECBAiIRG+AAAECBAgQIECgBfxJ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zAGYm/xF2AAQyu7cQAAAAASUVORK5CYII=">
          <a:extLst>
            <a:ext uri="{FF2B5EF4-FFF2-40B4-BE49-F238E27FC236}">
              <a16:creationId xmlns:a16="http://schemas.microsoft.com/office/drawing/2014/main" id="{E9DA54AC-AC44-4C64-81E2-3B723BF46FB2}"/>
            </a:ext>
          </a:extLst>
        </xdr:cNvPr>
        <xdr:cNvSpPr>
          <a:spLocks noChangeAspect="1" noChangeArrowheads="1"/>
        </xdr:cNvSpPr>
      </xdr:nvSpPr>
      <xdr:spPr bwMode="auto">
        <a:xfrm>
          <a:off x="2580968" y="2027903"/>
          <a:ext cx="304800" cy="26485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31</xdr:row>
      <xdr:rowOff>0</xdr:rowOff>
    </xdr:from>
    <xdr:ext cx="304800" cy="264858"/>
    <xdr:sp macro="" textlink="">
      <xdr:nvSpPr>
        <xdr:cNvPr id="68" name="AutoShape 1" descr="data:image/png;base64,iVBORw0KGgoAAAANSUhEUgAAAokAAABZCAYAAABSdr4nAAAAAXNSR0IArs4c6QAABTtJREFUeF7t2LFtw1AQBUERLkUlKLcD1a1AbswGHclQsAW8YXzJzf1gwePjevu5+AgQIECAAAECBAi8CBxnJD6e31AIECBAgAABAgQI/Ancvz4vItFjIECAAAECBAgQ+CcgEj0IAgQIECBAgACBNwGR6FEQIECAAAECBAiIRG+AAAECBAgQIECgBfxJ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zAGYm/xF2AAQyu7cQAAAAASUVORK5CYII=">
          <a:extLst>
            <a:ext uri="{FF2B5EF4-FFF2-40B4-BE49-F238E27FC236}">
              <a16:creationId xmlns:a16="http://schemas.microsoft.com/office/drawing/2014/main" id="{8563631D-3F1A-4D51-AC2F-792C4C01F577}"/>
            </a:ext>
          </a:extLst>
        </xdr:cNvPr>
        <xdr:cNvSpPr>
          <a:spLocks noChangeAspect="1" noChangeArrowheads="1"/>
        </xdr:cNvSpPr>
      </xdr:nvSpPr>
      <xdr:spPr bwMode="auto">
        <a:xfrm>
          <a:off x="2580968" y="2027903"/>
          <a:ext cx="304800" cy="26485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36</xdr:row>
      <xdr:rowOff>0</xdr:rowOff>
    </xdr:from>
    <xdr:ext cx="304800" cy="264858"/>
    <xdr:sp macro="" textlink="">
      <xdr:nvSpPr>
        <xdr:cNvPr id="69" name="AutoShape 1" descr="data:image/png;base64,iVBORw0KGgoAAAANSUhEUgAAAokAAABZCAYAAABSdr4nAAAAAXNSR0IArs4c6QAABTtJREFUeF7t2LFtw1AQBUERLkUlKLcD1a1AbswGHclQsAW8YXzJzf1gwePjevu5+AgQIECAAAECBAi8CBxnJD6e31AIECBAgAABAgQI/Ancvz4vItFjIECAAAECBAgQ+CcgEj0IAgQIECBAgACBNwGR6FEQIECAAAECBAiIRG+AAAECBAgQIECgBfxJ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zAGYm/xF2AAQyu7cQAAAAASUVORK5CYII=">
          <a:extLst>
            <a:ext uri="{FF2B5EF4-FFF2-40B4-BE49-F238E27FC236}">
              <a16:creationId xmlns:a16="http://schemas.microsoft.com/office/drawing/2014/main" id="{9E7299F7-8D77-4BD9-9134-427E2B947C4A}"/>
            </a:ext>
          </a:extLst>
        </xdr:cNvPr>
        <xdr:cNvSpPr>
          <a:spLocks noChangeAspect="1" noChangeArrowheads="1"/>
        </xdr:cNvSpPr>
      </xdr:nvSpPr>
      <xdr:spPr bwMode="auto">
        <a:xfrm>
          <a:off x="2580968" y="2027903"/>
          <a:ext cx="304800" cy="26485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22</xdr:row>
      <xdr:rowOff>0</xdr:rowOff>
    </xdr:from>
    <xdr:ext cx="304800" cy="267268"/>
    <xdr:sp macro="" textlink="">
      <xdr:nvSpPr>
        <xdr:cNvPr id="64" name="AutoShape 1" descr="data:image/png;base64,iVBORw0KGgoAAAANSUhEUgAAAokAAABZCAYAAABSdr4nAAAAAXNSR0IArs4c6QAABTtJREFUeF7t2LFtw1AQBUERLkUlKLcD1a1AbswGHclQsAW8YXzJzf1gwePjevu5+AgQIECAAAECBAi8CBxnJD6e31AIECBAgAABAgQI/Ancvz4vItFjIECAAAECBAgQ+CcgEj0IAgQIECBAgACBNwGR6FEQIECAAAECBAiIRG+AAAECBAgQIECgBfxJ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zAGYm/xF2AAQyu7cQAAAAASUVORK5CYII=">
          <a:extLst>
            <a:ext uri="{FF2B5EF4-FFF2-40B4-BE49-F238E27FC236}">
              <a16:creationId xmlns:a16="http://schemas.microsoft.com/office/drawing/2014/main" id="{907756B3-2861-4943-AE48-16C50C26C83F}"/>
            </a:ext>
          </a:extLst>
        </xdr:cNvPr>
        <xdr:cNvSpPr>
          <a:spLocks noChangeAspect="1" noChangeArrowheads="1"/>
        </xdr:cNvSpPr>
      </xdr:nvSpPr>
      <xdr:spPr bwMode="auto">
        <a:xfrm>
          <a:off x="3685490" y="2540000"/>
          <a:ext cx="304800" cy="26726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28</xdr:row>
      <xdr:rowOff>0</xdr:rowOff>
    </xdr:from>
    <xdr:ext cx="304800" cy="267268"/>
    <xdr:sp macro="" textlink="">
      <xdr:nvSpPr>
        <xdr:cNvPr id="65" name="AutoShape 1" descr="data:image/png;base64,iVBORw0KGgoAAAANSUhEUgAAAokAAABZCAYAAABSdr4nAAAAAXNSR0IArs4c6QAABTtJREFUeF7t2LFtw1AQBUERLkUlKLcD1a1AbswGHclQsAW8YXzJzf1gwePjevu5+AgQIECAAAECBAi8CBxnJD6e31AIECBAgAABAgQI/Ancvz4vItFjIECAAAECBAgQ+CcgEj0IAgQIECBAgACBNwGR6FEQIECAAAECBAiIRG+AAAECBAgQIECgBfxJ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zAGYm/xF2AAQyu7cQAAAAASUVORK5CYII=">
          <a:extLst>
            <a:ext uri="{FF2B5EF4-FFF2-40B4-BE49-F238E27FC236}">
              <a16:creationId xmlns:a16="http://schemas.microsoft.com/office/drawing/2014/main" id="{C24F15FE-1A5B-4E63-8571-81941157071B}"/>
            </a:ext>
          </a:extLst>
        </xdr:cNvPr>
        <xdr:cNvSpPr>
          <a:spLocks noChangeAspect="1" noChangeArrowheads="1"/>
        </xdr:cNvSpPr>
      </xdr:nvSpPr>
      <xdr:spPr bwMode="auto">
        <a:xfrm>
          <a:off x="3685490" y="2540000"/>
          <a:ext cx="304800" cy="26726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32</xdr:row>
      <xdr:rowOff>0</xdr:rowOff>
    </xdr:from>
    <xdr:ext cx="304800" cy="267268"/>
    <xdr:sp macro="" textlink="">
      <xdr:nvSpPr>
        <xdr:cNvPr id="70" name="AutoShape 1" descr="data:image/png;base64,iVBORw0KGgoAAAANSUhEUgAAAokAAABZCAYAAABSdr4nAAAAAXNSR0IArs4c6QAABTtJREFUeF7t2LFtw1AQBUERLkUlKLcD1a1AbswGHclQsAW8YXzJzf1gwePjevu5+AgQIECAAAECBAi8CBxnJD6e31AIECBAgAABAgQI/Ancvz4vItFjIECAAAECBAgQ+CcgEj0IAgQIECBAgACBNwGR6FEQIECAAAECBAiIRG+AAAECBAgQIECgBfxJ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zAGYm/xF2AAQyu7cQAAAAASUVORK5CYII=">
          <a:extLst>
            <a:ext uri="{FF2B5EF4-FFF2-40B4-BE49-F238E27FC236}">
              <a16:creationId xmlns:a16="http://schemas.microsoft.com/office/drawing/2014/main" id="{B9E9839D-1983-4826-8880-9AD55B4EA32F}"/>
            </a:ext>
          </a:extLst>
        </xdr:cNvPr>
        <xdr:cNvSpPr>
          <a:spLocks noChangeAspect="1" noChangeArrowheads="1"/>
        </xdr:cNvSpPr>
      </xdr:nvSpPr>
      <xdr:spPr bwMode="auto">
        <a:xfrm>
          <a:off x="3685490" y="2540000"/>
          <a:ext cx="304800" cy="26726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36</xdr:row>
      <xdr:rowOff>0</xdr:rowOff>
    </xdr:from>
    <xdr:ext cx="304800" cy="267268"/>
    <xdr:sp macro="" textlink="">
      <xdr:nvSpPr>
        <xdr:cNvPr id="71" name="AutoShape 1" descr="data:image/png;base64,iVBORw0KGgoAAAANSUhEUgAAAokAAABZCAYAAABSdr4nAAAAAXNSR0IArs4c6QAABTtJREFUeF7t2LFtw1AQBUERLkUlKLcD1a1AbswGHclQsAW8YXzJzf1gwePjevu5+AgQIECAAAECBAi8CBxnJD6e31AIECBAgAABAgQI/Ancvz4vItFjIECAAAECBAgQ+CcgEj0IAgQIECBAgACBNwGR6FEQIECAAAECBAiIRG+AAAECBAgQIECgBfxJ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zAGYm/xF2AAQyu7cQAAAAASUVORK5CYII=">
          <a:extLst>
            <a:ext uri="{FF2B5EF4-FFF2-40B4-BE49-F238E27FC236}">
              <a16:creationId xmlns:a16="http://schemas.microsoft.com/office/drawing/2014/main" id="{B2234965-FB1E-4F6B-8246-9D5FE33A95DD}"/>
            </a:ext>
          </a:extLst>
        </xdr:cNvPr>
        <xdr:cNvSpPr>
          <a:spLocks noChangeAspect="1" noChangeArrowheads="1"/>
        </xdr:cNvSpPr>
      </xdr:nvSpPr>
      <xdr:spPr bwMode="auto">
        <a:xfrm>
          <a:off x="3685490" y="2540000"/>
          <a:ext cx="304800" cy="26726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40</xdr:row>
      <xdr:rowOff>0</xdr:rowOff>
    </xdr:from>
    <xdr:ext cx="304800" cy="267268"/>
    <xdr:sp macro="" textlink="">
      <xdr:nvSpPr>
        <xdr:cNvPr id="72" name="AutoShape 1" descr="data:image/png;base64,iVBORw0KGgoAAAANSUhEUgAAAokAAABZCAYAAABSdr4nAAAAAXNSR0IArs4c6QAABTtJREFUeF7t2LFtw1AQBUERLkUlKLcD1a1AbswGHclQsAW8YXzJzf1gwePjevu5+AgQIECAAAECBAi8CBxnJD6e31AIECBAgAABAgQI/Ancvz4vItFjIECAAAECBAgQ+CcgEj0IAgQIECBAgACBNwGR6FEQIECAAAECBAiIRG+AAAECBAgQIECgBfxJ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zAGYm/xF2AAQyu7cQAAAAASUVORK5CYII=">
          <a:extLst>
            <a:ext uri="{FF2B5EF4-FFF2-40B4-BE49-F238E27FC236}">
              <a16:creationId xmlns:a16="http://schemas.microsoft.com/office/drawing/2014/main" id="{91B674B1-44D3-4D39-985B-C41A6950B7B0}"/>
            </a:ext>
          </a:extLst>
        </xdr:cNvPr>
        <xdr:cNvSpPr>
          <a:spLocks noChangeAspect="1" noChangeArrowheads="1"/>
        </xdr:cNvSpPr>
      </xdr:nvSpPr>
      <xdr:spPr bwMode="auto">
        <a:xfrm>
          <a:off x="3685490" y="2540000"/>
          <a:ext cx="304800" cy="26726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44</xdr:row>
      <xdr:rowOff>0</xdr:rowOff>
    </xdr:from>
    <xdr:ext cx="304800" cy="267268"/>
    <xdr:sp macro="" textlink="">
      <xdr:nvSpPr>
        <xdr:cNvPr id="73" name="AutoShape 1" descr="data:image/png;base64,iVBORw0KGgoAAAANSUhEUgAAAokAAABZCAYAAABSdr4nAAAAAXNSR0IArs4c6QAABTtJREFUeF7t2LFtw1AQBUERLkUlKLcD1a1AbswGHclQsAW8YXzJzf1gwePjevu5+AgQIECAAAECBAi8CBxnJD6e31AIECBAgAABAgQI/Ancvz4vItFjIECAAAECBAgQ+CcgEj0IAgQIECBAgACBNwGR6FEQIECAAAECBAiIRG+AAAECBAgQIECgBfxJ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zAGYm/xF2AAQyu7cQAAAAASUVORK5CYII=">
          <a:extLst>
            <a:ext uri="{FF2B5EF4-FFF2-40B4-BE49-F238E27FC236}">
              <a16:creationId xmlns:a16="http://schemas.microsoft.com/office/drawing/2014/main" id="{7D0CE71B-1E4F-4799-B6B8-34DB0E3DF138}"/>
            </a:ext>
          </a:extLst>
        </xdr:cNvPr>
        <xdr:cNvSpPr>
          <a:spLocks noChangeAspect="1" noChangeArrowheads="1"/>
        </xdr:cNvSpPr>
      </xdr:nvSpPr>
      <xdr:spPr bwMode="auto">
        <a:xfrm>
          <a:off x="3685490" y="2540000"/>
          <a:ext cx="304800" cy="26726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48</xdr:row>
      <xdr:rowOff>0</xdr:rowOff>
    </xdr:from>
    <xdr:ext cx="304800" cy="267268"/>
    <xdr:sp macro="" textlink="">
      <xdr:nvSpPr>
        <xdr:cNvPr id="74" name="AutoShape 1" descr="data:image/png;base64,iVBORw0KGgoAAAANSUhEUgAAAokAAABZCAYAAABSdr4nAAAAAXNSR0IArs4c6QAABTtJREFUeF7t2LFtw1AQBUERLkUlKLcD1a1AbswGHclQsAW8YXzJzf1gwePjevu5+AgQIECAAAECBAi8CBxnJD6e31AIECBAgAABAgQI/Ancvz4vItFjIECAAAECBAgQ+CcgEj0IAgQIECBAgACBNwGR6FEQIECAAAECBAiIRG+AAAECBAgQIECgBfxJ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zAGYm/xF2AAQyu7cQAAAAASUVORK5CYII=">
          <a:extLst>
            <a:ext uri="{FF2B5EF4-FFF2-40B4-BE49-F238E27FC236}">
              <a16:creationId xmlns:a16="http://schemas.microsoft.com/office/drawing/2014/main" id="{D9EF3E54-4BB3-45BD-8ED1-1F59062462CD}"/>
            </a:ext>
          </a:extLst>
        </xdr:cNvPr>
        <xdr:cNvSpPr>
          <a:spLocks noChangeAspect="1" noChangeArrowheads="1"/>
        </xdr:cNvSpPr>
      </xdr:nvSpPr>
      <xdr:spPr bwMode="auto">
        <a:xfrm>
          <a:off x="3685490" y="2540000"/>
          <a:ext cx="304800" cy="26726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52</xdr:row>
      <xdr:rowOff>0</xdr:rowOff>
    </xdr:from>
    <xdr:ext cx="304800" cy="267268"/>
    <xdr:sp macro="" textlink="">
      <xdr:nvSpPr>
        <xdr:cNvPr id="75" name="AutoShape 1" descr="data:image/png;base64,iVBORw0KGgoAAAANSUhEUgAAAokAAABZCAYAAABSdr4nAAAAAXNSR0IArs4c6QAABTtJREFUeF7t2LFtw1AQBUERLkUlKLcD1a1AbswGHclQsAW8YXzJzf1gwePjevu5+AgQIECAAAECBAi8CBxnJD6e31AIECBAgAABAgQI/Ancvz4vItFjIECAAAECBAgQ+CcgEj0IAgQIECBAgACBNwGR6FEQIECAAAECBAiIRG+AAAECBAgQIECgBfxJ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zAGYm/xF2AAQyu7cQAAAAASUVORK5CYII=">
          <a:extLst>
            <a:ext uri="{FF2B5EF4-FFF2-40B4-BE49-F238E27FC236}">
              <a16:creationId xmlns:a16="http://schemas.microsoft.com/office/drawing/2014/main" id="{A18AF9FB-33D1-479E-A1C5-8FC26CBC4E44}"/>
            </a:ext>
          </a:extLst>
        </xdr:cNvPr>
        <xdr:cNvSpPr>
          <a:spLocks noChangeAspect="1" noChangeArrowheads="1"/>
        </xdr:cNvSpPr>
      </xdr:nvSpPr>
      <xdr:spPr bwMode="auto">
        <a:xfrm>
          <a:off x="3685490" y="2540000"/>
          <a:ext cx="304800" cy="26726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56</xdr:row>
      <xdr:rowOff>0</xdr:rowOff>
    </xdr:from>
    <xdr:ext cx="304800" cy="267268"/>
    <xdr:sp macro="" textlink="">
      <xdr:nvSpPr>
        <xdr:cNvPr id="76" name="AutoShape 1" descr="data:image/png;base64,iVBORw0KGgoAAAANSUhEUgAAAokAAABZCAYAAABSdr4nAAAAAXNSR0IArs4c6QAABTtJREFUeF7t2LFtw1AQBUERLkUlKLcD1a1AbswGHclQsAW8YXzJzf1gwePjevu5+AgQIECAAAECBAi8CBxnJD6e31AIECBAgAABAgQI/Ancvz4vItFjIECAAAECBAgQ+CcgEj0IAgQIECBAgACBNwGR6FEQIECAAAECBAiIRG+AAAECBAgQIECgBfxJ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zAGYm/xF2AAQyu7cQAAAAASUVORK5CYII=">
          <a:extLst>
            <a:ext uri="{FF2B5EF4-FFF2-40B4-BE49-F238E27FC236}">
              <a16:creationId xmlns:a16="http://schemas.microsoft.com/office/drawing/2014/main" id="{64172FC0-BBC8-4369-9118-CB7777A4621A}"/>
            </a:ext>
          </a:extLst>
        </xdr:cNvPr>
        <xdr:cNvSpPr>
          <a:spLocks noChangeAspect="1" noChangeArrowheads="1"/>
        </xdr:cNvSpPr>
      </xdr:nvSpPr>
      <xdr:spPr bwMode="auto">
        <a:xfrm>
          <a:off x="3685490" y="2540000"/>
          <a:ext cx="304800" cy="26726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60</xdr:row>
      <xdr:rowOff>0</xdr:rowOff>
    </xdr:from>
    <xdr:ext cx="304800" cy="267268"/>
    <xdr:sp macro="" textlink="">
      <xdr:nvSpPr>
        <xdr:cNvPr id="77" name="AutoShape 1" descr="data:image/png;base64,iVBORw0KGgoAAAANSUhEUgAAAokAAABZCAYAAABSdr4nAAAAAXNSR0IArs4c6QAABTtJREFUeF7t2LFtw1AQBUERLkUlKLcD1a1AbswGHclQsAW8YXzJzf1gwePjevu5+AgQIECAAAECBAi8CBxnJD6e31AIECBAgAABAgQI/Ancvz4vItFjIECAAAECBAgQ+CcgEj0IAgQIECBAgACBNwGR6FEQIECAAAECBAiIRG+AAAECBAgQIECgBfxJ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zAGYm/xF2AAQyu7cQAAAAASUVORK5CYII=">
          <a:extLst>
            <a:ext uri="{FF2B5EF4-FFF2-40B4-BE49-F238E27FC236}">
              <a16:creationId xmlns:a16="http://schemas.microsoft.com/office/drawing/2014/main" id="{E0E6BD16-4F20-47BD-BE94-99CD166DA437}"/>
            </a:ext>
          </a:extLst>
        </xdr:cNvPr>
        <xdr:cNvSpPr>
          <a:spLocks noChangeAspect="1" noChangeArrowheads="1"/>
        </xdr:cNvSpPr>
      </xdr:nvSpPr>
      <xdr:spPr bwMode="auto">
        <a:xfrm>
          <a:off x="3685490" y="2540000"/>
          <a:ext cx="304800" cy="26726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64</xdr:row>
      <xdr:rowOff>0</xdr:rowOff>
    </xdr:from>
    <xdr:ext cx="304800" cy="267268"/>
    <xdr:sp macro="" textlink="">
      <xdr:nvSpPr>
        <xdr:cNvPr id="78" name="AutoShape 1" descr="data:image/png;base64,iVBORw0KGgoAAAANSUhEUgAAAokAAABZCAYAAABSdr4nAAAAAXNSR0IArs4c6QAABTtJREFUeF7t2LFtw1AQBUERLkUlKLcD1a1AbswGHclQsAW8YXzJzf1gwePjevu5+AgQIECAAAECBAi8CBxnJD6e31AIECBAgAABAgQI/Ancvz4vItFjIECAAAECBAgQ+CcgEj0IAgQIECBAgACBNwGR6FEQIECAAAECBAiIRG+AAAECBAgQIECgBfxJ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zAGYm/xF2AAQyu7cQAAAAASUVORK5CYII=">
          <a:extLst>
            <a:ext uri="{FF2B5EF4-FFF2-40B4-BE49-F238E27FC236}">
              <a16:creationId xmlns:a16="http://schemas.microsoft.com/office/drawing/2014/main" id="{5E3A970C-5BEC-48A7-B72A-96965EE86C8E}"/>
            </a:ext>
          </a:extLst>
        </xdr:cNvPr>
        <xdr:cNvSpPr>
          <a:spLocks noChangeAspect="1" noChangeArrowheads="1"/>
        </xdr:cNvSpPr>
      </xdr:nvSpPr>
      <xdr:spPr bwMode="auto">
        <a:xfrm>
          <a:off x="3685490" y="2540000"/>
          <a:ext cx="304800" cy="26726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68</xdr:row>
      <xdr:rowOff>0</xdr:rowOff>
    </xdr:from>
    <xdr:ext cx="304800" cy="267268"/>
    <xdr:sp macro="" textlink="">
      <xdr:nvSpPr>
        <xdr:cNvPr id="79" name="AutoShape 1" descr="data:image/png;base64,iVBORw0KGgoAAAANSUhEUgAAAokAAABZCAYAAABSdr4nAAAAAXNSR0IArs4c6QAABTtJREFUeF7t2LFtw1AQBUERLkUlKLcD1a1AbswGHclQsAW8YXzJzf1gwePjevu5+AgQIECAAAECBAi8CBxnJD6e31AIECBAgAABAgQI/Ancvz4vItFjIECAAAECBAgQ+CcgEj0IAgQIECBAgACBNwGR6FEQIECAAAECBAiIRG+AAAECBAgQIECgBfxJ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zAGYm/xF2AAQyu7cQAAAAASUVORK5CYII=">
          <a:extLst>
            <a:ext uri="{FF2B5EF4-FFF2-40B4-BE49-F238E27FC236}">
              <a16:creationId xmlns:a16="http://schemas.microsoft.com/office/drawing/2014/main" id="{770B644A-8B11-4E14-B1B2-77F6AF1742DE}"/>
            </a:ext>
          </a:extLst>
        </xdr:cNvPr>
        <xdr:cNvSpPr>
          <a:spLocks noChangeAspect="1" noChangeArrowheads="1"/>
        </xdr:cNvSpPr>
      </xdr:nvSpPr>
      <xdr:spPr bwMode="auto">
        <a:xfrm>
          <a:off x="3685490" y="2540000"/>
          <a:ext cx="304800" cy="26726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18</xdr:row>
      <xdr:rowOff>0</xdr:rowOff>
    </xdr:from>
    <xdr:ext cx="304800" cy="304800"/>
    <xdr:sp macro="" textlink="">
      <xdr:nvSpPr>
        <xdr:cNvPr id="80" name="AutoShape 1" descr="data:image/png;base64,iVBORw0KGgoAAAANSUhEUgAAAokAAABZCAYAAABSdr4nAAAAAXNSR0IArs4c6QAABTtJREFUeF7t2LFtw1AQBUERLkUlKLcD1a1AbswGHclQsAW8YXzJzf1gwePjevu5+AgQIECAAAECBAi8CBxnJD6e31AIECBAgAABAgQI/Ancvz4vItFjIECAAAECBAgQ+CcgEj0IAgQIECBAgACBNwGR6FEQIECAAAECBAiIRG+AAAECBAgQIECgBfxJ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zAGYm/xF2AAQyu7cQAAAAASUVORK5CYII=">
          <a:extLst>
            <a:ext uri="{FF2B5EF4-FFF2-40B4-BE49-F238E27FC236}">
              <a16:creationId xmlns:a16="http://schemas.microsoft.com/office/drawing/2014/main" id="{16B0ACF6-1BFB-459C-845E-988F887EECB4}"/>
            </a:ext>
          </a:extLst>
        </xdr:cNvPr>
        <xdr:cNvSpPr>
          <a:spLocks noChangeAspect="1" noChangeArrowheads="1"/>
        </xdr:cNvSpPr>
      </xdr:nvSpPr>
      <xdr:spPr bwMode="auto">
        <a:xfrm>
          <a:off x="3647722" y="316088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20</xdr:row>
      <xdr:rowOff>0</xdr:rowOff>
    </xdr:from>
    <xdr:ext cx="304800" cy="304800"/>
    <xdr:sp macro="" textlink="">
      <xdr:nvSpPr>
        <xdr:cNvPr id="81" name="AutoShape 1" descr="data:image/png;base64,iVBORw0KGgoAAAANSUhEUgAAAokAAABZCAYAAABSdr4nAAAAAXNSR0IArs4c6QAABTtJREFUeF7t2LFtw1AQBUERLkUlKLcD1a1AbswGHclQsAW8YXzJzf1gwePjevu5+AgQIECAAAECBAi8CBxnJD6e31AIECBAgAABAgQI/Ancvz4vItFjIECAAAECBAgQ+CcgEj0IAgQIECBAgACBNwGR6FEQIECAAAECBAiIRG+AAAECBAgQIECgBfxJ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zAGYm/xF2AAQyu7cQAAAAASUVORK5CYII=">
          <a:extLst>
            <a:ext uri="{FF2B5EF4-FFF2-40B4-BE49-F238E27FC236}">
              <a16:creationId xmlns:a16="http://schemas.microsoft.com/office/drawing/2014/main" id="{780835E0-7298-4304-924B-59F376BE8D5D}"/>
            </a:ext>
          </a:extLst>
        </xdr:cNvPr>
        <xdr:cNvSpPr>
          <a:spLocks noChangeAspect="1" noChangeArrowheads="1"/>
        </xdr:cNvSpPr>
      </xdr:nvSpPr>
      <xdr:spPr bwMode="auto">
        <a:xfrm>
          <a:off x="3647722" y="316088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22</xdr:row>
      <xdr:rowOff>0</xdr:rowOff>
    </xdr:from>
    <xdr:ext cx="304800" cy="304800"/>
    <xdr:sp macro="" textlink="">
      <xdr:nvSpPr>
        <xdr:cNvPr id="82" name="AutoShape 1" descr="data:image/png;base64,iVBORw0KGgoAAAANSUhEUgAAAokAAABZCAYAAABSdr4nAAAAAXNSR0IArs4c6QAABTtJREFUeF7t2LFtw1AQBUERLkUlKLcD1a1AbswGHclQsAW8YXzJzf1gwePjevu5+AgQIECAAAECBAi8CBxnJD6e31AIECBAgAABAgQI/Ancvz4vItFjIECAAAECBAgQ+CcgEj0IAgQIECBAgACBNwGR6FEQIECAAAECBAiIRG+AAAECBAgQIECgBfxJ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zAGYm/xF2AAQyu7cQAAAAASUVORK5CYII=">
          <a:extLst>
            <a:ext uri="{FF2B5EF4-FFF2-40B4-BE49-F238E27FC236}">
              <a16:creationId xmlns:a16="http://schemas.microsoft.com/office/drawing/2014/main" id="{E2CDAD3B-774A-4B66-A2AA-85C218FE0CCE}"/>
            </a:ext>
          </a:extLst>
        </xdr:cNvPr>
        <xdr:cNvSpPr>
          <a:spLocks noChangeAspect="1" noChangeArrowheads="1"/>
        </xdr:cNvSpPr>
      </xdr:nvSpPr>
      <xdr:spPr bwMode="auto">
        <a:xfrm>
          <a:off x="3647722" y="316088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24</xdr:row>
      <xdr:rowOff>0</xdr:rowOff>
    </xdr:from>
    <xdr:ext cx="304800" cy="304800"/>
    <xdr:sp macro="" textlink="">
      <xdr:nvSpPr>
        <xdr:cNvPr id="83" name="AutoShape 1" descr="data:image/png;base64,iVBORw0KGgoAAAANSUhEUgAAAokAAABZCAYAAABSdr4nAAAAAXNSR0IArs4c6QAABTtJREFUeF7t2LFtw1AQBUERLkUlKLcD1a1AbswGHclQsAW8YXzJzf1gwePjevu5+AgQIECAAAECBAi8CBxnJD6e31AIECBAgAABAgQI/Ancvz4vItFjIECAAAECBAgQ+CcgEj0IAgQIECBAgACBNwGR6FEQIECAAAECBAiIRG+AAAECBAgQIECgBfxJ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zAGYm/xF2AAQyu7cQAAAAASUVORK5CYII=">
          <a:extLst>
            <a:ext uri="{FF2B5EF4-FFF2-40B4-BE49-F238E27FC236}">
              <a16:creationId xmlns:a16="http://schemas.microsoft.com/office/drawing/2014/main" id="{597E7CD3-2791-4DB6-8942-732FC2163678}"/>
            </a:ext>
          </a:extLst>
        </xdr:cNvPr>
        <xdr:cNvSpPr>
          <a:spLocks noChangeAspect="1" noChangeArrowheads="1"/>
        </xdr:cNvSpPr>
      </xdr:nvSpPr>
      <xdr:spPr bwMode="auto">
        <a:xfrm>
          <a:off x="3647722" y="316088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26</xdr:row>
      <xdr:rowOff>0</xdr:rowOff>
    </xdr:from>
    <xdr:ext cx="304800" cy="304800"/>
    <xdr:sp macro="" textlink="">
      <xdr:nvSpPr>
        <xdr:cNvPr id="84" name="AutoShape 1" descr="data:image/png;base64,iVBORw0KGgoAAAANSUhEUgAAAokAAABZCAYAAABSdr4nAAAAAXNSR0IArs4c6QAABTtJREFUeF7t2LFtw1AQBUERLkUlKLcD1a1AbswGHclQsAW8YXzJzf1gwePjevu5+AgQIECAAAECBAi8CBxnJD6e31AIECBAgAABAgQI/Ancvz4vItFjIECAAAECBAgQ+CcgEj0IAgQIECBAgACBNwGR6FEQIECAAAECBAiIRG+AAAECBAgQIECgBfxJ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zAGYm/xF2AAQyu7cQAAAAASUVORK5CYII=">
          <a:extLst>
            <a:ext uri="{FF2B5EF4-FFF2-40B4-BE49-F238E27FC236}">
              <a16:creationId xmlns:a16="http://schemas.microsoft.com/office/drawing/2014/main" id="{33FFD05D-9468-48D3-99BB-AA79E247A732}"/>
            </a:ext>
          </a:extLst>
        </xdr:cNvPr>
        <xdr:cNvSpPr>
          <a:spLocks noChangeAspect="1" noChangeArrowheads="1"/>
        </xdr:cNvSpPr>
      </xdr:nvSpPr>
      <xdr:spPr bwMode="auto">
        <a:xfrm>
          <a:off x="3647722" y="316088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28</xdr:row>
      <xdr:rowOff>0</xdr:rowOff>
    </xdr:from>
    <xdr:ext cx="304800" cy="304800"/>
    <xdr:sp macro="" textlink="">
      <xdr:nvSpPr>
        <xdr:cNvPr id="85" name="AutoShape 1" descr="data:image/png;base64,iVBORw0KGgoAAAANSUhEUgAAAokAAABZCAYAAABSdr4nAAAAAXNSR0IArs4c6QAABTtJREFUeF7t2LFtw1AQBUERLkUlKLcD1a1AbswGHclQsAW8YXzJzf1gwePjevu5+AgQIECAAAECBAi8CBxnJD6e31AIECBAgAABAgQI/Ancvz4vItFjIECAAAECBAgQ+CcgEj0IAgQIECBAgACBNwGR6FEQIECAAAECBAiIRG+AAAECBAgQIECgBfxJ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zAGYm/xF2AAQyu7cQAAAAASUVORK5CYII=">
          <a:extLst>
            <a:ext uri="{FF2B5EF4-FFF2-40B4-BE49-F238E27FC236}">
              <a16:creationId xmlns:a16="http://schemas.microsoft.com/office/drawing/2014/main" id="{4D740671-C58B-43E9-96BD-AE83ED29BA31}"/>
            </a:ext>
          </a:extLst>
        </xdr:cNvPr>
        <xdr:cNvSpPr>
          <a:spLocks noChangeAspect="1" noChangeArrowheads="1"/>
        </xdr:cNvSpPr>
      </xdr:nvSpPr>
      <xdr:spPr bwMode="auto">
        <a:xfrm>
          <a:off x="3647722" y="316088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30</xdr:row>
      <xdr:rowOff>0</xdr:rowOff>
    </xdr:from>
    <xdr:ext cx="304800" cy="304800"/>
    <xdr:sp macro="" textlink="">
      <xdr:nvSpPr>
        <xdr:cNvPr id="86" name="AutoShape 1" descr="data:image/png;base64,iVBORw0KGgoAAAANSUhEUgAAAokAAABZCAYAAABSdr4nAAAAAXNSR0IArs4c6QAABTtJREFUeF7t2LFtw1AQBUERLkUlKLcD1a1AbswGHclQsAW8YXzJzf1gwePjevu5+AgQIECAAAECBAi8CBxnJD6e31AIECBAgAABAgQI/Ancvz4vItFjIECAAAECBAgQ+CcgEj0IAgQIECBAgACBNwGR6FEQIECAAAECBAiIRG+AAAECBAgQIECgBfxJ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zAGYm/xF2AAQyu7cQAAAAASUVORK5CYII=">
          <a:extLst>
            <a:ext uri="{FF2B5EF4-FFF2-40B4-BE49-F238E27FC236}">
              <a16:creationId xmlns:a16="http://schemas.microsoft.com/office/drawing/2014/main" id="{B8164D2F-95FE-4895-81FE-CD9133E04B5D}"/>
            </a:ext>
          </a:extLst>
        </xdr:cNvPr>
        <xdr:cNvSpPr>
          <a:spLocks noChangeAspect="1" noChangeArrowheads="1"/>
        </xdr:cNvSpPr>
      </xdr:nvSpPr>
      <xdr:spPr bwMode="auto">
        <a:xfrm>
          <a:off x="3647722" y="316088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32</xdr:row>
      <xdr:rowOff>0</xdr:rowOff>
    </xdr:from>
    <xdr:ext cx="304800" cy="304800"/>
    <xdr:sp macro="" textlink="">
      <xdr:nvSpPr>
        <xdr:cNvPr id="87" name="AutoShape 1" descr="data:image/png;base64,iVBORw0KGgoAAAANSUhEUgAAAokAAABZCAYAAABSdr4nAAAAAXNSR0IArs4c6QAABTtJREFUeF7t2LFtw1AQBUERLkUlKLcD1a1AbswGHclQsAW8YXzJzf1gwePjevu5+AgQIECAAAECBAi8CBxnJD6e31AIECBAgAABAgQI/Ancvz4vItFjIECAAAECBAgQ+CcgEj0IAgQIECBAgACBNwGR6FEQIECAAAECBAiIRG+AAAECBAgQIECgBfxJ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zAGYm/xF2AAQyu7cQAAAAASUVORK5CYII=">
          <a:extLst>
            <a:ext uri="{FF2B5EF4-FFF2-40B4-BE49-F238E27FC236}">
              <a16:creationId xmlns:a16="http://schemas.microsoft.com/office/drawing/2014/main" id="{814C0C9C-8A79-4202-BB81-68D5C641A8A1}"/>
            </a:ext>
          </a:extLst>
        </xdr:cNvPr>
        <xdr:cNvSpPr>
          <a:spLocks noChangeAspect="1" noChangeArrowheads="1"/>
        </xdr:cNvSpPr>
      </xdr:nvSpPr>
      <xdr:spPr bwMode="auto">
        <a:xfrm>
          <a:off x="3647722" y="316088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34</xdr:row>
      <xdr:rowOff>0</xdr:rowOff>
    </xdr:from>
    <xdr:ext cx="304800" cy="304800"/>
    <xdr:sp macro="" textlink="">
      <xdr:nvSpPr>
        <xdr:cNvPr id="88" name="AutoShape 1" descr="data:image/png;base64,iVBORw0KGgoAAAANSUhEUgAAAokAAABZCAYAAABSdr4nAAAAAXNSR0IArs4c6QAABTtJREFUeF7t2LFtw1AQBUERLkUlKLcD1a1AbswGHclQsAW8YXzJzf1gwePjevu5+AgQIECAAAECBAi8CBxnJD6e31AIECBAgAABAgQI/Ancvz4vItFjIECAAAECBAgQ+CcgEj0IAgQIECBAgACBNwGR6FEQIECAAAECBAiIRG+AAAECBAgQIECgBfxJ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zAGYm/xF2AAQyu7cQAAAAASUVORK5CYII=">
          <a:extLst>
            <a:ext uri="{FF2B5EF4-FFF2-40B4-BE49-F238E27FC236}">
              <a16:creationId xmlns:a16="http://schemas.microsoft.com/office/drawing/2014/main" id="{CC8A1BE3-D0F5-4108-8A88-25C056E86387}"/>
            </a:ext>
          </a:extLst>
        </xdr:cNvPr>
        <xdr:cNvSpPr>
          <a:spLocks noChangeAspect="1" noChangeArrowheads="1"/>
        </xdr:cNvSpPr>
      </xdr:nvSpPr>
      <xdr:spPr bwMode="auto">
        <a:xfrm>
          <a:off x="3647722" y="316088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36</xdr:row>
      <xdr:rowOff>0</xdr:rowOff>
    </xdr:from>
    <xdr:ext cx="304800" cy="304800"/>
    <xdr:sp macro="" textlink="">
      <xdr:nvSpPr>
        <xdr:cNvPr id="89" name="AutoShape 1" descr="data:image/png;base64,iVBORw0KGgoAAAANSUhEUgAAAokAAABZCAYAAABSdr4nAAAAAXNSR0IArs4c6QAABTtJREFUeF7t2LFtw1AQBUERLkUlKLcD1a1AbswGHclQsAW8YXzJzf1gwePjevu5+AgQIECAAAECBAi8CBxnJD6e31AIECBAgAABAgQI/Ancvz4vItFjIECAAAECBAgQ+CcgEj0IAgQIECBAgACBNwGR6FEQIECAAAECBAiIRG+AAAECBAgQIECgBfxJ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zAGYm/xF2AAQyu7cQAAAAASUVORK5CYII=">
          <a:extLst>
            <a:ext uri="{FF2B5EF4-FFF2-40B4-BE49-F238E27FC236}">
              <a16:creationId xmlns:a16="http://schemas.microsoft.com/office/drawing/2014/main" id="{2361997C-87CC-48D5-98A2-4E2DDD8E22B1}"/>
            </a:ext>
          </a:extLst>
        </xdr:cNvPr>
        <xdr:cNvSpPr>
          <a:spLocks noChangeAspect="1" noChangeArrowheads="1"/>
        </xdr:cNvSpPr>
      </xdr:nvSpPr>
      <xdr:spPr bwMode="auto">
        <a:xfrm>
          <a:off x="3647722" y="316088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38</xdr:row>
      <xdr:rowOff>0</xdr:rowOff>
    </xdr:from>
    <xdr:ext cx="304800" cy="304800"/>
    <xdr:sp macro="" textlink="">
      <xdr:nvSpPr>
        <xdr:cNvPr id="90" name="AutoShape 1" descr="data:image/png;base64,iVBORw0KGgoAAAANSUhEUgAAAokAAABZCAYAAABSdr4nAAAAAXNSR0IArs4c6QAABTtJREFUeF7t2LFtw1AQBUERLkUlKLcD1a1AbswGHclQsAW8YXzJzf1gwePjevu5+AgQIECAAAECBAi8CBxnJD6e31AIECBAgAABAgQI/Ancvz4vItFjIECAAAECBAgQ+CcgEj0IAgQIECBAgACBNwGR6FEQIECAAAECBAiIRG+AAAECBAgQIECgBfxJ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zAGYm/xF2AAQyu7cQAAAAASUVORK5CYII=">
          <a:extLst>
            <a:ext uri="{FF2B5EF4-FFF2-40B4-BE49-F238E27FC236}">
              <a16:creationId xmlns:a16="http://schemas.microsoft.com/office/drawing/2014/main" id="{12D15FCE-2188-4118-B380-DC3CDB90C36F}"/>
            </a:ext>
          </a:extLst>
        </xdr:cNvPr>
        <xdr:cNvSpPr>
          <a:spLocks noChangeAspect="1" noChangeArrowheads="1"/>
        </xdr:cNvSpPr>
      </xdr:nvSpPr>
      <xdr:spPr bwMode="auto">
        <a:xfrm>
          <a:off x="3647722" y="316088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40</xdr:row>
      <xdr:rowOff>0</xdr:rowOff>
    </xdr:from>
    <xdr:ext cx="304800" cy="304800"/>
    <xdr:sp macro="" textlink="">
      <xdr:nvSpPr>
        <xdr:cNvPr id="91" name="AutoShape 1" descr="data:image/png;base64,iVBORw0KGgoAAAANSUhEUgAAAokAAABZCAYAAABSdr4nAAAAAXNSR0IArs4c6QAABTtJREFUeF7t2LFtw1AQBUERLkUlKLcD1a1AbswGHclQsAW8YXzJzf1gwePjevu5+AgQIECAAAECBAi8CBxnJD6e31AIECBAgAABAgQI/Ancvz4vItFjIECAAAECBAgQ+CcgEj0IAgQIECBAgACBNwGR6FEQIECAAAECBAiIRG+AAAECBAgQIECgBfxJ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zAGYm/xF2AAQyu7cQAAAAASUVORK5CYII=">
          <a:extLst>
            <a:ext uri="{FF2B5EF4-FFF2-40B4-BE49-F238E27FC236}">
              <a16:creationId xmlns:a16="http://schemas.microsoft.com/office/drawing/2014/main" id="{18D52DD4-41C0-43C2-9E94-870E7CCA0DAD}"/>
            </a:ext>
          </a:extLst>
        </xdr:cNvPr>
        <xdr:cNvSpPr>
          <a:spLocks noChangeAspect="1" noChangeArrowheads="1"/>
        </xdr:cNvSpPr>
      </xdr:nvSpPr>
      <xdr:spPr bwMode="auto">
        <a:xfrm>
          <a:off x="3647722" y="316088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42</xdr:row>
      <xdr:rowOff>0</xdr:rowOff>
    </xdr:from>
    <xdr:ext cx="304800" cy="304800"/>
    <xdr:sp macro="" textlink="">
      <xdr:nvSpPr>
        <xdr:cNvPr id="92" name="AutoShape 1" descr="data:image/png;base64,iVBORw0KGgoAAAANSUhEUgAAAokAAABZCAYAAABSdr4nAAAAAXNSR0IArs4c6QAABTtJREFUeF7t2LFtw1AQBUERLkUlKLcD1a1AbswGHclQsAW8YXzJzf1gwePjevu5+AgQIECAAAECBAi8CBxnJD6e31AIECBAgAABAgQI/Ancvz4vItFjIECAAAECBAgQ+CcgEj0IAgQIECBAgACBNwGR6FEQIECAAAECBAiIRG+AAAECBAgQIECgBfxJ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zAGYm/xF2AAQyu7cQAAAAASUVORK5CYII=">
          <a:extLst>
            <a:ext uri="{FF2B5EF4-FFF2-40B4-BE49-F238E27FC236}">
              <a16:creationId xmlns:a16="http://schemas.microsoft.com/office/drawing/2014/main" id="{5A456AEF-7C8B-4E39-8820-B82EDEA1E747}"/>
            </a:ext>
          </a:extLst>
        </xdr:cNvPr>
        <xdr:cNvSpPr>
          <a:spLocks noChangeAspect="1" noChangeArrowheads="1"/>
        </xdr:cNvSpPr>
      </xdr:nvSpPr>
      <xdr:spPr bwMode="auto">
        <a:xfrm>
          <a:off x="3647722" y="316088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44</xdr:row>
      <xdr:rowOff>0</xdr:rowOff>
    </xdr:from>
    <xdr:ext cx="304800" cy="304800"/>
    <xdr:sp macro="" textlink="">
      <xdr:nvSpPr>
        <xdr:cNvPr id="93" name="AutoShape 1" descr="data:image/png;base64,iVBORw0KGgoAAAANSUhEUgAAAokAAABZCAYAAABSdr4nAAAAAXNSR0IArs4c6QAABTtJREFUeF7t2LFtw1AQBUERLkUlKLcD1a1AbswGHclQsAW8YXzJzf1gwePjevu5+AgQIECAAAECBAi8CBxnJD6e31AIECBAgAABAgQI/Ancvz4vItFjIECAAAECBAgQ+CcgEj0IAgQIECBAgACBNwGR6FEQIECAAAECBAiIRG+AAAECBAgQIECgBfxJ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zAGYm/xF2AAQyu7cQAAAAASUVORK5CYII=">
          <a:extLst>
            <a:ext uri="{FF2B5EF4-FFF2-40B4-BE49-F238E27FC236}">
              <a16:creationId xmlns:a16="http://schemas.microsoft.com/office/drawing/2014/main" id="{ABD7B4FD-E5DA-4E77-A793-5843981FEFBF}"/>
            </a:ext>
          </a:extLst>
        </xdr:cNvPr>
        <xdr:cNvSpPr>
          <a:spLocks noChangeAspect="1" noChangeArrowheads="1"/>
        </xdr:cNvSpPr>
      </xdr:nvSpPr>
      <xdr:spPr bwMode="auto">
        <a:xfrm>
          <a:off x="3647722" y="316088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46</xdr:row>
      <xdr:rowOff>0</xdr:rowOff>
    </xdr:from>
    <xdr:ext cx="304800" cy="304800"/>
    <xdr:sp macro="" textlink="">
      <xdr:nvSpPr>
        <xdr:cNvPr id="94" name="AutoShape 1" descr="data:image/png;base64,iVBORw0KGgoAAAANSUhEUgAAAokAAABZCAYAAABSdr4nAAAAAXNSR0IArs4c6QAABTtJREFUeF7t2LFtw1AQBUERLkUlKLcD1a1AbswGHclQsAW8YXzJzf1gwePjevu5+AgQIECAAAECBAi8CBxnJD6e31AIECBAgAABAgQI/Ancvz4vItFjIECAAAECBAgQ+CcgEj0IAgQIECBAgACBNwGR6FEQIECAAAECBAiIRG+AAAECBAgQIECgBfxJ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zAGYm/xF2AAQyu7cQAAAAASUVORK5CYII=">
          <a:extLst>
            <a:ext uri="{FF2B5EF4-FFF2-40B4-BE49-F238E27FC236}">
              <a16:creationId xmlns:a16="http://schemas.microsoft.com/office/drawing/2014/main" id="{01C2AE3B-541B-4916-BFAC-08AFAD431559}"/>
            </a:ext>
          </a:extLst>
        </xdr:cNvPr>
        <xdr:cNvSpPr>
          <a:spLocks noChangeAspect="1" noChangeArrowheads="1"/>
        </xdr:cNvSpPr>
      </xdr:nvSpPr>
      <xdr:spPr bwMode="auto">
        <a:xfrm>
          <a:off x="3647722" y="316088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48</xdr:row>
      <xdr:rowOff>0</xdr:rowOff>
    </xdr:from>
    <xdr:ext cx="304800" cy="304800"/>
    <xdr:sp macro="" textlink="">
      <xdr:nvSpPr>
        <xdr:cNvPr id="95" name="AutoShape 1" descr="data:image/png;base64,iVBORw0KGgoAAAANSUhEUgAAAokAAABZCAYAAABSdr4nAAAAAXNSR0IArs4c6QAABTtJREFUeF7t2LFtw1AQBUERLkUlKLcD1a1AbswGHclQsAW8YXzJzf1gwePjevu5+AgQIECAAAECBAi8CBxnJD6e31AIECBAgAABAgQI/Ancvz4vItFjIECAAAECBAgQ+CcgEj0IAgQIECBAgACBNwGR6FEQIECAAAECBAiIRG+AAAECBAgQIECgBfxJ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zAGYm/xF2AAQyu7cQAAAAASUVORK5CYII=">
          <a:extLst>
            <a:ext uri="{FF2B5EF4-FFF2-40B4-BE49-F238E27FC236}">
              <a16:creationId xmlns:a16="http://schemas.microsoft.com/office/drawing/2014/main" id="{F8F6801A-38E8-4526-944D-2AB447E18D5E}"/>
            </a:ext>
          </a:extLst>
        </xdr:cNvPr>
        <xdr:cNvSpPr>
          <a:spLocks noChangeAspect="1" noChangeArrowheads="1"/>
        </xdr:cNvSpPr>
      </xdr:nvSpPr>
      <xdr:spPr bwMode="auto">
        <a:xfrm>
          <a:off x="3647722" y="316088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50</xdr:row>
      <xdr:rowOff>0</xdr:rowOff>
    </xdr:from>
    <xdr:ext cx="304800" cy="304800"/>
    <xdr:sp macro="" textlink="">
      <xdr:nvSpPr>
        <xdr:cNvPr id="96" name="AutoShape 1" descr="data:image/png;base64,iVBORw0KGgoAAAANSUhEUgAAAokAAABZCAYAAABSdr4nAAAAAXNSR0IArs4c6QAABTtJREFUeF7t2LFtw1AQBUERLkUlKLcD1a1AbswGHclQsAW8YXzJzf1gwePjevu5+AgQIECAAAECBAi8CBxnJD6e31AIECBAgAABAgQI/Ancvz4vItFjIECAAAECBAgQ+CcgEj0IAgQIECBAgACBNwGR6FEQIECAAAECBAiIRG+AAAECBAgQIECgBfxJ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zAGYm/xF2AAQyu7cQAAAAASUVORK5CYII=">
          <a:extLst>
            <a:ext uri="{FF2B5EF4-FFF2-40B4-BE49-F238E27FC236}">
              <a16:creationId xmlns:a16="http://schemas.microsoft.com/office/drawing/2014/main" id="{D85851CC-0819-457F-9522-AF0C0C6F2427}"/>
            </a:ext>
          </a:extLst>
        </xdr:cNvPr>
        <xdr:cNvSpPr>
          <a:spLocks noChangeAspect="1" noChangeArrowheads="1"/>
        </xdr:cNvSpPr>
      </xdr:nvSpPr>
      <xdr:spPr bwMode="auto">
        <a:xfrm>
          <a:off x="3647722" y="316088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52</xdr:row>
      <xdr:rowOff>0</xdr:rowOff>
    </xdr:from>
    <xdr:ext cx="304800" cy="304800"/>
    <xdr:sp macro="" textlink="">
      <xdr:nvSpPr>
        <xdr:cNvPr id="97" name="AutoShape 1" descr="data:image/png;base64,iVBORw0KGgoAAAANSUhEUgAAAokAAABZCAYAAABSdr4nAAAAAXNSR0IArs4c6QAABTtJREFUeF7t2LFtw1AQBUERLkUlKLcD1a1AbswGHclQsAW8YXzJzf1gwePjevu5+AgQIECAAAECBAi8CBxnJD6e31AIECBAgAABAgQI/Ancvz4vItFjIECAAAECBAgQ+CcgEj0IAgQIECBAgACBNwGR6FEQIECAAAECBAiIRG+AAAECBAgQIECgBfxJ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zAGYm/xF2AAQyu7cQAAAAASUVORK5CYII=">
          <a:extLst>
            <a:ext uri="{FF2B5EF4-FFF2-40B4-BE49-F238E27FC236}">
              <a16:creationId xmlns:a16="http://schemas.microsoft.com/office/drawing/2014/main" id="{26190C91-D09C-410C-9ACE-7174D01BE18A}"/>
            </a:ext>
          </a:extLst>
        </xdr:cNvPr>
        <xdr:cNvSpPr>
          <a:spLocks noChangeAspect="1" noChangeArrowheads="1"/>
        </xdr:cNvSpPr>
      </xdr:nvSpPr>
      <xdr:spPr bwMode="auto">
        <a:xfrm>
          <a:off x="3647722" y="316088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54</xdr:row>
      <xdr:rowOff>0</xdr:rowOff>
    </xdr:from>
    <xdr:ext cx="304800" cy="304800"/>
    <xdr:sp macro="" textlink="">
      <xdr:nvSpPr>
        <xdr:cNvPr id="98" name="AutoShape 1" descr="data:image/png;base64,iVBORw0KGgoAAAANSUhEUgAAAokAAABZCAYAAABSdr4nAAAAAXNSR0IArs4c6QAABTtJREFUeF7t2LFtw1AQBUERLkUlKLcD1a1AbswGHclQsAW8YXzJzf1gwePjevu5+AgQIECAAAECBAi8CBxnJD6e31AIECBAgAABAgQI/Ancvz4vItFjIECAAAECBAgQ+CcgEj0IAgQIECBAgACBNwGR6FEQIECAAAECBAiIRG+AAAECBAgQIECgBfxJ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zAGYm/xF2AAQyu7cQAAAAASUVORK5CYII=">
          <a:extLst>
            <a:ext uri="{FF2B5EF4-FFF2-40B4-BE49-F238E27FC236}">
              <a16:creationId xmlns:a16="http://schemas.microsoft.com/office/drawing/2014/main" id="{0E025430-CF09-4103-8771-88C1017B4E95}"/>
            </a:ext>
          </a:extLst>
        </xdr:cNvPr>
        <xdr:cNvSpPr>
          <a:spLocks noChangeAspect="1" noChangeArrowheads="1"/>
        </xdr:cNvSpPr>
      </xdr:nvSpPr>
      <xdr:spPr bwMode="auto">
        <a:xfrm>
          <a:off x="3647722" y="316088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56</xdr:row>
      <xdr:rowOff>0</xdr:rowOff>
    </xdr:from>
    <xdr:ext cx="304800" cy="304800"/>
    <xdr:sp macro="" textlink="">
      <xdr:nvSpPr>
        <xdr:cNvPr id="99" name="AutoShape 1" descr="data:image/png;base64,iVBORw0KGgoAAAANSUhEUgAAAokAAABZCAYAAABSdr4nAAAAAXNSR0IArs4c6QAABTtJREFUeF7t2LFtw1AQBUERLkUlKLcD1a1AbswGHclQsAW8YXzJzf1gwePjevu5+AgQIECAAAECBAi8CBxnJD6e31AIECBAgAABAgQI/Ancvz4vItFjIECAAAECBAgQ+CcgEj0IAgQIECBAgACBNwGR6FEQIECAAAECBAiIRG+AAAECBAgQIECgBfxJ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zAGYm/xF2AAQyu7cQAAAAASUVORK5CYII=">
          <a:extLst>
            <a:ext uri="{FF2B5EF4-FFF2-40B4-BE49-F238E27FC236}">
              <a16:creationId xmlns:a16="http://schemas.microsoft.com/office/drawing/2014/main" id="{1390C42A-FA02-483E-AAAD-7F50C13DBA96}"/>
            </a:ext>
          </a:extLst>
        </xdr:cNvPr>
        <xdr:cNvSpPr>
          <a:spLocks noChangeAspect="1" noChangeArrowheads="1"/>
        </xdr:cNvSpPr>
      </xdr:nvSpPr>
      <xdr:spPr bwMode="auto">
        <a:xfrm>
          <a:off x="3647722" y="316088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58</xdr:row>
      <xdr:rowOff>0</xdr:rowOff>
    </xdr:from>
    <xdr:ext cx="304800" cy="304800"/>
    <xdr:sp macro="" textlink="">
      <xdr:nvSpPr>
        <xdr:cNvPr id="100" name="AutoShape 1" descr="data:image/png;base64,iVBORw0KGgoAAAANSUhEUgAAAokAAABZCAYAAABSdr4nAAAAAXNSR0IArs4c6QAABTtJREFUeF7t2LFtw1AQBUERLkUlKLcD1a1AbswGHclQsAW8YXzJzf1gwePjevu5+AgQIECAAAECBAi8CBxnJD6e31AIECBAgAABAgQI/Ancvz4vItFjIECAAAECBAgQ+CcgEj0IAgQIECBAgACBNwGR6FEQIECAAAECBAiIRG+AAAECBAgQIECgBfxJ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zAGYm/xF2AAQyu7cQAAAAASUVORK5CYII=">
          <a:extLst>
            <a:ext uri="{FF2B5EF4-FFF2-40B4-BE49-F238E27FC236}">
              <a16:creationId xmlns:a16="http://schemas.microsoft.com/office/drawing/2014/main" id="{0C0F52CD-BCB8-43A5-BCF0-AE4648C1CCB5}"/>
            </a:ext>
          </a:extLst>
        </xdr:cNvPr>
        <xdr:cNvSpPr>
          <a:spLocks noChangeAspect="1" noChangeArrowheads="1"/>
        </xdr:cNvSpPr>
      </xdr:nvSpPr>
      <xdr:spPr bwMode="auto">
        <a:xfrm>
          <a:off x="3647722" y="316088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60</xdr:row>
      <xdr:rowOff>0</xdr:rowOff>
    </xdr:from>
    <xdr:ext cx="304800" cy="304800"/>
    <xdr:sp macro="" textlink="">
      <xdr:nvSpPr>
        <xdr:cNvPr id="101" name="AutoShape 1" descr="data:image/png;base64,iVBORw0KGgoAAAANSUhEUgAAAokAAABZCAYAAABSdr4nAAAAAXNSR0IArs4c6QAABTtJREFUeF7t2LFtw1AQBUERLkUlKLcD1a1AbswGHclQsAW8YXzJzf1gwePjevu5+AgQIECAAAECBAi8CBxnJD6e31AIECBAgAABAgQI/Ancvz4vItFjIECAAAECBAgQ+CcgEj0IAgQIECBAgACBNwGR6FEQIECAAAECBAiIRG+AAAECBAgQIECgBfxJ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zAGYm/xF2AAQyu7cQAAAAASUVORK5CYII=">
          <a:extLst>
            <a:ext uri="{FF2B5EF4-FFF2-40B4-BE49-F238E27FC236}">
              <a16:creationId xmlns:a16="http://schemas.microsoft.com/office/drawing/2014/main" id="{02D285E2-13B1-47C9-A7BA-73B6DD40F267}"/>
            </a:ext>
          </a:extLst>
        </xdr:cNvPr>
        <xdr:cNvSpPr>
          <a:spLocks noChangeAspect="1" noChangeArrowheads="1"/>
        </xdr:cNvSpPr>
      </xdr:nvSpPr>
      <xdr:spPr bwMode="auto">
        <a:xfrm>
          <a:off x="3647722" y="316088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62</xdr:row>
      <xdr:rowOff>0</xdr:rowOff>
    </xdr:from>
    <xdr:ext cx="304800" cy="304800"/>
    <xdr:sp macro="" textlink="">
      <xdr:nvSpPr>
        <xdr:cNvPr id="102" name="AutoShape 1" descr="data:image/png;base64,iVBORw0KGgoAAAANSUhEUgAAAokAAABZCAYAAABSdr4nAAAAAXNSR0IArs4c6QAABTtJREFUeF7t2LFtw1AQBUERLkUlKLcD1a1AbswGHclQsAW8YXzJzf1gwePjevu5+AgQIECAAAECBAi8CBxnJD6e31AIECBAgAABAgQI/Ancvz4vItFjIECAAAECBAgQ+CcgEj0IAgQIECBAgACBNwGR6FEQIECAAAECBAiIRG+AAAECBAgQIECgBfxJ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zAGYm/xF2AAQyu7cQAAAAASUVORK5CYII=">
          <a:extLst>
            <a:ext uri="{FF2B5EF4-FFF2-40B4-BE49-F238E27FC236}">
              <a16:creationId xmlns:a16="http://schemas.microsoft.com/office/drawing/2014/main" id="{5B78B03D-C577-45CC-A6C3-C1D051F66835}"/>
            </a:ext>
          </a:extLst>
        </xdr:cNvPr>
        <xdr:cNvSpPr>
          <a:spLocks noChangeAspect="1" noChangeArrowheads="1"/>
        </xdr:cNvSpPr>
      </xdr:nvSpPr>
      <xdr:spPr bwMode="auto">
        <a:xfrm>
          <a:off x="3647722" y="316088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64</xdr:row>
      <xdr:rowOff>0</xdr:rowOff>
    </xdr:from>
    <xdr:ext cx="304800" cy="304800"/>
    <xdr:sp macro="" textlink="">
      <xdr:nvSpPr>
        <xdr:cNvPr id="103" name="AutoShape 1" descr="data:image/png;base64,iVBORw0KGgoAAAANSUhEUgAAAokAAABZCAYAAABSdr4nAAAAAXNSR0IArs4c6QAABTtJREFUeF7t2LFtw1AQBUERLkUlKLcD1a1AbswGHclQsAW8YXzJzf1gwePjevu5+AgQIECAAAECBAi8CBxnJD6e31AIECBAgAABAgQI/Ancvz4vItFjIECAAAECBAgQ+CcgEj0IAgQIECBAgACBNwGR6FEQIECAAAECBAiIRG+AAAECBAgQIECgBfxJ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zAGYm/xF2AAQyu7cQAAAAASUVORK5CYII=">
          <a:extLst>
            <a:ext uri="{FF2B5EF4-FFF2-40B4-BE49-F238E27FC236}">
              <a16:creationId xmlns:a16="http://schemas.microsoft.com/office/drawing/2014/main" id="{DC177003-C6F4-45D7-BC1E-113305862876}"/>
            </a:ext>
          </a:extLst>
        </xdr:cNvPr>
        <xdr:cNvSpPr>
          <a:spLocks noChangeAspect="1" noChangeArrowheads="1"/>
        </xdr:cNvSpPr>
      </xdr:nvSpPr>
      <xdr:spPr bwMode="auto">
        <a:xfrm>
          <a:off x="3647722" y="316088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66</xdr:row>
      <xdr:rowOff>0</xdr:rowOff>
    </xdr:from>
    <xdr:ext cx="304800" cy="304800"/>
    <xdr:sp macro="" textlink="">
      <xdr:nvSpPr>
        <xdr:cNvPr id="104" name="AutoShape 1" descr="data:image/png;base64,iVBORw0KGgoAAAANSUhEUgAAAokAAABZCAYAAABSdr4nAAAAAXNSR0IArs4c6QAABTtJREFUeF7t2LFtw1AQBUERLkUlKLcD1a1AbswGHclQsAW8YXzJzf1gwePjevu5+AgQIECAAAECBAi8CBxnJD6e31AIECBAgAABAgQI/Ancvz4vItFjIECAAAECBAgQ+CcgEj0IAgQIECBAgACBNwGR6FEQIECAAAECBAiIRG+AAAECBAgQIECgBfxJ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zAGYm/xF2AAQyu7cQAAAAASUVORK5CYII=">
          <a:extLst>
            <a:ext uri="{FF2B5EF4-FFF2-40B4-BE49-F238E27FC236}">
              <a16:creationId xmlns:a16="http://schemas.microsoft.com/office/drawing/2014/main" id="{C7FF654A-C6C0-45D4-87AC-06418A4A439F}"/>
            </a:ext>
          </a:extLst>
        </xdr:cNvPr>
        <xdr:cNvSpPr>
          <a:spLocks noChangeAspect="1" noChangeArrowheads="1"/>
        </xdr:cNvSpPr>
      </xdr:nvSpPr>
      <xdr:spPr bwMode="auto">
        <a:xfrm>
          <a:off x="3647722" y="316088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68</xdr:row>
      <xdr:rowOff>0</xdr:rowOff>
    </xdr:from>
    <xdr:ext cx="304800" cy="304800"/>
    <xdr:sp macro="" textlink="">
      <xdr:nvSpPr>
        <xdr:cNvPr id="105" name="AutoShape 1" descr="data:image/png;base64,iVBORw0KGgoAAAANSUhEUgAAAokAAABZCAYAAABSdr4nAAAAAXNSR0IArs4c6QAABTtJREFUeF7t2LFtw1AQBUERLkUlKLcD1a1AbswGHclQsAW8YXzJzf1gwePjevu5+AgQIECAAAECBAi8CBxnJD6e31AIECBAgAABAgQI/Ancvz4vItFjIECAAAECBAgQ+CcgEj0IAgQIECBAgACBNwGR6FEQIECAAAECBAiIRG+AAAECBAgQIECgBfxJ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zAGYm/xF2AAQyu7cQAAAAASUVORK5CYII=">
          <a:extLst>
            <a:ext uri="{FF2B5EF4-FFF2-40B4-BE49-F238E27FC236}">
              <a16:creationId xmlns:a16="http://schemas.microsoft.com/office/drawing/2014/main" id="{52E06370-7284-4A11-A587-98F0568158E3}"/>
            </a:ext>
          </a:extLst>
        </xdr:cNvPr>
        <xdr:cNvSpPr>
          <a:spLocks noChangeAspect="1" noChangeArrowheads="1"/>
        </xdr:cNvSpPr>
      </xdr:nvSpPr>
      <xdr:spPr bwMode="auto">
        <a:xfrm>
          <a:off x="3647722" y="316088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70</xdr:row>
      <xdr:rowOff>0</xdr:rowOff>
    </xdr:from>
    <xdr:ext cx="304800" cy="304800"/>
    <xdr:sp macro="" textlink="">
      <xdr:nvSpPr>
        <xdr:cNvPr id="106" name="AutoShape 1" descr="data:image/png;base64,iVBORw0KGgoAAAANSUhEUgAAAokAAABZCAYAAABSdr4nAAAAAXNSR0IArs4c6QAABTtJREFUeF7t2LFtw1AQBUERLkUlKLcD1a1AbswGHclQsAW8YXzJzf1gwePjevu5+AgQIECAAAECBAi8CBxnJD6e31AIECBAgAABAgQI/Ancvz4vItFjIECAAAECBAgQ+CcgEj0IAgQIECBAgACBNwGR6FEQIECAAAECBAiIRG+AAAECBAgQIECgBfxJ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yASJw7uYUJECBAgAABAi0gEtvIBAECBAgQIEBgTkAkzp3cwgQIECBAgACBFhCJbWSCAAECBAgQIDAnIBLnTm5hAgQIECBAgEALiMQ2MkGAAAECBAgQmBMQiXMntzABAgQIECBAoAVEYhuZIECAAAECBAjMCYjEuZNbmAABAgQIECDQAiKxjUwQIECAAAECBOYEROLcyS1MgAABAgQIEGgBkdhGJggQIECAAAECcwIice7kFiZAgAABAgQItIBIbCMTBAgQIECAAIE5AZE4d3ILEyBAgAABAgRaQCS2kQkCBAgQIECAwJzAGYm/xF2AAQyu7cQAAAAASUVORK5CYII=">
          <a:extLst>
            <a:ext uri="{FF2B5EF4-FFF2-40B4-BE49-F238E27FC236}">
              <a16:creationId xmlns:a16="http://schemas.microsoft.com/office/drawing/2014/main" id="{D91078BF-49D7-46A9-99B0-D47A3DC39E83}"/>
            </a:ext>
          </a:extLst>
        </xdr:cNvPr>
        <xdr:cNvSpPr>
          <a:spLocks noChangeAspect="1" noChangeArrowheads="1"/>
        </xdr:cNvSpPr>
      </xdr:nvSpPr>
      <xdr:spPr bwMode="auto">
        <a:xfrm>
          <a:off x="3647722" y="316088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drawings/drawing3.xml><?xml version="1.0" encoding="utf-8"?>
<xdr:wsDr xmlns:xdr="http://schemas.openxmlformats.org/drawingml/2006/spreadsheetDrawing" xmlns:a="http://schemas.openxmlformats.org/drawingml/2006/main">
  <xdr:twoCellAnchor editAs="oneCell">
    <xdr:from>
      <xdr:col>50</xdr:col>
      <xdr:colOff>0</xdr:colOff>
      <xdr:row>2</xdr:row>
      <xdr:rowOff>0</xdr:rowOff>
    </xdr:from>
    <xdr:to>
      <xdr:col>56</xdr:col>
      <xdr:colOff>601980</xdr:colOff>
      <xdr:row>33</xdr:row>
      <xdr:rowOff>81280</xdr:rowOff>
    </xdr:to>
    <xdr:pic>
      <xdr:nvPicPr>
        <xdr:cNvPr id="5" name="Picture 4">
          <a:extLst>
            <a:ext uri="{FF2B5EF4-FFF2-40B4-BE49-F238E27FC236}">
              <a16:creationId xmlns:a16="http://schemas.microsoft.com/office/drawing/2014/main" id="{57F9E19C-4197-43BD-A169-F3B90FD7F16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203620" y="274320"/>
          <a:ext cx="4259580" cy="47599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zebra\MIS\Ameer\Sep%2007\Off%20BS\Undrawn%20committment%200907.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ept\trscntrl\DERIV\2003\Plan\3QF\HFCSWAP033QF.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M:\Deal\LeaseCo\Progress%2020yr%20Lease.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M:\TEMP\GTEEACCS.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afs885b\$data\users\Br944W\HKBCFS\ZANALYSI\Deposit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ASSET%20&amp;%20LIABILITY%20MANAGEMENT\Planning%20&amp;%20Strategy\LIQ\Liq2004\Aug%2004\LIQUIDITY.Apr04ToSept04.aug.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T:\HfcCr\Share\FORECAST\current\MONTHLY\RROct06\Share\FORECAST\current\MONTHLY\RRJan04\HFCBN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T:\HfcCr\Share\FORECAST\current\MONTHLY\RROct06\SHARE\FORECAST\current\MONTHLY\RRJAN02\HFCBNL.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Hbeu.adroot.hsbc\DOCUME~1\tayalex\LOCALS~1\Temp\Seed%20Investment%20Report%2027%20Feb%2009.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WINDOWS\temp\notesE1EF34\Swaps%20Apr05.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zebra\SSHEETS\Corporate\2007\London%20Combined%20Balance%20Report%20FCD\London%20Combined%20Balances%20Report%2006-12-3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folps0122\HYCM-EUR$\Companies\ACTIVE%20DEALS\Hawkpoint\october%202001\Greek%20Issues.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vdifs01.cbuae.gov\DEMPROFILE\aayushi.ext\Downloads\Exported_BRF_77_BRF_87.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M:\GBD_Controlling\GBD_Local\GCM01\P%20&amp;%20L\links.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cbfs\BsedCommon\Dept\trscntrl\DERIV\2003\Plan\3QF\HFCSWAP033QF.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K:\Nina\2007%20Planning\2007%20Plan%20Reference%20Data\Exchange%20Rates%20SEP06TOR.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M:\Mes%20documents%20Locaux\Classeur2.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H:\Sofya\HSBC\Misc\WMMSC%20monthly%20.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E:\Documents%20and%20Settings\stratje\Desktop\HSBC%20FINAL%20RPTS\Chicago\Transition%20Journal%20Entries_06.27.05.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GB0008CS0348.hbeu.adroot.hsbc\GENERAL%20DATA\HfcCr\Share\FORECAST\current\MONTHLY\RROct06\Share\FORECAST\current\MONTHLY\RRJan04\HFCBNL.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C:\COMMON\FIN\AOP05\REPORT\AOP05OLD.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YSTAL_PERSIST"/>
      <sheetName val="Output"/>
      <sheetName val="Summary"/>
      <sheetName val="DBD"/>
      <sheetName val="Midas"/>
      <sheetName val="Oman"/>
      <sheetName val="London"/>
      <sheetName val="AIB"/>
      <sheetName val="Undrawn OD Limit"/>
      <sheetName val="Sheet3"/>
      <sheetName val="Undrawn_OD_Limit"/>
      <sheetName val="Undrawn_OD_Limit5"/>
      <sheetName val="Undrawn_OD_Limit1"/>
      <sheetName val="Undrawn_OD_Limit2"/>
      <sheetName val="Undrawn_OD_Limit3"/>
      <sheetName val="Undrawn_OD_Limit4"/>
      <sheetName val="Undrawn_OD_Limit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 Rates"/>
      <sheetName val="Analysis"/>
      <sheetName val="Comparison"/>
      <sheetName val="HFC"/>
      <sheetName val="HRSI"/>
      <sheetName val="CL"/>
      <sheetName val="BC"/>
      <sheetName val="HCS"/>
      <sheetName val="HAF"/>
      <sheetName val="Swap08"/>
      <sheetName val="Control"/>
      <sheetName val="Validations"/>
      <sheetName val="EntityMaster"/>
      <sheetName val="Entity Master"/>
      <sheetName val="Sheet2"/>
      <sheetName val="02272004"/>
      <sheetName val="Summary"/>
      <sheetName val="Input"/>
      <sheetName val="List"/>
      <sheetName val="Drop Downs"/>
      <sheetName val="payout grid"/>
      <sheetName val="Pick List"/>
      <sheetName val="4. Ref Data2"/>
      <sheetName val="2. Ref Data2"/>
      <sheetName val="IT Rates"/>
      <sheetName val="Project Types"/>
      <sheetName val="MORTGAGES FIRST DIRECT"/>
      <sheetName val="Control sheet_Main"/>
      <sheetName val="Source"/>
      <sheetName val="Ref"/>
      <sheetName val="Revenue"/>
      <sheetName val="Instructions"/>
      <sheetName val="Lookup_tbls"/>
      <sheetName val="Sheet1"/>
      <sheetName val="Personal Loans Data"/>
      <sheetName val="T&amp;E Data"/>
      <sheetName val="Drop Down Box"/>
      <sheetName val="Dropdown for Line by Line data"/>
      <sheetName val="Travel Drop Downs"/>
      <sheetName val="External Training Drop Downs"/>
      <sheetName val="Entity List"/>
      <sheetName val="fx table"/>
      <sheetName val="Reference Data"/>
      <sheetName val="Int__Rates"/>
      <sheetName val="Entity_Master"/>
      <sheetName val="payout_grid"/>
      <sheetName val="Pick_List"/>
      <sheetName val="4__Ref_Data2"/>
      <sheetName val="2__Ref_Data2"/>
      <sheetName val="IT_Rates"/>
      <sheetName val="Project_Types"/>
      <sheetName val="Drop_Downs"/>
      <sheetName val="MORTGAGES_FIRST_DIRECT"/>
      <sheetName val="Filters"/>
      <sheetName val="Control Sheet"/>
      <sheetName val="8.1 OCI Runoff Global"/>
      <sheetName val="Data Sheet"/>
      <sheetName val="HFCSWAP033QF"/>
      <sheetName val="Personal_Loans_Data"/>
      <sheetName val="RV"/>
      <sheetName val="Paramètre liste"/>
      <sheetName val="CTB taxonomy"/>
      <sheetName val="Chart Data"/>
      <sheetName val="Drop down options"/>
      <sheetName val="MGT421"/>
      <sheetName val="Detail"/>
      <sheetName val="IT Staff Costs"/>
      <sheetName val="HR Staff Costs"/>
      <sheetName val="Lookup"/>
      <sheetName val="UAE"/>
      <sheetName val="TDG 1"/>
      <sheetName val="MENA"/>
      <sheetName val="@lists"/>
      <sheetName val="Directory-donotdelete"/>
      <sheetName val="Lookups"/>
      <sheetName val="Input Tab"/>
      <sheetName val="Inputs"/>
      <sheetName val="Charts &amp; tables"/>
      <sheetName val="Hierarchy"/>
      <sheetName val="lists"/>
      <sheetName val="mapping"/>
      <sheetName val="Validation"/>
      <sheetName val="Mapping_and_Reference"/>
      <sheetName val="Parameter"/>
      <sheetName val="Cost Breakdown Jan19"/>
      <sheetName val="Para"/>
      <sheetName val="Static"/>
      <sheetName val="Variable"/>
      <sheetName val="2019 AOP - TOTAL"/>
      <sheetName val="Ref Month"/>
      <sheetName val="Control Panel"/>
      <sheetName val="Strategy - Page 1"/>
      <sheetName val="Risk - Summary"/>
      <sheetName val="Finance - Page 3"/>
      <sheetName val="People - Page 1"/>
      <sheetName val="Reference Data Values"/>
      <sheetName val="INS Functions"/>
      <sheetName val="Retail"/>
      <sheetName val="进项结构项目索引"/>
      <sheetName val="Data validation"/>
      <sheetName val="Loans Margins"/>
      <sheetName val="Provisional Overview"/>
      <sheetName val="Category"/>
      <sheetName val="Parameters"/>
      <sheetName val="data"/>
      <sheetName val="10. Input Initiatives"/>
      <sheetName val="YTD AVGE"/>
      <sheetName val="8. Cost Reports"/>
      <sheetName val="8X8 Countries"/>
      <sheetName val="dropdown"/>
      <sheetName val="Validation des données"/>
      <sheetName val="Joiners"/>
      <sheetName val="Static inputs"/>
      <sheetName val="TM1 Data"/>
      <sheetName val="Sheet3"/>
      <sheetName val="Ref data"/>
      <sheetName val="PARM"/>
      <sheetName val="Strategy Page 5"/>
      <sheetName val="Lists-DO NOT EDIT"/>
      <sheetName val="2008 Plan"/>
      <sheetName val="2008"/>
      <sheetName val="2007"/>
      <sheetName val="Dropdowns"/>
      <sheetName val="Reference"/>
      <sheetName val="database(2009)"/>
      <sheetName val="Mapping (2)"/>
      <sheetName val="RBWM"/>
      <sheetName val="Upgrades and downgrades"/>
      <sheetName val="Subsets"/>
      <sheetName val="Notes &amp; Lookups"/>
      <sheetName val="1. Input Workstreams"/>
      <sheetName val="Category Def. "/>
      <sheetName val="Q2 LIC (more details)"/>
      <sheetName val="Taxonomy"/>
      <sheetName val="TM1"/>
      <sheetName val="CIBM Product"/>
      <sheetName val="Tables"/>
      <sheetName val="Look Up"/>
      <sheetName val="Static Data"/>
      <sheetName val="Consolidated"/>
      <sheetName val="Job Family"/>
      <sheetName val="INTERNAL- do not use"/>
      <sheetName val="DESP(02)"/>
      <sheetName val="SH-CMB"/>
      <sheetName val="Drop-Downs"/>
      <sheetName val="Categories"/>
      <sheetName val="RTN Mapper JV1"/>
      <sheetName val="Notes"/>
      <sheetName val="Log 4.0 LCY Template"/>
      <sheetName val="Drop down lists"/>
      <sheetName val="TOR"/>
      <sheetName val="ControlSheet"/>
      <sheetName val="External Swap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sheetData sheetId="144" refreshError="1"/>
      <sheetData sheetId="145" refreshError="1"/>
      <sheetData sheetId="146" refreshError="1"/>
      <sheetData sheetId="147" refreshError="1"/>
      <sheetData sheetId="148" refreshError="1"/>
      <sheetData sheetId="149"/>
      <sheetData sheetId="150" refreshError="1"/>
      <sheetData sheetId="151" refreshError="1"/>
      <sheetData sheetId="15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l 65"/>
      <sheetName val="RatesCurve"/>
      <sheetName val="CreditCurve"/>
      <sheetName val="Loan Amortization"/>
      <sheetName val="coal_65"/>
      <sheetName val="Loan_Amortization"/>
      <sheetName val="Interface"/>
      <sheetName val="Str_Repos-LDN"/>
      <sheetName val="APR99"/>
      <sheetName val="December"/>
      <sheetName val="Taxonomy_Architecure"/>
      <sheetName val="May99"/>
      <sheetName val="VaR_data"/>
      <sheetName val="Download"/>
      <sheetName val="Tables"/>
      <sheetName val="Industry_Type_Pie"/>
      <sheetName val="Summary-CY_WTD"/>
      <sheetName val="Workings-PG3"/>
      <sheetName val="CY_(Not_WTD)-Summary"/>
      <sheetName val="Summary-CY_YTD"/>
      <sheetName val="PY_Full_Year-Summary"/>
      <sheetName val="Summary-PY_YTD"/>
      <sheetName val="Range"/>
      <sheetName val="Base_Data"/>
      <sheetName val="FXSpots"/>
      <sheetName val="References"/>
      <sheetName val="DefineCompanies"/>
      <sheetName val="Control"/>
      <sheetName val="Database"/>
      <sheetName val="Reserves_and_adjustments"/>
      <sheetName val="PnL_Explained"/>
      <sheetName val="DETAIL"/>
      <sheetName val="Revs"/>
      <sheetName val="PRIORITY_ACCTS_2000_1_Crosstab"/>
      <sheetName val="MH_Review_-_MIS"/>
      <sheetName val="Amort"/>
      <sheetName val="FxRates"/>
      <sheetName val="Data_AWM"/>
      <sheetName val="Book_Allocations_-_Aus"/>
      <sheetName val="Volumes"/>
      <sheetName val="_Australia"/>
      <sheetName val="Division_by_business"/>
      <sheetName val="B1B2_diffs"/>
      <sheetName val="B2_RWA_Top_100_Cpty"/>
      <sheetName val="from_BAC"/>
      <sheetName val="US-GAAP_Corr_"/>
      <sheetName val="DCM_BalanceSheetTable"/>
      <sheetName val="XRates"/>
      <sheetName val="Slide_1_-_Flash_Rev"/>
      <sheetName val="Other"/>
      <sheetName val="Trades"/>
      <sheetName val="PARAMETERS"/>
      <sheetName val="Bond_or_CLN"/>
      <sheetName val="Data-PY_YTD_FX_ADJ"/>
      <sheetName val="branches"/>
      <sheetName val="Data_Input"/>
      <sheetName val="Static"/>
      <sheetName val="Backtester"/>
      <sheetName val="DCM_BucketedPV01Analysis"/>
      <sheetName val="Budget"/>
      <sheetName val="Dates"/>
      <sheetName val="Control_Sheet"/>
      <sheetName val="Scroll"/>
      <sheetName val="PCs"/>
      <sheetName val="Calendar"/>
      <sheetName val="CALICO_INFO"/>
      <sheetName val="CashDump"/>
      <sheetName val="Table_of_contents"/>
      <sheetName val="PC_Clients"/>
      <sheetName val="Main"/>
      <sheetName val="Summary_by_Acct_Calico"/>
      <sheetName val="Upload_Macro"/>
      <sheetName val="tpl_control"/>
      <sheetName val="CMA_Vision"/>
      <sheetName val="Base_Data_"/>
      <sheetName val="Setup"/>
      <sheetName val="Rating_PV01"/>
      <sheetName val="Downloads"/>
      <sheetName val="PnL_summary"/>
      <sheetName val="GE_CR_Alloc"/>
      <sheetName val="Config"/>
      <sheetName val="CreditRisk"/>
      <sheetName val="CreditNames"/>
      <sheetName val="CreditRiskByCredit"/>
      <sheetName val="DefaultCurves"/>
      <sheetName val="TOV_Mapping_-_Internal"/>
      <sheetName val="Drop_Down"/>
      <sheetName val="Summary"/>
      <sheetName val="Details"/>
      <sheetName val="FX_Rates"/>
      <sheetName val="YTD_Charts-adj"/>
      <sheetName val="New_Client_PC_Matrix"/>
      <sheetName val="Calibrate"/>
      <sheetName val="Range_Sheet"/>
      <sheetName val="DATA_SHEET"/>
      <sheetName val="DATA98"/>
      <sheetName val="ManEnts_Manager"/>
      <sheetName val="Title"/>
      <sheetName val="Dates2"/>
      <sheetName val="GMCube"/>
      <sheetName val="On_BS"/>
      <sheetName val="DB_May"/>
      <sheetName val="Rates"/>
      <sheetName val="ACS_download"/>
      <sheetName val="Handles"/>
      <sheetName val="Non-RE_Handles"/>
      <sheetName val="Sheet2"/>
      <sheetName val="Prism_31_Mar"/>
      <sheetName val="PC_Domicile"/>
      <sheetName val="Direct_Expenses"/>
      <sheetName val="Ccx_data"/>
      <sheetName val="retr-detail"/>
      <sheetName val="Book_Allocations_-_Europe"/>
      <sheetName val="Daily"/>
      <sheetName val="Lookup"/>
      <sheetName val="EUR_Flash-PG3"/>
      <sheetName val="Data"/>
      <sheetName val="Database_ECCS"/>
      <sheetName val="Balance_Sheet"/>
      <sheetName val="ubr_-_Flash"/>
      <sheetName val="Final_Vision_Query"/>
      <sheetName val="Forecast"/>
      <sheetName val="MTM"/>
      <sheetName val="Summary-CY_WTD_FX_ADJ"/>
      <sheetName val="Summary-CY_YTD_FX_ADJ"/>
      <sheetName val="FX_data"/>
      <sheetName val="Summary-PY_YTD_FX_ADJ"/>
      <sheetName val="FXRisk"/>
      <sheetName val="EUR_Flash-PG1"/>
      <sheetName val="DB_Advisors_2004"/>
      <sheetName val="8Average_FTE_turn_over_(2)"/>
      <sheetName val="Flash-PG3"/>
      <sheetName val="Cost_Overview_Global"/>
      <sheetName val="Mapping"/>
      <sheetName val="Flash-PG4"/>
      <sheetName val="Workings-PG4"/>
      <sheetName val="Cost_Overview_EMEA"/>
      <sheetName val="Taxonomy_GM_BAC"/>
      <sheetName val="PLAN99YTD-FX"/>
      <sheetName val="FX_Impact_Summary"/>
      <sheetName val="onra"/>
      <sheetName val="Revenue_Split_R3"/>
      <sheetName val="Blank_Template"/>
      <sheetName val="Manuals"/>
      <sheetName val="Heading_Table"/>
      <sheetName val="STRUKTUDATEI7"/>
      <sheetName val="Page_19"/>
      <sheetName val="ICG_Vision"/>
      <sheetName val="ICT_Vision"/>
      <sheetName val="IRCurves"/>
      <sheetName val="IRRisk"/>
      <sheetName val="Rate_Swap"/>
      <sheetName val="Checks-Overview"/>
      <sheetName val="Jax_Output"/>
      <sheetName val="Jax_Input"/>
      <sheetName val="Template"/>
      <sheetName val="Report"/>
      <sheetName val="CurrYrYtdDataU"/>
      <sheetName val="LastYrYtdDataU"/>
      <sheetName val="LCOA"/>
      <sheetName val="_London"/>
      <sheetName val="worksheet"/>
      <sheetName val="Centre_List"/>
      <sheetName val="Functional_Trf_-_Current_HC"/>
      <sheetName val="P3_Mapping"/>
      <sheetName val="Workings-PG1"/>
      <sheetName val="PC_Mkters"/>
      <sheetName val="Setup2"/>
      <sheetName val="Monthly_Flash"/>
      <sheetName val="Rev_by_Business"/>
      <sheetName val="MTDFunding"/>
      <sheetName val="Instructions"/>
      <sheetName val="Book_Allocations_-_USA"/>
      <sheetName val="Params"/>
      <sheetName val="Revenue_2003"/>
      <sheetName val="REC"/>
      <sheetName val="Daily_Dev"/>
      <sheetName val="Daily_Dev_(2)"/>
      <sheetName val="Daily_Dev_(3)"/>
      <sheetName val="PRODUCT_P&amp;L"/>
      <sheetName val="GRIMIS_Extract"/>
      <sheetName val="Summary-Plan"/>
      <sheetName val="Plan-Summary"/>
      <sheetName val="PLAN99"/>
      <sheetName val="SourceData"/>
      <sheetName val="HRO"/>
      <sheetName val="HR_Data"/>
      <sheetName val="Cost_By_Product_Overview_GLOBAL"/>
      <sheetName val="Start"/>
      <sheetName val="Allocateds"/>
      <sheetName val="#REF"/>
      <sheetName val="Annualised-dcounts"/>
      <sheetName val="Options"/>
      <sheetName val="Base_Data_-_Financials"/>
      <sheetName val="Index"/>
      <sheetName val="GCF"/>
      <sheetName val="RATE"/>
      <sheetName val="Daily_Rates"/>
      <sheetName val="_Cover_Page"/>
      <sheetName val="Replacements"/>
      <sheetName val="4Movement_Globally_-_ytd"/>
      <sheetName val="GM_Client_Data"/>
      <sheetName val="hide_1"/>
      <sheetName val="retr-direct"/>
      <sheetName val="retr-alloc"/>
      <sheetName val="retr-subdivision_detail"/>
      <sheetName val="Detailed_Exp_by_Division"/>
      <sheetName val="GM_Debt_BAC_Exp_Trend"/>
      <sheetName val="Object_Interface"/>
      <sheetName val="Prices_All"/>
      <sheetName val="Inputs"/>
      <sheetName val="Workings"/>
      <sheetName val="Prism_30_Sep"/>
      <sheetName val="BD_7"/>
      <sheetName val="Flash-PG5"/>
      <sheetName val="ACR"/>
      <sheetName val="Settings"/>
      <sheetName val="Prism_31_May"/>
      <sheetName val="Prism_11_Nov"/>
      <sheetName val="linkage_cheat_sheet"/>
      <sheetName val="T"/>
      <sheetName val="SmartTemp"/>
      <sheetName val="PC_SalesTeams"/>
      <sheetName val="Martyn_Apr"/>
      <sheetName val="Fields"/>
      <sheetName val="Book_Allocations_-_Tokyo"/>
      <sheetName val="Input_sheet"/>
      <sheetName val="TradeHistory"/>
      <sheetName val="RawTrades"/>
      <sheetName val="STRAT_Book"/>
      <sheetName val="Working_Sheet_I"/>
      <sheetName val="UBR"/>
      <sheetName val="Headcount"/>
      <sheetName val="VaR_"/>
      <sheetName val="Data-CY_(Not_WTD)"/>
      <sheetName val="HEAT_MATRIX"/>
      <sheetName val="Xdb"/>
      <sheetName val="ReportData"/>
      <sheetName val="EPT_2005"/>
      <sheetName val="Archive_data_sheet_2002"/>
      <sheetName val="Lists"/>
      <sheetName val="Dimensions"/>
      <sheetName val="Ctrl"/>
      <sheetName val="Dimentions"/>
      <sheetName val="Dimension"/>
      <sheetName val="Grou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P_98"/>
      <sheetName val="AUG_98"/>
      <sheetName val="JUL98"/>
      <sheetName val="JUN_98"/>
      <sheetName val="MAY98"/>
      <sheetName val="APR98"/>
      <sheetName val="MAR_98"/>
      <sheetName val="FEB_98"/>
      <sheetName val="JAN_98"/>
      <sheetName val="Dec_97_(2)"/>
      <sheetName val="Dec_97"/>
      <sheetName val="Nov_97"/>
      <sheetName val="Oct_97"/>
      <sheetName val="Sep_97"/>
      <sheetName val="Aug_97"/>
      <sheetName val="Jul_97_"/>
      <sheetName val="Jun_97"/>
      <sheetName val="May_97"/>
      <sheetName val="Apr_97"/>
      <sheetName val="Mar_97"/>
      <sheetName val="Feb_97__(2)"/>
      <sheetName val="Feb_97_"/>
      <sheetName val="Jan_97"/>
      <sheetName val="Dec_96"/>
      <sheetName val="August"/>
      <sheetName val="SEP 98"/>
      <sheetName val="AUG 98"/>
      <sheetName val="JUN 98"/>
      <sheetName val="MAR 98"/>
      <sheetName val="FEB 98"/>
      <sheetName val="JAN 98"/>
      <sheetName val="Dec 97 (2)"/>
      <sheetName val="Dec 97"/>
      <sheetName val="Nov 97"/>
      <sheetName val="Oct 97"/>
      <sheetName val="Sep 97"/>
      <sheetName val="Aug 97"/>
      <sheetName val="Jul 97 "/>
      <sheetName val="Jun 97"/>
      <sheetName val="May 97"/>
      <sheetName val="Apr 97"/>
      <sheetName val="Mar 97"/>
      <sheetName val="Feb 97  (2)"/>
      <sheetName val="Feb 97 "/>
      <sheetName val="Jan 97"/>
      <sheetName val="Dec 9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posits"/>
      <sheetName val="USD"/>
      <sheetName val="USD pers dep"/>
      <sheetName val="USD pers dep-plan"/>
      <sheetName val="USD comm dep"/>
      <sheetName val="USD comm dep-plan"/>
      <sheetName val="USD comm dep-plan (2)"/>
      <sheetName val="Pos 47"/>
      <sheetName val="parm"/>
      <sheetName val="Sheet1"/>
      <sheetName val="N15 WIP"/>
      <sheetName val="Info"/>
      <sheetName val="Data Validation"/>
      <sheetName val="Lists_Enumeration"/>
      <sheetName val="Lists_Pattern"/>
      <sheetName val="Settings"/>
      <sheetName val="Reference Data"/>
      <sheetName val="Region mapping"/>
      <sheetName val="List"/>
      <sheetName val="P&amp;L offset"/>
      <sheetName val="Dropdown List"/>
    </sheetNames>
    <sheetDataSet>
      <sheetData sheetId="0">
        <row r="54">
          <cell r="A54" t="str">
            <v>43380</v>
          </cell>
        </row>
      </sheetData>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ement"/>
      <sheetName val="Sheet1"/>
      <sheetName val="Sheet2"/>
      <sheetName val="Table"/>
      <sheetName val="Graphs"/>
      <sheetName val="AD ratios"/>
      <sheetName val="Comm. Surp."/>
      <sheetName val="CS Graphs"/>
      <sheetName val="Published"/>
      <sheetName val="Validation"/>
      <sheetName val="A-3 SBB"/>
      <sheetName val="Static inputs"/>
      <sheetName val="Validation fields"/>
      <sheetName val="AOP Tracker"/>
      <sheetName val="VAR"/>
      <sheetName val="Parameters"/>
    </sheetNames>
    <sheetDataSet>
      <sheetData sheetId="0">
        <row r="2">
          <cell r="B2" t="str">
            <v>FIRST LINE SECOND LINE LIQUIDITY</v>
          </cell>
        </row>
      </sheetData>
      <sheetData sheetId="1">
        <row r="5">
          <cell r="B5" t="str">
            <v>Currencz rates</v>
          </cell>
        </row>
      </sheetData>
      <sheetData sheetId="2"/>
      <sheetData sheetId="3"/>
      <sheetData sheetId="4" refreshError="1">
        <row r="6">
          <cell r="C6">
            <v>0.17449999999999999</v>
          </cell>
          <cell r="D6">
            <v>0.1759</v>
          </cell>
        </row>
        <row r="7">
          <cell r="D7">
            <v>0.1895</v>
          </cell>
          <cell r="E7">
            <v>0.10199999999999999</v>
          </cell>
          <cell r="F7">
            <v>0.15</v>
          </cell>
          <cell r="I7">
            <v>0.22109999999999999</v>
          </cell>
          <cell r="J7">
            <v>0.1807</v>
          </cell>
          <cell r="K7">
            <v>0.2</v>
          </cell>
          <cell r="L7">
            <v>0.25</v>
          </cell>
        </row>
        <row r="8">
          <cell r="D8">
            <v>0.18049999999999999</v>
          </cell>
          <cell r="E8">
            <v>0.10199999999999999</v>
          </cell>
          <cell r="F8">
            <v>0.15</v>
          </cell>
          <cell r="I8">
            <v>0.27300000000000002</v>
          </cell>
          <cell r="J8">
            <v>0.1353</v>
          </cell>
          <cell r="K8">
            <v>0.2</v>
          </cell>
          <cell r="L8">
            <v>0.25</v>
          </cell>
        </row>
        <row r="9">
          <cell r="E9">
            <v>0.10199999999999999</v>
          </cell>
          <cell r="F9">
            <v>0.15</v>
          </cell>
          <cell r="I9">
            <v>0.22489999999999999</v>
          </cell>
          <cell r="J9">
            <v>0.1633</v>
          </cell>
          <cell r="K9">
            <v>0.2</v>
          </cell>
          <cell r="L9">
            <v>0.25</v>
          </cell>
        </row>
        <row r="38">
          <cell r="I38">
            <v>0.24579999999999999</v>
          </cell>
          <cell r="J38">
            <v>0.19939999999999999</v>
          </cell>
          <cell r="K38">
            <v>0.25</v>
          </cell>
          <cell r="L38">
            <v>0.35</v>
          </cell>
        </row>
        <row r="39">
          <cell r="I39">
            <v>0.2382</v>
          </cell>
          <cell r="J39">
            <v>0.19589999999999999</v>
          </cell>
          <cell r="K39">
            <v>0.25</v>
          </cell>
          <cell r="L39">
            <v>0.35</v>
          </cell>
        </row>
        <row r="40">
          <cell r="I40">
            <v>0.21959999999999999</v>
          </cell>
          <cell r="J40">
            <v>0.16200000000000001</v>
          </cell>
          <cell r="K40">
            <v>0.25</v>
          </cell>
          <cell r="L40">
            <v>0.35</v>
          </cell>
        </row>
        <row r="41">
          <cell r="I41">
            <v>0.31130000000000002</v>
          </cell>
          <cell r="J41">
            <v>0.1182</v>
          </cell>
          <cell r="K41">
            <v>0.25</v>
          </cell>
          <cell r="L41">
            <v>0.35</v>
          </cell>
        </row>
        <row r="42">
          <cell r="I42">
            <v>0.3352</v>
          </cell>
          <cell r="J42">
            <v>0.115</v>
          </cell>
          <cell r="K42">
            <v>0.25</v>
          </cell>
          <cell r="L42">
            <v>0.35</v>
          </cell>
        </row>
        <row r="43">
          <cell r="I43">
            <v>0.33500000000000002</v>
          </cell>
          <cell r="J43">
            <v>0.1056</v>
          </cell>
          <cell r="K43">
            <v>0.25</v>
          </cell>
          <cell r="L43">
            <v>0.35</v>
          </cell>
        </row>
        <row r="44">
          <cell r="I44">
            <v>0.32869999999999999</v>
          </cell>
          <cell r="J44">
            <v>0.10630000000000001</v>
          </cell>
          <cell r="K44">
            <v>0.25</v>
          </cell>
          <cell r="L44">
            <v>0.35</v>
          </cell>
        </row>
        <row r="45">
          <cell r="I45">
            <v>0.35539999999999999</v>
          </cell>
          <cell r="J45">
            <v>9.9599999999999994E-2</v>
          </cell>
          <cell r="K45">
            <v>0.25</v>
          </cell>
          <cell r="L45">
            <v>0.35</v>
          </cell>
        </row>
        <row r="46">
          <cell r="I46">
            <v>0.33040000000000003</v>
          </cell>
          <cell r="J46">
            <v>9.8100000000000007E-2</v>
          </cell>
          <cell r="K46">
            <v>0.25</v>
          </cell>
          <cell r="L46">
            <v>0.35</v>
          </cell>
        </row>
        <row r="47">
          <cell r="I47">
            <v>0.35780000000000001</v>
          </cell>
          <cell r="J47">
            <v>0.1033</v>
          </cell>
          <cell r="K47">
            <v>0.25</v>
          </cell>
          <cell r="L47">
            <v>0.35</v>
          </cell>
        </row>
        <row r="48">
          <cell r="I48">
            <v>0.35930000000000001</v>
          </cell>
          <cell r="J48">
            <v>0.1021</v>
          </cell>
          <cell r="K48">
            <v>0.25</v>
          </cell>
          <cell r="L48">
            <v>0.35</v>
          </cell>
        </row>
        <row r="49">
          <cell r="I49">
            <v>0</v>
          </cell>
          <cell r="J49">
            <v>0</v>
          </cell>
          <cell r="K49">
            <v>0.25</v>
          </cell>
          <cell r="L49">
            <v>0.35</v>
          </cell>
        </row>
        <row r="53">
          <cell r="I53" t="str">
            <v>1st line</v>
          </cell>
          <cell r="J53" t="str">
            <v>2nd line</v>
          </cell>
          <cell r="K53" t="str">
            <v>1st line min</v>
          </cell>
          <cell r="L53" t="str">
            <v>2nd line min</v>
          </cell>
        </row>
        <row r="54">
          <cell r="C54">
            <v>0.22470000000000001</v>
          </cell>
          <cell r="D54">
            <v>0.2167</v>
          </cell>
          <cell r="E54">
            <v>0.08</v>
          </cell>
          <cell r="F54">
            <v>0.4</v>
          </cell>
          <cell r="I54">
            <v>-1.8E-3</v>
          </cell>
          <cell r="J54">
            <v>6.6199999999999995E-2</v>
          </cell>
          <cell r="K54">
            <v>0.17</v>
          </cell>
          <cell r="L54">
            <v>0.18</v>
          </cell>
        </row>
        <row r="55">
          <cell r="C55">
            <v>0.1154</v>
          </cell>
          <cell r="D55">
            <v>0.28949999999999998</v>
          </cell>
          <cell r="E55">
            <v>0.08</v>
          </cell>
          <cell r="F55">
            <v>0.4</v>
          </cell>
          <cell r="I55">
            <v>-4.7999999999999996E-3</v>
          </cell>
          <cell r="J55">
            <v>6.6600000000000006E-2</v>
          </cell>
          <cell r="K55">
            <v>0.17</v>
          </cell>
          <cell r="L55">
            <v>0.18</v>
          </cell>
        </row>
        <row r="56">
          <cell r="I56">
            <v>-2.3199999999999998E-2</v>
          </cell>
          <cell r="J56">
            <v>7.1499999999999994E-2</v>
          </cell>
          <cell r="K56">
            <v>0.17</v>
          </cell>
          <cell r="L56">
            <v>0.18</v>
          </cell>
        </row>
        <row r="57">
          <cell r="I57">
            <v>-5.4699999999999999E-2</v>
          </cell>
          <cell r="J57">
            <v>4.19E-2</v>
          </cell>
          <cell r="K57">
            <v>0.17</v>
          </cell>
          <cell r="L57">
            <v>0.18</v>
          </cell>
        </row>
        <row r="58">
          <cell r="I58">
            <v>-7.4700000000000003E-2</v>
          </cell>
          <cell r="J58">
            <v>2.0899999999999998E-2</v>
          </cell>
          <cell r="K58">
            <v>0.17</v>
          </cell>
          <cell r="L58">
            <v>0.18</v>
          </cell>
        </row>
        <row r="59">
          <cell r="I59">
            <v>1.18E-2</v>
          </cell>
          <cell r="J59">
            <v>0.1002</v>
          </cell>
          <cell r="K59">
            <v>0.17</v>
          </cell>
          <cell r="L59">
            <v>0.18</v>
          </cell>
        </row>
        <row r="60">
          <cell r="I60">
            <v>4.3E-3</v>
          </cell>
          <cell r="J60">
            <v>8.9800000000000005E-2</v>
          </cell>
          <cell r="K60">
            <v>0.17</v>
          </cell>
          <cell r="L60">
            <v>0.18</v>
          </cell>
        </row>
        <row r="61">
          <cell r="I61">
            <v>-5.21E-2</v>
          </cell>
          <cell r="J61">
            <v>3.8399999999999997E-2</v>
          </cell>
          <cell r="K61">
            <v>0.17</v>
          </cell>
          <cell r="L61">
            <v>0.18</v>
          </cell>
        </row>
        <row r="62">
          <cell r="I62">
            <v>2.5700000000000001E-2</v>
          </cell>
          <cell r="J62">
            <v>0.11020000000000001</v>
          </cell>
          <cell r="K62">
            <v>0.17</v>
          </cell>
          <cell r="L62">
            <v>0.18</v>
          </cell>
        </row>
        <row r="63">
          <cell r="I63">
            <v>-2.53E-2</v>
          </cell>
          <cell r="J63">
            <v>6.3399999999999998E-2</v>
          </cell>
          <cell r="K63">
            <v>0.17</v>
          </cell>
          <cell r="L63">
            <v>0.18</v>
          </cell>
        </row>
        <row r="64">
          <cell r="I64">
            <v>-2.81E-2</v>
          </cell>
          <cell r="J64">
            <v>6.4299999999999996E-2</v>
          </cell>
          <cell r="K64">
            <v>0.17</v>
          </cell>
          <cell r="L64">
            <v>0.18</v>
          </cell>
        </row>
        <row r="65">
          <cell r="I65">
            <v>0</v>
          </cell>
          <cell r="J65">
            <v>0</v>
          </cell>
          <cell r="K65">
            <v>0.17</v>
          </cell>
          <cell r="L65">
            <v>0.18</v>
          </cell>
        </row>
        <row r="86">
          <cell r="B86">
            <v>37895</v>
          </cell>
          <cell r="C86">
            <v>0.18179999999999999</v>
          </cell>
          <cell r="D86">
            <v>4.58E-2</v>
          </cell>
          <cell r="E86">
            <v>0.15</v>
          </cell>
          <cell r="F86">
            <v>0.2</v>
          </cell>
          <cell r="I86">
            <v>6.6100000000000006E-2</v>
          </cell>
          <cell r="J86">
            <v>9.35E-2</v>
          </cell>
          <cell r="K86">
            <v>-0.29699999999999999</v>
          </cell>
          <cell r="L86">
            <v>-0.2</v>
          </cell>
        </row>
        <row r="87">
          <cell r="B87">
            <v>37926</v>
          </cell>
          <cell r="C87">
            <v>0.12809999999999999</v>
          </cell>
          <cell r="D87">
            <v>4.9299999999999997E-2</v>
          </cell>
          <cell r="E87">
            <v>0.15</v>
          </cell>
          <cell r="F87">
            <v>0.2</v>
          </cell>
          <cell r="I87">
            <v>5.3900000000000003E-2</v>
          </cell>
          <cell r="J87">
            <v>8.77E-2</v>
          </cell>
          <cell r="K87">
            <v>-0.29699999999999999</v>
          </cell>
          <cell r="L87">
            <v>-0.2</v>
          </cell>
        </row>
        <row r="88">
          <cell r="B88">
            <v>37956</v>
          </cell>
          <cell r="C88">
            <v>0.1144</v>
          </cell>
          <cell r="D88">
            <v>4.3400000000000001E-2</v>
          </cell>
          <cell r="E88">
            <v>0.15</v>
          </cell>
          <cell r="F88">
            <v>0.2</v>
          </cell>
          <cell r="I88">
            <v>8.0699999999999994E-2</v>
          </cell>
          <cell r="J88">
            <v>0.111</v>
          </cell>
          <cell r="K88">
            <v>-0.29699999999999999</v>
          </cell>
          <cell r="L88">
            <v>-0.2</v>
          </cell>
        </row>
      </sheetData>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LA"/>
      <sheetName val="HFCBNL"/>
      <sheetName val="#REF"/>
      <sheetName val="F-LIEN TOT"/>
      <sheetName val="S-LIEN TOT"/>
      <sheetName val="TOTAL"/>
      <sheetName val="Int. Rates"/>
      <sheetName val="Categories"/>
      <sheetName val="GMB"/>
      <sheetName val="Parameters"/>
      <sheetName val="Validation"/>
      <sheetName val="China CC"/>
      <sheetName val="TABLES"/>
      <sheetName val="Hide - Dropdown"/>
      <sheetName val="Lookups"/>
      <sheetName val="Lists"/>
      <sheetName val="ITO Analysis (2)"/>
      <sheetName val="mismatch"/>
      <sheetName val="Ref data"/>
      <sheetName val="F-LIEN_TOT"/>
      <sheetName val="S-LIEN_TOT"/>
      <sheetName val="Int__Rates"/>
      <sheetName val="China_CC"/>
      <sheetName val="F-LIEN_TOT1"/>
      <sheetName val="S-LIEN_TOT1"/>
      <sheetName val="Int__Rates1"/>
      <sheetName val="China_CC1"/>
      <sheetName val="Hide_-_Dropdown"/>
      <sheetName val="ITO_Analysis_(2)"/>
      <sheetName val="Ref_data"/>
      <sheetName val="B"/>
      <sheetName val="Dimens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refreshError="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HFCBNL"/>
      <sheetName val="#REF"/>
      <sheetName val="F-LIEN TOT"/>
      <sheetName val="S-LIEN TOT"/>
      <sheetName val="TOTAL"/>
      <sheetName val="LA"/>
      <sheetName val="Int. Rates"/>
      <sheetName val="Categories"/>
      <sheetName val="GMB"/>
      <sheetName val="Parameters"/>
      <sheetName val="Validation"/>
      <sheetName val="China CC"/>
      <sheetName val="TABLES"/>
      <sheetName val="F-LIEN_TOT"/>
      <sheetName val="S-LIEN_TOT"/>
      <sheetName val="Int__Rates"/>
      <sheetName val="China_CC"/>
      <sheetName val="ITO Analysis (2)"/>
      <sheetName val="mismatch"/>
      <sheetName val="Hide - Dropdown"/>
      <sheetName val="Lookups"/>
      <sheetName val="Lists"/>
      <sheetName val="Ref data"/>
      <sheetName val="Hide_-_Dropdown"/>
      <sheetName val="ITO_Analysis_(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usinessQuery#"/>
      <sheetName val="MIS Report"/>
      <sheetName val="Seed Report"/>
      <sheetName val="2009 Detailed Pipeline"/>
      <sheetName val="Dexia Download"/>
      <sheetName val="GMIS"/>
      <sheetName val="Drop Downs"/>
      <sheetName val="List"/>
      <sheetName val="Dropdown for Line by Line data"/>
      <sheetName val="Control"/>
      <sheetName val="fx table"/>
      <sheetName val="Seed Investment Report 27 Feb 0"/>
      <sheetName val="IT Staff Costs"/>
      <sheetName val="HR Staff Costs"/>
      <sheetName val="Validations"/>
      <sheetName val="Control Sheet"/>
      <sheetName val="AOP template WS Pipeline"/>
      <sheetName val="Lists"/>
      <sheetName val="Validation"/>
      <sheetName val="graph data"/>
      <sheetName val="Drop Down Boxes"/>
      <sheetName val="data"/>
      <sheetName val="Sheet2"/>
      <sheetName val="YTD One-off's consl"/>
      <sheetName val="Hierarchy"/>
      <sheetName val="Perf Summary"/>
      <sheetName val="Sheet1"/>
      <sheetName val="Mapping"/>
      <sheetName val="Dropdown"/>
      <sheetName val="Job Family"/>
    </sheetNames>
    <sheetDataSet>
      <sheetData sheetId="0" refreshError="1"/>
      <sheetData sheetId="1" refreshError="1"/>
      <sheetData sheetId="2" refreshError="1"/>
      <sheetData sheetId="3" refreshError="1"/>
      <sheetData sheetId="4" refreshError="1"/>
      <sheetData sheetId="5" refreshError="1">
        <row r="1">
          <cell r="A1" t="str">
            <v>Reporting Date</v>
          </cell>
          <cell r="B1" t="str">
            <v>Fund Number</v>
          </cell>
          <cell r="C1" t="str">
            <v>Current Fund Name</v>
          </cell>
          <cell r="D1" t="str">
            <v>FAC Country Name</v>
          </cell>
          <cell r="E1" t="str">
            <v>Fund Launch Date</v>
          </cell>
          <cell r="F1" t="str">
            <v>Dble Cnted Value</v>
          </cell>
          <cell r="G1" t="str">
            <v>Total Units</v>
          </cell>
        </row>
        <row r="2">
          <cell r="A2">
            <v>39871</v>
          </cell>
          <cell r="B2" t="str">
            <v>0003285</v>
          </cell>
          <cell r="C2" t="str">
            <v>The Croucher Foundation</v>
          </cell>
          <cell r="D2" t="str">
            <v>UNITED KINGDOM</v>
          </cell>
          <cell r="E2">
            <v>30926</v>
          </cell>
          <cell r="F2">
            <v>6622365.9299999997</v>
          </cell>
          <cell r="G2">
            <v>1</v>
          </cell>
        </row>
        <row r="3">
          <cell r="A3">
            <v>39871</v>
          </cell>
          <cell r="B3" t="str">
            <v>0129924</v>
          </cell>
          <cell r="C3" t="str">
            <v>Board of Management of the Chinese Permanent Cemeteries</v>
          </cell>
          <cell r="D3" t="str">
            <v>HONG KONG</v>
          </cell>
          <cell r="E3">
            <v>27605</v>
          </cell>
          <cell r="F3">
            <v>24306863.809999999</v>
          </cell>
          <cell r="G3">
            <v>1</v>
          </cell>
        </row>
        <row r="4">
          <cell r="A4">
            <v>39871</v>
          </cell>
          <cell r="B4" t="str">
            <v>0130195</v>
          </cell>
          <cell r="C4" t="str">
            <v>HSBC Trustee (Hong Kong) Ltd 046-019063-401</v>
          </cell>
          <cell r="D4" t="str">
            <v>HONG KONG</v>
          </cell>
          <cell r="E4">
            <v>26893</v>
          </cell>
          <cell r="F4">
            <v>3958038.47</v>
          </cell>
          <cell r="G4">
            <v>1</v>
          </cell>
        </row>
        <row r="5">
          <cell r="A5">
            <v>39871</v>
          </cell>
          <cell r="B5" t="str">
            <v>0130203</v>
          </cell>
          <cell r="C5" t="str">
            <v>HSBC Trustee (Hong Kong) Ltd 046-019063-402</v>
          </cell>
          <cell r="D5" t="str">
            <v>HONG KONG</v>
          </cell>
          <cell r="E5">
            <v>26893</v>
          </cell>
          <cell r="F5">
            <v>1784662.1</v>
          </cell>
          <cell r="G5">
            <v>1</v>
          </cell>
        </row>
        <row r="6">
          <cell r="A6">
            <v>39871</v>
          </cell>
          <cell r="B6" t="str">
            <v>0130914</v>
          </cell>
          <cell r="C6" t="str">
            <v>Tri-Union Management Co. Ltd.</v>
          </cell>
          <cell r="D6" t="str">
            <v>HONG KONG</v>
          </cell>
          <cell r="E6">
            <v>28058</v>
          </cell>
          <cell r="F6">
            <v>3009189.36</v>
          </cell>
          <cell r="G6">
            <v>1</v>
          </cell>
        </row>
        <row r="7">
          <cell r="A7">
            <v>39871</v>
          </cell>
          <cell r="B7" t="str">
            <v>0131250</v>
          </cell>
          <cell r="C7" t="str">
            <v>Union Church-Three Quarter Century Fund</v>
          </cell>
          <cell r="D7" t="str">
            <v>HONG KONG</v>
          </cell>
          <cell r="E7">
            <v>28522</v>
          </cell>
          <cell r="F7">
            <v>704831.24</v>
          </cell>
          <cell r="G7">
            <v>1</v>
          </cell>
        </row>
        <row r="8">
          <cell r="A8">
            <v>39871</v>
          </cell>
          <cell r="B8" t="str">
            <v>0131334</v>
          </cell>
          <cell r="C8" t="str">
            <v>Union Church Trustees - General Fund</v>
          </cell>
          <cell r="D8" t="str">
            <v>HONG KONG</v>
          </cell>
          <cell r="E8">
            <v>28522</v>
          </cell>
          <cell r="F8">
            <v>1236418.25</v>
          </cell>
          <cell r="G8">
            <v>1</v>
          </cell>
        </row>
        <row r="9">
          <cell r="A9">
            <v>39871</v>
          </cell>
          <cell r="B9" t="str">
            <v>0131540</v>
          </cell>
          <cell r="C9" t="str">
            <v>HSBC Life (Int'l) Ltd - Central Provident Fund</v>
          </cell>
          <cell r="D9" t="str">
            <v>HONG KONG</v>
          </cell>
          <cell r="E9">
            <v>28641</v>
          </cell>
          <cell r="F9">
            <v>391711983.86000001</v>
          </cell>
          <cell r="G9">
            <v>1</v>
          </cell>
        </row>
        <row r="10">
          <cell r="A10">
            <v>39871</v>
          </cell>
          <cell r="B10" t="str">
            <v>0132035</v>
          </cell>
          <cell r="C10" t="str">
            <v>HSBC International Trustee Ltd Account 006-090609-401</v>
          </cell>
          <cell r="D10" t="str">
            <v>HONG KONG</v>
          </cell>
          <cell r="E10">
            <v>28703</v>
          </cell>
          <cell r="F10">
            <v>16227761.390000001</v>
          </cell>
          <cell r="G10">
            <v>1</v>
          </cell>
        </row>
        <row r="11">
          <cell r="A11">
            <v>39871</v>
          </cell>
          <cell r="B11" t="str">
            <v>0132456</v>
          </cell>
          <cell r="C11" t="str">
            <v>HSBC Trustee (Hong Kong) Ltd 046-021135-401</v>
          </cell>
          <cell r="D11" t="str">
            <v>HONG KONG</v>
          </cell>
          <cell r="E11">
            <v>28797</v>
          </cell>
          <cell r="F11">
            <v>3352139.29</v>
          </cell>
          <cell r="G11">
            <v>1</v>
          </cell>
        </row>
        <row r="12">
          <cell r="A12">
            <v>39871</v>
          </cell>
          <cell r="B12" t="str">
            <v>0132845</v>
          </cell>
          <cell r="C12" t="str">
            <v>HSBC International Trustee Ltd Account 006-098040-401 (M)</v>
          </cell>
          <cell r="D12" t="str">
            <v>HONG KONG</v>
          </cell>
          <cell r="E12">
            <v>29011</v>
          </cell>
          <cell r="F12">
            <v>9262389.6699999999</v>
          </cell>
          <cell r="G12">
            <v>1</v>
          </cell>
        </row>
        <row r="13">
          <cell r="A13">
            <v>39871</v>
          </cell>
          <cell r="B13" t="str">
            <v>0133447</v>
          </cell>
          <cell r="C13" t="str">
            <v>HSBC Trustee (Hong Kong) Ltd 046-021135-402</v>
          </cell>
          <cell r="D13" t="str">
            <v>HONG KONG</v>
          </cell>
          <cell r="E13">
            <v>29259</v>
          </cell>
          <cell r="F13">
            <v>13684.03</v>
          </cell>
          <cell r="G13">
            <v>1</v>
          </cell>
        </row>
        <row r="14">
          <cell r="A14">
            <v>39871</v>
          </cell>
          <cell r="B14" t="str">
            <v>0133454</v>
          </cell>
          <cell r="C14" t="str">
            <v>HSBC Trustee (Hong Kong) Ltd 046-021135-403</v>
          </cell>
          <cell r="D14" t="str">
            <v>HONG KONG</v>
          </cell>
          <cell r="E14">
            <v>29259</v>
          </cell>
          <cell r="F14">
            <v>13688.27</v>
          </cell>
          <cell r="G14">
            <v>1</v>
          </cell>
        </row>
        <row r="15">
          <cell r="A15">
            <v>39871</v>
          </cell>
          <cell r="B15" t="str">
            <v>0133884</v>
          </cell>
          <cell r="C15" t="str">
            <v>Concord Securities Company Limited</v>
          </cell>
          <cell r="D15" t="str">
            <v>HONG KONG</v>
          </cell>
          <cell r="E15">
            <v>29474</v>
          </cell>
          <cell r="F15">
            <v>1046934.81</v>
          </cell>
          <cell r="G15">
            <v>1</v>
          </cell>
        </row>
        <row r="16">
          <cell r="A16">
            <v>39871</v>
          </cell>
          <cell r="B16" t="str">
            <v>0134403</v>
          </cell>
          <cell r="C16" t="str">
            <v>The Duppuy Fund</v>
          </cell>
          <cell r="D16" t="str">
            <v>HONG KONG</v>
          </cell>
          <cell r="E16">
            <v>29634</v>
          </cell>
          <cell r="F16">
            <v>13384933.77</v>
          </cell>
          <cell r="G16">
            <v>1</v>
          </cell>
        </row>
        <row r="17">
          <cell r="A17">
            <v>39871</v>
          </cell>
          <cell r="B17" t="str">
            <v>0134411</v>
          </cell>
          <cell r="C17" t="str">
            <v>HSBC International Trustee Ltd Account 006-094940-401</v>
          </cell>
          <cell r="D17" t="str">
            <v>HONG KONG</v>
          </cell>
          <cell r="E17">
            <v>29648</v>
          </cell>
          <cell r="F17">
            <v>19649070.859999999</v>
          </cell>
          <cell r="G17">
            <v>1</v>
          </cell>
        </row>
        <row r="18">
          <cell r="A18">
            <v>39871</v>
          </cell>
          <cell r="B18" t="str">
            <v>0134866</v>
          </cell>
          <cell r="C18" t="str">
            <v>HSBC Life (Int'l) Ltd - Shareholders Fund</v>
          </cell>
          <cell r="D18" t="str">
            <v>HONG KONG</v>
          </cell>
          <cell r="E18">
            <v>32874</v>
          </cell>
          <cell r="F18">
            <v>528885518.07999998</v>
          </cell>
          <cell r="G18">
            <v>1</v>
          </cell>
        </row>
        <row r="19">
          <cell r="A19">
            <v>39871</v>
          </cell>
          <cell r="B19" t="str">
            <v>0135061</v>
          </cell>
          <cell r="C19" t="str">
            <v>HHAM A/C 151</v>
          </cell>
          <cell r="D19" t="str">
            <v>HONG KONG</v>
          </cell>
          <cell r="E19">
            <v>29910</v>
          </cell>
          <cell r="F19">
            <v>1924246.49</v>
          </cell>
          <cell r="G19">
            <v>1</v>
          </cell>
        </row>
        <row r="20">
          <cell r="A20">
            <v>39871</v>
          </cell>
          <cell r="B20" t="str">
            <v>0135525</v>
          </cell>
          <cell r="C20" t="str">
            <v>Account 02-000305-01</v>
          </cell>
          <cell r="D20" t="str">
            <v>HONG KONG</v>
          </cell>
          <cell r="E20">
            <v>30194</v>
          </cell>
          <cell r="F20">
            <v>5214285.95</v>
          </cell>
          <cell r="G20">
            <v>1</v>
          </cell>
        </row>
        <row r="21">
          <cell r="A21">
            <v>39871</v>
          </cell>
          <cell r="B21" t="str">
            <v>0135715</v>
          </cell>
          <cell r="C21" t="str">
            <v>HSBC Life (Int'l) Ltd - HKD International Investment Fund</v>
          </cell>
          <cell r="D21" t="str">
            <v>HONG KONG</v>
          </cell>
          <cell r="E21">
            <v>32874</v>
          </cell>
          <cell r="F21">
            <v>5281827.9000000004</v>
          </cell>
          <cell r="G21">
            <v>1</v>
          </cell>
        </row>
        <row r="22">
          <cell r="A22">
            <v>39871</v>
          </cell>
          <cell r="B22" t="str">
            <v>0135749</v>
          </cell>
          <cell r="C22" t="str">
            <v>HSBC Life (Int'l) Ltd - USD International Investment Fund</v>
          </cell>
          <cell r="D22" t="str">
            <v>HONG KONG</v>
          </cell>
          <cell r="E22">
            <v>32874</v>
          </cell>
          <cell r="F22">
            <v>1443667.99</v>
          </cell>
          <cell r="G22">
            <v>1</v>
          </cell>
        </row>
        <row r="23">
          <cell r="A23">
            <v>39871</v>
          </cell>
          <cell r="B23" t="str">
            <v>0135806</v>
          </cell>
          <cell r="C23" t="str">
            <v>HHAM A/C 138</v>
          </cell>
          <cell r="D23" t="str">
            <v>HONG KONG</v>
          </cell>
          <cell r="E23">
            <v>30280</v>
          </cell>
          <cell r="F23">
            <v>2090278.22</v>
          </cell>
          <cell r="G23">
            <v>1</v>
          </cell>
        </row>
        <row r="24">
          <cell r="A24">
            <v>39871</v>
          </cell>
          <cell r="B24" t="str">
            <v>0135855</v>
          </cell>
          <cell r="C24" t="str">
            <v>HHAM A/C 128</v>
          </cell>
          <cell r="D24" t="str">
            <v>HONG KONG</v>
          </cell>
          <cell r="E24">
            <v>30294</v>
          </cell>
          <cell r="F24">
            <v>258103.18</v>
          </cell>
          <cell r="G24">
            <v>1</v>
          </cell>
        </row>
        <row r="25">
          <cell r="A25">
            <v>39871</v>
          </cell>
          <cell r="B25" t="str">
            <v>0135939</v>
          </cell>
          <cell r="C25" t="str">
            <v>HSBC Life (Int'l) Ltd - GBP International Investment Fund</v>
          </cell>
          <cell r="D25" t="str">
            <v>HONG KONG</v>
          </cell>
          <cell r="E25">
            <v>32874</v>
          </cell>
          <cell r="F25">
            <v>537076.47999999998</v>
          </cell>
          <cell r="G25">
            <v>1</v>
          </cell>
        </row>
        <row r="26">
          <cell r="A26">
            <v>39871</v>
          </cell>
          <cell r="B26" t="str">
            <v>0137000</v>
          </cell>
          <cell r="C26" t="str">
            <v>HSBC Trustee (Hong Kong) Ltd 046-033056-401</v>
          </cell>
          <cell r="D26" t="str">
            <v>HONG KONG</v>
          </cell>
          <cell r="E26">
            <v>30852</v>
          </cell>
          <cell r="F26">
            <v>3051188.7</v>
          </cell>
          <cell r="G26">
            <v>1</v>
          </cell>
        </row>
        <row r="27">
          <cell r="A27">
            <v>39871</v>
          </cell>
          <cell r="B27" t="str">
            <v>0138263</v>
          </cell>
          <cell r="C27" t="str">
            <v>Gan Wee Sean</v>
          </cell>
          <cell r="D27" t="str">
            <v>HONG KONG</v>
          </cell>
          <cell r="E27">
            <v>31237</v>
          </cell>
          <cell r="F27">
            <v>1748682.34</v>
          </cell>
          <cell r="G27">
            <v>1</v>
          </cell>
        </row>
        <row r="28">
          <cell r="A28">
            <v>39871</v>
          </cell>
          <cell r="B28" t="str">
            <v>0138297</v>
          </cell>
          <cell r="C28" t="str">
            <v>H.K. Sanatorium &amp; Hospital Ltd. Staff Provident Fund</v>
          </cell>
          <cell r="D28" t="str">
            <v>HONG KONG</v>
          </cell>
          <cell r="E28">
            <v>31238</v>
          </cell>
          <cell r="F28">
            <v>12526328.630000001</v>
          </cell>
          <cell r="G28">
            <v>1</v>
          </cell>
        </row>
        <row r="29">
          <cell r="A29">
            <v>39871</v>
          </cell>
          <cell r="B29" t="str">
            <v>0138388</v>
          </cell>
          <cell r="C29" t="str">
            <v>The University of Hong Kong - Consolidated Donation Funds</v>
          </cell>
          <cell r="D29" t="str">
            <v>HONG KONG</v>
          </cell>
          <cell r="E29">
            <v>31225</v>
          </cell>
          <cell r="F29">
            <v>44968405.289999999</v>
          </cell>
          <cell r="G29">
            <v>1</v>
          </cell>
        </row>
        <row r="30">
          <cell r="A30">
            <v>39871</v>
          </cell>
          <cell r="B30" t="str">
            <v>0138396</v>
          </cell>
          <cell r="C30" t="str">
            <v>The University of Hong Kong - Consolidated Special Funds</v>
          </cell>
          <cell r="D30" t="str">
            <v>HONG KONG</v>
          </cell>
          <cell r="E30">
            <v>31290</v>
          </cell>
          <cell r="F30">
            <v>6337805.1900000004</v>
          </cell>
          <cell r="G30">
            <v>1</v>
          </cell>
        </row>
        <row r="31">
          <cell r="A31">
            <v>39871</v>
          </cell>
          <cell r="B31" t="str">
            <v>0138628</v>
          </cell>
          <cell r="C31" t="str">
            <v>The University of Hong Kong - Robert Black College</v>
          </cell>
          <cell r="D31" t="str">
            <v>HONG KONG</v>
          </cell>
          <cell r="E31">
            <v>31321</v>
          </cell>
          <cell r="F31">
            <v>1665793.29</v>
          </cell>
          <cell r="G31">
            <v>1</v>
          </cell>
        </row>
        <row r="32">
          <cell r="A32">
            <v>39871</v>
          </cell>
          <cell r="B32" t="str">
            <v>0138750</v>
          </cell>
          <cell r="C32" t="str">
            <v>Dr. Franklin W.P. Li</v>
          </cell>
          <cell r="D32" t="str">
            <v>HONG KONG</v>
          </cell>
          <cell r="E32">
            <v>31329</v>
          </cell>
          <cell r="F32">
            <v>14675861.99</v>
          </cell>
          <cell r="G32">
            <v>1</v>
          </cell>
        </row>
        <row r="33">
          <cell r="A33">
            <v>39871</v>
          </cell>
          <cell r="B33" t="str">
            <v>0139246</v>
          </cell>
          <cell r="C33" t="str">
            <v>Southern Height Enterprises Ltd.</v>
          </cell>
          <cell r="D33" t="str">
            <v>HONG KONG</v>
          </cell>
          <cell r="E33">
            <v>31383</v>
          </cell>
          <cell r="F33">
            <v>1603761.87</v>
          </cell>
          <cell r="G33">
            <v>1</v>
          </cell>
        </row>
        <row r="34">
          <cell r="A34">
            <v>39871</v>
          </cell>
          <cell r="B34" t="str">
            <v>0139402</v>
          </cell>
          <cell r="C34" t="str">
            <v>Kieran Singer</v>
          </cell>
          <cell r="D34" t="str">
            <v>HONG KONG</v>
          </cell>
          <cell r="E34">
            <v>31419</v>
          </cell>
          <cell r="F34">
            <v>1901251.71</v>
          </cell>
          <cell r="G34">
            <v>1</v>
          </cell>
        </row>
        <row r="35">
          <cell r="A35">
            <v>39871</v>
          </cell>
          <cell r="B35" t="str">
            <v>0139832</v>
          </cell>
          <cell r="C35" t="str">
            <v>Dr. Ip, Henrietta Man Hing</v>
          </cell>
          <cell r="D35" t="str">
            <v>HONG KONG</v>
          </cell>
          <cell r="E35">
            <v>31468</v>
          </cell>
          <cell r="F35">
            <v>3303522.35</v>
          </cell>
          <cell r="G35">
            <v>1</v>
          </cell>
        </row>
        <row r="36">
          <cell r="A36">
            <v>39871</v>
          </cell>
          <cell r="B36" t="str">
            <v>0140335</v>
          </cell>
          <cell r="C36" t="str">
            <v>HSBC Trustee (Hong Kong) Ltd 046-018925-401</v>
          </cell>
          <cell r="D36" t="str">
            <v>HONG KONG</v>
          </cell>
          <cell r="E36">
            <v>31498</v>
          </cell>
          <cell r="F36">
            <v>1449677.53</v>
          </cell>
          <cell r="G36">
            <v>1</v>
          </cell>
        </row>
        <row r="37">
          <cell r="A37">
            <v>39871</v>
          </cell>
          <cell r="B37" t="str">
            <v>0140350</v>
          </cell>
          <cell r="C37" t="str">
            <v>H.K. Sanatorium &amp; Hospital Ltd. - General Fund</v>
          </cell>
          <cell r="D37" t="str">
            <v>HONG KONG</v>
          </cell>
          <cell r="E37">
            <v>31496</v>
          </cell>
          <cell r="F37">
            <v>11191006.300000001</v>
          </cell>
          <cell r="G37">
            <v>1</v>
          </cell>
        </row>
        <row r="38">
          <cell r="A38">
            <v>39871</v>
          </cell>
          <cell r="B38" t="str">
            <v>0140822</v>
          </cell>
          <cell r="C38" t="str">
            <v>HHAM A/C No.1</v>
          </cell>
          <cell r="D38" t="str">
            <v>HONG KONG</v>
          </cell>
          <cell r="E38">
            <v>31538</v>
          </cell>
          <cell r="F38">
            <v>1193508.08</v>
          </cell>
          <cell r="G38">
            <v>1</v>
          </cell>
        </row>
        <row r="39">
          <cell r="A39">
            <v>39871</v>
          </cell>
          <cell r="B39" t="str">
            <v>0140939</v>
          </cell>
          <cell r="C39" t="str">
            <v>HSBC Life (Int'l) Ltd - HSBC Local Staff Retirement Fund</v>
          </cell>
          <cell r="D39" t="str">
            <v>HONG KONG</v>
          </cell>
          <cell r="E39">
            <v>31546</v>
          </cell>
          <cell r="F39">
            <v>41901.339999999997</v>
          </cell>
          <cell r="G39">
            <v>1</v>
          </cell>
        </row>
        <row r="40">
          <cell r="A40">
            <v>39871</v>
          </cell>
          <cell r="B40" t="str">
            <v>0143347</v>
          </cell>
          <cell r="C40" t="str">
            <v>Luxmore Inc.</v>
          </cell>
          <cell r="D40" t="str">
            <v>HONG KONG</v>
          </cell>
          <cell r="E40">
            <v>31740</v>
          </cell>
          <cell r="F40">
            <v>3598488.43</v>
          </cell>
          <cell r="G40">
            <v>1</v>
          </cell>
        </row>
        <row r="41">
          <cell r="A41">
            <v>39871</v>
          </cell>
          <cell r="B41" t="str">
            <v>0143701</v>
          </cell>
          <cell r="C41" t="str">
            <v>HHAM A/C 3988</v>
          </cell>
          <cell r="D41" t="str">
            <v>HONG KONG</v>
          </cell>
          <cell r="E41">
            <v>31792</v>
          </cell>
          <cell r="F41">
            <v>1086488.3799999999</v>
          </cell>
          <cell r="G41">
            <v>1</v>
          </cell>
        </row>
        <row r="42">
          <cell r="A42">
            <v>39871</v>
          </cell>
          <cell r="B42" t="str">
            <v>0144204</v>
          </cell>
          <cell r="C42" t="str">
            <v>Fong Yuk Investment Co. Ltd.</v>
          </cell>
          <cell r="D42" t="str">
            <v>HONG KONG</v>
          </cell>
          <cell r="E42">
            <v>31797</v>
          </cell>
          <cell r="F42">
            <v>4525456.37</v>
          </cell>
          <cell r="G42">
            <v>1</v>
          </cell>
        </row>
        <row r="43">
          <cell r="A43">
            <v>39871</v>
          </cell>
          <cell r="B43" t="str">
            <v>0144329</v>
          </cell>
          <cell r="C43" t="str">
            <v>HSBC International Trustee Ltd A/C 006-309132-401</v>
          </cell>
          <cell r="D43" t="str">
            <v>HONG KONG</v>
          </cell>
          <cell r="E43">
            <v>31797</v>
          </cell>
          <cell r="F43">
            <v>23933869.719999999</v>
          </cell>
          <cell r="G43">
            <v>1</v>
          </cell>
        </row>
        <row r="44">
          <cell r="A44">
            <v>39871</v>
          </cell>
          <cell r="B44" t="str">
            <v>0144600</v>
          </cell>
          <cell r="C44" t="str">
            <v>HSBC Life (Int'l) Ltd - Wayfoong Provident Fund</v>
          </cell>
          <cell r="D44" t="str">
            <v>HONG KONG</v>
          </cell>
          <cell r="E44">
            <v>31818</v>
          </cell>
          <cell r="F44">
            <v>153195858.87</v>
          </cell>
          <cell r="G44">
            <v>1</v>
          </cell>
        </row>
        <row r="45">
          <cell r="A45">
            <v>39871</v>
          </cell>
          <cell r="B45" t="str">
            <v>0144683</v>
          </cell>
          <cell r="C45" t="str">
            <v>Li Po Chun Charitable Trust Fund</v>
          </cell>
          <cell r="D45" t="str">
            <v>HONG KONG</v>
          </cell>
          <cell r="E45">
            <v>31818</v>
          </cell>
          <cell r="F45">
            <v>1133603.44</v>
          </cell>
          <cell r="G45">
            <v>1</v>
          </cell>
        </row>
        <row r="46">
          <cell r="A46">
            <v>39871</v>
          </cell>
          <cell r="B46" t="str">
            <v>0145755</v>
          </cell>
          <cell r="C46" t="str">
            <v>HSBC Trustee (Hong Kong) Ltd 046-037495-401</v>
          </cell>
          <cell r="D46" t="str">
            <v>HONG KONG</v>
          </cell>
          <cell r="E46">
            <v>31867</v>
          </cell>
          <cell r="F46">
            <v>24053973.030000001</v>
          </cell>
          <cell r="G46">
            <v>1</v>
          </cell>
        </row>
        <row r="47">
          <cell r="A47">
            <v>39871</v>
          </cell>
          <cell r="B47" t="str">
            <v>0146845</v>
          </cell>
          <cell r="C47" t="str">
            <v>Tam Loong Kui And/ Or Madam Junko Kasahara</v>
          </cell>
          <cell r="D47" t="str">
            <v>HONG KONG</v>
          </cell>
          <cell r="E47">
            <v>31926</v>
          </cell>
          <cell r="F47">
            <v>1001918.52</v>
          </cell>
          <cell r="G47">
            <v>1</v>
          </cell>
        </row>
        <row r="48">
          <cell r="A48">
            <v>39871</v>
          </cell>
          <cell r="B48" t="str">
            <v>0147231</v>
          </cell>
          <cell r="C48" t="str">
            <v>Mrs. Susan M. Coskry</v>
          </cell>
          <cell r="D48" t="str">
            <v>HONG KONG</v>
          </cell>
          <cell r="E48">
            <v>31961</v>
          </cell>
          <cell r="F48">
            <v>987131.45</v>
          </cell>
          <cell r="G48">
            <v>1</v>
          </cell>
        </row>
        <row r="49">
          <cell r="A49">
            <v>39871</v>
          </cell>
          <cell r="B49" t="str">
            <v>0147264</v>
          </cell>
          <cell r="C49" t="str">
            <v>HSBC International Trustee Ltd Account 006-091011-401</v>
          </cell>
          <cell r="D49" t="str">
            <v>HONG KONG</v>
          </cell>
          <cell r="E49">
            <v>31961</v>
          </cell>
          <cell r="F49">
            <v>3280666.83</v>
          </cell>
          <cell r="G49">
            <v>1</v>
          </cell>
        </row>
        <row r="50">
          <cell r="A50">
            <v>39871</v>
          </cell>
          <cell r="B50" t="str">
            <v>0147272</v>
          </cell>
          <cell r="C50" t="str">
            <v>Genesis Holdings Limited</v>
          </cell>
          <cell r="D50" t="str">
            <v>HONG KONG</v>
          </cell>
          <cell r="E50">
            <v>31961</v>
          </cell>
          <cell r="F50">
            <v>466313.39</v>
          </cell>
          <cell r="G50">
            <v>1</v>
          </cell>
        </row>
        <row r="51">
          <cell r="A51">
            <v>39871</v>
          </cell>
          <cell r="B51" t="str">
            <v>0147652</v>
          </cell>
          <cell r="C51" t="str">
            <v>The Sir Edward Youde Memorial Fund</v>
          </cell>
          <cell r="D51" t="str">
            <v>HONG KONG</v>
          </cell>
          <cell r="E51">
            <v>31980</v>
          </cell>
          <cell r="F51">
            <v>13194093.960000001</v>
          </cell>
          <cell r="G51">
            <v>1</v>
          </cell>
        </row>
        <row r="52">
          <cell r="A52">
            <v>39871</v>
          </cell>
          <cell r="B52" t="str">
            <v>0148171</v>
          </cell>
          <cell r="C52" t="str">
            <v>Mr. Ho Kian Leong and/ or Madam Kok Ah Low</v>
          </cell>
          <cell r="D52" t="str">
            <v>HONG KONG</v>
          </cell>
          <cell r="E52">
            <v>32015</v>
          </cell>
          <cell r="F52">
            <v>1000172.09</v>
          </cell>
          <cell r="G52">
            <v>1</v>
          </cell>
        </row>
        <row r="53">
          <cell r="A53">
            <v>39871</v>
          </cell>
          <cell r="B53" t="str">
            <v>0148841</v>
          </cell>
          <cell r="C53" t="str">
            <v>HHAM A/C 34567</v>
          </cell>
          <cell r="D53" t="str">
            <v>HONG KONG</v>
          </cell>
          <cell r="E53">
            <v>32052</v>
          </cell>
          <cell r="F53">
            <v>2662088.96</v>
          </cell>
          <cell r="G53">
            <v>1</v>
          </cell>
        </row>
        <row r="54">
          <cell r="A54">
            <v>39871</v>
          </cell>
          <cell r="B54" t="str">
            <v>0149369</v>
          </cell>
          <cell r="C54" t="str">
            <v>Fidel</v>
          </cell>
          <cell r="D54" t="str">
            <v>HONG KONG</v>
          </cell>
          <cell r="E54">
            <v>32092</v>
          </cell>
          <cell r="F54">
            <v>1370467.62</v>
          </cell>
          <cell r="G54">
            <v>1</v>
          </cell>
        </row>
        <row r="55">
          <cell r="A55">
            <v>39871</v>
          </cell>
          <cell r="B55" t="str">
            <v>0149740</v>
          </cell>
          <cell r="C55" t="str">
            <v>Benjamin Chung Yeung Huey And/ Or Maria Lucy Eva Huey</v>
          </cell>
          <cell r="D55" t="str">
            <v>HONG KONG</v>
          </cell>
          <cell r="E55">
            <v>32177</v>
          </cell>
          <cell r="F55">
            <v>979854.84</v>
          </cell>
          <cell r="G55">
            <v>1</v>
          </cell>
        </row>
        <row r="56">
          <cell r="A56">
            <v>39871</v>
          </cell>
          <cell r="B56" t="str">
            <v>0149765</v>
          </cell>
          <cell r="C56" t="str">
            <v>Miss. Amina El Arculli</v>
          </cell>
          <cell r="D56" t="str">
            <v>HONG KONG</v>
          </cell>
          <cell r="E56">
            <v>32177</v>
          </cell>
          <cell r="F56">
            <v>2250279.7200000002</v>
          </cell>
          <cell r="G56">
            <v>1</v>
          </cell>
        </row>
        <row r="57">
          <cell r="A57">
            <v>39871</v>
          </cell>
          <cell r="B57" t="str">
            <v>0149856</v>
          </cell>
          <cell r="C57" t="str">
            <v>HSBC Life (Int'l) Ltd - HK United Dockyard Retirement Fund</v>
          </cell>
          <cell r="D57" t="str">
            <v>HONG KONG</v>
          </cell>
          <cell r="E57">
            <v>32217</v>
          </cell>
          <cell r="F57">
            <v>10401581.52</v>
          </cell>
          <cell r="G57">
            <v>1</v>
          </cell>
        </row>
        <row r="58">
          <cell r="A58">
            <v>39871</v>
          </cell>
          <cell r="B58" t="str">
            <v>0149930</v>
          </cell>
          <cell r="C58" t="str">
            <v>Hutchison Provident And Retirement Plan</v>
          </cell>
          <cell r="D58" t="str">
            <v>HONG KONG</v>
          </cell>
          <cell r="E58">
            <v>32234</v>
          </cell>
          <cell r="F58">
            <v>29598510.940000001</v>
          </cell>
          <cell r="G58">
            <v>1</v>
          </cell>
        </row>
        <row r="59">
          <cell r="A59">
            <v>39871</v>
          </cell>
          <cell r="B59" t="str">
            <v>0250019</v>
          </cell>
          <cell r="C59" t="str">
            <v>Joseph Rowntree Foundation Main Fund</v>
          </cell>
          <cell r="D59" t="str">
            <v>UNITED KINGDOM</v>
          </cell>
          <cell r="E59">
            <v>32371</v>
          </cell>
          <cell r="F59">
            <v>108778145.69</v>
          </cell>
          <cell r="G59">
            <v>1</v>
          </cell>
        </row>
        <row r="60">
          <cell r="A60">
            <v>39871</v>
          </cell>
          <cell r="B60" t="str">
            <v>0250944</v>
          </cell>
          <cell r="C60" t="str">
            <v>HSBC Life Limited (Finance) Money Market Fund</v>
          </cell>
          <cell r="D60" t="str">
            <v>UNITED KINGDOM</v>
          </cell>
          <cell r="E60">
            <v>32234</v>
          </cell>
          <cell r="F60">
            <v>118617554.31</v>
          </cell>
          <cell r="G60">
            <v>1</v>
          </cell>
        </row>
        <row r="61">
          <cell r="A61">
            <v>39871</v>
          </cell>
          <cell r="B61" t="str">
            <v>0250993</v>
          </cell>
          <cell r="C61" t="str">
            <v>HSBC Life International Fund</v>
          </cell>
          <cell r="D61" t="str">
            <v>UNITED KINGDOM</v>
          </cell>
          <cell r="E61">
            <v>32234</v>
          </cell>
          <cell r="F61">
            <v>103988151.48</v>
          </cell>
          <cell r="G61">
            <v>1</v>
          </cell>
        </row>
        <row r="62">
          <cell r="A62">
            <v>39871</v>
          </cell>
          <cell r="B62" t="str">
            <v>0251041</v>
          </cell>
          <cell r="C62" t="str">
            <v>HSBC Life Pension International Fund</v>
          </cell>
          <cell r="D62" t="str">
            <v>UNITED KINGDOM</v>
          </cell>
          <cell r="E62">
            <v>32234</v>
          </cell>
          <cell r="F62">
            <v>866387.28</v>
          </cell>
          <cell r="G62">
            <v>1</v>
          </cell>
        </row>
        <row r="63">
          <cell r="A63">
            <v>39871</v>
          </cell>
          <cell r="B63" t="str">
            <v>0251058</v>
          </cell>
          <cell r="C63" t="str">
            <v>HSBC Life Limited (Finance) Pensions Fixed Interest Fund</v>
          </cell>
          <cell r="D63" t="str">
            <v>UNITED KINGDOM</v>
          </cell>
          <cell r="E63">
            <v>32234</v>
          </cell>
          <cell r="F63">
            <v>0.04</v>
          </cell>
          <cell r="G63">
            <v>1</v>
          </cell>
        </row>
        <row r="64">
          <cell r="A64">
            <v>39871</v>
          </cell>
          <cell r="B64" t="str">
            <v>0251140</v>
          </cell>
          <cell r="C64" t="str">
            <v>Barrow Cadbury Fund</v>
          </cell>
          <cell r="D64" t="str">
            <v>UNITED KINGDOM</v>
          </cell>
          <cell r="E64">
            <v>32379</v>
          </cell>
          <cell r="F64">
            <v>1072.5</v>
          </cell>
          <cell r="G64">
            <v>1</v>
          </cell>
        </row>
        <row r="65">
          <cell r="A65">
            <v>39871</v>
          </cell>
          <cell r="B65" t="str">
            <v>0251207</v>
          </cell>
          <cell r="C65" t="str">
            <v>Government of Kiribati Equity</v>
          </cell>
          <cell r="D65" t="str">
            <v>UNITED KINGDOM</v>
          </cell>
          <cell r="E65">
            <v>32961</v>
          </cell>
          <cell r="F65">
            <v>176665.39</v>
          </cell>
          <cell r="G65">
            <v>1</v>
          </cell>
        </row>
        <row r="66">
          <cell r="A66">
            <v>39871</v>
          </cell>
          <cell r="B66" t="str">
            <v>0251231</v>
          </cell>
          <cell r="C66" t="str">
            <v>HSBC Life Limited (Finance) Fixed Interest Fund</v>
          </cell>
          <cell r="D66" t="str">
            <v>UNITED KINGDOM</v>
          </cell>
          <cell r="E66">
            <v>32234</v>
          </cell>
          <cell r="F66">
            <v>145330297.66999999</v>
          </cell>
          <cell r="G66">
            <v>1</v>
          </cell>
        </row>
        <row r="67">
          <cell r="A67">
            <v>39871</v>
          </cell>
          <cell r="B67" t="str">
            <v>0251256</v>
          </cell>
          <cell r="C67" t="str">
            <v>HSBC Bank Pension Trust (UK) Limited</v>
          </cell>
          <cell r="D67" t="str">
            <v>UNITED KINGDOM</v>
          </cell>
          <cell r="E67">
            <v>18994</v>
          </cell>
          <cell r="F67">
            <v>11983873.85</v>
          </cell>
          <cell r="G67">
            <v>1</v>
          </cell>
        </row>
        <row r="68">
          <cell r="A68">
            <v>39871</v>
          </cell>
          <cell r="B68" t="str">
            <v>0251447</v>
          </cell>
          <cell r="C68" t="str">
            <v>Capricorn Investments (Guernsey) Limited</v>
          </cell>
          <cell r="D68" t="str">
            <v>UNITED KINGDOM</v>
          </cell>
          <cell r="E68">
            <v>32476</v>
          </cell>
          <cell r="F68">
            <v>61192917.119999997</v>
          </cell>
          <cell r="G68">
            <v>1</v>
          </cell>
        </row>
        <row r="69">
          <cell r="A69">
            <v>39871</v>
          </cell>
          <cell r="B69" t="str">
            <v>0251561</v>
          </cell>
          <cell r="C69" t="str">
            <v>Barrow Cadbury Fund Limited 'A'</v>
          </cell>
          <cell r="D69" t="str">
            <v>UNITED KINGDOM</v>
          </cell>
          <cell r="E69">
            <v>32379</v>
          </cell>
          <cell r="F69">
            <v>2.39</v>
          </cell>
          <cell r="G69">
            <v>1</v>
          </cell>
        </row>
        <row r="70">
          <cell r="A70">
            <v>39871</v>
          </cell>
          <cell r="B70" t="str">
            <v>0251595</v>
          </cell>
          <cell r="C70" t="str">
            <v>AMICUS GENERAL FUND</v>
          </cell>
          <cell r="D70" t="str">
            <v>UNITED KINGDOM</v>
          </cell>
          <cell r="E70">
            <v>32721</v>
          </cell>
          <cell r="F70">
            <v>31154013.140000001</v>
          </cell>
          <cell r="G70">
            <v>1</v>
          </cell>
        </row>
        <row r="71">
          <cell r="A71">
            <v>39871</v>
          </cell>
          <cell r="B71" t="str">
            <v>0251835</v>
          </cell>
          <cell r="C71" t="str">
            <v>Sierra Financiera Corporation Of Monrovia</v>
          </cell>
          <cell r="D71" t="str">
            <v>UNITED KINGDOM</v>
          </cell>
          <cell r="E71">
            <v>32805</v>
          </cell>
          <cell r="F71">
            <v>9372427.0899999999</v>
          </cell>
          <cell r="G71">
            <v>1</v>
          </cell>
        </row>
        <row r="72">
          <cell r="A72">
            <v>39871</v>
          </cell>
          <cell r="B72" t="str">
            <v>0252171</v>
          </cell>
          <cell r="C72" t="str">
            <v>Delphian Insurance Company Limited</v>
          </cell>
          <cell r="D72" t="str">
            <v>UNITED KINGDOM</v>
          </cell>
          <cell r="E72">
            <v>33015</v>
          </cell>
          <cell r="F72">
            <v>86166724.719999999</v>
          </cell>
          <cell r="G72">
            <v>1</v>
          </cell>
        </row>
        <row r="73">
          <cell r="A73">
            <v>39871</v>
          </cell>
          <cell r="B73" t="str">
            <v>0252239</v>
          </cell>
          <cell r="C73" t="str">
            <v>Galbraith Pension Fund</v>
          </cell>
          <cell r="D73" t="str">
            <v>UNITED KINGDOM</v>
          </cell>
          <cell r="E73">
            <v>32738</v>
          </cell>
          <cell r="F73">
            <v>12308822.960000001</v>
          </cell>
          <cell r="G73">
            <v>1</v>
          </cell>
        </row>
        <row r="74">
          <cell r="A74">
            <v>39871</v>
          </cell>
          <cell r="B74" t="str">
            <v>0252437</v>
          </cell>
          <cell r="C74" t="str">
            <v>Ernst &amp; Young Partners Pension Scheme A/C Sun Life Pens Management Ltd A/C 549</v>
          </cell>
          <cell r="D74" t="str">
            <v>UNITED KINGDOM</v>
          </cell>
          <cell r="E74">
            <v>32783</v>
          </cell>
          <cell r="F74">
            <v>24944592.440000001</v>
          </cell>
          <cell r="G74">
            <v>1</v>
          </cell>
        </row>
        <row r="75">
          <cell r="A75">
            <v>39871</v>
          </cell>
          <cell r="B75" t="str">
            <v>0252528</v>
          </cell>
          <cell r="C75" t="str">
            <v>HSBC International Sterling Income Fund</v>
          </cell>
          <cell r="D75" t="str">
            <v>UNITED KINGDOM</v>
          </cell>
          <cell r="E75">
            <v>29160</v>
          </cell>
          <cell r="F75">
            <v>238440373.81999999</v>
          </cell>
          <cell r="G75">
            <v>1</v>
          </cell>
        </row>
        <row r="76">
          <cell r="A76">
            <v>39871</v>
          </cell>
          <cell r="B76" t="str">
            <v>0254847</v>
          </cell>
          <cell r="C76" t="str">
            <v>Secular Clergy Common Fund 'A' Account</v>
          </cell>
          <cell r="D76" t="str">
            <v>UNITED KINGDOM</v>
          </cell>
          <cell r="E76">
            <v>32336</v>
          </cell>
          <cell r="F76">
            <v>570339.97</v>
          </cell>
          <cell r="G76">
            <v>1</v>
          </cell>
        </row>
        <row r="77">
          <cell r="A77">
            <v>39871</v>
          </cell>
          <cell r="B77" t="str">
            <v>0254862</v>
          </cell>
          <cell r="C77" t="str">
            <v>Government of Samoa</v>
          </cell>
          <cell r="D77" t="str">
            <v>UNITED KINGDOM</v>
          </cell>
          <cell r="E77">
            <v>31765</v>
          </cell>
          <cell r="F77">
            <v>7277921.0599999996</v>
          </cell>
          <cell r="G77">
            <v>1</v>
          </cell>
        </row>
        <row r="78">
          <cell r="A78">
            <v>39871</v>
          </cell>
          <cell r="B78" t="str">
            <v>0259242</v>
          </cell>
          <cell r="C78" t="str">
            <v>Crucible Insurance Company Limited</v>
          </cell>
          <cell r="D78" t="str">
            <v>UNITED KINGDOM</v>
          </cell>
          <cell r="E78">
            <v>34444</v>
          </cell>
          <cell r="F78">
            <v>78609924.689999998</v>
          </cell>
          <cell r="G78">
            <v>1</v>
          </cell>
        </row>
        <row r="79">
          <cell r="A79">
            <v>39871</v>
          </cell>
          <cell r="B79" t="str">
            <v>0262410</v>
          </cell>
          <cell r="C79" t="str">
            <v>The Croucher Foundation (Bonds)</v>
          </cell>
          <cell r="D79" t="str">
            <v>UNITED KINGDOM</v>
          </cell>
          <cell r="E79">
            <v>35065</v>
          </cell>
          <cell r="F79">
            <v>-0.27</v>
          </cell>
          <cell r="G79">
            <v>1</v>
          </cell>
        </row>
        <row r="80">
          <cell r="A80">
            <v>39871</v>
          </cell>
          <cell r="B80" t="str">
            <v>0263384</v>
          </cell>
          <cell r="C80" t="str">
            <v>The Barrow Cadbury Trust 'A'</v>
          </cell>
          <cell r="D80" t="str">
            <v>UNITED KINGDOM</v>
          </cell>
          <cell r="E80">
            <v>32379</v>
          </cell>
          <cell r="F80">
            <v>1796.98</v>
          </cell>
          <cell r="G80">
            <v>1</v>
          </cell>
        </row>
        <row r="81">
          <cell r="A81">
            <v>39871</v>
          </cell>
          <cell r="B81" t="str">
            <v>0263459</v>
          </cell>
          <cell r="C81" t="str">
            <v>State Street Depository of the HSBC FTSE 100 Index</v>
          </cell>
          <cell r="D81" t="str">
            <v>UNITED KINGDOM</v>
          </cell>
          <cell r="E81">
            <v>34608</v>
          </cell>
          <cell r="F81">
            <v>358745369</v>
          </cell>
          <cell r="G81">
            <v>1</v>
          </cell>
        </row>
        <row r="82">
          <cell r="A82">
            <v>39871</v>
          </cell>
          <cell r="B82" t="str">
            <v>0266643</v>
          </cell>
          <cell r="C82" t="str">
            <v>Great Ormond Street Children's Hospital</v>
          </cell>
          <cell r="D82" t="str">
            <v>UNITED KINGDOM</v>
          </cell>
          <cell r="E82">
            <v>35048</v>
          </cell>
          <cell r="F82">
            <v>92713249.810000002</v>
          </cell>
          <cell r="G82">
            <v>1</v>
          </cell>
        </row>
        <row r="83">
          <cell r="A83">
            <v>39871</v>
          </cell>
          <cell r="B83" t="str">
            <v>0270934</v>
          </cell>
          <cell r="C83" t="str">
            <v>The Barrow Cadbury Trust</v>
          </cell>
          <cell r="D83" t="str">
            <v>UNITED KINGDOM</v>
          </cell>
          <cell r="E83">
            <v>34596</v>
          </cell>
          <cell r="F83">
            <v>26989.5</v>
          </cell>
          <cell r="G83">
            <v>1</v>
          </cell>
        </row>
        <row r="84">
          <cell r="A84">
            <v>39871</v>
          </cell>
          <cell r="B84" t="str">
            <v>0270959</v>
          </cell>
          <cell r="C84" t="str">
            <v>Secular Clergy Common Fund Ltd</v>
          </cell>
          <cell r="D84" t="str">
            <v>UNITED KINGDOM</v>
          </cell>
          <cell r="E84">
            <v>32336</v>
          </cell>
          <cell r="F84">
            <v>21299646.239999998</v>
          </cell>
          <cell r="G84">
            <v>1</v>
          </cell>
        </row>
        <row r="85">
          <cell r="A85">
            <v>39871</v>
          </cell>
          <cell r="B85" t="str">
            <v>0270983</v>
          </cell>
          <cell r="C85" t="str">
            <v>Bankers Benevolent Fund</v>
          </cell>
          <cell r="D85" t="str">
            <v>UNITED KINGDOM</v>
          </cell>
          <cell r="E85">
            <v>32615</v>
          </cell>
          <cell r="F85">
            <v>0</v>
          </cell>
          <cell r="G85">
            <v>1</v>
          </cell>
        </row>
        <row r="86">
          <cell r="A86">
            <v>39871</v>
          </cell>
          <cell r="B86" t="str">
            <v>0275719</v>
          </cell>
          <cell r="C86" t="str">
            <v>Isle of Anglesey Charitable Trust</v>
          </cell>
          <cell r="D86" t="str">
            <v>UNITED KINGDOM</v>
          </cell>
          <cell r="E86">
            <v>35545</v>
          </cell>
          <cell r="F86">
            <v>14789647.08</v>
          </cell>
          <cell r="G86">
            <v>1</v>
          </cell>
        </row>
        <row r="87">
          <cell r="A87">
            <v>39871</v>
          </cell>
          <cell r="B87" t="str">
            <v>0280461</v>
          </cell>
          <cell r="C87" t="str">
            <v>Falkland Islands Government Pension Fund</v>
          </cell>
          <cell r="D87" t="str">
            <v>UNITED KINGDOM</v>
          </cell>
          <cell r="E87">
            <v>35944</v>
          </cell>
          <cell r="F87">
            <v>35806689.289999999</v>
          </cell>
          <cell r="G87">
            <v>1</v>
          </cell>
        </row>
        <row r="88">
          <cell r="A88">
            <v>39871</v>
          </cell>
          <cell r="B88" t="str">
            <v>0280479</v>
          </cell>
          <cell r="C88" t="str">
            <v>Falkland Islands Government Insurance Fund</v>
          </cell>
          <cell r="D88" t="str">
            <v>UNITED KINGDOM</v>
          </cell>
          <cell r="E88">
            <v>35944</v>
          </cell>
          <cell r="F88">
            <v>33862928.700000003</v>
          </cell>
          <cell r="G88">
            <v>1</v>
          </cell>
        </row>
        <row r="89">
          <cell r="A89">
            <v>39871</v>
          </cell>
          <cell r="B89" t="str">
            <v>0280834</v>
          </cell>
          <cell r="C89" t="str">
            <v>Falkland Island Government Growth Fund</v>
          </cell>
          <cell r="D89" t="str">
            <v>UNITED KINGDOM</v>
          </cell>
          <cell r="E89">
            <v>35977</v>
          </cell>
          <cell r="F89">
            <v>38762785.899999999</v>
          </cell>
          <cell r="G89">
            <v>1</v>
          </cell>
        </row>
        <row r="90">
          <cell r="A90">
            <v>39871</v>
          </cell>
          <cell r="B90" t="str">
            <v>0281832</v>
          </cell>
          <cell r="C90" t="str">
            <v>HSBC INSURANCE (UK) LIMITED</v>
          </cell>
          <cell r="D90" t="str">
            <v>UNITED KINGDOM</v>
          </cell>
          <cell r="E90">
            <v>36102</v>
          </cell>
          <cell r="F90">
            <v>296412711.14999998</v>
          </cell>
          <cell r="G90">
            <v>1</v>
          </cell>
        </row>
        <row r="91">
          <cell r="A91">
            <v>39871</v>
          </cell>
          <cell r="B91" t="str">
            <v>0284380</v>
          </cell>
          <cell r="C91" t="str">
            <v>AMICUS SUPERANNUATION FUND</v>
          </cell>
          <cell r="D91" t="str">
            <v>UNITED KINGDOM</v>
          </cell>
          <cell r="E91">
            <v>32721</v>
          </cell>
          <cell r="F91">
            <v>2125131.7799999998</v>
          </cell>
          <cell r="G91">
            <v>1</v>
          </cell>
        </row>
        <row r="92">
          <cell r="A92">
            <v>39871</v>
          </cell>
          <cell r="B92" t="str">
            <v>0286104</v>
          </cell>
          <cell r="C92" t="str">
            <v>HSBC PP Money Market Portfolio</v>
          </cell>
          <cell r="D92" t="str">
            <v>UNITED KINGDOM</v>
          </cell>
          <cell r="E92">
            <v>36706</v>
          </cell>
          <cell r="F92">
            <v>1065507.6200000001</v>
          </cell>
          <cell r="G92">
            <v>1</v>
          </cell>
        </row>
        <row r="93">
          <cell r="A93">
            <v>39871</v>
          </cell>
          <cell r="B93" t="str">
            <v>0286187</v>
          </cell>
          <cell r="C93" t="str">
            <v>HSBC AVC Money Market Portfolio</v>
          </cell>
          <cell r="D93" t="str">
            <v>UNITED KINGDOM</v>
          </cell>
          <cell r="E93">
            <v>36706</v>
          </cell>
          <cell r="F93">
            <v>825901.47</v>
          </cell>
          <cell r="G93">
            <v>1</v>
          </cell>
        </row>
        <row r="94">
          <cell r="A94">
            <v>39871</v>
          </cell>
          <cell r="B94" t="str">
            <v>0286294</v>
          </cell>
          <cell r="C94" t="str">
            <v>HSBC Insurance (Ireland) Limited - Insurance Account</v>
          </cell>
          <cell r="D94" t="str">
            <v>UNITED KINGDOM</v>
          </cell>
          <cell r="E94">
            <v>36353</v>
          </cell>
          <cell r="F94">
            <v>13413131.9</v>
          </cell>
          <cell r="G94">
            <v>1</v>
          </cell>
        </row>
        <row r="95">
          <cell r="A95">
            <v>39871</v>
          </cell>
          <cell r="B95" t="str">
            <v>0289868</v>
          </cell>
          <cell r="C95" t="str">
            <v>General Lighthouse Fund</v>
          </cell>
          <cell r="D95" t="str">
            <v>UNITED KINGDOM</v>
          </cell>
          <cell r="E95">
            <v>36621</v>
          </cell>
          <cell r="F95">
            <v>-17930.32</v>
          </cell>
          <cell r="G95">
            <v>1</v>
          </cell>
        </row>
        <row r="96">
          <cell r="A96">
            <v>39871</v>
          </cell>
          <cell r="B96" t="str">
            <v>0290932</v>
          </cell>
          <cell r="C96" t="str">
            <v>HSBC Global Investment Funds European Equity Fund</v>
          </cell>
          <cell r="D96" t="str">
            <v>UNITED KINGDOM</v>
          </cell>
          <cell r="E96">
            <v>34274</v>
          </cell>
          <cell r="F96">
            <v>123108223.94</v>
          </cell>
          <cell r="G96">
            <v>1</v>
          </cell>
        </row>
        <row r="97">
          <cell r="A97">
            <v>39871</v>
          </cell>
          <cell r="B97" t="str">
            <v>0291906</v>
          </cell>
          <cell r="C97" t="str">
            <v>South London &amp; Maudsley NHS Foundation Trust</v>
          </cell>
          <cell r="D97" t="str">
            <v>UNITED KINGDOM</v>
          </cell>
          <cell r="E97">
            <v>36802</v>
          </cell>
          <cell r="F97">
            <v>72441697.620000005</v>
          </cell>
          <cell r="G97">
            <v>1</v>
          </cell>
        </row>
        <row r="98">
          <cell r="A98">
            <v>39871</v>
          </cell>
          <cell r="B98" t="str">
            <v>0292532</v>
          </cell>
          <cell r="C98" t="str">
            <v>Bank of Mozambique</v>
          </cell>
          <cell r="D98" t="str">
            <v>UNITED KINGDOM</v>
          </cell>
          <cell r="E98">
            <v>36867</v>
          </cell>
          <cell r="F98">
            <v>100404436.40000001</v>
          </cell>
          <cell r="G98">
            <v>1</v>
          </cell>
        </row>
        <row r="99">
          <cell r="A99">
            <v>39871</v>
          </cell>
          <cell r="B99" t="str">
            <v>0293779</v>
          </cell>
          <cell r="C99" t="str">
            <v>AIB Select US Equity Indexmaster Fund</v>
          </cell>
          <cell r="D99" t="str">
            <v>UNITED KINGDOM</v>
          </cell>
          <cell r="E99">
            <v>36955</v>
          </cell>
          <cell r="F99">
            <v>117292108.33</v>
          </cell>
          <cell r="G99">
            <v>1</v>
          </cell>
        </row>
        <row r="100">
          <cell r="A100">
            <v>39871</v>
          </cell>
          <cell r="B100" t="str">
            <v>0293787</v>
          </cell>
          <cell r="C100" t="str">
            <v>AIB Select Europe (ex UK &amp; Eurozone) Indexmaster Fd</v>
          </cell>
          <cell r="D100" t="str">
            <v>UNITED KINGDOM</v>
          </cell>
          <cell r="E100">
            <v>36955</v>
          </cell>
          <cell r="F100">
            <v>27702595.32</v>
          </cell>
          <cell r="G100">
            <v>1</v>
          </cell>
        </row>
        <row r="101">
          <cell r="A101">
            <v>39871</v>
          </cell>
          <cell r="B101" t="str">
            <v>0293795</v>
          </cell>
          <cell r="C101" t="str">
            <v>AIB Select UK Equity Indexmaster Fund</v>
          </cell>
          <cell r="D101" t="str">
            <v>UNITED KINGDOM</v>
          </cell>
          <cell r="E101">
            <v>36955</v>
          </cell>
          <cell r="F101">
            <v>58573277.560000002</v>
          </cell>
          <cell r="G101">
            <v>1</v>
          </cell>
        </row>
        <row r="102">
          <cell r="A102">
            <v>39871</v>
          </cell>
          <cell r="B102" t="str">
            <v>0293803</v>
          </cell>
          <cell r="C102" t="str">
            <v>AIB Select Irish Equity Indexmaster Fund</v>
          </cell>
          <cell r="D102" t="str">
            <v>UNITED KINGDOM</v>
          </cell>
          <cell r="E102">
            <v>36955</v>
          </cell>
          <cell r="F102">
            <v>71730834.060000002</v>
          </cell>
          <cell r="G102">
            <v>1</v>
          </cell>
        </row>
        <row r="103">
          <cell r="A103">
            <v>39871</v>
          </cell>
          <cell r="B103" t="str">
            <v>0293811</v>
          </cell>
          <cell r="C103" t="str">
            <v>AIB Select Eurozone Equity Indexmaster Fund</v>
          </cell>
          <cell r="D103" t="str">
            <v>UNITED KINGDOM</v>
          </cell>
          <cell r="E103">
            <v>36955</v>
          </cell>
          <cell r="F103">
            <v>83753506.760000005</v>
          </cell>
          <cell r="G103">
            <v>1</v>
          </cell>
        </row>
        <row r="104">
          <cell r="A104">
            <v>39871</v>
          </cell>
          <cell r="B104" t="str">
            <v>0293829</v>
          </cell>
          <cell r="C104" t="str">
            <v>AIB Select Pacific Basin (ex Japan) Indexmaster Fnd</v>
          </cell>
          <cell r="D104" t="str">
            <v>UNITED KINGDOM</v>
          </cell>
          <cell r="E104">
            <v>36955</v>
          </cell>
          <cell r="F104">
            <v>21313396.690000001</v>
          </cell>
          <cell r="G104">
            <v>1</v>
          </cell>
        </row>
        <row r="105">
          <cell r="A105">
            <v>39871</v>
          </cell>
          <cell r="B105" t="str">
            <v>0293837</v>
          </cell>
          <cell r="C105" t="str">
            <v>AIB Select Japanese Equity Indexmaster Fund</v>
          </cell>
          <cell r="D105" t="str">
            <v>UNITED KINGDOM</v>
          </cell>
          <cell r="E105">
            <v>36955</v>
          </cell>
          <cell r="F105">
            <v>29098351.550000001</v>
          </cell>
          <cell r="G105">
            <v>1</v>
          </cell>
        </row>
        <row r="106">
          <cell r="A106">
            <v>39871</v>
          </cell>
          <cell r="B106" t="str">
            <v>0293845</v>
          </cell>
          <cell r="C106" t="str">
            <v>AIB Select Eurozone Bond Indexmaster Fund</v>
          </cell>
          <cell r="D106" t="str">
            <v>UNITED KINGDOM</v>
          </cell>
          <cell r="E106">
            <v>36955</v>
          </cell>
          <cell r="F106">
            <v>199863722.12</v>
          </cell>
          <cell r="G106">
            <v>1</v>
          </cell>
        </row>
        <row r="107">
          <cell r="A107">
            <v>39871</v>
          </cell>
          <cell r="B107" t="str">
            <v>0294124</v>
          </cell>
          <cell r="C107" t="str">
            <v>HSBC Saudi Arabia Limited European Equity Index Fund</v>
          </cell>
          <cell r="D107" t="str">
            <v>UNITED KINGDOM</v>
          </cell>
          <cell r="E107">
            <v>36900</v>
          </cell>
          <cell r="F107">
            <v>1.93</v>
          </cell>
          <cell r="G107">
            <v>1</v>
          </cell>
        </row>
        <row r="108">
          <cell r="A108">
            <v>39871</v>
          </cell>
          <cell r="B108" t="str">
            <v>0294132</v>
          </cell>
          <cell r="C108" t="str">
            <v>HSBC Saudi Arabia Limited Japanese Equity Index Fund</v>
          </cell>
          <cell r="D108" t="str">
            <v>UNITED KINGDOM</v>
          </cell>
          <cell r="E108">
            <v>36900</v>
          </cell>
          <cell r="F108">
            <v>101.23</v>
          </cell>
          <cell r="G108">
            <v>1</v>
          </cell>
        </row>
        <row r="109">
          <cell r="A109">
            <v>39871</v>
          </cell>
          <cell r="B109" t="str">
            <v>0294140</v>
          </cell>
          <cell r="C109" t="str">
            <v>HSBC Saudi Arabia Limited US Equity Index Fund</v>
          </cell>
          <cell r="D109" t="str">
            <v>UNITED KINGDOM</v>
          </cell>
          <cell r="E109">
            <v>36900</v>
          </cell>
          <cell r="F109">
            <v>106.75</v>
          </cell>
          <cell r="G109">
            <v>1</v>
          </cell>
        </row>
        <row r="110">
          <cell r="A110">
            <v>39871</v>
          </cell>
          <cell r="B110" t="str">
            <v>0294157</v>
          </cell>
          <cell r="C110" t="str">
            <v>HSBC Saudi Arabia Limited Asian Equity Index Fund</v>
          </cell>
          <cell r="D110" t="str">
            <v>UNITED KINGDOM</v>
          </cell>
          <cell r="E110">
            <v>36900</v>
          </cell>
          <cell r="F110">
            <v>448.41</v>
          </cell>
          <cell r="G110">
            <v>1</v>
          </cell>
        </row>
        <row r="111">
          <cell r="A111">
            <v>39871</v>
          </cell>
          <cell r="B111" t="str">
            <v>0294173</v>
          </cell>
          <cell r="C111" t="str">
            <v>HSBC Reinsurance Limited</v>
          </cell>
          <cell r="D111" t="str">
            <v>UNITED KINGDOM</v>
          </cell>
          <cell r="E111">
            <v>37012</v>
          </cell>
          <cell r="F111">
            <v>458169183.75999999</v>
          </cell>
          <cell r="G111">
            <v>1</v>
          </cell>
        </row>
        <row r="112">
          <cell r="A112">
            <v>39871</v>
          </cell>
          <cell r="B112" t="str">
            <v>0294785</v>
          </cell>
          <cell r="C112" t="str">
            <v>Joseph Rowntree Foundation Pan European Equity</v>
          </cell>
          <cell r="D112" t="str">
            <v>UNITED KINGDOM</v>
          </cell>
          <cell r="E112">
            <v>36982</v>
          </cell>
          <cell r="F112">
            <v>540.02</v>
          </cell>
          <cell r="G112">
            <v>1</v>
          </cell>
        </row>
        <row r="113">
          <cell r="A113">
            <v>39871</v>
          </cell>
          <cell r="B113" t="str">
            <v>0295170</v>
          </cell>
          <cell r="C113" t="str">
            <v>HSBC Global Emerging Market Equity Mutual Fund</v>
          </cell>
          <cell r="D113" t="str">
            <v>UNITED KINGDOM</v>
          </cell>
          <cell r="E113">
            <v>37067</v>
          </cell>
          <cell r="F113">
            <v>5235988.3600000003</v>
          </cell>
          <cell r="G113">
            <v>1</v>
          </cell>
        </row>
        <row r="114">
          <cell r="A114">
            <v>39871</v>
          </cell>
          <cell r="B114" t="str">
            <v>0295295</v>
          </cell>
          <cell r="C114" t="str">
            <v>Acorn Life Managed Growth Fund</v>
          </cell>
          <cell r="D114" t="str">
            <v>UNITED KINGDOM</v>
          </cell>
          <cell r="E114">
            <v>32660</v>
          </cell>
          <cell r="F114">
            <v>170995362.81999999</v>
          </cell>
          <cell r="G114">
            <v>1</v>
          </cell>
        </row>
        <row r="115">
          <cell r="A115">
            <v>39871</v>
          </cell>
          <cell r="B115" t="str">
            <v>0295311</v>
          </cell>
          <cell r="C115" t="str">
            <v>Acorn Life Managed Fund</v>
          </cell>
          <cell r="D115" t="str">
            <v>UNITED KINGDOM</v>
          </cell>
          <cell r="E115">
            <v>32660</v>
          </cell>
          <cell r="F115">
            <v>110855942.70999999</v>
          </cell>
          <cell r="G115">
            <v>1</v>
          </cell>
        </row>
        <row r="116">
          <cell r="A116">
            <v>39871</v>
          </cell>
          <cell r="B116" t="str">
            <v>0295386</v>
          </cell>
          <cell r="C116" t="str">
            <v>TRT J</v>
          </cell>
          <cell r="D116" t="str">
            <v>UNITED KINGDOM</v>
          </cell>
          <cell r="E116">
            <v>36249</v>
          </cell>
          <cell r="F116">
            <v>85070728.319999993</v>
          </cell>
          <cell r="G116">
            <v>1</v>
          </cell>
        </row>
        <row r="117">
          <cell r="A117">
            <v>39871</v>
          </cell>
          <cell r="B117" t="str">
            <v>0295634</v>
          </cell>
          <cell r="C117" t="str">
            <v>The HSBC Republic Latin America Short Duration Income Fund Ltd</v>
          </cell>
          <cell r="D117" t="str">
            <v>NEW YORK</v>
          </cell>
          <cell r="E117">
            <v>37043</v>
          </cell>
          <cell r="F117">
            <v>10982.81</v>
          </cell>
          <cell r="G117">
            <v>1</v>
          </cell>
        </row>
        <row r="118">
          <cell r="A118">
            <v>39871</v>
          </cell>
          <cell r="B118" t="str">
            <v>0295899</v>
          </cell>
          <cell r="C118" t="str">
            <v>DH &amp; S Retirement &amp; Death Benefits Plan</v>
          </cell>
          <cell r="D118" t="str">
            <v>UNITED KINGDOM</v>
          </cell>
          <cell r="E118">
            <v>37162</v>
          </cell>
          <cell r="F118">
            <v>57525528.100000001</v>
          </cell>
          <cell r="G118">
            <v>1</v>
          </cell>
        </row>
        <row r="119">
          <cell r="A119">
            <v>39871</v>
          </cell>
          <cell r="B119" t="str">
            <v>0295972</v>
          </cell>
          <cell r="C119" t="str">
            <v>AIB Select UK Equity Indexmaster Fund (Sterling)</v>
          </cell>
          <cell r="D119" t="str">
            <v>UNITED KINGDOM</v>
          </cell>
          <cell r="E119">
            <v>37169</v>
          </cell>
          <cell r="F119">
            <v>104128919.40000001</v>
          </cell>
          <cell r="G119">
            <v>1</v>
          </cell>
        </row>
        <row r="120">
          <cell r="A120">
            <v>39871</v>
          </cell>
          <cell r="B120" t="str">
            <v>0297630</v>
          </cell>
          <cell r="C120" t="str">
            <v>HSBC Life (UK) Limited European (ex UK) Equity Fund</v>
          </cell>
          <cell r="D120" t="str">
            <v>UNITED KINGDOM</v>
          </cell>
          <cell r="E120">
            <v>37288</v>
          </cell>
          <cell r="F120">
            <v>146678004.56</v>
          </cell>
          <cell r="G120">
            <v>1</v>
          </cell>
        </row>
        <row r="121">
          <cell r="A121">
            <v>39871</v>
          </cell>
          <cell r="B121" t="str">
            <v>0297648</v>
          </cell>
          <cell r="C121" t="str">
            <v>HSBC Life (UK) Limited Pacific (ex Japan) Equity Fund</v>
          </cell>
          <cell r="D121" t="str">
            <v>UNITED KINGDOM</v>
          </cell>
          <cell r="E121">
            <v>37288</v>
          </cell>
          <cell r="F121">
            <v>82967692.629999995</v>
          </cell>
          <cell r="G121">
            <v>1</v>
          </cell>
        </row>
        <row r="122">
          <cell r="A122">
            <v>39871</v>
          </cell>
          <cell r="B122" t="str">
            <v>0297739</v>
          </cell>
          <cell r="C122" t="str">
            <v>HSBC Life (UK) Limited UK Equity Fund</v>
          </cell>
          <cell r="D122" t="str">
            <v>UNITED KINGDOM</v>
          </cell>
          <cell r="E122">
            <v>37288</v>
          </cell>
          <cell r="F122">
            <v>1.78</v>
          </cell>
          <cell r="G122">
            <v>1</v>
          </cell>
        </row>
        <row r="123">
          <cell r="A123">
            <v>39871</v>
          </cell>
          <cell r="B123" t="str">
            <v>0297747</v>
          </cell>
          <cell r="C123" t="str">
            <v>HSBC Life (UK) Limited UK Index Linked Fund</v>
          </cell>
          <cell r="D123" t="str">
            <v>UNITED KINGDOM</v>
          </cell>
          <cell r="E123">
            <v>37288</v>
          </cell>
          <cell r="F123">
            <v>5805800.5700000003</v>
          </cell>
          <cell r="G123">
            <v>1</v>
          </cell>
        </row>
        <row r="124">
          <cell r="A124">
            <v>39871</v>
          </cell>
          <cell r="B124" t="str">
            <v>0297754</v>
          </cell>
          <cell r="C124" t="str">
            <v>HSBC Life (UK) Limited UK Smaller Companies Fund</v>
          </cell>
          <cell r="D124" t="str">
            <v>UNITED KINGDOM</v>
          </cell>
          <cell r="E124">
            <v>37288</v>
          </cell>
          <cell r="F124">
            <v>9273852.2599999998</v>
          </cell>
          <cell r="G124">
            <v>1</v>
          </cell>
        </row>
        <row r="125">
          <cell r="A125">
            <v>39871</v>
          </cell>
          <cell r="B125" t="str">
            <v>0297762</v>
          </cell>
          <cell r="C125" t="str">
            <v>HSBC Life (UK) Limited FTSE All Share Index Tracker</v>
          </cell>
          <cell r="D125" t="str">
            <v>UNITED KINGDOM</v>
          </cell>
          <cell r="E125">
            <v>37288</v>
          </cell>
          <cell r="F125">
            <v>1048991887.76</v>
          </cell>
          <cell r="G125">
            <v>1</v>
          </cell>
        </row>
        <row r="126">
          <cell r="A126">
            <v>39871</v>
          </cell>
          <cell r="B126" t="str">
            <v>0297770</v>
          </cell>
          <cell r="C126" t="str">
            <v>HSBC Life (UK) Limited UK Fixed Interest over 15yrs Index Track</v>
          </cell>
          <cell r="D126" t="str">
            <v>UNITED KINGDOM</v>
          </cell>
          <cell r="E126">
            <v>37288</v>
          </cell>
          <cell r="F126">
            <v>35499437.200000003</v>
          </cell>
          <cell r="G126">
            <v>1</v>
          </cell>
        </row>
        <row r="127">
          <cell r="A127">
            <v>39871</v>
          </cell>
          <cell r="B127" t="str">
            <v>0297788</v>
          </cell>
          <cell r="C127" t="str">
            <v>HSBC Life (UK) Limited Balanced Fund</v>
          </cell>
          <cell r="D127" t="str">
            <v>UNITED KINGDOM</v>
          </cell>
          <cell r="E127">
            <v>37288</v>
          </cell>
          <cell r="F127">
            <v>1321338743</v>
          </cell>
          <cell r="G127">
            <v>1</v>
          </cell>
        </row>
        <row r="128">
          <cell r="A128">
            <v>39871</v>
          </cell>
          <cell r="B128" t="str">
            <v>0297796</v>
          </cell>
          <cell r="C128" t="str">
            <v>HSBC Life (UK) Limited Cash Plus Fund</v>
          </cell>
          <cell r="D128" t="str">
            <v>UNITED KINGDOM</v>
          </cell>
          <cell r="E128">
            <v>37288</v>
          </cell>
          <cell r="F128">
            <v>78826389.579999998</v>
          </cell>
          <cell r="G128">
            <v>1</v>
          </cell>
        </row>
        <row r="129">
          <cell r="A129">
            <v>39871</v>
          </cell>
          <cell r="B129" t="str">
            <v>0297804</v>
          </cell>
          <cell r="C129" t="str">
            <v>HSBC Life (UK) Limited UK Fixed Interest Fund</v>
          </cell>
          <cell r="D129" t="str">
            <v>UNITED KINGDOM</v>
          </cell>
          <cell r="E129">
            <v>37288</v>
          </cell>
          <cell r="F129">
            <v>277626582.44</v>
          </cell>
          <cell r="G129">
            <v>1</v>
          </cell>
        </row>
        <row r="130">
          <cell r="A130">
            <v>39871</v>
          </cell>
          <cell r="B130" t="str">
            <v>0297812</v>
          </cell>
          <cell r="C130" t="str">
            <v>HSBC Life (UK) Limited UK Corporate Bond Fund</v>
          </cell>
          <cell r="D130" t="str">
            <v>UNITED KINGDOM</v>
          </cell>
          <cell r="E130">
            <v>37288</v>
          </cell>
          <cell r="F130">
            <v>47232735.590000004</v>
          </cell>
          <cell r="G130">
            <v>1</v>
          </cell>
        </row>
        <row r="131">
          <cell r="A131">
            <v>39871</v>
          </cell>
          <cell r="B131" t="str">
            <v>0297820</v>
          </cell>
          <cell r="C131" t="str">
            <v>HSBC Life (UK) Limited Overseas (ex UK) Fixed Interest Fund</v>
          </cell>
          <cell r="D131" t="str">
            <v>UNITED KINGDOM</v>
          </cell>
          <cell r="E131">
            <v>37288</v>
          </cell>
          <cell r="F131">
            <v>40035484.090000004</v>
          </cell>
          <cell r="G131">
            <v>1</v>
          </cell>
        </row>
        <row r="132">
          <cell r="A132">
            <v>39871</v>
          </cell>
          <cell r="B132" t="str">
            <v>0297838</v>
          </cell>
          <cell r="C132" t="str">
            <v>HSBC Life (UK) Limited Emerging Markets Equity Fund</v>
          </cell>
          <cell r="D132" t="str">
            <v>UNITED KINGDOM</v>
          </cell>
          <cell r="E132">
            <v>37288</v>
          </cell>
          <cell r="F132">
            <v>60409649.68</v>
          </cell>
          <cell r="G132">
            <v>1</v>
          </cell>
        </row>
        <row r="133">
          <cell r="A133">
            <v>39871</v>
          </cell>
          <cell r="B133" t="str">
            <v>0300111</v>
          </cell>
          <cell r="C133" t="str">
            <v>HSBC Life (Europe) Limited Money Market</v>
          </cell>
          <cell r="D133" t="str">
            <v>UNITED KINGDOM</v>
          </cell>
          <cell r="E133">
            <v>35096</v>
          </cell>
          <cell r="F133">
            <v>46232494.700000003</v>
          </cell>
          <cell r="G133">
            <v>1</v>
          </cell>
        </row>
        <row r="134">
          <cell r="A134">
            <v>39871</v>
          </cell>
          <cell r="B134" t="str">
            <v>0300129</v>
          </cell>
          <cell r="C134" t="str">
            <v>HSBC Life (Europe) Limited Fixed Interest</v>
          </cell>
          <cell r="D134" t="str">
            <v>UNITED KINGDOM</v>
          </cell>
          <cell r="E134">
            <v>35096</v>
          </cell>
          <cell r="F134">
            <v>16681384.539999999</v>
          </cell>
          <cell r="G134">
            <v>1</v>
          </cell>
        </row>
        <row r="135">
          <cell r="A135">
            <v>39871</v>
          </cell>
          <cell r="B135" t="str">
            <v>0300509</v>
          </cell>
          <cell r="C135" t="str">
            <v>AXA Sunlife - PWC Partners Fund</v>
          </cell>
          <cell r="D135" t="str">
            <v>UNITED KINGDOM</v>
          </cell>
          <cell r="E135">
            <v>37589</v>
          </cell>
          <cell r="F135">
            <v>89599123.920000002</v>
          </cell>
          <cell r="G135">
            <v>1</v>
          </cell>
        </row>
        <row r="136">
          <cell r="A136">
            <v>39871</v>
          </cell>
          <cell r="B136" t="str">
            <v>0301077</v>
          </cell>
          <cell r="C136" t="str">
            <v>Groupama Insurance Company Sterling Equity Fund (Continuing)</v>
          </cell>
          <cell r="D136" t="str">
            <v>UNITED KINGDOM</v>
          </cell>
          <cell r="E136">
            <v>37665</v>
          </cell>
          <cell r="F136">
            <v>14895.93</v>
          </cell>
          <cell r="G136">
            <v>1</v>
          </cell>
        </row>
        <row r="137">
          <cell r="A137">
            <v>39871</v>
          </cell>
          <cell r="B137" t="str">
            <v>0301499</v>
          </cell>
          <cell r="C137" t="str">
            <v>HSBC International Select Fund - Adventurous</v>
          </cell>
          <cell r="D137" t="str">
            <v>MULTIMANAGER</v>
          </cell>
          <cell r="E137">
            <v>37263</v>
          </cell>
          <cell r="F137">
            <v>53934649.740000002</v>
          </cell>
          <cell r="G137">
            <v>1</v>
          </cell>
        </row>
        <row r="138">
          <cell r="A138">
            <v>39871</v>
          </cell>
          <cell r="B138" t="str">
            <v>0301507</v>
          </cell>
          <cell r="C138" t="str">
            <v>HSBC International Select Fund - Balanced</v>
          </cell>
          <cell r="D138" t="str">
            <v>MULTIMANAGER</v>
          </cell>
          <cell r="E138">
            <v>37263</v>
          </cell>
          <cell r="F138">
            <v>118383557.03</v>
          </cell>
          <cell r="G138">
            <v>1</v>
          </cell>
        </row>
        <row r="139">
          <cell r="A139">
            <v>39871</v>
          </cell>
          <cell r="B139" t="str">
            <v>0301515</v>
          </cell>
          <cell r="C139" t="str">
            <v>HSBC International Select Fund - Cautious</v>
          </cell>
          <cell r="D139" t="str">
            <v>MULTIMANAGER</v>
          </cell>
          <cell r="E139">
            <v>37263</v>
          </cell>
          <cell r="F139">
            <v>55962779.329999998</v>
          </cell>
          <cell r="G139">
            <v>1</v>
          </cell>
        </row>
        <row r="140">
          <cell r="A140">
            <v>39871</v>
          </cell>
          <cell r="B140" t="str">
            <v>0301523</v>
          </cell>
          <cell r="C140" t="str">
            <v>Smartinvest Capital Growth Portfolio</v>
          </cell>
          <cell r="D140" t="str">
            <v>MULTIMANAGER</v>
          </cell>
          <cell r="E140">
            <v>39111</v>
          </cell>
          <cell r="F140">
            <v>18839011.25</v>
          </cell>
          <cell r="G140">
            <v>1</v>
          </cell>
        </row>
        <row r="141">
          <cell r="A141">
            <v>39871</v>
          </cell>
          <cell r="B141" t="str">
            <v>0301580</v>
          </cell>
          <cell r="C141" t="str">
            <v>State Street Depository of the HSBC Global Growth Fund of Funds</v>
          </cell>
          <cell r="D141" t="str">
            <v>MULTIMANAGER</v>
          </cell>
          <cell r="E141">
            <v>37655</v>
          </cell>
          <cell r="F141">
            <v>56873929.759999998</v>
          </cell>
          <cell r="G141">
            <v>1</v>
          </cell>
        </row>
        <row r="142">
          <cell r="A142">
            <v>39871</v>
          </cell>
          <cell r="B142" t="str">
            <v>0301598</v>
          </cell>
          <cell r="C142" t="str">
            <v>State Street Depository of the HSBC Income Fund of Funds</v>
          </cell>
          <cell r="D142" t="str">
            <v>MULTIMANAGER</v>
          </cell>
          <cell r="E142">
            <v>37655</v>
          </cell>
          <cell r="F142">
            <v>379287714.11000001</v>
          </cell>
          <cell r="G142">
            <v>1</v>
          </cell>
        </row>
        <row r="143">
          <cell r="A143">
            <v>39871</v>
          </cell>
          <cell r="B143" t="str">
            <v>0301606</v>
          </cell>
          <cell r="C143" t="str">
            <v>State Street Depository of the HSBC Growth Fund of Funds</v>
          </cell>
          <cell r="D143" t="str">
            <v>MULTIMANAGER</v>
          </cell>
          <cell r="E143">
            <v>37655</v>
          </cell>
          <cell r="F143">
            <v>196049865.94</v>
          </cell>
          <cell r="G143">
            <v>1</v>
          </cell>
        </row>
        <row r="144">
          <cell r="A144">
            <v>39871</v>
          </cell>
          <cell r="B144" t="str">
            <v>0302323</v>
          </cell>
          <cell r="C144" t="str">
            <v>United Reformed Church Ministers Pension Trust(Index Linked)</v>
          </cell>
          <cell r="D144" t="str">
            <v>UNITED KINGDOM</v>
          </cell>
          <cell r="E144">
            <v>37803</v>
          </cell>
          <cell r="F144">
            <v>61459185.920000002</v>
          </cell>
          <cell r="G144">
            <v>1</v>
          </cell>
        </row>
        <row r="145">
          <cell r="A145">
            <v>39871</v>
          </cell>
          <cell r="B145" t="str">
            <v>0302448</v>
          </cell>
          <cell r="C145" t="str">
            <v>PWC AXA North American Equity Tracker Private Fund</v>
          </cell>
          <cell r="D145" t="str">
            <v>UNITED KINGDOM</v>
          </cell>
          <cell r="E145">
            <v>37809</v>
          </cell>
          <cell r="F145">
            <v>2440581.3199999998</v>
          </cell>
          <cell r="G145">
            <v>1</v>
          </cell>
        </row>
        <row r="146">
          <cell r="A146">
            <v>39871</v>
          </cell>
          <cell r="B146" t="str">
            <v>0302455</v>
          </cell>
          <cell r="C146" t="str">
            <v>PWC AXA European (Ex UK) Equity Tracker Private Fund</v>
          </cell>
          <cell r="D146" t="str">
            <v>UNITED KINGDOM</v>
          </cell>
          <cell r="E146">
            <v>37809</v>
          </cell>
          <cell r="F146">
            <v>1698162.41</v>
          </cell>
          <cell r="G146">
            <v>1</v>
          </cell>
        </row>
        <row r="147">
          <cell r="A147">
            <v>39871</v>
          </cell>
          <cell r="B147" t="str">
            <v>0302463</v>
          </cell>
          <cell r="C147" t="str">
            <v>PWC AXA Japanese Equity Tracker Private Fund</v>
          </cell>
          <cell r="D147" t="str">
            <v>UNITED KINGDOM</v>
          </cell>
          <cell r="E147">
            <v>37809</v>
          </cell>
          <cell r="F147">
            <v>577692.31999999995</v>
          </cell>
          <cell r="G147">
            <v>1</v>
          </cell>
        </row>
        <row r="148">
          <cell r="A148">
            <v>39871</v>
          </cell>
          <cell r="B148" t="str">
            <v>0302471</v>
          </cell>
          <cell r="C148" t="str">
            <v>PWC AXA Pacific Basin Equity Tracker Private Fund</v>
          </cell>
          <cell r="D148" t="str">
            <v>UNITED KINGDOM</v>
          </cell>
          <cell r="E148">
            <v>37809</v>
          </cell>
          <cell r="F148">
            <v>1995118.8</v>
          </cell>
          <cell r="G148">
            <v>1</v>
          </cell>
        </row>
        <row r="149">
          <cell r="A149">
            <v>39871</v>
          </cell>
          <cell r="B149" t="str">
            <v>0302489</v>
          </cell>
          <cell r="C149" t="str">
            <v>PWC AXA Cash Private Fund</v>
          </cell>
          <cell r="D149" t="str">
            <v>UNITED KINGDOM</v>
          </cell>
          <cell r="E149">
            <v>37809</v>
          </cell>
          <cell r="F149">
            <v>23030475.870000001</v>
          </cell>
          <cell r="G149">
            <v>1</v>
          </cell>
        </row>
        <row r="150">
          <cell r="A150">
            <v>39871</v>
          </cell>
          <cell r="B150" t="str">
            <v>0302497</v>
          </cell>
          <cell r="C150" t="str">
            <v>PWC AXA Index Linked Gilt Tracker Private Fund</v>
          </cell>
          <cell r="D150" t="str">
            <v>UNITED KINGDOM</v>
          </cell>
          <cell r="E150">
            <v>37809</v>
          </cell>
          <cell r="F150">
            <v>10684778.84</v>
          </cell>
          <cell r="G150">
            <v>1</v>
          </cell>
        </row>
        <row r="151">
          <cell r="A151">
            <v>39871</v>
          </cell>
          <cell r="B151" t="str">
            <v>0302505</v>
          </cell>
          <cell r="C151" t="str">
            <v>PWC AXA Long Gilt Private Fund</v>
          </cell>
          <cell r="D151" t="str">
            <v>UNITED KINGDOM</v>
          </cell>
          <cell r="E151">
            <v>37809</v>
          </cell>
          <cell r="F151">
            <v>4262371.84</v>
          </cell>
          <cell r="G151">
            <v>1</v>
          </cell>
        </row>
        <row r="152">
          <cell r="A152">
            <v>39871</v>
          </cell>
          <cell r="B152" t="str">
            <v>0302513</v>
          </cell>
          <cell r="C152" t="str">
            <v>PWC AXA Balanced Managed Private Fund</v>
          </cell>
          <cell r="D152" t="str">
            <v>UNITED KINGDOM</v>
          </cell>
          <cell r="E152">
            <v>37809</v>
          </cell>
          <cell r="F152">
            <v>24066810.789999999</v>
          </cell>
          <cell r="G152">
            <v>1</v>
          </cell>
        </row>
        <row r="153">
          <cell r="A153">
            <v>39871</v>
          </cell>
          <cell r="B153" t="str">
            <v>0302521</v>
          </cell>
          <cell r="C153" t="str">
            <v>PWC AXA UK Equity Tracker Private Fund</v>
          </cell>
          <cell r="D153" t="str">
            <v>UNITED KINGDOM</v>
          </cell>
          <cell r="E153">
            <v>37809</v>
          </cell>
          <cell r="F153">
            <v>3008729.1</v>
          </cell>
          <cell r="G153">
            <v>1</v>
          </cell>
        </row>
        <row r="154">
          <cell r="A154">
            <v>39871</v>
          </cell>
          <cell r="B154" t="str">
            <v>0302745</v>
          </cell>
          <cell r="C154" t="str">
            <v>National Bank of Kazakhstan No 2</v>
          </cell>
          <cell r="D154" t="str">
            <v>UNITED KINGDOM</v>
          </cell>
          <cell r="E154">
            <v>37834</v>
          </cell>
          <cell r="F154">
            <v>550400002.66999996</v>
          </cell>
          <cell r="G154">
            <v>1</v>
          </cell>
        </row>
        <row r="155">
          <cell r="A155">
            <v>39871</v>
          </cell>
          <cell r="B155" t="str">
            <v>0302802</v>
          </cell>
          <cell r="C155" t="str">
            <v>Al Rajhi Banking &amp; Investment Corp</v>
          </cell>
          <cell r="D155" t="str">
            <v>UNITED KINGDOM</v>
          </cell>
          <cell r="E155">
            <v>37802</v>
          </cell>
          <cell r="F155">
            <v>5752831.1799999997</v>
          </cell>
          <cell r="G155">
            <v>1</v>
          </cell>
        </row>
        <row r="156">
          <cell r="A156">
            <v>39871</v>
          </cell>
          <cell r="B156" t="str">
            <v>0302935</v>
          </cell>
          <cell r="C156" t="str">
            <v>Saudi Arabian Monetary Agency - Falcon</v>
          </cell>
          <cell r="D156" t="str">
            <v>UNITED KINGDOM</v>
          </cell>
          <cell r="E156">
            <v>36826</v>
          </cell>
          <cell r="F156">
            <v>1483154078.1700001</v>
          </cell>
          <cell r="G156">
            <v>1</v>
          </cell>
        </row>
        <row r="157">
          <cell r="A157">
            <v>39871</v>
          </cell>
          <cell r="B157" t="str">
            <v>0302943</v>
          </cell>
          <cell r="C157" t="str">
            <v>Saudi Arabian Monetary Agency II Falcon 6</v>
          </cell>
          <cell r="D157" t="str">
            <v>UNITED KINGDOM</v>
          </cell>
          <cell r="E157">
            <v>37012</v>
          </cell>
          <cell r="F157">
            <v>496977134.94999999</v>
          </cell>
          <cell r="G157">
            <v>1</v>
          </cell>
        </row>
        <row r="158">
          <cell r="A158">
            <v>39871</v>
          </cell>
          <cell r="B158" t="str">
            <v>0303057</v>
          </cell>
          <cell r="C158" t="str">
            <v>Harrington Sound Insurance Ltd.</v>
          </cell>
          <cell r="D158" t="str">
            <v>UNITED KINGDOM</v>
          </cell>
          <cell r="E158">
            <v>37908</v>
          </cell>
          <cell r="F158">
            <v>89644018.900000006</v>
          </cell>
          <cell r="G158">
            <v>1</v>
          </cell>
        </row>
        <row r="159">
          <cell r="A159">
            <v>39871</v>
          </cell>
          <cell r="B159" t="str">
            <v>0303370</v>
          </cell>
          <cell r="C159" t="str">
            <v>Sigma Reserve Fund LLC (US)</v>
          </cell>
          <cell r="D159" t="str">
            <v>NEW YORK</v>
          </cell>
          <cell r="E159">
            <v>38000</v>
          </cell>
          <cell r="F159">
            <v>958097368.50999999</v>
          </cell>
          <cell r="G159">
            <v>1</v>
          </cell>
        </row>
        <row r="160">
          <cell r="A160">
            <v>39871</v>
          </cell>
          <cell r="B160" t="str">
            <v>0303453</v>
          </cell>
          <cell r="C160" t="str">
            <v>Ergon Insurance Limited</v>
          </cell>
          <cell r="D160" t="str">
            <v>UNITED KINGDOM</v>
          </cell>
          <cell r="E160">
            <v>38008</v>
          </cell>
          <cell r="F160">
            <v>31131107.109999999</v>
          </cell>
          <cell r="G160">
            <v>1</v>
          </cell>
        </row>
        <row r="161">
          <cell r="A161">
            <v>39871</v>
          </cell>
          <cell r="B161" t="str">
            <v>0303628</v>
          </cell>
          <cell r="C161" t="str">
            <v>Acorn Life Cautiously Managed Fund</v>
          </cell>
          <cell r="D161" t="str">
            <v>UNITED KINGDOM</v>
          </cell>
          <cell r="E161">
            <v>37346</v>
          </cell>
          <cell r="F161">
            <v>18822733.190000001</v>
          </cell>
          <cell r="G161">
            <v>1</v>
          </cell>
        </row>
        <row r="162">
          <cell r="A162">
            <v>39871</v>
          </cell>
          <cell r="B162" t="str">
            <v>0303784</v>
          </cell>
          <cell r="C162" t="str">
            <v>HSBC Life (UK) Limited Amanah Pension Fund</v>
          </cell>
          <cell r="D162" t="str">
            <v>UNITED KINGDOM</v>
          </cell>
          <cell r="E162">
            <v>38078</v>
          </cell>
          <cell r="F162">
            <v>12281338.26</v>
          </cell>
          <cell r="G162">
            <v>1</v>
          </cell>
        </row>
        <row r="163">
          <cell r="A163">
            <v>39871</v>
          </cell>
          <cell r="B163" t="str">
            <v>0303883</v>
          </cell>
          <cell r="C163" t="str">
            <v>HSBC Life (UK) Limited UK Index Linked Index Tracker Fund</v>
          </cell>
          <cell r="D163" t="str">
            <v>UNITED KINGDOM</v>
          </cell>
          <cell r="E163">
            <v>38199</v>
          </cell>
          <cell r="F163">
            <v>17204149.370000001</v>
          </cell>
          <cell r="G163">
            <v>1</v>
          </cell>
        </row>
        <row r="164">
          <cell r="A164">
            <v>39871</v>
          </cell>
          <cell r="B164" t="str">
            <v>0304006</v>
          </cell>
          <cell r="C164" t="str">
            <v>HSBC CAPITAL PROTECTED SERIES GLOBAL INCOME FUND</v>
          </cell>
          <cell r="D164" t="str">
            <v>UNITED KINGDOM</v>
          </cell>
          <cell r="E164">
            <v>32874</v>
          </cell>
          <cell r="F164">
            <v>6067516.1900000004</v>
          </cell>
          <cell r="G164">
            <v>1</v>
          </cell>
        </row>
        <row r="165">
          <cell r="A165">
            <v>39871</v>
          </cell>
          <cell r="B165" t="str">
            <v>0304360</v>
          </cell>
          <cell r="C165" t="str">
            <v>Dell Computer International (II) (US)</v>
          </cell>
          <cell r="D165" t="str">
            <v>NEW YORK</v>
          </cell>
          <cell r="E165">
            <v>38139</v>
          </cell>
          <cell r="F165">
            <v>406957334.74000001</v>
          </cell>
          <cell r="G165">
            <v>1</v>
          </cell>
        </row>
        <row r="166">
          <cell r="A166">
            <v>39871</v>
          </cell>
          <cell r="B166" t="str">
            <v>0304428</v>
          </cell>
          <cell r="C166" t="str">
            <v>HSBC Life (UK) Limited North American Eqty Index Tracker Fund</v>
          </cell>
          <cell r="D166" t="str">
            <v>UNITED KINGDOM</v>
          </cell>
          <cell r="E166">
            <v>38230</v>
          </cell>
          <cell r="F166">
            <v>149435549.37</v>
          </cell>
          <cell r="G166">
            <v>1</v>
          </cell>
        </row>
        <row r="167">
          <cell r="A167">
            <v>39871</v>
          </cell>
          <cell r="B167" t="str">
            <v>0304519</v>
          </cell>
          <cell r="C167" t="str">
            <v>The State Bank of Pakistan</v>
          </cell>
          <cell r="D167" t="str">
            <v>UNITED KINGDOM</v>
          </cell>
          <cell r="E167">
            <v>38169</v>
          </cell>
          <cell r="F167">
            <v>107742287.26000001</v>
          </cell>
          <cell r="G167">
            <v>1</v>
          </cell>
        </row>
        <row r="168">
          <cell r="A168">
            <v>39871</v>
          </cell>
          <cell r="B168" t="str">
            <v>0305268</v>
          </cell>
          <cell r="C168" t="str">
            <v>The Libyan Arab Foreign Bank</v>
          </cell>
          <cell r="D168" t="str">
            <v>UNITED KINGDOM</v>
          </cell>
          <cell r="E168">
            <v>38161</v>
          </cell>
          <cell r="F168">
            <v>2326095.3199999998</v>
          </cell>
          <cell r="G168">
            <v>1</v>
          </cell>
        </row>
        <row r="169">
          <cell r="A169">
            <v>39871</v>
          </cell>
          <cell r="B169" t="str">
            <v>0305474</v>
          </cell>
          <cell r="C169" t="str">
            <v>Keyser Ullmann Group Pension Fund</v>
          </cell>
          <cell r="D169" t="str">
            <v>UNITED KINGDOM</v>
          </cell>
          <cell r="E169">
            <v>38170</v>
          </cell>
          <cell r="F169">
            <v>32172893.940000001</v>
          </cell>
          <cell r="G169">
            <v>1</v>
          </cell>
        </row>
        <row r="170">
          <cell r="A170">
            <v>39871</v>
          </cell>
          <cell r="B170" t="str">
            <v>0305516</v>
          </cell>
          <cell r="C170" t="str">
            <v>BELTEMPO HOLDINGS LIMITED</v>
          </cell>
          <cell r="D170" t="str">
            <v>VANCOUVER</v>
          </cell>
          <cell r="E170">
            <v>36214</v>
          </cell>
          <cell r="F170">
            <v>3222039.27</v>
          </cell>
          <cell r="G170">
            <v>1</v>
          </cell>
        </row>
        <row r="171">
          <cell r="A171">
            <v>39871</v>
          </cell>
          <cell r="B171" t="str">
            <v>0305581</v>
          </cell>
          <cell r="C171" t="str">
            <v>HSBC CDN DIV INC POOLED FD</v>
          </cell>
          <cell r="D171" t="str">
            <v>VANCOUVER</v>
          </cell>
          <cell r="E171">
            <v>34683</v>
          </cell>
          <cell r="F171">
            <v>22547482.739999998</v>
          </cell>
          <cell r="G171">
            <v>1</v>
          </cell>
        </row>
        <row r="172">
          <cell r="A172">
            <v>39871</v>
          </cell>
          <cell r="B172" t="str">
            <v>0305706</v>
          </cell>
          <cell r="C172" t="str">
            <v>PASINI, ALBERT R. - RRIF</v>
          </cell>
          <cell r="D172" t="str">
            <v>VANCOUVER</v>
          </cell>
          <cell r="E172">
            <v>35599</v>
          </cell>
          <cell r="F172">
            <v>798933.5</v>
          </cell>
          <cell r="G172">
            <v>1</v>
          </cell>
        </row>
        <row r="173">
          <cell r="A173">
            <v>39871</v>
          </cell>
          <cell r="B173" t="str">
            <v>0305714</v>
          </cell>
          <cell r="C173" t="str">
            <v>SMITH, HOPE</v>
          </cell>
          <cell r="D173" t="str">
            <v>VANCOUVER</v>
          </cell>
          <cell r="E173">
            <v>33487</v>
          </cell>
          <cell r="F173">
            <v>143426.9</v>
          </cell>
          <cell r="G173">
            <v>1</v>
          </cell>
        </row>
        <row r="174">
          <cell r="A174">
            <v>39871</v>
          </cell>
          <cell r="B174" t="str">
            <v>0305722</v>
          </cell>
          <cell r="C174" t="str">
            <v>SISTERS OF SAINT ANN AGENCY</v>
          </cell>
          <cell r="D174" t="str">
            <v>VANCOUVER</v>
          </cell>
          <cell r="E174">
            <v>30999</v>
          </cell>
          <cell r="F174">
            <v>21992907.190000001</v>
          </cell>
          <cell r="G174">
            <v>1</v>
          </cell>
        </row>
        <row r="175">
          <cell r="A175">
            <v>39871</v>
          </cell>
          <cell r="B175" t="str">
            <v>0305748</v>
          </cell>
          <cell r="C175" t="str">
            <v>CUSHMAN, STELLA</v>
          </cell>
          <cell r="D175" t="str">
            <v>VANCOUVER</v>
          </cell>
          <cell r="E175">
            <v>34908</v>
          </cell>
          <cell r="F175">
            <v>62051.1</v>
          </cell>
          <cell r="G175">
            <v>1</v>
          </cell>
        </row>
        <row r="176">
          <cell r="A176">
            <v>39871</v>
          </cell>
          <cell r="B176" t="str">
            <v>0305755</v>
          </cell>
          <cell r="C176" t="str">
            <v>SOCHATSKY, SIMON</v>
          </cell>
          <cell r="D176" t="str">
            <v>VANCOUVER</v>
          </cell>
          <cell r="E176">
            <v>35636</v>
          </cell>
          <cell r="F176">
            <v>2520843.66</v>
          </cell>
          <cell r="G176">
            <v>1</v>
          </cell>
        </row>
        <row r="177">
          <cell r="A177">
            <v>39871</v>
          </cell>
          <cell r="B177" t="str">
            <v>0305763</v>
          </cell>
          <cell r="C177" t="str">
            <v>CHAWLA, SURESH &amp; ASSOC. INC.</v>
          </cell>
          <cell r="D177" t="str">
            <v>VANCOUVER</v>
          </cell>
          <cell r="E177">
            <v>35636</v>
          </cell>
          <cell r="F177">
            <v>451030.97</v>
          </cell>
          <cell r="G177">
            <v>1</v>
          </cell>
        </row>
        <row r="178">
          <cell r="A178">
            <v>39871</v>
          </cell>
          <cell r="B178" t="str">
            <v>0305771</v>
          </cell>
          <cell r="C178" t="str">
            <v>DYCK, MARY - RRIF</v>
          </cell>
          <cell r="D178" t="str">
            <v>VANCOUVER</v>
          </cell>
          <cell r="E178">
            <v>36510</v>
          </cell>
          <cell r="F178">
            <v>1051441.45</v>
          </cell>
          <cell r="G178">
            <v>1</v>
          </cell>
        </row>
        <row r="179">
          <cell r="A179">
            <v>39871</v>
          </cell>
          <cell r="B179" t="str">
            <v>0305789</v>
          </cell>
          <cell r="C179" t="str">
            <v>TROTTIER, PATRICIA - RRSP</v>
          </cell>
          <cell r="D179" t="str">
            <v>VANCOUVER</v>
          </cell>
          <cell r="E179">
            <v>36495</v>
          </cell>
          <cell r="F179">
            <v>73531.56</v>
          </cell>
          <cell r="G179">
            <v>1</v>
          </cell>
        </row>
        <row r="180">
          <cell r="A180">
            <v>39871</v>
          </cell>
          <cell r="B180" t="str">
            <v>0305797</v>
          </cell>
          <cell r="C180" t="str">
            <v>TROTTIER, PATRICIA</v>
          </cell>
          <cell r="D180" t="str">
            <v>VANCOUVER</v>
          </cell>
          <cell r="E180">
            <v>36586</v>
          </cell>
          <cell r="F180">
            <v>687825.75</v>
          </cell>
          <cell r="G180">
            <v>1</v>
          </cell>
        </row>
        <row r="181">
          <cell r="A181">
            <v>39871</v>
          </cell>
          <cell r="B181" t="str">
            <v>0305805</v>
          </cell>
          <cell r="C181" t="str">
            <v>TISSA SYSTEMS LIMITED</v>
          </cell>
          <cell r="D181" t="str">
            <v>VANCOUVER</v>
          </cell>
          <cell r="E181">
            <v>36641</v>
          </cell>
          <cell r="F181">
            <v>266785.15000000002</v>
          </cell>
          <cell r="G181">
            <v>1</v>
          </cell>
        </row>
        <row r="182">
          <cell r="A182">
            <v>39871</v>
          </cell>
          <cell r="B182" t="str">
            <v>0305813</v>
          </cell>
          <cell r="C182" t="str">
            <v>KWAN, CHEUK FAMILY TRUST (2000)</v>
          </cell>
          <cell r="D182" t="str">
            <v>VANCOUVER</v>
          </cell>
          <cell r="E182">
            <v>36641</v>
          </cell>
          <cell r="F182">
            <v>938560.83</v>
          </cell>
          <cell r="G182">
            <v>1</v>
          </cell>
        </row>
        <row r="183">
          <cell r="A183">
            <v>39871</v>
          </cell>
          <cell r="B183" t="str">
            <v>0305821</v>
          </cell>
          <cell r="C183" t="str">
            <v>GASTON LEDUC IAA</v>
          </cell>
          <cell r="D183" t="str">
            <v>VANCOUVER</v>
          </cell>
          <cell r="E183">
            <v>36656</v>
          </cell>
          <cell r="F183">
            <v>79491.75</v>
          </cell>
          <cell r="G183">
            <v>1</v>
          </cell>
        </row>
        <row r="184">
          <cell r="A184">
            <v>39871</v>
          </cell>
          <cell r="B184" t="str">
            <v>0305839</v>
          </cell>
          <cell r="C184" t="str">
            <v>SOMODEL INC. IAA</v>
          </cell>
          <cell r="D184" t="str">
            <v>VANCOUVER</v>
          </cell>
          <cell r="E184">
            <v>36656</v>
          </cell>
          <cell r="F184">
            <v>160152.56</v>
          </cell>
          <cell r="G184">
            <v>1</v>
          </cell>
        </row>
        <row r="185">
          <cell r="A185">
            <v>39871</v>
          </cell>
          <cell r="B185" t="str">
            <v>0305847</v>
          </cell>
          <cell r="C185" t="str">
            <v>KWAN CHILDREN S TRUST (2000) - CAD</v>
          </cell>
          <cell r="D185" t="str">
            <v>VANCOUVER</v>
          </cell>
          <cell r="E185">
            <v>36846</v>
          </cell>
          <cell r="F185">
            <v>586205.99</v>
          </cell>
          <cell r="G185">
            <v>1</v>
          </cell>
        </row>
        <row r="186">
          <cell r="A186">
            <v>39871</v>
          </cell>
          <cell r="B186" t="str">
            <v>0305862</v>
          </cell>
          <cell r="C186" t="str">
            <v>MEYER, ANGELINE - TRUST</v>
          </cell>
          <cell r="D186" t="str">
            <v>VANCOUVER</v>
          </cell>
          <cell r="E186">
            <v>37067</v>
          </cell>
          <cell r="F186">
            <v>1277043.02</v>
          </cell>
          <cell r="G186">
            <v>1</v>
          </cell>
        </row>
        <row r="187">
          <cell r="A187">
            <v>39871</v>
          </cell>
          <cell r="B187" t="str">
            <v>0305870</v>
          </cell>
          <cell r="C187" t="str">
            <v>DUCZAK, MELINE - SALES INC</v>
          </cell>
          <cell r="D187" t="str">
            <v>VANCOUVER</v>
          </cell>
          <cell r="E187">
            <v>37092</v>
          </cell>
          <cell r="F187">
            <v>467.9</v>
          </cell>
          <cell r="G187">
            <v>1</v>
          </cell>
        </row>
        <row r="188">
          <cell r="A188">
            <v>39871</v>
          </cell>
          <cell r="B188" t="str">
            <v>0305953</v>
          </cell>
          <cell r="C188" t="str">
            <v>DUCZAK, MELINE</v>
          </cell>
          <cell r="D188" t="str">
            <v>VANCOUVER</v>
          </cell>
          <cell r="E188">
            <v>37371</v>
          </cell>
          <cell r="F188">
            <v>691588.57</v>
          </cell>
          <cell r="G188">
            <v>1</v>
          </cell>
        </row>
        <row r="189">
          <cell r="A189">
            <v>39871</v>
          </cell>
          <cell r="B189" t="str">
            <v>0305961</v>
          </cell>
          <cell r="C189" t="str">
            <v>MEYER, ANGELINE TRUST - US</v>
          </cell>
          <cell r="D189" t="str">
            <v>VANCOUVER</v>
          </cell>
          <cell r="E189">
            <v>37391</v>
          </cell>
          <cell r="F189">
            <v>197899.59</v>
          </cell>
          <cell r="G189">
            <v>1</v>
          </cell>
        </row>
        <row r="190">
          <cell r="A190">
            <v>39871</v>
          </cell>
          <cell r="B190" t="str">
            <v>0305979</v>
          </cell>
          <cell r="C190" t="str">
            <v>JACQUES, GESTION G INC</v>
          </cell>
          <cell r="D190" t="str">
            <v>VANCOUVER</v>
          </cell>
          <cell r="E190">
            <v>37391</v>
          </cell>
          <cell r="F190">
            <v>6433313.7000000002</v>
          </cell>
          <cell r="G190">
            <v>1</v>
          </cell>
        </row>
        <row r="191">
          <cell r="A191">
            <v>39871</v>
          </cell>
          <cell r="B191" t="str">
            <v>0305987</v>
          </cell>
          <cell r="C191" t="str">
            <v>MICHAEL &amp; OR JENNY CHAO</v>
          </cell>
          <cell r="D191" t="str">
            <v>VANCOUVER</v>
          </cell>
          <cell r="E191">
            <v>37418</v>
          </cell>
          <cell r="F191">
            <v>883146.36</v>
          </cell>
          <cell r="G191">
            <v>1</v>
          </cell>
        </row>
        <row r="192">
          <cell r="A192">
            <v>39871</v>
          </cell>
          <cell r="B192" t="str">
            <v>0305995</v>
          </cell>
          <cell r="C192" t="str">
            <v>TROTTIER, PATRICIA - US</v>
          </cell>
          <cell r="D192" t="str">
            <v>VANCOUVER</v>
          </cell>
          <cell r="E192">
            <v>37434</v>
          </cell>
          <cell r="F192">
            <v>722550.56</v>
          </cell>
          <cell r="G192">
            <v>1</v>
          </cell>
        </row>
        <row r="193">
          <cell r="A193">
            <v>39871</v>
          </cell>
          <cell r="B193" t="str">
            <v>0306076</v>
          </cell>
          <cell r="C193" t="str">
            <v>TETRAULT, FIDUCIE</v>
          </cell>
          <cell r="D193" t="str">
            <v>VANCOUVER</v>
          </cell>
          <cell r="E193">
            <v>37624</v>
          </cell>
          <cell r="F193">
            <v>138900.07999999999</v>
          </cell>
          <cell r="G193">
            <v>1</v>
          </cell>
        </row>
        <row r="194">
          <cell r="A194">
            <v>39871</v>
          </cell>
          <cell r="B194" t="str">
            <v>0306084</v>
          </cell>
          <cell r="C194" t="str">
            <v>DRAGON SEED HOLDINGS INC</v>
          </cell>
          <cell r="D194" t="str">
            <v>VANCOUVER</v>
          </cell>
          <cell r="E194">
            <v>37624</v>
          </cell>
          <cell r="F194">
            <v>319571.62</v>
          </cell>
          <cell r="G194">
            <v>1</v>
          </cell>
        </row>
        <row r="195">
          <cell r="A195">
            <v>39871</v>
          </cell>
          <cell r="B195" t="str">
            <v>0306100</v>
          </cell>
          <cell r="C195" t="str">
            <v>QINTAR INVESTMENTS INC</v>
          </cell>
          <cell r="D195" t="str">
            <v>VANCOUVER</v>
          </cell>
          <cell r="E195">
            <v>37624</v>
          </cell>
          <cell r="F195">
            <v>230745.09</v>
          </cell>
          <cell r="G195">
            <v>1</v>
          </cell>
        </row>
        <row r="196">
          <cell r="A196">
            <v>39871</v>
          </cell>
          <cell r="B196" t="str">
            <v>0306126</v>
          </cell>
          <cell r="C196" t="str">
            <v>CHAN, DAVID - RRSP</v>
          </cell>
          <cell r="D196" t="str">
            <v>VANCOUVER</v>
          </cell>
          <cell r="E196">
            <v>37628</v>
          </cell>
          <cell r="F196">
            <v>349315.89</v>
          </cell>
          <cell r="G196">
            <v>1</v>
          </cell>
        </row>
        <row r="197">
          <cell r="A197">
            <v>39871</v>
          </cell>
          <cell r="B197" t="str">
            <v>0306134</v>
          </cell>
          <cell r="C197" t="str">
            <v>BETTY JUNG SPOUSAL RRSP</v>
          </cell>
          <cell r="D197" t="str">
            <v>VANCOUVER</v>
          </cell>
          <cell r="E197">
            <v>37635</v>
          </cell>
          <cell r="F197">
            <v>355387.18</v>
          </cell>
          <cell r="G197">
            <v>1</v>
          </cell>
        </row>
        <row r="198">
          <cell r="A198">
            <v>39871</v>
          </cell>
          <cell r="B198" t="str">
            <v>0306159</v>
          </cell>
          <cell r="C198" t="str">
            <v>ALICE LI SPOUSAL TRUST</v>
          </cell>
          <cell r="D198" t="str">
            <v>VANCOUVER</v>
          </cell>
          <cell r="E198">
            <v>37679</v>
          </cell>
          <cell r="F198">
            <v>5897733.0499999998</v>
          </cell>
          <cell r="G198">
            <v>1</v>
          </cell>
        </row>
        <row r="199">
          <cell r="A199">
            <v>39871</v>
          </cell>
          <cell r="B199" t="str">
            <v>0306167</v>
          </cell>
          <cell r="C199" t="str">
            <v>ROBINSON, DAVE &amp; MARILYN</v>
          </cell>
          <cell r="D199" t="str">
            <v>VANCOUVER</v>
          </cell>
          <cell r="E199">
            <v>37762</v>
          </cell>
          <cell r="F199">
            <v>429268.98</v>
          </cell>
          <cell r="G199">
            <v>1</v>
          </cell>
        </row>
        <row r="200">
          <cell r="A200">
            <v>39871</v>
          </cell>
          <cell r="B200" t="str">
            <v>0306175</v>
          </cell>
          <cell r="C200" t="str">
            <v>ROBINSON, MARILYN - SPOUSAL RRSP</v>
          </cell>
          <cell r="D200" t="str">
            <v>VANCOUVER</v>
          </cell>
          <cell r="E200">
            <v>37774</v>
          </cell>
          <cell r="F200">
            <v>485041.37</v>
          </cell>
          <cell r="G200">
            <v>1</v>
          </cell>
        </row>
        <row r="201">
          <cell r="A201">
            <v>39871</v>
          </cell>
          <cell r="B201" t="str">
            <v>0306183</v>
          </cell>
          <cell r="C201" t="str">
            <v>ROBINSON, DAVE - RRSP</v>
          </cell>
          <cell r="D201" t="str">
            <v>VANCOUVER</v>
          </cell>
          <cell r="E201">
            <v>37774</v>
          </cell>
          <cell r="F201">
            <v>484514.71</v>
          </cell>
          <cell r="G201">
            <v>1</v>
          </cell>
        </row>
        <row r="202">
          <cell r="A202">
            <v>39871</v>
          </cell>
          <cell r="B202" t="str">
            <v>0306209</v>
          </cell>
          <cell r="C202" t="str">
            <v>119785 CANADA LTD O/A LINK</v>
          </cell>
          <cell r="D202" t="str">
            <v>VANCOUVER</v>
          </cell>
          <cell r="E202">
            <v>37872</v>
          </cell>
          <cell r="F202">
            <v>8720461.0500000007</v>
          </cell>
          <cell r="G202">
            <v>1</v>
          </cell>
        </row>
        <row r="203">
          <cell r="A203">
            <v>39871</v>
          </cell>
          <cell r="B203" t="str">
            <v>0306217</v>
          </cell>
          <cell r="C203" t="str">
            <v>MILES SOLLY-FLOOD</v>
          </cell>
          <cell r="D203" t="str">
            <v>VANCOUVER</v>
          </cell>
          <cell r="E203">
            <v>37890</v>
          </cell>
          <cell r="F203">
            <v>60.5</v>
          </cell>
          <cell r="G203">
            <v>1</v>
          </cell>
        </row>
        <row r="204">
          <cell r="A204">
            <v>39871</v>
          </cell>
          <cell r="B204" t="str">
            <v>0306225</v>
          </cell>
          <cell r="C204" t="str">
            <v>MR. YING BING LIU - US</v>
          </cell>
          <cell r="D204" t="str">
            <v>VANCOUVER</v>
          </cell>
          <cell r="E204">
            <v>37900</v>
          </cell>
          <cell r="F204">
            <v>910207.07</v>
          </cell>
          <cell r="G204">
            <v>1</v>
          </cell>
        </row>
        <row r="205">
          <cell r="A205">
            <v>39871</v>
          </cell>
          <cell r="B205" t="str">
            <v>0306233</v>
          </cell>
          <cell r="C205" t="str">
            <v>OVERMAN, ESTATE OF CHARLES THEODORE</v>
          </cell>
          <cell r="D205" t="str">
            <v>VANCOUVER</v>
          </cell>
          <cell r="E205">
            <v>37956</v>
          </cell>
          <cell r="F205">
            <v>827351.92</v>
          </cell>
          <cell r="G205">
            <v>1</v>
          </cell>
        </row>
        <row r="206">
          <cell r="A206">
            <v>39871</v>
          </cell>
          <cell r="B206" t="str">
            <v>0306282</v>
          </cell>
          <cell r="C206" t="str">
            <v>CHIN, JOSEPH Y.T. / SHEUNG CHUN FU</v>
          </cell>
          <cell r="D206" t="str">
            <v>VANCOUVER</v>
          </cell>
          <cell r="E206">
            <v>38098</v>
          </cell>
          <cell r="F206">
            <v>958664.71</v>
          </cell>
          <cell r="G206">
            <v>1</v>
          </cell>
        </row>
        <row r="207">
          <cell r="A207">
            <v>39871</v>
          </cell>
          <cell r="B207" t="str">
            <v>0306290</v>
          </cell>
          <cell r="C207" t="str">
            <v>HSBC Saudi Arabia Limited Amanah Global Equity Index Fund</v>
          </cell>
          <cell r="D207" t="str">
            <v>UNITED KINGDOM</v>
          </cell>
          <cell r="E207">
            <v>38184</v>
          </cell>
          <cell r="F207">
            <v>6928130.6600000001</v>
          </cell>
          <cell r="G207">
            <v>1</v>
          </cell>
        </row>
        <row r="208">
          <cell r="A208">
            <v>39871</v>
          </cell>
          <cell r="B208" t="str">
            <v>0306597</v>
          </cell>
          <cell r="C208" t="str">
            <v>HSBC LIFE (UK) LTD PACIFIC (EX JAPAN) EQUITY INDEX TRACKER FUND</v>
          </cell>
          <cell r="D208" t="str">
            <v>UNITED KINGDOM</v>
          </cell>
          <cell r="E208">
            <v>38230</v>
          </cell>
          <cell r="F208">
            <v>7659031.4299999997</v>
          </cell>
          <cell r="G208">
            <v>1</v>
          </cell>
        </row>
        <row r="209">
          <cell r="A209">
            <v>39871</v>
          </cell>
          <cell r="B209" t="str">
            <v>0306605</v>
          </cell>
          <cell r="C209" t="str">
            <v>HSBC LIFE (UK) LTD EUROPEAN EQUITY INDEX TRACKER FUND</v>
          </cell>
          <cell r="D209" t="str">
            <v>UNITED KINGDOM</v>
          </cell>
          <cell r="E209">
            <v>38230</v>
          </cell>
          <cell r="F209">
            <v>90066543.540000007</v>
          </cell>
          <cell r="G209">
            <v>1</v>
          </cell>
        </row>
        <row r="210">
          <cell r="A210">
            <v>39871</v>
          </cell>
          <cell r="B210" t="str">
            <v>0306613</v>
          </cell>
          <cell r="C210" t="str">
            <v>HSBC LIFE (UK) LTD JAPANESE EQUITY INDEX TRACKER</v>
          </cell>
          <cell r="D210" t="str">
            <v>UNITED KINGDOM</v>
          </cell>
          <cell r="E210">
            <v>38230</v>
          </cell>
          <cell r="F210">
            <v>59387452.759999998</v>
          </cell>
          <cell r="G210">
            <v>1</v>
          </cell>
        </row>
        <row r="211">
          <cell r="A211">
            <v>39871</v>
          </cell>
          <cell r="B211" t="str">
            <v>0306621</v>
          </cell>
          <cell r="C211" t="str">
            <v>HSBC LIFE (UK) LTD FREESTYLE EQUITY FUND</v>
          </cell>
          <cell r="D211" t="str">
            <v>UNITED KINGDOM</v>
          </cell>
          <cell r="E211">
            <v>38230</v>
          </cell>
          <cell r="F211">
            <v>38173798.609999999</v>
          </cell>
          <cell r="G211">
            <v>1</v>
          </cell>
        </row>
        <row r="212">
          <cell r="A212">
            <v>39871</v>
          </cell>
          <cell r="B212" t="str">
            <v>0306647</v>
          </cell>
          <cell r="C212" t="str">
            <v>HSBC LIFE (UK) LTD CORPORATE BOND OVER 10 YEARS FUND</v>
          </cell>
          <cell r="D212" t="str">
            <v>UNITED KINGDOM</v>
          </cell>
          <cell r="E212">
            <v>38230</v>
          </cell>
          <cell r="F212">
            <v>15368522.59</v>
          </cell>
          <cell r="G212">
            <v>1</v>
          </cell>
        </row>
        <row r="213">
          <cell r="A213">
            <v>39871</v>
          </cell>
          <cell r="B213" t="str">
            <v>0306779</v>
          </cell>
          <cell r="C213" t="str">
            <v>HSBC LIFE (UK) LTD MERIT UK EQUITY FUND</v>
          </cell>
          <cell r="D213" t="str">
            <v>UNITED KINGDOM</v>
          </cell>
          <cell r="F213">
            <v>412365785.93000001</v>
          </cell>
          <cell r="G213">
            <v>1</v>
          </cell>
        </row>
        <row r="214">
          <cell r="A214">
            <v>39871</v>
          </cell>
          <cell r="B214" t="str">
            <v>0306787</v>
          </cell>
          <cell r="C214" t="str">
            <v>HSBC LIFE (UK) LTD CASH FUND</v>
          </cell>
          <cell r="D214" t="str">
            <v>UNITED KINGDOM</v>
          </cell>
          <cell r="E214">
            <v>38220</v>
          </cell>
          <cell r="F214">
            <v>85793605.109999999</v>
          </cell>
          <cell r="G214">
            <v>1</v>
          </cell>
        </row>
        <row r="215">
          <cell r="A215">
            <v>39871</v>
          </cell>
          <cell r="B215" t="str">
            <v>0306878</v>
          </cell>
          <cell r="C215" t="str">
            <v>HSBC LIFE (UK) LIMITED Global SRI Fund</v>
          </cell>
          <cell r="D215" t="str">
            <v>UNITED KINGDOM</v>
          </cell>
          <cell r="E215">
            <v>38219</v>
          </cell>
          <cell r="F215">
            <v>1260113.0900000001</v>
          </cell>
          <cell r="G215">
            <v>1</v>
          </cell>
        </row>
        <row r="216">
          <cell r="A216">
            <v>39871</v>
          </cell>
          <cell r="B216" t="str">
            <v>0306902</v>
          </cell>
          <cell r="C216" t="str">
            <v>HSBC LIFE (UK) LIMITED Property Fund</v>
          </cell>
          <cell r="D216" t="str">
            <v>UNITED KINGDOM</v>
          </cell>
          <cell r="E216">
            <v>38230</v>
          </cell>
          <cell r="F216">
            <v>2993353</v>
          </cell>
          <cell r="G216">
            <v>1</v>
          </cell>
        </row>
        <row r="217">
          <cell r="A217">
            <v>39871</v>
          </cell>
          <cell r="B217" t="str">
            <v>0306944</v>
          </cell>
          <cell r="C217" t="str">
            <v>HSBC Life (Europe) Limited Global Investment Bond Growth Fund</v>
          </cell>
          <cell r="D217" t="str">
            <v>MULTIMANAGER</v>
          </cell>
          <cell r="E217">
            <v>32874</v>
          </cell>
          <cell r="F217">
            <v>23995361.719999999</v>
          </cell>
          <cell r="G217">
            <v>1</v>
          </cell>
        </row>
        <row r="218">
          <cell r="A218">
            <v>39871</v>
          </cell>
          <cell r="B218" t="str">
            <v>0306951</v>
          </cell>
          <cell r="C218" t="str">
            <v>HSBC Life (Europe) Limited Global Investment Bond Cautious Fund</v>
          </cell>
          <cell r="D218" t="str">
            <v>MULTIMANAGER</v>
          </cell>
          <cell r="E218">
            <v>32874</v>
          </cell>
          <cell r="F218">
            <v>14500326.01</v>
          </cell>
          <cell r="G218">
            <v>1</v>
          </cell>
        </row>
        <row r="219">
          <cell r="A219">
            <v>39871</v>
          </cell>
          <cell r="B219" t="str">
            <v>0307025</v>
          </cell>
          <cell r="C219" t="str">
            <v>The Fernley Pension and Life Assurance Scheme</v>
          </cell>
          <cell r="D219" t="str">
            <v>UNITED KINGDOM</v>
          </cell>
          <cell r="E219">
            <v>38278</v>
          </cell>
          <cell r="F219">
            <v>5835192.0599999996</v>
          </cell>
          <cell r="G219">
            <v>1</v>
          </cell>
        </row>
        <row r="220">
          <cell r="A220">
            <v>39871</v>
          </cell>
          <cell r="B220" t="str">
            <v>0307116</v>
          </cell>
          <cell r="C220" t="str">
            <v>BLACKBURN, WALTER J.- FOUNDATION</v>
          </cell>
          <cell r="D220" t="str">
            <v>VANCOUVER</v>
          </cell>
          <cell r="E220">
            <v>34262</v>
          </cell>
          <cell r="F220">
            <v>2359622.2999999998</v>
          </cell>
          <cell r="G220">
            <v>1</v>
          </cell>
        </row>
        <row r="221">
          <cell r="A221">
            <v>39871</v>
          </cell>
          <cell r="B221" t="str">
            <v>0307124</v>
          </cell>
          <cell r="C221" t="str">
            <v>HIIVALA, JEAN</v>
          </cell>
          <cell r="D221" t="str">
            <v>VANCOUVER</v>
          </cell>
          <cell r="E221">
            <v>31660</v>
          </cell>
          <cell r="F221">
            <v>960432.28</v>
          </cell>
          <cell r="G221">
            <v>1</v>
          </cell>
        </row>
        <row r="222">
          <cell r="A222">
            <v>39871</v>
          </cell>
          <cell r="B222" t="str">
            <v>0307132</v>
          </cell>
          <cell r="C222" t="str">
            <v>MTCC NO.776</v>
          </cell>
          <cell r="D222" t="str">
            <v>VANCOUVER</v>
          </cell>
          <cell r="E222">
            <v>33975</v>
          </cell>
          <cell r="F222">
            <v>611188.23</v>
          </cell>
          <cell r="G222">
            <v>1</v>
          </cell>
        </row>
        <row r="223">
          <cell r="A223">
            <v>39871</v>
          </cell>
          <cell r="B223" t="str">
            <v>0307157</v>
          </cell>
          <cell r="C223" t="str">
            <v>PURCHASE, CAROLINE</v>
          </cell>
          <cell r="D223" t="str">
            <v>VANCOUVER</v>
          </cell>
          <cell r="E223">
            <v>32624</v>
          </cell>
          <cell r="F223">
            <v>426703.44</v>
          </cell>
          <cell r="G223">
            <v>1</v>
          </cell>
        </row>
        <row r="224">
          <cell r="A224">
            <v>39871</v>
          </cell>
          <cell r="B224" t="str">
            <v>0307165</v>
          </cell>
          <cell r="C224" t="str">
            <v>PURCHASE, CATHERINE</v>
          </cell>
          <cell r="D224" t="str">
            <v>VANCOUVER</v>
          </cell>
          <cell r="E224">
            <v>32624</v>
          </cell>
          <cell r="F224">
            <v>519669.97</v>
          </cell>
          <cell r="G224">
            <v>1</v>
          </cell>
        </row>
        <row r="225">
          <cell r="A225">
            <v>39871</v>
          </cell>
          <cell r="B225" t="str">
            <v>0307173</v>
          </cell>
          <cell r="C225" t="str">
            <v>PURCHASE, CAROLINE - RRSP</v>
          </cell>
          <cell r="D225" t="str">
            <v>VANCOUVER</v>
          </cell>
          <cell r="E225">
            <v>35520</v>
          </cell>
          <cell r="F225">
            <v>74397.63</v>
          </cell>
          <cell r="G225">
            <v>1</v>
          </cell>
        </row>
        <row r="226">
          <cell r="A226">
            <v>39871</v>
          </cell>
          <cell r="B226" t="str">
            <v>0307181</v>
          </cell>
          <cell r="C226" t="str">
            <v>PURCHASE, CAROLINE - LRSP</v>
          </cell>
          <cell r="D226" t="str">
            <v>VANCOUVER</v>
          </cell>
          <cell r="E226">
            <v>35520</v>
          </cell>
          <cell r="F226">
            <v>23550.22</v>
          </cell>
          <cell r="G226">
            <v>1</v>
          </cell>
        </row>
        <row r="227">
          <cell r="A227">
            <v>39871</v>
          </cell>
          <cell r="B227" t="str">
            <v>0307199</v>
          </cell>
          <cell r="C227" t="str">
            <v>PURCHASE, CATHERINE - LRSP</v>
          </cell>
          <cell r="D227" t="str">
            <v>VANCOUVER</v>
          </cell>
          <cell r="E227">
            <v>35520</v>
          </cell>
          <cell r="F227">
            <v>6006.67</v>
          </cell>
          <cell r="G227">
            <v>1</v>
          </cell>
        </row>
        <row r="228">
          <cell r="A228">
            <v>39871</v>
          </cell>
          <cell r="B228" t="str">
            <v>0307207</v>
          </cell>
          <cell r="C228" t="str">
            <v>PURCHASE, CATHERINE - RRSP</v>
          </cell>
          <cell r="D228" t="str">
            <v>VANCOUVER</v>
          </cell>
          <cell r="E228">
            <v>35520</v>
          </cell>
          <cell r="F228">
            <v>221460.46</v>
          </cell>
          <cell r="G228">
            <v>1</v>
          </cell>
        </row>
        <row r="229">
          <cell r="A229">
            <v>39871</v>
          </cell>
          <cell r="B229" t="str">
            <v>0307215</v>
          </cell>
          <cell r="C229" t="str">
            <v>PURCHASE, DOROTHY - RRIF</v>
          </cell>
          <cell r="D229" t="str">
            <v>VANCOUVER</v>
          </cell>
          <cell r="E229">
            <v>32541</v>
          </cell>
          <cell r="F229">
            <v>636031.86</v>
          </cell>
          <cell r="G229">
            <v>1</v>
          </cell>
        </row>
        <row r="230">
          <cell r="A230">
            <v>39871</v>
          </cell>
          <cell r="B230" t="str">
            <v>0307223</v>
          </cell>
          <cell r="C230" t="str">
            <v>PURCHASE, GEOFFREY - LRSP</v>
          </cell>
          <cell r="D230" t="str">
            <v>VANCOUVER</v>
          </cell>
          <cell r="E230">
            <v>35356</v>
          </cell>
          <cell r="F230">
            <v>15200.52</v>
          </cell>
          <cell r="G230">
            <v>1</v>
          </cell>
        </row>
        <row r="231">
          <cell r="A231">
            <v>39871</v>
          </cell>
          <cell r="B231" t="str">
            <v>0307231</v>
          </cell>
          <cell r="C231" t="str">
            <v>PURCHASE, GEOFFREY</v>
          </cell>
          <cell r="D231" t="str">
            <v>VANCOUVER</v>
          </cell>
          <cell r="E231">
            <v>32624</v>
          </cell>
          <cell r="F231">
            <v>505512.51</v>
          </cell>
          <cell r="G231">
            <v>1</v>
          </cell>
        </row>
        <row r="232">
          <cell r="A232">
            <v>39871</v>
          </cell>
          <cell r="B232" t="str">
            <v>0307249</v>
          </cell>
          <cell r="C232" t="str">
            <v>PURCHASE, GEOFFREY - RRSP</v>
          </cell>
          <cell r="D232" t="str">
            <v>VANCOUVER</v>
          </cell>
          <cell r="E232">
            <v>35520</v>
          </cell>
          <cell r="F232">
            <v>110816.01</v>
          </cell>
          <cell r="G232">
            <v>1</v>
          </cell>
        </row>
        <row r="233">
          <cell r="A233">
            <v>39871</v>
          </cell>
          <cell r="B233" t="str">
            <v>0307256</v>
          </cell>
          <cell r="C233" t="str">
            <v>947346 ONTARIO LIMITED</v>
          </cell>
          <cell r="D233" t="str">
            <v>VANCOUVER</v>
          </cell>
          <cell r="E233">
            <v>32541</v>
          </cell>
          <cell r="F233">
            <v>4650370.08</v>
          </cell>
          <cell r="G233">
            <v>1</v>
          </cell>
        </row>
        <row r="234">
          <cell r="A234">
            <v>39871</v>
          </cell>
          <cell r="B234" t="str">
            <v>0307264</v>
          </cell>
          <cell r="C234" t="str">
            <v>ROGERS, GAY</v>
          </cell>
          <cell r="D234" t="str">
            <v>VANCOUVER</v>
          </cell>
          <cell r="E234">
            <v>32037</v>
          </cell>
          <cell r="F234">
            <v>711970.42</v>
          </cell>
          <cell r="G234">
            <v>1</v>
          </cell>
        </row>
        <row r="235">
          <cell r="A235">
            <v>39871</v>
          </cell>
          <cell r="B235" t="str">
            <v>0307272</v>
          </cell>
          <cell r="C235" t="str">
            <v>SHIN, ROSS</v>
          </cell>
          <cell r="D235" t="str">
            <v>VANCOUVER</v>
          </cell>
          <cell r="E235">
            <v>31784</v>
          </cell>
          <cell r="F235">
            <v>105001.88</v>
          </cell>
          <cell r="G235">
            <v>1</v>
          </cell>
        </row>
        <row r="236">
          <cell r="A236">
            <v>39871</v>
          </cell>
          <cell r="B236" t="str">
            <v>0307280</v>
          </cell>
          <cell r="C236" t="str">
            <v>1117913 ONTARIO LTD.</v>
          </cell>
          <cell r="D236" t="str">
            <v>VANCOUVER</v>
          </cell>
          <cell r="E236">
            <v>34759</v>
          </cell>
          <cell r="F236">
            <v>1204867.99</v>
          </cell>
          <cell r="G236">
            <v>1</v>
          </cell>
        </row>
        <row r="237">
          <cell r="A237">
            <v>39871</v>
          </cell>
          <cell r="B237" t="str">
            <v>0307298</v>
          </cell>
          <cell r="C237" t="str">
            <v>TAYLOR, FRANCES</v>
          </cell>
          <cell r="D237" t="str">
            <v>VANCOUVER</v>
          </cell>
          <cell r="E237">
            <v>34759</v>
          </cell>
          <cell r="F237">
            <v>451147.71</v>
          </cell>
          <cell r="G237">
            <v>1</v>
          </cell>
        </row>
        <row r="238">
          <cell r="A238">
            <v>39871</v>
          </cell>
          <cell r="B238" t="str">
            <v>0307306</v>
          </cell>
          <cell r="C238" t="str">
            <v>FOREST INDUSTRIAL RELATIONS LTD.</v>
          </cell>
          <cell r="D238" t="str">
            <v>VANCOUVER</v>
          </cell>
          <cell r="E238">
            <v>36056</v>
          </cell>
          <cell r="F238">
            <v>423699.47</v>
          </cell>
          <cell r="G238">
            <v>1</v>
          </cell>
        </row>
        <row r="239">
          <cell r="A239">
            <v>39871</v>
          </cell>
          <cell r="B239" t="str">
            <v>0307371</v>
          </cell>
          <cell r="C239" t="str">
            <v>DANIELS, F.R. - HOLDINGS LIMITED</v>
          </cell>
          <cell r="D239" t="str">
            <v>VANCOUVER</v>
          </cell>
          <cell r="E239">
            <v>35390</v>
          </cell>
          <cell r="F239">
            <v>1173609.23</v>
          </cell>
          <cell r="G239">
            <v>1</v>
          </cell>
        </row>
        <row r="240">
          <cell r="A240">
            <v>39871</v>
          </cell>
          <cell r="B240" t="str">
            <v>0307389</v>
          </cell>
          <cell r="C240" t="str">
            <v>GILLANDERS, NORMAN AND/OR FLORENCA</v>
          </cell>
          <cell r="D240" t="str">
            <v>VANCOUVER</v>
          </cell>
          <cell r="E240">
            <v>36119</v>
          </cell>
          <cell r="F240">
            <v>1351990.33</v>
          </cell>
          <cell r="G240">
            <v>1</v>
          </cell>
        </row>
        <row r="241">
          <cell r="A241">
            <v>39871</v>
          </cell>
          <cell r="B241" t="str">
            <v>0307397</v>
          </cell>
          <cell r="C241" t="str">
            <v>LEIMANIS, ILZE</v>
          </cell>
          <cell r="D241" t="str">
            <v>VANCOUVER</v>
          </cell>
          <cell r="E241">
            <v>35765</v>
          </cell>
          <cell r="F241">
            <v>674660.33</v>
          </cell>
          <cell r="G241">
            <v>1</v>
          </cell>
        </row>
        <row r="242">
          <cell r="A242">
            <v>39871</v>
          </cell>
          <cell r="B242" t="str">
            <v>0307413</v>
          </cell>
          <cell r="C242" t="str">
            <v>YEUNG, MICHAEL &amp;/OR GLORIA</v>
          </cell>
          <cell r="D242" t="str">
            <v>VANCOUVER</v>
          </cell>
          <cell r="E242">
            <v>35768</v>
          </cell>
          <cell r="F242">
            <v>764847.99</v>
          </cell>
          <cell r="G242">
            <v>1</v>
          </cell>
        </row>
        <row r="243">
          <cell r="A243">
            <v>39871</v>
          </cell>
          <cell r="B243" t="str">
            <v>0307447</v>
          </cell>
          <cell r="C243" t="str">
            <v>CAREY, VICTORIA</v>
          </cell>
          <cell r="D243" t="str">
            <v>VANCOUVER</v>
          </cell>
          <cell r="E243">
            <v>36021</v>
          </cell>
          <cell r="F243">
            <v>712065.4</v>
          </cell>
          <cell r="G243">
            <v>1</v>
          </cell>
        </row>
        <row r="244">
          <cell r="A244">
            <v>39871</v>
          </cell>
          <cell r="B244" t="str">
            <v>0307462</v>
          </cell>
          <cell r="C244" t="str">
            <v>EBY, JAMES</v>
          </cell>
          <cell r="D244" t="str">
            <v>VANCOUVER</v>
          </cell>
          <cell r="E244">
            <v>36223</v>
          </cell>
          <cell r="F244">
            <v>614501.51</v>
          </cell>
          <cell r="G244">
            <v>1</v>
          </cell>
        </row>
        <row r="245">
          <cell r="A245">
            <v>39871</v>
          </cell>
          <cell r="B245" t="str">
            <v>0307520</v>
          </cell>
          <cell r="C245" t="str">
            <v>NELSON, ALBERT/CAROL</v>
          </cell>
          <cell r="D245" t="str">
            <v>VANCOUVER</v>
          </cell>
          <cell r="E245">
            <v>35606</v>
          </cell>
          <cell r="F245">
            <v>2026295.17</v>
          </cell>
          <cell r="G245">
            <v>1</v>
          </cell>
        </row>
        <row r="246">
          <cell r="A246">
            <v>39871</v>
          </cell>
          <cell r="B246" t="str">
            <v>0307579</v>
          </cell>
          <cell r="C246" t="str">
            <v>TOWERS, GARY &amp; KAREN</v>
          </cell>
          <cell r="D246" t="str">
            <v>VANCOUVER</v>
          </cell>
          <cell r="E246">
            <v>36102</v>
          </cell>
          <cell r="F246">
            <v>672035.22</v>
          </cell>
          <cell r="G246">
            <v>1</v>
          </cell>
        </row>
        <row r="247">
          <cell r="A247">
            <v>39871</v>
          </cell>
          <cell r="B247" t="str">
            <v>0307587</v>
          </cell>
          <cell r="C247" t="str">
            <v>KA-GAR HOLDINGS INC</v>
          </cell>
          <cell r="D247" t="str">
            <v>VANCOUVER</v>
          </cell>
          <cell r="E247">
            <v>35570</v>
          </cell>
          <cell r="F247">
            <v>769663.31</v>
          </cell>
          <cell r="G247">
            <v>1</v>
          </cell>
        </row>
        <row r="248">
          <cell r="A248">
            <v>39871</v>
          </cell>
          <cell r="B248" t="str">
            <v>0307595</v>
          </cell>
          <cell r="C248" t="str">
            <v>YAN, ROGER K.S. - US</v>
          </cell>
          <cell r="D248" t="str">
            <v>VANCOUVER</v>
          </cell>
          <cell r="E248">
            <v>36222</v>
          </cell>
          <cell r="F248">
            <v>556751.46</v>
          </cell>
          <cell r="G248">
            <v>1</v>
          </cell>
        </row>
        <row r="249">
          <cell r="A249">
            <v>39871</v>
          </cell>
          <cell r="B249" t="str">
            <v>0307603</v>
          </cell>
          <cell r="C249" t="str">
            <v>BAICY, JOHN</v>
          </cell>
          <cell r="D249" t="str">
            <v>VANCOUVER</v>
          </cell>
          <cell r="E249">
            <v>35467</v>
          </cell>
          <cell r="F249">
            <v>1007.21</v>
          </cell>
          <cell r="G249">
            <v>1</v>
          </cell>
        </row>
        <row r="250">
          <cell r="A250">
            <v>39871</v>
          </cell>
          <cell r="B250" t="str">
            <v>0307645</v>
          </cell>
          <cell r="C250" t="str">
            <v>CHAWLA, AARTI - RRSP</v>
          </cell>
          <cell r="D250" t="str">
            <v>VANCOUVER</v>
          </cell>
          <cell r="E250">
            <v>33946</v>
          </cell>
          <cell r="F250">
            <v>32278.43</v>
          </cell>
          <cell r="G250">
            <v>1</v>
          </cell>
        </row>
        <row r="251">
          <cell r="A251">
            <v>39871</v>
          </cell>
          <cell r="B251" t="str">
            <v>0307652</v>
          </cell>
          <cell r="C251" t="str">
            <v>U.A.LOCAL 463 - CONTINGENCY FUND</v>
          </cell>
          <cell r="D251" t="str">
            <v>VANCOUVER</v>
          </cell>
          <cell r="E251">
            <v>32139</v>
          </cell>
          <cell r="F251">
            <v>589867.92000000004</v>
          </cell>
          <cell r="G251">
            <v>1</v>
          </cell>
        </row>
        <row r="252">
          <cell r="A252">
            <v>39871</v>
          </cell>
          <cell r="B252" t="str">
            <v>0307660</v>
          </cell>
          <cell r="C252" t="str">
            <v>U.A.LOCAL 463 - GENERAL FUND</v>
          </cell>
          <cell r="D252" t="str">
            <v>VANCOUVER</v>
          </cell>
          <cell r="E252">
            <v>32139</v>
          </cell>
          <cell r="F252">
            <v>794028.66</v>
          </cell>
          <cell r="G252">
            <v>1</v>
          </cell>
        </row>
        <row r="253">
          <cell r="A253">
            <v>39871</v>
          </cell>
          <cell r="B253" t="str">
            <v>0307678</v>
          </cell>
          <cell r="C253" t="str">
            <v>U.A.LOCAL 463 - TRAINING FUND</v>
          </cell>
          <cell r="D253" t="str">
            <v>VANCOUVER</v>
          </cell>
          <cell r="E253">
            <v>32139</v>
          </cell>
          <cell r="F253">
            <v>101640.27</v>
          </cell>
          <cell r="G253">
            <v>1</v>
          </cell>
        </row>
        <row r="254">
          <cell r="A254">
            <v>39871</v>
          </cell>
          <cell r="B254" t="str">
            <v>0307686</v>
          </cell>
          <cell r="C254" t="str">
            <v>GRIFFIN, JOHN W.E.</v>
          </cell>
          <cell r="D254" t="str">
            <v>VANCOUVER</v>
          </cell>
          <cell r="E254">
            <v>31908</v>
          </cell>
          <cell r="F254">
            <v>263023.68</v>
          </cell>
          <cell r="G254">
            <v>1</v>
          </cell>
        </row>
        <row r="255">
          <cell r="A255">
            <v>39871</v>
          </cell>
          <cell r="B255" t="str">
            <v>0307702</v>
          </cell>
          <cell r="C255" t="str">
            <v>MOURTON, MAURICE - RRSP</v>
          </cell>
          <cell r="D255" t="str">
            <v>VANCOUVER</v>
          </cell>
          <cell r="E255">
            <v>34555</v>
          </cell>
          <cell r="F255">
            <v>386779.97</v>
          </cell>
          <cell r="G255">
            <v>1</v>
          </cell>
        </row>
        <row r="256">
          <cell r="A256">
            <v>39871</v>
          </cell>
          <cell r="B256" t="str">
            <v>0307728</v>
          </cell>
          <cell r="C256" t="str">
            <v>TOWNSEND, ROSEMARY</v>
          </cell>
          <cell r="D256" t="str">
            <v>VANCOUVER</v>
          </cell>
          <cell r="E256">
            <v>33494</v>
          </cell>
          <cell r="F256">
            <v>322673.68</v>
          </cell>
          <cell r="G256">
            <v>1</v>
          </cell>
        </row>
        <row r="257">
          <cell r="A257">
            <v>39871</v>
          </cell>
          <cell r="B257" t="str">
            <v>0307785</v>
          </cell>
          <cell r="C257" t="str">
            <v>CHERRY, ELIZABETH - COMMITTEE</v>
          </cell>
          <cell r="D257" t="str">
            <v>VANCOUVER</v>
          </cell>
          <cell r="E257">
            <v>34632</v>
          </cell>
          <cell r="F257">
            <v>1706672.55</v>
          </cell>
          <cell r="G257">
            <v>1</v>
          </cell>
        </row>
        <row r="258">
          <cell r="A258">
            <v>39871</v>
          </cell>
          <cell r="B258" t="str">
            <v>0307793</v>
          </cell>
          <cell r="C258" t="str">
            <v>LUSZTIG, CAMERON - RRSP</v>
          </cell>
          <cell r="D258" t="str">
            <v>VANCOUVER</v>
          </cell>
          <cell r="E258">
            <v>34368</v>
          </cell>
          <cell r="F258">
            <v>60629.22</v>
          </cell>
          <cell r="G258">
            <v>1</v>
          </cell>
        </row>
        <row r="259">
          <cell r="A259">
            <v>39871</v>
          </cell>
          <cell r="B259" t="str">
            <v>0307827</v>
          </cell>
          <cell r="C259" t="str">
            <v>CAPILANO COLLEGE FOUNDATION</v>
          </cell>
          <cell r="D259" t="str">
            <v>VANCOUVER</v>
          </cell>
          <cell r="E259">
            <v>36144</v>
          </cell>
          <cell r="F259">
            <v>1420762.35</v>
          </cell>
          <cell r="G259">
            <v>1</v>
          </cell>
        </row>
        <row r="260">
          <cell r="A260">
            <v>39871</v>
          </cell>
          <cell r="B260" t="str">
            <v>0307835</v>
          </cell>
          <cell r="C260" t="str">
            <v>CHANT, EDWARD &amp;/OR SUSAN</v>
          </cell>
          <cell r="D260" t="str">
            <v>VANCOUVER</v>
          </cell>
          <cell r="E260">
            <v>36284</v>
          </cell>
          <cell r="F260">
            <v>178332.31</v>
          </cell>
          <cell r="G260">
            <v>1</v>
          </cell>
        </row>
        <row r="261">
          <cell r="A261">
            <v>39871</v>
          </cell>
          <cell r="B261" t="str">
            <v>0307876</v>
          </cell>
          <cell r="C261" t="str">
            <v>CHAWLA, NEENA</v>
          </cell>
          <cell r="D261" t="str">
            <v>VANCOUVER</v>
          </cell>
          <cell r="E261">
            <v>36341</v>
          </cell>
          <cell r="F261">
            <v>100443.83</v>
          </cell>
          <cell r="G261">
            <v>1</v>
          </cell>
        </row>
        <row r="262">
          <cell r="A262">
            <v>39871</v>
          </cell>
          <cell r="B262" t="str">
            <v>0307934</v>
          </cell>
          <cell r="C262" t="str">
            <v>YU FAMILY TRUST</v>
          </cell>
          <cell r="D262" t="str">
            <v>VANCOUVER</v>
          </cell>
          <cell r="E262">
            <v>36389</v>
          </cell>
          <cell r="F262">
            <v>1980501.71</v>
          </cell>
          <cell r="G262">
            <v>1</v>
          </cell>
        </row>
        <row r="263">
          <cell r="A263">
            <v>39871</v>
          </cell>
          <cell r="B263" t="str">
            <v>0307959</v>
          </cell>
          <cell r="C263" t="str">
            <v>WINTER, T. - CHRISTIAN COMM. TRUST</v>
          </cell>
          <cell r="D263" t="str">
            <v>VANCOUVER</v>
          </cell>
          <cell r="E263">
            <v>36431</v>
          </cell>
          <cell r="F263">
            <v>707388.01</v>
          </cell>
          <cell r="G263">
            <v>1</v>
          </cell>
        </row>
        <row r="264">
          <cell r="A264">
            <v>39871</v>
          </cell>
          <cell r="B264" t="str">
            <v>0308007</v>
          </cell>
          <cell r="C264" t="str">
            <v>LENNEARD, PAUL JEANNETTE</v>
          </cell>
          <cell r="D264" t="str">
            <v>VANCOUVER</v>
          </cell>
          <cell r="E264">
            <v>36495</v>
          </cell>
          <cell r="F264">
            <v>993970.26</v>
          </cell>
          <cell r="G264">
            <v>1</v>
          </cell>
        </row>
        <row r="265">
          <cell r="A265">
            <v>39871</v>
          </cell>
          <cell r="B265" t="str">
            <v>0308031</v>
          </cell>
          <cell r="C265" t="str">
            <v>TROTTIER, PATRICIA - LRSP</v>
          </cell>
          <cell r="D265" t="str">
            <v>VANCOUVER</v>
          </cell>
          <cell r="E265">
            <v>36531</v>
          </cell>
          <cell r="F265">
            <v>29381.86</v>
          </cell>
          <cell r="G265">
            <v>1</v>
          </cell>
        </row>
        <row r="266">
          <cell r="A266">
            <v>39871</v>
          </cell>
          <cell r="B266" t="str">
            <v>0308064</v>
          </cell>
          <cell r="C266" t="str">
            <v>BEIL RESIDENCE TRUST</v>
          </cell>
          <cell r="D266" t="str">
            <v>VANCOUVER</v>
          </cell>
          <cell r="E266">
            <v>36573</v>
          </cell>
          <cell r="F266">
            <v>492266.46</v>
          </cell>
          <cell r="G266">
            <v>1</v>
          </cell>
        </row>
        <row r="267">
          <cell r="A267">
            <v>39871</v>
          </cell>
          <cell r="B267" t="str">
            <v>0308072</v>
          </cell>
          <cell r="C267" t="str">
            <v>BEIL FAMILY TRUST</v>
          </cell>
          <cell r="D267" t="str">
            <v>VANCOUVER</v>
          </cell>
          <cell r="E267">
            <v>36573</v>
          </cell>
          <cell r="F267">
            <v>103983.01</v>
          </cell>
          <cell r="G267">
            <v>1</v>
          </cell>
        </row>
        <row r="268">
          <cell r="A268">
            <v>39871</v>
          </cell>
          <cell r="B268" t="str">
            <v>0308106</v>
          </cell>
          <cell r="C268" t="str">
            <v>SUNCORP ENTERPRISES LTD.</v>
          </cell>
          <cell r="D268" t="str">
            <v>VANCOUVER</v>
          </cell>
          <cell r="E268">
            <v>36592</v>
          </cell>
          <cell r="F268">
            <v>1336283.74</v>
          </cell>
          <cell r="G268">
            <v>1</v>
          </cell>
        </row>
        <row r="269">
          <cell r="A269">
            <v>39871</v>
          </cell>
          <cell r="B269" t="str">
            <v>0308114</v>
          </cell>
          <cell r="C269" t="str">
            <v>LIN, EILEEN/DOUGLAS</v>
          </cell>
          <cell r="D269" t="str">
            <v>VANCOUVER</v>
          </cell>
          <cell r="E269">
            <v>36600</v>
          </cell>
          <cell r="F269">
            <v>2426563.21</v>
          </cell>
          <cell r="G269">
            <v>1</v>
          </cell>
        </row>
        <row r="270">
          <cell r="A270">
            <v>39871</v>
          </cell>
          <cell r="B270" t="str">
            <v>0308122</v>
          </cell>
          <cell r="C270" t="str">
            <v>DANIELS, NOREEN J.</v>
          </cell>
          <cell r="D270" t="str">
            <v>VANCOUVER</v>
          </cell>
          <cell r="E270">
            <v>36586</v>
          </cell>
          <cell r="F270">
            <v>775479.49</v>
          </cell>
          <cell r="G270">
            <v>1</v>
          </cell>
        </row>
        <row r="271">
          <cell r="A271">
            <v>39871</v>
          </cell>
          <cell r="B271" t="str">
            <v>0308148</v>
          </cell>
          <cell r="C271" t="str">
            <v>LINBRIDGE INC.</v>
          </cell>
          <cell r="D271" t="str">
            <v>VANCOUVER</v>
          </cell>
          <cell r="E271">
            <v>36613</v>
          </cell>
          <cell r="F271">
            <v>441623.81</v>
          </cell>
          <cell r="G271">
            <v>1</v>
          </cell>
        </row>
        <row r="272">
          <cell r="A272">
            <v>39871</v>
          </cell>
          <cell r="B272" t="str">
            <v>0308171</v>
          </cell>
          <cell r="C272" t="str">
            <v>1361773 ONTARIO INC.</v>
          </cell>
          <cell r="D272" t="str">
            <v>VANCOUVER</v>
          </cell>
          <cell r="E272">
            <v>36628</v>
          </cell>
          <cell r="F272">
            <v>598603.80000000005</v>
          </cell>
          <cell r="G272">
            <v>1</v>
          </cell>
        </row>
        <row r="273">
          <cell r="A273">
            <v>39871</v>
          </cell>
          <cell r="B273" t="str">
            <v>0308197</v>
          </cell>
          <cell r="C273" t="str">
            <v>FUNG, RITA</v>
          </cell>
          <cell r="D273" t="str">
            <v>VANCOUVER</v>
          </cell>
          <cell r="E273">
            <v>36633</v>
          </cell>
          <cell r="F273">
            <v>983651.76</v>
          </cell>
          <cell r="G273">
            <v>1</v>
          </cell>
        </row>
        <row r="274">
          <cell r="A274">
            <v>39871</v>
          </cell>
          <cell r="B274" t="str">
            <v>0308205</v>
          </cell>
          <cell r="C274" t="str">
            <v>KHOO, RUDY &amp; RITA</v>
          </cell>
          <cell r="D274" t="str">
            <v>VANCOUVER</v>
          </cell>
          <cell r="E274">
            <v>36685</v>
          </cell>
          <cell r="F274">
            <v>378880.79</v>
          </cell>
          <cell r="G274">
            <v>1</v>
          </cell>
        </row>
        <row r="275">
          <cell r="A275">
            <v>39871</v>
          </cell>
          <cell r="B275" t="str">
            <v>0308221</v>
          </cell>
          <cell r="C275" t="str">
            <v>ANDERSON, RODNEY IAA</v>
          </cell>
          <cell r="D275" t="str">
            <v>VANCOUVER</v>
          </cell>
          <cell r="E275">
            <v>36678</v>
          </cell>
          <cell r="F275">
            <v>1600195.5</v>
          </cell>
          <cell r="G275">
            <v>1</v>
          </cell>
        </row>
        <row r="276">
          <cell r="A276">
            <v>39871</v>
          </cell>
          <cell r="B276" t="str">
            <v>0308239</v>
          </cell>
          <cell r="C276" t="str">
            <v>ANDERSON, RODNEY IAA - RRSP</v>
          </cell>
          <cell r="D276" t="str">
            <v>VANCOUVER</v>
          </cell>
          <cell r="E276">
            <v>36669</v>
          </cell>
          <cell r="F276">
            <v>700093.06</v>
          </cell>
          <cell r="G276">
            <v>1</v>
          </cell>
        </row>
        <row r="277">
          <cell r="A277">
            <v>39871</v>
          </cell>
          <cell r="B277" t="str">
            <v>0308247</v>
          </cell>
          <cell r="C277" t="str">
            <v>ANDERSON, RODNEY IAA - LIRA</v>
          </cell>
          <cell r="D277" t="str">
            <v>VANCOUVER</v>
          </cell>
          <cell r="E277">
            <v>36676</v>
          </cell>
          <cell r="F277">
            <v>79113.63</v>
          </cell>
          <cell r="G277">
            <v>1</v>
          </cell>
        </row>
        <row r="278">
          <cell r="A278">
            <v>39871</v>
          </cell>
          <cell r="B278" t="str">
            <v>0308270</v>
          </cell>
          <cell r="C278" t="str">
            <v>LEDUC, ANNE SOPHIE</v>
          </cell>
          <cell r="D278" t="str">
            <v>VANCOUVER</v>
          </cell>
          <cell r="E278">
            <v>36670</v>
          </cell>
          <cell r="F278">
            <v>24166.98</v>
          </cell>
          <cell r="G278">
            <v>1</v>
          </cell>
        </row>
        <row r="279">
          <cell r="A279">
            <v>39871</v>
          </cell>
          <cell r="B279" t="str">
            <v>0308288</v>
          </cell>
          <cell r="C279" t="str">
            <v>WALLACE FAMILY TRUST 1</v>
          </cell>
          <cell r="D279" t="str">
            <v>VANCOUVER</v>
          </cell>
          <cell r="E279">
            <v>36740</v>
          </cell>
          <cell r="F279">
            <v>342431.08</v>
          </cell>
          <cell r="G279">
            <v>1</v>
          </cell>
        </row>
        <row r="280">
          <cell r="A280">
            <v>39871</v>
          </cell>
          <cell r="B280" t="str">
            <v>0308296</v>
          </cell>
          <cell r="C280" t="str">
            <v>WALLACE JOINT SPOUSAL TRUST 1</v>
          </cell>
          <cell r="D280" t="str">
            <v>VANCOUVER</v>
          </cell>
          <cell r="E280">
            <v>36740</v>
          </cell>
          <cell r="F280">
            <v>298097.61</v>
          </cell>
          <cell r="G280">
            <v>1</v>
          </cell>
        </row>
        <row r="281">
          <cell r="A281">
            <v>39871</v>
          </cell>
          <cell r="B281" t="str">
            <v>0308320</v>
          </cell>
          <cell r="C281" t="str">
            <v>COMMUNITY FOUNDATION OF SOUTH OKANAGAN</v>
          </cell>
          <cell r="D281" t="str">
            <v>VANCOUVER</v>
          </cell>
          <cell r="E281">
            <v>36784</v>
          </cell>
          <cell r="F281">
            <v>2217047.25</v>
          </cell>
          <cell r="G281">
            <v>1</v>
          </cell>
        </row>
        <row r="282">
          <cell r="A282">
            <v>39871</v>
          </cell>
          <cell r="B282" t="str">
            <v>0308338</v>
          </cell>
          <cell r="C282" t="str">
            <v>LAO'S FAMILY CHARITABLE TRUST</v>
          </cell>
          <cell r="D282" t="str">
            <v>VANCOUVER</v>
          </cell>
          <cell r="E282">
            <v>36784</v>
          </cell>
          <cell r="F282">
            <v>4734996.12</v>
          </cell>
          <cell r="G282">
            <v>1</v>
          </cell>
        </row>
        <row r="283">
          <cell r="A283">
            <v>39871</v>
          </cell>
          <cell r="B283" t="str">
            <v>0308346</v>
          </cell>
          <cell r="C283" t="str">
            <v>GENOME CANADA</v>
          </cell>
          <cell r="D283" t="str">
            <v>VANCOUVER</v>
          </cell>
          <cell r="E283">
            <v>36819</v>
          </cell>
          <cell r="F283">
            <v>38477683.630000003</v>
          </cell>
          <cell r="G283">
            <v>1</v>
          </cell>
        </row>
        <row r="284">
          <cell r="A284">
            <v>39871</v>
          </cell>
          <cell r="B284" t="str">
            <v>0308353</v>
          </cell>
          <cell r="C284" t="str">
            <v>MYOSOTIS FOUNDATION</v>
          </cell>
          <cell r="D284" t="str">
            <v>VANCOUVER</v>
          </cell>
          <cell r="E284">
            <v>36822</v>
          </cell>
          <cell r="F284">
            <v>3901873.43</v>
          </cell>
          <cell r="G284">
            <v>1</v>
          </cell>
        </row>
        <row r="285">
          <cell r="A285">
            <v>39871</v>
          </cell>
          <cell r="B285" t="str">
            <v>0308379</v>
          </cell>
          <cell r="C285" t="str">
            <v>BOURQUE, GESTION D. INC.</v>
          </cell>
          <cell r="D285" t="str">
            <v>VANCOUVER</v>
          </cell>
          <cell r="E285">
            <v>36847</v>
          </cell>
          <cell r="F285">
            <v>141427.62</v>
          </cell>
          <cell r="G285">
            <v>1</v>
          </cell>
        </row>
        <row r="286">
          <cell r="A286">
            <v>39871</v>
          </cell>
          <cell r="B286" t="str">
            <v>0308411</v>
          </cell>
          <cell r="C286" t="str">
            <v>FORMOS, EDWARD J.</v>
          </cell>
          <cell r="D286" t="str">
            <v>VANCOUVER</v>
          </cell>
          <cell r="E286">
            <v>36902</v>
          </cell>
          <cell r="F286">
            <v>945445.53</v>
          </cell>
          <cell r="G286">
            <v>1</v>
          </cell>
        </row>
        <row r="287">
          <cell r="A287">
            <v>39871</v>
          </cell>
          <cell r="B287" t="str">
            <v>0308429</v>
          </cell>
          <cell r="C287" t="str">
            <v>WOOD, JONATHAN</v>
          </cell>
          <cell r="D287" t="str">
            <v>VANCOUVER</v>
          </cell>
          <cell r="E287">
            <v>36910</v>
          </cell>
          <cell r="F287">
            <v>457609.04</v>
          </cell>
          <cell r="G287">
            <v>1</v>
          </cell>
        </row>
        <row r="288">
          <cell r="A288">
            <v>39871</v>
          </cell>
          <cell r="B288" t="str">
            <v>0308437</v>
          </cell>
          <cell r="C288" t="str">
            <v>WOOD, JONATHAN -US</v>
          </cell>
          <cell r="D288" t="str">
            <v>VANCOUVER</v>
          </cell>
          <cell r="E288">
            <v>36910</v>
          </cell>
          <cell r="F288">
            <v>207253.56</v>
          </cell>
          <cell r="G288">
            <v>1</v>
          </cell>
        </row>
        <row r="289">
          <cell r="A289">
            <v>39871</v>
          </cell>
          <cell r="B289" t="str">
            <v>0308478</v>
          </cell>
          <cell r="C289" t="str">
            <v>FISHER, RICHARD</v>
          </cell>
          <cell r="D289" t="str">
            <v>VANCOUVER</v>
          </cell>
          <cell r="E289">
            <v>36924</v>
          </cell>
          <cell r="F289">
            <v>291012.32</v>
          </cell>
          <cell r="G289">
            <v>1</v>
          </cell>
        </row>
        <row r="290">
          <cell r="A290">
            <v>39871</v>
          </cell>
          <cell r="B290" t="str">
            <v>0308486</v>
          </cell>
          <cell r="C290" t="str">
            <v>FISHER, MAUREEN</v>
          </cell>
          <cell r="D290" t="str">
            <v>VANCOUVER</v>
          </cell>
          <cell r="E290">
            <v>36924</v>
          </cell>
          <cell r="F290">
            <v>32706.33</v>
          </cell>
          <cell r="G290">
            <v>1</v>
          </cell>
        </row>
        <row r="291">
          <cell r="A291">
            <v>39871</v>
          </cell>
          <cell r="B291" t="str">
            <v>0308494</v>
          </cell>
          <cell r="C291" t="str">
            <v>FISHER, MAUREEN - RRIF</v>
          </cell>
          <cell r="D291" t="str">
            <v>VANCOUVER</v>
          </cell>
          <cell r="E291">
            <v>36928</v>
          </cell>
          <cell r="F291">
            <v>223821.68</v>
          </cell>
          <cell r="G291">
            <v>1</v>
          </cell>
        </row>
        <row r="292">
          <cell r="A292">
            <v>39871</v>
          </cell>
          <cell r="B292" t="str">
            <v>0308502</v>
          </cell>
          <cell r="C292" t="str">
            <v>FISHER, RICHARD - RRIF</v>
          </cell>
          <cell r="D292" t="str">
            <v>VANCOUVER</v>
          </cell>
          <cell r="E292">
            <v>36928</v>
          </cell>
          <cell r="F292">
            <v>180642.91</v>
          </cell>
          <cell r="G292">
            <v>1</v>
          </cell>
        </row>
        <row r="293">
          <cell r="A293">
            <v>39871</v>
          </cell>
          <cell r="B293" t="str">
            <v>0308510</v>
          </cell>
          <cell r="C293" t="str">
            <v>STANSBURY, TERRY &amp;/OR PAMELA</v>
          </cell>
          <cell r="D293" t="str">
            <v>VANCOUVER</v>
          </cell>
          <cell r="E293">
            <v>36949</v>
          </cell>
          <cell r="F293">
            <v>1047730.09</v>
          </cell>
          <cell r="G293">
            <v>1</v>
          </cell>
        </row>
        <row r="294">
          <cell r="A294">
            <v>39871</v>
          </cell>
          <cell r="B294" t="str">
            <v>0308536</v>
          </cell>
          <cell r="C294" t="str">
            <v>ZINGERMAN, HENRY</v>
          </cell>
          <cell r="D294" t="str">
            <v>VANCOUVER</v>
          </cell>
          <cell r="E294">
            <v>36957</v>
          </cell>
          <cell r="F294">
            <v>325319.58</v>
          </cell>
          <cell r="G294">
            <v>1</v>
          </cell>
        </row>
        <row r="295">
          <cell r="A295">
            <v>39871</v>
          </cell>
          <cell r="B295" t="str">
            <v>0308544</v>
          </cell>
          <cell r="C295" t="str">
            <v>ZINGERMAN, HENRY - RRSP</v>
          </cell>
          <cell r="D295" t="str">
            <v>VANCOUVER</v>
          </cell>
          <cell r="E295">
            <v>36992</v>
          </cell>
          <cell r="F295">
            <v>425214.78</v>
          </cell>
          <cell r="G295">
            <v>1</v>
          </cell>
        </row>
        <row r="296">
          <cell r="A296">
            <v>39871</v>
          </cell>
          <cell r="B296" t="str">
            <v>0308551</v>
          </cell>
          <cell r="C296" t="str">
            <v>465884 BC LIMITED</v>
          </cell>
          <cell r="D296" t="str">
            <v>VANCOUVER</v>
          </cell>
          <cell r="E296">
            <v>36966</v>
          </cell>
          <cell r="F296">
            <v>1051787.17</v>
          </cell>
          <cell r="G296">
            <v>1</v>
          </cell>
        </row>
        <row r="297">
          <cell r="A297">
            <v>39871</v>
          </cell>
          <cell r="B297" t="str">
            <v>0308569</v>
          </cell>
          <cell r="C297" t="str">
            <v>448858 BC LIMITED</v>
          </cell>
          <cell r="D297" t="str">
            <v>VANCOUVER</v>
          </cell>
          <cell r="E297">
            <v>36970</v>
          </cell>
          <cell r="F297">
            <v>388535.2</v>
          </cell>
          <cell r="G297">
            <v>1</v>
          </cell>
        </row>
        <row r="298">
          <cell r="A298">
            <v>39871</v>
          </cell>
          <cell r="B298" t="str">
            <v>0308577</v>
          </cell>
          <cell r="C298" t="str">
            <v>ALEXANDER, BRIAN &amp; JENNY</v>
          </cell>
          <cell r="D298" t="str">
            <v>VANCOUVER</v>
          </cell>
          <cell r="E298">
            <v>36980</v>
          </cell>
          <cell r="F298">
            <v>71255.539999999994</v>
          </cell>
          <cell r="G298">
            <v>1</v>
          </cell>
        </row>
        <row r="299">
          <cell r="A299">
            <v>39871</v>
          </cell>
          <cell r="B299" t="str">
            <v>0308627</v>
          </cell>
          <cell r="C299" t="str">
            <v>GLOBAL PRECAST INC.</v>
          </cell>
          <cell r="D299" t="str">
            <v>VANCOUVER</v>
          </cell>
          <cell r="E299">
            <v>36998</v>
          </cell>
          <cell r="F299">
            <v>151070.91</v>
          </cell>
          <cell r="G299">
            <v>1</v>
          </cell>
        </row>
        <row r="300">
          <cell r="A300">
            <v>39871</v>
          </cell>
          <cell r="B300" t="str">
            <v>0308643</v>
          </cell>
          <cell r="C300" t="str">
            <v>CHUI, SHUI HO</v>
          </cell>
          <cell r="D300" t="str">
            <v>VANCOUVER</v>
          </cell>
          <cell r="E300">
            <v>37001</v>
          </cell>
          <cell r="F300">
            <v>969268.31</v>
          </cell>
          <cell r="G300">
            <v>1</v>
          </cell>
        </row>
        <row r="301">
          <cell r="A301">
            <v>39871</v>
          </cell>
          <cell r="B301" t="str">
            <v>0308650</v>
          </cell>
          <cell r="C301" t="str">
            <v>ANDYCO INC.</v>
          </cell>
          <cell r="D301" t="str">
            <v>VANCOUVER</v>
          </cell>
          <cell r="E301">
            <v>37011</v>
          </cell>
          <cell r="F301">
            <v>753913.69</v>
          </cell>
          <cell r="G301">
            <v>1</v>
          </cell>
        </row>
        <row r="302">
          <cell r="A302">
            <v>39871</v>
          </cell>
          <cell r="B302" t="str">
            <v>0308668</v>
          </cell>
          <cell r="C302" t="str">
            <v>ANTHONY, ANDREW - RRSP</v>
          </cell>
          <cell r="D302" t="str">
            <v>VANCOUVER</v>
          </cell>
          <cell r="E302">
            <v>37011</v>
          </cell>
          <cell r="F302">
            <v>115550.08</v>
          </cell>
          <cell r="G302">
            <v>1</v>
          </cell>
        </row>
        <row r="303">
          <cell r="A303">
            <v>39871</v>
          </cell>
          <cell r="B303" t="str">
            <v>0308676</v>
          </cell>
          <cell r="C303" t="str">
            <v>LEIMANIS, ILZE - RRSP</v>
          </cell>
          <cell r="D303" t="str">
            <v>VANCOUVER</v>
          </cell>
          <cell r="E303">
            <v>37011</v>
          </cell>
          <cell r="F303">
            <v>86213.36</v>
          </cell>
          <cell r="G303">
            <v>1</v>
          </cell>
        </row>
        <row r="304">
          <cell r="A304">
            <v>39871</v>
          </cell>
          <cell r="B304" t="str">
            <v>0308684</v>
          </cell>
          <cell r="C304" t="str">
            <v>ANTHONY, ANDREW</v>
          </cell>
          <cell r="D304" t="str">
            <v>VANCOUVER</v>
          </cell>
          <cell r="E304">
            <v>37018</v>
          </cell>
          <cell r="F304">
            <v>53515.4</v>
          </cell>
          <cell r="G304">
            <v>1</v>
          </cell>
        </row>
        <row r="305">
          <cell r="A305">
            <v>39871</v>
          </cell>
          <cell r="B305" t="str">
            <v>0308726</v>
          </cell>
          <cell r="C305" t="str">
            <v>CHU, CHEUK MING &amp; WAI CHI CHAN</v>
          </cell>
          <cell r="D305" t="str">
            <v>VANCOUVER</v>
          </cell>
          <cell r="E305">
            <v>37035</v>
          </cell>
          <cell r="F305">
            <v>568986.18000000005</v>
          </cell>
          <cell r="G305">
            <v>1</v>
          </cell>
        </row>
        <row r="306">
          <cell r="A306">
            <v>39871</v>
          </cell>
          <cell r="B306" t="str">
            <v>0308734</v>
          </cell>
          <cell r="C306" t="str">
            <v>ORNEST, LEO</v>
          </cell>
          <cell r="D306" t="str">
            <v>VANCOUVER</v>
          </cell>
          <cell r="E306">
            <v>37047</v>
          </cell>
          <cell r="F306">
            <v>929405.32</v>
          </cell>
          <cell r="G306">
            <v>1</v>
          </cell>
        </row>
        <row r="307">
          <cell r="A307">
            <v>39871</v>
          </cell>
          <cell r="B307" t="str">
            <v>0308742</v>
          </cell>
          <cell r="C307" t="str">
            <v>LOFTHOUSE, MARY</v>
          </cell>
          <cell r="D307" t="str">
            <v>VANCOUVER</v>
          </cell>
          <cell r="E307">
            <v>37048</v>
          </cell>
          <cell r="F307">
            <v>623426.49</v>
          </cell>
          <cell r="G307">
            <v>1</v>
          </cell>
        </row>
        <row r="308">
          <cell r="A308">
            <v>39871</v>
          </cell>
          <cell r="B308" t="str">
            <v>0308759</v>
          </cell>
          <cell r="C308" t="str">
            <v>LOFTHOUSE, MARY - RRSP</v>
          </cell>
          <cell r="D308" t="str">
            <v>VANCOUVER</v>
          </cell>
          <cell r="E308">
            <v>37048</v>
          </cell>
          <cell r="F308">
            <v>309944.8</v>
          </cell>
          <cell r="G308">
            <v>1</v>
          </cell>
        </row>
        <row r="309">
          <cell r="A309">
            <v>39871</v>
          </cell>
          <cell r="B309" t="str">
            <v>0308783</v>
          </cell>
          <cell r="C309" t="str">
            <v>NEWFOUNDLAND SOC FOR PHYSICALLY DISABLED</v>
          </cell>
          <cell r="D309" t="str">
            <v>VANCOUVER</v>
          </cell>
          <cell r="E309">
            <v>37077</v>
          </cell>
          <cell r="F309">
            <v>78008.52</v>
          </cell>
          <cell r="G309">
            <v>1</v>
          </cell>
        </row>
        <row r="310">
          <cell r="A310">
            <v>39871</v>
          </cell>
          <cell r="B310" t="str">
            <v>0308791</v>
          </cell>
          <cell r="C310" t="str">
            <v>134800 CANADA INC</v>
          </cell>
          <cell r="D310" t="str">
            <v>VANCOUVER</v>
          </cell>
          <cell r="E310">
            <v>37092</v>
          </cell>
          <cell r="F310">
            <v>157.13</v>
          </cell>
          <cell r="G310">
            <v>1</v>
          </cell>
        </row>
        <row r="311">
          <cell r="A311">
            <v>39871</v>
          </cell>
          <cell r="B311" t="str">
            <v>0308809</v>
          </cell>
          <cell r="C311" t="str">
            <v>KEANE, DAN</v>
          </cell>
          <cell r="D311" t="str">
            <v>VANCOUVER</v>
          </cell>
          <cell r="E311">
            <v>37096</v>
          </cell>
          <cell r="F311">
            <v>164237.23000000001</v>
          </cell>
          <cell r="G311">
            <v>1</v>
          </cell>
        </row>
        <row r="312">
          <cell r="A312">
            <v>39871</v>
          </cell>
          <cell r="B312" t="str">
            <v>0308817</v>
          </cell>
          <cell r="C312" t="str">
            <v>HSBC PENSION PLAN A - MTGF</v>
          </cell>
          <cell r="D312" t="str">
            <v>VANCOUVER</v>
          </cell>
          <cell r="E312">
            <v>37096</v>
          </cell>
          <cell r="F312">
            <v>12359037.550000001</v>
          </cell>
          <cell r="G312">
            <v>1</v>
          </cell>
        </row>
        <row r="313">
          <cell r="A313">
            <v>39871</v>
          </cell>
          <cell r="B313" t="str">
            <v>0308825</v>
          </cell>
          <cell r="C313" t="str">
            <v>HSBC PENSION PLAN B - MTGF</v>
          </cell>
          <cell r="D313" t="str">
            <v>VANCOUVER</v>
          </cell>
          <cell r="E313">
            <v>37096</v>
          </cell>
          <cell r="F313">
            <v>4052057.8</v>
          </cell>
          <cell r="G313">
            <v>1</v>
          </cell>
        </row>
        <row r="314">
          <cell r="A314">
            <v>39871</v>
          </cell>
          <cell r="B314" t="str">
            <v>0308833</v>
          </cell>
          <cell r="C314" t="str">
            <v>HSBC PENSION PLAN C - MTGF</v>
          </cell>
          <cell r="D314" t="str">
            <v>VANCOUVER</v>
          </cell>
          <cell r="E314">
            <v>37096</v>
          </cell>
          <cell r="F314">
            <v>11174607.460000001</v>
          </cell>
          <cell r="G314">
            <v>1</v>
          </cell>
        </row>
        <row r="315">
          <cell r="A315">
            <v>39871</v>
          </cell>
          <cell r="B315" t="str">
            <v>0308841</v>
          </cell>
          <cell r="C315" t="str">
            <v>GRAY, IAN/CHRISTINE</v>
          </cell>
          <cell r="D315" t="str">
            <v>VANCOUVER</v>
          </cell>
          <cell r="E315">
            <v>37103</v>
          </cell>
          <cell r="F315">
            <v>390508.01</v>
          </cell>
          <cell r="G315">
            <v>1</v>
          </cell>
        </row>
        <row r="316">
          <cell r="A316">
            <v>39871</v>
          </cell>
          <cell r="B316" t="str">
            <v>0308882</v>
          </cell>
          <cell r="C316" t="str">
            <v>532068 ONTARIO LIMITED</v>
          </cell>
          <cell r="D316" t="str">
            <v>VANCOUVER</v>
          </cell>
          <cell r="E316">
            <v>37116</v>
          </cell>
          <cell r="F316">
            <v>678503.84</v>
          </cell>
          <cell r="G316">
            <v>1</v>
          </cell>
        </row>
        <row r="317">
          <cell r="A317">
            <v>39871</v>
          </cell>
          <cell r="B317" t="str">
            <v>0308890</v>
          </cell>
          <cell r="C317" t="str">
            <v>KEANE, G. JEAN</v>
          </cell>
          <cell r="D317" t="str">
            <v>VANCOUVER</v>
          </cell>
          <cell r="E317">
            <v>37124</v>
          </cell>
          <cell r="F317">
            <v>775769.74</v>
          </cell>
          <cell r="G317">
            <v>1</v>
          </cell>
        </row>
        <row r="318">
          <cell r="A318">
            <v>39871</v>
          </cell>
          <cell r="B318" t="str">
            <v>0308908</v>
          </cell>
          <cell r="C318" t="str">
            <v>532068 ONTARIO LIMITED - US</v>
          </cell>
          <cell r="D318" t="str">
            <v>VANCOUVER</v>
          </cell>
          <cell r="E318">
            <v>37132</v>
          </cell>
          <cell r="F318">
            <v>362035.59</v>
          </cell>
          <cell r="G318">
            <v>1</v>
          </cell>
        </row>
        <row r="319">
          <cell r="A319">
            <v>39871</v>
          </cell>
          <cell r="B319" t="str">
            <v>0308916</v>
          </cell>
          <cell r="C319" t="str">
            <v>GIBSON, SEAN &amp;/OR LUCY</v>
          </cell>
          <cell r="D319" t="str">
            <v>VANCOUVER</v>
          </cell>
          <cell r="E319">
            <v>37139</v>
          </cell>
          <cell r="F319">
            <v>587209.04</v>
          </cell>
          <cell r="G319">
            <v>1</v>
          </cell>
        </row>
        <row r="320">
          <cell r="A320">
            <v>39871</v>
          </cell>
          <cell r="B320" t="str">
            <v>0308924</v>
          </cell>
          <cell r="C320" t="str">
            <v>NELSON, THEODORE/LORENA - US</v>
          </cell>
          <cell r="D320" t="str">
            <v>VANCOUVER</v>
          </cell>
          <cell r="E320">
            <v>37140</v>
          </cell>
          <cell r="F320">
            <v>922787.31</v>
          </cell>
          <cell r="G320">
            <v>1</v>
          </cell>
        </row>
        <row r="321">
          <cell r="A321">
            <v>39871</v>
          </cell>
          <cell r="B321" t="str">
            <v>0308932</v>
          </cell>
          <cell r="C321" t="str">
            <v>NASCOPI CORPORATION</v>
          </cell>
          <cell r="D321" t="str">
            <v>VANCOUVER</v>
          </cell>
          <cell r="E321">
            <v>37147</v>
          </cell>
          <cell r="F321">
            <v>1431155.62</v>
          </cell>
          <cell r="G321">
            <v>1</v>
          </cell>
        </row>
        <row r="322">
          <cell r="A322">
            <v>39871</v>
          </cell>
          <cell r="B322" t="str">
            <v>0308940</v>
          </cell>
          <cell r="C322" t="str">
            <v>85634 CANADA LIMITED</v>
          </cell>
          <cell r="D322" t="str">
            <v>VANCOUVER</v>
          </cell>
          <cell r="E322">
            <v>37152</v>
          </cell>
          <cell r="F322">
            <v>843588.79</v>
          </cell>
          <cell r="G322">
            <v>1</v>
          </cell>
        </row>
        <row r="323">
          <cell r="A323">
            <v>39871</v>
          </cell>
          <cell r="B323" t="str">
            <v>0308957</v>
          </cell>
          <cell r="C323" t="str">
            <v>NADEAU, CHES</v>
          </cell>
          <cell r="D323" t="str">
            <v>VANCOUVER</v>
          </cell>
          <cell r="E323">
            <v>37154</v>
          </cell>
          <cell r="F323">
            <v>206327.44</v>
          </cell>
          <cell r="G323">
            <v>1</v>
          </cell>
        </row>
        <row r="324">
          <cell r="A324">
            <v>39871</v>
          </cell>
          <cell r="B324" t="str">
            <v>0308981</v>
          </cell>
          <cell r="C324" t="str">
            <v>NADEAU, CHES - RRSP</v>
          </cell>
          <cell r="D324" t="str">
            <v>VANCOUVER</v>
          </cell>
          <cell r="E324">
            <v>37161</v>
          </cell>
          <cell r="F324">
            <v>65905.03</v>
          </cell>
          <cell r="G324">
            <v>1</v>
          </cell>
        </row>
        <row r="325">
          <cell r="A325">
            <v>39871</v>
          </cell>
          <cell r="B325" t="str">
            <v>0309005</v>
          </cell>
          <cell r="C325" t="str">
            <v>KEATS, CLAUDIA P. - RRSP</v>
          </cell>
          <cell r="D325" t="str">
            <v>VANCOUVER</v>
          </cell>
          <cell r="E325">
            <v>37165</v>
          </cell>
          <cell r="F325">
            <v>78230.509999999995</v>
          </cell>
          <cell r="G325">
            <v>1</v>
          </cell>
        </row>
        <row r="326">
          <cell r="A326">
            <v>39871</v>
          </cell>
          <cell r="B326" t="str">
            <v>0309013</v>
          </cell>
          <cell r="C326" t="str">
            <v>KEATS, CLAUDIA P. - SPOUSAL RRSP</v>
          </cell>
          <cell r="D326" t="str">
            <v>VANCOUVER</v>
          </cell>
          <cell r="E326">
            <v>37165</v>
          </cell>
          <cell r="F326">
            <v>116190.88</v>
          </cell>
          <cell r="G326">
            <v>1</v>
          </cell>
        </row>
        <row r="327">
          <cell r="A327">
            <v>39871</v>
          </cell>
          <cell r="B327" t="str">
            <v>0309021</v>
          </cell>
          <cell r="C327" t="str">
            <v>(Z)HODAIE, PAYMAN</v>
          </cell>
          <cell r="D327" t="str">
            <v>VANCOUVER</v>
          </cell>
          <cell r="E327">
            <v>37173</v>
          </cell>
          <cell r="F327">
            <v>2456.4</v>
          </cell>
          <cell r="G327">
            <v>1</v>
          </cell>
        </row>
        <row r="328">
          <cell r="A328">
            <v>39871</v>
          </cell>
          <cell r="B328" t="str">
            <v>0309039</v>
          </cell>
          <cell r="C328" t="str">
            <v>GOTTLIEB, WILLIAM - RRSP</v>
          </cell>
          <cell r="D328" t="str">
            <v>VANCOUVER</v>
          </cell>
          <cell r="E328">
            <v>37173</v>
          </cell>
          <cell r="F328">
            <v>387583.99</v>
          </cell>
          <cell r="G328">
            <v>1</v>
          </cell>
        </row>
        <row r="329">
          <cell r="A329">
            <v>39871</v>
          </cell>
          <cell r="B329" t="str">
            <v>0309047</v>
          </cell>
          <cell r="C329" t="str">
            <v>GERR CONSTRUCTION LIMITED</v>
          </cell>
          <cell r="D329" t="str">
            <v>VANCOUVER</v>
          </cell>
          <cell r="E329">
            <v>37183</v>
          </cell>
          <cell r="F329">
            <v>492028.87</v>
          </cell>
          <cell r="G329">
            <v>1</v>
          </cell>
        </row>
        <row r="330">
          <cell r="A330">
            <v>39871</v>
          </cell>
          <cell r="B330" t="str">
            <v>0309054</v>
          </cell>
          <cell r="C330" t="str">
            <v>MANN, GARTH</v>
          </cell>
          <cell r="D330" t="str">
            <v>VANCOUVER</v>
          </cell>
          <cell r="E330">
            <v>37183</v>
          </cell>
          <cell r="F330">
            <v>478374.58</v>
          </cell>
          <cell r="G330">
            <v>1</v>
          </cell>
        </row>
        <row r="331">
          <cell r="A331">
            <v>39871</v>
          </cell>
          <cell r="B331" t="str">
            <v>0309138</v>
          </cell>
          <cell r="C331" t="str">
            <v>CDN INTL ENTER - EQUITY ACCOUNT 2</v>
          </cell>
          <cell r="D331" t="str">
            <v>VANCOUVER</v>
          </cell>
          <cell r="E331">
            <v>37188</v>
          </cell>
          <cell r="F331">
            <v>3957099.64</v>
          </cell>
          <cell r="G331">
            <v>1</v>
          </cell>
        </row>
        <row r="332">
          <cell r="A332">
            <v>39871</v>
          </cell>
          <cell r="B332" t="str">
            <v>0309146</v>
          </cell>
          <cell r="C332" t="str">
            <v>GOTTLIEB, W. M. IN TRUST FOR HEATHER</v>
          </cell>
          <cell r="D332" t="str">
            <v>VANCOUVER</v>
          </cell>
          <cell r="E332">
            <v>37188</v>
          </cell>
          <cell r="F332">
            <v>67206.210000000006</v>
          </cell>
          <cell r="G332">
            <v>1</v>
          </cell>
        </row>
        <row r="333">
          <cell r="A333">
            <v>39871</v>
          </cell>
          <cell r="B333" t="str">
            <v>0309153</v>
          </cell>
          <cell r="C333" t="str">
            <v>GOTTLIEB, W. M. IN TRUST FOR LORNE</v>
          </cell>
          <cell r="D333" t="str">
            <v>VANCOUVER</v>
          </cell>
          <cell r="E333">
            <v>37188</v>
          </cell>
          <cell r="F333">
            <v>52760.71</v>
          </cell>
          <cell r="G333">
            <v>1</v>
          </cell>
        </row>
        <row r="334">
          <cell r="A334">
            <v>39871</v>
          </cell>
          <cell r="B334" t="str">
            <v>0309161</v>
          </cell>
          <cell r="C334" t="str">
            <v>GOTTLIEN, W.M. IN TRUST FOR BRIAN</v>
          </cell>
          <cell r="D334" t="str">
            <v>VANCOUVER</v>
          </cell>
          <cell r="E334">
            <v>37188</v>
          </cell>
          <cell r="F334">
            <v>63822.94</v>
          </cell>
          <cell r="G334">
            <v>1</v>
          </cell>
        </row>
        <row r="335">
          <cell r="A335">
            <v>39871</v>
          </cell>
          <cell r="B335" t="str">
            <v>0309195</v>
          </cell>
          <cell r="C335" t="str">
            <v>CHAWLA, SURESH &amp;/ OR NEENA</v>
          </cell>
          <cell r="D335" t="str">
            <v>VANCOUVER</v>
          </cell>
          <cell r="E335">
            <v>37226</v>
          </cell>
          <cell r="F335">
            <v>83345.8</v>
          </cell>
          <cell r="G335">
            <v>1</v>
          </cell>
        </row>
        <row r="336">
          <cell r="A336">
            <v>39871</v>
          </cell>
          <cell r="B336" t="str">
            <v>0309203</v>
          </cell>
          <cell r="C336" t="str">
            <v>GIBSON, LUCY &amp;/OR SEAN</v>
          </cell>
          <cell r="D336" t="str">
            <v>VANCOUVER</v>
          </cell>
          <cell r="E336">
            <v>37222</v>
          </cell>
          <cell r="F336">
            <v>63385.63</v>
          </cell>
          <cell r="G336">
            <v>1</v>
          </cell>
        </row>
        <row r="337">
          <cell r="A337">
            <v>39871</v>
          </cell>
          <cell r="B337" t="str">
            <v>0309211</v>
          </cell>
          <cell r="C337" t="str">
            <v>339624 ALBERTA LTD.</v>
          </cell>
          <cell r="D337" t="str">
            <v>VANCOUVER</v>
          </cell>
          <cell r="E337">
            <v>37228</v>
          </cell>
          <cell r="F337">
            <v>101761.66</v>
          </cell>
          <cell r="G337">
            <v>1</v>
          </cell>
        </row>
        <row r="338">
          <cell r="A338">
            <v>39871</v>
          </cell>
          <cell r="B338" t="str">
            <v>0309237</v>
          </cell>
          <cell r="C338" t="str">
            <v>PETERSON, ERIC/MUNCK, CHRISTINA</v>
          </cell>
          <cell r="D338" t="str">
            <v>VANCOUVER</v>
          </cell>
          <cell r="E338">
            <v>37244</v>
          </cell>
          <cell r="F338">
            <v>34761197.920000002</v>
          </cell>
          <cell r="G338">
            <v>1</v>
          </cell>
        </row>
        <row r="339">
          <cell r="A339">
            <v>39871</v>
          </cell>
          <cell r="B339" t="str">
            <v>0309252</v>
          </cell>
          <cell r="C339" t="str">
            <v>GILLANDERS, NORMAN</v>
          </cell>
          <cell r="D339" t="str">
            <v>VANCOUVER</v>
          </cell>
          <cell r="E339">
            <v>37260</v>
          </cell>
          <cell r="F339">
            <v>209576.27</v>
          </cell>
          <cell r="G339">
            <v>1</v>
          </cell>
        </row>
        <row r="340">
          <cell r="A340">
            <v>39871</v>
          </cell>
          <cell r="B340" t="str">
            <v>0309278</v>
          </cell>
          <cell r="C340" t="str">
            <v>LARSEN, CHARLES</v>
          </cell>
          <cell r="D340" t="str">
            <v>VANCOUVER</v>
          </cell>
          <cell r="E340">
            <v>37265</v>
          </cell>
          <cell r="F340">
            <v>556319.64</v>
          </cell>
          <cell r="G340">
            <v>1</v>
          </cell>
        </row>
        <row r="341">
          <cell r="A341">
            <v>39871</v>
          </cell>
          <cell r="B341" t="str">
            <v>0309286</v>
          </cell>
          <cell r="C341" t="str">
            <v>STORMS,EST JOANNE GERTRUDE CAROL TRUST</v>
          </cell>
          <cell r="D341" t="str">
            <v>VANCOUVER</v>
          </cell>
          <cell r="E341">
            <v>37267</v>
          </cell>
          <cell r="F341">
            <v>364829.29</v>
          </cell>
          <cell r="G341">
            <v>1</v>
          </cell>
        </row>
        <row r="342">
          <cell r="A342">
            <v>39871</v>
          </cell>
          <cell r="B342" t="str">
            <v>0309294</v>
          </cell>
          <cell r="C342" t="str">
            <v>POA EDUCATIONAL FOUNDATION</v>
          </cell>
          <cell r="D342" t="str">
            <v>VANCOUVER</v>
          </cell>
          <cell r="E342">
            <v>37271</v>
          </cell>
          <cell r="F342">
            <v>150119.62</v>
          </cell>
          <cell r="G342">
            <v>1</v>
          </cell>
        </row>
        <row r="343">
          <cell r="A343">
            <v>39871</v>
          </cell>
          <cell r="B343" t="str">
            <v>0309328</v>
          </cell>
          <cell r="C343" t="str">
            <v>RESTON, PIERCE - INC.</v>
          </cell>
          <cell r="D343" t="str">
            <v>VANCOUVER</v>
          </cell>
          <cell r="E343">
            <v>37284</v>
          </cell>
          <cell r="F343">
            <v>32157853.800000001</v>
          </cell>
          <cell r="G343">
            <v>1</v>
          </cell>
        </row>
        <row r="344">
          <cell r="A344">
            <v>39871</v>
          </cell>
          <cell r="B344" t="str">
            <v>0309336</v>
          </cell>
          <cell r="C344" t="str">
            <v>MEMYGA INC.</v>
          </cell>
          <cell r="D344" t="str">
            <v>VANCOUVER</v>
          </cell>
          <cell r="E344">
            <v>37278</v>
          </cell>
          <cell r="F344">
            <v>336126.74</v>
          </cell>
          <cell r="G344">
            <v>1</v>
          </cell>
        </row>
        <row r="345">
          <cell r="A345">
            <v>39871</v>
          </cell>
          <cell r="B345" t="str">
            <v>0309344</v>
          </cell>
          <cell r="C345" t="str">
            <v>PRIEUR, NANCY</v>
          </cell>
          <cell r="D345" t="str">
            <v>VANCOUVER</v>
          </cell>
          <cell r="E345">
            <v>37274</v>
          </cell>
          <cell r="F345">
            <v>106184.92</v>
          </cell>
          <cell r="G345">
            <v>1</v>
          </cell>
        </row>
        <row r="346">
          <cell r="A346">
            <v>39871</v>
          </cell>
          <cell r="B346" t="str">
            <v>0309369</v>
          </cell>
          <cell r="C346" t="str">
            <v>FUNG, VINCENT - TRUST</v>
          </cell>
          <cell r="D346" t="str">
            <v>VANCOUVER</v>
          </cell>
          <cell r="E346">
            <v>37273</v>
          </cell>
          <cell r="F346">
            <v>118330.7</v>
          </cell>
          <cell r="G346">
            <v>1</v>
          </cell>
        </row>
        <row r="347">
          <cell r="A347">
            <v>39871</v>
          </cell>
          <cell r="B347" t="str">
            <v>0309377</v>
          </cell>
          <cell r="C347" t="str">
            <v>FUNG, VICTOR - TRUST</v>
          </cell>
          <cell r="D347" t="str">
            <v>VANCOUVER</v>
          </cell>
          <cell r="E347">
            <v>37273</v>
          </cell>
          <cell r="F347">
            <v>139196.89000000001</v>
          </cell>
          <cell r="G347">
            <v>1</v>
          </cell>
        </row>
        <row r="348">
          <cell r="A348">
            <v>39871</v>
          </cell>
          <cell r="B348" t="str">
            <v>0309385</v>
          </cell>
          <cell r="C348" t="str">
            <v>1282123 ONTARIO LTD</v>
          </cell>
          <cell r="D348" t="str">
            <v>VANCOUVER</v>
          </cell>
          <cell r="E348">
            <v>37292</v>
          </cell>
          <cell r="F348">
            <v>757676.51</v>
          </cell>
          <cell r="G348">
            <v>1</v>
          </cell>
        </row>
        <row r="349">
          <cell r="A349">
            <v>39871</v>
          </cell>
          <cell r="B349" t="str">
            <v>0309393</v>
          </cell>
          <cell r="C349" t="str">
            <v>1282122 ONTARIO LIMITED</v>
          </cell>
          <cell r="D349" t="str">
            <v>VANCOUVER</v>
          </cell>
          <cell r="E349">
            <v>37292</v>
          </cell>
          <cell r="F349">
            <v>782060.52</v>
          </cell>
          <cell r="G349">
            <v>1</v>
          </cell>
        </row>
        <row r="350">
          <cell r="A350">
            <v>39871</v>
          </cell>
          <cell r="B350" t="str">
            <v>0309401</v>
          </cell>
          <cell r="C350" t="str">
            <v>WANG, CHIA YING - US</v>
          </cell>
          <cell r="D350" t="str">
            <v>VANCOUVER</v>
          </cell>
          <cell r="E350">
            <v>37299</v>
          </cell>
          <cell r="F350">
            <v>189056.85</v>
          </cell>
          <cell r="G350">
            <v>1</v>
          </cell>
        </row>
        <row r="351">
          <cell r="A351">
            <v>39871</v>
          </cell>
          <cell r="B351" t="str">
            <v>0309419</v>
          </cell>
          <cell r="C351" t="str">
            <v>WANG, CHIA YU - US</v>
          </cell>
          <cell r="D351" t="str">
            <v>VANCOUVER</v>
          </cell>
          <cell r="E351">
            <v>37299</v>
          </cell>
          <cell r="F351">
            <v>237077.92</v>
          </cell>
          <cell r="G351">
            <v>1</v>
          </cell>
        </row>
        <row r="352">
          <cell r="A352">
            <v>39871</v>
          </cell>
          <cell r="B352" t="str">
            <v>0309427</v>
          </cell>
          <cell r="C352" t="str">
            <v>WANG, GARY &amp; GLORIA - US</v>
          </cell>
          <cell r="D352" t="str">
            <v>VANCOUVER</v>
          </cell>
          <cell r="E352">
            <v>37299</v>
          </cell>
          <cell r="F352">
            <v>549765.30000000005</v>
          </cell>
          <cell r="G352">
            <v>1</v>
          </cell>
        </row>
        <row r="353">
          <cell r="A353">
            <v>39871</v>
          </cell>
          <cell r="B353" t="str">
            <v>0309435</v>
          </cell>
          <cell r="C353" t="str">
            <v>DAVIDSON, WILLIAM RCA</v>
          </cell>
          <cell r="D353" t="str">
            <v>VANCOUVER</v>
          </cell>
          <cell r="E353">
            <v>37246</v>
          </cell>
          <cell r="F353">
            <v>203986</v>
          </cell>
          <cell r="G353">
            <v>1</v>
          </cell>
        </row>
        <row r="354">
          <cell r="A354">
            <v>39871</v>
          </cell>
          <cell r="B354" t="str">
            <v>0309443</v>
          </cell>
          <cell r="C354" t="str">
            <v>BLOCK, GRANT RCA</v>
          </cell>
          <cell r="D354" t="str">
            <v>VANCOUVER</v>
          </cell>
          <cell r="E354">
            <v>37302</v>
          </cell>
          <cell r="F354">
            <v>166206.82999999999</v>
          </cell>
          <cell r="G354">
            <v>1</v>
          </cell>
        </row>
        <row r="355">
          <cell r="A355">
            <v>39871</v>
          </cell>
          <cell r="B355" t="str">
            <v>0309450</v>
          </cell>
          <cell r="C355" t="str">
            <v>DUCZAK, MICHAEL</v>
          </cell>
          <cell r="D355" t="str">
            <v>VANCOUVER</v>
          </cell>
          <cell r="E355">
            <v>37302</v>
          </cell>
          <cell r="F355">
            <v>203157.69</v>
          </cell>
          <cell r="G355">
            <v>1</v>
          </cell>
        </row>
        <row r="356">
          <cell r="A356">
            <v>39871</v>
          </cell>
          <cell r="B356" t="str">
            <v>0309468</v>
          </cell>
          <cell r="C356" t="str">
            <v>DUCZAK, MICHAEL- RRSP</v>
          </cell>
          <cell r="D356" t="str">
            <v>VANCOUVER</v>
          </cell>
          <cell r="E356">
            <v>37302</v>
          </cell>
          <cell r="F356">
            <v>207538.43</v>
          </cell>
          <cell r="G356">
            <v>1</v>
          </cell>
        </row>
        <row r="357">
          <cell r="A357">
            <v>39871</v>
          </cell>
          <cell r="B357" t="str">
            <v>0309476</v>
          </cell>
          <cell r="C357" t="str">
            <v>LI, PATTY OI YU FU-LI &amp;/OR JOHN LUP KWAN</v>
          </cell>
          <cell r="D357" t="str">
            <v>VANCOUVER</v>
          </cell>
          <cell r="E357">
            <v>37300</v>
          </cell>
          <cell r="F357">
            <v>648850.63</v>
          </cell>
          <cell r="G357">
            <v>1</v>
          </cell>
        </row>
        <row r="358">
          <cell r="A358">
            <v>39871</v>
          </cell>
          <cell r="B358" t="str">
            <v>0309500</v>
          </cell>
          <cell r="C358" t="str">
            <v>DUCZAK, TANIA - RRSP</v>
          </cell>
          <cell r="D358" t="str">
            <v>VANCOUVER</v>
          </cell>
          <cell r="E358">
            <v>37305</v>
          </cell>
          <cell r="F358">
            <v>37703.61</v>
          </cell>
          <cell r="G358">
            <v>1</v>
          </cell>
        </row>
        <row r="359">
          <cell r="A359">
            <v>39871</v>
          </cell>
          <cell r="B359" t="str">
            <v>0309518</v>
          </cell>
          <cell r="C359" t="str">
            <v>DUCZAK, CHRISTINE - RRSP</v>
          </cell>
          <cell r="D359" t="str">
            <v>VANCOUVER</v>
          </cell>
          <cell r="E359">
            <v>37305</v>
          </cell>
          <cell r="F359">
            <v>124475.25</v>
          </cell>
          <cell r="G359">
            <v>1</v>
          </cell>
        </row>
        <row r="360">
          <cell r="A360">
            <v>39871</v>
          </cell>
          <cell r="B360" t="str">
            <v>0309526</v>
          </cell>
          <cell r="C360" t="str">
            <v>CORBEIL, SERGE</v>
          </cell>
          <cell r="D360" t="str">
            <v>VANCOUVER</v>
          </cell>
          <cell r="E360">
            <v>37314</v>
          </cell>
          <cell r="F360">
            <v>764493</v>
          </cell>
          <cell r="G360">
            <v>1</v>
          </cell>
        </row>
        <row r="361">
          <cell r="A361">
            <v>39871</v>
          </cell>
          <cell r="B361" t="str">
            <v>0309559</v>
          </cell>
          <cell r="C361" t="str">
            <v>STOTLAND, SYDNEY - RIF</v>
          </cell>
          <cell r="D361" t="str">
            <v>VANCOUVER</v>
          </cell>
          <cell r="E361">
            <v>37316</v>
          </cell>
          <cell r="F361">
            <v>252065.4</v>
          </cell>
          <cell r="G361">
            <v>1</v>
          </cell>
        </row>
        <row r="362">
          <cell r="A362">
            <v>39871</v>
          </cell>
          <cell r="B362" t="str">
            <v>0309567</v>
          </cell>
          <cell r="C362" t="str">
            <v>STOTLAND, ELAINE SPOUSAL - RRSP</v>
          </cell>
          <cell r="D362" t="str">
            <v>VANCOUVER</v>
          </cell>
          <cell r="E362">
            <v>37320</v>
          </cell>
          <cell r="F362">
            <v>196435.06</v>
          </cell>
          <cell r="G362">
            <v>1</v>
          </cell>
        </row>
        <row r="363">
          <cell r="A363">
            <v>39871</v>
          </cell>
          <cell r="B363" t="str">
            <v>0309591</v>
          </cell>
          <cell r="C363" t="str">
            <v>GORDON, LINDSAY - LRSP</v>
          </cell>
          <cell r="D363" t="str">
            <v>VANCOUVER</v>
          </cell>
          <cell r="E363">
            <v>37321</v>
          </cell>
          <cell r="F363">
            <v>210053.91</v>
          </cell>
          <cell r="G363">
            <v>1</v>
          </cell>
        </row>
        <row r="364">
          <cell r="A364">
            <v>39871</v>
          </cell>
          <cell r="B364" t="str">
            <v>0309609</v>
          </cell>
          <cell r="C364" t="str">
            <v>JULIEN, NICOLE</v>
          </cell>
          <cell r="D364" t="str">
            <v>VANCOUVER</v>
          </cell>
          <cell r="E364">
            <v>37321</v>
          </cell>
          <cell r="F364">
            <v>107235.51</v>
          </cell>
          <cell r="G364">
            <v>1</v>
          </cell>
        </row>
        <row r="365">
          <cell r="A365">
            <v>39871</v>
          </cell>
          <cell r="B365" t="str">
            <v>0309625</v>
          </cell>
          <cell r="C365" t="str">
            <v>STOTLAND, SYDNEY IAA - LIF</v>
          </cell>
          <cell r="D365" t="str">
            <v>VANCOUVER</v>
          </cell>
          <cell r="E365">
            <v>37316</v>
          </cell>
          <cell r="F365">
            <v>23006.62</v>
          </cell>
          <cell r="G365">
            <v>1</v>
          </cell>
        </row>
        <row r="366">
          <cell r="A366">
            <v>39871</v>
          </cell>
          <cell r="B366" t="str">
            <v>0309633</v>
          </cell>
          <cell r="C366" t="str">
            <v>STOTLAND, ELAINE IAA</v>
          </cell>
          <cell r="D366" t="str">
            <v>VANCOUVER</v>
          </cell>
          <cell r="E366">
            <v>37327</v>
          </cell>
          <cell r="F366">
            <v>7993.28</v>
          </cell>
          <cell r="G366">
            <v>1</v>
          </cell>
        </row>
        <row r="367">
          <cell r="A367">
            <v>39871</v>
          </cell>
          <cell r="B367" t="str">
            <v>0309641</v>
          </cell>
          <cell r="C367" t="str">
            <v>ZELL, RAYMOND</v>
          </cell>
          <cell r="D367" t="str">
            <v>VANCOUVER</v>
          </cell>
          <cell r="E367">
            <v>37334</v>
          </cell>
          <cell r="F367">
            <v>924446.27</v>
          </cell>
          <cell r="G367">
            <v>1</v>
          </cell>
        </row>
        <row r="368">
          <cell r="A368">
            <v>39871</v>
          </cell>
          <cell r="B368" t="str">
            <v>0309666</v>
          </cell>
          <cell r="C368" t="str">
            <v>ZELL, RAYMOND - RRIF</v>
          </cell>
          <cell r="D368" t="str">
            <v>VANCOUVER</v>
          </cell>
          <cell r="E368">
            <v>37349</v>
          </cell>
          <cell r="F368">
            <v>391282.1</v>
          </cell>
          <cell r="G368">
            <v>1</v>
          </cell>
        </row>
        <row r="369">
          <cell r="A369">
            <v>39871</v>
          </cell>
          <cell r="B369" t="str">
            <v>0309674</v>
          </cell>
          <cell r="C369" t="str">
            <v>TAYLOR, ROBERT</v>
          </cell>
          <cell r="D369" t="str">
            <v>VANCOUVER</v>
          </cell>
          <cell r="E369">
            <v>37340</v>
          </cell>
          <cell r="F369">
            <v>3045219.5</v>
          </cell>
          <cell r="G369">
            <v>1</v>
          </cell>
        </row>
        <row r="370">
          <cell r="A370">
            <v>39871</v>
          </cell>
          <cell r="B370" t="str">
            <v>0309682</v>
          </cell>
          <cell r="C370" t="str">
            <v>STOTLAND, ELAINE IAA - LIRA</v>
          </cell>
          <cell r="D370" t="str">
            <v>VANCOUVER</v>
          </cell>
          <cell r="E370">
            <v>37336</v>
          </cell>
          <cell r="F370">
            <v>37737.99</v>
          </cell>
          <cell r="G370">
            <v>1</v>
          </cell>
        </row>
        <row r="371">
          <cell r="A371">
            <v>39871</v>
          </cell>
          <cell r="B371" t="str">
            <v>0309690</v>
          </cell>
          <cell r="C371" t="str">
            <v>ELLIS, LOIS - RRIF</v>
          </cell>
          <cell r="D371" t="str">
            <v>VANCOUVER</v>
          </cell>
          <cell r="E371">
            <v>37337</v>
          </cell>
          <cell r="F371">
            <v>122889.13</v>
          </cell>
          <cell r="G371">
            <v>1</v>
          </cell>
        </row>
        <row r="372">
          <cell r="A372">
            <v>39871</v>
          </cell>
          <cell r="B372" t="str">
            <v>0309708</v>
          </cell>
          <cell r="C372" t="str">
            <v>ELLIS, HOWARD - RRIF</v>
          </cell>
          <cell r="D372" t="str">
            <v>VANCOUVER</v>
          </cell>
          <cell r="E372">
            <v>37337</v>
          </cell>
          <cell r="F372">
            <v>150577.13</v>
          </cell>
          <cell r="G372">
            <v>1</v>
          </cell>
        </row>
        <row r="373">
          <cell r="A373">
            <v>39871</v>
          </cell>
          <cell r="B373" t="str">
            <v>0309716</v>
          </cell>
          <cell r="C373" t="str">
            <v>ELLIS, HOWARD/LOIS</v>
          </cell>
          <cell r="D373" t="str">
            <v>VANCOUVER</v>
          </cell>
          <cell r="E373">
            <v>37337</v>
          </cell>
          <cell r="F373">
            <v>593163.65</v>
          </cell>
          <cell r="G373">
            <v>1</v>
          </cell>
        </row>
        <row r="374">
          <cell r="A374">
            <v>39871</v>
          </cell>
          <cell r="B374" t="str">
            <v>0309757</v>
          </cell>
          <cell r="C374" t="str">
            <v>(Z)PERGOLA INTERNATIONAL HOLDINGS CORP.</v>
          </cell>
          <cell r="D374" t="str">
            <v>VANCOUVER</v>
          </cell>
          <cell r="E374">
            <v>37342</v>
          </cell>
          <cell r="F374">
            <v>3163</v>
          </cell>
          <cell r="G374">
            <v>1</v>
          </cell>
        </row>
        <row r="375">
          <cell r="A375">
            <v>39871</v>
          </cell>
          <cell r="B375" t="str">
            <v>0309849</v>
          </cell>
          <cell r="C375" t="str">
            <v>ELLIS, HOWARD/LOIS - US</v>
          </cell>
          <cell r="D375" t="str">
            <v>VANCOUVER</v>
          </cell>
          <cell r="E375">
            <v>37354</v>
          </cell>
          <cell r="F375">
            <v>405455.65</v>
          </cell>
          <cell r="G375">
            <v>1</v>
          </cell>
        </row>
        <row r="376">
          <cell r="A376">
            <v>39871</v>
          </cell>
          <cell r="B376" t="str">
            <v>0309864</v>
          </cell>
          <cell r="C376" t="str">
            <v>GORDON, LINDSAY - RRSP</v>
          </cell>
          <cell r="D376" t="str">
            <v>VANCOUVER</v>
          </cell>
          <cell r="E376">
            <v>37340</v>
          </cell>
          <cell r="F376">
            <v>44245.65</v>
          </cell>
          <cell r="G376">
            <v>1</v>
          </cell>
        </row>
        <row r="377">
          <cell r="A377">
            <v>39871</v>
          </cell>
          <cell r="B377" t="str">
            <v>0309880</v>
          </cell>
          <cell r="C377" t="str">
            <v>BUTLER, JON - RRSP</v>
          </cell>
          <cell r="D377" t="str">
            <v>VANCOUVER</v>
          </cell>
          <cell r="E377">
            <v>37356</v>
          </cell>
          <cell r="F377">
            <v>7160.67</v>
          </cell>
          <cell r="G377">
            <v>1</v>
          </cell>
        </row>
        <row r="378">
          <cell r="A378">
            <v>39871</v>
          </cell>
          <cell r="B378" t="str">
            <v>0309898</v>
          </cell>
          <cell r="C378" t="str">
            <v>BUTLER, KERRY - SPOUSAL RRSP</v>
          </cell>
          <cell r="D378" t="str">
            <v>VANCOUVER</v>
          </cell>
          <cell r="E378">
            <v>37355</v>
          </cell>
          <cell r="F378">
            <v>14491.91</v>
          </cell>
          <cell r="G378">
            <v>1</v>
          </cell>
        </row>
        <row r="379">
          <cell r="A379">
            <v>39871</v>
          </cell>
          <cell r="B379" t="str">
            <v>0309906</v>
          </cell>
          <cell r="C379" t="str">
            <v>BUTLER, JON/KERRY</v>
          </cell>
          <cell r="D379" t="str">
            <v>VANCOUVER</v>
          </cell>
          <cell r="E379">
            <v>37355</v>
          </cell>
          <cell r="F379">
            <v>336633.71</v>
          </cell>
          <cell r="G379">
            <v>1</v>
          </cell>
        </row>
        <row r="380">
          <cell r="A380">
            <v>39871</v>
          </cell>
          <cell r="B380" t="str">
            <v>0309914</v>
          </cell>
          <cell r="C380" t="str">
            <v>BUTLER, JON/KERRY -US</v>
          </cell>
          <cell r="D380" t="str">
            <v>VANCOUVER</v>
          </cell>
          <cell r="E380">
            <v>37356</v>
          </cell>
          <cell r="F380">
            <v>146229.07999999999</v>
          </cell>
          <cell r="G380">
            <v>1</v>
          </cell>
        </row>
        <row r="381">
          <cell r="A381">
            <v>39871</v>
          </cell>
          <cell r="B381" t="str">
            <v>0309922</v>
          </cell>
          <cell r="C381" t="str">
            <v>BUTLER, JON/KERRY ITF CHARLES</v>
          </cell>
          <cell r="D381" t="str">
            <v>VANCOUVER</v>
          </cell>
          <cell r="E381">
            <v>37357</v>
          </cell>
          <cell r="F381">
            <v>24564.6</v>
          </cell>
          <cell r="G381">
            <v>1</v>
          </cell>
        </row>
        <row r="382">
          <cell r="A382">
            <v>39871</v>
          </cell>
          <cell r="B382" t="str">
            <v>0309930</v>
          </cell>
          <cell r="C382" t="str">
            <v>BUTLER, JON/KERRY ITF VANESSA</v>
          </cell>
          <cell r="D382" t="str">
            <v>VANCOUVER</v>
          </cell>
          <cell r="E382">
            <v>37357</v>
          </cell>
          <cell r="F382">
            <v>2055.4699999999998</v>
          </cell>
          <cell r="G382">
            <v>1</v>
          </cell>
        </row>
        <row r="383">
          <cell r="A383">
            <v>39871</v>
          </cell>
          <cell r="B383" t="str">
            <v>0309948</v>
          </cell>
          <cell r="C383" t="str">
            <v>GROWTH COMPANY - US</v>
          </cell>
          <cell r="D383" t="str">
            <v>VANCOUVER</v>
          </cell>
          <cell r="E383">
            <v>37362</v>
          </cell>
          <cell r="F383">
            <v>2447470.09</v>
          </cell>
          <cell r="G383">
            <v>1</v>
          </cell>
        </row>
        <row r="384">
          <cell r="A384">
            <v>39871</v>
          </cell>
          <cell r="B384" t="str">
            <v>0309955</v>
          </cell>
          <cell r="C384" t="str">
            <v>CLEMENTS, LYNNE</v>
          </cell>
          <cell r="D384" t="str">
            <v>VANCOUVER</v>
          </cell>
          <cell r="E384">
            <v>37361</v>
          </cell>
          <cell r="F384">
            <v>552833.78</v>
          </cell>
          <cell r="G384">
            <v>1</v>
          </cell>
        </row>
        <row r="385">
          <cell r="A385">
            <v>39871</v>
          </cell>
          <cell r="B385" t="str">
            <v>0309963</v>
          </cell>
          <cell r="C385" t="str">
            <v>CLEMENTS, LYNNE - US</v>
          </cell>
          <cell r="D385" t="str">
            <v>VANCOUVER</v>
          </cell>
          <cell r="E385">
            <v>37361</v>
          </cell>
          <cell r="F385">
            <v>2338.8000000000002</v>
          </cell>
          <cell r="G385">
            <v>1</v>
          </cell>
        </row>
        <row r="386">
          <cell r="A386">
            <v>39871</v>
          </cell>
          <cell r="B386" t="str">
            <v>0309971</v>
          </cell>
          <cell r="C386" t="str">
            <v>CLEMENTS, LYNNE - RRSP</v>
          </cell>
          <cell r="D386" t="str">
            <v>VANCOUVER</v>
          </cell>
          <cell r="E386">
            <v>37361</v>
          </cell>
          <cell r="F386">
            <v>143697.71</v>
          </cell>
          <cell r="G386">
            <v>1</v>
          </cell>
        </row>
        <row r="387">
          <cell r="A387">
            <v>39871</v>
          </cell>
          <cell r="B387" t="str">
            <v>0309989</v>
          </cell>
          <cell r="C387" t="str">
            <v>CLEMENTS, LYNNE - LIRA</v>
          </cell>
          <cell r="D387" t="str">
            <v>VANCOUVER</v>
          </cell>
          <cell r="E387">
            <v>37361</v>
          </cell>
          <cell r="F387">
            <v>90630.6</v>
          </cell>
          <cell r="G387">
            <v>1</v>
          </cell>
        </row>
        <row r="388">
          <cell r="A388">
            <v>39871</v>
          </cell>
          <cell r="B388" t="str">
            <v>0310029</v>
          </cell>
          <cell r="C388" t="str">
            <v>GORDON, ELIZABETH - SPOUSAL RRSP</v>
          </cell>
          <cell r="D388" t="str">
            <v>VANCOUVER</v>
          </cell>
          <cell r="E388">
            <v>37370</v>
          </cell>
          <cell r="F388">
            <v>31453.31</v>
          </cell>
          <cell r="G388">
            <v>1</v>
          </cell>
        </row>
        <row r="389">
          <cell r="A389">
            <v>39871</v>
          </cell>
          <cell r="B389" t="str">
            <v>0310052</v>
          </cell>
          <cell r="C389" t="str">
            <v>TAUGHER, JAMES &amp;/OR JEANNE</v>
          </cell>
          <cell r="D389" t="str">
            <v>VANCOUVER</v>
          </cell>
          <cell r="E389">
            <v>37365</v>
          </cell>
          <cell r="F389">
            <v>276384.15999999997</v>
          </cell>
          <cell r="G389">
            <v>1</v>
          </cell>
        </row>
        <row r="390">
          <cell r="A390">
            <v>39871</v>
          </cell>
          <cell r="B390" t="str">
            <v>0310060</v>
          </cell>
          <cell r="C390" t="str">
            <v>HUNG, CHIN Y &amp; KUO, YU CHIH - US</v>
          </cell>
          <cell r="D390" t="str">
            <v>VANCOUVER</v>
          </cell>
          <cell r="E390">
            <v>37371</v>
          </cell>
          <cell r="F390">
            <v>955347.95</v>
          </cell>
          <cell r="G390">
            <v>1</v>
          </cell>
        </row>
        <row r="391">
          <cell r="A391">
            <v>39871</v>
          </cell>
          <cell r="B391" t="str">
            <v>0310102</v>
          </cell>
          <cell r="C391" t="str">
            <v>OSLER, WILLIAM-HEALTH CENTRE FOUNDATION</v>
          </cell>
          <cell r="D391" t="str">
            <v>VANCOUVER</v>
          </cell>
          <cell r="E391">
            <v>37686</v>
          </cell>
          <cell r="F391">
            <v>5370748.5800000001</v>
          </cell>
          <cell r="G391">
            <v>1</v>
          </cell>
        </row>
        <row r="392">
          <cell r="A392">
            <v>39871</v>
          </cell>
          <cell r="B392" t="str">
            <v>0310128</v>
          </cell>
          <cell r="C392" t="str">
            <v>CARPENTIER, FIDUCIE YVES</v>
          </cell>
          <cell r="D392" t="str">
            <v>VANCOUVER</v>
          </cell>
          <cell r="E392">
            <v>37377</v>
          </cell>
          <cell r="F392">
            <v>85980.64</v>
          </cell>
          <cell r="G392">
            <v>1</v>
          </cell>
        </row>
        <row r="393">
          <cell r="A393">
            <v>39871</v>
          </cell>
          <cell r="B393" t="str">
            <v>0310136</v>
          </cell>
          <cell r="C393" t="str">
            <v>CARPENTIER, FIDUCIE- NANCY</v>
          </cell>
          <cell r="D393" t="str">
            <v>VANCOUVER</v>
          </cell>
          <cell r="E393">
            <v>37377</v>
          </cell>
          <cell r="F393">
            <v>87086.34</v>
          </cell>
          <cell r="G393">
            <v>1</v>
          </cell>
        </row>
        <row r="394">
          <cell r="A394">
            <v>39871</v>
          </cell>
          <cell r="B394" t="str">
            <v>0310144</v>
          </cell>
          <cell r="C394" t="str">
            <v>CORBEIL, FIDUCIE</v>
          </cell>
          <cell r="D394" t="str">
            <v>VANCOUVER</v>
          </cell>
          <cell r="E394">
            <v>37377</v>
          </cell>
          <cell r="F394">
            <v>132276.78</v>
          </cell>
          <cell r="G394">
            <v>1</v>
          </cell>
        </row>
        <row r="395">
          <cell r="A395">
            <v>39871</v>
          </cell>
          <cell r="B395" t="str">
            <v>0310177</v>
          </cell>
          <cell r="C395" t="str">
            <v>INISHRATH HOLDING INC.</v>
          </cell>
          <cell r="D395" t="str">
            <v>VANCOUVER</v>
          </cell>
          <cell r="E395">
            <v>37392</v>
          </cell>
          <cell r="F395">
            <v>4927728.67</v>
          </cell>
          <cell r="G395">
            <v>1</v>
          </cell>
        </row>
        <row r="396">
          <cell r="A396">
            <v>39871</v>
          </cell>
          <cell r="B396" t="str">
            <v>0310201</v>
          </cell>
          <cell r="C396" t="str">
            <v>WILLIAMS, SCOTT</v>
          </cell>
          <cell r="D396" t="str">
            <v>VANCOUVER</v>
          </cell>
          <cell r="E396">
            <v>37407</v>
          </cell>
          <cell r="F396">
            <v>2055368.41</v>
          </cell>
          <cell r="G396">
            <v>1</v>
          </cell>
        </row>
        <row r="397">
          <cell r="A397">
            <v>39871</v>
          </cell>
          <cell r="B397" t="str">
            <v>0310227</v>
          </cell>
          <cell r="C397" t="str">
            <v>FINIFFTER, STEVEN IAA - RRSP</v>
          </cell>
          <cell r="D397" t="str">
            <v>VANCOUVER</v>
          </cell>
          <cell r="E397">
            <v>37413</v>
          </cell>
          <cell r="F397">
            <v>401367.67</v>
          </cell>
          <cell r="G397">
            <v>1</v>
          </cell>
        </row>
        <row r="398">
          <cell r="A398">
            <v>39871</v>
          </cell>
          <cell r="B398" t="str">
            <v>0310235</v>
          </cell>
          <cell r="C398" t="str">
            <v>BARNES, HERBERT/GEORGIA</v>
          </cell>
          <cell r="D398" t="str">
            <v>VANCOUVER</v>
          </cell>
          <cell r="E398">
            <v>37421</v>
          </cell>
          <cell r="F398">
            <v>588155.61</v>
          </cell>
          <cell r="G398">
            <v>1</v>
          </cell>
        </row>
        <row r="399">
          <cell r="A399">
            <v>39871</v>
          </cell>
          <cell r="B399" t="str">
            <v>0310243</v>
          </cell>
          <cell r="C399" t="str">
            <v>FINIFFTER, STEVEN IAA - LIRA</v>
          </cell>
          <cell r="D399" t="str">
            <v>VANCOUVER</v>
          </cell>
          <cell r="E399">
            <v>37421</v>
          </cell>
          <cell r="F399">
            <v>247674.22</v>
          </cell>
          <cell r="G399">
            <v>1</v>
          </cell>
        </row>
        <row r="400">
          <cell r="A400">
            <v>39871</v>
          </cell>
          <cell r="B400" t="str">
            <v>0310276</v>
          </cell>
          <cell r="C400" t="str">
            <v>FARRISH, E. JANE &amp;/OR DONALD J.</v>
          </cell>
          <cell r="D400" t="str">
            <v>VANCOUVER</v>
          </cell>
          <cell r="E400">
            <v>37442</v>
          </cell>
          <cell r="F400">
            <v>429631.18</v>
          </cell>
          <cell r="G400">
            <v>1</v>
          </cell>
        </row>
        <row r="401">
          <cell r="A401">
            <v>39871</v>
          </cell>
          <cell r="B401" t="str">
            <v>0310284</v>
          </cell>
          <cell r="C401" t="str">
            <v>CLARK, SALLY A. &amp;/OR C.DONALD</v>
          </cell>
          <cell r="D401" t="str">
            <v>VANCOUVER</v>
          </cell>
          <cell r="E401">
            <v>37442</v>
          </cell>
          <cell r="F401">
            <v>466953.39</v>
          </cell>
          <cell r="G401">
            <v>1</v>
          </cell>
        </row>
        <row r="402">
          <cell r="A402">
            <v>39871</v>
          </cell>
          <cell r="B402" t="str">
            <v>0310318</v>
          </cell>
          <cell r="C402" t="str">
            <v>9001-4150 QUEBEC INC.</v>
          </cell>
          <cell r="D402" t="str">
            <v>VANCOUVER</v>
          </cell>
          <cell r="E402">
            <v>37454</v>
          </cell>
          <cell r="F402">
            <v>1643154.14</v>
          </cell>
          <cell r="G402">
            <v>1</v>
          </cell>
        </row>
        <row r="403">
          <cell r="A403">
            <v>39871</v>
          </cell>
          <cell r="B403" t="str">
            <v>0310334</v>
          </cell>
          <cell r="C403" t="str">
            <v>MAHMUD, MIAN TARIQ/MISBAH TARIQ</v>
          </cell>
          <cell r="D403" t="str">
            <v>VANCOUVER</v>
          </cell>
          <cell r="E403">
            <v>37470</v>
          </cell>
          <cell r="F403">
            <v>392096.5</v>
          </cell>
          <cell r="G403">
            <v>1</v>
          </cell>
        </row>
        <row r="404">
          <cell r="A404">
            <v>39871</v>
          </cell>
          <cell r="B404" t="str">
            <v>0310342</v>
          </cell>
          <cell r="C404" t="str">
            <v>ORO INVESTMENTS INC</v>
          </cell>
          <cell r="D404" t="str">
            <v>VANCOUVER</v>
          </cell>
          <cell r="E404">
            <v>37482</v>
          </cell>
          <cell r="F404">
            <v>1460824.81</v>
          </cell>
          <cell r="G404">
            <v>1</v>
          </cell>
        </row>
        <row r="405">
          <cell r="A405">
            <v>39871</v>
          </cell>
          <cell r="B405" t="str">
            <v>0310359</v>
          </cell>
          <cell r="C405" t="str">
            <v>STRANGEMANN, GEORG</v>
          </cell>
          <cell r="D405" t="str">
            <v>VANCOUVER</v>
          </cell>
          <cell r="E405">
            <v>37484</v>
          </cell>
          <cell r="F405">
            <v>409816.25</v>
          </cell>
          <cell r="G405">
            <v>1</v>
          </cell>
        </row>
        <row r="406">
          <cell r="A406">
            <v>39871</v>
          </cell>
          <cell r="B406" t="str">
            <v>0310367</v>
          </cell>
          <cell r="C406" t="str">
            <v>BROWN, DONIA - RRIF</v>
          </cell>
          <cell r="D406" t="str">
            <v>VANCOUVER</v>
          </cell>
          <cell r="E406">
            <v>37510</v>
          </cell>
          <cell r="F406">
            <v>122481.62</v>
          </cell>
          <cell r="G406">
            <v>1</v>
          </cell>
        </row>
        <row r="407">
          <cell r="A407">
            <v>39871</v>
          </cell>
          <cell r="B407" t="str">
            <v>0310375</v>
          </cell>
          <cell r="C407" t="str">
            <v>BROWN, DONIA - SPOUSAL RRIF</v>
          </cell>
          <cell r="D407" t="str">
            <v>VANCOUVER</v>
          </cell>
          <cell r="E407">
            <v>37510</v>
          </cell>
          <cell r="F407">
            <v>27281.05</v>
          </cell>
          <cell r="G407">
            <v>1</v>
          </cell>
        </row>
        <row r="408">
          <cell r="A408">
            <v>39871</v>
          </cell>
          <cell r="B408" t="str">
            <v>0310383</v>
          </cell>
          <cell r="C408" t="str">
            <v>BROWN, LOU - RRIF</v>
          </cell>
          <cell r="D408" t="str">
            <v>VANCOUVER</v>
          </cell>
          <cell r="E408">
            <v>37510</v>
          </cell>
          <cell r="F408">
            <v>224845.74</v>
          </cell>
          <cell r="G408">
            <v>1</v>
          </cell>
        </row>
        <row r="409">
          <cell r="A409">
            <v>39871</v>
          </cell>
          <cell r="B409" t="str">
            <v>0310391</v>
          </cell>
          <cell r="C409" t="str">
            <v>VIVEKANANDAN, INDRA</v>
          </cell>
          <cell r="D409" t="str">
            <v>VANCOUVER</v>
          </cell>
          <cell r="E409">
            <v>37515</v>
          </cell>
          <cell r="F409">
            <v>602586.93000000005</v>
          </cell>
          <cell r="G409">
            <v>1</v>
          </cell>
        </row>
        <row r="410">
          <cell r="A410">
            <v>39871</v>
          </cell>
          <cell r="B410" t="str">
            <v>0310409</v>
          </cell>
          <cell r="C410" t="str">
            <v>BROWN, LOU &amp; DONIA</v>
          </cell>
          <cell r="D410" t="str">
            <v>VANCOUVER</v>
          </cell>
          <cell r="E410">
            <v>37518</v>
          </cell>
          <cell r="F410">
            <v>224264.12</v>
          </cell>
          <cell r="G410">
            <v>1</v>
          </cell>
        </row>
        <row r="411">
          <cell r="A411">
            <v>39871</v>
          </cell>
          <cell r="B411" t="str">
            <v>0310417</v>
          </cell>
          <cell r="C411" t="str">
            <v>HENDERSON, LORRAINE - RRIF</v>
          </cell>
          <cell r="D411" t="str">
            <v>VANCOUVER</v>
          </cell>
          <cell r="E411">
            <v>37529</v>
          </cell>
          <cell r="F411">
            <v>1020515.13</v>
          </cell>
          <cell r="G411">
            <v>1</v>
          </cell>
        </row>
        <row r="412">
          <cell r="A412">
            <v>39871</v>
          </cell>
          <cell r="B412" t="str">
            <v>0310425</v>
          </cell>
          <cell r="C412" t="str">
            <v>AZRIELI FOUNDATION</v>
          </cell>
          <cell r="D412" t="str">
            <v>VANCOUVER</v>
          </cell>
          <cell r="E412">
            <v>37274</v>
          </cell>
          <cell r="F412">
            <v>2300766.9700000002</v>
          </cell>
          <cell r="G412">
            <v>1</v>
          </cell>
        </row>
        <row r="413">
          <cell r="A413">
            <v>39871</v>
          </cell>
          <cell r="B413" t="str">
            <v>0310433</v>
          </cell>
          <cell r="C413" t="str">
            <v>HENDERSON, LORRAINE &amp; CHRIS</v>
          </cell>
          <cell r="D413" t="str">
            <v>VANCOUVER</v>
          </cell>
          <cell r="E413">
            <v>37532</v>
          </cell>
          <cell r="F413">
            <v>334157.28999999998</v>
          </cell>
          <cell r="G413">
            <v>1</v>
          </cell>
        </row>
        <row r="414">
          <cell r="A414">
            <v>39871</v>
          </cell>
          <cell r="B414" t="str">
            <v>0310458</v>
          </cell>
          <cell r="C414" t="str">
            <v>MINTO, FRANCES - SPOUSAL RRSP</v>
          </cell>
          <cell r="D414" t="str">
            <v>VANCOUVER</v>
          </cell>
          <cell r="E414">
            <v>37552</v>
          </cell>
          <cell r="F414">
            <v>46225.26</v>
          </cell>
          <cell r="G414">
            <v>1</v>
          </cell>
        </row>
        <row r="415">
          <cell r="A415">
            <v>39871</v>
          </cell>
          <cell r="B415" t="str">
            <v>0310482</v>
          </cell>
          <cell r="C415" t="str">
            <v>MINTO, FRANCES - RRSP</v>
          </cell>
          <cell r="D415" t="str">
            <v>VANCOUVER</v>
          </cell>
          <cell r="E415">
            <v>37568</v>
          </cell>
          <cell r="F415">
            <v>299698.56</v>
          </cell>
          <cell r="G415">
            <v>1</v>
          </cell>
        </row>
        <row r="416">
          <cell r="A416">
            <v>39871</v>
          </cell>
          <cell r="B416" t="str">
            <v>0310490</v>
          </cell>
          <cell r="C416" t="str">
            <v>MINTO, CLIVE - RRSP</v>
          </cell>
          <cell r="D416" t="str">
            <v>VANCOUVER</v>
          </cell>
          <cell r="E416">
            <v>37572</v>
          </cell>
          <cell r="F416">
            <v>261995.77</v>
          </cell>
          <cell r="G416">
            <v>1</v>
          </cell>
        </row>
        <row r="417">
          <cell r="A417">
            <v>39871</v>
          </cell>
          <cell r="B417" t="str">
            <v>0310524</v>
          </cell>
          <cell r="C417" t="str">
            <v>SIBLING INTERNATIONAL LIMITED - US</v>
          </cell>
          <cell r="D417" t="str">
            <v>VANCOUVER</v>
          </cell>
          <cell r="E417">
            <v>37581</v>
          </cell>
          <cell r="F417">
            <v>2627215.6800000002</v>
          </cell>
          <cell r="G417">
            <v>1</v>
          </cell>
        </row>
        <row r="418">
          <cell r="A418">
            <v>39871</v>
          </cell>
          <cell r="B418" t="str">
            <v>0310532</v>
          </cell>
          <cell r="C418" t="str">
            <v>MINTO, CLIVE &amp; FRANCES - US</v>
          </cell>
          <cell r="D418" t="str">
            <v>VANCOUVER</v>
          </cell>
          <cell r="E418">
            <v>37603</v>
          </cell>
          <cell r="F418">
            <v>636618.01</v>
          </cell>
          <cell r="G418">
            <v>1</v>
          </cell>
        </row>
        <row r="419">
          <cell r="A419">
            <v>39871</v>
          </cell>
          <cell r="B419" t="str">
            <v>0310540</v>
          </cell>
          <cell r="C419" t="str">
            <v>TUNG LIN KOK YUEN CANADA SOCIETY</v>
          </cell>
          <cell r="D419" t="str">
            <v>VANCOUVER</v>
          </cell>
          <cell r="E419">
            <v>37606</v>
          </cell>
          <cell r="F419">
            <v>1742727.64</v>
          </cell>
          <cell r="G419">
            <v>1</v>
          </cell>
        </row>
        <row r="420">
          <cell r="A420">
            <v>39871</v>
          </cell>
          <cell r="B420" t="str">
            <v>0310565</v>
          </cell>
          <cell r="C420" t="str">
            <v>PURCHASE, DOROTHY - LIF</v>
          </cell>
          <cell r="D420" t="str">
            <v>VANCOUVER</v>
          </cell>
          <cell r="E420">
            <v>37621</v>
          </cell>
          <cell r="F420">
            <v>1056626.32</v>
          </cell>
          <cell r="G420">
            <v>1</v>
          </cell>
        </row>
        <row r="421">
          <cell r="A421">
            <v>39871</v>
          </cell>
          <cell r="B421" t="str">
            <v>0310573</v>
          </cell>
          <cell r="C421" t="str">
            <v>CHAN, WILLIE, WAI KONG</v>
          </cell>
          <cell r="D421" t="str">
            <v>VANCOUVER</v>
          </cell>
          <cell r="E421">
            <v>37629</v>
          </cell>
          <cell r="F421">
            <v>594934.44999999995</v>
          </cell>
          <cell r="G421">
            <v>1</v>
          </cell>
        </row>
        <row r="422">
          <cell r="A422">
            <v>39871</v>
          </cell>
          <cell r="B422" t="str">
            <v>0310581</v>
          </cell>
          <cell r="C422" t="str">
            <v>KLASSEN, MAUREEN &amp; RANDALL</v>
          </cell>
          <cell r="D422" t="str">
            <v>VANCOUVER</v>
          </cell>
          <cell r="E422">
            <v>37631</v>
          </cell>
          <cell r="F422">
            <v>1275451.96</v>
          </cell>
          <cell r="G422">
            <v>1</v>
          </cell>
        </row>
        <row r="423">
          <cell r="A423">
            <v>39871</v>
          </cell>
          <cell r="B423" t="str">
            <v>0310599</v>
          </cell>
          <cell r="C423" t="str">
            <v>404127 B.C. LTD</v>
          </cell>
          <cell r="D423" t="str">
            <v>VANCOUVER</v>
          </cell>
          <cell r="E423">
            <v>37637</v>
          </cell>
          <cell r="F423">
            <v>1820739.18</v>
          </cell>
          <cell r="G423">
            <v>1</v>
          </cell>
        </row>
        <row r="424">
          <cell r="A424">
            <v>39871</v>
          </cell>
          <cell r="B424" t="str">
            <v>0310607</v>
          </cell>
          <cell r="C424" t="str">
            <v>MINTO, CLIVE &amp; FRANCES</v>
          </cell>
          <cell r="D424" t="str">
            <v>VANCOUVER</v>
          </cell>
          <cell r="E424">
            <v>37641</v>
          </cell>
          <cell r="F424">
            <v>1328701.03</v>
          </cell>
          <cell r="G424">
            <v>1</v>
          </cell>
        </row>
        <row r="425">
          <cell r="A425">
            <v>39871</v>
          </cell>
          <cell r="B425" t="str">
            <v>0310615</v>
          </cell>
          <cell r="C425" t="str">
            <v>MINTO, FRANCES &amp; ASSOCIATES INC</v>
          </cell>
          <cell r="D425" t="str">
            <v>VANCOUVER</v>
          </cell>
          <cell r="E425">
            <v>37641</v>
          </cell>
          <cell r="F425">
            <v>176813.59</v>
          </cell>
          <cell r="G425">
            <v>1</v>
          </cell>
        </row>
        <row r="426">
          <cell r="A426">
            <v>39871</v>
          </cell>
          <cell r="B426" t="str">
            <v>0310623</v>
          </cell>
          <cell r="C426" t="str">
            <v>TAN, TEK OR YAT</v>
          </cell>
          <cell r="D426" t="str">
            <v>VANCOUVER</v>
          </cell>
          <cell r="E426">
            <v>37645</v>
          </cell>
          <cell r="F426">
            <v>663439.43999999994</v>
          </cell>
          <cell r="G426">
            <v>1</v>
          </cell>
        </row>
        <row r="427">
          <cell r="A427">
            <v>39871</v>
          </cell>
          <cell r="B427" t="str">
            <v>0310631</v>
          </cell>
          <cell r="C427" t="str">
            <v>DUCZAK, TANIA- RRSP 2</v>
          </cell>
          <cell r="D427" t="str">
            <v>VANCOUVER</v>
          </cell>
          <cell r="E427">
            <v>37645</v>
          </cell>
          <cell r="F427">
            <v>46507.26</v>
          </cell>
          <cell r="G427">
            <v>1</v>
          </cell>
        </row>
        <row r="428">
          <cell r="A428">
            <v>39871</v>
          </cell>
          <cell r="B428" t="str">
            <v>0310649</v>
          </cell>
          <cell r="C428" t="str">
            <v>3063997 NOVA SCOTIA COMPANY</v>
          </cell>
          <cell r="D428" t="str">
            <v>VANCOUVER</v>
          </cell>
          <cell r="E428">
            <v>37657</v>
          </cell>
          <cell r="F428">
            <v>1162616.03</v>
          </cell>
          <cell r="G428">
            <v>1</v>
          </cell>
        </row>
        <row r="429">
          <cell r="A429">
            <v>39871</v>
          </cell>
          <cell r="B429" t="str">
            <v>0310664</v>
          </cell>
          <cell r="C429" t="str">
            <v>TULA FOUNDATION</v>
          </cell>
          <cell r="D429" t="str">
            <v>VANCOUVER</v>
          </cell>
          <cell r="E429">
            <v>37292</v>
          </cell>
          <cell r="F429">
            <v>48294364.630000003</v>
          </cell>
          <cell r="G429">
            <v>1</v>
          </cell>
        </row>
        <row r="430">
          <cell r="A430">
            <v>39871</v>
          </cell>
          <cell r="B430" t="str">
            <v>0310680</v>
          </cell>
          <cell r="C430" t="str">
            <v>IVES TRUST</v>
          </cell>
          <cell r="D430" t="str">
            <v>VANCOUVER</v>
          </cell>
          <cell r="E430">
            <v>37665</v>
          </cell>
          <cell r="F430">
            <v>1327345.47</v>
          </cell>
          <cell r="G430">
            <v>1</v>
          </cell>
        </row>
        <row r="431">
          <cell r="A431">
            <v>39871</v>
          </cell>
          <cell r="B431" t="str">
            <v>0310698</v>
          </cell>
          <cell r="C431" t="str">
            <v>DERRY, JANE - TRUST</v>
          </cell>
          <cell r="D431" t="str">
            <v>VANCOUVER</v>
          </cell>
          <cell r="E431">
            <v>37666</v>
          </cell>
          <cell r="F431">
            <v>506512.72</v>
          </cell>
          <cell r="G431">
            <v>1</v>
          </cell>
        </row>
        <row r="432">
          <cell r="A432">
            <v>39871</v>
          </cell>
          <cell r="B432" t="str">
            <v>0310714</v>
          </cell>
          <cell r="C432" t="str">
            <v>MARTIN, JEAN-GUY - RSP</v>
          </cell>
          <cell r="D432" t="str">
            <v>VANCOUVER</v>
          </cell>
          <cell r="E432">
            <v>37666</v>
          </cell>
          <cell r="F432">
            <v>151526.9</v>
          </cell>
          <cell r="G432">
            <v>1</v>
          </cell>
        </row>
        <row r="433">
          <cell r="A433">
            <v>39871</v>
          </cell>
          <cell r="B433" t="str">
            <v>0310730</v>
          </cell>
          <cell r="C433" t="str">
            <v>LEVESQUE, CHARLOTTE SPOUSAL RSP</v>
          </cell>
          <cell r="D433" t="str">
            <v>VANCOUVER</v>
          </cell>
          <cell r="E433">
            <v>37666</v>
          </cell>
          <cell r="F433">
            <v>232082.61</v>
          </cell>
          <cell r="G433">
            <v>1</v>
          </cell>
        </row>
        <row r="434">
          <cell r="A434">
            <v>39871</v>
          </cell>
          <cell r="B434" t="str">
            <v>0310771</v>
          </cell>
          <cell r="C434" t="str">
            <v>YEE FAI INVESTMENT INC.</v>
          </cell>
          <cell r="D434" t="str">
            <v>VANCOUVER</v>
          </cell>
          <cell r="E434">
            <v>37683</v>
          </cell>
          <cell r="F434">
            <v>1656431.42</v>
          </cell>
          <cell r="G434">
            <v>1</v>
          </cell>
        </row>
        <row r="435">
          <cell r="A435">
            <v>39871</v>
          </cell>
          <cell r="B435" t="str">
            <v>0310789</v>
          </cell>
          <cell r="C435" t="str">
            <v>XENIA INVESTMENT INCORPORATED</v>
          </cell>
          <cell r="D435" t="str">
            <v>VANCOUVER</v>
          </cell>
          <cell r="E435">
            <v>37676</v>
          </cell>
          <cell r="F435">
            <v>977229.15</v>
          </cell>
          <cell r="G435">
            <v>1</v>
          </cell>
        </row>
        <row r="436">
          <cell r="A436">
            <v>39871</v>
          </cell>
          <cell r="B436" t="str">
            <v>0310813</v>
          </cell>
          <cell r="C436" t="str">
            <v>GENOME BRITISH COLUMBIA</v>
          </cell>
          <cell r="D436" t="str">
            <v>VANCOUVER</v>
          </cell>
          <cell r="E436">
            <v>37697</v>
          </cell>
          <cell r="F436">
            <v>85501096.489999995</v>
          </cell>
          <cell r="G436">
            <v>1</v>
          </cell>
        </row>
        <row r="437">
          <cell r="A437">
            <v>39871</v>
          </cell>
          <cell r="B437" t="str">
            <v>0310839</v>
          </cell>
          <cell r="C437" t="str">
            <v>LENNEARD, PAUL MARY</v>
          </cell>
          <cell r="D437" t="str">
            <v>VANCOUVER</v>
          </cell>
          <cell r="E437">
            <v>37711</v>
          </cell>
          <cell r="F437">
            <v>933890.12</v>
          </cell>
          <cell r="G437">
            <v>1</v>
          </cell>
        </row>
        <row r="438">
          <cell r="A438">
            <v>39871</v>
          </cell>
          <cell r="B438" t="str">
            <v>0310847</v>
          </cell>
          <cell r="C438" t="str">
            <v>JAO, TIEH-SHU &amp; JUI-LAN</v>
          </cell>
          <cell r="D438" t="str">
            <v>VANCOUVER</v>
          </cell>
          <cell r="E438">
            <v>37720</v>
          </cell>
          <cell r="F438">
            <v>425747.89</v>
          </cell>
          <cell r="G438">
            <v>1</v>
          </cell>
        </row>
        <row r="439">
          <cell r="A439">
            <v>39871</v>
          </cell>
          <cell r="B439" t="str">
            <v>0310854</v>
          </cell>
          <cell r="C439" t="str">
            <v>HOULIHAN, SENAN/COMMITTEE OF SHEELAGH</v>
          </cell>
          <cell r="D439" t="str">
            <v>VANCOUVER</v>
          </cell>
          <cell r="E439">
            <v>37720</v>
          </cell>
          <cell r="F439">
            <v>743348.22</v>
          </cell>
          <cell r="G439">
            <v>1</v>
          </cell>
        </row>
        <row r="440">
          <cell r="A440">
            <v>39871</v>
          </cell>
          <cell r="B440" t="str">
            <v>0310862</v>
          </cell>
          <cell r="C440" t="str">
            <v>MUFFORD, IVAN</v>
          </cell>
          <cell r="D440" t="str">
            <v>VANCOUVER</v>
          </cell>
          <cell r="E440">
            <v>37734</v>
          </cell>
          <cell r="F440">
            <v>976854.51</v>
          </cell>
          <cell r="G440">
            <v>1</v>
          </cell>
        </row>
        <row r="441">
          <cell r="A441">
            <v>39871</v>
          </cell>
          <cell r="B441" t="str">
            <v>0310870</v>
          </cell>
          <cell r="C441" t="str">
            <v>BLAKE, MIRA S.</v>
          </cell>
          <cell r="D441" t="str">
            <v>VANCOUVER</v>
          </cell>
          <cell r="E441">
            <v>37736</v>
          </cell>
          <cell r="F441">
            <v>950295.73</v>
          </cell>
          <cell r="G441">
            <v>1</v>
          </cell>
        </row>
        <row r="442">
          <cell r="A442">
            <v>39871</v>
          </cell>
          <cell r="B442" t="str">
            <v>0310896</v>
          </cell>
          <cell r="C442" t="str">
            <v>CHISHOLM, ROBERT &amp; WYNNE</v>
          </cell>
          <cell r="D442" t="str">
            <v>VANCOUVER</v>
          </cell>
          <cell r="E442">
            <v>37741</v>
          </cell>
          <cell r="F442">
            <v>415042.81</v>
          </cell>
          <cell r="G442">
            <v>1</v>
          </cell>
        </row>
        <row r="443">
          <cell r="A443">
            <v>39871</v>
          </cell>
          <cell r="B443" t="str">
            <v>0310904</v>
          </cell>
          <cell r="C443" t="str">
            <v>CHISHOLM, ROBERT - RRSP</v>
          </cell>
          <cell r="D443" t="str">
            <v>VANCOUVER</v>
          </cell>
          <cell r="E443">
            <v>37741</v>
          </cell>
          <cell r="F443">
            <v>441414.02</v>
          </cell>
          <cell r="G443">
            <v>1</v>
          </cell>
        </row>
        <row r="444">
          <cell r="A444">
            <v>39871</v>
          </cell>
          <cell r="B444" t="str">
            <v>0310938</v>
          </cell>
          <cell r="C444" t="str">
            <v>CHISHOLM, WYNNE - RRSP</v>
          </cell>
          <cell r="D444" t="str">
            <v>VANCOUVER</v>
          </cell>
          <cell r="E444">
            <v>37741</v>
          </cell>
          <cell r="F444">
            <v>333012.02</v>
          </cell>
          <cell r="G444">
            <v>1</v>
          </cell>
        </row>
        <row r="445">
          <cell r="A445">
            <v>39871</v>
          </cell>
          <cell r="B445" t="str">
            <v>0310953</v>
          </cell>
          <cell r="C445" t="str">
            <v>ROSMUS, HUGH</v>
          </cell>
          <cell r="D445" t="str">
            <v>VANCOUVER</v>
          </cell>
          <cell r="E445">
            <v>37741</v>
          </cell>
          <cell r="F445">
            <v>289232.69</v>
          </cell>
          <cell r="G445">
            <v>1</v>
          </cell>
        </row>
        <row r="446">
          <cell r="A446">
            <v>39871</v>
          </cell>
          <cell r="B446" t="str">
            <v>0310961</v>
          </cell>
          <cell r="C446" t="str">
            <v>ROSMUS, HUGH - RRSP</v>
          </cell>
          <cell r="D446" t="str">
            <v>VANCOUVER</v>
          </cell>
          <cell r="E446">
            <v>37741</v>
          </cell>
          <cell r="F446">
            <v>212688.77</v>
          </cell>
          <cell r="G446">
            <v>1</v>
          </cell>
        </row>
        <row r="447">
          <cell r="A447">
            <v>39871</v>
          </cell>
          <cell r="B447" t="str">
            <v>0310979</v>
          </cell>
          <cell r="C447" t="str">
            <v>ROSMUS, LYNDA - RRSP</v>
          </cell>
          <cell r="D447" t="str">
            <v>VANCOUVER</v>
          </cell>
          <cell r="E447">
            <v>37741</v>
          </cell>
          <cell r="F447">
            <v>72377.19</v>
          </cell>
          <cell r="G447">
            <v>1</v>
          </cell>
        </row>
        <row r="448">
          <cell r="A448">
            <v>39871</v>
          </cell>
          <cell r="B448" t="str">
            <v>0310987</v>
          </cell>
          <cell r="C448" t="str">
            <v>ROSMUS, LYNDA - SP RRSP</v>
          </cell>
          <cell r="D448" t="str">
            <v>VANCOUVER</v>
          </cell>
          <cell r="E448">
            <v>37741</v>
          </cell>
          <cell r="F448">
            <v>43377.94</v>
          </cell>
          <cell r="G448">
            <v>1</v>
          </cell>
        </row>
        <row r="449">
          <cell r="A449">
            <v>39871</v>
          </cell>
          <cell r="B449" t="str">
            <v>0310995</v>
          </cell>
          <cell r="C449" t="str">
            <v>ROSMUS, LYNDA</v>
          </cell>
          <cell r="D449" t="str">
            <v>VANCOUVER</v>
          </cell>
          <cell r="E449">
            <v>37741</v>
          </cell>
          <cell r="F449">
            <v>7474.7</v>
          </cell>
          <cell r="G449">
            <v>1</v>
          </cell>
        </row>
        <row r="450">
          <cell r="A450">
            <v>39871</v>
          </cell>
          <cell r="B450" t="str">
            <v>0311019</v>
          </cell>
          <cell r="C450" t="str">
            <v>GROWTH COMPANY (2) - US</v>
          </cell>
          <cell r="D450" t="str">
            <v>VANCOUVER</v>
          </cell>
          <cell r="E450">
            <v>37748</v>
          </cell>
          <cell r="F450">
            <v>2140911.1</v>
          </cell>
          <cell r="G450">
            <v>1</v>
          </cell>
        </row>
        <row r="451">
          <cell r="A451">
            <v>39871</v>
          </cell>
          <cell r="B451" t="str">
            <v>0311027</v>
          </cell>
          <cell r="C451" t="str">
            <v>CHISHOLM, ROBERT</v>
          </cell>
          <cell r="D451" t="str">
            <v>VANCOUVER</v>
          </cell>
          <cell r="E451">
            <v>37781</v>
          </cell>
          <cell r="F451">
            <v>44267.25</v>
          </cell>
          <cell r="G451">
            <v>1</v>
          </cell>
        </row>
        <row r="452">
          <cell r="A452">
            <v>39871</v>
          </cell>
          <cell r="B452" t="str">
            <v>0311035</v>
          </cell>
          <cell r="C452" t="str">
            <v>BRITANNIA COMMUNITY SERVICES FOUNDATION</v>
          </cell>
          <cell r="D452" t="str">
            <v>VANCOUVER</v>
          </cell>
          <cell r="E452">
            <v>37750</v>
          </cell>
          <cell r="F452">
            <v>550092.87</v>
          </cell>
          <cell r="G452">
            <v>1</v>
          </cell>
        </row>
        <row r="453">
          <cell r="A453">
            <v>39871</v>
          </cell>
          <cell r="B453" t="str">
            <v>0311043</v>
          </cell>
          <cell r="C453" t="str">
            <v>ALMANN INVESTMENTS</v>
          </cell>
          <cell r="D453" t="str">
            <v>VANCOUVER</v>
          </cell>
          <cell r="E453">
            <v>37757</v>
          </cell>
          <cell r="F453">
            <v>8758776.9700000007</v>
          </cell>
          <cell r="G453">
            <v>1</v>
          </cell>
        </row>
        <row r="454">
          <cell r="A454">
            <v>39871</v>
          </cell>
          <cell r="B454" t="str">
            <v>0311068</v>
          </cell>
          <cell r="C454" t="str">
            <v>RICHFIELD HOLDINGS CORP - U.S.</v>
          </cell>
          <cell r="D454" t="str">
            <v>VANCOUVER</v>
          </cell>
          <cell r="E454">
            <v>37728</v>
          </cell>
          <cell r="F454">
            <v>2782022.79</v>
          </cell>
          <cell r="G454">
            <v>1</v>
          </cell>
        </row>
        <row r="455">
          <cell r="A455">
            <v>39871</v>
          </cell>
          <cell r="B455" t="str">
            <v>0311076</v>
          </cell>
          <cell r="C455" t="str">
            <v>WONG, MILTON</v>
          </cell>
          <cell r="D455" t="str">
            <v>VANCOUVER</v>
          </cell>
          <cell r="E455">
            <v>37773</v>
          </cell>
          <cell r="F455">
            <v>2750052.17</v>
          </cell>
          <cell r="G455">
            <v>1</v>
          </cell>
        </row>
        <row r="456">
          <cell r="A456">
            <v>39871</v>
          </cell>
          <cell r="B456" t="str">
            <v>0311092</v>
          </cell>
          <cell r="C456" t="str">
            <v>JIN, JIMING &amp; ZHANG YI - US</v>
          </cell>
          <cell r="D456" t="str">
            <v>VANCOUVER</v>
          </cell>
          <cell r="E456">
            <v>37812</v>
          </cell>
          <cell r="F456">
            <v>345202.5</v>
          </cell>
          <cell r="G456">
            <v>1</v>
          </cell>
        </row>
        <row r="457">
          <cell r="A457">
            <v>39871</v>
          </cell>
          <cell r="B457" t="str">
            <v>0311100</v>
          </cell>
          <cell r="C457" t="str">
            <v>STARRCO INVESTMENTS INC</v>
          </cell>
          <cell r="D457" t="str">
            <v>VANCOUVER</v>
          </cell>
          <cell r="E457">
            <v>37847</v>
          </cell>
          <cell r="F457">
            <v>543626.86</v>
          </cell>
          <cell r="G457">
            <v>1</v>
          </cell>
        </row>
        <row r="458">
          <cell r="A458">
            <v>39871</v>
          </cell>
          <cell r="B458" t="str">
            <v>0311118</v>
          </cell>
          <cell r="C458" t="str">
            <v>STARR, ALICIA OR HOWARD</v>
          </cell>
          <cell r="D458" t="str">
            <v>VANCOUVER</v>
          </cell>
          <cell r="E458">
            <v>37844</v>
          </cell>
          <cell r="F458">
            <v>310243.96000000002</v>
          </cell>
          <cell r="G458">
            <v>1</v>
          </cell>
        </row>
        <row r="459">
          <cell r="A459">
            <v>39871</v>
          </cell>
          <cell r="B459" t="str">
            <v>0311126</v>
          </cell>
          <cell r="C459" t="str">
            <v>STARR, ALICIA</v>
          </cell>
          <cell r="D459" t="str">
            <v>VANCOUVER</v>
          </cell>
          <cell r="E459">
            <v>37847</v>
          </cell>
          <cell r="F459">
            <v>112580.97</v>
          </cell>
          <cell r="G459">
            <v>1</v>
          </cell>
        </row>
        <row r="460">
          <cell r="A460">
            <v>39871</v>
          </cell>
          <cell r="B460" t="str">
            <v>0311159</v>
          </cell>
          <cell r="C460" t="str">
            <v>STARR, ALICIA - RSP</v>
          </cell>
          <cell r="D460" t="str">
            <v>VANCOUVER</v>
          </cell>
          <cell r="E460">
            <v>37847</v>
          </cell>
          <cell r="F460">
            <v>333792.05</v>
          </cell>
          <cell r="G460">
            <v>1</v>
          </cell>
        </row>
        <row r="461">
          <cell r="A461">
            <v>39871</v>
          </cell>
          <cell r="B461" t="str">
            <v>0311167</v>
          </cell>
          <cell r="C461" t="str">
            <v>LEE, MS. LIDIA</v>
          </cell>
          <cell r="D461" t="str">
            <v>VANCOUVER</v>
          </cell>
          <cell r="E461">
            <v>37827</v>
          </cell>
          <cell r="F461">
            <v>644690.92000000004</v>
          </cell>
          <cell r="G461">
            <v>1</v>
          </cell>
        </row>
        <row r="462">
          <cell r="A462">
            <v>39871</v>
          </cell>
          <cell r="B462" t="str">
            <v>0311175</v>
          </cell>
          <cell r="C462" t="str">
            <v>KHOO, MONICA - US</v>
          </cell>
          <cell r="D462" t="str">
            <v>VANCOUVER</v>
          </cell>
          <cell r="E462">
            <v>37830</v>
          </cell>
          <cell r="F462">
            <v>975598.61</v>
          </cell>
          <cell r="G462">
            <v>1</v>
          </cell>
        </row>
        <row r="463">
          <cell r="A463">
            <v>39871</v>
          </cell>
          <cell r="B463" t="str">
            <v>0311209</v>
          </cell>
          <cell r="C463" t="str">
            <v>KHOO, MONICA (2) - US</v>
          </cell>
          <cell r="D463" t="str">
            <v>VANCOUVER</v>
          </cell>
          <cell r="E463">
            <v>37844</v>
          </cell>
          <cell r="F463">
            <v>59756.36</v>
          </cell>
          <cell r="G463">
            <v>1</v>
          </cell>
        </row>
        <row r="464">
          <cell r="A464">
            <v>39871</v>
          </cell>
          <cell r="B464" t="str">
            <v>0311217</v>
          </cell>
          <cell r="C464" t="str">
            <v>STARR, HOWARD</v>
          </cell>
          <cell r="D464" t="str">
            <v>VANCOUVER</v>
          </cell>
          <cell r="E464">
            <v>37851</v>
          </cell>
          <cell r="F464">
            <v>287994.92</v>
          </cell>
          <cell r="G464">
            <v>1</v>
          </cell>
        </row>
        <row r="465">
          <cell r="A465">
            <v>39871</v>
          </cell>
          <cell r="B465" t="str">
            <v>0311241</v>
          </cell>
          <cell r="C465" t="str">
            <v>WONG, MRS. UNG NUI</v>
          </cell>
          <cell r="D465" t="str">
            <v>VANCOUVER</v>
          </cell>
          <cell r="E465">
            <v>37874</v>
          </cell>
          <cell r="F465">
            <v>898722.72</v>
          </cell>
          <cell r="G465">
            <v>1</v>
          </cell>
        </row>
        <row r="466">
          <cell r="A466">
            <v>39871</v>
          </cell>
          <cell r="B466" t="str">
            <v>0311266</v>
          </cell>
          <cell r="C466" t="str">
            <v>BROWN, PEGGY-ANNE &amp; CEC</v>
          </cell>
          <cell r="D466" t="str">
            <v>VANCOUVER</v>
          </cell>
          <cell r="E466">
            <v>37889</v>
          </cell>
          <cell r="F466">
            <v>1118554.1000000001</v>
          </cell>
          <cell r="G466">
            <v>1</v>
          </cell>
        </row>
        <row r="467">
          <cell r="A467">
            <v>39871</v>
          </cell>
          <cell r="B467" t="str">
            <v>0311282</v>
          </cell>
          <cell r="C467" t="str">
            <v>MURRAY MECHANICAL MARKETING</v>
          </cell>
          <cell r="D467" t="str">
            <v>VANCOUVER</v>
          </cell>
          <cell r="E467">
            <v>37890</v>
          </cell>
          <cell r="F467">
            <v>1249076.29</v>
          </cell>
          <cell r="G467">
            <v>1</v>
          </cell>
        </row>
        <row r="468">
          <cell r="A468">
            <v>39871</v>
          </cell>
          <cell r="B468" t="str">
            <v>0311332</v>
          </cell>
          <cell r="C468" t="str">
            <v>WEMAT HOLDINGS LIMITED</v>
          </cell>
          <cell r="D468" t="str">
            <v>VANCOUVER</v>
          </cell>
          <cell r="E468">
            <v>37904</v>
          </cell>
          <cell r="F468">
            <v>2724243.14</v>
          </cell>
          <cell r="G468">
            <v>1</v>
          </cell>
        </row>
        <row r="469">
          <cell r="A469">
            <v>39871</v>
          </cell>
          <cell r="B469" t="str">
            <v>0311340</v>
          </cell>
          <cell r="C469" t="str">
            <v>TAN, SOPHIA CHUNG SUK</v>
          </cell>
          <cell r="D469" t="str">
            <v>VANCOUVER</v>
          </cell>
          <cell r="E469">
            <v>37914</v>
          </cell>
          <cell r="F469">
            <v>833650.45</v>
          </cell>
          <cell r="G469">
            <v>1</v>
          </cell>
        </row>
        <row r="470">
          <cell r="A470">
            <v>39871</v>
          </cell>
          <cell r="B470" t="str">
            <v>0311357</v>
          </cell>
          <cell r="C470" t="str">
            <v>CANNONE,MICHAEL/MATILD/M.OS-RT</v>
          </cell>
          <cell r="D470" t="str">
            <v>VANCOUVER</v>
          </cell>
          <cell r="E470">
            <v>37918</v>
          </cell>
          <cell r="F470">
            <v>443046.31</v>
          </cell>
          <cell r="G470">
            <v>1</v>
          </cell>
        </row>
        <row r="471">
          <cell r="A471">
            <v>39871</v>
          </cell>
          <cell r="B471" t="str">
            <v>0311373</v>
          </cell>
          <cell r="C471" t="str">
            <v>KHOO FAMILY TRUST</v>
          </cell>
          <cell r="D471" t="str">
            <v>VANCOUVER</v>
          </cell>
          <cell r="E471">
            <v>37628</v>
          </cell>
          <cell r="F471">
            <v>3120655.77</v>
          </cell>
          <cell r="G471">
            <v>1</v>
          </cell>
        </row>
        <row r="472">
          <cell r="A472">
            <v>39871</v>
          </cell>
          <cell r="B472" t="str">
            <v>0311381</v>
          </cell>
          <cell r="C472" t="str">
            <v>LEUNG, HO KANG/WANG, JUNG HWA-US</v>
          </cell>
          <cell r="D472" t="str">
            <v>VANCOUVER</v>
          </cell>
          <cell r="E472">
            <v>37930</v>
          </cell>
          <cell r="F472">
            <v>987830.78</v>
          </cell>
          <cell r="G472">
            <v>1</v>
          </cell>
        </row>
        <row r="473">
          <cell r="A473">
            <v>39871</v>
          </cell>
          <cell r="B473" t="str">
            <v>0311399</v>
          </cell>
          <cell r="C473" t="str">
            <v>LEUNG, HO KANG/WANG, JUNG HWA</v>
          </cell>
          <cell r="D473" t="str">
            <v>VANCOUVER</v>
          </cell>
          <cell r="E473">
            <v>37942</v>
          </cell>
          <cell r="F473">
            <v>813048.74</v>
          </cell>
          <cell r="G473">
            <v>1</v>
          </cell>
        </row>
        <row r="474">
          <cell r="A474">
            <v>39871</v>
          </cell>
          <cell r="B474" t="str">
            <v>0311407</v>
          </cell>
          <cell r="C474" t="str">
            <v>BOURQUE, DANIEL</v>
          </cell>
          <cell r="D474" t="str">
            <v>VANCOUVER</v>
          </cell>
          <cell r="E474">
            <v>37942</v>
          </cell>
          <cell r="F474">
            <v>141183.71</v>
          </cell>
          <cell r="G474">
            <v>1</v>
          </cell>
        </row>
        <row r="475">
          <cell r="A475">
            <v>39871</v>
          </cell>
          <cell r="B475" t="str">
            <v>0311415</v>
          </cell>
          <cell r="C475" t="str">
            <v>CANNONE, MATILDO - RRSP</v>
          </cell>
          <cell r="D475" t="str">
            <v>VANCOUVER</v>
          </cell>
          <cell r="E475">
            <v>37943</v>
          </cell>
          <cell r="F475">
            <v>485406.07</v>
          </cell>
          <cell r="G475">
            <v>1</v>
          </cell>
        </row>
        <row r="476">
          <cell r="A476">
            <v>39871</v>
          </cell>
          <cell r="B476" t="str">
            <v>0311423</v>
          </cell>
          <cell r="C476" t="str">
            <v>LAM, OI KWAN/LAM, SHING FONG</v>
          </cell>
          <cell r="D476" t="str">
            <v>VANCOUVER</v>
          </cell>
          <cell r="E476">
            <v>37942</v>
          </cell>
          <cell r="F476">
            <v>1522562.41</v>
          </cell>
          <cell r="G476">
            <v>1</v>
          </cell>
        </row>
        <row r="477">
          <cell r="A477">
            <v>39871</v>
          </cell>
          <cell r="B477" t="str">
            <v>0311431</v>
          </cell>
          <cell r="C477" t="str">
            <v>HOU, PAO YU HUNG - US</v>
          </cell>
          <cell r="D477" t="str">
            <v>VANCOUVER</v>
          </cell>
          <cell r="E477">
            <v>37943</v>
          </cell>
          <cell r="F477">
            <v>504375.66</v>
          </cell>
          <cell r="G477">
            <v>1</v>
          </cell>
        </row>
        <row r="478">
          <cell r="A478">
            <v>39871</v>
          </cell>
          <cell r="B478" t="str">
            <v>0311449</v>
          </cell>
          <cell r="C478" t="str">
            <v>CANNONE,MICHAEL/MATILDA/MARYANNE -HT</v>
          </cell>
          <cell r="D478" t="str">
            <v>VANCOUVER</v>
          </cell>
          <cell r="E478">
            <v>37950</v>
          </cell>
          <cell r="F478">
            <v>166388.01</v>
          </cell>
          <cell r="G478">
            <v>1</v>
          </cell>
        </row>
        <row r="479">
          <cell r="A479">
            <v>39871</v>
          </cell>
          <cell r="B479" t="str">
            <v>0311472</v>
          </cell>
          <cell r="C479" t="str">
            <v>KWONG, CHRISTOPHER/GRACE</v>
          </cell>
          <cell r="D479" t="str">
            <v>VANCOUVER</v>
          </cell>
          <cell r="E479">
            <v>37958</v>
          </cell>
          <cell r="F479">
            <v>3566146.54</v>
          </cell>
          <cell r="G479">
            <v>1</v>
          </cell>
        </row>
        <row r="480">
          <cell r="A480">
            <v>39871</v>
          </cell>
          <cell r="B480" t="str">
            <v>0311480</v>
          </cell>
          <cell r="C480" t="str">
            <v>KWONG, CD - FAMILY TRUST</v>
          </cell>
          <cell r="D480" t="str">
            <v>VANCOUVER</v>
          </cell>
          <cell r="E480">
            <v>37958</v>
          </cell>
          <cell r="F480">
            <v>1083095.43</v>
          </cell>
          <cell r="G480">
            <v>1</v>
          </cell>
        </row>
        <row r="481">
          <cell r="A481">
            <v>39871</v>
          </cell>
          <cell r="B481" t="str">
            <v>0311498</v>
          </cell>
          <cell r="C481" t="str">
            <v>LOUBEN SPORTSWEAR INC</v>
          </cell>
          <cell r="D481" t="str">
            <v>VANCOUVER</v>
          </cell>
          <cell r="E481">
            <v>37960</v>
          </cell>
          <cell r="F481">
            <v>1642473.47</v>
          </cell>
          <cell r="G481">
            <v>1</v>
          </cell>
        </row>
        <row r="482">
          <cell r="A482">
            <v>39871</v>
          </cell>
          <cell r="B482" t="str">
            <v>0311563</v>
          </cell>
          <cell r="C482" t="str">
            <v>JAO, TIEH-SHU &amp; JUI-LAN - US</v>
          </cell>
          <cell r="D482" t="str">
            <v>VANCOUVER</v>
          </cell>
          <cell r="E482">
            <v>37988</v>
          </cell>
          <cell r="F482">
            <v>1141355.93</v>
          </cell>
          <cell r="G482">
            <v>1</v>
          </cell>
        </row>
        <row r="483">
          <cell r="A483">
            <v>39871</v>
          </cell>
          <cell r="B483" t="str">
            <v>0311571</v>
          </cell>
          <cell r="C483" t="str">
            <v>XUE, MS. CHUNE - US</v>
          </cell>
          <cell r="D483" t="str">
            <v>VANCOUVER</v>
          </cell>
          <cell r="E483">
            <v>37988</v>
          </cell>
          <cell r="F483">
            <v>748463.7</v>
          </cell>
          <cell r="G483">
            <v>1</v>
          </cell>
        </row>
        <row r="484">
          <cell r="A484">
            <v>39871</v>
          </cell>
          <cell r="B484" t="str">
            <v>0311597</v>
          </cell>
          <cell r="C484" t="str">
            <v>MA, WESLEY K. TRUST - US</v>
          </cell>
          <cell r="D484" t="str">
            <v>VANCOUVER</v>
          </cell>
          <cell r="E484">
            <v>38006</v>
          </cell>
          <cell r="F484">
            <v>829040.24</v>
          </cell>
          <cell r="G484">
            <v>1</v>
          </cell>
        </row>
        <row r="485">
          <cell r="A485">
            <v>39871</v>
          </cell>
          <cell r="B485" t="str">
            <v>0311605</v>
          </cell>
          <cell r="C485" t="str">
            <v>HOU, MS. YA CHUAN</v>
          </cell>
          <cell r="D485" t="str">
            <v>VANCOUVER</v>
          </cell>
          <cell r="E485">
            <v>38008</v>
          </cell>
          <cell r="F485">
            <v>110655.92</v>
          </cell>
          <cell r="G485">
            <v>1</v>
          </cell>
        </row>
        <row r="486">
          <cell r="A486">
            <v>39871</v>
          </cell>
          <cell r="B486" t="str">
            <v>0311613</v>
          </cell>
          <cell r="C486" t="str">
            <v>HUANG, MR. CHIU FANG - US</v>
          </cell>
          <cell r="D486" t="str">
            <v>VANCOUVER</v>
          </cell>
          <cell r="E486">
            <v>38009</v>
          </cell>
          <cell r="F486">
            <v>1692185.29</v>
          </cell>
          <cell r="G486">
            <v>1</v>
          </cell>
        </row>
        <row r="487">
          <cell r="A487">
            <v>39871</v>
          </cell>
          <cell r="B487" t="str">
            <v>0311639</v>
          </cell>
          <cell r="C487" t="str">
            <v>JHIN, PHILIP &amp; KAM-TIN ANGELA REV TRUST</v>
          </cell>
          <cell r="D487" t="str">
            <v>VANCOUVER</v>
          </cell>
          <cell r="E487">
            <v>38019</v>
          </cell>
          <cell r="F487">
            <v>1018333.94</v>
          </cell>
          <cell r="G487">
            <v>1</v>
          </cell>
        </row>
        <row r="488">
          <cell r="A488">
            <v>39871</v>
          </cell>
          <cell r="B488" t="str">
            <v>0311654</v>
          </cell>
          <cell r="C488" t="str">
            <v>GIBRALTAR RECLAMATION TRUST</v>
          </cell>
          <cell r="D488" t="str">
            <v>VANCOUVER</v>
          </cell>
          <cell r="E488">
            <v>38019</v>
          </cell>
          <cell r="F488">
            <v>22104307.539999999</v>
          </cell>
          <cell r="G488">
            <v>1</v>
          </cell>
        </row>
        <row r="489">
          <cell r="A489">
            <v>39871</v>
          </cell>
          <cell r="B489" t="str">
            <v>0311662</v>
          </cell>
          <cell r="C489" t="str">
            <v>GREYHAME INC.</v>
          </cell>
          <cell r="D489" t="str">
            <v>VANCOUVER</v>
          </cell>
          <cell r="E489">
            <v>38019</v>
          </cell>
          <cell r="F489">
            <v>4801093.32</v>
          </cell>
          <cell r="G489">
            <v>1</v>
          </cell>
        </row>
        <row r="490">
          <cell r="A490">
            <v>39871</v>
          </cell>
          <cell r="B490" t="str">
            <v>0311696</v>
          </cell>
          <cell r="C490" t="str">
            <v>HAMMER, URS AND ILONA</v>
          </cell>
          <cell r="D490" t="str">
            <v>VANCOUVER</v>
          </cell>
          <cell r="E490">
            <v>38030</v>
          </cell>
          <cell r="F490">
            <v>1521290.66</v>
          </cell>
          <cell r="G490">
            <v>1</v>
          </cell>
        </row>
        <row r="491">
          <cell r="A491">
            <v>39871</v>
          </cell>
          <cell r="B491" t="str">
            <v>0311720</v>
          </cell>
          <cell r="C491" t="str">
            <v>RAYTER TRUST, THE - US</v>
          </cell>
          <cell r="D491" t="str">
            <v>VANCOUVER</v>
          </cell>
          <cell r="E491">
            <v>38036</v>
          </cell>
          <cell r="F491">
            <v>2146724.83</v>
          </cell>
          <cell r="G491">
            <v>1</v>
          </cell>
        </row>
        <row r="492">
          <cell r="A492">
            <v>39871</v>
          </cell>
          <cell r="B492" t="str">
            <v>0311746</v>
          </cell>
          <cell r="C492" t="str">
            <v>BOULAY, DIANE - SP RSP</v>
          </cell>
          <cell r="D492" t="str">
            <v>VANCOUVER</v>
          </cell>
          <cell r="E492">
            <v>38030</v>
          </cell>
          <cell r="F492">
            <v>188345.33</v>
          </cell>
          <cell r="G492">
            <v>1</v>
          </cell>
        </row>
        <row r="493">
          <cell r="A493">
            <v>39871</v>
          </cell>
          <cell r="B493" t="str">
            <v>0311753</v>
          </cell>
          <cell r="C493" t="str">
            <v>2038097 ONTARIO LTD</v>
          </cell>
          <cell r="D493" t="str">
            <v>VANCOUVER</v>
          </cell>
          <cell r="E493">
            <v>38044</v>
          </cell>
          <cell r="F493">
            <v>754621.03</v>
          </cell>
          <cell r="G493">
            <v>1</v>
          </cell>
        </row>
        <row r="494">
          <cell r="A494">
            <v>39871</v>
          </cell>
          <cell r="B494" t="str">
            <v>0311779</v>
          </cell>
          <cell r="C494" t="str">
            <v>BOULAY, DIANE</v>
          </cell>
          <cell r="D494" t="str">
            <v>VANCOUVER</v>
          </cell>
          <cell r="E494">
            <v>38049</v>
          </cell>
          <cell r="F494">
            <v>607423.03</v>
          </cell>
          <cell r="G494">
            <v>1</v>
          </cell>
        </row>
        <row r="495">
          <cell r="A495">
            <v>39871</v>
          </cell>
          <cell r="B495" t="str">
            <v>0311787</v>
          </cell>
          <cell r="C495" t="str">
            <v>HOTTON, KENNETH - RSP</v>
          </cell>
          <cell r="D495" t="str">
            <v>VANCOUVER</v>
          </cell>
          <cell r="E495">
            <v>38049</v>
          </cell>
          <cell r="F495">
            <v>16078.24</v>
          </cell>
          <cell r="G495">
            <v>1</v>
          </cell>
        </row>
        <row r="496">
          <cell r="A496">
            <v>39871</v>
          </cell>
          <cell r="B496" t="str">
            <v>0311795</v>
          </cell>
          <cell r="C496" t="str">
            <v>AJG ENTERPRISES INC</v>
          </cell>
          <cell r="D496" t="str">
            <v>VANCOUVER</v>
          </cell>
          <cell r="E496">
            <v>38057</v>
          </cell>
          <cell r="F496">
            <v>827679.93</v>
          </cell>
          <cell r="G496">
            <v>1</v>
          </cell>
        </row>
        <row r="497">
          <cell r="A497">
            <v>39871</v>
          </cell>
          <cell r="B497" t="str">
            <v>0311811</v>
          </cell>
          <cell r="C497" t="str">
            <v>LAI, KWAN TAT</v>
          </cell>
          <cell r="D497" t="str">
            <v>VANCOUVER</v>
          </cell>
          <cell r="E497">
            <v>38061</v>
          </cell>
          <cell r="F497">
            <v>1032542.72</v>
          </cell>
          <cell r="G497">
            <v>1</v>
          </cell>
        </row>
        <row r="498">
          <cell r="A498">
            <v>39871</v>
          </cell>
          <cell r="B498" t="str">
            <v>0311837</v>
          </cell>
          <cell r="C498" t="str">
            <v>DISTRICT OF WEST VANCOUVER</v>
          </cell>
          <cell r="D498" t="str">
            <v>VANCOUVER</v>
          </cell>
          <cell r="E498">
            <v>38064</v>
          </cell>
          <cell r="F498">
            <v>13649789.779999999</v>
          </cell>
          <cell r="G498">
            <v>1</v>
          </cell>
        </row>
        <row r="499">
          <cell r="A499">
            <v>39871</v>
          </cell>
          <cell r="B499" t="str">
            <v>0311852</v>
          </cell>
          <cell r="C499" t="str">
            <v>HOTTON, KENNETH - LIRSP</v>
          </cell>
          <cell r="D499" t="str">
            <v>VANCOUVER</v>
          </cell>
          <cell r="E499">
            <v>38070</v>
          </cell>
          <cell r="F499">
            <v>5099.17</v>
          </cell>
          <cell r="G499">
            <v>1</v>
          </cell>
        </row>
        <row r="500">
          <cell r="A500">
            <v>39871</v>
          </cell>
          <cell r="B500" t="str">
            <v>0311860</v>
          </cell>
          <cell r="C500" t="str">
            <v>HOTTON, KENNETH</v>
          </cell>
          <cell r="D500" t="str">
            <v>VANCOUVER</v>
          </cell>
          <cell r="E500">
            <v>38070</v>
          </cell>
          <cell r="F500">
            <v>23697.02</v>
          </cell>
          <cell r="G500">
            <v>1</v>
          </cell>
        </row>
        <row r="501">
          <cell r="A501">
            <v>39871</v>
          </cell>
          <cell r="B501" t="str">
            <v>0311902</v>
          </cell>
          <cell r="C501" t="str">
            <v>CHAMBERS, EDITH</v>
          </cell>
          <cell r="D501" t="str">
            <v>VANCOUVER</v>
          </cell>
          <cell r="E501">
            <v>38075</v>
          </cell>
          <cell r="F501">
            <v>1037741.97</v>
          </cell>
          <cell r="G501">
            <v>1</v>
          </cell>
        </row>
        <row r="502">
          <cell r="A502">
            <v>39871</v>
          </cell>
          <cell r="B502" t="str">
            <v>0311928</v>
          </cell>
          <cell r="C502" t="str">
            <v>MEMYGA INC. SUB A/C</v>
          </cell>
          <cell r="D502" t="str">
            <v>VANCOUVER</v>
          </cell>
          <cell r="E502">
            <v>38068</v>
          </cell>
          <cell r="F502">
            <v>22324.5</v>
          </cell>
          <cell r="G502">
            <v>1</v>
          </cell>
        </row>
        <row r="503">
          <cell r="A503">
            <v>39871</v>
          </cell>
          <cell r="B503" t="str">
            <v>0311969</v>
          </cell>
          <cell r="C503" t="str">
            <v>STAHELI, GLEN</v>
          </cell>
          <cell r="D503" t="str">
            <v>VANCOUVER</v>
          </cell>
          <cell r="E503">
            <v>38082</v>
          </cell>
          <cell r="F503">
            <v>8604773.5</v>
          </cell>
          <cell r="G503">
            <v>1</v>
          </cell>
        </row>
        <row r="504">
          <cell r="A504">
            <v>39871</v>
          </cell>
          <cell r="B504" t="str">
            <v>0311977</v>
          </cell>
          <cell r="C504" t="str">
            <v>TANGUAY, LOUISE PAPP - RRSP</v>
          </cell>
          <cell r="D504" t="str">
            <v>VANCOUVER</v>
          </cell>
          <cell r="E504">
            <v>38082</v>
          </cell>
          <cell r="F504">
            <v>485821.08</v>
          </cell>
          <cell r="G504">
            <v>1</v>
          </cell>
        </row>
        <row r="505">
          <cell r="A505">
            <v>39871</v>
          </cell>
          <cell r="B505" t="str">
            <v>0311985</v>
          </cell>
          <cell r="C505" t="str">
            <v>TANGUAY, LOUISE -PAPP</v>
          </cell>
          <cell r="D505" t="str">
            <v>VANCOUVER</v>
          </cell>
          <cell r="E505">
            <v>38082</v>
          </cell>
          <cell r="F505">
            <v>327397.65000000002</v>
          </cell>
          <cell r="G505">
            <v>1</v>
          </cell>
        </row>
        <row r="506">
          <cell r="A506">
            <v>39871</v>
          </cell>
          <cell r="B506" t="str">
            <v>0312025</v>
          </cell>
          <cell r="C506" t="str">
            <v>DOREENIA HOLDINGS LTD</v>
          </cell>
          <cell r="D506" t="str">
            <v>VANCOUVER</v>
          </cell>
          <cell r="E506">
            <v>38083</v>
          </cell>
          <cell r="F506">
            <v>3433728.54</v>
          </cell>
          <cell r="G506">
            <v>1</v>
          </cell>
        </row>
        <row r="507">
          <cell r="A507">
            <v>39871</v>
          </cell>
          <cell r="B507" t="str">
            <v>0312033</v>
          </cell>
          <cell r="C507" t="str">
            <v>DAVIDIA HOLDINGS LIMITED</v>
          </cell>
          <cell r="D507" t="str">
            <v>VANCOUVER</v>
          </cell>
          <cell r="E507">
            <v>38085</v>
          </cell>
          <cell r="F507">
            <v>262766.31</v>
          </cell>
          <cell r="G507">
            <v>1</v>
          </cell>
        </row>
        <row r="508">
          <cell r="A508">
            <v>39871</v>
          </cell>
          <cell r="B508" t="str">
            <v>0312066</v>
          </cell>
          <cell r="C508" t="str">
            <v>JEMSPEC ENTERPRISES INC.</v>
          </cell>
          <cell r="D508" t="str">
            <v>VANCOUVER</v>
          </cell>
          <cell r="E508">
            <v>38098</v>
          </cell>
          <cell r="F508">
            <v>852562.98</v>
          </cell>
          <cell r="G508">
            <v>1</v>
          </cell>
        </row>
        <row r="509">
          <cell r="A509">
            <v>39871</v>
          </cell>
          <cell r="B509" t="str">
            <v>0312074</v>
          </cell>
          <cell r="C509" t="str">
            <v>RIDDELL, LAUREN A.</v>
          </cell>
          <cell r="D509" t="str">
            <v>VANCOUVER</v>
          </cell>
          <cell r="E509">
            <v>38098</v>
          </cell>
          <cell r="F509">
            <v>559115.18000000005</v>
          </cell>
          <cell r="G509">
            <v>1</v>
          </cell>
        </row>
        <row r="510">
          <cell r="A510">
            <v>39871</v>
          </cell>
          <cell r="B510" t="str">
            <v>0312082</v>
          </cell>
          <cell r="C510" t="str">
            <v>(Z)LEE, ALICE C.Y.</v>
          </cell>
          <cell r="D510" t="str">
            <v>VANCOUVER</v>
          </cell>
          <cell r="E510">
            <v>38106</v>
          </cell>
          <cell r="F510">
            <v>2.0699999999999998</v>
          </cell>
          <cell r="G510">
            <v>1</v>
          </cell>
        </row>
        <row r="511">
          <cell r="A511">
            <v>39871</v>
          </cell>
          <cell r="B511" t="str">
            <v>0312090</v>
          </cell>
          <cell r="C511" t="str">
            <v>MACKENZIE, DONALD A.</v>
          </cell>
          <cell r="D511" t="str">
            <v>VANCOUVER</v>
          </cell>
          <cell r="E511">
            <v>38104</v>
          </cell>
          <cell r="F511">
            <v>1246871.76</v>
          </cell>
          <cell r="G511">
            <v>1</v>
          </cell>
        </row>
        <row r="512">
          <cell r="A512">
            <v>39871</v>
          </cell>
          <cell r="B512" t="str">
            <v>0312132</v>
          </cell>
          <cell r="C512" t="str">
            <v>KONG, SHIU YUI</v>
          </cell>
          <cell r="D512" t="str">
            <v>VANCOUVER</v>
          </cell>
          <cell r="E512">
            <v>38112</v>
          </cell>
          <cell r="F512">
            <v>749436.12</v>
          </cell>
          <cell r="G512">
            <v>1</v>
          </cell>
        </row>
        <row r="513">
          <cell r="A513">
            <v>39871</v>
          </cell>
          <cell r="B513" t="str">
            <v>0312165</v>
          </cell>
          <cell r="C513" t="str">
            <v>KWAN, ANITA K S</v>
          </cell>
          <cell r="D513" t="str">
            <v>VANCOUVER</v>
          </cell>
          <cell r="E513">
            <v>38114</v>
          </cell>
          <cell r="F513">
            <v>791956.61</v>
          </cell>
          <cell r="G513">
            <v>1</v>
          </cell>
        </row>
        <row r="514">
          <cell r="A514">
            <v>39871</v>
          </cell>
          <cell r="B514" t="str">
            <v>0312173</v>
          </cell>
          <cell r="C514" t="str">
            <v>SCHWAM, AVRUM - HOLDINGS (QUEBEC) INC.</v>
          </cell>
          <cell r="D514" t="str">
            <v>VANCOUVER</v>
          </cell>
          <cell r="E514">
            <v>38120</v>
          </cell>
          <cell r="F514">
            <v>717900.79</v>
          </cell>
          <cell r="G514">
            <v>1</v>
          </cell>
        </row>
        <row r="515">
          <cell r="A515">
            <v>39871</v>
          </cell>
          <cell r="B515" t="str">
            <v>0312199</v>
          </cell>
          <cell r="C515" t="str">
            <v>CHANGLIU,CHRISTINA/SHI CHUAN/SHU QING YU</v>
          </cell>
          <cell r="D515" t="str">
            <v>VANCOUVER</v>
          </cell>
          <cell r="E515">
            <v>38125</v>
          </cell>
          <cell r="F515">
            <v>185127.61</v>
          </cell>
          <cell r="G515">
            <v>1</v>
          </cell>
        </row>
        <row r="516">
          <cell r="A516">
            <v>39871</v>
          </cell>
          <cell r="B516" t="str">
            <v>0312207</v>
          </cell>
          <cell r="C516" t="str">
            <v>ANSELMO, FELIX &amp; MICHELLE</v>
          </cell>
          <cell r="D516" t="str">
            <v>VANCOUVER</v>
          </cell>
          <cell r="E516">
            <v>38122</v>
          </cell>
          <cell r="F516">
            <v>228026.51</v>
          </cell>
          <cell r="G516">
            <v>1</v>
          </cell>
        </row>
        <row r="517">
          <cell r="A517">
            <v>39871</v>
          </cell>
          <cell r="B517" t="str">
            <v>0312249</v>
          </cell>
          <cell r="C517" t="str">
            <v>MELVILLE, GEORGE</v>
          </cell>
          <cell r="D517" t="str">
            <v>VANCOUVER</v>
          </cell>
          <cell r="E517">
            <v>38139</v>
          </cell>
          <cell r="F517">
            <v>2003442.2</v>
          </cell>
          <cell r="G517">
            <v>1</v>
          </cell>
        </row>
        <row r="518">
          <cell r="A518">
            <v>39871</v>
          </cell>
          <cell r="B518" t="str">
            <v>0312264</v>
          </cell>
          <cell r="C518" t="str">
            <v>KWONG, FRANCIS</v>
          </cell>
          <cell r="D518" t="str">
            <v>VANCOUVER</v>
          </cell>
          <cell r="E518">
            <v>38140</v>
          </cell>
          <cell r="F518">
            <v>631417.91</v>
          </cell>
          <cell r="G518">
            <v>1</v>
          </cell>
        </row>
        <row r="519">
          <cell r="A519">
            <v>39871</v>
          </cell>
          <cell r="B519" t="str">
            <v>0312280</v>
          </cell>
          <cell r="C519" t="str">
            <v>DISTRICT OF WEST VANCOUVER (2)</v>
          </cell>
          <cell r="D519" t="str">
            <v>VANCOUVER</v>
          </cell>
          <cell r="E519">
            <v>38146</v>
          </cell>
          <cell r="F519">
            <v>712379.05</v>
          </cell>
          <cell r="G519">
            <v>1</v>
          </cell>
        </row>
        <row r="520">
          <cell r="A520">
            <v>39871</v>
          </cell>
          <cell r="B520" t="str">
            <v>0312298</v>
          </cell>
          <cell r="C520" t="str">
            <v>HOWE, DANIEL &amp; PHOON, DINAH</v>
          </cell>
          <cell r="D520" t="str">
            <v>VANCOUVER</v>
          </cell>
          <cell r="E520">
            <v>38146</v>
          </cell>
          <cell r="F520">
            <v>636293.92000000004</v>
          </cell>
          <cell r="G520">
            <v>1</v>
          </cell>
        </row>
        <row r="521">
          <cell r="A521">
            <v>39871</v>
          </cell>
          <cell r="B521" t="str">
            <v>0312330</v>
          </cell>
          <cell r="C521" t="str">
            <v>SMART EXPRESS HOLDINGS LTD-US</v>
          </cell>
          <cell r="D521" t="str">
            <v>VANCOUVER</v>
          </cell>
          <cell r="E521">
            <v>38156</v>
          </cell>
          <cell r="F521">
            <v>1297845.6399999999</v>
          </cell>
          <cell r="G521">
            <v>1</v>
          </cell>
        </row>
        <row r="522">
          <cell r="A522">
            <v>39871</v>
          </cell>
          <cell r="B522" t="str">
            <v>0312348</v>
          </cell>
          <cell r="C522" t="str">
            <v>CHU, FLORA S C / FRANK K F - US</v>
          </cell>
          <cell r="D522" t="str">
            <v>VANCOUVER</v>
          </cell>
          <cell r="E522">
            <v>38160</v>
          </cell>
          <cell r="F522">
            <v>852613.35</v>
          </cell>
          <cell r="G522">
            <v>1</v>
          </cell>
        </row>
        <row r="523">
          <cell r="A523">
            <v>39871</v>
          </cell>
          <cell r="B523" t="str">
            <v>0312397</v>
          </cell>
          <cell r="C523" t="str">
            <v>EDUCATORS MORTGAGE AND INCOME FUND</v>
          </cell>
          <cell r="D523" t="str">
            <v>VANCOUVER</v>
          </cell>
          <cell r="E523">
            <v>38169</v>
          </cell>
          <cell r="F523">
            <v>52503741.670000002</v>
          </cell>
          <cell r="G523">
            <v>1</v>
          </cell>
        </row>
        <row r="524">
          <cell r="A524">
            <v>39871</v>
          </cell>
          <cell r="B524" t="str">
            <v>0312413</v>
          </cell>
          <cell r="C524" t="str">
            <v>(Z)TSAI, EDWINA</v>
          </cell>
          <cell r="D524" t="str">
            <v>VANCOUVER</v>
          </cell>
          <cell r="E524">
            <v>38173</v>
          </cell>
          <cell r="F524">
            <v>792315.07</v>
          </cell>
          <cell r="G524">
            <v>1</v>
          </cell>
        </row>
        <row r="525">
          <cell r="A525">
            <v>39871</v>
          </cell>
          <cell r="B525" t="str">
            <v>0312421</v>
          </cell>
          <cell r="C525" t="str">
            <v>STEFANICK, WAYNE/LORRAINE</v>
          </cell>
          <cell r="D525" t="str">
            <v>VANCOUVER</v>
          </cell>
          <cell r="E525">
            <v>38176</v>
          </cell>
          <cell r="F525">
            <v>270546.84000000003</v>
          </cell>
          <cell r="G525">
            <v>1</v>
          </cell>
        </row>
        <row r="526">
          <cell r="A526">
            <v>39871</v>
          </cell>
          <cell r="B526" t="str">
            <v>0312439</v>
          </cell>
          <cell r="C526" t="str">
            <v>WESTE, JULIA - RSP</v>
          </cell>
          <cell r="D526" t="str">
            <v>VANCOUVER</v>
          </cell>
          <cell r="E526">
            <v>38176</v>
          </cell>
          <cell r="F526">
            <v>375694.22</v>
          </cell>
          <cell r="G526">
            <v>1</v>
          </cell>
        </row>
        <row r="527">
          <cell r="A527">
            <v>39871</v>
          </cell>
          <cell r="B527" t="str">
            <v>0312447</v>
          </cell>
          <cell r="C527" t="str">
            <v>GREEN, DAVID - RSP</v>
          </cell>
          <cell r="D527" t="str">
            <v>VANCOUVER</v>
          </cell>
          <cell r="E527">
            <v>38176</v>
          </cell>
          <cell r="F527">
            <v>328750.96999999997</v>
          </cell>
          <cell r="G527">
            <v>1</v>
          </cell>
        </row>
        <row r="528">
          <cell r="A528">
            <v>39871</v>
          </cell>
          <cell r="B528" t="str">
            <v>0312462</v>
          </cell>
          <cell r="C528" t="str">
            <v>STEFANICK, WAYNE/LORRAINE (2)</v>
          </cell>
          <cell r="D528" t="str">
            <v>VANCOUVER</v>
          </cell>
          <cell r="E528">
            <v>38177</v>
          </cell>
          <cell r="F528">
            <v>327997.07</v>
          </cell>
          <cell r="G528">
            <v>1</v>
          </cell>
        </row>
        <row r="529">
          <cell r="A529">
            <v>39871</v>
          </cell>
          <cell r="B529" t="str">
            <v>0312488</v>
          </cell>
          <cell r="C529" t="str">
            <v>HARTWIG, MARIANNE</v>
          </cell>
          <cell r="D529" t="str">
            <v>VANCOUVER</v>
          </cell>
          <cell r="E529">
            <v>38184</v>
          </cell>
          <cell r="F529">
            <v>432850.94</v>
          </cell>
          <cell r="G529">
            <v>1</v>
          </cell>
        </row>
        <row r="530">
          <cell r="A530">
            <v>39871</v>
          </cell>
          <cell r="B530" t="str">
            <v>0312512</v>
          </cell>
          <cell r="C530" t="str">
            <v>HALLIDAY, DOUGLAS - LIRA</v>
          </cell>
          <cell r="D530" t="str">
            <v>VANCOUVER</v>
          </cell>
          <cell r="E530">
            <v>38204</v>
          </cell>
          <cell r="F530">
            <v>478524.04</v>
          </cell>
          <cell r="G530">
            <v>1</v>
          </cell>
        </row>
        <row r="531">
          <cell r="A531">
            <v>39871</v>
          </cell>
          <cell r="B531" t="str">
            <v>0312520</v>
          </cell>
          <cell r="C531" t="str">
            <v>HALLIDAY, DOUGLAS - RRSP</v>
          </cell>
          <cell r="D531" t="str">
            <v>VANCOUVER</v>
          </cell>
          <cell r="E531">
            <v>38204</v>
          </cell>
          <cell r="F531">
            <v>74744.78</v>
          </cell>
          <cell r="G531">
            <v>1</v>
          </cell>
        </row>
        <row r="532">
          <cell r="A532">
            <v>39871</v>
          </cell>
          <cell r="B532" t="str">
            <v>0312538</v>
          </cell>
          <cell r="C532" t="str">
            <v>HALLIDAY, HAZEL - RRSP</v>
          </cell>
          <cell r="D532" t="str">
            <v>VANCOUVER</v>
          </cell>
          <cell r="E532">
            <v>38190</v>
          </cell>
          <cell r="F532">
            <v>302611.23</v>
          </cell>
          <cell r="G532">
            <v>1</v>
          </cell>
        </row>
        <row r="533">
          <cell r="A533">
            <v>39871</v>
          </cell>
          <cell r="B533" t="str">
            <v>0312553</v>
          </cell>
          <cell r="C533" t="str">
            <v>(Z)CHUNG, DEBORAH - US</v>
          </cell>
          <cell r="D533" t="str">
            <v>VANCOUVER</v>
          </cell>
          <cell r="E533">
            <v>38198</v>
          </cell>
          <cell r="F533">
            <v>174.21</v>
          </cell>
          <cell r="G533">
            <v>1</v>
          </cell>
        </row>
        <row r="534">
          <cell r="A534">
            <v>39871</v>
          </cell>
          <cell r="B534" t="str">
            <v>0312561</v>
          </cell>
          <cell r="C534" t="str">
            <v>CHAN, YIN GOC - US</v>
          </cell>
          <cell r="D534" t="str">
            <v>VANCOUVER</v>
          </cell>
          <cell r="E534">
            <v>38203</v>
          </cell>
          <cell r="F534">
            <v>375560.92</v>
          </cell>
          <cell r="G534">
            <v>1</v>
          </cell>
        </row>
        <row r="535">
          <cell r="A535">
            <v>39871</v>
          </cell>
          <cell r="B535" t="str">
            <v>0312579</v>
          </cell>
          <cell r="C535" t="str">
            <v>CHAN, LUIZA WAI MING</v>
          </cell>
          <cell r="D535" t="str">
            <v>VANCOUVER</v>
          </cell>
          <cell r="E535">
            <v>38203</v>
          </cell>
          <cell r="F535">
            <v>339571.06</v>
          </cell>
          <cell r="G535">
            <v>1</v>
          </cell>
        </row>
        <row r="536">
          <cell r="A536">
            <v>39871</v>
          </cell>
          <cell r="B536" t="str">
            <v>0312603</v>
          </cell>
          <cell r="C536" t="str">
            <v>STEISS, CARL/AUBERT, FRANCYNE</v>
          </cell>
          <cell r="D536" t="str">
            <v>VANCOUVER</v>
          </cell>
          <cell r="E536">
            <v>38208</v>
          </cell>
          <cell r="F536">
            <v>238359.45</v>
          </cell>
          <cell r="G536">
            <v>1</v>
          </cell>
        </row>
        <row r="537">
          <cell r="A537">
            <v>39871</v>
          </cell>
          <cell r="B537" t="str">
            <v>0312611</v>
          </cell>
          <cell r="C537" t="str">
            <v>STEISS, CARL/AUBERT, FRANCYNE - US</v>
          </cell>
          <cell r="D537" t="str">
            <v>VANCOUVER</v>
          </cell>
          <cell r="E537">
            <v>38208</v>
          </cell>
          <cell r="F537">
            <v>381713.58</v>
          </cell>
          <cell r="G537">
            <v>1</v>
          </cell>
        </row>
        <row r="538">
          <cell r="A538">
            <v>39871</v>
          </cell>
          <cell r="B538" t="str">
            <v>0312629</v>
          </cell>
          <cell r="C538" t="str">
            <v>STEISS, CARL - RRSP</v>
          </cell>
          <cell r="D538" t="str">
            <v>VANCOUVER</v>
          </cell>
          <cell r="E538">
            <v>38208</v>
          </cell>
          <cell r="F538">
            <v>662125.54</v>
          </cell>
          <cell r="G538">
            <v>1</v>
          </cell>
        </row>
        <row r="539">
          <cell r="A539">
            <v>39871</v>
          </cell>
          <cell r="B539" t="str">
            <v>0312637</v>
          </cell>
          <cell r="C539" t="str">
            <v>AUBERT, FRANCYNE - RRSP</v>
          </cell>
          <cell r="D539" t="str">
            <v>VANCOUVER</v>
          </cell>
          <cell r="E539">
            <v>38338</v>
          </cell>
          <cell r="F539">
            <v>106486.92</v>
          </cell>
          <cell r="G539">
            <v>1</v>
          </cell>
        </row>
        <row r="540">
          <cell r="A540">
            <v>39871</v>
          </cell>
          <cell r="B540" t="str">
            <v>0312645</v>
          </cell>
          <cell r="C540" t="str">
            <v>AUBERT, FRANCYNE - SP RRSP</v>
          </cell>
          <cell r="D540" t="str">
            <v>VANCOUVER</v>
          </cell>
          <cell r="E540">
            <v>38338</v>
          </cell>
          <cell r="F540">
            <v>295252.59000000003</v>
          </cell>
          <cell r="G540">
            <v>1</v>
          </cell>
        </row>
        <row r="541">
          <cell r="A541">
            <v>39871</v>
          </cell>
          <cell r="B541" t="str">
            <v>0312652</v>
          </cell>
          <cell r="C541" t="str">
            <v>CLEMENT, DR. CLAUDE</v>
          </cell>
          <cell r="D541" t="str">
            <v>VANCOUVER</v>
          </cell>
          <cell r="E541">
            <v>38209</v>
          </cell>
          <cell r="F541">
            <v>562297.03</v>
          </cell>
          <cell r="G541">
            <v>1</v>
          </cell>
        </row>
        <row r="542">
          <cell r="A542">
            <v>39871</v>
          </cell>
          <cell r="B542" t="str">
            <v>0312660</v>
          </cell>
          <cell r="C542" t="str">
            <v>SOC DE GESTION ET DEXP MED MON</v>
          </cell>
          <cell r="D542" t="str">
            <v>VANCOUVER</v>
          </cell>
          <cell r="E542">
            <v>38209</v>
          </cell>
          <cell r="F542">
            <v>1609414.97</v>
          </cell>
          <cell r="G542">
            <v>1</v>
          </cell>
        </row>
        <row r="543">
          <cell r="A543">
            <v>39871</v>
          </cell>
          <cell r="B543" t="str">
            <v>0312678</v>
          </cell>
          <cell r="C543" t="str">
            <v>GRAU, CARMEN</v>
          </cell>
          <cell r="D543" t="str">
            <v>VANCOUVER</v>
          </cell>
          <cell r="E543">
            <v>38209</v>
          </cell>
          <cell r="F543">
            <v>46408.19</v>
          </cell>
          <cell r="G543">
            <v>1</v>
          </cell>
        </row>
        <row r="544">
          <cell r="A544">
            <v>39871</v>
          </cell>
          <cell r="B544" t="str">
            <v>0312686</v>
          </cell>
          <cell r="C544" t="str">
            <v>GRAU, ALFONSO &amp; CARMEN</v>
          </cell>
          <cell r="D544" t="str">
            <v>VANCOUVER</v>
          </cell>
          <cell r="E544">
            <v>38209</v>
          </cell>
          <cell r="F544">
            <v>197924.14</v>
          </cell>
          <cell r="G544">
            <v>1</v>
          </cell>
        </row>
        <row r="545">
          <cell r="A545">
            <v>39871</v>
          </cell>
          <cell r="B545" t="str">
            <v>0312694</v>
          </cell>
          <cell r="C545" t="str">
            <v>GRAU, ALFONSO - RSP</v>
          </cell>
          <cell r="D545" t="str">
            <v>VANCOUVER</v>
          </cell>
          <cell r="E545">
            <v>38209</v>
          </cell>
          <cell r="F545">
            <v>63897.58</v>
          </cell>
          <cell r="G545">
            <v>1</v>
          </cell>
        </row>
        <row r="546">
          <cell r="A546">
            <v>39871</v>
          </cell>
          <cell r="B546" t="str">
            <v>0312702</v>
          </cell>
          <cell r="C546" t="str">
            <v>GRAU, CARMEN - SPOUSAL RSP</v>
          </cell>
          <cell r="D546" t="str">
            <v>VANCOUVER</v>
          </cell>
          <cell r="E546">
            <v>38209</v>
          </cell>
          <cell r="F546">
            <v>124802.25</v>
          </cell>
          <cell r="G546">
            <v>1</v>
          </cell>
        </row>
        <row r="547">
          <cell r="A547">
            <v>39871</v>
          </cell>
          <cell r="B547" t="str">
            <v>0312710</v>
          </cell>
          <cell r="C547" t="str">
            <v>GRAU, ALFONSO - LIRSP</v>
          </cell>
          <cell r="D547" t="str">
            <v>VANCOUVER</v>
          </cell>
          <cell r="E547">
            <v>38209</v>
          </cell>
          <cell r="F547">
            <v>535301.07999999996</v>
          </cell>
          <cell r="G547">
            <v>1</v>
          </cell>
        </row>
        <row r="548">
          <cell r="A548">
            <v>39871</v>
          </cell>
          <cell r="B548" t="str">
            <v>0312728</v>
          </cell>
          <cell r="C548" t="str">
            <v>PRICE, SANDRA</v>
          </cell>
          <cell r="D548" t="str">
            <v>VANCOUVER</v>
          </cell>
          <cell r="E548">
            <v>38216</v>
          </cell>
          <cell r="F548">
            <v>487903.53</v>
          </cell>
          <cell r="G548">
            <v>1</v>
          </cell>
        </row>
        <row r="549">
          <cell r="A549">
            <v>39871</v>
          </cell>
          <cell r="B549" t="str">
            <v>0312736</v>
          </cell>
          <cell r="C549" t="str">
            <v>CHING, LIONEL &amp; EVA</v>
          </cell>
          <cell r="D549" t="str">
            <v>VANCOUVER</v>
          </cell>
          <cell r="E549">
            <v>38218</v>
          </cell>
          <cell r="F549">
            <v>711847.74</v>
          </cell>
          <cell r="G549">
            <v>1</v>
          </cell>
        </row>
        <row r="550">
          <cell r="A550">
            <v>39871</v>
          </cell>
          <cell r="B550" t="str">
            <v>0312751</v>
          </cell>
          <cell r="C550" t="str">
            <v>HARTWIG, MARIANNE SP. TRUST</v>
          </cell>
          <cell r="D550" t="str">
            <v>VANCOUVER</v>
          </cell>
          <cell r="E550">
            <v>38224</v>
          </cell>
          <cell r="F550">
            <v>1777492.95</v>
          </cell>
          <cell r="G550">
            <v>1</v>
          </cell>
        </row>
        <row r="551">
          <cell r="A551">
            <v>39871</v>
          </cell>
          <cell r="B551" t="str">
            <v>0312769</v>
          </cell>
          <cell r="C551" t="str">
            <v>BAKER, ADRIENNE</v>
          </cell>
          <cell r="D551" t="str">
            <v>VANCOUVER</v>
          </cell>
          <cell r="E551">
            <v>38226</v>
          </cell>
          <cell r="F551">
            <v>386568.27</v>
          </cell>
          <cell r="G551">
            <v>1</v>
          </cell>
        </row>
        <row r="552">
          <cell r="A552">
            <v>39871</v>
          </cell>
          <cell r="B552" t="str">
            <v>0312819</v>
          </cell>
          <cell r="C552" t="str">
            <v>CHAN, MAZIE MAN WAH</v>
          </cell>
          <cell r="D552" t="str">
            <v>VANCOUVER</v>
          </cell>
          <cell r="E552">
            <v>38237</v>
          </cell>
          <cell r="F552">
            <v>410662.61</v>
          </cell>
          <cell r="G552">
            <v>1</v>
          </cell>
        </row>
        <row r="553">
          <cell r="A553">
            <v>39871</v>
          </cell>
          <cell r="B553" t="str">
            <v>0312835</v>
          </cell>
          <cell r="C553" t="str">
            <v>VERWEY, FRANK - HOLDINGS LIMITED</v>
          </cell>
          <cell r="D553" t="str">
            <v>VANCOUVER</v>
          </cell>
          <cell r="E553">
            <v>38240</v>
          </cell>
          <cell r="F553">
            <v>1457923.29</v>
          </cell>
          <cell r="G553">
            <v>1</v>
          </cell>
        </row>
        <row r="554">
          <cell r="A554">
            <v>39871</v>
          </cell>
          <cell r="B554" t="str">
            <v>0312843</v>
          </cell>
          <cell r="C554" t="str">
            <v>NORTHLAND ENTERPRISES INC</v>
          </cell>
          <cell r="D554" t="str">
            <v>VANCOUVER</v>
          </cell>
          <cell r="E554">
            <v>38244</v>
          </cell>
          <cell r="F554">
            <v>1553499.67</v>
          </cell>
          <cell r="G554">
            <v>1</v>
          </cell>
        </row>
        <row r="555">
          <cell r="A555">
            <v>39871</v>
          </cell>
          <cell r="B555" t="str">
            <v>0312850</v>
          </cell>
          <cell r="C555" t="str">
            <v>GESTION CENTRE ST-PAUL INC</v>
          </cell>
          <cell r="D555" t="str">
            <v>VANCOUVER</v>
          </cell>
          <cell r="E555">
            <v>38246</v>
          </cell>
          <cell r="F555">
            <v>225124.81</v>
          </cell>
          <cell r="G555">
            <v>1</v>
          </cell>
        </row>
        <row r="556">
          <cell r="A556">
            <v>39871</v>
          </cell>
          <cell r="B556" t="str">
            <v>0312868</v>
          </cell>
          <cell r="C556" t="str">
            <v>ARRIBI, MARTIN</v>
          </cell>
          <cell r="D556" t="str">
            <v>VANCOUVER</v>
          </cell>
          <cell r="E556">
            <v>38246</v>
          </cell>
          <cell r="F556">
            <v>237721.32</v>
          </cell>
          <cell r="G556">
            <v>1</v>
          </cell>
        </row>
        <row r="557">
          <cell r="A557">
            <v>39871</v>
          </cell>
          <cell r="B557" t="str">
            <v>0312876</v>
          </cell>
          <cell r="C557" t="str">
            <v>PEARCE, ROBERT &amp; LILA</v>
          </cell>
          <cell r="D557" t="str">
            <v>VANCOUVER</v>
          </cell>
          <cell r="E557">
            <v>38251</v>
          </cell>
          <cell r="F557">
            <v>1386435.71</v>
          </cell>
          <cell r="G557">
            <v>1</v>
          </cell>
        </row>
        <row r="558">
          <cell r="A558">
            <v>39871</v>
          </cell>
          <cell r="B558" t="str">
            <v>0312892</v>
          </cell>
          <cell r="C558" t="str">
            <v>ARRIBI, GHISLAINE - RSP</v>
          </cell>
          <cell r="D558" t="str">
            <v>VANCOUVER</v>
          </cell>
          <cell r="E558">
            <v>38251</v>
          </cell>
          <cell r="F558">
            <v>45557.05</v>
          </cell>
          <cell r="G558">
            <v>1</v>
          </cell>
        </row>
        <row r="559">
          <cell r="A559">
            <v>39871</v>
          </cell>
          <cell r="B559" t="str">
            <v>0313080</v>
          </cell>
          <cell r="C559" t="str">
            <v>AIB Select Eurozone Long Bond Indexmaster Fund</v>
          </cell>
          <cell r="D559" t="str">
            <v>UNITED KINGDOM</v>
          </cell>
          <cell r="E559">
            <v>38261</v>
          </cell>
          <cell r="F559">
            <v>33526733.550000001</v>
          </cell>
          <cell r="G559">
            <v>1</v>
          </cell>
        </row>
        <row r="560">
          <cell r="A560">
            <v>39871</v>
          </cell>
          <cell r="B560" t="str">
            <v>0313106</v>
          </cell>
          <cell r="C560" t="str">
            <v>LEWIS, GRAHAM L</v>
          </cell>
          <cell r="D560" t="str">
            <v>VANCOUVER</v>
          </cell>
          <cell r="E560">
            <v>38260</v>
          </cell>
          <cell r="F560">
            <v>225904.25</v>
          </cell>
          <cell r="G560">
            <v>1</v>
          </cell>
        </row>
        <row r="561">
          <cell r="A561">
            <v>39871</v>
          </cell>
          <cell r="B561" t="str">
            <v>0313163</v>
          </cell>
          <cell r="C561" t="str">
            <v>CHAN, KATIE Y.F.K.</v>
          </cell>
          <cell r="D561" t="str">
            <v>VANCOUVER</v>
          </cell>
          <cell r="E561">
            <v>38261</v>
          </cell>
          <cell r="F561">
            <v>753691.9</v>
          </cell>
          <cell r="G561">
            <v>1</v>
          </cell>
        </row>
        <row r="562">
          <cell r="A562">
            <v>39871</v>
          </cell>
          <cell r="B562" t="str">
            <v>0313197</v>
          </cell>
          <cell r="C562" t="str">
            <v>BLACKBURN, SUSAN M.</v>
          </cell>
          <cell r="D562" t="str">
            <v>VANCOUVER</v>
          </cell>
          <cell r="E562">
            <v>38261</v>
          </cell>
          <cell r="F562">
            <v>786974.89</v>
          </cell>
          <cell r="G562">
            <v>1</v>
          </cell>
        </row>
        <row r="563">
          <cell r="A563">
            <v>39871</v>
          </cell>
          <cell r="B563" t="str">
            <v>0313502</v>
          </cell>
          <cell r="C563" t="str">
            <v>CHU, LAI CHUN</v>
          </cell>
          <cell r="D563" t="str">
            <v>VANCOUVER</v>
          </cell>
          <cell r="E563">
            <v>38267</v>
          </cell>
          <cell r="F563">
            <v>2838525.88</v>
          </cell>
          <cell r="G563">
            <v>1</v>
          </cell>
        </row>
        <row r="564">
          <cell r="A564">
            <v>39871</v>
          </cell>
          <cell r="B564" t="str">
            <v>0313510</v>
          </cell>
          <cell r="C564" t="str">
            <v>HSBC Canadian Balanced Intl Fund</v>
          </cell>
          <cell r="D564" t="str">
            <v>VANCOUVER</v>
          </cell>
          <cell r="E564">
            <v>33780</v>
          </cell>
          <cell r="F564">
            <v>290086418.95999998</v>
          </cell>
          <cell r="G564">
            <v>1</v>
          </cell>
        </row>
        <row r="565">
          <cell r="A565">
            <v>39871</v>
          </cell>
          <cell r="B565" t="str">
            <v>0313544</v>
          </cell>
          <cell r="C565" t="str">
            <v>ARG HOLDINGS INC</v>
          </cell>
          <cell r="D565" t="str">
            <v>VANCOUVER</v>
          </cell>
          <cell r="E565">
            <v>38273</v>
          </cell>
          <cell r="F565">
            <v>3565348.08</v>
          </cell>
          <cell r="G565">
            <v>1</v>
          </cell>
        </row>
        <row r="566">
          <cell r="A566">
            <v>39871</v>
          </cell>
          <cell r="B566" t="str">
            <v>0313635</v>
          </cell>
          <cell r="C566" t="str">
            <v>LEE, MS. LIDIA - US</v>
          </cell>
          <cell r="D566" t="str">
            <v>VANCOUVER</v>
          </cell>
          <cell r="E566">
            <v>38279</v>
          </cell>
          <cell r="F566">
            <v>337769.56</v>
          </cell>
          <cell r="G566">
            <v>1</v>
          </cell>
        </row>
        <row r="567">
          <cell r="A567">
            <v>39871</v>
          </cell>
          <cell r="B567" t="str">
            <v>0313643</v>
          </cell>
          <cell r="C567" t="str">
            <v>M B BAKER HOLDINGS</v>
          </cell>
          <cell r="D567" t="str">
            <v>VANCOUVER</v>
          </cell>
          <cell r="E567">
            <v>38293</v>
          </cell>
          <cell r="F567">
            <v>97413.86</v>
          </cell>
          <cell r="G567">
            <v>1</v>
          </cell>
        </row>
        <row r="568">
          <cell r="A568">
            <v>39871</v>
          </cell>
          <cell r="B568" t="str">
            <v>0313692</v>
          </cell>
          <cell r="C568" t="str">
            <v>HAUGAN, GEORGINA &amp; RONALD</v>
          </cell>
          <cell r="D568" t="str">
            <v>VANCOUVER</v>
          </cell>
          <cell r="E568">
            <v>38293</v>
          </cell>
          <cell r="F568">
            <v>549716.47</v>
          </cell>
          <cell r="G568">
            <v>1</v>
          </cell>
        </row>
        <row r="569">
          <cell r="A569">
            <v>39871</v>
          </cell>
          <cell r="B569" t="str">
            <v>0313718</v>
          </cell>
          <cell r="C569" t="str">
            <v>AREA 1 RECLAIMING LTD</v>
          </cell>
          <cell r="D569" t="str">
            <v>VANCOUVER</v>
          </cell>
          <cell r="E569">
            <v>38301</v>
          </cell>
          <cell r="F569">
            <v>1475550.01</v>
          </cell>
          <cell r="G569">
            <v>1</v>
          </cell>
        </row>
        <row r="570">
          <cell r="A570">
            <v>39871</v>
          </cell>
          <cell r="B570" t="str">
            <v>0313759</v>
          </cell>
          <cell r="C570" t="str">
            <v>SISTENICH, PETER/ROSANNA</v>
          </cell>
          <cell r="D570" t="str">
            <v>VANCOUVER</v>
          </cell>
          <cell r="E570">
            <v>38300</v>
          </cell>
          <cell r="F570">
            <v>1576425.94</v>
          </cell>
          <cell r="G570">
            <v>1</v>
          </cell>
        </row>
        <row r="571">
          <cell r="A571">
            <v>39871</v>
          </cell>
          <cell r="B571" t="str">
            <v>0313775</v>
          </cell>
          <cell r="C571" t="str">
            <v>MORGAN-SILVESTER, SARAH</v>
          </cell>
          <cell r="D571" t="str">
            <v>VANCOUVER</v>
          </cell>
          <cell r="E571">
            <v>38301</v>
          </cell>
          <cell r="F571">
            <v>835962</v>
          </cell>
          <cell r="G571">
            <v>1</v>
          </cell>
        </row>
        <row r="572">
          <cell r="A572">
            <v>39871</v>
          </cell>
          <cell r="B572" t="str">
            <v>0313783</v>
          </cell>
          <cell r="C572" t="str">
            <v>MORGAN-SILVESTER,SARAH-RRSP</v>
          </cell>
          <cell r="D572" t="str">
            <v>VANCOUVER</v>
          </cell>
          <cell r="E572">
            <v>38301</v>
          </cell>
          <cell r="F572">
            <v>110277.14</v>
          </cell>
          <cell r="G572">
            <v>1</v>
          </cell>
        </row>
        <row r="573">
          <cell r="A573">
            <v>39871</v>
          </cell>
          <cell r="B573" t="str">
            <v>0313791</v>
          </cell>
          <cell r="C573" t="str">
            <v>GRAU, CARMEN - RSP</v>
          </cell>
          <cell r="D573" t="str">
            <v>VANCOUVER</v>
          </cell>
          <cell r="E573">
            <v>38324</v>
          </cell>
          <cell r="F573">
            <v>20769.32</v>
          </cell>
          <cell r="G573">
            <v>1</v>
          </cell>
        </row>
        <row r="574">
          <cell r="A574">
            <v>39871</v>
          </cell>
          <cell r="B574" t="str">
            <v>0313825</v>
          </cell>
          <cell r="C574" t="str">
            <v>VICATHGORD INVESTMENTS LTD.</v>
          </cell>
          <cell r="D574" t="str">
            <v>VANCOUVER</v>
          </cell>
          <cell r="E574">
            <v>38306</v>
          </cell>
          <cell r="F574">
            <v>7607732.4000000004</v>
          </cell>
          <cell r="G574">
            <v>1</v>
          </cell>
        </row>
        <row r="575">
          <cell r="A575">
            <v>39871</v>
          </cell>
          <cell r="B575" t="str">
            <v>0313874</v>
          </cell>
          <cell r="C575" t="str">
            <v>REN, WEI / FU, JINLI - US</v>
          </cell>
          <cell r="D575" t="str">
            <v>VANCOUVER</v>
          </cell>
          <cell r="E575">
            <v>38308</v>
          </cell>
          <cell r="F575">
            <v>1287183.25</v>
          </cell>
          <cell r="G575">
            <v>1</v>
          </cell>
        </row>
        <row r="576">
          <cell r="A576">
            <v>39871</v>
          </cell>
          <cell r="B576" t="str">
            <v>0313940</v>
          </cell>
          <cell r="C576" t="str">
            <v>TELFORD, IAN/SUSAN</v>
          </cell>
          <cell r="D576" t="str">
            <v>VANCOUVER</v>
          </cell>
          <cell r="E576">
            <v>38308</v>
          </cell>
          <cell r="F576">
            <v>1199960.96</v>
          </cell>
          <cell r="G576">
            <v>1</v>
          </cell>
        </row>
        <row r="577">
          <cell r="A577">
            <v>39871</v>
          </cell>
          <cell r="B577" t="str">
            <v>0313957</v>
          </cell>
          <cell r="C577" t="str">
            <v>LIANG, QIYI / MAI, SHU XIAN</v>
          </cell>
          <cell r="D577" t="str">
            <v>VANCOUVER</v>
          </cell>
          <cell r="E577">
            <v>38309</v>
          </cell>
          <cell r="F577">
            <v>829379.84</v>
          </cell>
          <cell r="G577">
            <v>1</v>
          </cell>
        </row>
        <row r="578">
          <cell r="A578">
            <v>39871</v>
          </cell>
          <cell r="B578" t="str">
            <v>0314070</v>
          </cell>
          <cell r="C578" t="str">
            <v>HSBC MORTGAGE POOLED FUND</v>
          </cell>
          <cell r="D578" t="str">
            <v>VANCOUVER</v>
          </cell>
          <cell r="E578">
            <v>32874</v>
          </cell>
          <cell r="F578">
            <v>150520278.63999999</v>
          </cell>
          <cell r="G578">
            <v>1</v>
          </cell>
        </row>
        <row r="579">
          <cell r="A579">
            <v>39871</v>
          </cell>
          <cell r="B579" t="str">
            <v>0314088</v>
          </cell>
          <cell r="C579" t="str">
            <v>Freescale Summit (US)</v>
          </cell>
          <cell r="D579" t="str">
            <v>NEW YORK</v>
          </cell>
          <cell r="E579">
            <v>38322</v>
          </cell>
          <cell r="F579">
            <v>23575794.940000001</v>
          </cell>
          <cell r="G579">
            <v>1</v>
          </cell>
        </row>
        <row r="580">
          <cell r="A580">
            <v>39871</v>
          </cell>
          <cell r="B580" t="str">
            <v>0314179</v>
          </cell>
          <cell r="C580" t="str">
            <v>HSBC EUROPEAN FUND</v>
          </cell>
          <cell r="D580" t="str">
            <v>VANCOUVER</v>
          </cell>
          <cell r="E580">
            <v>34647</v>
          </cell>
          <cell r="F580">
            <v>39530630.640000001</v>
          </cell>
          <cell r="G580">
            <v>1</v>
          </cell>
        </row>
        <row r="581">
          <cell r="A581">
            <v>39871</v>
          </cell>
          <cell r="B581" t="str">
            <v>0314195</v>
          </cell>
          <cell r="C581" t="str">
            <v>BAKER, ADRIENNE - RRIF</v>
          </cell>
          <cell r="D581" t="str">
            <v>VANCOUVER</v>
          </cell>
          <cell r="E581">
            <v>38316</v>
          </cell>
          <cell r="F581">
            <v>148778.37</v>
          </cell>
          <cell r="G581">
            <v>1</v>
          </cell>
        </row>
        <row r="582">
          <cell r="A582">
            <v>39871</v>
          </cell>
          <cell r="B582" t="str">
            <v>0314351</v>
          </cell>
          <cell r="C582" t="str">
            <v>HSBC EMERGING MARKETS FUND</v>
          </cell>
          <cell r="D582" t="str">
            <v>VANCOUVER</v>
          </cell>
          <cell r="E582">
            <v>34639</v>
          </cell>
          <cell r="F582">
            <v>9551456.1500000004</v>
          </cell>
          <cell r="G582">
            <v>1</v>
          </cell>
        </row>
        <row r="583">
          <cell r="A583">
            <v>39871</v>
          </cell>
          <cell r="B583" t="str">
            <v>0314369</v>
          </cell>
          <cell r="C583" t="str">
            <v>HSBC ASIAPACIFIC FUND</v>
          </cell>
          <cell r="D583" t="str">
            <v>VANCOUVER</v>
          </cell>
          <cell r="E583">
            <v>35765</v>
          </cell>
          <cell r="F583">
            <v>27903249.809999999</v>
          </cell>
          <cell r="G583">
            <v>1</v>
          </cell>
        </row>
        <row r="584">
          <cell r="A584">
            <v>39871</v>
          </cell>
          <cell r="B584" t="str">
            <v>0314385</v>
          </cell>
          <cell r="C584" t="str">
            <v>HSBC Chinese Equity Fund</v>
          </cell>
          <cell r="D584" t="str">
            <v>VANCOUVER</v>
          </cell>
          <cell r="E584">
            <v>38128</v>
          </cell>
          <cell r="F584">
            <v>121912284.31</v>
          </cell>
          <cell r="G584">
            <v>1</v>
          </cell>
        </row>
        <row r="585">
          <cell r="A585">
            <v>39871</v>
          </cell>
          <cell r="B585" t="str">
            <v>0314633</v>
          </cell>
          <cell r="C585" t="str">
            <v>FLEETWOOD FISHING LTD.</v>
          </cell>
          <cell r="D585" t="str">
            <v>VANCOUVER</v>
          </cell>
          <cell r="E585">
            <v>38321</v>
          </cell>
          <cell r="F585">
            <v>273510.8</v>
          </cell>
          <cell r="G585">
            <v>1</v>
          </cell>
        </row>
        <row r="586">
          <cell r="A586">
            <v>39871</v>
          </cell>
          <cell r="B586" t="str">
            <v>0314641</v>
          </cell>
          <cell r="C586" t="str">
            <v>CANVIN, WILLIAM &amp; ROSEMARY</v>
          </cell>
          <cell r="D586" t="str">
            <v>VANCOUVER</v>
          </cell>
          <cell r="E586">
            <v>38321</v>
          </cell>
          <cell r="F586">
            <v>542785.14</v>
          </cell>
          <cell r="G586">
            <v>1</v>
          </cell>
        </row>
        <row r="587">
          <cell r="A587">
            <v>39871</v>
          </cell>
          <cell r="B587" t="str">
            <v>0314658</v>
          </cell>
          <cell r="C587" t="str">
            <v>CANVIN, ROSEMARY - RRSP</v>
          </cell>
          <cell r="D587" t="str">
            <v>VANCOUVER</v>
          </cell>
          <cell r="E587">
            <v>38261</v>
          </cell>
          <cell r="F587">
            <v>68250.17</v>
          </cell>
          <cell r="G587">
            <v>1</v>
          </cell>
        </row>
        <row r="588">
          <cell r="A588">
            <v>39871</v>
          </cell>
          <cell r="B588" t="str">
            <v>0314666</v>
          </cell>
          <cell r="C588" t="str">
            <v>CANVIN, WILLIAM - RRSP</v>
          </cell>
          <cell r="D588" t="str">
            <v>VANCOUVER</v>
          </cell>
          <cell r="E588">
            <v>37165</v>
          </cell>
          <cell r="F588">
            <v>62903.71</v>
          </cell>
          <cell r="G588">
            <v>1</v>
          </cell>
        </row>
        <row r="589">
          <cell r="A589">
            <v>39871</v>
          </cell>
          <cell r="B589" t="str">
            <v>0314674</v>
          </cell>
          <cell r="C589" t="str">
            <v>514955 BC LIMITED</v>
          </cell>
          <cell r="D589" t="str">
            <v>VANCOUVER</v>
          </cell>
          <cell r="E589">
            <v>38324</v>
          </cell>
          <cell r="F589">
            <v>537940.04</v>
          </cell>
          <cell r="G589">
            <v>1</v>
          </cell>
        </row>
        <row r="590">
          <cell r="A590">
            <v>39871</v>
          </cell>
          <cell r="B590" t="str">
            <v>0314682</v>
          </cell>
          <cell r="C590" t="str">
            <v>BARRIGAN, R. IAN</v>
          </cell>
          <cell r="D590" t="str">
            <v>VANCOUVER</v>
          </cell>
          <cell r="E590">
            <v>38327</v>
          </cell>
          <cell r="F590">
            <v>645248.82999999996</v>
          </cell>
          <cell r="G590">
            <v>1</v>
          </cell>
        </row>
        <row r="591">
          <cell r="A591">
            <v>39871</v>
          </cell>
          <cell r="B591" t="str">
            <v>0314708</v>
          </cell>
          <cell r="C591" t="str">
            <v>1466851 ONTARIO LIMITED - US</v>
          </cell>
          <cell r="D591" t="str">
            <v>VANCOUVER</v>
          </cell>
          <cell r="E591">
            <v>38327</v>
          </cell>
          <cell r="F591">
            <v>1859843.58</v>
          </cell>
          <cell r="G591">
            <v>1</v>
          </cell>
        </row>
        <row r="592">
          <cell r="A592">
            <v>39871</v>
          </cell>
          <cell r="B592" t="str">
            <v>0314732</v>
          </cell>
          <cell r="C592" t="str">
            <v>YORKSON INVESTMENT CO. LTD. (2)</v>
          </cell>
          <cell r="D592" t="str">
            <v>VANCOUVER</v>
          </cell>
          <cell r="E592">
            <v>38329</v>
          </cell>
          <cell r="F592">
            <v>3211346.17</v>
          </cell>
          <cell r="G592">
            <v>1</v>
          </cell>
        </row>
        <row r="593">
          <cell r="A593">
            <v>39871</v>
          </cell>
          <cell r="B593" t="str">
            <v>0314823</v>
          </cell>
          <cell r="C593" t="str">
            <v>PENTY, TAMARA - RRIF</v>
          </cell>
          <cell r="D593" t="str">
            <v>VANCOUVER</v>
          </cell>
          <cell r="E593">
            <v>31199</v>
          </cell>
          <cell r="F593">
            <v>335026.06</v>
          </cell>
          <cell r="G593">
            <v>1</v>
          </cell>
        </row>
        <row r="594">
          <cell r="A594">
            <v>39871</v>
          </cell>
          <cell r="B594" t="str">
            <v>0314872</v>
          </cell>
          <cell r="C594" t="str">
            <v>STEFANICK, WAYNE - RRSP</v>
          </cell>
          <cell r="D594" t="str">
            <v>VANCOUVER</v>
          </cell>
          <cell r="E594">
            <v>38176</v>
          </cell>
          <cell r="F594">
            <v>78194.399999999994</v>
          </cell>
          <cell r="G594">
            <v>1</v>
          </cell>
        </row>
        <row r="595">
          <cell r="A595">
            <v>39871</v>
          </cell>
          <cell r="B595" t="str">
            <v>0314880</v>
          </cell>
          <cell r="C595" t="str">
            <v>STEFANICK, LORRAINE - SP RRSP</v>
          </cell>
          <cell r="D595" t="str">
            <v>VANCOUVER</v>
          </cell>
          <cell r="E595">
            <v>38176</v>
          </cell>
          <cell r="F595">
            <v>125221.04</v>
          </cell>
          <cell r="G595">
            <v>1</v>
          </cell>
        </row>
        <row r="596">
          <cell r="A596">
            <v>39871</v>
          </cell>
          <cell r="B596" t="str">
            <v>0314898</v>
          </cell>
          <cell r="C596" t="str">
            <v>HSBC MONTHLY INCOME FUND</v>
          </cell>
          <cell r="D596" t="str">
            <v>VANCOUVER</v>
          </cell>
          <cell r="E596">
            <v>38338</v>
          </cell>
          <cell r="F596">
            <v>34679660.140000001</v>
          </cell>
          <cell r="G596">
            <v>1</v>
          </cell>
        </row>
        <row r="597">
          <cell r="A597">
            <v>39871</v>
          </cell>
          <cell r="B597" t="str">
            <v>0314906</v>
          </cell>
          <cell r="C597" t="str">
            <v>CANADA POWER INDUSTRY GROUP INC.</v>
          </cell>
          <cell r="D597" t="str">
            <v>VANCOUVER</v>
          </cell>
          <cell r="E597">
            <v>38309</v>
          </cell>
          <cell r="F597">
            <v>661733.22</v>
          </cell>
          <cell r="G597">
            <v>1</v>
          </cell>
        </row>
        <row r="598">
          <cell r="A598">
            <v>39871</v>
          </cell>
          <cell r="B598" t="str">
            <v>0314914</v>
          </cell>
          <cell r="C598" t="str">
            <v>GOLDEN FLEECE HOLDINGS LTD 2</v>
          </cell>
          <cell r="D598" t="str">
            <v>VANCOUVER</v>
          </cell>
          <cell r="E598">
            <v>38343</v>
          </cell>
          <cell r="F598">
            <v>538259.63</v>
          </cell>
          <cell r="G598">
            <v>1</v>
          </cell>
        </row>
        <row r="599">
          <cell r="A599">
            <v>39871</v>
          </cell>
          <cell r="B599" t="str">
            <v>0314922</v>
          </cell>
          <cell r="C599" t="str">
            <v>GOLDEN FLEECE HOLDINGS LTD</v>
          </cell>
          <cell r="D599" t="str">
            <v>VANCOUVER</v>
          </cell>
          <cell r="E599">
            <v>38343</v>
          </cell>
          <cell r="F599">
            <v>2695477.31</v>
          </cell>
          <cell r="G599">
            <v>1</v>
          </cell>
        </row>
        <row r="600">
          <cell r="A600">
            <v>39871</v>
          </cell>
          <cell r="B600" t="str">
            <v>0314948</v>
          </cell>
          <cell r="C600" t="str">
            <v>AUBERT-STEISS, ADAM</v>
          </cell>
          <cell r="D600" t="str">
            <v>VANCOUVER</v>
          </cell>
          <cell r="E600">
            <v>38337</v>
          </cell>
          <cell r="F600">
            <v>85191.95</v>
          </cell>
          <cell r="G600">
            <v>1</v>
          </cell>
        </row>
        <row r="601">
          <cell r="A601">
            <v>39871</v>
          </cell>
          <cell r="B601" t="str">
            <v>0314963</v>
          </cell>
          <cell r="C601" t="str">
            <v>LINCOLN REINSURANCE COMPANY OF BERMUDA LTD</v>
          </cell>
          <cell r="D601" t="str">
            <v>NEW YORK</v>
          </cell>
          <cell r="E601">
            <v>39112</v>
          </cell>
          <cell r="F601">
            <v>22187783.91</v>
          </cell>
          <cell r="G601">
            <v>1</v>
          </cell>
        </row>
        <row r="602">
          <cell r="A602">
            <v>39871</v>
          </cell>
          <cell r="B602" t="str">
            <v>0314997</v>
          </cell>
          <cell r="C602" t="str">
            <v>WONG, ARLENE</v>
          </cell>
          <cell r="D602" t="str">
            <v>VANCOUVER</v>
          </cell>
          <cell r="E602">
            <v>38357</v>
          </cell>
          <cell r="F602">
            <v>459553.93</v>
          </cell>
          <cell r="G602">
            <v>1</v>
          </cell>
        </row>
        <row r="603">
          <cell r="A603">
            <v>39871</v>
          </cell>
          <cell r="B603" t="str">
            <v>0315002</v>
          </cell>
          <cell r="C603" t="str">
            <v>MAK, ALLAN/BARBARA</v>
          </cell>
          <cell r="D603" t="str">
            <v>VANCOUVER</v>
          </cell>
          <cell r="E603">
            <v>38357</v>
          </cell>
          <cell r="F603">
            <v>535050.82999999996</v>
          </cell>
          <cell r="G603">
            <v>1</v>
          </cell>
        </row>
        <row r="604">
          <cell r="A604">
            <v>39871</v>
          </cell>
          <cell r="B604" t="str">
            <v>0315010</v>
          </cell>
          <cell r="C604" t="str">
            <v>BONIN, PIERRE &amp; LEVESQUE, MARTINE</v>
          </cell>
          <cell r="D604" t="str">
            <v>VANCOUVER</v>
          </cell>
          <cell r="E604">
            <v>38358</v>
          </cell>
          <cell r="F604">
            <v>742344.06</v>
          </cell>
          <cell r="G604">
            <v>1</v>
          </cell>
        </row>
        <row r="605">
          <cell r="A605">
            <v>39871</v>
          </cell>
          <cell r="B605" t="str">
            <v>0315028</v>
          </cell>
          <cell r="C605" t="str">
            <v>BONIN, PIERRE - RSP</v>
          </cell>
          <cell r="D605" t="str">
            <v>VANCOUVER</v>
          </cell>
          <cell r="E605">
            <v>38358</v>
          </cell>
          <cell r="F605">
            <v>178124.44</v>
          </cell>
          <cell r="G605">
            <v>1</v>
          </cell>
        </row>
        <row r="606">
          <cell r="A606">
            <v>39871</v>
          </cell>
          <cell r="B606" t="str">
            <v>0315036</v>
          </cell>
          <cell r="C606" t="str">
            <v>TREND MANAGEMENT INC.</v>
          </cell>
          <cell r="D606" t="str">
            <v>VANCOUVER</v>
          </cell>
          <cell r="E606">
            <v>38357</v>
          </cell>
          <cell r="F606">
            <v>2420416.2200000002</v>
          </cell>
          <cell r="G606">
            <v>1</v>
          </cell>
        </row>
        <row r="607">
          <cell r="A607">
            <v>39871</v>
          </cell>
          <cell r="B607" t="str">
            <v>0315044</v>
          </cell>
          <cell r="C607" t="str">
            <v>CHIU, ANDREW</v>
          </cell>
          <cell r="D607" t="str">
            <v>VANCOUVER</v>
          </cell>
          <cell r="E607">
            <v>38358</v>
          </cell>
          <cell r="F607">
            <v>190046.85</v>
          </cell>
          <cell r="G607">
            <v>1</v>
          </cell>
        </row>
        <row r="608">
          <cell r="A608">
            <v>39871</v>
          </cell>
          <cell r="B608" t="str">
            <v>0315051</v>
          </cell>
          <cell r="C608" t="str">
            <v>CHIU, ANTHONY - RRSP</v>
          </cell>
          <cell r="D608" t="str">
            <v>VANCOUVER</v>
          </cell>
          <cell r="E608">
            <v>38358</v>
          </cell>
          <cell r="F608">
            <v>100518.71</v>
          </cell>
          <cell r="G608">
            <v>1</v>
          </cell>
        </row>
        <row r="609">
          <cell r="A609">
            <v>39871</v>
          </cell>
          <cell r="B609" t="str">
            <v>0315069</v>
          </cell>
          <cell r="C609" t="str">
            <v>WONG, ARLENE ITF A. MICHAEL CHIU</v>
          </cell>
          <cell r="D609" t="str">
            <v>VANCOUVER</v>
          </cell>
          <cell r="E609">
            <v>38546</v>
          </cell>
          <cell r="F609">
            <v>138915.95000000001</v>
          </cell>
          <cell r="G609">
            <v>1</v>
          </cell>
        </row>
        <row r="610">
          <cell r="A610">
            <v>39871</v>
          </cell>
          <cell r="B610" t="str">
            <v>0315085</v>
          </cell>
          <cell r="C610" t="str">
            <v>WONG, ARLENE - RRSP</v>
          </cell>
          <cell r="D610" t="str">
            <v>VANCOUVER</v>
          </cell>
          <cell r="E610">
            <v>38363</v>
          </cell>
          <cell r="F610">
            <v>76059.070000000007</v>
          </cell>
          <cell r="G610">
            <v>1</v>
          </cell>
        </row>
        <row r="611">
          <cell r="A611">
            <v>39871</v>
          </cell>
          <cell r="B611" t="str">
            <v>0315093</v>
          </cell>
          <cell r="C611" t="str">
            <v>HUNG, CHIN Y &amp; KUO, YU CHIH</v>
          </cell>
          <cell r="D611" t="str">
            <v>VANCOUVER</v>
          </cell>
          <cell r="E611">
            <v>38362</v>
          </cell>
          <cell r="F611">
            <v>333672.90999999997</v>
          </cell>
          <cell r="G611">
            <v>1</v>
          </cell>
        </row>
        <row r="612">
          <cell r="A612">
            <v>39871</v>
          </cell>
          <cell r="B612" t="str">
            <v>0315143</v>
          </cell>
          <cell r="C612" t="str">
            <v>LIU, SO CHING</v>
          </cell>
          <cell r="D612" t="str">
            <v>VANCOUVER</v>
          </cell>
          <cell r="E612">
            <v>38363</v>
          </cell>
          <cell r="F612">
            <v>476899.76</v>
          </cell>
          <cell r="G612">
            <v>1</v>
          </cell>
        </row>
        <row r="613">
          <cell r="A613">
            <v>39871</v>
          </cell>
          <cell r="B613" t="str">
            <v>0315234</v>
          </cell>
          <cell r="C613" t="str">
            <v>ROLLINS, MAURICE</v>
          </cell>
          <cell r="D613" t="str">
            <v>VANCOUVER</v>
          </cell>
          <cell r="E613">
            <v>38365</v>
          </cell>
          <cell r="F613">
            <v>1807115.36</v>
          </cell>
          <cell r="G613">
            <v>1</v>
          </cell>
        </row>
        <row r="614">
          <cell r="A614">
            <v>39871</v>
          </cell>
          <cell r="B614" t="str">
            <v>0315242</v>
          </cell>
          <cell r="C614" t="str">
            <v>CHIU, ANDREW - RRSP</v>
          </cell>
          <cell r="D614" t="str">
            <v>VANCOUVER</v>
          </cell>
          <cell r="E614">
            <v>38366</v>
          </cell>
          <cell r="F614">
            <v>38641.519999999997</v>
          </cell>
          <cell r="G614">
            <v>1</v>
          </cell>
        </row>
        <row r="615">
          <cell r="A615">
            <v>39871</v>
          </cell>
          <cell r="B615" t="str">
            <v>0315259</v>
          </cell>
          <cell r="C615" t="str">
            <v>SEYMOUR, ANNETTE L. - RRIF</v>
          </cell>
          <cell r="D615" t="str">
            <v>VANCOUVER</v>
          </cell>
          <cell r="E615">
            <v>38369</v>
          </cell>
          <cell r="F615">
            <v>203901.08</v>
          </cell>
          <cell r="G615">
            <v>1</v>
          </cell>
        </row>
        <row r="616">
          <cell r="A616">
            <v>39871</v>
          </cell>
          <cell r="B616" t="str">
            <v>0315267</v>
          </cell>
          <cell r="C616" t="str">
            <v>HARTWIG, MARIANNE - RRIF</v>
          </cell>
          <cell r="D616" t="str">
            <v>VANCOUVER</v>
          </cell>
          <cell r="E616">
            <v>38411</v>
          </cell>
          <cell r="F616">
            <v>49322.34</v>
          </cell>
          <cell r="G616">
            <v>1</v>
          </cell>
        </row>
        <row r="617">
          <cell r="A617">
            <v>39871</v>
          </cell>
          <cell r="B617" t="str">
            <v>0315275</v>
          </cell>
          <cell r="C617" t="str">
            <v>SISTERS OF SAINT ANN AGENCY - US</v>
          </cell>
          <cell r="D617" t="str">
            <v>VANCOUVER</v>
          </cell>
          <cell r="E617">
            <v>38383</v>
          </cell>
          <cell r="F617">
            <v>586122.01</v>
          </cell>
          <cell r="G617">
            <v>1</v>
          </cell>
        </row>
        <row r="618">
          <cell r="A618">
            <v>39871</v>
          </cell>
          <cell r="B618" t="str">
            <v>0315317</v>
          </cell>
          <cell r="C618" t="str">
            <v>SEYMOUR, HAROLD R.H. - RRIF</v>
          </cell>
          <cell r="D618" t="str">
            <v>VANCOUVER</v>
          </cell>
          <cell r="E618">
            <v>38369</v>
          </cell>
          <cell r="F618">
            <v>184063.55</v>
          </cell>
          <cell r="G618">
            <v>1</v>
          </cell>
        </row>
        <row r="619">
          <cell r="A619">
            <v>39871</v>
          </cell>
          <cell r="B619" t="str">
            <v>0315374</v>
          </cell>
          <cell r="C619" t="str">
            <v>TU/HSIEH, C P &amp; M L</v>
          </cell>
          <cell r="D619" t="str">
            <v>VANCOUVER</v>
          </cell>
          <cell r="E619">
            <v>38378</v>
          </cell>
          <cell r="F619">
            <v>601755.61</v>
          </cell>
          <cell r="G619">
            <v>1</v>
          </cell>
        </row>
        <row r="620">
          <cell r="A620">
            <v>39871</v>
          </cell>
          <cell r="B620" t="str">
            <v>0315382</v>
          </cell>
          <cell r="C620" t="str">
            <v>JIN, JIMING &amp; ZHANG YI</v>
          </cell>
          <cell r="D620" t="str">
            <v>VANCOUVER</v>
          </cell>
          <cell r="E620">
            <v>38378</v>
          </cell>
          <cell r="F620">
            <v>295443.78000000003</v>
          </cell>
          <cell r="G620">
            <v>1</v>
          </cell>
        </row>
        <row r="621">
          <cell r="A621">
            <v>39871</v>
          </cell>
          <cell r="B621" t="str">
            <v>0315408</v>
          </cell>
          <cell r="C621" t="str">
            <v>PAN AMERICAN SILVER CORP -US</v>
          </cell>
          <cell r="D621" t="str">
            <v>VANCOUVER</v>
          </cell>
          <cell r="E621">
            <v>38383</v>
          </cell>
          <cell r="F621">
            <v>33962152.619999997</v>
          </cell>
          <cell r="G621">
            <v>1</v>
          </cell>
        </row>
        <row r="622">
          <cell r="A622">
            <v>39871</v>
          </cell>
          <cell r="B622" t="str">
            <v>0315556</v>
          </cell>
          <cell r="C622" t="str">
            <v>LEVESQUE, MARTINE - LIRA</v>
          </cell>
          <cell r="D622" t="str">
            <v>VANCOUVER</v>
          </cell>
          <cell r="E622">
            <v>38446</v>
          </cell>
          <cell r="F622">
            <v>76368.23</v>
          </cell>
          <cell r="G622">
            <v>1</v>
          </cell>
        </row>
        <row r="623">
          <cell r="A623">
            <v>39871</v>
          </cell>
          <cell r="B623" t="str">
            <v>0315614</v>
          </cell>
          <cell r="C623" t="str">
            <v>STEELE HOLDINGS LTD</v>
          </cell>
          <cell r="D623" t="str">
            <v>VANCOUVER</v>
          </cell>
          <cell r="E623">
            <v>38397</v>
          </cell>
          <cell r="F623">
            <v>5541652.8799999999</v>
          </cell>
          <cell r="G623">
            <v>1</v>
          </cell>
        </row>
        <row r="624">
          <cell r="A624">
            <v>39871</v>
          </cell>
          <cell r="B624" t="str">
            <v>0315630</v>
          </cell>
          <cell r="C624" t="str">
            <v>PINE POINT MANAGEMENT GROUP</v>
          </cell>
          <cell r="D624" t="str">
            <v>VANCOUVER</v>
          </cell>
          <cell r="E624">
            <v>38398</v>
          </cell>
          <cell r="F624">
            <v>735167.46</v>
          </cell>
          <cell r="G624">
            <v>1</v>
          </cell>
        </row>
        <row r="625">
          <cell r="A625">
            <v>39871</v>
          </cell>
          <cell r="B625" t="str">
            <v>0315648</v>
          </cell>
          <cell r="C625" t="str">
            <v>CHIU, ROSALIND - RRSP</v>
          </cell>
          <cell r="D625" t="str">
            <v>VANCOUVER</v>
          </cell>
          <cell r="E625">
            <v>38401</v>
          </cell>
          <cell r="F625">
            <v>97127.360000000001</v>
          </cell>
          <cell r="G625">
            <v>1</v>
          </cell>
        </row>
        <row r="626">
          <cell r="A626">
            <v>39871</v>
          </cell>
          <cell r="B626" t="str">
            <v>0315655</v>
          </cell>
          <cell r="C626" t="str">
            <v>CHIU, ROSALIND</v>
          </cell>
          <cell r="D626" t="str">
            <v>VANCOUVER</v>
          </cell>
          <cell r="E626">
            <v>38398</v>
          </cell>
          <cell r="F626">
            <v>646836.81999999995</v>
          </cell>
          <cell r="G626">
            <v>1</v>
          </cell>
        </row>
        <row r="627">
          <cell r="A627">
            <v>39871</v>
          </cell>
          <cell r="B627" t="str">
            <v>0315663</v>
          </cell>
          <cell r="C627" t="str">
            <v>FINIFFTER, STEVEN</v>
          </cell>
          <cell r="D627" t="str">
            <v>VANCOUVER</v>
          </cell>
          <cell r="E627">
            <v>38405</v>
          </cell>
          <cell r="F627">
            <v>102813.3</v>
          </cell>
          <cell r="G627">
            <v>1</v>
          </cell>
        </row>
        <row r="628">
          <cell r="A628">
            <v>39871</v>
          </cell>
          <cell r="B628" t="str">
            <v>0315739</v>
          </cell>
          <cell r="C628" t="str">
            <v>STATE STREET DEPOSITORY OF THE HSBC UK FREESTYLE FUND</v>
          </cell>
          <cell r="D628" t="str">
            <v>UNITED KINGDOM</v>
          </cell>
          <cell r="E628">
            <v>32874</v>
          </cell>
          <cell r="F628">
            <v>119003087.48</v>
          </cell>
          <cell r="G628">
            <v>1</v>
          </cell>
        </row>
        <row r="629">
          <cell r="A629">
            <v>39871</v>
          </cell>
          <cell r="B629" t="str">
            <v>0315796</v>
          </cell>
          <cell r="C629" t="str">
            <v>MIJACH BROWNSTEIN INVESTMENTS - US</v>
          </cell>
          <cell r="D629" t="str">
            <v>VANCOUVER</v>
          </cell>
          <cell r="E629">
            <v>38418</v>
          </cell>
          <cell r="F629">
            <v>789353.28</v>
          </cell>
          <cell r="G629">
            <v>1</v>
          </cell>
        </row>
        <row r="630">
          <cell r="A630">
            <v>39871</v>
          </cell>
          <cell r="B630" t="str">
            <v>0315804</v>
          </cell>
          <cell r="C630" t="str">
            <v>CHAN, TAK YAN &amp; CHUNG, PUI KING</v>
          </cell>
          <cell r="D630" t="str">
            <v>VANCOUVER</v>
          </cell>
          <cell r="E630">
            <v>38418</v>
          </cell>
          <cell r="F630">
            <v>235651.92</v>
          </cell>
          <cell r="G630">
            <v>1</v>
          </cell>
        </row>
        <row r="631">
          <cell r="A631">
            <v>39871</v>
          </cell>
          <cell r="B631" t="str">
            <v>0315812</v>
          </cell>
          <cell r="C631" t="str">
            <v>CHAN, TAK YAN &amp; CHUNG, PUI KING - US</v>
          </cell>
          <cell r="D631" t="str">
            <v>VANCOUVER</v>
          </cell>
          <cell r="E631">
            <v>38418</v>
          </cell>
          <cell r="F631">
            <v>252332.94</v>
          </cell>
          <cell r="G631">
            <v>1</v>
          </cell>
        </row>
        <row r="632">
          <cell r="A632">
            <v>39871</v>
          </cell>
          <cell r="B632" t="str">
            <v>0315846</v>
          </cell>
          <cell r="C632" t="str">
            <v>BARDAGY, ROBERT</v>
          </cell>
          <cell r="D632" t="str">
            <v>VANCOUVER</v>
          </cell>
          <cell r="E632">
            <v>38420</v>
          </cell>
          <cell r="F632">
            <v>973978.86</v>
          </cell>
          <cell r="G632">
            <v>1</v>
          </cell>
        </row>
        <row r="633">
          <cell r="A633">
            <v>39871</v>
          </cell>
          <cell r="B633" t="str">
            <v>0315853</v>
          </cell>
          <cell r="C633" t="str">
            <v>2811863 CANADA INC</v>
          </cell>
          <cell r="D633" t="str">
            <v>VANCOUVER</v>
          </cell>
          <cell r="E633">
            <v>38421</v>
          </cell>
          <cell r="F633">
            <v>2860559.79</v>
          </cell>
          <cell r="G633">
            <v>1</v>
          </cell>
        </row>
        <row r="634">
          <cell r="A634">
            <v>39871</v>
          </cell>
          <cell r="B634" t="str">
            <v>0315861</v>
          </cell>
          <cell r="C634" t="str">
            <v>CHIU, FLORENCE - RRSP</v>
          </cell>
          <cell r="D634" t="str">
            <v>VANCOUVER</v>
          </cell>
          <cell r="E634">
            <v>38422</v>
          </cell>
          <cell r="F634">
            <v>45330.18</v>
          </cell>
          <cell r="G634">
            <v>1</v>
          </cell>
        </row>
        <row r="635">
          <cell r="A635">
            <v>39871</v>
          </cell>
          <cell r="B635" t="str">
            <v>0315879</v>
          </cell>
          <cell r="C635" t="str">
            <v>CHAN, PING KWAN - US</v>
          </cell>
          <cell r="D635" t="str">
            <v>VANCOUVER</v>
          </cell>
          <cell r="E635">
            <v>38425</v>
          </cell>
          <cell r="F635">
            <v>861255.05</v>
          </cell>
          <cell r="G635">
            <v>1</v>
          </cell>
        </row>
        <row r="636">
          <cell r="A636">
            <v>39871</v>
          </cell>
          <cell r="B636" t="str">
            <v>0315895</v>
          </cell>
          <cell r="C636" t="str">
            <v>MIU MIU (2002) TRUST</v>
          </cell>
          <cell r="D636" t="str">
            <v>VANCOUVER</v>
          </cell>
          <cell r="E636">
            <v>38426</v>
          </cell>
          <cell r="F636">
            <v>482467.31</v>
          </cell>
          <cell r="G636">
            <v>1</v>
          </cell>
        </row>
        <row r="637">
          <cell r="A637">
            <v>39871</v>
          </cell>
          <cell r="B637" t="str">
            <v>0315978</v>
          </cell>
          <cell r="C637" t="str">
            <v>A. SCHUSTER HOLDINGS INC</v>
          </cell>
          <cell r="D637" t="str">
            <v>VANCOUVER</v>
          </cell>
          <cell r="E637">
            <v>38429</v>
          </cell>
          <cell r="F637">
            <v>493203.35</v>
          </cell>
          <cell r="G637">
            <v>1</v>
          </cell>
        </row>
        <row r="638">
          <cell r="A638">
            <v>39871</v>
          </cell>
          <cell r="B638" t="str">
            <v>0315986</v>
          </cell>
          <cell r="C638" t="str">
            <v>ISAKAR HOLDING INC</v>
          </cell>
          <cell r="D638" t="str">
            <v>VANCOUVER</v>
          </cell>
          <cell r="E638">
            <v>38429</v>
          </cell>
          <cell r="F638">
            <v>467663.17</v>
          </cell>
          <cell r="G638">
            <v>1</v>
          </cell>
        </row>
        <row r="639">
          <cell r="A639">
            <v>39871</v>
          </cell>
          <cell r="B639" t="str">
            <v>0315994</v>
          </cell>
          <cell r="C639" t="str">
            <v>I.M.&amp; M. MANAGEMENT CO LTD.</v>
          </cell>
          <cell r="D639" t="str">
            <v>VANCOUVER</v>
          </cell>
          <cell r="E639">
            <v>38429</v>
          </cell>
          <cell r="F639">
            <v>375989.12</v>
          </cell>
          <cell r="G639">
            <v>1</v>
          </cell>
        </row>
        <row r="640">
          <cell r="A640">
            <v>39871</v>
          </cell>
          <cell r="B640" t="str">
            <v>0316000</v>
          </cell>
          <cell r="C640" t="str">
            <v>MCISAAC, PAULINE</v>
          </cell>
          <cell r="D640" t="str">
            <v>VANCOUVER</v>
          </cell>
          <cell r="E640">
            <v>38429</v>
          </cell>
          <cell r="F640">
            <v>1892682.21</v>
          </cell>
          <cell r="G640">
            <v>1</v>
          </cell>
        </row>
        <row r="641">
          <cell r="A641">
            <v>39871</v>
          </cell>
          <cell r="B641" t="str">
            <v>0316026</v>
          </cell>
          <cell r="C641" t="str">
            <v>JHIN, PHILIP &amp; KAM-TIN ANGELA REV TRUST</v>
          </cell>
          <cell r="D641" t="str">
            <v>VANCOUVER</v>
          </cell>
          <cell r="E641">
            <v>38434</v>
          </cell>
          <cell r="F641">
            <v>551305.79</v>
          </cell>
          <cell r="G641">
            <v>1</v>
          </cell>
        </row>
        <row r="642">
          <cell r="A642">
            <v>39871</v>
          </cell>
          <cell r="B642" t="str">
            <v>0316117</v>
          </cell>
          <cell r="C642" t="str">
            <v>LOCKYER, LINDA - RRSP</v>
          </cell>
          <cell r="D642" t="str">
            <v>VANCOUVER</v>
          </cell>
          <cell r="E642">
            <v>38441</v>
          </cell>
          <cell r="F642">
            <v>125769.47</v>
          </cell>
          <cell r="G642">
            <v>1</v>
          </cell>
        </row>
        <row r="643">
          <cell r="A643">
            <v>39871</v>
          </cell>
          <cell r="B643" t="str">
            <v>0316125</v>
          </cell>
          <cell r="C643" t="str">
            <v>VIRGINIA G SMITH TESTAMENTARY TRUST NO 1</v>
          </cell>
          <cell r="D643" t="str">
            <v>VANCOUVER</v>
          </cell>
          <cell r="E643">
            <v>38441</v>
          </cell>
          <cell r="F643">
            <v>1606481.04</v>
          </cell>
          <cell r="G643">
            <v>1</v>
          </cell>
        </row>
        <row r="644">
          <cell r="A644">
            <v>39871</v>
          </cell>
          <cell r="B644" t="str">
            <v>0316133</v>
          </cell>
          <cell r="C644" t="str">
            <v>CBS INSURANCE COMPANY LTD.</v>
          </cell>
          <cell r="D644" t="str">
            <v>VANCOUVER</v>
          </cell>
          <cell r="E644">
            <v>38443</v>
          </cell>
          <cell r="F644">
            <v>211747136.63</v>
          </cell>
          <cell r="G644">
            <v>1</v>
          </cell>
        </row>
        <row r="645">
          <cell r="A645">
            <v>39871</v>
          </cell>
          <cell r="B645" t="str">
            <v>0316190</v>
          </cell>
          <cell r="C645" t="str">
            <v>HSBC REINSURANCE LTD RE BULA TRUST FUND ACCOUNT LONG TERM</v>
          </cell>
          <cell r="D645" t="str">
            <v>UNITED KINGDOM</v>
          </cell>
          <cell r="E645">
            <v>38447</v>
          </cell>
          <cell r="F645">
            <v>26985429.469999999</v>
          </cell>
          <cell r="G645">
            <v>1</v>
          </cell>
        </row>
        <row r="646">
          <cell r="A646">
            <v>39871</v>
          </cell>
          <cell r="B646" t="str">
            <v>0316208</v>
          </cell>
          <cell r="C646" t="str">
            <v>HSBC REINSURANCE LTD RE AC TRUST FUND ACCOUNT GENERAL</v>
          </cell>
          <cell r="D646" t="str">
            <v>UNITED KINGDOM</v>
          </cell>
          <cell r="E646">
            <v>38447</v>
          </cell>
          <cell r="F646">
            <v>21868244.02</v>
          </cell>
          <cell r="G646">
            <v>1</v>
          </cell>
        </row>
        <row r="647">
          <cell r="A647">
            <v>39871</v>
          </cell>
          <cell r="B647" t="str">
            <v>0316281</v>
          </cell>
          <cell r="C647" t="str">
            <v>HUI, DANIEL WAI-KWAN</v>
          </cell>
          <cell r="D647" t="str">
            <v>VANCOUVER</v>
          </cell>
          <cell r="E647">
            <v>38450</v>
          </cell>
          <cell r="F647">
            <v>1512572.54</v>
          </cell>
          <cell r="G647">
            <v>1</v>
          </cell>
        </row>
        <row r="648">
          <cell r="A648">
            <v>39871</v>
          </cell>
          <cell r="B648" t="str">
            <v>0316299</v>
          </cell>
          <cell r="C648" t="str">
            <v>LIVINGSTON LAND MANAGEMENT INC</v>
          </cell>
          <cell r="D648" t="str">
            <v>VANCOUVER</v>
          </cell>
          <cell r="E648">
            <v>38453</v>
          </cell>
          <cell r="F648">
            <v>1449914.16</v>
          </cell>
          <cell r="G648">
            <v>1</v>
          </cell>
        </row>
        <row r="649">
          <cell r="A649">
            <v>39871</v>
          </cell>
          <cell r="B649" t="str">
            <v>0316356</v>
          </cell>
          <cell r="C649" t="str">
            <v>GROUPAMA INSURANCE COMPANY LOC COLLATERAL ACCOUNT</v>
          </cell>
          <cell r="D649" t="str">
            <v>UNITED KINGDOM</v>
          </cell>
          <cell r="F649">
            <v>1.1100000000000001</v>
          </cell>
          <cell r="G649">
            <v>1</v>
          </cell>
        </row>
        <row r="650">
          <cell r="A650">
            <v>39871</v>
          </cell>
          <cell r="B650" t="str">
            <v>0316372</v>
          </cell>
          <cell r="C650" t="str">
            <v>LAI FONG CHU LO</v>
          </cell>
          <cell r="D650" t="str">
            <v>VANCOUVER</v>
          </cell>
          <cell r="E650">
            <v>38457</v>
          </cell>
          <cell r="F650">
            <v>784590.01</v>
          </cell>
          <cell r="G650">
            <v>1</v>
          </cell>
        </row>
        <row r="651">
          <cell r="A651">
            <v>39871</v>
          </cell>
          <cell r="B651" t="str">
            <v>0316380</v>
          </cell>
          <cell r="C651" t="str">
            <v>WING SHING MAK &amp; KIN WONG - US</v>
          </cell>
          <cell r="D651" t="str">
            <v>VANCOUVER</v>
          </cell>
          <cell r="E651">
            <v>38460</v>
          </cell>
          <cell r="F651">
            <v>210064.53</v>
          </cell>
          <cell r="G651">
            <v>1</v>
          </cell>
        </row>
        <row r="652">
          <cell r="A652">
            <v>39871</v>
          </cell>
          <cell r="B652" t="str">
            <v>0316497</v>
          </cell>
          <cell r="C652" t="str">
            <v>BIOVERSITY INTERNATIONAL ON BEHALF OF THE GLOBAL CROP DIVERSITY TRUST</v>
          </cell>
          <cell r="D652" t="str">
            <v>UNITED KINGDOM</v>
          </cell>
          <cell r="E652">
            <v>38471</v>
          </cell>
          <cell r="F652">
            <v>31045543.280000001</v>
          </cell>
          <cell r="G652">
            <v>1</v>
          </cell>
        </row>
        <row r="653">
          <cell r="A653">
            <v>39871</v>
          </cell>
          <cell r="B653" t="str">
            <v>0316646</v>
          </cell>
          <cell r="C653" t="str">
            <v>HSBC LIFE (EUROPE) LIMITED GLOBAL INVESTMENT BOND - EURO EQUITY FD</v>
          </cell>
          <cell r="D653" t="str">
            <v>UNITED KINGDOM</v>
          </cell>
          <cell r="E653">
            <v>39112</v>
          </cell>
          <cell r="F653">
            <v>13420966.880000001</v>
          </cell>
          <cell r="G653">
            <v>1</v>
          </cell>
        </row>
        <row r="654">
          <cell r="A654">
            <v>39871</v>
          </cell>
          <cell r="B654" t="str">
            <v>0316653</v>
          </cell>
          <cell r="C654" t="str">
            <v>HSBC LIFE (EUROPE) LIMITED GLOBAL INVESTMENT BOND - INTERNTNL FUND</v>
          </cell>
          <cell r="D654" t="str">
            <v>UNITED KINGDOM</v>
          </cell>
          <cell r="E654">
            <v>38468</v>
          </cell>
          <cell r="F654">
            <v>14436769.789999999</v>
          </cell>
          <cell r="G654">
            <v>1</v>
          </cell>
        </row>
        <row r="655">
          <cell r="A655">
            <v>39871</v>
          </cell>
          <cell r="B655" t="str">
            <v>0316661</v>
          </cell>
          <cell r="C655" t="str">
            <v>ZHANG, SEN - US</v>
          </cell>
          <cell r="D655" t="str">
            <v>VANCOUVER</v>
          </cell>
          <cell r="E655">
            <v>38467</v>
          </cell>
          <cell r="F655">
            <v>1032546.72</v>
          </cell>
          <cell r="G655">
            <v>1</v>
          </cell>
        </row>
        <row r="656">
          <cell r="A656">
            <v>39871</v>
          </cell>
          <cell r="B656" t="str">
            <v>0316752</v>
          </cell>
          <cell r="C656" t="str">
            <v>WHITE, DAVID J.G.</v>
          </cell>
          <cell r="D656" t="str">
            <v>VANCOUVER</v>
          </cell>
          <cell r="E656">
            <v>38469</v>
          </cell>
          <cell r="F656">
            <v>1962909.39</v>
          </cell>
          <cell r="G656">
            <v>1</v>
          </cell>
        </row>
        <row r="657">
          <cell r="A657">
            <v>39871</v>
          </cell>
          <cell r="B657" t="str">
            <v>0316778</v>
          </cell>
          <cell r="C657" t="str">
            <v>LEE, GABRIELLE - US</v>
          </cell>
          <cell r="D657" t="str">
            <v>VANCOUVER</v>
          </cell>
          <cell r="E657">
            <v>38468</v>
          </cell>
          <cell r="F657">
            <v>911078.39</v>
          </cell>
          <cell r="G657">
            <v>1</v>
          </cell>
        </row>
        <row r="658">
          <cell r="A658">
            <v>39871</v>
          </cell>
          <cell r="B658" t="str">
            <v>0316802</v>
          </cell>
          <cell r="C658" t="str">
            <v>STATE STREET AS DEPOSITORY FOR THE HSBC COMMON INVESTMENT FUND FOR GROWTH</v>
          </cell>
          <cell r="D658" t="str">
            <v>UNITED KINGDOM</v>
          </cell>
          <cell r="F658">
            <v>16155310.720000001</v>
          </cell>
          <cell r="G658">
            <v>1</v>
          </cell>
        </row>
        <row r="659">
          <cell r="A659">
            <v>39871</v>
          </cell>
          <cell r="B659" t="str">
            <v>0316810</v>
          </cell>
          <cell r="C659" t="str">
            <v>621005 BC LIMITED</v>
          </cell>
          <cell r="D659" t="str">
            <v>VANCOUVER</v>
          </cell>
          <cell r="E659">
            <v>38471</v>
          </cell>
          <cell r="F659">
            <v>7308612.2000000002</v>
          </cell>
          <cell r="G659">
            <v>1</v>
          </cell>
        </row>
        <row r="660">
          <cell r="A660">
            <v>39871</v>
          </cell>
          <cell r="B660" t="str">
            <v>0316935</v>
          </cell>
          <cell r="C660" t="str">
            <v>RADIUS GOLD LTD</v>
          </cell>
          <cell r="D660" t="str">
            <v>VANCOUVER</v>
          </cell>
          <cell r="E660">
            <v>38478</v>
          </cell>
          <cell r="F660">
            <v>1262346.42</v>
          </cell>
          <cell r="G660">
            <v>1</v>
          </cell>
        </row>
        <row r="661">
          <cell r="A661">
            <v>39871</v>
          </cell>
          <cell r="B661" t="str">
            <v>0317057</v>
          </cell>
          <cell r="C661" t="str">
            <v>HSBC MM US VALUE EQUITY POOLED FUND</v>
          </cell>
          <cell r="D661" t="str">
            <v>VANCOUVER</v>
          </cell>
          <cell r="E661">
            <v>32874</v>
          </cell>
          <cell r="F661">
            <v>-5578.69</v>
          </cell>
          <cell r="G661">
            <v>1</v>
          </cell>
        </row>
        <row r="662">
          <cell r="A662">
            <v>39871</v>
          </cell>
          <cell r="B662" t="str">
            <v>0317065</v>
          </cell>
          <cell r="C662" t="str">
            <v>HSBC MM US SMALL/MID CAP EQUITY POOLED FUND</v>
          </cell>
          <cell r="D662" t="str">
            <v>VANCOUVER</v>
          </cell>
          <cell r="E662">
            <v>32874</v>
          </cell>
          <cell r="F662">
            <v>-3719.13</v>
          </cell>
          <cell r="G662">
            <v>1</v>
          </cell>
        </row>
        <row r="663">
          <cell r="A663">
            <v>39871</v>
          </cell>
          <cell r="B663" t="str">
            <v>0317073</v>
          </cell>
          <cell r="C663" t="str">
            <v>HSBC MM US GROWTH EQUITY POOLED FUND</v>
          </cell>
          <cell r="D663" t="str">
            <v>VANCOUVER</v>
          </cell>
          <cell r="E663">
            <v>32874</v>
          </cell>
          <cell r="F663">
            <v>-3719.13</v>
          </cell>
          <cell r="G663">
            <v>1</v>
          </cell>
        </row>
        <row r="664">
          <cell r="A664">
            <v>39871</v>
          </cell>
          <cell r="B664" t="str">
            <v>0317115</v>
          </cell>
          <cell r="C664" t="str">
            <v>CLAERHOUT, RHONDA L.</v>
          </cell>
          <cell r="D664" t="str">
            <v>VANCOUVER</v>
          </cell>
          <cell r="E664">
            <v>38485</v>
          </cell>
          <cell r="F664">
            <v>2005189.5</v>
          </cell>
          <cell r="G664">
            <v>1</v>
          </cell>
        </row>
        <row r="665">
          <cell r="A665">
            <v>39871</v>
          </cell>
          <cell r="B665" t="str">
            <v>0317123</v>
          </cell>
          <cell r="C665" t="str">
            <v>LAZAR, STANLEY &amp; ELAINE</v>
          </cell>
          <cell r="D665" t="str">
            <v>VANCOUVER</v>
          </cell>
          <cell r="E665">
            <v>38488</v>
          </cell>
          <cell r="F665">
            <v>2208642.29</v>
          </cell>
          <cell r="G665">
            <v>1</v>
          </cell>
        </row>
        <row r="666">
          <cell r="A666">
            <v>39871</v>
          </cell>
          <cell r="B666" t="str">
            <v>0317131</v>
          </cell>
          <cell r="C666" t="str">
            <v>449896 ONTARIO LTD</v>
          </cell>
          <cell r="D666" t="str">
            <v>VANCOUVER</v>
          </cell>
          <cell r="E666">
            <v>38488</v>
          </cell>
          <cell r="F666">
            <v>508530.89</v>
          </cell>
          <cell r="G666">
            <v>1</v>
          </cell>
        </row>
        <row r="667">
          <cell r="A667">
            <v>39871</v>
          </cell>
          <cell r="B667" t="str">
            <v>0317149</v>
          </cell>
          <cell r="C667" t="str">
            <v>101028397 SASKATCHEWAN LTD</v>
          </cell>
          <cell r="D667" t="str">
            <v>VANCOUVER</v>
          </cell>
          <cell r="E667">
            <v>38492</v>
          </cell>
          <cell r="F667">
            <v>700043.11</v>
          </cell>
          <cell r="G667">
            <v>1</v>
          </cell>
        </row>
        <row r="668">
          <cell r="A668">
            <v>39871</v>
          </cell>
          <cell r="B668" t="str">
            <v>0317156</v>
          </cell>
          <cell r="C668" t="str">
            <v>BROBERG, EARL &amp; LOUISE</v>
          </cell>
          <cell r="D668" t="str">
            <v>VANCOUVER</v>
          </cell>
          <cell r="E668">
            <v>38492</v>
          </cell>
          <cell r="F668">
            <v>330167.39</v>
          </cell>
          <cell r="G668">
            <v>1</v>
          </cell>
        </row>
        <row r="669">
          <cell r="A669">
            <v>39871</v>
          </cell>
          <cell r="B669" t="str">
            <v>0317206</v>
          </cell>
          <cell r="C669" t="str">
            <v>DAIRYTOWN PRODUCTS LTD</v>
          </cell>
          <cell r="D669" t="str">
            <v>VANCOUVER</v>
          </cell>
          <cell r="E669">
            <v>38477</v>
          </cell>
          <cell r="F669">
            <v>2804253.6</v>
          </cell>
          <cell r="G669">
            <v>1</v>
          </cell>
        </row>
        <row r="670">
          <cell r="A670">
            <v>39871</v>
          </cell>
          <cell r="B670" t="str">
            <v>0317255</v>
          </cell>
          <cell r="C670" t="str">
            <v>QL MANAGEMENT LIMITED</v>
          </cell>
          <cell r="D670" t="str">
            <v>VANCOUVER</v>
          </cell>
          <cell r="E670">
            <v>38499</v>
          </cell>
          <cell r="F670">
            <v>681285.88</v>
          </cell>
          <cell r="G670">
            <v>1</v>
          </cell>
        </row>
        <row r="671">
          <cell r="A671">
            <v>39871</v>
          </cell>
          <cell r="B671" t="str">
            <v>0317321</v>
          </cell>
          <cell r="C671" t="str">
            <v>NELSON, CAROL/ALBERT</v>
          </cell>
          <cell r="D671" t="str">
            <v>VANCOUVER</v>
          </cell>
          <cell r="E671">
            <v>38504</v>
          </cell>
          <cell r="F671">
            <v>800526.49</v>
          </cell>
          <cell r="G671">
            <v>1</v>
          </cell>
        </row>
        <row r="672">
          <cell r="A672">
            <v>39871</v>
          </cell>
          <cell r="B672" t="str">
            <v>0317420</v>
          </cell>
          <cell r="C672" t="str">
            <v>HIGASHI, SHAWNE/TRACEY</v>
          </cell>
          <cell r="D672" t="str">
            <v>VANCOUVER</v>
          </cell>
          <cell r="E672">
            <v>38517</v>
          </cell>
          <cell r="F672">
            <v>477849.73</v>
          </cell>
          <cell r="G672">
            <v>1</v>
          </cell>
        </row>
        <row r="673">
          <cell r="A673">
            <v>39871</v>
          </cell>
          <cell r="B673" t="str">
            <v>0317438</v>
          </cell>
          <cell r="C673" t="str">
            <v>SANSEI HOLDINGS LIMITED</v>
          </cell>
          <cell r="D673" t="str">
            <v>VANCOUVER</v>
          </cell>
          <cell r="E673">
            <v>38517</v>
          </cell>
          <cell r="F673">
            <v>563523.44999999995</v>
          </cell>
          <cell r="G673">
            <v>1</v>
          </cell>
        </row>
        <row r="674">
          <cell r="A674">
            <v>39871</v>
          </cell>
          <cell r="B674" t="str">
            <v>0317479</v>
          </cell>
          <cell r="C674" t="str">
            <v>SOMERVILLE, HAMISH</v>
          </cell>
          <cell r="D674" t="str">
            <v>VANCOUVER</v>
          </cell>
          <cell r="E674">
            <v>38509</v>
          </cell>
          <cell r="F674">
            <v>1605.96</v>
          </cell>
          <cell r="G674">
            <v>1</v>
          </cell>
        </row>
        <row r="675">
          <cell r="A675">
            <v>39871</v>
          </cell>
          <cell r="B675" t="str">
            <v>0317487</v>
          </cell>
          <cell r="C675" t="str">
            <v>SOMERVILLE, HELEN MCFARLANE</v>
          </cell>
          <cell r="D675" t="str">
            <v>VANCOUVER</v>
          </cell>
          <cell r="E675">
            <v>38509</v>
          </cell>
          <cell r="F675">
            <v>929395.3</v>
          </cell>
          <cell r="G675">
            <v>1</v>
          </cell>
        </row>
        <row r="676">
          <cell r="A676">
            <v>39871</v>
          </cell>
          <cell r="B676" t="str">
            <v>0318279</v>
          </cell>
          <cell r="C676" t="str">
            <v>GROSSMAN HOLDINGS LTD - YIELD PLUS</v>
          </cell>
          <cell r="D676" t="str">
            <v>VANCOUVER</v>
          </cell>
          <cell r="E676">
            <v>38525</v>
          </cell>
          <cell r="F676">
            <v>1866101.38</v>
          </cell>
          <cell r="G676">
            <v>1</v>
          </cell>
        </row>
        <row r="677">
          <cell r="A677">
            <v>39871</v>
          </cell>
          <cell r="B677" t="str">
            <v>0318287</v>
          </cell>
          <cell r="C677" t="str">
            <v>GROSSMAN HOLDINGS LTD - EUROPEAN EQUITY</v>
          </cell>
          <cell r="D677" t="str">
            <v>VANCOUVER</v>
          </cell>
          <cell r="E677">
            <v>38525</v>
          </cell>
          <cell r="F677">
            <v>1178484.97</v>
          </cell>
          <cell r="G677">
            <v>1</v>
          </cell>
        </row>
        <row r="678">
          <cell r="A678">
            <v>39871</v>
          </cell>
          <cell r="B678" t="str">
            <v>0318436</v>
          </cell>
          <cell r="C678" t="str">
            <v>(Z)A. SCHUSTER HOLDINGS INC (2)</v>
          </cell>
          <cell r="D678" t="str">
            <v>VANCOUVER</v>
          </cell>
          <cell r="E678">
            <v>38533</v>
          </cell>
          <cell r="F678">
            <v>0.01</v>
          </cell>
          <cell r="G678">
            <v>1</v>
          </cell>
        </row>
        <row r="679">
          <cell r="A679">
            <v>39871</v>
          </cell>
          <cell r="B679" t="str">
            <v>0318444</v>
          </cell>
          <cell r="C679" t="str">
            <v>ISAKAR HOLDING INC (2)</v>
          </cell>
          <cell r="D679" t="str">
            <v>VANCOUVER</v>
          </cell>
          <cell r="E679">
            <v>38533</v>
          </cell>
          <cell r="F679">
            <v>15663.55</v>
          </cell>
          <cell r="G679">
            <v>1</v>
          </cell>
        </row>
        <row r="680">
          <cell r="A680">
            <v>39871</v>
          </cell>
          <cell r="B680" t="str">
            <v>0318451</v>
          </cell>
          <cell r="C680" t="str">
            <v>ARICA HOLDING INC</v>
          </cell>
          <cell r="D680" t="str">
            <v>VANCOUVER</v>
          </cell>
          <cell r="E680">
            <v>38533</v>
          </cell>
          <cell r="F680">
            <v>285180.71999999997</v>
          </cell>
          <cell r="G680">
            <v>1</v>
          </cell>
        </row>
        <row r="681">
          <cell r="A681">
            <v>39871</v>
          </cell>
          <cell r="B681" t="str">
            <v>0318469</v>
          </cell>
          <cell r="C681" t="str">
            <v>REHKATSCH, DAWN</v>
          </cell>
          <cell r="D681" t="str">
            <v>VANCOUVER</v>
          </cell>
          <cell r="E681">
            <v>38533</v>
          </cell>
          <cell r="F681">
            <v>1665235.86</v>
          </cell>
          <cell r="G681">
            <v>1</v>
          </cell>
        </row>
        <row r="682">
          <cell r="A682">
            <v>39871</v>
          </cell>
          <cell r="B682" t="str">
            <v>0318642</v>
          </cell>
          <cell r="C682" t="str">
            <v>LEVIS, KAREN</v>
          </cell>
          <cell r="D682" t="str">
            <v>VANCOUVER</v>
          </cell>
          <cell r="E682">
            <v>38537</v>
          </cell>
          <cell r="F682">
            <v>579973.04</v>
          </cell>
          <cell r="G682">
            <v>1</v>
          </cell>
        </row>
        <row r="683">
          <cell r="A683">
            <v>39871</v>
          </cell>
          <cell r="B683" t="str">
            <v>0318659</v>
          </cell>
          <cell r="C683" t="str">
            <v>REHKATSCH, DAWN -YIELD PLUS</v>
          </cell>
          <cell r="D683" t="str">
            <v>VANCOUVER</v>
          </cell>
          <cell r="E683">
            <v>38533</v>
          </cell>
          <cell r="F683">
            <v>910845.48</v>
          </cell>
          <cell r="G683">
            <v>1</v>
          </cell>
        </row>
        <row r="684">
          <cell r="A684">
            <v>39871</v>
          </cell>
          <cell r="B684" t="str">
            <v>0318667</v>
          </cell>
          <cell r="C684" t="str">
            <v>GENT, GORDON</v>
          </cell>
          <cell r="D684" t="str">
            <v>VANCOUVER</v>
          </cell>
          <cell r="E684">
            <v>39111</v>
          </cell>
          <cell r="F684">
            <v>564464.81000000006</v>
          </cell>
          <cell r="G684">
            <v>1</v>
          </cell>
        </row>
        <row r="685">
          <cell r="A685">
            <v>39871</v>
          </cell>
          <cell r="B685" t="str">
            <v>0318675</v>
          </cell>
          <cell r="C685" t="str">
            <v>MCINTYRE, P.BERNARD / DIANA</v>
          </cell>
          <cell r="D685" t="str">
            <v>VANCOUVER</v>
          </cell>
          <cell r="E685">
            <v>38540</v>
          </cell>
          <cell r="F685">
            <v>227529.83</v>
          </cell>
          <cell r="G685">
            <v>1</v>
          </cell>
        </row>
        <row r="686">
          <cell r="A686">
            <v>39871</v>
          </cell>
          <cell r="B686" t="str">
            <v>0318725</v>
          </cell>
          <cell r="C686" t="str">
            <v>CHEW, MAGGIE S./TERESA L.</v>
          </cell>
          <cell r="D686" t="str">
            <v>VANCOUVER</v>
          </cell>
          <cell r="E686">
            <v>38545</v>
          </cell>
          <cell r="F686">
            <v>1131592.54</v>
          </cell>
          <cell r="G686">
            <v>1</v>
          </cell>
        </row>
        <row r="687">
          <cell r="A687">
            <v>39871</v>
          </cell>
          <cell r="B687" t="str">
            <v>0318741</v>
          </cell>
          <cell r="C687" t="str">
            <v>9153-7563 QUEBEC INC.</v>
          </cell>
          <cell r="D687" t="str">
            <v>VANCOUVER</v>
          </cell>
          <cell r="E687">
            <v>38545</v>
          </cell>
          <cell r="F687">
            <v>1928797.44</v>
          </cell>
          <cell r="G687">
            <v>1</v>
          </cell>
        </row>
        <row r="688">
          <cell r="A688">
            <v>39871</v>
          </cell>
          <cell r="B688" t="str">
            <v>0318758</v>
          </cell>
          <cell r="C688" t="str">
            <v>CAISSE DE SECURITE DES ARTISTES</v>
          </cell>
          <cell r="D688" t="str">
            <v>VANCOUVER</v>
          </cell>
          <cell r="E688">
            <v>38545</v>
          </cell>
          <cell r="F688">
            <v>1031455.6</v>
          </cell>
          <cell r="G688">
            <v>1</v>
          </cell>
        </row>
        <row r="689">
          <cell r="A689">
            <v>39871</v>
          </cell>
          <cell r="B689" t="str">
            <v>0318766</v>
          </cell>
          <cell r="C689" t="str">
            <v>RIDDELL, LAUREN - SP RRSP</v>
          </cell>
          <cell r="D689" t="str">
            <v>VANCOUVER</v>
          </cell>
          <cell r="E689">
            <v>38544</v>
          </cell>
          <cell r="F689">
            <v>407566.59</v>
          </cell>
          <cell r="G689">
            <v>1</v>
          </cell>
        </row>
        <row r="690">
          <cell r="A690">
            <v>39871</v>
          </cell>
          <cell r="B690" t="str">
            <v>0318774</v>
          </cell>
          <cell r="C690" t="str">
            <v>RIDDELL, ROBERT</v>
          </cell>
          <cell r="D690" t="str">
            <v>VANCOUVER</v>
          </cell>
          <cell r="E690">
            <v>38553</v>
          </cell>
          <cell r="F690">
            <v>13698.66</v>
          </cell>
          <cell r="G690">
            <v>1</v>
          </cell>
        </row>
        <row r="691">
          <cell r="A691">
            <v>39871</v>
          </cell>
          <cell r="B691" t="str">
            <v>0318857</v>
          </cell>
          <cell r="C691" t="str">
            <v>MCINTYRE, P.BERNARD -RRSP</v>
          </cell>
          <cell r="D691" t="str">
            <v>VANCOUVER</v>
          </cell>
          <cell r="E691">
            <v>38558</v>
          </cell>
          <cell r="F691">
            <v>320993.82</v>
          </cell>
          <cell r="G691">
            <v>1</v>
          </cell>
        </row>
        <row r="692">
          <cell r="A692">
            <v>39871</v>
          </cell>
          <cell r="B692" t="str">
            <v>0318865</v>
          </cell>
          <cell r="C692" t="str">
            <v>PITMAN, RUTH - RRIF</v>
          </cell>
          <cell r="D692" t="str">
            <v>VANCOUVER</v>
          </cell>
          <cell r="E692">
            <v>38551</v>
          </cell>
          <cell r="F692">
            <v>453902.06</v>
          </cell>
          <cell r="G692">
            <v>1</v>
          </cell>
        </row>
        <row r="693">
          <cell r="A693">
            <v>39871</v>
          </cell>
          <cell r="B693" t="str">
            <v>0318873</v>
          </cell>
          <cell r="C693" t="str">
            <v>EMOND, RAYNALD</v>
          </cell>
          <cell r="D693" t="str">
            <v>VANCOUVER</v>
          </cell>
          <cell r="E693">
            <v>38552</v>
          </cell>
          <cell r="F693">
            <v>320542.26</v>
          </cell>
          <cell r="G693">
            <v>1</v>
          </cell>
        </row>
        <row r="694">
          <cell r="A694">
            <v>39871</v>
          </cell>
          <cell r="B694" t="str">
            <v>0318881</v>
          </cell>
          <cell r="C694" t="str">
            <v>VANIER, MICHEL</v>
          </cell>
          <cell r="D694" t="str">
            <v>VANCOUVER</v>
          </cell>
          <cell r="E694">
            <v>38562</v>
          </cell>
          <cell r="F694">
            <v>1774167.65</v>
          </cell>
          <cell r="G694">
            <v>1</v>
          </cell>
        </row>
        <row r="695">
          <cell r="A695">
            <v>39871</v>
          </cell>
          <cell r="B695" t="str">
            <v>0318899</v>
          </cell>
          <cell r="C695" t="str">
            <v>SO, EVA/CHOW, WING SON</v>
          </cell>
          <cell r="D695" t="str">
            <v>VANCOUVER</v>
          </cell>
          <cell r="E695">
            <v>38562</v>
          </cell>
          <cell r="F695">
            <v>742151.84</v>
          </cell>
          <cell r="G695">
            <v>1</v>
          </cell>
        </row>
        <row r="696">
          <cell r="A696">
            <v>39871</v>
          </cell>
          <cell r="B696" t="str">
            <v>0318907</v>
          </cell>
          <cell r="C696" t="str">
            <v>CHANG, YU MEI</v>
          </cell>
          <cell r="D696" t="str">
            <v>VANCOUVER</v>
          </cell>
          <cell r="E696">
            <v>38562</v>
          </cell>
          <cell r="F696">
            <v>-74.430000000000007</v>
          </cell>
          <cell r="G696">
            <v>1</v>
          </cell>
        </row>
        <row r="697">
          <cell r="A697">
            <v>39871</v>
          </cell>
          <cell r="B697" t="str">
            <v>0318915</v>
          </cell>
          <cell r="C697" t="str">
            <v>OPPORTUNITY LOAN GUARANTEE FUND I LLC</v>
          </cell>
          <cell r="D697" t="str">
            <v>NEW YORK</v>
          </cell>
          <cell r="E697">
            <v>38548</v>
          </cell>
          <cell r="F697">
            <v>9489961.6899999995</v>
          </cell>
          <cell r="G697">
            <v>1</v>
          </cell>
        </row>
        <row r="698">
          <cell r="A698">
            <v>39871</v>
          </cell>
          <cell r="B698" t="str">
            <v>0318964</v>
          </cell>
          <cell r="C698" t="str">
            <v>AGRINATIONAL INSURANCE COMPANY</v>
          </cell>
          <cell r="D698" t="str">
            <v>NEW YORK</v>
          </cell>
          <cell r="E698">
            <v>38568</v>
          </cell>
          <cell r="F698">
            <v>117888189.27</v>
          </cell>
          <cell r="G698">
            <v>1</v>
          </cell>
        </row>
        <row r="699">
          <cell r="A699">
            <v>39871</v>
          </cell>
          <cell r="B699" t="str">
            <v>0318972</v>
          </cell>
          <cell r="C699" t="str">
            <v>CHOW, WING SON/SO, EVA</v>
          </cell>
          <cell r="D699" t="str">
            <v>VANCOUVER</v>
          </cell>
          <cell r="E699">
            <v>38566</v>
          </cell>
          <cell r="F699">
            <v>577743.27</v>
          </cell>
          <cell r="G699">
            <v>1</v>
          </cell>
        </row>
        <row r="700">
          <cell r="A700">
            <v>39871</v>
          </cell>
          <cell r="B700" t="str">
            <v>0318980</v>
          </cell>
          <cell r="C700" t="str">
            <v>CHAN, SHING FAI AND/OR TSE, KA YIM</v>
          </cell>
          <cell r="D700" t="str">
            <v>VANCOUVER</v>
          </cell>
          <cell r="E700">
            <v>38567</v>
          </cell>
          <cell r="F700">
            <v>858838.44</v>
          </cell>
          <cell r="G700">
            <v>1</v>
          </cell>
        </row>
        <row r="701">
          <cell r="A701">
            <v>39871</v>
          </cell>
          <cell r="B701" t="str">
            <v>0318998</v>
          </cell>
          <cell r="C701" t="str">
            <v>3053024 CANADA INC</v>
          </cell>
          <cell r="D701" t="str">
            <v>VANCOUVER</v>
          </cell>
          <cell r="E701">
            <v>38552</v>
          </cell>
          <cell r="F701">
            <v>691084.98</v>
          </cell>
          <cell r="G701">
            <v>1</v>
          </cell>
        </row>
        <row r="702">
          <cell r="A702">
            <v>39871</v>
          </cell>
          <cell r="B702" t="str">
            <v>0319004</v>
          </cell>
          <cell r="C702" t="str">
            <v>FORTIN, ROSE ALINE</v>
          </cell>
          <cell r="D702" t="str">
            <v>VANCOUVER</v>
          </cell>
          <cell r="E702">
            <v>38567</v>
          </cell>
          <cell r="F702">
            <v>96499.76</v>
          </cell>
          <cell r="G702">
            <v>1</v>
          </cell>
        </row>
        <row r="703">
          <cell r="A703">
            <v>39871</v>
          </cell>
          <cell r="B703" t="str">
            <v>0319046</v>
          </cell>
          <cell r="C703" t="str">
            <v>SENCHA INVESTMENTS LTD</v>
          </cell>
          <cell r="D703" t="str">
            <v>VANCOUVER</v>
          </cell>
          <cell r="E703">
            <v>38568</v>
          </cell>
          <cell r="F703">
            <v>1917095.06</v>
          </cell>
          <cell r="G703">
            <v>1</v>
          </cell>
        </row>
        <row r="704">
          <cell r="A704">
            <v>39871</v>
          </cell>
          <cell r="B704" t="str">
            <v>0319053</v>
          </cell>
          <cell r="C704" t="str">
            <v>TELEEN MANAGEMENT INC</v>
          </cell>
          <cell r="D704" t="str">
            <v>VANCOUVER</v>
          </cell>
          <cell r="E704">
            <v>2</v>
          </cell>
          <cell r="F704">
            <v>2269454.94</v>
          </cell>
          <cell r="G704">
            <v>1</v>
          </cell>
        </row>
        <row r="705">
          <cell r="A705">
            <v>39871</v>
          </cell>
          <cell r="B705" t="str">
            <v>0319061</v>
          </cell>
          <cell r="C705" t="str">
            <v>VICTORIA CONSERVATORY OF MUSIC - ED FUND</v>
          </cell>
          <cell r="D705" t="str">
            <v>VANCOUVER</v>
          </cell>
          <cell r="E705">
            <v>35641</v>
          </cell>
          <cell r="F705">
            <v>75670.240000000005</v>
          </cell>
          <cell r="G705">
            <v>1</v>
          </cell>
        </row>
        <row r="706">
          <cell r="A706">
            <v>39871</v>
          </cell>
          <cell r="B706" t="str">
            <v>0319079</v>
          </cell>
          <cell r="C706" t="str">
            <v>VICTORIA CONSERVATORY OF MUSIC - TR FUND</v>
          </cell>
          <cell r="D706" t="str">
            <v>VANCOUVER</v>
          </cell>
          <cell r="E706">
            <v>36214</v>
          </cell>
          <cell r="F706">
            <v>484898.72</v>
          </cell>
          <cell r="G706">
            <v>1</v>
          </cell>
        </row>
        <row r="707">
          <cell r="A707">
            <v>39871</v>
          </cell>
          <cell r="B707" t="str">
            <v>0319178</v>
          </cell>
          <cell r="C707" t="str">
            <v>CHEUNG, K./S.Y./MAGGIE</v>
          </cell>
          <cell r="D707" t="str">
            <v>VANCOUVER</v>
          </cell>
          <cell r="E707">
            <v>38573</v>
          </cell>
          <cell r="F707">
            <v>712687.66</v>
          </cell>
          <cell r="G707">
            <v>1</v>
          </cell>
        </row>
        <row r="708">
          <cell r="A708">
            <v>39871</v>
          </cell>
          <cell r="B708" t="str">
            <v>0319210</v>
          </cell>
          <cell r="C708" t="str">
            <v>240556 INVESTMENTS LTD</v>
          </cell>
          <cell r="D708" t="str">
            <v>VANCOUVER</v>
          </cell>
          <cell r="E708">
            <v>38574</v>
          </cell>
          <cell r="F708">
            <v>1874330.81</v>
          </cell>
          <cell r="G708">
            <v>1</v>
          </cell>
        </row>
        <row r="709">
          <cell r="A709">
            <v>39871</v>
          </cell>
          <cell r="B709" t="str">
            <v>0319236</v>
          </cell>
          <cell r="C709" t="str">
            <v>HANUSAIK, NANCY - RRSP</v>
          </cell>
          <cell r="D709" t="str">
            <v>VANCOUVER</v>
          </cell>
          <cell r="E709">
            <v>38574</v>
          </cell>
          <cell r="F709">
            <v>22817.43</v>
          </cell>
          <cell r="G709">
            <v>1</v>
          </cell>
        </row>
        <row r="710">
          <cell r="A710">
            <v>39871</v>
          </cell>
          <cell r="B710" t="str">
            <v>0319244</v>
          </cell>
          <cell r="C710" t="str">
            <v>HANUSAIK, NANCY - SP RSP</v>
          </cell>
          <cell r="D710" t="str">
            <v>VANCOUVER</v>
          </cell>
          <cell r="E710">
            <v>38574</v>
          </cell>
          <cell r="F710">
            <v>65907.92</v>
          </cell>
          <cell r="G710">
            <v>1</v>
          </cell>
        </row>
        <row r="711">
          <cell r="A711">
            <v>39871</v>
          </cell>
          <cell r="B711" t="str">
            <v>0319251</v>
          </cell>
          <cell r="C711" t="str">
            <v>RUBIN, DR GORDON - RSP</v>
          </cell>
          <cell r="D711" t="str">
            <v>VANCOUVER</v>
          </cell>
          <cell r="E711">
            <v>38574</v>
          </cell>
          <cell r="F711">
            <v>233904.58</v>
          </cell>
          <cell r="G711">
            <v>1</v>
          </cell>
        </row>
        <row r="712">
          <cell r="A712">
            <v>39871</v>
          </cell>
          <cell r="B712" t="str">
            <v>0319269</v>
          </cell>
          <cell r="C712" t="str">
            <v>RUBIN, DR GORDON</v>
          </cell>
          <cell r="D712" t="str">
            <v>VANCOUVER</v>
          </cell>
          <cell r="E712">
            <v>38574</v>
          </cell>
          <cell r="F712">
            <v>37006.269999999997</v>
          </cell>
          <cell r="G712">
            <v>1</v>
          </cell>
        </row>
        <row r="713">
          <cell r="A713">
            <v>39871</v>
          </cell>
          <cell r="B713" t="str">
            <v>0319285</v>
          </cell>
          <cell r="C713" t="str">
            <v>STATE STREET DEPOSITORY OF THE MARKS &amp; SPENCER WORLDWIDE MANAGED</v>
          </cell>
          <cell r="D713" t="str">
            <v>UNITED KINGDOM</v>
          </cell>
          <cell r="E713">
            <v>38579</v>
          </cell>
          <cell r="F713">
            <v>135732594.53</v>
          </cell>
          <cell r="G713">
            <v>1</v>
          </cell>
        </row>
        <row r="714">
          <cell r="A714">
            <v>39871</v>
          </cell>
          <cell r="B714" t="str">
            <v>0319293</v>
          </cell>
          <cell r="C714" t="str">
            <v>STATE STREET DEPOSITORY OF THE MARKS &amp; SPENCER UK SELECTION</v>
          </cell>
          <cell r="D714" t="str">
            <v>UNITED KINGDOM</v>
          </cell>
          <cell r="E714">
            <v>38579</v>
          </cell>
          <cell r="F714">
            <v>25417206.949999999</v>
          </cell>
          <cell r="G714">
            <v>1</v>
          </cell>
        </row>
        <row r="715">
          <cell r="A715">
            <v>39871</v>
          </cell>
          <cell r="B715" t="str">
            <v>0319301</v>
          </cell>
          <cell r="C715" t="str">
            <v>STATE STREET DEPOSITORY OF THE MARKS &amp; SPENCER UK 100 COMPANIES</v>
          </cell>
          <cell r="D715" t="str">
            <v>UNITED KINGDOM</v>
          </cell>
          <cell r="E715">
            <v>38579</v>
          </cell>
          <cell r="F715">
            <v>280186786.74000001</v>
          </cell>
          <cell r="G715">
            <v>1</v>
          </cell>
        </row>
        <row r="716">
          <cell r="A716">
            <v>39871</v>
          </cell>
          <cell r="B716" t="str">
            <v>0319335</v>
          </cell>
          <cell r="C716" t="str">
            <v>2078445 ONTARIO INC</v>
          </cell>
          <cell r="D716" t="str">
            <v>VANCOUVER</v>
          </cell>
          <cell r="E716">
            <v>38586</v>
          </cell>
          <cell r="F716">
            <v>4550074.49</v>
          </cell>
          <cell r="G716">
            <v>1</v>
          </cell>
        </row>
        <row r="717">
          <cell r="A717">
            <v>39871</v>
          </cell>
          <cell r="B717" t="str">
            <v>0319343</v>
          </cell>
          <cell r="C717" t="str">
            <v>2078446 ONTARIO LTD</v>
          </cell>
          <cell r="D717" t="str">
            <v>VANCOUVER</v>
          </cell>
          <cell r="E717">
            <v>38576</v>
          </cell>
          <cell r="F717">
            <v>116990.19</v>
          </cell>
          <cell r="G717">
            <v>1</v>
          </cell>
        </row>
        <row r="718">
          <cell r="A718">
            <v>39871</v>
          </cell>
          <cell r="B718" t="str">
            <v>0319376</v>
          </cell>
          <cell r="C718" t="str">
            <v>TSAO LO, SUSAN SU-CHING</v>
          </cell>
          <cell r="D718" t="str">
            <v>VANCOUVER</v>
          </cell>
          <cell r="E718">
            <v>38581</v>
          </cell>
          <cell r="F718">
            <v>543781.84</v>
          </cell>
          <cell r="G718">
            <v>1</v>
          </cell>
        </row>
        <row r="719">
          <cell r="A719">
            <v>39871</v>
          </cell>
          <cell r="B719" t="str">
            <v>0319384</v>
          </cell>
          <cell r="C719" t="str">
            <v>LO, WEN CHANG - US</v>
          </cell>
          <cell r="D719" t="str">
            <v>VANCOUVER</v>
          </cell>
          <cell r="E719">
            <v>38572</v>
          </cell>
          <cell r="F719">
            <v>98803.94</v>
          </cell>
          <cell r="G719">
            <v>1</v>
          </cell>
        </row>
        <row r="720">
          <cell r="A720">
            <v>39871</v>
          </cell>
          <cell r="B720" t="str">
            <v>0319400</v>
          </cell>
          <cell r="C720" t="str">
            <v>LEE, LORETTA/SAI PING</v>
          </cell>
          <cell r="D720" t="str">
            <v>VANCOUVER</v>
          </cell>
          <cell r="E720">
            <v>2</v>
          </cell>
          <cell r="F720">
            <v>337872.33</v>
          </cell>
          <cell r="G720">
            <v>1</v>
          </cell>
        </row>
        <row r="721">
          <cell r="A721">
            <v>39871</v>
          </cell>
          <cell r="B721" t="str">
            <v>0319483</v>
          </cell>
          <cell r="C721" t="str">
            <v>ELDC INVESTMENTS INC.</v>
          </cell>
          <cell r="D721" t="str">
            <v>VANCOUVER</v>
          </cell>
          <cell r="E721">
            <v>38587</v>
          </cell>
          <cell r="F721">
            <v>290574.93</v>
          </cell>
          <cell r="G721">
            <v>1</v>
          </cell>
        </row>
        <row r="722">
          <cell r="A722">
            <v>39871</v>
          </cell>
          <cell r="B722" t="str">
            <v>0319491</v>
          </cell>
          <cell r="C722" t="str">
            <v>ADAMS, DAVID O. - RRSP</v>
          </cell>
          <cell r="D722" t="str">
            <v>VANCOUVER</v>
          </cell>
          <cell r="E722">
            <v>38587</v>
          </cell>
          <cell r="F722">
            <v>314232.57</v>
          </cell>
          <cell r="G722">
            <v>1</v>
          </cell>
        </row>
        <row r="723">
          <cell r="A723">
            <v>39871</v>
          </cell>
          <cell r="B723" t="str">
            <v>0319509</v>
          </cell>
          <cell r="C723" t="str">
            <v>DAVID O. ADAMS PROFESSIONAL CORP.</v>
          </cell>
          <cell r="D723" t="str">
            <v>VANCOUVER</v>
          </cell>
          <cell r="E723">
            <v>38587</v>
          </cell>
          <cell r="F723">
            <v>303553.74</v>
          </cell>
          <cell r="G723">
            <v>1</v>
          </cell>
        </row>
        <row r="724">
          <cell r="A724">
            <v>39871</v>
          </cell>
          <cell r="B724" t="str">
            <v>0319517</v>
          </cell>
          <cell r="C724" t="str">
            <v>ADAMS, JANET LYNN. - RRSP</v>
          </cell>
          <cell r="D724" t="str">
            <v>VANCOUVER</v>
          </cell>
          <cell r="E724">
            <v>38587</v>
          </cell>
          <cell r="F724">
            <v>281573.36</v>
          </cell>
          <cell r="G724">
            <v>1</v>
          </cell>
        </row>
        <row r="725">
          <cell r="A725">
            <v>39871</v>
          </cell>
          <cell r="B725" t="str">
            <v>0319558</v>
          </cell>
          <cell r="C725" t="str">
            <v>MCDONALD, KERI JEAN</v>
          </cell>
          <cell r="D725" t="str">
            <v>VANCOUVER</v>
          </cell>
          <cell r="E725">
            <v>38589</v>
          </cell>
          <cell r="F725">
            <v>303564.61</v>
          </cell>
          <cell r="G725">
            <v>1</v>
          </cell>
        </row>
        <row r="726">
          <cell r="A726">
            <v>39871</v>
          </cell>
          <cell r="B726" t="str">
            <v>0319616</v>
          </cell>
          <cell r="C726" t="str">
            <v>HSBC INTERNATIONAL STAFF RETIREMENT BENEFITS SCHEME (HKTJ 047 120860 001)</v>
          </cell>
          <cell r="D726" t="str">
            <v>UNITED KINGDOM</v>
          </cell>
          <cell r="E726">
            <v>39112</v>
          </cell>
          <cell r="F726">
            <v>586092199.20000005</v>
          </cell>
          <cell r="G726">
            <v>1</v>
          </cell>
        </row>
        <row r="727">
          <cell r="A727">
            <v>39871</v>
          </cell>
          <cell r="B727" t="str">
            <v>0319657</v>
          </cell>
          <cell r="C727" t="str">
            <v>SZETO, CECILIA HO - JOINT PARTNER TRUST</v>
          </cell>
          <cell r="D727" t="str">
            <v>VANCOUVER</v>
          </cell>
          <cell r="E727">
            <v>38593</v>
          </cell>
          <cell r="F727">
            <v>1363314.75</v>
          </cell>
          <cell r="G727">
            <v>1</v>
          </cell>
        </row>
        <row r="728">
          <cell r="A728">
            <v>39871</v>
          </cell>
          <cell r="B728" t="str">
            <v>0319665</v>
          </cell>
          <cell r="C728" t="str">
            <v>SZETO, PETER - JOINT PARTNER TRUST</v>
          </cell>
          <cell r="D728" t="str">
            <v>VANCOUVER</v>
          </cell>
          <cell r="E728">
            <v>38593</v>
          </cell>
          <cell r="F728">
            <v>2647163.4300000002</v>
          </cell>
          <cell r="G728">
            <v>1</v>
          </cell>
        </row>
        <row r="729">
          <cell r="A729">
            <v>39871</v>
          </cell>
          <cell r="B729" t="str">
            <v>0319715</v>
          </cell>
          <cell r="C729" t="str">
            <v>HSBC INTERNATIONAL STAFF RETIREMENT BENEFITS SCHEME</v>
          </cell>
          <cell r="D729" t="str">
            <v>UNITED KINGDOM</v>
          </cell>
          <cell r="E729">
            <v>39112</v>
          </cell>
          <cell r="F729">
            <v>84716692.819999993</v>
          </cell>
          <cell r="G729">
            <v>1</v>
          </cell>
        </row>
        <row r="730">
          <cell r="A730">
            <v>39871</v>
          </cell>
          <cell r="B730" t="str">
            <v>0319780</v>
          </cell>
          <cell r="C730" t="str">
            <v>PENINSULA HOLDINGS INC.</v>
          </cell>
          <cell r="D730" t="str">
            <v>VANCOUVER</v>
          </cell>
          <cell r="E730">
            <v>38601</v>
          </cell>
          <cell r="F730">
            <v>167586.94</v>
          </cell>
          <cell r="G730">
            <v>1</v>
          </cell>
        </row>
        <row r="731">
          <cell r="A731">
            <v>39871</v>
          </cell>
          <cell r="B731" t="str">
            <v>0319798</v>
          </cell>
          <cell r="C731" t="str">
            <v>CHIU, MEI-YUK</v>
          </cell>
          <cell r="D731" t="str">
            <v>VANCOUVER</v>
          </cell>
          <cell r="E731">
            <v>38602</v>
          </cell>
          <cell r="F731">
            <v>744653.74</v>
          </cell>
          <cell r="G731">
            <v>1</v>
          </cell>
        </row>
        <row r="732">
          <cell r="A732">
            <v>39871</v>
          </cell>
          <cell r="B732" t="str">
            <v>0319996</v>
          </cell>
          <cell r="C732" t="str">
            <v>STEFOV, ANTON - RCA TRUST</v>
          </cell>
          <cell r="D732" t="str">
            <v>VANCOUVER</v>
          </cell>
          <cell r="E732">
            <v>38611</v>
          </cell>
          <cell r="F732">
            <v>491598.31</v>
          </cell>
          <cell r="G732">
            <v>1</v>
          </cell>
        </row>
        <row r="733">
          <cell r="A733">
            <v>39871</v>
          </cell>
          <cell r="B733" t="str">
            <v>0320002</v>
          </cell>
          <cell r="C733" t="str">
            <v>GOUTOROV, GUERMAN - RCA TRUST</v>
          </cell>
          <cell r="D733" t="str">
            <v>VANCOUVER</v>
          </cell>
          <cell r="E733">
            <v>38614</v>
          </cell>
          <cell r="F733">
            <v>619180.94999999995</v>
          </cell>
          <cell r="G733">
            <v>1</v>
          </cell>
        </row>
        <row r="734">
          <cell r="A734">
            <v>39871</v>
          </cell>
          <cell r="B734" t="str">
            <v>0320010</v>
          </cell>
          <cell r="C734" t="str">
            <v>JORGENSON, WAYNE</v>
          </cell>
          <cell r="D734" t="str">
            <v>VANCOUVER</v>
          </cell>
          <cell r="E734">
            <v>38611</v>
          </cell>
          <cell r="F734">
            <v>344538.02</v>
          </cell>
          <cell r="G734">
            <v>1</v>
          </cell>
        </row>
        <row r="735">
          <cell r="A735">
            <v>39871</v>
          </cell>
          <cell r="B735" t="str">
            <v>0320044</v>
          </cell>
          <cell r="C735" t="str">
            <v>HSBC LIFE STERLING RESERVE BOND FUND</v>
          </cell>
          <cell r="D735" t="str">
            <v>UNITED KINGDOM</v>
          </cell>
          <cell r="E735">
            <v>39601</v>
          </cell>
          <cell r="F735">
            <v>567843336.22000003</v>
          </cell>
          <cell r="G735">
            <v>1</v>
          </cell>
        </row>
        <row r="736">
          <cell r="A736">
            <v>39871</v>
          </cell>
          <cell r="B736" t="str">
            <v>0320069</v>
          </cell>
          <cell r="C736" t="str">
            <v>HEAVY LOAD HOLDING</v>
          </cell>
          <cell r="D736" t="str">
            <v>VANCOUVER</v>
          </cell>
          <cell r="E736">
            <v>38617</v>
          </cell>
          <cell r="F736">
            <v>81839.47</v>
          </cell>
          <cell r="G736">
            <v>1</v>
          </cell>
        </row>
        <row r="737">
          <cell r="A737">
            <v>39871</v>
          </cell>
          <cell r="B737" t="str">
            <v>0320093</v>
          </cell>
          <cell r="C737" t="str">
            <v>LEE, EDMUND</v>
          </cell>
          <cell r="D737" t="str">
            <v>VANCOUVER</v>
          </cell>
          <cell r="E737">
            <v>38621</v>
          </cell>
          <cell r="F737">
            <v>13770.44</v>
          </cell>
          <cell r="G737">
            <v>1</v>
          </cell>
        </row>
        <row r="738">
          <cell r="A738">
            <v>39871</v>
          </cell>
          <cell r="B738" t="str">
            <v>0320119</v>
          </cell>
          <cell r="C738" t="str">
            <v>KWANTLEN UNIVERSITY COLLEGE</v>
          </cell>
          <cell r="D738" t="str">
            <v>VANCOUVER</v>
          </cell>
          <cell r="E738">
            <v>38622</v>
          </cell>
          <cell r="F738">
            <v>19126473.440000001</v>
          </cell>
          <cell r="G738">
            <v>1</v>
          </cell>
        </row>
        <row r="739">
          <cell r="A739">
            <v>39871</v>
          </cell>
          <cell r="B739" t="str">
            <v>0320218</v>
          </cell>
          <cell r="C739" t="str">
            <v>DUBROFSKY, TAMI - US</v>
          </cell>
          <cell r="D739" t="str">
            <v>VANCOUVER</v>
          </cell>
          <cell r="E739">
            <v>38628</v>
          </cell>
          <cell r="F739">
            <v>1509316.96</v>
          </cell>
          <cell r="G739">
            <v>1</v>
          </cell>
        </row>
        <row r="740">
          <cell r="A740">
            <v>39871</v>
          </cell>
          <cell r="B740" t="str">
            <v>0320275</v>
          </cell>
          <cell r="C740" t="str">
            <v>UNION WEALTH LIMITED - US</v>
          </cell>
          <cell r="D740" t="str">
            <v>VANCOUVER</v>
          </cell>
          <cell r="E740">
            <v>38631</v>
          </cell>
          <cell r="F740">
            <v>936639.38</v>
          </cell>
          <cell r="G740">
            <v>1</v>
          </cell>
        </row>
        <row r="741">
          <cell r="A741">
            <v>39871</v>
          </cell>
          <cell r="B741" t="str">
            <v>0320283</v>
          </cell>
          <cell r="C741" t="str">
            <v>GIBSON, DALE/JUNE</v>
          </cell>
          <cell r="D741" t="str">
            <v>VANCOUVER</v>
          </cell>
          <cell r="E741">
            <v>38631</v>
          </cell>
          <cell r="F741">
            <v>759504.56</v>
          </cell>
          <cell r="G741">
            <v>1</v>
          </cell>
        </row>
        <row r="742">
          <cell r="A742">
            <v>39871</v>
          </cell>
          <cell r="B742" t="str">
            <v>0320333</v>
          </cell>
          <cell r="C742" t="str">
            <v>EDGE FOUNDATION</v>
          </cell>
          <cell r="D742" t="str">
            <v>UNITED KINGDOM</v>
          </cell>
          <cell r="E742">
            <v>39112</v>
          </cell>
          <cell r="F742">
            <v>21433723.969999999</v>
          </cell>
          <cell r="G742">
            <v>1</v>
          </cell>
        </row>
        <row r="743">
          <cell r="A743">
            <v>39871</v>
          </cell>
          <cell r="B743" t="str">
            <v>0320374</v>
          </cell>
          <cell r="C743" t="str">
            <v>MAGEE, VALERIE</v>
          </cell>
          <cell r="D743" t="str">
            <v>VANCOUVER</v>
          </cell>
          <cell r="E743">
            <v>38636</v>
          </cell>
          <cell r="F743">
            <v>1057427.6399999999</v>
          </cell>
          <cell r="G743">
            <v>1</v>
          </cell>
        </row>
        <row r="744">
          <cell r="A744">
            <v>39871</v>
          </cell>
          <cell r="B744" t="str">
            <v>0320424</v>
          </cell>
          <cell r="C744" t="str">
            <v>W J PARRY PENSION SCHEME (DB)</v>
          </cell>
          <cell r="D744" t="str">
            <v>UNITED KINGDOM</v>
          </cell>
          <cell r="E744">
            <v>39112</v>
          </cell>
          <cell r="F744">
            <v>5367889.25</v>
          </cell>
          <cell r="G744">
            <v>1</v>
          </cell>
        </row>
        <row r="745">
          <cell r="A745">
            <v>39871</v>
          </cell>
          <cell r="B745" t="str">
            <v>0320440</v>
          </cell>
          <cell r="C745" t="str">
            <v>(Z)1664339 ONTARIO LIMITED</v>
          </cell>
          <cell r="D745" t="str">
            <v>VANCOUVER</v>
          </cell>
          <cell r="E745">
            <v>38642</v>
          </cell>
          <cell r="F745">
            <v>-17.940000000000001</v>
          </cell>
          <cell r="G745">
            <v>1</v>
          </cell>
        </row>
        <row r="746">
          <cell r="A746">
            <v>39871</v>
          </cell>
          <cell r="B746" t="str">
            <v>0320457</v>
          </cell>
          <cell r="C746" t="str">
            <v>9151-3416 QUEBEC INC</v>
          </cell>
          <cell r="D746" t="str">
            <v>VANCOUVER</v>
          </cell>
          <cell r="E746">
            <v>38644</v>
          </cell>
          <cell r="F746">
            <v>1227568.49</v>
          </cell>
          <cell r="G746">
            <v>1</v>
          </cell>
        </row>
        <row r="747">
          <cell r="A747">
            <v>39871</v>
          </cell>
          <cell r="B747" t="str">
            <v>0320465</v>
          </cell>
          <cell r="C747" t="str">
            <v>9151-3457 QUEBEC INC</v>
          </cell>
          <cell r="D747" t="str">
            <v>VANCOUVER</v>
          </cell>
          <cell r="E747">
            <v>38644</v>
          </cell>
          <cell r="F747">
            <v>1216357.2</v>
          </cell>
          <cell r="G747">
            <v>1</v>
          </cell>
        </row>
        <row r="748">
          <cell r="A748">
            <v>39871</v>
          </cell>
          <cell r="B748" t="str">
            <v>0320481</v>
          </cell>
          <cell r="C748" t="str">
            <v>BEAUPRE, JEAN-YVES - REER</v>
          </cell>
          <cell r="D748" t="str">
            <v>VANCOUVER</v>
          </cell>
          <cell r="E748">
            <v>38657</v>
          </cell>
          <cell r="F748">
            <v>268070.46999999997</v>
          </cell>
          <cell r="G748">
            <v>1</v>
          </cell>
        </row>
        <row r="749">
          <cell r="A749">
            <v>39871</v>
          </cell>
          <cell r="B749" t="str">
            <v>0320499</v>
          </cell>
          <cell r="C749" t="str">
            <v>BEAUPRE, RENE - REER</v>
          </cell>
          <cell r="D749" t="str">
            <v>VANCOUVER</v>
          </cell>
          <cell r="E749">
            <v>2</v>
          </cell>
          <cell r="F749">
            <v>275162.45</v>
          </cell>
          <cell r="G749">
            <v>1</v>
          </cell>
        </row>
        <row r="750">
          <cell r="A750">
            <v>39871</v>
          </cell>
          <cell r="B750" t="str">
            <v>0320507</v>
          </cell>
          <cell r="C750" t="str">
            <v>BEAUPRE, LOUISE - REER</v>
          </cell>
          <cell r="D750" t="str">
            <v>VANCOUVER</v>
          </cell>
          <cell r="E750">
            <v>38657</v>
          </cell>
          <cell r="F750">
            <v>278697.87</v>
          </cell>
          <cell r="G750">
            <v>1</v>
          </cell>
        </row>
        <row r="751">
          <cell r="A751">
            <v>39871</v>
          </cell>
          <cell r="B751" t="str">
            <v>0320515</v>
          </cell>
          <cell r="C751" t="str">
            <v>PETRUS DEVELOPMENT CORP</v>
          </cell>
          <cell r="D751" t="str">
            <v>VANCOUVER</v>
          </cell>
          <cell r="E751">
            <v>38645</v>
          </cell>
          <cell r="F751">
            <v>47945.43</v>
          </cell>
          <cell r="G751">
            <v>1</v>
          </cell>
        </row>
        <row r="752">
          <cell r="A752">
            <v>39871</v>
          </cell>
          <cell r="B752" t="str">
            <v>0320523</v>
          </cell>
          <cell r="C752" t="str">
            <v>RIDDELL, ROBERT - RSP</v>
          </cell>
          <cell r="D752" t="str">
            <v>VANCOUVER</v>
          </cell>
          <cell r="E752">
            <v>38645</v>
          </cell>
          <cell r="F752">
            <v>211184.09</v>
          </cell>
          <cell r="G752">
            <v>1</v>
          </cell>
        </row>
        <row r="753">
          <cell r="A753">
            <v>39871</v>
          </cell>
          <cell r="B753" t="str">
            <v>0320556</v>
          </cell>
          <cell r="C753" t="str">
            <v>(Z)THE CAL EQUITIES LIMITED PARTNERSHIP</v>
          </cell>
          <cell r="D753" t="str">
            <v>VANCOUVER</v>
          </cell>
          <cell r="E753">
            <v>38650</v>
          </cell>
          <cell r="F753">
            <v>7872.02</v>
          </cell>
          <cell r="G753">
            <v>1</v>
          </cell>
        </row>
        <row r="754">
          <cell r="A754">
            <v>39871</v>
          </cell>
          <cell r="B754" t="str">
            <v>0320580</v>
          </cell>
          <cell r="C754" t="str">
            <v>THE CITY OF RED DEER</v>
          </cell>
          <cell r="D754" t="str">
            <v>VANCOUVER</v>
          </cell>
          <cell r="E754">
            <v>38653</v>
          </cell>
          <cell r="F754">
            <v>9029642.4199999999</v>
          </cell>
          <cell r="G754">
            <v>1</v>
          </cell>
        </row>
        <row r="755">
          <cell r="A755">
            <v>39871</v>
          </cell>
          <cell r="B755" t="str">
            <v>0320598</v>
          </cell>
          <cell r="C755" t="str">
            <v>BOISSET, ANNICK/ALAIN</v>
          </cell>
          <cell r="D755" t="str">
            <v>VANCOUVER</v>
          </cell>
          <cell r="E755">
            <v>38659</v>
          </cell>
          <cell r="F755">
            <v>336763.77</v>
          </cell>
          <cell r="G755">
            <v>1</v>
          </cell>
        </row>
        <row r="756">
          <cell r="A756">
            <v>39871</v>
          </cell>
          <cell r="B756" t="str">
            <v>0320606</v>
          </cell>
          <cell r="C756" t="str">
            <v>BOISSET, ANNICK - RRSP</v>
          </cell>
          <cell r="D756" t="str">
            <v>VANCOUVER</v>
          </cell>
          <cell r="E756">
            <v>38657</v>
          </cell>
          <cell r="F756">
            <v>96210.94</v>
          </cell>
          <cell r="G756">
            <v>1</v>
          </cell>
        </row>
        <row r="757">
          <cell r="A757">
            <v>39871</v>
          </cell>
          <cell r="B757" t="str">
            <v>0320614</v>
          </cell>
          <cell r="C757" t="str">
            <v>BOISSET, ALAIN - RRSP</v>
          </cell>
          <cell r="D757" t="str">
            <v>VANCOUVER</v>
          </cell>
          <cell r="E757">
            <v>38687</v>
          </cell>
          <cell r="F757">
            <v>731164.5</v>
          </cell>
          <cell r="G757">
            <v>1</v>
          </cell>
        </row>
        <row r="758">
          <cell r="A758">
            <v>39871</v>
          </cell>
          <cell r="B758" t="str">
            <v>0320622</v>
          </cell>
          <cell r="C758" t="str">
            <v>BOISSET, ALAIN LI-RRSP</v>
          </cell>
          <cell r="D758" t="str">
            <v>VANCOUVER</v>
          </cell>
          <cell r="E758">
            <v>38657</v>
          </cell>
          <cell r="F758">
            <v>212499.07</v>
          </cell>
          <cell r="G758">
            <v>1</v>
          </cell>
        </row>
        <row r="759">
          <cell r="A759">
            <v>39871</v>
          </cell>
          <cell r="B759" t="str">
            <v>0320630</v>
          </cell>
          <cell r="C759" t="str">
            <v>BOISSET, ALAIN/ANNICK</v>
          </cell>
          <cell r="D759" t="str">
            <v>VANCOUVER</v>
          </cell>
          <cell r="E759">
            <v>38659</v>
          </cell>
          <cell r="F759">
            <v>562528.04</v>
          </cell>
          <cell r="G759">
            <v>1</v>
          </cell>
        </row>
        <row r="760">
          <cell r="A760">
            <v>39871</v>
          </cell>
          <cell r="B760" t="str">
            <v>0320671</v>
          </cell>
          <cell r="C760" t="str">
            <v>RIDDELL, LAUREN - LIRA</v>
          </cell>
          <cell r="D760" t="str">
            <v>VANCOUVER</v>
          </cell>
          <cell r="E760">
            <v>38658</v>
          </cell>
          <cell r="F760">
            <v>10915.3</v>
          </cell>
          <cell r="G760">
            <v>1</v>
          </cell>
        </row>
        <row r="761">
          <cell r="A761">
            <v>39871</v>
          </cell>
          <cell r="B761" t="str">
            <v>0320713</v>
          </cell>
          <cell r="C761" t="str">
            <v>COOPER, MARK</v>
          </cell>
          <cell r="D761" t="str">
            <v>VANCOUVER</v>
          </cell>
          <cell r="E761">
            <v>38660</v>
          </cell>
          <cell r="F761">
            <v>1839171.69</v>
          </cell>
          <cell r="G761">
            <v>1</v>
          </cell>
        </row>
        <row r="762">
          <cell r="A762">
            <v>39871</v>
          </cell>
          <cell r="B762" t="str">
            <v>0320861</v>
          </cell>
          <cell r="C762" t="str">
            <v>U.A. LOCAL 463 - PENSION PLAN</v>
          </cell>
          <cell r="D762" t="str">
            <v>VANCOUVER</v>
          </cell>
          <cell r="E762">
            <v>38671</v>
          </cell>
          <cell r="F762">
            <v>21567556.16</v>
          </cell>
          <cell r="G762">
            <v>1</v>
          </cell>
        </row>
        <row r="763">
          <cell r="A763">
            <v>39871</v>
          </cell>
          <cell r="B763" t="str">
            <v>0320895</v>
          </cell>
          <cell r="C763" t="str">
            <v>BIRKENHEAD PROPERTIES LTD</v>
          </cell>
          <cell r="D763" t="str">
            <v>VANCOUVER</v>
          </cell>
          <cell r="E763">
            <v>38672</v>
          </cell>
          <cell r="F763">
            <v>717078.03</v>
          </cell>
          <cell r="G763">
            <v>1</v>
          </cell>
        </row>
        <row r="764">
          <cell r="A764">
            <v>39871</v>
          </cell>
          <cell r="B764" t="str">
            <v>0320911</v>
          </cell>
          <cell r="C764" t="str">
            <v>S.C. RGP</v>
          </cell>
          <cell r="D764" t="str">
            <v>VANCOUVER</v>
          </cell>
          <cell r="E764">
            <v>38673</v>
          </cell>
          <cell r="F764">
            <v>891100.1</v>
          </cell>
          <cell r="G764">
            <v>1</v>
          </cell>
        </row>
        <row r="765">
          <cell r="A765">
            <v>39871</v>
          </cell>
          <cell r="B765" t="str">
            <v>0320986</v>
          </cell>
          <cell r="C765" t="str">
            <v>CHAR-LYN FARMS LTD</v>
          </cell>
          <cell r="D765" t="str">
            <v>VANCOUVER</v>
          </cell>
          <cell r="E765">
            <v>38674</v>
          </cell>
          <cell r="F765">
            <v>530291.79</v>
          </cell>
          <cell r="G765">
            <v>1</v>
          </cell>
        </row>
        <row r="766">
          <cell r="A766">
            <v>39871</v>
          </cell>
          <cell r="B766" t="str">
            <v>0320994</v>
          </cell>
          <cell r="C766" t="str">
            <v>CHANDA, CHARLES/LYNDA</v>
          </cell>
          <cell r="D766" t="str">
            <v>VANCOUVER</v>
          </cell>
          <cell r="E766">
            <v>38674</v>
          </cell>
          <cell r="F766">
            <v>31960.59</v>
          </cell>
          <cell r="G766">
            <v>1</v>
          </cell>
        </row>
        <row r="767">
          <cell r="A767">
            <v>39871</v>
          </cell>
          <cell r="B767" t="str">
            <v>0321034</v>
          </cell>
          <cell r="C767" t="str">
            <v>CANIT MGT INVESTMENTS AND FINANCING LTD</v>
          </cell>
          <cell r="D767" t="str">
            <v>VANCOUVER</v>
          </cell>
          <cell r="E767">
            <v>38684</v>
          </cell>
          <cell r="F767">
            <v>1805650.28</v>
          </cell>
          <cell r="G767">
            <v>1</v>
          </cell>
        </row>
        <row r="768">
          <cell r="A768">
            <v>39871</v>
          </cell>
          <cell r="B768" t="str">
            <v>0321075</v>
          </cell>
          <cell r="C768" t="str">
            <v>CHANDA, CHARLES - RRSP</v>
          </cell>
          <cell r="D768" t="str">
            <v>VANCOUVER</v>
          </cell>
          <cell r="E768">
            <v>38741</v>
          </cell>
          <cell r="F768">
            <v>140184.66</v>
          </cell>
          <cell r="G768">
            <v>1</v>
          </cell>
        </row>
        <row r="769">
          <cell r="A769">
            <v>39871</v>
          </cell>
          <cell r="B769" t="str">
            <v>0321083</v>
          </cell>
          <cell r="C769" t="str">
            <v>CHANDA, LYNDA L. - RRSP</v>
          </cell>
          <cell r="D769" t="str">
            <v>VANCOUVER</v>
          </cell>
          <cell r="E769">
            <v>38741</v>
          </cell>
          <cell r="F769">
            <v>148062.72</v>
          </cell>
          <cell r="G769">
            <v>1</v>
          </cell>
        </row>
        <row r="770">
          <cell r="A770">
            <v>39871</v>
          </cell>
          <cell r="B770" t="str">
            <v>0321117</v>
          </cell>
          <cell r="C770" t="str">
            <v>160534 CANADA INC</v>
          </cell>
          <cell r="D770" t="str">
            <v>VANCOUVER</v>
          </cell>
          <cell r="E770">
            <v>38684</v>
          </cell>
          <cell r="F770">
            <v>888803.92</v>
          </cell>
          <cell r="G770">
            <v>1</v>
          </cell>
        </row>
        <row r="771">
          <cell r="A771">
            <v>39871</v>
          </cell>
          <cell r="B771" t="str">
            <v>0321125</v>
          </cell>
          <cell r="C771" t="str">
            <v>VANIER, MICHEL - REER</v>
          </cell>
          <cell r="D771" t="str">
            <v>VANCOUVER</v>
          </cell>
          <cell r="E771">
            <v>38681</v>
          </cell>
          <cell r="F771">
            <v>180613.11</v>
          </cell>
          <cell r="G771">
            <v>1</v>
          </cell>
        </row>
        <row r="772">
          <cell r="A772">
            <v>39871</v>
          </cell>
          <cell r="B772" t="str">
            <v>0321141</v>
          </cell>
          <cell r="C772" t="str">
            <v>PATTERSON, DOROTHY/DALE/FLEURY/DEBORAH</v>
          </cell>
          <cell r="D772" t="str">
            <v>VANCOUVER</v>
          </cell>
          <cell r="E772">
            <v>38681</v>
          </cell>
          <cell r="F772">
            <v>1114224.8899999999</v>
          </cell>
          <cell r="G772">
            <v>1</v>
          </cell>
        </row>
        <row r="773">
          <cell r="A773">
            <v>39871</v>
          </cell>
          <cell r="B773" t="str">
            <v>0321158</v>
          </cell>
          <cell r="C773" t="str">
            <v>FLEURY, DEBORAH &amp; PATTERSON, DOROTHY</v>
          </cell>
          <cell r="D773" t="str">
            <v>VANCOUVER</v>
          </cell>
          <cell r="E773">
            <v>38681</v>
          </cell>
          <cell r="F773">
            <v>189843.1</v>
          </cell>
          <cell r="G773">
            <v>1</v>
          </cell>
        </row>
        <row r="774">
          <cell r="A774">
            <v>39871</v>
          </cell>
          <cell r="B774" t="str">
            <v>0321166</v>
          </cell>
          <cell r="C774" t="str">
            <v>PATTERSON, DALE &amp; DOROTHY</v>
          </cell>
          <cell r="D774" t="str">
            <v>VANCOUVER</v>
          </cell>
          <cell r="E774">
            <v>38681</v>
          </cell>
          <cell r="F774">
            <v>199179.68</v>
          </cell>
          <cell r="G774">
            <v>1</v>
          </cell>
        </row>
        <row r="775">
          <cell r="A775">
            <v>39871</v>
          </cell>
          <cell r="B775" t="str">
            <v>0321174</v>
          </cell>
          <cell r="C775" t="str">
            <v>GESTION PICORY INC</v>
          </cell>
          <cell r="D775" t="str">
            <v>VANCOUVER</v>
          </cell>
          <cell r="E775">
            <v>38684</v>
          </cell>
          <cell r="F775">
            <v>1403.93</v>
          </cell>
          <cell r="G775">
            <v>1</v>
          </cell>
        </row>
        <row r="776">
          <cell r="A776">
            <v>39871</v>
          </cell>
          <cell r="B776" t="str">
            <v>0321257</v>
          </cell>
          <cell r="C776" t="str">
            <v>126508 CANADA INC</v>
          </cell>
          <cell r="D776" t="str">
            <v>VANCOUVER</v>
          </cell>
          <cell r="E776">
            <v>38694</v>
          </cell>
          <cell r="F776">
            <v>1703964.43</v>
          </cell>
          <cell r="G776">
            <v>1</v>
          </cell>
        </row>
        <row r="777">
          <cell r="A777">
            <v>39871</v>
          </cell>
          <cell r="B777" t="str">
            <v>0321273</v>
          </cell>
          <cell r="C777" t="str">
            <v>PATTERSON, DOROTHY - RRIF</v>
          </cell>
          <cell r="D777" t="str">
            <v>VANCOUVER</v>
          </cell>
          <cell r="E777">
            <v>38698</v>
          </cell>
          <cell r="F777">
            <v>323882.61</v>
          </cell>
          <cell r="G777">
            <v>1</v>
          </cell>
        </row>
        <row r="778">
          <cell r="A778">
            <v>39871</v>
          </cell>
          <cell r="B778" t="str">
            <v>0321307</v>
          </cell>
          <cell r="C778" t="str">
            <v>JANSPEC HOLDINGS LIMITED</v>
          </cell>
          <cell r="D778" t="str">
            <v>VANCOUVER</v>
          </cell>
          <cell r="E778">
            <v>38705</v>
          </cell>
          <cell r="F778">
            <v>2862909.14</v>
          </cell>
          <cell r="G778">
            <v>1</v>
          </cell>
        </row>
        <row r="779">
          <cell r="A779">
            <v>39871</v>
          </cell>
          <cell r="B779" t="str">
            <v>0321315</v>
          </cell>
          <cell r="C779" t="str">
            <v>COUTTS, GEORGE/DONNA</v>
          </cell>
          <cell r="D779" t="str">
            <v>VANCOUVER</v>
          </cell>
          <cell r="E779">
            <v>38707</v>
          </cell>
          <cell r="F779">
            <v>1395413.88</v>
          </cell>
          <cell r="G779">
            <v>1</v>
          </cell>
        </row>
        <row r="780">
          <cell r="A780">
            <v>39871</v>
          </cell>
          <cell r="B780" t="str">
            <v>0321323</v>
          </cell>
          <cell r="C780" t="str">
            <v>ERGON INSURANCE LIMITED SHORT DATED CASH PLUS FUND</v>
          </cell>
          <cell r="D780" t="str">
            <v>UNITED KINGDOM</v>
          </cell>
          <cell r="E780">
            <v>38720</v>
          </cell>
          <cell r="F780">
            <v>92714887.180000007</v>
          </cell>
          <cell r="G780">
            <v>1</v>
          </cell>
        </row>
        <row r="781">
          <cell r="A781">
            <v>39871</v>
          </cell>
          <cell r="B781" t="str">
            <v>0321380</v>
          </cell>
          <cell r="C781" t="str">
            <v>ALFRED FAMILY TRUST</v>
          </cell>
          <cell r="D781" t="str">
            <v>VANCOUVER</v>
          </cell>
          <cell r="E781">
            <v>2</v>
          </cell>
          <cell r="F781">
            <v>242837.88</v>
          </cell>
          <cell r="G781">
            <v>1</v>
          </cell>
        </row>
        <row r="782">
          <cell r="A782">
            <v>39871</v>
          </cell>
          <cell r="B782" t="str">
            <v>0321398</v>
          </cell>
          <cell r="C782" t="str">
            <v>506063 ALBERTA LTD</v>
          </cell>
          <cell r="D782" t="str">
            <v>VANCOUVER</v>
          </cell>
          <cell r="E782">
            <v>38720</v>
          </cell>
          <cell r="F782">
            <v>682652.6</v>
          </cell>
          <cell r="G782">
            <v>1</v>
          </cell>
        </row>
        <row r="783">
          <cell r="A783">
            <v>39871</v>
          </cell>
          <cell r="B783" t="str">
            <v>0321406</v>
          </cell>
          <cell r="C783" t="str">
            <v>WAH FAMILY TRUST</v>
          </cell>
          <cell r="D783" t="str">
            <v>VANCOUVER</v>
          </cell>
          <cell r="E783">
            <v>38721</v>
          </cell>
          <cell r="F783">
            <v>2918817.05</v>
          </cell>
          <cell r="G783">
            <v>1</v>
          </cell>
        </row>
        <row r="784">
          <cell r="A784">
            <v>39871</v>
          </cell>
          <cell r="B784" t="str">
            <v>0321414</v>
          </cell>
          <cell r="C784" t="str">
            <v>WYNIA, CHARLES/LEONA</v>
          </cell>
          <cell r="D784" t="str">
            <v>VANCOUVER</v>
          </cell>
          <cell r="E784">
            <v>38720</v>
          </cell>
          <cell r="F784">
            <v>870470.91</v>
          </cell>
          <cell r="G784">
            <v>1</v>
          </cell>
        </row>
        <row r="785">
          <cell r="A785">
            <v>39871</v>
          </cell>
          <cell r="B785" t="str">
            <v>0321455</v>
          </cell>
          <cell r="C785" t="str">
            <v>WEALECO, INC.</v>
          </cell>
          <cell r="D785" t="str">
            <v>VANCOUVER</v>
          </cell>
          <cell r="E785">
            <v>38727</v>
          </cell>
          <cell r="F785">
            <v>19.82</v>
          </cell>
          <cell r="G785">
            <v>1</v>
          </cell>
        </row>
        <row r="786">
          <cell r="A786">
            <v>39871</v>
          </cell>
          <cell r="B786" t="str">
            <v>0321463</v>
          </cell>
          <cell r="C786" t="str">
            <v>SENCHA INVESTMENTS LTD 2</v>
          </cell>
          <cell r="D786" t="str">
            <v>VANCOUVER</v>
          </cell>
          <cell r="E786">
            <v>38720</v>
          </cell>
          <cell r="F786">
            <v>2751.71</v>
          </cell>
          <cell r="G786">
            <v>1</v>
          </cell>
        </row>
        <row r="787">
          <cell r="A787">
            <v>39871</v>
          </cell>
          <cell r="B787" t="str">
            <v>0321471</v>
          </cell>
          <cell r="C787" t="str">
            <v>LIBYAN ARAB FOREIGN BANK NO 2 PORTFOLIO</v>
          </cell>
          <cell r="D787" t="str">
            <v>UNITED KINGDOM</v>
          </cell>
          <cell r="E787">
            <v>38718</v>
          </cell>
          <cell r="F787">
            <v>90486641.280000001</v>
          </cell>
          <cell r="G787">
            <v>1</v>
          </cell>
        </row>
        <row r="788">
          <cell r="A788">
            <v>39871</v>
          </cell>
          <cell r="B788" t="str">
            <v>0321620</v>
          </cell>
          <cell r="C788" t="str">
            <v>KIM, BYUNG BOO &amp; LEE, JI SOO</v>
          </cell>
          <cell r="D788" t="str">
            <v>VANCOUVER</v>
          </cell>
          <cell r="E788">
            <v>38743</v>
          </cell>
          <cell r="F788">
            <v>3588207.64</v>
          </cell>
          <cell r="G788">
            <v>1</v>
          </cell>
        </row>
        <row r="789">
          <cell r="A789">
            <v>39871</v>
          </cell>
          <cell r="B789" t="str">
            <v>0321638</v>
          </cell>
          <cell r="C789" t="str">
            <v>HSBC INVESTMENT SOLUTIONS MANAGED PORT 1 DIST</v>
          </cell>
          <cell r="D789" t="str">
            <v>MULTIMANAGER</v>
          </cell>
          <cell r="E789">
            <v>39112</v>
          </cell>
          <cell r="F789">
            <v>13274850.859999999</v>
          </cell>
          <cell r="G789">
            <v>1</v>
          </cell>
        </row>
        <row r="790">
          <cell r="A790">
            <v>39871</v>
          </cell>
          <cell r="B790" t="str">
            <v>0321646</v>
          </cell>
          <cell r="C790" t="str">
            <v>HSBC INVESTMENT SOLUTIONS MANAGED PORT 1 REINVEST</v>
          </cell>
          <cell r="D790" t="str">
            <v>MULTIMANAGER</v>
          </cell>
          <cell r="E790">
            <v>39112</v>
          </cell>
          <cell r="F790">
            <v>8220723.1799999997</v>
          </cell>
          <cell r="G790">
            <v>1</v>
          </cell>
        </row>
        <row r="791">
          <cell r="A791">
            <v>39871</v>
          </cell>
          <cell r="B791" t="str">
            <v>0321653</v>
          </cell>
          <cell r="C791" t="str">
            <v>HSBC INVESTMENT SOLUTIONS MANAGED PORT 3 DIST</v>
          </cell>
          <cell r="D791" t="str">
            <v>MULTIMANAGER</v>
          </cell>
          <cell r="E791">
            <v>39112</v>
          </cell>
          <cell r="F791">
            <v>54118297.479999997</v>
          </cell>
          <cell r="G791">
            <v>1</v>
          </cell>
        </row>
        <row r="792">
          <cell r="A792">
            <v>39871</v>
          </cell>
          <cell r="B792" t="str">
            <v>0321661</v>
          </cell>
          <cell r="C792" t="str">
            <v>HSBC INVESTMENT SOLUTIONS MANAGED PORT 5 DIST</v>
          </cell>
          <cell r="D792" t="str">
            <v>MULTIMANAGER</v>
          </cell>
          <cell r="E792">
            <v>39112</v>
          </cell>
          <cell r="F792">
            <v>3683018.63</v>
          </cell>
          <cell r="G792">
            <v>1</v>
          </cell>
        </row>
        <row r="793">
          <cell r="A793">
            <v>39871</v>
          </cell>
          <cell r="B793" t="str">
            <v>0321679</v>
          </cell>
          <cell r="C793" t="str">
            <v>HSBC INVESTMENT SOLUTIONS MANAGED PORT 5 REINVEST</v>
          </cell>
          <cell r="D793" t="str">
            <v>MULTIMANAGER</v>
          </cell>
          <cell r="E793">
            <v>39112</v>
          </cell>
          <cell r="F793">
            <v>16804135.420000002</v>
          </cell>
          <cell r="G793">
            <v>1</v>
          </cell>
        </row>
        <row r="794">
          <cell r="A794">
            <v>39871</v>
          </cell>
          <cell r="B794" t="str">
            <v>0321687</v>
          </cell>
          <cell r="C794" t="str">
            <v>HSBC INVESTMENT SOLUTIONS MANAGED PORT 3 REINVEST</v>
          </cell>
          <cell r="D794" t="str">
            <v>MULTIMANAGER</v>
          </cell>
          <cell r="E794">
            <v>39112</v>
          </cell>
          <cell r="F794">
            <v>50555209.399999999</v>
          </cell>
          <cell r="G794">
            <v>1</v>
          </cell>
        </row>
        <row r="795">
          <cell r="A795">
            <v>39871</v>
          </cell>
          <cell r="B795" t="str">
            <v>0321695</v>
          </cell>
          <cell r="C795" t="str">
            <v>HSBC INVESTMENT SOLUTIONS MANAGED PORT 2 DIST</v>
          </cell>
          <cell r="D795" t="str">
            <v>MULTIMANAGER</v>
          </cell>
          <cell r="F795">
            <v>27637274.140000001</v>
          </cell>
          <cell r="G795">
            <v>1</v>
          </cell>
        </row>
        <row r="796">
          <cell r="A796">
            <v>39871</v>
          </cell>
          <cell r="B796" t="str">
            <v>0321703</v>
          </cell>
          <cell r="C796" t="str">
            <v>HSBC INVESTMENT SOLUTIONS MANAGED PORT 2 REINVEST</v>
          </cell>
          <cell r="D796" t="str">
            <v>MULTIMANAGER</v>
          </cell>
          <cell r="F796">
            <v>19587575.550000001</v>
          </cell>
          <cell r="G796">
            <v>1</v>
          </cell>
        </row>
        <row r="797">
          <cell r="A797">
            <v>39871</v>
          </cell>
          <cell r="B797" t="str">
            <v>0321711</v>
          </cell>
          <cell r="C797" t="str">
            <v>HSBC INVESTMENT SOLUTIONS MANAGED PORT 4 DIST</v>
          </cell>
          <cell r="D797" t="str">
            <v>MULTIMANAGER</v>
          </cell>
          <cell r="E797">
            <v>39112</v>
          </cell>
          <cell r="F797">
            <v>23218942.710000001</v>
          </cell>
          <cell r="G797">
            <v>1</v>
          </cell>
        </row>
        <row r="798">
          <cell r="A798">
            <v>39871</v>
          </cell>
          <cell r="B798" t="str">
            <v>0321729</v>
          </cell>
          <cell r="C798" t="str">
            <v>HSBC INVESTMENT SOLUTIONS MANAGED PORT 4 REINVEST</v>
          </cell>
          <cell r="D798" t="str">
            <v>MULTIMANAGER</v>
          </cell>
          <cell r="E798">
            <v>39112</v>
          </cell>
          <cell r="F798">
            <v>46099924.950000003</v>
          </cell>
          <cell r="G798">
            <v>1</v>
          </cell>
        </row>
        <row r="799">
          <cell r="A799">
            <v>39871</v>
          </cell>
          <cell r="B799" t="str">
            <v>0321737</v>
          </cell>
          <cell r="C799" t="str">
            <v>LAWSON LUNDELL &amp; MCINTOSH</v>
          </cell>
          <cell r="D799" t="str">
            <v>VANCOUVER</v>
          </cell>
          <cell r="E799">
            <v>38749</v>
          </cell>
          <cell r="F799">
            <v>1060234.96</v>
          </cell>
          <cell r="G799">
            <v>1</v>
          </cell>
        </row>
        <row r="800">
          <cell r="A800">
            <v>39871</v>
          </cell>
          <cell r="B800" t="str">
            <v>0321760</v>
          </cell>
          <cell r="C800" t="str">
            <v>THE GROCERY GROUP RPP</v>
          </cell>
          <cell r="D800" t="str">
            <v>VANCOUVER</v>
          </cell>
          <cell r="E800">
            <v>38749</v>
          </cell>
          <cell r="F800">
            <v>11324797.67</v>
          </cell>
          <cell r="G800">
            <v>1</v>
          </cell>
        </row>
        <row r="801">
          <cell r="A801">
            <v>39871</v>
          </cell>
          <cell r="B801" t="str">
            <v>0321778</v>
          </cell>
          <cell r="C801" t="str">
            <v>EMMDOR CAPITAL CORPORATION</v>
          </cell>
          <cell r="D801" t="str">
            <v>VANCOUVER</v>
          </cell>
          <cell r="E801">
            <v>38748</v>
          </cell>
          <cell r="F801">
            <v>2093669.47</v>
          </cell>
          <cell r="G801">
            <v>1</v>
          </cell>
        </row>
        <row r="802">
          <cell r="A802">
            <v>39871</v>
          </cell>
          <cell r="B802" t="str">
            <v>0321828</v>
          </cell>
          <cell r="C802" t="str">
            <v>LAI, KWAN TAT (2)</v>
          </cell>
          <cell r="D802" t="str">
            <v>VANCOUVER</v>
          </cell>
          <cell r="E802">
            <v>38750</v>
          </cell>
          <cell r="F802">
            <v>153293.57999999999</v>
          </cell>
          <cell r="G802">
            <v>1</v>
          </cell>
        </row>
        <row r="803">
          <cell r="A803">
            <v>39871</v>
          </cell>
          <cell r="B803" t="str">
            <v>0321836</v>
          </cell>
          <cell r="C803" t="str">
            <v>ALFRED FAMILY TRUST III</v>
          </cell>
          <cell r="D803" t="str">
            <v>VANCOUVER</v>
          </cell>
          <cell r="E803">
            <v>38750</v>
          </cell>
          <cell r="F803">
            <v>327076.8</v>
          </cell>
          <cell r="G803">
            <v>1</v>
          </cell>
        </row>
        <row r="804">
          <cell r="A804">
            <v>39871</v>
          </cell>
          <cell r="B804" t="str">
            <v>0321869</v>
          </cell>
          <cell r="C804" t="str">
            <v>CHIU, FLORENCE</v>
          </cell>
          <cell r="D804" t="str">
            <v>VANCOUVER</v>
          </cell>
          <cell r="E804">
            <v>38754</v>
          </cell>
          <cell r="F804">
            <v>187066.31</v>
          </cell>
          <cell r="G804">
            <v>1</v>
          </cell>
        </row>
        <row r="805">
          <cell r="A805">
            <v>39871</v>
          </cell>
          <cell r="B805" t="str">
            <v>0321877</v>
          </cell>
          <cell r="C805" t="str">
            <v>MORK, GREGORY - LIRA</v>
          </cell>
          <cell r="D805" t="str">
            <v>VANCOUVER</v>
          </cell>
          <cell r="E805">
            <v>38754</v>
          </cell>
          <cell r="F805">
            <v>337062.65</v>
          </cell>
          <cell r="G805">
            <v>1</v>
          </cell>
        </row>
        <row r="806">
          <cell r="A806">
            <v>39871</v>
          </cell>
          <cell r="B806" t="str">
            <v>0321885</v>
          </cell>
          <cell r="C806" t="str">
            <v>MORK, GREGORY - RRSP</v>
          </cell>
          <cell r="D806" t="str">
            <v>VANCOUVER</v>
          </cell>
          <cell r="E806">
            <v>38754</v>
          </cell>
          <cell r="F806">
            <v>236929.68</v>
          </cell>
          <cell r="G806">
            <v>1</v>
          </cell>
        </row>
        <row r="807">
          <cell r="A807">
            <v>39871</v>
          </cell>
          <cell r="B807" t="str">
            <v>0321893</v>
          </cell>
          <cell r="C807" t="str">
            <v>OOMMEN, OOMMEN</v>
          </cell>
          <cell r="D807" t="str">
            <v>VANCOUVER</v>
          </cell>
          <cell r="E807">
            <v>38754</v>
          </cell>
          <cell r="F807">
            <v>705376.28</v>
          </cell>
          <cell r="G807">
            <v>1</v>
          </cell>
        </row>
        <row r="808">
          <cell r="A808">
            <v>39871</v>
          </cell>
          <cell r="B808" t="str">
            <v>0321901</v>
          </cell>
          <cell r="C808" t="str">
            <v>EDWARDS, DANNIEL</v>
          </cell>
          <cell r="D808" t="str">
            <v>VANCOUVER</v>
          </cell>
          <cell r="E808">
            <v>38754</v>
          </cell>
          <cell r="F808">
            <v>654955.65</v>
          </cell>
          <cell r="G808">
            <v>1</v>
          </cell>
        </row>
        <row r="809">
          <cell r="A809">
            <v>39871</v>
          </cell>
          <cell r="B809" t="str">
            <v>0321919</v>
          </cell>
          <cell r="C809" t="str">
            <v>RODRIGUES, JOSE</v>
          </cell>
          <cell r="D809" t="str">
            <v>VANCOUVER</v>
          </cell>
          <cell r="E809">
            <v>38754</v>
          </cell>
          <cell r="F809">
            <v>708956.04</v>
          </cell>
          <cell r="G809">
            <v>1</v>
          </cell>
        </row>
        <row r="810">
          <cell r="A810">
            <v>39871</v>
          </cell>
          <cell r="B810" t="str">
            <v>0321968</v>
          </cell>
          <cell r="C810" t="str">
            <v>WOODWARD, CYNTHIA</v>
          </cell>
          <cell r="D810" t="str">
            <v>VANCOUVER</v>
          </cell>
          <cell r="E810">
            <v>38757</v>
          </cell>
          <cell r="F810">
            <v>367802.77</v>
          </cell>
          <cell r="G810">
            <v>1</v>
          </cell>
        </row>
        <row r="811">
          <cell r="A811">
            <v>39871</v>
          </cell>
          <cell r="B811" t="str">
            <v>0322081</v>
          </cell>
          <cell r="C811" t="str">
            <v>HSBC LIFE (UK) LIMITED GLOBAL EQUITY FUND</v>
          </cell>
          <cell r="D811" t="str">
            <v>UNITED KINGDOM</v>
          </cell>
          <cell r="E811">
            <v>32874</v>
          </cell>
          <cell r="F811">
            <v>79058235.659999996</v>
          </cell>
          <cell r="G811">
            <v>1</v>
          </cell>
        </row>
        <row r="812">
          <cell r="A812">
            <v>39871</v>
          </cell>
          <cell r="B812" t="str">
            <v>0322131</v>
          </cell>
          <cell r="C812" t="str">
            <v>RUBINOFF FAMILY CHARITABLE FOUNDATION</v>
          </cell>
          <cell r="D812" t="str">
            <v>VANCOUVER</v>
          </cell>
          <cell r="E812">
            <v>38764</v>
          </cell>
          <cell r="F812">
            <v>208483.75</v>
          </cell>
          <cell r="G812">
            <v>1</v>
          </cell>
        </row>
        <row r="813">
          <cell r="A813">
            <v>39871</v>
          </cell>
          <cell r="B813" t="str">
            <v>0322198</v>
          </cell>
          <cell r="C813" t="str">
            <v>MAJORMAKI HOLDINGS LLP</v>
          </cell>
          <cell r="D813" t="str">
            <v>VANCOUVER</v>
          </cell>
          <cell r="E813">
            <v>38764</v>
          </cell>
          <cell r="F813">
            <v>475323.44</v>
          </cell>
          <cell r="G813">
            <v>1</v>
          </cell>
        </row>
        <row r="814">
          <cell r="A814">
            <v>39871</v>
          </cell>
          <cell r="B814" t="str">
            <v>0322206</v>
          </cell>
          <cell r="C814" t="str">
            <v>RUSSDENE ENTERPRISE LTD</v>
          </cell>
          <cell r="D814" t="str">
            <v>VANCOUVER</v>
          </cell>
          <cell r="E814">
            <v>38765</v>
          </cell>
          <cell r="F814">
            <v>408884.54</v>
          </cell>
          <cell r="G814">
            <v>1</v>
          </cell>
        </row>
        <row r="815">
          <cell r="A815">
            <v>39871</v>
          </cell>
          <cell r="B815" t="str">
            <v>0322222</v>
          </cell>
          <cell r="C815" t="str">
            <v>TRENT OSTER / CATHERINE ROCK</v>
          </cell>
          <cell r="D815" t="str">
            <v>VANCOUVER</v>
          </cell>
          <cell r="E815">
            <v>38769</v>
          </cell>
          <cell r="F815">
            <v>1570654.47</v>
          </cell>
          <cell r="G815">
            <v>1</v>
          </cell>
        </row>
        <row r="816">
          <cell r="A816">
            <v>39871</v>
          </cell>
          <cell r="B816" t="str">
            <v>0322230</v>
          </cell>
          <cell r="C816" t="str">
            <v>JUNG, BETTY</v>
          </cell>
          <cell r="D816" t="str">
            <v>VANCOUVER</v>
          </cell>
          <cell r="E816">
            <v>38770</v>
          </cell>
          <cell r="F816">
            <v>210843.17</v>
          </cell>
          <cell r="G816">
            <v>1</v>
          </cell>
        </row>
        <row r="817">
          <cell r="A817">
            <v>39871</v>
          </cell>
          <cell r="B817" t="str">
            <v>0322248</v>
          </cell>
          <cell r="C817" t="str">
            <v>SILVER APPLE FOUNDATION INC</v>
          </cell>
          <cell r="D817" t="str">
            <v>VANCOUVER</v>
          </cell>
          <cell r="E817">
            <v>38771</v>
          </cell>
          <cell r="F817">
            <v>625415.31000000006</v>
          </cell>
          <cell r="G817">
            <v>1</v>
          </cell>
        </row>
        <row r="818">
          <cell r="A818">
            <v>39871</v>
          </cell>
          <cell r="B818" t="str">
            <v>0322305</v>
          </cell>
          <cell r="C818" t="str">
            <v>HAWTHORNTHWAITE, TAMARA - RRSP</v>
          </cell>
          <cell r="D818" t="str">
            <v>VANCOUVER</v>
          </cell>
          <cell r="E818">
            <v>38775</v>
          </cell>
          <cell r="F818">
            <v>73075.649999999994</v>
          </cell>
          <cell r="G818">
            <v>1</v>
          </cell>
        </row>
        <row r="819">
          <cell r="A819">
            <v>39871</v>
          </cell>
          <cell r="B819" t="str">
            <v>0322313</v>
          </cell>
          <cell r="C819" t="str">
            <v>HAWTHORNTHWAITE, LANCE - RRSP</v>
          </cell>
          <cell r="D819" t="str">
            <v>VANCOUVER</v>
          </cell>
          <cell r="E819">
            <v>38775</v>
          </cell>
          <cell r="F819">
            <v>226813.93</v>
          </cell>
          <cell r="G819">
            <v>1</v>
          </cell>
        </row>
        <row r="820">
          <cell r="A820">
            <v>39871</v>
          </cell>
          <cell r="B820" t="str">
            <v>0322370</v>
          </cell>
          <cell r="C820" t="str">
            <v>LEVESQUE, MARTINE - REER</v>
          </cell>
          <cell r="D820" t="str">
            <v>VANCOUVER</v>
          </cell>
          <cell r="E820">
            <v>38777</v>
          </cell>
          <cell r="F820">
            <v>164742.01</v>
          </cell>
          <cell r="G820">
            <v>1</v>
          </cell>
        </row>
        <row r="821">
          <cell r="A821">
            <v>39871</v>
          </cell>
          <cell r="B821" t="str">
            <v>0322388</v>
          </cell>
          <cell r="C821" t="str">
            <v>TAMARA GROUP HOLDINGS</v>
          </cell>
          <cell r="D821" t="str">
            <v>VANCOUVER</v>
          </cell>
          <cell r="E821">
            <v>38777</v>
          </cell>
          <cell r="F821">
            <v>451579.42</v>
          </cell>
          <cell r="G821">
            <v>1</v>
          </cell>
        </row>
        <row r="822">
          <cell r="A822">
            <v>39871</v>
          </cell>
          <cell r="B822" t="str">
            <v>0322396</v>
          </cell>
          <cell r="C822" t="str">
            <v>GABEL, BRAD</v>
          </cell>
          <cell r="D822" t="str">
            <v>VANCOUVER</v>
          </cell>
          <cell r="E822">
            <v>38777</v>
          </cell>
          <cell r="F822">
            <v>1932913.43</v>
          </cell>
          <cell r="G822">
            <v>1</v>
          </cell>
        </row>
        <row r="823">
          <cell r="A823">
            <v>39871</v>
          </cell>
          <cell r="B823" t="str">
            <v>0322438</v>
          </cell>
          <cell r="C823" t="str">
            <v>FORREST, ELIZABETH</v>
          </cell>
          <cell r="D823" t="str">
            <v>VANCOUVER</v>
          </cell>
          <cell r="E823">
            <v>38778</v>
          </cell>
          <cell r="F823">
            <v>351813.69</v>
          </cell>
          <cell r="G823">
            <v>1</v>
          </cell>
        </row>
        <row r="824">
          <cell r="A824">
            <v>39871</v>
          </cell>
          <cell r="B824" t="str">
            <v>0322453</v>
          </cell>
          <cell r="C824" t="str">
            <v>FORREST, RICHARD</v>
          </cell>
          <cell r="D824" t="str">
            <v>VANCOUVER</v>
          </cell>
          <cell r="E824">
            <v>38778</v>
          </cell>
          <cell r="F824">
            <v>4029269.18</v>
          </cell>
          <cell r="G824">
            <v>1</v>
          </cell>
        </row>
        <row r="825">
          <cell r="A825">
            <v>39871</v>
          </cell>
          <cell r="B825" t="str">
            <v>0322495</v>
          </cell>
          <cell r="C825" t="str">
            <v>(Z)RAIA, JOHN</v>
          </cell>
          <cell r="D825" t="str">
            <v>VANCOUVER</v>
          </cell>
          <cell r="E825">
            <v>38778</v>
          </cell>
          <cell r="F825">
            <v>186259.38</v>
          </cell>
          <cell r="G825">
            <v>1</v>
          </cell>
        </row>
        <row r="826">
          <cell r="A826">
            <v>39871</v>
          </cell>
          <cell r="B826" t="str">
            <v>0322594</v>
          </cell>
          <cell r="C826" t="str">
            <v>ALBLAS, ARIE - RSP</v>
          </cell>
          <cell r="D826" t="str">
            <v>VANCOUVER</v>
          </cell>
          <cell r="F826">
            <v>151884.1</v>
          </cell>
          <cell r="G826">
            <v>1</v>
          </cell>
        </row>
        <row r="827">
          <cell r="A827">
            <v>39871</v>
          </cell>
          <cell r="B827" t="str">
            <v>0322602</v>
          </cell>
          <cell r="C827" t="str">
            <v>ALBLAS, FRANCES - RRSP</v>
          </cell>
          <cell r="D827" t="str">
            <v>VANCOUVER</v>
          </cell>
          <cell r="E827">
            <v>36214</v>
          </cell>
          <cell r="F827">
            <v>109797.19</v>
          </cell>
          <cell r="G827">
            <v>1</v>
          </cell>
        </row>
        <row r="828">
          <cell r="A828">
            <v>39871</v>
          </cell>
          <cell r="B828" t="str">
            <v>0322610</v>
          </cell>
          <cell r="C828" t="str">
            <v>(Z)ALBLAS, ARIE/FRANCES</v>
          </cell>
          <cell r="D828" t="str">
            <v>VANCOUVER</v>
          </cell>
          <cell r="E828">
            <v>38786</v>
          </cell>
          <cell r="F828">
            <v>1941.11</v>
          </cell>
          <cell r="G828">
            <v>1</v>
          </cell>
        </row>
        <row r="829">
          <cell r="A829">
            <v>39871</v>
          </cell>
          <cell r="B829" t="str">
            <v>0322628</v>
          </cell>
          <cell r="C829" t="str">
            <v>964506 ONTARIO LIMITED</v>
          </cell>
          <cell r="D829" t="str">
            <v>VANCOUVER</v>
          </cell>
          <cell r="E829">
            <v>38786</v>
          </cell>
          <cell r="F829">
            <v>387446.6</v>
          </cell>
          <cell r="G829">
            <v>1</v>
          </cell>
        </row>
        <row r="830">
          <cell r="A830">
            <v>39871</v>
          </cell>
          <cell r="B830" t="str">
            <v>0322644</v>
          </cell>
          <cell r="C830" t="str">
            <v>CHAN, KATIE Y.F.K. - US</v>
          </cell>
          <cell r="D830" t="str">
            <v>VANCOUVER</v>
          </cell>
          <cell r="E830">
            <v>38790</v>
          </cell>
          <cell r="F830">
            <v>890200.17</v>
          </cell>
          <cell r="G830">
            <v>1</v>
          </cell>
        </row>
        <row r="831">
          <cell r="A831">
            <v>39871</v>
          </cell>
          <cell r="B831" t="str">
            <v>0322693</v>
          </cell>
          <cell r="C831" t="str">
            <v>FAVA, CHRISTINA - REER CONJOINT</v>
          </cell>
          <cell r="D831" t="str">
            <v>VANCOUVER</v>
          </cell>
          <cell r="E831">
            <v>38791</v>
          </cell>
          <cell r="F831">
            <v>111333.43</v>
          </cell>
          <cell r="G831">
            <v>1</v>
          </cell>
        </row>
        <row r="832">
          <cell r="A832">
            <v>39871</v>
          </cell>
          <cell r="B832" t="str">
            <v>0322701</v>
          </cell>
          <cell r="C832" t="str">
            <v>FAVA, JEAN</v>
          </cell>
          <cell r="D832" t="str">
            <v>VANCOUVER</v>
          </cell>
          <cell r="E832">
            <v>38791</v>
          </cell>
          <cell r="F832">
            <v>292261.90000000002</v>
          </cell>
          <cell r="G832">
            <v>1</v>
          </cell>
        </row>
        <row r="833">
          <cell r="A833">
            <v>39871</v>
          </cell>
          <cell r="B833" t="str">
            <v>0322719</v>
          </cell>
          <cell r="C833" t="str">
            <v>FAVA, JEAN - REER IMMOBILISE</v>
          </cell>
          <cell r="D833" t="str">
            <v>VANCOUVER</v>
          </cell>
          <cell r="E833">
            <v>38791</v>
          </cell>
          <cell r="F833">
            <v>99229.25</v>
          </cell>
          <cell r="G833">
            <v>1</v>
          </cell>
        </row>
        <row r="834">
          <cell r="A834">
            <v>39871</v>
          </cell>
          <cell r="B834" t="str">
            <v>0322727</v>
          </cell>
          <cell r="C834" t="str">
            <v>FAVA, JEAN - REER</v>
          </cell>
          <cell r="D834" t="str">
            <v>VANCOUVER</v>
          </cell>
          <cell r="E834">
            <v>38791</v>
          </cell>
          <cell r="F834">
            <v>300051.28999999998</v>
          </cell>
          <cell r="G834">
            <v>1</v>
          </cell>
        </row>
        <row r="835">
          <cell r="A835">
            <v>39871</v>
          </cell>
          <cell r="B835" t="str">
            <v>0322735</v>
          </cell>
          <cell r="C835" t="str">
            <v>FAVA, GESTION JEAN LTEE</v>
          </cell>
          <cell r="D835" t="str">
            <v>VANCOUVER</v>
          </cell>
          <cell r="E835">
            <v>38791</v>
          </cell>
          <cell r="F835">
            <v>1072181.46</v>
          </cell>
          <cell r="G835">
            <v>1</v>
          </cell>
        </row>
        <row r="836">
          <cell r="A836">
            <v>39871</v>
          </cell>
          <cell r="B836" t="str">
            <v>0322909</v>
          </cell>
          <cell r="C836" t="str">
            <v>LEPINAY, DENIS - REER</v>
          </cell>
          <cell r="D836" t="str">
            <v>VANCOUVER</v>
          </cell>
          <cell r="E836">
            <v>38796</v>
          </cell>
          <cell r="F836">
            <v>186638.82</v>
          </cell>
          <cell r="G836">
            <v>1</v>
          </cell>
        </row>
        <row r="837">
          <cell r="A837">
            <v>39871</v>
          </cell>
          <cell r="B837" t="str">
            <v>0322933</v>
          </cell>
          <cell r="C837" t="str">
            <v>VELHAT, RICHARD J.</v>
          </cell>
          <cell r="D837" t="str">
            <v>VANCOUVER</v>
          </cell>
          <cell r="E837">
            <v>38796</v>
          </cell>
          <cell r="F837">
            <v>705274.45</v>
          </cell>
          <cell r="G837">
            <v>1</v>
          </cell>
        </row>
        <row r="838">
          <cell r="A838">
            <v>39871</v>
          </cell>
          <cell r="B838" t="str">
            <v>0322958</v>
          </cell>
          <cell r="C838" t="str">
            <v>HOU, PAO YU HUNG (2) - EUR</v>
          </cell>
          <cell r="D838" t="str">
            <v>VANCOUVER</v>
          </cell>
          <cell r="E838">
            <v>38797</v>
          </cell>
          <cell r="F838">
            <v>412275.89</v>
          </cell>
          <cell r="G838">
            <v>1</v>
          </cell>
        </row>
        <row r="839">
          <cell r="A839">
            <v>39871</v>
          </cell>
          <cell r="B839" t="str">
            <v>0322966</v>
          </cell>
          <cell r="C839" t="str">
            <v>DAVID YH LIU ESTATE/ANDREW XH LIU TRUST</v>
          </cell>
          <cell r="D839" t="str">
            <v>VANCOUVER</v>
          </cell>
          <cell r="E839">
            <v>38798</v>
          </cell>
          <cell r="F839">
            <v>213604.8</v>
          </cell>
          <cell r="G839">
            <v>1</v>
          </cell>
        </row>
        <row r="840">
          <cell r="A840">
            <v>39871</v>
          </cell>
          <cell r="B840" t="str">
            <v>0322974</v>
          </cell>
          <cell r="C840" t="str">
            <v>GESTION GRANDS TRAVAUX INC</v>
          </cell>
          <cell r="D840" t="str">
            <v>VANCOUVER</v>
          </cell>
          <cell r="E840">
            <v>38798</v>
          </cell>
          <cell r="F840">
            <v>326935.71000000002</v>
          </cell>
          <cell r="G840">
            <v>1</v>
          </cell>
        </row>
        <row r="841">
          <cell r="A841">
            <v>39871</v>
          </cell>
          <cell r="B841" t="str">
            <v>0322990</v>
          </cell>
          <cell r="C841" t="str">
            <v>MARCHAND, MICHEL - REER</v>
          </cell>
          <cell r="D841" t="str">
            <v>VANCOUVER</v>
          </cell>
          <cell r="E841">
            <v>38798</v>
          </cell>
          <cell r="F841">
            <v>399666.84</v>
          </cell>
          <cell r="G841">
            <v>1</v>
          </cell>
        </row>
        <row r="842">
          <cell r="A842">
            <v>39871</v>
          </cell>
          <cell r="B842" t="str">
            <v>0323006</v>
          </cell>
          <cell r="C842" t="str">
            <v>COLLARD, MICHELE</v>
          </cell>
          <cell r="D842" t="str">
            <v>VANCOUVER</v>
          </cell>
          <cell r="E842">
            <v>38798</v>
          </cell>
          <cell r="F842">
            <v>81297.11</v>
          </cell>
          <cell r="G842">
            <v>1</v>
          </cell>
        </row>
        <row r="843">
          <cell r="A843">
            <v>39871</v>
          </cell>
          <cell r="B843" t="str">
            <v>0323014</v>
          </cell>
          <cell r="C843" t="str">
            <v>COLLARD, MICHELE - REER</v>
          </cell>
          <cell r="D843" t="str">
            <v>VANCOUVER</v>
          </cell>
          <cell r="E843">
            <v>38798</v>
          </cell>
          <cell r="F843">
            <v>59414.76</v>
          </cell>
          <cell r="G843">
            <v>1</v>
          </cell>
        </row>
        <row r="844">
          <cell r="A844">
            <v>39871</v>
          </cell>
          <cell r="B844" t="str">
            <v>0323022</v>
          </cell>
          <cell r="C844" t="str">
            <v>MARCHAND, SAMUEL</v>
          </cell>
          <cell r="D844" t="str">
            <v>VANCOUVER</v>
          </cell>
          <cell r="E844">
            <v>38798</v>
          </cell>
          <cell r="F844">
            <v>1811.44</v>
          </cell>
          <cell r="G844">
            <v>1</v>
          </cell>
        </row>
        <row r="845">
          <cell r="A845">
            <v>39871</v>
          </cell>
          <cell r="B845" t="str">
            <v>0323030</v>
          </cell>
          <cell r="C845" t="str">
            <v>WENARCHUK, JANICE</v>
          </cell>
          <cell r="D845" t="str">
            <v>VANCOUVER</v>
          </cell>
          <cell r="E845">
            <v>38799</v>
          </cell>
          <cell r="F845">
            <v>1295621.57</v>
          </cell>
          <cell r="G845">
            <v>1</v>
          </cell>
        </row>
        <row r="846">
          <cell r="A846">
            <v>39871</v>
          </cell>
          <cell r="B846" t="str">
            <v>0323048</v>
          </cell>
          <cell r="C846" t="str">
            <v>GRAD, MARYA</v>
          </cell>
          <cell r="D846" t="str">
            <v>VANCOUVER</v>
          </cell>
          <cell r="E846">
            <v>38800</v>
          </cell>
          <cell r="F846">
            <v>0.17</v>
          </cell>
          <cell r="G846">
            <v>1</v>
          </cell>
        </row>
        <row r="847">
          <cell r="A847">
            <v>39871</v>
          </cell>
          <cell r="B847" t="str">
            <v>0323063</v>
          </cell>
          <cell r="C847" t="str">
            <v>CDN INTL PROPERTIES LTD.</v>
          </cell>
          <cell r="D847" t="str">
            <v>VANCOUVER</v>
          </cell>
          <cell r="E847">
            <v>38803</v>
          </cell>
          <cell r="F847">
            <v>2655610.04</v>
          </cell>
          <cell r="G847">
            <v>1</v>
          </cell>
        </row>
        <row r="848">
          <cell r="A848">
            <v>39871</v>
          </cell>
          <cell r="B848" t="str">
            <v>0323105</v>
          </cell>
          <cell r="C848" t="str">
            <v>VALLERAND, CLAUDE - FERR</v>
          </cell>
          <cell r="D848" t="str">
            <v>VANCOUVER</v>
          </cell>
          <cell r="E848">
            <v>38820</v>
          </cell>
          <cell r="F848">
            <v>608536.53</v>
          </cell>
          <cell r="G848">
            <v>1</v>
          </cell>
        </row>
        <row r="849">
          <cell r="A849">
            <v>39871</v>
          </cell>
          <cell r="B849" t="str">
            <v>0323113</v>
          </cell>
          <cell r="C849" t="str">
            <v>GESTION CLAUDE VALLERAND INC</v>
          </cell>
          <cell r="D849" t="str">
            <v>VANCOUVER</v>
          </cell>
          <cell r="E849">
            <v>38838</v>
          </cell>
          <cell r="F849">
            <v>353.84</v>
          </cell>
          <cell r="G849">
            <v>1</v>
          </cell>
        </row>
        <row r="850">
          <cell r="A850">
            <v>39871</v>
          </cell>
          <cell r="B850" t="str">
            <v>0323121</v>
          </cell>
          <cell r="C850" t="str">
            <v>VALLERAND, CLAUDE</v>
          </cell>
          <cell r="D850" t="str">
            <v>VANCOUVER</v>
          </cell>
          <cell r="E850">
            <v>38838</v>
          </cell>
          <cell r="F850">
            <v>169601.16</v>
          </cell>
          <cell r="G850">
            <v>1</v>
          </cell>
        </row>
        <row r="851">
          <cell r="A851">
            <v>39871</v>
          </cell>
          <cell r="B851" t="str">
            <v>0323139</v>
          </cell>
          <cell r="C851" t="str">
            <v>PLANTE, MICHEL</v>
          </cell>
          <cell r="D851" t="str">
            <v>VANCOUVER</v>
          </cell>
          <cell r="E851">
            <v>38820</v>
          </cell>
          <cell r="F851">
            <v>250241.17</v>
          </cell>
          <cell r="G851">
            <v>1</v>
          </cell>
        </row>
        <row r="852">
          <cell r="A852">
            <v>39871</v>
          </cell>
          <cell r="B852" t="str">
            <v>0323147</v>
          </cell>
          <cell r="C852" t="str">
            <v>PLANTE, MICHEL - REER</v>
          </cell>
          <cell r="D852" t="str">
            <v>VANCOUVER</v>
          </cell>
          <cell r="E852">
            <v>38820</v>
          </cell>
          <cell r="F852">
            <v>128689.78</v>
          </cell>
          <cell r="G852">
            <v>1</v>
          </cell>
        </row>
        <row r="853">
          <cell r="A853">
            <v>39871</v>
          </cell>
          <cell r="B853" t="str">
            <v>0323154</v>
          </cell>
          <cell r="C853" t="str">
            <v>BERTRAND, YOLANDE</v>
          </cell>
          <cell r="D853" t="str">
            <v>VANCOUVER</v>
          </cell>
          <cell r="E853">
            <v>38820</v>
          </cell>
          <cell r="F853">
            <v>20292.18</v>
          </cell>
          <cell r="G853">
            <v>1</v>
          </cell>
        </row>
        <row r="854">
          <cell r="A854">
            <v>39871</v>
          </cell>
          <cell r="B854" t="str">
            <v>0323162</v>
          </cell>
          <cell r="C854" t="str">
            <v>BERTRAND, YOLANDE - REER CONJOINT</v>
          </cell>
          <cell r="D854" t="str">
            <v>VANCOUVER</v>
          </cell>
          <cell r="E854">
            <v>38820</v>
          </cell>
          <cell r="F854">
            <v>140206.89000000001</v>
          </cell>
          <cell r="G854">
            <v>1</v>
          </cell>
        </row>
        <row r="855">
          <cell r="A855">
            <v>39871</v>
          </cell>
          <cell r="B855" t="str">
            <v>0323170</v>
          </cell>
          <cell r="C855" t="str">
            <v>MCMEHEN, GORDON/MOIRA</v>
          </cell>
          <cell r="D855" t="str">
            <v>VANCOUVER</v>
          </cell>
          <cell r="E855">
            <v>38807</v>
          </cell>
          <cell r="F855">
            <v>1558125.45</v>
          </cell>
          <cell r="G855">
            <v>1</v>
          </cell>
        </row>
        <row r="856">
          <cell r="A856">
            <v>39871</v>
          </cell>
          <cell r="B856" t="str">
            <v>0323188</v>
          </cell>
          <cell r="C856" t="str">
            <v>LEE, GABRIELLE - EUR</v>
          </cell>
          <cell r="D856" t="str">
            <v>VANCOUVER</v>
          </cell>
          <cell r="E856">
            <v>38810</v>
          </cell>
          <cell r="F856">
            <v>278529.58</v>
          </cell>
          <cell r="G856">
            <v>1</v>
          </cell>
        </row>
        <row r="857">
          <cell r="A857">
            <v>39871</v>
          </cell>
          <cell r="B857" t="str">
            <v>0323196</v>
          </cell>
          <cell r="C857" t="str">
            <v>ASTRALIS CAPITAL CORP</v>
          </cell>
          <cell r="D857" t="str">
            <v>VANCOUVER</v>
          </cell>
          <cell r="E857">
            <v>38777</v>
          </cell>
          <cell r="F857">
            <v>15606534.369999999</v>
          </cell>
          <cell r="G857">
            <v>1</v>
          </cell>
        </row>
        <row r="858">
          <cell r="A858">
            <v>39871</v>
          </cell>
          <cell r="B858" t="str">
            <v>0323204</v>
          </cell>
          <cell r="C858" t="str">
            <v>HANSON, ANNE</v>
          </cell>
          <cell r="D858" t="str">
            <v>VANCOUVER</v>
          </cell>
          <cell r="E858">
            <v>38838</v>
          </cell>
          <cell r="F858">
            <v>382650.55</v>
          </cell>
          <cell r="G858">
            <v>1</v>
          </cell>
        </row>
        <row r="859">
          <cell r="A859">
            <v>39871</v>
          </cell>
          <cell r="B859" t="str">
            <v>0323303</v>
          </cell>
          <cell r="C859" t="str">
            <v>BARNES, HERBERT/GEORGIA - SUB ACCOUNT</v>
          </cell>
          <cell r="D859" t="str">
            <v>VANCOUVER</v>
          </cell>
          <cell r="E859">
            <v>38814</v>
          </cell>
          <cell r="F859">
            <v>14577.23</v>
          </cell>
          <cell r="G859">
            <v>1</v>
          </cell>
        </row>
        <row r="860">
          <cell r="A860">
            <v>39871</v>
          </cell>
          <cell r="B860" t="str">
            <v>0323311</v>
          </cell>
          <cell r="C860" t="str">
            <v>LIU, WEI PING / YU, CHUN XIANG</v>
          </cell>
          <cell r="D860" t="str">
            <v>VANCOUVER</v>
          </cell>
          <cell r="E860">
            <v>38818</v>
          </cell>
          <cell r="F860">
            <v>886015.5</v>
          </cell>
          <cell r="G860">
            <v>1</v>
          </cell>
        </row>
        <row r="861">
          <cell r="A861">
            <v>39871</v>
          </cell>
          <cell r="B861" t="str">
            <v>0323360</v>
          </cell>
          <cell r="C861" t="str">
            <v>MAILA, DR. MICHEL</v>
          </cell>
          <cell r="D861" t="str">
            <v>VANCOUVER</v>
          </cell>
          <cell r="E861">
            <v>38826</v>
          </cell>
          <cell r="F861">
            <v>677110.91</v>
          </cell>
          <cell r="G861">
            <v>1</v>
          </cell>
        </row>
        <row r="862">
          <cell r="A862">
            <v>39871</v>
          </cell>
          <cell r="B862" t="str">
            <v>0323378</v>
          </cell>
          <cell r="C862" t="str">
            <v>9039-3554 QUEBEC INC</v>
          </cell>
          <cell r="D862" t="str">
            <v>VANCOUVER</v>
          </cell>
          <cell r="E862">
            <v>38827</v>
          </cell>
          <cell r="F862">
            <v>420699.92</v>
          </cell>
          <cell r="G862">
            <v>1</v>
          </cell>
        </row>
        <row r="863">
          <cell r="A863">
            <v>39871</v>
          </cell>
          <cell r="B863" t="str">
            <v>0323402</v>
          </cell>
          <cell r="C863" t="str">
            <v>PSP INVESTMENTS</v>
          </cell>
          <cell r="D863" t="str">
            <v>VANCOUVER</v>
          </cell>
          <cell r="E863">
            <v>38834</v>
          </cell>
          <cell r="F863">
            <v>859501775.07000005</v>
          </cell>
          <cell r="G863">
            <v>1</v>
          </cell>
        </row>
        <row r="864">
          <cell r="A864">
            <v>39871</v>
          </cell>
          <cell r="B864" t="str">
            <v>0323436</v>
          </cell>
          <cell r="C864" t="str">
            <v>WOO, PAIGE</v>
          </cell>
          <cell r="D864" t="str">
            <v>VANCOUVER</v>
          </cell>
          <cell r="E864">
            <v>38831</v>
          </cell>
          <cell r="F864">
            <v>1315277.1200000001</v>
          </cell>
          <cell r="G864">
            <v>1</v>
          </cell>
        </row>
        <row r="865">
          <cell r="A865">
            <v>39871</v>
          </cell>
          <cell r="B865" t="str">
            <v>0323444</v>
          </cell>
          <cell r="C865" t="str">
            <v>RAHMAN FAMILY TRUST</v>
          </cell>
          <cell r="D865" t="str">
            <v>VANCOUVER</v>
          </cell>
          <cell r="E865">
            <v>38838</v>
          </cell>
          <cell r="F865">
            <v>1321960.42</v>
          </cell>
          <cell r="G865">
            <v>1</v>
          </cell>
        </row>
        <row r="866">
          <cell r="A866">
            <v>39871</v>
          </cell>
          <cell r="B866" t="str">
            <v>0323451</v>
          </cell>
          <cell r="C866" t="str">
            <v>LAFERRIERE, ISABELLE - REER</v>
          </cell>
          <cell r="D866" t="str">
            <v>VANCOUVER</v>
          </cell>
          <cell r="E866">
            <v>38834</v>
          </cell>
          <cell r="F866">
            <v>162174.34</v>
          </cell>
          <cell r="G866">
            <v>1</v>
          </cell>
        </row>
        <row r="867">
          <cell r="A867">
            <v>39871</v>
          </cell>
          <cell r="B867" t="str">
            <v>0323469</v>
          </cell>
          <cell r="C867" t="str">
            <v>LAFERRIERE, ISABELLE</v>
          </cell>
          <cell r="D867" t="str">
            <v>VANCOUVER</v>
          </cell>
          <cell r="E867">
            <v>38838</v>
          </cell>
          <cell r="F867">
            <v>102893.16</v>
          </cell>
          <cell r="G867">
            <v>1</v>
          </cell>
        </row>
        <row r="868">
          <cell r="A868">
            <v>39871</v>
          </cell>
          <cell r="B868" t="str">
            <v>0323477</v>
          </cell>
          <cell r="C868" t="str">
            <v>LEMIEUX, SERGE - REER</v>
          </cell>
          <cell r="D868" t="str">
            <v>VANCOUVER</v>
          </cell>
          <cell r="E868">
            <v>38834</v>
          </cell>
          <cell r="F868">
            <v>550505.65</v>
          </cell>
          <cell r="G868">
            <v>1</v>
          </cell>
        </row>
        <row r="869">
          <cell r="A869">
            <v>39871</v>
          </cell>
          <cell r="B869" t="str">
            <v>0323485</v>
          </cell>
          <cell r="C869" t="str">
            <v>LEMIEUX, SERGE</v>
          </cell>
          <cell r="D869" t="str">
            <v>VANCOUVER</v>
          </cell>
          <cell r="E869">
            <v>38834</v>
          </cell>
          <cell r="F869">
            <v>132984.26</v>
          </cell>
          <cell r="G869">
            <v>1</v>
          </cell>
        </row>
        <row r="870">
          <cell r="A870">
            <v>39871</v>
          </cell>
          <cell r="B870" t="str">
            <v>0323493</v>
          </cell>
          <cell r="C870" t="str">
            <v>LEMIEUX, SERGE - CRI</v>
          </cell>
          <cell r="D870" t="str">
            <v>VANCOUVER</v>
          </cell>
          <cell r="E870">
            <v>38838</v>
          </cell>
          <cell r="F870">
            <v>170999.58</v>
          </cell>
          <cell r="G870">
            <v>1</v>
          </cell>
        </row>
        <row r="871">
          <cell r="A871">
            <v>39871</v>
          </cell>
          <cell r="B871" t="str">
            <v>0323501</v>
          </cell>
          <cell r="C871" t="str">
            <v>DISTRICT OF WEST VANCOUVER - ENDOWMENT</v>
          </cell>
          <cell r="D871" t="str">
            <v>VANCOUVER</v>
          </cell>
          <cell r="E871">
            <v>38838</v>
          </cell>
          <cell r="F871">
            <v>14165929.99</v>
          </cell>
          <cell r="G871">
            <v>1</v>
          </cell>
        </row>
        <row r="872">
          <cell r="A872">
            <v>39871</v>
          </cell>
          <cell r="B872" t="str">
            <v>0323519</v>
          </cell>
          <cell r="C872" t="str">
            <v>WAITE, MICHEL</v>
          </cell>
          <cell r="D872" t="str">
            <v>VANCOUVER</v>
          </cell>
          <cell r="E872">
            <v>38835</v>
          </cell>
          <cell r="F872">
            <v>177.82</v>
          </cell>
          <cell r="G872">
            <v>1</v>
          </cell>
        </row>
        <row r="873">
          <cell r="A873">
            <v>39871</v>
          </cell>
          <cell r="B873" t="str">
            <v>0323527</v>
          </cell>
          <cell r="C873" t="str">
            <v>LAFLAMME, JOSEE</v>
          </cell>
          <cell r="D873" t="str">
            <v>VANCOUVER</v>
          </cell>
          <cell r="E873">
            <v>38835</v>
          </cell>
          <cell r="F873">
            <v>-11.29</v>
          </cell>
          <cell r="G873">
            <v>1</v>
          </cell>
        </row>
        <row r="874">
          <cell r="A874">
            <v>39871</v>
          </cell>
          <cell r="B874" t="str">
            <v>0323535</v>
          </cell>
          <cell r="C874" t="str">
            <v>9158-2387 QUEBEC INC</v>
          </cell>
          <cell r="D874" t="str">
            <v>VANCOUVER</v>
          </cell>
          <cell r="E874">
            <v>38835</v>
          </cell>
          <cell r="F874">
            <v>5597.82</v>
          </cell>
          <cell r="G874">
            <v>1</v>
          </cell>
        </row>
        <row r="875">
          <cell r="A875">
            <v>39871</v>
          </cell>
          <cell r="B875" t="str">
            <v>0323543</v>
          </cell>
          <cell r="C875" t="str">
            <v>HSBC PENSION PLAN D - MTGF</v>
          </cell>
          <cell r="D875" t="str">
            <v>VANCOUVER</v>
          </cell>
          <cell r="E875">
            <v>38838</v>
          </cell>
          <cell r="F875">
            <v>604758.15</v>
          </cell>
          <cell r="G875">
            <v>1</v>
          </cell>
        </row>
        <row r="876">
          <cell r="A876">
            <v>39871</v>
          </cell>
          <cell r="B876" t="str">
            <v>0323584</v>
          </cell>
          <cell r="C876" t="str">
            <v>CYNTHIA ANNE WOODWORD TRUST NO.1</v>
          </cell>
          <cell r="D876" t="str">
            <v>VANCOUVER</v>
          </cell>
          <cell r="E876">
            <v>38835</v>
          </cell>
          <cell r="F876">
            <v>1240925.53</v>
          </cell>
          <cell r="G876">
            <v>1</v>
          </cell>
        </row>
        <row r="877">
          <cell r="A877">
            <v>39871</v>
          </cell>
          <cell r="B877" t="str">
            <v>0323592</v>
          </cell>
          <cell r="C877" t="str">
            <v>BERNIE BOURGEOIS RCA TRUST</v>
          </cell>
          <cell r="D877" t="str">
            <v>VANCOUVER</v>
          </cell>
          <cell r="E877">
            <v>38839</v>
          </cell>
          <cell r="F877">
            <v>743176.06</v>
          </cell>
          <cell r="G877">
            <v>1</v>
          </cell>
        </row>
        <row r="878">
          <cell r="A878">
            <v>39871</v>
          </cell>
          <cell r="B878" t="str">
            <v>0323600</v>
          </cell>
          <cell r="C878" t="str">
            <v>PICARD, FIDUCIE LOUIS</v>
          </cell>
          <cell r="D878" t="str">
            <v>VANCOUVER</v>
          </cell>
          <cell r="E878">
            <v>38852</v>
          </cell>
          <cell r="F878">
            <v>240294.46</v>
          </cell>
          <cell r="G878">
            <v>1</v>
          </cell>
        </row>
        <row r="879">
          <cell r="A879">
            <v>39871</v>
          </cell>
          <cell r="B879" t="str">
            <v>0323618</v>
          </cell>
          <cell r="C879" t="str">
            <v>PICARD, LOUIS - REER</v>
          </cell>
          <cell r="D879" t="str">
            <v>VANCOUVER</v>
          </cell>
          <cell r="E879">
            <v>38838</v>
          </cell>
          <cell r="F879">
            <v>123329.42</v>
          </cell>
          <cell r="G879">
            <v>1</v>
          </cell>
        </row>
        <row r="880">
          <cell r="A880">
            <v>39871</v>
          </cell>
          <cell r="B880" t="str">
            <v>0323642</v>
          </cell>
          <cell r="C880" t="str">
            <v>VALLERAND, CLAUDE - FRV</v>
          </cell>
          <cell r="D880" t="str">
            <v>VANCOUVER</v>
          </cell>
          <cell r="E880">
            <v>38845</v>
          </cell>
          <cell r="F880">
            <v>58143.66</v>
          </cell>
          <cell r="G880">
            <v>1</v>
          </cell>
        </row>
        <row r="881">
          <cell r="A881">
            <v>39871</v>
          </cell>
          <cell r="B881" t="str">
            <v>0323683</v>
          </cell>
          <cell r="C881" t="str">
            <v>SOC DE GESTION ET DEXP MED MON - US</v>
          </cell>
          <cell r="D881" t="str">
            <v>VANCOUVER</v>
          </cell>
          <cell r="E881">
            <v>38849</v>
          </cell>
          <cell r="F881">
            <v>504373.31</v>
          </cell>
          <cell r="G881">
            <v>1</v>
          </cell>
        </row>
        <row r="882">
          <cell r="A882">
            <v>39871</v>
          </cell>
          <cell r="B882" t="str">
            <v>0323725</v>
          </cell>
          <cell r="C882" t="str">
            <v>3698408 CANADA INC.</v>
          </cell>
          <cell r="D882" t="str">
            <v>VANCOUVER</v>
          </cell>
          <cell r="E882">
            <v>38868</v>
          </cell>
          <cell r="F882">
            <v>331697.40999999997</v>
          </cell>
          <cell r="G882">
            <v>1</v>
          </cell>
        </row>
        <row r="883">
          <cell r="A883">
            <v>39871</v>
          </cell>
          <cell r="B883" t="str">
            <v>0323741</v>
          </cell>
          <cell r="C883" t="str">
            <v>PABFBMAJ ENTERPRISES INC</v>
          </cell>
          <cell r="D883" t="str">
            <v>VANCOUVER</v>
          </cell>
          <cell r="E883">
            <v>38855</v>
          </cell>
          <cell r="F883">
            <v>916013.1</v>
          </cell>
          <cell r="G883">
            <v>1</v>
          </cell>
        </row>
        <row r="884">
          <cell r="A884">
            <v>39871</v>
          </cell>
          <cell r="B884" t="str">
            <v>0323790</v>
          </cell>
          <cell r="C884" t="str">
            <v>DOLMAN, BARRY - RRSP</v>
          </cell>
          <cell r="D884" t="str">
            <v>VANCOUVER</v>
          </cell>
          <cell r="E884">
            <v>2</v>
          </cell>
          <cell r="F884">
            <v>319497.02</v>
          </cell>
          <cell r="G884">
            <v>1</v>
          </cell>
        </row>
        <row r="885">
          <cell r="A885">
            <v>39871</v>
          </cell>
          <cell r="B885" t="str">
            <v>0323808</v>
          </cell>
          <cell r="C885" t="str">
            <v>DOLMAN, COLETTE - RRSP</v>
          </cell>
          <cell r="D885" t="str">
            <v>VANCOUVER</v>
          </cell>
          <cell r="E885">
            <v>2</v>
          </cell>
          <cell r="F885">
            <v>381751.16</v>
          </cell>
          <cell r="G885">
            <v>1</v>
          </cell>
        </row>
        <row r="886">
          <cell r="A886">
            <v>39871</v>
          </cell>
          <cell r="B886" t="str">
            <v>0323816</v>
          </cell>
          <cell r="C886" t="str">
            <v>ERDELL, SADIE</v>
          </cell>
          <cell r="D886" t="str">
            <v>VANCOUVER</v>
          </cell>
          <cell r="E886">
            <v>38882</v>
          </cell>
          <cell r="F886">
            <v>291155.93</v>
          </cell>
          <cell r="G886">
            <v>1</v>
          </cell>
        </row>
        <row r="887">
          <cell r="A887">
            <v>39871</v>
          </cell>
          <cell r="B887" t="str">
            <v>0323824</v>
          </cell>
          <cell r="C887" t="str">
            <v>BENOIT, RONALD - RSP</v>
          </cell>
          <cell r="D887" t="str">
            <v>VANCOUVER</v>
          </cell>
          <cell r="E887">
            <v>36214</v>
          </cell>
          <cell r="F887">
            <v>199271.94</v>
          </cell>
          <cell r="G887">
            <v>1</v>
          </cell>
        </row>
        <row r="888">
          <cell r="A888">
            <v>39871</v>
          </cell>
          <cell r="B888" t="str">
            <v>0323832</v>
          </cell>
          <cell r="C888" t="str">
            <v>BENOIT, RONALD</v>
          </cell>
          <cell r="D888" t="str">
            <v>VANCOUVER</v>
          </cell>
          <cell r="E888">
            <v>38882</v>
          </cell>
          <cell r="F888">
            <v>658320.81999999995</v>
          </cell>
          <cell r="G888">
            <v>1</v>
          </cell>
        </row>
        <row r="889">
          <cell r="A889">
            <v>39871</v>
          </cell>
          <cell r="B889" t="str">
            <v>0323857</v>
          </cell>
          <cell r="C889" t="str">
            <v>6565174 CANADA INC.</v>
          </cell>
          <cell r="D889" t="str">
            <v>VANCOUVER</v>
          </cell>
          <cell r="E889">
            <v>38862</v>
          </cell>
          <cell r="F889">
            <v>705188.54</v>
          </cell>
          <cell r="G889">
            <v>1</v>
          </cell>
        </row>
        <row r="890">
          <cell r="A890">
            <v>39871</v>
          </cell>
          <cell r="B890" t="str">
            <v>0324103</v>
          </cell>
          <cell r="C890" t="str">
            <v>HUA,YONG ZHOU/WEI,MENG LAN - US</v>
          </cell>
          <cell r="D890" t="str">
            <v>VANCOUVER</v>
          </cell>
          <cell r="E890">
            <v>38903</v>
          </cell>
          <cell r="F890">
            <v>889582.3</v>
          </cell>
          <cell r="G890">
            <v>1</v>
          </cell>
        </row>
        <row r="891">
          <cell r="A891">
            <v>39871</v>
          </cell>
          <cell r="B891" t="str">
            <v>0324129</v>
          </cell>
          <cell r="C891" t="str">
            <v>MILLS, GUY / FERGUSON, LINDA</v>
          </cell>
          <cell r="D891" t="str">
            <v>VANCOUVER</v>
          </cell>
          <cell r="E891">
            <v>2</v>
          </cell>
          <cell r="F891">
            <v>982593.41</v>
          </cell>
          <cell r="G891">
            <v>1</v>
          </cell>
        </row>
        <row r="892">
          <cell r="A892">
            <v>39871</v>
          </cell>
          <cell r="B892" t="str">
            <v>0324152</v>
          </cell>
          <cell r="C892" t="str">
            <v>MARGRAD II INC.</v>
          </cell>
          <cell r="D892" t="str">
            <v>VANCOUVER</v>
          </cell>
          <cell r="E892">
            <v>38880</v>
          </cell>
          <cell r="F892">
            <v>549.85</v>
          </cell>
          <cell r="G892">
            <v>1</v>
          </cell>
        </row>
        <row r="893">
          <cell r="A893">
            <v>39871</v>
          </cell>
          <cell r="B893" t="str">
            <v>0324160</v>
          </cell>
          <cell r="C893" t="str">
            <v>ROHER, JANET/IAN</v>
          </cell>
          <cell r="D893" t="str">
            <v>VANCOUVER</v>
          </cell>
          <cell r="E893">
            <v>38875</v>
          </cell>
          <cell r="F893">
            <v>612616.48</v>
          </cell>
          <cell r="G893">
            <v>1</v>
          </cell>
        </row>
        <row r="894">
          <cell r="A894">
            <v>39871</v>
          </cell>
          <cell r="B894" t="str">
            <v>0324178</v>
          </cell>
          <cell r="C894" t="str">
            <v>ROHER, JANET - RRSP</v>
          </cell>
          <cell r="D894" t="str">
            <v>VANCOUVER</v>
          </cell>
          <cell r="E894">
            <v>38874</v>
          </cell>
          <cell r="F894">
            <v>204745.94</v>
          </cell>
          <cell r="G894">
            <v>1</v>
          </cell>
        </row>
        <row r="895">
          <cell r="A895">
            <v>39871</v>
          </cell>
          <cell r="B895" t="str">
            <v>0324186</v>
          </cell>
          <cell r="C895" t="str">
            <v>QUALIMET PRODUCTS LTD.</v>
          </cell>
          <cell r="D895" t="str">
            <v>VANCOUVER</v>
          </cell>
          <cell r="E895">
            <v>38874</v>
          </cell>
          <cell r="F895">
            <v>701428.6</v>
          </cell>
          <cell r="G895">
            <v>1</v>
          </cell>
        </row>
        <row r="896">
          <cell r="A896">
            <v>39871</v>
          </cell>
          <cell r="B896" t="str">
            <v>0324194</v>
          </cell>
          <cell r="C896" t="str">
            <v>HO, ROBERT &amp; GRETA</v>
          </cell>
          <cell r="D896" t="str">
            <v>VANCOUVER</v>
          </cell>
          <cell r="E896">
            <v>38875</v>
          </cell>
          <cell r="F896">
            <v>271830.78000000003</v>
          </cell>
          <cell r="G896">
            <v>1</v>
          </cell>
        </row>
        <row r="897">
          <cell r="A897">
            <v>39871</v>
          </cell>
          <cell r="B897" t="str">
            <v>0324210</v>
          </cell>
          <cell r="C897" t="str">
            <v>BLAINE LABONTE RCA TRUST</v>
          </cell>
          <cell r="D897" t="str">
            <v>VANCOUVER</v>
          </cell>
          <cell r="E897">
            <v>38880</v>
          </cell>
          <cell r="F897">
            <v>673845.95</v>
          </cell>
          <cell r="G897">
            <v>1</v>
          </cell>
        </row>
        <row r="898">
          <cell r="A898">
            <v>39871</v>
          </cell>
          <cell r="B898" t="str">
            <v>0324228</v>
          </cell>
          <cell r="C898" t="str">
            <v>DUBROFSKY, TAMI - SUB CAD</v>
          </cell>
          <cell r="D898" t="str">
            <v>VANCOUVER</v>
          </cell>
          <cell r="E898">
            <v>38877</v>
          </cell>
          <cell r="F898">
            <v>2446717.69</v>
          </cell>
          <cell r="G898">
            <v>1</v>
          </cell>
        </row>
        <row r="899">
          <cell r="A899">
            <v>39871</v>
          </cell>
          <cell r="B899" t="str">
            <v>0324236</v>
          </cell>
          <cell r="C899" t="str">
            <v>3923274 CANADA INC.</v>
          </cell>
          <cell r="D899" t="str">
            <v>VANCOUVER</v>
          </cell>
          <cell r="E899">
            <v>38881</v>
          </cell>
          <cell r="F899">
            <v>510220.93</v>
          </cell>
          <cell r="G899">
            <v>1</v>
          </cell>
        </row>
        <row r="900">
          <cell r="A900">
            <v>39871</v>
          </cell>
          <cell r="B900" t="str">
            <v>0324251</v>
          </cell>
          <cell r="C900" t="str">
            <v>SERPER, VALERIY/SVETLANA - US</v>
          </cell>
          <cell r="D900" t="str">
            <v>VANCOUVER</v>
          </cell>
          <cell r="E900">
            <v>38881</v>
          </cell>
          <cell r="F900">
            <v>686.83</v>
          </cell>
          <cell r="G900">
            <v>1</v>
          </cell>
        </row>
        <row r="901">
          <cell r="A901">
            <v>39871</v>
          </cell>
          <cell r="B901" t="str">
            <v>0324285</v>
          </cell>
          <cell r="C901" t="str">
            <v>CARMELA'S TRUST</v>
          </cell>
          <cell r="D901" t="str">
            <v>VANCOUVER</v>
          </cell>
          <cell r="E901">
            <v>38889</v>
          </cell>
          <cell r="F901">
            <v>1201822.28</v>
          </cell>
          <cell r="G901">
            <v>1</v>
          </cell>
        </row>
        <row r="902">
          <cell r="A902">
            <v>39871</v>
          </cell>
          <cell r="B902" t="str">
            <v>0324293</v>
          </cell>
          <cell r="C902" t="str">
            <v>CHARLIE'S TRUST</v>
          </cell>
          <cell r="D902" t="str">
            <v>VANCOUVER</v>
          </cell>
          <cell r="E902">
            <v>38889</v>
          </cell>
          <cell r="F902">
            <v>1201662.08</v>
          </cell>
          <cell r="G902">
            <v>1</v>
          </cell>
        </row>
        <row r="903">
          <cell r="A903">
            <v>39871</v>
          </cell>
          <cell r="B903" t="str">
            <v>0324301</v>
          </cell>
          <cell r="C903" t="str">
            <v>DONNA'S TRUST</v>
          </cell>
          <cell r="D903" t="str">
            <v>VANCOUVER</v>
          </cell>
          <cell r="E903">
            <v>38889</v>
          </cell>
          <cell r="F903">
            <v>1603028.66</v>
          </cell>
          <cell r="G903">
            <v>1</v>
          </cell>
        </row>
        <row r="904">
          <cell r="A904">
            <v>39871</v>
          </cell>
          <cell r="B904" t="str">
            <v>0324319</v>
          </cell>
          <cell r="C904" t="str">
            <v>UK PLC - ENHANCED YIELD SERVICES</v>
          </cell>
          <cell r="D904" t="str">
            <v>UNITED KINGDOM</v>
          </cell>
          <cell r="F904">
            <v>587681.06000000006</v>
          </cell>
          <cell r="G904">
            <v>1</v>
          </cell>
        </row>
        <row r="905">
          <cell r="A905">
            <v>39871</v>
          </cell>
          <cell r="B905" t="str">
            <v>0324418</v>
          </cell>
          <cell r="C905" t="str">
            <v>ANISMAN, SONIA/RONALD</v>
          </cell>
          <cell r="D905" t="str">
            <v>VANCOUVER</v>
          </cell>
          <cell r="E905">
            <v>38895</v>
          </cell>
          <cell r="F905">
            <v>1221427.26</v>
          </cell>
          <cell r="G905">
            <v>1</v>
          </cell>
        </row>
        <row r="906">
          <cell r="A906">
            <v>39871</v>
          </cell>
          <cell r="B906" t="str">
            <v>0324426</v>
          </cell>
          <cell r="C906" t="str">
            <v>ANISMAN, RONALD</v>
          </cell>
          <cell r="D906" t="str">
            <v>VANCOUVER</v>
          </cell>
          <cell r="E906">
            <v>38895</v>
          </cell>
          <cell r="F906">
            <v>404423.52</v>
          </cell>
          <cell r="G906">
            <v>1</v>
          </cell>
        </row>
        <row r="907">
          <cell r="A907">
            <v>39871</v>
          </cell>
          <cell r="B907" t="str">
            <v>0324434</v>
          </cell>
          <cell r="C907" t="str">
            <v>OCHSHORN, DENA</v>
          </cell>
          <cell r="D907" t="str">
            <v>VANCOUVER</v>
          </cell>
          <cell r="E907">
            <v>38895</v>
          </cell>
          <cell r="F907">
            <v>404276.46</v>
          </cell>
          <cell r="G907">
            <v>1</v>
          </cell>
        </row>
        <row r="908">
          <cell r="A908">
            <v>39871</v>
          </cell>
          <cell r="B908" t="str">
            <v>0324442</v>
          </cell>
          <cell r="C908" t="str">
            <v>ESTATE OF W.HARRIS HILL-JOAN HILL TRUST</v>
          </cell>
          <cell r="D908" t="str">
            <v>VANCOUVER</v>
          </cell>
          <cell r="E908">
            <v>38894</v>
          </cell>
          <cell r="F908">
            <v>608391.9</v>
          </cell>
          <cell r="G908">
            <v>1</v>
          </cell>
        </row>
        <row r="909">
          <cell r="A909">
            <v>39871</v>
          </cell>
          <cell r="B909" t="str">
            <v>0324459</v>
          </cell>
          <cell r="C909" t="str">
            <v>HAMIR, ROSMIN - RRSP</v>
          </cell>
          <cell r="D909" t="str">
            <v>VANCOUVER</v>
          </cell>
          <cell r="E909">
            <v>38895</v>
          </cell>
          <cell r="F909">
            <v>64470.62</v>
          </cell>
          <cell r="G909">
            <v>1</v>
          </cell>
        </row>
        <row r="910">
          <cell r="A910">
            <v>39871</v>
          </cell>
          <cell r="B910" t="str">
            <v>0324483</v>
          </cell>
          <cell r="C910" t="str">
            <v>CURRIE, DR.PETER</v>
          </cell>
          <cell r="D910" t="str">
            <v>VANCOUVER</v>
          </cell>
          <cell r="E910">
            <v>38930</v>
          </cell>
          <cell r="F910">
            <v>162260.5</v>
          </cell>
          <cell r="G910">
            <v>1</v>
          </cell>
        </row>
        <row r="911">
          <cell r="A911">
            <v>39871</v>
          </cell>
          <cell r="B911" t="str">
            <v>0324491</v>
          </cell>
          <cell r="C911" t="str">
            <v>CURRIE, DR.PETER - RSP</v>
          </cell>
          <cell r="D911" t="str">
            <v>VANCOUVER</v>
          </cell>
          <cell r="E911">
            <v>2</v>
          </cell>
          <cell r="F911">
            <v>330892.21999999997</v>
          </cell>
          <cell r="G911">
            <v>1</v>
          </cell>
        </row>
        <row r="912">
          <cell r="A912">
            <v>39871</v>
          </cell>
          <cell r="B912" t="str">
            <v>0324509</v>
          </cell>
          <cell r="C912" t="str">
            <v>HAMIR, ALNOOR AND ROSMIN</v>
          </cell>
          <cell r="D912" t="str">
            <v>VANCOUVER</v>
          </cell>
          <cell r="E912">
            <v>38912</v>
          </cell>
          <cell r="F912">
            <v>340930.96</v>
          </cell>
          <cell r="G912">
            <v>1</v>
          </cell>
        </row>
        <row r="913">
          <cell r="A913">
            <v>39871</v>
          </cell>
          <cell r="B913" t="str">
            <v>0324517</v>
          </cell>
          <cell r="C913" t="str">
            <v>H.S. GILL HOLDINGS INC.</v>
          </cell>
          <cell r="D913" t="str">
            <v>VANCOUVER</v>
          </cell>
          <cell r="E913">
            <v>38898</v>
          </cell>
          <cell r="F913">
            <v>696198.62</v>
          </cell>
          <cell r="G913">
            <v>1</v>
          </cell>
        </row>
        <row r="914">
          <cell r="A914">
            <v>39871</v>
          </cell>
          <cell r="B914" t="str">
            <v>0324541</v>
          </cell>
          <cell r="C914" t="str">
            <v>HAMIR, ALNOOR - RSP</v>
          </cell>
          <cell r="D914" t="str">
            <v>VANCOUVER</v>
          </cell>
          <cell r="E914">
            <v>38897</v>
          </cell>
          <cell r="F914">
            <v>53831.1</v>
          </cell>
          <cell r="G914">
            <v>1</v>
          </cell>
        </row>
        <row r="915">
          <cell r="A915">
            <v>39871</v>
          </cell>
          <cell r="B915" t="str">
            <v>0324558</v>
          </cell>
          <cell r="C915" t="str">
            <v>LEIER, HAROLDINE - RRIF</v>
          </cell>
          <cell r="D915" t="str">
            <v>VANCOUVER</v>
          </cell>
          <cell r="E915">
            <v>38898</v>
          </cell>
          <cell r="F915">
            <v>197727.48</v>
          </cell>
          <cell r="G915">
            <v>1</v>
          </cell>
        </row>
        <row r="916">
          <cell r="A916">
            <v>39871</v>
          </cell>
          <cell r="B916" t="str">
            <v>0324566</v>
          </cell>
          <cell r="C916" t="str">
            <v>CHIU, ADRIEL BOK-WAI - RRSP</v>
          </cell>
          <cell r="D916" t="str">
            <v>VANCOUVER</v>
          </cell>
          <cell r="E916">
            <v>38903</v>
          </cell>
          <cell r="F916">
            <v>40502.86</v>
          </cell>
          <cell r="G916">
            <v>1</v>
          </cell>
        </row>
        <row r="917">
          <cell r="A917">
            <v>39871</v>
          </cell>
          <cell r="B917" t="str">
            <v>0324699</v>
          </cell>
          <cell r="C917" t="str">
            <v>CHIU, ADRIEL BOK-WAI</v>
          </cell>
          <cell r="D917" t="str">
            <v>VANCOUVER</v>
          </cell>
          <cell r="E917">
            <v>38903</v>
          </cell>
          <cell r="F917">
            <v>287137.08</v>
          </cell>
          <cell r="G917">
            <v>1</v>
          </cell>
        </row>
        <row r="918">
          <cell r="A918">
            <v>39871</v>
          </cell>
          <cell r="B918" t="str">
            <v>0324715</v>
          </cell>
          <cell r="C918" t="str">
            <v>HSBC GLOBAL INVESTMENT FUNDS LATIN AMERICAN FREESTYLE</v>
          </cell>
          <cell r="D918" t="str">
            <v>UNITED KINGDOM</v>
          </cell>
          <cell r="E918">
            <v>32874</v>
          </cell>
          <cell r="F918">
            <v>51279984</v>
          </cell>
          <cell r="G918">
            <v>1</v>
          </cell>
        </row>
        <row r="919">
          <cell r="A919">
            <v>39871</v>
          </cell>
          <cell r="B919" t="str">
            <v>0324772</v>
          </cell>
          <cell r="C919" t="str">
            <v>CUTLER, CAROL</v>
          </cell>
          <cell r="D919" t="str">
            <v>VANCOUVER</v>
          </cell>
          <cell r="E919">
            <v>38908</v>
          </cell>
          <cell r="F919">
            <v>697419.94</v>
          </cell>
          <cell r="G919">
            <v>1</v>
          </cell>
        </row>
        <row r="920">
          <cell r="A920">
            <v>39871</v>
          </cell>
          <cell r="B920" t="str">
            <v>0324871</v>
          </cell>
          <cell r="C920" t="str">
            <v>STATE STREET DEPOSITORY OF THE HSBC MERIT JAPAN OEIC</v>
          </cell>
          <cell r="D920" t="str">
            <v>UNITED KINGDOM</v>
          </cell>
          <cell r="E920">
            <v>39112</v>
          </cell>
          <cell r="F920">
            <v>30955340.510000002</v>
          </cell>
          <cell r="G920">
            <v>1</v>
          </cell>
        </row>
        <row r="921">
          <cell r="A921">
            <v>39871</v>
          </cell>
          <cell r="B921" t="str">
            <v>0324889</v>
          </cell>
          <cell r="C921" t="str">
            <v>STATE STREET DEPOSITORY OF THE HSBC MERIT US OEIC</v>
          </cell>
          <cell r="D921" t="str">
            <v>UNITED KINGDOM</v>
          </cell>
          <cell r="E921">
            <v>39112</v>
          </cell>
          <cell r="F921">
            <v>88291009.390000001</v>
          </cell>
          <cell r="G921">
            <v>1</v>
          </cell>
        </row>
        <row r="922">
          <cell r="A922">
            <v>39871</v>
          </cell>
          <cell r="B922" t="str">
            <v>0324897</v>
          </cell>
          <cell r="C922" t="str">
            <v>DODIE,C&amp;RAYMOND,M - FIDUCIE FAMILIALE</v>
          </cell>
          <cell r="D922" t="str">
            <v>VANCOUVER</v>
          </cell>
          <cell r="E922">
            <v>38922</v>
          </cell>
          <cell r="F922">
            <v>586562.65</v>
          </cell>
          <cell r="G922">
            <v>1</v>
          </cell>
        </row>
        <row r="923">
          <cell r="A923">
            <v>39871</v>
          </cell>
          <cell r="B923" t="str">
            <v>0324988</v>
          </cell>
          <cell r="C923" t="str">
            <v>State Street Depository of the HSBC UK FOCUS FUND</v>
          </cell>
          <cell r="D923" t="str">
            <v>UNITED KINGDOM</v>
          </cell>
          <cell r="E923">
            <v>38925</v>
          </cell>
          <cell r="F923">
            <v>77535022.680000007</v>
          </cell>
          <cell r="G923">
            <v>1</v>
          </cell>
        </row>
        <row r="924">
          <cell r="A924">
            <v>39871</v>
          </cell>
          <cell r="B924" t="str">
            <v>0325001</v>
          </cell>
          <cell r="C924" t="str">
            <v>AXIS HOLDINGS LIMITED</v>
          </cell>
          <cell r="D924" t="str">
            <v>VANCOUVER</v>
          </cell>
          <cell r="E924">
            <v>2</v>
          </cell>
          <cell r="F924">
            <v>849289.94</v>
          </cell>
          <cell r="G924">
            <v>1</v>
          </cell>
        </row>
        <row r="925">
          <cell r="A925">
            <v>39871</v>
          </cell>
          <cell r="B925" t="str">
            <v>0325043</v>
          </cell>
          <cell r="C925" t="str">
            <v>INTERPAVING - EDBP TRUST</v>
          </cell>
          <cell r="D925" t="str">
            <v>VANCOUVER</v>
          </cell>
          <cell r="E925">
            <v>38944</v>
          </cell>
          <cell r="F925">
            <v>1189464.28</v>
          </cell>
          <cell r="G925">
            <v>1</v>
          </cell>
        </row>
        <row r="926">
          <cell r="A926">
            <v>39871</v>
          </cell>
          <cell r="B926" t="str">
            <v>0325092</v>
          </cell>
          <cell r="C926" t="str">
            <v>ESTATE OF DAVID NELSON SPARKS</v>
          </cell>
          <cell r="D926" t="str">
            <v>VANCOUVER</v>
          </cell>
          <cell r="E926">
            <v>38933</v>
          </cell>
          <cell r="F926">
            <v>365675.84</v>
          </cell>
          <cell r="G926">
            <v>1</v>
          </cell>
        </row>
        <row r="927">
          <cell r="A927">
            <v>39871</v>
          </cell>
          <cell r="B927" t="str">
            <v>0325142</v>
          </cell>
          <cell r="C927" t="str">
            <v>COUNTWAY, STEPHEN AND MELINDA</v>
          </cell>
          <cell r="D927" t="str">
            <v>VANCOUVER</v>
          </cell>
          <cell r="E927">
            <v>38939</v>
          </cell>
          <cell r="F927">
            <v>75276.61</v>
          </cell>
          <cell r="G927">
            <v>1</v>
          </cell>
        </row>
        <row r="928">
          <cell r="A928">
            <v>39871</v>
          </cell>
          <cell r="B928" t="str">
            <v>0325159</v>
          </cell>
          <cell r="C928" t="str">
            <v>COUNTWAY, STEPHEN - RSP</v>
          </cell>
          <cell r="D928" t="str">
            <v>VANCOUVER</v>
          </cell>
          <cell r="E928">
            <v>38953</v>
          </cell>
          <cell r="F928">
            <v>116181.75999999999</v>
          </cell>
          <cell r="G928">
            <v>1</v>
          </cell>
        </row>
        <row r="929">
          <cell r="A929">
            <v>39871</v>
          </cell>
          <cell r="B929" t="str">
            <v>0325167</v>
          </cell>
          <cell r="C929" t="str">
            <v>COUNTWAY, MELINDA - RSP</v>
          </cell>
          <cell r="D929" t="str">
            <v>VANCOUVER</v>
          </cell>
          <cell r="E929">
            <v>38953</v>
          </cell>
          <cell r="F929">
            <v>109666.57</v>
          </cell>
          <cell r="G929">
            <v>1</v>
          </cell>
        </row>
        <row r="930">
          <cell r="A930">
            <v>39871</v>
          </cell>
          <cell r="B930" t="str">
            <v>0325175</v>
          </cell>
          <cell r="C930" t="str">
            <v>COUNTWAY, MELINDA - SPRSP</v>
          </cell>
          <cell r="D930" t="str">
            <v>VANCOUVER</v>
          </cell>
          <cell r="E930">
            <v>38951</v>
          </cell>
          <cell r="F930">
            <v>56462.96</v>
          </cell>
          <cell r="G930">
            <v>1</v>
          </cell>
        </row>
        <row r="931">
          <cell r="A931">
            <v>39871</v>
          </cell>
          <cell r="B931" t="str">
            <v>0325209</v>
          </cell>
          <cell r="C931" t="str">
            <v>BALLARD POWER SYSTEMS</v>
          </cell>
          <cell r="D931" t="str">
            <v>VANCOUVER</v>
          </cell>
          <cell r="E931">
            <v>38947</v>
          </cell>
          <cell r="F931">
            <v>46484231.689999998</v>
          </cell>
          <cell r="G931">
            <v>1</v>
          </cell>
        </row>
        <row r="932">
          <cell r="A932">
            <v>39871</v>
          </cell>
          <cell r="B932" t="str">
            <v>0325217</v>
          </cell>
          <cell r="C932" t="str">
            <v>BALLARD POWER SYSTEMS - US</v>
          </cell>
          <cell r="D932" t="str">
            <v>VANCOUVER</v>
          </cell>
          <cell r="E932">
            <v>38950</v>
          </cell>
          <cell r="F932">
            <v>14676517.41</v>
          </cell>
          <cell r="G932">
            <v>1</v>
          </cell>
        </row>
        <row r="933">
          <cell r="A933">
            <v>39871</v>
          </cell>
          <cell r="B933" t="str">
            <v>0325233</v>
          </cell>
          <cell r="C933" t="str">
            <v>DUCZAK, MELINE - RSP</v>
          </cell>
          <cell r="D933" t="str">
            <v>VANCOUVER</v>
          </cell>
          <cell r="E933">
            <v>38951</v>
          </cell>
          <cell r="F933">
            <v>429058.83</v>
          </cell>
          <cell r="G933">
            <v>1</v>
          </cell>
        </row>
        <row r="934">
          <cell r="A934">
            <v>39871</v>
          </cell>
          <cell r="B934" t="str">
            <v>0325456</v>
          </cell>
          <cell r="C934" t="str">
            <v>ANDERSON, RODNEY ITF ARIANE D ANDERSON</v>
          </cell>
          <cell r="D934" t="str">
            <v>VANCOUVER</v>
          </cell>
          <cell r="E934">
            <v>38953</v>
          </cell>
          <cell r="F934">
            <v>40168.19</v>
          </cell>
          <cell r="G934">
            <v>1</v>
          </cell>
        </row>
        <row r="935">
          <cell r="A935">
            <v>39871</v>
          </cell>
          <cell r="B935" t="str">
            <v>0325514</v>
          </cell>
          <cell r="C935" t="str">
            <v>BRIAN BYGRAVE ENTERPRISES LTD.</v>
          </cell>
          <cell r="D935" t="str">
            <v>VANCOUVER</v>
          </cell>
          <cell r="E935">
            <v>38951</v>
          </cell>
          <cell r="F935">
            <v>652834.93000000005</v>
          </cell>
          <cell r="G935">
            <v>1</v>
          </cell>
        </row>
        <row r="936">
          <cell r="A936">
            <v>39871</v>
          </cell>
          <cell r="B936" t="str">
            <v>0325530</v>
          </cell>
          <cell r="C936" t="str">
            <v>GREEN, DAVID</v>
          </cell>
          <cell r="D936" t="str">
            <v>VANCOUVER</v>
          </cell>
          <cell r="E936">
            <v>38954</v>
          </cell>
          <cell r="F936">
            <v>37198</v>
          </cell>
          <cell r="G936">
            <v>1</v>
          </cell>
        </row>
        <row r="937">
          <cell r="A937">
            <v>39871</v>
          </cell>
          <cell r="B937" t="str">
            <v>0325670</v>
          </cell>
          <cell r="C937" t="str">
            <v>STEELWELD LIMITED-LEAD A/C</v>
          </cell>
          <cell r="D937" t="str">
            <v>VANCOUVER</v>
          </cell>
          <cell r="E937">
            <v>2</v>
          </cell>
          <cell r="F937">
            <v>10.51</v>
          </cell>
          <cell r="G937">
            <v>1</v>
          </cell>
        </row>
        <row r="938">
          <cell r="A938">
            <v>39871</v>
          </cell>
          <cell r="B938" t="str">
            <v>0325704</v>
          </cell>
          <cell r="C938" t="str">
            <v>ABC/COWAN HOLDINGS LTD. 2 - YIELD PLUS</v>
          </cell>
          <cell r="D938" t="str">
            <v>VANCOUVER</v>
          </cell>
          <cell r="E938">
            <v>2</v>
          </cell>
          <cell r="F938">
            <v>73950.009999999995</v>
          </cell>
          <cell r="G938">
            <v>1</v>
          </cell>
        </row>
        <row r="939">
          <cell r="A939">
            <v>39871</v>
          </cell>
          <cell r="B939" t="str">
            <v>0325712</v>
          </cell>
          <cell r="C939" t="str">
            <v>WONG, KWAN MING/SHIU, LAI NGOR</v>
          </cell>
          <cell r="D939" t="str">
            <v>VANCOUVER</v>
          </cell>
          <cell r="E939">
            <v>2</v>
          </cell>
          <cell r="F939">
            <v>687595.54</v>
          </cell>
          <cell r="G939">
            <v>1</v>
          </cell>
        </row>
        <row r="940">
          <cell r="A940">
            <v>39871</v>
          </cell>
          <cell r="B940" t="str">
            <v>042</v>
          </cell>
          <cell r="C940" t="str">
            <v>HISF HISF Balanced</v>
          </cell>
          <cell r="D940" t="str">
            <v>UNKNOWN</v>
          </cell>
          <cell r="E940">
            <v>39083</v>
          </cell>
          <cell r="F940">
            <v>118135215.8</v>
          </cell>
          <cell r="G940">
            <v>121388425.588</v>
          </cell>
        </row>
        <row r="941">
          <cell r="A941">
            <v>39871</v>
          </cell>
          <cell r="B941" t="str">
            <v>044</v>
          </cell>
          <cell r="C941" t="str">
            <v>HISF HISF Adventurous</v>
          </cell>
          <cell r="D941" t="str">
            <v>UNKNOWN</v>
          </cell>
          <cell r="E941">
            <v>39083</v>
          </cell>
          <cell r="F941">
            <v>54074821.520000003</v>
          </cell>
          <cell r="G941">
            <v>65888657.886</v>
          </cell>
        </row>
        <row r="942">
          <cell r="A942">
            <v>39871</v>
          </cell>
          <cell r="B942" t="str">
            <v>046</v>
          </cell>
          <cell r="C942" t="str">
            <v>HISF HISF Multimgr Prem</v>
          </cell>
          <cell r="D942" t="str">
            <v>UNKNOWN</v>
          </cell>
          <cell r="E942">
            <v>39083</v>
          </cell>
          <cell r="F942">
            <v>1061369.78009975</v>
          </cell>
          <cell r="G942">
            <v>100000</v>
          </cell>
        </row>
        <row r="943">
          <cell r="A943">
            <v>39871</v>
          </cell>
          <cell r="B943" t="str">
            <v>0461954</v>
          </cell>
          <cell r="C943" t="str">
            <v>YEUNG, SHU KWAI/CHEN, YU TAO</v>
          </cell>
          <cell r="D943" t="str">
            <v>VANCOUVER</v>
          </cell>
          <cell r="E943">
            <v>2</v>
          </cell>
          <cell r="F943">
            <v>305383.08</v>
          </cell>
          <cell r="G943">
            <v>1</v>
          </cell>
        </row>
        <row r="944">
          <cell r="A944">
            <v>39871</v>
          </cell>
          <cell r="B944" t="str">
            <v>0461962</v>
          </cell>
          <cell r="C944" t="str">
            <v>YEUNG,SHU KWAI/CHEN, YU TAO - US</v>
          </cell>
          <cell r="D944" t="str">
            <v>VANCOUVER</v>
          </cell>
          <cell r="F944">
            <v>280904.15999999997</v>
          </cell>
          <cell r="G944">
            <v>1</v>
          </cell>
        </row>
        <row r="945">
          <cell r="A945">
            <v>39871</v>
          </cell>
          <cell r="B945" t="str">
            <v>0461988</v>
          </cell>
          <cell r="C945" t="str">
            <v>DOLMAN, JULIE</v>
          </cell>
          <cell r="D945" t="str">
            <v>VANCOUVER</v>
          </cell>
          <cell r="F945">
            <v>73188.740000000005</v>
          </cell>
          <cell r="G945">
            <v>1</v>
          </cell>
        </row>
        <row r="946">
          <cell r="A946">
            <v>39871</v>
          </cell>
          <cell r="B946" t="str">
            <v>0462036</v>
          </cell>
          <cell r="C946" t="str">
            <v>HSBC GEM EQUITY FREESTYLE FUND LLC</v>
          </cell>
          <cell r="D946" t="str">
            <v>UNITED KINGDOM</v>
          </cell>
          <cell r="E946">
            <v>39114</v>
          </cell>
          <cell r="F946">
            <v>94023.039999999994</v>
          </cell>
          <cell r="G946">
            <v>1</v>
          </cell>
        </row>
        <row r="947">
          <cell r="A947">
            <v>39871</v>
          </cell>
          <cell r="B947" t="str">
            <v>0462069</v>
          </cell>
          <cell r="C947" t="str">
            <v>PEARCE, LILA - RRSP</v>
          </cell>
          <cell r="D947" t="str">
            <v>VANCOUVER</v>
          </cell>
          <cell r="F947">
            <v>34771.79</v>
          </cell>
          <cell r="G947">
            <v>1</v>
          </cell>
        </row>
        <row r="948">
          <cell r="A948">
            <v>39871</v>
          </cell>
          <cell r="B948" t="str">
            <v>0462077</v>
          </cell>
          <cell r="C948" t="str">
            <v>COOK, GEORGE - RRSP</v>
          </cell>
          <cell r="D948" t="str">
            <v>VANCOUVER</v>
          </cell>
          <cell r="E948">
            <v>36214</v>
          </cell>
          <cell r="F948">
            <v>279234.51</v>
          </cell>
          <cell r="G948">
            <v>1</v>
          </cell>
        </row>
        <row r="949">
          <cell r="A949">
            <v>39871</v>
          </cell>
          <cell r="B949" t="str">
            <v>0462101</v>
          </cell>
          <cell r="C949" t="str">
            <v>BJA/COWAN HOLDINGS LTD. - YIELD PLUS</v>
          </cell>
          <cell r="D949" t="str">
            <v>VANCOUVER</v>
          </cell>
          <cell r="E949">
            <v>2</v>
          </cell>
          <cell r="F949">
            <v>15556.63</v>
          </cell>
          <cell r="G949">
            <v>1</v>
          </cell>
        </row>
        <row r="950">
          <cell r="A950">
            <v>39871</v>
          </cell>
          <cell r="B950" t="str">
            <v>0462259</v>
          </cell>
          <cell r="C950" t="str">
            <v>BARNIE/WILLIAM COWAN(2004)JOINT PARTNER TRUST - YIELD PLUS</v>
          </cell>
          <cell r="D950" t="str">
            <v>VANCOUVER</v>
          </cell>
          <cell r="E950">
            <v>2</v>
          </cell>
          <cell r="F950">
            <v>455388.64</v>
          </cell>
          <cell r="G950">
            <v>1</v>
          </cell>
        </row>
        <row r="951">
          <cell r="A951">
            <v>39871</v>
          </cell>
          <cell r="B951" t="str">
            <v>0462283</v>
          </cell>
          <cell r="C951" t="str">
            <v>STEELWELD LIMITED - YIELD PLUS</v>
          </cell>
          <cell r="D951" t="str">
            <v>VANCOUVER</v>
          </cell>
          <cell r="E951">
            <v>2</v>
          </cell>
          <cell r="F951">
            <v>385081.37</v>
          </cell>
          <cell r="G951">
            <v>1</v>
          </cell>
        </row>
        <row r="952">
          <cell r="A952">
            <v>39871</v>
          </cell>
          <cell r="B952" t="str">
            <v>0462291</v>
          </cell>
          <cell r="C952" t="str">
            <v>TRILLIUM CRESCENT HOLDINGS LTD.</v>
          </cell>
          <cell r="D952" t="str">
            <v>VANCOUVER</v>
          </cell>
          <cell r="E952">
            <v>2</v>
          </cell>
          <cell r="F952">
            <v>976083.2</v>
          </cell>
          <cell r="G952">
            <v>1</v>
          </cell>
        </row>
        <row r="953">
          <cell r="A953">
            <v>39871</v>
          </cell>
          <cell r="B953" t="str">
            <v>0462317</v>
          </cell>
          <cell r="C953" t="str">
            <v>COSMOS PRODUCTS INC. - US</v>
          </cell>
          <cell r="D953" t="str">
            <v>VANCOUVER</v>
          </cell>
          <cell r="E953">
            <v>2</v>
          </cell>
          <cell r="F953">
            <v>872663.63</v>
          </cell>
          <cell r="G953">
            <v>1</v>
          </cell>
        </row>
        <row r="954">
          <cell r="A954">
            <v>39871</v>
          </cell>
          <cell r="B954" t="str">
            <v>0462341</v>
          </cell>
          <cell r="C954" t="str">
            <v>CHEN, YI LING</v>
          </cell>
          <cell r="D954" t="str">
            <v>VANCOUVER</v>
          </cell>
          <cell r="E954">
            <v>2</v>
          </cell>
          <cell r="F954">
            <v>1254967.25</v>
          </cell>
          <cell r="G954">
            <v>1</v>
          </cell>
        </row>
        <row r="955">
          <cell r="A955">
            <v>39871</v>
          </cell>
          <cell r="B955" t="str">
            <v>0462374</v>
          </cell>
          <cell r="C955" t="str">
            <v>CHEN, YI LING - US</v>
          </cell>
          <cell r="D955" t="str">
            <v>VANCOUVER</v>
          </cell>
          <cell r="E955">
            <v>2</v>
          </cell>
          <cell r="F955">
            <v>436801.12</v>
          </cell>
          <cell r="G955">
            <v>1</v>
          </cell>
        </row>
        <row r="956">
          <cell r="A956">
            <v>39871</v>
          </cell>
          <cell r="B956" t="str">
            <v>0462390</v>
          </cell>
          <cell r="C956" t="str">
            <v>TAC/COWAN HOLDINGS LTD.</v>
          </cell>
          <cell r="D956" t="str">
            <v>VANCOUVER</v>
          </cell>
          <cell r="E956">
            <v>2</v>
          </cell>
          <cell r="F956">
            <v>516666.31</v>
          </cell>
          <cell r="G956">
            <v>1</v>
          </cell>
        </row>
        <row r="957">
          <cell r="A957">
            <v>39871</v>
          </cell>
          <cell r="B957" t="str">
            <v>0462408</v>
          </cell>
          <cell r="C957" t="str">
            <v>YONG, NELLY - RRSP</v>
          </cell>
          <cell r="D957" t="str">
            <v>VANCOUVER</v>
          </cell>
          <cell r="E957">
            <v>2</v>
          </cell>
          <cell r="F957">
            <v>40641.089999999997</v>
          </cell>
          <cell r="G957">
            <v>1</v>
          </cell>
        </row>
        <row r="958">
          <cell r="A958">
            <v>39871</v>
          </cell>
          <cell r="B958" t="str">
            <v>0462416</v>
          </cell>
          <cell r="C958" t="str">
            <v>YONG, NELLY - SPOUSAL RRSP</v>
          </cell>
          <cell r="D958" t="str">
            <v>VANCOUVER</v>
          </cell>
          <cell r="E958">
            <v>2</v>
          </cell>
          <cell r="F958">
            <v>421524.86</v>
          </cell>
          <cell r="G958">
            <v>1</v>
          </cell>
        </row>
        <row r="959">
          <cell r="A959">
            <v>39871</v>
          </cell>
          <cell r="B959" t="str">
            <v>0462424</v>
          </cell>
          <cell r="C959" t="str">
            <v>YONG, DR. PAUL C.K. - RRSP</v>
          </cell>
          <cell r="D959" t="str">
            <v>VANCOUVER</v>
          </cell>
          <cell r="E959">
            <v>2</v>
          </cell>
          <cell r="F959">
            <v>196377.34</v>
          </cell>
          <cell r="G959">
            <v>1</v>
          </cell>
        </row>
        <row r="960">
          <cell r="A960">
            <v>39871</v>
          </cell>
          <cell r="B960" t="str">
            <v>0462432</v>
          </cell>
          <cell r="C960" t="str">
            <v>YONG, DR.PAUL/NELLY - JOINT</v>
          </cell>
          <cell r="D960" t="str">
            <v>VANCOUVER</v>
          </cell>
          <cell r="E960">
            <v>2</v>
          </cell>
          <cell r="F960">
            <v>110942.41</v>
          </cell>
          <cell r="G960">
            <v>1</v>
          </cell>
        </row>
        <row r="961">
          <cell r="A961">
            <v>39871</v>
          </cell>
          <cell r="B961" t="str">
            <v>0462440</v>
          </cell>
          <cell r="C961" t="str">
            <v>PAUL C.K. PROFESSIONAL CORPORATION</v>
          </cell>
          <cell r="D961" t="str">
            <v>VANCOUVER</v>
          </cell>
          <cell r="E961">
            <v>2</v>
          </cell>
          <cell r="F961">
            <v>1016373.55</v>
          </cell>
          <cell r="G961">
            <v>1</v>
          </cell>
        </row>
        <row r="962">
          <cell r="A962">
            <v>39871</v>
          </cell>
          <cell r="B962" t="str">
            <v>0462663</v>
          </cell>
          <cell r="C962" t="str">
            <v>STATE STREET DEPOSITORY OF THE HSBC MERIT UK EQUITY UNIT TRUST</v>
          </cell>
          <cell r="D962" t="str">
            <v>UNITED KINGDOM</v>
          </cell>
          <cell r="F962">
            <v>1020924.9</v>
          </cell>
          <cell r="G962">
            <v>1</v>
          </cell>
        </row>
        <row r="963">
          <cell r="A963">
            <v>39871</v>
          </cell>
          <cell r="B963" t="str">
            <v>0462671</v>
          </cell>
          <cell r="C963" t="str">
            <v>KUWAIT INVESTMENT AUTHORITY</v>
          </cell>
          <cell r="D963" t="str">
            <v>UNITED KINGDOM</v>
          </cell>
          <cell r="E963">
            <v>39060</v>
          </cell>
          <cell r="F963">
            <v>1631809949.25</v>
          </cell>
          <cell r="G963">
            <v>1</v>
          </cell>
        </row>
        <row r="964">
          <cell r="A964">
            <v>39871</v>
          </cell>
          <cell r="B964" t="str">
            <v>0462705</v>
          </cell>
          <cell r="C964" t="str">
            <v>LAND TITLE AND SURVEY OF BRITISH COLUMBI A</v>
          </cell>
          <cell r="D964" t="str">
            <v>VANCOUVER</v>
          </cell>
          <cell r="E964">
            <v>2</v>
          </cell>
          <cell r="F964">
            <v>16970277.93</v>
          </cell>
          <cell r="G964">
            <v>1</v>
          </cell>
        </row>
        <row r="965">
          <cell r="A965">
            <v>39871</v>
          </cell>
          <cell r="B965" t="str">
            <v>0462788</v>
          </cell>
          <cell r="C965" t="str">
            <v>CONCORD RESOURCES LTD.</v>
          </cell>
          <cell r="D965" t="str">
            <v>VANCOUVER</v>
          </cell>
          <cell r="E965">
            <v>2</v>
          </cell>
          <cell r="F965">
            <v>1877877.03</v>
          </cell>
          <cell r="G965">
            <v>1</v>
          </cell>
        </row>
        <row r="966">
          <cell r="A966">
            <v>39871</v>
          </cell>
          <cell r="B966" t="str">
            <v>0463075</v>
          </cell>
          <cell r="C966" t="str">
            <v>GANESA TRADING LIMITED</v>
          </cell>
          <cell r="D966" t="str">
            <v>VANCOUVER</v>
          </cell>
          <cell r="E966">
            <v>2</v>
          </cell>
          <cell r="F966">
            <v>2758700.09</v>
          </cell>
          <cell r="G966">
            <v>1</v>
          </cell>
        </row>
        <row r="967">
          <cell r="A967">
            <v>39871</v>
          </cell>
          <cell r="B967" t="str">
            <v>0463638</v>
          </cell>
          <cell r="C967" t="str">
            <v>JACKSON INSURANCE TRUST</v>
          </cell>
          <cell r="D967" t="str">
            <v>VANCOUVER</v>
          </cell>
          <cell r="E967">
            <v>2</v>
          </cell>
          <cell r="F967">
            <v>799784.21</v>
          </cell>
          <cell r="G967">
            <v>1</v>
          </cell>
        </row>
        <row r="968">
          <cell r="A968">
            <v>39871</v>
          </cell>
          <cell r="B968" t="str">
            <v>0463802</v>
          </cell>
          <cell r="C968" t="str">
            <v>THIESSEN, LAWRENCE</v>
          </cell>
          <cell r="D968" t="str">
            <v>VANCOUVER</v>
          </cell>
          <cell r="E968">
            <v>2</v>
          </cell>
          <cell r="F968">
            <v>965958.75</v>
          </cell>
          <cell r="G968">
            <v>1</v>
          </cell>
        </row>
        <row r="969">
          <cell r="A969">
            <v>39871</v>
          </cell>
          <cell r="B969" t="str">
            <v>0463893</v>
          </cell>
          <cell r="C969" t="str">
            <v>CORALL, H.GEORGE/SACHIKO - JOINT</v>
          </cell>
          <cell r="D969" t="str">
            <v>VANCOUVER</v>
          </cell>
          <cell r="E969">
            <v>2</v>
          </cell>
          <cell r="F969">
            <v>520342.32</v>
          </cell>
          <cell r="G969">
            <v>1</v>
          </cell>
        </row>
        <row r="970">
          <cell r="A970">
            <v>39871</v>
          </cell>
          <cell r="B970" t="str">
            <v>0464263</v>
          </cell>
          <cell r="C970" t="str">
            <v>HSBC LIFE (UK) LTD GLOBAL ABSOLUTE RETURN FUND</v>
          </cell>
          <cell r="D970" t="str">
            <v>UNITED KINGDOM</v>
          </cell>
          <cell r="F970">
            <v>643913.42000000004</v>
          </cell>
          <cell r="G970">
            <v>1</v>
          </cell>
        </row>
        <row r="971">
          <cell r="A971">
            <v>39871</v>
          </cell>
          <cell r="B971" t="str">
            <v>0464321</v>
          </cell>
          <cell r="C971" t="str">
            <v>CORALL, H.GEORGE - RRSP</v>
          </cell>
          <cell r="D971" t="str">
            <v>VANCOUVER</v>
          </cell>
          <cell r="E971">
            <v>2</v>
          </cell>
          <cell r="F971">
            <v>269965.58</v>
          </cell>
          <cell r="G971">
            <v>1</v>
          </cell>
        </row>
        <row r="972">
          <cell r="A972">
            <v>39871</v>
          </cell>
          <cell r="B972" t="str">
            <v>0464339</v>
          </cell>
          <cell r="C972" t="str">
            <v>CORALL, SACHIKO - RRSP</v>
          </cell>
          <cell r="D972" t="str">
            <v>VANCOUVER</v>
          </cell>
          <cell r="E972">
            <v>2</v>
          </cell>
          <cell r="F972">
            <v>62332.160000000003</v>
          </cell>
          <cell r="G972">
            <v>1</v>
          </cell>
        </row>
        <row r="973">
          <cell r="A973">
            <v>39871</v>
          </cell>
          <cell r="B973" t="str">
            <v>0464347</v>
          </cell>
          <cell r="C973" t="str">
            <v>HORIZON GEOSCIENCE CONSULTANTS LTD.</v>
          </cell>
          <cell r="D973" t="str">
            <v>VANCOUVER</v>
          </cell>
          <cell r="E973">
            <v>2</v>
          </cell>
          <cell r="F973">
            <v>81641.240000000005</v>
          </cell>
          <cell r="G973">
            <v>1</v>
          </cell>
        </row>
        <row r="974">
          <cell r="A974">
            <v>39871</v>
          </cell>
          <cell r="B974" t="str">
            <v>0464420</v>
          </cell>
          <cell r="C974" t="str">
            <v>JACKSON, DOROTHY - RRSP</v>
          </cell>
          <cell r="D974" t="str">
            <v>VANCOUVER</v>
          </cell>
          <cell r="E974">
            <v>2</v>
          </cell>
          <cell r="F974">
            <v>267624.46999999997</v>
          </cell>
          <cell r="G974">
            <v>1</v>
          </cell>
        </row>
        <row r="975">
          <cell r="A975">
            <v>39871</v>
          </cell>
          <cell r="B975" t="str">
            <v>0464487</v>
          </cell>
          <cell r="C975" t="str">
            <v>DOLMAN, COLETTE</v>
          </cell>
          <cell r="D975" t="str">
            <v>VANCOUVER</v>
          </cell>
          <cell r="E975">
            <v>2</v>
          </cell>
          <cell r="F975">
            <v>323868.58</v>
          </cell>
          <cell r="G975">
            <v>1</v>
          </cell>
        </row>
        <row r="976">
          <cell r="A976">
            <v>39871</v>
          </cell>
          <cell r="B976" t="str">
            <v>0464560</v>
          </cell>
          <cell r="C976" t="str">
            <v>633642 ALBERTA LTD.</v>
          </cell>
          <cell r="D976" t="str">
            <v>VANCOUVER</v>
          </cell>
          <cell r="E976">
            <v>2</v>
          </cell>
          <cell r="F976">
            <v>738781.95</v>
          </cell>
          <cell r="G976">
            <v>1</v>
          </cell>
        </row>
        <row r="977">
          <cell r="A977">
            <v>39871</v>
          </cell>
          <cell r="B977" t="str">
            <v>0464578</v>
          </cell>
          <cell r="C977" t="str">
            <v>645868 ALBERTA LTD.</v>
          </cell>
          <cell r="D977" t="str">
            <v>VANCOUVER</v>
          </cell>
          <cell r="E977">
            <v>2</v>
          </cell>
          <cell r="F977">
            <v>548471.46</v>
          </cell>
          <cell r="G977">
            <v>1</v>
          </cell>
        </row>
        <row r="978">
          <cell r="A978">
            <v>39871</v>
          </cell>
          <cell r="B978" t="str">
            <v>0464719</v>
          </cell>
          <cell r="C978" t="str">
            <v>LIZROSE HOLDINGS INC.</v>
          </cell>
          <cell r="D978" t="str">
            <v>VANCOUVER</v>
          </cell>
          <cell r="E978">
            <v>2</v>
          </cell>
          <cell r="F978">
            <v>1857606.63</v>
          </cell>
          <cell r="G978">
            <v>1</v>
          </cell>
        </row>
        <row r="979">
          <cell r="A979">
            <v>39871</v>
          </cell>
          <cell r="B979" t="str">
            <v>047</v>
          </cell>
          <cell r="C979" t="str">
            <v>HISF HISF Multimgr Prem</v>
          </cell>
          <cell r="D979" t="str">
            <v>UNKNOWN</v>
          </cell>
          <cell r="E979">
            <v>39083</v>
          </cell>
          <cell r="F979">
            <v>21257080.616174135</v>
          </cell>
          <cell r="G979">
            <v>2012453.709</v>
          </cell>
        </row>
        <row r="980">
          <cell r="A980">
            <v>39871</v>
          </cell>
          <cell r="B980" t="str">
            <v>048</v>
          </cell>
          <cell r="C980" t="str">
            <v>HISF HISF Multimgr Prem</v>
          </cell>
          <cell r="D980" t="str">
            <v>UNKNOWN</v>
          </cell>
          <cell r="E980">
            <v>39083</v>
          </cell>
          <cell r="F980">
            <v>13936995.4742525</v>
          </cell>
          <cell r="G980">
            <v>1300000</v>
          </cell>
        </row>
        <row r="981">
          <cell r="A981">
            <v>39871</v>
          </cell>
          <cell r="B981" t="str">
            <v>0480228</v>
          </cell>
          <cell r="C981" t="str">
            <v>LORDON HOLDINGS INC.</v>
          </cell>
          <cell r="D981" t="str">
            <v>VANCOUVER</v>
          </cell>
          <cell r="E981">
            <v>2</v>
          </cell>
          <cell r="F981">
            <v>1742661.05</v>
          </cell>
          <cell r="G981">
            <v>1</v>
          </cell>
        </row>
        <row r="982">
          <cell r="A982">
            <v>39871</v>
          </cell>
          <cell r="B982" t="str">
            <v>0480236</v>
          </cell>
          <cell r="C982" t="str">
            <v>GOLDENBERG, SHAWN</v>
          </cell>
          <cell r="D982" t="str">
            <v>VANCOUVER</v>
          </cell>
          <cell r="E982">
            <v>2</v>
          </cell>
          <cell r="F982">
            <v>189190.35</v>
          </cell>
          <cell r="G982">
            <v>1</v>
          </cell>
        </row>
        <row r="983">
          <cell r="A983">
            <v>39871</v>
          </cell>
          <cell r="B983" t="str">
            <v>0480376</v>
          </cell>
          <cell r="C983" t="str">
            <v>GOLDENBERG, STEVEN</v>
          </cell>
          <cell r="D983" t="str">
            <v>VANCOUVER</v>
          </cell>
          <cell r="E983">
            <v>2</v>
          </cell>
          <cell r="F983">
            <v>160870.37</v>
          </cell>
          <cell r="G983">
            <v>1</v>
          </cell>
        </row>
        <row r="984">
          <cell r="A984">
            <v>39871</v>
          </cell>
          <cell r="B984" t="str">
            <v>0480392</v>
          </cell>
          <cell r="C984" t="str">
            <v>CHAO, MICHAEL/JENNY - SUB</v>
          </cell>
          <cell r="D984" t="str">
            <v>VANCOUVER</v>
          </cell>
          <cell r="E984">
            <v>2</v>
          </cell>
          <cell r="F984">
            <v>125364.22</v>
          </cell>
          <cell r="G984">
            <v>1</v>
          </cell>
        </row>
        <row r="985">
          <cell r="A985">
            <v>39871</v>
          </cell>
          <cell r="B985" t="str">
            <v>0480442</v>
          </cell>
          <cell r="C985" t="str">
            <v>DOBSON, MOYRA K.</v>
          </cell>
          <cell r="D985" t="str">
            <v>VANCOUVER</v>
          </cell>
          <cell r="E985">
            <v>2</v>
          </cell>
          <cell r="F985">
            <v>581719.5</v>
          </cell>
          <cell r="G985">
            <v>1</v>
          </cell>
        </row>
        <row r="986">
          <cell r="A986">
            <v>39871</v>
          </cell>
          <cell r="B986" t="str">
            <v>0480509</v>
          </cell>
          <cell r="C986" t="str">
            <v>CONNOR, VALERIE - RRSP</v>
          </cell>
          <cell r="D986" t="str">
            <v>VANCOUVER</v>
          </cell>
          <cell r="E986">
            <v>2</v>
          </cell>
          <cell r="F986">
            <v>135852.01</v>
          </cell>
          <cell r="G986">
            <v>1</v>
          </cell>
        </row>
        <row r="987">
          <cell r="A987">
            <v>39871</v>
          </cell>
          <cell r="B987" t="str">
            <v>0480517</v>
          </cell>
          <cell r="C987" t="str">
            <v>VANDEN BROEK, ROBERT - RRSP</v>
          </cell>
          <cell r="D987" t="str">
            <v>VANCOUVER</v>
          </cell>
          <cell r="E987">
            <v>2</v>
          </cell>
          <cell r="F987">
            <v>179215.15</v>
          </cell>
          <cell r="G987">
            <v>1</v>
          </cell>
        </row>
        <row r="988">
          <cell r="A988">
            <v>39871</v>
          </cell>
          <cell r="B988" t="str">
            <v>0480525</v>
          </cell>
          <cell r="C988" t="str">
            <v>CONNOR, VALERIE - LIRA</v>
          </cell>
          <cell r="D988" t="str">
            <v>VANCOUVER</v>
          </cell>
          <cell r="E988">
            <v>2</v>
          </cell>
          <cell r="F988">
            <v>12612.6</v>
          </cell>
          <cell r="G988">
            <v>1</v>
          </cell>
        </row>
        <row r="989">
          <cell r="A989">
            <v>39871</v>
          </cell>
          <cell r="B989" t="str">
            <v>0480533</v>
          </cell>
          <cell r="C989" t="str">
            <v>TUCKER, BARRY - TAXABLE</v>
          </cell>
          <cell r="D989" t="str">
            <v>VANCOUVER</v>
          </cell>
          <cell r="E989">
            <v>2</v>
          </cell>
          <cell r="F989">
            <v>395617.02</v>
          </cell>
          <cell r="G989">
            <v>1</v>
          </cell>
        </row>
        <row r="990">
          <cell r="A990">
            <v>39871</v>
          </cell>
          <cell r="B990" t="str">
            <v>0480541</v>
          </cell>
          <cell r="C990" t="str">
            <v>TUCKER, BARRY - RRSP</v>
          </cell>
          <cell r="D990" t="str">
            <v>VANCOUVER</v>
          </cell>
          <cell r="E990">
            <v>2</v>
          </cell>
          <cell r="F990">
            <v>154429.26999999999</v>
          </cell>
          <cell r="G990">
            <v>1</v>
          </cell>
        </row>
        <row r="991">
          <cell r="A991">
            <v>39871</v>
          </cell>
          <cell r="B991" t="str">
            <v>0480608</v>
          </cell>
          <cell r="C991" t="str">
            <v>KATAN, JOCHEBED</v>
          </cell>
          <cell r="D991" t="str">
            <v>VANCOUVER</v>
          </cell>
          <cell r="E991">
            <v>2</v>
          </cell>
          <cell r="F991">
            <v>306791.31</v>
          </cell>
          <cell r="G991">
            <v>1</v>
          </cell>
        </row>
        <row r="992">
          <cell r="A992">
            <v>39871</v>
          </cell>
          <cell r="B992" t="str">
            <v>0480624</v>
          </cell>
          <cell r="C992" t="str">
            <v>WOODS, CYRIL AND/OR LORNA</v>
          </cell>
          <cell r="D992" t="str">
            <v>VANCOUVER</v>
          </cell>
          <cell r="F992">
            <v>377784.95</v>
          </cell>
          <cell r="G992">
            <v>1</v>
          </cell>
        </row>
        <row r="993">
          <cell r="A993">
            <v>39871</v>
          </cell>
          <cell r="B993" t="str">
            <v>0480632</v>
          </cell>
          <cell r="C993" t="str">
            <v>WOODS, CYRIL - RRIF</v>
          </cell>
          <cell r="D993" t="str">
            <v>VANCOUVER</v>
          </cell>
          <cell r="E993">
            <v>2</v>
          </cell>
          <cell r="F993">
            <v>222500.34</v>
          </cell>
          <cell r="G993">
            <v>1</v>
          </cell>
        </row>
        <row r="994">
          <cell r="A994">
            <v>39871</v>
          </cell>
          <cell r="B994" t="str">
            <v>0480640</v>
          </cell>
          <cell r="C994" t="str">
            <v>WOODS, LORNA - RRSP</v>
          </cell>
          <cell r="D994" t="str">
            <v>VANCOUVER</v>
          </cell>
          <cell r="E994">
            <v>2</v>
          </cell>
          <cell r="F994">
            <v>100237.96</v>
          </cell>
          <cell r="G994">
            <v>1</v>
          </cell>
        </row>
        <row r="995">
          <cell r="A995">
            <v>39871</v>
          </cell>
          <cell r="B995" t="str">
            <v>0480814</v>
          </cell>
          <cell r="C995" t="str">
            <v>UNGER, HENDRIKA</v>
          </cell>
          <cell r="D995" t="str">
            <v>VANCOUVER</v>
          </cell>
          <cell r="E995">
            <v>2</v>
          </cell>
          <cell r="F995">
            <v>1226505.01</v>
          </cell>
          <cell r="G995">
            <v>1</v>
          </cell>
        </row>
        <row r="996">
          <cell r="A996">
            <v>39871</v>
          </cell>
          <cell r="B996" t="str">
            <v>0480830</v>
          </cell>
          <cell r="C996" t="str">
            <v>KHOO, RUDY/RITA - US</v>
          </cell>
          <cell r="D996" t="str">
            <v>VANCOUVER</v>
          </cell>
          <cell r="E996">
            <v>2</v>
          </cell>
          <cell r="F996">
            <v>448280.38</v>
          </cell>
          <cell r="G996">
            <v>1</v>
          </cell>
        </row>
        <row r="997">
          <cell r="A997">
            <v>39871</v>
          </cell>
          <cell r="B997" t="str">
            <v>0480889</v>
          </cell>
          <cell r="C997" t="str">
            <v>WHIMBREL ESTATES LTD</v>
          </cell>
          <cell r="D997" t="str">
            <v>VANCOUVER</v>
          </cell>
          <cell r="E997">
            <v>2</v>
          </cell>
          <cell r="F997">
            <v>785754.23</v>
          </cell>
          <cell r="G997">
            <v>1</v>
          </cell>
        </row>
        <row r="998">
          <cell r="A998">
            <v>39871</v>
          </cell>
          <cell r="B998" t="str">
            <v>0480921</v>
          </cell>
          <cell r="C998" t="str">
            <v>LAO, JASON C.</v>
          </cell>
          <cell r="D998" t="str">
            <v>VANCOUVER</v>
          </cell>
          <cell r="E998">
            <v>2</v>
          </cell>
          <cell r="F998">
            <v>852565.95</v>
          </cell>
          <cell r="G998">
            <v>1</v>
          </cell>
        </row>
        <row r="999">
          <cell r="A999">
            <v>39871</v>
          </cell>
          <cell r="B999" t="str">
            <v>0480939</v>
          </cell>
          <cell r="C999" t="str">
            <v>LAO, JASON C. - RRSP</v>
          </cell>
          <cell r="D999" t="str">
            <v>VANCOUVER</v>
          </cell>
          <cell r="E999">
            <v>2</v>
          </cell>
          <cell r="F999">
            <v>92220.1</v>
          </cell>
          <cell r="G999">
            <v>1</v>
          </cell>
        </row>
        <row r="1000">
          <cell r="A1000">
            <v>39871</v>
          </cell>
          <cell r="B1000" t="str">
            <v>0480947</v>
          </cell>
          <cell r="C1000" t="str">
            <v>LAO, JASON C. - SUB-ACCOUNT</v>
          </cell>
          <cell r="D1000" t="str">
            <v>VANCOUVER</v>
          </cell>
          <cell r="F1000">
            <v>62289.35</v>
          </cell>
          <cell r="G1000">
            <v>1</v>
          </cell>
        </row>
        <row r="1001">
          <cell r="A1001">
            <v>39871</v>
          </cell>
          <cell r="B1001" t="str">
            <v>0481036</v>
          </cell>
          <cell r="C1001" t="str">
            <v>BEGONIA INVESTMENT INC.- US</v>
          </cell>
          <cell r="D1001" t="str">
            <v>VANCOUVER</v>
          </cell>
          <cell r="E1001">
            <v>2</v>
          </cell>
          <cell r="F1001">
            <v>641299.74</v>
          </cell>
          <cell r="G1001">
            <v>1</v>
          </cell>
        </row>
        <row r="1002">
          <cell r="A1002">
            <v>39871</v>
          </cell>
          <cell r="B1002" t="str">
            <v>0481044</v>
          </cell>
          <cell r="C1002" t="str">
            <v>TSE, ALICE and WILLIAM and MICHAEL</v>
          </cell>
          <cell r="D1002" t="str">
            <v>VANCOUVER</v>
          </cell>
          <cell r="E1002">
            <v>2</v>
          </cell>
          <cell r="F1002">
            <v>882058.89</v>
          </cell>
          <cell r="G1002">
            <v>1</v>
          </cell>
        </row>
        <row r="1003">
          <cell r="A1003">
            <v>39871</v>
          </cell>
          <cell r="B1003" t="str">
            <v>0481200</v>
          </cell>
          <cell r="C1003" t="str">
            <v>GRIMES, GARY/BEVERLY</v>
          </cell>
          <cell r="D1003" t="str">
            <v>VANCOUVER</v>
          </cell>
          <cell r="E1003">
            <v>2</v>
          </cell>
          <cell r="F1003">
            <v>3213242.02</v>
          </cell>
          <cell r="G1003">
            <v>1</v>
          </cell>
        </row>
        <row r="1004">
          <cell r="A1004">
            <v>39871</v>
          </cell>
          <cell r="B1004" t="str">
            <v>0481309</v>
          </cell>
          <cell r="C1004" t="str">
            <v>HARTNETT, DENNIS G.</v>
          </cell>
          <cell r="D1004" t="str">
            <v>VANCOUVER</v>
          </cell>
          <cell r="E1004">
            <v>2</v>
          </cell>
          <cell r="F1004">
            <v>944547.43</v>
          </cell>
          <cell r="G1004">
            <v>1</v>
          </cell>
        </row>
        <row r="1005">
          <cell r="A1005">
            <v>39871</v>
          </cell>
          <cell r="B1005" t="str">
            <v>0481762</v>
          </cell>
          <cell r="C1005" t="str">
            <v>MCNALLY, JOHN/MARILYN</v>
          </cell>
          <cell r="D1005" t="str">
            <v>VANCOUVER</v>
          </cell>
          <cell r="E1005">
            <v>2</v>
          </cell>
          <cell r="F1005">
            <v>550562.71</v>
          </cell>
          <cell r="G1005">
            <v>1</v>
          </cell>
        </row>
        <row r="1006">
          <cell r="A1006">
            <v>39871</v>
          </cell>
          <cell r="B1006" t="str">
            <v>0481770</v>
          </cell>
          <cell r="C1006" t="str">
            <v>RIVER TRUST</v>
          </cell>
          <cell r="D1006" t="str">
            <v>VANCOUVER</v>
          </cell>
          <cell r="E1006">
            <v>2</v>
          </cell>
          <cell r="F1006">
            <v>1589810.97</v>
          </cell>
          <cell r="G1006">
            <v>1</v>
          </cell>
        </row>
        <row r="1007">
          <cell r="A1007">
            <v>39871</v>
          </cell>
          <cell r="B1007" t="str">
            <v>0481846</v>
          </cell>
          <cell r="C1007" t="str">
            <v>SCOTT, DARLENE - RRSP</v>
          </cell>
          <cell r="D1007" t="str">
            <v>VANCOUVER</v>
          </cell>
          <cell r="E1007">
            <v>2</v>
          </cell>
          <cell r="F1007">
            <v>153263.46</v>
          </cell>
          <cell r="G1007">
            <v>1</v>
          </cell>
        </row>
        <row r="1008">
          <cell r="A1008">
            <v>39871</v>
          </cell>
          <cell r="B1008" t="str">
            <v>0481853</v>
          </cell>
          <cell r="C1008" t="str">
            <v>SCOTT, JAMES - RRSP</v>
          </cell>
          <cell r="D1008" t="str">
            <v>VANCOUVER</v>
          </cell>
          <cell r="E1008">
            <v>2</v>
          </cell>
          <cell r="F1008">
            <v>263605.73</v>
          </cell>
          <cell r="G1008">
            <v>1</v>
          </cell>
        </row>
        <row r="1009">
          <cell r="A1009">
            <v>39871</v>
          </cell>
          <cell r="B1009" t="str">
            <v>0481895</v>
          </cell>
          <cell r="C1009" t="str">
            <v>STATE STREET DEPOSITORY OF THE HSBC OPEN FUNDS ICVC OPEN GLOBAL RETURN FUND</v>
          </cell>
          <cell r="D1009" t="str">
            <v>MULTIMANAGER</v>
          </cell>
          <cell r="E1009">
            <v>39030</v>
          </cell>
          <cell r="F1009">
            <v>150540316.03</v>
          </cell>
          <cell r="G1009">
            <v>1</v>
          </cell>
        </row>
        <row r="1010">
          <cell r="A1010">
            <v>39871</v>
          </cell>
          <cell r="B1010" t="str">
            <v>0481903</v>
          </cell>
          <cell r="C1010" t="str">
            <v>STATE STREET DEPOSITORY OF THE HSBC OPEN FUNDS ICVC OPEN GLOBAL DISTRIBUTION FUND</v>
          </cell>
          <cell r="D1010" t="str">
            <v>MULTIMANAGER</v>
          </cell>
          <cell r="E1010">
            <v>39030</v>
          </cell>
          <cell r="F1010">
            <v>116914473.34999999</v>
          </cell>
          <cell r="G1010">
            <v>1</v>
          </cell>
        </row>
        <row r="1011">
          <cell r="A1011">
            <v>39871</v>
          </cell>
          <cell r="B1011" t="str">
            <v>0482133</v>
          </cell>
          <cell r="C1011" t="str">
            <v>DOLMAN, JASON</v>
          </cell>
          <cell r="D1011" t="str">
            <v>VANCOUVER</v>
          </cell>
          <cell r="E1011">
            <v>2</v>
          </cell>
          <cell r="F1011">
            <v>41054.97</v>
          </cell>
          <cell r="G1011">
            <v>1</v>
          </cell>
        </row>
        <row r="1012">
          <cell r="A1012">
            <v>39871</v>
          </cell>
          <cell r="B1012" t="str">
            <v>0482141</v>
          </cell>
          <cell r="C1012" t="str">
            <v>DOLMAN, JASON - RSP</v>
          </cell>
          <cell r="D1012" t="str">
            <v>VANCOUVER</v>
          </cell>
          <cell r="E1012">
            <v>2</v>
          </cell>
          <cell r="F1012">
            <v>20873.830000000002</v>
          </cell>
          <cell r="G1012">
            <v>1</v>
          </cell>
        </row>
        <row r="1013">
          <cell r="A1013">
            <v>39871</v>
          </cell>
          <cell r="B1013" t="str">
            <v>0482257</v>
          </cell>
          <cell r="C1013" t="str">
            <v>LOFTHOUSE, MARY - RRIF</v>
          </cell>
          <cell r="D1013" t="str">
            <v>VANCOUVER</v>
          </cell>
          <cell r="E1013">
            <v>2</v>
          </cell>
          <cell r="F1013">
            <v>11918.42</v>
          </cell>
          <cell r="G1013">
            <v>1</v>
          </cell>
        </row>
        <row r="1014">
          <cell r="A1014">
            <v>39871</v>
          </cell>
          <cell r="B1014" t="str">
            <v>0482273</v>
          </cell>
          <cell r="C1014" t="str">
            <v>YANG, GUI QING - US</v>
          </cell>
          <cell r="D1014" t="str">
            <v>VANCOUVER</v>
          </cell>
          <cell r="E1014">
            <v>2</v>
          </cell>
          <cell r="F1014">
            <v>730322.35</v>
          </cell>
          <cell r="G1014">
            <v>1</v>
          </cell>
        </row>
        <row r="1015">
          <cell r="A1015">
            <v>39871</v>
          </cell>
          <cell r="B1015" t="str">
            <v>0482315</v>
          </cell>
          <cell r="C1015" t="str">
            <v>GESTION NORMAND PRONOVOST INC</v>
          </cell>
          <cell r="D1015" t="str">
            <v>VANCOUVER</v>
          </cell>
          <cell r="F1015">
            <v>910665.43</v>
          </cell>
          <cell r="G1015">
            <v>1</v>
          </cell>
        </row>
        <row r="1016">
          <cell r="A1016">
            <v>39871</v>
          </cell>
          <cell r="B1016" t="str">
            <v>0482380</v>
          </cell>
          <cell r="C1016" t="str">
            <v>MCNALLY, JOHN - RRIF</v>
          </cell>
          <cell r="D1016" t="str">
            <v>VANCOUVER</v>
          </cell>
          <cell r="E1016">
            <v>2</v>
          </cell>
          <cell r="F1016">
            <v>6272.61</v>
          </cell>
          <cell r="G1016">
            <v>1</v>
          </cell>
        </row>
        <row r="1017">
          <cell r="A1017">
            <v>39871</v>
          </cell>
          <cell r="B1017" t="str">
            <v>0482398</v>
          </cell>
          <cell r="C1017" t="str">
            <v>DR. PETER CURRIE HOLDINGS INC</v>
          </cell>
          <cell r="D1017" t="str">
            <v>VANCOUVER</v>
          </cell>
          <cell r="E1017">
            <v>2</v>
          </cell>
          <cell r="F1017">
            <v>167244.82</v>
          </cell>
          <cell r="G1017">
            <v>1</v>
          </cell>
        </row>
        <row r="1018">
          <cell r="A1018">
            <v>39871</v>
          </cell>
          <cell r="B1018" t="str">
            <v>0482794</v>
          </cell>
          <cell r="C1018" t="str">
            <v>THEO BRAND INC.</v>
          </cell>
          <cell r="D1018" t="str">
            <v>VANCOUVER</v>
          </cell>
          <cell r="E1018">
            <v>2</v>
          </cell>
          <cell r="F1018">
            <v>1130463.8899999999</v>
          </cell>
          <cell r="G1018">
            <v>1</v>
          </cell>
        </row>
        <row r="1019">
          <cell r="A1019">
            <v>39871</v>
          </cell>
          <cell r="B1019" t="str">
            <v>0483008</v>
          </cell>
          <cell r="C1019" t="str">
            <v>JIM SCOTT VENTURES INC</v>
          </cell>
          <cell r="D1019" t="str">
            <v>VANCOUVER</v>
          </cell>
          <cell r="E1019">
            <v>2</v>
          </cell>
          <cell r="F1019">
            <v>102344.65</v>
          </cell>
          <cell r="G1019">
            <v>1</v>
          </cell>
        </row>
        <row r="1020">
          <cell r="A1020">
            <v>39871</v>
          </cell>
          <cell r="B1020" t="str">
            <v>0483016</v>
          </cell>
          <cell r="C1020" t="str">
            <v>LEE, ANNIE</v>
          </cell>
          <cell r="D1020" t="str">
            <v>VANCOUVER</v>
          </cell>
          <cell r="E1020">
            <v>2</v>
          </cell>
          <cell r="F1020">
            <v>217099.41</v>
          </cell>
          <cell r="G1020">
            <v>1</v>
          </cell>
        </row>
        <row r="1021">
          <cell r="A1021">
            <v>39871</v>
          </cell>
          <cell r="B1021" t="str">
            <v>0483024</v>
          </cell>
          <cell r="C1021" t="str">
            <v>LEE, ANNIE - RRSP</v>
          </cell>
          <cell r="D1021" t="str">
            <v>VANCOUVER</v>
          </cell>
          <cell r="E1021">
            <v>2</v>
          </cell>
          <cell r="F1021">
            <v>170737.3</v>
          </cell>
          <cell r="G1021">
            <v>1</v>
          </cell>
        </row>
        <row r="1022">
          <cell r="A1022">
            <v>39871</v>
          </cell>
          <cell r="B1022" t="str">
            <v>0483032</v>
          </cell>
          <cell r="C1022" t="str">
            <v>SIT, JOEY - RRSP</v>
          </cell>
          <cell r="D1022" t="str">
            <v>VANCOUVER</v>
          </cell>
          <cell r="E1022">
            <v>2</v>
          </cell>
          <cell r="F1022">
            <v>67707.570000000007</v>
          </cell>
          <cell r="G1022">
            <v>1</v>
          </cell>
        </row>
        <row r="1023">
          <cell r="A1023">
            <v>39871</v>
          </cell>
          <cell r="B1023" t="str">
            <v>0483040</v>
          </cell>
          <cell r="C1023" t="str">
            <v>SIT, JOEY - LIRA</v>
          </cell>
          <cell r="D1023" t="str">
            <v>VANCOUVER</v>
          </cell>
          <cell r="E1023">
            <v>2</v>
          </cell>
          <cell r="F1023">
            <v>25397.96</v>
          </cell>
          <cell r="G1023">
            <v>1</v>
          </cell>
        </row>
        <row r="1024">
          <cell r="A1024">
            <v>39871</v>
          </cell>
          <cell r="B1024" t="str">
            <v>0483057</v>
          </cell>
          <cell r="C1024" t="str">
            <v>TSAI, WAN YOU-TI</v>
          </cell>
          <cell r="D1024" t="str">
            <v>VANCOUVER</v>
          </cell>
          <cell r="E1024">
            <v>2</v>
          </cell>
          <cell r="F1024">
            <v>340582.6</v>
          </cell>
          <cell r="G1024">
            <v>1</v>
          </cell>
        </row>
        <row r="1025">
          <cell r="A1025">
            <v>39871</v>
          </cell>
          <cell r="B1025" t="str">
            <v>0483131</v>
          </cell>
          <cell r="C1025" t="str">
            <v>KLASSEN, MAUREEN/RANDELL (O)</v>
          </cell>
          <cell r="D1025" t="str">
            <v>VANCOUVER</v>
          </cell>
          <cell r="E1025">
            <v>2</v>
          </cell>
          <cell r="F1025">
            <v>551984.35</v>
          </cell>
          <cell r="G1025">
            <v>1</v>
          </cell>
        </row>
        <row r="1026">
          <cell r="A1026">
            <v>39871</v>
          </cell>
          <cell r="B1026" t="str">
            <v>0483156</v>
          </cell>
          <cell r="C1026" t="str">
            <v>C.T. YORK CO. LTD. (O)</v>
          </cell>
          <cell r="D1026" t="str">
            <v>VANCOUVER</v>
          </cell>
          <cell r="E1026">
            <v>2</v>
          </cell>
          <cell r="F1026">
            <v>1668589.17</v>
          </cell>
          <cell r="G1026">
            <v>1</v>
          </cell>
        </row>
        <row r="1027">
          <cell r="A1027">
            <v>39871</v>
          </cell>
          <cell r="B1027" t="str">
            <v>0483370</v>
          </cell>
          <cell r="C1027" t="str">
            <v>1093026 ONTARIO LIMITED</v>
          </cell>
          <cell r="D1027" t="str">
            <v>VANCOUVER</v>
          </cell>
          <cell r="E1027">
            <v>2</v>
          </cell>
          <cell r="F1027">
            <v>4154417.43</v>
          </cell>
          <cell r="G1027">
            <v>1</v>
          </cell>
        </row>
        <row r="1028">
          <cell r="A1028">
            <v>39871</v>
          </cell>
          <cell r="B1028" t="str">
            <v>0483396</v>
          </cell>
          <cell r="C1028" t="str">
            <v>SZARSKI, RYSZARD</v>
          </cell>
          <cell r="D1028" t="str">
            <v>VANCOUVER</v>
          </cell>
          <cell r="E1028">
            <v>2</v>
          </cell>
          <cell r="F1028">
            <v>37875.58</v>
          </cell>
          <cell r="G1028">
            <v>1</v>
          </cell>
        </row>
        <row r="1029">
          <cell r="A1029">
            <v>39871</v>
          </cell>
          <cell r="B1029" t="str">
            <v>0483404</v>
          </cell>
          <cell r="C1029" t="str">
            <v>BAYVIEW LEASING CORP.</v>
          </cell>
          <cell r="D1029" t="str">
            <v>VANCOUVER</v>
          </cell>
          <cell r="E1029">
            <v>2</v>
          </cell>
          <cell r="F1029">
            <v>532442.41</v>
          </cell>
          <cell r="G1029">
            <v>1</v>
          </cell>
        </row>
        <row r="1030">
          <cell r="A1030">
            <v>39871</v>
          </cell>
          <cell r="B1030" t="str">
            <v>0483578</v>
          </cell>
          <cell r="C1030" t="str">
            <v>RICHARDSON, ROBERT/LUCIA</v>
          </cell>
          <cell r="D1030" t="str">
            <v>VANCOUVER</v>
          </cell>
          <cell r="E1030">
            <v>2</v>
          </cell>
          <cell r="F1030">
            <v>1675530.01</v>
          </cell>
          <cell r="G1030">
            <v>1</v>
          </cell>
        </row>
        <row r="1031">
          <cell r="A1031">
            <v>39871</v>
          </cell>
          <cell r="B1031" t="str">
            <v>0483586</v>
          </cell>
          <cell r="C1031" t="str">
            <v>YORKSON INVESTMENT COMPANY LTD (3)</v>
          </cell>
          <cell r="D1031" t="str">
            <v>VANCOUVER</v>
          </cell>
          <cell r="E1031">
            <v>2</v>
          </cell>
          <cell r="F1031">
            <v>1393902.5</v>
          </cell>
          <cell r="G1031">
            <v>1</v>
          </cell>
        </row>
        <row r="1032">
          <cell r="A1032">
            <v>39871</v>
          </cell>
          <cell r="B1032" t="str">
            <v>0483594</v>
          </cell>
          <cell r="C1032" t="str">
            <v>PATTONY INVESTMENT COMPANY LTD</v>
          </cell>
          <cell r="D1032" t="str">
            <v>VANCOUVER</v>
          </cell>
          <cell r="E1032">
            <v>2</v>
          </cell>
          <cell r="F1032">
            <v>4104319.22</v>
          </cell>
          <cell r="G1032">
            <v>1</v>
          </cell>
        </row>
        <row r="1033">
          <cell r="A1033">
            <v>39871</v>
          </cell>
          <cell r="B1033" t="str">
            <v>0483610</v>
          </cell>
          <cell r="C1033" t="str">
            <v>LI, ZHUO JUN - US</v>
          </cell>
          <cell r="D1033" t="str">
            <v>VANCOUVER</v>
          </cell>
          <cell r="E1033">
            <v>2</v>
          </cell>
          <cell r="F1033">
            <v>676865.6</v>
          </cell>
          <cell r="G1033">
            <v>1</v>
          </cell>
        </row>
        <row r="1034">
          <cell r="A1034">
            <v>39871</v>
          </cell>
          <cell r="B1034" t="str">
            <v>0483628</v>
          </cell>
          <cell r="C1034" t="str">
            <v>LI, DONG FEI/ZHU, WAN MEI - US</v>
          </cell>
          <cell r="D1034" t="str">
            <v>VANCOUVER</v>
          </cell>
          <cell r="E1034">
            <v>2</v>
          </cell>
          <cell r="F1034">
            <v>796345.29</v>
          </cell>
          <cell r="G1034">
            <v>1</v>
          </cell>
        </row>
        <row r="1035">
          <cell r="A1035">
            <v>39871</v>
          </cell>
          <cell r="B1035" t="str">
            <v>0483644</v>
          </cell>
          <cell r="C1035" t="str">
            <v>LANDO, FRANSISCO/CARMEN (O) - US</v>
          </cell>
          <cell r="D1035" t="str">
            <v>VANCOUVER</v>
          </cell>
          <cell r="E1035">
            <v>2</v>
          </cell>
          <cell r="F1035">
            <v>702408.56</v>
          </cell>
          <cell r="G1035">
            <v>1</v>
          </cell>
        </row>
        <row r="1036">
          <cell r="A1036">
            <v>39871</v>
          </cell>
          <cell r="B1036" t="str">
            <v>0483651</v>
          </cell>
          <cell r="C1036" t="str">
            <v>YOUNG, WING (O)</v>
          </cell>
          <cell r="D1036" t="str">
            <v>VANCOUVER</v>
          </cell>
          <cell r="E1036">
            <v>2</v>
          </cell>
          <cell r="F1036">
            <v>11371.31</v>
          </cell>
          <cell r="G1036">
            <v>1</v>
          </cell>
        </row>
        <row r="1037">
          <cell r="A1037">
            <v>39871</v>
          </cell>
          <cell r="B1037" t="str">
            <v>0483693</v>
          </cell>
          <cell r="C1037" t="str">
            <v>WANG, CHEN HUA F (GLORIA)</v>
          </cell>
          <cell r="D1037" t="str">
            <v>VANCOUVER</v>
          </cell>
          <cell r="E1037">
            <v>2</v>
          </cell>
          <cell r="F1037">
            <v>108486.65</v>
          </cell>
          <cell r="G1037">
            <v>1</v>
          </cell>
        </row>
        <row r="1038">
          <cell r="A1038">
            <v>39871</v>
          </cell>
          <cell r="B1038" t="str">
            <v>0483776</v>
          </cell>
          <cell r="C1038" t="str">
            <v>WILLIAM AND JUDITH KILLAM TRUST</v>
          </cell>
          <cell r="D1038" t="str">
            <v>VANCOUVER</v>
          </cell>
          <cell r="E1038">
            <v>2</v>
          </cell>
          <cell r="F1038">
            <v>1907484.82</v>
          </cell>
          <cell r="G1038">
            <v>1</v>
          </cell>
        </row>
        <row r="1039">
          <cell r="A1039">
            <v>39871</v>
          </cell>
          <cell r="B1039" t="str">
            <v>0483842</v>
          </cell>
          <cell r="C1039" t="str">
            <v>HAUGAN, LINDA - SP RRSP</v>
          </cell>
          <cell r="D1039" t="str">
            <v>VANCOUVER</v>
          </cell>
          <cell r="F1039">
            <v>355766.95</v>
          </cell>
          <cell r="G1039">
            <v>1</v>
          </cell>
        </row>
        <row r="1040">
          <cell r="A1040">
            <v>39871</v>
          </cell>
          <cell r="B1040" t="str">
            <v>0483867</v>
          </cell>
          <cell r="C1040" t="str">
            <v>HAUGAN, GEORGINA ISABEL JACK - RRIF</v>
          </cell>
          <cell r="D1040" t="str">
            <v>VANCOUVER</v>
          </cell>
          <cell r="F1040">
            <v>185382</v>
          </cell>
          <cell r="G1040">
            <v>1</v>
          </cell>
        </row>
        <row r="1041">
          <cell r="A1041">
            <v>39871</v>
          </cell>
          <cell r="B1041" t="str">
            <v>0483883</v>
          </cell>
          <cell r="C1041" t="str">
            <v>AU, MABEL/CHAN, DANIEL</v>
          </cell>
          <cell r="D1041" t="str">
            <v>VANCOUVER</v>
          </cell>
          <cell r="E1041">
            <v>2</v>
          </cell>
          <cell r="F1041">
            <v>996577.5</v>
          </cell>
          <cell r="G1041">
            <v>1</v>
          </cell>
        </row>
        <row r="1042">
          <cell r="A1042">
            <v>39871</v>
          </cell>
          <cell r="B1042" t="str">
            <v>0483933</v>
          </cell>
          <cell r="C1042" t="str">
            <v>PASINI, ALBERT - LIF</v>
          </cell>
          <cell r="D1042" t="str">
            <v>VANCOUVER</v>
          </cell>
          <cell r="E1042">
            <v>2</v>
          </cell>
          <cell r="F1042">
            <v>455612.22</v>
          </cell>
          <cell r="G1042">
            <v>1</v>
          </cell>
        </row>
        <row r="1043">
          <cell r="A1043">
            <v>39871</v>
          </cell>
          <cell r="B1043" t="str">
            <v>0483941</v>
          </cell>
          <cell r="C1043" t="str">
            <v>SZARSKI, ZOFIA - RSP</v>
          </cell>
          <cell r="D1043" t="str">
            <v>VANCOUVER</v>
          </cell>
          <cell r="F1043">
            <v>46119.33</v>
          </cell>
          <cell r="G1043">
            <v>1</v>
          </cell>
        </row>
        <row r="1044">
          <cell r="A1044">
            <v>39871</v>
          </cell>
          <cell r="B1044" t="str">
            <v>0483958</v>
          </cell>
          <cell r="C1044" t="str">
            <v>SZARSKI, RYSZARD - RSP</v>
          </cell>
          <cell r="D1044" t="str">
            <v>VANCOUVER</v>
          </cell>
          <cell r="F1044">
            <v>91940.95</v>
          </cell>
          <cell r="G1044">
            <v>1</v>
          </cell>
        </row>
        <row r="1045">
          <cell r="A1045">
            <v>39871</v>
          </cell>
          <cell r="B1045" t="str">
            <v>0484097</v>
          </cell>
          <cell r="C1045" t="str">
            <v>BOLD FISHING COMPANY</v>
          </cell>
          <cell r="D1045" t="str">
            <v>VANCOUVER</v>
          </cell>
          <cell r="E1045">
            <v>2</v>
          </cell>
          <cell r="F1045">
            <v>335550.55</v>
          </cell>
          <cell r="G1045">
            <v>1</v>
          </cell>
        </row>
        <row r="1046">
          <cell r="A1046">
            <v>39871</v>
          </cell>
          <cell r="B1046" t="str">
            <v>0484113</v>
          </cell>
          <cell r="C1046" t="str">
            <v>OLSEN, EARL - RRSP</v>
          </cell>
          <cell r="D1046" t="str">
            <v>VANCOUVER</v>
          </cell>
          <cell r="E1046">
            <v>2</v>
          </cell>
          <cell r="F1046">
            <v>194204.66</v>
          </cell>
          <cell r="G1046">
            <v>1</v>
          </cell>
        </row>
        <row r="1047">
          <cell r="A1047">
            <v>39871</v>
          </cell>
          <cell r="B1047" t="str">
            <v>0484121</v>
          </cell>
          <cell r="C1047" t="str">
            <v>OLSEN, JOAN - SP RRSP</v>
          </cell>
          <cell r="D1047" t="str">
            <v>VANCOUVER</v>
          </cell>
          <cell r="E1047">
            <v>2</v>
          </cell>
          <cell r="F1047">
            <v>97329.3</v>
          </cell>
          <cell r="G1047">
            <v>1</v>
          </cell>
        </row>
        <row r="1048">
          <cell r="A1048">
            <v>39871</v>
          </cell>
          <cell r="B1048" t="str">
            <v>0484139</v>
          </cell>
          <cell r="C1048" t="str">
            <v>OLSEN, EARL - NON REG</v>
          </cell>
          <cell r="D1048" t="str">
            <v>VANCOUVER</v>
          </cell>
          <cell r="E1048">
            <v>2</v>
          </cell>
          <cell r="F1048">
            <v>398999.37</v>
          </cell>
          <cell r="G1048">
            <v>1</v>
          </cell>
        </row>
        <row r="1049">
          <cell r="A1049">
            <v>39871</v>
          </cell>
          <cell r="B1049" t="str">
            <v>0484170</v>
          </cell>
          <cell r="C1049" t="str">
            <v>DOLMAN, JULIE - SUB A/C</v>
          </cell>
          <cell r="D1049" t="str">
            <v>VANCOUVER</v>
          </cell>
          <cell r="F1049">
            <v>81930</v>
          </cell>
          <cell r="G1049">
            <v>1</v>
          </cell>
        </row>
        <row r="1050">
          <cell r="A1050">
            <v>39871</v>
          </cell>
          <cell r="B1050" t="str">
            <v>0484204</v>
          </cell>
          <cell r="C1050" t="str">
            <v>MRK COMPANY INC.</v>
          </cell>
          <cell r="D1050" t="str">
            <v>VANCOUVER</v>
          </cell>
          <cell r="E1050">
            <v>2</v>
          </cell>
          <cell r="F1050">
            <v>3194761.27</v>
          </cell>
          <cell r="G1050">
            <v>1</v>
          </cell>
        </row>
        <row r="1051">
          <cell r="A1051">
            <v>39871</v>
          </cell>
          <cell r="B1051" t="str">
            <v>0484246</v>
          </cell>
          <cell r="C1051" t="str">
            <v>CHEN, YI HUAN - CAD</v>
          </cell>
          <cell r="D1051" t="str">
            <v>VANCOUVER</v>
          </cell>
          <cell r="E1051">
            <v>2</v>
          </cell>
          <cell r="F1051">
            <v>418577.49</v>
          </cell>
          <cell r="G1051">
            <v>1</v>
          </cell>
        </row>
        <row r="1052">
          <cell r="A1052">
            <v>39871</v>
          </cell>
          <cell r="B1052" t="str">
            <v>0484352</v>
          </cell>
          <cell r="C1052" t="str">
            <v>THE GOVERNMENT OF THE SULTANATE OF OMAN</v>
          </cell>
          <cell r="D1052" t="str">
            <v>UNITED KINGDOM</v>
          </cell>
          <cell r="E1052">
            <v>39196</v>
          </cell>
          <cell r="F1052">
            <v>253145071.37</v>
          </cell>
          <cell r="G1052">
            <v>1</v>
          </cell>
        </row>
        <row r="1053">
          <cell r="A1053">
            <v>39871</v>
          </cell>
          <cell r="B1053" t="str">
            <v>0484535</v>
          </cell>
          <cell r="C1053" t="str">
            <v>BALOISE GLOBAL EMERGING MARKETS EQUITIES (THE CSA)</v>
          </cell>
          <cell r="D1053" t="str">
            <v>UNITED KINGDOM</v>
          </cell>
          <cell r="E1053">
            <v>39423</v>
          </cell>
          <cell r="F1053">
            <v>28033695.579999998</v>
          </cell>
          <cell r="G1053">
            <v>1</v>
          </cell>
        </row>
        <row r="1054">
          <cell r="A1054">
            <v>39871</v>
          </cell>
          <cell r="B1054" t="str">
            <v>0484584</v>
          </cell>
          <cell r="C1054" t="str">
            <v>MARSHALL'S TEA MACHINERY COMPANY LIMITED</v>
          </cell>
          <cell r="D1054" t="str">
            <v>VANCOUVER</v>
          </cell>
          <cell r="F1054">
            <v>1257488.4099999999</v>
          </cell>
          <cell r="G1054">
            <v>1</v>
          </cell>
        </row>
        <row r="1055">
          <cell r="A1055">
            <v>39871</v>
          </cell>
          <cell r="B1055" t="str">
            <v>0484592</v>
          </cell>
          <cell r="C1055" t="str">
            <v>KANNAGE, LIETTE</v>
          </cell>
          <cell r="D1055" t="str">
            <v>VANCOUVER</v>
          </cell>
          <cell r="F1055">
            <v>440780.02</v>
          </cell>
          <cell r="G1055">
            <v>1</v>
          </cell>
        </row>
        <row r="1056">
          <cell r="A1056">
            <v>39871</v>
          </cell>
          <cell r="B1056" t="str">
            <v>0484600</v>
          </cell>
          <cell r="C1056" t="str">
            <v>KANNAGE, LIETTE - REER</v>
          </cell>
          <cell r="D1056" t="str">
            <v>VANCOUVER</v>
          </cell>
          <cell r="F1056">
            <v>328363.37</v>
          </cell>
          <cell r="G1056">
            <v>1</v>
          </cell>
        </row>
        <row r="1057">
          <cell r="A1057">
            <v>39871</v>
          </cell>
          <cell r="B1057" t="str">
            <v>0484667</v>
          </cell>
          <cell r="C1057" t="str">
            <v>MORGAN-SILVESTER, SARAH - LRSP</v>
          </cell>
          <cell r="D1057" t="str">
            <v>VANCOUVER</v>
          </cell>
          <cell r="F1057">
            <v>311924.69</v>
          </cell>
          <cell r="G1057">
            <v>1</v>
          </cell>
        </row>
        <row r="1058">
          <cell r="A1058">
            <v>39871</v>
          </cell>
          <cell r="B1058" t="str">
            <v>0484840</v>
          </cell>
          <cell r="C1058" t="str">
            <v>HENDERSON, MARY/PODBERE, MICHAEL</v>
          </cell>
          <cell r="D1058" t="str">
            <v>VANCOUVER</v>
          </cell>
          <cell r="E1058">
            <v>2</v>
          </cell>
          <cell r="F1058">
            <v>436031.8</v>
          </cell>
          <cell r="G1058">
            <v>1</v>
          </cell>
        </row>
        <row r="1059">
          <cell r="A1059">
            <v>39871</v>
          </cell>
          <cell r="B1059" t="str">
            <v>0484857</v>
          </cell>
          <cell r="C1059" t="str">
            <v>GNA OTIS HOLDINGS INC.</v>
          </cell>
          <cell r="D1059" t="str">
            <v>VANCOUVER</v>
          </cell>
          <cell r="E1059">
            <v>2</v>
          </cell>
          <cell r="F1059">
            <v>3291756.74</v>
          </cell>
          <cell r="G1059">
            <v>1</v>
          </cell>
        </row>
        <row r="1060">
          <cell r="A1060">
            <v>39871</v>
          </cell>
          <cell r="B1060" t="str">
            <v>0484865</v>
          </cell>
          <cell r="C1060" t="str">
            <v>GOTTLIEB, BRIAN - RSP</v>
          </cell>
          <cell r="D1060" t="str">
            <v>VANCOUVER</v>
          </cell>
          <cell r="F1060">
            <v>15111.93</v>
          </cell>
          <cell r="G1060">
            <v>1</v>
          </cell>
        </row>
        <row r="1061">
          <cell r="A1061">
            <v>39871</v>
          </cell>
          <cell r="B1061" t="str">
            <v>0484899</v>
          </cell>
          <cell r="C1061" t="str">
            <v>ARG HOLDINGS INC. (POOLED FUNDS)</v>
          </cell>
          <cell r="D1061" t="str">
            <v>VANCOUVER</v>
          </cell>
          <cell r="F1061">
            <v>693515.54</v>
          </cell>
          <cell r="G1061">
            <v>1</v>
          </cell>
        </row>
        <row r="1062">
          <cell r="A1062">
            <v>39871</v>
          </cell>
          <cell r="B1062" t="str">
            <v>0484980</v>
          </cell>
          <cell r="C1062" t="str">
            <v>GRAD, HERMAN</v>
          </cell>
          <cell r="D1062" t="str">
            <v>VANCOUVER</v>
          </cell>
          <cell r="F1062">
            <v>10344.64</v>
          </cell>
          <cell r="G1062">
            <v>1</v>
          </cell>
        </row>
        <row r="1063">
          <cell r="A1063">
            <v>39871</v>
          </cell>
          <cell r="B1063" t="str">
            <v>0484998</v>
          </cell>
          <cell r="C1063" t="str">
            <v>KWAN, ANDREA K.</v>
          </cell>
          <cell r="D1063" t="str">
            <v>VANCOUVER</v>
          </cell>
          <cell r="F1063">
            <v>830895.19</v>
          </cell>
          <cell r="G1063">
            <v>1</v>
          </cell>
        </row>
        <row r="1064">
          <cell r="A1064">
            <v>39871</v>
          </cell>
          <cell r="B1064" t="str">
            <v>0485102</v>
          </cell>
          <cell r="C1064" t="str">
            <v>DOLMAN, JENNIFER - RSP</v>
          </cell>
          <cell r="D1064" t="str">
            <v>VANCOUVER</v>
          </cell>
          <cell r="F1064">
            <v>15994.64</v>
          </cell>
          <cell r="G1064">
            <v>1</v>
          </cell>
        </row>
        <row r="1065">
          <cell r="A1065">
            <v>39871</v>
          </cell>
          <cell r="B1065" t="str">
            <v>0485110</v>
          </cell>
          <cell r="C1065" t="str">
            <v>OAKLEY, FRANCES ANN</v>
          </cell>
          <cell r="D1065" t="str">
            <v>VANCOUVER</v>
          </cell>
          <cell r="F1065">
            <v>1435164.74</v>
          </cell>
          <cell r="G1065">
            <v>1</v>
          </cell>
        </row>
        <row r="1066">
          <cell r="A1066">
            <v>39871</v>
          </cell>
          <cell r="B1066" t="str">
            <v>0485136</v>
          </cell>
          <cell r="C1066" t="str">
            <v>VAN DER VELDEN, FREDERIKUS/DICKHOFF, LIL IAN</v>
          </cell>
          <cell r="D1066" t="str">
            <v>VANCOUVER</v>
          </cell>
          <cell r="F1066">
            <v>656620.29</v>
          </cell>
          <cell r="G1066">
            <v>1</v>
          </cell>
        </row>
        <row r="1067">
          <cell r="A1067">
            <v>39871</v>
          </cell>
          <cell r="B1067" t="str">
            <v>0485177</v>
          </cell>
          <cell r="C1067" t="str">
            <v>HSBC GLOBAL INVESTMENT FUNDS GLOBAL EMERGING MARKETS ELITE</v>
          </cell>
          <cell r="D1067" t="str">
            <v>UNITED KINGDOM</v>
          </cell>
          <cell r="E1067">
            <v>39167</v>
          </cell>
          <cell r="F1067">
            <v>7099465.25</v>
          </cell>
          <cell r="G1067">
            <v>1</v>
          </cell>
        </row>
        <row r="1068">
          <cell r="A1068">
            <v>39871</v>
          </cell>
          <cell r="B1068" t="str">
            <v>0485276</v>
          </cell>
          <cell r="C1068" t="str">
            <v>GOTTLIEB, HEATHER - RSP</v>
          </cell>
          <cell r="D1068" t="str">
            <v>VANCOUVER</v>
          </cell>
          <cell r="F1068">
            <v>17274.650000000001</v>
          </cell>
          <cell r="G1068">
            <v>1</v>
          </cell>
        </row>
        <row r="1069">
          <cell r="A1069">
            <v>39871</v>
          </cell>
          <cell r="B1069" t="str">
            <v>0485284</v>
          </cell>
          <cell r="C1069" t="str">
            <v>CHANG, MAO-HSIANG</v>
          </cell>
          <cell r="D1069" t="str">
            <v>VANCOUVER</v>
          </cell>
          <cell r="F1069">
            <v>637204.65</v>
          </cell>
          <cell r="G1069">
            <v>1</v>
          </cell>
        </row>
        <row r="1070">
          <cell r="A1070">
            <v>39871</v>
          </cell>
          <cell r="B1070" t="str">
            <v>0485532</v>
          </cell>
          <cell r="C1070" t="str">
            <v>OSTER, TRENT - RRSP</v>
          </cell>
          <cell r="D1070" t="str">
            <v>VANCOUVER</v>
          </cell>
          <cell r="F1070">
            <v>75743.740000000005</v>
          </cell>
          <cell r="G1070">
            <v>1</v>
          </cell>
        </row>
        <row r="1071">
          <cell r="A1071">
            <v>39871</v>
          </cell>
          <cell r="B1071" t="str">
            <v>0485953</v>
          </cell>
          <cell r="C1071" t="str">
            <v>MACDONALD, BRUCE/MICHELE</v>
          </cell>
          <cell r="D1071" t="str">
            <v>VANCOUVER</v>
          </cell>
          <cell r="F1071">
            <v>1323750.95</v>
          </cell>
          <cell r="G1071">
            <v>1</v>
          </cell>
        </row>
        <row r="1072">
          <cell r="A1072">
            <v>39871</v>
          </cell>
          <cell r="B1072" t="str">
            <v>0485979</v>
          </cell>
          <cell r="C1072" t="str">
            <v>WEDGEWOOD VILLAGE ESTATES LTD</v>
          </cell>
          <cell r="D1072" t="str">
            <v>VANCOUVER</v>
          </cell>
          <cell r="F1072">
            <v>644422.47</v>
          </cell>
          <cell r="G1072">
            <v>1</v>
          </cell>
        </row>
        <row r="1073">
          <cell r="A1073">
            <v>39871</v>
          </cell>
          <cell r="B1073" t="str">
            <v>0486159</v>
          </cell>
          <cell r="C1073" t="str">
            <v>LITTLE THING COMPANY - US</v>
          </cell>
          <cell r="D1073" t="str">
            <v>VANCOUVER</v>
          </cell>
          <cell r="F1073">
            <v>1560598.34</v>
          </cell>
          <cell r="G1073">
            <v>1</v>
          </cell>
        </row>
        <row r="1074">
          <cell r="A1074">
            <v>39871</v>
          </cell>
          <cell r="B1074" t="str">
            <v>0486167</v>
          </cell>
          <cell r="C1074" t="str">
            <v>GOTTLIEB, LORNE - RSP</v>
          </cell>
          <cell r="D1074" t="str">
            <v>VANCOUVER</v>
          </cell>
          <cell r="F1074">
            <v>12402.57</v>
          </cell>
          <cell r="G1074">
            <v>1</v>
          </cell>
        </row>
        <row r="1075">
          <cell r="A1075">
            <v>39871</v>
          </cell>
          <cell r="B1075" t="str">
            <v>0486175</v>
          </cell>
          <cell r="C1075" t="str">
            <v>DORAIS, LOUISE - RSP</v>
          </cell>
          <cell r="D1075" t="str">
            <v>VANCOUVER</v>
          </cell>
          <cell r="F1075">
            <v>54.8</v>
          </cell>
          <cell r="G1075">
            <v>1</v>
          </cell>
        </row>
        <row r="1076">
          <cell r="A1076">
            <v>39871</v>
          </cell>
          <cell r="B1076" t="str">
            <v>0486183</v>
          </cell>
          <cell r="C1076" t="str">
            <v>PAECH, GAIL F.</v>
          </cell>
          <cell r="D1076" t="str">
            <v>VANCOUVER</v>
          </cell>
          <cell r="F1076">
            <v>833389.68</v>
          </cell>
          <cell r="G1076">
            <v>1</v>
          </cell>
        </row>
        <row r="1077">
          <cell r="A1077">
            <v>39871</v>
          </cell>
          <cell r="B1077" t="str">
            <v>0486233</v>
          </cell>
          <cell r="C1077" t="str">
            <v>WAN, CONSTANCE AND/OR ALEX</v>
          </cell>
          <cell r="D1077" t="str">
            <v>VANCOUVER</v>
          </cell>
          <cell r="F1077">
            <v>631931.98</v>
          </cell>
          <cell r="G1077">
            <v>1</v>
          </cell>
        </row>
        <row r="1078">
          <cell r="A1078">
            <v>39871</v>
          </cell>
          <cell r="B1078" t="str">
            <v>0486290</v>
          </cell>
          <cell r="C1078" t="str">
            <v>REN, WEI/FU, JINLI</v>
          </cell>
          <cell r="D1078" t="str">
            <v>VANCOUVER</v>
          </cell>
          <cell r="F1078">
            <v>1035017.63</v>
          </cell>
          <cell r="G1078">
            <v>1</v>
          </cell>
        </row>
        <row r="1079">
          <cell r="A1079">
            <v>39871</v>
          </cell>
          <cell r="B1079" t="str">
            <v>0486365</v>
          </cell>
          <cell r="C1079" t="str">
            <v>HAWTHORNTHWAITE, TAMARA - SPRSP</v>
          </cell>
          <cell r="D1079" t="str">
            <v>VANCOUVER</v>
          </cell>
          <cell r="F1079">
            <v>19780.45</v>
          </cell>
          <cell r="G1079">
            <v>1</v>
          </cell>
        </row>
        <row r="1080">
          <cell r="A1080">
            <v>39871</v>
          </cell>
          <cell r="B1080" t="str">
            <v>0486548</v>
          </cell>
          <cell r="C1080" t="str">
            <v>GAIPTMAN, MIREILLE - RSP</v>
          </cell>
          <cell r="D1080" t="str">
            <v>VANCOUVER</v>
          </cell>
          <cell r="F1080">
            <v>219189.8</v>
          </cell>
          <cell r="G1080">
            <v>1</v>
          </cell>
        </row>
        <row r="1081">
          <cell r="A1081">
            <v>39871</v>
          </cell>
          <cell r="B1081" t="str">
            <v>0486555</v>
          </cell>
          <cell r="C1081" t="str">
            <v>GAIPTMAN, MIREILLE</v>
          </cell>
          <cell r="D1081" t="str">
            <v>VANCOUVER</v>
          </cell>
          <cell r="F1081">
            <v>9834.51</v>
          </cell>
          <cell r="G1081">
            <v>1</v>
          </cell>
        </row>
        <row r="1082">
          <cell r="A1082">
            <v>39871</v>
          </cell>
          <cell r="B1082" t="str">
            <v>0486563</v>
          </cell>
          <cell r="C1082" t="str">
            <v>GAIPTMAN, JACK - RSP</v>
          </cell>
          <cell r="D1082" t="str">
            <v>VANCOUVER</v>
          </cell>
          <cell r="F1082">
            <v>206870.93</v>
          </cell>
          <cell r="G1082">
            <v>1</v>
          </cell>
        </row>
        <row r="1083">
          <cell r="A1083">
            <v>39871</v>
          </cell>
          <cell r="B1083" t="str">
            <v>0486571</v>
          </cell>
          <cell r="C1083" t="str">
            <v>GAIPTMAN, JACK</v>
          </cell>
          <cell r="D1083" t="str">
            <v>VANCOUVER</v>
          </cell>
          <cell r="F1083">
            <v>13889.63</v>
          </cell>
          <cell r="G1083">
            <v>1</v>
          </cell>
        </row>
        <row r="1084">
          <cell r="A1084">
            <v>39871</v>
          </cell>
          <cell r="B1084" t="str">
            <v>0486670</v>
          </cell>
          <cell r="C1084" t="str">
            <v>THOROSYSTEM PRODUCTS OF CANADA, LLC</v>
          </cell>
          <cell r="D1084" t="str">
            <v>VANCOUVER</v>
          </cell>
          <cell r="F1084">
            <v>2967417.78</v>
          </cell>
          <cell r="G1084">
            <v>1</v>
          </cell>
        </row>
        <row r="1085">
          <cell r="A1085">
            <v>39871</v>
          </cell>
          <cell r="B1085" t="str">
            <v>0486738</v>
          </cell>
          <cell r="C1085" t="str">
            <v>LEXLAUR PROPERTIES INC</v>
          </cell>
          <cell r="D1085" t="str">
            <v>VANCOUVER</v>
          </cell>
          <cell r="F1085">
            <v>616957.34</v>
          </cell>
          <cell r="G1085">
            <v>1</v>
          </cell>
        </row>
        <row r="1086">
          <cell r="A1086">
            <v>39871</v>
          </cell>
          <cell r="B1086" t="str">
            <v>0486845</v>
          </cell>
          <cell r="C1086" t="str">
            <v>LONSMOUNT (SANDI) INC.</v>
          </cell>
          <cell r="D1086" t="str">
            <v>VANCOUVER</v>
          </cell>
          <cell r="F1086">
            <v>395947.15</v>
          </cell>
          <cell r="G1086">
            <v>1</v>
          </cell>
        </row>
        <row r="1087">
          <cell r="A1087">
            <v>39871</v>
          </cell>
          <cell r="B1087" t="str">
            <v>0486852</v>
          </cell>
          <cell r="C1087" t="str">
            <v>NGAN, KENNETH</v>
          </cell>
          <cell r="D1087" t="str">
            <v>VANCOUVER</v>
          </cell>
          <cell r="F1087">
            <v>1667101.88</v>
          </cell>
          <cell r="G1087">
            <v>1</v>
          </cell>
        </row>
        <row r="1088">
          <cell r="A1088">
            <v>39871</v>
          </cell>
          <cell r="B1088" t="str">
            <v>0486878</v>
          </cell>
          <cell r="C1088" t="str">
            <v>EDMONDS, JEANNE - RRSP</v>
          </cell>
          <cell r="D1088" t="str">
            <v>VANCOUVER</v>
          </cell>
          <cell r="F1088">
            <v>64731.35</v>
          </cell>
          <cell r="G1088">
            <v>1</v>
          </cell>
        </row>
        <row r="1089">
          <cell r="A1089">
            <v>39871</v>
          </cell>
          <cell r="B1089" t="str">
            <v>0486886</v>
          </cell>
          <cell r="C1089" t="str">
            <v>EDMONDS, GREGORY - RRSP</v>
          </cell>
          <cell r="D1089" t="str">
            <v>VANCOUVER</v>
          </cell>
          <cell r="F1089">
            <v>57427.26</v>
          </cell>
          <cell r="G1089">
            <v>1</v>
          </cell>
        </row>
        <row r="1090">
          <cell r="A1090">
            <v>39871</v>
          </cell>
          <cell r="B1090" t="str">
            <v>0486944</v>
          </cell>
          <cell r="C1090" t="str">
            <v>KING, JOHN/KATHLEEN</v>
          </cell>
          <cell r="D1090" t="str">
            <v>VANCOUVER</v>
          </cell>
          <cell r="F1090">
            <v>1966930.06</v>
          </cell>
          <cell r="G1090">
            <v>1</v>
          </cell>
        </row>
        <row r="1091">
          <cell r="A1091">
            <v>39871</v>
          </cell>
          <cell r="B1091" t="str">
            <v>0486969</v>
          </cell>
          <cell r="C1091" t="str">
            <v>HAUGAN, RONALD/LINDA</v>
          </cell>
          <cell r="D1091" t="str">
            <v>VANCOUVER</v>
          </cell>
          <cell r="F1091">
            <v>43564.02</v>
          </cell>
          <cell r="G1091">
            <v>1</v>
          </cell>
        </row>
        <row r="1092">
          <cell r="A1092">
            <v>39871</v>
          </cell>
          <cell r="B1092" t="str">
            <v>0486977</v>
          </cell>
          <cell r="C1092" t="str">
            <v>HAUGAN, RONALD - RRSP</v>
          </cell>
          <cell r="D1092" t="str">
            <v>VANCOUVER</v>
          </cell>
          <cell r="F1092">
            <v>11145.83</v>
          </cell>
          <cell r="G1092">
            <v>1</v>
          </cell>
        </row>
        <row r="1093">
          <cell r="A1093">
            <v>39871</v>
          </cell>
          <cell r="B1093" t="str">
            <v>0487041</v>
          </cell>
          <cell r="C1093" t="str">
            <v>HSBC INVESTMENT SOLUTIONS USD MANAGED PORTFOLIO 1</v>
          </cell>
          <cell r="D1093" t="str">
            <v>MULTIMANAGER</v>
          </cell>
          <cell r="F1093">
            <v>356513.6</v>
          </cell>
          <cell r="G1093">
            <v>1</v>
          </cell>
        </row>
        <row r="1094">
          <cell r="A1094">
            <v>39871</v>
          </cell>
          <cell r="B1094" t="str">
            <v>0487066</v>
          </cell>
          <cell r="C1094" t="str">
            <v>HSBC INVESTMENT SOLUTIONS USD MANAGED PORTFOLIO 2</v>
          </cell>
          <cell r="D1094" t="str">
            <v>MULTIMANAGER</v>
          </cell>
          <cell r="F1094">
            <v>824866.86</v>
          </cell>
          <cell r="G1094">
            <v>1</v>
          </cell>
        </row>
        <row r="1095">
          <cell r="A1095">
            <v>39871</v>
          </cell>
          <cell r="B1095" t="str">
            <v>0487074</v>
          </cell>
          <cell r="C1095" t="str">
            <v>HSBC INVESTMENT SOLUTIONS USD MANAGED PORTFOLIO 3</v>
          </cell>
          <cell r="D1095" t="str">
            <v>MULTIMANAGER</v>
          </cell>
          <cell r="F1095">
            <v>3587686.37</v>
          </cell>
          <cell r="G1095">
            <v>1</v>
          </cell>
        </row>
        <row r="1096">
          <cell r="A1096">
            <v>39871</v>
          </cell>
          <cell r="B1096" t="str">
            <v>0487108</v>
          </cell>
          <cell r="C1096" t="str">
            <v>HSBC INVESTMENT SOLUTIONS USD MANAGED PORTFOLIO 5</v>
          </cell>
          <cell r="D1096" t="str">
            <v>MULTIMANAGER</v>
          </cell>
          <cell r="F1096">
            <v>365732.35</v>
          </cell>
          <cell r="G1096">
            <v>1</v>
          </cell>
        </row>
        <row r="1097">
          <cell r="A1097">
            <v>39871</v>
          </cell>
          <cell r="B1097" t="str">
            <v>0487181</v>
          </cell>
          <cell r="C1097" t="str">
            <v>SESEL, ANTHONY - RSP</v>
          </cell>
          <cell r="D1097" t="str">
            <v>VANCOUVER</v>
          </cell>
          <cell r="F1097">
            <v>21196.42</v>
          </cell>
          <cell r="G1097">
            <v>1</v>
          </cell>
        </row>
        <row r="1098">
          <cell r="A1098">
            <v>39871</v>
          </cell>
          <cell r="B1098" t="str">
            <v>0487199</v>
          </cell>
          <cell r="C1098" t="str">
            <v>CLARK, BEVERLY</v>
          </cell>
          <cell r="D1098" t="str">
            <v>VANCOUVER</v>
          </cell>
          <cell r="F1098">
            <v>1314196.1299999999</v>
          </cell>
          <cell r="G1098">
            <v>1</v>
          </cell>
        </row>
        <row r="1099">
          <cell r="A1099">
            <v>39871</v>
          </cell>
          <cell r="B1099" t="str">
            <v>0487355</v>
          </cell>
          <cell r="C1099" t="str">
            <v>WU, FURI/LIN, JINCHAI - US</v>
          </cell>
          <cell r="D1099" t="str">
            <v>VANCOUVER</v>
          </cell>
          <cell r="F1099">
            <v>1089279.1599999999</v>
          </cell>
          <cell r="G1099">
            <v>1</v>
          </cell>
        </row>
        <row r="1100">
          <cell r="A1100">
            <v>39871</v>
          </cell>
          <cell r="B1100" t="str">
            <v>0487504</v>
          </cell>
          <cell r="C1100" t="str">
            <v>S.C. RGP - SUB-ACCOUNT</v>
          </cell>
          <cell r="D1100" t="str">
            <v>VANCOUVER</v>
          </cell>
          <cell r="F1100">
            <v>410201.71</v>
          </cell>
          <cell r="G1100">
            <v>1</v>
          </cell>
        </row>
        <row r="1101">
          <cell r="A1101">
            <v>39871</v>
          </cell>
          <cell r="B1101" t="str">
            <v>0487629</v>
          </cell>
          <cell r="C1101" t="str">
            <v>STATE STREET DEPOSITORY OF THE MARKS &amp; SPENCER ETHICAL FUND</v>
          </cell>
          <cell r="D1101" t="str">
            <v>UNITED KINGDOM</v>
          </cell>
          <cell r="E1101">
            <v>39601</v>
          </cell>
          <cell r="F1101">
            <v>7042265.0499999998</v>
          </cell>
          <cell r="G1101">
            <v>1</v>
          </cell>
        </row>
        <row r="1102">
          <cell r="A1102">
            <v>39871</v>
          </cell>
          <cell r="B1102" t="str">
            <v>0487652</v>
          </cell>
          <cell r="C1102" t="str">
            <v>DON VALLEY REAL ESTATE LTD.</v>
          </cell>
          <cell r="D1102" t="str">
            <v>VANCOUVER</v>
          </cell>
          <cell r="F1102">
            <v>3752442.87</v>
          </cell>
          <cell r="G1102">
            <v>1</v>
          </cell>
        </row>
        <row r="1103">
          <cell r="A1103">
            <v>39871</v>
          </cell>
          <cell r="B1103" t="str">
            <v>0487694</v>
          </cell>
          <cell r="C1103" t="str">
            <v>0777027 BC LTD. - YIELD PLUS</v>
          </cell>
          <cell r="D1103" t="str">
            <v>VANCOUVER</v>
          </cell>
          <cell r="F1103">
            <v>346908.6</v>
          </cell>
          <cell r="G1103">
            <v>1</v>
          </cell>
        </row>
        <row r="1104">
          <cell r="A1104">
            <v>39871</v>
          </cell>
          <cell r="B1104" t="str">
            <v>0487744</v>
          </cell>
          <cell r="C1104" t="str">
            <v>EDSAMCOBY INVESTMENT TRADING LIMITED -US</v>
          </cell>
          <cell r="D1104" t="str">
            <v>VANCOUVER</v>
          </cell>
          <cell r="F1104">
            <v>3899411.01</v>
          </cell>
          <cell r="G1104">
            <v>1</v>
          </cell>
        </row>
        <row r="1105">
          <cell r="A1105">
            <v>39871</v>
          </cell>
          <cell r="B1105" t="str">
            <v>0487769</v>
          </cell>
          <cell r="C1105" t="str">
            <v>COPSEY, DAVID/ANNE</v>
          </cell>
          <cell r="D1105" t="str">
            <v>VANCOUVER</v>
          </cell>
          <cell r="F1105">
            <v>419737.12</v>
          </cell>
          <cell r="G1105">
            <v>1</v>
          </cell>
        </row>
        <row r="1106">
          <cell r="A1106">
            <v>39871</v>
          </cell>
          <cell r="B1106" t="str">
            <v>0487777</v>
          </cell>
          <cell r="C1106" t="str">
            <v>COPSEY, ANNE</v>
          </cell>
          <cell r="D1106" t="str">
            <v>VANCOUVER</v>
          </cell>
          <cell r="F1106">
            <v>385684.43</v>
          </cell>
          <cell r="G1106">
            <v>1</v>
          </cell>
        </row>
        <row r="1107">
          <cell r="A1107">
            <v>39871</v>
          </cell>
          <cell r="B1107" t="str">
            <v>0487850</v>
          </cell>
          <cell r="C1107" t="str">
            <v>LITWIN INVESTMENTS INC.</v>
          </cell>
          <cell r="D1107" t="str">
            <v>VANCOUVER</v>
          </cell>
          <cell r="F1107">
            <v>7389667.7999999998</v>
          </cell>
          <cell r="G1107">
            <v>1</v>
          </cell>
        </row>
        <row r="1108">
          <cell r="A1108">
            <v>39871</v>
          </cell>
          <cell r="B1108" t="str">
            <v>0487876</v>
          </cell>
          <cell r="C1108" t="str">
            <v>HSBC LIFE UK EQUITY FUND RE SINOPIA INDEX</v>
          </cell>
          <cell r="D1108" t="str">
            <v>UNITED KINGDOM</v>
          </cell>
          <cell r="F1108">
            <v>91934747.840000004</v>
          </cell>
          <cell r="G1108">
            <v>1</v>
          </cell>
        </row>
        <row r="1109">
          <cell r="A1109">
            <v>39871</v>
          </cell>
          <cell r="B1109" t="str">
            <v>0487884</v>
          </cell>
          <cell r="C1109" t="str">
            <v>HSBC LIFE UK EQUITY FUND RE SINOPIA MERIT</v>
          </cell>
          <cell r="D1109" t="str">
            <v>UNITED KINGDOM</v>
          </cell>
          <cell r="F1109">
            <v>120224182.97</v>
          </cell>
          <cell r="G1109">
            <v>1</v>
          </cell>
        </row>
        <row r="1110">
          <cell r="A1110">
            <v>39871</v>
          </cell>
          <cell r="B1110" t="str">
            <v>0487918</v>
          </cell>
          <cell r="C1110" t="str">
            <v>GAIPTMAN, DAHLIA</v>
          </cell>
          <cell r="D1110" t="str">
            <v>VANCOUVER</v>
          </cell>
          <cell r="F1110">
            <v>4107.01</v>
          </cell>
          <cell r="G1110">
            <v>1</v>
          </cell>
        </row>
        <row r="1111">
          <cell r="A1111">
            <v>39871</v>
          </cell>
          <cell r="B1111" t="str">
            <v>0487926</v>
          </cell>
          <cell r="C1111" t="str">
            <v>GAIPTMAN, DAHLIA - RSP</v>
          </cell>
          <cell r="D1111" t="str">
            <v>VANCOUVER</v>
          </cell>
          <cell r="F1111">
            <v>7398.78</v>
          </cell>
          <cell r="G1111">
            <v>1</v>
          </cell>
        </row>
        <row r="1112">
          <cell r="A1112">
            <v>39871</v>
          </cell>
          <cell r="B1112" t="str">
            <v>0487934</v>
          </cell>
          <cell r="C1112" t="str">
            <v>CHINNIAH, SAKUNTALA</v>
          </cell>
          <cell r="D1112" t="str">
            <v>VANCOUVER</v>
          </cell>
          <cell r="F1112">
            <v>262435.06</v>
          </cell>
          <cell r="G1112">
            <v>1</v>
          </cell>
        </row>
        <row r="1113">
          <cell r="A1113">
            <v>39871</v>
          </cell>
          <cell r="B1113" t="str">
            <v>0487942</v>
          </cell>
          <cell r="C1113" t="str">
            <v>YEUNG, ALICE AND/OR JOSEPH</v>
          </cell>
          <cell r="D1113" t="str">
            <v>VANCOUVER</v>
          </cell>
          <cell r="F1113">
            <v>366819.2</v>
          </cell>
          <cell r="G1113">
            <v>1</v>
          </cell>
        </row>
        <row r="1114">
          <cell r="A1114">
            <v>39871</v>
          </cell>
          <cell r="B1114" t="str">
            <v>0487959</v>
          </cell>
          <cell r="C1114" t="str">
            <v>YEUNG, ALICE - RRSP</v>
          </cell>
          <cell r="D1114" t="str">
            <v>VANCOUVER</v>
          </cell>
          <cell r="F1114">
            <v>76598.509999999995</v>
          </cell>
          <cell r="G1114">
            <v>1</v>
          </cell>
        </row>
        <row r="1115">
          <cell r="A1115">
            <v>39871</v>
          </cell>
          <cell r="B1115" t="str">
            <v>0487967</v>
          </cell>
          <cell r="C1115" t="str">
            <v>YEUNG, JOSEPH - RRSP</v>
          </cell>
          <cell r="D1115" t="str">
            <v>VANCOUVER</v>
          </cell>
          <cell r="F1115">
            <v>86023.79</v>
          </cell>
          <cell r="G1115">
            <v>1</v>
          </cell>
        </row>
        <row r="1116">
          <cell r="A1116">
            <v>39871</v>
          </cell>
          <cell r="B1116" t="str">
            <v>0487975</v>
          </cell>
          <cell r="C1116" t="str">
            <v>WONG, CARMEN/CHUNG, CHUI-PAK</v>
          </cell>
          <cell r="D1116" t="str">
            <v>VANCOUVER</v>
          </cell>
          <cell r="F1116">
            <v>597407.22</v>
          </cell>
          <cell r="G1116">
            <v>1</v>
          </cell>
        </row>
        <row r="1117">
          <cell r="A1117">
            <v>39871</v>
          </cell>
          <cell r="B1117" t="str">
            <v>0487983</v>
          </cell>
          <cell r="C1117" t="str">
            <v>WONG, CARMEN - RRSP</v>
          </cell>
          <cell r="D1117" t="str">
            <v>VANCOUVER</v>
          </cell>
          <cell r="F1117">
            <v>11526.83</v>
          </cell>
          <cell r="G1117">
            <v>1</v>
          </cell>
        </row>
        <row r="1118">
          <cell r="A1118">
            <v>39871</v>
          </cell>
          <cell r="B1118" t="str">
            <v>0487991</v>
          </cell>
          <cell r="C1118" t="str">
            <v>CHUNG, CHUI-PAK - RRSP</v>
          </cell>
          <cell r="D1118" t="str">
            <v>VANCOUVER</v>
          </cell>
          <cell r="F1118">
            <v>14895.31</v>
          </cell>
          <cell r="G1118">
            <v>1</v>
          </cell>
        </row>
        <row r="1119">
          <cell r="A1119">
            <v>39871</v>
          </cell>
          <cell r="B1119" t="str">
            <v>0488007</v>
          </cell>
          <cell r="C1119" t="str">
            <v>KRAICER, JACOB</v>
          </cell>
          <cell r="D1119" t="str">
            <v>VANCOUVER</v>
          </cell>
          <cell r="F1119">
            <v>213430</v>
          </cell>
          <cell r="G1119">
            <v>1</v>
          </cell>
        </row>
        <row r="1120">
          <cell r="A1120">
            <v>39871</v>
          </cell>
          <cell r="B1120" t="str">
            <v>0488015</v>
          </cell>
          <cell r="C1120" t="str">
            <v>KRAICER, JACOB - LIF</v>
          </cell>
          <cell r="D1120" t="str">
            <v>VANCOUVER</v>
          </cell>
          <cell r="F1120">
            <v>474799.01</v>
          </cell>
          <cell r="G1120">
            <v>1</v>
          </cell>
        </row>
        <row r="1121">
          <cell r="A1121">
            <v>39871</v>
          </cell>
          <cell r="B1121" t="str">
            <v>0488023</v>
          </cell>
          <cell r="C1121" t="str">
            <v>KRAICER, JACOB - RRIF</v>
          </cell>
          <cell r="D1121" t="str">
            <v>VANCOUVER</v>
          </cell>
          <cell r="F1121">
            <v>17166.88</v>
          </cell>
          <cell r="G1121">
            <v>1</v>
          </cell>
        </row>
        <row r="1122">
          <cell r="A1122">
            <v>39871</v>
          </cell>
          <cell r="B1122" t="str">
            <v>0488049</v>
          </cell>
          <cell r="C1122" t="str">
            <v>CADIEUX, SUZANNE - REER</v>
          </cell>
          <cell r="D1122" t="str">
            <v>VANCOUVER</v>
          </cell>
          <cell r="F1122">
            <v>81600.05</v>
          </cell>
          <cell r="G1122">
            <v>1</v>
          </cell>
        </row>
        <row r="1123">
          <cell r="A1123">
            <v>39871</v>
          </cell>
          <cell r="B1123" t="str">
            <v>0488197</v>
          </cell>
          <cell r="C1123" t="str">
            <v>ROPCHAN MEDICINE PROFESSIONAL CORP</v>
          </cell>
          <cell r="D1123" t="str">
            <v>VANCOUVER</v>
          </cell>
          <cell r="F1123">
            <v>213814.43</v>
          </cell>
          <cell r="G1123">
            <v>1</v>
          </cell>
        </row>
        <row r="1124">
          <cell r="A1124">
            <v>39871</v>
          </cell>
          <cell r="B1124" t="str">
            <v>0488205</v>
          </cell>
          <cell r="C1124" t="str">
            <v>ROPCHAN, DR. GLORIANNE</v>
          </cell>
          <cell r="D1124" t="str">
            <v>VANCOUVER</v>
          </cell>
          <cell r="F1124">
            <v>733677.44</v>
          </cell>
          <cell r="G1124">
            <v>1</v>
          </cell>
        </row>
        <row r="1125">
          <cell r="A1125">
            <v>39871</v>
          </cell>
          <cell r="B1125" t="str">
            <v>0488213</v>
          </cell>
          <cell r="C1125" t="str">
            <v>ROPCHAN, DR. GLORIANNE - RRSP</v>
          </cell>
          <cell r="D1125" t="str">
            <v>VANCOUVER</v>
          </cell>
          <cell r="F1125">
            <v>33672.58</v>
          </cell>
          <cell r="G1125">
            <v>1</v>
          </cell>
        </row>
        <row r="1126">
          <cell r="A1126">
            <v>39871</v>
          </cell>
          <cell r="B1126" t="str">
            <v>0488452</v>
          </cell>
          <cell r="C1126" t="str">
            <v>CHISHOLM, WYNNE - LIF</v>
          </cell>
          <cell r="D1126" t="str">
            <v>VANCOUVER</v>
          </cell>
          <cell r="F1126">
            <v>34151.24</v>
          </cell>
          <cell r="G1126">
            <v>1</v>
          </cell>
        </row>
        <row r="1127">
          <cell r="A1127">
            <v>39871</v>
          </cell>
          <cell r="B1127" t="str">
            <v>0488460</v>
          </cell>
          <cell r="C1127" t="str">
            <v>CHISHOLM, ROBERT - LIF</v>
          </cell>
          <cell r="D1127" t="str">
            <v>VANCOUVER</v>
          </cell>
          <cell r="F1127">
            <v>211077.67</v>
          </cell>
          <cell r="G1127">
            <v>1</v>
          </cell>
        </row>
        <row r="1128">
          <cell r="A1128">
            <v>39871</v>
          </cell>
          <cell r="B1128" t="str">
            <v>0488478</v>
          </cell>
          <cell r="C1128" t="str">
            <v>GROULX, GISELE - RSP</v>
          </cell>
          <cell r="D1128" t="str">
            <v>VANCOUVER</v>
          </cell>
          <cell r="F1128">
            <v>19679.75</v>
          </cell>
          <cell r="G1128">
            <v>1</v>
          </cell>
        </row>
        <row r="1129">
          <cell r="A1129">
            <v>39871</v>
          </cell>
          <cell r="B1129" t="str">
            <v>0488486</v>
          </cell>
          <cell r="C1129" t="str">
            <v>ST.MAURICE, RAYMOND - RSP</v>
          </cell>
          <cell r="D1129" t="str">
            <v>VANCOUVER</v>
          </cell>
          <cell r="F1129">
            <v>92381.15</v>
          </cell>
          <cell r="G1129">
            <v>1</v>
          </cell>
        </row>
        <row r="1130">
          <cell r="A1130">
            <v>39871</v>
          </cell>
          <cell r="B1130" t="str">
            <v>0488494</v>
          </cell>
          <cell r="C1130" t="str">
            <v>G AND A IMAGING LTD</v>
          </cell>
          <cell r="D1130" t="str">
            <v>VANCOUVER</v>
          </cell>
          <cell r="F1130">
            <v>366231.01</v>
          </cell>
          <cell r="G1130">
            <v>1</v>
          </cell>
        </row>
        <row r="1131">
          <cell r="A1131">
            <v>39871</v>
          </cell>
          <cell r="B1131" t="str">
            <v>0488577</v>
          </cell>
          <cell r="C1131" t="str">
            <v>DALGLEISH HOLDINGS INC - CORE</v>
          </cell>
          <cell r="D1131" t="str">
            <v>VANCOUVER</v>
          </cell>
          <cell r="F1131">
            <v>1546376.72</v>
          </cell>
          <cell r="G1131">
            <v>1</v>
          </cell>
        </row>
        <row r="1132">
          <cell r="A1132">
            <v>39871</v>
          </cell>
          <cell r="B1132" t="str">
            <v>0488585</v>
          </cell>
          <cell r="C1132" t="str">
            <v>WILD HOLDINGS LTD (1)</v>
          </cell>
          <cell r="D1132" t="str">
            <v>VANCOUVER</v>
          </cell>
          <cell r="F1132">
            <v>3064188.52</v>
          </cell>
          <cell r="G1132">
            <v>1</v>
          </cell>
        </row>
        <row r="1133">
          <cell r="A1133">
            <v>39871</v>
          </cell>
          <cell r="B1133" t="str">
            <v>0488593</v>
          </cell>
          <cell r="C1133" t="str">
            <v>WILD HOLDINGS LTD (2)</v>
          </cell>
          <cell r="D1133" t="str">
            <v>VANCOUVER</v>
          </cell>
          <cell r="F1133">
            <v>1998203.39</v>
          </cell>
          <cell r="G1133">
            <v>1</v>
          </cell>
        </row>
        <row r="1134">
          <cell r="A1134">
            <v>39871</v>
          </cell>
          <cell r="B1134" t="str">
            <v>0488619</v>
          </cell>
          <cell r="C1134" t="str">
            <v>9160-5444 QUEBEC INC</v>
          </cell>
          <cell r="D1134" t="str">
            <v>VANCOUVER</v>
          </cell>
          <cell r="F1134">
            <v>359781.01</v>
          </cell>
          <cell r="G1134">
            <v>1</v>
          </cell>
        </row>
        <row r="1135">
          <cell r="A1135">
            <v>39871</v>
          </cell>
          <cell r="B1135" t="str">
            <v>0488635</v>
          </cell>
          <cell r="C1135" t="str">
            <v>DALGLEISH, DIANE/DON</v>
          </cell>
          <cell r="D1135" t="str">
            <v>VANCOUVER</v>
          </cell>
          <cell r="F1135">
            <v>216731.26</v>
          </cell>
          <cell r="G1135">
            <v>1</v>
          </cell>
        </row>
        <row r="1136">
          <cell r="A1136">
            <v>39871</v>
          </cell>
          <cell r="B1136" t="str">
            <v>0488643</v>
          </cell>
          <cell r="C1136" t="str">
            <v>DALGLEISH, DON - RRSP</v>
          </cell>
          <cell r="D1136" t="str">
            <v>VANCOUVER</v>
          </cell>
          <cell r="F1136">
            <v>98657.95</v>
          </cell>
          <cell r="G1136">
            <v>1</v>
          </cell>
        </row>
        <row r="1137">
          <cell r="A1137">
            <v>39871</v>
          </cell>
          <cell r="B1137" t="str">
            <v>0488650</v>
          </cell>
          <cell r="C1137" t="str">
            <v>DALGLEISH, DON - LIRA</v>
          </cell>
          <cell r="D1137" t="str">
            <v>VANCOUVER</v>
          </cell>
          <cell r="F1137">
            <v>217517.8</v>
          </cell>
          <cell r="G1137">
            <v>1</v>
          </cell>
        </row>
        <row r="1138">
          <cell r="A1138">
            <v>39871</v>
          </cell>
          <cell r="B1138" t="str">
            <v>0488668</v>
          </cell>
          <cell r="C1138" t="str">
            <v>DALGLEISH, DIANE - RRSP</v>
          </cell>
          <cell r="D1138" t="str">
            <v>VANCOUVER</v>
          </cell>
          <cell r="F1138">
            <v>15751.5</v>
          </cell>
          <cell r="G1138">
            <v>1</v>
          </cell>
        </row>
        <row r="1139">
          <cell r="A1139">
            <v>39871</v>
          </cell>
          <cell r="B1139" t="str">
            <v>0488833</v>
          </cell>
          <cell r="C1139" t="str">
            <v>WIN MID-ATLANTIC LTD - CAD</v>
          </cell>
          <cell r="D1139" t="str">
            <v>VANCOUVER</v>
          </cell>
          <cell r="F1139">
            <v>331229.90999999997</v>
          </cell>
          <cell r="G1139">
            <v>1</v>
          </cell>
        </row>
        <row r="1140">
          <cell r="A1140">
            <v>39871</v>
          </cell>
          <cell r="B1140" t="str">
            <v>0488841</v>
          </cell>
          <cell r="C1140" t="str">
            <v>WIN MID-ATLANTIC LTD - USD</v>
          </cell>
          <cell r="D1140" t="str">
            <v>VANCOUVER</v>
          </cell>
          <cell r="F1140">
            <v>2513770.15</v>
          </cell>
          <cell r="G1140">
            <v>1</v>
          </cell>
        </row>
        <row r="1141">
          <cell r="A1141">
            <v>39871</v>
          </cell>
          <cell r="B1141" t="str">
            <v>0488858</v>
          </cell>
          <cell r="C1141" t="str">
            <v>YUVAL, MIKE</v>
          </cell>
          <cell r="D1141" t="str">
            <v>VANCOUVER</v>
          </cell>
          <cell r="F1141">
            <v>1246218.01</v>
          </cell>
          <cell r="G1141">
            <v>1</v>
          </cell>
        </row>
        <row r="1142">
          <cell r="A1142">
            <v>39871</v>
          </cell>
          <cell r="B1142" t="str">
            <v>0488866</v>
          </cell>
          <cell r="C1142" t="str">
            <v>GNA OTIS HOLDINGS - YP</v>
          </cell>
          <cell r="D1142" t="str">
            <v>VANCOUVER</v>
          </cell>
          <cell r="F1142">
            <v>4084778.62</v>
          </cell>
          <cell r="G1142">
            <v>1</v>
          </cell>
        </row>
        <row r="1143">
          <cell r="A1143">
            <v>39871</v>
          </cell>
          <cell r="B1143" t="str">
            <v>0488874</v>
          </cell>
          <cell r="C1143" t="str">
            <v>ROWAN, JAMES AND/OR ELLEN</v>
          </cell>
          <cell r="D1143" t="str">
            <v>VANCOUVER</v>
          </cell>
          <cell r="F1143">
            <v>1692254.58</v>
          </cell>
          <cell r="G1143">
            <v>1</v>
          </cell>
        </row>
        <row r="1144">
          <cell r="A1144">
            <v>39871</v>
          </cell>
          <cell r="B1144" t="str">
            <v>0488882</v>
          </cell>
          <cell r="C1144" t="str">
            <v>ROWAN, JAMES AND/OR ELLEN - SUB ACCOUNT</v>
          </cell>
          <cell r="D1144" t="str">
            <v>VANCOUVER</v>
          </cell>
          <cell r="F1144">
            <v>0.02</v>
          </cell>
          <cell r="G1144">
            <v>1</v>
          </cell>
        </row>
        <row r="1145">
          <cell r="A1145">
            <v>39871</v>
          </cell>
          <cell r="B1145" t="str">
            <v>0488916</v>
          </cell>
          <cell r="C1145" t="str">
            <v>FLOOD, JOHN DAVID - RRSP</v>
          </cell>
          <cell r="D1145" t="str">
            <v>VANCOUVER</v>
          </cell>
          <cell r="F1145">
            <v>21214.69</v>
          </cell>
          <cell r="G1145">
            <v>1</v>
          </cell>
        </row>
        <row r="1146">
          <cell r="A1146">
            <v>39871</v>
          </cell>
          <cell r="B1146" t="str">
            <v>0488924</v>
          </cell>
          <cell r="C1146" t="str">
            <v>FLOOD, JOHN DAVID - LIRA</v>
          </cell>
          <cell r="D1146" t="str">
            <v>VANCOUVER</v>
          </cell>
          <cell r="F1146">
            <v>675722</v>
          </cell>
          <cell r="G1146">
            <v>1</v>
          </cell>
        </row>
        <row r="1147">
          <cell r="A1147">
            <v>39871</v>
          </cell>
          <cell r="B1147" t="str">
            <v>0488932</v>
          </cell>
          <cell r="C1147" t="str">
            <v>FLOOD, BONNIE GP - RRSP</v>
          </cell>
          <cell r="D1147" t="str">
            <v>VANCOUVER</v>
          </cell>
          <cell r="F1147">
            <v>38068.589999999997</v>
          </cell>
          <cell r="G1147">
            <v>1</v>
          </cell>
        </row>
        <row r="1148">
          <cell r="A1148">
            <v>39871</v>
          </cell>
          <cell r="B1148" t="str">
            <v>0488940</v>
          </cell>
          <cell r="C1148" t="str">
            <v>FLOOD, BONNIE GP - SP RRSP</v>
          </cell>
          <cell r="D1148" t="str">
            <v>VANCOUVER</v>
          </cell>
          <cell r="F1148">
            <v>44714.03</v>
          </cell>
          <cell r="G1148">
            <v>1</v>
          </cell>
        </row>
        <row r="1149">
          <cell r="A1149">
            <v>39871</v>
          </cell>
          <cell r="B1149" t="str">
            <v>0488981</v>
          </cell>
          <cell r="C1149" t="str">
            <v>BROWN, MARTIN</v>
          </cell>
          <cell r="D1149" t="str">
            <v>VANCOUVER</v>
          </cell>
          <cell r="F1149">
            <v>298239.71000000002</v>
          </cell>
          <cell r="G1149">
            <v>1</v>
          </cell>
        </row>
        <row r="1150">
          <cell r="A1150">
            <v>39871</v>
          </cell>
          <cell r="B1150" t="str">
            <v>0488999</v>
          </cell>
          <cell r="C1150" t="str">
            <v>BROWN, MARTIN/LYNN</v>
          </cell>
          <cell r="D1150" t="str">
            <v>VANCOUVER</v>
          </cell>
          <cell r="F1150">
            <v>190633.66</v>
          </cell>
          <cell r="G1150">
            <v>1</v>
          </cell>
        </row>
        <row r="1151">
          <cell r="A1151">
            <v>39871</v>
          </cell>
          <cell r="B1151" t="str">
            <v>0489005</v>
          </cell>
          <cell r="C1151" t="str">
            <v>HALLIDAY, HAZEL JOAN - LIRA</v>
          </cell>
          <cell r="D1151" t="str">
            <v>VANCOUVER</v>
          </cell>
          <cell r="F1151">
            <v>290018.42</v>
          </cell>
          <cell r="G1151">
            <v>1</v>
          </cell>
        </row>
        <row r="1152">
          <cell r="A1152">
            <v>39871</v>
          </cell>
          <cell r="B1152" t="str">
            <v>0489070</v>
          </cell>
          <cell r="C1152" t="str">
            <v>2125504 ONTARIO INC.</v>
          </cell>
          <cell r="D1152" t="str">
            <v>VANCOUVER</v>
          </cell>
          <cell r="F1152">
            <v>802197.24</v>
          </cell>
          <cell r="G1152">
            <v>1</v>
          </cell>
        </row>
        <row r="1153">
          <cell r="A1153">
            <v>39871</v>
          </cell>
          <cell r="B1153" t="str">
            <v>0489088</v>
          </cell>
          <cell r="C1153" t="str">
            <v>BONISH, CONNIE (KIM) - RRSP</v>
          </cell>
          <cell r="D1153" t="str">
            <v>VANCOUVER</v>
          </cell>
          <cell r="F1153">
            <v>216191.13</v>
          </cell>
          <cell r="G1153">
            <v>1</v>
          </cell>
        </row>
        <row r="1154">
          <cell r="A1154">
            <v>39871</v>
          </cell>
          <cell r="B1154" t="str">
            <v>0489096</v>
          </cell>
          <cell r="C1154" t="str">
            <v>BONISH, RON - RRSP</v>
          </cell>
          <cell r="D1154" t="str">
            <v>VANCOUVER</v>
          </cell>
          <cell r="F1154">
            <v>243929.79</v>
          </cell>
          <cell r="G1154">
            <v>1</v>
          </cell>
        </row>
        <row r="1155">
          <cell r="A1155">
            <v>39871</v>
          </cell>
          <cell r="B1155" t="str">
            <v>0489104</v>
          </cell>
          <cell r="C1155" t="str">
            <v>BONISH, CONNIE (KIM)/RON - JOINT</v>
          </cell>
          <cell r="D1155" t="str">
            <v>VANCOUVER</v>
          </cell>
          <cell r="F1155">
            <v>221793.23</v>
          </cell>
          <cell r="G1155">
            <v>1</v>
          </cell>
        </row>
        <row r="1156">
          <cell r="A1156">
            <v>39871</v>
          </cell>
          <cell r="B1156" t="str">
            <v>0489112</v>
          </cell>
          <cell r="C1156" t="str">
            <v>ESTATE OF GAUTHIER, MARJORIE - CAD PRINCIPAL</v>
          </cell>
          <cell r="D1156" t="str">
            <v>VANCOUVER</v>
          </cell>
          <cell r="F1156">
            <v>413115.26</v>
          </cell>
          <cell r="G1156">
            <v>1</v>
          </cell>
        </row>
        <row r="1157">
          <cell r="A1157">
            <v>39871</v>
          </cell>
          <cell r="B1157" t="str">
            <v>0489120</v>
          </cell>
          <cell r="C1157" t="str">
            <v>ESTATE OF GAUTHIER, MARJORIE -CAD INCOME</v>
          </cell>
          <cell r="D1157" t="str">
            <v>VANCOUVER</v>
          </cell>
          <cell r="F1157">
            <v>-4076.05</v>
          </cell>
          <cell r="G1157">
            <v>1</v>
          </cell>
        </row>
        <row r="1158">
          <cell r="A1158">
            <v>39871</v>
          </cell>
          <cell r="B1158" t="str">
            <v>0489203</v>
          </cell>
          <cell r="C1158" t="str">
            <v>TAY, SHELDON KT - CAD</v>
          </cell>
          <cell r="D1158" t="str">
            <v>VANCOUVER</v>
          </cell>
          <cell r="F1158">
            <v>379190.92</v>
          </cell>
          <cell r="G1158">
            <v>1</v>
          </cell>
        </row>
        <row r="1159">
          <cell r="A1159">
            <v>39871</v>
          </cell>
          <cell r="B1159" t="str">
            <v>0489211</v>
          </cell>
          <cell r="C1159" t="str">
            <v>TAY, SHELDON KT - USD</v>
          </cell>
          <cell r="D1159" t="str">
            <v>VANCOUVER</v>
          </cell>
          <cell r="F1159">
            <v>591435.53</v>
          </cell>
          <cell r="G1159">
            <v>1</v>
          </cell>
        </row>
        <row r="1160">
          <cell r="A1160">
            <v>39871</v>
          </cell>
          <cell r="B1160" t="str">
            <v>0489229</v>
          </cell>
          <cell r="C1160" t="str">
            <v>TAY, SHELDON KT - GBP</v>
          </cell>
          <cell r="D1160" t="str">
            <v>VANCOUVER</v>
          </cell>
          <cell r="F1160">
            <v>920746.15</v>
          </cell>
          <cell r="G1160">
            <v>1</v>
          </cell>
        </row>
        <row r="1161">
          <cell r="A1161">
            <v>39871</v>
          </cell>
          <cell r="B1161" t="str">
            <v>0489237</v>
          </cell>
          <cell r="C1161" t="str">
            <v>GLASNER, KENNETH AND LINDA</v>
          </cell>
          <cell r="D1161" t="str">
            <v>VANCOUVER</v>
          </cell>
          <cell r="F1161">
            <v>1347141.5</v>
          </cell>
          <cell r="G1161">
            <v>1</v>
          </cell>
        </row>
        <row r="1162">
          <cell r="A1162">
            <v>39871</v>
          </cell>
          <cell r="B1162" t="str">
            <v>0489245</v>
          </cell>
          <cell r="C1162" t="str">
            <v>DE KLERK, GERARDUS J AND NELSON, IRENE A</v>
          </cell>
          <cell r="D1162" t="str">
            <v>VANCOUVER</v>
          </cell>
          <cell r="F1162">
            <v>660521.94999999995</v>
          </cell>
          <cell r="G1162">
            <v>1</v>
          </cell>
        </row>
        <row r="1163">
          <cell r="A1163">
            <v>39871</v>
          </cell>
          <cell r="B1163" t="str">
            <v>0489278</v>
          </cell>
          <cell r="C1163" t="str">
            <v>SZARSKI, ZOFIA</v>
          </cell>
          <cell r="D1163" t="str">
            <v>VANCOUVER</v>
          </cell>
          <cell r="F1163">
            <v>241038.22</v>
          </cell>
          <cell r="G1163">
            <v>1</v>
          </cell>
        </row>
        <row r="1164">
          <cell r="A1164">
            <v>39871</v>
          </cell>
          <cell r="B1164" t="str">
            <v>0489286</v>
          </cell>
          <cell r="C1164" t="str">
            <v>WADHAM COLLEGE INSTITUTIONAL POOLED PROPERTY FUND</v>
          </cell>
          <cell r="D1164" t="str">
            <v>UNITED KINGDOM</v>
          </cell>
          <cell r="F1164">
            <v>1694113.34</v>
          </cell>
          <cell r="G1164">
            <v>1</v>
          </cell>
        </row>
        <row r="1165">
          <cell r="A1165">
            <v>39871</v>
          </cell>
          <cell r="B1165" t="str">
            <v>0489310</v>
          </cell>
          <cell r="C1165" t="str">
            <v>STATE STREET DEPOSITORY OF THE HSBC ETHICAL CHARITY UNIT TRUST</v>
          </cell>
          <cell r="D1165" t="str">
            <v>UNITED KINGDOM</v>
          </cell>
          <cell r="F1165">
            <v>64073150.130000003</v>
          </cell>
          <cell r="G1165">
            <v>1</v>
          </cell>
        </row>
        <row r="1166">
          <cell r="A1166">
            <v>39871</v>
          </cell>
          <cell r="B1166" t="str">
            <v>0489351</v>
          </cell>
          <cell r="C1166" t="str">
            <v>GROULX, GISELE</v>
          </cell>
          <cell r="D1166" t="str">
            <v>VANCOUVER</v>
          </cell>
          <cell r="F1166">
            <v>35077.019999999997</v>
          </cell>
          <cell r="G1166">
            <v>1</v>
          </cell>
        </row>
        <row r="1167">
          <cell r="A1167">
            <v>39871</v>
          </cell>
          <cell r="B1167" t="str">
            <v>0489484</v>
          </cell>
          <cell r="C1167" t="str">
            <v>TREND MANAGEMENT INC. - YP</v>
          </cell>
          <cell r="D1167" t="str">
            <v>VANCOUVER</v>
          </cell>
          <cell r="F1167">
            <v>5621525.79</v>
          </cell>
          <cell r="G1167">
            <v>1</v>
          </cell>
        </row>
        <row r="1168">
          <cell r="A1168">
            <v>39871</v>
          </cell>
          <cell r="B1168" t="str">
            <v>0489518</v>
          </cell>
          <cell r="C1168" t="str">
            <v>LU, JINGHUA / LUO, XIUYING - US</v>
          </cell>
          <cell r="D1168" t="str">
            <v>VANCOUVER</v>
          </cell>
          <cell r="F1168">
            <v>816378.05</v>
          </cell>
          <cell r="G1168">
            <v>1</v>
          </cell>
        </row>
        <row r="1169">
          <cell r="A1169">
            <v>39871</v>
          </cell>
          <cell r="B1169" t="str">
            <v>0489526</v>
          </cell>
          <cell r="C1169" t="str">
            <v>CANADIAN BLOOD SERVICES CAPTIVE INSURANCE COMPANY LIMITED</v>
          </cell>
          <cell r="D1169" t="str">
            <v>VANCOUVER</v>
          </cell>
          <cell r="F1169">
            <v>318519.62</v>
          </cell>
          <cell r="G1169">
            <v>1</v>
          </cell>
        </row>
        <row r="1170">
          <cell r="A1170">
            <v>39871</v>
          </cell>
          <cell r="B1170" t="str">
            <v>0489583</v>
          </cell>
          <cell r="C1170" t="str">
            <v>FLOOD, JOHN DAVID - NON REG</v>
          </cell>
          <cell r="D1170" t="str">
            <v>VANCOUVER</v>
          </cell>
          <cell r="F1170">
            <v>1269491.21</v>
          </cell>
          <cell r="G1170">
            <v>1</v>
          </cell>
        </row>
        <row r="1171">
          <cell r="A1171">
            <v>39871</v>
          </cell>
          <cell r="B1171" t="str">
            <v>0489765</v>
          </cell>
          <cell r="C1171" t="str">
            <v>SCHWAM, AVRUM/AVA - IPP TRUST</v>
          </cell>
          <cell r="D1171" t="str">
            <v>VANCOUVER</v>
          </cell>
          <cell r="F1171">
            <v>316280.06</v>
          </cell>
          <cell r="G1171">
            <v>1</v>
          </cell>
        </row>
        <row r="1172">
          <cell r="A1172">
            <v>39871</v>
          </cell>
          <cell r="B1172" t="str">
            <v>0489914</v>
          </cell>
          <cell r="C1172" t="str">
            <v>KYBA, DARYL - RRSP</v>
          </cell>
          <cell r="D1172" t="str">
            <v>VANCOUVER</v>
          </cell>
          <cell r="F1172">
            <v>119646.59</v>
          </cell>
          <cell r="G1172">
            <v>1</v>
          </cell>
        </row>
        <row r="1173">
          <cell r="A1173">
            <v>39871</v>
          </cell>
          <cell r="B1173" t="str">
            <v>0489922</v>
          </cell>
          <cell r="C1173" t="str">
            <v>KYBA, DARYL - LIF</v>
          </cell>
          <cell r="D1173" t="str">
            <v>VANCOUVER</v>
          </cell>
          <cell r="F1173">
            <v>164316.74</v>
          </cell>
          <cell r="G1173">
            <v>1</v>
          </cell>
        </row>
        <row r="1174">
          <cell r="A1174">
            <v>39871</v>
          </cell>
          <cell r="B1174" t="str">
            <v>0489930</v>
          </cell>
          <cell r="C1174" t="str">
            <v>KYBA, JOAN - RRSP</v>
          </cell>
          <cell r="D1174" t="str">
            <v>VANCOUVER</v>
          </cell>
          <cell r="F1174">
            <v>122173.06</v>
          </cell>
          <cell r="G1174">
            <v>1</v>
          </cell>
        </row>
        <row r="1175">
          <cell r="A1175">
            <v>39871</v>
          </cell>
          <cell r="B1175" t="str">
            <v>0489948</v>
          </cell>
          <cell r="C1175" t="str">
            <v>CHENG, JAMES K M/JUDITH E</v>
          </cell>
          <cell r="D1175" t="str">
            <v>VANCOUVER</v>
          </cell>
          <cell r="F1175">
            <v>248584.07</v>
          </cell>
          <cell r="G1175">
            <v>1</v>
          </cell>
        </row>
        <row r="1176">
          <cell r="A1176">
            <v>39871</v>
          </cell>
          <cell r="B1176" t="str">
            <v>0489955</v>
          </cell>
          <cell r="C1176" t="str">
            <v>KYBA, JOAN - LIRA</v>
          </cell>
          <cell r="D1176" t="str">
            <v>VANCOUVER</v>
          </cell>
          <cell r="F1176">
            <v>32985.78</v>
          </cell>
          <cell r="G1176">
            <v>1</v>
          </cell>
        </row>
        <row r="1177">
          <cell r="A1177">
            <v>39871</v>
          </cell>
          <cell r="B1177" t="str">
            <v>0489989</v>
          </cell>
          <cell r="C1177" t="str">
            <v>SEYMOUR, HAROLD R.H. - LIF</v>
          </cell>
          <cell r="D1177" t="str">
            <v>VANCOUVER</v>
          </cell>
          <cell r="F1177">
            <v>9239.48</v>
          </cell>
          <cell r="G1177">
            <v>1</v>
          </cell>
        </row>
        <row r="1178">
          <cell r="A1178">
            <v>39871</v>
          </cell>
          <cell r="B1178" t="str">
            <v>0489997</v>
          </cell>
          <cell r="C1178" t="str">
            <v>SWIM, PETER - RSP</v>
          </cell>
          <cell r="D1178" t="str">
            <v>VANCOUVER</v>
          </cell>
          <cell r="F1178">
            <v>233067.49</v>
          </cell>
          <cell r="G1178">
            <v>1</v>
          </cell>
        </row>
        <row r="1179">
          <cell r="A1179">
            <v>39871</v>
          </cell>
          <cell r="B1179" t="str">
            <v>049</v>
          </cell>
          <cell r="C1179" t="str">
            <v>FETA 049</v>
          </cell>
          <cell r="D1179" t="str">
            <v>UNKNOWN</v>
          </cell>
          <cell r="E1179">
            <v>39820</v>
          </cell>
          <cell r="F1179">
            <v>472675.35</v>
          </cell>
          <cell r="G1179">
            <v>62880.012999999999</v>
          </cell>
        </row>
        <row r="1180">
          <cell r="A1180">
            <v>39871</v>
          </cell>
          <cell r="B1180" t="str">
            <v>0490003</v>
          </cell>
          <cell r="C1180" t="str">
            <v>SWIM, BARBARA - RSP</v>
          </cell>
          <cell r="D1180" t="str">
            <v>VANCOUVER</v>
          </cell>
          <cell r="F1180">
            <v>136314.89000000001</v>
          </cell>
          <cell r="G1180">
            <v>1</v>
          </cell>
        </row>
        <row r="1181">
          <cell r="A1181">
            <v>39871</v>
          </cell>
          <cell r="B1181" t="str">
            <v>0490011</v>
          </cell>
          <cell r="C1181" t="str">
            <v>SWIM, MATTHEW - RSP</v>
          </cell>
          <cell r="D1181" t="str">
            <v>VANCOUVER</v>
          </cell>
          <cell r="F1181">
            <v>116528.48</v>
          </cell>
          <cell r="G1181">
            <v>1</v>
          </cell>
        </row>
        <row r="1182">
          <cell r="A1182">
            <v>39871</v>
          </cell>
          <cell r="B1182" t="str">
            <v>0490029</v>
          </cell>
          <cell r="C1182" t="str">
            <v>ATWOOD, KIMBERLEY - RSP</v>
          </cell>
          <cell r="D1182" t="str">
            <v>VANCOUVER</v>
          </cell>
          <cell r="F1182">
            <v>109942.3</v>
          </cell>
          <cell r="G1182">
            <v>1</v>
          </cell>
        </row>
        <row r="1183">
          <cell r="A1183">
            <v>39871</v>
          </cell>
          <cell r="B1183" t="str">
            <v>0490037</v>
          </cell>
          <cell r="C1183" t="str">
            <v>BODNOFF, STEVE - NON REG</v>
          </cell>
          <cell r="D1183" t="str">
            <v>VANCOUVER</v>
          </cell>
          <cell r="F1183">
            <v>236.5</v>
          </cell>
          <cell r="G1183">
            <v>1</v>
          </cell>
        </row>
        <row r="1184">
          <cell r="A1184">
            <v>39871</v>
          </cell>
          <cell r="B1184" t="str">
            <v>0490052</v>
          </cell>
          <cell r="C1184" t="str">
            <v>GORDON, LINDSAY/ELIZABETH</v>
          </cell>
          <cell r="D1184" t="str">
            <v>VANCOUVER</v>
          </cell>
          <cell r="F1184">
            <v>890055.48</v>
          </cell>
          <cell r="G1184">
            <v>1</v>
          </cell>
        </row>
        <row r="1185">
          <cell r="A1185">
            <v>39871</v>
          </cell>
          <cell r="B1185" t="str">
            <v>0490144</v>
          </cell>
          <cell r="C1185" t="str">
            <v>KYBA, JOAN / DARYL</v>
          </cell>
          <cell r="D1185" t="str">
            <v>VANCOUVER</v>
          </cell>
          <cell r="F1185">
            <v>25548.87</v>
          </cell>
          <cell r="G1185">
            <v>1</v>
          </cell>
        </row>
        <row r="1186">
          <cell r="A1186">
            <v>39871</v>
          </cell>
          <cell r="B1186" t="str">
            <v>0490169</v>
          </cell>
          <cell r="C1186" t="str">
            <v>GOTTLIEB, BRIAN</v>
          </cell>
          <cell r="D1186" t="str">
            <v>VANCOUVER</v>
          </cell>
          <cell r="F1186">
            <v>5096.66</v>
          </cell>
          <cell r="G1186">
            <v>1</v>
          </cell>
        </row>
        <row r="1187">
          <cell r="A1187">
            <v>39871</v>
          </cell>
          <cell r="B1187" t="str">
            <v>0490268</v>
          </cell>
          <cell r="C1187" t="str">
            <v>LONSMOUNT (SAND) INC. - SUB-ACCOUNT</v>
          </cell>
          <cell r="D1187" t="str">
            <v>VANCOUVER</v>
          </cell>
          <cell r="F1187">
            <v>20981.71</v>
          </cell>
          <cell r="G1187">
            <v>1</v>
          </cell>
        </row>
        <row r="1188">
          <cell r="A1188">
            <v>39871</v>
          </cell>
          <cell r="B1188" t="str">
            <v>0490276</v>
          </cell>
          <cell r="C1188" t="str">
            <v>ASTERISK INVESTMENTS LTD.</v>
          </cell>
          <cell r="D1188" t="str">
            <v>VANCOUVER</v>
          </cell>
          <cell r="F1188">
            <v>555310.99</v>
          </cell>
          <cell r="G1188">
            <v>1</v>
          </cell>
        </row>
        <row r="1189">
          <cell r="A1189">
            <v>39871</v>
          </cell>
          <cell r="B1189" t="str">
            <v>0490284</v>
          </cell>
          <cell r="C1189" t="str">
            <v>STOWELL, VALERIE - NON REG</v>
          </cell>
          <cell r="D1189" t="str">
            <v>VANCOUVER</v>
          </cell>
          <cell r="F1189">
            <v>527695.75</v>
          </cell>
          <cell r="G1189">
            <v>1</v>
          </cell>
        </row>
        <row r="1190">
          <cell r="A1190">
            <v>39871</v>
          </cell>
          <cell r="B1190" t="str">
            <v>0490292</v>
          </cell>
          <cell r="C1190" t="str">
            <v>ESTATE OF SAM JACKSON RESIDUAL TRUST</v>
          </cell>
          <cell r="D1190" t="str">
            <v>VANCOUVER</v>
          </cell>
          <cell r="F1190">
            <v>612588.79</v>
          </cell>
          <cell r="G1190">
            <v>1</v>
          </cell>
        </row>
        <row r="1191">
          <cell r="A1191">
            <v>39871</v>
          </cell>
          <cell r="B1191" t="str">
            <v>0490318</v>
          </cell>
          <cell r="C1191" t="str">
            <v>Sentry Select China Fund</v>
          </cell>
          <cell r="D1191" t="str">
            <v>VANCOUVER</v>
          </cell>
          <cell r="E1191">
            <v>39428</v>
          </cell>
          <cell r="F1191">
            <v>36810701.310000002</v>
          </cell>
          <cell r="G1191">
            <v>1</v>
          </cell>
        </row>
        <row r="1192">
          <cell r="A1192">
            <v>39871</v>
          </cell>
          <cell r="B1192" t="str">
            <v>0490409</v>
          </cell>
          <cell r="C1192" t="str">
            <v>(Z)WOOD, DAVID AND/OR UNA</v>
          </cell>
          <cell r="D1192" t="str">
            <v>VANCOUVER</v>
          </cell>
          <cell r="F1192">
            <v>168714.03</v>
          </cell>
          <cell r="G1192">
            <v>1</v>
          </cell>
        </row>
        <row r="1193">
          <cell r="A1193">
            <v>39871</v>
          </cell>
          <cell r="B1193" t="str">
            <v>0490565</v>
          </cell>
          <cell r="C1193" t="str">
            <v>DOYLE, PATRICK</v>
          </cell>
          <cell r="D1193" t="str">
            <v>VANCOUVER</v>
          </cell>
          <cell r="F1193">
            <v>40555.54</v>
          </cell>
          <cell r="G1193">
            <v>1</v>
          </cell>
        </row>
        <row r="1194">
          <cell r="A1194">
            <v>39871</v>
          </cell>
          <cell r="B1194" t="str">
            <v>0490573</v>
          </cell>
          <cell r="C1194" t="str">
            <v>DOYLE, PATRICK - RSP</v>
          </cell>
          <cell r="D1194" t="str">
            <v>VANCOUVER</v>
          </cell>
          <cell r="F1194">
            <v>178342.1</v>
          </cell>
          <cell r="G1194">
            <v>1</v>
          </cell>
        </row>
        <row r="1195">
          <cell r="A1195">
            <v>39871</v>
          </cell>
          <cell r="B1195" t="str">
            <v>0490607</v>
          </cell>
          <cell r="C1195" t="str">
            <v>(Z)WOOD, DAVID R. - RRSP</v>
          </cell>
          <cell r="D1195" t="str">
            <v>VANCOUVER</v>
          </cell>
          <cell r="F1195">
            <v>199503.21</v>
          </cell>
          <cell r="G1195">
            <v>1</v>
          </cell>
        </row>
        <row r="1196">
          <cell r="A1196">
            <v>39871</v>
          </cell>
          <cell r="B1196" t="str">
            <v>0490615</v>
          </cell>
          <cell r="C1196" t="str">
            <v>(Z)WOOD, UNA - RRSP</v>
          </cell>
          <cell r="D1196" t="str">
            <v>VANCOUVER</v>
          </cell>
          <cell r="F1196">
            <v>77348.14</v>
          </cell>
          <cell r="G1196">
            <v>1</v>
          </cell>
        </row>
        <row r="1197">
          <cell r="A1197">
            <v>39871</v>
          </cell>
          <cell r="B1197" t="str">
            <v>0490623</v>
          </cell>
          <cell r="C1197" t="str">
            <v>(Z)WOOD, UNA - SPRRSP</v>
          </cell>
          <cell r="D1197" t="str">
            <v>VANCOUVER</v>
          </cell>
          <cell r="F1197">
            <v>67273.08</v>
          </cell>
          <cell r="G1197">
            <v>1</v>
          </cell>
        </row>
        <row r="1198">
          <cell r="A1198">
            <v>39871</v>
          </cell>
          <cell r="B1198" t="str">
            <v>0490631</v>
          </cell>
          <cell r="C1198" t="str">
            <v>(Z)WOOD, UNA - LIRA</v>
          </cell>
          <cell r="D1198" t="str">
            <v>VANCOUVER</v>
          </cell>
          <cell r="F1198">
            <v>39321.24</v>
          </cell>
          <cell r="G1198">
            <v>1</v>
          </cell>
        </row>
        <row r="1199">
          <cell r="A1199">
            <v>39871</v>
          </cell>
          <cell r="B1199" t="str">
            <v>0490656</v>
          </cell>
          <cell r="C1199" t="str">
            <v>KRAICER, JACOB - SUB ACCOUNT</v>
          </cell>
          <cell r="D1199" t="str">
            <v>VANCOUVER</v>
          </cell>
          <cell r="F1199">
            <v>11649.91</v>
          </cell>
          <cell r="G1199">
            <v>1</v>
          </cell>
        </row>
        <row r="1200">
          <cell r="A1200">
            <v>39871</v>
          </cell>
          <cell r="B1200" t="str">
            <v>0490748</v>
          </cell>
          <cell r="C1200" t="str">
            <v>LAFERRIERE, ISABELLE - REER - SUB-ACCT</v>
          </cell>
          <cell r="D1200" t="str">
            <v>VANCOUVER</v>
          </cell>
          <cell r="F1200">
            <v>32312.82</v>
          </cell>
          <cell r="G1200">
            <v>1</v>
          </cell>
        </row>
        <row r="1201">
          <cell r="A1201">
            <v>39871</v>
          </cell>
          <cell r="B1201" t="str">
            <v>0490821</v>
          </cell>
          <cell r="C1201" t="str">
            <v>BALLA, PRABHAKARA - US</v>
          </cell>
          <cell r="D1201" t="str">
            <v>VANCOUVER</v>
          </cell>
          <cell r="F1201">
            <v>1929253.16</v>
          </cell>
          <cell r="G1201">
            <v>1</v>
          </cell>
        </row>
        <row r="1202">
          <cell r="A1202">
            <v>39871</v>
          </cell>
          <cell r="B1202" t="str">
            <v>0490862</v>
          </cell>
          <cell r="C1202" t="str">
            <v>STAHELI, GLEN - RRSP</v>
          </cell>
          <cell r="D1202" t="str">
            <v>VANCOUVER</v>
          </cell>
          <cell r="F1202">
            <v>218495.71</v>
          </cell>
          <cell r="G1202">
            <v>1</v>
          </cell>
        </row>
        <row r="1203">
          <cell r="A1203">
            <v>39871</v>
          </cell>
          <cell r="B1203" t="str">
            <v>0490870</v>
          </cell>
          <cell r="C1203" t="str">
            <v>STAHELI, MARJORIE - RRSP</v>
          </cell>
          <cell r="D1203" t="str">
            <v>VANCOUVER</v>
          </cell>
          <cell r="F1203">
            <v>162640.26</v>
          </cell>
          <cell r="G1203">
            <v>1</v>
          </cell>
        </row>
        <row r="1204">
          <cell r="A1204">
            <v>39871</v>
          </cell>
          <cell r="B1204" t="str">
            <v>0490938</v>
          </cell>
          <cell r="C1204" t="str">
            <v>WOO, DR. STANLEY/HELEN</v>
          </cell>
          <cell r="D1204" t="str">
            <v>VANCOUVER</v>
          </cell>
          <cell r="F1204">
            <v>628586.92000000004</v>
          </cell>
          <cell r="G1204">
            <v>1</v>
          </cell>
        </row>
        <row r="1205">
          <cell r="A1205">
            <v>39871</v>
          </cell>
          <cell r="B1205" t="str">
            <v>0491035</v>
          </cell>
          <cell r="C1205" t="str">
            <v>ANTHONY, TREV/OLIVE - NON REG</v>
          </cell>
          <cell r="D1205" t="str">
            <v>VANCOUVER</v>
          </cell>
          <cell r="F1205">
            <v>1427982.58</v>
          </cell>
          <cell r="G1205">
            <v>1</v>
          </cell>
        </row>
        <row r="1206">
          <cell r="A1206">
            <v>39871</v>
          </cell>
          <cell r="B1206" t="str">
            <v>0491241</v>
          </cell>
          <cell r="C1206" t="str">
            <v>CHAN, SHIRLEY SHIU KWAI - US</v>
          </cell>
          <cell r="D1206" t="str">
            <v>VANCOUVER</v>
          </cell>
          <cell r="F1206">
            <v>295592.09999999998</v>
          </cell>
          <cell r="G1206">
            <v>1</v>
          </cell>
        </row>
        <row r="1207">
          <cell r="A1207">
            <v>39871</v>
          </cell>
          <cell r="B1207" t="str">
            <v>0491258</v>
          </cell>
          <cell r="C1207" t="str">
            <v>AN, BOONG HYUNG / LEE, JEONG YEON - USD</v>
          </cell>
          <cell r="D1207" t="str">
            <v>VANCOUVER</v>
          </cell>
          <cell r="F1207">
            <v>316950.78999999998</v>
          </cell>
          <cell r="G1207">
            <v>1</v>
          </cell>
        </row>
        <row r="1208">
          <cell r="A1208">
            <v>39871</v>
          </cell>
          <cell r="B1208" t="str">
            <v>0491266</v>
          </cell>
          <cell r="C1208" t="str">
            <v>AN, BOONG HYUNG / LEE, JEONG YEON - CAD</v>
          </cell>
          <cell r="D1208" t="str">
            <v>VANCOUVER</v>
          </cell>
          <cell r="F1208">
            <v>902101.01</v>
          </cell>
          <cell r="G1208">
            <v>1</v>
          </cell>
        </row>
        <row r="1209">
          <cell r="A1209">
            <v>39871</v>
          </cell>
          <cell r="B1209" t="str">
            <v>0491274</v>
          </cell>
          <cell r="C1209" t="str">
            <v>EDSTROM-LEMCKERT, KAREN - RRSP</v>
          </cell>
          <cell r="D1209" t="str">
            <v>VANCOUVER</v>
          </cell>
          <cell r="F1209">
            <v>217846.39</v>
          </cell>
          <cell r="G1209">
            <v>1</v>
          </cell>
        </row>
        <row r="1210">
          <cell r="A1210">
            <v>39871</v>
          </cell>
          <cell r="B1210" t="str">
            <v>0491282</v>
          </cell>
          <cell r="C1210" t="str">
            <v>LEMCKERT, RONALD - RRSP</v>
          </cell>
          <cell r="D1210" t="str">
            <v>VANCOUVER</v>
          </cell>
          <cell r="F1210">
            <v>198487.38</v>
          </cell>
          <cell r="G1210">
            <v>1</v>
          </cell>
        </row>
        <row r="1211">
          <cell r="A1211">
            <v>39871</v>
          </cell>
          <cell r="B1211" t="str">
            <v>0491290</v>
          </cell>
          <cell r="C1211" t="str">
            <v>LEMCKERT, RONALD/EDSTROM-LEMCKERT KAREN</v>
          </cell>
          <cell r="D1211" t="str">
            <v>VANCOUVER</v>
          </cell>
          <cell r="F1211">
            <v>902878.16</v>
          </cell>
          <cell r="G1211">
            <v>1</v>
          </cell>
        </row>
        <row r="1212">
          <cell r="A1212">
            <v>39871</v>
          </cell>
          <cell r="B1212" t="str">
            <v>0491308</v>
          </cell>
          <cell r="C1212" t="str">
            <v>RONALD LEMCKERT MEDICINE PROFESSIONAL CO</v>
          </cell>
          <cell r="D1212" t="str">
            <v>VANCOUVER</v>
          </cell>
          <cell r="F1212">
            <v>747743.15</v>
          </cell>
          <cell r="G1212">
            <v>1</v>
          </cell>
        </row>
        <row r="1213">
          <cell r="A1213">
            <v>39871</v>
          </cell>
          <cell r="B1213" t="str">
            <v>0491357</v>
          </cell>
          <cell r="C1213" t="str">
            <v>WONG, RICHARD H. K.</v>
          </cell>
          <cell r="D1213" t="str">
            <v>VANCOUVER</v>
          </cell>
          <cell r="F1213">
            <v>383242.66</v>
          </cell>
          <cell r="G1213">
            <v>1</v>
          </cell>
        </row>
        <row r="1214">
          <cell r="A1214">
            <v>39871</v>
          </cell>
          <cell r="B1214" t="str">
            <v>0491365</v>
          </cell>
          <cell r="C1214" t="str">
            <v>WONG, ANDREW / JANETTA</v>
          </cell>
          <cell r="D1214" t="str">
            <v>VANCOUVER</v>
          </cell>
          <cell r="F1214">
            <v>834151.66</v>
          </cell>
          <cell r="G1214">
            <v>1</v>
          </cell>
        </row>
        <row r="1215">
          <cell r="A1215">
            <v>39871</v>
          </cell>
          <cell r="B1215" t="str">
            <v>0491472</v>
          </cell>
          <cell r="C1215" t="str">
            <v>PICARD, LOUIS</v>
          </cell>
          <cell r="D1215" t="str">
            <v>VANCOUVER</v>
          </cell>
          <cell r="F1215">
            <v>57096.6</v>
          </cell>
          <cell r="G1215">
            <v>1</v>
          </cell>
        </row>
        <row r="1216">
          <cell r="A1216">
            <v>39871</v>
          </cell>
          <cell r="B1216" t="str">
            <v>0491480</v>
          </cell>
          <cell r="C1216" t="str">
            <v>KEYLAND DEVELOPMENTS LTD</v>
          </cell>
          <cell r="D1216" t="str">
            <v>VANCOUVER</v>
          </cell>
          <cell r="F1216">
            <v>2369716.0699999998</v>
          </cell>
          <cell r="G1216">
            <v>1</v>
          </cell>
        </row>
        <row r="1217">
          <cell r="A1217">
            <v>39871</v>
          </cell>
          <cell r="B1217" t="str">
            <v>0491548</v>
          </cell>
          <cell r="C1217" t="str">
            <v>CHUNG, DANNY / CHRISTINE</v>
          </cell>
          <cell r="D1217" t="str">
            <v>VANCOUVER</v>
          </cell>
          <cell r="F1217">
            <v>373446.48</v>
          </cell>
          <cell r="G1217">
            <v>1</v>
          </cell>
        </row>
        <row r="1218">
          <cell r="A1218">
            <v>39871</v>
          </cell>
          <cell r="B1218" t="str">
            <v>0491555</v>
          </cell>
          <cell r="C1218" t="str">
            <v>CHUNG, DANNY - RRSP</v>
          </cell>
          <cell r="D1218" t="str">
            <v>VANCOUVER</v>
          </cell>
          <cell r="F1218">
            <v>331789.31</v>
          </cell>
          <cell r="G1218">
            <v>1</v>
          </cell>
        </row>
        <row r="1219">
          <cell r="A1219">
            <v>39871</v>
          </cell>
          <cell r="B1219" t="str">
            <v>0491563</v>
          </cell>
          <cell r="C1219" t="str">
            <v>CHUNG, CHRISTINE - RRSP</v>
          </cell>
          <cell r="D1219" t="str">
            <v>VANCOUVER</v>
          </cell>
          <cell r="F1219">
            <v>48602.58</v>
          </cell>
          <cell r="G1219">
            <v>1</v>
          </cell>
        </row>
        <row r="1220">
          <cell r="A1220">
            <v>39871</v>
          </cell>
          <cell r="B1220" t="str">
            <v>0491571</v>
          </cell>
          <cell r="C1220" t="str">
            <v>390303 ALBERTA LTD</v>
          </cell>
          <cell r="D1220" t="str">
            <v>VANCOUVER</v>
          </cell>
          <cell r="F1220">
            <v>215384.59</v>
          </cell>
          <cell r="G1220">
            <v>1</v>
          </cell>
        </row>
        <row r="1221">
          <cell r="A1221">
            <v>39871</v>
          </cell>
          <cell r="B1221" t="str">
            <v>0491589</v>
          </cell>
          <cell r="C1221" t="str">
            <v>YEUNG, WILLIAM - RRSP</v>
          </cell>
          <cell r="D1221" t="str">
            <v>VANCOUVER</v>
          </cell>
          <cell r="F1221">
            <v>363018.39</v>
          </cell>
          <cell r="G1221">
            <v>1</v>
          </cell>
        </row>
        <row r="1222">
          <cell r="A1222">
            <v>39871</v>
          </cell>
          <cell r="B1222" t="str">
            <v>0491597</v>
          </cell>
          <cell r="C1222" t="str">
            <v>YEUNG, ESTHER WAI JACK - RRSP</v>
          </cell>
          <cell r="D1222" t="str">
            <v>VANCOUVER</v>
          </cell>
          <cell r="F1222">
            <v>200151.66</v>
          </cell>
          <cell r="G1222">
            <v>1</v>
          </cell>
        </row>
        <row r="1223">
          <cell r="A1223">
            <v>39871</v>
          </cell>
          <cell r="B1223" t="str">
            <v>0491704</v>
          </cell>
          <cell r="C1223" t="str">
            <v>PITMAN, RUTH - RRIF 2</v>
          </cell>
          <cell r="D1223" t="str">
            <v>VANCOUVER</v>
          </cell>
          <cell r="F1223">
            <v>169292.22</v>
          </cell>
          <cell r="G1223">
            <v>1</v>
          </cell>
        </row>
        <row r="1224">
          <cell r="A1224">
            <v>39871</v>
          </cell>
          <cell r="B1224" t="str">
            <v>0491738</v>
          </cell>
          <cell r="C1224" t="str">
            <v>BROBERG, EARL - RRSP</v>
          </cell>
          <cell r="D1224" t="str">
            <v>VANCOUVER</v>
          </cell>
          <cell r="F1224">
            <v>128297.49</v>
          </cell>
          <cell r="G1224">
            <v>1</v>
          </cell>
        </row>
        <row r="1225">
          <cell r="A1225">
            <v>39871</v>
          </cell>
          <cell r="B1225" t="str">
            <v>0491746</v>
          </cell>
          <cell r="C1225" t="str">
            <v>BROBERG, LOUISE - RRSP</v>
          </cell>
          <cell r="D1225" t="str">
            <v>VANCOUVER</v>
          </cell>
          <cell r="F1225">
            <v>107587.67</v>
          </cell>
          <cell r="G1225">
            <v>1</v>
          </cell>
        </row>
        <row r="1226">
          <cell r="A1226">
            <v>39871</v>
          </cell>
          <cell r="B1226" t="str">
            <v>0491753</v>
          </cell>
          <cell r="C1226" t="str">
            <v>BROBERG, LOUISE - SRSP</v>
          </cell>
          <cell r="D1226" t="str">
            <v>VANCOUVER</v>
          </cell>
          <cell r="F1226">
            <v>27898.94</v>
          </cell>
          <cell r="G1226">
            <v>1</v>
          </cell>
        </row>
        <row r="1227">
          <cell r="A1227">
            <v>39871</v>
          </cell>
          <cell r="B1227" t="str">
            <v>0491761</v>
          </cell>
          <cell r="C1227" t="str">
            <v>EBY, JAMES - RRSP</v>
          </cell>
          <cell r="D1227" t="str">
            <v>VANCOUVER</v>
          </cell>
          <cell r="F1227">
            <v>30639.67</v>
          </cell>
          <cell r="G1227">
            <v>1</v>
          </cell>
        </row>
        <row r="1228">
          <cell r="A1228">
            <v>39871</v>
          </cell>
          <cell r="B1228" t="str">
            <v>0491779</v>
          </cell>
          <cell r="C1228" t="str">
            <v>KARRER, WILLIAM/ELSIE</v>
          </cell>
          <cell r="D1228" t="str">
            <v>VANCOUVER</v>
          </cell>
          <cell r="F1228">
            <v>720128.51</v>
          </cell>
          <cell r="G1228">
            <v>1</v>
          </cell>
        </row>
        <row r="1229">
          <cell r="A1229">
            <v>39871</v>
          </cell>
          <cell r="B1229" t="str">
            <v>0491837</v>
          </cell>
          <cell r="C1229" t="str">
            <v>G.R.W OILFILED INTERNATIONAL INC SP</v>
          </cell>
          <cell r="D1229" t="str">
            <v>VANCOUVER</v>
          </cell>
          <cell r="F1229">
            <v>527602.12</v>
          </cell>
          <cell r="G1229">
            <v>1</v>
          </cell>
        </row>
        <row r="1230">
          <cell r="A1230">
            <v>39871</v>
          </cell>
          <cell r="B1230" t="str">
            <v>0491845</v>
          </cell>
          <cell r="C1230" t="str">
            <v>G.R.W OILFIELD INTERNATIONAL INC CORE</v>
          </cell>
          <cell r="D1230" t="str">
            <v>VANCOUVER</v>
          </cell>
          <cell r="F1230">
            <v>2627773.7799999998</v>
          </cell>
          <cell r="G1230">
            <v>1</v>
          </cell>
        </row>
        <row r="1231">
          <cell r="A1231">
            <v>39871</v>
          </cell>
          <cell r="B1231" t="str">
            <v>0492017</v>
          </cell>
          <cell r="C1231" t="str">
            <v>CHOO, DR. ALFRED</v>
          </cell>
          <cell r="D1231" t="str">
            <v>VANCOUVER</v>
          </cell>
          <cell r="F1231">
            <v>3284024.76</v>
          </cell>
          <cell r="G1231">
            <v>1</v>
          </cell>
        </row>
        <row r="1232">
          <cell r="A1232">
            <v>39871</v>
          </cell>
          <cell r="B1232" t="str">
            <v>0492025</v>
          </cell>
          <cell r="C1232" t="str">
            <v>944898 ALBERTA LTD</v>
          </cell>
          <cell r="D1232" t="str">
            <v>VANCOUVER</v>
          </cell>
          <cell r="F1232">
            <v>4087891.98</v>
          </cell>
          <cell r="G1232">
            <v>1</v>
          </cell>
        </row>
        <row r="1233">
          <cell r="A1233">
            <v>39871</v>
          </cell>
          <cell r="B1233" t="str">
            <v>0492165</v>
          </cell>
          <cell r="C1233" t="str">
            <v>YUZWA, MICHAEL P. - RRSP</v>
          </cell>
          <cell r="D1233" t="str">
            <v>VANCOUVER</v>
          </cell>
          <cell r="F1233">
            <v>7755</v>
          </cell>
          <cell r="G1233">
            <v>1</v>
          </cell>
        </row>
        <row r="1234">
          <cell r="A1234">
            <v>39871</v>
          </cell>
          <cell r="B1234" t="str">
            <v>0492173</v>
          </cell>
          <cell r="C1234" t="str">
            <v>YUZWA, GREGORY MATTHEW</v>
          </cell>
          <cell r="D1234" t="str">
            <v>VANCOUVER</v>
          </cell>
          <cell r="F1234">
            <v>4137.75</v>
          </cell>
          <cell r="G1234">
            <v>1</v>
          </cell>
        </row>
        <row r="1235">
          <cell r="A1235">
            <v>39871</v>
          </cell>
          <cell r="B1235" t="str">
            <v>0492231</v>
          </cell>
          <cell r="C1235" t="str">
            <v>MINICHIELLO, DIANE B</v>
          </cell>
          <cell r="D1235" t="str">
            <v>VANCOUVER</v>
          </cell>
          <cell r="F1235">
            <v>65899.09</v>
          </cell>
          <cell r="G1235">
            <v>1</v>
          </cell>
        </row>
        <row r="1236">
          <cell r="A1236">
            <v>39871</v>
          </cell>
          <cell r="B1236" t="str">
            <v>0492249</v>
          </cell>
          <cell r="C1236" t="str">
            <v>MINICHIELLO, DIANE B</v>
          </cell>
          <cell r="D1236" t="str">
            <v>VANCOUVER</v>
          </cell>
          <cell r="F1236">
            <v>65899.09</v>
          </cell>
          <cell r="G1236">
            <v>1</v>
          </cell>
        </row>
        <row r="1237">
          <cell r="A1237">
            <v>39871</v>
          </cell>
          <cell r="B1237" t="str">
            <v>0492256</v>
          </cell>
          <cell r="C1237" t="str">
            <v>KRAKE, HEIDI - RRSP</v>
          </cell>
          <cell r="D1237" t="str">
            <v>VANCOUVER</v>
          </cell>
          <cell r="F1237">
            <v>14690.75</v>
          </cell>
          <cell r="G1237">
            <v>1</v>
          </cell>
        </row>
        <row r="1238">
          <cell r="A1238">
            <v>39871</v>
          </cell>
          <cell r="B1238" t="str">
            <v>0492264</v>
          </cell>
          <cell r="C1238" t="str">
            <v>MATT, ARNIE - RRSP</v>
          </cell>
          <cell r="D1238" t="str">
            <v>VANCOUVER</v>
          </cell>
          <cell r="F1238">
            <v>29077.040000000001</v>
          </cell>
          <cell r="G1238">
            <v>1</v>
          </cell>
        </row>
        <row r="1239">
          <cell r="A1239">
            <v>39871</v>
          </cell>
          <cell r="B1239" t="str">
            <v>0492272</v>
          </cell>
          <cell r="C1239" t="str">
            <v>MATT, LOUISE - NON REG</v>
          </cell>
          <cell r="D1239" t="str">
            <v>VANCOUVER</v>
          </cell>
          <cell r="F1239">
            <v>293947.89</v>
          </cell>
          <cell r="G1239">
            <v>1</v>
          </cell>
        </row>
        <row r="1240">
          <cell r="A1240">
            <v>39871</v>
          </cell>
          <cell r="B1240" t="str">
            <v>0492280</v>
          </cell>
          <cell r="C1240" t="str">
            <v>MATT, LOUISE - SPRRSP</v>
          </cell>
          <cell r="D1240" t="str">
            <v>VANCOUVER</v>
          </cell>
          <cell r="F1240">
            <v>142637.70000000001</v>
          </cell>
          <cell r="G1240">
            <v>1</v>
          </cell>
        </row>
        <row r="1241">
          <cell r="A1241">
            <v>39871</v>
          </cell>
          <cell r="B1241" t="str">
            <v>0492298</v>
          </cell>
          <cell r="C1241" t="str">
            <v>FABAN VENTURES LTD</v>
          </cell>
          <cell r="D1241" t="str">
            <v>VANCOUVER</v>
          </cell>
          <cell r="F1241">
            <v>125258.68</v>
          </cell>
          <cell r="G1241">
            <v>1</v>
          </cell>
        </row>
        <row r="1242">
          <cell r="A1242">
            <v>39871</v>
          </cell>
          <cell r="B1242" t="str">
            <v>0492314</v>
          </cell>
          <cell r="C1242" t="str">
            <v>BANDUCCI HOLDING LTD</v>
          </cell>
          <cell r="D1242" t="str">
            <v>VANCOUVER</v>
          </cell>
          <cell r="F1242">
            <v>624755.23</v>
          </cell>
          <cell r="G1242">
            <v>1</v>
          </cell>
        </row>
        <row r="1243">
          <cell r="A1243">
            <v>39871</v>
          </cell>
          <cell r="B1243" t="str">
            <v>0492322</v>
          </cell>
          <cell r="C1243" t="str">
            <v>COOPER, MARK - RRSP</v>
          </cell>
          <cell r="D1243" t="str">
            <v>VANCOUVER</v>
          </cell>
          <cell r="F1243">
            <v>76426.740000000005</v>
          </cell>
          <cell r="G1243">
            <v>1</v>
          </cell>
        </row>
        <row r="1244">
          <cell r="A1244">
            <v>39871</v>
          </cell>
          <cell r="B1244" t="str">
            <v>0492330</v>
          </cell>
          <cell r="C1244" t="str">
            <v>COOPER, JUNE - SPRRSP</v>
          </cell>
          <cell r="D1244" t="str">
            <v>VANCOUVER</v>
          </cell>
          <cell r="F1244">
            <v>92419.73</v>
          </cell>
          <cell r="G1244">
            <v>1</v>
          </cell>
        </row>
        <row r="1245">
          <cell r="A1245">
            <v>39871</v>
          </cell>
          <cell r="B1245" t="str">
            <v>0492348</v>
          </cell>
          <cell r="C1245" t="str">
            <v>COOPER, JUNE</v>
          </cell>
          <cell r="D1245" t="str">
            <v>VANCOUVER</v>
          </cell>
          <cell r="F1245">
            <v>573116.16000000003</v>
          </cell>
          <cell r="G1245">
            <v>1</v>
          </cell>
        </row>
        <row r="1246">
          <cell r="A1246">
            <v>39871</v>
          </cell>
          <cell r="B1246" t="str">
            <v>0492447</v>
          </cell>
          <cell r="C1246" t="str">
            <v>132872 CANADA INC.</v>
          </cell>
          <cell r="D1246" t="str">
            <v>VANCOUVER</v>
          </cell>
          <cell r="F1246">
            <v>440967.99</v>
          </cell>
          <cell r="G1246">
            <v>1</v>
          </cell>
        </row>
        <row r="1247">
          <cell r="A1247">
            <v>39871</v>
          </cell>
          <cell r="B1247" t="str">
            <v>0492454</v>
          </cell>
          <cell r="C1247" t="str">
            <v>STARR, ROSE</v>
          </cell>
          <cell r="D1247" t="str">
            <v>VANCOUVER</v>
          </cell>
          <cell r="F1247">
            <v>77926.81</v>
          </cell>
          <cell r="G1247">
            <v>1</v>
          </cell>
        </row>
        <row r="1248">
          <cell r="A1248">
            <v>39871</v>
          </cell>
          <cell r="B1248" t="str">
            <v>0492462</v>
          </cell>
          <cell r="C1248" t="str">
            <v>STARR, ROSE - RRIF</v>
          </cell>
          <cell r="D1248" t="str">
            <v>VANCOUVER</v>
          </cell>
          <cell r="F1248">
            <v>28419.81</v>
          </cell>
          <cell r="G1248">
            <v>1</v>
          </cell>
        </row>
        <row r="1249">
          <cell r="A1249">
            <v>39871</v>
          </cell>
          <cell r="B1249" t="str">
            <v>0492470</v>
          </cell>
          <cell r="C1249" t="str">
            <v>CHAN, BRIAN YEE FAY - RRSP</v>
          </cell>
          <cell r="D1249" t="str">
            <v>VANCOUVER</v>
          </cell>
          <cell r="F1249">
            <v>5433.13</v>
          </cell>
          <cell r="G1249">
            <v>1</v>
          </cell>
        </row>
        <row r="1250">
          <cell r="A1250">
            <v>39871</v>
          </cell>
          <cell r="B1250" t="str">
            <v>0492488</v>
          </cell>
          <cell r="C1250" t="str">
            <v>CHAN, ALFRED WK JR - RRSP</v>
          </cell>
          <cell r="D1250" t="str">
            <v>VANCOUVER</v>
          </cell>
          <cell r="F1250">
            <v>5433.13</v>
          </cell>
          <cell r="G1250">
            <v>1</v>
          </cell>
        </row>
        <row r="1251">
          <cell r="A1251">
            <v>39871</v>
          </cell>
          <cell r="B1251" t="str">
            <v>0492561</v>
          </cell>
          <cell r="C1251" t="str">
            <v>LYONS CONSULTING INC.</v>
          </cell>
          <cell r="D1251" t="str">
            <v>VANCOUVER</v>
          </cell>
          <cell r="F1251">
            <v>0.7</v>
          </cell>
          <cell r="G1251">
            <v>1</v>
          </cell>
        </row>
        <row r="1252">
          <cell r="A1252">
            <v>39871</v>
          </cell>
          <cell r="B1252" t="str">
            <v>0492587</v>
          </cell>
          <cell r="C1252" t="str">
            <v>LYONS, DAVID - RRSP</v>
          </cell>
          <cell r="D1252" t="str">
            <v>VANCOUVER</v>
          </cell>
          <cell r="F1252">
            <v>26981.82</v>
          </cell>
          <cell r="G1252">
            <v>1</v>
          </cell>
        </row>
        <row r="1253">
          <cell r="A1253">
            <v>39871</v>
          </cell>
          <cell r="B1253" t="str">
            <v>0492595</v>
          </cell>
          <cell r="C1253" t="str">
            <v>GREENFELD-LYONS, SANDRA - SP RRSP</v>
          </cell>
          <cell r="D1253" t="str">
            <v>VANCOUVER</v>
          </cell>
          <cell r="F1253">
            <v>120038.7</v>
          </cell>
          <cell r="G1253">
            <v>1</v>
          </cell>
        </row>
        <row r="1254">
          <cell r="A1254">
            <v>39871</v>
          </cell>
          <cell r="B1254" t="str">
            <v>0492645</v>
          </cell>
          <cell r="C1254" t="str">
            <v>XIONG, WEN AND/OR DU, ZIHUA - US</v>
          </cell>
          <cell r="D1254" t="str">
            <v>VANCOUVER</v>
          </cell>
          <cell r="F1254">
            <v>758179.43</v>
          </cell>
          <cell r="G1254">
            <v>1</v>
          </cell>
        </row>
        <row r="1255">
          <cell r="A1255">
            <v>39871</v>
          </cell>
          <cell r="B1255" t="str">
            <v>0492686</v>
          </cell>
          <cell r="C1255" t="str">
            <v>STAHELI, JEFFREY</v>
          </cell>
          <cell r="D1255" t="str">
            <v>VANCOUVER</v>
          </cell>
          <cell r="F1255">
            <v>16206.44</v>
          </cell>
          <cell r="G1255">
            <v>1</v>
          </cell>
        </row>
        <row r="1256">
          <cell r="A1256">
            <v>39871</v>
          </cell>
          <cell r="B1256" t="str">
            <v>0492744</v>
          </cell>
          <cell r="C1256" t="str">
            <v>HSBC TRUSTEE (GUERNSEY) LIMITED AS TRUSTEE OF THE LINSEP TRUST - EUR</v>
          </cell>
          <cell r="D1256" t="str">
            <v>VANCOUVER</v>
          </cell>
          <cell r="F1256">
            <v>10244151.32</v>
          </cell>
          <cell r="G1256">
            <v>1</v>
          </cell>
        </row>
        <row r="1257">
          <cell r="A1257">
            <v>39871</v>
          </cell>
          <cell r="B1257" t="str">
            <v>0492843</v>
          </cell>
          <cell r="C1257" t="str">
            <v>LI, MIN - US</v>
          </cell>
          <cell r="D1257" t="str">
            <v>VANCOUVER</v>
          </cell>
          <cell r="F1257">
            <v>809666.71</v>
          </cell>
          <cell r="G1257">
            <v>1</v>
          </cell>
        </row>
        <row r="1258">
          <cell r="A1258">
            <v>39871</v>
          </cell>
          <cell r="B1258" t="str">
            <v>0492850</v>
          </cell>
          <cell r="C1258" t="str">
            <v>SORBO, RANDEE</v>
          </cell>
          <cell r="D1258" t="str">
            <v>VANCOUVER</v>
          </cell>
          <cell r="F1258">
            <v>290738.2</v>
          </cell>
          <cell r="G1258">
            <v>1</v>
          </cell>
        </row>
        <row r="1259">
          <cell r="A1259">
            <v>39871</v>
          </cell>
          <cell r="B1259" t="str">
            <v>0492868</v>
          </cell>
          <cell r="C1259" t="str">
            <v>KATZ TABAC, ELYSSA</v>
          </cell>
          <cell r="D1259" t="str">
            <v>VANCOUVER</v>
          </cell>
          <cell r="F1259">
            <v>290610.28999999998</v>
          </cell>
          <cell r="G1259">
            <v>1</v>
          </cell>
        </row>
        <row r="1260">
          <cell r="A1260">
            <v>39871</v>
          </cell>
          <cell r="B1260" t="str">
            <v>0492942</v>
          </cell>
          <cell r="C1260" t="str">
            <v>HKB DC PENSION PLAN - GLOBAL EQ</v>
          </cell>
          <cell r="D1260" t="str">
            <v>VANCOUVER</v>
          </cell>
          <cell r="F1260">
            <v>4303030.55</v>
          </cell>
          <cell r="G1260">
            <v>1</v>
          </cell>
        </row>
        <row r="1261">
          <cell r="A1261">
            <v>39871</v>
          </cell>
          <cell r="B1261" t="str">
            <v>0492959</v>
          </cell>
          <cell r="C1261" t="str">
            <v>HKB DC PENSION PLAN - BALANCED</v>
          </cell>
          <cell r="D1261" t="str">
            <v>VANCOUVER</v>
          </cell>
          <cell r="F1261">
            <v>1911677.9</v>
          </cell>
          <cell r="G1261">
            <v>1</v>
          </cell>
        </row>
        <row r="1262">
          <cell r="A1262">
            <v>39871</v>
          </cell>
          <cell r="B1262" t="str">
            <v>0492967</v>
          </cell>
          <cell r="C1262" t="str">
            <v>HKB DC PENSION PLAN - MONEY MKT</v>
          </cell>
          <cell r="D1262" t="str">
            <v>VANCOUVER</v>
          </cell>
          <cell r="F1262">
            <v>4467592.8499999996</v>
          </cell>
          <cell r="G1262">
            <v>1</v>
          </cell>
        </row>
        <row r="1263">
          <cell r="A1263">
            <v>39871</v>
          </cell>
          <cell r="B1263" t="str">
            <v>0492975</v>
          </cell>
          <cell r="C1263" t="str">
            <v>HKB DC PENSION PLAN - CA EQ</v>
          </cell>
          <cell r="D1263" t="str">
            <v>VANCOUVER</v>
          </cell>
          <cell r="F1263">
            <v>5653050.6600000001</v>
          </cell>
          <cell r="G1263">
            <v>1</v>
          </cell>
        </row>
        <row r="1264">
          <cell r="A1264">
            <v>39871</v>
          </cell>
          <cell r="B1264" t="str">
            <v>0492983</v>
          </cell>
          <cell r="C1264" t="str">
            <v>HKB DC PENSION PLAN - BOND</v>
          </cell>
          <cell r="D1264" t="str">
            <v>VANCOUVER</v>
          </cell>
          <cell r="F1264">
            <v>6322405.8300000001</v>
          </cell>
          <cell r="G1264">
            <v>1</v>
          </cell>
        </row>
        <row r="1265">
          <cell r="A1265">
            <v>39871</v>
          </cell>
          <cell r="B1265" t="str">
            <v>0492991</v>
          </cell>
          <cell r="C1265" t="str">
            <v>GIUSTRA, FRANK</v>
          </cell>
          <cell r="D1265" t="str">
            <v>VANCOUVER</v>
          </cell>
          <cell r="F1265">
            <v>2111393.16</v>
          </cell>
          <cell r="G1265">
            <v>1</v>
          </cell>
        </row>
        <row r="1266">
          <cell r="A1266">
            <v>39871</v>
          </cell>
          <cell r="B1266" t="str">
            <v>0493007</v>
          </cell>
          <cell r="C1266" t="str">
            <v>KATHLEEN M. BLACK CONSULTING LTD.</v>
          </cell>
          <cell r="D1266" t="str">
            <v>VANCOUVER</v>
          </cell>
          <cell r="F1266">
            <v>283063.2</v>
          </cell>
          <cell r="G1266">
            <v>1</v>
          </cell>
        </row>
        <row r="1267">
          <cell r="A1267">
            <v>39871</v>
          </cell>
          <cell r="B1267" t="str">
            <v>0493015</v>
          </cell>
          <cell r="C1267" t="str">
            <v>BLACK, KATHLEEN - RRSP</v>
          </cell>
          <cell r="D1267" t="str">
            <v>VANCOUVER</v>
          </cell>
          <cell r="F1267">
            <v>252915.08</v>
          </cell>
          <cell r="G1267">
            <v>1</v>
          </cell>
        </row>
        <row r="1268">
          <cell r="A1268">
            <v>39871</v>
          </cell>
          <cell r="B1268" t="str">
            <v>0493023</v>
          </cell>
          <cell r="C1268" t="str">
            <v>BLACK, KATHLEEN</v>
          </cell>
          <cell r="D1268" t="str">
            <v>VANCOUVER</v>
          </cell>
          <cell r="F1268">
            <v>524199.5</v>
          </cell>
          <cell r="G1268">
            <v>1</v>
          </cell>
        </row>
        <row r="1269">
          <cell r="A1269">
            <v>39871</v>
          </cell>
          <cell r="B1269" t="str">
            <v>0493031</v>
          </cell>
          <cell r="C1269" t="str">
            <v>BLACK, DAVID - RRSP</v>
          </cell>
          <cell r="D1269" t="str">
            <v>VANCOUVER</v>
          </cell>
          <cell r="F1269">
            <v>264494.96999999997</v>
          </cell>
          <cell r="G1269">
            <v>1</v>
          </cell>
        </row>
        <row r="1270">
          <cell r="A1270">
            <v>39871</v>
          </cell>
          <cell r="B1270" t="str">
            <v>0493049</v>
          </cell>
          <cell r="C1270" t="str">
            <v>BLACK, DAVID</v>
          </cell>
          <cell r="D1270" t="str">
            <v>VANCOUVER</v>
          </cell>
          <cell r="F1270">
            <v>101841.56</v>
          </cell>
          <cell r="G1270">
            <v>1</v>
          </cell>
        </row>
        <row r="1271">
          <cell r="A1271">
            <v>39871</v>
          </cell>
          <cell r="B1271" t="str">
            <v>0493106</v>
          </cell>
          <cell r="C1271" t="str">
            <v>SUNNY METAL (NORTH AMERICA) INC - US</v>
          </cell>
          <cell r="D1271" t="str">
            <v>VANCOUVER</v>
          </cell>
          <cell r="F1271">
            <v>733440.78</v>
          </cell>
          <cell r="G1271">
            <v>1</v>
          </cell>
        </row>
        <row r="1272">
          <cell r="A1272">
            <v>39871</v>
          </cell>
          <cell r="B1272" t="str">
            <v>0493544</v>
          </cell>
          <cell r="C1272" t="str">
            <v>MINICHIELLO, DIANE B (3)</v>
          </cell>
          <cell r="D1272" t="str">
            <v>VANCOUVER</v>
          </cell>
          <cell r="F1272">
            <v>187232.35</v>
          </cell>
          <cell r="G1272">
            <v>1</v>
          </cell>
        </row>
        <row r="1273">
          <cell r="A1273">
            <v>39871</v>
          </cell>
          <cell r="B1273" t="str">
            <v>0493551</v>
          </cell>
          <cell r="C1273" t="str">
            <v>MINICHIELLO, DIANE B - RRSP</v>
          </cell>
          <cell r="D1273" t="str">
            <v>VANCOUVER</v>
          </cell>
          <cell r="F1273">
            <v>15466.61</v>
          </cell>
          <cell r="G1273">
            <v>1</v>
          </cell>
        </row>
        <row r="1274">
          <cell r="A1274">
            <v>39871</v>
          </cell>
          <cell r="B1274" t="str">
            <v>0493668</v>
          </cell>
          <cell r="C1274" t="str">
            <v>COOPERSTONE, HARVEY</v>
          </cell>
          <cell r="D1274" t="str">
            <v>VANCOUVER</v>
          </cell>
          <cell r="F1274">
            <v>4569.8999999999996</v>
          </cell>
          <cell r="G1274">
            <v>1</v>
          </cell>
        </row>
        <row r="1275">
          <cell r="A1275">
            <v>39871</v>
          </cell>
          <cell r="B1275" t="str">
            <v>0493676</v>
          </cell>
          <cell r="C1275" t="str">
            <v>COOPERSTONE, HARVEY - RRIF</v>
          </cell>
          <cell r="D1275" t="str">
            <v>VANCOUVER</v>
          </cell>
          <cell r="F1275">
            <v>643074.87</v>
          </cell>
          <cell r="G1275">
            <v>1</v>
          </cell>
        </row>
        <row r="1276">
          <cell r="A1276">
            <v>39871</v>
          </cell>
          <cell r="B1276" t="str">
            <v>0493684</v>
          </cell>
          <cell r="C1276" t="str">
            <v>COOPERSTONE, ESTELLE</v>
          </cell>
          <cell r="D1276" t="str">
            <v>VANCOUVER</v>
          </cell>
          <cell r="F1276">
            <v>4500.3900000000003</v>
          </cell>
          <cell r="G1276">
            <v>1</v>
          </cell>
        </row>
        <row r="1277">
          <cell r="A1277">
            <v>39871</v>
          </cell>
          <cell r="B1277" t="str">
            <v>0493692</v>
          </cell>
          <cell r="C1277" t="str">
            <v>COOPERSTONE, ESTELLE - RRIF</v>
          </cell>
          <cell r="D1277" t="str">
            <v>VANCOUVER</v>
          </cell>
          <cell r="F1277">
            <v>164305.71</v>
          </cell>
          <cell r="G1277">
            <v>1</v>
          </cell>
        </row>
        <row r="1278">
          <cell r="A1278">
            <v>39871</v>
          </cell>
          <cell r="B1278" t="str">
            <v>0493734</v>
          </cell>
          <cell r="C1278" t="str">
            <v>PYRAMID CONSTRUCTION</v>
          </cell>
          <cell r="D1278" t="str">
            <v>VANCOUVER</v>
          </cell>
          <cell r="F1278">
            <v>831304.54</v>
          </cell>
          <cell r="G1278">
            <v>1</v>
          </cell>
        </row>
        <row r="1279">
          <cell r="A1279">
            <v>39871</v>
          </cell>
          <cell r="B1279" t="str">
            <v>0493817</v>
          </cell>
          <cell r="C1279" t="str">
            <v>1130320 ALBERTA LTD.</v>
          </cell>
          <cell r="D1279" t="str">
            <v>VANCOUVER</v>
          </cell>
          <cell r="F1279">
            <v>470573.83</v>
          </cell>
          <cell r="G1279">
            <v>1</v>
          </cell>
        </row>
        <row r="1280">
          <cell r="A1280">
            <v>39871</v>
          </cell>
          <cell r="B1280" t="str">
            <v>0493833</v>
          </cell>
          <cell r="C1280" t="str">
            <v>THE DAVID HERZIG FAMILY TRUST</v>
          </cell>
          <cell r="D1280" t="str">
            <v>VANCOUVER</v>
          </cell>
          <cell r="F1280">
            <v>1430849.22</v>
          </cell>
          <cell r="G1280">
            <v>1</v>
          </cell>
        </row>
        <row r="1281">
          <cell r="A1281">
            <v>39871</v>
          </cell>
          <cell r="B1281" t="str">
            <v>0493866</v>
          </cell>
          <cell r="C1281" t="str">
            <v>THE SARAH HERZIG FAMILY TRUST</v>
          </cell>
          <cell r="D1281" t="str">
            <v>VANCOUVER</v>
          </cell>
          <cell r="F1281">
            <v>156227.97</v>
          </cell>
          <cell r="G1281">
            <v>1</v>
          </cell>
        </row>
        <row r="1282">
          <cell r="A1282">
            <v>39871</v>
          </cell>
          <cell r="B1282" t="str">
            <v>0493874</v>
          </cell>
          <cell r="C1282" t="str">
            <v>THE MATTHEW HERZIG FAMILY TRUST</v>
          </cell>
          <cell r="D1282" t="str">
            <v>VANCOUVER</v>
          </cell>
          <cell r="F1282">
            <v>145575.44</v>
          </cell>
          <cell r="G1282">
            <v>1</v>
          </cell>
        </row>
        <row r="1283">
          <cell r="A1283">
            <v>39871</v>
          </cell>
          <cell r="B1283" t="str">
            <v>0493882</v>
          </cell>
          <cell r="C1283" t="str">
            <v>FEI, XUE JUN - US</v>
          </cell>
          <cell r="D1283" t="str">
            <v>VANCOUVER</v>
          </cell>
          <cell r="F1283">
            <v>1498570.46</v>
          </cell>
          <cell r="G1283">
            <v>1</v>
          </cell>
        </row>
        <row r="1284">
          <cell r="A1284">
            <v>39871</v>
          </cell>
          <cell r="B1284" t="str">
            <v>0493957</v>
          </cell>
          <cell r="C1284" t="str">
            <v>HSBC LIFE (UK) LIMITED STERLING RESERVE NO 2 FUND</v>
          </cell>
          <cell r="D1284" t="str">
            <v>UNITED KINGDOM</v>
          </cell>
          <cell r="F1284">
            <v>271620739.37</v>
          </cell>
          <cell r="G1284">
            <v>1</v>
          </cell>
        </row>
        <row r="1285">
          <cell r="A1285">
            <v>39871</v>
          </cell>
          <cell r="B1285" t="str">
            <v>0493965</v>
          </cell>
          <cell r="C1285" t="str">
            <v>HERZIG REALTY CO.</v>
          </cell>
          <cell r="D1285" t="str">
            <v>VANCOUVER</v>
          </cell>
          <cell r="F1285">
            <v>912877.3</v>
          </cell>
          <cell r="G1285">
            <v>1</v>
          </cell>
        </row>
        <row r="1286">
          <cell r="A1286">
            <v>39871</v>
          </cell>
          <cell r="B1286" t="str">
            <v>0494161</v>
          </cell>
          <cell r="C1286" t="str">
            <v>HSBC LIFE (UK) LIMITED STERLING RESERVE NO 3 FUND</v>
          </cell>
          <cell r="D1286" t="str">
            <v>UNITED KINGDOM</v>
          </cell>
          <cell r="F1286">
            <v>9838491.3100000005</v>
          </cell>
          <cell r="G1286">
            <v>1</v>
          </cell>
        </row>
        <row r="1287">
          <cell r="A1287">
            <v>39871</v>
          </cell>
          <cell r="B1287" t="str">
            <v>0494179</v>
          </cell>
          <cell r="C1287" t="str">
            <v>LINDIFRIM INC. - US</v>
          </cell>
          <cell r="D1287" t="str">
            <v>VANCOUVER</v>
          </cell>
          <cell r="F1287">
            <v>3634321.46</v>
          </cell>
          <cell r="G1287">
            <v>1</v>
          </cell>
        </row>
        <row r="1288">
          <cell r="A1288">
            <v>39871</v>
          </cell>
          <cell r="B1288" t="str">
            <v>0494328</v>
          </cell>
          <cell r="C1288" t="str">
            <v>ABGREEN INVESTMENTS INC.</v>
          </cell>
          <cell r="D1288" t="str">
            <v>VANCOUVER</v>
          </cell>
          <cell r="F1288">
            <v>1276033.5900000001</v>
          </cell>
          <cell r="G1288">
            <v>1</v>
          </cell>
        </row>
        <row r="1289">
          <cell r="A1289">
            <v>39871</v>
          </cell>
          <cell r="B1289" t="str">
            <v>0494393</v>
          </cell>
          <cell r="C1289" t="str">
            <v>SEIBOLD FAMILY TRUST</v>
          </cell>
          <cell r="D1289" t="str">
            <v>VANCOUVER</v>
          </cell>
          <cell r="F1289">
            <v>1436312.54</v>
          </cell>
          <cell r="G1289">
            <v>1</v>
          </cell>
        </row>
        <row r="1290">
          <cell r="A1290">
            <v>39871</v>
          </cell>
          <cell r="B1290" t="str">
            <v>0494401</v>
          </cell>
          <cell r="C1290" t="str">
            <v>FLOM, ALLAN</v>
          </cell>
          <cell r="D1290" t="str">
            <v>VANCOUVER</v>
          </cell>
          <cell r="F1290">
            <v>203.35</v>
          </cell>
          <cell r="G1290">
            <v>1</v>
          </cell>
        </row>
        <row r="1291">
          <cell r="A1291">
            <v>39871</v>
          </cell>
          <cell r="B1291" t="str">
            <v>0494419</v>
          </cell>
          <cell r="C1291" t="str">
            <v>CHAMITOFF, SHAYNA E</v>
          </cell>
          <cell r="D1291" t="str">
            <v>VANCOUVER</v>
          </cell>
          <cell r="F1291">
            <v>43606.64</v>
          </cell>
          <cell r="G1291">
            <v>1</v>
          </cell>
        </row>
        <row r="1292">
          <cell r="A1292">
            <v>39871</v>
          </cell>
          <cell r="B1292" t="str">
            <v>0494427</v>
          </cell>
          <cell r="C1292" t="str">
            <v>CHAMITOFF, SHAYNA E - RRSP</v>
          </cell>
          <cell r="D1292" t="str">
            <v>VANCOUVER</v>
          </cell>
          <cell r="F1292">
            <v>253065.17</v>
          </cell>
          <cell r="G1292">
            <v>1</v>
          </cell>
        </row>
        <row r="1293">
          <cell r="A1293">
            <v>39871</v>
          </cell>
          <cell r="B1293" t="str">
            <v>0494435</v>
          </cell>
          <cell r="C1293" t="str">
            <v>LKJR HOLDINGS LTD</v>
          </cell>
          <cell r="D1293" t="str">
            <v>VANCOUVER</v>
          </cell>
          <cell r="F1293">
            <v>548757.17000000004</v>
          </cell>
          <cell r="G1293">
            <v>1</v>
          </cell>
        </row>
        <row r="1294">
          <cell r="A1294">
            <v>39871</v>
          </cell>
          <cell r="B1294" t="str">
            <v>0494484</v>
          </cell>
          <cell r="C1294" t="str">
            <v>CROOKS, JAY AND TRACIE</v>
          </cell>
          <cell r="D1294" t="str">
            <v>VANCOUVER</v>
          </cell>
          <cell r="F1294">
            <v>2878461.27</v>
          </cell>
          <cell r="G1294">
            <v>1</v>
          </cell>
        </row>
        <row r="1295">
          <cell r="A1295">
            <v>39871</v>
          </cell>
          <cell r="B1295" t="str">
            <v>0494492</v>
          </cell>
          <cell r="C1295" t="str">
            <v>ELLIS, PHILIP MARK - SPRSP</v>
          </cell>
          <cell r="D1295" t="str">
            <v>VANCOUVER</v>
          </cell>
          <cell r="F1295">
            <v>82835.98</v>
          </cell>
          <cell r="G1295">
            <v>1</v>
          </cell>
        </row>
        <row r="1296">
          <cell r="A1296">
            <v>39871</v>
          </cell>
          <cell r="B1296" t="str">
            <v>0494500</v>
          </cell>
          <cell r="C1296" t="str">
            <v>WESTERN AUTOMOTIVE MGMT. LTD.</v>
          </cell>
          <cell r="D1296" t="str">
            <v>VANCOUVER</v>
          </cell>
          <cell r="F1296">
            <v>3287220.52</v>
          </cell>
          <cell r="G1296">
            <v>1</v>
          </cell>
        </row>
        <row r="1297">
          <cell r="A1297">
            <v>39871</v>
          </cell>
          <cell r="B1297" t="str">
            <v>0494518</v>
          </cell>
          <cell r="C1297" t="str">
            <v>WESTERN AUTOMOTIVE MGMT. LTD. 2 - YP</v>
          </cell>
          <cell r="D1297" t="str">
            <v>VANCOUVER</v>
          </cell>
          <cell r="F1297">
            <v>8308174.3899999997</v>
          </cell>
          <cell r="G1297">
            <v>1</v>
          </cell>
        </row>
        <row r="1298">
          <cell r="A1298">
            <v>39871</v>
          </cell>
          <cell r="B1298" t="str">
            <v>0494534</v>
          </cell>
          <cell r="C1298" t="str">
            <v>BC INVESTMENT AGRICULTURE FOUNDATION - MAIN PORTFOLIO</v>
          </cell>
          <cell r="D1298" t="str">
            <v>VANCOUVER</v>
          </cell>
          <cell r="F1298">
            <v>25718412.780000001</v>
          </cell>
          <cell r="G1298">
            <v>1</v>
          </cell>
        </row>
        <row r="1299">
          <cell r="A1299">
            <v>39871</v>
          </cell>
          <cell r="B1299" t="str">
            <v>0494542</v>
          </cell>
          <cell r="C1299" t="str">
            <v>BC INVESTMENT AGRICULTURE FOUNDATION - AGRI-FOOD FUTURES FUND</v>
          </cell>
          <cell r="D1299" t="str">
            <v>VANCOUVER</v>
          </cell>
          <cell r="F1299">
            <v>8855481.4199999999</v>
          </cell>
          <cell r="G1299">
            <v>1</v>
          </cell>
        </row>
        <row r="1300">
          <cell r="A1300">
            <v>39871</v>
          </cell>
          <cell r="B1300" t="str">
            <v>0494559</v>
          </cell>
          <cell r="C1300" t="str">
            <v>BC INVESTMENT AGRICULTURE FOUNDATION - ORCHARD RENOVATION TRUST</v>
          </cell>
          <cell r="D1300" t="str">
            <v>VANCOUVER</v>
          </cell>
          <cell r="F1300">
            <v>182862.78</v>
          </cell>
          <cell r="G1300">
            <v>1</v>
          </cell>
        </row>
        <row r="1301">
          <cell r="A1301">
            <v>39871</v>
          </cell>
          <cell r="B1301" t="str">
            <v>0494609</v>
          </cell>
          <cell r="C1301" t="str">
            <v>LUI, TOM WT ITF TESON</v>
          </cell>
          <cell r="D1301" t="str">
            <v>VANCOUVER</v>
          </cell>
          <cell r="F1301">
            <v>4705.24</v>
          </cell>
          <cell r="G1301">
            <v>1</v>
          </cell>
        </row>
        <row r="1302">
          <cell r="A1302">
            <v>39871</v>
          </cell>
          <cell r="B1302" t="str">
            <v>0494617</v>
          </cell>
          <cell r="C1302" t="str">
            <v>LUI, TOM WT ITF TOMSON</v>
          </cell>
          <cell r="D1302" t="str">
            <v>VANCOUVER</v>
          </cell>
          <cell r="F1302">
            <v>4705.24</v>
          </cell>
          <cell r="G1302">
            <v>1</v>
          </cell>
        </row>
        <row r="1303">
          <cell r="A1303">
            <v>39871</v>
          </cell>
          <cell r="B1303" t="str">
            <v>0494625</v>
          </cell>
          <cell r="C1303" t="str">
            <v>PACIFIC LAND MANAGEMENT LTD</v>
          </cell>
          <cell r="D1303" t="str">
            <v>VANCOUVER</v>
          </cell>
          <cell r="F1303">
            <v>638952.4</v>
          </cell>
          <cell r="G1303">
            <v>1</v>
          </cell>
        </row>
        <row r="1304">
          <cell r="A1304">
            <v>39871</v>
          </cell>
          <cell r="B1304" t="str">
            <v>0494633</v>
          </cell>
          <cell r="C1304" t="str">
            <v>YUFFERS INV. CORP.</v>
          </cell>
          <cell r="D1304" t="str">
            <v>VANCOUVER</v>
          </cell>
          <cell r="F1304">
            <v>0.03</v>
          </cell>
          <cell r="G1304">
            <v>1</v>
          </cell>
        </row>
        <row r="1305">
          <cell r="A1305">
            <v>39871</v>
          </cell>
          <cell r="B1305" t="str">
            <v>0494641</v>
          </cell>
          <cell r="C1305" t="str">
            <v>CYTRYNBAUM, ELLEN</v>
          </cell>
          <cell r="D1305" t="str">
            <v>VANCOUVER</v>
          </cell>
          <cell r="F1305">
            <v>27879.59</v>
          </cell>
          <cell r="G1305">
            <v>1</v>
          </cell>
        </row>
        <row r="1306">
          <cell r="A1306">
            <v>39871</v>
          </cell>
          <cell r="B1306" t="str">
            <v>0494658</v>
          </cell>
          <cell r="C1306" t="str">
            <v>CYTRYNBAUM, ELLEN - SPOUSAL RRSP</v>
          </cell>
          <cell r="D1306" t="str">
            <v>VANCOUVER</v>
          </cell>
          <cell r="F1306">
            <v>265897.81</v>
          </cell>
          <cell r="G1306">
            <v>1</v>
          </cell>
        </row>
        <row r="1307">
          <cell r="A1307">
            <v>39871</v>
          </cell>
          <cell r="B1307" t="str">
            <v>0494666</v>
          </cell>
          <cell r="C1307" t="str">
            <v>BUKSBAUM, HARVEY</v>
          </cell>
          <cell r="D1307" t="str">
            <v>VANCOUVER</v>
          </cell>
          <cell r="F1307">
            <v>123035.64</v>
          </cell>
          <cell r="G1307">
            <v>1</v>
          </cell>
        </row>
        <row r="1308">
          <cell r="A1308">
            <v>39871</v>
          </cell>
          <cell r="B1308" t="str">
            <v>0494674</v>
          </cell>
          <cell r="C1308" t="str">
            <v>BUKSBAUM, HARVEY - RRSP</v>
          </cell>
          <cell r="D1308" t="str">
            <v>VANCOUVER</v>
          </cell>
          <cell r="F1308">
            <v>315918.86</v>
          </cell>
          <cell r="G1308">
            <v>1</v>
          </cell>
        </row>
        <row r="1309">
          <cell r="A1309">
            <v>39871</v>
          </cell>
          <cell r="B1309" t="str">
            <v>0494682</v>
          </cell>
          <cell r="C1309" t="str">
            <v>BUKSBAUM, HARVEY ITF TALIA</v>
          </cell>
          <cell r="D1309" t="str">
            <v>VANCOUVER</v>
          </cell>
          <cell r="F1309">
            <v>33569.370000000003</v>
          </cell>
          <cell r="G1309">
            <v>1</v>
          </cell>
        </row>
        <row r="1310">
          <cell r="A1310">
            <v>39871</v>
          </cell>
          <cell r="B1310" t="str">
            <v>0494690</v>
          </cell>
          <cell r="C1310" t="str">
            <v>BUKSBAUM, HARVEY ITF ANDREA</v>
          </cell>
          <cell r="D1310" t="str">
            <v>VANCOUVER</v>
          </cell>
          <cell r="F1310">
            <v>26715.29</v>
          </cell>
          <cell r="G1310">
            <v>1</v>
          </cell>
        </row>
        <row r="1311">
          <cell r="A1311">
            <v>39871</v>
          </cell>
          <cell r="B1311" t="str">
            <v>0494708</v>
          </cell>
          <cell r="C1311" t="str">
            <v>BUKSBAUM, HARVEY ITF LAUREN</v>
          </cell>
          <cell r="D1311" t="str">
            <v>VANCOUVER</v>
          </cell>
          <cell r="F1311">
            <v>35060.879999999997</v>
          </cell>
          <cell r="G1311">
            <v>1</v>
          </cell>
        </row>
        <row r="1312">
          <cell r="A1312">
            <v>39871</v>
          </cell>
          <cell r="B1312" t="str">
            <v>0494799</v>
          </cell>
          <cell r="C1312" t="str">
            <v>LI, ALICE - SPOUSAL TRUST - INCOME ACCT</v>
          </cell>
          <cell r="D1312" t="str">
            <v>VANCOUVER</v>
          </cell>
          <cell r="F1312">
            <v>1071415.1200000001</v>
          </cell>
          <cell r="G1312">
            <v>1</v>
          </cell>
        </row>
        <row r="1313">
          <cell r="A1313">
            <v>39871</v>
          </cell>
          <cell r="B1313" t="str">
            <v>0494807</v>
          </cell>
          <cell r="C1313" t="str">
            <v>176815 CANADA INC</v>
          </cell>
          <cell r="D1313" t="str">
            <v>VANCOUVER</v>
          </cell>
          <cell r="F1313">
            <v>523565.93</v>
          </cell>
          <cell r="G1313">
            <v>1</v>
          </cell>
        </row>
        <row r="1314">
          <cell r="A1314">
            <v>39871</v>
          </cell>
          <cell r="B1314" t="str">
            <v>0494856</v>
          </cell>
          <cell r="C1314" t="str">
            <v>QIU, SHAN HONG - US</v>
          </cell>
          <cell r="D1314" t="str">
            <v>VANCOUVER</v>
          </cell>
          <cell r="F1314">
            <v>115643.73</v>
          </cell>
          <cell r="G1314">
            <v>1</v>
          </cell>
        </row>
        <row r="1315">
          <cell r="A1315">
            <v>39871</v>
          </cell>
          <cell r="B1315" t="str">
            <v>0494872</v>
          </cell>
          <cell r="C1315" t="str">
            <v>HSIEH, CHIA-YING - RRSP</v>
          </cell>
          <cell r="D1315" t="str">
            <v>VANCOUVER</v>
          </cell>
          <cell r="F1315">
            <v>12371.18</v>
          </cell>
          <cell r="G1315">
            <v>1</v>
          </cell>
        </row>
        <row r="1316">
          <cell r="A1316">
            <v>39871</v>
          </cell>
          <cell r="B1316" t="str">
            <v>0494906</v>
          </cell>
          <cell r="C1316" t="str">
            <v>CHIU, SUK WING WAYNE AND ELEANOR - JOINT</v>
          </cell>
          <cell r="D1316" t="str">
            <v>VANCOUVER</v>
          </cell>
          <cell r="F1316">
            <v>4407388.66</v>
          </cell>
          <cell r="G1316">
            <v>1</v>
          </cell>
        </row>
        <row r="1317">
          <cell r="A1317">
            <v>39871</v>
          </cell>
          <cell r="B1317" t="str">
            <v>0494955</v>
          </cell>
          <cell r="C1317" t="str">
            <v>THE GENESIS MARKETING GROUP LTD. - YP</v>
          </cell>
          <cell r="D1317" t="str">
            <v>VANCOUVER</v>
          </cell>
          <cell r="F1317">
            <v>681875.24</v>
          </cell>
          <cell r="G1317">
            <v>1</v>
          </cell>
        </row>
        <row r="1318">
          <cell r="A1318">
            <v>39871</v>
          </cell>
          <cell r="B1318" t="str">
            <v>0494989</v>
          </cell>
          <cell r="C1318" t="str">
            <v>TOM WT LUI</v>
          </cell>
          <cell r="D1318" t="str">
            <v>VANCOUVER</v>
          </cell>
          <cell r="F1318">
            <v>818513.84</v>
          </cell>
          <cell r="G1318">
            <v>1</v>
          </cell>
        </row>
        <row r="1319">
          <cell r="A1319">
            <v>39871</v>
          </cell>
          <cell r="B1319" t="str">
            <v>0494997</v>
          </cell>
          <cell r="C1319" t="str">
            <v>SHIRLEY LUI</v>
          </cell>
          <cell r="D1319" t="str">
            <v>VANCOUVER</v>
          </cell>
          <cell r="F1319">
            <v>651512.63</v>
          </cell>
          <cell r="G1319">
            <v>1</v>
          </cell>
        </row>
        <row r="1320">
          <cell r="A1320">
            <v>39871</v>
          </cell>
          <cell r="B1320" t="str">
            <v>0495002</v>
          </cell>
          <cell r="C1320" t="str">
            <v>CHRISTINE PS LUI</v>
          </cell>
          <cell r="D1320" t="str">
            <v>VANCOUVER</v>
          </cell>
          <cell r="F1320">
            <v>581479.59</v>
          </cell>
          <cell r="G1320">
            <v>1</v>
          </cell>
        </row>
        <row r="1321">
          <cell r="A1321">
            <v>39871</v>
          </cell>
          <cell r="B1321" t="str">
            <v>0495010</v>
          </cell>
          <cell r="C1321" t="str">
            <v>ZHANG, SEN (BILL) - RRSP</v>
          </cell>
          <cell r="D1321" t="str">
            <v>VANCOUVER</v>
          </cell>
          <cell r="F1321">
            <v>15404.95</v>
          </cell>
          <cell r="G1321">
            <v>1</v>
          </cell>
        </row>
        <row r="1322">
          <cell r="A1322">
            <v>39871</v>
          </cell>
          <cell r="B1322" t="str">
            <v>0495028</v>
          </cell>
          <cell r="C1322" t="str">
            <v>GLASNER, KENNETH - RRSP</v>
          </cell>
          <cell r="D1322" t="str">
            <v>VANCOUVER</v>
          </cell>
          <cell r="F1322">
            <v>307863.18</v>
          </cell>
          <cell r="G1322">
            <v>1</v>
          </cell>
        </row>
        <row r="1323">
          <cell r="A1323">
            <v>39871</v>
          </cell>
          <cell r="B1323" t="str">
            <v>0495036</v>
          </cell>
          <cell r="C1323" t="str">
            <v>GLASNER, LINDA ELAINE - RRSP</v>
          </cell>
          <cell r="D1323" t="str">
            <v>VANCOUVER</v>
          </cell>
          <cell r="F1323">
            <v>118845.39</v>
          </cell>
          <cell r="G1323">
            <v>1</v>
          </cell>
        </row>
        <row r="1324">
          <cell r="A1324">
            <v>39871</v>
          </cell>
          <cell r="B1324" t="str">
            <v>0495119</v>
          </cell>
          <cell r="C1324" t="str">
            <v>KAPTY, DAVID - NON REG</v>
          </cell>
          <cell r="D1324" t="str">
            <v>VANCOUVER</v>
          </cell>
          <cell r="F1324">
            <v>792031.38</v>
          </cell>
          <cell r="G1324">
            <v>1</v>
          </cell>
        </row>
        <row r="1325">
          <cell r="A1325">
            <v>39871</v>
          </cell>
          <cell r="B1325" t="str">
            <v>0495127</v>
          </cell>
          <cell r="C1325" t="str">
            <v>KAPTY, DAVID - RRSP</v>
          </cell>
          <cell r="D1325" t="str">
            <v>VANCOUVER</v>
          </cell>
          <cell r="F1325">
            <v>193116.5</v>
          </cell>
          <cell r="G1325">
            <v>1</v>
          </cell>
        </row>
        <row r="1326">
          <cell r="A1326">
            <v>39871</v>
          </cell>
          <cell r="B1326" t="str">
            <v>0495135</v>
          </cell>
          <cell r="C1326" t="str">
            <v>KAPTY, VICKY - RRSP</v>
          </cell>
          <cell r="D1326" t="str">
            <v>VANCOUVER</v>
          </cell>
          <cell r="F1326">
            <v>26791.61</v>
          </cell>
          <cell r="G1326">
            <v>1</v>
          </cell>
        </row>
        <row r="1327">
          <cell r="A1327">
            <v>39871</v>
          </cell>
          <cell r="B1327" t="str">
            <v>0495143</v>
          </cell>
          <cell r="C1327" t="str">
            <v>KAPTY, VICKY - SP RRSP</v>
          </cell>
          <cell r="D1327" t="str">
            <v>VANCOUVER</v>
          </cell>
          <cell r="F1327">
            <v>66015.39</v>
          </cell>
          <cell r="G1327">
            <v>1</v>
          </cell>
        </row>
        <row r="1328">
          <cell r="A1328">
            <v>39871</v>
          </cell>
          <cell r="B1328" t="str">
            <v>0495150</v>
          </cell>
          <cell r="C1328" t="str">
            <v>MCINNIS, GLENN AND GLORIA</v>
          </cell>
          <cell r="D1328" t="str">
            <v>VANCOUVER</v>
          </cell>
          <cell r="F1328">
            <v>220965.9</v>
          </cell>
          <cell r="G1328">
            <v>1</v>
          </cell>
        </row>
        <row r="1329">
          <cell r="A1329">
            <v>39871</v>
          </cell>
          <cell r="B1329" t="str">
            <v>0495168</v>
          </cell>
          <cell r="C1329" t="str">
            <v>PAULSON, CLIFF - RRSP</v>
          </cell>
          <cell r="D1329" t="str">
            <v>VANCOUVER</v>
          </cell>
          <cell r="F1329">
            <v>231007.21</v>
          </cell>
          <cell r="G1329">
            <v>1</v>
          </cell>
        </row>
        <row r="1330">
          <cell r="A1330">
            <v>39871</v>
          </cell>
          <cell r="B1330" t="str">
            <v>0495176</v>
          </cell>
          <cell r="C1330" t="str">
            <v>PEACE PLANET LIMITED</v>
          </cell>
          <cell r="D1330" t="str">
            <v>VANCOUVER</v>
          </cell>
          <cell r="F1330">
            <v>1483894.2</v>
          </cell>
          <cell r="G1330">
            <v>1</v>
          </cell>
        </row>
        <row r="1331">
          <cell r="A1331">
            <v>39871</v>
          </cell>
          <cell r="B1331" t="str">
            <v>0495184</v>
          </cell>
          <cell r="C1331" t="str">
            <v>ARNIE MATT RCA TRUST</v>
          </cell>
          <cell r="D1331" t="str">
            <v>VANCOUVER</v>
          </cell>
          <cell r="F1331">
            <v>268677.15000000002</v>
          </cell>
          <cell r="G1331">
            <v>1</v>
          </cell>
        </row>
        <row r="1332">
          <cell r="A1332">
            <v>39871</v>
          </cell>
          <cell r="B1332" t="str">
            <v>0495242</v>
          </cell>
          <cell r="C1332" t="str">
            <v>BARBER, PAUL A</v>
          </cell>
          <cell r="D1332" t="str">
            <v>VANCOUVER</v>
          </cell>
          <cell r="F1332">
            <v>543882.39</v>
          </cell>
          <cell r="G1332">
            <v>1</v>
          </cell>
        </row>
        <row r="1333">
          <cell r="A1333">
            <v>39871</v>
          </cell>
          <cell r="B1333" t="str">
            <v>0495267</v>
          </cell>
          <cell r="C1333" t="str">
            <v>CHEN, ZHENJUN AND/OR CONG, YANYAN - US</v>
          </cell>
          <cell r="D1333" t="str">
            <v>VANCOUVER</v>
          </cell>
          <cell r="F1333">
            <v>1599468.01</v>
          </cell>
          <cell r="G1333">
            <v>1</v>
          </cell>
        </row>
        <row r="1334">
          <cell r="A1334">
            <v>39871</v>
          </cell>
          <cell r="B1334" t="str">
            <v>0495366</v>
          </cell>
          <cell r="C1334" t="str">
            <v>ADDISON FINANCIAL CORPORATION</v>
          </cell>
          <cell r="D1334" t="str">
            <v>VANCOUVER</v>
          </cell>
          <cell r="F1334">
            <v>6402158.1299999999</v>
          </cell>
          <cell r="G1334">
            <v>1</v>
          </cell>
        </row>
        <row r="1335">
          <cell r="A1335">
            <v>39871</v>
          </cell>
          <cell r="B1335" t="str">
            <v>0495382</v>
          </cell>
          <cell r="C1335" t="str">
            <v>KYM KEL HOLDINGS</v>
          </cell>
          <cell r="D1335" t="str">
            <v>VANCOUVER</v>
          </cell>
          <cell r="F1335">
            <v>568599.11</v>
          </cell>
          <cell r="G1335">
            <v>1</v>
          </cell>
        </row>
        <row r="1336">
          <cell r="A1336">
            <v>39871</v>
          </cell>
          <cell r="B1336" t="str">
            <v>0495408</v>
          </cell>
          <cell r="C1336" t="str">
            <v>JFNA/GRW ESCROW</v>
          </cell>
          <cell r="D1336" t="str">
            <v>VANCOUVER</v>
          </cell>
          <cell r="F1336">
            <v>795055.68</v>
          </cell>
          <cell r="G1336">
            <v>1</v>
          </cell>
        </row>
        <row r="1337">
          <cell r="A1337">
            <v>39871</v>
          </cell>
          <cell r="B1337" t="str">
            <v>0495416</v>
          </cell>
          <cell r="C1337" t="str">
            <v>EVERGREEN LAKE CAPITAL LIMITED - US</v>
          </cell>
          <cell r="D1337" t="str">
            <v>VANCOUVER</v>
          </cell>
          <cell r="F1337">
            <v>847731.56</v>
          </cell>
          <cell r="G1337">
            <v>1</v>
          </cell>
        </row>
        <row r="1338">
          <cell r="A1338">
            <v>39871</v>
          </cell>
          <cell r="B1338" t="str">
            <v>0495424</v>
          </cell>
          <cell r="C1338" t="str">
            <v>WASHINGTON UNION HOLDINGS LTD. - US</v>
          </cell>
          <cell r="D1338" t="str">
            <v>VANCOUVER</v>
          </cell>
          <cell r="F1338">
            <v>545352.92000000004</v>
          </cell>
          <cell r="G1338">
            <v>1</v>
          </cell>
        </row>
        <row r="1339">
          <cell r="A1339">
            <v>39871</v>
          </cell>
          <cell r="B1339" t="str">
            <v>0495465</v>
          </cell>
          <cell r="C1339" t="str">
            <v>BAXTER, THOMAS JAMES B. - RRSP</v>
          </cell>
          <cell r="D1339" t="str">
            <v>VANCOUVER</v>
          </cell>
          <cell r="F1339">
            <v>5721.31</v>
          </cell>
          <cell r="G1339">
            <v>1</v>
          </cell>
        </row>
        <row r="1340">
          <cell r="A1340">
            <v>39871</v>
          </cell>
          <cell r="B1340" t="str">
            <v>0495499</v>
          </cell>
          <cell r="C1340" t="str">
            <v>(Z)T-BIRD CHARTERS LITD.</v>
          </cell>
          <cell r="D1340" t="str">
            <v>VANCOUVER</v>
          </cell>
          <cell r="F1340">
            <v>1233.0999999999999</v>
          </cell>
          <cell r="G1340">
            <v>1</v>
          </cell>
        </row>
        <row r="1341">
          <cell r="A1341">
            <v>39871</v>
          </cell>
          <cell r="B1341" t="str">
            <v>0495515</v>
          </cell>
          <cell r="C1341" t="str">
            <v>GLOBAL VALVE INC. (CORE)</v>
          </cell>
          <cell r="D1341" t="str">
            <v>VANCOUVER</v>
          </cell>
          <cell r="F1341">
            <v>804667.95</v>
          </cell>
          <cell r="G1341">
            <v>1</v>
          </cell>
        </row>
        <row r="1342">
          <cell r="A1342">
            <v>39871</v>
          </cell>
          <cell r="B1342" t="str">
            <v>0495572</v>
          </cell>
          <cell r="C1342" t="str">
            <v>CAMPBELL, ALAN</v>
          </cell>
          <cell r="D1342" t="str">
            <v>VANCOUVER</v>
          </cell>
          <cell r="F1342">
            <v>1274207.32</v>
          </cell>
          <cell r="G1342">
            <v>1</v>
          </cell>
        </row>
        <row r="1343">
          <cell r="A1343">
            <v>39871</v>
          </cell>
          <cell r="B1343" t="str">
            <v>0495598</v>
          </cell>
          <cell r="C1343" t="str">
            <v>WILLIAMS, DARREN - RRSP</v>
          </cell>
          <cell r="D1343" t="str">
            <v>VANCOUVER</v>
          </cell>
          <cell r="F1343">
            <v>67118.22</v>
          </cell>
          <cell r="G1343">
            <v>1</v>
          </cell>
        </row>
        <row r="1344">
          <cell r="A1344">
            <v>39871</v>
          </cell>
          <cell r="B1344" t="str">
            <v>0495606</v>
          </cell>
          <cell r="C1344" t="str">
            <v>WILLIAMS, NATALIE - SP RRSP</v>
          </cell>
          <cell r="D1344" t="str">
            <v>VANCOUVER</v>
          </cell>
          <cell r="F1344">
            <v>42853.46</v>
          </cell>
          <cell r="G1344">
            <v>1</v>
          </cell>
        </row>
        <row r="1345">
          <cell r="A1345">
            <v>39871</v>
          </cell>
          <cell r="B1345" t="str">
            <v>0495622</v>
          </cell>
          <cell r="C1345" t="str">
            <v>TALLY CONSULTING SERVICES INC (CORE)</v>
          </cell>
          <cell r="D1345" t="str">
            <v>VANCOUVER</v>
          </cell>
          <cell r="F1345">
            <v>1509672.8</v>
          </cell>
          <cell r="G1345">
            <v>1</v>
          </cell>
        </row>
        <row r="1346">
          <cell r="A1346">
            <v>39871</v>
          </cell>
          <cell r="B1346" t="str">
            <v>0495630</v>
          </cell>
          <cell r="C1346" t="str">
            <v>WILLIAMS, TANYA - RRSP</v>
          </cell>
          <cell r="D1346" t="str">
            <v>VANCOUVER</v>
          </cell>
          <cell r="F1346">
            <v>7063.42</v>
          </cell>
          <cell r="G1346">
            <v>1</v>
          </cell>
        </row>
        <row r="1347">
          <cell r="A1347">
            <v>39871</v>
          </cell>
          <cell r="B1347" t="str">
            <v>0495655</v>
          </cell>
          <cell r="C1347" t="str">
            <v>PAN AMERICAN SILVER CORP - CAD</v>
          </cell>
          <cell r="D1347" t="str">
            <v>VANCOUVER</v>
          </cell>
          <cell r="F1347">
            <v>4729353.59</v>
          </cell>
          <cell r="G1347">
            <v>1</v>
          </cell>
        </row>
        <row r="1348">
          <cell r="A1348">
            <v>39871</v>
          </cell>
          <cell r="B1348" t="str">
            <v>0495697</v>
          </cell>
          <cell r="C1348" t="str">
            <v>HUNTER, CAROLINE AND TINA CAROL ANN</v>
          </cell>
          <cell r="D1348" t="str">
            <v>VANCOUVER</v>
          </cell>
          <cell r="F1348">
            <v>229323.45</v>
          </cell>
          <cell r="G1348">
            <v>1</v>
          </cell>
        </row>
        <row r="1349">
          <cell r="A1349">
            <v>39871</v>
          </cell>
          <cell r="B1349" t="str">
            <v>0495788</v>
          </cell>
          <cell r="C1349" t="str">
            <v>KAPTY, DAVID - LIRA</v>
          </cell>
          <cell r="D1349" t="str">
            <v>VANCOUVER</v>
          </cell>
          <cell r="F1349">
            <v>24839.85</v>
          </cell>
          <cell r="G1349">
            <v>1</v>
          </cell>
        </row>
        <row r="1350">
          <cell r="A1350">
            <v>39871</v>
          </cell>
          <cell r="B1350" t="str">
            <v>0495796</v>
          </cell>
          <cell r="C1350" t="str">
            <v>LIN, LINA AND WEIHAN AND XU, KEZHEN</v>
          </cell>
          <cell r="D1350" t="str">
            <v>VANCOUVER</v>
          </cell>
          <cell r="F1350">
            <v>466350.06</v>
          </cell>
          <cell r="G1350">
            <v>1</v>
          </cell>
        </row>
        <row r="1351">
          <cell r="A1351">
            <v>39871</v>
          </cell>
          <cell r="B1351" t="str">
            <v>0495804</v>
          </cell>
          <cell r="C1351" t="str">
            <v>LIN, LINA AND WEIHAN AND XU, KEZHEN - US</v>
          </cell>
          <cell r="D1351" t="str">
            <v>VANCOUVER</v>
          </cell>
          <cell r="F1351">
            <v>243100.95</v>
          </cell>
          <cell r="G1351">
            <v>1</v>
          </cell>
        </row>
        <row r="1352">
          <cell r="A1352">
            <v>39871</v>
          </cell>
          <cell r="B1352" t="str">
            <v>0495945</v>
          </cell>
          <cell r="C1352" t="str">
            <v>HEALTHY FOREST LTD - US</v>
          </cell>
          <cell r="D1352" t="str">
            <v>VANCOUVER</v>
          </cell>
          <cell r="F1352">
            <v>1639699.99</v>
          </cell>
          <cell r="G1352">
            <v>1</v>
          </cell>
        </row>
        <row r="1353">
          <cell r="A1353">
            <v>39871</v>
          </cell>
          <cell r="B1353" t="str">
            <v>0495994</v>
          </cell>
          <cell r="C1353" t="str">
            <v>1495831 ONTARIO INC.</v>
          </cell>
          <cell r="D1353" t="str">
            <v>VANCOUVER</v>
          </cell>
          <cell r="F1353">
            <v>1157442</v>
          </cell>
          <cell r="G1353">
            <v>1</v>
          </cell>
        </row>
        <row r="1354">
          <cell r="A1354">
            <v>39871</v>
          </cell>
          <cell r="B1354" t="str">
            <v>0496042</v>
          </cell>
          <cell r="C1354" t="str">
            <v>FUNG, YIN CHING</v>
          </cell>
          <cell r="D1354" t="str">
            <v>VANCOUVER</v>
          </cell>
          <cell r="F1354">
            <v>345547.56</v>
          </cell>
          <cell r="G1354">
            <v>1</v>
          </cell>
        </row>
        <row r="1355">
          <cell r="A1355">
            <v>39871</v>
          </cell>
          <cell r="B1355" t="str">
            <v>0496232</v>
          </cell>
          <cell r="C1355" t="str">
            <v>FORNASIER, CARLO</v>
          </cell>
          <cell r="D1355" t="str">
            <v>VANCOUVER</v>
          </cell>
          <cell r="F1355">
            <v>146020.17000000001</v>
          </cell>
          <cell r="G1355">
            <v>1</v>
          </cell>
        </row>
        <row r="1356">
          <cell r="A1356">
            <v>39871</v>
          </cell>
          <cell r="B1356" t="str">
            <v>0496240</v>
          </cell>
          <cell r="C1356" t="str">
            <v>CARLO'S ELECTRIC LIMITED</v>
          </cell>
          <cell r="D1356" t="str">
            <v>VANCOUVER</v>
          </cell>
          <cell r="F1356">
            <v>1866466.84</v>
          </cell>
          <cell r="G1356">
            <v>1</v>
          </cell>
        </row>
        <row r="1357">
          <cell r="A1357">
            <v>39871</v>
          </cell>
          <cell r="B1357" t="str">
            <v>0496265</v>
          </cell>
          <cell r="C1357" t="str">
            <v>JAG FLOCOMPONENTS N.A INC. (09)</v>
          </cell>
          <cell r="D1357" t="str">
            <v>VANCOUVER</v>
          </cell>
          <cell r="F1357">
            <v>1721289.89</v>
          </cell>
          <cell r="G1357">
            <v>1</v>
          </cell>
        </row>
        <row r="1358">
          <cell r="A1358">
            <v>39871</v>
          </cell>
          <cell r="B1358" t="str">
            <v>0496299</v>
          </cell>
          <cell r="C1358" t="str">
            <v>1130317 ALBERTA LTD (CORE)</v>
          </cell>
          <cell r="D1358" t="str">
            <v>VANCOUVER</v>
          </cell>
          <cell r="F1358">
            <v>259481.77</v>
          </cell>
          <cell r="G1358">
            <v>1</v>
          </cell>
        </row>
        <row r="1359">
          <cell r="A1359">
            <v>39871</v>
          </cell>
          <cell r="B1359" t="str">
            <v>0496307</v>
          </cell>
          <cell r="C1359" t="str">
            <v>1130317 ALBERTA LTD - YP</v>
          </cell>
          <cell r="D1359" t="str">
            <v>VANCOUVER</v>
          </cell>
          <cell r="F1359">
            <v>56958.02</v>
          </cell>
          <cell r="G1359">
            <v>1</v>
          </cell>
        </row>
        <row r="1360">
          <cell r="A1360">
            <v>39871</v>
          </cell>
          <cell r="B1360" t="str">
            <v>0496315</v>
          </cell>
          <cell r="C1360" t="str">
            <v>TASCHUK, DENIS</v>
          </cell>
          <cell r="D1360" t="str">
            <v>VANCOUVER</v>
          </cell>
          <cell r="F1360">
            <v>157192.85</v>
          </cell>
          <cell r="G1360">
            <v>1</v>
          </cell>
        </row>
        <row r="1361">
          <cell r="A1361">
            <v>39871</v>
          </cell>
          <cell r="B1361" t="str">
            <v>0496323</v>
          </cell>
          <cell r="C1361" t="str">
            <v>TASCHUK, JUDY</v>
          </cell>
          <cell r="D1361" t="str">
            <v>VANCOUVER</v>
          </cell>
          <cell r="F1361">
            <v>141745.39000000001</v>
          </cell>
          <cell r="G1361">
            <v>1</v>
          </cell>
        </row>
        <row r="1362">
          <cell r="A1362">
            <v>39871</v>
          </cell>
          <cell r="B1362" t="str">
            <v>0496372</v>
          </cell>
          <cell r="C1362" t="str">
            <v>ST. THOMAS SANITARY COLLECTION SERVICE LIMITED PARTNERSHIP (A)</v>
          </cell>
          <cell r="D1362" t="str">
            <v>VANCOUVER</v>
          </cell>
          <cell r="F1362">
            <v>19227507.100000001</v>
          </cell>
          <cell r="G1362">
            <v>1</v>
          </cell>
        </row>
        <row r="1363">
          <cell r="A1363">
            <v>39871</v>
          </cell>
          <cell r="B1363" t="str">
            <v>0496380</v>
          </cell>
          <cell r="C1363" t="str">
            <v>ST. THOMAS SANITARY COLLECTION SERVICE LIMITED PARTNERSHIP (A) - US</v>
          </cell>
          <cell r="D1363" t="str">
            <v>VANCOUVER</v>
          </cell>
          <cell r="F1363">
            <v>1071526.04</v>
          </cell>
          <cell r="G1363">
            <v>1</v>
          </cell>
        </row>
        <row r="1364">
          <cell r="A1364">
            <v>39871</v>
          </cell>
          <cell r="B1364" t="str">
            <v>0496430</v>
          </cell>
          <cell r="C1364" t="str">
            <v>HSBC CAD Liquidity Fund</v>
          </cell>
          <cell r="D1364" t="str">
            <v>NEW YORK</v>
          </cell>
          <cell r="F1364">
            <v>90176394.060000002</v>
          </cell>
          <cell r="G1364">
            <v>1</v>
          </cell>
        </row>
        <row r="1365">
          <cell r="A1365">
            <v>39871</v>
          </cell>
          <cell r="B1365" t="str">
            <v>0496489</v>
          </cell>
          <cell r="C1365" t="str">
            <v>GONG,DAVID HETAO AND/OR HUA,YUAN YUAN-US</v>
          </cell>
          <cell r="D1365" t="str">
            <v>VANCOUVER</v>
          </cell>
          <cell r="F1365">
            <v>645967.92000000004</v>
          </cell>
          <cell r="G1365">
            <v>1</v>
          </cell>
        </row>
        <row r="1366">
          <cell r="A1366">
            <v>39871</v>
          </cell>
          <cell r="B1366" t="str">
            <v>0496596</v>
          </cell>
          <cell r="C1366" t="str">
            <v>CHAN, SHING FAI AND/OR TSE, KA YIM - SUB</v>
          </cell>
          <cell r="D1366" t="str">
            <v>VANCOUVER</v>
          </cell>
          <cell r="F1366">
            <v>80601.62</v>
          </cell>
          <cell r="G1366">
            <v>1</v>
          </cell>
        </row>
        <row r="1367">
          <cell r="A1367">
            <v>39871</v>
          </cell>
          <cell r="B1367" t="str">
            <v>0496703</v>
          </cell>
          <cell r="C1367" t="str">
            <v>MAYZEL INVESTMENTS LIMITED PARTNERSHIP (BC)</v>
          </cell>
          <cell r="D1367" t="str">
            <v>VANCOUVER</v>
          </cell>
          <cell r="F1367">
            <v>3760041.95</v>
          </cell>
          <cell r="G1367">
            <v>1</v>
          </cell>
        </row>
        <row r="1368">
          <cell r="A1368">
            <v>39871</v>
          </cell>
          <cell r="B1368" t="str">
            <v>0496869</v>
          </cell>
          <cell r="C1368" t="str">
            <v>LAFERRIERE, ISABELLE - SUB</v>
          </cell>
          <cell r="D1368" t="str">
            <v>VANCOUVER</v>
          </cell>
          <cell r="F1368">
            <v>27505.3</v>
          </cell>
          <cell r="G1368">
            <v>1</v>
          </cell>
        </row>
        <row r="1369">
          <cell r="A1369">
            <v>39871</v>
          </cell>
          <cell r="B1369" t="str">
            <v>0496877</v>
          </cell>
          <cell r="C1369" t="str">
            <v>LEMIEUX, SERGE - REER - SUB</v>
          </cell>
          <cell r="D1369" t="str">
            <v>VANCOUVER</v>
          </cell>
          <cell r="F1369">
            <v>41.38</v>
          </cell>
          <cell r="G1369">
            <v>1</v>
          </cell>
        </row>
        <row r="1370">
          <cell r="A1370">
            <v>39871</v>
          </cell>
          <cell r="B1370" t="str">
            <v>0496885</v>
          </cell>
          <cell r="C1370" t="str">
            <v>GESTION GRANDS TRAVAUX - SUB</v>
          </cell>
          <cell r="D1370" t="str">
            <v>VANCOUVER</v>
          </cell>
          <cell r="F1370">
            <v>1395.54</v>
          </cell>
          <cell r="G1370">
            <v>1</v>
          </cell>
        </row>
        <row r="1371">
          <cell r="A1371">
            <v>39871</v>
          </cell>
          <cell r="B1371" t="str">
            <v>0496927</v>
          </cell>
          <cell r="C1371" t="str">
            <v>HSBC INTERNATIONAL SELECT FUNDS ABSOLUTE RETURN GBP</v>
          </cell>
          <cell r="D1371" t="str">
            <v>UNITED KINGDOM</v>
          </cell>
          <cell r="E1371">
            <v>39351</v>
          </cell>
          <cell r="F1371">
            <v>38307873.299999997</v>
          </cell>
          <cell r="G1371">
            <v>1</v>
          </cell>
        </row>
        <row r="1372">
          <cell r="A1372">
            <v>39871</v>
          </cell>
          <cell r="B1372" t="str">
            <v>0496943</v>
          </cell>
          <cell r="C1372" t="str">
            <v>HSBC INTERNATIONAL SELECT FUNDS ABSOLUTE RETURN USD</v>
          </cell>
          <cell r="D1372" t="str">
            <v>UNITED KINGDOM</v>
          </cell>
          <cell r="E1372">
            <v>39264</v>
          </cell>
          <cell r="F1372">
            <v>41391088.340000004</v>
          </cell>
          <cell r="G1372">
            <v>1</v>
          </cell>
        </row>
        <row r="1373">
          <cell r="A1373">
            <v>39871</v>
          </cell>
          <cell r="B1373" t="str">
            <v>0497024</v>
          </cell>
          <cell r="C1373" t="str">
            <v>THOROSYSTEM PRODUCTS OF CANADA, LLC 2</v>
          </cell>
          <cell r="D1373" t="str">
            <v>VANCOUVER</v>
          </cell>
          <cell r="F1373">
            <v>8845069.8900000006</v>
          </cell>
          <cell r="G1373">
            <v>1</v>
          </cell>
        </row>
        <row r="1374">
          <cell r="A1374">
            <v>39871</v>
          </cell>
          <cell r="B1374" t="str">
            <v>0497149</v>
          </cell>
          <cell r="C1374" t="str">
            <v>LAM, TINA</v>
          </cell>
          <cell r="D1374" t="str">
            <v>VANCOUVER</v>
          </cell>
          <cell r="F1374">
            <v>341814.08</v>
          </cell>
          <cell r="G1374">
            <v>1</v>
          </cell>
        </row>
        <row r="1375">
          <cell r="A1375">
            <v>39871</v>
          </cell>
          <cell r="B1375" t="str">
            <v>0497156</v>
          </cell>
          <cell r="C1375" t="str">
            <v>LAM, ERWIN</v>
          </cell>
          <cell r="D1375" t="str">
            <v>VANCOUVER</v>
          </cell>
          <cell r="F1375">
            <v>340787.5</v>
          </cell>
          <cell r="G1375">
            <v>1</v>
          </cell>
        </row>
        <row r="1376">
          <cell r="A1376">
            <v>39871</v>
          </cell>
          <cell r="B1376" t="str">
            <v>0497222</v>
          </cell>
          <cell r="C1376" t="str">
            <v>JIANG, SHAN AND HU, WEI WEI - EUR</v>
          </cell>
          <cell r="D1376" t="str">
            <v>VANCOUVER</v>
          </cell>
          <cell r="F1376">
            <v>757823.43</v>
          </cell>
          <cell r="G1376">
            <v>1</v>
          </cell>
        </row>
        <row r="1377">
          <cell r="A1377">
            <v>39871</v>
          </cell>
          <cell r="B1377" t="str">
            <v>0497321</v>
          </cell>
          <cell r="C1377" t="str">
            <v>AITKEN, WILLIAM - RRSP</v>
          </cell>
          <cell r="D1377" t="str">
            <v>VANCOUVER</v>
          </cell>
          <cell r="F1377">
            <v>208760.41</v>
          </cell>
          <cell r="G1377">
            <v>1</v>
          </cell>
        </row>
        <row r="1378">
          <cell r="A1378">
            <v>39871</v>
          </cell>
          <cell r="B1378" t="str">
            <v>0497339</v>
          </cell>
          <cell r="C1378" t="str">
            <v>AITKEN, WILLIAM AND/OR ANNE</v>
          </cell>
          <cell r="D1378" t="str">
            <v>VANCOUVER</v>
          </cell>
          <cell r="F1378">
            <v>88474.65</v>
          </cell>
          <cell r="G1378">
            <v>1</v>
          </cell>
        </row>
        <row r="1379">
          <cell r="A1379">
            <v>39871</v>
          </cell>
          <cell r="B1379" t="str">
            <v>0497404</v>
          </cell>
          <cell r="C1379" t="str">
            <v>DEVATHASAN, CHRISTIE KANTI</v>
          </cell>
          <cell r="D1379" t="str">
            <v>VANCOUVER</v>
          </cell>
          <cell r="F1379">
            <v>1206141.0900000001</v>
          </cell>
          <cell r="G1379">
            <v>1</v>
          </cell>
        </row>
        <row r="1380">
          <cell r="A1380">
            <v>39871</v>
          </cell>
          <cell r="B1380" t="str">
            <v>0497420</v>
          </cell>
          <cell r="C1380" t="str">
            <v>HUNTER, CAROLINE C. - RRSP</v>
          </cell>
          <cell r="D1380" t="str">
            <v>VANCOUVER</v>
          </cell>
          <cell r="F1380">
            <v>67091.960000000006</v>
          </cell>
          <cell r="G1380">
            <v>1</v>
          </cell>
        </row>
        <row r="1381">
          <cell r="A1381">
            <v>39871</v>
          </cell>
          <cell r="B1381" t="str">
            <v>0497628</v>
          </cell>
          <cell r="C1381" t="str">
            <v>NG FAMILY TRUST</v>
          </cell>
          <cell r="D1381" t="str">
            <v>VANCOUVER</v>
          </cell>
          <cell r="F1381">
            <v>339492.58</v>
          </cell>
          <cell r="G1381">
            <v>1</v>
          </cell>
        </row>
        <row r="1382">
          <cell r="A1382">
            <v>39871</v>
          </cell>
          <cell r="B1382" t="str">
            <v>0497768</v>
          </cell>
          <cell r="C1382" t="str">
            <v>DR. DAVID R. ELLIS INC.</v>
          </cell>
          <cell r="D1382" t="str">
            <v>VANCOUVER</v>
          </cell>
          <cell r="F1382">
            <v>3570.76</v>
          </cell>
          <cell r="G1382">
            <v>1</v>
          </cell>
        </row>
        <row r="1383">
          <cell r="A1383">
            <v>39871</v>
          </cell>
          <cell r="B1383" t="str">
            <v>0497776</v>
          </cell>
          <cell r="C1383" t="str">
            <v>ELLIS, DAVID - RRSP</v>
          </cell>
          <cell r="D1383" t="str">
            <v>VANCOUVER</v>
          </cell>
          <cell r="F1383">
            <v>194870.11</v>
          </cell>
          <cell r="G1383">
            <v>1</v>
          </cell>
        </row>
        <row r="1384">
          <cell r="A1384">
            <v>39871</v>
          </cell>
          <cell r="B1384" t="str">
            <v>0497784</v>
          </cell>
          <cell r="C1384" t="str">
            <v>ELLIS, DAVID - SP RRSP</v>
          </cell>
          <cell r="D1384" t="str">
            <v>VANCOUVER</v>
          </cell>
          <cell r="F1384">
            <v>21010.06</v>
          </cell>
          <cell r="G1384">
            <v>1</v>
          </cell>
        </row>
        <row r="1385">
          <cell r="A1385">
            <v>39871</v>
          </cell>
          <cell r="B1385" t="str">
            <v>0497792</v>
          </cell>
          <cell r="C1385" t="str">
            <v>ELLIS, DIANA - RRSP</v>
          </cell>
          <cell r="D1385" t="str">
            <v>VANCOUVER</v>
          </cell>
          <cell r="F1385">
            <v>92137.31</v>
          </cell>
          <cell r="G1385">
            <v>1</v>
          </cell>
        </row>
        <row r="1386">
          <cell r="A1386">
            <v>39871</v>
          </cell>
          <cell r="B1386" t="str">
            <v>0497800</v>
          </cell>
          <cell r="C1386" t="str">
            <v>ELLIS, DIANA - SP RRSP</v>
          </cell>
          <cell r="D1386" t="str">
            <v>VANCOUVER</v>
          </cell>
          <cell r="F1386">
            <v>353603.9</v>
          </cell>
          <cell r="G1386">
            <v>1</v>
          </cell>
        </row>
        <row r="1387">
          <cell r="A1387">
            <v>39871</v>
          </cell>
          <cell r="B1387" t="str">
            <v>0497917</v>
          </cell>
          <cell r="C1387" t="str">
            <v>1455280 ONTARIO LIMITED</v>
          </cell>
          <cell r="D1387" t="str">
            <v>VANCOUVER</v>
          </cell>
          <cell r="F1387">
            <v>413145.73</v>
          </cell>
          <cell r="G1387">
            <v>1</v>
          </cell>
        </row>
        <row r="1388">
          <cell r="A1388">
            <v>39871</v>
          </cell>
          <cell r="B1388" t="str">
            <v>0497982</v>
          </cell>
          <cell r="C1388" t="str">
            <v>MAYHEW, BRIAN - RRSP</v>
          </cell>
          <cell r="D1388" t="str">
            <v>VANCOUVER</v>
          </cell>
          <cell r="F1388">
            <v>125049.74</v>
          </cell>
          <cell r="G1388">
            <v>1</v>
          </cell>
        </row>
        <row r="1389">
          <cell r="A1389">
            <v>39871</v>
          </cell>
          <cell r="B1389" t="str">
            <v>0497990</v>
          </cell>
          <cell r="C1389" t="str">
            <v>MAYHEW, PENNY LYNN - RRSP</v>
          </cell>
          <cell r="D1389" t="str">
            <v>VANCOUVER</v>
          </cell>
          <cell r="F1389">
            <v>98255.78</v>
          </cell>
          <cell r="G1389">
            <v>1</v>
          </cell>
        </row>
        <row r="1390">
          <cell r="A1390">
            <v>39871</v>
          </cell>
          <cell r="B1390" t="str">
            <v>0498006</v>
          </cell>
          <cell r="C1390" t="str">
            <v>MAYHEW, BRIAN AND PENNY</v>
          </cell>
          <cell r="D1390" t="str">
            <v>VANCOUVER</v>
          </cell>
          <cell r="F1390">
            <v>443747.14</v>
          </cell>
          <cell r="G1390">
            <v>1</v>
          </cell>
        </row>
        <row r="1391">
          <cell r="A1391">
            <v>39871</v>
          </cell>
          <cell r="B1391" t="str">
            <v>0498014</v>
          </cell>
          <cell r="C1391" t="str">
            <v>COOPERSTONE, ESTELLE - SP RRIF</v>
          </cell>
          <cell r="D1391" t="str">
            <v>VANCOUVER</v>
          </cell>
          <cell r="F1391">
            <v>30167.61</v>
          </cell>
          <cell r="G1391">
            <v>1</v>
          </cell>
        </row>
        <row r="1392">
          <cell r="A1392">
            <v>39871</v>
          </cell>
          <cell r="B1392" t="str">
            <v>0498022</v>
          </cell>
          <cell r="C1392" t="str">
            <v>REID, ROBERT AND/OR SUSAN</v>
          </cell>
          <cell r="D1392" t="str">
            <v>VANCOUVER</v>
          </cell>
          <cell r="F1392">
            <v>1381374.75</v>
          </cell>
          <cell r="G1392">
            <v>1</v>
          </cell>
        </row>
        <row r="1393">
          <cell r="A1393">
            <v>39871</v>
          </cell>
          <cell r="B1393" t="str">
            <v>0498071</v>
          </cell>
          <cell r="C1393" t="str">
            <v>JIANG, FULAI - EUR</v>
          </cell>
          <cell r="D1393" t="str">
            <v>VANCOUVER</v>
          </cell>
          <cell r="F1393">
            <v>338522.67</v>
          </cell>
          <cell r="G1393">
            <v>1</v>
          </cell>
        </row>
        <row r="1394">
          <cell r="A1394">
            <v>39871</v>
          </cell>
          <cell r="B1394" t="str">
            <v>0498089</v>
          </cell>
          <cell r="C1394" t="str">
            <v>JIANG, YINYIN - EUR</v>
          </cell>
          <cell r="D1394" t="str">
            <v>VANCOUVER</v>
          </cell>
          <cell r="F1394">
            <v>226504.42</v>
          </cell>
          <cell r="G1394">
            <v>1</v>
          </cell>
        </row>
        <row r="1395">
          <cell r="A1395">
            <v>39871</v>
          </cell>
          <cell r="B1395" t="str">
            <v>0498097</v>
          </cell>
          <cell r="C1395" t="str">
            <v>STATE STREET DEPOSITORY OF THE HSBC ASH FUND</v>
          </cell>
          <cell r="D1395" t="str">
            <v>UNITED KINGDOM</v>
          </cell>
          <cell r="F1395">
            <v>1400208.92</v>
          </cell>
          <cell r="G1395">
            <v>1</v>
          </cell>
        </row>
        <row r="1396">
          <cell r="A1396">
            <v>39871</v>
          </cell>
          <cell r="B1396" t="str">
            <v>0498105</v>
          </cell>
          <cell r="C1396" t="str">
            <v>STATE STREET DEPOSITORY OF THE HSBC PALM FUND</v>
          </cell>
          <cell r="D1396" t="str">
            <v>UNITED KINGDOM</v>
          </cell>
          <cell r="F1396">
            <v>13826267.6</v>
          </cell>
          <cell r="G1396">
            <v>1</v>
          </cell>
        </row>
        <row r="1397">
          <cell r="A1397">
            <v>39871</v>
          </cell>
          <cell r="B1397" t="str">
            <v>0498113</v>
          </cell>
          <cell r="C1397" t="str">
            <v>STATE STREET DEPOSITORY OF THE HSBC PORTFOLIO FUND</v>
          </cell>
          <cell r="D1397" t="str">
            <v>UNITED KINGDOM</v>
          </cell>
          <cell r="F1397">
            <v>23835759.460000001</v>
          </cell>
          <cell r="G1397">
            <v>1</v>
          </cell>
        </row>
        <row r="1398">
          <cell r="A1398">
            <v>39871</v>
          </cell>
          <cell r="B1398" t="str">
            <v>0498220</v>
          </cell>
          <cell r="C1398" t="str">
            <v>COLE, CHELSEA - RRSP</v>
          </cell>
          <cell r="D1398" t="str">
            <v>VANCOUVER</v>
          </cell>
          <cell r="F1398">
            <v>21845.69</v>
          </cell>
          <cell r="G1398">
            <v>1</v>
          </cell>
        </row>
        <row r="1399">
          <cell r="A1399">
            <v>39871</v>
          </cell>
          <cell r="B1399" t="str">
            <v>0498238</v>
          </cell>
          <cell r="C1399" t="str">
            <v>COLE, NATALIE - RRSP</v>
          </cell>
          <cell r="D1399" t="str">
            <v>VANCOUVER</v>
          </cell>
          <cell r="F1399">
            <v>21366.07</v>
          </cell>
          <cell r="G1399">
            <v>1</v>
          </cell>
        </row>
        <row r="1400">
          <cell r="A1400">
            <v>39871</v>
          </cell>
          <cell r="B1400" t="str">
            <v>0498287</v>
          </cell>
          <cell r="C1400" t="str">
            <v>VACOR ENTERPRISES LTD.</v>
          </cell>
          <cell r="D1400" t="str">
            <v>VANCOUVER</v>
          </cell>
          <cell r="F1400">
            <v>2164379.23</v>
          </cell>
          <cell r="G1400">
            <v>1</v>
          </cell>
        </row>
        <row r="1401">
          <cell r="A1401">
            <v>39871</v>
          </cell>
          <cell r="B1401" t="str">
            <v>0498311</v>
          </cell>
          <cell r="C1401" t="str">
            <v>COLE, DAVID - RRSP</v>
          </cell>
          <cell r="D1401" t="str">
            <v>VANCOUVER</v>
          </cell>
          <cell r="F1401">
            <v>219430.66</v>
          </cell>
          <cell r="G1401">
            <v>1</v>
          </cell>
        </row>
        <row r="1402">
          <cell r="A1402">
            <v>39871</v>
          </cell>
          <cell r="B1402" t="str">
            <v>0498329</v>
          </cell>
          <cell r="C1402" t="str">
            <v>COLE, SHIRLEY - RRSP</v>
          </cell>
          <cell r="D1402" t="str">
            <v>VANCOUVER</v>
          </cell>
          <cell r="F1402">
            <v>214670.86</v>
          </cell>
          <cell r="G1402">
            <v>1</v>
          </cell>
        </row>
        <row r="1403">
          <cell r="A1403">
            <v>39871</v>
          </cell>
          <cell r="B1403" t="str">
            <v>0498428</v>
          </cell>
          <cell r="C1403" t="str">
            <v>NG, TOMMY - RRSP</v>
          </cell>
          <cell r="D1403" t="str">
            <v>VANCOUVER</v>
          </cell>
          <cell r="F1403">
            <v>64149.93</v>
          </cell>
          <cell r="G1403">
            <v>1</v>
          </cell>
        </row>
        <row r="1404">
          <cell r="A1404">
            <v>39871</v>
          </cell>
          <cell r="B1404" t="str">
            <v>0498436</v>
          </cell>
          <cell r="C1404" t="str">
            <v>NG, SILVIA - RRSP</v>
          </cell>
          <cell r="D1404" t="str">
            <v>VANCOUVER</v>
          </cell>
          <cell r="F1404">
            <v>128304.66</v>
          </cell>
          <cell r="G1404">
            <v>1</v>
          </cell>
        </row>
        <row r="1405">
          <cell r="A1405">
            <v>39871</v>
          </cell>
          <cell r="B1405" t="str">
            <v>0498444</v>
          </cell>
          <cell r="C1405" t="str">
            <v>NG, SILIVA - SP RRSP</v>
          </cell>
          <cell r="D1405" t="str">
            <v>VANCOUVER</v>
          </cell>
          <cell r="F1405">
            <v>92765.65</v>
          </cell>
          <cell r="G1405">
            <v>1</v>
          </cell>
        </row>
        <row r="1406">
          <cell r="A1406">
            <v>39871</v>
          </cell>
          <cell r="B1406" t="str">
            <v>0498451</v>
          </cell>
          <cell r="C1406" t="str">
            <v>LIU, YU - US</v>
          </cell>
          <cell r="D1406" t="str">
            <v>VANCOUVER</v>
          </cell>
          <cell r="F1406">
            <v>122351.66</v>
          </cell>
          <cell r="G1406">
            <v>1</v>
          </cell>
        </row>
        <row r="1407">
          <cell r="A1407">
            <v>39871</v>
          </cell>
          <cell r="B1407" t="str">
            <v>0498527</v>
          </cell>
          <cell r="C1407" t="str">
            <v>(Z)THE J.S. WEHRY TRUST</v>
          </cell>
          <cell r="D1407" t="str">
            <v>VANCOUVER</v>
          </cell>
          <cell r="F1407">
            <v>2878.17</v>
          </cell>
          <cell r="G1407">
            <v>1</v>
          </cell>
        </row>
        <row r="1408">
          <cell r="A1408">
            <v>39871</v>
          </cell>
          <cell r="B1408" t="str">
            <v>0498584</v>
          </cell>
          <cell r="C1408" t="str">
            <v>FAVREAU, MICHEL</v>
          </cell>
          <cell r="D1408" t="str">
            <v>VANCOUVER</v>
          </cell>
          <cell r="F1408">
            <v>1366090.36</v>
          </cell>
          <cell r="G1408">
            <v>1</v>
          </cell>
        </row>
        <row r="1409">
          <cell r="A1409">
            <v>39871</v>
          </cell>
          <cell r="B1409" t="str">
            <v>0498766</v>
          </cell>
          <cell r="C1409" t="str">
            <v>BIOVERSITY INTERNATIONAL ON BEHALF OF THE GLOBAL CROP DIVERSITY TRUST A</v>
          </cell>
          <cell r="D1409" t="str">
            <v>UNITED KINGDOM</v>
          </cell>
          <cell r="F1409">
            <v>23504514.350000001</v>
          </cell>
          <cell r="G1409">
            <v>1</v>
          </cell>
        </row>
        <row r="1410">
          <cell r="A1410">
            <v>39871</v>
          </cell>
          <cell r="B1410" t="str">
            <v>0498790</v>
          </cell>
          <cell r="C1410" t="str">
            <v>KUWAIT INVESTMENT AUTHORITY FUTURE GENERATIONS FUND</v>
          </cell>
          <cell r="D1410" t="str">
            <v>UNITED KINGDOM</v>
          </cell>
          <cell r="E1410">
            <v>39512</v>
          </cell>
          <cell r="F1410">
            <v>3275512009.0100002</v>
          </cell>
          <cell r="G1410">
            <v>1</v>
          </cell>
        </row>
        <row r="1411">
          <cell r="A1411">
            <v>39871</v>
          </cell>
          <cell r="B1411" t="str">
            <v>0498824</v>
          </cell>
          <cell r="C1411" t="str">
            <v>LES IMPORTATIONS CACHERES HAHAMOVITCH INC. - US</v>
          </cell>
          <cell r="D1411" t="str">
            <v>VANCOUVER</v>
          </cell>
          <cell r="F1411">
            <v>810560.95</v>
          </cell>
          <cell r="G1411">
            <v>1</v>
          </cell>
        </row>
        <row r="1412">
          <cell r="A1412">
            <v>39871</v>
          </cell>
          <cell r="B1412" t="str">
            <v>0498857</v>
          </cell>
          <cell r="C1412" t="str">
            <v>SCULLY, DONNA - US</v>
          </cell>
          <cell r="D1412" t="str">
            <v>VANCOUVER</v>
          </cell>
          <cell r="F1412">
            <v>390640.97</v>
          </cell>
          <cell r="G1412">
            <v>1</v>
          </cell>
        </row>
        <row r="1413">
          <cell r="A1413">
            <v>39871</v>
          </cell>
          <cell r="B1413" t="str">
            <v>0498899</v>
          </cell>
          <cell r="C1413" t="str">
            <v>MUMMENHOFF INVESTMENTS LIMITED PARTNERSHIP (BC)</v>
          </cell>
          <cell r="D1413" t="str">
            <v>VANCOUVER</v>
          </cell>
          <cell r="F1413">
            <v>5673734.1399999997</v>
          </cell>
          <cell r="G1413">
            <v>1</v>
          </cell>
        </row>
        <row r="1414">
          <cell r="A1414">
            <v>39871</v>
          </cell>
          <cell r="B1414" t="str">
            <v>0498998</v>
          </cell>
          <cell r="C1414" t="str">
            <v>TASCHUK, DENIS - RRSP</v>
          </cell>
          <cell r="D1414" t="str">
            <v>VANCOUVER</v>
          </cell>
          <cell r="F1414">
            <v>93108.31</v>
          </cell>
          <cell r="G1414">
            <v>1</v>
          </cell>
        </row>
        <row r="1415">
          <cell r="A1415">
            <v>39871</v>
          </cell>
          <cell r="B1415" t="str">
            <v>0499004</v>
          </cell>
          <cell r="C1415" t="str">
            <v>MA,PATRICK TUNG SANG/MAHER-MA,JOSEPHINE</v>
          </cell>
          <cell r="D1415" t="str">
            <v>VANCOUVER</v>
          </cell>
          <cell r="F1415">
            <v>132565.32</v>
          </cell>
          <cell r="G1415">
            <v>1</v>
          </cell>
        </row>
        <row r="1416">
          <cell r="A1416">
            <v>39871</v>
          </cell>
          <cell r="B1416" t="str">
            <v>0499012</v>
          </cell>
          <cell r="C1416" t="str">
            <v>MA, PATRICK TUNG SANG</v>
          </cell>
          <cell r="D1416" t="str">
            <v>VANCOUVER</v>
          </cell>
          <cell r="F1416">
            <v>86381.28</v>
          </cell>
          <cell r="G1416">
            <v>1</v>
          </cell>
        </row>
        <row r="1417">
          <cell r="A1417">
            <v>39871</v>
          </cell>
          <cell r="B1417" t="str">
            <v>0499152</v>
          </cell>
          <cell r="C1417" t="str">
            <v>MOES HOLDINGS LTD.</v>
          </cell>
          <cell r="D1417" t="str">
            <v>VANCOUVER</v>
          </cell>
          <cell r="F1417">
            <v>1386926.41</v>
          </cell>
          <cell r="G1417">
            <v>1</v>
          </cell>
        </row>
        <row r="1418">
          <cell r="A1418">
            <v>39871</v>
          </cell>
          <cell r="B1418" t="str">
            <v>0499178</v>
          </cell>
          <cell r="C1418" t="str">
            <v>PRINS, SUSAN - LIRA</v>
          </cell>
          <cell r="D1418" t="str">
            <v>VANCOUVER</v>
          </cell>
          <cell r="F1418">
            <v>51091.82</v>
          </cell>
          <cell r="G1418">
            <v>1</v>
          </cell>
        </row>
        <row r="1419">
          <cell r="A1419">
            <v>39871</v>
          </cell>
          <cell r="B1419" t="str">
            <v>0499228</v>
          </cell>
          <cell r="C1419" t="str">
            <v>LEE, DAVID</v>
          </cell>
          <cell r="D1419" t="str">
            <v>VANCOUVER</v>
          </cell>
          <cell r="F1419">
            <v>374301.26</v>
          </cell>
          <cell r="G1419">
            <v>1</v>
          </cell>
        </row>
        <row r="1420">
          <cell r="A1420">
            <v>39871</v>
          </cell>
          <cell r="B1420" t="str">
            <v>0499236</v>
          </cell>
          <cell r="C1420" t="str">
            <v>LEE, SHIRLEY</v>
          </cell>
          <cell r="D1420" t="str">
            <v>VANCOUVER</v>
          </cell>
          <cell r="F1420">
            <v>165343.38</v>
          </cell>
          <cell r="G1420">
            <v>1</v>
          </cell>
        </row>
        <row r="1421">
          <cell r="A1421">
            <v>39871</v>
          </cell>
          <cell r="B1421" t="str">
            <v>0499244</v>
          </cell>
          <cell r="C1421" t="str">
            <v>QUON, JUNE</v>
          </cell>
          <cell r="D1421" t="str">
            <v>VANCOUVER</v>
          </cell>
          <cell r="F1421">
            <v>165343.38</v>
          </cell>
          <cell r="G1421">
            <v>1</v>
          </cell>
        </row>
        <row r="1422">
          <cell r="A1422">
            <v>39871</v>
          </cell>
          <cell r="B1422" t="str">
            <v>0499293</v>
          </cell>
          <cell r="C1422" t="str">
            <v>MARCHANT, PAMELA - RRSP</v>
          </cell>
          <cell r="D1422" t="str">
            <v>VANCOUVER</v>
          </cell>
          <cell r="F1422">
            <v>157374.19</v>
          </cell>
          <cell r="G1422">
            <v>1</v>
          </cell>
        </row>
        <row r="1423">
          <cell r="A1423">
            <v>39871</v>
          </cell>
          <cell r="B1423" t="str">
            <v>0499384</v>
          </cell>
          <cell r="C1423" t="str">
            <v>GARSIDE, SIMON AND BEATRICE</v>
          </cell>
          <cell r="D1423" t="str">
            <v>VANCOUVER</v>
          </cell>
          <cell r="F1423">
            <v>610515.15</v>
          </cell>
          <cell r="G1423">
            <v>1</v>
          </cell>
        </row>
        <row r="1424">
          <cell r="A1424">
            <v>39871</v>
          </cell>
          <cell r="B1424" t="str">
            <v>0499392</v>
          </cell>
          <cell r="C1424" t="str">
            <v>STATE STREET DEPOSITORY OF THE HSBC OPEN FUNDS ICVC OPEN GLOBAL PROPERTY FUND</v>
          </cell>
          <cell r="D1424" t="str">
            <v>MULTIMANAGER</v>
          </cell>
          <cell r="F1424">
            <v>6266658.2999999998</v>
          </cell>
          <cell r="G1424">
            <v>1</v>
          </cell>
        </row>
        <row r="1425">
          <cell r="A1425">
            <v>39871</v>
          </cell>
          <cell r="B1425" t="str">
            <v>0499426</v>
          </cell>
          <cell r="C1425" t="str">
            <v>ISCU PENSION PLAN FOR PAMELA MARCHANT</v>
          </cell>
          <cell r="D1425" t="str">
            <v>VANCOUVER</v>
          </cell>
          <cell r="F1425">
            <v>385866.07</v>
          </cell>
          <cell r="G1425">
            <v>1</v>
          </cell>
        </row>
        <row r="1426">
          <cell r="A1426">
            <v>39871</v>
          </cell>
          <cell r="B1426" t="str">
            <v>0499434</v>
          </cell>
          <cell r="C1426" t="str">
            <v>ISCU RCA FOR PAMELA MARCHANT</v>
          </cell>
          <cell r="D1426" t="str">
            <v>VANCOUVER</v>
          </cell>
          <cell r="F1426">
            <v>426354.32</v>
          </cell>
          <cell r="G1426">
            <v>1</v>
          </cell>
        </row>
        <row r="1427">
          <cell r="A1427">
            <v>39871</v>
          </cell>
          <cell r="B1427" t="str">
            <v>0499442</v>
          </cell>
          <cell r="C1427" t="str">
            <v>237024 ALBERTA LTD.</v>
          </cell>
          <cell r="D1427" t="str">
            <v>VANCOUVER</v>
          </cell>
          <cell r="F1427">
            <v>230263.78</v>
          </cell>
          <cell r="G1427">
            <v>1</v>
          </cell>
        </row>
        <row r="1428">
          <cell r="A1428">
            <v>39871</v>
          </cell>
          <cell r="B1428" t="str">
            <v>0499459</v>
          </cell>
          <cell r="C1428" t="str">
            <v>ENGCAN CONTRACTING LTD.</v>
          </cell>
          <cell r="D1428" t="str">
            <v>VANCOUVER</v>
          </cell>
          <cell r="F1428">
            <v>109076.86</v>
          </cell>
          <cell r="G1428">
            <v>1</v>
          </cell>
        </row>
        <row r="1429">
          <cell r="A1429">
            <v>39871</v>
          </cell>
          <cell r="B1429" t="str">
            <v>0499467</v>
          </cell>
          <cell r="C1429" t="str">
            <v>LAM, MORRIS AND/OR TERESA</v>
          </cell>
          <cell r="D1429" t="str">
            <v>VANCOUVER</v>
          </cell>
          <cell r="F1429">
            <v>347083.82</v>
          </cell>
          <cell r="G1429">
            <v>1</v>
          </cell>
        </row>
        <row r="1430">
          <cell r="A1430">
            <v>39871</v>
          </cell>
          <cell r="B1430" t="str">
            <v>0499673</v>
          </cell>
          <cell r="C1430" t="str">
            <v>THE 2007 MARTIN FAMILY TRUST</v>
          </cell>
          <cell r="D1430" t="str">
            <v>VANCOUVER</v>
          </cell>
          <cell r="F1430">
            <v>1032221.84</v>
          </cell>
          <cell r="G1430">
            <v>1</v>
          </cell>
        </row>
        <row r="1431">
          <cell r="A1431">
            <v>39871</v>
          </cell>
          <cell r="B1431" t="str">
            <v>0499681</v>
          </cell>
          <cell r="C1431" t="str">
            <v>ESTATE OF JACK DEITCHER</v>
          </cell>
          <cell r="D1431" t="str">
            <v>VANCOUVER</v>
          </cell>
          <cell r="F1431">
            <v>753542.18</v>
          </cell>
          <cell r="G1431">
            <v>1</v>
          </cell>
        </row>
        <row r="1432">
          <cell r="A1432">
            <v>39871</v>
          </cell>
          <cell r="B1432" t="str">
            <v>0499814</v>
          </cell>
          <cell r="C1432" t="str">
            <v>MOREAU, JEAN-YVES</v>
          </cell>
          <cell r="D1432" t="str">
            <v>VANCOUVER</v>
          </cell>
          <cell r="F1432">
            <v>890680.83</v>
          </cell>
          <cell r="G1432">
            <v>1</v>
          </cell>
        </row>
        <row r="1433">
          <cell r="A1433">
            <v>39871</v>
          </cell>
          <cell r="B1433" t="str">
            <v>0499863</v>
          </cell>
          <cell r="C1433" t="str">
            <v>COCHRANE, JOAN</v>
          </cell>
          <cell r="D1433" t="str">
            <v>VANCOUVER</v>
          </cell>
          <cell r="F1433">
            <v>1027880.65</v>
          </cell>
          <cell r="G1433">
            <v>1</v>
          </cell>
        </row>
        <row r="1434">
          <cell r="A1434">
            <v>39871</v>
          </cell>
          <cell r="B1434" t="str">
            <v>0499871</v>
          </cell>
          <cell r="C1434" t="str">
            <v>COCHRANE, JOAN - RRIF</v>
          </cell>
          <cell r="D1434" t="str">
            <v>VANCOUVER</v>
          </cell>
          <cell r="F1434">
            <v>76526.63</v>
          </cell>
          <cell r="G1434">
            <v>1</v>
          </cell>
        </row>
        <row r="1435">
          <cell r="A1435">
            <v>39871</v>
          </cell>
          <cell r="B1435" t="str">
            <v>0499889</v>
          </cell>
          <cell r="C1435" t="str">
            <v>DALEY, JAMES AND JEAN</v>
          </cell>
          <cell r="D1435" t="str">
            <v>VANCOUVER</v>
          </cell>
          <cell r="F1435">
            <v>97505.21</v>
          </cell>
          <cell r="G1435">
            <v>1</v>
          </cell>
        </row>
        <row r="1436">
          <cell r="A1436">
            <v>39871</v>
          </cell>
          <cell r="B1436" t="str">
            <v>0499897</v>
          </cell>
          <cell r="C1436" t="str">
            <v>DALEY, JAMES - RRSP</v>
          </cell>
          <cell r="D1436" t="str">
            <v>VANCOUVER</v>
          </cell>
          <cell r="F1436">
            <v>188608.5</v>
          </cell>
          <cell r="G1436">
            <v>1</v>
          </cell>
        </row>
        <row r="1437">
          <cell r="A1437">
            <v>39871</v>
          </cell>
          <cell r="B1437" t="str">
            <v>0499905</v>
          </cell>
          <cell r="C1437" t="str">
            <v>DALEY, JEAN - SP RRSP</v>
          </cell>
          <cell r="D1437" t="str">
            <v>VANCOUVER</v>
          </cell>
          <cell r="F1437">
            <v>180598.39</v>
          </cell>
          <cell r="G1437">
            <v>1</v>
          </cell>
        </row>
        <row r="1438">
          <cell r="A1438">
            <v>39871</v>
          </cell>
          <cell r="B1438" t="str">
            <v>0499913</v>
          </cell>
          <cell r="C1438" t="str">
            <v>DALEY, JEAN - RRSP</v>
          </cell>
          <cell r="D1438" t="str">
            <v>VANCOUVER</v>
          </cell>
          <cell r="F1438">
            <v>81736.55</v>
          </cell>
          <cell r="G1438">
            <v>1</v>
          </cell>
        </row>
        <row r="1439">
          <cell r="A1439">
            <v>39871</v>
          </cell>
          <cell r="B1439" t="str">
            <v>0499939</v>
          </cell>
          <cell r="C1439" t="str">
            <v>HAMDON HOLDINGS LTD.</v>
          </cell>
          <cell r="D1439" t="str">
            <v>VANCOUVER</v>
          </cell>
          <cell r="F1439">
            <v>392298.83</v>
          </cell>
          <cell r="G1439">
            <v>1</v>
          </cell>
        </row>
        <row r="1440">
          <cell r="A1440">
            <v>39871</v>
          </cell>
          <cell r="B1440" t="str">
            <v>050</v>
          </cell>
          <cell r="C1440" t="str">
            <v>HISF HISF Absolute Ret (USD)</v>
          </cell>
          <cell r="D1440" t="str">
            <v>UNKNOWN</v>
          </cell>
          <cell r="E1440">
            <v>39083</v>
          </cell>
          <cell r="F1440">
            <v>38732251.229999997</v>
          </cell>
          <cell r="G1440">
            <v>5152552.3439999996</v>
          </cell>
        </row>
        <row r="1441">
          <cell r="A1441">
            <v>39871</v>
          </cell>
          <cell r="B1441" t="str">
            <v>0500009</v>
          </cell>
          <cell r="C1441" t="str">
            <v>LIBYAN INVESTMENT AUTHORITY</v>
          </cell>
          <cell r="D1441" t="str">
            <v>UNITED KINGDOM</v>
          </cell>
          <cell r="F1441">
            <v>244102807.78</v>
          </cell>
          <cell r="G1441">
            <v>1</v>
          </cell>
        </row>
        <row r="1442">
          <cell r="A1442">
            <v>39871</v>
          </cell>
          <cell r="B1442" t="str">
            <v>0500033</v>
          </cell>
          <cell r="C1442" t="str">
            <v>CARO, FIDUCIE ALEXANDRA C.- US</v>
          </cell>
          <cell r="D1442" t="str">
            <v>VANCOUVER</v>
          </cell>
          <cell r="F1442">
            <v>305802.28000000003</v>
          </cell>
          <cell r="G1442">
            <v>1</v>
          </cell>
        </row>
        <row r="1443">
          <cell r="A1443">
            <v>39871</v>
          </cell>
          <cell r="B1443" t="str">
            <v>0500041</v>
          </cell>
          <cell r="C1443" t="str">
            <v>CARO, FIDUCIE ELENA K. - US</v>
          </cell>
          <cell r="D1443" t="str">
            <v>VANCOUVER</v>
          </cell>
          <cell r="F1443">
            <v>352116.47999999998</v>
          </cell>
          <cell r="G1443">
            <v>1</v>
          </cell>
        </row>
        <row r="1444">
          <cell r="A1444">
            <v>39871</v>
          </cell>
          <cell r="B1444" t="str">
            <v>0500058</v>
          </cell>
          <cell r="C1444" t="str">
            <v>CARO, FIDUCIE ANTHONY J. - US</v>
          </cell>
          <cell r="D1444" t="str">
            <v>VANCOUVER</v>
          </cell>
          <cell r="F1444">
            <v>354327.91</v>
          </cell>
          <cell r="G1444">
            <v>1</v>
          </cell>
        </row>
        <row r="1445">
          <cell r="A1445">
            <v>39871</v>
          </cell>
          <cell r="B1445" t="str">
            <v>0500223</v>
          </cell>
          <cell r="C1445" t="str">
            <v>DALEY, JEAN - LIRA</v>
          </cell>
          <cell r="D1445" t="str">
            <v>VANCOUVER</v>
          </cell>
          <cell r="F1445">
            <v>37735.08</v>
          </cell>
          <cell r="G1445">
            <v>1</v>
          </cell>
        </row>
        <row r="1446">
          <cell r="A1446">
            <v>39871</v>
          </cell>
          <cell r="B1446" t="str">
            <v>0500231</v>
          </cell>
          <cell r="C1446" t="str">
            <v>DALEY, JAMES - LIRA</v>
          </cell>
          <cell r="D1446" t="str">
            <v>VANCOUVER</v>
          </cell>
          <cell r="F1446">
            <v>108600.84</v>
          </cell>
          <cell r="G1446">
            <v>1</v>
          </cell>
        </row>
        <row r="1447">
          <cell r="A1447">
            <v>39871</v>
          </cell>
          <cell r="B1447" t="str">
            <v>0500272</v>
          </cell>
          <cell r="C1447" t="str">
            <v>Central Bank of Nigeria</v>
          </cell>
          <cell r="D1447" t="str">
            <v>UNITED KINGDOM</v>
          </cell>
          <cell r="E1447">
            <v>39450</v>
          </cell>
          <cell r="F1447">
            <v>687888242.13999999</v>
          </cell>
          <cell r="G1447">
            <v>1</v>
          </cell>
        </row>
        <row r="1448">
          <cell r="A1448">
            <v>39871</v>
          </cell>
          <cell r="B1448" t="str">
            <v>0500314</v>
          </cell>
          <cell r="C1448" t="str">
            <v>BOWHAY, ROBERT DONALD</v>
          </cell>
          <cell r="D1448" t="str">
            <v>VANCOUVER</v>
          </cell>
          <cell r="F1448">
            <v>1764142.91</v>
          </cell>
          <cell r="G1448">
            <v>1</v>
          </cell>
        </row>
        <row r="1449">
          <cell r="A1449">
            <v>39871</v>
          </cell>
          <cell r="B1449" t="str">
            <v>0500322</v>
          </cell>
          <cell r="C1449" t="str">
            <v>BOWHAY, SHERYL A</v>
          </cell>
          <cell r="D1449" t="str">
            <v>VANCOUVER</v>
          </cell>
          <cell r="F1449">
            <v>1764087.96</v>
          </cell>
          <cell r="G1449">
            <v>1</v>
          </cell>
        </row>
        <row r="1450">
          <cell r="A1450">
            <v>39871</v>
          </cell>
          <cell r="B1450" t="str">
            <v>0500348</v>
          </cell>
          <cell r="C1450" t="str">
            <v>BOWHAY, ROBERT DONALD - RRSP</v>
          </cell>
          <cell r="D1450" t="str">
            <v>VANCOUVER</v>
          </cell>
          <cell r="F1450">
            <v>59871.08</v>
          </cell>
          <cell r="G1450">
            <v>1</v>
          </cell>
        </row>
        <row r="1451">
          <cell r="A1451">
            <v>39871</v>
          </cell>
          <cell r="B1451" t="str">
            <v>0500355</v>
          </cell>
          <cell r="C1451" t="str">
            <v>BOWHAY, SHERYL A - SPOUSAL RRSP</v>
          </cell>
          <cell r="D1451" t="str">
            <v>VANCOUVER</v>
          </cell>
          <cell r="F1451">
            <v>151452.75</v>
          </cell>
          <cell r="G1451">
            <v>1</v>
          </cell>
        </row>
        <row r="1452">
          <cell r="A1452">
            <v>39871</v>
          </cell>
          <cell r="B1452" t="str">
            <v>0500363</v>
          </cell>
          <cell r="C1452" t="str">
            <v>526035 ALBERTA LTD - YIELD PLUS</v>
          </cell>
          <cell r="D1452" t="str">
            <v>VANCOUVER</v>
          </cell>
          <cell r="F1452">
            <v>2455798.12</v>
          </cell>
          <cell r="G1452">
            <v>1</v>
          </cell>
        </row>
        <row r="1453">
          <cell r="A1453">
            <v>39871</v>
          </cell>
          <cell r="B1453" t="str">
            <v>0500389</v>
          </cell>
          <cell r="C1453" t="str">
            <v>HSBC Global Investments Funds Russia Equity</v>
          </cell>
          <cell r="D1453" t="str">
            <v>UNITED KINGDOM</v>
          </cell>
          <cell r="E1453">
            <v>39433</v>
          </cell>
          <cell r="F1453">
            <v>16791051.390000001</v>
          </cell>
          <cell r="G1453">
            <v>1</v>
          </cell>
        </row>
        <row r="1454">
          <cell r="A1454">
            <v>39871</v>
          </cell>
          <cell r="B1454" t="str">
            <v>0500496</v>
          </cell>
          <cell r="C1454" t="str">
            <v>WONG, CHRIS - RRSP</v>
          </cell>
          <cell r="D1454" t="str">
            <v>VANCOUVER</v>
          </cell>
          <cell r="F1454">
            <v>39082.81</v>
          </cell>
          <cell r="G1454">
            <v>1</v>
          </cell>
        </row>
        <row r="1455">
          <cell r="A1455">
            <v>39871</v>
          </cell>
          <cell r="B1455" t="str">
            <v>0500520</v>
          </cell>
          <cell r="C1455" t="str">
            <v>COLE, SHIRLEY - SP RRSP</v>
          </cell>
          <cell r="D1455" t="str">
            <v>VANCOUVER</v>
          </cell>
          <cell r="F1455">
            <v>10894.62</v>
          </cell>
          <cell r="G1455">
            <v>1</v>
          </cell>
        </row>
        <row r="1456">
          <cell r="A1456">
            <v>39871</v>
          </cell>
          <cell r="B1456" t="str">
            <v>0500546</v>
          </cell>
          <cell r="C1456" t="str">
            <v>9164-3288 QUEBEC</v>
          </cell>
          <cell r="D1456" t="str">
            <v>VANCOUVER</v>
          </cell>
          <cell r="F1456">
            <v>962237.53</v>
          </cell>
          <cell r="G1456">
            <v>1</v>
          </cell>
        </row>
        <row r="1457">
          <cell r="A1457">
            <v>39871</v>
          </cell>
          <cell r="B1457" t="str">
            <v>0500587</v>
          </cell>
          <cell r="C1457" t="str">
            <v>WONG, CAROL AND/OR CHAN, BILLY</v>
          </cell>
          <cell r="D1457" t="str">
            <v>VANCOUVER</v>
          </cell>
          <cell r="F1457">
            <v>276459.64</v>
          </cell>
          <cell r="G1457">
            <v>1</v>
          </cell>
        </row>
        <row r="1458">
          <cell r="A1458">
            <v>39871</v>
          </cell>
          <cell r="B1458" t="str">
            <v>0500611</v>
          </cell>
          <cell r="C1458" t="str">
            <v>THALOC INC.</v>
          </cell>
          <cell r="D1458" t="str">
            <v>VANCOUVER</v>
          </cell>
          <cell r="F1458">
            <v>601894.41</v>
          </cell>
          <cell r="G1458">
            <v>1</v>
          </cell>
        </row>
        <row r="1459">
          <cell r="A1459">
            <v>39871</v>
          </cell>
          <cell r="B1459" t="str">
            <v>0500629</v>
          </cell>
          <cell r="C1459" t="str">
            <v>MARK FIVE LEASING RCA TRUST FOR SCOTT WONG</v>
          </cell>
          <cell r="D1459" t="str">
            <v>VANCOUVER</v>
          </cell>
          <cell r="F1459">
            <v>162001.34</v>
          </cell>
          <cell r="G1459">
            <v>1</v>
          </cell>
        </row>
        <row r="1460">
          <cell r="A1460">
            <v>39871</v>
          </cell>
          <cell r="B1460" t="str">
            <v>0500637</v>
          </cell>
          <cell r="C1460" t="str">
            <v>MARK FIVE LEASING RCA TRUST FOR CHRIS WONG</v>
          </cell>
          <cell r="D1460" t="str">
            <v>VANCOUVER</v>
          </cell>
          <cell r="F1460">
            <v>166758.98000000001</v>
          </cell>
          <cell r="G1460">
            <v>1</v>
          </cell>
        </row>
        <row r="1461">
          <cell r="A1461">
            <v>39871</v>
          </cell>
          <cell r="B1461" t="str">
            <v>0500702</v>
          </cell>
          <cell r="C1461" t="str">
            <v>MACDONALD, BRUCE AND MICHELE (2)</v>
          </cell>
          <cell r="D1461" t="str">
            <v>VANCOUVER</v>
          </cell>
          <cell r="F1461">
            <v>2937694.54</v>
          </cell>
          <cell r="G1461">
            <v>1</v>
          </cell>
        </row>
        <row r="1462">
          <cell r="A1462">
            <v>39871</v>
          </cell>
          <cell r="B1462" t="str">
            <v>0500736</v>
          </cell>
          <cell r="C1462" t="str">
            <v>Westminster Roman Catholic Diocesan Trust</v>
          </cell>
          <cell r="D1462" t="str">
            <v>UNITED KINGDOM</v>
          </cell>
          <cell r="F1462">
            <v>3256361.59</v>
          </cell>
          <cell r="G1462">
            <v>1</v>
          </cell>
        </row>
        <row r="1463">
          <cell r="A1463">
            <v>39871</v>
          </cell>
          <cell r="B1463" t="str">
            <v>0500769</v>
          </cell>
          <cell r="C1463" t="str">
            <v>GERRITS, MARYLOU - RRSP</v>
          </cell>
          <cell r="D1463" t="str">
            <v>VANCOUVER</v>
          </cell>
          <cell r="F1463">
            <v>189660.04</v>
          </cell>
          <cell r="G1463">
            <v>1</v>
          </cell>
        </row>
        <row r="1464">
          <cell r="A1464">
            <v>39871</v>
          </cell>
          <cell r="B1464" t="str">
            <v>0500876</v>
          </cell>
          <cell r="C1464" t="str">
            <v>WONG, BARBARA</v>
          </cell>
          <cell r="D1464" t="str">
            <v>VANCOUVER</v>
          </cell>
          <cell r="F1464">
            <v>617300.53</v>
          </cell>
          <cell r="G1464">
            <v>1</v>
          </cell>
        </row>
        <row r="1465">
          <cell r="A1465">
            <v>39871</v>
          </cell>
          <cell r="B1465" t="str">
            <v>0500884</v>
          </cell>
          <cell r="C1465" t="str">
            <v>WONG, BARBARA - RRSP</v>
          </cell>
          <cell r="D1465" t="str">
            <v>VANCOUVER</v>
          </cell>
          <cell r="F1465">
            <v>50990.98</v>
          </cell>
          <cell r="G1465">
            <v>1</v>
          </cell>
        </row>
        <row r="1466">
          <cell r="A1466">
            <v>39871</v>
          </cell>
          <cell r="B1466" t="str">
            <v>0500892</v>
          </cell>
          <cell r="C1466" t="str">
            <v>LAU, MING-CHAK AND/OR LAU, BIK-CHEUNG HUNG</v>
          </cell>
          <cell r="D1466" t="str">
            <v>VANCOUVER</v>
          </cell>
          <cell r="F1466">
            <v>666256.06000000006</v>
          </cell>
          <cell r="G1466">
            <v>1</v>
          </cell>
        </row>
        <row r="1467">
          <cell r="A1467">
            <v>39871</v>
          </cell>
          <cell r="B1467" t="str">
            <v>0500967</v>
          </cell>
          <cell r="C1467" t="str">
            <v>WU, JIAN AND LI, LIN</v>
          </cell>
          <cell r="D1467" t="str">
            <v>VANCOUVER</v>
          </cell>
          <cell r="F1467">
            <v>1415877.64</v>
          </cell>
          <cell r="G1467">
            <v>1</v>
          </cell>
        </row>
        <row r="1468">
          <cell r="A1468">
            <v>39871</v>
          </cell>
          <cell r="B1468" t="str">
            <v>0500975</v>
          </cell>
          <cell r="C1468" t="str">
            <v>ROSENBERG, KAREN - FIXED INCOME</v>
          </cell>
          <cell r="D1468" t="str">
            <v>VANCOUVER</v>
          </cell>
          <cell r="F1468">
            <v>2244153.8199999998</v>
          </cell>
          <cell r="G1468">
            <v>1</v>
          </cell>
        </row>
        <row r="1469">
          <cell r="A1469">
            <v>39871</v>
          </cell>
          <cell r="B1469" t="str">
            <v>0500983</v>
          </cell>
          <cell r="C1469" t="str">
            <v>ROSENBERG, KAREN - EQUITIES - US</v>
          </cell>
          <cell r="D1469" t="str">
            <v>VANCOUVER</v>
          </cell>
          <cell r="F1469">
            <v>633701.32999999996</v>
          </cell>
          <cell r="G1469">
            <v>1</v>
          </cell>
        </row>
        <row r="1470">
          <cell r="A1470">
            <v>39871</v>
          </cell>
          <cell r="B1470" t="str">
            <v>0501148</v>
          </cell>
          <cell r="C1470" t="str">
            <v>2017638 ONTARIO INC.</v>
          </cell>
          <cell r="D1470" t="str">
            <v>VANCOUVER</v>
          </cell>
          <cell r="F1470">
            <v>2169717.56</v>
          </cell>
          <cell r="G1470">
            <v>1</v>
          </cell>
        </row>
        <row r="1471">
          <cell r="A1471">
            <v>39871</v>
          </cell>
          <cell r="B1471" t="str">
            <v>0501155</v>
          </cell>
          <cell r="C1471" t="str">
            <v>ZAKARIA, FAYEZ AND/OR TRACY</v>
          </cell>
          <cell r="D1471" t="str">
            <v>VANCOUVER</v>
          </cell>
          <cell r="F1471">
            <v>494082.39</v>
          </cell>
          <cell r="G1471">
            <v>1</v>
          </cell>
        </row>
        <row r="1472">
          <cell r="A1472">
            <v>39871</v>
          </cell>
          <cell r="B1472" t="str">
            <v>0501486</v>
          </cell>
          <cell r="C1472" t="str">
            <v>CHAN, PHILIP - US</v>
          </cell>
          <cell r="D1472" t="str">
            <v>VANCOUVER</v>
          </cell>
          <cell r="F1472">
            <v>1098842.19</v>
          </cell>
          <cell r="G1472">
            <v>1</v>
          </cell>
        </row>
        <row r="1473">
          <cell r="A1473">
            <v>39871</v>
          </cell>
          <cell r="B1473" t="str">
            <v>0501494</v>
          </cell>
          <cell r="C1473" t="str">
            <v>EDMONDS, ROBERT - RRSP</v>
          </cell>
          <cell r="D1473" t="str">
            <v>VANCOUVER</v>
          </cell>
          <cell r="F1473">
            <v>19700.18</v>
          </cell>
          <cell r="G1473">
            <v>1</v>
          </cell>
        </row>
        <row r="1474">
          <cell r="A1474">
            <v>39871</v>
          </cell>
          <cell r="B1474" t="str">
            <v>0501890</v>
          </cell>
          <cell r="C1474" t="str">
            <v>CIMOWSKY, WALTER AND/OR ANNEMARIE - US</v>
          </cell>
          <cell r="D1474" t="str">
            <v>VANCOUVER</v>
          </cell>
          <cell r="F1474">
            <v>878947.97</v>
          </cell>
          <cell r="G1474">
            <v>1</v>
          </cell>
        </row>
        <row r="1475">
          <cell r="A1475">
            <v>39871</v>
          </cell>
          <cell r="B1475" t="str">
            <v>0501932</v>
          </cell>
          <cell r="C1475" t="str">
            <v>750963 ONTARIO LIMITED</v>
          </cell>
          <cell r="D1475" t="str">
            <v>VANCOUVER</v>
          </cell>
          <cell r="F1475">
            <v>296363.5</v>
          </cell>
          <cell r="G1475">
            <v>1</v>
          </cell>
        </row>
        <row r="1476">
          <cell r="A1476">
            <v>39871</v>
          </cell>
          <cell r="B1476" t="str">
            <v>0502161</v>
          </cell>
          <cell r="C1476" t="str">
            <v>Halbis Funds - HSBC New Frontiers Fund</v>
          </cell>
          <cell r="D1476" t="str">
            <v>UNITED KINGDOM</v>
          </cell>
          <cell r="E1476">
            <v>39482</v>
          </cell>
          <cell r="F1476">
            <v>52974857.670000002</v>
          </cell>
          <cell r="G1476">
            <v>1</v>
          </cell>
        </row>
        <row r="1477">
          <cell r="A1477">
            <v>39871</v>
          </cell>
          <cell r="B1477" t="str">
            <v>0502369</v>
          </cell>
          <cell r="C1477" t="str">
            <v>OSTER, TRENT - YIELD PLUS</v>
          </cell>
          <cell r="D1477" t="str">
            <v>VANCOUVER</v>
          </cell>
          <cell r="F1477">
            <v>444739.54</v>
          </cell>
          <cell r="G1477">
            <v>1</v>
          </cell>
        </row>
        <row r="1478">
          <cell r="A1478">
            <v>39871</v>
          </cell>
          <cell r="B1478" t="str">
            <v>0502526</v>
          </cell>
          <cell r="C1478" t="str">
            <v>GERRITS, GERARDUS/MARIE</v>
          </cell>
          <cell r="D1478" t="str">
            <v>VANCOUVER</v>
          </cell>
          <cell r="F1478">
            <v>1513.42</v>
          </cell>
          <cell r="G1478">
            <v>1</v>
          </cell>
        </row>
        <row r="1479">
          <cell r="A1479">
            <v>39871</v>
          </cell>
          <cell r="B1479" t="str">
            <v>0502534</v>
          </cell>
          <cell r="C1479" t="str">
            <v>GERRITS, GERARDUS - SP RRSP</v>
          </cell>
          <cell r="D1479" t="str">
            <v>VANCOUVER</v>
          </cell>
          <cell r="F1479">
            <v>65467.02</v>
          </cell>
          <cell r="G1479">
            <v>1</v>
          </cell>
        </row>
        <row r="1480">
          <cell r="A1480">
            <v>39871</v>
          </cell>
          <cell r="B1480" t="str">
            <v>0502542</v>
          </cell>
          <cell r="C1480" t="str">
            <v>GERRITS, MARIE - SP RRSP</v>
          </cell>
          <cell r="D1480" t="str">
            <v>VANCOUVER</v>
          </cell>
          <cell r="F1480">
            <v>100511.6</v>
          </cell>
          <cell r="G1480">
            <v>1</v>
          </cell>
        </row>
        <row r="1481">
          <cell r="A1481">
            <v>39871</v>
          </cell>
          <cell r="B1481" t="str">
            <v>0502559</v>
          </cell>
          <cell r="C1481" t="str">
            <v>ROCK, CATHERINE - SP RRSP</v>
          </cell>
          <cell r="D1481" t="str">
            <v>VANCOUVER</v>
          </cell>
          <cell r="F1481">
            <v>33231.31</v>
          </cell>
          <cell r="G1481">
            <v>1</v>
          </cell>
        </row>
        <row r="1482">
          <cell r="A1482">
            <v>39871</v>
          </cell>
          <cell r="B1482" t="str">
            <v>0502609</v>
          </cell>
          <cell r="C1482" t="str">
            <v>GALT CAPITAL INC</v>
          </cell>
          <cell r="D1482" t="str">
            <v>VANCOUVER</v>
          </cell>
          <cell r="F1482">
            <v>893543.24</v>
          </cell>
          <cell r="G1482">
            <v>1</v>
          </cell>
        </row>
        <row r="1483">
          <cell r="A1483">
            <v>39871</v>
          </cell>
          <cell r="B1483" t="str">
            <v>0502617</v>
          </cell>
          <cell r="C1483" t="str">
            <v>MILL RIVER ENTERPRISES INC</v>
          </cell>
          <cell r="D1483" t="str">
            <v>VANCOUVER</v>
          </cell>
          <cell r="F1483">
            <v>4255472.71</v>
          </cell>
          <cell r="G1483">
            <v>1</v>
          </cell>
        </row>
        <row r="1484">
          <cell r="A1484">
            <v>39871</v>
          </cell>
          <cell r="B1484" t="str">
            <v>0502641</v>
          </cell>
          <cell r="C1484" t="str">
            <v>NG BAILEY LIMITED</v>
          </cell>
          <cell r="D1484" t="str">
            <v>UNITED KINGDOM</v>
          </cell>
          <cell r="F1484">
            <v>14750910.949999999</v>
          </cell>
          <cell r="G1484">
            <v>1</v>
          </cell>
        </row>
        <row r="1485">
          <cell r="A1485">
            <v>39871</v>
          </cell>
          <cell r="B1485" t="str">
            <v>0502807</v>
          </cell>
          <cell r="C1485" t="str">
            <v>RHEAUME, GABRIEL - REER</v>
          </cell>
          <cell r="D1485" t="str">
            <v>VANCOUVER</v>
          </cell>
          <cell r="F1485">
            <v>122605.68</v>
          </cell>
          <cell r="G1485">
            <v>1</v>
          </cell>
        </row>
        <row r="1486">
          <cell r="A1486">
            <v>39871</v>
          </cell>
          <cell r="B1486" t="str">
            <v>0502815</v>
          </cell>
          <cell r="C1486" t="str">
            <v>CARDINAL-RHEAUME, MICHELE -REER CONJOINT</v>
          </cell>
          <cell r="D1486" t="str">
            <v>VANCOUVER</v>
          </cell>
          <cell r="F1486">
            <v>96098.65</v>
          </cell>
          <cell r="G1486">
            <v>1</v>
          </cell>
        </row>
        <row r="1487">
          <cell r="A1487">
            <v>39871</v>
          </cell>
          <cell r="B1487" t="str">
            <v>0502872</v>
          </cell>
          <cell r="C1487" t="str">
            <v>CHIU, WAYNE/ELEANOR (2)</v>
          </cell>
          <cell r="D1487" t="str">
            <v>VANCOUVER</v>
          </cell>
          <cell r="F1487">
            <v>2636264.89</v>
          </cell>
          <cell r="G1487">
            <v>1</v>
          </cell>
        </row>
        <row r="1488">
          <cell r="A1488">
            <v>39871</v>
          </cell>
          <cell r="B1488" t="str">
            <v>0502914</v>
          </cell>
          <cell r="C1488" t="str">
            <v>HSBC INTERNATIONAL SELECT FUnds ABSOLUTE RETURN EUR</v>
          </cell>
          <cell r="D1488" t="str">
            <v>UNITED KINGDOM</v>
          </cell>
          <cell r="E1488">
            <v>39491</v>
          </cell>
          <cell r="F1488">
            <v>5656271.8799999999</v>
          </cell>
          <cell r="G1488">
            <v>1</v>
          </cell>
        </row>
        <row r="1489">
          <cell r="A1489">
            <v>39871</v>
          </cell>
          <cell r="B1489" t="str">
            <v>0502922</v>
          </cell>
          <cell r="C1489" t="str">
            <v>HSBC Private Bank LATAM Opportunity Fund</v>
          </cell>
          <cell r="D1489" t="str">
            <v>HHP UK</v>
          </cell>
          <cell r="E1489">
            <v>39569</v>
          </cell>
          <cell r="F1489">
            <v>4370147.25</v>
          </cell>
          <cell r="G1489">
            <v>1</v>
          </cell>
        </row>
        <row r="1490">
          <cell r="A1490">
            <v>39871</v>
          </cell>
          <cell r="B1490" t="str">
            <v>0503243</v>
          </cell>
          <cell r="C1490" t="str">
            <v>BREAKWATER RECLAMATION TRUST</v>
          </cell>
          <cell r="D1490" t="str">
            <v>VANCOUVER</v>
          </cell>
          <cell r="F1490">
            <v>15821242.029999999</v>
          </cell>
          <cell r="G1490">
            <v>1</v>
          </cell>
        </row>
        <row r="1491">
          <cell r="A1491">
            <v>39871</v>
          </cell>
          <cell r="B1491" t="str">
            <v>0503268</v>
          </cell>
          <cell r="C1491" t="str">
            <v>WILLIAMS, ETHEL - SP RRSP</v>
          </cell>
          <cell r="D1491" t="str">
            <v>VANCOUVER</v>
          </cell>
          <cell r="F1491">
            <v>27388.06</v>
          </cell>
          <cell r="G1491">
            <v>1</v>
          </cell>
        </row>
        <row r="1492">
          <cell r="A1492">
            <v>39871</v>
          </cell>
          <cell r="B1492" t="str">
            <v>0503276</v>
          </cell>
          <cell r="C1492" t="str">
            <v>STOWELL, VALERIE - RRSP</v>
          </cell>
          <cell r="D1492" t="str">
            <v>VANCOUVER</v>
          </cell>
          <cell r="F1492">
            <v>12256.71</v>
          </cell>
          <cell r="G1492">
            <v>1</v>
          </cell>
        </row>
        <row r="1493">
          <cell r="A1493">
            <v>39871</v>
          </cell>
          <cell r="B1493" t="str">
            <v>0503284</v>
          </cell>
          <cell r="C1493" t="str">
            <v>HOTCHIN, MICHAEL AND LARISA</v>
          </cell>
          <cell r="D1493" t="str">
            <v>VANCOUVER</v>
          </cell>
          <cell r="F1493">
            <v>1369904.94</v>
          </cell>
          <cell r="G1493">
            <v>1</v>
          </cell>
        </row>
        <row r="1494">
          <cell r="A1494">
            <v>39871</v>
          </cell>
          <cell r="B1494" t="str">
            <v>0503292</v>
          </cell>
          <cell r="C1494" t="str">
            <v>HOTCHIN, LARISA - RRSP</v>
          </cell>
          <cell r="D1494" t="str">
            <v>VANCOUVER</v>
          </cell>
          <cell r="F1494">
            <v>54306.57</v>
          </cell>
          <cell r="G1494">
            <v>1</v>
          </cell>
        </row>
        <row r="1495">
          <cell r="A1495">
            <v>39871</v>
          </cell>
          <cell r="B1495" t="str">
            <v>0503334</v>
          </cell>
          <cell r="C1495" t="str">
            <v>DE MELO, ALWYN - RRSP</v>
          </cell>
          <cell r="D1495" t="str">
            <v>VANCOUVER</v>
          </cell>
          <cell r="F1495">
            <v>27674.82</v>
          </cell>
          <cell r="G1495">
            <v>1</v>
          </cell>
        </row>
        <row r="1496">
          <cell r="A1496">
            <v>39871</v>
          </cell>
          <cell r="B1496" t="str">
            <v>0503342</v>
          </cell>
          <cell r="C1496" t="str">
            <v>DE MELO, MARIANNE - RRSP</v>
          </cell>
          <cell r="D1496" t="str">
            <v>VANCOUVER</v>
          </cell>
          <cell r="F1496">
            <v>71212.09</v>
          </cell>
          <cell r="G1496">
            <v>1</v>
          </cell>
        </row>
        <row r="1497">
          <cell r="A1497">
            <v>39871</v>
          </cell>
          <cell r="B1497" t="str">
            <v>0503359</v>
          </cell>
          <cell r="C1497" t="str">
            <v>DE MELO, ALWYN AND MARIANNE</v>
          </cell>
          <cell r="D1497" t="str">
            <v>VANCOUVER</v>
          </cell>
          <cell r="F1497">
            <v>47341.43</v>
          </cell>
          <cell r="G1497">
            <v>1</v>
          </cell>
        </row>
        <row r="1498">
          <cell r="A1498">
            <v>39871</v>
          </cell>
          <cell r="B1498" t="str">
            <v>0503482</v>
          </cell>
          <cell r="C1498" t="str">
            <v>Uzbekinvest International Insurance Company Limited</v>
          </cell>
          <cell r="D1498" t="str">
            <v>UNITED KINGDOM</v>
          </cell>
          <cell r="E1498">
            <v>39499</v>
          </cell>
          <cell r="F1498">
            <v>52741999.240000002</v>
          </cell>
          <cell r="G1498">
            <v>1</v>
          </cell>
        </row>
        <row r="1499">
          <cell r="A1499">
            <v>39871</v>
          </cell>
          <cell r="B1499" t="str">
            <v>0503540</v>
          </cell>
          <cell r="C1499" t="str">
            <v>HOTCHIN, LARISA - LIRA</v>
          </cell>
          <cell r="D1499" t="str">
            <v>VANCOUVER</v>
          </cell>
          <cell r="F1499">
            <v>21898.42</v>
          </cell>
          <cell r="G1499">
            <v>1</v>
          </cell>
        </row>
        <row r="1500">
          <cell r="A1500">
            <v>39871</v>
          </cell>
          <cell r="B1500" t="str">
            <v>0503557</v>
          </cell>
          <cell r="C1500" t="str">
            <v>HIBBARD, MARGARET</v>
          </cell>
          <cell r="D1500" t="str">
            <v>VANCOUVER</v>
          </cell>
          <cell r="F1500">
            <v>242037.61</v>
          </cell>
          <cell r="G1500">
            <v>1</v>
          </cell>
        </row>
        <row r="1501">
          <cell r="A1501">
            <v>39871</v>
          </cell>
          <cell r="B1501" t="str">
            <v>0503714</v>
          </cell>
          <cell r="C1501" t="str">
            <v>WILLIAM R. HIBBARD TRUST</v>
          </cell>
          <cell r="D1501" t="str">
            <v>VANCOUVER</v>
          </cell>
          <cell r="F1501">
            <v>290063.15000000002</v>
          </cell>
          <cell r="G1501">
            <v>1</v>
          </cell>
        </row>
        <row r="1502">
          <cell r="A1502">
            <v>39871</v>
          </cell>
          <cell r="B1502" t="str">
            <v>0503763</v>
          </cell>
          <cell r="C1502" t="str">
            <v>DALGLEISH HOLDINGS INC - SPECIAL</v>
          </cell>
          <cell r="D1502" t="str">
            <v>VANCOUVER</v>
          </cell>
          <cell r="F1502">
            <v>2521095.58</v>
          </cell>
          <cell r="G1502">
            <v>1</v>
          </cell>
        </row>
        <row r="1503">
          <cell r="A1503">
            <v>39871</v>
          </cell>
          <cell r="B1503" t="str">
            <v>0503771</v>
          </cell>
          <cell r="C1503" t="str">
            <v>LEIER, HAROLDINE - RRSP</v>
          </cell>
          <cell r="D1503" t="str">
            <v>VANCOUVER</v>
          </cell>
          <cell r="F1503">
            <v>10354.25</v>
          </cell>
          <cell r="G1503">
            <v>1</v>
          </cell>
        </row>
        <row r="1504">
          <cell r="A1504">
            <v>39871</v>
          </cell>
          <cell r="B1504" t="str">
            <v>0503805</v>
          </cell>
          <cell r="C1504" t="str">
            <v>DIAMANTOPOULOS, NEKTARIOS</v>
          </cell>
          <cell r="D1504" t="str">
            <v>VANCOUVER</v>
          </cell>
          <cell r="F1504">
            <v>398315.37</v>
          </cell>
          <cell r="G1504">
            <v>1</v>
          </cell>
        </row>
        <row r="1505">
          <cell r="A1505">
            <v>39871</v>
          </cell>
          <cell r="B1505" t="str">
            <v>0503813</v>
          </cell>
          <cell r="C1505" t="str">
            <v>CHAO, CHRISTINA</v>
          </cell>
          <cell r="D1505" t="str">
            <v>VANCOUVER</v>
          </cell>
          <cell r="F1505">
            <v>279476.38</v>
          </cell>
          <cell r="G1505">
            <v>1</v>
          </cell>
        </row>
        <row r="1506">
          <cell r="A1506">
            <v>39871</v>
          </cell>
          <cell r="B1506" t="str">
            <v>0503912</v>
          </cell>
          <cell r="C1506" t="str">
            <v>EBY, LORELEI - SP RRSP</v>
          </cell>
          <cell r="D1506" t="str">
            <v>VANCOUVER</v>
          </cell>
          <cell r="F1506">
            <v>33620.39</v>
          </cell>
          <cell r="G1506">
            <v>1</v>
          </cell>
        </row>
        <row r="1507">
          <cell r="A1507">
            <v>39871</v>
          </cell>
          <cell r="B1507" t="str">
            <v>0503920</v>
          </cell>
          <cell r="C1507" t="str">
            <v>DIAMANTOPOULOS, NEKTARIOS - RRSP</v>
          </cell>
          <cell r="D1507" t="str">
            <v>VANCOUVER</v>
          </cell>
          <cell r="F1507">
            <v>76135.67</v>
          </cell>
          <cell r="G1507">
            <v>1</v>
          </cell>
        </row>
        <row r="1508">
          <cell r="A1508">
            <v>39871</v>
          </cell>
          <cell r="B1508" t="str">
            <v>0503979</v>
          </cell>
          <cell r="C1508" t="str">
            <v>TUNNICLIFFE, KAREN - SP RRSP</v>
          </cell>
          <cell r="D1508" t="str">
            <v>VANCOUVER</v>
          </cell>
          <cell r="F1508">
            <v>34398.5</v>
          </cell>
          <cell r="G1508">
            <v>1</v>
          </cell>
        </row>
        <row r="1509">
          <cell r="A1509">
            <v>39871</v>
          </cell>
          <cell r="B1509" t="str">
            <v>0503987</v>
          </cell>
          <cell r="C1509" t="str">
            <v>TUNNICLIFFE, DAVID - LIRA</v>
          </cell>
          <cell r="D1509" t="str">
            <v>VANCOUVER</v>
          </cell>
          <cell r="F1509">
            <v>155376.01</v>
          </cell>
          <cell r="G1509">
            <v>1</v>
          </cell>
        </row>
        <row r="1510">
          <cell r="A1510">
            <v>39871</v>
          </cell>
          <cell r="B1510" t="str">
            <v>0503995</v>
          </cell>
          <cell r="C1510" t="str">
            <v>TUNNICLIFFE, DAVID - RRSP</v>
          </cell>
          <cell r="D1510" t="str">
            <v>VANCOUVER</v>
          </cell>
          <cell r="F1510">
            <v>60887.18</v>
          </cell>
          <cell r="G1510">
            <v>1</v>
          </cell>
        </row>
        <row r="1511">
          <cell r="A1511">
            <v>39871</v>
          </cell>
          <cell r="B1511" t="str">
            <v>0504001</v>
          </cell>
          <cell r="C1511" t="str">
            <v>DOLMAN, JULIE - RRSP</v>
          </cell>
          <cell r="D1511" t="str">
            <v>VANCOUVER</v>
          </cell>
          <cell r="F1511">
            <v>2226.94</v>
          </cell>
          <cell r="G1511">
            <v>1</v>
          </cell>
        </row>
        <row r="1512">
          <cell r="A1512">
            <v>39871</v>
          </cell>
          <cell r="B1512" t="str">
            <v>0504068</v>
          </cell>
          <cell r="C1512" t="str">
            <v>759860 ALBERTA LTD. - YIELD PLUS</v>
          </cell>
          <cell r="D1512" t="str">
            <v>VANCOUVER</v>
          </cell>
          <cell r="F1512">
            <v>16661884.35</v>
          </cell>
          <cell r="G1512">
            <v>1</v>
          </cell>
        </row>
        <row r="1513">
          <cell r="A1513">
            <v>39871</v>
          </cell>
          <cell r="B1513" t="str">
            <v>0504183</v>
          </cell>
          <cell r="C1513" t="str">
            <v>SPOTHELFER, PASCAL E. AND ISABELLE M.</v>
          </cell>
          <cell r="D1513" t="str">
            <v>VANCOUVER</v>
          </cell>
          <cell r="F1513">
            <v>577802.17000000004</v>
          </cell>
          <cell r="G1513">
            <v>1</v>
          </cell>
        </row>
        <row r="1514">
          <cell r="A1514">
            <v>39871</v>
          </cell>
          <cell r="B1514" t="str">
            <v>0504290</v>
          </cell>
          <cell r="C1514" t="str">
            <v>COUTTS, GEORGE - RRSP</v>
          </cell>
          <cell r="D1514" t="str">
            <v>VANCOUVER</v>
          </cell>
          <cell r="F1514">
            <v>5227.1899999999996</v>
          </cell>
          <cell r="G1514">
            <v>1</v>
          </cell>
        </row>
        <row r="1515">
          <cell r="A1515">
            <v>39871</v>
          </cell>
          <cell r="B1515" t="str">
            <v>0504423</v>
          </cell>
          <cell r="C1515" t="str">
            <v>2157821 ONTARIO INC</v>
          </cell>
          <cell r="D1515" t="str">
            <v>VANCOUVER</v>
          </cell>
          <cell r="F1515">
            <v>1592549.4</v>
          </cell>
          <cell r="G1515">
            <v>1</v>
          </cell>
        </row>
        <row r="1516">
          <cell r="A1516">
            <v>39871</v>
          </cell>
          <cell r="B1516" t="str">
            <v>0504456</v>
          </cell>
          <cell r="C1516" t="str">
            <v>LI, ZHUO JUN - US (2)</v>
          </cell>
          <cell r="D1516" t="str">
            <v>VANCOUVER</v>
          </cell>
          <cell r="F1516">
            <v>342322.42</v>
          </cell>
          <cell r="G1516">
            <v>1</v>
          </cell>
        </row>
        <row r="1517">
          <cell r="A1517">
            <v>39871</v>
          </cell>
          <cell r="B1517" t="str">
            <v>0504712</v>
          </cell>
          <cell r="C1517" t="str">
            <v>JOUDRIE, DAVID NEALE</v>
          </cell>
          <cell r="D1517" t="str">
            <v>VANCOUVER</v>
          </cell>
          <cell r="F1517">
            <v>833467.86</v>
          </cell>
          <cell r="G1517">
            <v>1</v>
          </cell>
        </row>
        <row r="1518">
          <cell r="A1518">
            <v>39871</v>
          </cell>
          <cell r="B1518" t="str">
            <v>0504720</v>
          </cell>
          <cell r="C1518" t="str">
            <v>(Z)CHAN, JACK AND CHIU</v>
          </cell>
          <cell r="D1518" t="str">
            <v>VANCOUVER</v>
          </cell>
          <cell r="F1518">
            <v>1324.85</v>
          </cell>
          <cell r="G1518">
            <v>1</v>
          </cell>
        </row>
        <row r="1519">
          <cell r="A1519">
            <v>39871</v>
          </cell>
          <cell r="B1519" t="str">
            <v>0504761</v>
          </cell>
          <cell r="C1519" t="str">
            <v>TAN, JOSEPH H K - RRSP</v>
          </cell>
          <cell r="D1519" t="str">
            <v>VANCOUVER</v>
          </cell>
          <cell r="F1519">
            <v>16707.96</v>
          </cell>
          <cell r="G1519">
            <v>1</v>
          </cell>
        </row>
        <row r="1520">
          <cell r="A1520">
            <v>39871</v>
          </cell>
          <cell r="B1520" t="str">
            <v>0504779</v>
          </cell>
          <cell r="C1520" t="str">
            <v>TAN, JOSEPH H K (1)</v>
          </cell>
          <cell r="D1520" t="str">
            <v>VANCOUVER</v>
          </cell>
          <cell r="F1520">
            <v>326982.75</v>
          </cell>
          <cell r="G1520">
            <v>1</v>
          </cell>
        </row>
        <row r="1521">
          <cell r="A1521">
            <v>39871</v>
          </cell>
          <cell r="B1521" t="str">
            <v>0504787</v>
          </cell>
          <cell r="C1521" t="str">
            <v>TAN, JOSEPH H K (2)</v>
          </cell>
          <cell r="D1521" t="str">
            <v>VANCOUVER</v>
          </cell>
          <cell r="F1521">
            <v>264907.90000000002</v>
          </cell>
          <cell r="G1521">
            <v>1</v>
          </cell>
        </row>
        <row r="1522">
          <cell r="A1522">
            <v>39871</v>
          </cell>
          <cell r="B1522" t="str">
            <v>0504795</v>
          </cell>
          <cell r="C1522" t="str">
            <v>KEMBALL, BENJAMIN/DEBORAH</v>
          </cell>
          <cell r="D1522" t="str">
            <v>VANCOUVER</v>
          </cell>
          <cell r="F1522">
            <v>1588997.36</v>
          </cell>
          <cell r="G1522">
            <v>1</v>
          </cell>
        </row>
        <row r="1523">
          <cell r="A1523">
            <v>39871</v>
          </cell>
          <cell r="B1523" t="str">
            <v>0504803</v>
          </cell>
          <cell r="C1523" t="str">
            <v>JACKSON, DOROTHY - LIRA</v>
          </cell>
          <cell r="D1523" t="str">
            <v>VANCOUVER</v>
          </cell>
          <cell r="F1523">
            <v>25118.38</v>
          </cell>
          <cell r="G1523">
            <v>1</v>
          </cell>
        </row>
        <row r="1524">
          <cell r="A1524">
            <v>39871</v>
          </cell>
          <cell r="B1524" t="str">
            <v>0504860</v>
          </cell>
          <cell r="C1524" t="str">
            <v>CHEW, TERESA - RRSP</v>
          </cell>
          <cell r="D1524" t="str">
            <v>VANCOUVER</v>
          </cell>
          <cell r="F1524">
            <v>60259.28</v>
          </cell>
          <cell r="G1524">
            <v>1</v>
          </cell>
        </row>
        <row r="1525">
          <cell r="A1525">
            <v>39871</v>
          </cell>
          <cell r="B1525" t="str">
            <v>0504878</v>
          </cell>
          <cell r="C1525" t="str">
            <v>GELLER, MICHAEL AND SALLY</v>
          </cell>
          <cell r="D1525" t="str">
            <v>VANCOUVER</v>
          </cell>
          <cell r="F1525">
            <v>630231.6</v>
          </cell>
          <cell r="G1525">
            <v>1</v>
          </cell>
        </row>
        <row r="1526">
          <cell r="A1526">
            <v>39871</v>
          </cell>
          <cell r="B1526" t="str">
            <v>0504886</v>
          </cell>
          <cell r="C1526" t="str">
            <v>GELLER, SALLY - RRSP</v>
          </cell>
          <cell r="D1526" t="str">
            <v>VANCOUVER</v>
          </cell>
          <cell r="F1526">
            <v>61718.65</v>
          </cell>
          <cell r="G1526">
            <v>1</v>
          </cell>
        </row>
        <row r="1527">
          <cell r="A1527">
            <v>39871</v>
          </cell>
          <cell r="B1527" t="str">
            <v>0504894</v>
          </cell>
          <cell r="C1527" t="str">
            <v>GELLER, MICHAEL - RRSP</v>
          </cell>
          <cell r="D1527" t="str">
            <v>VANCOUVER</v>
          </cell>
          <cell r="F1527">
            <v>126060.93</v>
          </cell>
          <cell r="G1527">
            <v>1</v>
          </cell>
        </row>
        <row r="1528">
          <cell r="A1528">
            <v>39871</v>
          </cell>
          <cell r="B1528" t="str">
            <v>0504902</v>
          </cell>
          <cell r="C1528" t="str">
            <v>SPRAGGS, BLAIR AND JANICE</v>
          </cell>
          <cell r="D1528" t="str">
            <v>VANCOUVER</v>
          </cell>
          <cell r="F1528">
            <v>245189.07</v>
          </cell>
          <cell r="G1528">
            <v>1</v>
          </cell>
        </row>
        <row r="1529">
          <cell r="A1529">
            <v>39871</v>
          </cell>
          <cell r="B1529" t="str">
            <v>0505107</v>
          </cell>
          <cell r="C1529" t="str">
            <v>ANSELMO, MICHELLE - SP RRSP</v>
          </cell>
          <cell r="D1529" t="str">
            <v>VANCOUVER</v>
          </cell>
          <cell r="F1529">
            <v>103291.26</v>
          </cell>
          <cell r="G1529">
            <v>1</v>
          </cell>
        </row>
        <row r="1530">
          <cell r="A1530">
            <v>39871</v>
          </cell>
          <cell r="B1530" t="str">
            <v>0505115</v>
          </cell>
          <cell r="C1530" t="str">
            <v>ANSELMO, MICHELLE - RRSP</v>
          </cell>
          <cell r="D1530" t="str">
            <v>VANCOUVER</v>
          </cell>
          <cell r="F1530">
            <v>69285.03</v>
          </cell>
          <cell r="G1530">
            <v>1</v>
          </cell>
        </row>
        <row r="1531">
          <cell r="A1531">
            <v>39871</v>
          </cell>
          <cell r="B1531" t="str">
            <v>0505123</v>
          </cell>
          <cell r="C1531" t="str">
            <v>ANSELMO, FELIX - RRSP</v>
          </cell>
          <cell r="D1531" t="str">
            <v>VANCOUVER</v>
          </cell>
          <cell r="F1531">
            <v>583821.59</v>
          </cell>
          <cell r="G1531">
            <v>1</v>
          </cell>
        </row>
        <row r="1532">
          <cell r="A1532">
            <v>39871</v>
          </cell>
          <cell r="B1532" t="str">
            <v>0505172</v>
          </cell>
          <cell r="C1532" t="str">
            <v>1630144 ONTARIO INC.</v>
          </cell>
          <cell r="D1532" t="str">
            <v>VANCOUVER</v>
          </cell>
          <cell r="F1532">
            <v>815257.21</v>
          </cell>
          <cell r="G1532">
            <v>1</v>
          </cell>
        </row>
        <row r="1533">
          <cell r="A1533">
            <v>39871</v>
          </cell>
          <cell r="B1533" t="str">
            <v>0505263</v>
          </cell>
          <cell r="C1533" t="str">
            <v>TAN, ELIZABETH - RRSP</v>
          </cell>
          <cell r="D1533" t="str">
            <v>VANCOUVER</v>
          </cell>
          <cell r="F1533">
            <v>66326.52</v>
          </cell>
          <cell r="G1533">
            <v>1</v>
          </cell>
        </row>
        <row r="1534">
          <cell r="A1534">
            <v>39871</v>
          </cell>
          <cell r="B1534" t="str">
            <v>0505347</v>
          </cell>
          <cell r="C1534" t="str">
            <v>YEE-MING INVESTMENT COMPANY LTD.</v>
          </cell>
          <cell r="D1534" t="str">
            <v>VANCOUVER</v>
          </cell>
          <cell r="F1534">
            <v>742442.77</v>
          </cell>
          <cell r="G1534">
            <v>1</v>
          </cell>
        </row>
        <row r="1535">
          <cell r="A1535">
            <v>39871</v>
          </cell>
          <cell r="B1535" t="str">
            <v>0505503</v>
          </cell>
          <cell r="C1535" t="str">
            <v>1063263 ONTARIO LIMITED</v>
          </cell>
          <cell r="D1535" t="str">
            <v>VANCOUVER</v>
          </cell>
          <cell r="F1535">
            <v>672299.54</v>
          </cell>
          <cell r="G1535">
            <v>1</v>
          </cell>
        </row>
        <row r="1536">
          <cell r="A1536">
            <v>39871</v>
          </cell>
          <cell r="B1536" t="str">
            <v>0505578</v>
          </cell>
          <cell r="C1536" t="str">
            <v>SIT, JOEY</v>
          </cell>
          <cell r="D1536" t="str">
            <v>VANCOUVER</v>
          </cell>
          <cell r="F1536">
            <v>76114.7</v>
          </cell>
          <cell r="G1536">
            <v>1</v>
          </cell>
        </row>
        <row r="1537">
          <cell r="A1537">
            <v>39871</v>
          </cell>
          <cell r="B1537" t="str">
            <v>0505594</v>
          </cell>
          <cell r="C1537" t="str">
            <v>DE MELO, NOEMIA</v>
          </cell>
          <cell r="D1537" t="str">
            <v>VANCOUVER</v>
          </cell>
          <cell r="F1537">
            <v>265548.7</v>
          </cell>
          <cell r="G1537">
            <v>1</v>
          </cell>
        </row>
        <row r="1538">
          <cell r="A1538">
            <v>39871</v>
          </cell>
          <cell r="B1538" t="str">
            <v>0505602</v>
          </cell>
          <cell r="C1538" t="str">
            <v>DE MELO, ALICIA AND NOEMIA</v>
          </cell>
          <cell r="D1538" t="str">
            <v>VANCOUVER</v>
          </cell>
          <cell r="F1538">
            <v>232107.6</v>
          </cell>
          <cell r="G1538">
            <v>1</v>
          </cell>
        </row>
        <row r="1539">
          <cell r="A1539">
            <v>39871</v>
          </cell>
          <cell r="B1539" t="str">
            <v>0505610</v>
          </cell>
          <cell r="C1539" t="str">
            <v>DE MELO, ALWYN AND GABRIEL</v>
          </cell>
          <cell r="D1539" t="str">
            <v>VANCOUVER</v>
          </cell>
          <cell r="F1539">
            <v>233071.77</v>
          </cell>
          <cell r="G1539">
            <v>1</v>
          </cell>
        </row>
        <row r="1540">
          <cell r="A1540">
            <v>39871</v>
          </cell>
          <cell r="B1540" t="str">
            <v>0505693</v>
          </cell>
          <cell r="C1540" t="str">
            <v>HOTCHIN, MICHAEL LARISA INCOME FUND</v>
          </cell>
          <cell r="D1540" t="str">
            <v>VANCOUVER</v>
          </cell>
          <cell r="F1540">
            <v>323437.88</v>
          </cell>
          <cell r="G1540">
            <v>1</v>
          </cell>
        </row>
        <row r="1541">
          <cell r="A1541">
            <v>39871</v>
          </cell>
          <cell r="B1541" t="str">
            <v>0505719</v>
          </cell>
          <cell r="C1541" t="str">
            <v>LES PLACEMENTS RAYMOND CASTONGUAY</v>
          </cell>
          <cell r="D1541" t="str">
            <v>VANCOUVER</v>
          </cell>
          <cell r="F1541">
            <v>726816.03</v>
          </cell>
          <cell r="G1541">
            <v>1</v>
          </cell>
        </row>
        <row r="1542">
          <cell r="A1542">
            <v>39871</v>
          </cell>
          <cell r="B1542" t="str">
            <v>0505727</v>
          </cell>
          <cell r="C1542" t="str">
            <v>LES PLACEMENTS FLORENT CASTONGUAY</v>
          </cell>
          <cell r="D1542" t="str">
            <v>VANCOUVER</v>
          </cell>
          <cell r="F1542">
            <v>725966.79</v>
          </cell>
          <cell r="G1542">
            <v>1</v>
          </cell>
        </row>
        <row r="1543">
          <cell r="A1543">
            <v>39871</v>
          </cell>
          <cell r="B1543" t="str">
            <v>0505750</v>
          </cell>
          <cell r="C1543" t="str">
            <v>GCL CONTRACTING AND ENGINEERING INC.</v>
          </cell>
          <cell r="D1543" t="str">
            <v>VANCOUVER</v>
          </cell>
          <cell r="F1543">
            <v>251808.14</v>
          </cell>
          <cell r="G1543">
            <v>1</v>
          </cell>
        </row>
        <row r="1544">
          <cell r="A1544">
            <v>39871</v>
          </cell>
          <cell r="B1544" t="str">
            <v>0505818</v>
          </cell>
          <cell r="C1544" t="str">
            <v>GCL HOLDINGS LTD.</v>
          </cell>
          <cell r="D1544" t="str">
            <v>VANCOUVER</v>
          </cell>
          <cell r="F1544">
            <v>1003002.25</v>
          </cell>
          <cell r="G1544">
            <v>1</v>
          </cell>
        </row>
        <row r="1545">
          <cell r="A1545">
            <v>39871</v>
          </cell>
          <cell r="B1545" t="str">
            <v>0505859</v>
          </cell>
          <cell r="C1545" t="str">
            <v>KEMPINSKI, ADAM / KEMPINSKA, JANICE</v>
          </cell>
          <cell r="D1545" t="str">
            <v>VANCOUVER</v>
          </cell>
          <cell r="F1545">
            <v>611934.61</v>
          </cell>
          <cell r="G1545">
            <v>1</v>
          </cell>
        </row>
        <row r="1546">
          <cell r="A1546">
            <v>39871</v>
          </cell>
          <cell r="B1546" t="str">
            <v>0505941</v>
          </cell>
          <cell r="C1546" t="str">
            <v>LAU, ANITA CHOR FUN - RRSP</v>
          </cell>
          <cell r="D1546" t="str">
            <v>VANCOUVER</v>
          </cell>
          <cell r="F1546">
            <v>229307.24</v>
          </cell>
          <cell r="G1546">
            <v>1</v>
          </cell>
        </row>
        <row r="1547">
          <cell r="A1547">
            <v>39871</v>
          </cell>
          <cell r="B1547" t="str">
            <v>0505958</v>
          </cell>
          <cell r="C1547" t="str">
            <v>LAU, OI-LIM - RRSP</v>
          </cell>
          <cell r="D1547" t="str">
            <v>VANCOUVER</v>
          </cell>
          <cell r="F1547">
            <v>319058.18</v>
          </cell>
          <cell r="G1547">
            <v>1</v>
          </cell>
        </row>
        <row r="1548">
          <cell r="A1548">
            <v>39871</v>
          </cell>
          <cell r="B1548" t="str">
            <v>0505966</v>
          </cell>
          <cell r="C1548" t="str">
            <v>LAU,OI-LIM AND ANITA CHOR FUN</v>
          </cell>
          <cell r="D1548" t="str">
            <v>VANCOUVER</v>
          </cell>
          <cell r="F1548">
            <v>130275.84</v>
          </cell>
          <cell r="G1548">
            <v>1</v>
          </cell>
        </row>
        <row r="1549">
          <cell r="A1549">
            <v>39871</v>
          </cell>
          <cell r="B1549" t="str">
            <v>0505974</v>
          </cell>
          <cell r="C1549" t="str">
            <v>IPP OF GERR CONSTRUCTION LTD FOR JOE AND MARYLOU GERRITS</v>
          </cell>
          <cell r="D1549" t="str">
            <v>VANCOUVER</v>
          </cell>
          <cell r="F1549">
            <v>134569.22</v>
          </cell>
          <cell r="G1549">
            <v>1</v>
          </cell>
        </row>
        <row r="1550">
          <cell r="A1550">
            <v>39871</v>
          </cell>
          <cell r="B1550" t="str">
            <v>0505982</v>
          </cell>
          <cell r="C1550" t="str">
            <v>TASCHUK, JUDY - RRSP</v>
          </cell>
          <cell r="D1550" t="str">
            <v>VANCOUVER</v>
          </cell>
          <cell r="F1550">
            <v>1671.26</v>
          </cell>
          <cell r="G1550">
            <v>1</v>
          </cell>
        </row>
        <row r="1551">
          <cell r="A1551">
            <v>39871</v>
          </cell>
          <cell r="B1551" t="str">
            <v>0505990</v>
          </cell>
          <cell r="C1551" t="str">
            <v>CHU, FLORA SIU CHI/FRANK KIM FAI</v>
          </cell>
          <cell r="D1551" t="str">
            <v>VANCOUVER</v>
          </cell>
          <cell r="F1551">
            <v>909338.29</v>
          </cell>
          <cell r="G1551">
            <v>1</v>
          </cell>
        </row>
        <row r="1552">
          <cell r="A1552">
            <v>39871</v>
          </cell>
          <cell r="B1552" t="str">
            <v>0506071</v>
          </cell>
          <cell r="C1552" t="str">
            <v>KEMPINSKI, ADAM - LIRA</v>
          </cell>
          <cell r="D1552" t="str">
            <v>VANCOUVER</v>
          </cell>
          <cell r="F1552">
            <v>39399.51</v>
          </cell>
          <cell r="G1552">
            <v>1</v>
          </cell>
        </row>
        <row r="1553">
          <cell r="A1553">
            <v>39871</v>
          </cell>
          <cell r="B1553" t="str">
            <v>0506089</v>
          </cell>
          <cell r="C1553" t="str">
            <v>KEMPINSKA, JANICE - RRSP</v>
          </cell>
          <cell r="D1553" t="str">
            <v>VANCOUVER</v>
          </cell>
          <cell r="F1553">
            <v>80703.91</v>
          </cell>
          <cell r="G1553">
            <v>1</v>
          </cell>
        </row>
        <row r="1554">
          <cell r="A1554">
            <v>39871</v>
          </cell>
          <cell r="B1554" t="str">
            <v>0506097</v>
          </cell>
          <cell r="C1554" t="str">
            <v>KEMPINSKI, ADAM - RRSP</v>
          </cell>
          <cell r="D1554" t="str">
            <v>VANCOUVER</v>
          </cell>
          <cell r="F1554">
            <v>137835.72</v>
          </cell>
          <cell r="G1554">
            <v>1</v>
          </cell>
        </row>
        <row r="1555">
          <cell r="A1555">
            <v>39871</v>
          </cell>
          <cell r="B1555" t="str">
            <v>0506105</v>
          </cell>
          <cell r="C1555" t="str">
            <v>AXIA NET MEDIA CORPORATION</v>
          </cell>
          <cell r="D1555" t="str">
            <v>VANCOUVER</v>
          </cell>
          <cell r="F1555">
            <v>10491137.93</v>
          </cell>
          <cell r="G1555">
            <v>1</v>
          </cell>
        </row>
        <row r="1556">
          <cell r="A1556">
            <v>39871</v>
          </cell>
          <cell r="B1556" t="str">
            <v>0506121</v>
          </cell>
          <cell r="C1556" t="str">
            <v>ZELLA HOLDINGS LTD. - CAD</v>
          </cell>
          <cell r="D1556" t="str">
            <v>VANCOUVER</v>
          </cell>
          <cell r="F1556">
            <v>2415247.0699999998</v>
          </cell>
          <cell r="G1556">
            <v>1</v>
          </cell>
        </row>
        <row r="1557">
          <cell r="A1557">
            <v>39871</v>
          </cell>
          <cell r="B1557" t="str">
            <v>0506139</v>
          </cell>
          <cell r="C1557" t="str">
            <v>ZELLA HOLDINGS LTD. - USD</v>
          </cell>
          <cell r="D1557" t="str">
            <v>VANCOUVER</v>
          </cell>
          <cell r="F1557">
            <v>1000725.92</v>
          </cell>
          <cell r="G1557">
            <v>1</v>
          </cell>
        </row>
        <row r="1558">
          <cell r="A1558">
            <v>39871</v>
          </cell>
          <cell r="B1558" t="str">
            <v>0506162</v>
          </cell>
          <cell r="C1558" t="str">
            <v>SCHULT, ERIK AND GISELA</v>
          </cell>
          <cell r="D1558" t="str">
            <v>VANCOUVER</v>
          </cell>
          <cell r="F1558">
            <v>807674.49</v>
          </cell>
          <cell r="G1558">
            <v>1</v>
          </cell>
        </row>
        <row r="1559">
          <cell r="A1559">
            <v>39871</v>
          </cell>
          <cell r="B1559" t="str">
            <v>0506220</v>
          </cell>
          <cell r="C1559" t="str">
            <v>PLATINUM LABEL HOLDINGS LTD - US</v>
          </cell>
          <cell r="D1559" t="str">
            <v>VANCOUVER</v>
          </cell>
          <cell r="F1559">
            <v>888212.57</v>
          </cell>
          <cell r="G1559">
            <v>1</v>
          </cell>
        </row>
        <row r="1560">
          <cell r="A1560">
            <v>39871</v>
          </cell>
          <cell r="B1560" t="str">
            <v>0506287</v>
          </cell>
          <cell r="C1560" t="str">
            <v>PENA, ANTONIO E AND MARIA T P</v>
          </cell>
          <cell r="D1560" t="str">
            <v>VANCOUVER</v>
          </cell>
          <cell r="F1560">
            <v>4550.54</v>
          </cell>
          <cell r="G1560">
            <v>1</v>
          </cell>
        </row>
        <row r="1561">
          <cell r="A1561">
            <v>39871</v>
          </cell>
          <cell r="B1561" t="str">
            <v>0506303</v>
          </cell>
          <cell r="C1561" t="str">
            <v>(Z)ZHANG, TONGDAI / WANG, MIN-US</v>
          </cell>
          <cell r="D1561" t="str">
            <v>VANCOUVER</v>
          </cell>
          <cell r="F1561">
            <v>8422.5</v>
          </cell>
          <cell r="G1561">
            <v>1</v>
          </cell>
        </row>
        <row r="1562">
          <cell r="A1562">
            <v>39871</v>
          </cell>
          <cell r="B1562" t="str">
            <v>0506352</v>
          </cell>
          <cell r="C1562" t="str">
            <v>PINIZZOTTO, EVA - SP RSP</v>
          </cell>
          <cell r="D1562" t="str">
            <v>VANCOUVER</v>
          </cell>
          <cell r="F1562">
            <v>277136.69</v>
          </cell>
          <cell r="G1562">
            <v>1</v>
          </cell>
        </row>
        <row r="1563">
          <cell r="A1563">
            <v>39871</v>
          </cell>
          <cell r="B1563" t="str">
            <v>0506360</v>
          </cell>
          <cell r="C1563" t="str">
            <v>PINIZZOTTO, JOSEPH - RRSP</v>
          </cell>
          <cell r="D1563" t="str">
            <v>VANCOUVER</v>
          </cell>
          <cell r="F1563">
            <v>85869.48</v>
          </cell>
          <cell r="G1563">
            <v>1</v>
          </cell>
        </row>
        <row r="1564">
          <cell r="A1564">
            <v>39871</v>
          </cell>
          <cell r="B1564" t="str">
            <v>0506378</v>
          </cell>
          <cell r="C1564" t="str">
            <v>PINIZZOTTO, EVA</v>
          </cell>
          <cell r="D1564" t="str">
            <v>VANCOUVER</v>
          </cell>
          <cell r="F1564">
            <v>773470.67</v>
          </cell>
          <cell r="G1564">
            <v>1</v>
          </cell>
        </row>
        <row r="1565">
          <cell r="A1565">
            <v>39871</v>
          </cell>
          <cell r="B1565" t="str">
            <v>0506386</v>
          </cell>
          <cell r="C1565" t="str">
            <v>PINIZZOTTO, EVA - LIRA</v>
          </cell>
          <cell r="D1565" t="str">
            <v>VANCOUVER</v>
          </cell>
          <cell r="F1565">
            <v>21493.5</v>
          </cell>
          <cell r="G1565">
            <v>1</v>
          </cell>
        </row>
        <row r="1566">
          <cell r="A1566">
            <v>39871</v>
          </cell>
          <cell r="B1566" t="str">
            <v>0506394</v>
          </cell>
          <cell r="C1566" t="str">
            <v>PINIZZOTTO, EVA ITF PINIZZOTTO, FRANK</v>
          </cell>
          <cell r="D1566" t="str">
            <v>VANCOUVER</v>
          </cell>
          <cell r="F1566">
            <v>18771.810000000001</v>
          </cell>
          <cell r="G1566">
            <v>1</v>
          </cell>
        </row>
        <row r="1567">
          <cell r="A1567">
            <v>39871</v>
          </cell>
          <cell r="B1567" t="str">
            <v>0506402</v>
          </cell>
          <cell r="C1567" t="str">
            <v>PINIZZOTTO, EVA ITF MARC-ANTHONY</v>
          </cell>
          <cell r="D1567" t="str">
            <v>VANCOUVER</v>
          </cell>
          <cell r="F1567">
            <v>19447.32</v>
          </cell>
          <cell r="G1567">
            <v>1</v>
          </cell>
        </row>
        <row r="1568">
          <cell r="A1568">
            <v>39871</v>
          </cell>
          <cell r="B1568" t="str">
            <v>0506410</v>
          </cell>
          <cell r="C1568" t="str">
            <v>PINIZZOTTO, EVA ITF MADELINE PINIZZOTTO</v>
          </cell>
          <cell r="D1568" t="str">
            <v>VANCOUVER</v>
          </cell>
          <cell r="F1568">
            <v>16876.37</v>
          </cell>
          <cell r="G1568">
            <v>1</v>
          </cell>
        </row>
        <row r="1569">
          <cell r="A1569">
            <v>39871</v>
          </cell>
          <cell r="B1569" t="str">
            <v>0506451</v>
          </cell>
          <cell r="C1569" t="str">
            <v>LABONTE EQUITIES INC.</v>
          </cell>
          <cell r="D1569" t="str">
            <v>VANCOUVER</v>
          </cell>
          <cell r="F1569">
            <v>1709235.17</v>
          </cell>
          <cell r="G1569">
            <v>1</v>
          </cell>
        </row>
        <row r="1570">
          <cell r="A1570">
            <v>39871</v>
          </cell>
          <cell r="B1570" t="str">
            <v>0506477</v>
          </cell>
          <cell r="C1570" t="str">
            <v>ELKVIEW ENTERPRISES LTD</v>
          </cell>
          <cell r="D1570" t="str">
            <v>VANCOUVER</v>
          </cell>
          <cell r="F1570">
            <v>2389628.3199999998</v>
          </cell>
          <cell r="G1570">
            <v>1</v>
          </cell>
        </row>
        <row r="1571">
          <cell r="A1571">
            <v>39871</v>
          </cell>
          <cell r="B1571" t="str">
            <v>0506527</v>
          </cell>
          <cell r="C1571" t="str">
            <v>LAMBERT, LAWRENCE AND LEXIE</v>
          </cell>
          <cell r="D1571" t="str">
            <v>VANCOUVER</v>
          </cell>
          <cell r="F1571">
            <v>395315.56</v>
          </cell>
          <cell r="G1571">
            <v>1</v>
          </cell>
        </row>
        <row r="1572">
          <cell r="A1572">
            <v>39871</v>
          </cell>
          <cell r="B1572" t="str">
            <v>0506626</v>
          </cell>
          <cell r="C1572" t="str">
            <v>MICHAEL GELLER &amp; ASSOCIATES LIMITED</v>
          </cell>
          <cell r="D1572" t="str">
            <v>VANCOUVER</v>
          </cell>
          <cell r="F1572">
            <v>276736.44</v>
          </cell>
          <cell r="G1572">
            <v>1</v>
          </cell>
        </row>
        <row r="1573">
          <cell r="A1573">
            <v>39871</v>
          </cell>
          <cell r="B1573" t="str">
            <v>0506691</v>
          </cell>
          <cell r="C1573" t="str">
            <v>LING, TAMMY</v>
          </cell>
          <cell r="D1573" t="str">
            <v>VANCOUVER</v>
          </cell>
          <cell r="F1573">
            <v>671565.41</v>
          </cell>
          <cell r="G1573">
            <v>1</v>
          </cell>
        </row>
        <row r="1574">
          <cell r="A1574">
            <v>39871</v>
          </cell>
          <cell r="B1574" t="str">
            <v>0506709</v>
          </cell>
          <cell r="C1574" t="str">
            <v>LING, TAMMY - RRSP</v>
          </cell>
          <cell r="D1574" t="str">
            <v>VANCOUVER</v>
          </cell>
          <cell r="F1574">
            <v>92476.22</v>
          </cell>
          <cell r="G1574">
            <v>1</v>
          </cell>
        </row>
        <row r="1575">
          <cell r="A1575">
            <v>39871</v>
          </cell>
          <cell r="B1575" t="str">
            <v>0506824</v>
          </cell>
          <cell r="C1575" t="str">
            <v>GANDERTON, JILL - SP RRSP</v>
          </cell>
          <cell r="D1575" t="str">
            <v>VANCOUVER</v>
          </cell>
          <cell r="F1575">
            <v>79352.850000000006</v>
          </cell>
          <cell r="G1575">
            <v>1</v>
          </cell>
        </row>
        <row r="1576">
          <cell r="A1576">
            <v>39871</v>
          </cell>
          <cell r="B1576" t="str">
            <v>0506832</v>
          </cell>
          <cell r="C1576" t="str">
            <v>KELLN, LARRY/SHARON - YIELD PLUS</v>
          </cell>
          <cell r="D1576" t="str">
            <v>VANCOUVER</v>
          </cell>
          <cell r="F1576">
            <v>3067052.27</v>
          </cell>
          <cell r="G1576">
            <v>1</v>
          </cell>
        </row>
        <row r="1577">
          <cell r="A1577">
            <v>39871</v>
          </cell>
          <cell r="B1577" t="str">
            <v>0506840</v>
          </cell>
          <cell r="C1577" t="str">
            <v>1303251 ONTARIO LIMITED</v>
          </cell>
          <cell r="D1577" t="str">
            <v>VANCOUVER</v>
          </cell>
          <cell r="F1577">
            <v>649732.21</v>
          </cell>
          <cell r="G1577">
            <v>1</v>
          </cell>
        </row>
        <row r="1578">
          <cell r="A1578">
            <v>39871</v>
          </cell>
          <cell r="B1578" t="str">
            <v>0506857</v>
          </cell>
          <cell r="C1578" t="str">
            <v>LAM, KWAN TIM / LAM, DIN FONG</v>
          </cell>
          <cell r="D1578" t="str">
            <v>VANCOUVER</v>
          </cell>
          <cell r="F1578">
            <v>207469.68</v>
          </cell>
          <cell r="G1578">
            <v>1</v>
          </cell>
        </row>
        <row r="1579">
          <cell r="A1579">
            <v>39871</v>
          </cell>
          <cell r="B1579" t="str">
            <v>0506865</v>
          </cell>
          <cell r="C1579" t="str">
            <v>GANDERTON, ALLAN RIKKI AND JILL</v>
          </cell>
          <cell r="D1579" t="str">
            <v>VANCOUVER</v>
          </cell>
          <cell r="F1579">
            <v>589621.47</v>
          </cell>
          <cell r="G1579">
            <v>1</v>
          </cell>
        </row>
        <row r="1580">
          <cell r="A1580">
            <v>39871</v>
          </cell>
          <cell r="B1580" t="str">
            <v>0506873</v>
          </cell>
          <cell r="C1580" t="str">
            <v>GANDERTON, ALLAN RIKKI - LIRA</v>
          </cell>
          <cell r="D1580" t="str">
            <v>VANCOUVER</v>
          </cell>
          <cell r="F1580">
            <v>68265.34</v>
          </cell>
          <cell r="G1580">
            <v>1</v>
          </cell>
        </row>
        <row r="1581">
          <cell r="A1581">
            <v>39871</v>
          </cell>
          <cell r="B1581" t="str">
            <v>0506881</v>
          </cell>
          <cell r="C1581" t="str">
            <v>GANDERTON, ALLAN RIKKI-RRSP</v>
          </cell>
          <cell r="D1581" t="str">
            <v>VANCOUVER</v>
          </cell>
          <cell r="F1581">
            <v>234120</v>
          </cell>
          <cell r="G1581">
            <v>1</v>
          </cell>
        </row>
        <row r="1582">
          <cell r="A1582">
            <v>39871</v>
          </cell>
          <cell r="B1582" t="str">
            <v>0506899</v>
          </cell>
          <cell r="C1582" t="str">
            <v>GANDERTON, JILL</v>
          </cell>
          <cell r="D1582" t="str">
            <v>VANCOUVER</v>
          </cell>
          <cell r="F1582">
            <v>25712.37</v>
          </cell>
          <cell r="G1582">
            <v>1</v>
          </cell>
        </row>
        <row r="1583">
          <cell r="A1583">
            <v>39871</v>
          </cell>
          <cell r="B1583" t="str">
            <v>0506907</v>
          </cell>
          <cell r="C1583" t="str">
            <v>HOANG, ALIX</v>
          </cell>
          <cell r="D1583" t="str">
            <v>VANCOUVER</v>
          </cell>
          <cell r="F1583">
            <v>1104269.17</v>
          </cell>
          <cell r="G1583">
            <v>1</v>
          </cell>
        </row>
        <row r="1584">
          <cell r="A1584">
            <v>39871</v>
          </cell>
          <cell r="B1584" t="str">
            <v>0506915</v>
          </cell>
          <cell r="C1584" t="str">
            <v>UNDERHILL, DAVID</v>
          </cell>
          <cell r="D1584" t="str">
            <v>VANCOUVER</v>
          </cell>
          <cell r="F1584">
            <v>1138912.22</v>
          </cell>
          <cell r="G1584">
            <v>1</v>
          </cell>
        </row>
        <row r="1585">
          <cell r="A1585">
            <v>39871</v>
          </cell>
          <cell r="B1585" t="str">
            <v>0506923</v>
          </cell>
          <cell r="C1585" t="str">
            <v>LI, XUEHUI - US</v>
          </cell>
          <cell r="D1585" t="str">
            <v>VANCOUVER</v>
          </cell>
          <cell r="F1585">
            <v>783666.5</v>
          </cell>
          <cell r="G1585">
            <v>1</v>
          </cell>
        </row>
        <row r="1586">
          <cell r="A1586">
            <v>39871</v>
          </cell>
          <cell r="B1586" t="str">
            <v>0507111</v>
          </cell>
          <cell r="C1586" t="str">
            <v>MACDONALD, ELIZABETH</v>
          </cell>
          <cell r="D1586" t="str">
            <v>VANCOUVER</v>
          </cell>
          <cell r="F1586">
            <v>577088.16</v>
          </cell>
          <cell r="G1586">
            <v>1</v>
          </cell>
        </row>
        <row r="1587">
          <cell r="A1587">
            <v>39871</v>
          </cell>
          <cell r="B1587" t="str">
            <v>0507129</v>
          </cell>
          <cell r="C1587" t="str">
            <v>MACDONALD, ELZABETH - RRSP</v>
          </cell>
          <cell r="D1587" t="str">
            <v>VANCOUVER</v>
          </cell>
          <cell r="F1587">
            <v>93554.92</v>
          </cell>
          <cell r="G1587">
            <v>1</v>
          </cell>
        </row>
        <row r="1588">
          <cell r="A1588">
            <v>39871</v>
          </cell>
          <cell r="B1588" t="str">
            <v>0507137</v>
          </cell>
          <cell r="C1588" t="str">
            <v>MACDONALD, ELIZABETH - SP RRSP</v>
          </cell>
          <cell r="D1588" t="str">
            <v>VANCOUVER</v>
          </cell>
          <cell r="F1588">
            <v>66181.89</v>
          </cell>
          <cell r="G1588">
            <v>1</v>
          </cell>
        </row>
        <row r="1589">
          <cell r="A1589">
            <v>39871</v>
          </cell>
          <cell r="B1589" t="str">
            <v>0507145</v>
          </cell>
          <cell r="C1589" t="str">
            <v>MACDONALD, BARRY - RRSP</v>
          </cell>
          <cell r="D1589" t="str">
            <v>VANCOUVER</v>
          </cell>
          <cell r="F1589">
            <v>224200.05</v>
          </cell>
          <cell r="G1589">
            <v>1</v>
          </cell>
        </row>
        <row r="1590">
          <cell r="A1590">
            <v>39871</v>
          </cell>
          <cell r="B1590" t="str">
            <v>0507178</v>
          </cell>
          <cell r="C1590" t="str">
            <v>MCINTYRE, DAVID - RSP</v>
          </cell>
          <cell r="D1590" t="str">
            <v>VANCOUVER</v>
          </cell>
          <cell r="F1590">
            <v>150483.79</v>
          </cell>
          <cell r="G1590">
            <v>1</v>
          </cell>
        </row>
        <row r="1591">
          <cell r="A1591">
            <v>39871</v>
          </cell>
          <cell r="B1591" t="str">
            <v>0507186</v>
          </cell>
          <cell r="C1591" t="str">
            <v>MCINTYRE, ANDREA - SP RSP</v>
          </cell>
          <cell r="D1591" t="str">
            <v>VANCOUVER</v>
          </cell>
          <cell r="F1591">
            <v>143802.04</v>
          </cell>
          <cell r="G1591">
            <v>1</v>
          </cell>
        </row>
        <row r="1592">
          <cell r="A1592">
            <v>39871</v>
          </cell>
          <cell r="B1592" t="str">
            <v>0507194</v>
          </cell>
          <cell r="C1592" t="str">
            <v>MCINTYRE, ANDREA - LIRA</v>
          </cell>
          <cell r="D1592" t="str">
            <v>VANCOUVER</v>
          </cell>
          <cell r="F1592">
            <v>1105.46</v>
          </cell>
          <cell r="G1592">
            <v>1</v>
          </cell>
        </row>
        <row r="1593">
          <cell r="A1593">
            <v>39871</v>
          </cell>
          <cell r="B1593" t="str">
            <v>0507277</v>
          </cell>
          <cell r="C1593" t="str">
            <v>The Trustee of the ALH Hldgs Ltd Ret and Death Benefits Scheme</v>
          </cell>
          <cell r="D1593" t="str">
            <v>UNITED KINGDOM</v>
          </cell>
          <cell r="F1593">
            <v>4328598.87</v>
          </cell>
          <cell r="G1593">
            <v>1</v>
          </cell>
        </row>
        <row r="1594">
          <cell r="A1594">
            <v>39871</v>
          </cell>
          <cell r="B1594" t="str">
            <v>0507384</v>
          </cell>
          <cell r="C1594" t="str">
            <v>XU INVESTMENTS LIMITED - US</v>
          </cell>
          <cell r="D1594" t="str">
            <v>VANCOUVER</v>
          </cell>
          <cell r="F1594">
            <v>1126833.81</v>
          </cell>
          <cell r="G1594">
            <v>1</v>
          </cell>
        </row>
        <row r="1595">
          <cell r="A1595">
            <v>39871</v>
          </cell>
          <cell r="B1595" t="str">
            <v>0507418</v>
          </cell>
          <cell r="C1595" t="str">
            <v>DE MELO, GABRIEL - CAD</v>
          </cell>
          <cell r="D1595" t="str">
            <v>VANCOUVER</v>
          </cell>
          <cell r="F1595">
            <v>117759.34</v>
          </cell>
          <cell r="G1595">
            <v>1</v>
          </cell>
        </row>
        <row r="1596">
          <cell r="A1596">
            <v>39871</v>
          </cell>
          <cell r="B1596" t="str">
            <v>0507426</v>
          </cell>
          <cell r="C1596" t="str">
            <v>DE MELO, GABRIEL - US</v>
          </cell>
          <cell r="D1596" t="str">
            <v>VANCOUVER</v>
          </cell>
          <cell r="F1596">
            <v>1210486.5</v>
          </cell>
          <cell r="G1596">
            <v>1</v>
          </cell>
        </row>
        <row r="1597">
          <cell r="A1597">
            <v>39871</v>
          </cell>
          <cell r="B1597" t="str">
            <v>0507509</v>
          </cell>
          <cell r="C1597" t="str">
            <v>BRONSTEIN, SIMONE ROSBERGER</v>
          </cell>
          <cell r="D1597" t="str">
            <v>VANCOUVER</v>
          </cell>
          <cell r="F1597">
            <v>959043.62</v>
          </cell>
          <cell r="G1597">
            <v>1</v>
          </cell>
        </row>
        <row r="1598">
          <cell r="A1598">
            <v>39871</v>
          </cell>
          <cell r="B1598" t="str">
            <v>0507517</v>
          </cell>
          <cell r="C1598" t="str">
            <v>GARBARINO, GARRY - RRSP</v>
          </cell>
          <cell r="D1598" t="str">
            <v>VANCOUVER</v>
          </cell>
          <cell r="F1598">
            <v>274019.20000000001</v>
          </cell>
          <cell r="G1598">
            <v>1</v>
          </cell>
        </row>
        <row r="1599">
          <cell r="A1599">
            <v>39871</v>
          </cell>
          <cell r="B1599" t="str">
            <v>0507525</v>
          </cell>
          <cell r="C1599" t="str">
            <v>GARBARINO, CARRIE - RRSP</v>
          </cell>
          <cell r="D1599" t="str">
            <v>VANCOUVER</v>
          </cell>
          <cell r="F1599">
            <v>260288.25</v>
          </cell>
          <cell r="G1599">
            <v>1</v>
          </cell>
        </row>
        <row r="1600">
          <cell r="A1600">
            <v>39871</v>
          </cell>
          <cell r="B1600" t="str">
            <v>0507707</v>
          </cell>
          <cell r="C1600" t="str">
            <v>GOERGLER, JP LOUIS / DOUBLIEZ, COLETTE M</v>
          </cell>
          <cell r="D1600" t="str">
            <v>VANCOUVER</v>
          </cell>
          <cell r="F1600">
            <v>1016697.64</v>
          </cell>
          <cell r="G1600">
            <v>1</v>
          </cell>
        </row>
        <row r="1601">
          <cell r="A1601">
            <v>39871</v>
          </cell>
          <cell r="B1601" t="str">
            <v>0507764</v>
          </cell>
          <cell r="C1601" t="str">
            <v>CHEUK, MARIA MAN LAI</v>
          </cell>
          <cell r="D1601" t="str">
            <v>VANCOUVER</v>
          </cell>
          <cell r="F1601">
            <v>539335.73</v>
          </cell>
          <cell r="G1601">
            <v>1</v>
          </cell>
        </row>
        <row r="1602">
          <cell r="A1602">
            <v>39871</v>
          </cell>
          <cell r="B1602" t="str">
            <v>0507822</v>
          </cell>
          <cell r="C1602" t="str">
            <v>ANDERSON AGA HOLDINGS LTD.</v>
          </cell>
          <cell r="D1602" t="str">
            <v>VANCOUVER</v>
          </cell>
          <cell r="F1602">
            <v>6077698.6900000004</v>
          </cell>
          <cell r="G1602">
            <v>1</v>
          </cell>
        </row>
        <row r="1603">
          <cell r="A1603">
            <v>39871</v>
          </cell>
          <cell r="B1603" t="str">
            <v>0508028</v>
          </cell>
          <cell r="C1603" t="str">
            <v>RUBENSTEIN, JEFFREY</v>
          </cell>
          <cell r="D1603" t="str">
            <v>VANCOUVER</v>
          </cell>
          <cell r="F1603">
            <v>974825.99</v>
          </cell>
          <cell r="G1603">
            <v>1</v>
          </cell>
        </row>
        <row r="1604">
          <cell r="A1604">
            <v>39871</v>
          </cell>
          <cell r="B1604" t="str">
            <v>0508044</v>
          </cell>
          <cell r="C1604" t="str">
            <v>THE KELLY RUBENSTEIN TRUST</v>
          </cell>
          <cell r="D1604" t="str">
            <v>VANCOUVER</v>
          </cell>
          <cell r="F1604">
            <v>111852.73</v>
          </cell>
          <cell r="G1604">
            <v>1</v>
          </cell>
        </row>
        <row r="1605">
          <cell r="A1605">
            <v>39871</v>
          </cell>
          <cell r="B1605" t="str">
            <v>0508143</v>
          </cell>
          <cell r="C1605" t="str">
            <v>(Z)LIANG, JANE AND LI, Z.H./ADAM/ANNIE</v>
          </cell>
          <cell r="D1605" t="str">
            <v>VANCOUVER</v>
          </cell>
          <cell r="F1605">
            <v>198636.66</v>
          </cell>
          <cell r="G1605">
            <v>1</v>
          </cell>
        </row>
        <row r="1606">
          <cell r="A1606">
            <v>39871</v>
          </cell>
          <cell r="B1606" t="str">
            <v>0508325</v>
          </cell>
          <cell r="C1606" t="str">
            <v>LUI, TOM WAI TSUN - USD</v>
          </cell>
          <cell r="D1606" t="str">
            <v>VANCOUVER</v>
          </cell>
          <cell r="F1606">
            <v>346160.18</v>
          </cell>
          <cell r="G1606">
            <v>1</v>
          </cell>
        </row>
        <row r="1607">
          <cell r="A1607">
            <v>39871</v>
          </cell>
          <cell r="B1607" t="str">
            <v>0508440</v>
          </cell>
          <cell r="C1607" t="str">
            <v>MCINNIS, GLENN AND GLORIA - SPECIAL MANDATE</v>
          </cell>
          <cell r="D1607" t="str">
            <v>VANCOUVER</v>
          </cell>
          <cell r="F1607">
            <v>496143.54</v>
          </cell>
          <cell r="G1607">
            <v>1</v>
          </cell>
        </row>
        <row r="1608">
          <cell r="A1608">
            <v>39871</v>
          </cell>
          <cell r="B1608" t="str">
            <v>0508549</v>
          </cell>
          <cell r="C1608" t="str">
            <v>R AND D PROPERTY MANAGEMENT LTD</v>
          </cell>
          <cell r="D1608" t="str">
            <v>VANCOUVER</v>
          </cell>
          <cell r="F1608">
            <v>133563.75</v>
          </cell>
          <cell r="G1608">
            <v>1</v>
          </cell>
        </row>
        <row r="1609">
          <cell r="A1609">
            <v>39871</v>
          </cell>
          <cell r="B1609" t="str">
            <v>0508614</v>
          </cell>
          <cell r="C1609" t="str">
            <v>SENTES, KIMBERLEY - RRSP</v>
          </cell>
          <cell r="D1609" t="str">
            <v>VANCOUVER</v>
          </cell>
          <cell r="F1609">
            <v>26281.72</v>
          </cell>
          <cell r="G1609">
            <v>1</v>
          </cell>
        </row>
        <row r="1610">
          <cell r="A1610">
            <v>39871</v>
          </cell>
          <cell r="B1610" t="str">
            <v>0508804</v>
          </cell>
          <cell r="C1610" t="str">
            <v>0828076 B.C. LIMITED</v>
          </cell>
          <cell r="D1610" t="str">
            <v>VANCOUVER</v>
          </cell>
          <cell r="F1610">
            <v>2903264.19</v>
          </cell>
          <cell r="G1610">
            <v>1</v>
          </cell>
        </row>
        <row r="1611">
          <cell r="A1611">
            <v>39871</v>
          </cell>
          <cell r="B1611" t="str">
            <v>0508812</v>
          </cell>
          <cell r="C1611" t="str">
            <v>AFCC AUTOMOTIVE FUEL CELL COOPERATION CORP.</v>
          </cell>
          <cell r="D1611" t="str">
            <v>VANCOUVER</v>
          </cell>
          <cell r="F1611">
            <v>54029574.990000002</v>
          </cell>
          <cell r="G1611">
            <v>1</v>
          </cell>
        </row>
        <row r="1612">
          <cell r="A1612">
            <v>39871</v>
          </cell>
          <cell r="B1612" t="str">
            <v>0508937</v>
          </cell>
          <cell r="C1612" t="str">
            <v>DE MELO, GABRIEL - INTL IMA</v>
          </cell>
          <cell r="D1612" t="str">
            <v>VANCOUVER</v>
          </cell>
          <cell r="F1612">
            <v>1243159.0900000001</v>
          </cell>
          <cell r="G1612">
            <v>1</v>
          </cell>
        </row>
        <row r="1613">
          <cell r="A1613">
            <v>39871</v>
          </cell>
          <cell r="B1613" t="str">
            <v>0508945</v>
          </cell>
          <cell r="C1613" t="str">
            <v>DE MELO, SHIVHOUN AND GABRIEL - USD</v>
          </cell>
          <cell r="D1613" t="str">
            <v>VANCOUVER</v>
          </cell>
          <cell r="F1613">
            <v>236843.26</v>
          </cell>
          <cell r="G1613">
            <v>1</v>
          </cell>
        </row>
        <row r="1614">
          <cell r="A1614">
            <v>39871</v>
          </cell>
          <cell r="B1614" t="str">
            <v>0508952</v>
          </cell>
          <cell r="C1614" t="str">
            <v>DE MELO, NOEMIA - USD</v>
          </cell>
          <cell r="D1614" t="str">
            <v>VANCOUVER</v>
          </cell>
          <cell r="F1614">
            <v>108241.86</v>
          </cell>
          <cell r="G1614">
            <v>1</v>
          </cell>
        </row>
        <row r="1615">
          <cell r="A1615">
            <v>39871</v>
          </cell>
          <cell r="B1615" t="str">
            <v>0509034</v>
          </cell>
          <cell r="C1615" t="str">
            <v>AFCC AUTOMOTIVE FUEL CELL COOPERATION CORP. - USD</v>
          </cell>
          <cell r="D1615" t="str">
            <v>VANCOUVER</v>
          </cell>
          <cell r="F1615">
            <v>14569917.779999999</v>
          </cell>
          <cell r="G1615">
            <v>1</v>
          </cell>
        </row>
        <row r="1616">
          <cell r="A1616">
            <v>39871</v>
          </cell>
          <cell r="B1616" t="str">
            <v>0509091</v>
          </cell>
          <cell r="C1616" t="str">
            <v>BOHN, SHERRIL DIANA</v>
          </cell>
          <cell r="D1616" t="str">
            <v>VANCOUVER</v>
          </cell>
          <cell r="F1616">
            <v>673131.62</v>
          </cell>
          <cell r="G1616">
            <v>1</v>
          </cell>
        </row>
        <row r="1617">
          <cell r="A1617">
            <v>39871</v>
          </cell>
          <cell r="B1617" t="str">
            <v>0509216</v>
          </cell>
          <cell r="C1617" t="str">
            <v>FLOOD, JOHN DAVID/BONNIE</v>
          </cell>
          <cell r="D1617" t="str">
            <v>VANCOUVER</v>
          </cell>
          <cell r="F1617">
            <v>435391.37</v>
          </cell>
          <cell r="G1617">
            <v>1</v>
          </cell>
        </row>
        <row r="1618">
          <cell r="A1618">
            <v>39871</v>
          </cell>
          <cell r="B1618" t="str">
            <v>0509224</v>
          </cell>
          <cell r="C1618" t="str">
            <v>FLOOD, JOHN DAVID - RCA TRUST</v>
          </cell>
          <cell r="D1618" t="str">
            <v>VANCOUVER</v>
          </cell>
          <cell r="F1618">
            <v>317500.68</v>
          </cell>
          <cell r="G1618">
            <v>1</v>
          </cell>
        </row>
        <row r="1619">
          <cell r="A1619">
            <v>39871</v>
          </cell>
          <cell r="B1619" t="str">
            <v>0509265</v>
          </cell>
          <cell r="C1619" t="str">
            <v>SUNCORP ENTERPRISES LTD. - YIELD PLUS</v>
          </cell>
          <cell r="D1619" t="str">
            <v>VANCOUVER</v>
          </cell>
          <cell r="F1619">
            <v>471841.29</v>
          </cell>
          <cell r="G1619">
            <v>1</v>
          </cell>
        </row>
        <row r="1620">
          <cell r="A1620">
            <v>39871</v>
          </cell>
          <cell r="B1620" t="str">
            <v>0509273</v>
          </cell>
          <cell r="C1620" t="str">
            <v>ANDERSON, JOHN AND JO-ANNE - YIELD PLUS</v>
          </cell>
          <cell r="D1620" t="str">
            <v>VANCOUVER</v>
          </cell>
          <cell r="F1620">
            <v>812418.29</v>
          </cell>
          <cell r="G1620">
            <v>1</v>
          </cell>
        </row>
        <row r="1621">
          <cell r="A1621">
            <v>39871</v>
          </cell>
          <cell r="B1621" t="str">
            <v>0509349</v>
          </cell>
          <cell r="C1621" t="str">
            <v>INGLE, ANDREW</v>
          </cell>
          <cell r="D1621" t="str">
            <v>VANCOUVER</v>
          </cell>
          <cell r="F1621">
            <v>2249.91</v>
          </cell>
          <cell r="G1621">
            <v>1</v>
          </cell>
        </row>
        <row r="1622">
          <cell r="A1622">
            <v>39871</v>
          </cell>
          <cell r="B1622" t="str">
            <v>0509471</v>
          </cell>
          <cell r="C1622" t="str">
            <v>1773904 ONTARIO INC.</v>
          </cell>
          <cell r="D1622" t="str">
            <v>VANCOUVER</v>
          </cell>
          <cell r="F1622">
            <v>1020039.5</v>
          </cell>
          <cell r="G1622">
            <v>1</v>
          </cell>
        </row>
        <row r="1623">
          <cell r="A1623">
            <v>39871</v>
          </cell>
          <cell r="B1623" t="str">
            <v>0509521</v>
          </cell>
          <cell r="C1623" t="str">
            <v>STRATHCONA MECHANICAL LIMITED</v>
          </cell>
          <cell r="D1623" t="str">
            <v>VANCOUVER</v>
          </cell>
          <cell r="F1623">
            <v>1233936.24</v>
          </cell>
          <cell r="G1623">
            <v>1</v>
          </cell>
        </row>
        <row r="1624">
          <cell r="A1624">
            <v>39871</v>
          </cell>
          <cell r="B1624" t="str">
            <v>0509539</v>
          </cell>
          <cell r="C1624" t="str">
            <v>CHRISTMAN, DAVID - YIELD PLUS</v>
          </cell>
          <cell r="D1624" t="str">
            <v>VANCOUVER</v>
          </cell>
          <cell r="F1624">
            <v>3387755.8</v>
          </cell>
          <cell r="G1624">
            <v>1</v>
          </cell>
        </row>
        <row r="1625">
          <cell r="A1625">
            <v>39871</v>
          </cell>
          <cell r="B1625" t="str">
            <v>0509547</v>
          </cell>
          <cell r="C1625" t="str">
            <v>CHRISTMAN, DAVID</v>
          </cell>
          <cell r="D1625" t="str">
            <v>VANCOUVER</v>
          </cell>
          <cell r="F1625">
            <v>1391289.91</v>
          </cell>
          <cell r="G1625">
            <v>1</v>
          </cell>
        </row>
        <row r="1626">
          <cell r="A1626">
            <v>39871</v>
          </cell>
          <cell r="B1626" t="str">
            <v>0509588</v>
          </cell>
          <cell r="C1626" t="str">
            <v>ANDERSON AGA HOLDINGS LTD.</v>
          </cell>
          <cell r="D1626" t="str">
            <v>VANCOUVER</v>
          </cell>
          <cell r="F1626">
            <v>1588063.99</v>
          </cell>
          <cell r="G1626">
            <v>1</v>
          </cell>
        </row>
        <row r="1627">
          <cell r="A1627">
            <v>39871</v>
          </cell>
          <cell r="B1627" t="str">
            <v>0510107</v>
          </cell>
          <cell r="C1627" t="str">
            <v>SANSEI HOLDINGS LTD - YIELD PLUS</v>
          </cell>
          <cell r="D1627" t="str">
            <v>VANCOUVER</v>
          </cell>
          <cell r="F1627">
            <v>17014.490000000002</v>
          </cell>
          <cell r="G1627">
            <v>1</v>
          </cell>
        </row>
        <row r="1628">
          <cell r="A1628">
            <v>39871</v>
          </cell>
          <cell r="B1628" t="str">
            <v>0510115</v>
          </cell>
          <cell r="C1628" t="str">
            <v>DLS HOLDINGS LTD - CORE</v>
          </cell>
          <cell r="D1628" t="str">
            <v>VANCOUVER</v>
          </cell>
          <cell r="F1628">
            <v>638167.17000000004</v>
          </cell>
          <cell r="G1628">
            <v>1</v>
          </cell>
        </row>
        <row r="1629">
          <cell r="A1629">
            <v>39871</v>
          </cell>
          <cell r="B1629" t="str">
            <v>0510123</v>
          </cell>
          <cell r="C1629" t="str">
            <v>CHEUNG, PETER YAN WING</v>
          </cell>
          <cell r="D1629" t="str">
            <v>VANCOUVER</v>
          </cell>
          <cell r="F1629">
            <v>745424.75</v>
          </cell>
          <cell r="G1629">
            <v>1</v>
          </cell>
        </row>
        <row r="1630">
          <cell r="A1630">
            <v>39871</v>
          </cell>
          <cell r="B1630" t="str">
            <v>0510131</v>
          </cell>
          <cell r="C1630" t="str">
            <v>CHOW, MARCUS - USD</v>
          </cell>
          <cell r="D1630" t="str">
            <v>VANCOUVER</v>
          </cell>
          <cell r="F1630">
            <v>168885.58</v>
          </cell>
          <cell r="G1630">
            <v>1</v>
          </cell>
        </row>
        <row r="1631">
          <cell r="A1631">
            <v>39871</v>
          </cell>
          <cell r="B1631" t="str">
            <v>0510149</v>
          </cell>
          <cell r="C1631" t="str">
            <v>CHOW, ELAINE - USD</v>
          </cell>
          <cell r="D1631" t="str">
            <v>VANCOUVER</v>
          </cell>
          <cell r="F1631">
            <v>266150.59999999998</v>
          </cell>
          <cell r="G1631">
            <v>1</v>
          </cell>
        </row>
        <row r="1632">
          <cell r="A1632">
            <v>39871</v>
          </cell>
          <cell r="B1632" t="str">
            <v>0510156</v>
          </cell>
          <cell r="C1632" t="str">
            <v>THE DLS FAMILY TRUST</v>
          </cell>
          <cell r="D1632" t="str">
            <v>VANCOUVER</v>
          </cell>
          <cell r="F1632">
            <v>739707.28</v>
          </cell>
          <cell r="G1632">
            <v>1</v>
          </cell>
        </row>
        <row r="1633">
          <cell r="A1633">
            <v>39871</v>
          </cell>
          <cell r="B1633" t="str">
            <v>0510164</v>
          </cell>
          <cell r="C1633" t="str">
            <v>DLS HOLDINGS LTD - YIELD PLUS</v>
          </cell>
          <cell r="D1633" t="str">
            <v>VANCOUVER</v>
          </cell>
          <cell r="F1633">
            <v>1621515.25</v>
          </cell>
          <cell r="G1633">
            <v>1</v>
          </cell>
        </row>
        <row r="1634">
          <cell r="A1634">
            <v>39871</v>
          </cell>
          <cell r="B1634" t="str">
            <v>0510172</v>
          </cell>
          <cell r="C1634" t="str">
            <v>DLS HOLDINGS LTD - SPECIAL MANDATE</v>
          </cell>
          <cell r="D1634" t="str">
            <v>VANCOUVER</v>
          </cell>
          <cell r="F1634">
            <v>602909.39</v>
          </cell>
          <cell r="G1634">
            <v>1</v>
          </cell>
        </row>
        <row r="1635">
          <cell r="A1635">
            <v>39871</v>
          </cell>
          <cell r="B1635" t="str">
            <v>0510248</v>
          </cell>
          <cell r="C1635" t="str">
            <v>SOUTER, DOUGLAS AND MARILYN - YIELD PLUS</v>
          </cell>
          <cell r="D1635" t="str">
            <v>VANCOUVER</v>
          </cell>
          <cell r="F1635">
            <v>798397.28</v>
          </cell>
          <cell r="G1635">
            <v>1</v>
          </cell>
        </row>
        <row r="1636">
          <cell r="A1636">
            <v>39871</v>
          </cell>
          <cell r="B1636" t="str">
            <v>0510255</v>
          </cell>
          <cell r="C1636" t="str">
            <v>GOODHAND, ALLAN AND/OR RONNALEE</v>
          </cell>
          <cell r="D1636" t="str">
            <v>VANCOUVER</v>
          </cell>
          <cell r="F1636">
            <v>303025.49</v>
          </cell>
          <cell r="G1636">
            <v>1</v>
          </cell>
        </row>
        <row r="1637">
          <cell r="A1637">
            <v>39871</v>
          </cell>
          <cell r="B1637" t="str">
            <v>0510263</v>
          </cell>
          <cell r="C1637" t="str">
            <v>GOODHAND, ALLAN - RRSP</v>
          </cell>
          <cell r="D1637" t="str">
            <v>VANCOUVER</v>
          </cell>
          <cell r="F1637">
            <v>677226.18</v>
          </cell>
          <cell r="G1637">
            <v>1</v>
          </cell>
        </row>
        <row r="1638">
          <cell r="A1638">
            <v>39871</v>
          </cell>
          <cell r="B1638" t="str">
            <v>0510271</v>
          </cell>
          <cell r="C1638" t="str">
            <v>GOODHAND, RONNALEE - RRSP</v>
          </cell>
          <cell r="D1638" t="str">
            <v>VANCOUVER</v>
          </cell>
          <cell r="F1638">
            <v>220858.61</v>
          </cell>
          <cell r="G1638">
            <v>1</v>
          </cell>
        </row>
        <row r="1639">
          <cell r="A1639">
            <v>39871</v>
          </cell>
          <cell r="B1639" t="str">
            <v>0510321</v>
          </cell>
          <cell r="C1639" t="str">
            <v>NEW MODERN HOLDINGS LIMITED 1</v>
          </cell>
          <cell r="D1639" t="str">
            <v>VANCOUVER</v>
          </cell>
          <cell r="F1639">
            <v>634426.23</v>
          </cell>
          <cell r="G1639">
            <v>1</v>
          </cell>
        </row>
        <row r="1640">
          <cell r="A1640">
            <v>39871</v>
          </cell>
          <cell r="B1640" t="str">
            <v>0510339</v>
          </cell>
          <cell r="C1640" t="str">
            <v>NEW MODERN HOLDINGS LIMITED 2</v>
          </cell>
          <cell r="D1640" t="str">
            <v>VANCOUVER</v>
          </cell>
          <cell r="F1640">
            <v>615346.84</v>
          </cell>
          <cell r="G1640">
            <v>1</v>
          </cell>
        </row>
        <row r="1641">
          <cell r="A1641">
            <v>39871</v>
          </cell>
          <cell r="B1641" t="str">
            <v>0510388</v>
          </cell>
          <cell r="C1641" t="str">
            <v>LITTLE, ANNETTE - SPOUSAL RRSP</v>
          </cell>
          <cell r="D1641" t="str">
            <v>VANCOUVER</v>
          </cell>
          <cell r="F1641">
            <v>116387.48</v>
          </cell>
          <cell r="G1641">
            <v>1</v>
          </cell>
        </row>
        <row r="1642">
          <cell r="A1642">
            <v>39871</v>
          </cell>
          <cell r="B1642" t="str">
            <v>0510396</v>
          </cell>
          <cell r="C1642" t="str">
            <v>ANDERSON, DAVID - RRSP</v>
          </cell>
          <cell r="D1642" t="str">
            <v>VANCOUVER</v>
          </cell>
          <cell r="F1642">
            <v>266707.81</v>
          </cell>
          <cell r="G1642">
            <v>1</v>
          </cell>
        </row>
        <row r="1643">
          <cell r="A1643">
            <v>39871</v>
          </cell>
          <cell r="B1643" t="str">
            <v>0510602</v>
          </cell>
          <cell r="C1643" t="str">
            <v>Op-Latin America Fund</v>
          </cell>
          <cell r="D1643" t="str">
            <v>UNITED KINGDOM</v>
          </cell>
          <cell r="F1643">
            <v>64095733.799999997</v>
          </cell>
          <cell r="G1643">
            <v>1</v>
          </cell>
        </row>
        <row r="1644">
          <cell r="A1644">
            <v>39871</v>
          </cell>
          <cell r="B1644" t="str">
            <v>0510628</v>
          </cell>
          <cell r="C1644" t="str">
            <v>STATE STREET DEPOSITORY OF THE HSBC MERIT UK EQUITY FUND</v>
          </cell>
          <cell r="D1644" t="str">
            <v>UNITED KINGDOM</v>
          </cell>
          <cell r="F1644">
            <v>131160693.47</v>
          </cell>
          <cell r="G1644">
            <v>1</v>
          </cell>
        </row>
        <row r="1645">
          <cell r="A1645">
            <v>39871</v>
          </cell>
          <cell r="B1645" t="str">
            <v>0510792</v>
          </cell>
          <cell r="C1645" t="str">
            <v>BILLION FINE INVESTMENT LIMITED - US</v>
          </cell>
          <cell r="D1645" t="str">
            <v>VANCOUVER</v>
          </cell>
          <cell r="F1645">
            <v>615860.37</v>
          </cell>
          <cell r="G1645">
            <v>1</v>
          </cell>
        </row>
        <row r="1646">
          <cell r="A1646">
            <v>39871</v>
          </cell>
          <cell r="B1646" t="str">
            <v>0510834</v>
          </cell>
          <cell r="C1646" t="str">
            <v>BOLD, DONALD AND MARILYN - YIELD PLUS</v>
          </cell>
          <cell r="D1646" t="str">
            <v>VANCOUVER</v>
          </cell>
          <cell r="F1646">
            <v>1989679.78</v>
          </cell>
          <cell r="G1646">
            <v>1</v>
          </cell>
        </row>
        <row r="1647">
          <cell r="A1647">
            <v>39871</v>
          </cell>
          <cell r="B1647" t="str">
            <v>0510842</v>
          </cell>
          <cell r="C1647" t="str">
            <v>COVILLE, WILLIAM AND ELVERA - YIELD PLUS</v>
          </cell>
          <cell r="D1647" t="str">
            <v>VANCOUVER</v>
          </cell>
          <cell r="F1647">
            <v>809664.95</v>
          </cell>
          <cell r="G1647">
            <v>1</v>
          </cell>
        </row>
        <row r="1648">
          <cell r="A1648">
            <v>39871</v>
          </cell>
          <cell r="B1648" t="str">
            <v>0510859</v>
          </cell>
          <cell r="C1648" t="str">
            <v>HARRISON, LINDA</v>
          </cell>
          <cell r="D1648" t="str">
            <v>VANCOUVER</v>
          </cell>
          <cell r="F1648">
            <v>344628.31</v>
          </cell>
          <cell r="G1648">
            <v>1</v>
          </cell>
        </row>
        <row r="1649">
          <cell r="A1649">
            <v>39871</v>
          </cell>
          <cell r="B1649" t="str">
            <v>0510982</v>
          </cell>
          <cell r="C1649" t="str">
            <v>WOODS, RUTH BURTON</v>
          </cell>
          <cell r="D1649" t="str">
            <v>VANCOUVER</v>
          </cell>
          <cell r="F1649">
            <v>486506.36</v>
          </cell>
          <cell r="G1649">
            <v>1</v>
          </cell>
        </row>
        <row r="1650">
          <cell r="A1650">
            <v>39871</v>
          </cell>
          <cell r="B1650" t="str">
            <v>0510990</v>
          </cell>
          <cell r="C1650" t="str">
            <v>WOODS, RUTH BURTON - RRSP</v>
          </cell>
          <cell r="D1650" t="str">
            <v>VANCOUVER</v>
          </cell>
          <cell r="F1650">
            <v>43565.04</v>
          </cell>
          <cell r="G1650">
            <v>1</v>
          </cell>
        </row>
        <row r="1651">
          <cell r="A1651">
            <v>39871</v>
          </cell>
          <cell r="B1651" t="str">
            <v>0511022</v>
          </cell>
          <cell r="C1651" t="str">
            <v>HERON, RUTH - YIELD PLUS</v>
          </cell>
          <cell r="D1651" t="str">
            <v>VANCOUVER</v>
          </cell>
          <cell r="F1651">
            <v>406425.32</v>
          </cell>
          <cell r="G1651">
            <v>1</v>
          </cell>
        </row>
        <row r="1652">
          <cell r="A1652">
            <v>39871</v>
          </cell>
          <cell r="B1652" t="str">
            <v>0511030</v>
          </cell>
          <cell r="C1652" t="str">
            <v>RAINSFORD, ROSS - YIELD PLUS</v>
          </cell>
          <cell r="D1652" t="str">
            <v>VANCOUVER</v>
          </cell>
          <cell r="F1652">
            <v>1085377.0900000001</v>
          </cell>
          <cell r="G1652">
            <v>1</v>
          </cell>
        </row>
        <row r="1653">
          <cell r="A1653">
            <v>39871</v>
          </cell>
          <cell r="B1653" t="str">
            <v>0511048</v>
          </cell>
          <cell r="C1653" t="str">
            <v>KLASSEN, IAN</v>
          </cell>
          <cell r="D1653" t="str">
            <v>VANCOUVER</v>
          </cell>
          <cell r="F1653">
            <v>202057.51</v>
          </cell>
          <cell r="G1653">
            <v>1</v>
          </cell>
        </row>
        <row r="1654">
          <cell r="A1654">
            <v>39871</v>
          </cell>
          <cell r="B1654" t="str">
            <v>0511196</v>
          </cell>
          <cell r="C1654" t="str">
            <v>HERON FAMILY FOUNDATION</v>
          </cell>
          <cell r="D1654" t="str">
            <v>VANCOUVER</v>
          </cell>
          <cell r="F1654">
            <v>5633258.0300000003</v>
          </cell>
          <cell r="G1654">
            <v>1</v>
          </cell>
        </row>
        <row r="1655">
          <cell r="A1655">
            <v>39871</v>
          </cell>
          <cell r="B1655" t="str">
            <v>0511212</v>
          </cell>
          <cell r="C1655" t="str">
            <v>POISSANT, CHARLES-ALBERT</v>
          </cell>
          <cell r="D1655" t="str">
            <v>VANCOUVER</v>
          </cell>
          <cell r="F1655">
            <v>671443.94</v>
          </cell>
          <cell r="G1655">
            <v>1</v>
          </cell>
        </row>
        <row r="1656">
          <cell r="A1656">
            <v>39871</v>
          </cell>
          <cell r="B1656" t="str">
            <v>0511238</v>
          </cell>
          <cell r="C1656" t="str">
            <v>TRAC, PHIUONG-CHAU</v>
          </cell>
          <cell r="D1656" t="str">
            <v>VANCOUVER</v>
          </cell>
          <cell r="F1656">
            <v>598222.18999999994</v>
          </cell>
          <cell r="G1656">
            <v>1</v>
          </cell>
        </row>
        <row r="1657">
          <cell r="A1657">
            <v>39871</v>
          </cell>
          <cell r="B1657" t="str">
            <v>0511261</v>
          </cell>
          <cell r="C1657" t="str">
            <v>CHAN, YVONNE - RRSP</v>
          </cell>
          <cell r="D1657" t="str">
            <v>VANCOUVER</v>
          </cell>
          <cell r="F1657">
            <v>85937.75</v>
          </cell>
          <cell r="G1657">
            <v>1</v>
          </cell>
        </row>
        <row r="1658">
          <cell r="A1658">
            <v>39871</v>
          </cell>
          <cell r="B1658" t="str">
            <v>0511279</v>
          </cell>
          <cell r="C1658" t="str">
            <v>THOEN, BONNIE S. - RRSP</v>
          </cell>
          <cell r="D1658" t="str">
            <v>VANCOUVER</v>
          </cell>
          <cell r="F1658">
            <v>78830.22</v>
          </cell>
          <cell r="G1658">
            <v>1</v>
          </cell>
        </row>
        <row r="1659">
          <cell r="A1659">
            <v>39871</v>
          </cell>
          <cell r="B1659" t="str">
            <v>0511287</v>
          </cell>
          <cell r="C1659" t="str">
            <v>THOEN, BONNIE S. - LIRA</v>
          </cell>
          <cell r="D1659" t="str">
            <v>VANCOUVER</v>
          </cell>
          <cell r="F1659">
            <v>59205.96</v>
          </cell>
          <cell r="G1659">
            <v>1</v>
          </cell>
        </row>
        <row r="1660">
          <cell r="A1660">
            <v>39871</v>
          </cell>
          <cell r="B1660" t="str">
            <v>0511295</v>
          </cell>
          <cell r="C1660" t="str">
            <v>621945 SASKATCHEWAN LTD.</v>
          </cell>
          <cell r="D1660" t="str">
            <v>VANCOUVER</v>
          </cell>
          <cell r="F1660">
            <v>638382.26</v>
          </cell>
          <cell r="G1660">
            <v>1</v>
          </cell>
        </row>
        <row r="1661">
          <cell r="A1661">
            <v>39871</v>
          </cell>
          <cell r="B1661" t="str">
            <v>0511303</v>
          </cell>
          <cell r="C1661" t="str">
            <v>MARCOUX, JOSEPH - RRSP</v>
          </cell>
          <cell r="D1661" t="str">
            <v>VANCOUVER</v>
          </cell>
          <cell r="F1661">
            <v>92797.33</v>
          </cell>
          <cell r="G1661">
            <v>1</v>
          </cell>
        </row>
        <row r="1662">
          <cell r="A1662">
            <v>39871</v>
          </cell>
          <cell r="B1662" t="str">
            <v>0511329</v>
          </cell>
          <cell r="C1662" t="str">
            <v>J. YONG AND ASSOCIATES LTD - USD</v>
          </cell>
          <cell r="D1662" t="str">
            <v>VANCOUVER</v>
          </cell>
          <cell r="F1662">
            <v>388597.33</v>
          </cell>
          <cell r="G1662">
            <v>1</v>
          </cell>
        </row>
        <row r="1663">
          <cell r="A1663">
            <v>39871</v>
          </cell>
          <cell r="B1663" t="str">
            <v>0511352</v>
          </cell>
          <cell r="C1663" t="str">
            <v>COGENIUM CONSEIL INC.</v>
          </cell>
          <cell r="D1663" t="str">
            <v>VANCOUVER</v>
          </cell>
          <cell r="F1663">
            <v>79270.87</v>
          </cell>
          <cell r="G1663">
            <v>1</v>
          </cell>
        </row>
        <row r="1664">
          <cell r="A1664">
            <v>39871</v>
          </cell>
          <cell r="B1664" t="str">
            <v>0511360</v>
          </cell>
          <cell r="C1664" t="str">
            <v>BREL, MYRIAM</v>
          </cell>
          <cell r="D1664" t="str">
            <v>VANCOUVER</v>
          </cell>
          <cell r="F1664">
            <v>310076.25</v>
          </cell>
          <cell r="G1664">
            <v>1</v>
          </cell>
        </row>
        <row r="1665">
          <cell r="A1665">
            <v>39871</v>
          </cell>
          <cell r="B1665" t="str">
            <v>0511378</v>
          </cell>
          <cell r="C1665" t="str">
            <v>BREL, MYRIAM - REER</v>
          </cell>
          <cell r="D1665" t="str">
            <v>VANCOUVER</v>
          </cell>
          <cell r="F1665">
            <v>236048.34</v>
          </cell>
          <cell r="G1665">
            <v>1</v>
          </cell>
        </row>
        <row r="1666">
          <cell r="A1666">
            <v>39871</v>
          </cell>
          <cell r="B1666" t="str">
            <v>0511386</v>
          </cell>
          <cell r="C1666" t="str">
            <v>BREL, MYRIAM - CRI</v>
          </cell>
          <cell r="D1666" t="str">
            <v>VANCOUVER</v>
          </cell>
          <cell r="F1666">
            <v>20514.650000000001</v>
          </cell>
          <cell r="G1666">
            <v>1</v>
          </cell>
        </row>
        <row r="1667">
          <cell r="A1667">
            <v>39871</v>
          </cell>
          <cell r="B1667" t="str">
            <v>0511436</v>
          </cell>
          <cell r="C1667" t="str">
            <v>CHAMBERLAIN, CHRIS AND WENDY - JOINT</v>
          </cell>
          <cell r="D1667" t="str">
            <v>VANCOUVER</v>
          </cell>
          <cell r="F1667">
            <v>25618196.719999999</v>
          </cell>
          <cell r="G1667">
            <v>1</v>
          </cell>
        </row>
        <row r="1668">
          <cell r="A1668">
            <v>39871</v>
          </cell>
          <cell r="B1668" t="str">
            <v>0511485</v>
          </cell>
          <cell r="C1668" t="str">
            <v>2157821 ONTARIO INC. - YIELD PLUS</v>
          </cell>
          <cell r="D1668" t="str">
            <v>VANCOUVER</v>
          </cell>
          <cell r="F1668">
            <v>8121964.9299999997</v>
          </cell>
          <cell r="G1668">
            <v>1</v>
          </cell>
        </row>
        <row r="1669">
          <cell r="A1669">
            <v>39871</v>
          </cell>
          <cell r="B1669" t="str">
            <v>0511501</v>
          </cell>
          <cell r="C1669" t="str">
            <v>RW INTERIORS</v>
          </cell>
          <cell r="D1669" t="str">
            <v>VANCOUVER</v>
          </cell>
          <cell r="F1669">
            <v>70610.17</v>
          </cell>
          <cell r="G1669">
            <v>1</v>
          </cell>
        </row>
        <row r="1670">
          <cell r="A1670">
            <v>39871</v>
          </cell>
          <cell r="B1670" t="str">
            <v>0511519</v>
          </cell>
          <cell r="C1670" t="str">
            <v>TED SHEPHERD ARCHITECT LIMITED</v>
          </cell>
          <cell r="D1670" t="str">
            <v>VANCOUVER</v>
          </cell>
          <cell r="F1670">
            <v>236382.77</v>
          </cell>
          <cell r="G1670">
            <v>1</v>
          </cell>
        </row>
        <row r="1671">
          <cell r="A1671">
            <v>39871</v>
          </cell>
          <cell r="B1671" t="str">
            <v>0511527</v>
          </cell>
          <cell r="C1671" t="str">
            <v>WEST-SHEPHERD, RHONDA</v>
          </cell>
          <cell r="D1671" t="str">
            <v>VANCOUVER</v>
          </cell>
          <cell r="F1671">
            <v>450188.22</v>
          </cell>
          <cell r="G1671">
            <v>1</v>
          </cell>
        </row>
        <row r="1672">
          <cell r="A1672">
            <v>39871</v>
          </cell>
          <cell r="B1672" t="str">
            <v>0511535</v>
          </cell>
          <cell r="C1672" t="str">
            <v>SHEPHERD, EDWIN R.</v>
          </cell>
          <cell r="D1672" t="str">
            <v>VANCOUVER</v>
          </cell>
          <cell r="F1672">
            <v>102605.32</v>
          </cell>
          <cell r="G1672">
            <v>1</v>
          </cell>
        </row>
        <row r="1673">
          <cell r="A1673">
            <v>39871</v>
          </cell>
          <cell r="B1673" t="str">
            <v>0511543</v>
          </cell>
          <cell r="C1673" t="str">
            <v>WEST-SHEPHERD, RHONDA - RRSP</v>
          </cell>
          <cell r="D1673" t="str">
            <v>VANCOUVER</v>
          </cell>
          <cell r="F1673">
            <v>149708.10999999999</v>
          </cell>
          <cell r="G1673">
            <v>1</v>
          </cell>
        </row>
        <row r="1674">
          <cell r="A1674">
            <v>39871</v>
          </cell>
          <cell r="B1674" t="str">
            <v>0511550</v>
          </cell>
          <cell r="C1674" t="str">
            <v>SHEPHERD, EDWIN R. - RRIF</v>
          </cell>
          <cell r="D1674" t="str">
            <v>VANCOUVER</v>
          </cell>
          <cell r="F1674">
            <v>113314.31</v>
          </cell>
          <cell r="G1674">
            <v>1</v>
          </cell>
        </row>
        <row r="1675">
          <cell r="A1675">
            <v>39871</v>
          </cell>
          <cell r="B1675" t="str">
            <v>0511568</v>
          </cell>
          <cell r="C1675" t="str">
            <v>WEST-SHEPHERD, RHONDA - LIRA</v>
          </cell>
          <cell r="D1675" t="str">
            <v>VANCOUVER</v>
          </cell>
          <cell r="F1675">
            <v>9364.18</v>
          </cell>
          <cell r="G1675">
            <v>1</v>
          </cell>
        </row>
        <row r="1676">
          <cell r="A1676">
            <v>39871</v>
          </cell>
          <cell r="B1676" t="str">
            <v>0511576</v>
          </cell>
          <cell r="C1676" t="str">
            <v>SHEPHERD, EDWIN R. - LRIF</v>
          </cell>
          <cell r="D1676" t="str">
            <v>VANCOUVER</v>
          </cell>
          <cell r="F1676">
            <v>50008.14</v>
          </cell>
          <cell r="G1676">
            <v>1</v>
          </cell>
        </row>
        <row r="1677">
          <cell r="A1677">
            <v>39871</v>
          </cell>
          <cell r="B1677" t="str">
            <v>0511584</v>
          </cell>
          <cell r="C1677" t="str">
            <v>WEST-SHEPHERD, RHONDA - GIFT</v>
          </cell>
          <cell r="D1677" t="str">
            <v>VANCOUVER</v>
          </cell>
          <cell r="F1677">
            <v>184872.02</v>
          </cell>
          <cell r="G1677">
            <v>1</v>
          </cell>
        </row>
        <row r="1678">
          <cell r="A1678">
            <v>39871</v>
          </cell>
          <cell r="B1678" t="str">
            <v>0511626</v>
          </cell>
          <cell r="C1678" t="str">
            <v>MUNROE, DONALD AND WENDY</v>
          </cell>
          <cell r="D1678" t="str">
            <v>VANCOUVER</v>
          </cell>
          <cell r="F1678">
            <v>294591.7</v>
          </cell>
          <cell r="G1678">
            <v>1</v>
          </cell>
        </row>
        <row r="1679">
          <cell r="A1679">
            <v>39871</v>
          </cell>
          <cell r="B1679" t="str">
            <v>0511634</v>
          </cell>
          <cell r="C1679" t="str">
            <v>MUNROE, WENDY - RRSP</v>
          </cell>
          <cell r="D1679" t="str">
            <v>VANCOUVER</v>
          </cell>
          <cell r="F1679">
            <v>259272.68</v>
          </cell>
          <cell r="G1679">
            <v>1</v>
          </cell>
        </row>
        <row r="1680">
          <cell r="A1680">
            <v>39871</v>
          </cell>
          <cell r="B1680" t="str">
            <v>0511659</v>
          </cell>
          <cell r="C1680" t="str">
            <v>MUNROE, DONALD - RRSP</v>
          </cell>
          <cell r="D1680" t="str">
            <v>VANCOUVER</v>
          </cell>
          <cell r="F1680">
            <v>492000.44</v>
          </cell>
          <cell r="G1680">
            <v>1</v>
          </cell>
        </row>
        <row r="1681">
          <cell r="A1681">
            <v>39871</v>
          </cell>
          <cell r="B1681" t="str">
            <v>0511683</v>
          </cell>
          <cell r="C1681" t="str">
            <v>GILLANDERS, FLORENCA</v>
          </cell>
          <cell r="D1681" t="str">
            <v>VANCOUVER</v>
          </cell>
          <cell r="F1681">
            <v>266813.65000000002</v>
          </cell>
          <cell r="G1681">
            <v>1</v>
          </cell>
        </row>
        <row r="1682">
          <cell r="A1682">
            <v>39871</v>
          </cell>
          <cell r="B1682" t="str">
            <v>0511691</v>
          </cell>
          <cell r="C1682" t="str">
            <v>LAM, DAVID AND/OR CHRISTINA</v>
          </cell>
          <cell r="D1682" t="str">
            <v>VANCOUVER</v>
          </cell>
          <cell r="F1682">
            <v>685497.11</v>
          </cell>
          <cell r="G1682">
            <v>1</v>
          </cell>
        </row>
        <row r="1683">
          <cell r="A1683">
            <v>39871</v>
          </cell>
          <cell r="B1683" t="str">
            <v>0511774</v>
          </cell>
          <cell r="C1683" t="str">
            <v>State Street Depository of the HSBC Capital Protected Fund Issue 12</v>
          </cell>
          <cell r="D1683" t="str">
            <v>UNITED KINGDOM</v>
          </cell>
          <cell r="F1683">
            <v>-6827.24</v>
          </cell>
          <cell r="G1683">
            <v>1</v>
          </cell>
        </row>
        <row r="1684">
          <cell r="A1684">
            <v>39871</v>
          </cell>
          <cell r="B1684" t="str">
            <v>0511840</v>
          </cell>
          <cell r="C1684" t="str">
            <v>PROULX, JEAN-MARC AND BEAUDRY, CELINE</v>
          </cell>
          <cell r="D1684" t="str">
            <v>VANCOUVER</v>
          </cell>
          <cell r="F1684">
            <v>225701.58</v>
          </cell>
          <cell r="G1684">
            <v>1</v>
          </cell>
        </row>
        <row r="1685">
          <cell r="A1685">
            <v>39871</v>
          </cell>
          <cell r="B1685" t="str">
            <v>0511857</v>
          </cell>
          <cell r="C1685" t="str">
            <v>PROULX, JEAN-MARC</v>
          </cell>
          <cell r="D1685" t="str">
            <v>VANCOUVER</v>
          </cell>
          <cell r="F1685">
            <v>802544.26</v>
          </cell>
          <cell r="G1685">
            <v>1</v>
          </cell>
        </row>
        <row r="1686">
          <cell r="A1686">
            <v>39871</v>
          </cell>
          <cell r="B1686" t="str">
            <v>0511865</v>
          </cell>
          <cell r="C1686" t="str">
            <v>PROULX, JEAN-MARC - REER</v>
          </cell>
          <cell r="D1686" t="str">
            <v>VANCOUVER</v>
          </cell>
          <cell r="F1686">
            <v>310785.65999999997</v>
          </cell>
          <cell r="G1686">
            <v>1</v>
          </cell>
        </row>
        <row r="1687">
          <cell r="A1687">
            <v>39871</v>
          </cell>
          <cell r="B1687" t="str">
            <v>0511873</v>
          </cell>
          <cell r="C1687" t="str">
            <v>BEAUDRY, CELINE - REER CONJ.</v>
          </cell>
          <cell r="D1687" t="str">
            <v>VANCOUVER</v>
          </cell>
          <cell r="F1687">
            <v>195519.2</v>
          </cell>
          <cell r="G1687">
            <v>1</v>
          </cell>
        </row>
        <row r="1688">
          <cell r="A1688">
            <v>39871</v>
          </cell>
          <cell r="B1688" t="str">
            <v>0511899</v>
          </cell>
          <cell r="C1688" t="str">
            <v>FAUQUIER, GREGORY AND SUSAN</v>
          </cell>
          <cell r="D1688" t="str">
            <v>VANCOUVER</v>
          </cell>
          <cell r="F1688">
            <v>1205108.51</v>
          </cell>
          <cell r="G1688">
            <v>1</v>
          </cell>
        </row>
        <row r="1689">
          <cell r="A1689">
            <v>39871</v>
          </cell>
          <cell r="B1689" t="str">
            <v>0511964</v>
          </cell>
          <cell r="C1689" t="str">
            <v>WALES, GARY</v>
          </cell>
          <cell r="D1689" t="str">
            <v>VANCOUVER</v>
          </cell>
          <cell r="F1689">
            <v>857138.94</v>
          </cell>
          <cell r="G1689">
            <v>1</v>
          </cell>
        </row>
        <row r="1690">
          <cell r="A1690">
            <v>39871</v>
          </cell>
          <cell r="B1690" t="str">
            <v>0511980</v>
          </cell>
          <cell r="C1690" t="str">
            <v>JOHNSON, ANDREW N. - RRSP</v>
          </cell>
          <cell r="D1690" t="str">
            <v>VANCOUVER</v>
          </cell>
          <cell r="F1690">
            <v>27790.58</v>
          </cell>
          <cell r="G1690">
            <v>1</v>
          </cell>
        </row>
        <row r="1691">
          <cell r="A1691">
            <v>39871</v>
          </cell>
          <cell r="B1691" t="str">
            <v>0512061</v>
          </cell>
          <cell r="C1691" t="str">
            <v>THE CAER FAMILY FOUNDATION - YIELD PLUS</v>
          </cell>
          <cell r="D1691" t="str">
            <v>VANCOUVER</v>
          </cell>
          <cell r="F1691">
            <v>955695.13</v>
          </cell>
          <cell r="G1691">
            <v>1</v>
          </cell>
        </row>
        <row r="1692">
          <cell r="A1692">
            <v>39871</v>
          </cell>
          <cell r="B1692" t="str">
            <v>0512210</v>
          </cell>
          <cell r="C1692" t="str">
            <v>State Street Depository of the HSBC Capital Protected Fund Issue 13</v>
          </cell>
          <cell r="D1692" t="str">
            <v>UNITED KINGDOM</v>
          </cell>
          <cell r="F1692">
            <v>13833505.119999999</v>
          </cell>
          <cell r="G1692">
            <v>1</v>
          </cell>
        </row>
        <row r="1693">
          <cell r="A1693">
            <v>39871</v>
          </cell>
          <cell r="B1693" t="str">
            <v>0512228</v>
          </cell>
          <cell r="C1693" t="str">
            <v>THE CAER FAMILY TRUST - YIELD PLUS</v>
          </cell>
          <cell r="D1693" t="str">
            <v>VANCOUVER</v>
          </cell>
          <cell r="F1693">
            <v>3566060.23</v>
          </cell>
          <cell r="G1693">
            <v>1</v>
          </cell>
        </row>
        <row r="1694">
          <cell r="A1694">
            <v>39871</v>
          </cell>
          <cell r="B1694" t="str">
            <v>0512269</v>
          </cell>
          <cell r="C1694" t="str">
            <v>JOHNSON, NANCY L.</v>
          </cell>
          <cell r="D1694" t="str">
            <v>VANCOUVER</v>
          </cell>
          <cell r="F1694">
            <v>54623.61</v>
          </cell>
          <cell r="G1694">
            <v>1</v>
          </cell>
        </row>
        <row r="1695">
          <cell r="A1695">
            <v>39871</v>
          </cell>
          <cell r="B1695" t="str">
            <v>0512277</v>
          </cell>
          <cell r="C1695" t="str">
            <v>JOHNSON, NANCY L. - RRSP</v>
          </cell>
          <cell r="D1695" t="str">
            <v>VANCOUVER</v>
          </cell>
          <cell r="F1695">
            <v>228077.39</v>
          </cell>
          <cell r="G1695">
            <v>1</v>
          </cell>
        </row>
        <row r="1696">
          <cell r="A1696">
            <v>39871</v>
          </cell>
          <cell r="B1696" t="str">
            <v>0512285</v>
          </cell>
          <cell r="C1696" t="str">
            <v>DR. NANCY L. SCOTT INC.</v>
          </cell>
          <cell r="D1696" t="str">
            <v>VANCOUVER</v>
          </cell>
          <cell r="F1696">
            <v>23988.95</v>
          </cell>
          <cell r="G1696">
            <v>1</v>
          </cell>
        </row>
        <row r="1697">
          <cell r="A1697">
            <v>39871</v>
          </cell>
          <cell r="B1697" t="str">
            <v>0512335</v>
          </cell>
          <cell r="C1697" t="str">
            <v>MAUCH, KONRAD</v>
          </cell>
          <cell r="D1697" t="str">
            <v>VANCOUVER</v>
          </cell>
          <cell r="F1697">
            <v>706398.09</v>
          </cell>
          <cell r="G1697">
            <v>1</v>
          </cell>
        </row>
        <row r="1698">
          <cell r="A1698">
            <v>39871</v>
          </cell>
          <cell r="B1698" t="str">
            <v>0512368</v>
          </cell>
          <cell r="C1698" t="str">
            <v>BARBON, EGIDIO AND WILMA - YIELD PLUS</v>
          </cell>
          <cell r="D1698" t="str">
            <v>VANCOUVER</v>
          </cell>
          <cell r="F1698">
            <v>747784.7</v>
          </cell>
          <cell r="G1698">
            <v>1</v>
          </cell>
        </row>
        <row r="1699">
          <cell r="A1699">
            <v>39871</v>
          </cell>
          <cell r="B1699" t="str">
            <v>0512392</v>
          </cell>
          <cell r="C1699" t="str">
            <v>MILLMAN, DAVID AND SHANNON - JOINT</v>
          </cell>
          <cell r="D1699" t="str">
            <v>VANCOUVER</v>
          </cell>
          <cell r="F1699">
            <v>1590248.65</v>
          </cell>
          <cell r="G1699">
            <v>1</v>
          </cell>
        </row>
        <row r="1700">
          <cell r="A1700">
            <v>39871</v>
          </cell>
          <cell r="B1700" t="str">
            <v>0512400</v>
          </cell>
          <cell r="C1700" t="str">
            <v>DOBINSON, GRAEME</v>
          </cell>
          <cell r="D1700" t="str">
            <v>VANCOUVER</v>
          </cell>
          <cell r="F1700">
            <v>914067.31</v>
          </cell>
          <cell r="G1700">
            <v>1</v>
          </cell>
        </row>
        <row r="1701">
          <cell r="A1701">
            <v>39871</v>
          </cell>
          <cell r="B1701" t="str">
            <v>0512541</v>
          </cell>
          <cell r="C1701" t="str">
            <v>ADDISON, LEONDARD</v>
          </cell>
          <cell r="D1701" t="str">
            <v>VANCOUVER</v>
          </cell>
          <cell r="F1701">
            <v>17963712.350000001</v>
          </cell>
          <cell r="G1701">
            <v>1</v>
          </cell>
        </row>
        <row r="1702">
          <cell r="A1702">
            <v>39871</v>
          </cell>
          <cell r="B1702" t="str">
            <v>0512608</v>
          </cell>
          <cell r="C1702" t="str">
            <v>MAUCH, KONRAD - RRSP</v>
          </cell>
          <cell r="D1702" t="str">
            <v>VANCOUVER</v>
          </cell>
          <cell r="F1702">
            <v>298416.56</v>
          </cell>
          <cell r="G1702">
            <v>1</v>
          </cell>
        </row>
        <row r="1703">
          <cell r="A1703">
            <v>39871</v>
          </cell>
          <cell r="B1703" t="str">
            <v>0512616</v>
          </cell>
          <cell r="C1703" t="str">
            <v>CORDIEZ, MICHELE MARIE</v>
          </cell>
          <cell r="D1703" t="str">
            <v>VANCOUVER</v>
          </cell>
          <cell r="F1703">
            <v>2083955.84</v>
          </cell>
          <cell r="G1703">
            <v>1</v>
          </cell>
        </row>
        <row r="1704">
          <cell r="A1704">
            <v>39871</v>
          </cell>
          <cell r="B1704" t="str">
            <v>0512624</v>
          </cell>
          <cell r="C1704" t="str">
            <v>CORDIEZ, MICHELE MARIE - RRSP</v>
          </cell>
          <cell r="D1704" t="str">
            <v>VANCOUVER</v>
          </cell>
          <cell r="F1704">
            <v>2043.86</v>
          </cell>
          <cell r="G1704">
            <v>1</v>
          </cell>
        </row>
        <row r="1705">
          <cell r="A1705">
            <v>39871</v>
          </cell>
          <cell r="B1705" t="str">
            <v>0512632</v>
          </cell>
          <cell r="C1705" t="str">
            <v>CORDIEZ, MICHELE MARIE - LIRA</v>
          </cell>
          <cell r="D1705" t="str">
            <v>VANCOUVER</v>
          </cell>
          <cell r="F1705">
            <v>-413.76</v>
          </cell>
          <cell r="G1705">
            <v>1</v>
          </cell>
        </row>
        <row r="1706">
          <cell r="A1706">
            <v>39871</v>
          </cell>
          <cell r="B1706" t="str">
            <v>0512657</v>
          </cell>
          <cell r="C1706" t="str">
            <v>The Master,Fellows &amp; Scholars of Clare College in the University of Cambridge</v>
          </cell>
          <cell r="D1706" t="str">
            <v>UNITED KINGDOM</v>
          </cell>
          <cell r="F1706">
            <v>21464103.34</v>
          </cell>
          <cell r="G1706">
            <v>1</v>
          </cell>
        </row>
        <row r="1707">
          <cell r="A1707">
            <v>39871</v>
          </cell>
          <cell r="B1707" t="str">
            <v>0512681</v>
          </cell>
          <cell r="C1707" t="str">
            <v>SIEMENS, PATRICIA - YIELD PLUS</v>
          </cell>
          <cell r="D1707" t="str">
            <v>VANCOUVER</v>
          </cell>
          <cell r="F1707">
            <v>397666.21</v>
          </cell>
          <cell r="G1707">
            <v>1</v>
          </cell>
        </row>
        <row r="1708">
          <cell r="A1708">
            <v>39871</v>
          </cell>
          <cell r="B1708" t="str">
            <v>0512699</v>
          </cell>
          <cell r="C1708" t="str">
            <v>MISKULIN, GLENN - YIELD PLUS</v>
          </cell>
          <cell r="D1708" t="str">
            <v>VANCOUVER</v>
          </cell>
          <cell r="F1708">
            <v>160352.89000000001</v>
          </cell>
          <cell r="G1708">
            <v>1</v>
          </cell>
        </row>
        <row r="1709">
          <cell r="A1709">
            <v>39871</v>
          </cell>
          <cell r="B1709" t="str">
            <v>0512707</v>
          </cell>
          <cell r="C1709" t="str">
            <v>RAINSFORD, IAN - YIELD PLUS</v>
          </cell>
          <cell r="D1709" t="str">
            <v>VANCOUVER</v>
          </cell>
          <cell r="F1709">
            <v>400882.24</v>
          </cell>
          <cell r="G1709">
            <v>1</v>
          </cell>
        </row>
        <row r="1710">
          <cell r="A1710">
            <v>39871</v>
          </cell>
          <cell r="B1710" t="str">
            <v>0512780</v>
          </cell>
          <cell r="C1710" t="str">
            <v>COMBE, G. CRAIG</v>
          </cell>
          <cell r="D1710" t="str">
            <v>VANCOUVER</v>
          </cell>
          <cell r="F1710">
            <v>2118743.23</v>
          </cell>
          <cell r="G1710">
            <v>1</v>
          </cell>
        </row>
        <row r="1711">
          <cell r="A1711">
            <v>39871</v>
          </cell>
          <cell r="B1711" t="str">
            <v>0512814</v>
          </cell>
          <cell r="C1711" t="str">
            <v>METALLO, ROBERT</v>
          </cell>
          <cell r="D1711" t="str">
            <v>VANCOUVER</v>
          </cell>
          <cell r="F1711">
            <v>346916.17</v>
          </cell>
          <cell r="G1711">
            <v>1</v>
          </cell>
        </row>
        <row r="1712">
          <cell r="A1712">
            <v>39871</v>
          </cell>
          <cell r="B1712" t="str">
            <v>0512830</v>
          </cell>
          <cell r="C1712" t="str">
            <v>METALLO, ROBERT - RRSP</v>
          </cell>
          <cell r="D1712" t="str">
            <v>VANCOUVER</v>
          </cell>
          <cell r="F1712">
            <v>8937.11</v>
          </cell>
          <cell r="G1712">
            <v>1</v>
          </cell>
        </row>
        <row r="1713">
          <cell r="A1713">
            <v>39871</v>
          </cell>
          <cell r="B1713" t="str">
            <v>0512848</v>
          </cell>
          <cell r="C1713" t="str">
            <v>BAY PUBLISHING LTD - YIELD PLUS</v>
          </cell>
          <cell r="D1713" t="str">
            <v>VANCOUVER</v>
          </cell>
          <cell r="F1713">
            <v>601684.85</v>
          </cell>
          <cell r="G1713">
            <v>1</v>
          </cell>
        </row>
        <row r="1714">
          <cell r="A1714">
            <v>39871</v>
          </cell>
          <cell r="B1714" t="str">
            <v>0512921</v>
          </cell>
          <cell r="C1714" t="str">
            <v>DEGROOT, MARINUS A. JR. AND DENISE MARIE - JOINT</v>
          </cell>
          <cell r="D1714" t="str">
            <v>VANCOUVER</v>
          </cell>
          <cell r="F1714">
            <v>717179.5</v>
          </cell>
          <cell r="G1714">
            <v>1</v>
          </cell>
        </row>
        <row r="1715">
          <cell r="A1715">
            <v>39871</v>
          </cell>
          <cell r="B1715" t="str">
            <v>0512939</v>
          </cell>
          <cell r="C1715" t="str">
            <v>DEGROOT, RONALD N. AND CAROLE - JOINT</v>
          </cell>
          <cell r="D1715" t="str">
            <v>VANCOUVER</v>
          </cell>
          <cell r="F1715">
            <v>814146.66</v>
          </cell>
          <cell r="G1715">
            <v>1</v>
          </cell>
        </row>
        <row r="1716">
          <cell r="A1716">
            <v>39871</v>
          </cell>
          <cell r="B1716" t="str">
            <v>0512947</v>
          </cell>
          <cell r="C1716" t="str">
            <v>DERON INVESTMENTS INC.</v>
          </cell>
          <cell r="D1716" t="str">
            <v>VANCOUVER</v>
          </cell>
          <cell r="F1716">
            <v>360434.02</v>
          </cell>
          <cell r="G1716">
            <v>1</v>
          </cell>
        </row>
        <row r="1717">
          <cell r="A1717">
            <v>39871</v>
          </cell>
          <cell r="B1717" t="str">
            <v>0512962</v>
          </cell>
          <cell r="C1717" t="str">
            <v>MAR-DE INVESTMENTS INC.</v>
          </cell>
          <cell r="D1717" t="str">
            <v>VANCOUVER</v>
          </cell>
          <cell r="F1717">
            <v>397758.24</v>
          </cell>
          <cell r="G1717">
            <v>1</v>
          </cell>
        </row>
        <row r="1718">
          <cell r="A1718">
            <v>39871</v>
          </cell>
          <cell r="B1718" t="str">
            <v>0512988</v>
          </cell>
          <cell r="C1718" t="str">
            <v>BLUMENTHAL, MARK AND YANA</v>
          </cell>
          <cell r="D1718" t="str">
            <v>VANCOUVER</v>
          </cell>
          <cell r="F1718">
            <v>1403267.21</v>
          </cell>
          <cell r="G1718">
            <v>1</v>
          </cell>
        </row>
        <row r="1719">
          <cell r="A1719">
            <v>39871</v>
          </cell>
          <cell r="B1719" t="str">
            <v>0513002</v>
          </cell>
          <cell r="C1719" t="str">
            <v>EDMONDS, ROBERT AND WESTLAKE, JAYNE</v>
          </cell>
          <cell r="D1719" t="str">
            <v>VANCOUVER</v>
          </cell>
          <cell r="F1719">
            <v>77303.23</v>
          </cell>
          <cell r="G1719">
            <v>1</v>
          </cell>
        </row>
        <row r="1720">
          <cell r="A1720">
            <v>39871</v>
          </cell>
          <cell r="B1720" t="str">
            <v>0513226</v>
          </cell>
          <cell r="C1720" t="str">
            <v>State Street Depository of the HSBC Capital Protected Fund Issue 14</v>
          </cell>
          <cell r="D1720" t="str">
            <v>UNITED KINGDOM</v>
          </cell>
          <cell r="F1720">
            <v>33978685.200000003</v>
          </cell>
          <cell r="G1720">
            <v>1</v>
          </cell>
        </row>
        <row r="1721">
          <cell r="A1721">
            <v>39871</v>
          </cell>
          <cell r="B1721" t="str">
            <v>0513259</v>
          </cell>
          <cell r="C1721" t="str">
            <v>AMARONE INVESTMENTS LIMITED - YIELD PLUS</v>
          </cell>
          <cell r="D1721" t="str">
            <v>VANCOUVER</v>
          </cell>
          <cell r="F1721">
            <v>5481285.6100000003</v>
          </cell>
          <cell r="G1721">
            <v>1</v>
          </cell>
        </row>
        <row r="1722">
          <cell r="A1722">
            <v>39871</v>
          </cell>
          <cell r="B1722" t="str">
            <v>0513267</v>
          </cell>
          <cell r="C1722" t="str">
            <v>PATUELLI, LAURA - RRSP</v>
          </cell>
          <cell r="D1722" t="str">
            <v>VANCOUVER</v>
          </cell>
          <cell r="F1722">
            <v>13515.12</v>
          </cell>
          <cell r="G1722">
            <v>1</v>
          </cell>
        </row>
        <row r="1723">
          <cell r="A1723">
            <v>39871</v>
          </cell>
          <cell r="B1723" t="str">
            <v>0513325</v>
          </cell>
          <cell r="C1723" t="str">
            <v>HOTCHIN, MICHAEL/LARISA (2)</v>
          </cell>
          <cell r="D1723" t="str">
            <v>VANCOUVER</v>
          </cell>
          <cell r="F1723">
            <v>597199.11</v>
          </cell>
          <cell r="G1723">
            <v>1</v>
          </cell>
        </row>
        <row r="1724">
          <cell r="A1724">
            <v>39871</v>
          </cell>
          <cell r="B1724" t="str">
            <v>0513333</v>
          </cell>
          <cell r="C1724" t="str">
            <v>MAGEE, VALERIE LOCKED-IN RRSP</v>
          </cell>
          <cell r="D1724" t="str">
            <v>VANCOUVER</v>
          </cell>
          <cell r="F1724">
            <v>839615.66</v>
          </cell>
          <cell r="G1724">
            <v>1</v>
          </cell>
        </row>
        <row r="1725">
          <cell r="A1725">
            <v>39871</v>
          </cell>
          <cell r="B1725" t="str">
            <v>0513366</v>
          </cell>
          <cell r="C1725" t="str">
            <v>PATUELLI, FLAVIO - RRSP</v>
          </cell>
          <cell r="D1725" t="str">
            <v>VANCOUVER</v>
          </cell>
          <cell r="F1725">
            <v>49151.62</v>
          </cell>
          <cell r="G1725">
            <v>1</v>
          </cell>
        </row>
        <row r="1726">
          <cell r="A1726">
            <v>39871</v>
          </cell>
          <cell r="B1726" t="str">
            <v>0513374</v>
          </cell>
          <cell r="C1726" t="str">
            <v>PATUELLI, FLAVIO/LAURA JOINT</v>
          </cell>
          <cell r="D1726" t="str">
            <v>VANCOUVER</v>
          </cell>
          <cell r="F1726">
            <v>612681.01</v>
          </cell>
          <cell r="G1726">
            <v>1</v>
          </cell>
        </row>
        <row r="1727">
          <cell r="A1727">
            <v>39871</v>
          </cell>
          <cell r="B1727" t="str">
            <v>0513382</v>
          </cell>
          <cell r="C1727" t="str">
            <v>BUKSBAUM, JACK - RRSP</v>
          </cell>
          <cell r="D1727" t="str">
            <v>VANCOUVER</v>
          </cell>
          <cell r="F1727">
            <v>316164.53000000003</v>
          </cell>
          <cell r="G1727">
            <v>1</v>
          </cell>
        </row>
        <row r="1728">
          <cell r="A1728">
            <v>39871</v>
          </cell>
          <cell r="B1728" t="str">
            <v>0513390</v>
          </cell>
          <cell r="C1728" t="str">
            <v>BUKSBAUM, JACK</v>
          </cell>
          <cell r="D1728" t="str">
            <v>VANCOUVER</v>
          </cell>
          <cell r="F1728">
            <v>39405.879999999997</v>
          </cell>
          <cell r="G1728">
            <v>1</v>
          </cell>
        </row>
        <row r="1729">
          <cell r="A1729">
            <v>39871</v>
          </cell>
          <cell r="B1729" t="str">
            <v>0513408</v>
          </cell>
          <cell r="C1729" t="str">
            <v>HSTT AS TRUSTEE FOR THE CHU WAH TANG ESTATE/ANTHONY TANG</v>
          </cell>
          <cell r="D1729" t="str">
            <v>VANCOUVER</v>
          </cell>
          <cell r="F1729">
            <v>46163.6</v>
          </cell>
          <cell r="G1729">
            <v>1</v>
          </cell>
        </row>
        <row r="1730">
          <cell r="A1730">
            <v>39871</v>
          </cell>
          <cell r="B1730" t="str">
            <v>0513416</v>
          </cell>
          <cell r="C1730" t="str">
            <v>HSTT AS TRUSTEE FOR THE CHU WAH TANG ESTATE/ALEX TANG</v>
          </cell>
          <cell r="D1730" t="str">
            <v>VANCOUVER</v>
          </cell>
          <cell r="F1730">
            <v>45703.53</v>
          </cell>
          <cell r="G1730">
            <v>1</v>
          </cell>
        </row>
        <row r="1731">
          <cell r="A1731">
            <v>39871</v>
          </cell>
          <cell r="B1731" t="str">
            <v>0513424</v>
          </cell>
          <cell r="C1731" t="str">
            <v>HSTT AS TRUSTEE FOR THE MING WAH TRUST/ ANTHONY TANG</v>
          </cell>
          <cell r="D1731" t="str">
            <v>VANCOUVER</v>
          </cell>
          <cell r="F1731">
            <v>223365.24</v>
          </cell>
          <cell r="G1731">
            <v>1</v>
          </cell>
        </row>
        <row r="1732">
          <cell r="A1732">
            <v>39871</v>
          </cell>
          <cell r="B1732" t="str">
            <v>0513432</v>
          </cell>
          <cell r="C1732" t="str">
            <v>HSTT AS TRUSTEE FOR THE MING WAH TRUST/ ALEX TANG</v>
          </cell>
          <cell r="D1732" t="str">
            <v>VANCOUVER</v>
          </cell>
          <cell r="F1732">
            <v>146738.85999999999</v>
          </cell>
          <cell r="G1732">
            <v>1</v>
          </cell>
        </row>
        <row r="1733">
          <cell r="A1733">
            <v>39871</v>
          </cell>
          <cell r="B1733" t="str">
            <v>0513440</v>
          </cell>
          <cell r="C1733" t="str">
            <v>HSTT AS TRUSTEE FOR THE CHU WAH TANG INVEST TRUST/ANTHONY TANG</v>
          </cell>
          <cell r="D1733" t="str">
            <v>VANCOUVER</v>
          </cell>
          <cell r="F1733">
            <v>154473.70000000001</v>
          </cell>
          <cell r="G1733">
            <v>1</v>
          </cell>
        </row>
        <row r="1734">
          <cell r="A1734">
            <v>39871</v>
          </cell>
          <cell r="B1734" t="str">
            <v>0513457</v>
          </cell>
          <cell r="C1734" t="str">
            <v>HSTT AS TRUSTEE FOR THE CHU WAH TANG INVESTMENT TRUST/ALEX TANG</v>
          </cell>
          <cell r="D1734" t="str">
            <v>VANCOUVER</v>
          </cell>
          <cell r="F1734">
            <v>152255.98000000001</v>
          </cell>
          <cell r="G1734">
            <v>1</v>
          </cell>
        </row>
        <row r="1735">
          <cell r="A1735">
            <v>39871</v>
          </cell>
          <cell r="B1735" t="str">
            <v>0513473</v>
          </cell>
          <cell r="C1735" t="str">
            <v>MEGAWIN ASSETS LIMITED(CAD)</v>
          </cell>
          <cell r="D1735" t="str">
            <v>VANCOUVER</v>
          </cell>
          <cell r="F1735">
            <v>794924.4</v>
          </cell>
          <cell r="G1735">
            <v>1</v>
          </cell>
        </row>
        <row r="1736">
          <cell r="A1736">
            <v>39871</v>
          </cell>
          <cell r="B1736" t="str">
            <v>0513481</v>
          </cell>
          <cell r="C1736" t="str">
            <v>MEGAWIN ASSETS LIMITED(USD)</v>
          </cell>
          <cell r="D1736" t="str">
            <v>VANCOUVER</v>
          </cell>
          <cell r="F1736">
            <v>715007.23</v>
          </cell>
          <cell r="G1736">
            <v>1</v>
          </cell>
        </row>
        <row r="1737">
          <cell r="A1737">
            <v>39871</v>
          </cell>
          <cell r="B1737" t="str">
            <v>0513549</v>
          </cell>
          <cell r="C1737" t="str">
            <v>NEW EAST CHINESE STUDENTS LTD.</v>
          </cell>
          <cell r="D1737" t="str">
            <v>VANCOUVER</v>
          </cell>
          <cell r="F1737">
            <v>4488353.54</v>
          </cell>
          <cell r="G1737">
            <v>1</v>
          </cell>
        </row>
        <row r="1738">
          <cell r="A1738">
            <v>39871</v>
          </cell>
          <cell r="B1738" t="str">
            <v>0513788</v>
          </cell>
          <cell r="C1738" t="str">
            <v>SMIF - SINOPIA Direct Asia Pacific Ex Japan Equity</v>
          </cell>
          <cell r="D1738" t="str">
            <v>UNITED KINGDOM</v>
          </cell>
          <cell r="F1738">
            <v>4919410.16</v>
          </cell>
          <cell r="G1738">
            <v>1</v>
          </cell>
        </row>
        <row r="1739">
          <cell r="A1739">
            <v>39871</v>
          </cell>
          <cell r="B1739" t="str">
            <v>0513820</v>
          </cell>
          <cell r="C1739" t="str">
            <v>SMIF - SINOPIA Direct Europe Equity</v>
          </cell>
          <cell r="D1739" t="str">
            <v>UNITED KINGDOM</v>
          </cell>
          <cell r="F1739">
            <v>28610090.960000001</v>
          </cell>
          <cell r="G1739">
            <v>1</v>
          </cell>
        </row>
        <row r="1740">
          <cell r="A1740">
            <v>39871</v>
          </cell>
          <cell r="B1740" t="str">
            <v>0513846</v>
          </cell>
          <cell r="C1740" t="str">
            <v>SMIF - SINOPIA Direct Japan Equity</v>
          </cell>
          <cell r="D1740" t="str">
            <v>UNITED KINGDOM</v>
          </cell>
          <cell r="F1740">
            <v>17493151.140000001</v>
          </cell>
          <cell r="G1740">
            <v>1</v>
          </cell>
        </row>
        <row r="1741">
          <cell r="A1741">
            <v>39871</v>
          </cell>
          <cell r="B1741" t="str">
            <v>0513861</v>
          </cell>
          <cell r="C1741" t="str">
            <v>SMIF - SINOPIA Direct North America Equity</v>
          </cell>
          <cell r="D1741" t="str">
            <v>UNITED KINGDOM</v>
          </cell>
          <cell r="F1741">
            <v>85033991.219999999</v>
          </cell>
          <cell r="G1741">
            <v>1</v>
          </cell>
        </row>
        <row r="1742">
          <cell r="A1742">
            <v>39871</v>
          </cell>
          <cell r="B1742" t="str">
            <v>0513937</v>
          </cell>
          <cell r="C1742" t="str">
            <v>TAYMEG PROPERTY AND DEVELOPMENT INC.-YP</v>
          </cell>
          <cell r="D1742" t="str">
            <v>VANCOUVER</v>
          </cell>
          <cell r="F1742">
            <v>1035196.16</v>
          </cell>
          <cell r="G1742">
            <v>1</v>
          </cell>
        </row>
        <row r="1743">
          <cell r="A1743">
            <v>39871</v>
          </cell>
          <cell r="B1743" t="str">
            <v>0513994</v>
          </cell>
          <cell r="C1743" t="str">
            <v>1466851 ONTARIO LIMITED (CAD)</v>
          </cell>
          <cell r="D1743" t="str">
            <v>VANCOUVER</v>
          </cell>
          <cell r="F1743">
            <v>449093.22</v>
          </cell>
          <cell r="G1743">
            <v>1</v>
          </cell>
        </row>
        <row r="1744">
          <cell r="A1744">
            <v>39871</v>
          </cell>
          <cell r="B1744" t="str">
            <v>0514000</v>
          </cell>
          <cell r="C1744" t="str">
            <v>MELINE DUCZAK GROUP INC</v>
          </cell>
          <cell r="D1744" t="str">
            <v>VANCOUVER</v>
          </cell>
          <cell r="F1744">
            <v>2069669.17</v>
          </cell>
          <cell r="G1744">
            <v>1</v>
          </cell>
        </row>
        <row r="1745">
          <cell r="A1745">
            <v>39871</v>
          </cell>
          <cell r="B1745" t="str">
            <v>0514182</v>
          </cell>
          <cell r="C1745" t="str">
            <v>CUNNINGHAM, GRANT - RRSP</v>
          </cell>
          <cell r="D1745" t="str">
            <v>VANCOUVER</v>
          </cell>
          <cell r="F1745">
            <v>97190.399999999994</v>
          </cell>
          <cell r="G1745">
            <v>1</v>
          </cell>
        </row>
        <row r="1746">
          <cell r="A1746">
            <v>39871</v>
          </cell>
          <cell r="B1746" t="str">
            <v>0514190</v>
          </cell>
          <cell r="C1746" t="str">
            <v>CUNNINGHAM, JULIE-ANNE-RRSP</v>
          </cell>
          <cell r="D1746" t="str">
            <v>VANCOUVER</v>
          </cell>
          <cell r="F1746">
            <v>84252.98</v>
          </cell>
          <cell r="G1746">
            <v>1</v>
          </cell>
        </row>
        <row r="1747">
          <cell r="A1747">
            <v>39871</v>
          </cell>
          <cell r="B1747" t="str">
            <v>0514232</v>
          </cell>
          <cell r="C1747" t="str">
            <v>STATE STREET DEPOSITORY OF THE HSBC WORLD SELECTION CAUTIOUS PORTFOLIO</v>
          </cell>
          <cell r="D1747" t="str">
            <v>MULTIMANAGER</v>
          </cell>
          <cell r="F1747">
            <v>11661402.17</v>
          </cell>
          <cell r="G1747">
            <v>1</v>
          </cell>
        </row>
        <row r="1748">
          <cell r="A1748">
            <v>39871</v>
          </cell>
          <cell r="B1748" t="str">
            <v>0514240</v>
          </cell>
          <cell r="C1748" t="str">
            <v>STATE STREET DEPOSITORY OF THE HSBC WORLD SELECTION BALANCED PORTFOLIO</v>
          </cell>
          <cell r="D1748" t="str">
            <v>MULTIMANAGER</v>
          </cell>
          <cell r="F1748">
            <v>13031647.83</v>
          </cell>
          <cell r="G1748">
            <v>1</v>
          </cell>
        </row>
        <row r="1749">
          <cell r="A1749">
            <v>39871</v>
          </cell>
          <cell r="B1749" t="str">
            <v>0514257</v>
          </cell>
          <cell r="C1749" t="str">
            <v>STATE STREET DEPOSITORY OF THE HSBC WORLD SELECTION DYNAMIC PORTFOLIO</v>
          </cell>
          <cell r="D1749" t="str">
            <v>MULTIMANAGER</v>
          </cell>
          <cell r="F1749">
            <v>8575048</v>
          </cell>
          <cell r="G1749">
            <v>1</v>
          </cell>
        </row>
        <row r="1750">
          <cell r="A1750">
            <v>39871</v>
          </cell>
          <cell r="B1750" t="str">
            <v>0514265</v>
          </cell>
          <cell r="C1750" t="str">
            <v>CHARMING LOTUS INVESTMENTS LTD.</v>
          </cell>
          <cell r="D1750" t="str">
            <v>VANCOUVER</v>
          </cell>
          <cell r="F1750">
            <v>1149573.67</v>
          </cell>
          <cell r="G1750">
            <v>1</v>
          </cell>
        </row>
        <row r="1751">
          <cell r="A1751">
            <v>39871</v>
          </cell>
          <cell r="B1751" t="str">
            <v>0514273</v>
          </cell>
          <cell r="C1751" t="str">
            <v>SHEPHERD,TED ROSS/RHONDA - JOINT</v>
          </cell>
          <cell r="D1751" t="str">
            <v>VANCOUVER</v>
          </cell>
          <cell r="F1751">
            <v>640810.47</v>
          </cell>
          <cell r="G1751">
            <v>1</v>
          </cell>
        </row>
        <row r="1752">
          <cell r="A1752">
            <v>39871</v>
          </cell>
          <cell r="B1752" t="str">
            <v>0514281</v>
          </cell>
          <cell r="C1752" t="str">
            <v>VON MALDEGHEM, KARL - RRIF</v>
          </cell>
          <cell r="D1752" t="str">
            <v>VANCOUVER</v>
          </cell>
          <cell r="F1752">
            <v>20294.86</v>
          </cell>
          <cell r="G1752">
            <v>1</v>
          </cell>
        </row>
        <row r="1753">
          <cell r="A1753">
            <v>39871</v>
          </cell>
          <cell r="B1753" t="str">
            <v>0514299</v>
          </cell>
          <cell r="C1753" t="str">
            <v>VON MALDEGHEM, KARL/DELIA</v>
          </cell>
          <cell r="D1753" t="str">
            <v>VANCOUVER</v>
          </cell>
          <cell r="F1753">
            <v>739302.07</v>
          </cell>
          <cell r="G1753">
            <v>1</v>
          </cell>
        </row>
        <row r="1754">
          <cell r="A1754">
            <v>39871</v>
          </cell>
          <cell r="B1754" t="str">
            <v>0514315</v>
          </cell>
          <cell r="C1754" t="str">
            <v>669540 B.C. LTD. - YIELD PLUS</v>
          </cell>
          <cell r="D1754" t="str">
            <v>VANCOUVER</v>
          </cell>
          <cell r="F1754">
            <v>55515.24</v>
          </cell>
          <cell r="G1754">
            <v>1</v>
          </cell>
        </row>
        <row r="1755">
          <cell r="A1755">
            <v>39871</v>
          </cell>
          <cell r="B1755" t="str">
            <v>0514489</v>
          </cell>
          <cell r="C1755" t="str">
            <v>COMBE, G. CRAIG - USD</v>
          </cell>
          <cell r="D1755" t="str">
            <v>VANCOUVER</v>
          </cell>
          <cell r="F1755">
            <v>481925.07</v>
          </cell>
          <cell r="G1755">
            <v>1</v>
          </cell>
        </row>
        <row r="1756">
          <cell r="A1756">
            <v>39871</v>
          </cell>
          <cell r="B1756" t="str">
            <v>0514778</v>
          </cell>
          <cell r="C1756" t="str">
            <v>PANG EST.- HENRY HING-KEI CHAN TRUST</v>
          </cell>
          <cell r="D1756" t="str">
            <v>VANCOUVER</v>
          </cell>
          <cell r="F1756">
            <v>575743.93000000005</v>
          </cell>
          <cell r="G1756">
            <v>1</v>
          </cell>
        </row>
        <row r="1757">
          <cell r="A1757">
            <v>39871</v>
          </cell>
          <cell r="B1757" t="str">
            <v>0514786</v>
          </cell>
          <cell r="C1757" t="str">
            <v>PANG EST.- YIU KEI CHAN TRUST</v>
          </cell>
          <cell r="D1757" t="str">
            <v>VANCOUVER</v>
          </cell>
          <cell r="F1757">
            <v>575743.93000000005</v>
          </cell>
          <cell r="G1757">
            <v>1</v>
          </cell>
        </row>
        <row r="1758">
          <cell r="A1758">
            <v>39871</v>
          </cell>
          <cell r="B1758" t="str">
            <v>0514810</v>
          </cell>
          <cell r="C1758" t="str">
            <v>CHRISTMAN, NANCY - SPOUSAL RRSP</v>
          </cell>
          <cell r="D1758" t="str">
            <v>VANCOUVER</v>
          </cell>
          <cell r="F1758">
            <v>5070.76</v>
          </cell>
          <cell r="G1758">
            <v>1</v>
          </cell>
        </row>
        <row r="1759">
          <cell r="A1759">
            <v>39871</v>
          </cell>
          <cell r="B1759" t="str">
            <v>0514828</v>
          </cell>
          <cell r="C1759" t="str">
            <v>CHRISTMAN, DAVID - RRSP</v>
          </cell>
          <cell r="D1759" t="str">
            <v>VANCOUVER</v>
          </cell>
          <cell r="F1759">
            <v>27061.58</v>
          </cell>
          <cell r="G1759">
            <v>1</v>
          </cell>
        </row>
        <row r="1760">
          <cell r="A1760">
            <v>39871</v>
          </cell>
          <cell r="B1760" t="str">
            <v>0514869</v>
          </cell>
          <cell r="C1760" t="str">
            <v>DANIELS, J. NOREEN - RRSP</v>
          </cell>
          <cell r="D1760" t="str">
            <v>VANCOUVER</v>
          </cell>
          <cell r="F1760">
            <v>384069.65</v>
          </cell>
          <cell r="G1760">
            <v>1</v>
          </cell>
        </row>
        <row r="1761">
          <cell r="A1761">
            <v>39871</v>
          </cell>
          <cell r="B1761" t="str">
            <v>0514893</v>
          </cell>
          <cell r="C1761" t="str">
            <v>ARMANO, SERGIO - RRSP</v>
          </cell>
          <cell r="D1761" t="str">
            <v>VANCOUVER</v>
          </cell>
          <cell r="F1761">
            <v>478422.18</v>
          </cell>
          <cell r="G1761">
            <v>1</v>
          </cell>
        </row>
        <row r="1762">
          <cell r="A1762">
            <v>39871</v>
          </cell>
          <cell r="B1762" t="str">
            <v>0514927</v>
          </cell>
          <cell r="C1762" t="str">
            <v>STAHELI, GLEN - SPECIAL MANDATE</v>
          </cell>
          <cell r="D1762" t="str">
            <v>VANCOUVER</v>
          </cell>
          <cell r="F1762">
            <v>1735485.92</v>
          </cell>
          <cell r="G1762">
            <v>1</v>
          </cell>
        </row>
        <row r="1763">
          <cell r="A1763">
            <v>39871</v>
          </cell>
          <cell r="B1763" t="str">
            <v>0515098</v>
          </cell>
          <cell r="C1763" t="str">
            <v>BALL, THOMAS AND JANICE-YIELD PLUS</v>
          </cell>
          <cell r="D1763" t="str">
            <v>VANCOUVER</v>
          </cell>
          <cell r="F1763">
            <v>819136.59</v>
          </cell>
          <cell r="G1763">
            <v>1</v>
          </cell>
        </row>
        <row r="1764">
          <cell r="A1764">
            <v>39871</v>
          </cell>
          <cell r="B1764" t="str">
            <v>0515205</v>
          </cell>
          <cell r="C1764" t="str">
            <v>HERITAGE INVESTMENT TRUST</v>
          </cell>
          <cell r="D1764" t="str">
            <v>VANCOUVER</v>
          </cell>
          <cell r="F1764">
            <v>1578795.7</v>
          </cell>
          <cell r="G1764">
            <v>1</v>
          </cell>
        </row>
        <row r="1765">
          <cell r="A1765">
            <v>39871</v>
          </cell>
          <cell r="B1765" t="str">
            <v>0515262</v>
          </cell>
          <cell r="C1765" t="str">
            <v>BALL, JANICE</v>
          </cell>
          <cell r="D1765" t="str">
            <v>VANCOUVER</v>
          </cell>
          <cell r="F1765">
            <v>796635.64</v>
          </cell>
          <cell r="G1765">
            <v>1</v>
          </cell>
        </row>
        <row r="1766">
          <cell r="A1766">
            <v>39871</v>
          </cell>
          <cell r="B1766" t="str">
            <v>0515270</v>
          </cell>
          <cell r="C1766" t="str">
            <v>VON MALDEGHEM,KARL/DELIA-US</v>
          </cell>
          <cell r="D1766" t="str">
            <v>VANCOUVER</v>
          </cell>
          <cell r="F1766">
            <v>160361.04999999999</v>
          </cell>
          <cell r="G1766">
            <v>1</v>
          </cell>
        </row>
        <row r="1767">
          <cell r="A1767">
            <v>39871</v>
          </cell>
          <cell r="B1767" t="str">
            <v>0515288</v>
          </cell>
          <cell r="C1767" t="str">
            <v>ELLIOTT, MARK EVANS</v>
          </cell>
          <cell r="D1767" t="str">
            <v>VANCOUVER</v>
          </cell>
          <cell r="F1767">
            <v>112442.88</v>
          </cell>
          <cell r="G1767">
            <v>1</v>
          </cell>
        </row>
        <row r="1768">
          <cell r="A1768">
            <v>39871</v>
          </cell>
          <cell r="B1768" t="str">
            <v>0515296</v>
          </cell>
          <cell r="C1768" t="str">
            <v>ME ELLIOTT SERVICES LTD</v>
          </cell>
          <cell r="D1768" t="str">
            <v>VANCOUVER</v>
          </cell>
          <cell r="F1768">
            <v>157623.51</v>
          </cell>
          <cell r="G1768">
            <v>1</v>
          </cell>
        </row>
        <row r="1769">
          <cell r="A1769">
            <v>39871</v>
          </cell>
          <cell r="B1769" t="str">
            <v>052</v>
          </cell>
          <cell r="C1769" t="str">
            <v>FETA 052</v>
          </cell>
          <cell r="D1769" t="str">
            <v>UNKNOWN</v>
          </cell>
          <cell r="F1769">
            <v>1487932.12</v>
          </cell>
          <cell r="G1769">
            <v>198730.11499999999</v>
          </cell>
        </row>
        <row r="1770">
          <cell r="A1770">
            <v>39871</v>
          </cell>
          <cell r="B1770" t="str">
            <v>055</v>
          </cell>
          <cell r="C1770" t="str">
            <v>HISF HISF Absolute Ret (GBP)</v>
          </cell>
          <cell r="D1770" t="str">
            <v>UNKNOWN</v>
          </cell>
          <cell r="E1770">
            <v>39083</v>
          </cell>
          <cell r="F1770">
            <v>35858420.81392087</v>
          </cell>
          <cell r="G1770">
            <v>2966945.9539999999</v>
          </cell>
        </row>
        <row r="1771">
          <cell r="A1771">
            <v>39871</v>
          </cell>
          <cell r="B1771" t="str">
            <v>060</v>
          </cell>
          <cell r="C1771" t="str">
            <v>HISF HISF Absolute Ret (EUR)</v>
          </cell>
          <cell r="D1771" t="str">
            <v>UNKNOWN</v>
          </cell>
          <cell r="E1771">
            <v>39083</v>
          </cell>
          <cell r="F1771">
            <v>5598976.4948092401</v>
          </cell>
          <cell r="G1771">
            <v>566386.59699999995</v>
          </cell>
        </row>
        <row r="1772">
          <cell r="A1772">
            <v>39871</v>
          </cell>
          <cell r="B1772" t="str">
            <v>070</v>
          </cell>
          <cell r="C1772" t="str">
            <v>FETA 070</v>
          </cell>
          <cell r="D1772" t="str">
            <v>UNKNOWN</v>
          </cell>
          <cell r="E1772">
            <v>39689</v>
          </cell>
          <cell r="F1772">
            <v>31280258.870000001</v>
          </cell>
          <cell r="G1772">
            <v>5293574.1270000003</v>
          </cell>
        </row>
        <row r="1773">
          <cell r="A1773">
            <v>39871</v>
          </cell>
          <cell r="B1773" t="str">
            <v>074</v>
          </cell>
          <cell r="C1773" t="str">
            <v>FETA 074</v>
          </cell>
          <cell r="D1773" t="str">
            <v>UNKNOWN</v>
          </cell>
          <cell r="F1773">
            <v>7603489.3600000003</v>
          </cell>
          <cell r="G1773">
            <v>1281343</v>
          </cell>
        </row>
        <row r="1774">
          <cell r="A1774">
            <v>39871</v>
          </cell>
          <cell r="B1774" t="str">
            <v>075</v>
          </cell>
          <cell r="C1774" t="str">
            <v>FETA 075</v>
          </cell>
          <cell r="D1774" t="str">
            <v>UNKNOWN</v>
          </cell>
          <cell r="F1774">
            <v>3366037.76</v>
          </cell>
          <cell r="G1774">
            <v>567246</v>
          </cell>
        </row>
        <row r="1775">
          <cell r="A1775">
            <v>39871</v>
          </cell>
          <cell r="B1775" t="str">
            <v>07A</v>
          </cell>
          <cell r="C1775" t="str">
            <v>FETA 07A</v>
          </cell>
          <cell r="D1775" t="str">
            <v>UNKNOWN</v>
          </cell>
          <cell r="E1775">
            <v>39653</v>
          </cell>
          <cell r="F1775">
            <v>146695271.84</v>
          </cell>
          <cell r="G1775">
            <v>23881236.563999999</v>
          </cell>
        </row>
        <row r="1776">
          <cell r="A1776">
            <v>39871</v>
          </cell>
          <cell r="B1776" t="str">
            <v>07E</v>
          </cell>
          <cell r="C1776" t="str">
            <v>FETA 07E</v>
          </cell>
          <cell r="D1776" t="str">
            <v>UNKNOWN</v>
          </cell>
          <cell r="E1776">
            <v>39653</v>
          </cell>
          <cell r="F1776">
            <v>7093087.8799999999</v>
          </cell>
          <cell r="G1776">
            <v>1148548</v>
          </cell>
        </row>
        <row r="1777">
          <cell r="A1777">
            <v>39871</v>
          </cell>
          <cell r="B1777" t="str">
            <v>07F</v>
          </cell>
          <cell r="C1777" t="str">
            <v>FETA 07F</v>
          </cell>
          <cell r="D1777" t="str">
            <v>UNKNOWN</v>
          </cell>
          <cell r="E1777">
            <v>39653</v>
          </cell>
          <cell r="F1777">
            <v>113980732.48</v>
          </cell>
          <cell r="G1777">
            <v>18456326</v>
          </cell>
        </row>
        <row r="1778">
          <cell r="A1778">
            <v>39871</v>
          </cell>
          <cell r="B1778" t="str">
            <v>080</v>
          </cell>
          <cell r="C1778" t="str">
            <v>FETA 080</v>
          </cell>
          <cell r="D1778" t="str">
            <v>UNKNOWN</v>
          </cell>
          <cell r="E1778">
            <v>39688</v>
          </cell>
          <cell r="F1778">
            <v>21884937.366121463</v>
          </cell>
          <cell r="G1778">
            <v>2625493.8020000001</v>
          </cell>
        </row>
        <row r="1779">
          <cell r="A1779">
            <v>39871</v>
          </cell>
          <cell r="B1779" t="str">
            <v>0801431</v>
          </cell>
          <cell r="C1779" t="str">
            <v>HSBC International Trustee Ltd Account 006-091292-401</v>
          </cell>
          <cell r="D1779" t="str">
            <v>HONG KONG</v>
          </cell>
          <cell r="E1779">
            <v>32234</v>
          </cell>
          <cell r="F1779">
            <v>1618296.09</v>
          </cell>
          <cell r="G1779">
            <v>1</v>
          </cell>
        </row>
        <row r="1780">
          <cell r="A1780">
            <v>39871</v>
          </cell>
          <cell r="B1780" t="str">
            <v>0803411</v>
          </cell>
          <cell r="C1780" t="str">
            <v>HHAM A/C 328</v>
          </cell>
          <cell r="D1780" t="str">
            <v>HONG KONG</v>
          </cell>
          <cell r="E1780">
            <v>32363</v>
          </cell>
          <cell r="F1780">
            <v>1972197.91</v>
          </cell>
          <cell r="G1780">
            <v>1</v>
          </cell>
        </row>
        <row r="1781">
          <cell r="A1781">
            <v>39871</v>
          </cell>
          <cell r="B1781" t="str">
            <v>0803684</v>
          </cell>
          <cell r="C1781" t="str">
            <v>Friends Provident International 446</v>
          </cell>
          <cell r="D1781" t="str">
            <v>HONG KONG</v>
          </cell>
          <cell r="E1781">
            <v>32375</v>
          </cell>
          <cell r="F1781">
            <v>736376.1</v>
          </cell>
          <cell r="G1781">
            <v>1</v>
          </cell>
        </row>
        <row r="1782">
          <cell r="A1782">
            <v>39871</v>
          </cell>
          <cell r="B1782" t="str">
            <v>0804245</v>
          </cell>
          <cell r="C1782" t="str">
            <v>Friends Provident International 1059</v>
          </cell>
          <cell r="D1782" t="str">
            <v>HONG KONG</v>
          </cell>
          <cell r="E1782">
            <v>32406</v>
          </cell>
          <cell r="F1782">
            <v>236236.76</v>
          </cell>
          <cell r="G1782">
            <v>1</v>
          </cell>
        </row>
        <row r="1783">
          <cell r="A1783">
            <v>39871</v>
          </cell>
          <cell r="B1783" t="str">
            <v>0804765</v>
          </cell>
          <cell r="C1783" t="str">
            <v>Queen Elizabeth Foundation for The Mentally Handicapped</v>
          </cell>
          <cell r="D1783" t="str">
            <v>HONG KONG</v>
          </cell>
          <cell r="E1783">
            <v>32437</v>
          </cell>
          <cell r="F1783">
            <v>8974724.0800000001</v>
          </cell>
          <cell r="G1783">
            <v>1</v>
          </cell>
        </row>
        <row r="1784">
          <cell r="A1784">
            <v>39871</v>
          </cell>
          <cell r="B1784" t="str">
            <v>0806943</v>
          </cell>
          <cell r="C1784" t="str">
            <v>Helping Hand Charitable Trust .</v>
          </cell>
          <cell r="D1784" t="str">
            <v>HONG KONG</v>
          </cell>
          <cell r="E1784">
            <v>32519</v>
          </cell>
          <cell r="F1784">
            <v>3271173.05</v>
          </cell>
          <cell r="G1784">
            <v>1</v>
          </cell>
        </row>
        <row r="1785">
          <cell r="A1785">
            <v>39871</v>
          </cell>
          <cell r="B1785" t="str">
            <v>0806984</v>
          </cell>
          <cell r="C1785" t="str">
            <v>HSBC Life (Int'l) Ltd - CSAP Capital Growth Fund</v>
          </cell>
          <cell r="D1785" t="str">
            <v>HONG KONG</v>
          </cell>
          <cell r="E1785">
            <v>32524</v>
          </cell>
          <cell r="F1785">
            <v>1215489.3500000001</v>
          </cell>
          <cell r="G1785">
            <v>1</v>
          </cell>
        </row>
        <row r="1786">
          <cell r="A1786">
            <v>39871</v>
          </cell>
          <cell r="B1786" t="str">
            <v>0807909</v>
          </cell>
          <cell r="C1786" t="str">
            <v>Hongkong General Chamber of Commerce General Fund</v>
          </cell>
          <cell r="D1786" t="str">
            <v>HONG KONG</v>
          </cell>
          <cell r="E1786">
            <v>32561</v>
          </cell>
          <cell r="F1786">
            <v>17644736.34</v>
          </cell>
          <cell r="G1786">
            <v>1</v>
          </cell>
        </row>
        <row r="1787">
          <cell r="A1787">
            <v>39871</v>
          </cell>
          <cell r="B1787" t="str">
            <v>0814996</v>
          </cell>
          <cell r="C1787" t="str">
            <v>Community Chest of Hong Kong- Liquid Funds</v>
          </cell>
          <cell r="D1787" t="str">
            <v>HONG KONG</v>
          </cell>
          <cell r="E1787">
            <v>32745</v>
          </cell>
          <cell r="F1787">
            <v>13311359.810000001</v>
          </cell>
          <cell r="G1787">
            <v>1</v>
          </cell>
        </row>
        <row r="1788">
          <cell r="A1788">
            <v>39871</v>
          </cell>
          <cell r="B1788" t="str">
            <v>0815639</v>
          </cell>
          <cell r="C1788" t="str">
            <v>Chiu Kai Shun Jonathan</v>
          </cell>
          <cell r="D1788" t="str">
            <v>HONG KONG</v>
          </cell>
          <cell r="E1788">
            <v>32783</v>
          </cell>
          <cell r="F1788">
            <v>1683435.84</v>
          </cell>
          <cell r="G1788">
            <v>1</v>
          </cell>
        </row>
        <row r="1789">
          <cell r="A1789">
            <v>39871</v>
          </cell>
          <cell r="B1789" t="str">
            <v>0816637</v>
          </cell>
          <cell r="C1789" t="str">
            <v>HSBC International Trustee Ltd Account 006-092787-480</v>
          </cell>
          <cell r="D1789" t="str">
            <v>HONG KONG</v>
          </cell>
          <cell r="E1789">
            <v>32839</v>
          </cell>
          <cell r="F1789">
            <v>8724.74</v>
          </cell>
          <cell r="G1789">
            <v>1</v>
          </cell>
        </row>
        <row r="1790">
          <cell r="A1790">
            <v>39871</v>
          </cell>
          <cell r="B1790" t="str">
            <v>0816652</v>
          </cell>
          <cell r="C1790" t="str">
            <v>HSBC International Trustee Ltd Account 006-092787-401</v>
          </cell>
          <cell r="D1790" t="str">
            <v>HONG KONG</v>
          </cell>
          <cell r="E1790">
            <v>32839</v>
          </cell>
          <cell r="F1790">
            <v>2940403.16</v>
          </cell>
          <cell r="G1790">
            <v>1</v>
          </cell>
        </row>
        <row r="1791">
          <cell r="A1791">
            <v>39871</v>
          </cell>
          <cell r="B1791" t="str">
            <v>0817825</v>
          </cell>
          <cell r="C1791" t="str">
            <v>Ip Lai Sheung</v>
          </cell>
          <cell r="D1791" t="str">
            <v>HONG KONG</v>
          </cell>
          <cell r="E1791">
            <v>32905</v>
          </cell>
          <cell r="F1791">
            <v>5586422.5700000003</v>
          </cell>
          <cell r="G1791">
            <v>1</v>
          </cell>
        </row>
        <row r="1792">
          <cell r="A1792">
            <v>39871</v>
          </cell>
          <cell r="B1792" t="str">
            <v>0818963</v>
          </cell>
          <cell r="C1792" t="str">
            <v>HSBC Trustee (Hong Kong) Ltd 046-015400-431</v>
          </cell>
          <cell r="D1792" t="str">
            <v>HONG KONG</v>
          </cell>
          <cell r="E1792">
            <v>33000</v>
          </cell>
          <cell r="F1792">
            <v>1172740.46</v>
          </cell>
          <cell r="G1792">
            <v>1</v>
          </cell>
        </row>
        <row r="1793">
          <cell r="A1793">
            <v>39871</v>
          </cell>
          <cell r="B1793" t="str">
            <v>0819011</v>
          </cell>
          <cell r="C1793" t="str">
            <v>Beng Lock Trading Limited - 5072</v>
          </cell>
          <cell r="D1793" t="str">
            <v>HONG KONG</v>
          </cell>
          <cell r="E1793">
            <v>33003</v>
          </cell>
          <cell r="F1793">
            <v>5138502.46</v>
          </cell>
          <cell r="G1793">
            <v>1</v>
          </cell>
        </row>
        <row r="1794">
          <cell r="A1794">
            <v>39871</v>
          </cell>
          <cell r="B1794" t="str">
            <v>0819052</v>
          </cell>
          <cell r="C1794" t="str">
            <v>HSBC Managed Balanced Fund HSBC Intl Trustee Ltd 006-094643-471</v>
          </cell>
          <cell r="D1794" t="str">
            <v>HONG KONG</v>
          </cell>
          <cell r="E1794">
            <v>35508</v>
          </cell>
          <cell r="F1794">
            <v>221669060.59</v>
          </cell>
          <cell r="G1794">
            <v>1</v>
          </cell>
        </row>
        <row r="1795">
          <cell r="A1795">
            <v>39871</v>
          </cell>
          <cell r="B1795" t="str">
            <v>0820282</v>
          </cell>
          <cell r="C1795" t="str">
            <v>Eric Charrington</v>
          </cell>
          <cell r="D1795" t="str">
            <v>HONG KONG</v>
          </cell>
          <cell r="E1795">
            <v>33086</v>
          </cell>
          <cell r="F1795">
            <v>3598559.65</v>
          </cell>
          <cell r="G1795">
            <v>1</v>
          </cell>
        </row>
        <row r="1796">
          <cell r="A1796">
            <v>39871</v>
          </cell>
          <cell r="B1796" t="str">
            <v>0821520</v>
          </cell>
          <cell r="C1796" t="str">
            <v>HSBC International Trustee Ltd Account 007-001290-402</v>
          </cell>
          <cell r="D1796" t="str">
            <v>HONG KONG</v>
          </cell>
          <cell r="E1796">
            <v>33178</v>
          </cell>
          <cell r="F1796">
            <v>1027416.94</v>
          </cell>
          <cell r="G1796">
            <v>1</v>
          </cell>
        </row>
        <row r="1797">
          <cell r="A1797">
            <v>39871</v>
          </cell>
          <cell r="B1797" t="str">
            <v>0822387</v>
          </cell>
          <cell r="C1797" t="str">
            <v>Australasian Investments Limited</v>
          </cell>
          <cell r="D1797" t="str">
            <v>HONG KONG</v>
          </cell>
          <cell r="E1797">
            <v>33245</v>
          </cell>
          <cell r="F1797">
            <v>849231.68</v>
          </cell>
          <cell r="G1797">
            <v>1</v>
          </cell>
        </row>
        <row r="1798">
          <cell r="A1798">
            <v>39871</v>
          </cell>
          <cell r="B1798" t="str">
            <v>0822593</v>
          </cell>
          <cell r="C1798" t="str">
            <v>Golden Horse Enterprises Limited</v>
          </cell>
          <cell r="D1798" t="str">
            <v>HONG KONG</v>
          </cell>
          <cell r="E1798">
            <v>33267</v>
          </cell>
          <cell r="F1798">
            <v>10372633.41</v>
          </cell>
          <cell r="G1798">
            <v>1</v>
          </cell>
        </row>
        <row r="1799">
          <cell r="A1799">
            <v>39871</v>
          </cell>
          <cell r="B1799" t="str">
            <v>0822882</v>
          </cell>
          <cell r="C1799" t="str">
            <v>HSBC International Trustee Ltd Account 006-102248-401</v>
          </cell>
          <cell r="D1799" t="str">
            <v>HONG KONG</v>
          </cell>
          <cell r="E1799">
            <v>33288</v>
          </cell>
          <cell r="F1799">
            <v>1261704.6299999999</v>
          </cell>
          <cell r="G1799">
            <v>1</v>
          </cell>
        </row>
        <row r="1800">
          <cell r="A1800">
            <v>39871</v>
          </cell>
          <cell r="B1800" t="str">
            <v>0823104</v>
          </cell>
          <cell r="C1800" t="str">
            <v>HTHK - A/C HSBC Global Money Funds- USD Fund</v>
          </cell>
          <cell r="D1800" t="str">
            <v>HONG KONG</v>
          </cell>
          <cell r="E1800">
            <v>33298</v>
          </cell>
          <cell r="F1800">
            <v>121460318.58</v>
          </cell>
          <cell r="G1800">
            <v>1</v>
          </cell>
        </row>
        <row r="1801">
          <cell r="A1801">
            <v>39871</v>
          </cell>
          <cell r="B1801" t="str">
            <v>0823112</v>
          </cell>
          <cell r="C1801" t="str">
            <v>HTHK - A/C HSBC Global Money Funds- HKD FUND</v>
          </cell>
          <cell r="D1801" t="str">
            <v>HONG KONG</v>
          </cell>
          <cell r="E1801">
            <v>33298</v>
          </cell>
          <cell r="F1801">
            <v>318404104.13999999</v>
          </cell>
          <cell r="G1801">
            <v>1</v>
          </cell>
        </row>
        <row r="1802">
          <cell r="A1802">
            <v>39871</v>
          </cell>
          <cell r="B1802" t="str">
            <v>0823633</v>
          </cell>
          <cell r="C1802" t="str">
            <v>HHLG Hong Kong Equity</v>
          </cell>
          <cell r="D1802" t="str">
            <v>HONG KONG</v>
          </cell>
          <cell r="E1802">
            <v>33329</v>
          </cell>
          <cell r="F1802">
            <v>86288887.670000002</v>
          </cell>
          <cell r="G1802">
            <v>1</v>
          </cell>
        </row>
        <row r="1803">
          <cell r="A1803">
            <v>39871</v>
          </cell>
          <cell r="B1803" t="str">
            <v>0823641</v>
          </cell>
          <cell r="C1803" t="str">
            <v>HHLG North America Equity</v>
          </cell>
          <cell r="D1803" t="str">
            <v>HONG KONG</v>
          </cell>
          <cell r="E1803">
            <v>33329</v>
          </cell>
          <cell r="F1803">
            <v>52891075.090000004</v>
          </cell>
          <cell r="G1803">
            <v>1</v>
          </cell>
        </row>
        <row r="1804">
          <cell r="A1804">
            <v>39871</v>
          </cell>
          <cell r="B1804" t="str">
            <v>0823658</v>
          </cell>
          <cell r="C1804" t="str">
            <v>HHLG Japan Equity</v>
          </cell>
          <cell r="D1804" t="str">
            <v>HONG KONG</v>
          </cell>
          <cell r="E1804">
            <v>33329</v>
          </cell>
          <cell r="F1804">
            <v>45147792.079999998</v>
          </cell>
          <cell r="G1804">
            <v>1</v>
          </cell>
        </row>
        <row r="1805">
          <cell r="A1805">
            <v>39871</v>
          </cell>
          <cell r="B1805" t="str">
            <v>0823666</v>
          </cell>
          <cell r="C1805" t="str">
            <v>HHLG Europe Equity</v>
          </cell>
          <cell r="D1805" t="str">
            <v>HONG KONG</v>
          </cell>
          <cell r="E1805">
            <v>33329</v>
          </cell>
          <cell r="F1805">
            <v>38141154.5</v>
          </cell>
          <cell r="G1805">
            <v>1</v>
          </cell>
        </row>
        <row r="1806">
          <cell r="A1806">
            <v>39871</v>
          </cell>
          <cell r="B1806" t="str">
            <v>0823674</v>
          </cell>
          <cell r="C1806" t="str">
            <v>HHLG Asia Pacific ex JP/HK/ANZ Equity</v>
          </cell>
          <cell r="D1806" t="str">
            <v>HONG KONG</v>
          </cell>
          <cell r="E1806">
            <v>33329</v>
          </cell>
          <cell r="F1806">
            <v>22680665.68</v>
          </cell>
          <cell r="G1806">
            <v>1</v>
          </cell>
        </row>
        <row r="1807">
          <cell r="A1807">
            <v>39871</v>
          </cell>
          <cell r="B1807" t="str">
            <v>0824490</v>
          </cell>
          <cell r="C1807" t="str">
            <v>His Majesty Sultan Iskandar and/or Ibrahim</v>
          </cell>
          <cell r="D1807" t="str">
            <v>HONG KONG</v>
          </cell>
          <cell r="E1807">
            <v>33341</v>
          </cell>
          <cell r="F1807">
            <v>47008.1</v>
          </cell>
          <cell r="G1807">
            <v>1</v>
          </cell>
        </row>
        <row r="1808">
          <cell r="A1808">
            <v>39871</v>
          </cell>
          <cell r="B1808" t="str">
            <v>0824508</v>
          </cell>
          <cell r="C1808" t="str">
            <v>His Majesty Sultan Iskandar and/or Kamariah</v>
          </cell>
          <cell r="D1808" t="str">
            <v>HONG KONG</v>
          </cell>
          <cell r="E1808">
            <v>33341</v>
          </cell>
          <cell r="F1808">
            <v>46646.63</v>
          </cell>
          <cell r="G1808">
            <v>1</v>
          </cell>
        </row>
        <row r="1809">
          <cell r="A1809">
            <v>39871</v>
          </cell>
          <cell r="B1809" t="str">
            <v>0824516</v>
          </cell>
          <cell r="C1809" t="str">
            <v>His Majesty Sultan Iskandar and/or Zabedah</v>
          </cell>
          <cell r="D1809" t="str">
            <v>HONG KONG</v>
          </cell>
          <cell r="E1809">
            <v>33341</v>
          </cell>
          <cell r="F1809">
            <v>273946.61</v>
          </cell>
          <cell r="G1809">
            <v>1</v>
          </cell>
        </row>
        <row r="1810">
          <cell r="A1810">
            <v>39871</v>
          </cell>
          <cell r="B1810" t="str">
            <v>0824532</v>
          </cell>
          <cell r="C1810" t="str">
            <v>His Majesty Sultan Iskandar/ Al-Haj Ibni Almarh No.3</v>
          </cell>
          <cell r="D1810" t="str">
            <v>HONG KONG</v>
          </cell>
          <cell r="E1810">
            <v>33341</v>
          </cell>
          <cell r="F1810">
            <v>417236.34</v>
          </cell>
          <cell r="G1810">
            <v>1</v>
          </cell>
        </row>
        <row r="1811">
          <cell r="A1811">
            <v>39871</v>
          </cell>
          <cell r="B1811" t="str">
            <v>0824540</v>
          </cell>
          <cell r="C1811" t="str">
            <v>His Majesty Sultan Iskandar/ Al-Haj Ibni Almarh No.1</v>
          </cell>
          <cell r="D1811" t="str">
            <v>HONG KONG</v>
          </cell>
          <cell r="E1811">
            <v>33341</v>
          </cell>
          <cell r="F1811">
            <v>680895.91</v>
          </cell>
          <cell r="G1811">
            <v>1</v>
          </cell>
        </row>
        <row r="1812">
          <cell r="A1812">
            <v>39871</v>
          </cell>
          <cell r="B1812" t="str">
            <v>0824557</v>
          </cell>
          <cell r="C1812" t="str">
            <v>His Majesty Sultan Iskandar and/or Maimunah</v>
          </cell>
          <cell r="D1812" t="str">
            <v>HONG KONG</v>
          </cell>
          <cell r="E1812">
            <v>33341</v>
          </cell>
          <cell r="F1812">
            <v>405270.07</v>
          </cell>
          <cell r="G1812">
            <v>1</v>
          </cell>
        </row>
        <row r="1813">
          <cell r="A1813">
            <v>39871</v>
          </cell>
          <cell r="B1813" t="str">
            <v>0824565</v>
          </cell>
          <cell r="C1813" t="str">
            <v>His Majesty Sultan Iskandar and/or Abdul Majid</v>
          </cell>
          <cell r="D1813" t="str">
            <v>HONG KONG</v>
          </cell>
          <cell r="E1813">
            <v>33341</v>
          </cell>
          <cell r="F1813">
            <v>316647.51</v>
          </cell>
          <cell r="G1813">
            <v>1</v>
          </cell>
        </row>
        <row r="1814">
          <cell r="A1814">
            <v>39871</v>
          </cell>
          <cell r="B1814" t="str">
            <v>0824573</v>
          </cell>
          <cell r="C1814" t="str">
            <v>His Majesty Sultan Iskandar/ Al-Haj Ibni Almarh No.2</v>
          </cell>
          <cell r="D1814" t="str">
            <v>HONG KONG</v>
          </cell>
          <cell r="E1814">
            <v>33341</v>
          </cell>
          <cell r="F1814">
            <v>418872.75</v>
          </cell>
          <cell r="G1814">
            <v>1</v>
          </cell>
        </row>
        <row r="1815">
          <cell r="A1815">
            <v>39871</v>
          </cell>
          <cell r="B1815" t="str">
            <v>0824581</v>
          </cell>
          <cell r="C1815" t="str">
            <v>His Majesty Sultan Iskandar and/or Masera Marian</v>
          </cell>
          <cell r="D1815" t="str">
            <v>HONG KONG</v>
          </cell>
          <cell r="E1815">
            <v>33341</v>
          </cell>
          <cell r="F1815">
            <v>302565.71000000002</v>
          </cell>
          <cell r="G1815">
            <v>1</v>
          </cell>
        </row>
        <row r="1816">
          <cell r="A1816">
            <v>39871</v>
          </cell>
          <cell r="B1816" t="str">
            <v>0824680</v>
          </cell>
          <cell r="C1816" t="str">
            <v>Chan Man Min and Fu Mee Yung</v>
          </cell>
          <cell r="D1816" t="str">
            <v>HONG KONG</v>
          </cell>
          <cell r="E1816">
            <v>33359</v>
          </cell>
          <cell r="F1816">
            <v>920694.27</v>
          </cell>
          <cell r="G1816">
            <v>1</v>
          </cell>
        </row>
        <row r="1817">
          <cell r="A1817">
            <v>39871</v>
          </cell>
          <cell r="B1817" t="str">
            <v>0825026</v>
          </cell>
          <cell r="C1817" t="str">
            <v>HSBC International Trustee Ltd Account 006-106843-401 Capital A/C</v>
          </cell>
          <cell r="D1817" t="str">
            <v>HONG KONG</v>
          </cell>
          <cell r="E1817">
            <v>33385</v>
          </cell>
          <cell r="F1817">
            <v>4554480.04</v>
          </cell>
          <cell r="G1817">
            <v>1</v>
          </cell>
        </row>
        <row r="1818">
          <cell r="A1818">
            <v>39871</v>
          </cell>
          <cell r="B1818" t="str">
            <v>0825265</v>
          </cell>
          <cell r="C1818" t="str">
            <v>Liu Man Chiu</v>
          </cell>
          <cell r="D1818" t="str">
            <v>HONG KONG</v>
          </cell>
          <cell r="E1818">
            <v>33389</v>
          </cell>
          <cell r="F1818">
            <v>1532286.71</v>
          </cell>
          <cell r="G1818">
            <v>1</v>
          </cell>
        </row>
        <row r="1819">
          <cell r="A1819">
            <v>39871</v>
          </cell>
          <cell r="B1819" t="str">
            <v>0825299</v>
          </cell>
          <cell r="C1819" t="str">
            <v>Ibrahim Jimmy Arifino/Yeung Suk Ying</v>
          </cell>
          <cell r="D1819" t="str">
            <v>HONG KONG</v>
          </cell>
          <cell r="E1819">
            <v>33392</v>
          </cell>
          <cell r="F1819">
            <v>954097.17</v>
          </cell>
          <cell r="G1819">
            <v>1</v>
          </cell>
        </row>
        <row r="1820">
          <cell r="A1820">
            <v>39871</v>
          </cell>
          <cell r="B1820" t="str">
            <v>0825463</v>
          </cell>
          <cell r="C1820" t="str">
            <v>HSBC International Trustee Ltd Account 006-096408-401</v>
          </cell>
          <cell r="D1820" t="str">
            <v>HONG KONG</v>
          </cell>
          <cell r="E1820">
            <v>33399</v>
          </cell>
          <cell r="F1820">
            <v>965966.1</v>
          </cell>
          <cell r="G1820">
            <v>1</v>
          </cell>
        </row>
        <row r="1821">
          <cell r="A1821">
            <v>39871</v>
          </cell>
          <cell r="B1821" t="str">
            <v>0825471</v>
          </cell>
          <cell r="C1821" t="str">
            <v>Chiu See Him</v>
          </cell>
          <cell r="D1821" t="str">
            <v>HONG KONG</v>
          </cell>
          <cell r="E1821">
            <v>33400</v>
          </cell>
          <cell r="F1821">
            <v>3182690.06</v>
          </cell>
          <cell r="G1821">
            <v>1</v>
          </cell>
        </row>
        <row r="1822">
          <cell r="A1822">
            <v>39871</v>
          </cell>
          <cell r="B1822" t="str">
            <v>0825596</v>
          </cell>
          <cell r="C1822" t="str">
            <v>University of Hong Kong Staff Terminal Benefits Scheme (1988)-Fund 1 A/C 06505</v>
          </cell>
          <cell r="D1822" t="str">
            <v>HONG KONG</v>
          </cell>
          <cell r="E1822">
            <v>33417</v>
          </cell>
          <cell r="F1822">
            <v>21854182.510000002</v>
          </cell>
          <cell r="G1822">
            <v>1</v>
          </cell>
        </row>
        <row r="1823">
          <cell r="A1823">
            <v>39871</v>
          </cell>
          <cell r="B1823" t="str">
            <v>0827188</v>
          </cell>
          <cell r="C1823" t="str">
            <v>Nacana Holdings Limited</v>
          </cell>
          <cell r="D1823" t="str">
            <v>HONG KONG</v>
          </cell>
          <cell r="E1823">
            <v>33512</v>
          </cell>
          <cell r="F1823">
            <v>7854055.3700000001</v>
          </cell>
          <cell r="G1823">
            <v>1</v>
          </cell>
        </row>
        <row r="1824">
          <cell r="A1824">
            <v>39871</v>
          </cell>
          <cell r="B1824" t="str">
            <v>0827824</v>
          </cell>
          <cell r="C1824" t="str">
            <v>GS1 Hong Kong Limited</v>
          </cell>
          <cell r="D1824" t="str">
            <v>HONG KONG</v>
          </cell>
          <cell r="E1824">
            <v>33567</v>
          </cell>
          <cell r="F1824">
            <v>1850201.83</v>
          </cell>
          <cell r="G1824">
            <v>1</v>
          </cell>
        </row>
        <row r="1825">
          <cell r="A1825">
            <v>39871</v>
          </cell>
          <cell r="B1825" t="str">
            <v>0827956</v>
          </cell>
          <cell r="C1825" t="str">
            <v>HSBC International Trustee Ltd Account 006-097083-401</v>
          </cell>
          <cell r="D1825" t="str">
            <v>HONG KONG</v>
          </cell>
          <cell r="E1825">
            <v>33571</v>
          </cell>
          <cell r="F1825">
            <v>2182239.4300000002</v>
          </cell>
          <cell r="G1825">
            <v>1</v>
          </cell>
        </row>
        <row r="1826">
          <cell r="A1826">
            <v>39871</v>
          </cell>
          <cell r="B1826" t="str">
            <v>0828558</v>
          </cell>
          <cell r="C1826" t="str">
            <v>Mr. Loo Chung Kwong</v>
          </cell>
          <cell r="D1826" t="str">
            <v>HONG KONG</v>
          </cell>
          <cell r="E1826">
            <v>33606</v>
          </cell>
          <cell r="F1826">
            <v>837626.33</v>
          </cell>
          <cell r="G1826">
            <v>1</v>
          </cell>
        </row>
        <row r="1827">
          <cell r="A1827">
            <v>39871</v>
          </cell>
          <cell r="B1827" t="str">
            <v>0829309</v>
          </cell>
          <cell r="C1827" t="str">
            <v>HSBC International Trustee Ltd Account 006-096713-401</v>
          </cell>
          <cell r="D1827" t="str">
            <v>HONG KONG</v>
          </cell>
          <cell r="E1827">
            <v>33662</v>
          </cell>
          <cell r="F1827">
            <v>2237178.75</v>
          </cell>
          <cell r="G1827">
            <v>1</v>
          </cell>
        </row>
        <row r="1828">
          <cell r="A1828">
            <v>39871</v>
          </cell>
          <cell r="B1828" t="str">
            <v>0829895</v>
          </cell>
          <cell r="C1828" t="str">
            <v>Kingsmead Limited - Capital</v>
          </cell>
          <cell r="D1828" t="str">
            <v>HONG KONG</v>
          </cell>
          <cell r="E1828">
            <v>33672</v>
          </cell>
          <cell r="F1828">
            <v>850187.02</v>
          </cell>
          <cell r="G1828">
            <v>1</v>
          </cell>
        </row>
        <row r="1829">
          <cell r="A1829">
            <v>39871</v>
          </cell>
          <cell r="B1829" t="str">
            <v>0829903</v>
          </cell>
          <cell r="C1829" t="str">
            <v>Kingsmead Limited - Income</v>
          </cell>
          <cell r="D1829" t="str">
            <v>HONG KONG</v>
          </cell>
          <cell r="E1829">
            <v>33695</v>
          </cell>
          <cell r="F1829">
            <v>306168.74</v>
          </cell>
          <cell r="G1829">
            <v>1</v>
          </cell>
        </row>
        <row r="1830">
          <cell r="A1830">
            <v>39871</v>
          </cell>
          <cell r="B1830" t="str">
            <v>0830133</v>
          </cell>
          <cell r="C1830" t="str">
            <v>Grand Capital Limited No.1 A/C</v>
          </cell>
          <cell r="D1830" t="str">
            <v>HONG KONG</v>
          </cell>
          <cell r="E1830">
            <v>33689</v>
          </cell>
          <cell r="F1830">
            <v>3987302.58</v>
          </cell>
          <cell r="G1830">
            <v>1</v>
          </cell>
        </row>
        <row r="1831">
          <cell r="A1831">
            <v>39871</v>
          </cell>
          <cell r="B1831" t="str">
            <v>0830273</v>
          </cell>
          <cell r="C1831" t="str">
            <v>HSBC Guaranteed Fund HSBC Int'l Trustee Ltd 006-097299-471</v>
          </cell>
          <cell r="D1831" t="str">
            <v>HONG KONG</v>
          </cell>
          <cell r="E1831">
            <v>33695</v>
          </cell>
          <cell r="F1831">
            <v>90462059.319999993</v>
          </cell>
          <cell r="G1831">
            <v>1</v>
          </cell>
        </row>
        <row r="1832">
          <cell r="A1832">
            <v>39871</v>
          </cell>
          <cell r="B1832" t="str">
            <v>0831248</v>
          </cell>
          <cell r="C1832" t="str">
            <v>Hapal Inc.</v>
          </cell>
          <cell r="D1832" t="str">
            <v>HONG KONG</v>
          </cell>
          <cell r="E1832">
            <v>33757</v>
          </cell>
          <cell r="F1832">
            <v>4058604</v>
          </cell>
          <cell r="G1832">
            <v>1</v>
          </cell>
        </row>
        <row r="1833">
          <cell r="A1833">
            <v>39871</v>
          </cell>
          <cell r="B1833" t="str">
            <v>0831370</v>
          </cell>
          <cell r="C1833" t="str">
            <v>Sonca Products Limited Staff Retirement Benefits Scheme</v>
          </cell>
          <cell r="D1833" t="str">
            <v>HONG KONG</v>
          </cell>
          <cell r="E1833">
            <v>33763</v>
          </cell>
          <cell r="F1833">
            <v>4931628.93</v>
          </cell>
          <cell r="G1833">
            <v>1</v>
          </cell>
        </row>
        <row r="1834">
          <cell r="A1834">
            <v>39871</v>
          </cell>
          <cell r="B1834" t="str">
            <v>0832618</v>
          </cell>
          <cell r="C1834" t="str">
            <v>Tam Kam On and/or Tam Cheung Yin Fong</v>
          </cell>
          <cell r="D1834" t="str">
            <v>HONG KONG</v>
          </cell>
          <cell r="E1834">
            <v>33842</v>
          </cell>
          <cell r="F1834">
            <v>3438339.79</v>
          </cell>
          <cell r="G1834">
            <v>1</v>
          </cell>
        </row>
        <row r="1835">
          <cell r="A1835">
            <v>39871</v>
          </cell>
          <cell r="B1835" t="str">
            <v>0832741</v>
          </cell>
          <cell r="C1835" t="str">
            <v>Kanga Rustom Jamshed and/or Kanga Suna Rustom</v>
          </cell>
          <cell r="D1835" t="str">
            <v>HONG KONG</v>
          </cell>
          <cell r="E1835">
            <v>33850</v>
          </cell>
          <cell r="F1835">
            <v>742928.4</v>
          </cell>
          <cell r="G1835">
            <v>1</v>
          </cell>
        </row>
        <row r="1836">
          <cell r="A1836">
            <v>39871</v>
          </cell>
          <cell r="B1836" t="str">
            <v>0832998</v>
          </cell>
          <cell r="C1836" t="str">
            <v>HSBC Life (Int'l) Ltd - L&amp;R (SPP)/Deposit Fund USD</v>
          </cell>
          <cell r="D1836" t="str">
            <v>HONG KONG</v>
          </cell>
          <cell r="E1836">
            <v>33878</v>
          </cell>
          <cell r="F1836">
            <v>8884583.0199999996</v>
          </cell>
          <cell r="G1836">
            <v>1</v>
          </cell>
        </row>
        <row r="1837">
          <cell r="A1837">
            <v>39871</v>
          </cell>
          <cell r="B1837" t="str">
            <v>0833004</v>
          </cell>
          <cell r="C1837" t="str">
            <v>HSBC Life (Int'l) Ltd - Capital Guaranteed Fund</v>
          </cell>
          <cell r="D1837" t="str">
            <v>HONG KONG</v>
          </cell>
          <cell r="E1837">
            <v>33878</v>
          </cell>
          <cell r="F1837">
            <v>972923444.97000003</v>
          </cell>
          <cell r="G1837">
            <v>1</v>
          </cell>
        </row>
        <row r="1838">
          <cell r="A1838">
            <v>39871</v>
          </cell>
          <cell r="B1838" t="str">
            <v>0833012</v>
          </cell>
          <cell r="C1838" t="str">
            <v>HSBC Life (Int'l) Ltd - 5 PCT Guaranteed Fund</v>
          </cell>
          <cell r="D1838" t="str">
            <v>HONG KONG</v>
          </cell>
          <cell r="E1838">
            <v>33908</v>
          </cell>
          <cell r="F1838">
            <v>72321928.359999999</v>
          </cell>
          <cell r="G1838">
            <v>1</v>
          </cell>
        </row>
        <row r="1839">
          <cell r="A1839">
            <v>39871</v>
          </cell>
          <cell r="B1839" t="str">
            <v>0833038</v>
          </cell>
          <cell r="C1839" t="str">
            <v>HSBC Trustee (Hong Kong) Ltd Account Hong Kong Trade Development Council</v>
          </cell>
          <cell r="D1839" t="str">
            <v>HONG KONG</v>
          </cell>
          <cell r="E1839">
            <v>33877</v>
          </cell>
          <cell r="F1839">
            <v>43088653.5</v>
          </cell>
          <cell r="G1839">
            <v>1</v>
          </cell>
        </row>
        <row r="1840">
          <cell r="A1840">
            <v>39871</v>
          </cell>
          <cell r="B1840" t="str">
            <v>0833194</v>
          </cell>
          <cell r="C1840" t="str">
            <v>Royal Hong Kong Yacht Club</v>
          </cell>
          <cell r="D1840" t="str">
            <v>HONG KONG</v>
          </cell>
          <cell r="E1840">
            <v>33878</v>
          </cell>
          <cell r="F1840">
            <v>2299041.7999999998</v>
          </cell>
          <cell r="G1840">
            <v>1</v>
          </cell>
        </row>
        <row r="1841">
          <cell r="A1841">
            <v>39871</v>
          </cell>
          <cell r="B1841" t="str">
            <v>0833459</v>
          </cell>
          <cell r="C1841" t="str">
            <v>HSBC Trustee (Hong Kong) Ltd 046-010088-401</v>
          </cell>
          <cell r="D1841" t="str">
            <v>HONG KONG</v>
          </cell>
          <cell r="E1841">
            <v>33886</v>
          </cell>
          <cell r="F1841">
            <v>5888738.8700000001</v>
          </cell>
          <cell r="G1841">
            <v>1</v>
          </cell>
        </row>
        <row r="1842">
          <cell r="A1842">
            <v>39871</v>
          </cell>
          <cell r="B1842" t="str">
            <v>0833558</v>
          </cell>
          <cell r="C1842" t="str">
            <v>HSBC Life (Int'l) Ltd - Life &amp; Annuity Fund</v>
          </cell>
          <cell r="D1842" t="str">
            <v>HONG KONG</v>
          </cell>
          <cell r="E1842">
            <v>33878</v>
          </cell>
          <cell r="F1842">
            <v>5455086495.0100002</v>
          </cell>
          <cell r="G1842">
            <v>1</v>
          </cell>
        </row>
        <row r="1843">
          <cell r="A1843">
            <v>39871</v>
          </cell>
          <cell r="B1843" t="str">
            <v>0833954</v>
          </cell>
          <cell r="C1843" t="str">
            <v>Seagram Asia Pacific Ltd.</v>
          </cell>
          <cell r="D1843" t="str">
            <v>HONG KONG</v>
          </cell>
          <cell r="E1843">
            <v>33907</v>
          </cell>
          <cell r="F1843">
            <v>1656440.81</v>
          </cell>
          <cell r="G1843">
            <v>1</v>
          </cell>
        </row>
        <row r="1844">
          <cell r="A1844">
            <v>39871</v>
          </cell>
          <cell r="B1844" t="str">
            <v>0837732</v>
          </cell>
          <cell r="C1844" t="str">
            <v>Hong Kong St John Ambulance</v>
          </cell>
          <cell r="D1844" t="str">
            <v>HONG KONG</v>
          </cell>
          <cell r="E1844">
            <v>33988</v>
          </cell>
          <cell r="F1844">
            <v>4603866.2300000004</v>
          </cell>
          <cell r="G1844">
            <v>1</v>
          </cell>
        </row>
        <row r="1845">
          <cell r="A1845">
            <v>39871</v>
          </cell>
          <cell r="B1845" t="str">
            <v>0839605</v>
          </cell>
          <cell r="C1845" t="str">
            <v>TAL Provident Fund No. 2</v>
          </cell>
          <cell r="D1845" t="str">
            <v>HONG KONG</v>
          </cell>
          <cell r="E1845">
            <v>34029</v>
          </cell>
          <cell r="F1845">
            <v>6516312.8099999996</v>
          </cell>
          <cell r="G1845">
            <v>1</v>
          </cell>
        </row>
        <row r="1846">
          <cell r="A1846">
            <v>39871</v>
          </cell>
          <cell r="B1846" t="str">
            <v>084</v>
          </cell>
          <cell r="C1846" t="str">
            <v>FETA 084</v>
          </cell>
          <cell r="D1846" t="str">
            <v>UNKNOWN</v>
          </cell>
          <cell r="E1846">
            <v>39646</v>
          </cell>
          <cell r="F1846">
            <v>21973475.650222614</v>
          </cell>
          <cell r="G1846">
            <v>2628506</v>
          </cell>
        </row>
        <row r="1847">
          <cell r="A1847">
            <v>39871</v>
          </cell>
          <cell r="B1847" t="str">
            <v>0840058</v>
          </cell>
          <cell r="C1847" t="str">
            <v>HSBC International Trustee Ltd Account 006-099642-401</v>
          </cell>
          <cell r="D1847" t="str">
            <v>HONG KONG</v>
          </cell>
          <cell r="E1847">
            <v>34033</v>
          </cell>
          <cell r="F1847">
            <v>4033527.23</v>
          </cell>
          <cell r="G1847">
            <v>1</v>
          </cell>
        </row>
        <row r="1848">
          <cell r="A1848">
            <v>39871</v>
          </cell>
          <cell r="B1848" t="str">
            <v>0840827</v>
          </cell>
          <cell r="C1848" t="str">
            <v>HSBC International Trustee Ltd Account 006-099964-401</v>
          </cell>
          <cell r="D1848" t="str">
            <v>HONG KONG</v>
          </cell>
          <cell r="E1848">
            <v>34060</v>
          </cell>
          <cell r="F1848">
            <v>2714640.45</v>
          </cell>
          <cell r="G1848">
            <v>1</v>
          </cell>
        </row>
        <row r="1849">
          <cell r="A1849">
            <v>39871</v>
          </cell>
          <cell r="B1849" t="str">
            <v>0841981</v>
          </cell>
          <cell r="C1849" t="str">
            <v>HHAM A/C 112522</v>
          </cell>
          <cell r="D1849" t="str">
            <v>HONG KONG</v>
          </cell>
          <cell r="E1849">
            <v>34127</v>
          </cell>
          <cell r="F1849">
            <v>103239.11</v>
          </cell>
          <cell r="G1849">
            <v>1</v>
          </cell>
        </row>
        <row r="1850">
          <cell r="A1850">
            <v>39871</v>
          </cell>
          <cell r="B1850" t="str">
            <v>0842336</v>
          </cell>
          <cell r="C1850" t="str">
            <v>Mr. Darwin Chen</v>
          </cell>
          <cell r="D1850" t="str">
            <v>HONG KONG</v>
          </cell>
          <cell r="E1850">
            <v>34143</v>
          </cell>
          <cell r="F1850">
            <v>863501.82</v>
          </cell>
          <cell r="G1850">
            <v>1</v>
          </cell>
        </row>
        <row r="1851">
          <cell r="A1851">
            <v>39871</v>
          </cell>
          <cell r="B1851" t="str">
            <v>0842393</v>
          </cell>
          <cell r="C1851" t="str">
            <v>Mr. Chan Cho Chak, John &amp; Ms. Wong Wai Chun</v>
          </cell>
          <cell r="D1851" t="str">
            <v>HONG KONG</v>
          </cell>
          <cell r="E1851">
            <v>34145</v>
          </cell>
          <cell r="F1851">
            <v>1213603.72</v>
          </cell>
          <cell r="G1851">
            <v>1</v>
          </cell>
        </row>
        <row r="1852">
          <cell r="A1852">
            <v>39871</v>
          </cell>
          <cell r="B1852" t="str">
            <v>0842708</v>
          </cell>
          <cell r="C1852" t="str">
            <v>HSBC Life (Int'l) Ltd - SPP Deposit Fund (GBP)</v>
          </cell>
          <cell r="D1852" t="str">
            <v>HONG KONG</v>
          </cell>
          <cell r="E1852">
            <v>34165</v>
          </cell>
          <cell r="F1852">
            <v>214856.33</v>
          </cell>
          <cell r="G1852">
            <v>1</v>
          </cell>
        </row>
        <row r="1853">
          <cell r="A1853">
            <v>39871</v>
          </cell>
          <cell r="B1853" t="str">
            <v>0842724</v>
          </cell>
          <cell r="C1853" t="str">
            <v>HSBC Life (Int'l) Ltd - L&amp;R(SPP)/ Deposit Fund HKD</v>
          </cell>
          <cell r="D1853" t="str">
            <v>HONG KONG</v>
          </cell>
          <cell r="E1853">
            <v>34165</v>
          </cell>
          <cell r="F1853">
            <v>12110237.6</v>
          </cell>
          <cell r="G1853">
            <v>1</v>
          </cell>
        </row>
        <row r="1854">
          <cell r="A1854">
            <v>39871</v>
          </cell>
          <cell r="B1854" t="str">
            <v>0843854</v>
          </cell>
          <cell r="C1854" t="str">
            <v>Henfield Investments Limited</v>
          </cell>
          <cell r="D1854" t="str">
            <v>HONG KONG</v>
          </cell>
          <cell r="E1854">
            <v>34225</v>
          </cell>
          <cell r="F1854">
            <v>5143597.12</v>
          </cell>
          <cell r="G1854">
            <v>1</v>
          </cell>
        </row>
        <row r="1855">
          <cell r="A1855">
            <v>39871</v>
          </cell>
          <cell r="B1855" t="str">
            <v>0844399</v>
          </cell>
          <cell r="C1855" t="str">
            <v>HSBC Trustee (Hong Kong) Ltd 046-037073-403</v>
          </cell>
          <cell r="D1855" t="str">
            <v>HONG KONG</v>
          </cell>
          <cell r="E1855">
            <v>34243</v>
          </cell>
          <cell r="F1855">
            <v>3561972.2</v>
          </cell>
          <cell r="G1855">
            <v>1</v>
          </cell>
        </row>
        <row r="1856">
          <cell r="A1856">
            <v>39871</v>
          </cell>
          <cell r="B1856" t="str">
            <v>085</v>
          </cell>
          <cell r="C1856" t="str">
            <v>FETA 085</v>
          </cell>
          <cell r="D1856" t="str">
            <v>UNKNOWN</v>
          </cell>
          <cell r="E1856">
            <v>39646</v>
          </cell>
          <cell r="F1856">
            <v>52662263.111498289</v>
          </cell>
          <cell r="G1856">
            <v>6299553</v>
          </cell>
        </row>
        <row r="1857">
          <cell r="A1857">
            <v>39871</v>
          </cell>
          <cell r="B1857" t="str">
            <v>0850123</v>
          </cell>
          <cell r="C1857" t="str">
            <v>Madam. Chu Tsuk Lim Christabel</v>
          </cell>
          <cell r="D1857" t="str">
            <v>HONG KONG</v>
          </cell>
          <cell r="E1857">
            <v>34282</v>
          </cell>
          <cell r="F1857">
            <v>2078.66</v>
          </cell>
          <cell r="G1857">
            <v>1</v>
          </cell>
        </row>
        <row r="1858">
          <cell r="A1858">
            <v>39871</v>
          </cell>
          <cell r="B1858" t="str">
            <v>0850800</v>
          </cell>
          <cell r="C1858" t="str">
            <v>HSBC International Trustee Ltd Account 006-101554-401</v>
          </cell>
          <cell r="D1858" t="str">
            <v>HONG KONG</v>
          </cell>
          <cell r="E1858">
            <v>34306</v>
          </cell>
          <cell r="F1858">
            <v>1246280.81</v>
          </cell>
          <cell r="G1858">
            <v>1</v>
          </cell>
        </row>
        <row r="1859">
          <cell r="A1859">
            <v>39871</v>
          </cell>
          <cell r="B1859" t="str">
            <v>0851303</v>
          </cell>
          <cell r="C1859" t="str">
            <v>CIBC Hong Kong Provident Fund - Balanced Fund</v>
          </cell>
          <cell r="D1859" t="str">
            <v>HONG KONG</v>
          </cell>
          <cell r="E1859">
            <v>34333</v>
          </cell>
          <cell r="F1859">
            <v>457011.55</v>
          </cell>
          <cell r="G1859">
            <v>1</v>
          </cell>
        </row>
        <row r="1860">
          <cell r="A1860">
            <v>39871</v>
          </cell>
          <cell r="B1860" t="str">
            <v>0851774</v>
          </cell>
          <cell r="C1860" t="str">
            <v>Miss. Pang Lai Ha &amp; Mr. Tsang Wing Yiu</v>
          </cell>
          <cell r="D1860" t="str">
            <v>HONG KONG</v>
          </cell>
          <cell r="E1860">
            <v>34346</v>
          </cell>
          <cell r="F1860">
            <v>1014322.09</v>
          </cell>
          <cell r="G1860">
            <v>1</v>
          </cell>
        </row>
        <row r="1861">
          <cell r="A1861">
            <v>39871</v>
          </cell>
          <cell r="B1861" t="str">
            <v>0852632</v>
          </cell>
          <cell r="C1861" t="str">
            <v>Ming Tak Investments Ltd</v>
          </cell>
          <cell r="D1861" t="str">
            <v>HONG KONG</v>
          </cell>
          <cell r="E1861">
            <v>34373</v>
          </cell>
          <cell r="F1861">
            <v>6216255.5099999998</v>
          </cell>
          <cell r="G1861">
            <v>1</v>
          </cell>
        </row>
        <row r="1862">
          <cell r="A1862">
            <v>39871</v>
          </cell>
          <cell r="B1862" t="str">
            <v>0853044</v>
          </cell>
          <cell r="C1862" t="str">
            <v>Mrs. Sze Siu Kwan Josephine No.2 A/C</v>
          </cell>
          <cell r="D1862" t="str">
            <v>HONG KONG</v>
          </cell>
          <cell r="E1862">
            <v>34383</v>
          </cell>
          <cell r="F1862">
            <v>814645.63</v>
          </cell>
          <cell r="G1862">
            <v>1</v>
          </cell>
        </row>
        <row r="1863">
          <cell r="A1863">
            <v>39871</v>
          </cell>
          <cell r="B1863" t="str">
            <v>0854133</v>
          </cell>
          <cell r="C1863" t="str">
            <v>Ho Leung Ho Lee Foundation</v>
          </cell>
          <cell r="D1863" t="str">
            <v>HONG KONG</v>
          </cell>
          <cell r="E1863">
            <v>34423</v>
          </cell>
          <cell r="F1863">
            <v>20706193.780000001</v>
          </cell>
          <cell r="G1863">
            <v>1</v>
          </cell>
        </row>
        <row r="1864">
          <cell r="A1864">
            <v>39871</v>
          </cell>
          <cell r="B1864" t="str">
            <v>0854596</v>
          </cell>
          <cell r="C1864" t="str">
            <v>Lavell Holdings Limited</v>
          </cell>
          <cell r="D1864" t="str">
            <v>HONG KONG</v>
          </cell>
          <cell r="E1864">
            <v>34445</v>
          </cell>
          <cell r="F1864">
            <v>3381995.54</v>
          </cell>
          <cell r="G1864">
            <v>1</v>
          </cell>
        </row>
        <row r="1865">
          <cell r="A1865">
            <v>39871</v>
          </cell>
          <cell r="B1865" t="str">
            <v>0857755</v>
          </cell>
          <cell r="C1865" t="str">
            <v>Raffles Holdings Limited</v>
          </cell>
          <cell r="D1865" t="str">
            <v>HONG KONG</v>
          </cell>
          <cell r="E1865">
            <v>34455</v>
          </cell>
          <cell r="F1865">
            <v>2931846.97</v>
          </cell>
          <cell r="G1865">
            <v>1</v>
          </cell>
        </row>
        <row r="1866">
          <cell r="A1866">
            <v>39871</v>
          </cell>
          <cell r="B1866" t="str">
            <v>0858043</v>
          </cell>
          <cell r="C1866" t="str">
            <v>LEE ANDREW JAMES &amp;/OR LYNETTE LEE GOO</v>
          </cell>
          <cell r="D1866" t="str">
            <v>SINGAPORE</v>
          </cell>
          <cell r="E1866">
            <v>34100</v>
          </cell>
          <cell r="F1866">
            <v>0</v>
          </cell>
          <cell r="G1866">
            <v>1</v>
          </cell>
        </row>
        <row r="1867">
          <cell r="A1867">
            <v>39871</v>
          </cell>
          <cell r="B1867" t="str">
            <v>0858084</v>
          </cell>
          <cell r="C1867" t="str">
            <v>LEE CHERYL ANN &amp;/OR LYNETTE LEE +</v>
          </cell>
          <cell r="D1867" t="str">
            <v>SINGAPORE</v>
          </cell>
          <cell r="E1867">
            <v>34100</v>
          </cell>
          <cell r="F1867">
            <v>0</v>
          </cell>
          <cell r="G1867">
            <v>1</v>
          </cell>
        </row>
        <row r="1868">
          <cell r="A1868">
            <v>39871</v>
          </cell>
          <cell r="B1868" t="str">
            <v>0858241</v>
          </cell>
          <cell r="C1868" t="str">
            <v>HSBC International Trustee Ltd Account 006-103204-401</v>
          </cell>
          <cell r="D1868" t="str">
            <v>HONG KONG</v>
          </cell>
          <cell r="E1868">
            <v>34485</v>
          </cell>
          <cell r="F1868">
            <v>3194469.08</v>
          </cell>
          <cell r="G1868">
            <v>1</v>
          </cell>
        </row>
        <row r="1869">
          <cell r="A1869">
            <v>39871</v>
          </cell>
          <cell r="B1869" t="str">
            <v>0860726</v>
          </cell>
          <cell r="C1869" t="str">
            <v>Dumbarton Investments Limited</v>
          </cell>
          <cell r="D1869" t="str">
            <v>HONG KONG</v>
          </cell>
          <cell r="E1869">
            <v>34547</v>
          </cell>
          <cell r="F1869">
            <v>5185675.2300000004</v>
          </cell>
          <cell r="G1869">
            <v>1</v>
          </cell>
        </row>
        <row r="1870">
          <cell r="A1870">
            <v>39871</v>
          </cell>
          <cell r="B1870" t="str">
            <v>0860759</v>
          </cell>
          <cell r="C1870" t="str">
            <v>HKJC Contingency Fund - HSBC A/C 5261 (M)</v>
          </cell>
          <cell r="D1870" t="str">
            <v>HONG KONG</v>
          </cell>
          <cell r="E1870">
            <v>34556</v>
          </cell>
          <cell r="F1870">
            <v>161692613.86000001</v>
          </cell>
          <cell r="G1870">
            <v>1</v>
          </cell>
        </row>
        <row r="1871">
          <cell r="A1871">
            <v>39871</v>
          </cell>
          <cell r="B1871" t="str">
            <v>0862979</v>
          </cell>
          <cell r="C1871" t="str">
            <v>HHAM A/C 6268</v>
          </cell>
          <cell r="D1871" t="str">
            <v>HONG KONG</v>
          </cell>
          <cell r="E1871">
            <v>34608</v>
          </cell>
          <cell r="F1871">
            <v>5182074.8099999996</v>
          </cell>
          <cell r="G1871">
            <v>1</v>
          </cell>
        </row>
        <row r="1872">
          <cell r="A1872">
            <v>39871</v>
          </cell>
          <cell r="B1872" t="str">
            <v>0866723</v>
          </cell>
          <cell r="C1872" t="str">
            <v>Hang Seng School of Commerce - C H Chan Scholarship Fund .</v>
          </cell>
          <cell r="D1872" t="str">
            <v>HONG KONG</v>
          </cell>
          <cell r="E1872">
            <v>34729</v>
          </cell>
          <cell r="F1872">
            <v>3838583.58</v>
          </cell>
          <cell r="G1872">
            <v>1</v>
          </cell>
        </row>
        <row r="1873">
          <cell r="A1873">
            <v>39871</v>
          </cell>
          <cell r="B1873" t="str">
            <v>0866731</v>
          </cell>
          <cell r="C1873" t="str">
            <v>Hang Seng School of Commerce - General Endowment and Accumulated Fund</v>
          </cell>
          <cell r="D1873" t="str">
            <v>HONG KONG</v>
          </cell>
          <cell r="E1873">
            <v>34729</v>
          </cell>
          <cell r="F1873">
            <v>18284984.870000001</v>
          </cell>
          <cell r="G1873">
            <v>1</v>
          </cell>
        </row>
        <row r="1874">
          <cell r="A1874">
            <v>39871</v>
          </cell>
          <cell r="B1874" t="str">
            <v>0866749</v>
          </cell>
          <cell r="C1874" t="str">
            <v>Hang Seng School of Commerce - Paul S Lam Memorial Scholarship Fund</v>
          </cell>
          <cell r="D1874" t="str">
            <v>HONG KONG</v>
          </cell>
          <cell r="E1874">
            <v>34729</v>
          </cell>
          <cell r="F1874">
            <v>611794.69999999995</v>
          </cell>
          <cell r="G1874">
            <v>1</v>
          </cell>
        </row>
        <row r="1875">
          <cell r="A1875">
            <v>39871</v>
          </cell>
          <cell r="B1875" t="str">
            <v>0866962</v>
          </cell>
          <cell r="C1875" t="str">
            <v>HSBC Life (Int'l) Ltd - Unitized International Growth Fund (USD)</v>
          </cell>
          <cell r="D1875" t="str">
            <v>HONG KONG</v>
          </cell>
          <cell r="E1875">
            <v>34736</v>
          </cell>
          <cell r="F1875">
            <v>6300634.1100000003</v>
          </cell>
          <cell r="G1875">
            <v>1</v>
          </cell>
        </row>
        <row r="1876">
          <cell r="A1876">
            <v>39871</v>
          </cell>
          <cell r="B1876" t="str">
            <v>0866970</v>
          </cell>
          <cell r="C1876" t="str">
            <v>HSBC Life (Int'l) Ltd - Unitized HK Equity Market Fund</v>
          </cell>
          <cell r="D1876" t="str">
            <v>HONG KONG</v>
          </cell>
          <cell r="E1876">
            <v>34738</v>
          </cell>
          <cell r="F1876">
            <v>68123365.109999999</v>
          </cell>
          <cell r="G1876">
            <v>1</v>
          </cell>
        </row>
        <row r="1877">
          <cell r="A1877">
            <v>39871</v>
          </cell>
          <cell r="B1877" t="str">
            <v>0866988</v>
          </cell>
          <cell r="C1877" t="str">
            <v>HSBC Life (Int'l) Ltd - Unitized International Growth Fund (HKD)</v>
          </cell>
          <cell r="D1877" t="str">
            <v>HONG KONG</v>
          </cell>
          <cell r="E1877">
            <v>34736</v>
          </cell>
          <cell r="F1877">
            <v>405527072.50999999</v>
          </cell>
          <cell r="G1877">
            <v>1</v>
          </cell>
        </row>
        <row r="1878">
          <cell r="A1878">
            <v>39871</v>
          </cell>
          <cell r="B1878" t="str">
            <v>0867093</v>
          </cell>
          <cell r="C1878" t="str">
            <v>Mr. Eric Charrington B No.2</v>
          </cell>
          <cell r="D1878" t="str">
            <v>HONG KONG</v>
          </cell>
          <cell r="E1878">
            <v>34736</v>
          </cell>
          <cell r="F1878">
            <v>289032.7</v>
          </cell>
          <cell r="G1878">
            <v>1</v>
          </cell>
        </row>
        <row r="1879">
          <cell r="A1879">
            <v>39871</v>
          </cell>
          <cell r="B1879" t="str">
            <v>0867127</v>
          </cell>
          <cell r="C1879" t="str">
            <v>Galico Company Limited</v>
          </cell>
          <cell r="D1879" t="str">
            <v>HONG KONG</v>
          </cell>
          <cell r="E1879">
            <v>34744</v>
          </cell>
          <cell r="F1879">
            <v>2184357.54</v>
          </cell>
          <cell r="G1879">
            <v>1</v>
          </cell>
        </row>
        <row r="1880">
          <cell r="A1880">
            <v>39871</v>
          </cell>
          <cell r="B1880" t="str">
            <v>0868083</v>
          </cell>
          <cell r="C1880" t="str">
            <v>HHAM A/C 818926</v>
          </cell>
          <cell r="D1880" t="str">
            <v>HONG KONG</v>
          </cell>
          <cell r="E1880">
            <v>34775</v>
          </cell>
          <cell r="F1880">
            <v>5090715.33</v>
          </cell>
          <cell r="G1880">
            <v>1</v>
          </cell>
        </row>
        <row r="1881">
          <cell r="A1881">
            <v>39871</v>
          </cell>
          <cell r="B1881" t="str">
            <v>0868174</v>
          </cell>
          <cell r="C1881" t="str">
            <v>HSBC International Trustee Ltd Account 006-105340-401 (M)</v>
          </cell>
          <cell r="D1881" t="str">
            <v>HONG KONG</v>
          </cell>
          <cell r="E1881">
            <v>34790</v>
          </cell>
          <cell r="F1881">
            <v>4630359.6399999997</v>
          </cell>
          <cell r="G1881">
            <v>1</v>
          </cell>
        </row>
        <row r="1882">
          <cell r="A1882">
            <v>39871</v>
          </cell>
          <cell r="B1882" t="str">
            <v>0870626</v>
          </cell>
          <cell r="C1882" t="str">
            <v>HHAM A/C 111110</v>
          </cell>
          <cell r="D1882" t="str">
            <v>HONG KONG</v>
          </cell>
          <cell r="E1882">
            <v>34848</v>
          </cell>
          <cell r="F1882">
            <v>2646820.89</v>
          </cell>
          <cell r="G1882">
            <v>1</v>
          </cell>
        </row>
        <row r="1883">
          <cell r="A1883">
            <v>39871</v>
          </cell>
          <cell r="B1883" t="str">
            <v>0870659</v>
          </cell>
          <cell r="C1883" t="str">
            <v>HSBC Insurance (Asia) Ltd - Shareholders' Fund</v>
          </cell>
          <cell r="D1883" t="str">
            <v>HONG KONG</v>
          </cell>
          <cell r="E1883">
            <v>34843</v>
          </cell>
          <cell r="F1883">
            <v>89464899.390000001</v>
          </cell>
          <cell r="G1883">
            <v>1</v>
          </cell>
        </row>
        <row r="1884">
          <cell r="A1884">
            <v>39871</v>
          </cell>
          <cell r="B1884" t="str">
            <v>0871806</v>
          </cell>
          <cell r="C1884" t="str">
            <v>HSBC Cash Management Pooled Superannuation Trust</v>
          </cell>
          <cell r="D1884" t="str">
            <v>Melbourne</v>
          </cell>
          <cell r="E1884">
            <v>33063</v>
          </cell>
          <cell r="F1884">
            <v>-0.26</v>
          </cell>
          <cell r="G1884">
            <v>1</v>
          </cell>
        </row>
        <row r="1885">
          <cell r="A1885">
            <v>39871</v>
          </cell>
          <cell r="B1885" t="str">
            <v>0871897</v>
          </cell>
          <cell r="C1885" t="str">
            <v>HSBC Capital Stable Pooled Superannuation Trust</v>
          </cell>
          <cell r="D1885" t="str">
            <v>Melbourne</v>
          </cell>
          <cell r="E1885">
            <v>33063</v>
          </cell>
          <cell r="F1885">
            <v>265.95999999999998</v>
          </cell>
          <cell r="G1885">
            <v>1</v>
          </cell>
        </row>
        <row r="1886">
          <cell r="A1886">
            <v>39871</v>
          </cell>
          <cell r="B1886" t="str">
            <v>0872655</v>
          </cell>
          <cell r="C1886" t="str">
            <v>SMF-The Sector Leaders Fund-Property Fund</v>
          </cell>
          <cell r="D1886" t="str">
            <v>Melbourne</v>
          </cell>
          <cell r="E1886">
            <v>34010</v>
          </cell>
          <cell r="F1886">
            <v>10287.98</v>
          </cell>
          <cell r="G1886">
            <v>1</v>
          </cell>
        </row>
        <row r="1887">
          <cell r="A1887">
            <v>39871</v>
          </cell>
          <cell r="B1887" t="str">
            <v>0872895</v>
          </cell>
          <cell r="C1887" t="str">
            <v>HSBC Imputation Fund Master acc</v>
          </cell>
          <cell r="D1887" t="str">
            <v>Melbourne</v>
          </cell>
          <cell r="E1887">
            <v>33970</v>
          </cell>
          <cell r="F1887">
            <v>58148.18</v>
          </cell>
          <cell r="G1887">
            <v>1</v>
          </cell>
        </row>
        <row r="1888">
          <cell r="A1888">
            <v>39871</v>
          </cell>
          <cell r="B1888" t="str">
            <v>0872952</v>
          </cell>
          <cell r="C1888" t="str">
            <v>HSBC Australian Property Securities Trust</v>
          </cell>
          <cell r="D1888" t="str">
            <v>Melbourne</v>
          </cell>
          <cell r="E1888">
            <v>34366</v>
          </cell>
          <cell r="F1888">
            <v>2396.17</v>
          </cell>
          <cell r="G1888">
            <v>1</v>
          </cell>
        </row>
        <row r="1889">
          <cell r="A1889">
            <v>39871</v>
          </cell>
          <cell r="B1889" t="str">
            <v>0873349</v>
          </cell>
          <cell r="C1889" t="str">
            <v>HSBC Tax Exempt Balanced PST</v>
          </cell>
          <cell r="D1889" t="str">
            <v>Melbourne</v>
          </cell>
          <cell r="E1889">
            <v>34534</v>
          </cell>
          <cell r="F1889">
            <v>383.89</v>
          </cell>
          <cell r="G1889">
            <v>1</v>
          </cell>
        </row>
        <row r="1890">
          <cell r="A1890">
            <v>39871</v>
          </cell>
          <cell r="B1890" t="str">
            <v>0873356</v>
          </cell>
          <cell r="C1890" t="str">
            <v>HSBC Tax Exempt Capital Stable PST</v>
          </cell>
          <cell r="D1890" t="str">
            <v>Melbourne</v>
          </cell>
          <cell r="E1890">
            <v>34534</v>
          </cell>
          <cell r="F1890">
            <v>-1.84</v>
          </cell>
          <cell r="G1890">
            <v>1</v>
          </cell>
        </row>
        <row r="1891">
          <cell r="A1891">
            <v>39871</v>
          </cell>
          <cell r="B1891" t="str">
            <v>0873398</v>
          </cell>
          <cell r="C1891" t="str">
            <v>HSBC Australian Share Wholesale Fund No 34</v>
          </cell>
          <cell r="D1891" t="str">
            <v>Melbourne</v>
          </cell>
          <cell r="E1891">
            <v>34631</v>
          </cell>
          <cell r="F1891">
            <v>-14881.38</v>
          </cell>
          <cell r="G1891">
            <v>1</v>
          </cell>
        </row>
        <row r="1892">
          <cell r="A1892">
            <v>39871</v>
          </cell>
          <cell r="B1892" t="str">
            <v>0873406</v>
          </cell>
          <cell r="C1892" t="str">
            <v>HSBC Australia Small Companies Wholesale Fund No. 35</v>
          </cell>
          <cell r="D1892" t="str">
            <v>Melbourne</v>
          </cell>
          <cell r="E1892">
            <v>34631</v>
          </cell>
          <cell r="F1892">
            <v>559.92999999999995</v>
          </cell>
          <cell r="G1892">
            <v>1</v>
          </cell>
        </row>
        <row r="1893">
          <cell r="A1893">
            <v>39871</v>
          </cell>
          <cell r="B1893" t="str">
            <v>0873414</v>
          </cell>
          <cell r="C1893" t="str">
            <v>HSBC Premier Australian Fixed Interest Fund No. 36</v>
          </cell>
          <cell r="D1893" t="str">
            <v>Melbourne</v>
          </cell>
          <cell r="E1893">
            <v>34569</v>
          </cell>
          <cell r="F1893">
            <v>378.08</v>
          </cell>
          <cell r="G1893">
            <v>1</v>
          </cell>
        </row>
        <row r="1894">
          <cell r="A1894">
            <v>39871</v>
          </cell>
          <cell r="B1894" t="str">
            <v>0873422</v>
          </cell>
          <cell r="C1894" t="str">
            <v>HSBC International Equity Wholesale Fund No. 37</v>
          </cell>
          <cell r="D1894" t="str">
            <v>Melbourne</v>
          </cell>
          <cell r="E1894">
            <v>31080</v>
          </cell>
          <cell r="F1894">
            <v>-1665.49</v>
          </cell>
          <cell r="G1894">
            <v>1</v>
          </cell>
        </row>
        <row r="1895">
          <cell r="A1895">
            <v>39871</v>
          </cell>
          <cell r="B1895" t="str">
            <v>0873448</v>
          </cell>
          <cell r="C1895" t="str">
            <v>HSBC Asian Equity Wholesale Fund No. 39</v>
          </cell>
          <cell r="D1895" t="str">
            <v>MELBOURNE</v>
          </cell>
          <cell r="E1895">
            <v>34647</v>
          </cell>
          <cell r="F1895">
            <v>-2751.6</v>
          </cell>
          <cell r="G1895">
            <v>1</v>
          </cell>
        </row>
        <row r="1896">
          <cell r="A1896">
            <v>39871</v>
          </cell>
          <cell r="B1896" t="str">
            <v>0873463</v>
          </cell>
          <cell r="C1896" t="str">
            <v>HSBC Strategic Property Wholesale Fund No. 44</v>
          </cell>
          <cell r="D1896" t="str">
            <v>Melbourne</v>
          </cell>
          <cell r="E1896">
            <v>34608</v>
          </cell>
          <cell r="F1896">
            <v>35933.35</v>
          </cell>
          <cell r="G1896">
            <v>1</v>
          </cell>
        </row>
        <row r="1897">
          <cell r="A1897">
            <v>39871</v>
          </cell>
          <cell r="B1897" t="str">
            <v>0873471</v>
          </cell>
          <cell r="C1897" t="str">
            <v>HSBC Property Securities Wholesale Fund No. 45</v>
          </cell>
          <cell r="D1897" t="str">
            <v>Melbourne</v>
          </cell>
          <cell r="E1897">
            <v>34592</v>
          </cell>
          <cell r="F1897">
            <v>38151.660000000003</v>
          </cell>
          <cell r="G1897">
            <v>1</v>
          </cell>
        </row>
        <row r="1898">
          <cell r="A1898">
            <v>39871</v>
          </cell>
          <cell r="B1898" t="str">
            <v>0873497</v>
          </cell>
          <cell r="C1898" t="str">
            <v>HSBC Diversified Growth Wholesale Fund No. 47</v>
          </cell>
          <cell r="D1898" t="str">
            <v>Melbourne</v>
          </cell>
          <cell r="E1898">
            <v>34635</v>
          </cell>
          <cell r="F1898">
            <v>3090.68</v>
          </cell>
          <cell r="G1898">
            <v>1</v>
          </cell>
        </row>
        <row r="1899">
          <cell r="A1899">
            <v>39871</v>
          </cell>
          <cell r="B1899" t="str">
            <v>0873505</v>
          </cell>
          <cell r="C1899" t="str">
            <v>HSBC Imputation Wholesale Fund No. 46</v>
          </cell>
          <cell r="D1899" t="str">
            <v>Melbourne</v>
          </cell>
          <cell r="E1899">
            <v>34710</v>
          </cell>
          <cell r="F1899">
            <v>2768.72</v>
          </cell>
          <cell r="G1899">
            <v>1</v>
          </cell>
        </row>
        <row r="1900">
          <cell r="A1900">
            <v>39871</v>
          </cell>
          <cell r="B1900" t="str">
            <v>0873554</v>
          </cell>
          <cell r="C1900" t="str">
            <v>Rio Tinto Staff Superannuation Fund</v>
          </cell>
          <cell r="D1900" t="str">
            <v>Melbourne</v>
          </cell>
          <cell r="E1900">
            <v>34597</v>
          </cell>
          <cell r="F1900">
            <v>1869.44</v>
          </cell>
          <cell r="G1900">
            <v>1</v>
          </cell>
        </row>
        <row r="1901">
          <cell r="A1901">
            <v>39871</v>
          </cell>
          <cell r="B1901" t="str">
            <v>0873562</v>
          </cell>
          <cell r="C1901" t="str">
            <v>HSBC Strategic Property Trust</v>
          </cell>
          <cell r="D1901" t="str">
            <v>Melbourne</v>
          </cell>
          <cell r="E1901">
            <v>34607</v>
          </cell>
          <cell r="F1901">
            <v>-7809.17</v>
          </cell>
          <cell r="G1901">
            <v>1</v>
          </cell>
        </row>
        <row r="1902">
          <cell r="A1902">
            <v>39871</v>
          </cell>
          <cell r="B1902" t="str">
            <v>0873604</v>
          </cell>
          <cell r="C1902" t="str">
            <v>S.T.A. Small Companies</v>
          </cell>
          <cell r="D1902" t="str">
            <v>Melbourne</v>
          </cell>
          <cell r="E1902">
            <v>34691</v>
          </cell>
          <cell r="F1902">
            <v>21628.85</v>
          </cell>
          <cell r="G1902">
            <v>1</v>
          </cell>
        </row>
        <row r="1903">
          <cell r="A1903">
            <v>39871</v>
          </cell>
          <cell r="B1903" t="str">
            <v>0873737</v>
          </cell>
          <cell r="C1903" t="str">
            <v>HSBC Australian Equity Pooled Superannuation Trust</v>
          </cell>
          <cell r="D1903" t="str">
            <v>Melbourne</v>
          </cell>
          <cell r="E1903">
            <v>34808</v>
          </cell>
          <cell r="F1903">
            <v>-12798.69</v>
          </cell>
          <cell r="G1903">
            <v>1</v>
          </cell>
        </row>
        <row r="1904">
          <cell r="A1904">
            <v>39871</v>
          </cell>
          <cell r="B1904" t="str">
            <v>0873802</v>
          </cell>
          <cell r="C1904" t="str">
            <v>HSBC Balanced Pooled Superannuation Trust</v>
          </cell>
          <cell r="D1904" t="str">
            <v>Melbourne</v>
          </cell>
          <cell r="E1904">
            <v>31593</v>
          </cell>
          <cell r="F1904">
            <v>1251.0999999999999</v>
          </cell>
          <cell r="G1904">
            <v>1</v>
          </cell>
        </row>
        <row r="1905">
          <cell r="A1905">
            <v>39871</v>
          </cell>
          <cell r="B1905" t="str">
            <v>0874248</v>
          </cell>
          <cell r="C1905" t="str">
            <v>Sara Lee Super</v>
          </cell>
          <cell r="D1905" t="str">
            <v>Melbourne</v>
          </cell>
          <cell r="E1905">
            <v>31594</v>
          </cell>
          <cell r="F1905">
            <v>3.68</v>
          </cell>
          <cell r="G1905">
            <v>1</v>
          </cell>
        </row>
        <row r="1906">
          <cell r="A1906">
            <v>39871</v>
          </cell>
          <cell r="B1906" t="str">
            <v>0874321</v>
          </cell>
          <cell r="C1906" t="str">
            <v>HSBC Premier Australian Small Companies Fund No. 10</v>
          </cell>
          <cell r="D1906" t="str">
            <v>MELBOURNE</v>
          </cell>
          <cell r="E1906">
            <v>34610</v>
          </cell>
          <cell r="F1906">
            <v>2553.5</v>
          </cell>
          <cell r="G1906">
            <v>1</v>
          </cell>
        </row>
        <row r="1907">
          <cell r="A1907">
            <v>39871</v>
          </cell>
          <cell r="B1907" t="str">
            <v>0875005</v>
          </cell>
          <cell r="C1907" t="str">
            <v>Laurana Pastoral Pty Ltd</v>
          </cell>
          <cell r="D1907" t="str">
            <v>Melbourne</v>
          </cell>
          <cell r="E1907">
            <v>32695</v>
          </cell>
          <cell r="F1907">
            <v>0.06</v>
          </cell>
          <cell r="G1907">
            <v>1</v>
          </cell>
        </row>
        <row r="1908">
          <cell r="A1908">
            <v>39871</v>
          </cell>
          <cell r="B1908" t="str">
            <v>0875062</v>
          </cell>
          <cell r="C1908" t="str">
            <v>HSBC Diversified Growth Fund</v>
          </cell>
          <cell r="D1908" t="str">
            <v>Melbourne</v>
          </cell>
          <cell r="E1908">
            <v>34635</v>
          </cell>
          <cell r="F1908">
            <v>364.32</v>
          </cell>
          <cell r="G1908">
            <v>1</v>
          </cell>
        </row>
        <row r="1909">
          <cell r="A1909">
            <v>39871</v>
          </cell>
          <cell r="B1909" t="str">
            <v>0875567</v>
          </cell>
          <cell r="C1909" t="str">
            <v>HSBC International Trust (Master)</v>
          </cell>
          <cell r="D1909" t="str">
            <v>Melbourne</v>
          </cell>
          <cell r="E1909">
            <v>31218</v>
          </cell>
          <cell r="F1909">
            <v>-73050.399999999994</v>
          </cell>
          <cell r="G1909">
            <v>1</v>
          </cell>
        </row>
        <row r="1910">
          <cell r="A1910">
            <v>39871</v>
          </cell>
          <cell r="B1910" t="str">
            <v>0875617</v>
          </cell>
          <cell r="C1910" t="str">
            <v>HSBC Overseas Trust (Master)</v>
          </cell>
          <cell r="D1910" t="str">
            <v>Melbourne</v>
          </cell>
          <cell r="E1910">
            <v>31213</v>
          </cell>
          <cell r="F1910">
            <v>0</v>
          </cell>
          <cell r="G1910">
            <v>1</v>
          </cell>
        </row>
        <row r="1911">
          <cell r="A1911">
            <v>39871</v>
          </cell>
          <cell r="B1911" t="str">
            <v>0875658</v>
          </cell>
          <cell r="C1911" t="str">
            <v>HSBC Dragon Trust (Master)</v>
          </cell>
          <cell r="D1911" t="str">
            <v>Melbourne</v>
          </cell>
          <cell r="E1911">
            <v>34865</v>
          </cell>
          <cell r="F1911">
            <v>0</v>
          </cell>
          <cell r="G1911">
            <v>1</v>
          </cell>
        </row>
        <row r="1912">
          <cell r="A1912">
            <v>39871</v>
          </cell>
          <cell r="B1912" t="str">
            <v>0880096</v>
          </cell>
          <cell r="C1912" t="str">
            <v>Dr. Philip Kong-Hau Lai and Mrs. Vilma Sau Gee Zai Lai</v>
          </cell>
          <cell r="D1912" t="str">
            <v>HONG KONG</v>
          </cell>
          <cell r="E1912">
            <v>34907</v>
          </cell>
          <cell r="F1912">
            <v>2063095.53</v>
          </cell>
          <cell r="G1912">
            <v>1</v>
          </cell>
        </row>
        <row r="1913">
          <cell r="A1913">
            <v>39871</v>
          </cell>
          <cell r="B1913" t="str">
            <v>0880534</v>
          </cell>
          <cell r="C1913" t="str">
            <v>HSBC Int'l Tst Ltd A/C 006-105472-401 (Garden 1995) Provident Fund Scheme</v>
          </cell>
          <cell r="D1913" t="str">
            <v>HONG KONG</v>
          </cell>
          <cell r="E1913">
            <v>34932</v>
          </cell>
          <cell r="F1913">
            <v>2124774.3199999998</v>
          </cell>
          <cell r="G1913">
            <v>1</v>
          </cell>
        </row>
        <row r="1914">
          <cell r="A1914">
            <v>39871</v>
          </cell>
          <cell r="B1914" t="str">
            <v>0880542</v>
          </cell>
          <cell r="C1914" t="str">
            <v>HSBC Int'l Tst Ltd A/C 006-105480-401 (Garden 1995) Retirement Fund Scheme</v>
          </cell>
          <cell r="D1914" t="str">
            <v>HONG KONG</v>
          </cell>
          <cell r="E1914">
            <v>34932</v>
          </cell>
          <cell r="F1914">
            <v>2588219.62</v>
          </cell>
          <cell r="G1914">
            <v>1</v>
          </cell>
        </row>
        <row r="1915">
          <cell r="A1915">
            <v>39871</v>
          </cell>
          <cell r="B1915" t="str">
            <v>0880567</v>
          </cell>
          <cell r="C1915" t="str">
            <v>HKU-Consolidated Income Fund A/C AUS-Q4J5</v>
          </cell>
          <cell r="D1915" t="str">
            <v>HONG KONG</v>
          </cell>
          <cell r="E1915">
            <v>34943</v>
          </cell>
          <cell r="F1915">
            <v>36738537.859999999</v>
          </cell>
          <cell r="G1915">
            <v>1</v>
          </cell>
        </row>
        <row r="1916">
          <cell r="A1916">
            <v>39871</v>
          </cell>
          <cell r="B1916" t="str">
            <v>0880625</v>
          </cell>
          <cell r="C1916" t="str">
            <v>The University of Hong Kong - General Endowment Fund 1 A/C AUS - Q4J1</v>
          </cell>
          <cell r="D1916" t="str">
            <v>HONG KONG</v>
          </cell>
          <cell r="E1916">
            <v>34943</v>
          </cell>
          <cell r="F1916">
            <v>41117205.619999997</v>
          </cell>
          <cell r="G1916">
            <v>1</v>
          </cell>
        </row>
        <row r="1917">
          <cell r="A1917">
            <v>39871</v>
          </cell>
          <cell r="B1917" t="str">
            <v>0880872</v>
          </cell>
          <cell r="C1917" t="str">
            <v>Optimix Investment Management Limited</v>
          </cell>
          <cell r="D1917" t="str">
            <v>Melbourne</v>
          </cell>
          <cell r="E1917">
            <v>34935</v>
          </cell>
          <cell r="F1917">
            <v>73591.179999999993</v>
          </cell>
          <cell r="G1917">
            <v>1</v>
          </cell>
        </row>
        <row r="1918">
          <cell r="A1918">
            <v>39871</v>
          </cell>
          <cell r="B1918" t="str">
            <v>0881565</v>
          </cell>
          <cell r="C1918" t="str">
            <v>HSBC International Trustee Ltd Account 006-105969-412</v>
          </cell>
          <cell r="D1918" t="str">
            <v>HONG KONG</v>
          </cell>
          <cell r="E1918">
            <v>34933</v>
          </cell>
          <cell r="F1918">
            <v>3259209.32</v>
          </cell>
          <cell r="G1918">
            <v>1</v>
          </cell>
        </row>
        <row r="1919">
          <cell r="A1919">
            <v>39871</v>
          </cell>
          <cell r="B1919" t="str">
            <v>0881573</v>
          </cell>
          <cell r="C1919" t="str">
            <v>HSBC International Trustee Ltd Account 006-105969-480</v>
          </cell>
          <cell r="D1919" t="str">
            <v>HONG KONG</v>
          </cell>
          <cell r="E1919">
            <v>34933</v>
          </cell>
          <cell r="F1919">
            <v>1191876.21</v>
          </cell>
          <cell r="G1919">
            <v>1</v>
          </cell>
        </row>
        <row r="1920">
          <cell r="A1920">
            <v>39871</v>
          </cell>
          <cell r="B1920" t="str">
            <v>0881714</v>
          </cell>
          <cell r="C1920" t="str">
            <v>HSBC Balanced Fund No. 70</v>
          </cell>
          <cell r="D1920" t="str">
            <v>Melbourne</v>
          </cell>
          <cell r="E1920">
            <v>34943</v>
          </cell>
          <cell r="F1920">
            <v>-807.63</v>
          </cell>
          <cell r="G1920">
            <v>1</v>
          </cell>
        </row>
        <row r="1921">
          <cell r="A1921">
            <v>39871</v>
          </cell>
          <cell r="B1921" t="str">
            <v>0881722</v>
          </cell>
          <cell r="C1921" t="str">
            <v>HSBC Income Generator Fund No. 71</v>
          </cell>
          <cell r="D1921" t="str">
            <v>Melbourne</v>
          </cell>
          <cell r="E1921">
            <v>34943</v>
          </cell>
          <cell r="F1921">
            <v>458.7</v>
          </cell>
          <cell r="G1921">
            <v>1</v>
          </cell>
        </row>
        <row r="1922">
          <cell r="A1922">
            <v>39871</v>
          </cell>
          <cell r="B1922" t="str">
            <v>0881730</v>
          </cell>
          <cell r="C1922" t="str">
            <v>HSBC Monthly Income Fund No. 72</v>
          </cell>
          <cell r="D1922" t="str">
            <v>Melbourne</v>
          </cell>
          <cell r="E1922">
            <v>34943</v>
          </cell>
          <cell r="F1922">
            <v>0.67</v>
          </cell>
          <cell r="G1922">
            <v>1</v>
          </cell>
        </row>
        <row r="1923">
          <cell r="A1923">
            <v>39871</v>
          </cell>
          <cell r="B1923" t="str">
            <v>0882597</v>
          </cell>
          <cell r="C1923" t="str">
            <v>HSBC Int'l Tst Ltd A/C 006-105480-431 (Garden 1995) Ret Fd Sch - Reserve Fund</v>
          </cell>
          <cell r="D1923" t="str">
            <v>HONG KONG</v>
          </cell>
          <cell r="E1923">
            <v>34974</v>
          </cell>
          <cell r="F1923">
            <v>3525359.67</v>
          </cell>
          <cell r="G1923">
            <v>1</v>
          </cell>
        </row>
        <row r="1924">
          <cell r="A1924">
            <v>39871</v>
          </cell>
          <cell r="B1924" t="str">
            <v>0882696</v>
          </cell>
          <cell r="C1924" t="str">
            <v>HSBC Premier Australian Equity Fund No. 48</v>
          </cell>
          <cell r="D1924" t="str">
            <v>Melbourne</v>
          </cell>
          <cell r="E1924">
            <v>34978</v>
          </cell>
          <cell r="F1924">
            <v>7081.35</v>
          </cell>
          <cell r="G1924">
            <v>1</v>
          </cell>
        </row>
        <row r="1925">
          <cell r="A1925">
            <v>39871</v>
          </cell>
          <cell r="B1925" t="str">
            <v>0882712</v>
          </cell>
          <cell r="C1925" t="str">
            <v>HSBC Premier Australian Property Securities Fund No. 38</v>
          </cell>
          <cell r="D1925" t="str">
            <v>Melbourne</v>
          </cell>
          <cell r="E1925">
            <v>34978</v>
          </cell>
          <cell r="F1925">
            <v>29147.4</v>
          </cell>
          <cell r="G1925">
            <v>1</v>
          </cell>
        </row>
        <row r="1926">
          <cell r="A1926">
            <v>39871</v>
          </cell>
          <cell r="B1926" t="str">
            <v>0882738</v>
          </cell>
          <cell r="C1926" t="str">
            <v>HSBC Life (Int'l) Ltd - Unitized North American Bond Fund (HKD)</v>
          </cell>
          <cell r="D1926" t="str">
            <v>HONG KONG</v>
          </cell>
          <cell r="E1926">
            <v>34973</v>
          </cell>
          <cell r="F1926">
            <v>6841980.8799999999</v>
          </cell>
          <cell r="G1926">
            <v>1</v>
          </cell>
        </row>
        <row r="1927">
          <cell r="A1927">
            <v>39871</v>
          </cell>
          <cell r="B1927" t="str">
            <v>0882746</v>
          </cell>
          <cell r="C1927" t="str">
            <v>HSBC Life (Int'l) Ltd - Unitized North American Equity Fund (HKD)</v>
          </cell>
          <cell r="D1927" t="str">
            <v>HONG KONG</v>
          </cell>
          <cell r="E1927">
            <v>34973</v>
          </cell>
          <cell r="F1927">
            <v>5221291.42</v>
          </cell>
          <cell r="G1927">
            <v>1</v>
          </cell>
        </row>
        <row r="1928">
          <cell r="A1928">
            <v>39871</v>
          </cell>
          <cell r="B1928" t="str">
            <v>0882753</v>
          </cell>
          <cell r="C1928" t="str">
            <v>HSBC Life (Int'l) Ltd - Unitized World Bond Fund (HKD)</v>
          </cell>
          <cell r="D1928" t="str">
            <v>HONG KONG</v>
          </cell>
          <cell r="E1928">
            <v>34973</v>
          </cell>
          <cell r="F1928">
            <v>18640634</v>
          </cell>
          <cell r="G1928">
            <v>1</v>
          </cell>
        </row>
        <row r="1929">
          <cell r="A1929">
            <v>39871</v>
          </cell>
          <cell r="B1929" t="str">
            <v>0882761</v>
          </cell>
          <cell r="C1929" t="str">
            <v>HSBC Life (Int'l) Ltd - Unitized Asia Pacific Equity Fund (HKD)</v>
          </cell>
          <cell r="D1929" t="str">
            <v>HONG KONG</v>
          </cell>
          <cell r="E1929">
            <v>34973</v>
          </cell>
          <cell r="F1929">
            <v>21484284.699999999</v>
          </cell>
          <cell r="G1929">
            <v>1</v>
          </cell>
        </row>
        <row r="1930">
          <cell r="A1930">
            <v>39871</v>
          </cell>
          <cell r="B1930" t="str">
            <v>0883066</v>
          </cell>
          <cell r="C1930" t="str">
            <v>HSBC Life (Int'l) Ltd - Savings Protection Plus (GBP)</v>
          </cell>
          <cell r="D1930" t="str">
            <v>HONG KONG</v>
          </cell>
          <cell r="E1930">
            <v>35004</v>
          </cell>
          <cell r="F1930">
            <v>374439.42</v>
          </cell>
          <cell r="G1930">
            <v>1</v>
          </cell>
        </row>
        <row r="1931">
          <cell r="A1931">
            <v>39871</v>
          </cell>
          <cell r="B1931" t="str">
            <v>0883074</v>
          </cell>
          <cell r="C1931" t="str">
            <v>HSBC Life (Int'l) Ltd - Savings Protection Plus (HKD)</v>
          </cell>
          <cell r="D1931" t="str">
            <v>HONG KONG</v>
          </cell>
          <cell r="E1931">
            <v>35004</v>
          </cell>
          <cell r="F1931">
            <v>34442785.590000004</v>
          </cell>
          <cell r="G1931">
            <v>1</v>
          </cell>
        </row>
        <row r="1932">
          <cell r="A1932">
            <v>39871</v>
          </cell>
          <cell r="B1932" t="str">
            <v>0883082</v>
          </cell>
          <cell r="C1932" t="str">
            <v>HSBC Life (Int'l) Ltd - Savings Protection Plus (USD)</v>
          </cell>
          <cell r="D1932" t="str">
            <v>HONG KONG</v>
          </cell>
          <cell r="E1932">
            <v>35004</v>
          </cell>
          <cell r="F1932">
            <v>14375821.85</v>
          </cell>
          <cell r="G1932">
            <v>1</v>
          </cell>
        </row>
        <row r="1933">
          <cell r="A1933">
            <v>39871</v>
          </cell>
          <cell r="B1933" t="str">
            <v>0884775</v>
          </cell>
          <cell r="C1933" t="str">
            <v>HSBC Asian Bond Fund</v>
          </cell>
          <cell r="D1933" t="str">
            <v>HONG KONG</v>
          </cell>
          <cell r="E1933">
            <v>35309</v>
          </cell>
          <cell r="F1933">
            <v>147046764.88999999</v>
          </cell>
          <cell r="G1933">
            <v>1</v>
          </cell>
        </row>
        <row r="1934">
          <cell r="A1934">
            <v>39871</v>
          </cell>
          <cell r="B1934" t="str">
            <v>0884809</v>
          </cell>
          <cell r="C1934" t="str">
            <v>HSBL Superannuation Fund for Staff Officers, Clerical &amp; Subordinate Staff</v>
          </cell>
          <cell r="D1934" t="str">
            <v>HONG KONG</v>
          </cell>
          <cell r="E1934">
            <v>35032</v>
          </cell>
          <cell r="F1934">
            <v>581734.80000000005</v>
          </cell>
          <cell r="G1934">
            <v>1</v>
          </cell>
        </row>
        <row r="1935">
          <cell r="A1935">
            <v>39871</v>
          </cell>
          <cell r="B1935" t="str">
            <v>0884817</v>
          </cell>
          <cell r="C1935" t="str">
            <v>HSBL Superannuation Fund for Resident Officers (ROCS)</v>
          </cell>
          <cell r="D1935" t="str">
            <v>HONG KONG</v>
          </cell>
          <cell r="E1935">
            <v>35032</v>
          </cell>
          <cell r="F1935">
            <v>358732.84</v>
          </cell>
          <cell r="G1935">
            <v>1</v>
          </cell>
        </row>
        <row r="1936">
          <cell r="A1936">
            <v>39871</v>
          </cell>
          <cell r="B1936" t="str">
            <v>0889550</v>
          </cell>
          <cell r="C1936" t="str">
            <v>Andrew Lai</v>
          </cell>
          <cell r="D1936" t="str">
            <v>HONG KONG</v>
          </cell>
          <cell r="E1936">
            <v>35167</v>
          </cell>
          <cell r="F1936">
            <v>4260829.75</v>
          </cell>
          <cell r="G1936">
            <v>1</v>
          </cell>
        </row>
        <row r="1937">
          <cell r="A1937">
            <v>39871</v>
          </cell>
          <cell r="B1937" t="str">
            <v>0890269</v>
          </cell>
          <cell r="C1937" t="str">
            <v>Lee Kam Woon &amp; Shum Shuk Yuen</v>
          </cell>
          <cell r="D1937" t="str">
            <v>HONG KONG</v>
          </cell>
          <cell r="E1937">
            <v>35193</v>
          </cell>
          <cell r="F1937">
            <v>2240404.9900000002</v>
          </cell>
          <cell r="G1937">
            <v>1</v>
          </cell>
        </row>
        <row r="1938">
          <cell r="A1938">
            <v>39871</v>
          </cell>
          <cell r="B1938" t="str">
            <v>0890434</v>
          </cell>
          <cell r="C1938" t="str">
            <v>HSBC International Trustee Ltd Account 006-106421-402</v>
          </cell>
          <cell r="D1938" t="str">
            <v>HONG KONG</v>
          </cell>
          <cell r="E1938">
            <v>35198</v>
          </cell>
          <cell r="F1938">
            <v>6165678.4500000002</v>
          </cell>
          <cell r="G1938">
            <v>1</v>
          </cell>
        </row>
        <row r="1939">
          <cell r="A1939">
            <v>39871</v>
          </cell>
          <cell r="B1939" t="str">
            <v>0890913</v>
          </cell>
          <cell r="C1939" t="str">
            <v>Hacanene P/L Super Fund A/C MACDY12</v>
          </cell>
          <cell r="D1939" t="str">
            <v>Melbourne</v>
          </cell>
          <cell r="E1939">
            <v>35277</v>
          </cell>
          <cell r="F1939">
            <v>793.91</v>
          </cell>
          <cell r="G1939">
            <v>1</v>
          </cell>
        </row>
        <row r="1940">
          <cell r="A1940">
            <v>39871</v>
          </cell>
          <cell r="B1940" t="str">
            <v>0890947</v>
          </cell>
          <cell r="C1940" t="str">
            <v>Helen C. Tan and Henry S.Chua</v>
          </cell>
          <cell r="D1940" t="str">
            <v>HONG KONG</v>
          </cell>
          <cell r="E1940">
            <v>35227</v>
          </cell>
          <cell r="F1940">
            <v>1160180.8400000001</v>
          </cell>
          <cell r="G1940">
            <v>1</v>
          </cell>
        </row>
        <row r="1941">
          <cell r="A1941">
            <v>39871</v>
          </cell>
          <cell r="B1941" t="str">
            <v>0892349</v>
          </cell>
          <cell r="C1941" t="str">
            <v>WAPPT Master</v>
          </cell>
          <cell r="D1941" t="str">
            <v>Melbourne</v>
          </cell>
          <cell r="E1941">
            <v>35065</v>
          </cell>
          <cell r="F1941">
            <v>-5179094.5599999996</v>
          </cell>
          <cell r="G1941">
            <v>1</v>
          </cell>
        </row>
        <row r="1942">
          <cell r="A1942">
            <v>39871</v>
          </cell>
          <cell r="B1942" t="str">
            <v>0892620</v>
          </cell>
          <cell r="C1942" t="str">
            <v>UBS AG Hong Kong Retirement Scheme - Money Market Fund</v>
          </cell>
          <cell r="D1942" t="str">
            <v>HONG KONG</v>
          </cell>
          <cell r="E1942">
            <v>35257</v>
          </cell>
          <cell r="F1942">
            <v>17589924.350000001</v>
          </cell>
          <cell r="G1942">
            <v>1</v>
          </cell>
        </row>
        <row r="1943">
          <cell r="A1943">
            <v>39871</v>
          </cell>
          <cell r="B1943" t="str">
            <v>0893107</v>
          </cell>
          <cell r="C1943" t="str">
            <v>Kevin A Westley</v>
          </cell>
          <cell r="D1943" t="str">
            <v>HONG KONG</v>
          </cell>
          <cell r="E1943">
            <v>35272</v>
          </cell>
          <cell r="F1943">
            <v>1167724.1599999999</v>
          </cell>
          <cell r="G1943">
            <v>1</v>
          </cell>
        </row>
        <row r="1944">
          <cell r="A1944">
            <v>39871</v>
          </cell>
          <cell r="B1944" t="str">
            <v>0895250</v>
          </cell>
          <cell r="C1944" t="str">
            <v>HSBC Life/Hang Seng Bank Retirement Benefits Scheme</v>
          </cell>
          <cell r="D1944" t="str">
            <v>HONG KONG</v>
          </cell>
          <cell r="E1944">
            <v>31667</v>
          </cell>
          <cell r="F1944">
            <v>-10252811.34</v>
          </cell>
          <cell r="G1944">
            <v>1</v>
          </cell>
        </row>
        <row r="1945">
          <cell r="A1945">
            <v>39871</v>
          </cell>
          <cell r="B1945" t="str">
            <v>0895938</v>
          </cell>
          <cell r="C1945" t="str">
            <v>Mr. Solski Nathan &amp;/or Solski Orna Regina</v>
          </cell>
          <cell r="D1945" t="str">
            <v>HONG KONG</v>
          </cell>
          <cell r="E1945">
            <v>36249</v>
          </cell>
          <cell r="F1945">
            <v>1004642.11</v>
          </cell>
          <cell r="G1945">
            <v>1</v>
          </cell>
        </row>
        <row r="1946">
          <cell r="A1946">
            <v>39871</v>
          </cell>
          <cell r="B1946" t="str">
            <v>0896134</v>
          </cell>
          <cell r="C1946" t="str">
            <v>The Open University of Hong Kong - Investment Funds - Capital Growth Fund</v>
          </cell>
          <cell r="D1946" t="str">
            <v>HONG KONG</v>
          </cell>
          <cell r="E1946">
            <v>35369</v>
          </cell>
          <cell r="F1946">
            <v>24818965.800000001</v>
          </cell>
          <cell r="G1946">
            <v>1</v>
          </cell>
        </row>
        <row r="1947">
          <cell r="A1947">
            <v>39871</v>
          </cell>
          <cell r="B1947" t="str">
            <v>0896399</v>
          </cell>
          <cell r="C1947" t="str">
            <v>VICTORIAN WORKCOVER AUTHORITY AUST LISTED PROPERTY TRUST</v>
          </cell>
          <cell r="D1947" t="str">
            <v>Melbourne</v>
          </cell>
          <cell r="E1947">
            <v>35339</v>
          </cell>
          <cell r="F1947">
            <v>14402.34</v>
          </cell>
          <cell r="G1947">
            <v>1</v>
          </cell>
        </row>
        <row r="1948">
          <cell r="A1948">
            <v>39871</v>
          </cell>
          <cell r="B1948" t="str">
            <v>0897090</v>
          </cell>
          <cell r="C1948" t="str">
            <v>Clover Assets Ltd</v>
          </cell>
          <cell r="D1948" t="str">
            <v>HONG KONG</v>
          </cell>
          <cell r="E1948">
            <v>35524</v>
          </cell>
          <cell r="F1948">
            <v>1347431.25</v>
          </cell>
          <cell r="G1948">
            <v>1</v>
          </cell>
        </row>
        <row r="1949">
          <cell r="A1949">
            <v>39871</v>
          </cell>
          <cell r="B1949" t="str">
            <v>0897678</v>
          </cell>
          <cell r="C1949" t="str">
            <v>King Sophie Sui Yar</v>
          </cell>
          <cell r="D1949" t="str">
            <v>HONG KONG</v>
          </cell>
          <cell r="E1949">
            <v>35440</v>
          </cell>
          <cell r="F1949">
            <v>1075185.45</v>
          </cell>
          <cell r="G1949">
            <v>1</v>
          </cell>
        </row>
        <row r="1950">
          <cell r="A1950">
            <v>39871</v>
          </cell>
          <cell r="B1950" t="str">
            <v>0897710</v>
          </cell>
          <cell r="C1950" t="str">
            <v>Peter and Rainbow Else</v>
          </cell>
          <cell r="D1950" t="str">
            <v>HONG KONG</v>
          </cell>
          <cell r="E1950">
            <v>35439</v>
          </cell>
          <cell r="F1950">
            <v>441975.89</v>
          </cell>
          <cell r="G1950">
            <v>1</v>
          </cell>
        </row>
        <row r="1951">
          <cell r="A1951">
            <v>39871</v>
          </cell>
          <cell r="B1951" t="str">
            <v>0899039</v>
          </cell>
          <cell r="C1951" t="str">
            <v>HSBC Managed Stable Fund HSBC TI 006-110969-471</v>
          </cell>
          <cell r="D1951" t="str">
            <v>HONG KONG</v>
          </cell>
          <cell r="E1951">
            <v>35508</v>
          </cell>
          <cell r="F1951">
            <v>94484255.969999999</v>
          </cell>
          <cell r="G1951">
            <v>1</v>
          </cell>
        </row>
        <row r="1952">
          <cell r="A1952">
            <v>39871</v>
          </cell>
          <cell r="B1952" t="str">
            <v>0899104</v>
          </cell>
          <cell r="C1952" t="str">
            <v>HSBC Managed Growth Fund HSBC TI 006-110951-471</v>
          </cell>
          <cell r="D1952" t="str">
            <v>HONG KONG</v>
          </cell>
          <cell r="E1952">
            <v>35508</v>
          </cell>
          <cell r="F1952">
            <v>206489383.21000001</v>
          </cell>
          <cell r="G1952">
            <v>1</v>
          </cell>
        </row>
        <row r="1953">
          <cell r="A1953">
            <v>39871</v>
          </cell>
          <cell r="B1953" t="str">
            <v>08A</v>
          </cell>
          <cell r="C1953" t="str">
            <v>FETA 08A</v>
          </cell>
          <cell r="D1953" t="str">
            <v>UNKNOWN</v>
          </cell>
          <cell r="E1953">
            <v>39693</v>
          </cell>
          <cell r="F1953">
            <v>15462450.970000001</v>
          </cell>
          <cell r="G1953">
            <v>2397130.5589999999</v>
          </cell>
        </row>
        <row r="1954">
          <cell r="A1954">
            <v>39871</v>
          </cell>
          <cell r="B1954" t="str">
            <v>08E</v>
          </cell>
          <cell r="C1954" t="str">
            <v>FETA 08E</v>
          </cell>
          <cell r="D1954" t="str">
            <v>UNKNOWN</v>
          </cell>
          <cell r="E1954">
            <v>39653</v>
          </cell>
          <cell r="F1954">
            <v>6683174.2699999996</v>
          </cell>
          <cell r="G1954">
            <v>1031561</v>
          </cell>
        </row>
        <row r="1955">
          <cell r="A1955">
            <v>39871</v>
          </cell>
          <cell r="B1955" t="str">
            <v>090</v>
          </cell>
          <cell r="C1955" t="str">
            <v>FETA 090</v>
          </cell>
          <cell r="D1955" t="str">
            <v>UNKNOWN</v>
          </cell>
          <cell r="E1955">
            <v>39678</v>
          </cell>
          <cell r="F1955">
            <v>51631032.869999997</v>
          </cell>
          <cell r="G1955">
            <v>10091084.308</v>
          </cell>
        </row>
        <row r="1956">
          <cell r="A1956">
            <v>39871</v>
          </cell>
          <cell r="B1956" t="str">
            <v>0900829</v>
          </cell>
          <cell r="C1956" t="str">
            <v>Hang Seng School of Commerce - Sterling Fund</v>
          </cell>
          <cell r="D1956" t="str">
            <v>HONG KONG</v>
          </cell>
          <cell r="E1956">
            <v>35551</v>
          </cell>
          <cell r="F1956">
            <v>5243653.53</v>
          </cell>
          <cell r="G1956">
            <v>1</v>
          </cell>
        </row>
        <row r="1957">
          <cell r="A1957">
            <v>39871</v>
          </cell>
          <cell r="B1957" t="str">
            <v>0902759</v>
          </cell>
          <cell r="C1957" t="str">
            <v>HSBC Asian Newly Industrialised Countries Fd HSBC Intl T 006-093827-471</v>
          </cell>
          <cell r="D1957" t="str">
            <v>HONG KONG</v>
          </cell>
          <cell r="E1957">
            <v>39191</v>
          </cell>
          <cell r="F1957">
            <v>45099719.799999997</v>
          </cell>
          <cell r="G1957">
            <v>1</v>
          </cell>
        </row>
        <row r="1958">
          <cell r="A1958">
            <v>39871</v>
          </cell>
          <cell r="B1958" t="str">
            <v>0903138</v>
          </cell>
          <cell r="C1958" t="str">
            <v>HSBC Trustee (Singapore) Ltd Account 051-109874-001</v>
          </cell>
          <cell r="D1958" t="str">
            <v>HONG KONG</v>
          </cell>
          <cell r="E1958">
            <v>35614</v>
          </cell>
          <cell r="F1958">
            <v>3884524.66</v>
          </cell>
          <cell r="G1958">
            <v>1</v>
          </cell>
        </row>
        <row r="1959">
          <cell r="A1959">
            <v>39871</v>
          </cell>
          <cell r="B1959" t="str">
            <v>0903542</v>
          </cell>
          <cell r="C1959" t="str">
            <v>T.B.L.X. A/C 46/8313</v>
          </cell>
          <cell r="D1959" t="str">
            <v>HONG KONG</v>
          </cell>
          <cell r="E1959">
            <v>35627</v>
          </cell>
          <cell r="F1959">
            <v>999981.49</v>
          </cell>
          <cell r="G1959">
            <v>1</v>
          </cell>
        </row>
        <row r="1960">
          <cell r="A1960">
            <v>39871</v>
          </cell>
          <cell r="B1960" t="str">
            <v>0903716</v>
          </cell>
          <cell r="C1960" t="str">
            <v>Yee Ewan &amp; Yee Fea Soong</v>
          </cell>
          <cell r="D1960" t="str">
            <v>HONG KONG</v>
          </cell>
          <cell r="E1960">
            <v>35639</v>
          </cell>
          <cell r="F1960">
            <v>7138998.5800000001</v>
          </cell>
          <cell r="G1960">
            <v>1</v>
          </cell>
        </row>
        <row r="1961">
          <cell r="A1961">
            <v>39871</v>
          </cell>
          <cell r="B1961" t="str">
            <v>0905117</v>
          </cell>
          <cell r="C1961" t="str">
            <v>HSBC Trustee (Singapore) Ltd Account 020-000162-001</v>
          </cell>
          <cell r="D1961" t="str">
            <v>HONG KONG</v>
          </cell>
          <cell r="E1961">
            <v>35676</v>
          </cell>
          <cell r="F1961">
            <v>4563639.62</v>
          </cell>
          <cell r="G1961">
            <v>1</v>
          </cell>
        </row>
        <row r="1962">
          <cell r="A1962">
            <v>39871</v>
          </cell>
          <cell r="B1962" t="str">
            <v>0906891</v>
          </cell>
          <cell r="C1962" t="str">
            <v>Hong Kong Arts Centre</v>
          </cell>
          <cell r="D1962" t="str">
            <v>HONG KONG</v>
          </cell>
          <cell r="E1962">
            <v>35720</v>
          </cell>
          <cell r="F1962">
            <v>1474311.65</v>
          </cell>
          <cell r="G1962">
            <v>1</v>
          </cell>
        </row>
        <row r="1963">
          <cell r="A1963">
            <v>39871</v>
          </cell>
          <cell r="B1963" t="str">
            <v>0906909</v>
          </cell>
          <cell r="C1963" t="str">
            <v>Wing Tai-Occupational Retirement Scheme</v>
          </cell>
          <cell r="D1963" t="str">
            <v>HONG KONG</v>
          </cell>
          <cell r="E1963">
            <v>35721</v>
          </cell>
          <cell r="F1963">
            <v>1390580.36</v>
          </cell>
          <cell r="G1963">
            <v>1</v>
          </cell>
        </row>
        <row r="1964">
          <cell r="A1964">
            <v>39871</v>
          </cell>
          <cell r="B1964" t="str">
            <v>0907055</v>
          </cell>
          <cell r="C1964" t="str">
            <v>HSBC SuperOptions - Cash Plus Fund</v>
          </cell>
          <cell r="D1964" t="str">
            <v>Melbourne</v>
          </cell>
          <cell r="E1964">
            <v>35731</v>
          </cell>
          <cell r="F1964">
            <v>-27152.82</v>
          </cell>
          <cell r="G1964">
            <v>1</v>
          </cell>
        </row>
        <row r="1965">
          <cell r="A1965">
            <v>39871</v>
          </cell>
          <cell r="B1965" t="str">
            <v>0907063</v>
          </cell>
          <cell r="C1965" t="str">
            <v>HSBC SuperOptions-Imputation Fund</v>
          </cell>
          <cell r="D1965" t="str">
            <v>Melbourne</v>
          </cell>
          <cell r="E1965">
            <v>35731</v>
          </cell>
          <cell r="F1965">
            <v>-49372.13</v>
          </cell>
          <cell r="G1965">
            <v>1</v>
          </cell>
        </row>
        <row r="1966">
          <cell r="A1966">
            <v>39871</v>
          </cell>
          <cell r="B1966" t="str">
            <v>0907071</v>
          </cell>
          <cell r="C1966" t="str">
            <v>HSBC SuperOptions - Balanced Fund</v>
          </cell>
          <cell r="D1966" t="str">
            <v>Melbourne</v>
          </cell>
          <cell r="E1966">
            <v>35731</v>
          </cell>
          <cell r="F1966">
            <v>-60527.87</v>
          </cell>
          <cell r="G1966">
            <v>1</v>
          </cell>
        </row>
        <row r="1967">
          <cell r="A1967">
            <v>39871</v>
          </cell>
          <cell r="B1967" t="str">
            <v>0907089</v>
          </cell>
          <cell r="C1967" t="str">
            <v>HSBC SuperOptions - Capital Stable Fund</v>
          </cell>
          <cell r="D1967" t="str">
            <v>Melbourne</v>
          </cell>
          <cell r="E1967">
            <v>35796</v>
          </cell>
          <cell r="F1967">
            <v>-1918.21</v>
          </cell>
          <cell r="G1967">
            <v>1</v>
          </cell>
        </row>
        <row r="1968">
          <cell r="A1968">
            <v>39871</v>
          </cell>
          <cell r="B1968" t="str">
            <v>0907113</v>
          </cell>
          <cell r="C1968" t="str">
            <v>HSBc SuperOptions - Dragon Fund</v>
          </cell>
          <cell r="D1968" t="str">
            <v>Melbourne</v>
          </cell>
          <cell r="E1968">
            <v>35731</v>
          </cell>
          <cell r="F1968">
            <v>-32865.82</v>
          </cell>
          <cell r="G1968">
            <v>1</v>
          </cell>
        </row>
        <row r="1969">
          <cell r="A1969">
            <v>39871</v>
          </cell>
          <cell r="B1969" t="str">
            <v>0907121</v>
          </cell>
          <cell r="C1969" t="str">
            <v>HSBC SuperOptions - Strategic Property Fund</v>
          </cell>
          <cell r="D1969" t="str">
            <v>Melbourne</v>
          </cell>
          <cell r="E1969">
            <v>35731</v>
          </cell>
          <cell r="F1969">
            <v>-41244.730000000003</v>
          </cell>
          <cell r="G1969">
            <v>1</v>
          </cell>
        </row>
        <row r="1970">
          <cell r="A1970">
            <v>39871</v>
          </cell>
          <cell r="B1970" t="str">
            <v>0908731</v>
          </cell>
          <cell r="C1970" t="str">
            <v>MARBETH HOLDING COMPANY INC</v>
          </cell>
          <cell r="D1970" t="str">
            <v>SINGAPORE</v>
          </cell>
          <cell r="E1970">
            <v>35735</v>
          </cell>
          <cell r="F1970">
            <v>554876.62</v>
          </cell>
          <cell r="G1970">
            <v>1</v>
          </cell>
        </row>
        <row r="1971">
          <cell r="A1971">
            <v>39871</v>
          </cell>
          <cell r="B1971" t="str">
            <v>0909093</v>
          </cell>
          <cell r="C1971" t="str">
            <v>WENDY CHOO SUIT LAN AND CHOO SUIT LING</v>
          </cell>
          <cell r="D1971" t="str">
            <v>SINGAPORE</v>
          </cell>
          <cell r="E1971">
            <v>35735</v>
          </cell>
          <cell r="F1971">
            <v>0</v>
          </cell>
          <cell r="G1971">
            <v>1</v>
          </cell>
        </row>
        <row r="1972">
          <cell r="A1972">
            <v>39871</v>
          </cell>
          <cell r="B1972" t="str">
            <v>0910091</v>
          </cell>
          <cell r="C1972" t="str">
            <v>The University of Hong Kong - Swire Scholarships</v>
          </cell>
          <cell r="D1972" t="str">
            <v>HONG KONG</v>
          </cell>
          <cell r="E1972">
            <v>35786</v>
          </cell>
          <cell r="F1972">
            <v>891174.3</v>
          </cell>
          <cell r="G1972">
            <v>1</v>
          </cell>
        </row>
        <row r="1973">
          <cell r="A1973">
            <v>39871</v>
          </cell>
          <cell r="B1973" t="str">
            <v>0910752</v>
          </cell>
          <cell r="C1973" t="str">
            <v>HSBC INSTITUTIONAL TRUST SERVICES (S) LTD A/C HSBC ASIAN GROWTH FUND</v>
          </cell>
          <cell r="D1973" t="str">
            <v>SINGAPORE</v>
          </cell>
          <cell r="E1973">
            <v>35807</v>
          </cell>
          <cell r="F1973">
            <v>16844.12</v>
          </cell>
          <cell r="G1973">
            <v>1</v>
          </cell>
        </row>
        <row r="1974">
          <cell r="A1974">
            <v>39871</v>
          </cell>
          <cell r="B1974" t="str">
            <v>0911420</v>
          </cell>
          <cell r="C1974" t="str">
            <v>HSBC International Trustee Ltd Account 006-113328-401</v>
          </cell>
          <cell r="D1974" t="str">
            <v>HONG KONG</v>
          </cell>
          <cell r="E1974">
            <v>35836</v>
          </cell>
          <cell r="F1974">
            <v>9937845.7200000007</v>
          </cell>
          <cell r="G1974">
            <v>1</v>
          </cell>
        </row>
        <row r="1975">
          <cell r="A1975">
            <v>39871</v>
          </cell>
          <cell r="B1975" t="str">
            <v>0911784</v>
          </cell>
          <cell r="C1975" t="str">
            <v>BILKO HOLDINGS LIMITED</v>
          </cell>
          <cell r="D1975" t="str">
            <v>SINGAPORE</v>
          </cell>
          <cell r="E1975">
            <v>35843</v>
          </cell>
          <cell r="F1975">
            <v>0</v>
          </cell>
          <cell r="G1975">
            <v>1</v>
          </cell>
        </row>
        <row r="1976">
          <cell r="A1976">
            <v>39871</v>
          </cell>
          <cell r="B1976" t="str">
            <v>0912394</v>
          </cell>
          <cell r="C1976" t="str">
            <v>Hong Kong Baptist University 1998 Superannuation Fund-Balanced Fund .</v>
          </cell>
          <cell r="D1976" t="str">
            <v>HONG KONG</v>
          </cell>
          <cell r="E1976">
            <v>35857</v>
          </cell>
          <cell r="F1976">
            <v>16207828.74</v>
          </cell>
          <cell r="G1976">
            <v>1</v>
          </cell>
        </row>
        <row r="1977">
          <cell r="A1977">
            <v>39871</v>
          </cell>
          <cell r="B1977" t="str">
            <v>0912410</v>
          </cell>
          <cell r="C1977" t="str">
            <v>Hong Kong Baptist University 1998 Superannuation Fund-Growth Fund</v>
          </cell>
          <cell r="D1977" t="str">
            <v>HONG KONG</v>
          </cell>
          <cell r="E1977">
            <v>35857</v>
          </cell>
          <cell r="F1977">
            <v>16514700.310000001</v>
          </cell>
          <cell r="G1977">
            <v>1</v>
          </cell>
        </row>
        <row r="1978">
          <cell r="A1978">
            <v>39871</v>
          </cell>
          <cell r="B1978" t="str">
            <v>0912428</v>
          </cell>
          <cell r="C1978" t="str">
            <v>Hong Kong Baptist University 1998 Superannuation Fund-High Growth Fund</v>
          </cell>
          <cell r="D1978" t="str">
            <v>HONG KONG</v>
          </cell>
          <cell r="E1978">
            <v>35857</v>
          </cell>
          <cell r="F1978">
            <v>12689450.67</v>
          </cell>
          <cell r="G1978">
            <v>1</v>
          </cell>
        </row>
        <row r="1979">
          <cell r="A1979">
            <v>39871</v>
          </cell>
          <cell r="B1979" t="str">
            <v>0912436</v>
          </cell>
          <cell r="C1979" t="str">
            <v>Hong Kong Baptist University 1998 Superannuation Fund-Money Market Fund</v>
          </cell>
          <cell r="D1979" t="str">
            <v>HONG KONG</v>
          </cell>
          <cell r="E1979">
            <v>35857</v>
          </cell>
          <cell r="F1979">
            <v>11615786.65</v>
          </cell>
          <cell r="G1979">
            <v>1</v>
          </cell>
        </row>
        <row r="1980">
          <cell r="A1980">
            <v>39871</v>
          </cell>
          <cell r="B1980" t="str">
            <v>0912444</v>
          </cell>
          <cell r="C1980" t="str">
            <v>Hong Kong Baptist University 1998 Superannuation Fund-Stable Fund</v>
          </cell>
          <cell r="D1980" t="str">
            <v>HONG KONG</v>
          </cell>
          <cell r="E1980">
            <v>35857</v>
          </cell>
          <cell r="F1980">
            <v>11278304.48</v>
          </cell>
          <cell r="G1980">
            <v>1</v>
          </cell>
        </row>
        <row r="1981">
          <cell r="A1981">
            <v>39871</v>
          </cell>
          <cell r="B1981" t="str">
            <v>0913061</v>
          </cell>
          <cell r="C1981" t="str">
            <v>The Anchor Trust</v>
          </cell>
          <cell r="D1981" t="str">
            <v>HONG KONG</v>
          </cell>
          <cell r="E1981">
            <v>35867</v>
          </cell>
          <cell r="F1981">
            <v>2573514.19</v>
          </cell>
          <cell r="G1981">
            <v>1</v>
          </cell>
        </row>
        <row r="1982">
          <cell r="A1982">
            <v>39871</v>
          </cell>
          <cell r="B1982" t="str">
            <v>0913632</v>
          </cell>
          <cell r="C1982" t="str">
            <v>BBME - A/C BROTHERSTON CORP</v>
          </cell>
          <cell r="D1982" t="str">
            <v>SINGAPORE</v>
          </cell>
          <cell r="E1982">
            <v>35912</v>
          </cell>
          <cell r="F1982">
            <v>0</v>
          </cell>
          <cell r="G1982">
            <v>1</v>
          </cell>
        </row>
        <row r="1983">
          <cell r="A1983">
            <v>39871</v>
          </cell>
          <cell r="B1983" t="str">
            <v>0914457</v>
          </cell>
          <cell r="C1983" t="str">
            <v>BRIAN MILLER &amp;/OR CAROLOYN MILLER</v>
          </cell>
          <cell r="D1983" t="str">
            <v>SINGAPORE</v>
          </cell>
          <cell r="E1983">
            <v>35927</v>
          </cell>
          <cell r="F1983">
            <v>0</v>
          </cell>
          <cell r="G1983">
            <v>1</v>
          </cell>
        </row>
        <row r="1984">
          <cell r="A1984">
            <v>39871</v>
          </cell>
          <cell r="B1984" t="str">
            <v>0915223</v>
          </cell>
          <cell r="C1984" t="str">
            <v>Trustees of the City University of HK Sup Scheme B(1998)-HKD Cash(Forfeitures)</v>
          </cell>
          <cell r="D1984" t="str">
            <v>HONG KONG</v>
          </cell>
          <cell r="E1984">
            <v>36039</v>
          </cell>
          <cell r="F1984">
            <v>1786319.12</v>
          </cell>
          <cell r="G1984">
            <v>1</v>
          </cell>
        </row>
        <row r="1985">
          <cell r="A1985">
            <v>39871</v>
          </cell>
          <cell r="B1985" t="str">
            <v>0915231</v>
          </cell>
          <cell r="C1985" t="str">
            <v>Trustees of the City University of HK Sup Scheme B (1998) - Growth Fund</v>
          </cell>
          <cell r="D1985" t="str">
            <v>HONG KONG</v>
          </cell>
          <cell r="E1985">
            <v>36039</v>
          </cell>
          <cell r="F1985">
            <v>78741812.810000002</v>
          </cell>
          <cell r="G1985">
            <v>1</v>
          </cell>
        </row>
        <row r="1986">
          <cell r="A1986">
            <v>39871</v>
          </cell>
          <cell r="B1986" t="str">
            <v>0915249</v>
          </cell>
          <cell r="C1986" t="str">
            <v>Trustees of the City University of HK Sup Scheme B(1998)-HKD Cash (Ex-Members)</v>
          </cell>
          <cell r="D1986" t="str">
            <v>HONG KONG</v>
          </cell>
          <cell r="E1986">
            <v>36039</v>
          </cell>
          <cell r="F1986">
            <v>36614.33</v>
          </cell>
          <cell r="G1986">
            <v>1</v>
          </cell>
        </row>
        <row r="1987">
          <cell r="A1987">
            <v>39871</v>
          </cell>
          <cell r="B1987" t="str">
            <v>0915256</v>
          </cell>
          <cell r="C1987" t="str">
            <v>Trustees of the City University of HK Sup Scheme B (1998) - Stable Fund</v>
          </cell>
          <cell r="D1987" t="str">
            <v>HONG KONG</v>
          </cell>
          <cell r="E1987">
            <v>36039</v>
          </cell>
          <cell r="F1987">
            <v>12372653.65</v>
          </cell>
          <cell r="G1987">
            <v>1</v>
          </cell>
        </row>
        <row r="1988">
          <cell r="A1988">
            <v>39871</v>
          </cell>
          <cell r="B1988" t="str">
            <v>0915264</v>
          </cell>
          <cell r="C1988" t="str">
            <v>Trustees of the City University of HK Sup Scheme B (1998) - Balanced Fund</v>
          </cell>
          <cell r="D1988" t="str">
            <v>HONG KONG</v>
          </cell>
          <cell r="E1988">
            <v>36039</v>
          </cell>
          <cell r="F1988">
            <v>31649830.920000002</v>
          </cell>
          <cell r="G1988">
            <v>1</v>
          </cell>
        </row>
        <row r="1989">
          <cell r="A1989">
            <v>39871</v>
          </cell>
          <cell r="B1989" t="str">
            <v>0915272</v>
          </cell>
          <cell r="C1989" t="str">
            <v>Trustees of the City University of HK Sup Scheme B(1998)-USD Money Market Fund</v>
          </cell>
          <cell r="D1989" t="str">
            <v>HONG KONG</v>
          </cell>
          <cell r="E1989">
            <v>36039</v>
          </cell>
          <cell r="F1989">
            <v>26701057.239999998</v>
          </cell>
          <cell r="G1989">
            <v>1</v>
          </cell>
        </row>
        <row r="1990">
          <cell r="A1990">
            <v>39871</v>
          </cell>
          <cell r="B1990" t="str">
            <v>0915694</v>
          </cell>
          <cell r="C1990" t="str">
            <v>HSBC TRUSTEE (SINGAPORE) LIMITED A/C GWS 051-105484-001</v>
          </cell>
          <cell r="D1990" t="str">
            <v>SINGAPORE</v>
          </cell>
          <cell r="E1990">
            <v>35958</v>
          </cell>
          <cell r="F1990">
            <v>0</v>
          </cell>
          <cell r="G1990">
            <v>1</v>
          </cell>
        </row>
        <row r="1991">
          <cell r="A1991">
            <v>39871</v>
          </cell>
          <cell r="B1991" t="str">
            <v>0915744</v>
          </cell>
          <cell r="C1991" t="str">
            <v>HSBC International Trustee Ltd A/C 006-112825-401</v>
          </cell>
          <cell r="D1991" t="str">
            <v>HONG KONG</v>
          </cell>
          <cell r="E1991">
            <v>35961</v>
          </cell>
          <cell r="F1991">
            <v>45633260.009999998</v>
          </cell>
          <cell r="G1991">
            <v>1</v>
          </cell>
        </row>
        <row r="1992">
          <cell r="A1992">
            <v>39871</v>
          </cell>
          <cell r="B1992" t="str">
            <v>0916205</v>
          </cell>
          <cell r="C1992" t="str">
            <v>Trustees of the City University of HK Sup Scheme B (1998) - HKD Money Mkt Fd</v>
          </cell>
          <cell r="D1992" t="str">
            <v>HONG KONG</v>
          </cell>
          <cell r="E1992">
            <v>35937</v>
          </cell>
          <cell r="F1992">
            <v>19764145.530000001</v>
          </cell>
          <cell r="G1992">
            <v>1</v>
          </cell>
        </row>
        <row r="1993">
          <cell r="A1993">
            <v>39871</v>
          </cell>
          <cell r="B1993" t="str">
            <v>0917955</v>
          </cell>
          <cell r="C1993" t="str">
            <v>She Lam Kam Chai, Rose</v>
          </cell>
          <cell r="D1993" t="str">
            <v>HONG KONG</v>
          </cell>
          <cell r="E1993">
            <v>36041</v>
          </cell>
          <cell r="F1993">
            <v>1814626.24</v>
          </cell>
          <cell r="G1993">
            <v>1</v>
          </cell>
        </row>
        <row r="1994">
          <cell r="A1994">
            <v>39871</v>
          </cell>
          <cell r="B1994" t="str">
            <v>0918144</v>
          </cell>
          <cell r="C1994" t="str">
            <v>Chong Hing Bank: US Dollar Cash - Plus Strategy</v>
          </cell>
          <cell r="D1994" t="str">
            <v>HONG KONG</v>
          </cell>
          <cell r="E1994">
            <v>36028</v>
          </cell>
          <cell r="F1994">
            <v>10094.469999999999</v>
          </cell>
          <cell r="G1994">
            <v>1</v>
          </cell>
        </row>
        <row r="1995">
          <cell r="A1995">
            <v>39871</v>
          </cell>
          <cell r="B1995" t="str">
            <v>0918474</v>
          </cell>
          <cell r="C1995" t="str">
            <v>HSBC Premier Active Australian Equity Fund No.40</v>
          </cell>
          <cell r="D1995" t="str">
            <v>Melbourne</v>
          </cell>
          <cell r="E1995">
            <v>36161</v>
          </cell>
          <cell r="F1995">
            <v>3214.55</v>
          </cell>
          <cell r="G1995">
            <v>1</v>
          </cell>
        </row>
        <row r="1996">
          <cell r="A1996">
            <v>39871</v>
          </cell>
          <cell r="B1996" t="str">
            <v>0918482</v>
          </cell>
          <cell r="C1996" t="str">
            <v>HSBC Balanced Wholesale Fund</v>
          </cell>
          <cell r="D1996" t="str">
            <v>Melbourne</v>
          </cell>
          <cell r="E1996">
            <v>36312</v>
          </cell>
          <cell r="F1996">
            <v>-11520.61</v>
          </cell>
          <cell r="G1996">
            <v>1</v>
          </cell>
        </row>
        <row r="1997">
          <cell r="A1997">
            <v>39871</v>
          </cell>
          <cell r="B1997" t="str">
            <v>0919001</v>
          </cell>
          <cell r="C1997" t="str">
            <v>HHAM A/C 919-001</v>
          </cell>
          <cell r="D1997" t="str">
            <v>HONG KONG</v>
          </cell>
          <cell r="E1997">
            <v>36089</v>
          </cell>
          <cell r="F1997">
            <v>1720421.68</v>
          </cell>
          <cell r="G1997">
            <v>1</v>
          </cell>
        </row>
        <row r="1998">
          <cell r="A1998">
            <v>39871</v>
          </cell>
          <cell r="B1998" t="str">
            <v>0919126</v>
          </cell>
          <cell r="C1998" t="str">
            <v>UBS AG Hong Kong Retirement Scheme - USD Money Market Fund</v>
          </cell>
          <cell r="D1998" t="str">
            <v>HONG KONG</v>
          </cell>
          <cell r="E1998">
            <v>36084</v>
          </cell>
          <cell r="F1998">
            <v>27967083.010000002</v>
          </cell>
          <cell r="G1998">
            <v>1</v>
          </cell>
        </row>
        <row r="1999">
          <cell r="A1999">
            <v>39871</v>
          </cell>
          <cell r="B1999" t="str">
            <v>0919241</v>
          </cell>
          <cell r="C1999" t="str">
            <v>Lucky Life Limited</v>
          </cell>
          <cell r="D1999" t="str">
            <v>HONG KONG</v>
          </cell>
          <cell r="E1999">
            <v>36094</v>
          </cell>
          <cell r="F1999">
            <v>8783960.3699999992</v>
          </cell>
          <cell r="G1999">
            <v>1</v>
          </cell>
        </row>
        <row r="2000">
          <cell r="A2000">
            <v>39871</v>
          </cell>
          <cell r="B2000" t="str">
            <v>0919258</v>
          </cell>
          <cell r="C2000" t="str">
            <v>St John's Cathedral Trust Funds</v>
          </cell>
          <cell r="D2000" t="str">
            <v>HONG KONG</v>
          </cell>
          <cell r="E2000">
            <v>36069</v>
          </cell>
          <cell r="F2000">
            <v>1567577.41</v>
          </cell>
          <cell r="G2000">
            <v>1</v>
          </cell>
        </row>
        <row r="2001">
          <cell r="A2001">
            <v>39871</v>
          </cell>
          <cell r="B2001" t="str">
            <v>0919274</v>
          </cell>
          <cell r="C2001" t="str">
            <v>Dow HK Employees' Retirement Plan - HKD Money Market Fund</v>
          </cell>
          <cell r="D2001" t="str">
            <v>HONG KONG</v>
          </cell>
          <cell r="E2001">
            <v>36101</v>
          </cell>
          <cell r="F2001">
            <v>10790317.369999999</v>
          </cell>
          <cell r="G2001">
            <v>1</v>
          </cell>
        </row>
        <row r="2002">
          <cell r="A2002">
            <v>39871</v>
          </cell>
          <cell r="B2002" t="str">
            <v>0919290</v>
          </cell>
          <cell r="C2002" t="str">
            <v>Dow HK Employees' Retirement Plan - Growth Fund</v>
          </cell>
          <cell r="D2002" t="str">
            <v>HONG KONG</v>
          </cell>
          <cell r="E2002">
            <v>36101</v>
          </cell>
          <cell r="F2002">
            <v>6768250.6900000004</v>
          </cell>
          <cell r="G2002">
            <v>1</v>
          </cell>
        </row>
        <row r="2003">
          <cell r="A2003">
            <v>39871</v>
          </cell>
          <cell r="B2003" t="str">
            <v>0919308</v>
          </cell>
          <cell r="C2003" t="str">
            <v>Dow HK Employees' Retirement Plan - Balanced Fund</v>
          </cell>
          <cell r="D2003" t="str">
            <v>HONG KONG</v>
          </cell>
          <cell r="E2003">
            <v>36101</v>
          </cell>
          <cell r="F2003">
            <v>4958628.04</v>
          </cell>
          <cell r="G2003">
            <v>1</v>
          </cell>
        </row>
        <row r="2004">
          <cell r="A2004">
            <v>39871</v>
          </cell>
          <cell r="B2004" t="str">
            <v>0919316</v>
          </cell>
          <cell r="C2004" t="str">
            <v>Dow HK Employees' Retirement Plan - Capital Stable Fund</v>
          </cell>
          <cell r="D2004" t="str">
            <v>HONG KONG</v>
          </cell>
          <cell r="E2004">
            <v>36101</v>
          </cell>
          <cell r="F2004">
            <v>3468748.56</v>
          </cell>
          <cell r="G2004">
            <v>1</v>
          </cell>
        </row>
        <row r="2005">
          <cell r="A2005">
            <v>39871</v>
          </cell>
          <cell r="B2005" t="str">
            <v>0919324</v>
          </cell>
          <cell r="C2005" t="str">
            <v>Dow HK Employees' Retirement Plan - Asia Growth Fund</v>
          </cell>
          <cell r="D2005" t="str">
            <v>HONG KONG</v>
          </cell>
          <cell r="E2005">
            <v>36101</v>
          </cell>
          <cell r="F2005">
            <v>1494070.97</v>
          </cell>
          <cell r="G2005">
            <v>1</v>
          </cell>
        </row>
        <row r="2006">
          <cell r="A2006">
            <v>39871</v>
          </cell>
          <cell r="B2006" t="str">
            <v>0919357</v>
          </cell>
          <cell r="C2006" t="str">
            <v>Dow HK Employees' Retirement Plan - USD Money Market Fund</v>
          </cell>
          <cell r="D2006" t="str">
            <v>HONG KONG</v>
          </cell>
          <cell r="E2006">
            <v>36101</v>
          </cell>
          <cell r="F2006">
            <v>7577491.0800000001</v>
          </cell>
          <cell r="G2006">
            <v>1</v>
          </cell>
        </row>
        <row r="2007">
          <cell r="A2007">
            <v>39871</v>
          </cell>
          <cell r="B2007" t="str">
            <v>0919449</v>
          </cell>
          <cell r="C2007" t="str">
            <v>Hang Seng School of Commerce - S H Ho</v>
          </cell>
          <cell r="D2007" t="str">
            <v>HONG KONG</v>
          </cell>
          <cell r="E2007">
            <v>36084</v>
          </cell>
          <cell r="F2007">
            <v>961230.66</v>
          </cell>
          <cell r="G2007">
            <v>1</v>
          </cell>
        </row>
        <row r="2008">
          <cell r="A2008">
            <v>39871</v>
          </cell>
          <cell r="B2008" t="str">
            <v>0921189</v>
          </cell>
          <cell r="C2008" t="str">
            <v>The Chinese University of Hong Kong</v>
          </cell>
          <cell r="D2008" t="str">
            <v>HONG KONG</v>
          </cell>
          <cell r="E2008">
            <v>36124</v>
          </cell>
          <cell r="F2008">
            <v>34967734.740000002</v>
          </cell>
          <cell r="G2008">
            <v>1</v>
          </cell>
        </row>
        <row r="2009">
          <cell r="A2009">
            <v>39871</v>
          </cell>
          <cell r="B2009" t="str">
            <v>0921619</v>
          </cell>
          <cell r="C2009" t="str">
            <v>Trustees of the City University of HK Sup Scheme B(1998)-Sterling Liquidity Fd</v>
          </cell>
          <cell r="D2009" t="str">
            <v>HONG KONG</v>
          </cell>
          <cell r="E2009">
            <v>36159</v>
          </cell>
          <cell r="F2009">
            <v>3384402.38</v>
          </cell>
          <cell r="G2009">
            <v>1</v>
          </cell>
        </row>
        <row r="2010">
          <cell r="A2010">
            <v>39871</v>
          </cell>
          <cell r="B2010" t="str">
            <v>0923953</v>
          </cell>
          <cell r="C2010" t="str">
            <v>HSBC Life (Int'l) Ltd - International Provident Fund</v>
          </cell>
          <cell r="D2010" t="str">
            <v>HONG KONG</v>
          </cell>
          <cell r="E2010">
            <v>36161</v>
          </cell>
          <cell r="F2010">
            <v>141689546.81</v>
          </cell>
          <cell r="G2010">
            <v>1</v>
          </cell>
        </row>
        <row r="2011">
          <cell r="A2011">
            <v>39871</v>
          </cell>
          <cell r="B2011" t="str">
            <v>0924043</v>
          </cell>
          <cell r="C2011" t="str">
            <v>Edward H.M. Lok / Lok Sham Tak Chong</v>
          </cell>
          <cell r="D2011" t="str">
            <v>HONG KONG</v>
          </cell>
          <cell r="E2011">
            <v>36159</v>
          </cell>
          <cell r="F2011">
            <v>1522553.21</v>
          </cell>
          <cell r="G2011">
            <v>1</v>
          </cell>
        </row>
        <row r="2012">
          <cell r="A2012">
            <v>39871</v>
          </cell>
          <cell r="B2012" t="str">
            <v>0924175</v>
          </cell>
          <cell r="C2012" t="str">
            <v>HSBL DC Scheme-HSBC Managed Stable Fund</v>
          </cell>
          <cell r="D2012" t="str">
            <v>HONG KONG</v>
          </cell>
          <cell r="E2012">
            <v>32874</v>
          </cell>
          <cell r="F2012">
            <v>40205448.630000003</v>
          </cell>
          <cell r="G2012">
            <v>1</v>
          </cell>
        </row>
        <row r="2013">
          <cell r="A2013">
            <v>39871</v>
          </cell>
          <cell r="B2013" t="str">
            <v>0924183</v>
          </cell>
          <cell r="C2013" t="str">
            <v>HSBC INSTITUTIONAL TRUST SERVICES (S) LTD A/C HSBC GLOBAL FIXED INCOME FUND</v>
          </cell>
          <cell r="D2013" t="str">
            <v>SINGAPORE</v>
          </cell>
          <cell r="E2013">
            <v>36164</v>
          </cell>
          <cell r="F2013">
            <v>-921.42</v>
          </cell>
          <cell r="G2013">
            <v>1</v>
          </cell>
        </row>
        <row r="2014">
          <cell r="A2014">
            <v>39871</v>
          </cell>
          <cell r="B2014" t="str">
            <v>0924191</v>
          </cell>
          <cell r="C2014" t="str">
            <v>HSBC INSTITUTIONAL TRUST SERVICES (S) LTD A/C HSBC GLOBAL GROWTH FUND</v>
          </cell>
          <cell r="D2014" t="str">
            <v>SINGAPORE</v>
          </cell>
          <cell r="E2014">
            <v>36162</v>
          </cell>
          <cell r="F2014">
            <v>-6095.64</v>
          </cell>
          <cell r="G2014">
            <v>1</v>
          </cell>
        </row>
        <row r="2015">
          <cell r="A2015">
            <v>39871</v>
          </cell>
          <cell r="B2015" t="str">
            <v>0924696</v>
          </cell>
          <cell r="C2015" t="str">
            <v>Paribas Hong Kong Provident Fund- Balanced Fund</v>
          </cell>
          <cell r="D2015" t="str">
            <v>HONG KONG</v>
          </cell>
          <cell r="E2015">
            <v>36199</v>
          </cell>
          <cell r="F2015">
            <v>910040.74</v>
          </cell>
          <cell r="G2015">
            <v>1</v>
          </cell>
        </row>
        <row r="2016">
          <cell r="A2016">
            <v>39871</v>
          </cell>
          <cell r="B2016" t="str">
            <v>0924852</v>
          </cell>
          <cell r="C2016" t="str">
            <v>HSBC TRUSTEE (SINGAPORE) LTD ACCOUNT 051-101418-001</v>
          </cell>
          <cell r="D2016" t="str">
            <v>SINGAPORE</v>
          </cell>
          <cell r="E2016">
            <v>36214</v>
          </cell>
          <cell r="F2016">
            <v>0</v>
          </cell>
          <cell r="G2016">
            <v>1</v>
          </cell>
        </row>
        <row r="2017">
          <cell r="A2017">
            <v>39871</v>
          </cell>
          <cell r="B2017" t="str">
            <v>0925081</v>
          </cell>
          <cell r="C2017" t="str">
            <v>HSBC International Trustee Ltd Account 006-114672-402</v>
          </cell>
          <cell r="D2017" t="str">
            <v>HONG KONG</v>
          </cell>
          <cell r="E2017">
            <v>36227</v>
          </cell>
          <cell r="F2017">
            <v>3587607.3</v>
          </cell>
          <cell r="G2017">
            <v>1</v>
          </cell>
        </row>
        <row r="2018">
          <cell r="A2018">
            <v>39871</v>
          </cell>
          <cell r="B2018" t="str">
            <v>0925222</v>
          </cell>
          <cell r="C2018" t="str">
            <v>Hong Kong Baptist University 1998 Superannuation Fund-USD Money Market Fd</v>
          </cell>
          <cell r="D2018" t="str">
            <v>HONG KONG</v>
          </cell>
          <cell r="E2018">
            <v>36242</v>
          </cell>
          <cell r="F2018">
            <v>4767209.7300000004</v>
          </cell>
          <cell r="G2018">
            <v>1</v>
          </cell>
        </row>
        <row r="2019">
          <cell r="A2019">
            <v>39871</v>
          </cell>
          <cell r="B2019" t="str">
            <v>0925511</v>
          </cell>
          <cell r="C2019" t="str">
            <v>HSBC International Trustee Ltd Account 006-095434-401</v>
          </cell>
          <cell r="D2019" t="str">
            <v>HONG KONG</v>
          </cell>
          <cell r="E2019">
            <v>36265</v>
          </cell>
          <cell r="F2019">
            <v>2520436.2200000002</v>
          </cell>
          <cell r="G2019">
            <v>1</v>
          </cell>
        </row>
        <row r="2020">
          <cell r="A2020">
            <v>39871</v>
          </cell>
          <cell r="B2020" t="str">
            <v>0925560</v>
          </cell>
          <cell r="C2020" t="str">
            <v>DR MARTIN LIM CHUNG KHEE</v>
          </cell>
          <cell r="D2020" t="str">
            <v>SINGAPORE</v>
          </cell>
          <cell r="E2020">
            <v>36273</v>
          </cell>
          <cell r="F2020">
            <v>0</v>
          </cell>
          <cell r="G2020">
            <v>1</v>
          </cell>
        </row>
        <row r="2021">
          <cell r="A2021">
            <v>39871</v>
          </cell>
          <cell r="B2021" t="str">
            <v>0925743</v>
          </cell>
          <cell r="C2021" t="str">
            <v>HSBC Life (Int'l) Ltd - SPP/Managed Growth Fund (HKD)</v>
          </cell>
          <cell r="D2021" t="str">
            <v>HONG KONG</v>
          </cell>
          <cell r="E2021">
            <v>36283</v>
          </cell>
          <cell r="F2021">
            <v>14367170.16</v>
          </cell>
          <cell r="G2021">
            <v>1</v>
          </cell>
        </row>
        <row r="2022">
          <cell r="A2022">
            <v>39871</v>
          </cell>
          <cell r="B2022" t="str">
            <v>0925750</v>
          </cell>
          <cell r="C2022" t="str">
            <v>HSBC Life (Int'l) Ltd - SPP/Global Opportunities Fund (USD)</v>
          </cell>
          <cell r="D2022" t="str">
            <v>HONG KONG</v>
          </cell>
          <cell r="E2022">
            <v>36283</v>
          </cell>
          <cell r="F2022">
            <v>3357885.35</v>
          </cell>
          <cell r="G2022">
            <v>1</v>
          </cell>
        </row>
        <row r="2023">
          <cell r="A2023">
            <v>39871</v>
          </cell>
          <cell r="B2023" t="str">
            <v>0926246</v>
          </cell>
          <cell r="C2023" t="str">
            <v>Kent Engineering Co., Ltd. (USD)</v>
          </cell>
          <cell r="D2023" t="str">
            <v>HONG KONG</v>
          </cell>
          <cell r="E2023">
            <v>36306</v>
          </cell>
          <cell r="F2023">
            <v>2352468.84</v>
          </cell>
          <cell r="G2023">
            <v>1</v>
          </cell>
        </row>
        <row r="2024">
          <cell r="A2024">
            <v>39871</v>
          </cell>
          <cell r="B2024" t="str">
            <v>0926451</v>
          </cell>
          <cell r="C2024" t="str">
            <v>Pang Wan Li Yan / Hon Peter</v>
          </cell>
          <cell r="D2024" t="str">
            <v>HONG KONG</v>
          </cell>
          <cell r="E2024">
            <v>36322</v>
          </cell>
          <cell r="F2024">
            <v>518316.03</v>
          </cell>
          <cell r="G2024">
            <v>1</v>
          </cell>
        </row>
        <row r="2025">
          <cell r="A2025">
            <v>39871</v>
          </cell>
          <cell r="B2025" t="str">
            <v>0926519</v>
          </cell>
          <cell r="C2025" t="str">
            <v>HSBC TRUSTEE (SINGAPORE) LIMITED A/C GWS 051-109338-002</v>
          </cell>
          <cell r="D2025" t="str">
            <v>SINGAPORE</v>
          </cell>
          <cell r="E2025">
            <v>36342</v>
          </cell>
          <cell r="F2025">
            <v>0.87</v>
          </cell>
          <cell r="G2025">
            <v>1</v>
          </cell>
        </row>
        <row r="2026">
          <cell r="A2026">
            <v>39871</v>
          </cell>
          <cell r="B2026" t="str">
            <v>0926907</v>
          </cell>
          <cell r="C2026" t="str">
            <v>HSBC Trustee (Hong Kong) Limited as Trustee of Kai Chong Tong</v>
          </cell>
          <cell r="D2026" t="str">
            <v>HONG KONG</v>
          </cell>
          <cell r="E2026">
            <v>36341</v>
          </cell>
          <cell r="F2026">
            <v>5641860.3600000003</v>
          </cell>
          <cell r="G2026">
            <v>1</v>
          </cell>
        </row>
        <row r="2027">
          <cell r="A2027">
            <v>39871</v>
          </cell>
          <cell r="B2027" t="str">
            <v>0927152</v>
          </cell>
          <cell r="C2027" t="str">
            <v>FONG POW CHOO</v>
          </cell>
          <cell r="D2027" t="str">
            <v>SINGAPORE</v>
          </cell>
          <cell r="E2027">
            <v>36355</v>
          </cell>
          <cell r="F2027">
            <v>0</v>
          </cell>
          <cell r="G2027">
            <v>1</v>
          </cell>
        </row>
        <row r="2028">
          <cell r="A2028">
            <v>39871</v>
          </cell>
          <cell r="B2028" t="str">
            <v>0927186</v>
          </cell>
          <cell r="C2028" t="str">
            <v>LEE TUAN PENH &amp;/OR LISA LEE NEE CHAN YUKE LAN</v>
          </cell>
          <cell r="D2028" t="str">
            <v>SINGAPORE</v>
          </cell>
          <cell r="E2028">
            <v>36356</v>
          </cell>
          <cell r="F2028">
            <v>16986.169999999998</v>
          </cell>
          <cell r="G2028">
            <v>1</v>
          </cell>
        </row>
        <row r="2029">
          <cell r="A2029">
            <v>39871</v>
          </cell>
          <cell r="B2029" t="str">
            <v>0927194</v>
          </cell>
          <cell r="C2029" t="str">
            <v>CHIANG HENG-LIANG</v>
          </cell>
          <cell r="D2029" t="str">
            <v>SINGAPORE</v>
          </cell>
          <cell r="E2029">
            <v>36354</v>
          </cell>
          <cell r="F2029">
            <v>8615.49</v>
          </cell>
          <cell r="G2029">
            <v>1</v>
          </cell>
        </row>
        <row r="2030">
          <cell r="A2030">
            <v>39871</v>
          </cell>
          <cell r="B2030" t="str">
            <v>0927319</v>
          </cell>
          <cell r="C2030" t="str">
            <v>HHLG-Synthetic KCRC Bond Fund Series I</v>
          </cell>
          <cell r="D2030" t="str">
            <v>HONG KONG</v>
          </cell>
          <cell r="E2030">
            <v>36356</v>
          </cell>
          <cell r="F2030">
            <v>20677055.32</v>
          </cell>
          <cell r="G2030">
            <v>1</v>
          </cell>
        </row>
        <row r="2031">
          <cell r="A2031">
            <v>39871</v>
          </cell>
          <cell r="B2031" t="str">
            <v>0927335</v>
          </cell>
          <cell r="C2031" t="str">
            <v>TING TONG SENG &amp;/OR LOH NGEE HUA</v>
          </cell>
          <cell r="D2031" t="str">
            <v>SINGAPORE</v>
          </cell>
          <cell r="E2031">
            <v>36357</v>
          </cell>
          <cell r="F2031">
            <v>57.64</v>
          </cell>
          <cell r="G2031">
            <v>1</v>
          </cell>
        </row>
        <row r="2032">
          <cell r="A2032">
            <v>39871</v>
          </cell>
          <cell r="B2032" t="str">
            <v>0927350</v>
          </cell>
          <cell r="C2032" t="str">
            <v>NGO TEE ALIAS NGO PENG SERM &amp;/OR TAN CHU WAH</v>
          </cell>
          <cell r="D2032" t="str">
            <v>SINGAPORE</v>
          </cell>
          <cell r="E2032">
            <v>36357</v>
          </cell>
          <cell r="F2032">
            <v>0</v>
          </cell>
          <cell r="G2032">
            <v>1</v>
          </cell>
        </row>
        <row r="2033">
          <cell r="A2033">
            <v>39871</v>
          </cell>
          <cell r="B2033" t="str">
            <v>0927608</v>
          </cell>
          <cell r="C2033" t="str">
            <v>YONG YUEN CHIN</v>
          </cell>
          <cell r="D2033" t="str">
            <v>SINGAPORE</v>
          </cell>
          <cell r="E2033">
            <v>36361</v>
          </cell>
          <cell r="F2033">
            <v>24.55</v>
          </cell>
          <cell r="G2033">
            <v>1</v>
          </cell>
        </row>
        <row r="2034">
          <cell r="A2034">
            <v>39871</v>
          </cell>
          <cell r="B2034" t="str">
            <v>0927616</v>
          </cell>
          <cell r="C2034" t="str">
            <v>MEO ALESSANDRO</v>
          </cell>
          <cell r="D2034" t="str">
            <v>SINGAPORE</v>
          </cell>
          <cell r="E2034">
            <v>36361</v>
          </cell>
          <cell r="F2034">
            <v>0.21</v>
          </cell>
          <cell r="G2034">
            <v>1</v>
          </cell>
        </row>
        <row r="2035">
          <cell r="A2035">
            <v>39871</v>
          </cell>
          <cell r="B2035" t="str">
            <v>0927715</v>
          </cell>
          <cell r="C2035" t="str">
            <v>ONG CHOW HONG ALIAS ONG CHAW PING</v>
          </cell>
          <cell r="D2035" t="str">
            <v>SINGAPORE</v>
          </cell>
          <cell r="E2035">
            <v>36362</v>
          </cell>
          <cell r="F2035">
            <v>11753.52</v>
          </cell>
          <cell r="G2035">
            <v>1</v>
          </cell>
        </row>
        <row r="2036">
          <cell r="A2036">
            <v>39871</v>
          </cell>
          <cell r="B2036" t="str">
            <v>0927913</v>
          </cell>
          <cell r="C2036" t="str">
            <v>Maximum Gain Assets Limited</v>
          </cell>
          <cell r="D2036" t="str">
            <v>HONG KONG</v>
          </cell>
          <cell r="E2036">
            <v>36361</v>
          </cell>
          <cell r="F2036">
            <v>5523094.9699999997</v>
          </cell>
          <cell r="G2036">
            <v>1</v>
          </cell>
        </row>
        <row r="2037">
          <cell r="A2037">
            <v>39871</v>
          </cell>
          <cell r="B2037" t="str">
            <v>0928135</v>
          </cell>
          <cell r="C2037" t="str">
            <v>HHLG-Synthetic KCRC Bond Fund Series II</v>
          </cell>
          <cell r="D2037" t="str">
            <v>HONG KONG</v>
          </cell>
          <cell r="E2037">
            <v>36365</v>
          </cell>
          <cell r="F2037">
            <v>10359620.15</v>
          </cell>
          <cell r="G2037">
            <v>1</v>
          </cell>
        </row>
        <row r="2038">
          <cell r="A2038">
            <v>39871</v>
          </cell>
          <cell r="B2038" t="str">
            <v>0928168</v>
          </cell>
          <cell r="C2038" t="str">
            <v>FONG MING LEONG &amp;/OR MDM LEUNG TUI</v>
          </cell>
          <cell r="D2038" t="str">
            <v>SINGAPORE</v>
          </cell>
          <cell r="E2038">
            <v>36364</v>
          </cell>
          <cell r="F2038">
            <v>0</v>
          </cell>
          <cell r="G2038">
            <v>1</v>
          </cell>
        </row>
        <row r="2039">
          <cell r="A2039">
            <v>39871</v>
          </cell>
          <cell r="B2039" t="str">
            <v>0928366</v>
          </cell>
          <cell r="C2039" t="str">
            <v>JAYA PRAKASH GURUNG</v>
          </cell>
          <cell r="D2039" t="str">
            <v>SINGAPORE</v>
          </cell>
          <cell r="E2039">
            <v>36368</v>
          </cell>
          <cell r="F2039">
            <v>16793.59</v>
          </cell>
          <cell r="G2039">
            <v>1</v>
          </cell>
        </row>
        <row r="2040">
          <cell r="A2040">
            <v>39871</v>
          </cell>
          <cell r="B2040" t="str">
            <v>0928457</v>
          </cell>
          <cell r="C2040" t="str">
            <v>LEE MENG CHIO</v>
          </cell>
          <cell r="D2040" t="str">
            <v>SINGAPORE</v>
          </cell>
          <cell r="E2040">
            <v>36369</v>
          </cell>
          <cell r="F2040">
            <v>0</v>
          </cell>
          <cell r="G2040">
            <v>1</v>
          </cell>
        </row>
        <row r="2041">
          <cell r="A2041">
            <v>39871</v>
          </cell>
          <cell r="B2041" t="str">
            <v>0928663</v>
          </cell>
          <cell r="C2041" t="str">
            <v>WILHELM LEONARD SCHRAUBEN &amp;/OR LEE SIEW FONG GRACE</v>
          </cell>
          <cell r="D2041" t="str">
            <v>SINGAPORE</v>
          </cell>
          <cell r="E2041">
            <v>36370</v>
          </cell>
          <cell r="F2041">
            <v>49965.25</v>
          </cell>
          <cell r="G2041">
            <v>1</v>
          </cell>
        </row>
        <row r="2042">
          <cell r="A2042">
            <v>39871</v>
          </cell>
          <cell r="B2042" t="str">
            <v>0928671</v>
          </cell>
          <cell r="C2042" t="str">
            <v>TAN WEI LI ALIAS CHEN WEILI &amp;/OR TAN WEI SIANG THOMAS ALIAS THOMAS CHEN WEIXIANG</v>
          </cell>
          <cell r="D2042" t="str">
            <v>SINGAPORE</v>
          </cell>
          <cell r="E2042">
            <v>36370</v>
          </cell>
          <cell r="F2042">
            <v>11657.83</v>
          </cell>
          <cell r="G2042">
            <v>1</v>
          </cell>
        </row>
        <row r="2043">
          <cell r="A2043">
            <v>39871</v>
          </cell>
          <cell r="B2043" t="str">
            <v>0928689</v>
          </cell>
          <cell r="C2043" t="str">
            <v>CHIA CHIAN HOCK</v>
          </cell>
          <cell r="D2043" t="str">
            <v>SINGAPORE</v>
          </cell>
          <cell r="E2043">
            <v>36370</v>
          </cell>
          <cell r="F2043">
            <v>0</v>
          </cell>
          <cell r="G2043">
            <v>1</v>
          </cell>
        </row>
        <row r="2044">
          <cell r="A2044">
            <v>39871</v>
          </cell>
          <cell r="B2044" t="str">
            <v>0928697</v>
          </cell>
          <cell r="C2044" t="str">
            <v>GAN PENG PENG ALIA</v>
          </cell>
          <cell r="D2044" t="str">
            <v>SINGAPORE</v>
          </cell>
          <cell r="E2044">
            <v>36370</v>
          </cell>
          <cell r="F2044">
            <v>32428.82</v>
          </cell>
          <cell r="G2044">
            <v>1</v>
          </cell>
        </row>
        <row r="2045">
          <cell r="A2045">
            <v>39871</v>
          </cell>
          <cell r="B2045" t="str">
            <v>0928838</v>
          </cell>
          <cell r="C2045" t="str">
            <v>WONG HOCK CHUAN</v>
          </cell>
          <cell r="D2045" t="str">
            <v>SINGAPORE</v>
          </cell>
          <cell r="E2045">
            <v>36372</v>
          </cell>
          <cell r="F2045">
            <v>0</v>
          </cell>
          <cell r="G2045">
            <v>1</v>
          </cell>
        </row>
        <row r="2046">
          <cell r="A2046">
            <v>39871</v>
          </cell>
          <cell r="B2046" t="str">
            <v>0929182</v>
          </cell>
          <cell r="C2046" t="str">
            <v>RAMANATHAN RAMANATHAN ALIAS GOVINDAN</v>
          </cell>
          <cell r="D2046" t="str">
            <v>SINGAPORE</v>
          </cell>
          <cell r="E2046">
            <v>36376</v>
          </cell>
          <cell r="F2046">
            <v>8639.0499999999993</v>
          </cell>
          <cell r="G2046">
            <v>1</v>
          </cell>
        </row>
        <row r="2047">
          <cell r="A2047">
            <v>39871</v>
          </cell>
          <cell r="B2047" t="str">
            <v>0929190</v>
          </cell>
          <cell r="C2047" t="str">
            <v>TANG THOMAS WAI</v>
          </cell>
          <cell r="D2047" t="str">
            <v>SINGAPORE</v>
          </cell>
          <cell r="E2047">
            <v>36377</v>
          </cell>
          <cell r="F2047">
            <v>0</v>
          </cell>
          <cell r="G2047">
            <v>1</v>
          </cell>
        </row>
        <row r="2048">
          <cell r="A2048">
            <v>39871</v>
          </cell>
          <cell r="B2048" t="str">
            <v>0929208</v>
          </cell>
          <cell r="C2048" t="str">
            <v>LEUNG YEE SHEUNG &amp;/OR CHEUNG SUNG LING</v>
          </cell>
          <cell r="D2048" t="str">
            <v>SINGAPORE</v>
          </cell>
          <cell r="E2048">
            <v>36377</v>
          </cell>
          <cell r="F2048">
            <v>24463.65</v>
          </cell>
          <cell r="G2048">
            <v>1</v>
          </cell>
        </row>
        <row r="2049">
          <cell r="A2049">
            <v>39871</v>
          </cell>
          <cell r="B2049" t="str">
            <v>0929216</v>
          </cell>
          <cell r="C2049" t="str">
            <v>HO SUET HAR &amp;/OR HO SUET KENG</v>
          </cell>
          <cell r="D2049" t="str">
            <v>SINGAPORE</v>
          </cell>
          <cell r="E2049">
            <v>36376</v>
          </cell>
          <cell r="F2049">
            <v>11980.92</v>
          </cell>
          <cell r="G2049">
            <v>1</v>
          </cell>
        </row>
        <row r="2050">
          <cell r="A2050">
            <v>39871</v>
          </cell>
          <cell r="B2050" t="str">
            <v>0929232</v>
          </cell>
          <cell r="C2050" t="str">
            <v>LEE YAN</v>
          </cell>
          <cell r="D2050" t="str">
            <v>SINGAPORE</v>
          </cell>
          <cell r="E2050">
            <v>36377</v>
          </cell>
          <cell r="F2050">
            <v>16999.78</v>
          </cell>
          <cell r="G2050">
            <v>1</v>
          </cell>
        </row>
        <row r="2051">
          <cell r="A2051">
            <v>39871</v>
          </cell>
          <cell r="B2051" t="str">
            <v>0929257</v>
          </cell>
          <cell r="C2051" t="str">
            <v>ESTATE OF CHAN HAN MENG, DECEASED</v>
          </cell>
          <cell r="D2051" t="str">
            <v>SINGAPORE</v>
          </cell>
          <cell r="E2051">
            <v>36374</v>
          </cell>
          <cell r="F2051">
            <v>0</v>
          </cell>
          <cell r="G2051">
            <v>1</v>
          </cell>
        </row>
        <row r="2052">
          <cell r="A2052">
            <v>39871</v>
          </cell>
          <cell r="B2052" t="str">
            <v>0929406</v>
          </cell>
          <cell r="C2052" t="str">
            <v>KWOK KOK WING</v>
          </cell>
          <cell r="D2052" t="str">
            <v>SINGAPORE</v>
          </cell>
          <cell r="E2052">
            <v>36378</v>
          </cell>
          <cell r="F2052">
            <v>12111.73</v>
          </cell>
          <cell r="G2052">
            <v>1</v>
          </cell>
        </row>
        <row r="2053">
          <cell r="A2053">
            <v>39871</v>
          </cell>
          <cell r="B2053" t="str">
            <v>0929414</v>
          </cell>
          <cell r="C2053" t="str">
            <v>LOH THUANG TEE RAYMOND</v>
          </cell>
          <cell r="D2053" t="str">
            <v>SINGAPORE</v>
          </cell>
          <cell r="E2053">
            <v>36377</v>
          </cell>
          <cell r="F2053">
            <v>17527.25</v>
          </cell>
          <cell r="G2053">
            <v>1</v>
          </cell>
        </row>
        <row r="2054">
          <cell r="A2054">
            <v>39871</v>
          </cell>
          <cell r="B2054" t="str">
            <v>0929430</v>
          </cell>
          <cell r="C2054" t="str">
            <v>TAN BEE CHU</v>
          </cell>
          <cell r="D2054" t="str">
            <v>SINGAPORE</v>
          </cell>
          <cell r="E2054">
            <v>36367</v>
          </cell>
          <cell r="F2054">
            <v>0</v>
          </cell>
          <cell r="G2054">
            <v>1</v>
          </cell>
        </row>
        <row r="2055">
          <cell r="A2055">
            <v>39871</v>
          </cell>
          <cell r="B2055" t="str">
            <v>0929596</v>
          </cell>
          <cell r="C2055" t="str">
            <v>LUI SIEW KEONG &amp; LUI YU KWANG</v>
          </cell>
          <cell r="D2055" t="str">
            <v>SINGAPORE</v>
          </cell>
          <cell r="E2055">
            <v>36382</v>
          </cell>
          <cell r="F2055">
            <v>19447.900000000001</v>
          </cell>
          <cell r="G2055">
            <v>1</v>
          </cell>
        </row>
        <row r="2056">
          <cell r="A2056">
            <v>39871</v>
          </cell>
          <cell r="B2056" t="str">
            <v>0929653</v>
          </cell>
          <cell r="C2056" t="str">
            <v>LIEW HOO YIN</v>
          </cell>
          <cell r="D2056" t="str">
            <v>SINGAPORE</v>
          </cell>
          <cell r="E2056">
            <v>36382</v>
          </cell>
          <cell r="F2056">
            <v>11542.26</v>
          </cell>
          <cell r="G2056">
            <v>1</v>
          </cell>
        </row>
        <row r="2057">
          <cell r="A2057">
            <v>39871</v>
          </cell>
          <cell r="B2057" t="str">
            <v>0929695</v>
          </cell>
          <cell r="C2057" t="str">
            <v>ONG TECK SOON</v>
          </cell>
          <cell r="D2057" t="str">
            <v>SINGAPORE</v>
          </cell>
          <cell r="E2057">
            <v>36369</v>
          </cell>
          <cell r="F2057">
            <v>13588.61</v>
          </cell>
          <cell r="G2057">
            <v>1</v>
          </cell>
        </row>
        <row r="2058">
          <cell r="A2058">
            <v>39871</v>
          </cell>
          <cell r="B2058" t="str">
            <v>0929711</v>
          </cell>
          <cell r="C2058" t="str">
            <v>CHAN PAO CHUEN</v>
          </cell>
          <cell r="D2058" t="str">
            <v>SINGAPORE</v>
          </cell>
          <cell r="E2058">
            <v>36379</v>
          </cell>
          <cell r="F2058">
            <v>15824.01</v>
          </cell>
          <cell r="G2058">
            <v>1</v>
          </cell>
        </row>
        <row r="2059">
          <cell r="A2059">
            <v>39871</v>
          </cell>
          <cell r="B2059" t="str">
            <v>0929828</v>
          </cell>
          <cell r="C2059" t="str">
            <v>FOO CHEW TUCK</v>
          </cell>
          <cell r="D2059" t="str">
            <v>SINGAPORE</v>
          </cell>
          <cell r="E2059">
            <v>36383</v>
          </cell>
          <cell r="F2059">
            <v>17.27</v>
          </cell>
          <cell r="G2059">
            <v>1</v>
          </cell>
        </row>
        <row r="2060">
          <cell r="A2060">
            <v>39871</v>
          </cell>
          <cell r="B2060" t="str">
            <v>0930180</v>
          </cell>
          <cell r="C2060" t="str">
            <v>IP WING TIN WENDY</v>
          </cell>
          <cell r="D2060" t="str">
            <v>SINGAPORE</v>
          </cell>
          <cell r="E2060">
            <v>36390</v>
          </cell>
          <cell r="F2060">
            <v>48534.080000000002</v>
          </cell>
          <cell r="G2060">
            <v>1</v>
          </cell>
        </row>
        <row r="2061">
          <cell r="A2061">
            <v>39871</v>
          </cell>
          <cell r="B2061" t="str">
            <v>0930198</v>
          </cell>
          <cell r="C2061" t="str">
            <v>LEE HONG LEE &amp;/OR TAN CHAY YONG</v>
          </cell>
          <cell r="D2061" t="str">
            <v>SINGAPORE</v>
          </cell>
          <cell r="E2061">
            <v>36389</v>
          </cell>
          <cell r="F2061">
            <v>45740.160000000003</v>
          </cell>
          <cell r="G2061">
            <v>1</v>
          </cell>
        </row>
        <row r="2062">
          <cell r="A2062">
            <v>39871</v>
          </cell>
          <cell r="B2062" t="str">
            <v>0930503</v>
          </cell>
          <cell r="C2062" t="str">
            <v>KWAN KIN YUNG JACKSON &amp;/OR LUI YEE MAN GRACE</v>
          </cell>
          <cell r="D2062" t="str">
            <v>SINGAPORE</v>
          </cell>
          <cell r="E2062">
            <v>36391</v>
          </cell>
          <cell r="F2062">
            <v>12869.07</v>
          </cell>
          <cell r="G2062">
            <v>1</v>
          </cell>
        </row>
        <row r="2063">
          <cell r="A2063">
            <v>39871</v>
          </cell>
          <cell r="B2063" t="str">
            <v>0930735</v>
          </cell>
          <cell r="C2063" t="str">
            <v>MULLER JOBST</v>
          </cell>
          <cell r="D2063" t="str">
            <v>SINGAPORE</v>
          </cell>
          <cell r="E2063">
            <v>36397</v>
          </cell>
          <cell r="F2063">
            <v>29710.57</v>
          </cell>
          <cell r="G2063">
            <v>1</v>
          </cell>
        </row>
        <row r="2064">
          <cell r="A2064">
            <v>39871</v>
          </cell>
          <cell r="B2064" t="str">
            <v>0930743</v>
          </cell>
          <cell r="C2064" t="str">
            <v>MULLER JOBST</v>
          </cell>
          <cell r="D2064" t="str">
            <v>SINGAPORE</v>
          </cell>
          <cell r="E2064">
            <v>36397</v>
          </cell>
          <cell r="F2064">
            <v>37239.870000000003</v>
          </cell>
          <cell r="G2064">
            <v>1</v>
          </cell>
        </row>
        <row r="2065">
          <cell r="A2065">
            <v>39871</v>
          </cell>
          <cell r="B2065" t="str">
            <v>0930842</v>
          </cell>
          <cell r="C2065" t="str">
            <v>GOH HWEE KHIM ROBERTA ANNE &amp;/OR VALERIE GOH PING LUI</v>
          </cell>
          <cell r="D2065" t="str">
            <v>SINGAPORE</v>
          </cell>
          <cell r="E2065">
            <v>36396</v>
          </cell>
          <cell r="F2065">
            <v>14445.53</v>
          </cell>
          <cell r="G2065">
            <v>1</v>
          </cell>
        </row>
        <row r="2066">
          <cell r="A2066">
            <v>39871</v>
          </cell>
          <cell r="B2066" t="str">
            <v>0930941</v>
          </cell>
          <cell r="C2066" t="str">
            <v>THOMAS PAUL RIDLEY</v>
          </cell>
          <cell r="D2066" t="str">
            <v>SINGAPORE</v>
          </cell>
          <cell r="E2066">
            <v>36399</v>
          </cell>
          <cell r="F2066">
            <v>0</v>
          </cell>
          <cell r="G2066">
            <v>1</v>
          </cell>
        </row>
        <row r="2067">
          <cell r="A2067">
            <v>39871</v>
          </cell>
          <cell r="B2067" t="str">
            <v>0930958</v>
          </cell>
          <cell r="C2067" t="str">
            <v>VOLKER TRAUTZ</v>
          </cell>
          <cell r="D2067" t="str">
            <v>SINGAPORE</v>
          </cell>
          <cell r="E2067">
            <v>36399</v>
          </cell>
          <cell r="F2067">
            <v>100422.47</v>
          </cell>
          <cell r="G2067">
            <v>1</v>
          </cell>
        </row>
        <row r="2068">
          <cell r="A2068">
            <v>39871</v>
          </cell>
          <cell r="B2068" t="str">
            <v>0931048</v>
          </cell>
          <cell r="C2068" t="str">
            <v>HO HOI KWAN &amp;/OR THAM WAI LEONG LIONEL</v>
          </cell>
          <cell r="D2068" t="str">
            <v>SINGAPORE</v>
          </cell>
          <cell r="E2068">
            <v>36400</v>
          </cell>
          <cell r="F2068">
            <v>11890.4</v>
          </cell>
          <cell r="G2068">
            <v>1</v>
          </cell>
        </row>
        <row r="2069">
          <cell r="A2069">
            <v>39871</v>
          </cell>
          <cell r="B2069" t="str">
            <v>0931121</v>
          </cell>
          <cell r="C2069" t="str">
            <v>PARANDE JAYANT SHRINIWAS &amp;/OR PARANDE ANITA JAYANT</v>
          </cell>
          <cell r="D2069" t="str">
            <v>SINGAPORE</v>
          </cell>
          <cell r="E2069">
            <v>36397</v>
          </cell>
          <cell r="F2069">
            <v>10264.549999999999</v>
          </cell>
          <cell r="G2069">
            <v>1</v>
          </cell>
        </row>
        <row r="2070">
          <cell r="A2070">
            <v>39871</v>
          </cell>
          <cell r="B2070" t="str">
            <v>0931139</v>
          </cell>
          <cell r="C2070" t="str">
            <v>LIM ENG KIAT KENNETH</v>
          </cell>
          <cell r="D2070" t="str">
            <v>SINGAPORE</v>
          </cell>
          <cell r="E2070">
            <v>36400</v>
          </cell>
          <cell r="F2070">
            <v>33747.46</v>
          </cell>
          <cell r="G2070">
            <v>1</v>
          </cell>
        </row>
        <row r="2071">
          <cell r="A2071">
            <v>39871</v>
          </cell>
          <cell r="B2071" t="str">
            <v>0931246</v>
          </cell>
          <cell r="C2071" t="str">
            <v>CHEONG HENG YUEN &amp;/OR LEO SHU MEI</v>
          </cell>
          <cell r="D2071" t="str">
            <v>SINGAPORE</v>
          </cell>
          <cell r="E2071">
            <v>36402</v>
          </cell>
          <cell r="F2071">
            <v>24520.18</v>
          </cell>
          <cell r="G2071">
            <v>1</v>
          </cell>
        </row>
        <row r="2072">
          <cell r="A2072">
            <v>39871</v>
          </cell>
          <cell r="B2072" t="str">
            <v>0931444</v>
          </cell>
          <cell r="C2072" t="str">
            <v>MASSIMILIANO CORGHI</v>
          </cell>
          <cell r="D2072" t="str">
            <v>SINGAPORE</v>
          </cell>
          <cell r="E2072">
            <v>36399</v>
          </cell>
          <cell r="F2072">
            <v>13390.97</v>
          </cell>
          <cell r="G2072">
            <v>1</v>
          </cell>
        </row>
        <row r="2073">
          <cell r="A2073">
            <v>39871</v>
          </cell>
          <cell r="B2073" t="str">
            <v>0931469</v>
          </cell>
          <cell r="C2073" t="str">
            <v>EMILIO B MALLARE</v>
          </cell>
          <cell r="D2073" t="str">
            <v>SINGAPORE</v>
          </cell>
          <cell r="E2073">
            <v>36402</v>
          </cell>
          <cell r="F2073">
            <v>9769.08</v>
          </cell>
          <cell r="G2073">
            <v>1</v>
          </cell>
        </row>
        <row r="2074">
          <cell r="A2074">
            <v>39871</v>
          </cell>
          <cell r="B2074" t="str">
            <v>0931485</v>
          </cell>
          <cell r="C2074" t="str">
            <v>KASINADHUNI NAGENDRANATH</v>
          </cell>
          <cell r="D2074" t="str">
            <v>SINGAPORE</v>
          </cell>
          <cell r="E2074">
            <v>36403</v>
          </cell>
          <cell r="F2074">
            <v>0</v>
          </cell>
          <cell r="G2074">
            <v>1</v>
          </cell>
        </row>
        <row r="2075">
          <cell r="A2075">
            <v>39871</v>
          </cell>
          <cell r="B2075" t="str">
            <v>0931568</v>
          </cell>
          <cell r="C2075" t="str">
            <v>EMILIO B MALLARE</v>
          </cell>
          <cell r="D2075" t="str">
            <v>SINGAPORE</v>
          </cell>
          <cell r="E2075">
            <v>36402</v>
          </cell>
          <cell r="F2075">
            <v>8708.81</v>
          </cell>
          <cell r="G2075">
            <v>1</v>
          </cell>
        </row>
        <row r="2076">
          <cell r="A2076">
            <v>39871</v>
          </cell>
          <cell r="B2076" t="str">
            <v>0931717</v>
          </cell>
          <cell r="C2076" t="str">
            <v>CHEN HING JEE ALIAS TAN HING YEE</v>
          </cell>
          <cell r="D2076" t="str">
            <v>SINGAPORE</v>
          </cell>
          <cell r="E2076">
            <v>36404</v>
          </cell>
          <cell r="F2076">
            <v>11922.24</v>
          </cell>
          <cell r="G2076">
            <v>1</v>
          </cell>
        </row>
        <row r="2077">
          <cell r="A2077">
            <v>39871</v>
          </cell>
          <cell r="B2077" t="str">
            <v>0931725</v>
          </cell>
          <cell r="C2077" t="str">
            <v>QUEK SOR HWEE</v>
          </cell>
          <cell r="D2077" t="str">
            <v>SINGAPORE</v>
          </cell>
          <cell r="E2077">
            <v>36404</v>
          </cell>
          <cell r="F2077">
            <v>11921.59</v>
          </cell>
          <cell r="G2077">
            <v>1</v>
          </cell>
        </row>
        <row r="2078">
          <cell r="A2078">
            <v>39871</v>
          </cell>
          <cell r="B2078" t="str">
            <v>0931816</v>
          </cell>
          <cell r="C2078" t="str">
            <v>TAN CHE CHAI &amp;/OR TEE SIEW TI</v>
          </cell>
          <cell r="D2078" t="str">
            <v>SINGAPORE</v>
          </cell>
          <cell r="E2078">
            <v>36403</v>
          </cell>
          <cell r="F2078">
            <v>36.15</v>
          </cell>
          <cell r="G2078">
            <v>1</v>
          </cell>
        </row>
        <row r="2079">
          <cell r="A2079">
            <v>39871</v>
          </cell>
          <cell r="B2079" t="str">
            <v>0932053</v>
          </cell>
          <cell r="C2079" t="str">
            <v>TSENG PEK ENG</v>
          </cell>
          <cell r="D2079" t="str">
            <v>SINGAPORE</v>
          </cell>
          <cell r="E2079">
            <v>36404</v>
          </cell>
          <cell r="F2079">
            <v>9734.81</v>
          </cell>
          <cell r="G2079">
            <v>1</v>
          </cell>
        </row>
        <row r="2080">
          <cell r="A2080">
            <v>39871</v>
          </cell>
          <cell r="B2080" t="str">
            <v>0932061</v>
          </cell>
          <cell r="C2080" t="str">
            <v>CHONG CHAI TET &amp;/OR OOI HOEN KIOK</v>
          </cell>
          <cell r="D2080" t="str">
            <v>SINGAPORE</v>
          </cell>
          <cell r="E2080">
            <v>36404</v>
          </cell>
          <cell r="F2080">
            <v>9734.89</v>
          </cell>
          <cell r="G2080">
            <v>1</v>
          </cell>
        </row>
        <row r="2081">
          <cell r="A2081">
            <v>39871</v>
          </cell>
          <cell r="B2081" t="str">
            <v>0932095</v>
          </cell>
          <cell r="C2081" t="str">
            <v>CHIA HOCK LEONG ALIAS LAWRENCE &amp;/OR KOH ENG SOO AND CHIA NEE LEE MONA</v>
          </cell>
          <cell r="D2081" t="str">
            <v>SINGAPORE</v>
          </cell>
          <cell r="E2081">
            <v>36405</v>
          </cell>
          <cell r="F2081">
            <v>35912.86</v>
          </cell>
          <cell r="G2081">
            <v>1</v>
          </cell>
        </row>
        <row r="2082">
          <cell r="A2082">
            <v>39871</v>
          </cell>
          <cell r="B2082" t="str">
            <v>0932111</v>
          </cell>
          <cell r="C2082" t="str">
            <v>LIM KOK CHEN</v>
          </cell>
          <cell r="D2082" t="str">
            <v>SINGAPORE</v>
          </cell>
          <cell r="E2082">
            <v>36400</v>
          </cell>
          <cell r="F2082">
            <v>24940.240000000002</v>
          </cell>
          <cell r="G2082">
            <v>1</v>
          </cell>
        </row>
        <row r="2083">
          <cell r="A2083">
            <v>39871</v>
          </cell>
          <cell r="B2083" t="str">
            <v>0932244</v>
          </cell>
          <cell r="C2083" t="str">
            <v>LIM KOK CHOW ALIAS LIM KOK CHIOK &amp;/OR GOH EE LIN</v>
          </cell>
          <cell r="D2083" t="str">
            <v>SINGAPORE</v>
          </cell>
          <cell r="E2083">
            <v>36405</v>
          </cell>
          <cell r="F2083">
            <v>9807.93</v>
          </cell>
          <cell r="G2083">
            <v>1</v>
          </cell>
        </row>
        <row r="2084">
          <cell r="A2084">
            <v>39871</v>
          </cell>
          <cell r="B2084" t="str">
            <v>0932277</v>
          </cell>
          <cell r="C2084" t="str">
            <v>FOO TEW CHIN &amp;/OR WONG LIANG KEEN</v>
          </cell>
          <cell r="D2084" t="str">
            <v>SINGAPORE</v>
          </cell>
          <cell r="E2084">
            <v>36406</v>
          </cell>
          <cell r="F2084">
            <v>0</v>
          </cell>
          <cell r="G2084">
            <v>1</v>
          </cell>
        </row>
        <row r="2085">
          <cell r="A2085">
            <v>39871</v>
          </cell>
          <cell r="B2085" t="str">
            <v>0932293</v>
          </cell>
          <cell r="C2085" t="str">
            <v>LOW ALICE</v>
          </cell>
          <cell r="D2085" t="str">
            <v>SINGAPORE</v>
          </cell>
          <cell r="E2085">
            <v>36406</v>
          </cell>
          <cell r="F2085">
            <v>15943.63</v>
          </cell>
          <cell r="G2085">
            <v>1</v>
          </cell>
        </row>
        <row r="2086">
          <cell r="A2086">
            <v>39871</v>
          </cell>
          <cell r="B2086" t="str">
            <v>0932319</v>
          </cell>
          <cell r="C2086" t="str">
            <v>CLAYTON LENNY SARI WIDJAJA</v>
          </cell>
          <cell r="D2086" t="str">
            <v>SINGAPORE</v>
          </cell>
          <cell r="E2086">
            <v>36406</v>
          </cell>
          <cell r="F2086">
            <v>11393.61</v>
          </cell>
          <cell r="G2086">
            <v>1</v>
          </cell>
        </row>
        <row r="2087">
          <cell r="A2087">
            <v>39871</v>
          </cell>
          <cell r="B2087" t="str">
            <v>0932327</v>
          </cell>
          <cell r="C2087" t="str">
            <v>YONG YOON CHONG</v>
          </cell>
          <cell r="D2087" t="str">
            <v>SINGAPORE</v>
          </cell>
          <cell r="E2087">
            <v>36406</v>
          </cell>
          <cell r="F2087">
            <v>9483.08</v>
          </cell>
          <cell r="G2087">
            <v>1</v>
          </cell>
        </row>
        <row r="2088">
          <cell r="A2088">
            <v>39871</v>
          </cell>
          <cell r="B2088" t="str">
            <v>0932343</v>
          </cell>
          <cell r="C2088" t="str">
            <v>CHEW MEI CHOO</v>
          </cell>
          <cell r="D2088" t="str">
            <v>SINGAPORE</v>
          </cell>
          <cell r="E2088">
            <v>36404</v>
          </cell>
          <cell r="F2088">
            <v>2.17</v>
          </cell>
          <cell r="G2088">
            <v>1</v>
          </cell>
        </row>
        <row r="2089">
          <cell r="A2089">
            <v>39871</v>
          </cell>
          <cell r="B2089" t="str">
            <v>0932350</v>
          </cell>
          <cell r="C2089" t="str">
            <v>TING CHOONG GIM</v>
          </cell>
          <cell r="D2089" t="str">
            <v>SINGAPORE</v>
          </cell>
          <cell r="E2089">
            <v>36405</v>
          </cell>
          <cell r="F2089">
            <v>9852.0400000000009</v>
          </cell>
          <cell r="G2089">
            <v>1</v>
          </cell>
        </row>
        <row r="2090">
          <cell r="A2090">
            <v>39871</v>
          </cell>
          <cell r="B2090" t="str">
            <v>0932368</v>
          </cell>
          <cell r="C2090" t="str">
            <v>NG KOK CHING</v>
          </cell>
          <cell r="D2090" t="str">
            <v>SINGAPORE</v>
          </cell>
          <cell r="E2090">
            <v>36406</v>
          </cell>
          <cell r="F2090">
            <v>0</v>
          </cell>
          <cell r="G2090">
            <v>1</v>
          </cell>
        </row>
        <row r="2091">
          <cell r="A2091">
            <v>39871</v>
          </cell>
          <cell r="B2091" t="str">
            <v>0932723</v>
          </cell>
          <cell r="C2091" t="str">
            <v>LIAU AN CHUAN ALIAS LIAW ANN CHIANG</v>
          </cell>
          <cell r="D2091" t="str">
            <v>SINGAPORE</v>
          </cell>
          <cell r="E2091">
            <v>36409</v>
          </cell>
          <cell r="F2091">
            <v>20881.82</v>
          </cell>
          <cell r="G2091">
            <v>1</v>
          </cell>
        </row>
        <row r="2092">
          <cell r="A2092">
            <v>39871</v>
          </cell>
          <cell r="B2092" t="str">
            <v>0932780</v>
          </cell>
          <cell r="C2092" t="str">
            <v>N PREMA</v>
          </cell>
          <cell r="D2092" t="str">
            <v>SINGAPORE</v>
          </cell>
          <cell r="E2092">
            <v>36406</v>
          </cell>
          <cell r="F2092">
            <v>14615.08</v>
          </cell>
          <cell r="G2092">
            <v>1</v>
          </cell>
        </row>
        <row r="2093">
          <cell r="A2093">
            <v>39871</v>
          </cell>
          <cell r="B2093" t="str">
            <v>0932897</v>
          </cell>
          <cell r="C2093" t="str">
            <v>TAM WA NAM &amp;/OR CHONG YOON HWA</v>
          </cell>
          <cell r="D2093" t="str">
            <v>SINGAPORE</v>
          </cell>
          <cell r="E2093">
            <v>36410</v>
          </cell>
          <cell r="F2093">
            <v>14891.2</v>
          </cell>
          <cell r="G2093">
            <v>1</v>
          </cell>
        </row>
        <row r="2094">
          <cell r="A2094">
            <v>39871</v>
          </cell>
          <cell r="B2094" t="str">
            <v>0932947</v>
          </cell>
          <cell r="C2094" t="str">
            <v>NJO SWAN KEY VIOLET</v>
          </cell>
          <cell r="D2094" t="str">
            <v>SINGAPORE</v>
          </cell>
          <cell r="E2094">
            <v>36411</v>
          </cell>
          <cell r="F2094">
            <v>11991.09</v>
          </cell>
          <cell r="G2094">
            <v>1</v>
          </cell>
        </row>
        <row r="2095">
          <cell r="A2095">
            <v>39871</v>
          </cell>
          <cell r="B2095" t="str">
            <v>0933101</v>
          </cell>
          <cell r="C2095" t="str">
            <v>SANTOSO JOHNNY &amp;/OR SANTOSO SURYABUDI</v>
          </cell>
          <cell r="D2095" t="str">
            <v>SINGAPORE</v>
          </cell>
          <cell r="E2095">
            <v>36406</v>
          </cell>
          <cell r="F2095">
            <v>13424.13</v>
          </cell>
          <cell r="G2095">
            <v>1</v>
          </cell>
        </row>
        <row r="2096">
          <cell r="A2096">
            <v>39871</v>
          </cell>
          <cell r="B2096" t="str">
            <v>0933119</v>
          </cell>
          <cell r="C2096" t="str">
            <v>WONG KUM HORNG &amp;/OR CHIN POH FOONG</v>
          </cell>
          <cell r="D2096" t="str">
            <v>SINGAPORE</v>
          </cell>
          <cell r="E2096">
            <v>36412</v>
          </cell>
          <cell r="F2096">
            <v>57100.97</v>
          </cell>
          <cell r="G2096">
            <v>1</v>
          </cell>
        </row>
        <row r="2097">
          <cell r="A2097">
            <v>39871</v>
          </cell>
          <cell r="B2097" t="str">
            <v>0933192</v>
          </cell>
          <cell r="C2097" t="str">
            <v>NJO SWAN KIN SARAH ALIAS BRIDGET GOH &amp;/OR GOH CHENG HEE</v>
          </cell>
          <cell r="D2097" t="str">
            <v>SINGAPORE</v>
          </cell>
          <cell r="E2097">
            <v>36414</v>
          </cell>
          <cell r="F2097">
            <v>14892.58</v>
          </cell>
          <cell r="G2097">
            <v>1</v>
          </cell>
        </row>
        <row r="2098">
          <cell r="A2098">
            <v>39871</v>
          </cell>
          <cell r="B2098" t="str">
            <v>0933200</v>
          </cell>
          <cell r="C2098" t="str">
            <v>VISALAKSHI SUBRAMANIAM</v>
          </cell>
          <cell r="D2098" t="str">
            <v>SINGAPORE</v>
          </cell>
          <cell r="E2098">
            <v>36414</v>
          </cell>
          <cell r="F2098">
            <v>19318.759999999998</v>
          </cell>
          <cell r="G2098">
            <v>1</v>
          </cell>
        </row>
        <row r="2099">
          <cell r="A2099">
            <v>39871</v>
          </cell>
          <cell r="B2099" t="str">
            <v>0933416</v>
          </cell>
          <cell r="C2099" t="str">
            <v>LEUNG YEE SHEUNG &amp;/OR CHEUNG SUNG LING</v>
          </cell>
          <cell r="D2099" t="str">
            <v>SINGAPORE</v>
          </cell>
          <cell r="E2099">
            <v>36419</v>
          </cell>
          <cell r="F2099">
            <v>18385.009999999998</v>
          </cell>
          <cell r="G2099">
            <v>1</v>
          </cell>
        </row>
        <row r="2100">
          <cell r="A2100">
            <v>39871</v>
          </cell>
          <cell r="B2100" t="str">
            <v>0933432</v>
          </cell>
          <cell r="C2100" t="str">
            <v>XIANG ZHONG DE</v>
          </cell>
          <cell r="D2100" t="str">
            <v>SINGAPORE</v>
          </cell>
          <cell r="E2100">
            <v>36407</v>
          </cell>
          <cell r="F2100">
            <v>14.87</v>
          </cell>
          <cell r="G2100">
            <v>1</v>
          </cell>
        </row>
        <row r="2101">
          <cell r="A2101">
            <v>39871</v>
          </cell>
          <cell r="B2101" t="str">
            <v>0933549</v>
          </cell>
          <cell r="C2101" t="str">
            <v>LAI KIM TECK</v>
          </cell>
          <cell r="D2101" t="str">
            <v>SINGAPORE</v>
          </cell>
          <cell r="E2101">
            <v>36420</v>
          </cell>
          <cell r="F2101">
            <v>0</v>
          </cell>
          <cell r="G2101">
            <v>1</v>
          </cell>
        </row>
        <row r="2102">
          <cell r="A2102">
            <v>39871</v>
          </cell>
          <cell r="B2102" t="str">
            <v>0933556</v>
          </cell>
          <cell r="C2102" t="str">
            <v>HIRANANDANI TIRATH BHOJUMAL &amp;/OR HIRANANDANI GEETA TIRTH</v>
          </cell>
          <cell r="D2102" t="str">
            <v>SINGAPORE</v>
          </cell>
          <cell r="E2102">
            <v>36420</v>
          </cell>
          <cell r="F2102">
            <v>0</v>
          </cell>
          <cell r="G2102">
            <v>1</v>
          </cell>
        </row>
        <row r="2103">
          <cell r="A2103">
            <v>39871</v>
          </cell>
          <cell r="B2103" t="str">
            <v>0933663</v>
          </cell>
          <cell r="C2103" t="str">
            <v>TEDDY LIHARZI ALIAS TEDDY TAN/TINA PUSPITA/TANDJUNG WINATA/TANJUNG GIARTO</v>
          </cell>
          <cell r="D2103" t="str">
            <v>SINGAPORE</v>
          </cell>
          <cell r="E2103">
            <v>36419</v>
          </cell>
          <cell r="F2103">
            <v>177891.86</v>
          </cell>
          <cell r="G2103">
            <v>1</v>
          </cell>
        </row>
        <row r="2104">
          <cell r="A2104">
            <v>39871</v>
          </cell>
          <cell r="B2104" t="str">
            <v>0933671</v>
          </cell>
          <cell r="C2104" t="str">
            <v>NG WAH MING</v>
          </cell>
          <cell r="D2104" t="str">
            <v>SINGAPORE</v>
          </cell>
          <cell r="E2104">
            <v>36419</v>
          </cell>
          <cell r="F2104">
            <v>12242.21</v>
          </cell>
          <cell r="G2104">
            <v>1</v>
          </cell>
        </row>
        <row r="2105">
          <cell r="A2105">
            <v>39871</v>
          </cell>
          <cell r="B2105" t="str">
            <v>0933713</v>
          </cell>
          <cell r="C2105" t="str">
            <v>TANG FOOK WAH ALIAS FAWWAZ TANG &amp;/OR FARIDAH BINTI MOHAMAD YASIN</v>
          </cell>
          <cell r="D2105" t="str">
            <v>SINGAPORE</v>
          </cell>
          <cell r="E2105">
            <v>36424</v>
          </cell>
          <cell r="F2105">
            <v>14086.06</v>
          </cell>
          <cell r="G2105">
            <v>1</v>
          </cell>
        </row>
        <row r="2106">
          <cell r="A2106">
            <v>39871</v>
          </cell>
          <cell r="B2106" t="str">
            <v>0933788</v>
          </cell>
          <cell r="C2106" t="str">
            <v>HSBC INSTITUTIONAL TRUST SERVICES (S) LTD A/C HSBC NORTH AMERICAN GROWTH FUND</v>
          </cell>
          <cell r="D2106" t="str">
            <v>SINGAPORE</v>
          </cell>
          <cell r="E2106">
            <v>36426</v>
          </cell>
          <cell r="F2106">
            <v>-499.92</v>
          </cell>
          <cell r="G2106">
            <v>1</v>
          </cell>
        </row>
        <row r="2107">
          <cell r="A2107">
            <v>39871</v>
          </cell>
          <cell r="B2107" t="str">
            <v>0933903</v>
          </cell>
          <cell r="C2107" t="str">
            <v>HSBC INSTITUTIONAL TRUST SERVICES (S) LTD A/C HSBC PAN-EUROPEAN GROWTH FUND</v>
          </cell>
          <cell r="D2107" t="str">
            <v>SINGAPORE</v>
          </cell>
          <cell r="E2107">
            <v>36426</v>
          </cell>
          <cell r="F2107">
            <v>-3410.89</v>
          </cell>
          <cell r="G2107">
            <v>1</v>
          </cell>
        </row>
        <row r="2108">
          <cell r="A2108">
            <v>39871</v>
          </cell>
          <cell r="B2108" t="str">
            <v>0933911</v>
          </cell>
          <cell r="C2108" t="str">
            <v>HSBC INSTITUTIONAL TRUST SERVICES (S) LTD A/C HSBC JAPANESE GROWTH FUND</v>
          </cell>
          <cell r="D2108" t="str">
            <v>SINGAPORE</v>
          </cell>
          <cell r="E2108">
            <v>36426</v>
          </cell>
          <cell r="F2108">
            <v>-8431.84</v>
          </cell>
          <cell r="G2108">
            <v>1</v>
          </cell>
        </row>
        <row r="2109">
          <cell r="A2109">
            <v>39871</v>
          </cell>
          <cell r="B2109" t="str">
            <v>0934059</v>
          </cell>
          <cell r="C2109" t="str">
            <v>HORSLEY JEFFREY CRAIG</v>
          </cell>
          <cell r="D2109" t="str">
            <v>SINGAPORE</v>
          </cell>
          <cell r="E2109">
            <v>36431</v>
          </cell>
          <cell r="F2109">
            <v>10411.9</v>
          </cell>
          <cell r="G2109">
            <v>1</v>
          </cell>
        </row>
        <row r="2110">
          <cell r="A2110">
            <v>39871</v>
          </cell>
          <cell r="B2110" t="str">
            <v>0934158</v>
          </cell>
          <cell r="C2110" t="str">
            <v>TOH TAT LONG</v>
          </cell>
          <cell r="D2110" t="str">
            <v>SINGAPORE</v>
          </cell>
          <cell r="E2110">
            <v>36434</v>
          </cell>
          <cell r="F2110">
            <v>10359.6</v>
          </cell>
          <cell r="G2110">
            <v>1</v>
          </cell>
        </row>
        <row r="2111">
          <cell r="A2111">
            <v>39871</v>
          </cell>
          <cell r="B2111" t="str">
            <v>0934208</v>
          </cell>
          <cell r="C2111" t="str">
            <v>MATTAR SHAIKH SAHEL BIN ABU BAKAR</v>
          </cell>
          <cell r="D2111" t="str">
            <v>SINGAPORE</v>
          </cell>
          <cell r="E2111">
            <v>36437</v>
          </cell>
          <cell r="F2111">
            <v>9450.85</v>
          </cell>
          <cell r="G2111">
            <v>1</v>
          </cell>
        </row>
        <row r="2112">
          <cell r="A2112">
            <v>39871</v>
          </cell>
          <cell r="B2112" t="str">
            <v>0934273</v>
          </cell>
          <cell r="C2112" t="str">
            <v>CHAN KIN YONG JOHN &amp;/OR LEE KIA LENG JASMINE</v>
          </cell>
          <cell r="D2112" t="str">
            <v>SINGAPORE</v>
          </cell>
          <cell r="E2112">
            <v>36438</v>
          </cell>
          <cell r="F2112">
            <v>9477.0499999999993</v>
          </cell>
          <cell r="G2112">
            <v>1</v>
          </cell>
        </row>
        <row r="2113">
          <cell r="A2113">
            <v>39871</v>
          </cell>
          <cell r="B2113" t="str">
            <v>0934349</v>
          </cell>
          <cell r="C2113" t="str">
            <v>HIGHWELL INVESTMENTS LIMITED PORTFOLIO A</v>
          </cell>
          <cell r="D2113" t="str">
            <v>SINGAPORE</v>
          </cell>
          <cell r="E2113">
            <v>36439</v>
          </cell>
          <cell r="F2113">
            <v>0</v>
          </cell>
          <cell r="G2113">
            <v>1</v>
          </cell>
        </row>
        <row r="2114">
          <cell r="A2114">
            <v>39871</v>
          </cell>
          <cell r="B2114" t="str">
            <v>0934398</v>
          </cell>
          <cell r="C2114" t="str">
            <v>HHLG-Synthetic KCRC Bond Fund Series III</v>
          </cell>
          <cell r="D2114" t="str">
            <v>HONG KONG</v>
          </cell>
          <cell r="E2114">
            <v>36439</v>
          </cell>
          <cell r="F2114">
            <v>6726160.7199999997</v>
          </cell>
          <cell r="G2114">
            <v>1</v>
          </cell>
        </row>
        <row r="2115">
          <cell r="A2115">
            <v>39871</v>
          </cell>
          <cell r="B2115" t="str">
            <v>0934406</v>
          </cell>
          <cell r="C2115" t="str">
            <v>MUKERJI JOYDEEP</v>
          </cell>
          <cell r="D2115" t="str">
            <v>SINGAPORE</v>
          </cell>
          <cell r="E2115">
            <v>36440</v>
          </cell>
          <cell r="F2115">
            <v>14741.85</v>
          </cell>
          <cell r="G2115">
            <v>1</v>
          </cell>
        </row>
        <row r="2116">
          <cell r="A2116">
            <v>39871</v>
          </cell>
          <cell r="B2116" t="str">
            <v>0934489</v>
          </cell>
          <cell r="C2116" t="str">
            <v>ONG SHU LUNG &amp;/OR BONG NGIAT CHOO</v>
          </cell>
          <cell r="D2116" t="str">
            <v>SINGAPORE</v>
          </cell>
          <cell r="E2116">
            <v>36444</v>
          </cell>
          <cell r="F2116">
            <v>0</v>
          </cell>
          <cell r="G2116">
            <v>1</v>
          </cell>
        </row>
        <row r="2117">
          <cell r="A2117">
            <v>39871</v>
          </cell>
          <cell r="B2117" t="str">
            <v>0934497</v>
          </cell>
          <cell r="C2117" t="str">
            <v>BOSWELL LUCY MARGARET ALIAS BOSWELL LUCIE MARGARET</v>
          </cell>
          <cell r="D2117" t="str">
            <v>SINGAPORE</v>
          </cell>
          <cell r="E2117">
            <v>36444</v>
          </cell>
          <cell r="F2117">
            <v>18635.62</v>
          </cell>
          <cell r="G2117">
            <v>1</v>
          </cell>
        </row>
        <row r="2118">
          <cell r="A2118">
            <v>39871</v>
          </cell>
          <cell r="B2118" t="str">
            <v>0934562</v>
          </cell>
          <cell r="C2118" t="str">
            <v>APPELGREN LARS GEORG</v>
          </cell>
          <cell r="D2118" t="str">
            <v>SINGAPORE</v>
          </cell>
          <cell r="E2118">
            <v>36445</v>
          </cell>
          <cell r="F2118">
            <v>24796.17</v>
          </cell>
          <cell r="G2118">
            <v>1</v>
          </cell>
        </row>
        <row r="2119">
          <cell r="A2119">
            <v>39871</v>
          </cell>
          <cell r="B2119" t="str">
            <v>0934570</v>
          </cell>
          <cell r="C2119" t="str">
            <v>PATIST LOUIS H &amp;/OR PATIST-CLUTARIO ALMA F</v>
          </cell>
          <cell r="D2119" t="str">
            <v>SINGAPORE</v>
          </cell>
          <cell r="E2119">
            <v>36446</v>
          </cell>
          <cell r="F2119">
            <v>10155.299999999999</v>
          </cell>
          <cell r="G2119">
            <v>1</v>
          </cell>
        </row>
        <row r="2120">
          <cell r="A2120">
            <v>39871</v>
          </cell>
          <cell r="B2120" t="str">
            <v>0934612</v>
          </cell>
          <cell r="C2120" t="str">
            <v>HSBC SUPEROPTIONS - DIVERSIFIED GROWTH</v>
          </cell>
          <cell r="D2120" t="str">
            <v>Melbourne</v>
          </cell>
          <cell r="E2120">
            <v>36460</v>
          </cell>
          <cell r="F2120">
            <v>-10367.82</v>
          </cell>
          <cell r="G2120">
            <v>1</v>
          </cell>
        </row>
        <row r="2121">
          <cell r="A2121">
            <v>39871</v>
          </cell>
          <cell r="B2121" t="str">
            <v>0934620</v>
          </cell>
          <cell r="C2121" t="str">
            <v>HSBC SuperOptions - Properties Securities</v>
          </cell>
          <cell r="D2121" t="str">
            <v>Melbourne</v>
          </cell>
          <cell r="E2121">
            <v>36460</v>
          </cell>
          <cell r="F2121">
            <v>-32877.230000000003</v>
          </cell>
          <cell r="G2121">
            <v>1</v>
          </cell>
        </row>
        <row r="2122">
          <cell r="A2122">
            <v>39871</v>
          </cell>
          <cell r="B2122" t="str">
            <v>0934638</v>
          </cell>
          <cell r="C2122" t="str">
            <v>HSBC SuperOptions - International Fund</v>
          </cell>
          <cell r="D2122" t="str">
            <v>Melbourne</v>
          </cell>
          <cell r="E2122">
            <v>36460</v>
          </cell>
          <cell r="F2122">
            <v>-18768.830000000002</v>
          </cell>
          <cell r="G2122">
            <v>1</v>
          </cell>
        </row>
        <row r="2123">
          <cell r="A2123">
            <v>39871</v>
          </cell>
          <cell r="B2123" t="str">
            <v>0934646</v>
          </cell>
          <cell r="C2123" t="str">
            <v>HSBCSO - ALLOCATED PENSION IMPUTATION</v>
          </cell>
          <cell r="D2123" t="str">
            <v>Melbourne</v>
          </cell>
          <cell r="E2123">
            <v>36460</v>
          </cell>
          <cell r="F2123">
            <v>-357.95</v>
          </cell>
          <cell r="G2123">
            <v>1</v>
          </cell>
        </row>
        <row r="2124">
          <cell r="A2124">
            <v>39871</v>
          </cell>
          <cell r="B2124" t="str">
            <v>0934679</v>
          </cell>
          <cell r="C2124" t="str">
            <v>HSBCSO - Allocated Pension Cash Plus Fund</v>
          </cell>
          <cell r="D2124" t="str">
            <v>Melbourne</v>
          </cell>
          <cell r="E2124">
            <v>36460</v>
          </cell>
          <cell r="F2124">
            <v>-119.69</v>
          </cell>
          <cell r="G2124">
            <v>1</v>
          </cell>
        </row>
        <row r="2125">
          <cell r="A2125">
            <v>39871</v>
          </cell>
          <cell r="B2125" t="str">
            <v>0934687</v>
          </cell>
          <cell r="C2125" t="str">
            <v>HSBCSO - Allocated Pension Balanced Fund</v>
          </cell>
          <cell r="D2125" t="str">
            <v>Melbourne</v>
          </cell>
          <cell r="E2125">
            <v>36472</v>
          </cell>
          <cell r="F2125">
            <v>-931.44</v>
          </cell>
          <cell r="G2125">
            <v>1</v>
          </cell>
        </row>
        <row r="2126">
          <cell r="A2126">
            <v>39871</v>
          </cell>
          <cell r="B2126" t="str">
            <v>0934695</v>
          </cell>
          <cell r="C2126" t="str">
            <v>HSBCSO - Allocated Pension Capital Stable Fund</v>
          </cell>
          <cell r="D2126" t="str">
            <v>Melbourne</v>
          </cell>
          <cell r="E2126">
            <v>36461</v>
          </cell>
          <cell r="F2126">
            <v>-11.51</v>
          </cell>
          <cell r="G2126">
            <v>1</v>
          </cell>
        </row>
        <row r="2127">
          <cell r="A2127">
            <v>39871</v>
          </cell>
          <cell r="B2127" t="str">
            <v>0934703</v>
          </cell>
          <cell r="C2127" t="str">
            <v>HSBCSO - Allocated Pension Diversified Growth Fund</v>
          </cell>
          <cell r="D2127" t="str">
            <v>Melbourne</v>
          </cell>
          <cell r="E2127">
            <v>36460</v>
          </cell>
          <cell r="F2127">
            <v>-113.48</v>
          </cell>
          <cell r="G2127">
            <v>1</v>
          </cell>
        </row>
        <row r="2128">
          <cell r="A2128">
            <v>39871</v>
          </cell>
          <cell r="B2128" t="str">
            <v>0934745</v>
          </cell>
          <cell r="C2128" t="str">
            <v>WEE AH TYAN &amp;/OR WEE SHIANG NING</v>
          </cell>
          <cell r="D2128" t="str">
            <v>SINGAPORE</v>
          </cell>
          <cell r="E2128">
            <v>36447</v>
          </cell>
          <cell r="F2128">
            <v>10069.459999999999</v>
          </cell>
          <cell r="G2128">
            <v>1</v>
          </cell>
        </row>
        <row r="2129">
          <cell r="A2129">
            <v>39871</v>
          </cell>
          <cell r="B2129" t="str">
            <v>0934752</v>
          </cell>
          <cell r="C2129" t="str">
            <v>YONG LIEW WAH &amp;/OR CHEE THAI SIEW</v>
          </cell>
          <cell r="D2129" t="str">
            <v>SINGAPORE</v>
          </cell>
          <cell r="E2129">
            <v>36447</v>
          </cell>
          <cell r="F2129">
            <v>16229.91</v>
          </cell>
          <cell r="G2129">
            <v>1</v>
          </cell>
        </row>
        <row r="2130">
          <cell r="A2130">
            <v>39871</v>
          </cell>
          <cell r="B2130" t="str">
            <v>0935072</v>
          </cell>
          <cell r="C2130" t="str">
            <v>HSBC TI 020-001434-401 (THE HALMA TRUST)</v>
          </cell>
          <cell r="D2130" t="str">
            <v>SINGAPORE</v>
          </cell>
          <cell r="E2130">
            <v>36459</v>
          </cell>
          <cell r="F2130">
            <v>-0.01</v>
          </cell>
          <cell r="G2130">
            <v>1</v>
          </cell>
        </row>
        <row r="2131">
          <cell r="A2131">
            <v>39871</v>
          </cell>
          <cell r="B2131" t="str">
            <v>0935346</v>
          </cell>
          <cell r="C2131" t="str">
            <v>RAVINDRAN A/L DEVAGUNAM</v>
          </cell>
          <cell r="D2131" t="str">
            <v>SINGAPORE</v>
          </cell>
          <cell r="E2131">
            <v>36480</v>
          </cell>
          <cell r="F2131">
            <v>0</v>
          </cell>
          <cell r="G2131">
            <v>1</v>
          </cell>
        </row>
        <row r="2132">
          <cell r="A2132">
            <v>39871</v>
          </cell>
          <cell r="B2132" t="str">
            <v>0935429</v>
          </cell>
          <cell r="C2132" t="str">
            <v>SWEE SENDIRIAN BERHAD</v>
          </cell>
          <cell r="D2132" t="str">
            <v>SINGAPORE</v>
          </cell>
          <cell r="E2132">
            <v>36482</v>
          </cell>
          <cell r="F2132">
            <v>2585000.27</v>
          </cell>
          <cell r="G2132">
            <v>1</v>
          </cell>
        </row>
        <row r="2133">
          <cell r="A2133">
            <v>39871</v>
          </cell>
          <cell r="B2133" t="str">
            <v>0935486</v>
          </cell>
          <cell r="C2133" t="str">
            <v>CHONG YIN PHOON SYLVIA</v>
          </cell>
          <cell r="D2133" t="str">
            <v>SINGAPORE</v>
          </cell>
          <cell r="E2133">
            <v>36483</v>
          </cell>
          <cell r="F2133">
            <v>9080.5</v>
          </cell>
          <cell r="G2133">
            <v>1</v>
          </cell>
        </row>
        <row r="2134">
          <cell r="A2134">
            <v>39871</v>
          </cell>
          <cell r="B2134" t="str">
            <v>0935494</v>
          </cell>
          <cell r="C2134" t="str">
            <v>CHAN YAU HO &amp;/OR LIEW AH HIONG</v>
          </cell>
          <cell r="D2134" t="str">
            <v>SINGAPORE</v>
          </cell>
          <cell r="E2134">
            <v>36483</v>
          </cell>
          <cell r="F2134">
            <v>17547.84</v>
          </cell>
          <cell r="G2134">
            <v>1</v>
          </cell>
        </row>
        <row r="2135">
          <cell r="A2135">
            <v>39871</v>
          </cell>
          <cell r="B2135" t="str">
            <v>0935502</v>
          </cell>
          <cell r="C2135" t="str">
            <v>LOW LIAN WAH</v>
          </cell>
          <cell r="D2135" t="str">
            <v>SINGAPORE</v>
          </cell>
          <cell r="E2135">
            <v>36483</v>
          </cell>
          <cell r="F2135">
            <v>9427.09</v>
          </cell>
          <cell r="G2135">
            <v>1</v>
          </cell>
        </row>
        <row r="2136">
          <cell r="A2136">
            <v>39871</v>
          </cell>
          <cell r="B2136" t="str">
            <v>0935569</v>
          </cell>
          <cell r="C2136" t="str">
            <v>CHOW YUK WAN</v>
          </cell>
          <cell r="D2136" t="str">
            <v>SINGAPORE</v>
          </cell>
          <cell r="E2136">
            <v>36486</v>
          </cell>
          <cell r="F2136">
            <v>52.15</v>
          </cell>
          <cell r="G2136">
            <v>1</v>
          </cell>
        </row>
        <row r="2137">
          <cell r="A2137">
            <v>39871</v>
          </cell>
          <cell r="B2137" t="str">
            <v>0935585</v>
          </cell>
          <cell r="C2137" t="str">
            <v>VONG TAK-KUAN &amp;/OR CHAN SWEE-LAM</v>
          </cell>
          <cell r="D2137" t="str">
            <v>SINGAPORE</v>
          </cell>
          <cell r="E2137">
            <v>36486</v>
          </cell>
          <cell r="F2137">
            <v>15741.65</v>
          </cell>
          <cell r="G2137">
            <v>1</v>
          </cell>
        </row>
        <row r="2138">
          <cell r="A2138">
            <v>39871</v>
          </cell>
          <cell r="B2138" t="str">
            <v>0936690</v>
          </cell>
          <cell r="C2138" t="str">
            <v>WEINMAN LESTER PAUL</v>
          </cell>
          <cell r="D2138" t="str">
            <v>SINGAPORE</v>
          </cell>
          <cell r="E2138">
            <v>36487</v>
          </cell>
          <cell r="F2138">
            <v>23687.759999999998</v>
          </cell>
          <cell r="G2138">
            <v>1</v>
          </cell>
        </row>
        <row r="2139">
          <cell r="A2139">
            <v>39871</v>
          </cell>
          <cell r="B2139" t="str">
            <v>0937094</v>
          </cell>
          <cell r="C2139" t="str">
            <v>TAY ED MIN EDWIN &amp;/OR TEO GEK SANG ANGELA</v>
          </cell>
          <cell r="D2139" t="str">
            <v>SINGAPORE</v>
          </cell>
          <cell r="E2139">
            <v>36487</v>
          </cell>
          <cell r="F2139">
            <v>8721.17</v>
          </cell>
          <cell r="G2139">
            <v>1</v>
          </cell>
        </row>
        <row r="2140">
          <cell r="A2140">
            <v>39871</v>
          </cell>
          <cell r="B2140" t="str">
            <v>0937128</v>
          </cell>
          <cell r="C2140" t="str">
            <v>HHLG-Synthetic KCRC Bond Fund Series IV</v>
          </cell>
          <cell r="D2140" t="str">
            <v>HONG KONG</v>
          </cell>
          <cell r="E2140">
            <v>36489</v>
          </cell>
          <cell r="F2140">
            <v>9316509.5999999996</v>
          </cell>
          <cell r="G2140">
            <v>1</v>
          </cell>
        </row>
        <row r="2141">
          <cell r="A2141">
            <v>39871</v>
          </cell>
          <cell r="B2141" t="str">
            <v>0937854</v>
          </cell>
          <cell r="C2141" t="str">
            <v>HSBC Life (Int'l) Ltd - International Provident Fund Guarantee Reserve</v>
          </cell>
          <cell r="D2141" t="str">
            <v>HONG KONG</v>
          </cell>
          <cell r="E2141">
            <v>36494</v>
          </cell>
          <cell r="F2141">
            <v>9836508.4100000001</v>
          </cell>
          <cell r="G2141">
            <v>1</v>
          </cell>
        </row>
        <row r="2142">
          <cell r="A2142">
            <v>39871</v>
          </cell>
          <cell r="B2142" t="str">
            <v>0937862</v>
          </cell>
          <cell r="C2142" t="str">
            <v>HSBC Life (Int'l) Ltd - Wayfoong Provident Fund Guarantee Reserve</v>
          </cell>
          <cell r="D2142" t="str">
            <v>HONG KONG</v>
          </cell>
          <cell r="E2142">
            <v>36494</v>
          </cell>
          <cell r="F2142">
            <v>15878127.48</v>
          </cell>
          <cell r="G2142">
            <v>1</v>
          </cell>
        </row>
        <row r="2143">
          <cell r="A2143">
            <v>39871</v>
          </cell>
          <cell r="B2143" t="str">
            <v>0938035</v>
          </cell>
          <cell r="C2143" t="str">
            <v>RAJ KUMAR A/L RAMANAND</v>
          </cell>
          <cell r="D2143" t="str">
            <v>SINGAPORE</v>
          </cell>
          <cell r="E2143">
            <v>36500</v>
          </cell>
          <cell r="F2143">
            <v>8615.7000000000007</v>
          </cell>
          <cell r="G2143">
            <v>1</v>
          </cell>
        </row>
        <row r="2144">
          <cell r="A2144">
            <v>39871</v>
          </cell>
          <cell r="B2144" t="str">
            <v>0938415</v>
          </cell>
          <cell r="C2144" t="str">
            <v>TAN SIEW KIM</v>
          </cell>
          <cell r="D2144" t="str">
            <v>SINGAPORE</v>
          </cell>
          <cell r="E2144">
            <v>36507</v>
          </cell>
          <cell r="F2144">
            <v>30621</v>
          </cell>
          <cell r="G2144">
            <v>1</v>
          </cell>
        </row>
        <row r="2145">
          <cell r="A2145">
            <v>39871</v>
          </cell>
          <cell r="B2145" t="str">
            <v>0938571</v>
          </cell>
          <cell r="C2145" t="str">
            <v>RANFURLY INVESTMENTS LIMITED</v>
          </cell>
          <cell r="D2145" t="str">
            <v>SINGAPORE</v>
          </cell>
          <cell r="E2145">
            <v>36526</v>
          </cell>
          <cell r="F2145">
            <v>0</v>
          </cell>
          <cell r="G2145">
            <v>1</v>
          </cell>
        </row>
        <row r="2146">
          <cell r="A2146">
            <v>39871</v>
          </cell>
          <cell r="B2146" t="str">
            <v>0938613</v>
          </cell>
          <cell r="C2146" t="str">
            <v>HSBC Life (Int'l) Ltd - Money Market Fund HKD</v>
          </cell>
          <cell r="D2146" t="str">
            <v>HONG KONG</v>
          </cell>
          <cell r="E2146">
            <v>36526</v>
          </cell>
          <cell r="F2146">
            <v>28014631.129999999</v>
          </cell>
          <cell r="G2146">
            <v>1</v>
          </cell>
        </row>
        <row r="2147">
          <cell r="A2147">
            <v>39871</v>
          </cell>
          <cell r="B2147" t="str">
            <v>0938621</v>
          </cell>
          <cell r="C2147" t="str">
            <v>HSBC Life (Int'l) Ltd - Money Market Fund USD</v>
          </cell>
          <cell r="D2147" t="str">
            <v>HONG KONG</v>
          </cell>
          <cell r="E2147">
            <v>36526</v>
          </cell>
          <cell r="F2147">
            <v>8630685.4199999999</v>
          </cell>
          <cell r="G2147">
            <v>1</v>
          </cell>
        </row>
        <row r="2148">
          <cell r="A2148">
            <v>39871</v>
          </cell>
          <cell r="B2148" t="str">
            <v>0938704</v>
          </cell>
          <cell r="C2148" t="str">
            <v>CHOW VUI LING</v>
          </cell>
          <cell r="D2148" t="str">
            <v>SINGAPORE</v>
          </cell>
          <cell r="E2148">
            <v>36511</v>
          </cell>
          <cell r="F2148">
            <v>17396.310000000001</v>
          </cell>
          <cell r="G2148">
            <v>1</v>
          </cell>
        </row>
        <row r="2149">
          <cell r="A2149">
            <v>39871</v>
          </cell>
          <cell r="B2149" t="str">
            <v>0938829</v>
          </cell>
          <cell r="C2149" t="str">
            <v>HSBCSO - Allocated Pension International Fund</v>
          </cell>
          <cell r="D2149" t="str">
            <v>Melbourne</v>
          </cell>
          <cell r="E2149">
            <v>36514</v>
          </cell>
          <cell r="F2149">
            <v>-183.13</v>
          </cell>
          <cell r="G2149">
            <v>1</v>
          </cell>
        </row>
        <row r="2150">
          <cell r="A2150">
            <v>39871</v>
          </cell>
          <cell r="B2150" t="str">
            <v>0938837</v>
          </cell>
          <cell r="C2150" t="str">
            <v>HSBCSO - Allocated Pension Property Securities Fund</v>
          </cell>
          <cell r="D2150" t="str">
            <v>Melbourne</v>
          </cell>
          <cell r="E2150">
            <v>36460</v>
          </cell>
          <cell r="F2150">
            <v>534.13</v>
          </cell>
          <cell r="G2150">
            <v>1</v>
          </cell>
        </row>
        <row r="2151">
          <cell r="A2151">
            <v>39871</v>
          </cell>
          <cell r="B2151" t="str">
            <v>0938902</v>
          </cell>
          <cell r="C2151" t="str">
            <v>WONG PENG KUEN</v>
          </cell>
          <cell r="D2151" t="str">
            <v>SINGAPORE</v>
          </cell>
          <cell r="E2151">
            <v>36517</v>
          </cell>
          <cell r="F2151">
            <v>10488.47</v>
          </cell>
          <cell r="G2151">
            <v>1</v>
          </cell>
        </row>
        <row r="2152">
          <cell r="A2152">
            <v>39871</v>
          </cell>
          <cell r="B2152" t="str">
            <v>0939058</v>
          </cell>
          <cell r="C2152" t="str">
            <v>RABOUIN JEAN CLAUDE &amp;/OR RABOUIN DANIELE CLAUDE MICHILE</v>
          </cell>
          <cell r="D2152" t="str">
            <v>SINGAPORE</v>
          </cell>
          <cell r="E2152">
            <v>36524</v>
          </cell>
          <cell r="F2152">
            <v>162.44</v>
          </cell>
          <cell r="G2152">
            <v>1</v>
          </cell>
        </row>
        <row r="2153">
          <cell r="A2153">
            <v>39871</v>
          </cell>
          <cell r="B2153" t="str">
            <v>0939157</v>
          </cell>
          <cell r="C2153" t="str">
            <v>Alliance Francaise De Hong Kong</v>
          </cell>
          <cell r="D2153" t="str">
            <v>HONG KONG</v>
          </cell>
          <cell r="E2153">
            <v>36564</v>
          </cell>
          <cell r="F2153">
            <v>3788861.55</v>
          </cell>
          <cell r="G2153">
            <v>1</v>
          </cell>
        </row>
        <row r="2154">
          <cell r="A2154">
            <v>39871</v>
          </cell>
          <cell r="B2154" t="str">
            <v>0939223</v>
          </cell>
          <cell r="C2154" t="str">
            <v>The Li Shu Fan Medical Foundation Limited</v>
          </cell>
          <cell r="D2154" t="str">
            <v>HONG KONG</v>
          </cell>
          <cell r="E2154">
            <v>36532</v>
          </cell>
          <cell r="F2154">
            <v>886020.71</v>
          </cell>
          <cell r="G2154">
            <v>1</v>
          </cell>
        </row>
        <row r="2155">
          <cell r="A2155">
            <v>39871</v>
          </cell>
          <cell r="B2155" t="str">
            <v>0939249</v>
          </cell>
          <cell r="C2155" t="str">
            <v>SAM YUNN SHY</v>
          </cell>
          <cell r="D2155" t="str">
            <v>SINGAPORE</v>
          </cell>
          <cell r="E2155">
            <v>36532</v>
          </cell>
          <cell r="F2155">
            <v>0</v>
          </cell>
          <cell r="G2155">
            <v>1</v>
          </cell>
        </row>
        <row r="2156">
          <cell r="A2156">
            <v>39871</v>
          </cell>
          <cell r="B2156" t="str">
            <v>0939363</v>
          </cell>
          <cell r="C2156" t="str">
            <v>HHLG-Synthetic KCRC Bond Fund Series V</v>
          </cell>
          <cell r="D2156" t="str">
            <v>HONG KONG</v>
          </cell>
          <cell r="E2156">
            <v>36536</v>
          </cell>
          <cell r="F2156">
            <v>8297027.7599999998</v>
          </cell>
          <cell r="G2156">
            <v>1</v>
          </cell>
        </row>
        <row r="2157">
          <cell r="A2157">
            <v>39871</v>
          </cell>
          <cell r="B2157" t="str">
            <v>0939520</v>
          </cell>
          <cell r="C2157" t="str">
            <v>IWAN CHANDRA &amp;/OR SALFANI CHANDRA</v>
          </cell>
          <cell r="D2157" t="str">
            <v>SINGAPORE</v>
          </cell>
          <cell r="E2157">
            <v>36537</v>
          </cell>
          <cell r="F2157">
            <v>8424.84</v>
          </cell>
          <cell r="G2157">
            <v>1</v>
          </cell>
        </row>
        <row r="2158">
          <cell r="A2158">
            <v>39871</v>
          </cell>
          <cell r="B2158" t="str">
            <v>0939603</v>
          </cell>
          <cell r="C2158" t="str">
            <v>RAMKISHEN SUNDARA RAJAN</v>
          </cell>
          <cell r="D2158" t="str">
            <v>SINGAPORE</v>
          </cell>
          <cell r="E2158">
            <v>36542</v>
          </cell>
          <cell r="F2158">
            <v>0</v>
          </cell>
          <cell r="G2158">
            <v>1</v>
          </cell>
        </row>
        <row r="2159">
          <cell r="A2159">
            <v>39871</v>
          </cell>
          <cell r="B2159" t="str">
            <v>0939637</v>
          </cell>
          <cell r="C2159" t="str">
            <v>GUPTA DEEPAK &amp;/OR DAFTARDAR ALPANA RAMAKANT</v>
          </cell>
          <cell r="D2159" t="str">
            <v>SINGAPORE</v>
          </cell>
          <cell r="E2159">
            <v>36543</v>
          </cell>
          <cell r="F2159">
            <v>8720.27</v>
          </cell>
          <cell r="G2159">
            <v>1</v>
          </cell>
        </row>
        <row r="2160">
          <cell r="A2160">
            <v>39871</v>
          </cell>
          <cell r="B2160" t="str">
            <v>094</v>
          </cell>
          <cell r="C2160" t="str">
            <v>FETA 094</v>
          </cell>
          <cell r="D2160" t="str">
            <v>UNKNOWN</v>
          </cell>
          <cell r="E2160">
            <v>39834</v>
          </cell>
          <cell r="F2160">
            <v>550912.06000000006</v>
          </cell>
          <cell r="G2160">
            <v>107579</v>
          </cell>
        </row>
        <row r="2161">
          <cell r="A2161">
            <v>39871</v>
          </cell>
          <cell r="B2161" t="str">
            <v>0940155</v>
          </cell>
          <cell r="C2161" t="str">
            <v>WENDELBOE CORY DALE</v>
          </cell>
          <cell r="D2161" t="str">
            <v>SINGAPORE</v>
          </cell>
          <cell r="E2161">
            <v>36545</v>
          </cell>
          <cell r="F2161">
            <v>11287.86</v>
          </cell>
          <cell r="G2161">
            <v>1</v>
          </cell>
        </row>
        <row r="2162">
          <cell r="A2162">
            <v>39871</v>
          </cell>
          <cell r="B2162" t="str">
            <v>0940221</v>
          </cell>
          <cell r="C2162" t="str">
            <v>SOLOFOSON GEORGES IVAN</v>
          </cell>
          <cell r="D2162" t="str">
            <v>SINGAPORE</v>
          </cell>
          <cell r="E2162">
            <v>36546</v>
          </cell>
          <cell r="F2162">
            <v>13992.72</v>
          </cell>
          <cell r="G2162">
            <v>1</v>
          </cell>
        </row>
        <row r="2163">
          <cell r="A2163">
            <v>39871</v>
          </cell>
          <cell r="B2163" t="str">
            <v>0940346</v>
          </cell>
          <cell r="C2163" t="str">
            <v>Fellstow Management Limited - Asian International Balanced Portfolio</v>
          </cell>
          <cell r="D2163" t="str">
            <v>HONG KONG</v>
          </cell>
          <cell r="E2163">
            <v>36550</v>
          </cell>
          <cell r="F2163">
            <v>33076485.739999998</v>
          </cell>
          <cell r="G2163">
            <v>1</v>
          </cell>
        </row>
        <row r="2164">
          <cell r="A2164">
            <v>39871</v>
          </cell>
          <cell r="B2164" t="str">
            <v>0940353</v>
          </cell>
          <cell r="C2164" t="str">
            <v>LECK SIEW BOON &amp;/OR CHOY KUM WENG</v>
          </cell>
          <cell r="D2164" t="str">
            <v>SINGAPORE</v>
          </cell>
          <cell r="E2164">
            <v>36549</v>
          </cell>
          <cell r="F2164">
            <v>7008.47</v>
          </cell>
          <cell r="G2164">
            <v>1</v>
          </cell>
        </row>
        <row r="2165">
          <cell r="A2165">
            <v>39871</v>
          </cell>
          <cell r="B2165" t="str">
            <v>0940379</v>
          </cell>
          <cell r="C2165" t="str">
            <v>SMITH TREVOR COLIN &amp;/OR SMITH AINSLIE CHRISTINE</v>
          </cell>
          <cell r="D2165" t="str">
            <v>SINGAPORE</v>
          </cell>
          <cell r="E2165">
            <v>36547</v>
          </cell>
          <cell r="F2165">
            <v>10942.5</v>
          </cell>
          <cell r="G2165">
            <v>1</v>
          </cell>
        </row>
        <row r="2166">
          <cell r="A2166">
            <v>39871</v>
          </cell>
          <cell r="B2166" t="str">
            <v>0940510</v>
          </cell>
          <cell r="C2166" t="str">
            <v>MTR Corporation Limited Retirement Scheme-HKD Bond</v>
          </cell>
          <cell r="D2166" t="str">
            <v>HONG KONG</v>
          </cell>
          <cell r="E2166">
            <v>36584</v>
          </cell>
          <cell r="F2166">
            <v>147920861.06999999</v>
          </cell>
          <cell r="G2166">
            <v>1</v>
          </cell>
        </row>
        <row r="2167">
          <cell r="A2167">
            <v>39871</v>
          </cell>
          <cell r="B2167" t="str">
            <v>0940544</v>
          </cell>
          <cell r="C2167" t="str">
            <v>Countrywide Group Limited</v>
          </cell>
          <cell r="D2167" t="str">
            <v>HONG KONG</v>
          </cell>
          <cell r="E2167">
            <v>36585</v>
          </cell>
          <cell r="F2167">
            <v>886338.47</v>
          </cell>
          <cell r="G2167">
            <v>1</v>
          </cell>
        </row>
        <row r="2168">
          <cell r="A2168">
            <v>39871</v>
          </cell>
          <cell r="B2168" t="str">
            <v>0940569</v>
          </cell>
          <cell r="C2168" t="str">
            <v>Peckerwood International Limited</v>
          </cell>
          <cell r="D2168" t="str">
            <v>HONG KONG</v>
          </cell>
          <cell r="E2168">
            <v>36564</v>
          </cell>
          <cell r="F2168">
            <v>2250575.16</v>
          </cell>
          <cell r="G2168">
            <v>1</v>
          </cell>
        </row>
        <row r="2169">
          <cell r="A2169">
            <v>39871</v>
          </cell>
          <cell r="B2169" t="str">
            <v>0940734</v>
          </cell>
          <cell r="C2169" t="str">
            <v>DE SILVA ADRIAN ANTHONY &amp;/OR DE SILVA VILMA</v>
          </cell>
          <cell r="D2169" t="str">
            <v>SINGAPORE</v>
          </cell>
          <cell r="E2169">
            <v>36564</v>
          </cell>
          <cell r="F2169">
            <v>0</v>
          </cell>
          <cell r="G2169">
            <v>1</v>
          </cell>
        </row>
        <row r="2170">
          <cell r="A2170">
            <v>39871</v>
          </cell>
          <cell r="B2170" t="str">
            <v>0941047</v>
          </cell>
          <cell r="C2170" t="str">
            <v>ROBEKA MONITA &amp;/OR NELLIANTY MOELIAUWAN</v>
          </cell>
          <cell r="D2170" t="str">
            <v>SINGAPORE</v>
          </cell>
          <cell r="E2170">
            <v>36567</v>
          </cell>
          <cell r="F2170">
            <v>10897.68</v>
          </cell>
          <cell r="G2170">
            <v>1</v>
          </cell>
        </row>
        <row r="2171">
          <cell r="A2171">
            <v>39871</v>
          </cell>
          <cell r="B2171" t="str">
            <v>0941120</v>
          </cell>
          <cell r="C2171" t="str">
            <v>LIM HONG LIAN</v>
          </cell>
          <cell r="D2171" t="str">
            <v>SINGAPORE</v>
          </cell>
          <cell r="E2171">
            <v>36565</v>
          </cell>
          <cell r="F2171">
            <v>8053.84</v>
          </cell>
          <cell r="G2171">
            <v>1</v>
          </cell>
        </row>
        <row r="2172">
          <cell r="A2172">
            <v>39871</v>
          </cell>
          <cell r="B2172" t="str">
            <v>0941211</v>
          </cell>
          <cell r="C2172" t="str">
            <v>NG GECK NAI</v>
          </cell>
          <cell r="D2172" t="str">
            <v>SINGAPORE</v>
          </cell>
          <cell r="E2172">
            <v>36571</v>
          </cell>
          <cell r="F2172">
            <v>17033.37</v>
          </cell>
          <cell r="G2172">
            <v>1</v>
          </cell>
        </row>
        <row r="2173">
          <cell r="A2173">
            <v>39871</v>
          </cell>
          <cell r="B2173" t="str">
            <v>0941385</v>
          </cell>
          <cell r="C2173" t="str">
            <v>HK Dragon Airlines Limited Provident Fund Scheme-Stable Growth Fund (RDRA01L)</v>
          </cell>
          <cell r="D2173" t="str">
            <v>HONG KONG</v>
          </cell>
          <cell r="E2173">
            <v>36579</v>
          </cell>
          <cell r="F2173">
            <v>1691029.58</v>
          </cell>
          <cell r="G2173">
            <v>1</v>
          </cell>
        </row>
        <row r="2174">
          <cell r="A2174">
            <v>39871</v>
          </cell>
          <cell r="B2174" t="str">
            <v>0941393</v>
          </cell>
          <cell r="C2174" t="str">
            <v>HK Dragon Airlines Limited Provident Fund Scheme-Balanced Fund (RDRA01L)</v>
          </cell>
          <cell r="D2174" t="str">
            <v>HONG KONG</v>
          </cell>
          <cell r="E2174">
            <v>36579</v>
          </cell>
          <cell r="F2174">
            <v>1974289.32</v>
          </cell>
          <cell r="G2174">
            <v>1</v>
          </cell>
        </row>
        <row r="2175">
          <cell r="A2175">
            <v>39871</v>
          </cell>
          <cell r="B2175" t="str">
            <v>0941401</v>
          </cell>
          <cell r="C2175" t="str">
            <v>HK Dragon Airlines Limited Provident Fund Scheme-Stable Fund (RDRA01L)</v>
          </cell>
          <cell r="D2175" t="str">
            <v>HONG KONG</v>
          </cell>
          <cell r="E2175">
            <v>36579</v>
          </cell>
          <cell r="F2175">
            <v>1808477.09</v>
          </cell>
          <cell r="G2175">
            <v>1</v>
          </cell>
        </row>
        <row r="2176">
          <cell r="A2176">
            <v>39871</v>
          </cell>
          <cell r="B2176" t="str">
            <v>0941419</v>
          </cell>
          <cell r="C2176" t="str">
            <v>HK Dragon Airlines Limited Provident Fund Scheme-Money Market Fund (RDRA01L)</v>
          </cell>
          <cell r="D2176" t="str">
            <v>HONG KONG</v>
          </cell>
          <cell r="E2176">
            <v>36579</v>
          </cell>
          <cell r="F2176">
            <v>4017700.96</v>
          </cell>
          <cell r="G2176">
            <v>1</v>
          </cell>
        </row>
        <row r="2177">
          <cell r="A2177">
            <v>39871</v>
          </cell>
          <cell r="B2177" t="str">
            <v>0941427</v>
          </cell>
          <cell r="C2177" t="str">
            <v>HK Dragon Airlines Limited Provident Fund Scheme-Growth Fund (RDRA01L)</v>
          </cell>
          <cell r="D2177" t="str">
            <v>HONG KONG</v>
          </cell>
          <cell r="E2177">
            <v>36579</v>
          </cell>
          <cell r="F2177">
            <v>5604177.9100000001</v>
          </cell>
          <cell r="G2177">
            <v>1</v>
          </cell>
        </row>
        <row r="2178">
          <cell r="A2178">
            <v>39871</v>
          </cell>
          <cell r="B2178" t="str">
            <v>0941518</v>
          </cell>
          <cell r="C2178" t="str">
            <v>HSBC International Fixed Interest Fund Master Account</v>
          </cell>
          <cell r="D2178" t="str">
            <v>Melbourne</v>
          </cell>
          <cell r="E2178">
            <v>35306</v>
          </cell>
          <cell r="F2178">
            <v>0</v>
          </cell>
          <cell r="G2178">
            <v>1</v>
          </cell>
        </row>
        <row r="2179">
          <cell r="A2179">
            <v>39871</v>
          </cell>
          <cell r="B2179" t="str">
            <v>0941799</v>
          </cell>
          <cell r="C2179" t="str">
            <v>SIM EE HIAN &amp;/OR ANG PUAY HUA</v>
          </cell>
          <cell r="D2179" t="str">
            <v>SINGAPORE</v>
          </cell>
          <cell r="E2179">
            <v>36568</v>
          </cell>
          <cell r="F2179">
            <v>7942.39</v>
          </cell>
          <cell r="G2179">
            <v>1</v>
          </cell>
        </row>
        <row r="2180">
          <cell r="A2180">
            <v>39871</v>
          </cell>
          <cell r="B2180" t="str">
            <v>0941914</v>
          </cell>
          <cell r="C2180" t="str">
            <v>CHAN WENG TUCK</v>
          </cell>
          <cell r="D2180" t="str">
            <v>SINGAPORE</v>
          </cell>
          <cell r="E2180">
            <v>36586</v>
          </cell>
          <cell r="F2180">
            <v>0</v>
          </cell>
          <cell r="G2180">
            <v>1</v>
          </cell>
        </row>
        <row r="2181">
          <cell r="A2181">
            <v>39871</v>
          </cell>
          <cell r="B2181" t="str">
            <v>0941955</v>
          </cell>
          <cell r="C2181" t="str">
            <v>LIM JOCK SENG &amp;/OR TAN BEE YONG</v>
          </cell>
          <cell r="D2181" t="str">
            <v>SINGAPORE</v>
          </cell>
          <cell r="E2181">
            <v>36576</v>
          </cell>
          <cell r="F2181">
            <v>1.0900000000000001</v>
          </cell>
          <cell r="G2181">
            <v>1</v>
          </cell>
        </row>
        <row r="2182">
          <cell r="A2182">
            <v>39871</v>
          </cell>
          <cell r="B2182" t="str">
            <v>0941997</v>
          </cell>
          <cell r="C2182" t="str">
            <v>LEONG YOONG FAH ALIAS LEONG YOONG FAH CHARLES</v>
          </cell>
          <cell r="D2182" t="str">
            <v>SINGAPORE</v>
          </cell>
          <cell r="E2182">
            <v>36588</v>
          </cell>
          <cell r="F2182">
            <v>7907.93</v>
          </cell>
          <cell r="G2182">
            <v>1</v>
          </cell>
        </row>
        <row r="2183">
          <cell r="A2183">
            <v>39871</v>
          </cell>
          <cell r="B2183" t="str">
            <v>0942011</v>
          </cell>
          <cell r="C2183" t="str">
            <v>LEONG HON MENG</v>
          </cell>
          <cell r="D2183" t="str">
            <v>SINGAPORE</v>
          </cell>
          <cell r="E2183">
            <v>36591</v>
          </cell>
          <cell r="F2183">
            <v>0</v>
          </cell>
          <cell r="G2183">
            <v>1</v>
          </cell>
        </row>
        <row r="2184">
          <cell r="A2184">
            <v>39871</v>
          </cell>
          <cell r="B2184" t="str">
            <v>0942102</v>
          </cell>
          <cell r="C2184" t="str">
            <v>Woods Williams Pty Ltd</v>
          </cell>
          <cell r="D2184" t="str">
            <v>Melbourne</v>
          </cell>
          <cell r="E2184">
            <v>36593</v>
          </cell>
          <cell r="F2184">
            <v>355.72</v>
          </cell>
          <cell r="G2184">
            <v>1</v>
          </cell>
        </row>
        <row r="2185">
          <cell r="A2185">
            <v>39871</v>
          </cell>
          <cell r="B2185" t="str">
            <v>0942151</v>
          </cell>
          <cell r="C2185" t="str">
            <v>HSBC SectorChoice PST - Active Australian Equity</v>
          </cell>
          <cell r="D2185" t="str">
            <v>Melbourne</v>
          </cell>
          <cell r="E2185">
            <v>36608</v>
          </cell>
          <cell r="F2185">
            <v>-1797.86</v>
          </cell>
          <cell r="G2185">
            <v>1</v>
          </cell>
        </row>
        <row r="2186">
          <cell r="A2186">
            <v>39871</v>
          </cell>
          <cell r="B2186" t="str">
            <v>0942169</v>
          </cell>
          <cell r="C2186" t="str">
            <v>HSBC SectorChoice - Tax Exempt Active Australian Equity</v>
          </cell>
          <cell r="D2186" t="str">
            <v>Melbourne</v>
          </cell>
          <cell r="E2186">
            <v>36608</v>
          </cell>
          <cell r="F2186">
            <v>-0.06</v>
          </cell>
          <cell r="G2186">
            <v>1</v>
          </cell>
        </row>
        <row r="2187">
          <cell r="A2187">
            <v>39871</v>
          </cell>
          <cell r="B2187" t="str">
            <v>0942177</v>
          </cell>
          <cell r="C2187" t="str">
            <v>HSBC SectorChoice PST - Imputation</v>
          </cell>
          <cell r="D2187" t="str">
            <v>Melbourne</v>
          </cell>
          <cell r="E2187">
            <v>36608</v>
          </cell>
          <cell r="F2187">
            <v>0.3</v>
          </cell>
          <cell r="G2187">
            <v>1</v>
          </cell>
        </row>
        <row r="2188">
          <cell r="A2188">
            <v>39871</v>
          </cell>
          <cell r="B2188" t="str">
            <v>0942367</v>
          </cell>
          <cell r="C2188" t="str">
            <v>HSBC SectorChoice - Tax Exempt Imputation</v>
          </cell>
          <cell r="D2188" t="str">
            <v>Melbourne</v>
          </cell>
          <cell r="E2188">
            <v>36608</v>
          </cell>
          <cell r="F2188">
            <v>0.32</v>
          </cell>
          <cell r="G2188">
            <v>1</v>
          </cell>
        </row>
        <row r="2189">
          <cell r="A2189">
            <v>39871</v>
          </cell>
          <cell r="B2189" t="str">
            <v>0942425</v>
          </cell>
          <cell r="C2189" t="str">
            <v>HSBC SectorChoice - Australian Small Companies</v>
          </cell>
          <cell r="D2189" t="str">
            <v>Melbourne</v>
          </cell>
          <cell r="E2189">
            <v>36608</v>
          </cell>
          <cell r="F2189">
            <v>0.26</v>
          </cell>
          <cell r="G2189">
            <v>1</v>
          </cell>
        </row>
        <row r="2190">
          <cell r="A2190">
            <v>39871</v>
          </cell>
          <cell r="B2190" t="str">
            <v>0942433</v>
          </cell>
          <cell r="C2190" t="str">
            <v>HSBC SectorChoice Tax Exempt Australian Small Companies</v>
          </cell>
          <cell r="D2190" t="str">
            <v>Melbourne</v>
          </cell>
          <cell r="E2190">
            <v>36608</v>
          </cell>
          <cell r="F2190">
            <v>-0.23</v>
          </cell>
          <cell r="G2190">
            <v>1</v>
          </cell>
        </row>
        <row r="2191">
          <cell r="A2191">
            <v>39871</v>
          </cell>
          <cell r="B2191" t="str">
            <v>0942441</v>
          </cell>
          <cell r="C2191" t="str">
            <v>HSBC SectorChoice- International Equity</v>
          </cell>
          <cell r="D2191" t="str">
            <v>Melbourne</v>
          </cell>
          <cell r="E2191">
            <v>36734</v>
          </cell>
          <cell r="F2191">
            <v>0.03</v>
          </cell>
          <cell r="G2191">
            <v>1</v>
          </cell>
        </row>
        <row r="2192">
          <cell r="A2192">
            <v>39871</v>
          </cell>
          <cell r="B2192" t="str">
            <v>0942474</v>
          </cell>
          <cell r="C2192" t="str">
            <v>Hong Kong University Students' Union</v>
          </cell>
          <cell r="D2192" t="str">
            <v>HONG KONG</v>
          </cell>
          <cell r="E2192">
            <v>36586</v>
          </cell>
          <cell r="F2192">
            <v>2331290.04</v>
          </cell>
          <cell r="G2192">
            <v>1</v>
          </cell>
        </row>
        <row r="2193">
          <cell r="A2193">
            <v>39871</v>
          </cell>
          <cell r="B2193" t="str">
            <v>0942540</v>
          </cell>
          <cell r="C2193" t="str">
            <v>HSBC INSTITUTIONAL TRUST SERVICES (S) LTD A/C HSBC INDIAN GROWTH FUND</v>
          </cell>
          <cell r="D2193" t="str">
            <v>SINGAPORE</v>
          </cell>
          <cell r="E2193">
            <v>36600</v>
          </cell>
          <cell r="F2193">
            <v>-107037.15</v>
          </cell>
          <cell r="G2193">
            <v>1</v>
          </cell>
        </row>
        <row r="2194">
          <cell r="A2194">
            <v>39871</v>
          </cell>
          <cell r="B2194" t="str">
            <v>0942557</v>
          </cell>
          <cell r="C2194" t="str">
            <v>HSBC INSTITUTIONAL TRUST SERVICES (S) LTD A/C HSBC CHINESE GROWTH FUND</v>
          </cell>
          <cell r="D2194" t="str">
            <v>SINGAPORE</v>
          </cell>
          <cell r="E2194">
            <v>36600</v>
          </cell>
          <cell r="F2194">
            <v>161788.96</v>
          </cell>
          <cell r="G2194">
            <v>1</v>
          </cell>
        </row>
        <row r="2195">
          <cell r="A2195">
            <v>39871</v>
          </cell>
          <cell r="B2195" t="str">
            <v>0942565</v>
          </cell>
          <cell r="C2195" t="str">
            <v>HSBC SectorChoice - Tax Exempt International Equity</v>
          </cell>
          <cell r="D2195" t="str">
            <v>Melbourne</v>
          </cell>
          <cell r="E2195">
            <v>36720</v>
          </cell>
          <cell r="F2195">
            <v>0.05</v>
          </cell>
          <cell r="G2195">
            <v>1</v>
          </cell>
        </row>
        <row r="2196">
          <cell r="A2196">
            <v>39871</v>
          </cell>
          <cell r="B2196" t="str">
            <v>0942573</v>
          </cell>
          <cell r="C2196" t="str">
            <v>HSBC SectorChoice Asian Equity</v>
          </cell>
          <cell r="D2196" t="str">
            <v>Melbourne</v>
          </cell>
          <cell r="E2196">
            <v>36608</v>
          </cell>
          <cell r="F2196">
            <v>0.14000000000000001</v>
          </cell>
          <cell r="G2196">
            <v>1</v>
          </cell>
        </row>
        <row r="2197">
          <cell r="A2197">
            <v>39871</v>
          </cell>
          <cell r="B2197" t="str">
            <v>0942581</v>
          </cell>
          <cell r="C2197" t="str">
            <v>HSBC SectorChoice - Tax Exempt Asian Equity</v>
          </cell>
          <cell r="D2197" t="str">
            <v>Melbourne</v>
          </cell>
          <cell r="E2197">
            <v>36608</v>
          </cell>
          <cell r="F2197">
            <v>0.02</v>
          </cell>
          <cell r="G2197">
            <v>1</v>
          </cell>
        </row>
        <row r="2198">
          <cell r="A2198">
            <v>39871</v>
          </cell>
          <cell r="B2198" t="str">
            <v>0942599</v>
          </cell>
          <cell r="C2198" t="str">
            <v>HSBC SectorChoice - Property Securities</v>
          </cell>
          <cell r="D2198" t="str">
            <v>Melbourne</v>
          </cell>
          <cell r="E2198">
            <v>36608</v>
          </cell>
          <cell r="F2198">
            <v>-3112.07</v>
          </cell>
          <cell r="G2198">
            <v>1</v>
          </cell>
        </row>
        <row r="2199">
          <cell r="A2199">
            <v>39871</v>
          </cell>
          <cell r="B2199" t="str">
            <v>0942607</v>
          </cell>
          <cell r="C2199" t="str">
            <v>HSBC SectorChoice - Tax Exempt Property Securities</v>
          </cell>
          <cell r="D2199" t="str">
            <v>Melbourne</v>
          </cell>
          <cell r="E2199">
            <v>36608</v>
          </cell>
          <cell r="F2199">
            <v>-0.46</v>
          </cell>
          <cell r="G2199">
            <v>1</v>
          </cell>
        </row>
        <row r="2200">
          <cell r="A2200">
            <v>39871</v>
          </cell>
          <cell r="B2200" t="str">
            <v>0942631</v>
          </cell>
          <cell r="C2200" t="str">
            <v>HSBC SectorChoice - International Fixed Interest</v>
          </cell>
          <cell r="D2200" t="str">
            <v>Melbourne</v>
          </cell>
          <cell r="E2200">
            <v>36608</v>
          </cell>
          <cell r="F2200">
            <v>-0.16</v>
          </cell>
          <cell r="G2200">
            <v>1</v>
          </cell>
        </row>
        <row r="2201">
          <cell r="A2201">
            <v>39871</v>
          </cell>
          <cell r="B2201" t="str">
            <v>0942649</v>
          </cell>
          <cell r="C2201" t="str">
            <v>HSBC SectorChoice - Tax Exempt International Fixed Interest</v>
          </cell>
          <cell r="D2201" t="str">
            <v>Melbourne</v>
          </cell>
          <cell r="E2201">
            <v>36608</v>
          </cell>
          <cell r="F2201">
            <v>0.28999999999999998</v>
          </cell>
          <cell r="G2201">
            <v>1</v>
          </cell>
        </row>
        <row r="2202">
          <cell r="A2202">
            <v>39871</v>
          </cell>
          <cell r="B2202" t="str">
            <v>0942656</v>
          </cell>
          <cell r="C2202" t="str">
            <v>HSBC SectorChoice - Tax Exempt Australian Equity</v>
          </cell>
          <cell r="D2202" t="str">
            <v>Melbourne</v>
          </cell>
          <cell r="E2202">
            <v>36608</v>
          </cell>
          <cell r="F2202">
            <v>-0.1</v>
          </cell>
          <cell r="G2202">
            <v>1</v>
          </cell>
        </row>
        <row r="2203">
          <cell r="A2203">
            <v>39871</v>
          </cell>
          <cell r="B2203" t="str">
            <v>0942706</v>
          </cell>
          <cell r="C2203" t="str">
            <v>KOH KEE CHENG GRACE &amp;/OR KOH MARTIN NEE CHONG KOOI SIM</v>
          </cell>
          <cell r="D2203" t="str">
            <v>SINGAPORE</v>
          </cell>
          <cell r="E2203">
            <v>36599</v>
          </cell>
          <cell r="F2203">
            <v>32312.94</v>
          </cell>
          <cell r="G2203">
            <v>1</v>
          </cell>
        </row>
        <row r="2204">
          <cell r="A2204">
            <v>39871</v>
          </cell>
          <cell r="B2204" t="str">
            <v>0943514</v>
          </cell>
          <cell r="C2204" t="str">
            <v>LUM WEI LING</v>
          </cell>
          <cell r="D2204" t="str">
            <v>SINGAPORE</v>
          </cell>
          <cell r="E2204">
            <v>36610</v>
          </cell>
          <cell r="F2204">
            <v>0</v>
          </cell>
          <cell r="G2204">
            <v>1</v>
          </cell>
        </row>
        <row r="2205">
          <cell r="A2205">
            <v>39871</v>
          </cell>
          <cell r="B2205" t="str">
            <v>0943647</v>
          </cell>
          <cell r="C2205" t="str">
            <v>MAISAROH HASAN AMANG &amp;/OR ELISA PUSPARANI</v>
          </cell>
          <cell r="D2205" t="str">
            <v>SINGAPORE</v>
          </cell>
          <cell r="E2205">
            <v>36613</v>
          </cell>
          <cell r="F2205">
            <v>14180.87</v>
          </cell>
          <cell r="G2205">
            <v>1</v>
          </cell>
        </row>
        <row r="2206">
          <cell r="A2206">
            <v>39871</v>
          </cell>
          <cell r="B2206" t="str">
            <v>0943662</v>
          </cell>
          <cell r="C2206" t="str">
            <v>Hospital Authority Provident Fund Scheme</v>
          </cell>
          <cell r="D2206" t="str">
            <v>HONG KONG</v>
          </cell>
          <cell r="E2206">
            <v>36617</v>
          </cell>
          <cell r="F2206">
            <v>74320812.030000001</v>
          </cell>
          <cell r="G2206">
            <v>1</v>
          </cell>
        </row>
        <row r="2207">
          <cell r="A2207">
            <v>39871</v>
          </cell>
          <cell r="B2207" t="str">
            <v>0943993</v>
          </cell>
          <cell r="C2207" t="str">
            <v>HSBC Active Australian Equity Wholesale Fund</v>
          </cell>
          <cell r="D2207" t="str">
            <v>Melbourne</v>
          </cell>
          <cell r="E2207">
            <v>36620</v>
          </cell>
          <cell r="F2207">
            <v>-2108.38</v>
          </cell>
          <cell r="G2207">
            <v>1</v>
          </cell>
        </row>
        <row r="2208">
          <cell r="A2208">
            <v>39871</v>
          </cell>
          <cell r="B2208" t="str">
            <v>0944009</v>
          </cell>
          <cell r="C2208" t="str">
            <v>JEYAKUMAR THAMBIRAJAH</v>
          </cell>
          <cell r="D2208" t="str">
            <v>SINGAPORE</v>
          </cell>
          <cell r="E2208">
            <v>36602</v>
          </cell>
          <cell r="F2208">
            <v>8399.93</v>
          </cell>
          <cell r="G2208">
            <v>1</v>
          </cell>
        </row>
        <row r="2209">
          <cell r="A2209">
            <v>39871</v>
          </cell>
          <cell r="B2209" t="str">
            <v>0944025</v>
          </cell>
          <cell r="C2209" t="str">
            <v>HSBC MANILA UNIT TRUST</v>
          </cell>
          <cell r="D2209" t="str">
            <v>SINGAPORE</v>
          </cell>
          <cell r="E2209">
            <v>36620</v>
          </cell>
          <cell r="F2209">
            <v>-0.01</v>
          </cell>
          <cell r="G2209">
            <v>1</v>
          </cell>
        </row>
        <row r="2210">
          <cell r="A2210">
            <v>39871</v>
          </cell>
          <cell r="B2210" t="str">
            <v>0944231</v>
          </cell>
          <cell r="C2210" t="str">
            <v>SITI HADIJAH</v>
          </cell>
          <cell r="D2210" t="str">
            <v>SINGAPORE</v>
          </cell>
          <cell r="E2210">
            <v>36623</v>
          </cell>
          <cell r="F2210">
            <v>7520.3</v>
          </cell>
          <cell r="G2210">
            <v>1</v>
          </cell>
        </row>
        <row r="2211">
          <cell r="A2211">
            <v>39871</v>
          </cell>
          <cell r="B2211" t="str">
            <v>0944371</v>
          </cell>
          <cell r="C2211" t="str">
            <v>HSBC Trustee (Hong Kong) Ltd 046-038626-401</v>
          </cell>
          <cell r="D2211" t="str">
            <v>HONG KONG</v>
          </cell>
          <cell r="E2211">
            <v>36624</v>
          </cell>
          <cell r="F2211">
            <v>2514906.19</v>
          </cell>
          <cell r="G2211">
            <v>1</v>
          </cell>
        </row>
        <row r="2212">
          <cell r="A2212">
            <v>39871</v>
          </cell>
          <cell r="B2212" t="str">
            <v>0944488</v>
          </cell>
          <cell r="C2212" t="str">
            <v>GILBERT WIRYADINATA</v>
          </cell>
          <cell r="D2212" t="str">
            <v>SINGAPORE</v>
          </cell>
          <cell r="E2212">
            <v>36622</v>
          </cell>
          <cell r="F2212">
            <v>25955.279999999999</v>
          </cell>
          <cell r="G2212">
            <v>1</v>
          </cell>
        </row>
        <row r="2213">
          <cell r="A2213">
            <v>39871</v>
          </cell>
          <cell r="B2213" t="str">
            <v>0944512</v>
          </cell>
          <cell r="C2213" t="str">
            <v>GILBERT WIRYADINATA</v>
          </cell>
          <cell r="D2213" t="str">
            <v>SINGAPORE</v>
          </cell>
          <cell r="E2213">
            <v>36622</v>
          </cell>
          <cell r="F2213">
            <v>29828.58</v>
          </cell>
          <cell r="G2213">
            <v>1</v>
          </cell>
        </row>
        <row r="2214">
          <cell r="A2214">
            <v>39871</v>
          </cell>
          <cell r="B2214" t="str">
            <v>0944587</v>
          </cell>
          <cell r="C2214" t="str">
            <v>KWAN TONG MING &amp;/OR CHEN CHING CHIH</v>
          </cell>
          <cell r="D2214" t="str">
            <v>SINGAPORE</v>
          </cell>
          <cell r="E2214">
            <v>36628</v>
          </cell>
          <cell r="F2214">
            <v>80419.350000000006</v>
          </cell>
          <cell r="G2214">
            <v>1</v>
          </cell>
        </row>
        <row r="2215">
          <cell r="A2215">
            <v>39871</v>
          </cell>
          <cell r="B2215" t="str">
            <v>0944629</v>
          </cell>
          <cell r="C2215" t="str">
            <v>FOO KAI CHONG &amp;/OR CHIN NYUK YIN</v>
          </cell>
          <cell r="D2215" t="str">
            <v>SINGAPORE</v>
          </cell>
          <cell r="E2215">
            <v>36617</v>
          </cell>
          <cell r="F2215">
            <v>17204.689999999999</v>
          </cell>
          <cell r="G2215">
            <v>1</v>
          </cell>
        </row>
        <row r="2216">
          <cell r="A2216">
            <v>39871</v>
          </cell>
          <cell r="B2216" t="str">
            <v>0944645</v>
          </cell>
          <cell r="C2216" t="str">
            <v>Cheung Shuk Yuen</v>
          </cell>
          <cell r="D2216" t="str">
            <v>HONG KONG</v>
          </cell>
          <cell r="E2216">
            <v>36617</v>
          </cell>
          <cell r="F2216">
            <v>9515753.25</v>
          </cell>
          <cell r="G2216">
            <v>1</v>
          </cell>
        </row>
        <row r="2217">
          <cell r="A2217">
            <v>39871</v>
          </cell>
          <cell r="B2217" t="str">
            <v>0944652</v>
          </cell>
          <cell r="C2217" t="str">
            <v>MOK SIU WAI</v>
          </cell>
          <cell r="D2217" t="str">
            <v>SINGAPORE</v>
          </cell>
          <cell r="E2217">
            <v>36631</v>
          </cell>
          <cell r="F2217">
            <v>16907.310000000001</v>
          </cell>
          <cell r="G2217">
            <v>1</v>
          </cell>
        </row>
        <row r="2218">
          <cell r="A2218">
            <v>39871</v>
          </cell>
          <cell r="B2218" t="str">
            <v>0944660</v>
          </cell>
          <cell r="C2218" t="str">
            <v>MUTHU A/L GOVINDASAMY</v>
          </cell>
          <cell r="D2218" t="str">
            <v>SINGAPORE</v>
          </cell>
          <cell r="E2218">
            <v>36630</v>
          </cell>
          <cell r="F2218">
            <v>8431.34</v>
          </cell>
          <cell r="G2218">
            <v>1</v>
          </cell>
        </row>
        <row r="2219">
          <cell r="A2219">
            <v>39871</v>
          </cell>
          <cell r="B2219" t="str">
            <v>0944975</v>
          </cell>
          <cell r="C2219" t="str">
            <v>TAN KIAN NAN &amp;/OR YOW CHENG HOE</v>
          </cell>
          <cell r="D2219" t="str">
            <v>SINGAPORE</v>
          </cell>
          <cell r="E2219">
            <v>36640</v>
          </cell>
          <cell r="F2219">
            <v>8521.56</v>
          </cell>
          <cell r="G2219">
            <v>1</v>
          </cell>
        </row>
        <row r="2220">
          <cell r="A2220">
            <v>39871</v>
          </cell>
          <cell r="B2220" t="str">
            <v>0945006</v>
          </cell>
          <cell r="C2220" t="str">
            <v>KANG BOON SENG THOMAS &amp;/OR LEE GEK TENG</v>
          </cell>
          <cell r="D2220" t="str">
            <v>SINGAPORE</v>
          </cell>
          <cell r="E2220">
            <v>36642</v>
          </cell>
          <cell r="F2220">
            <v>122.77</v>
          </cell>
          <cell r="G2220">
            <v>1</v>
          </cell>
        </row>
        <row r="2221">
          <cell r="A2221">
            <v>39871</v>
          </cell>
          <cell r="B2221" t="str">
            <v>0945105</v>
          </cell>
          <cell r="C2221" t="str">
            <v>LAU CHUNG KI &amp;/OR CHAN FUNG KIU</v>
          </cell>
          <cell r="D2221" t="str">
            <v>SINGAPORE</v>
          </cell>
          <cell r="E2221">
            <v>36641</v>
          </cell>
          <cell r="F2221">
            <v>8520.9699999999993</v>
          </cell>
          <cell r="G2221">
            <v>1</v>
          </cell>
        </row>
        <row r="2222">
          <cell r="A2222">
            <v>39871</v>
          </cell>
          <cell r="B2222" t="str">
            <v>0945147</v>
          </cell>
          <cell r="C2222" t="str">
            <v>LEE OI MAN</v>
          </cell>
          <cell r="D2222" t="str">
            <v>SINGAPORE</v>
          </cell>
          <cell r="E2222">
            <v>36644</v>
          </cell>
          <cell r="F2222">
            <v>0</v>
          </cell>
          <cell r="G2222">
            <v>1</v>
          </cell>
        </row>
        <row r="2223">
          <cell r="A2223">
            <v>39871</v>
          </cell>
          <cell r="B2223" t="str">
            <v>0945295</v>
          </cell>
          <cell r="C2223" t="str">
            <v>HUANG ZHENGHUI JOHNNY ALIAS NG CHWEE CHOW</v>
          </cell>
          <cell r="D2223" t="str">
            <v>SINGAPORE</v>
          </cell>
          <cell r="E2223">
            <v>36648</v>
          </cell>
          <cell r="F2223">
            <v>0</v>
          </cell>
          <cell r="G2223">
            <v>1</v>
          </cell>
        </row>
        <row r="2224">
          <cell r="A2224">
            <v>39871</v>
          </cell>
          <cell r="B2224" t="str">
            <v>0945568</v>
          </cell>
          <cell r="C2224" t="str">
            <v>LIEW NYUK YIN/CHEN THIAN KHO</v>
          </cell>
          <cell r="D2224" t="str">
            <v>SINGAPORE</v>
          </cell>
          <cell r="E2224">
            <v>36655</v>
          </cell>
          <cell r="F2224">
            <v>0</v>
          </cell>
          <cell r="G2224">
            <v>1</v>
          </cell>
        </row>
        <row r="2225">
          <cell r="A2225">
            <v>39871</v>
          </cell>
          <cell r="B2225" t="str">
            <v>0945576</v>
          </cell>
          <cell r="C2225" t="str">
            <v>LIEW NYUK YIN/CHEN THIAN KHO</v>
          </cell>
          <cell r="D2225" t="str">
            <v>SINGAPORE</v>
          </cell>
          <cell r="E2225">
            <v>36655</v>
          </cell>
          <cell r="F2225">
            <v>0</v>
          </cell>
          <cell r="G2225">
            <v>1</v>
          </cell>
        </row>
        <row r="2226">
          <cell r="A2226">
            <v>39871</v>
          </cell>
          <cell r="B2226" t="str">
            <v>0945584</v>
          </cell>
          <cell r="C2226" t="str">
            <v>LIEW NYUK YIN/CHEN THIAN KHO</v>
          </cell>
          <cell r="D2226" t="str">
            <v>SINGAPORE</v>
          </cell>
          <cell r="E2226">
            <v>36655</v>
          </cell>
          <cell r="F2226">
            <v>0</v>
          </cell>
          <cell r="G2226">
            <v>1</v>
          </cell>
        </row>
        <row r="2227">
          <cell r="A2227">
            <v>39871</v>
          </cell>
          <cell r="B2227" t="str">
            <v>0945659</v>
          </cell>
          <cell r="C2227" t="str">
            <v>STEPHEN JOHN HEIGHWAY AND YATIMA HEIGHWAY</v>
          </cell>
          <cell r="D2227" t="str">
            <v>SINGAPORE</v>
          </cell>
          <cell r="E2227">
            <v>36657</v>
          </cell>
          <cell r="F2227">
            <v>16.84</v>
          </cell>
          <cell r="G2227">
            <v>1</v>
          </cell>
        </row>
        <row r="2228">
          <cell r="A2228">
            <v>39871</v>
          </cell>
          <cell r="B2228" t="str">
            <v>0945790</v>
          </cell>
          <cell r="C2228" t="str">
            <v>ONG CHON PENG &amp;/OR LEE HIN PENG</v>
          </cell>
          <cell r="D2228" t="str">
            <v>SINGAPORE</v>
          </cell>
          <cell r="E2228">
            <v>36661</v>
          </cell>
          <cell r="F2228">
            <v>0</v>
          </cell>
          <cell r="G2228">
            <v>1</v>
          </cell>
        </row>
        <row r="2229">
          <cell r="A2229">
            <v>39871</v>
          </cell>
          <cell r="B2229" t="str">
            <v>0945923</v>
          </cell>
          <cell r="C2229" t="str">
            <v>QUEK CHIN PENG</v>
          </cell>
          <cell r="D2229" t="str">
            <v>SINGAPORE</v>
          </cell>
          <cell r="E2229">
            <v>36656</v>
          </cell>
          <cell r="F2229">
            <v>8534.4699999999993</v>
          </cell>
          <cell r="G2229">
            <v>1</v>
          </cell>
        </row>
        <row r="2230">
          <cell r="A2230">
            <v>39871</v>
          </cell>
          <cell r="B2230" t="str">
            <v>0946186</v>
          </cell>
          <cell r="C2230" t="str">
            <v>HSBC PRIVATE BANK (SUISSE) SA,SINGAPORE BRANCH - TRUST ACCOUNT CLIENTS</v>
          </cell>
          <cell r="D2230" t="str">
            <v>SINGAPORE</v>
          </cell>
          <cell r="E2230">
            <v>36678</v>
          </cell>
          <cell r="F2230">
            <v>-0.03</v>
          </cell>
          <cell r="G2230">
            <v>1</v>
          </cell>
        </row>
        <row r="2231">
          <cell r="A2231">
            <v>39871</v>
          </cell>
          <cell r="B2231" t="str">
            <v>0946749</v>
          </cell>
          <cell r="C2231" t="str">
            <v>Wallasey Limited</v>
          </cell>
          <cell r="D2231" t="str">
            <v>HONG KONG</v>
          </cell>
          <cell r="E2231">
            <v>36708</v>
          </cell>
          <cell r="F2231">
            <v>1761908.75</v>
          </cell>
          <cell r="G2231">
            <v>1</v>
          </cell>
        </row>
        <row r="2232">
          <cell r="A2232">
            <v>39871</v>
          </cell>
          <cell r="B2232" t="str">
            <v>0946806</v>
          </cell>
          <cell r="C2232" t="str">
            <v>GOH CHING HUAT</v>
          </cell>
          <cell r="D2232" t="str">
            <v>SINGAPORE</v>
          </cell>
          <cell r="E2232">
            <v>36670</v>
          </cell>
          <cell r="F2232">
            <v>12923.96</v>
          </cell>
          <cell r="G2232">
            <v>1</v>
          </cell>
        </row>
        <row r="2233">
          <cell r="A2233">
            <v>39871</v>
          </cell>
          <cell r="B2233" t="str">
            <v>0947168</v>
          </cell>
          <cell r="C2233" t="str">
            <v>CHOO DUAN ENG MARINA</v>
          </cell>
          <cell r="D2233" t="str">
            <v>SINGAPORE</v>
          </cell>
          <cell r="E2233">
            <v>36689</v>
          </cell>
          <cell r="F2233">
            <v>7343.31</v>
          </cell>
          <cell r="G2233">
            <v>1</v>
          </cell>
        </row>
        <row r="2234">
          <cell r="A2234">
            <v>39871</v>
          </cell>
          <cell r="B2234" t="str">
            <v>0947325</v>
          </cell>
          <cell r="C2234" t="str">
            <v>ANOOP KUMAR DHAWAN A/L TILAIK RAJ DHAWAN</v>
          </cell>
          <cell r="D2234" t="str">
            <v>SINGAPORE</v>
          </cell>
          <cell r="E2234">
            <v>36690</v>
          </cell>
          <cell r="F2234">
            <v>23.53</v>
          </cell>
          <cell r="G2234">
            <v>1</v>
          </cell>
        </row>
        <row r="2235">
          <cell r="A2235">
            <v>39871</v>
          </cell>
          <cell r="B2235" t="str">
            <v>0947333</v>
          </cell>
          <cell r="C2235" t="str">
            <v>JO NANTHA KUMAR A/L J.C.R</v>
          </cell>
          <cell r="D2235" t="str">
            <v>SINGAPORE</v>
          </cell>
          <cell r="E2235">
            <v>36690</v>
          </cell>
          <cell r="F2235">
            <v>23.6</v>
          </cell>
          <cell r="G2235">
            <v>1</v>
          </cell>
        </row>
        <row r="2236">
          <cell r="A2236">
            <v>39871</v>
          </cell>
          <cell r="B2236" t="str">
            <v>0947432</v>
          </cell>
          <cell r="C2236" t="str">
            <v>FOURACRE PETER JAMES</v>
          </cell>
          <cell r="D2236" t="str">
            <v>SINGAPORE</v>
          </cell>
          <cell r="E2236">
            <v>36692</v>
          </cell>
          <cell r="F2236">
            <v>7178.95</v>
          </cell>
          <cell r="G2236">
            <v>1</v>
          </cell>
        </row>
        <row r="2237">
          <cell r="A2237">
            <v>39871</v>
          </cell>
          <cell r="B2237" t="str">
            <v>0947465</v>
          </cell>
          <cell r="C2237" t="str">
            <v>ARAVIND NAGARAJAN &amp;/OR HINA NAGARAJAN</v>
          </cell>
          <cell r="D2237" t="str">
            <v>SINGAPORE</v>
          </cell>
          <cell r="E2237">
            <v>36692</v>
          </cell>
          <cell r="F2237">
            <v>10240.34</v>
          </cell>
          <cell r="G2237">
            <v>1</v>
          </cell>
        </row>
        <row r="2238">
          <cell r="A2238">
            <v>39871</v>
          </cell>
          <cell r="B2238" t="str">
            <v>0947473</v>
          </cell>
          <cell r="C2238" t="str">
            <v>HSBC International Trustee Ltd Account 006-111017-403</v>
          </cell>
          <cell r="D2238" t="str">
            <v>HONG KONG</v>
          </cell>
          <cell r="E2238">
            <v>36690</v>
          </cell>
          <cell r="F2238">
            <v>2289479.7200000002</v>
          </cell>
          <cell r="G2238">
            <v>1</v>
          </cell>
        </row>
        <row r="2239">
          <cell r="A2239">
            <v>39871</v>
          </cell>
          <cell r="B2239" t="str">
            <v>0947705</v>
          </cell>
          <cell r="C2239" t="str">
            <v>MOHD SHU AIB BIN HJ ISHAK</v>
          </cell>
          <cell r="D2239" t="str">
            <v>SINGAPORE</v>
          </cell>
          <cell r="E2239">
            <v>36694</v>
          </cell>
          <cell r="F2239">
            <v>8415.64</v>
          </cell>
          <cell r="G2239">
            <v>1</v>
          </cell>
        </row>
        <row r="2240">
          <cell r="A2240">
            <v>39871</v>
          </cell>
          <cell r="B2240" t="str">
            <v>0947747</v>
          </cell>
          <cell r="C2240" t="str">
            <v>WONG LEONG KEE &amp;/OR ANG LAY AI</v>
          </cell>
          <cell r="D2240" t="str">
            <v>SINGAPORE</v>
          </cell>
          <cell r="E2240">
            <v>36694</v>
          </cell>
          <cell r="F2240">
            <v>14271.75</v>
          </cell>
          <cell r="G2240">
            <v>1</v>
          </cell>
        </row>
        <row r="2241">
          <cell r="A2241">
            <v>39871</v>
          </cell>
          <cell r="B2241" t="str">
            <v>0947762</v>
          </cell>
          <cell r="C2241" t="str">
            <v>MOHD SHU AIB BIN HJ ISHAK</v>
          </cell>
          <cell r="D2241" t="str">
            <v>SINGAPORE</v>
          </cell>
          <cell r="E2241">
            <v>36694</v>
          </cell>
          <cell r="F2241">
            <v>11054.31</v>
          </cell>
          <cell r="G2241">
            <v>1</v>
          </cell>
        </row>
        <row r="2242">
          <cell r="A2242">
            <v>39871</v>
          </cell>
          <cell r="B2242" t="str">
            <v>0947952</v>
          </cell>
          <cell r="C2242" t="str">
            <v>CHOW GRACE NEE WONG SOU FONG</v>
          </cell>
          <cell r="D2242" t="str">
            <v>SINGAPORE</v>
          </cell>
          <cell r="E2242">
            <v>36700</v>
          </cell>
          <cell r="F2242">
            <v>14563.43</v>
          </cell>
          <cell r="G2242">
            <v>1</v>
          </cell>
        </row>
        <row r="2243">
          <cell r="A2243">
            <v>39871</v>
          </cell>
          <cell r="B2243" t="str">
            <v>0947994</v>
          </cell>
          <cell r="C2243" t="str">
            <v>CHAI KIM CHIN</v>
          </cell>
          <cell r="D2243" t="str">
            <v>SINGAPORE</v>
          </cell>
          <cell r="E2243">
            <v>36700</v>
          </cell>
          <cell r="F2243">
            <v>11026.53</v>
          </cell>
          <cell r="G2243">
            <v>1</v>
          </cell>
        </row>
        <row r="2244">
          <cell r="A2244">
            <v>39871</v>
          </cell>
          <cell r="B2244" t="str">
            <v>0948158</v>
          </cell>
          <cell r="C2244" t="str">
            <v>WONG SOK CHENG &amp;/OR HO LAI EE</v>
          </cell>
          <cell r="D2244" t="str">
            <v>SINGAPORE</v>
          </cell>
          <cell r="E2244">
            <v>36704</v>
          </cell>
          <cell r="F2244">
            <v>7043.66</v>
          </cell>
          <cell r="G2244">
            <v>1</v>
          </cell>
        </row>
        <row r="2245">
          <cell r="A2245">
            <v>39871</v>
          </cell>
          <cell r="B2245" t="str">
            <v>0948265</v>
          </cell>
          <cell r="C2245" t="str">
            <v>SAKUNTLA DOSHI</v>
          </cell>
          <cell r="D2245" t="str">
            <v>SINGAPORE</v>
          </cell>
          <cell r="E2245">
            <v>36704</v>
          </cell>
          <cell r="F2245">
            <v>0</v>
          </cell>
          <cell r="G2245">
            <v>1</v>
          </cell>
        </row>
        <row r="2246">
          <cell r="A2246">
            <v>39871</v>
          </cell>
          <cell r="B2246" t="str">
            <v>0948273</v>
          </cell>
          <cell r="C2246" t="str">
            <v>USHA RASIKLAL DOSHI &amp; NAVINCHANDRA A/L R.G. SHETH</v>
          </cell>
          <cell r="D2246" t="str">
            <v>SINGAPORE</v>
          </cell>
          <cell r="E2246">
            <v>36704</v>
          </cell>
          <cell r="F2246">
            <v>0</v>
          </cell>
          <cell r="G2246">
            <v>1</v>
          </cell>
        </row>
        <row r="2247">
          <cell r="A2247">
            <v>39871</v>
          </cell>
          <cell r="B2247" t="str">
            <v>0948281</v>
          </cell>
          <cell r="C2247" t="str">
            <v>SAKUNTLA DOSHI</v>
          </cell>
          <cell r="D2247" t="str">
            <v>SINGAPORE</v>
          </cell>
          <cell r="E2247">
            <v>36704</v>
          </cell>
          <cell r="F2247">
            <v>0</v>
          </cell>
          <cell r="G2247">
            <v>1</v>
          </cell>
        </row>
        <row r="2248">
          <cell r="A2248">
            <v>39871</v>
          </cell>
          <cell r="B2248" t="str">
            <v>0948323</v>
          </cell>
          <cell r="C2248" t="str">
            <v>USHA RASIKLAL DOSHI &amp; NAVINCHANDRA A/L R.G. SHETH</v>
          </cell>
          <cell r="D2248" t="str">
            <v>SINGAPORE</v>
          </cell>
          <cell r="E2248">
            <v>36704</v>
          </cell>
          <cell r="F2248">
            <v>0</v>
          </cell>
          <cell r="G2248">
            <v>1</v>
          </cell>
        </row>
        <row r="2249">
          <cell r="A2249">
            <v>39871</v>
          </cell>
          <cell r="B2249" t="str">
            <v>0948463</v>
          </cell>
          <cell r="C2249" t="str">
            <v>KAMALA LOSANI AP D/O CHELLIAH &amp;/OR THARUMA RANI AP CHELLIAH</v>
          </cell>
          <cell r="D2249" t="str">
            <v>SINGAPORE</v>
          </cell>
          <cell r="E2249">
            <v>36706</v>
          </cell>
          <cell r="F2249">
            <v>10989.27</v>
          </cell>
          <cell r="G2249">
            <v>1</v>
          </cell>
        </row>
        <row r="2250">
          <cell r="A2250">
            <v>39871</v>
          </cell>
          <cell r="B2250" t="str">
            <v>0948471</v>
          </cell>
          <cell r="C2250" t="str">
            <v>CHOO KWONG CHOY</v>
          </cell>
          <cell r="D2250" t="str">
            <v>SINGAPORE</v>
          </cell>
          <cell r="E2250">
            <v>36706</v>
          </cell>
          <cell r="F2250">
            <v>8177.68</v>
          </cell>
          <cell r="G2250">
            <v>1</v>
          </cell>
        </row>
        <row r="2251">
          <cell r="A2251">
            <v>39871</v>
          </cell>
          <cell r="B2251" t="str">
            <v>0948489</v>
          </cell>
          <cell r="C2251" t="str">
            <v>LAN TSI-KWONG &amp;/OR WEN CHING-LANG</v>
          </cell>
          <cell r="D2251" t="str">
            <v>SINGAPORE</v>
          </cell>
          <cell r="E2251">
            <v>36706</v>
          </cell>
          <cell r="F2251">
            <v>10.41</v>
          </cell>
          <cell r="G2251">
            <v>1</v>
          </cell>
        </row>
        <row r="2252">
          <cell r="A2252">
            <v>39871</v>
          </cell>
          <cell r="B2252" t="str">
            <v>0948729</v>
          </cell>
          <cell r="C2252" t="str">
            <v>CHEN CHING FOONG</v>
          </cell>
          <cell r="D2252" t="str">
            <v>SINGAPORE</v>
          </cell>
          <cell r="E2252">
            <v>36706</v>
          </cell>
          <cell r="F2252">
            <v>11006.96</v>
          </cell>
          <cell r="G2252">
            <v>1</v>
          </cell>
        </row>
        <row r="2253">
          <cell r="A2253">
            <v>39871</v>
          </cell>
          <cell r="B2253" t="str">
            <v>0948752</v>
          </cell>
          <cell r="C2253" t="str">
            <v>LIU KOI YIN</v>
          </cell>
          <cell r="D2253" t="str">
            <v>SINGAPORE</v>
          </cell>
          <cell r="E2253">
            <v>36706</v>
          </cell>
          <cell r="F2253">
            <v>8182.95</v>
          </cell>
          <cell r="G2253">
            <v>1</v>
          </cell>
        </row>
        <row r="2254">
          <cell r="A2254">
            <v>39871</v>
          </cell>
          <cell r="B2254" t="str">
            <v>0948760</v>
          </cell>
          <cell r="C2254" t="str">
            <v>CHIN YUAN TING</v>
          </cell>
          <cell r="D2254" t="str">
            <v>SINGAPORE</v>
          </cell>
          <cell r="E2254">
            <v>36706</v>
          </cell>
          <cell r="F2254">
            <v>8331.43</v>
          </cell>
          <cell r="G2254">
            <v>1</v>
          </cell>
        </row>
        <row r="2255">
          <cell r="A2255">
            <v>39871</v>
          </cell>
          <cell r="B2255" t="str">
            <v>0948794</v>
          </cell>
          <cell r="C2255" t="str">
            <v>ONN BIN MAHMUD</v>
          </cell>
          <cell r="D2255" t="str">
            <v>SINGAPORE</v>
          </cell>
          <cell r="E2255">
            <v>36707</v>
          </cell>
          <cell r="F2255">
            <v>38235.79</v>
          </cell>
          <cell r="G2255">
            <v>1</v>
          </cell>
        </row>
        <row r="2256">
          <cell r="A2256">
            <v>39871</v>
          </cell>
          <cell r="B2256" t="str">
            <v>0948802</v>
          </cell>
          <cell r="C2256" t="str">
            <v>LEE KIM SUAN PANDORA</v>
          </cell>
          <cell r="D2256" t="str">
            <v>SINGAPORE</v>
          </cell>
          <cell r="E2256">
            <v>36710</v>
          </cell>
          <cell r="F2256">
            <v>0</v>
          </cell>
          <cell r="G2256">
            <v>1</v>
          </cell>
        </row>
        <row r="2257">
          <cell r="A2257">
            <v>39871</v>
          </cell>
          <cell r="B2257" t="str">
            <v>0948992</v>
          </cell>
          <cell r="C2257" t="str">
            <v>MARC PATRICK PHILIPP</v>
          </cell>
          <cell r="D2257" t="str">
            <v>SINGAPORE</v>
          </cell>
          <cell r="E2257">
            <v>36710</v>
          </cell>
          <cell r="F2257">
            <v>19663.32</v>
          </cell>
          <cell r="G2257">
            <v>1</v>
          </cell>
        </row>
        <row r="2258">
          <cell r="A2258">
            <v>39871</v>
          </cell>
          <cell r="B2258" t="str">
            <v>0949024</v>
          </cell>
          <cell r="C2258" t="str">
            <v>RUSMIPUTRO YINDRA BAMBANG WIRYAN &amp;/OR RUSMIPUTRO SABRINA ANTIPOSMODIC</v>
          </cell>
          <cell r="D2258" t="str">
            <v>SINGAPORE</v>
          </cell>
          <cell r="E2258">
            <v>36710</v>
          </cell>
          <cell r="F2258">
            <v>8397.67</v>
          </cell>
          <cell r="G2258">
            <v>1</v>
          </cell>
        </row>
        <row r="2259">
          <cell r="A2259">
            <v>39871</v>
          </cell>
          <cell r="B2259" t="str">
            <v>0949040</v>
          </cell>
          <cell r="C2259" t="str">
            <v>URQUHART NEIL WILLIAM</v>
          </cell>
          <cell r="D2259" t="str">
            <v>SINGAPORE</v>
          </cell>
          <cell r="E2259">
            <v>36707</v>
          </cell>
          <cell r="F2259">
            <v>14283.36</v>
          </cell>
          <cell r="G2259">
            <v>1</v>
          </cell>
        </row>
        <row r="2260">
          <cell r="A2260">
            <v>39871</v>
          </cell>
          <cell r="B2260" t="str">
            <v>0949180</v>
          </cell>
          <cell r="C2260" t="str">
            <v>The Hong Kong Polytechnic University Superannuation Fd (Part B)-Balanced Fund</v>
          </cell>
          <cell r="D2260" t="str">
            <v>HONG KONG</v>
          </cell>
          <cell r="E2260">
            <v>36708</v>
          </cell>
          <cell r="F2260">
            <v>9347073.0800000001</v>
          </cell>
          <cell r="G2260">
            <v>1</v>
          </cell>
        </row>
        <row r="2261">
          <cell r="A2261">
            <v>39871</v>
          </cell>
          <cell r="B2261" t="str">
            <v>0949198</v>
          </cell>
          <cell r="C2261" t="str">
            <v>The Hong Kong Polytechnic University Superannuation Fd (Part B)-Guaranteed Fd</v>
          </cell>
          <cell r="D2261" t="str">
            <v>HONG KONG</v>
          </cell>
          <cell r="E2261">
            <v>36708</v>
          </cell>
          <cell r="F2261">
            <v>8968231.3800000008</v>
          </cell>
          <cell r="G2261">
            <v>1</v>
          </cell>
        </row>
        <row r="2262">
          <cell r="A2262">
            <v>39871</v>
          </cell>
          <cell r="B2262" t="str">
            <v>0949206</v>
          </cell>
          <cell r="C2262" t="str">
            <v>The Hong Kong Polytechnic University Superannuation Fd (Part B)-Glo Money Fd</v>
          </cell>
          <cell r="D2262" t="str">
            <v>HONG KONG</v>
          </cell>
          <cell r="E2262">
            <v>36708</v>
          </cell>
          <cell r="F2262">
            <v>7324167.7199999997</v>
          </cell>
          <cell r="G2262">
            <v>1</v>
          </cell>
        </row>
        <row r="2263">
          <cell r="A2263">
            <v>39871</v>
          </cell>
          <cell r="B2263" t="str">
            <v>0949214</v>
          </cell>
          <cell r="C2263" t="str">
            <v>The Hong Kong Polytechnic University Superannuation Fund (Part B)-Growth Fund</v>
          </cell>
          <cell r="D2263" t="str">
            <v>HONG KONG</v>
          </cell>
          <cell r="E2263">
            <v>36708</v>
          </cell>
          <cell r="F2263">
            <v>14686655.25</v>
          </cell>
          <cell r="G2263">
            <v>1</v>
          </cell>
        </row>
        <row r="2264">
          <cell r="A2264">
            <v>39871</v>
          </cell>
          <cell r="B2264" t="str">
            <v>0949222</v>
          </cell>
          <cell r="C2264" t="str">
            <v>The Hong Kong Polytechnic University Superannuation Fund (Part B)-Stable Fund</v>
          </cell>
          <cell r="D2264" t="str">
            <v>HONG KONG</v>
          </cell>
          <cell r="E2264">
            <v>36708</v>
          </cell>
          <cell r="F2264">
            <v>4305776.55</v>
          </cell>
          <cell r="G2264">
            <v>1</v>
          </cell>
        </row>
        <row r="2265">
          <cell r="A2265">
            <v>39871</v>
          </cell>
          <cell r="B2265" t="str">
            <v>0949230</v>
          </cell>
          <cell r="C2265" t="str">
            <v>SHUKLA ARUNKUMAR R</v>
          </cell>
          <cell r="D2265" t="str">
            <v>SINGAPORE</v>
          </cell>
          <cell r="E2265">
            <v>36712</v>
          </cell>
          <cell r="F2265">
            <v>8747.92</v>
          </cell>
          <cell r="G2265">
            <v>1</v>
          </cell>
        </row>
        <row r="2266">
          <cell r="A2266">
            <v>39871</v>
          </cell>
          <cell r="B2266" t="str">
            <v>0949255</v>
          </cell>
          <cell r="C2266" t="str">
            <v>LEE HONG LEE &amp;/OR TAN CHAY YONG</v>
          </cell>
          <cell r="D2266" t="str">
            <v>SINGAPORE</v>
          </cell>
          <cell r="E2266">
            <v>36711</v>
          </cell>
          <cell r="F2266">
            <v>16422.52</v>
          </cell>
          <cell r="G2266">
            <v>1</v>
          </cell>
        </row>
        <row r="2267">
          <cell r="A2267">
            <v>39871</v>
          </cell>
          <cell r="B2267" t="str">
            <v>0949305</v>
          </cell>
          <cell r="C2267" t="str">
            <v>CHUNG LIN I</v>
          </cell>
          <cell r="D2267" t="str">
            <v>SINGAPORE</v>
          </cell>
          <cell r="E2267">
            <v>36704</v>
          </cell>
          <cell r="F2267">
            <v>31983.25</v>
          </cell>
          <cell r="G2267">
            <v>1</v>
          </cell>
        </row>
        <row r="2268">
          <cell r="A2268">
            <v>39871</v>
          </cell>
          <cell r="B2268" t="str">
            <v>0949404</v>
          </cell>
          <cell r="C2268" t="str">
            <v>POHANDI DJAMMILAH</v>
          </cell>
          <cell r="D2268" t="str">
            <v>SINGAPORE</v>
          </cell>
          <cell r="E2268">
            <v>36714</v>
          </cell>
          <cell r="F2268">
            <v>8377.42</v>
          </cell>
          <cell r="G2268">
            <v>1</v>
          </cell>
        </row>
        <row r="2269">
          <cell r="A2269">
            <v>39871</v>
          </cell>
          <cell r="B2269" t="str">
            <v>0949487</v>
          </cell>
          <cell r="C2269" t="str">
            <v>KOH KIM CHAN &amp;/OR KOH OON KIM</v>
          </cell>
          <cell r="D2269" t="str">
            <v>SINGAPORE</v>
          </cell>
          <cell r="E2269">
            <v>36715</v>
          </cell>
          <cell r="F2269">
            <v>334048.15000000002</v>
          </cell>
          <cell r="G2269">
            <v>1</v>
          </cell>
        </row>
        <row r="2270">
          <cell r="A2270">
            <v>39871</v>
          </cell>
          <cell r="B2270" t="str">
            <v>0949685</v>
          </cell>
          <cell r="C2270" t="str">
            <v>SITOE YEW KOK</v>
          </cell>
          <cell r="D2270" t="str">
            <v>SINGAPORE</v>
          </cell>
          <cell r="E2270">
            <v>36718</v>
          </cell>
          <cell r="F2270">
            <v>8116.27</v>
          </cell>
          <cell r="G2270">
            <v>1</v>
          </cell>
        </row>
        <row r="2271">
          <cell r="A2271">
            <v>39871</v>
          </cell>
          <cell r="B2271" t="str">
            <v>0949719</v>
          </cell>
          <cell r="C2271" t="str">
            <v>SNG KOK SEONG &amp;/OR TAN MEOW ENG</v>
          </cell>
          <cell r="D2271" t="str">
            <v>SINGAPORE</v>
          </cell>
          <cell r="E2271">
            <v>36718</v>
          </cell>
          <cell r="F2271">
            <v>7162.74</v>
          </cell>
          <cell r="G2271">
            <v>1</v>
          </cell>
        </row>
        <row r="2272">
          <cell r="A2272">
            <v>39871</v>
          </cell>
          <cell r="B2272" t="str">
            <v>0949727</v>
          </cell>
          <cell r="C2272" t="str">
            <v>LAU KOK LOONG</v>
          </cell>
          <cell r="D2272" t="str">
            <v>SINGAPORE</v>
          </cell>
          <cell r="E2272">
            <v>36680</v>
          </cell>
          <cell r="F2272">
            <v>0</v>
          </cell>
          <cell r="G2272">
            <v>1</v>
          </cell>
        </row>
        <row r="2273">
          <cell r="A2273">
            <v>39871</v>
          </cell>
          <cell r="B2273" t="str">
            <v>0949842</v>
          </cell>
          <cell r="C2273" t="str">
            <v>CHIU YONG CHANG ALIAS KHOO POH HEE &amp;/OR KHOO SOW FONG</v>
          </cell>
          <cell r="D2273" t="str">
            <v>SINGAPORE</v>
          </cell>
          <cell r="E2273">
            <v>36719</v>
          </cell>
          <cell r="F2273">
            <v>157521.9</v>
          </cell>
          <cell r="G2273">
            <v>1</v>
          </cell>
        </row>
        <row r="2274">
          <cell r="A2274">
            <v>39871</v>
          </cell>
          <cell r="B2274" t="str">
            <v>0949859</v>
          </cell>
          <cell r="C2274" t="str">
            <v>COLONEL SIEW ALIAS SIEW HOCK KOH &amp;/OR CHONG SAU CHAN MRS SIEW HOCK KOH</v>
          </cell>
          <cell r="D2274" t="str">
            <v>SINGAPORE</v>
          </cell>
          <cell r="E2274">
            <v>36714</v>
          </cell>
          <cell r="F2274">
            <v>8423.7800000000007</v>
          </cell>
          <cell r="G2274">
            <v>1</v>
          </cell>
        </row>
        <row r="2275">
          <cell r="A2275">
            <v>39871</v>
          </cell>
          <cell r="B2275" t="str">
            <v>0949917</v>
          </cell>
          <cell r="C2275" t="str">
            <v>DE LIVERA ROMESH FREDERICK CHITRASENA</v>
          </cell>
          <cell r="D2275" t="str">
            <v>SINGAPORE</v>
          </cell>
          <cell r="E2275">
            <v>36720</v>
          </cell>
          <cell r="F2275">
            <v>11585.51</v>
          </cell>
          <cell r="G2275">
            <v>1</v>
          </cell>
        </row>
        <row r="2276">
          <cell r="A2276">
            <v>39871</v>
          </cell>
          <cell r="B2276" t="str">
            <v>0949933</v>
          </cell>
          <cell r="C2276" t="str">
            <v>MR NG SIU KEE</v>
          </cell>
          <cell r="D2276" t="str">
            <v>SINGAPORE</v>
          </cell>
          <cell r="E2276">
            <v>36705</v>
          </cell>
          <cell r="F2276">
            <v>14524.74</v>
          </cell>
          <cell r="G2276">
            <v>1</v>
          </cell>
        </row>
        <row r="2277">
          <cell r="A2277">
            <v>39871</v>
          </cell>
          <cell r="B2277" t="str">
            <v>0949941</v>
          </cell>
          <cell r="C2277" t="str">
            <v>MR NG SIU KEE</v>
          </cell>
          <cell r="D2277" t="str">
            <v>SINGAPORE</v>
          </cell>
          <cell r="E2277">
            <v>36705</v>
          </cell>
          <cell r="F2277">
            <v>22003.37</v>
          </cell>
          <cell r="G2277">
            <v>1</v>
          </cell>
        </row>
        <row r="2278">
          <cell r="A2278">
            <v>39871</v>
          </cell>
          <cell r="B2278" t="str">
            <v>0949958</v>
          </cell>
          <cell r="C2278" t="str">
            <v>PHANG CHEOW HOCK, SHIRLEY</v>
          </cell>
          <cell r="D2278" t="str">
            <v>SINGAPORE</v>
          </cell>
          <cell r="E2278">
            <v>36720</v>
          </cell>
          <cell r="F2278">
            <v>11000.75</v>
          </cell>
          <cell r="G2278">
            <v>1</v>
          </cell>
        </row>
        <row r="2279">
          <cell r="A2279">
            <v>39871</v>
          </cell>
          <cell r="B2279" t="str">
            <v>095</v>
          </cell>
          <cell r="C2279" t="str">
            <v>FETA 095</v>
          </cell>
          <cell r="D2279" t="str">
            <v>UNKNOWN</v>
          </cell>
          <cell r="E2279">
            <v>39818</v>
          </cell>
          <cell r="F2279">
            <v>1436595.14</v>
          </cell>
          <cell r="G2279">
            <v>280459</v>
          </cell>
        </row>
        <row r="2280">
          <cell r="A2280">
            <v>39871</v>
          </cell>
          <cell r="B2280" t="str">
            <v>0950113</v>
          </cell>
          <cell r="C2280" t="str">
            <v>PEREIRA RICHARD ALAN &amp;/OR CHONG ENG SING</v>
          </cell>
          <cell r="D2280" t="str">
            <v>SINGAPORE</v>
          </cell>
          <cell r="E2280">
            <v>36720</v>
          </cell>
          <cell r="F2280">
            <v>10947.86</v>
          </cell>
          <cell r="G2280">
            <v>1</v>
          </cell>
        </row>
        <row r="2281">
          <cell r="A2281">
            <v>39871</v>
          </cell>
          <cell r="B2281" t="str">
            <v>0950196</v>
          </cell>
          <cell r="C2281" t="str">
            <v>PEREIRA RICHARD ALAN &amp;/OR CHONG ENG SING</v>
          </cell>
          <cell r="D2281" t="str">
            <v>SINGAPORE</v>
          </cell>
          <cell r="E2281">
            <v>36720</v>
          </cell>
          <cell r="F2281">
            <v>8337.4500000000007</v>
          </cell>
          <cell r="G2281">
            <v>1</v>
          </cell>
        </row>
        <row r="2282">
          <cell r="A2282">
            <v>39871</v>
          </cell>
          <cell r="B2282" t="str">
            <v>0950204</v>
          </cell>
          <cell r="C2282" t="str">
            <v>PEREIRA RICHARD ALAN &amp;/OR CHONG ENG SING</v>
          </cell>
          <cell r="D2282" t="str">
            <v>SINGAPORE</v>
          </cell>
          <cell r="E2282">
            <v>36720</v>
          </cell>
          <cell r="F2282">
            <v>7202.73</v>
          </cell>
          <cell r="G2282">
            <v>1</v>
          </cell>
        </row>
        <row r="2283">
          <cell r="A2283">
            <v>39871</v>
          </cell>
          <cell r="B2283" t="str">
            <v>0950329</v>
          </cell>
          <cell r="C2283" t="str">
            <v>WEE TWEE POK</v>
          </cell>
          <cell r="D2283" t="str">
            <v>SINGAPORE</v>
          </cell>
          <cell r="E2283">
            <v>36722</v>
          </cell>
          <cell r="F2283">
            <v>8499.76</v>
          </cell>
          <cell r="G2283">
            <v>1</v>
          </cell>
        </row>
        <row r="2284">
          <cell r="A2284">
            <v>39871</v>
          </cell>
          <cell r="B2284" t="str">
            <v>0950436</v>
          </cell>
          <cell r="C2284" t="str">
            <v>ONG HAP CHAI &amp;/OR LEE KIM SEE</v>
          </cell>
          <cell r="D2284" t="str">
            <v>SINGAPORE</v>
          </cell>
          <cell r="E2284">
            <v>36719</v>
          </cell>
          <cell r="F2284">
            <v>13734.04</v>
          </cell>
          <cell r="G2284">
            <v>1</v>
          </cell>
        </row>
        <row r="2285">
          <cell r="A2285">
            <v>39871</v>
          </cell>
          <cell r="B2285" t="str">
            <v>0950790</v>
          </cell>
          <cell r="C2285" t="str">
            <v>BERNARD YIP CHEUK YUEN &amp;/OR WAN KAN FUNG</v>
          </cell>
          <cell r="D2285" t="str">
            <v>SINGAPORE</v>
          </cell>
          <cell r="E2285">
            <v>36725</v>
          </cell>
          <cell r="F2285">
            <v>59641.38</v>
          </cell>
          <cell r="G2285">
            <v>1</v>
          </cell>
        </row>
        <row r="2286">
          <cell r="A2286">
            <v>39871</v>
          </cell>
          <cell r="B2286" t="str">
            <v>0951038</v>
          </cell>
          <cell r="C2286" t="str">
            <v>HSBC International Trustee Ltd Account 007-001753-001</v>
          </cell>
          <cell r="D2286" t="str">
            <v>HONG KONG</v>
          </cell>
          <cell r="E2286">
            <v>36719</v>
          </cell>
          <cell r="F2286">
            <v>2279516.17</v>
          </cell>
          <cell r="G2286">
            <v>1</v>
          </cell>
        </row>
        <row r="2287">
          <cell r="A2287">
            <v>39871</v>
          </cell>
          <cell r="B2287" t="str">
            <v>0951079</v>
          </cell>
          <cell r="C2287" t="str">
            <v>LEE SAI CHOO</v>
          </cell>
          <cell r="D2287" t="str">
            <v>SINGAPORE</v>
          </cell>
          <cell r="E2287">
            <v>36731</v>
          </cell>
          <cell r="F2287">
            <v>0</v>
          </cell>
          <cell r="G2287">
            <v>1</v>
          </cell>
        </row>
        <row r="2288">
          <cell r="A2288">
            <v>39871</v>
          </cell>
          <cell r="B2288" t="str">
            <v>0951095</v>
          </cell>
          <cell r="C2288" t="str">
            <v>SALEM IBRAHIM</v>
          </cell>
          <cell r="D2288" t="str">
            <v>SINGAPORE</v>
          </cell>
          <cell r="E2288">
            <v>36719</v>
          </cell>
          <cell r="F2288">
            <v>67451.37</v>
          </cell>
          <cell r="G2288">
            <v>1</v>
          </cell>
        </row>
        <row r="2289">
          <cell r="A2289">
            <v>39871</v>
          </cell>
          <cell r="B2289" t="str">
            <v>0951111</v>
          </cell>
          <cell r="C2289" t="str">
            <v>AHMED MASUD &amp; AHMED KHURSHED ARA</v>
          </cell>
          <cell r="D2289" t="str">
            <v>SINGAPORE</v>
          </cell>
          <cell r="E2289">
            <v>36731</v>
          </cell>
          <cell r="F2289">
            <v>11730.79</v>
          </cell>
          <cell r="G2289">
            <v>1</v>
          </cell>
        </row>
        <row r="2290">
          <cell r="A2290">
            <v>39871</v>
          </cell>
          <cell r="B2290" t="str">
            <v>0951483</v>
          </cell>
          <cell r="C2290" t="str">
            <v>MAUNG KYAW LINN &amp;/OR MA MYAT MYAT HTWE</v>
          </cell>
          <cell r="D2290" t="str">
            <v>SINGAPORE</v>
          </cell>
          <cell r="E2290">
            <v>36733</v>
          </cell>
          <cell r="F2290">
            <v>25.63</v>
          </cell>
          <cell r="G2290">
            <v>1</v>
          </cell>
        </row>
        <row r="2291">
          <cell r="A2291">
            <v>39871</v>
          </cell>
          <cell r="B2291" t="str">
            <v>0951517</v>
          </cell>
          <cell r="C2291" t="str">
            <v>SHEIKH MOHAMMED ANWAR &amp;/OR SHABANA ANWAR</v>
          </cell>
          <cell r="D2291" t="str">
            <v>SINGAPORE</v>
          </cell>
          <cell r="E2291">
            <v>36723</v>
          </cell>
          <cell r="F2291">
            <v>17.2</v>
          </cell>
          <cell r="G2291">
            <v>1</v>
          </cell>
        </row>
        <row r="2292">
          <cell r="A2292">
            <v>39871</v>
          </cell>
          <cell r="B2292" t="str">
            <v>0951525</v>
          </cell>
          <cell r="C2292" t="str">
            <v>SEAH SAY KEOW</v>
          </cell>
          <cell r="D2292" t="str">
            <v>SINGAPORE</v>
          </cell>
          <cell r="E2292">
            <v>36733</v>
          </cell>
          <cell r="F2292">
            <v>26.07</v>
          </cell>
          <cell r="G2292">
            <v>1</v>
          </cell>
        </row>
        <row r="2293">
          <cell r="A2293">
            <v>39871</v>
          </cell>
          <cell r="B2293" t="str">
            <v>0951533</v>
          </cell>
          <cell r="C2293" t="str">
            <v>MRS TAN LEONG TEK CHOON HELEN &amp;/OR MR TAN ENG HOE BOB</v>
          </cell>
          <cell r="D2293" t="str">
            <v>SINGAPORE</v>
          </cell>
          <cell r="E2293">
            <v>36732</v>
          </cell>
          <cell r="F2293">
            <v>16813.5</v>
          </cell>
          <cell r="G2293">
            <v>1</v>
          </cell>
        </row>
        <row r="2294">
          <cell r="A2294">
            <v>39871</v>
          </cell>
          <cell r="B2294" t="str">
            <v>0951566</v>
          </cell>
          <cell r="C2294" t="str">
            <v>VIRGINIE PUERTOLAS</v>
          </cell>
          <cell r="D2294" t="str">
            <v>SINGAPORE</v>
          </cell>
          <cell r="E2294">
            <v>36733</v>
          </cell>
          <cell r="F2294">
            <v>17319.71</v>
          </cell>
          <cell r="G2294">
            <v>1</v>
          </cell>
        </row>
        <row r="2295">
          <cell r="A2295">
            <v>39871</v>
          </cell>
          <cell r="B2295" t="str">
            <v>0951582</v>
          </cell>
          <cell r="C2295" t="str">
            <v>WONG KAM HONG &amp;/OR WONG GEE FANG</v>
          </cell>
          <cell r="D2295" t="str">
            <v>SINGAPORE</v>
          </cell>
          <cell r="E2295">
            <v>36733</v>
          </cell>
          <cell r="F2295">
            <v>0.02</v>
          </cell>
          <cell r="G2295">
            <v>1</v>
          </cell>
        </row>
        <row r="2296">
          <cell r="A2296">
            <v>39871</v>
          </cell>
          <cell r="B2296" t="str">
            <v>0951756</v>
          </cell>
          <cell r="C2296" t="str">
            <v>VIRGINIE PUERTOLAS</v>
          </cell>
          <cell r="D2296" t="str">
            <v>SINGAPORE</v>
          </cell>
          <cell r="E2296">
            <v>36733</v>
          </cell>
          <cell r="F2296">
            <v>13204.57</v>
          </cell>
          <cell r="G2296">
            <v>1</v>
          </cell>
        </row>
        <row r="2297">
          <cell r="A2297">
            <v>39871</v>
          </cell>
          <cell r="B2297" t="str">
            <v>0951830</v>
          </cell>
          <cell r="C2297" t="str">
            <v>PATES HEATHER MARISE MOREIRA</v>
          </cell>
          <cell r="D2297" t="str">
            <v>SINGAPORE</v>
          </cell>
          <cell r="E2297">
            <v>36734</v>
          </cell>
          <cell r="F2297">
            <v>7401.54</v>
          </cell>
          <cell r="G2297">
            <v>1</v>
          </cell>
        </row>
        <row r="2298">
          <cell r="A2298">
            <v>39871</v>
          </cell>
          <cell r="B2298" t="str">
            <v>0951905</v>
          </cell>
          <cell r="C2298" t="str">
            <v>LIEM KOK SWIE &amp;/OR LO PEK HOON</v>
          </cell>
          <cell r="D2298" t="str">
            <v>SINGAPORE</v>
          </cell>
          <cell r="E2298">
            <v>36733</v>
          </cell>
          <cell r="F2298">
            <v>14739.22</v>
          </cell>
          <cell r="G2298">
            <v>1</v>
          </cell>
        </row>
        <row r="2299">
          <cell r="A2299">
            <v>39871</v>
          </cell>
          <cell r="B2299" t="str">
            <v>0951939</v>
          </cell>
          <cell r="C2299" t="str">
            <v>PATES HEATHER MARISE MOREIRA</v>
          </cell>
          <cell r="D2299" t="str">
            <v>SINGAPORE</v>
          </cell>
          <cell r="E2299">
            <v>36734</v>
          </cell>
          <cell r="F2299">
            <v>8624.41</v>
          </cell>
          <cell r="G2299">
            <v>1</v>
          </cell>
        </row>
        <row r="2300">
          <cell r="A2300">
            <v>39871</v>
          </cell>
          <cell r="B2300" t="str">
            <v>0952051</v>
          </cell>
          <cell r="C2300" t="str">
            <v>BRUTON CHRISTOPHER FRANCIS</v>
          </cell>
          <cell r="D2300" t="str">
            <v>SINGAPORE</v>
          </cell>
          <cell r="E2300">
            <v>36735</v>
          </cell>
          <cell r="F2300">
            <v>19565.560000000001</v>
          </cell>
          <cell r="G2300">
            <v>1</v>
          </cell>
        </row>
        <row r="2301">
          <cell r="A2301">
            <v>39871</v>
          </cell>
          <cell r="B2301" t="str">
            <v>0952077</v>
          </cell>
          <cell r="C2301" t="str">
            <v>BRUTON CHRISTOPHER FRANCIS</v>
          </cell>
          <cell r="D2301" t="str">
            <v>SINGAPORE</v>
          </cell>
          <cell r="E2301">
            <v>36735</v>
          </cell>
          <cell r="F2301">
            <v>14967.58</v>
          </cell>
          <cell r="G2301">
            <v>1</v>
          </cell>
        </row>
        <row r="2302">
          <cell r="A2302">
            <v>39871</v>
          </cell>
          <cell r="B2302" t="str">
            <v>0952085</v>
          </cell>
          <cell r="C2302" t="str">
            <v>The Boys' and Girls' Clubs Association of Hong Kong</v>
          </cell>
          <cell r="D2302" t="str">
            <v>HONG KONG</v>
          </cell>
          <cell r="E2302">
            <v>36739</v>
          </cell>
          <cell r="F2302">
            <v>2398382.11</v>
          </cell>
          <cell r="G2302">
            <v>1</v>
          </cell>
        </row>
        <row r="2303">
          <cell r="A2303">
            <v>39871</v>
          </cell>
          <cell r="B2303" t="str">
            <v>0952168</v>
          </cell>
          <cell r="C2303" t="str">
            <v>WONG YIT KOW &amp;/OR SEE LING HEONG</v>
          </cell>
          <cell r="D2303" t="str">
            <v>SINGAPORE</v>
          </cell>
          <cell r="E2303">
            <v>36736</v>
          </cell>
          <cell r="F2303">
            <v>22292.36</v>
          </cell>
          <cell r="G2303">
            <v>1</v>
          </cell>
        </row>
        <row r="2304">
          <cell r="A2304">
            <v>39871</v>
          </cell>
          <cell r="B2304" t="str">
            <v>0952200</v>
          </cell>
          <cell r="C2304" t="str">
            <v>YASHI KANT</v>
          </cell>
          <cell r="D2304" t="str">
            <v>SINGAPORE</v>
          </cell>
          <cell r="E2304">
            <v>36738</v>
          </cell>
          <cell r="F2304">
            <v>12.5</v>
          </cell>
          <cell r="G2304">
            <v>1</v>
          </cell>
        </row>
        <row r="2305">
          <cell r="A2305">
            <v>39871</v>
          </cell>
          <cell r="B2305" t="str">
            <v>0952218</v>
          </cell>
          <cell r="C2305" t="str">
            <v>BRIDGEWATER TIMOTHY JAMES</v>
          </cell>
          <cell r="D2305" t="str">
            <v>SINGAPORE</v>
          </cell>
          <cell r="E2305">
            <v>36738</v>
          </cell>
          <cell r="F2305">
            <v>5819.19</v>
          </cell>
          <cell r="G2305">
            <v>1</v>
          </cell>
        </row>
        <row r="2306">
          <cell r="A2306">
            <v>39871</v>
          </cell>
          <cell r="B2306" t="str">
            <v>0952267</v>
          </cell>
          <cell r="C2306" t="str">
            <v>LIM CHERNG YIH RICHARD &amp; LIM CHING YUN ADELINE</v>
          </cell>
          <cell r="D2306" t="str">
            <v>SINGAPORE</v>
          </cell>
          <cell r="E2306">
            <v>36736</v>
          </cell>
          <cell r="F2306">
            <v>22549.94</v>
          </cell>
          <cell r="G2306">
            <v>1</v>
          </cell>
        </row>
        <row r="2307">
          <cell r="A2307">
            <v>39871</v>
          </cell>
          <cell r="B2307" t="str">
            <v>0952499</v>
          </cell>
          <cell r="C2307" t="str">
            <v>STANIMIROVIC MILUTIN</v>
          </cell>
          <cell r="D2307" t="str">
            <v>SINGAPORE</v>
          </cell>
          <cell r="E2307">
            <v>36735</v>
          </cell>
          <cell r="F2307">
            <v>10150.549999999999</v>
          </cell>
          <cell r="G2307">
            <v>1</v>
          </cell>
        </row>
        <row r="2308">
          <cell r="A2308">
            <v>39871</v>
          </cell>
          <cell r="B2308" t="str">
            <v>0952507</v>
          </cell>
          <cell r="C2308" t="str">
            <v>YAM PENGIRAN ANAK ABDUL HADI BOLKIAH</v>
          </cell>
          <cell r="D2308" t="str">
            <v>SINGAPORE</v>
          </cell>
          <cell r="E2308">
            <v>36738</v>
          </cell>
          <cell r="F2308">
            <v>11058.24</v>
          </cell>
          <cell r="G2308">
            <v>1</v>
          </cell>
        </row>
        <row r="2309">
          <cell r="A2309">
            <v>39871</v>
          </cell>
          <cell r="B2309" t="str">
            <v>0952531</v>
          </cell>
          <cell r="C2309" t="str">
            <v>UMMAHANI ALI ALKAFF</v>
          </cell>
          <cell r="D2309" t="str">
            <v>SINGAPORE</v>
          </cell>
          <cell r="E2309">
            <v>36738</v>
          </cell>
          <cell r="F2309">
            <v>22227.56</v>
          </cell>
          <cell r="G2309">
            <v>1</v>
          </cell>
        </row>
        <row r="2310">
          <cell r="A2310">
            <v>39871</v>
          </cell>
          <cell r="B2310" t="str">
            <v>0952630</v>
          </cell>
          <cell r="C2310" t="str">
            <v>HSBC SectorChoice PST-Diversified Growth</v>
          </cell>
          <cell r="D2310" t="str">
            <v>Melbourne</v>
          </cell>
          <cell r="E2310">
            <v>36608</v>
          </cell>
          <cell r="F2310">
            <v>-0.11</v>
          </cell>
          <cell r="G2310">
            <v>1</v>
          </cell>
        </row>
        <row r="2311">
          <cell r="A2311">
            <v>39871</v>
          </cell>
          <cell r="B2311" t="str">
            <v>0952648</v>
          </cell>
          <cell r="C2311" t="str">
            <v>HSBC SectorChoice PST- Tax Exempt Diversified Growth</v>
          </cell>
          <cell r="D2311" t="str">
            <v>Melbourne</v>
          </cell>
          <cell r="E2311">
            <v>36608</v>
          </cell>
          <cell r="F2311">
            <v>0.24</v>
          </cell>
          <cell r="G2311">
            <v>1</v>
          </cell>
        </row>
        <row r="2312">
          <cell r="A2312">
            <v>39871</v>
          </cell>
          <cell r="B2312" t="str">
            <v>0952804</v>
          </cell>
          <cell r="C2312" t="str">
            <v>NG YUEN PENG</v>
          </cell>
          <cell r="D2312" t="str">
            <v>SINGAPORE</v>
          </cell>
          <cell r="E2312">
            <v>36741</v>
          </cell>
          <cell r="F2312">
            <v>9978.4599999999991</v>
          </cell>
          <cell r="G2312">
            <v>1</v>
          </cell>
        </row>
        <row r="2313">
          <cell r="A2313">
            <v>39871</v>
          </cell>
          <cell r="B2313" t="str">
            <v>0952812</v>
          </cell>
          <cell r="C2313" t="str">
            <v>CHIA CHIAN HOCK &amp;/OR CHIA MABEL ALIAS TAN POH NEO</v>
          </cell>
          <cell r="D2313" t="str">
            <v>SINGAPORE</v>
          </cell>
          <cell r="E2313">
            <v>36740</v>
          </cell>
          <cell r="F2313">
            <v>0</v>
          </cell>
          <cell r="G2313">
            <v>1</v>
          </cell>
        </row>
        <row r="2314">
          <cell r="A2314">
            <v>39871</v>
          </cell>
          <cell r="B2314" t="str">
            <v>0952879</v>
          </cell>
          <cell r="C2314" t="str">
            <v>Inchcape Motors Limited Retirement Scheme</v>
          </cell>
          <cell r="D2314" t="str">
            <v>HONG KONG</v>
          </cell>
          <cell r="E2314">
            <v>36739</v>
          </cell>
          <cell r="F2314">
            <v>29429619.93</v>
          </cell>
          <cell r="G2314">
            <v>1</v>
          </cell>
        </row>
        <row r="2315">
          <cell r="A2315">
            <v>39871</v>
          </cell>
          <cell r="B2315" t="str">
            <v>0952887</v>
          </cell>
          <cell r="C2315" t="str">
            <v>TAN THIAM CHYE</v>
          </cell>
          <cell r="D2315" t="str">
            <v>SINGAPORE</v>
          </cell>
          <cell r="E2315">
            <v>36738</v>
          </cell>
          <cell r="F2315">
            <v>9543.1299999999992</v>
          </cell>
          <cell r="G2315">
            <v>1</v>
          </cell>
        </row>
        <row r="2316">
          <cell r="A2316">
            <v>39871</v>
          </cell>
          <cell r="B2316" t="str">
            <v>0953158</v>
          </cell>
          <cell r="C2316" t="str">
            <v>RICHARD LIAU TET MING</v>
          </cell>
          <cell r="D2316" t="str">
            <v>SINGAPORE</v>
          </cell>
          <cell r="E2316">
            <v>36749</v>
          </cell>
          <cell r="F2316">
            <v>0</v>
          </cell>
          <cell r="G2316">
            <v>1</v>
          </cell>
        </row>
        <row r="2317">
          <cell r="A2317">
            <v>39871</v>
          </cell>
          <cell r="B2317" t="str">
            <v>0953208</v>
          </cell>
          <cell r="C2317" t="str">
            <v>H282</v>
          </cell>
          <cell r="D2317" t="str">
            <v>HONG KONG</v>
          </cell>
          <cell r="E2317">
            <v>36770</v>
          </cell>
          <cell r="F2317">
            <v>382419061.61000001</v>
          </cell>
          <cell r="G2317">
            <v>1</v>
          </cell>
        </row>
        <row r="2318">
          <cell r="A2318">
            <v>39871</v>
          </cell>
          <cell r="B2318" t="str">
            <v>0953299</v>
          </cell>
          <cell r="C2318" t="str">
            <v>THAM KEE JONG &amp;/OR THAM SIN MAY</v>
          </cell>
          <cell r="D2318" t="str">
            <v>SINGAPORE</v>
          </cell>
          <cell r="E2318">
            <v>36753</v>
          </cell>
          <cell r="F2318">
            <v>0</v>
          </cell>
          <cell r="G2318">
            <v>1</v>
          </cell>
        </row>
        <row r="2319">
          <cell r="A2319">
            <v>39871</v>
          </cell>
          <cell r="B2319" t="str">
            <v>0953471</v>
          </cell>
          <cell r="C2319" t="str">
            <v>Baronia</v>
          </cell>
          <cell r="D2319" t="str">
            <v>HONG KONG</v>
          </cell>
          <cell r="E2319">
            <v>36761</v>
          </cell>
          <cell r="F2319">
            <v>2330265.7799999998</v>
          </cell>
          <cell r="G2319">
            <v>1</v>
          </cell>
        </row>
        <row r="2320">
          <cell r="A2320">
            <v>39871</v>
          </cell>
          <cell r="B2320" t="str">
            <v>0953505</v>
          </cell>
          <cell r="C2320" t="str">
            <v>ANTONO DWI HATMA &amp;/OR HOW YIN WAI</v>
          </cell>
          <cell r="D2320" t="str">
            <v>SINGAPORE</v>
          </cell>
          <cell r="E2320">
            <v>36759</v>
          </cell>
          <cell r="F2320">
            <v>8417.7900000000009</v>
          </cell>
          <cell r="G2320">
            <v>1</v>
          </cell>
        </row>
        <row r="2321">
          <cell r="A2321">
            <v>39871</v>
          </cell>
          <cell r="B2321" t="str">
            <v>0953653</v>
          </cell>
          <cell r="C2321" t="str">
            <v>GIMENEZ MICHEL JACQUES LOUIS/GIMENEZ JEANNETTE MAURICETTA ALIAS ROHNER</v>
          </cell>
          <cell r="D2321" t="str">
            <v>SINGAPORE</v>
          </cell>
          <cell r="E2321">
            <v>36766</v>
          </cell>
          <cell r="F2321">
            <v>7059.37</v>
          </cell>
          <cell r="G2321">
            <v>1</v>
          </cell>
        </row>
        <row r="2322">
          <cell r="A2322">
            <v>39871</v>
          </cell>
          <cell r="B2322" t="str">
            <v>0953679</v>
          </cell>
          <cell r="C2322" t="str">
            <v>HONG HENG SOON &amp;/OR LIM SUE LI</v>
          </cell>
          <cell r="D2322" t="str">
            <v>SINGAPORE</v>
          </cell>
          <cell r="E2322">
            <v>36766</v>
          </cell>
          <cell r="F2322">
            <v>33285.199999999997</v>
          </cell>
          <cell r="G2322">
            <v>1</v>
          </cell>
        </row>
        <row r="2323">
          <cell r="A2323">
            <v>39871</v>
          </cell>
          <cell r="B2323" t="str">
            <v>0953760</v>
          </cell>
          <cell r="C2323" t="str">
            <v>FERGUSON IAN FORD</v>
          </cell>
          <cell r="D2323" t="str">
            <v>SINGAPORE</v>
          </cell>
          <cell r="E2323">
            <v>36768</v>
          </cell>
          <cell r="F2323">
            <v>7227.86</v>
          </cell>
          <cell r="G2323">
            <v>1</v>
          </cell>
        </row>
        <row r="2324">
          <cell r="A2324">
            <v>39871</v>
          </cell>
          <cell r="B2324" t="str">
            <v>0953950</v>
          </cell>
          <cell r="C2324" t="str">
            <v>JEN KWONG HUI</v>
          </cell>
          <cell r="D2324" t="str">
            <v>SINGAPORE</v>
          </cell>
          <cell r="E2324">
            <v>36776</v>
          </cell>
          <cell r="F2324">
            <v>18110.05</v>
          </cell>
          <cell r="G2324">
            <v>1</v>
          </cell>
        </row>
        <row r="2325">
          <cell r="A2325">
            <v>39871</v>
          </cell>
          <cell r="B2325" t="str">
            <v>0955328</v>
          </cell>
          <cell r="C2325" t="str">
            <v>CHANDRA KUMAR &amp;/OR KUSUM PARASRAM JAGASIA</v>
          </cell>
          <cell r="D2325" t="str">
            <v>SINGAPORE</v>
          </cell>
          <cell r="E2325">
            <v>36782</v>
          </cell>
          <cell r="F2325">
            <v>9371.17</v>
          </cell>
          <cell r="G2325">
            <v>1</v>
          </cell>
        </row>
        <row r="2326">
          <cell r="A2326">
            <v>39871</v>
          </cell>
          <cell r="B2326" t="str">
            <v>0955724</v>
          </cell>
          <cell r="C2326" t="str">
            <v>INDRA ANGKOLA &amp;/OR RITA LING</v>
          </cell>
          <cell r="D2326" t="str">
            <v>SINGAPORE</v>
          </cell>
          <cell r="E2326">
            <v>36783</v>
          </cell>
          <cell r="F2326">
            <v>8177.16</v>
          </cell>
          <cell r="G2326">
            <v>1</v>
          </cell>
        </row>
        <row r="2327">
          <cell r="A2327">
            <v>39871</v>
          </cell>
          <cell r="B2327" t="str">
            <v>0955906</v>
          </cell>
          <cell r="C2327" t="str">
            <v>TAN AH FANG &amp;/OR CHUA GERN EE</v>
          </cell>
          <cell r="D2327" t="str">
            <v>SINGAPORE</v>
          </cell>
          <cell r="E2327">
            <v>36770</v>
          </cell>
          <cell r="F2327">
            <v>0</v>
          </cell>
          <cell r="G2327">
            <v>1</v>
          </cell>
        </row>
        <row r="2328">
          <cell r="A2328">
            <v>39871</v>
          </cell>
          <cell r="B2328" t="str">
            <v>0955922</v>
          </cell>
          <cell r="C2328" t="str">
            <v>JAYAWEERA GAMINI</v>
          </cell>
          <cell r="D2328" t="str">
            <v>SINGAPORE</v>
          </cell>
          <cell r="E2328">
            <v>36788</v>
          </cell>
          <cell r="F2328">
            <v>8.92</v>
          </cell>
          <cell r="G2328">
            <v>1</v>
          </cell>
        </row>
        <row r="2329">
          <cell r="A2329">
            <v>39871</v>
          </cell>
          <cell r="B2329" t="str">
            <v>0956110</v>
          </cell>
          <cell r="C2329" t="str">
            <v>YEO GEK HUAY</v>
          </cell>
          <cell r="D2329" t="str">
            <v>SINGAPORE</v>
          </cell>
          <cell r="E2329">
            <v>36790</v>
          </cell>
          <cell r="F2329">
            <v>9178.49</v>
          </cell>
          <cell r="G2329">
            <v>1</v>
          </cell>
        </row>
        <row r="2330">
          <cell r="A2330">
            <v>39871</v>
          </cell>
          <cell r="B2330" t="str">
            <v>0956136</v>
          </cell>
          <cell r="C2330" t="str">
            <v>HSBC Pooled Investment Fund - HSBC Pooled Hong Kong Equity Fund</v>
          </cell>
          <cell r="D2330" t="str">
            <v>HONG KONG</v>
          </cell>
          <cell r="E2330">
            <v>36800</v>
          </cell>
          <cell r="F2330">
            <v>547991693.95000005</v>
          </cell>
          <cell r="G2330">
            <v>1</v>
          </cell>
        </row>
        <row r="2331">
          <cell r="A2331">
            <v>39871</v>
          </cell>
          <cell r="B2331" t="str">
            <v>0956151</v>
          </cell>
          <cell r="C2331" t="str">
            <v>HSBC Pooled Investment Fund - HSBC Pooled American Equity Fund</v>
          </cell>
          <cell r="D2331" t="str">
            <v>HONG KONG</v>
          </cell>
          <cell r="E2331">
            <v>36800</v>
          </cell>
          <cell r="F2331">
            <v>365850672.07999998</v>
          </cell>
          <cell r="G2331">
            <v>1</v>
          </cell>
        </row>
        <row r="2332">
          <cell r="A2332">
            <v>39871</v>
          </cell>
          <cell r="B2332" t="str">
            <v>0956169</v>
          </cell>
          <cell r="C2332" t="str">
            <v>HSBC Pooled Investment Fund - HSBC Pooled Asian Equity Fund</v>
          </cell>
          <cell r="D2332" t="str">
            <v>HONG KONG</v>
          </cell>
          <cell r="E2332">
            <v>36800</v>
          </cell>
          <cell r="F2332">
            <v>156996395.03</v>
          </cell>
          <cell r="G2332">
            <v>1</v>
          </cell>
        </row>
        <row r="2333">
          <cell r="A2333">
            <v>39871</v>
          </cell>
          <cell r="B2333" t="str">
            <v>0956177</v>
          </cell>
          <cell r="C2333" t="str">
            <v>HSBC Pooled Investment Fund - HSBC Pooled European Equity Fund</v>
          </cell>
          <cell r="D2333" t="str">
            <v>HONG KONG</v>
          </cell>
          <cell r="E2333">
            <v>36800</v>
          </cell>
          <cell r="F2333">
            <v>378349474.33999997</v>
          </cell>
          <cell r="G2333">
            <v>1</v>
          </cell>
        </row>
        <row r="2334">
          <cell r="A2334">
            <v>39871</v>
          </cell>
          <cell r="B2334" t="str">
            <v>0956185</v>
          </cell>
          <cell r="C2334" t="str">
            <v>HSBC Pooled Investment Fund - HSBC Pooled Japanese Equity Fund</v>
          </cell>
          <cell r="D2334" t="str">
            <v>HONG KONG</v>
          </cell>
          <cell r="E2334">
            <v>36800</v>
          </cell>
          <cell r="F2334">
            <v>320275623.13999999</v>
          </cell>
          <cell r="G2334">
            <v>1</v>
          </cell>
        </row>
        <row r="2335">
          <cell r="A2335">
            <v>39871</v>
          </cell>
          <cell r="B2335" t="str">
            <v>0956193</v>
          </cell>
          <cell r="C2335" t="str">
            <v>HSBC Pooled Investment Fund - HSBC Pooled Australian Equity Fund</v>
          </cell>
          <cell r="D2335" t="str">
            <v>HONG KONG</v>
          </cell>
          <cell r="E2335">
            <v>36800</v>
          </cell>
          <cell r="F2335">
            <v>149708101.74000001</v>
          </cell>
          <cell r="G2335">
            <v>1</v>
          </cell>
        </row>
        <row r="2336">
          <cell r="A2336">
            <v>39871</v>
          </cell>
          <cell r="B2336" t="str">
            <v>0956227</v>
          </cell>
          <cell r="C2336" t="str">
            <v>HSBC MPF A - Capital Preservation Fund</v>
          </cell>
          <cell r="D2336" t="str">
            <v>HONG KONG</v>
          </cell>
          <cell r="E2336">
            <v>36802</v>
          </cell>
          <cell r="F2336">
            <v>1834954302.49</v>
          </cell>
          <cell r="G2336">
            <v>1</v>
          </cell>
        </row>
        <row r="2337">
          <cell r="A2337">
            <v>39871</v>
          </cell>
          <cell r="B2337" t="str">
            <v>0956326</v>
          </cell>
          <cell r="C2337" t="str">
            <v>HSBC International Trustee Ltd Account 006-118574-431</v>
          </cell>
          <cell r="D2337" t="str">
            <v>HONG KONG</v>
          </cell>
          <cell r="E2337">
            <v>36795</v>
          </cell>
          <cell r="F2337">
            <v>2686061.13</v>
          </cell>
          <cell r="G2337">
            <v>1</v>
          </cell>
        </row>
        <row r="2338">
          <cell r="A2338">
            <v>39871</v>
          </cell>
          <cell r="B2338" t="str">
            <v>0956375</v>
          </cell>
          <cell r="C2338" t="str">
            <v>JANET YOUNG YOKE MUN &amp;/OR WONG LUP WAI</v>
          </cell>
          <cell r="D2338" t="str">
            <v>SINGAPORE</v>
          </cell>
          <cell r="E2338">
            <v>36800</v>
          </cell>
          <cell r="F2338">
            <v>16407.79</v>
          </cell>
          <cell r="G2338">
            <v>1</v>
          </cell>
        </row>
        <row r="2339">
          <cell r="A2339">
            <v>39871</v>
          </cell>
          <cell r="B2339" t="str">
            <v>0956391</v>
          </cell>
          <cell r="C2339" t="str">
            <v>JANET YOUNG YOKE MUN &amp;/OR WONG LUP WAI</v>
          </cell>
          <cell r="D2339" t="str">
            <v>SINGAPORE</v>
          </cell>
          <cell r="E2339">
            <v>36800</v>
          </cell>
          <cell r="F2339">
            <v>18820.21</v>
          </cell>
          <cell r="G2339">
            <v>1</v>
          </cell>
        </row>
        <row r="2340">
          <cell r="A2340">
            <v>39871</v>
          </cell>
          <cell r="B2340" t="str">
            <v>0956672</v>
          </cell>
          <cell r="C2340" t="str">
            <v>RAJAN CHELLIKATTIL DAMODARAN &amp;/OR RAJAN JAGDAMBIKA</v>
          </cell>
          <cell r="D2340" t="str">
            <v>SINGAPORE</v>
          </cell>
          <cell r="E2340">
            <v>36801</v>
          </cell>
          <cell r="F2340">
            <v>11173.36</v>
          </cell>
          <cell r="G2340">
            <v>1</v>
          </cell>
        </row>
        <row r="2341">
          <cell r="A2341">
            <v>39871</v>
          </cell>
          <cell r="B2341" t="str">
            <v>0956706</v>
          </cell>
          <cell r="C2341" t="str">
            <v>SHARIFFAH BINTE NAINA MOHAMED &amp;/OR BERNARD ANTHONY MORRIS</v>
          </cell>
          <cell r="D2341" t="str">
            <v>SINGAPORE</v>
          </cell>
          <cell r="E2341">
            <v>36804</v>
          </cell>
          <cell r="F2341">
            <v>0</v>
          </cell>
          <cell r="G2341">
            <v>1</v>
          </cell>
        </row>
        <row r="2342">
          <cell r="A2342">
            <v>39871</v>
          </cell>
          <cell r="B2342" t="str">
            <v>0957076</v>
          </cell>
          <cell r="C2342" t="str">
            <v>ONG HWA LENG &amp; BOONE CORNELIUS WONG BOON HONG</v>
          </cell>
          <cell r="D2342" t="str">
            <v>SINGAPORE</v>
          </cell>
          <cell r="E2342">
            <v>36811</v>
          </cell>
          <cell r="F2342">
            <v>9386.43</v>
          </cell>
          <cell r="G2342">
            <v>1</v>
          </cell>
        </row>
        <row r="2343">
          <cell r="A2343">
            <v>39871</v>
          </cell>
          <cell r="B2343" t="str">
            <v>0957100</v>
          </cell>
          <cell r="C2343" t="str">
            <v>ONG HWA LENG &amp; BOONE CORNELIUS WONG BOON HONG</v>
          </cell>
          <cell r="D2343" t="str">
            <v>SINGAPORE</v>
          </cell>
          <cell r="E2343">
            <v>36811</v>
          </cell>
          <cell r="F2343">
            <v>10860.25</v>
          </cell>
          <cell r="G2343">
            <v>1</v>
          </cell>
        </row>
        <row r="2344">
          <cell r="A2344">
            <v>39871</v>
          </cell>
          <cell r="B2344" t="str">
            <v>0957167</v>
          </cell>
          <cell r="C2344" t="str">
            <v>LIM GEOK CHING</v>
          </cell>
          <cell r="D2344" t="str">
            <v>SINGAPORE</v>
          </cell>
          <cell r="E2344">
            <v>36812</v>
          </cell>
          <cell r="F2344">
            <v>36213.07</v>
          </cell>
          <cell r="G2344">
            <v>1</v>
          </cell>
        </row>
        <row r="2345">
          <cell r="A2345">
            <v>39871</v>
          </cell>
          <cell r="B2345" t="str">
            <v>0957217</v>
          </cell>
          <cell r="C2345" t="str">
            <v>HSBCSO - Allocated Pension Active Australian Equity</v>
          </cell>
          <cell r="D2345" t="str">
            <v>Melbourne</v>
          </cell>
          <cell r="E2345">
            <v>36856</v>
          </cell>
          <cell r="F2345">
            <v>-192.87</v>
          </cell>
          <cell r="G2345">
            <v>1</v>
          </cell>
        </row>
        <row r="2346">
          <cell r="A2346">
            <v>39871</v>
          </cell>
          <cell r="B2346" t="str">
            <v>0957225</v>
          </cell>
          <cell r="C2346" t="str">
            <v>HSBC SuperOptions - Personal Superannuation-Active Australian Equity</v>
          </cell>
          <cell r="D2346" t="str">
            <v>Melbourne</v>
          </cell>
          <cell r="E2346">
            <v>36620</v>
          </cell>
          <cell r="F2346">
            <v>-15725.72</v>
          </cell>
          <cell r="G2346">
            <v>1</v>
          </cell>
        </row>
        <row r="2347">
          <cell r="A2347">
            <v>39871</v>
          </cell>
          <cell r="B2347" t="str">
            <v>0957258</v>
          </cell>
          <cell r="C2347" t="str">
            <v>HENG HONG HIM</v>
          </cell>
          <cell r="D2347" t="str">
            <v>SINGAPORE</v>
          </cell>
          <cell r="E2347">
            <v>36813</v>
          </cell>
          <cell r="F2347">
            <v>40238.160000000003</v>
          </cell>
          <cell r="G2347">
            <v>1</v>
          </cell>
        </row>
        <row r="2348">
          <cell r="A2348">
            <v>39871</v>
          </cell>
          <cell r="B2348" t="str">
            <v>0957449</v>
          </cell>
          <cell r="C2348" t="str">
            <v>PATMANATHAN S/O MANICKAM</v>
          </cell>
          <cell r="D2348" t="str">
            <v>SINGAPORE</v>
          </cell>
          <cell r="E2348">
            <v>36806</v>
          </cell>
          <cell r="F2348">
            <v>27289.27</v>
          </cell>
          <cell r="G2348">
            <v>1</v>
          </cell>
        </row>
        <row r="2349">
          <cell r="A2349">
            <v>39871</v>
          </cell>
          <cell r="B2349" t="str">
            <v>0957464</v>
          </cell>
          <cell r="C2349" t="str">
            <v>HSBC SECURITIES (B) BHD</v>
          </cell>
          <cell r="D2349" t="str">
            <v>SINGAPORE</v>
          </cell>
          <cell r="E2349">
            <v>36811</v>
          </cell>
          <cell r="F2349">
            <v>0</v>
          </cell>
          <cell r="G2349">
            <v>1</v>
          </cell>
        </row>
        <row r="2350">
          <cell r="A2350">
            <v>39871</v>
          </cell>
          <cell r="B2350" t="str">
            <v>0957514</v>
          </cell>
          <cell r="C2350" t="str">
            <v>Elite Hope Holdings Limited</v>
          </cell>
          <cell r="D2350" t="str">
            <v>HONG KONG</v>
          </cell>
          <cell r="E2350">
            <v>36831</v>
          </cell>
          <cell r="F2350">
            <v>1000917.04</v>
          </cell>
          <cell r="G2350">
            <v>1</v>
          </cell>
        </row>
        <row r="2351">
          <cell r="A2351">
            <v>39871</v>
          </cell>
          <cell r="B2351" t="str">
            <v>0957548</v>
          </cell>
          <cell r="C2351" t="str">
            <v>TAN BEE YONG</v>
          </cell>
          <cell r="D2351" t="str">
            <v>SINGAPORE</v>
          </cell>
          <cell r="E2351">
            <v>36819</v>
          </cell>
          <cell r="F2351">
            <v>5.46</v>
          </cell>
          <cell r="G2351">
            <v>1</v>
          </cell>
        </row>
        <row r="2352">
          <cell r="A2352">
            <v>39871</v>
          </cell>
          <cell r="B2352" t="str">
            <v>0958017</v>
          </cell>
          <cell r="C2352" t="str">
            <v>PricewaterhouseCoopers Staff Provident Fund</v>
          </cell>
          <cell r="D2352" t="str">
            <v>HONG KONG</v>
          </cell>
          <cell r="E2352">
            <v>36830</v>
          </cell>
          <cell r="F2352">
            <v>13258644.59</v>
          </cell>
          <cell r="G2352">
            <v>1</v>
          </cell>
        </row>
        <row r="2353">
          <cell r="A2353">
            <v>39871</v>
          </cell>
          <cell r="B2353" t="str">
            <v>0958033</v>
          </cell>
          <cell r="C2353" t="str">
            <v>TSE YUET CHOENG CHIN-YAN</v>
          </cell>
          <cell r="D2353" t="str">
            <v>SINGAPORE</v>
          </cell>
          <cell r="E2353">
            <v>36827</v>
          </cell>
          <cell r="F2353">
            <v>61094.58</v>
          </cell>
          <cell r="G2353">
            <v>1</v>
          </cell>
        </row>
        <row r="2354">
          <cell r="A2354">
            <v>39871</v>
          </cell>
          <cell r="B2354" t="str">
            <v>0958207</v>
          </cell>
          <cell r="C2354" t="str">
            <v>WILLIAM STUART FAIRCLOUGH &amp;/OR SUSAN FAIRCLOUGH</v>
          </cell>
          <cell r="D2354" t="str">
            <v>SINGAPORE</v>
          </cell>
          <cell r="E2354">
            <v>36831</v>
          </cell>
          <cell r="F2354">
            <v>7993.48</v>
          </cell>
          <cell r="G2354">
            <v>1</v>
          </cell>
        </row>
        <row r="2355">
          <cell r="A2355">
            <v>39871</v>
          </cell>
          <cell r="B2355" t="str">
            <v>0958215</v>
          </cell>
          <cell r="C2355" t="str">
            <v>LEE LAY HENG BERNADETTE</v>
          </cell>
          <cell r="D2355" t="str">
            <v>SINGAPORE</v>
          </cell>
          <cell r="E2355">
            <v>36830</v>
          </cell>
          <cell r="F2355">
            <v>11184.28</v>
          </cell>
          <cell r="G2355">
            <v>1</v>
          </cell>
        </row>
        <row r="2356">
          <cell r="A2356">
            <v>39871</v>
          </cell>
          <cell r="B2356" t="str">
            <v>0958223</v>
          </cell>
          <cell r="C2356" t="str">
            <v>HSBC International Trustee Ltd Account 006-090385-002 - Growth Fund</v>
          </cell>
          <cell r="D2356" t="str">
            <v>HONG KONG</v>
          </cell>
          <cell r="E2356">
            <v>36832</v>
          </cell>
          <cell r="F2356">
            <v>103791.94</v>
          </cell>
          <cell r="G2356">
            <v>1</v>
          </cell>
        </row>
        <row r="2357">
          <cell r="A2357">
            <v>39871</v>
          </cell>
          <cell r="B2357" t="str">
            <v>0958256</v>
          </cell>
          <cell r="C2357" t="str">
            <v>HSBC International Trustee Ltd Account 006-090385-002 - Balanced Fund</v>
          </cell>
          <cell r="D2357" t="str">
            <v>HONG KONG</v>
          </cell>
          <cell r="E2357">
            <v>36832</v>
          </cell>
          <cell r="F2357">
            <v>111517.67</v>
          </cell>
          <cell r="G2357">
            <v>1</v>
          </cell>
        </row>
        <row r="2358">
          <cell r="A2358">
            <v>39871</v>
          </cell>
          <cell r="B2358" t="str">
            <v>0958272</v>
          </cell>
          <cell r="C2358" t="str">
            <v>HSBC International Trustee Ltd Account 006-090385-002 - Stable Fund</v>
          </cell>
          <cell r="D2358" t="str">
            <v>HONG KONG</v>
          </cell>
          <cell r="E2358">
            <v>36832</v>
          </cell>
          <cell r="F2358">
            <v>3431072.65</v>
          </cell>
          <cell r="G2358">
            <v>1</v>
          </cell>
        </row>
        <row r="2359">
          <cell r="A2359">
            <v>39871</v>
          </cell>
          <cell r="B2359" t="str">
            <v>0958280</v>
          </cell>
          <cell r="C2359" t="str">
            <v>HSBC INSTITUTIONAL TRUST SERVICES (S) LTD A/C HSBC GLOBAL TECHNOLOGY GROWTH FD</v>
          </cell>
          <cell r="D2359" t="str">
            <v>SINGAPORE</v>
          </cell>
          <cell r="E2359">
            <v>36832</v>
          </cell>
          <cell r="F2359">
            <v>19.940000000000001</v>
          </cell>
          <cell r="G2359">
            <v>1</v>
          </cell>
        </row>
        <row r="2360">
          <cell r="A2360">
            <v>39871</v>
          </cell>
          <cell r="B2360" t="str">
            <v>0958330</v>
          </cell>
          <cell r="C2360" t="str">
            <v>HSBC MPF A-Balanced Fund</v>
          </cell>
          <cell r="D2360" t="str">
            <v>HONG KONG</v>
          </cell>
          <cell r="E2360">
            <v>36832</v>
          </cell>
          <cell r="F2360">
            <v>1312311170.71</v>
          </cell>
          <cell r="G2360">
            <v>1</v>
          </cell>
        </row>
        <row r="2361">
          <cell r="A2361">
            <v>39871</v>
          </cell>
          <cell r="B2361" t="str">
            <v>0958371</v>
          </cell>
          <cell r="C2361" t="str">
            <v>HSBC MPF A-American Equity Fund</v>
          </cell>
          <cell r="D2361" t="str">
            <v>HONG KONG</v>
          </cell>
          <cell r="E2361">
            <v>36832</v>
          </cell>
          <cell r="F2361">
            <v>68975544.900000006</v>
          </cell>
          <cell r="G2361">
            <v>1</v>
          </cell>
        </row>
        <row r="2362">
          <cell r="A2362">
            <v>39871</v>
          </cell>
          <cell r="B2362" t="str">
            <v>0958389</v>
          </cell>
          <cell r="C2362" t="str">
            <v>HSBC MPF A-European Equity Fund</v>
          </cell>
          <cell r="D2362" t="str">
            <v>HONG KONG</v>
          </cell>
          <cell r="E2362">
            <v>36832</v>
          </cell>
          <cell r="F2362">
            <v>113336973.73999999</v>
          </cell>
          <cell r="G2362">
            <v>1</v>
          </cell>
        </row>
        <row r="2363">
          <cell r="A2363">
            <v>39871</v>
          </cell>
          <cell r="B2363" t="str">
            <v>0958397</v>
          </cell>
          <cell r="C2363" t="str">
            <v>HSBC MPF A-Asia Pacific Equity Fund</v>
          </cell>
          <cell r="D2363" t="str">
            <v>HONG KONG</v>
          </cell>
          <cell r="E2363">
            <v>36832</v>
          </cell>
          <cell r="F2363">
            <v>292972903.18000001</v>
          </cell>
          <cell r="G2363">
            <v>1</v>
          </cell>
        </row>
        <row r="2364">
          <cell r="A2364">
            <v>39871</v>
          </cell>
          <cell r="B2364" t="str">
            <v>0958405</v>
          </cell>
          <cell r="C2364" t="str">
            <v>HSBC MPF A-Hong Kong and Chinese Equity Fund</v>
          </cell>
          <cell r="D2364" t="str">
            <v>HONG KONG</v>
          </cell>
          <cell r="E2364">
            <v>36832</v>
          </cell>
          <cell r="F2364">
            <v>377769146.88</v>
          </cell>
          <cell r="G2364">
            <v>1</v>
          </cell>
        </row>
        <row r="2365">
          <cell r="A2365">
            <v>39871</v>
          </cell>
          <cell r="B2365" t="str">
            <v>0958413</v>
          </cell>
          <cell r="C2365" t="str">
            <v>HSBC MPF A-Stable Growth Fund</v>
          </cell>
          <cell r="D2365" t="str">
            <v>HONG KONG</v>
          </cell>
          <cell r="E2365">
            <v>36833</v>
          </cell>
          <cell r="F2365">
            <v>239768093.18000001</v>
          </cell>
          <cell r="G2365">
            <v>1</v>
          </cell>
        </row>
        <row r="2366">
          <cell r="A2366">
            <v>39871</v>
          </cell>
          <cell r="B2366" t="str">
            <v>0958421</v>
          </cell>
          <cell r="C2366" t="str">
            <v>HSBC MPF A-Stable Fund</v>
          </cell>
          <cell r="D2366" t="str">
            <v>HONG KONG</v>
          </cell>
          <cell r="E2366">
            <v>36833</v>
          </cell>
          <cell r="F2366">
            <v>52371222.149999999</v>
          </cell>
          <cell r="G2366">
            <v>1</v>
          </cell>
        </row>
        <row r="2367">
          <cell r="A2367">
            <v>39871</v>
          </cell>
          <cell r="B2367" t="str">
            <v>0958439</v>
          </cell>
          <cell r="C2367" t="str">
            <v>BHARAT MANDLOI &amp;/OR ALKA MANDLOI</v>
          </cell>
          <cell r="D2367" t="str">
            <v>SINGAPORE</v>
          </cell>
          <cell r="E2367">
            <v>36829</v>
          </cell>
          <cell r="F2367">
            <v>24.14</v>
          </cell>
          <cell r="G2367">
            <v>1</v>
          </cell>
        </row>
        <row r="2368">
          <cell r="A2368">
            <v>39871</v>
          </cell>
          <cell r="B2368" t="str">
            <v>0958447</v>
          </cell>
          <cell r="C2368" t="str">
            <v>SOH YONG NAM/SOH KIAT HUANG/ SHONG HWEE KHENG</v>
          </cell>
          <cell r="D2368" t="str">
            <v>SINGAPORE</v>
          </cell>
          <cell r="E2368">
            <v>36831</v>
          </cell>
          <cell r="F2368">
            <v>44001.440000000002</v>
          </cell>
          <cell r="G2368">
            <v>1</v>
          </cell>
        </row>
        <row r="2369">
          <cell r="A2369">
            <v>39871</v>
          </cell>
          <cell r="B2369" t="str">
            <v>0958462</v>
          </cell>
          <cell r="C2369" t="str">
            <v>LIM MOI MOI BRENDA</v>
          </cell>
          <cell r="D2369" t="str">
            <v>SINGAPORE</v>
          </cell>
          <cell r="E2369">
            <v>36834</v>
          </cell>
          <cell r="F2369">
            <v>18871.25</v>
          </cell>
          <cell r="G2369">
            <v>1</v>
          </cell>
        </row>
        <row r="2370">
          <cell r="A2370">
            <v>39871</v>
          </cell>
          <cell r="B2370" t="str">
            <v>0958520</v>
          </cell>
          <cell r="C2370" t="str">
            <v>HSBC MPF A-Growth Fund</v>
          </cell>
          <cell r="D2370" t="str">
            <v>HONG KONG</v>
          </cell>
          <cell r="E2370">
            <v>36837</v>
          </cell>
          <cell r="F2370">
            <v>1384730233.8599999</v>
          </cell>
          <cell r="G2370">
            <v>1</v>
          </cell>
        </row>
        <row r="2371">
          <cell r="A2371">
            <v>39871</v>
          </cell>
          <cell r="B2371" t="str">
            <v>0958835</v>
          </cell>
          <cell r="C2371" t="str">
            <v>GOUVERNEL ALAIN JOSEPH EMILE</v>
          </cell>
          <cell r="D2371" t="str">
            <v>SINGAPORE</v>
          </cell>
          <cell r="E2371">
            <v>36845</v>
          </cell>
          <cell r="F2371">
            <v>16644.77</v>
          </cell>
          <cell r="G2371">
            <v>1</v>
          </cell>
        </row>
        <row r="2372">
          <cell r="A2372">
            <v>39871</v>
          </cell>
          <cell r="B2372" t="str">
            <v>0958843</v>
          </cell>
          <cell r="C2372" t="str">
            <v>GOUVERNEL ALAIN JOSEPH EMILE</v>
          </cell>
          <cell r="D2372" t="str">
            <v>SINGAPORE</v>
          </cell>
          <cell r="E2372">
            <v>36845</v>
          </cell>
          <cell r="F2372">
            <v>63257.46</v>
          </cell>
          <cell r="G2372">
            <v>1</v>
          </cell>
        </row>
        <row r="2373">
          <cell r="A2373">
            <v>39871</v>
          </cell>
          <cell r="B2373" t="str">
            <v>0959106</v>
          </cell>
          <cell r="C2373" t="str">
            <v>MPF Guaranteed Fund</v>
          </cell>
          <cell r="D2373" t="str">
            <v>HONG KONG</v>
          </cell>
          <cell r="E2373">
            <v>36847</v>
          </cell>
          <cell r="F2373">
            <v>1025642014.22</v>
          </cell>
          <cell r="G2373">
            <v>1</v>
          </cell>
        </row>
        <row r="2374">
          <cell r="A2374">
            <v>39871</v>
          </cell>
          <cell r="B2374" t="str">
            <v>0959155</v>
          </cell>
          <cell r="C2374" t="str">
            <v>HSBC Active Australian Equity Fund</v>
          </cell>
          <cell r="D2374" t="str">
            <v>Melbourne</v>
          </cell>
          <cell r="E2374">
            <v>36901</v>
          </cell>
          <cell r="F2374">
            <v>-2366.83</v>
          </cell>
          <cell r="G2374">
            <v>1</v>
          </cell>
        </row>
        <row r="2375">
          <cell r="A2375">
            <v>39871</v>
          </cell>
          <cell r="B2375" t="str">
            <v>0959163</v>
          </cell>
          <cell r="C2375" t="str">
            <v>CIBC Hong Kong Provident Fund - Stable Fund</v>
          </cell>
          <cell r="D2375" t="str">
            <v>HONG KONG</v>
          </cell>
          <cell r="E2375">
            <v>36861</v>
          </cell>
          <cell r="F2375">
            <v>383517.48</v>
          </cell>
          <cell r="G2375">
            <v>1</v>
          </cell>
        </row>
        <row r="2376">
          <cell r="A2376">
            <v>39871</v>
          </cell>
          <cell r="B2376" t="str">
            <v>0959171</v>
          </cell>
          <cell r="C2376" t="str">
            <v>CIBC Hong Kong Provident Fund - Stable Growth Fund</v>
          </cell>
          <cell r="D2376" t="str">
            <v>HONG KONG</v>
          </cell>
          <cell r="E2376">
            <v>36861</v>
          </cell>
          <cell r="F2376">
            <v>1102724.5</v>
          </cell>
          <cell r="G2376">
            <v>1</v>
          </cell>
        </row>
        <row r="2377">
          <cell r="A2377">
            <v>39871</v>
          </cell>
          <cell r="B2377" t="str">
            <v>0959189</v>
          </cell>
          <cell r="C2377" t="str">
            <v>CIBC Hong Kong Provident Fund - Money Market Fund - HKD</v>
          </cell>
          <cell r="D2377" t="str">
            <v>HONG KONG</v>
          </cell>
          <cell r="E2377">
            <v>36861</v>
          </cell>
          <cell r="F2377">
            <v>996900.95</v>
          </cell>
          <cell r="G2377">
            <v>1</v>
          </cell>
        </row>
        <row r="2378">
          <cell r="A2378">
            <v>39871</v>
          </cell>
          <cell r="B2378" t="str">
            <v>0959197</v>
          </cell>
          <cell r="C2378" t="str">
            <v>CIBC Hong Kong Provident Fund - Growth Fund</v>
          </cell>
          <cell r="D2378" t="str">
            <v>HONG KONG</v>
          </cell>
          <cell r="E2378">
            <v>36861</v>
          </cell>
          <cell r="F2378">
            <v>1132671.3899999999</v>
          </cell>
          <cell r="G2378">
            <v>1</v>
          </cell>
        </row>
        <row r="2379">
          <cell r="A2379">
            <v>39871</v>
          </cell>
          <cell r="B2379" t="str">
            <v>0959262</v>
          </cell>
          <cell r="C2379" t="str">
            <v>PETER JOHN GREEN</v>
          </cell>
          <cell r="D2379" t="str">
            <v>SINGAPORE</v>
          </cell>
          <cell r="E2379">
            <v>36811</v>
          </cell>
          <cell r="F2379">
            <v>0</v>
          </cell>
          <cell r="G2379">
            <v>1</v>
          </cell>
        </row>
        <row r="2380">
          <cell r="A2380">
            <v>39871</v>
          </cell>
          <cell r="B2380" t="str">
            <v>0959320</v>
          </cell>
          <cell r="C2380" t="str">
            <v>Hong Kong Examinations and Assessment Authority-Retirement Benefit Sch-Bal Fd</v>
          </cell>
          <cell r="D2380" t="str">
            <v>HONG KONG</v>
          </cell>
          <cell r="E2380">
            <v>36861</v>
          </cell>
          <cell r="F2380">
            <v>3655551.33</v>
          </cell>
          <cell r="G2380">
            <v>1</v>
          </cell>
        </row>
        <row r="2381">
          <cell r="A2381">
            <v>39871</v>
          </cell>
          <cell r="B2381" t="str">
            <v>0959338</v>
          </cell>
          <cell r="C2381" t="str">
            <v>Hong Kong Examinations and Assessment Authority-Retirement Benefit Sch-Stable</v>
          </cell>
          <cell r="D2381" t="str">
            <v>HONG KONG</v>
          </cell>
          <cell r="E2381">
            <v>36861</v>
          </cell>
          <cell r="F2381">
            <v>2117707.06</v>
          </cell>
          <cell r="G2381">
            <v>1</v>
          </cell>
        </row>
        <row r="2382">
          <cell r="A2382">
            <v>39871</v>
          </cell>
          <cell r="B2382" t="str">
            <v>0959346</v>
          </cell>
          <cell r="C2382" t="str">
            <v>Hong Kong Examinations and Assessment Authority-Retirement Benefit Sch-Growth</v>
          </cell>
          <cell r="D2382" t="str">
            <v>HONG KONG</v>
          </cell>
          <cell r="E2382">
            <v>36861</v>
          </cell>
          <cell r="F2382">
            <v>6867744.6100000003</v>
          </cell>
          <cell r="G2382">
            <v>1</v>
          </cell>
        </row>
        <row r="2383">
          <cell r="A2383">
            <v>39871</v>
          </cell>
          <cell r="B2383" t="str">
            <v>0959353</v>
          </cell>
          <cell r="C2383" t="str">
            <v>Hong Kong Examinations and Assessment Authority-Retirement Benefit Sch-HKD MMF</v>
          </cell>
          <cell r="D2383" t="str">
            <v>HONG KONG</v>
          </cell>
          <cell r="E2383">
            <v>36861</v>
          </cell>
          <cell r="F2383">
            <v>6712897.0800000001</v>
          </cell>
          <cell r="G2383">
            <v>1</v>
          </cell>
        </row>
        <row r="2384">
          <cell r="A2384">
            <v>39871</v>
          </cell>
          <cell r="B2384" t="str">
            <v>0959452</v>
          </cell>
          <cell r="C2384" t="str">
            <v>HSBC Trustee (Hong Kong) Ltd 046-038030-431</v>
          </cell>
          <cell r="D2384" t="str">
            <v>HONG KONG</v>
          </cell>
          <cell r="E2384">
            <v>36861</v>
          </cell>
          <cell r="F2384">
            <v>25189857.800000001</v>
          </cell>
          <cell r="G2384">
            <v>1</v>
          </cell>
        </row>
        <row r="2385">
          <cell r="A2385">
            <v>39871</v>
          </cell>
          <cell r="B2385" t="str">
            <v>0960088</v>
          </cell>
          <cell r="C2385" t="str">
            <v>HSBC Trustee (HK) Ltd A/C 046-038899-431 Kowloon Shangri-la HK Staff Provident Fd</v>
          </cell>
          <cell r="D2385" t="str">
            <v>HONG KONG</v>
          </cell>
          <cell r="E2385">
            <v>36868</v>
          </cell>
          <cell r="F2385">
            <v>7479743.8799999999</v>
          </cell>
          <cell r="G2385">
            <v>1</v>
          </cell>
        </row>
        <row r="2386">
          <cell r="A2386">
            <v>39871</v>
          </cell>
          <cell r="B2386" t="str">
            <v>0960096</v>
          </cell>
          <cell r="C2386" t="str">
            <v>HO SHUCK HUNG LILY</v>
          </cell>
          <cell r="D2386" t="str">
            <v>SINGAPORE</v>
          </cell>
          <cell r="E2386">
            <v>36871</v>
          </cell>
          <cell r="F2386">
            <v>15137.04</v>
          </cell>
          <cell r="G2386">
            <v>1</v>
          </cell>
        </row>
        <row r="2387">
          <cell r="A2387">
            <v>39871</v>
          </cell>
          <cell r="B2387" t="str">
            <v>0960104</v>
          </cell>
          <cell r="C2387" t="str">
            <v>HSBC International Trustee Limited A/C 006-100812-403 (Employer's Account)</v>
          </cell>
          <cell r="D2387" t="str">
            <v>HONG KONG</v>
          </cell>
          <cell r="E2387">
            <v>36871</v>
          </cell>
          <cell r="F2387">
            <v>5734434.0899999999</v>
          </cell>
          <cell r="G2387">
            <v>1</v>
          </cell>
        </row>
        <row r="2388">
          <cell r="A2388">
            <v>39871</v>
          </cell>
          <cell r="B2388" t="str">
            <v>0960120</v>
          </cell>
          <cell r="C2388" t="str">
            <v>HSBC Trustee (HK) Ltd A/C 046-038881-431 Island Shangri-la HK Staff Provident Fd</v>
          </cell>
          <cell r="D2388" t="str">
            <v>HONG KONG</v>
          </cell>
          <cell r="E2388">
            <v>36871</v>
          </cell>
          <cell r="F2388">
            <v>6570675.1299999999</v>
          </cell>
          <cell r="G2388">
            <v>1</v>
          </cell>
        </row>
        <row r="2389">
          <cell r="A2389">
            <v>39871</v>
          </cell>
          <cell r="B2389" t="str">
            <v>0960138</v>
          </cell>
          <cell r="C2389" t="str">
            <v>HSBC International Trustee Limited A/C 006-100812-404 (Employee's Account)</v>
          </cell>
          <cell r="D2389" t="str">
            <v>HONG KONG</v>
          </cell>
          <cell r="E2389">
            <v>36871</v>
          </cell>
          <cell r="F2389">
            <v>6335790.5499999998</v>
          </cell>
          <cell r="G2389">
            <v>1</v>
          </cell>
        </row>
        <row r="2390">
          <cell r="A2390">
            <v>39871</v>
          </cell>
          <cell r="B2390" t="str">
            <v>0960179</v>
          </cell>
          <cell r="C2390" t="str">
            <v>KSHATRIYA NAVEEN KUMAR &amp;/OR KSHATRIYA PUJA</v>
          </cell>
          <cell r="D2390" t="str">
            <v>SINGAPORE</v>
          </cell>
          <cell r="E2390">
            <v>36869</v>
          </cell>
          <cell r="F2390">
            <v>21017.54</v>
          </cell>
          <cell r="G2390">
            <v>1</v>
          </cell>
        </row>
        <row r="2391">
          <cell r="A2391">
            <v>39871</v>
          </cell>
          <cell r="B2391" t="str">
            <v>0960377</v>
          </cell>
          <cell r="C2391" t="str">
            <v>MERIDIAN ASSET MANAGEMENT SDN BHD MAA USD GLOBAL EQUITY FUND</v>
          </cell>
          <cell r="D2391" t="str">
            <v>SINGAPORE</v>
          </cell>
          <cell r="E2391">
            <v>36874</v>
          </cell>
          <cell r="F2391">
            <v>0.01</v>
          </cell>
          <cell r="G2391">
            <v>1</v>
          </cell>
        </row>
        <row r="2392">
          <cell r="A2392">
            <v>39871</v>
          </cell>
          <cell r="B2392" t="str">
            <v>0960427</v>
          </cell>
          <cell r="C2392" t="str">
            <v>HK Dragon Airlines Limited Provident Fund Scheme-HIAS Balanced Fund (RDRA02L)</v>
          </cell>
          <cell r="D2392" t="str">
            <v>HONG KONG</v>
          </cell>
          <cell r="E2392">
            <v>37014</v>
          </cell>
          <cell r="F2392">
            <v>186289.32</v>
          </cell>
          <cell r="G2392">
            <v>1</v>
          </cell>
        </row>
        <row r="2393">
          <cell r="A2393">
            <v>39871</v>
          </cell>
          <cell r="B2393" t="str">
            <v>0960435</v>
          </cell>
          <cell r="C2393" t="str">
            <v>HK Dragon Airlines Limited Provident Fund Scheme-HIAS Growth Fund (RDRA02L)</v>
          </cell>
          <cell r="D2393" t="str">
            <v>HONG KONG</v>
          </cell>
          <cell r="E2393">
            <v>37014</v>
          </cell>
          <cell r="F2393">
            <v>434958.74</v>
          </cell>
          <cell r="G2393">
            <v>1</v>
          </cell>
        </row>
        <row r="2394">
          <cell r="A2394">
            <v>39871</v>
          </cell>
          <cell r="B2394" t="str">
            <v>0960443</v>
          </cell>
          <cell r="C2394" t="str">
            <v>HK Dragon Airlines Limited Provident Fd Scheme-HIAS Stable Growth Fd(RDRA02L)</v>
          </cell>
          <cell r="D2394" t="str">
            <v>HONG KONG</v>
          </cell>
          <cell r="E2394">
            <v>37014</v>
          </cell>
          <cell r="F2394">
            <v>232942.33</v>
          </cell>
          <cell r="G2394">
            <v>1</v>
          </cell>
        </row>
        <row r="2395">
          <cell r="A2395">
            <v>39871</v>
          </cell>
          <cell r="B2395" t="str">
            <v>0960450</v>
          </cell>
          <cell r="C2395" t="str">
            <v>HK Dragon Airlines Limited Provident Fund Scheme-HIAS Stable Fund (RDRA02L)</v>
          </cell>
          <cell r="D2395" t="str">
            <v>HONG KONG</v>
          </cell>
          <cell r="E2395">
            <v>37014</v>
          </cell>
          <cell r="F2395">
            <v>160826.93</v>
          </cell>
          <cell r="G2395">
            <v>1</v>
          </cell>
        </row>
        <row r="2396">
          <cell r="A2396">
            <v>39871</v>
          </cell>
          <cell r="B2396" t="str">
            <v>0960468</v>
          </cell>
          <cell r="C2396" t="str">
            <v>HK Dragon Airlines Limited Provident Fund Scheme-HIAS Money Fund (RDRA02L)</v>
          </cell>
          <cell r="D2396" t="str">
            <v>HONG KONG</v>
          </cell>
          <cell r="E2396">
            <v>37014</v>
          </cell>
          <cell r="F2396">
            <v>131779.29</v>
          </cell>
          <cell r="G2396">
            <v>1</v>
          </cell>
        </row>
        <row r="2397">
          <cell r="A2397">
            <v>39871</v>
          </cell>
          <cell r="B2397" t="str">
            <v>0960476</v>
          </cell>
          <cell r="C2397" t="str">
            <v>HSBC International Trustee Limited as trustee of trust account 006-119507-401</v>
          </cell>
          <cell r="D2397" t="str">
            <v>HONG KONG</v>
          </cell>
          <cell r="E2397">
            <v>36880</v>
          </cell>
          <cell r="F2397">
            <v>2013309.77</v>
          </cell>
          <cell r="G2397">
            <v>1</v>
          </cell>
        </row>
        <row r="2398">
          <cell r="A2398">
            <v>39871</v>
          </cell>
          <cell r="B2398" t="str">
            <v>0960575</v>
          </cell>
          <cell r="C2398" t="str">
            <v>CHIN SIEW OI JOAN</v>
          </cell>
          <cell r="D2398" t="str">
            <v>SINGAPORE</v>
          </cell>
          <cell r="E2398">
            <v>36878</v>
          </cell>
          <cell r="F2398">
            <v>11604.13</v>
          </cell>
          <cell r="G2398">
            <v>1</v>
          </cell>
        </row>
        <row r="2399">
          <cell r="A2399">
            <v>39871</v>
          </cell>
          <cell r="B2399" t="str">
            <v>0960856</v>
          </cell>
          <cell r="C2399" t="str">
            <v>HSBL DC Scheme - HSBC Managed Balanced Fund</v>
          </cell>
          <cell r="D2399" t="str">
            <v>HONG KONG</v>
          </cell>
          <cell r="E2399">
            <v>32874</v>
          </cell>
          <cell r="F2399">
            <v>20456445.550000001</v>
          </cell>
          <cell r="G2399">
            <v>1</v>
          </cell>
        </row>
        <row r="2400">
          <cell r="A2400">
            <v>39871</v>
          </cell>
          <cell r="B2400" t="str">
            <v>0960872</v>
          </cell>
          <cell r="C2400" t="str">
            <v>HSBL DC Scheme-HSBC Managed Growth Fund</v>
          </cell>
          <cell r="D2400" t="str">
            <v>HONG KONG</v>
          </cell>
          <cell r="E2400">
            <v>32874</v>
          </cell>
          <cell r="F2400">
            <v>28424276.850000001</v>
          </cell>
          <cell r="G2400">
            <v>1</v>
          </cell>
        </row>
        <row r="2401">
          <cell r="A2401">
            <v>39871</v>
          </cell>
          <cell r="B2401" t="str">
            <v>0960880</v>
          </cell>
          <cell r="C2401" t="str">
            <v>HSBL DC Scheme-HSBC Global Money Fund (HKD)</v>
          </cell>
          <cell r="D2401" t="str">
            <v>HONG KONG</v>
          </cell>
          <cell r="E2401">
            <v>32874</v>
          </cell>
          <cell r="F2401">
            <v>10942271.449999999</v>
          </cell>
          <cell r="G2401">
            <v>1</v>
          </cell>
        </row>
        <row r="2402">
          <cell r="A2402">
            <v>39871</v>
          </cell>
          <cell r="B2402" t="str">
            <v>0961433</v>
          </cell>
          <cell r="C2402" t="str">
            <v>KOH LIANG WEE</v>
          </cell>
          <cell r="D2402" t="str">
            <v>SINGAPORE</v>
          </cell>
          <cell r="E2402">
            <v>36890</v>
          </cell>
          <cell r="F2402">
            <v>9513.34</v>
          </cell>
          <cell r="G2402">
            <v>1</v>
          </cell>
        </row>
        <row r="2403">
          <cell r="A2403">
            <v>39871</v>
          </cell>
          <cell r="B2403" t="str">
            <v>0961524</v>
          </cell>
          <cell r="C2403" t="str">
            <v>LIM SONG KOON</v>
          </cell>
          <cell r="D2403" t="str">
            <v>SINGAPORE</v>
          </cell>
          <cell r="E2403">
            <v>36894</v>
          </cell>
          <cell r="F2403">
            <v>0</v>
          </cell>
          <cell r="G2403">
            <v>1</v>
          </cell>
        </row>
        <row r="2404">
          <cell r="A2404">
            <v>39871</v>
          </cell>
          <cell r="B2404" t="str">
            <v>0961706</v>
          </cell>
          <cell r="C2404" t="str">
            <v>KATRINA SZE-YAN SHUM</v>
          </cell>
          <cell r="D2404" t="str">
            <v>SINGAPORE</v>
          </cell>
          <cell r="E2404">
            <v>36896</v>
          </cell>
          <cell r="F2404">
            <v>14424.61</v>
          </cell>
          <cell r="G2404">
            <v>1</v>
          </cell>
        </row>
        <row r="2405">
          <cell r="A2405">
            <v>39871</v>
          </cell>
          <cell r="B2405" t="str">
            <v>0961722</v>
          </cell>
          <cell r="C2405" t="str">
            <v>KATRINA SZE-YAN SHUM</v>
          </cell>
          <cell r="D2405" t="str">
            <v>SINGAPORE</v>
          </cell>
          <cell r="E2405">
            <v>36896</v>
          </cell>
          <cell r="F2405">
            <v>11672.41</v>
          </cell>
          <cell r="G2405">
            <v>1</v>
          </cell>
        </row>
        <row r="2406">
          <cell r="A2406">
            <v>39871</v>
          </cell>
          <cell r="B2406" t="str">
            <v>0962001</v>
          </cell>
          <cell r="C2406" t="str">
            <v>YONG HIOK SHU &amp;/OR YEOH SIEW MAY</v>
          </cell>
          <cell r="D2406" t="str">
            <v>SINGAPORE</v>
          </cell>
          <cell r="E2406">
            <v>36907</v>
          </cell>
          <cell r="F2406">
            <v>0</v>
          </cell>
          <cell r="G2406">
            <v>1</v>
          </cell>
        </row>
        <row r="2407">
          <cell r="A2407">
            <v>39871</v>
          </cell>
          <cell r="B2407" t="str">
            <v>0962027</v>
          </cell>
          <cell r="C2407" t="str">
            <v>YONG HIOK SHU &amp;/OR YEOH SIEW MAY</v>
          </cell>
          <cell r="D2407" t="str">
            <v>SINGAPORE</v>
          </cell>
          <cell r="E2407">
            <v>36907</v>
          </cell>
          <cell r="F2407">
            <v>0</v>
          </cell>
          <cell r="G2407">
            <v>1</v>
          </cell>
        </row>
        <row r="2408">
          <cell r="A2408">
            <v>39871</v>
          </cell>
          <cell r="B2408" t="str">
            <v>0962118</v>
          </cell>
          <cell r="C2408" t="str">
            <v>RAYMOND GERALD GEORGE RUTHERFORD</v>
          </cell>
          <cell r="D2408" t="str">
            <v>SINGAPORE</v>
          </cell>
          <cell r="E2408">
            <v>36906</v>
          </cell>
          <cell r="F2408">
            <v>5.92</v>
          </cell>
          <cell r="G2408">
            <v>1</v>
          </cell>
        </row>
        <row r="2409">
          <cell r="A2409">
            <v>39871</v>
          </cell>
          <cell r="B2409" t="str">
            <v>0962183</v>
          </cell>
          <cell r="C2409" t="str">
            <v>MALAI HALIMAH MALAI YUSSOF</v>
          </cell>
          <cell r="D2409" t="str">
            <v>SINGAPORE</v>
          </cell>
          <cell r="E2409">
            <v>36910</v>
          </cell>
          <cell r="F2409">
            <v>0</v>
          </cell>
          <cell r="G2409">
            <v>1</v>
          </cell>
        </row>
        <row r="2410">
          <cell r="A2410">
            <v>39871</v>
          </cell>
          <cell r="B2410" t="str">
            <v>0962266</v>
          </cell>
          <cell r="C2410" t="str">
            <v>JANET GOH KENG LUAN ALIAS JANET YEE &amp;/OR YEE YANG SHANE ARNOLD</v>
          </cell>
          <cell r="D2410" t="str">
            <v>SINGAPORE</v>
          </cell>
          <cell r="E2410">
            <v>36910</v>
          </cell>
          <cell r="F2410">
            <v>65.23</v>
          </cell>
          <cell r="G2410">
            <v>1</v>
          </cell>
        </row>
        <row r="2411">
          <cell r="A2411">
            <v>39871</v>
          </cell>
          <cell r="B2411" t="str">
            <v>0962282</v>
          </cell>
          <cell r="C2411" t="str">
            <v>CHIU CHIN NGOK &amp;/OR POON YIP HUNG</v>
          </cell>
          <cell r="D2411" t="str">
            <v>SINGAPORE</v>
          </cell>
          <cell r="E2411">
            <v>36913</v>
          </cell>
          <cell r="F2411">
            <v>0</v>
          </cell>
          <cell r="G2411">
            <v>1</v>
          </cell>
        </row>
        <row r="2412">
          <cell r="A2412">
            <v>39871</v>
          </cell>
          <cell r="B2412" t="str">
            <v>0962357</v>
          </cell>
          <cell r="C2412" t="str">
            <v>UWE GUSTAV HECKEL &amp;/OR SIMONE CAROLA HECKEL</v>
          </cell>
          <cell r="D2412" t="str">
            <v>SINGAPORE</v>
          </cell>
          <cell r="E2412">
            <v>36908</v>
          </cell>
          <cell r="F2412">
            <v>27.62</v>
          </cell>
          <cell r="G2412">
            <v>1</v>
          </cell>
        </row>
        <row r="2413">
          <cell r="A2413">
            <v>39871</v>
          </cell>
          <cell r="B2413" t="str">
            <v>0962399</v>
          </cell>
          <cell r="C2413" t="str">
            <v>HSBC Trustee (Hong Kong) Ltd 046-037453-403</v>
          </cell>
          <cell r="D2413" t="str">
            <v>HONG KONG</v>
          </cell>
          <cell r="E2413">
            <v>36923</v>
          </cell>
          <cell r="F2413">
            <v>49483807.100000001</v>
          </cell>
          <cell r="G2413">
            <v>1</v>
          </cell>
        </row>
        <row r="2414">
          <cell r="A2414">
            <v>39871</v>
          </cell>
          <cell r="B2414" t="str">
            <v>0962506</v>
          </cell>
          <cell r="C2414" t="str">
            <v>RAUSING FINN ANDERS EGIL</v>
          </cell>
          <cell r="D2414" t="str">
            <v>SINGAPORE</v>
          </cell>
          <cell r="E2414">
            <v>36925</v>
          </cell>
          <cell r="F2414">
            <v>207822.17</v>
          </cell>
          <cell r="G2414">
            <v>1</v>
          </cell>
        </row>
        <row r="2415">
          <cell r="A2415">
            <v>39871</v>
          </cell>
          <cell r="B2415" t="str">
            <v>0962647</v>
          </cell>
          <cell r="C2415" t="str">
            <v>DATO PADUKA HAMZAH MD SALLEH</v>
          </cell>
          <cell r="D2415" t="str">
            <v>SINGAPORE</v>
          </cell>
          <cell r="E2415">
            <v>36929</v>
          </cell>
          <cell r="F2415">
            <v>61917.79</v>
          </cell>
          <cell r="G2415">
            <v>1</v>
          </cell>
        </row>
        <row r="2416">
          <cell r="A2416">
            <v>39871</v>
          </cell>
          <cell r="B2416" t="str">
            <v>0962670</v>
          </cell>
          <cell r="C2416" t="str">
            <v>HSBC American Fund</v>
          </cell>
          <cell r="D2416" t="str">
            <v>Melbourne</v>
          </cell>
          <cell r="E2416">
            <v>36952</v>
          </cell>
          <cell r="F2416">
            <v>0.64</v>
          </cell>
          <cell r="G2416">
            <v>1</v>
          </cell>
        </row>
        <row r="2417">
          <cell r="A2417">
            <v>39871</v>
          </cell>
          <cell r="B2417" t="str">
            <v>0962688</v>
          </cell>
          <cell r="C2417" t="str">
            <v>HSBC Europe Fund</v>
          </cell>
          <cell r="D2417" t="str">
            <v>Melbourne</v>
          </cell>
          <cell r="E2417">
            <v>36952</v>
          </cell>
          <cell r="F2417">
            <v>-0.86</v>
          </cell>
          <cell r="G2417">
            <v>1</v>
          </cell>
        </row>
        <row r="2418">
          <cell r="A2418">
            <v>39871</v>
          </cell>
          <cell r="B2418" t="str">
            <v>0962696</v>
          </cell>
          <cell r="C2418" t="str">
            <v>HSBC Japan Fund</v>
          </cell>
          <cell r="D2418" t="str">
            <v>Melbourne</v>
          </cell>
          <cell r="E2418">
            <v>36952</v>
          </cell>
          <cell r="F2418">
            <v>0.95</v>
          </cell>
          <cell r="G2418">
            <v>1</v>
          </cell>
        </row>
        <row r="2419">
          <cell r="A2419">
            <v>39871</v>
          </cell>
          <cell r="B2419" t="str">
            <v>0962704</v>
          </cell>
          <cell r="C2419" t="str">
            <v>HSBC American Wholesale Fund</v>
          </cell>
          <cell r="D2419" t="str">
            <v>Melbourne</v>
          </cell>
          <cell r="E2419">
            <v>37256</v>
          </cell>
          <cell r="F2419">
            <v>0.59</v>
          </cell>
          <cell r="G2419">
            <v>1</v>
          </cell>
        </row>
        <row r="2420">
          <cell r="A2420">
            <v>39871</v>
          </cell>
          <cell r="B2420" t="str">
            <v>0962712</v>
          </cell>
          <cell r="C2420" t="str">
            <v>HSBC Europe Wholesale Fund</v>
          </cell>
          <cell r="D2420" t="str">
            <v>Melbourne</v>
          </cell>
          <cell r="E2420">
            <v>36952</v>
          </cell>
          <cell r="F2420">
            <v>-0.01</v>
          </cell>
          <cell r="G2420">
            <v>1</v>
          </cell>
        </row>
        <row r="2421">
          <cell r="A2421">
            <v>39871</v>
          </cell>
          <cell r="B2421" t="str">
            <v>0962720</v>
          </cell>
          <cell r="C2421" t="str">
            <v>HSBC Japan Wholesale Fund</v>
          </cell>
          <cell r="D2421" t="str">
            <v>Melbourne</v>
          </cell>
          <cell r="E2421">
            <v>36952</v>
          </cell>
          <cell r="F2421">
            <v>0.1</v>
          </cell>
          <cell r="G2421">
            <v>1</v>
          </cell>
        </row>
        <row r="2422">
          <cell r="A2422">
            <v>39871</v>
          </cell>
          <cell r="B2422" t="str">
            <v>0962902</v>
          </cell>
          <cell r="C2422" t="str">
            <v>TAY SENG GUAT ALIAS TAI SENG GUAT</v>
          </cell>
          <cell r="D2422" t="str">
            <v>SINGAPORE</v>
          </cell>
          <cell r="E2422">
            <v>36934</v>
          </cell>
          <cell r="F2422">
            <v>0</v>
          </cell>
          <cell r="G2422">
            <v>1</v>
          </cell>
        </row>
        <row r="2423">
          <cell r="A2423">
            <v>39871</v>
          </cell>
          <cell r="B2423" t="str">
            <v>0962928</v>
          </cell>
          <cell r="C2423" t="str">
            <v>LAU CHUNG KI</v>
          </cell>
          <cell r="D2423" t="str">
            <v>SINGAPORE</v>
          </cell>
          <cell r="E2423">
            <v>36949</v>
          </cell>
          <cell r="F2423">
            <v>15758.13</v>
          </cell>
          <cell r="G2423">
            <v>1</v>
          </cell>
        </row>
        <row r="2424">
          <cell r="A2424">
            <v>39871</v>
          </cell>
          <cell r="B2424" t="str">
            <v>0962951</v>
          </cell>
          <cell r="C2424" t="str">
            <v>KING CHIU FUI</v>
          </cell>
          <cell r="D2424" t="str">
            <v>SINGAPORE</v>
          </cell>
          <cell r="E2424">
            <v>36936</v>
          </cell>
          <cell r="F2424">
            <v>1.97</v>
          </cell>
          <cell r="G2424">
            <v>1</v>
          </cell>
        </row>
        <row r="2425">
          <cell r="A2425">
            <v>39871</v>
          </cell>
          <cell r="B2425" t="str">
            <v>0962977</v>
          </cell>
          <cell r="C2425" t="str">
            <v>BERNARD HENRI LEON LEROY</v>
          </cell>
          <cell r="D2425" t="str">
            <v>SINGAPORE</v>
          </cell>
          <cell r="E2425">
            <v>36929</v>
          </cell>
          <cell r="F2425">
            <v>42666.75</v>
          </cell>
          <cell r="G2425">
            <v>1</v>
          </cell>
        </row>
        <row r="2426">
          <cell r="A2426">
            <v>39871</v>
          </cell>
          <cell r="B2426" t="str">
            <v>0963785</v>
          </cell>
          <cell r="C2426" t="str">
            <v>Mrs. Susan M. Coskry No.2</v>
          </cell>
          <cell r="D2426" t="str">
            <v>HONG KONG</v>
          </cell>
          <cell r="E2426">
            <v>36568</v>
          </cell>
          <cell r="F2426">
            <v>950143.97</v>
          </cell>
          <cell r="G2426">
            <v>1</v>
          </cell>
        </row>
        <row r="2427">
          <cell r="A2427">
            <v>39871</v>
          </cell>
          <cell r="B2427" t="str">
            <v>0963918</v>
          </cell>
          <cell r="C2427" t="str">
            <v>HENG CHAK JOO</v>
          </cell>
          <cell r="D2427" t="str">
            <v>SINGAPORE</v>
          </cell>
          <cell r="E2427">
            <v>36962</v>
          </cell>
          <cell r="F2427">
            <v>10177.1</v>
          </cell>
          <cell r="G2427">
            <v>1</v>
          </cell>
        </row>
        <row r="2428">
          <cell r="A2428">
            <v>39871</v>
          </cell>
          <cell r="B2428" t="str">
            <v>0964213</v>
          </cell>
          <cell r="C2428" t="str">
            <v>MONALDI ROSANA SONIA &amp;/OR LANNOT IGNACIO MARTIN</v>
          </cell>
          <cell r="D2428" t="str">
            <v>SINGAPORE</v>
          </cell>
          <cell r="E2428">
            <v>36972</v>
          </cell>
          <cell r="F2428">
            <v>19993.740000000002</v>
          </cell>
          <cell r="G2428">
            <v>1</v>
          </cell>
        </row>
        <row r="2429">
          <cell r="A2429">
            <v>39871</v>
          </cell>
          <cell r="B2429" t="str">
            <v>0964395</v>
          </cell>
          <cell r="C2429" t="str">
            <v>HSBC International Trustee Ltd Account 006-094940-402</v>
          </cell>
          <cell r="D2429" t="str">
            <v>HONG KONG</v>
          </cell>
          <cell r="E2429">
            <v>36983</v>
          </cell>
          <cell r="F2429">
            <v>45982.91</v>
          </cell>
          <cell r="G2429">
            <v>1</v>
          </cell>
        </row>
        <row r="2430">
          <cell r="A2430">
            <v>39871</v>
          </cell>
          <cell r="B2430" t="str">
            <v>0964403</v>
          </cell>
          <cell r="C2430" t="str">
            <v>RUPARELIA HITENDRA VITHALDER &amp;/OR KIRTIKUMARI H RUPARELIA</v>
          </cell>
          <cell r="D2430" t="str">
            <v>SINGAPORE</v>
          </cell>
          <cell r="E2430">
            <v>36979</v>
          </cell>
          <cell r="F2430">
            <v>33896.370000000003</v>
          </cell>
          <cell r="G2430">
            <v>1</v>
          </cell>
        </row>
        <row r="2431">
          <cell r="A2431">
            <v>39871</v>
          </cell>
          <cell r="B2431" t="str">
            <v>0964494</v>
          </cell>
          <cell r="C2431" t="str">
            <v>WONG CHRISTOPHER</v>
          </cell>
          <cell r="D2431" t="str">
            <v>SINGAPORE</v>
          </cell>
          <cell r="E2431">
            <v>36984</v>
          </cell>
          <cell r="F2431">
            <v>10503.55</v>
          </cell>
          <cell r="G2431">
            <v>1</v>
          </cell>
        </row>
        <row r="2432">
          <cell r="A2432">
            <v>39871</v>
          </cell>
          <cell r="B2432" t="str">
            <v>0964502</v>
          </cell>
          <cell r="C2432" t="str">
            <v>HSBC Life (Int'l) Ltd - SPP/Global Bond Fund (HKD)</v>
          </cell>
          <cell r="D2432" t="str">
            <v>HONG KONG</v>
          </cell>
          <cell r="E2432">
            <v>36990</v>
          </cell>
          <cell r="F2432">
            <v>2184174.58</v>
          </cell>
          <cell r="G2432">
            <v>1</v>
          </cell>
        </row>
        <row r="2433">
          <cell r="A2433">
            <v>39871</v>
          </cell>
          <cell r="B2433" t="str">
            <v>0964510</v>
          </cell>
          <cell r="C2433" t="str">
            <v>HSBC Life (Int'l) Ltd - SPP/Global Bond Fund (USD)</v>
          </cell>
          <cell r="D2433" t="str">
            <v>HONG KONG</v>
          </cell>
          <cell r="E2433">
            <v>36990</v>
          </cell>
          <cell r="F2433">
            <v>1105775.6100000001</v>
          </cell>
          <cell r="G2433">
            <v>1</v>
          </cell>
        </row>
        <row r="2434">
          <cell r="A2434">
            <v>39871</v>
          </cell>
          <cell r="B2434" t="str">
            <v>0964528</v>
          </cell>
          <cell r="C2434" t="str">
            <v>HSBC Life (Int'l) Ltd - SPP/Pan-European Equity Fund (HKD)</v>
          </cell>
          <cell r="D2434" t="str">
            <v>HONG KONG</v>
          </cell>
          <cell r="E2434">
            <v>36990</v>
          </cell>
          <cell r="F2434">
            <v>3810928.73</v>
          </cell>
          <cell r="G2434">
            <v>1</v>
          </cell>
        </row>
        <row r="2435">
          <cell r="A2435">
            <v>39871</v>
          </cell>
          <cell r="B2435" t="str">
            <v>0964536</v>
          </cell>
          <cell r="C2435" t="str">
            <v>HSBC Life (Int'l) Ltd - SPP/Pan-European Equity Fund (USD)</v>
          </cell>
          <cell r="D2435" t="str">
            <v>HONG KONG</v>
          </cell>
          <cell r="E2435">
            <v>36990</v>
          </cell>
          <cell r="F2435">
            <v>1651673.98</v>
          </cell>
          <cell r="G2435">
            <v>1</v>
          </cell>
        </row>
        <row r="2436">
          <cell r="A2436">
            <v>39871</v>
          </cell>
          <cell r="B2436" t="str">
            <v>0964544</v>
          </cell>
          <cell r="C2436" t="str">
            <v>HSBC Life (Int'l) Ltd - SPP/Managed Growth Fund (USD)</v>
          </cell>
          <cell r="D2436" t="str">
            <v>HONG KONG</v>
          </cell>
          <cell r="E2436">
            <v>37014</v>
          </cell>
          <cell r="F2436">
            <v>2487456.5</v>
          </cell>
          <cell r="G2436">
            <v>1</v>
          </cell>
        </row>
        <row r="2437">
          <cell r="A2437">
            <v>39871</v>
          </cell>
          <cell r="B2437" t="str">
            <v>0964551</v>
          </cell>
          <cell r="C2437" t="str">
            <v>HSBC Life (Int'l) Ltd - SPP/Global Opportunities Fund (HKD)</v>
          </cell>
          <cell r="D2437" t="str">
            <v>HONG KONG</v>
          </cell>
          <cell r="E2437">
            <v>36990</v>
          </cell>
          <cell r="F2437">
            <v>3173634.57</v>
          </cell>
          <cell r="G2437">
            <v>1</v>
          </cell>
        </row>
        <row r="2438">
          <cell r="A2438">
            <v>39871</v>
          </cell>
          <cell r="B2438" t="str">
            <v>0964577</v>
          </cell>
          <cell r="C2438" t="str">
            <v>YONG SIEW LIM</v>
          </cell>
          <cell r="D2438" t="str">
            <v>SINGAPORE</v>
          </cell>
          <cell r="E2438">
            <v>36987</v>
          </cell>
          <cell r="F2438">
            <v>19766.13</v>
          </cell>
          <cell r="G2438">
            <v>1</v>
          </cell>
        </row>
        <row r="2439">
          <cell r="A2439">
            <v>39871</v>
          </cell>
          <cell r="B2439" t="str">
            <v>0964676</v>
          </cell>
          <cell r="C2439" t="str">
            <v>YONG KHEE CHEEN KAISY &amp;/OR THEAN KENNETH SEE HOONG</v>
          </cell>
          <cell r="D2439" t="str">
            <v>SINGAPORE</v>
          </cell>
          <cell r="E2439">
            <v>37014</v>
          </cell>
          <cell r="F2439">
            <v>19691.87</v>
          </cell>
          <cell r="G2439">
            <v>1</v>
          </cell>
        </row>
        <row r="2440">
          <cell r="A2440">
            <v>39871</v>
          </cell>
          <cell r="B2440" t="str">
            <v>0964775</v>
          </cell>
          <cell r="C2440" t="str">
            <v>LEROY BERNARD HENRI &amp;/OR LEORY LE THI LOC ANNIE</v>
          </cell>
          <cell r="D2440" t="str">
            <v>SINGAPORE</v>
          </cell>
          <cell r="E2440">
            <v>36989</v>
          </cell>
          <cell r="F2440">
            <v>48430.53</v>
          </cell>
          <cell r="G2440">
            <v>1</v>
          </cell>
        </row>
        <row r="2441">
          <cell r="A2441">
            <v>39871</v>
          </cell>
          <cell r="B2441" t="str">
            <v>0965061</v>
          </cell>
          <cell r="C2441" t="str">
            <v>Wong Kar Sue and / or Wong Kar Choi Kenneth</v>
          </cell>
          <cell r="D2441" t="str">
            <v>HONG KONG</v>
          </cell>
          <cell r="E2441">
            <v>37014</v>
          </cell>
          <cell r="F2441">
            <v>2204757.71</v>
          </cell>
          <cell r="G2441">
            <v>1</v>
          </cell>
        </row>
        <row r="2442">
          <cell r="A2442">
            <v>39871</v>
          </cell>
          <cell r="B2442" t="str">
            <v>0965103</v>
          </cell>
          <cell r="C2442" t="str">
            <v>Willowdale International Holdings Limited</v>
          </cell>
          <cell r="D2442" t="str">
            <v>HONG KONG</v>
          </cell>
          <cell r="E2442">
            <v>37014</v>
          </cell>
          <cell r="F2442">
            <v>1683956.97</v>
          </cell>
          <cell r="G2442">
            <v>1</v>
          </cell>
        </row>
        <row r="2443">
          <cell r="A2443">
            <v>39871</v>
          </cell>
          <cell r="B2443" t="str">
            <v>0965111</v>
          </cell>
          <cell r="C2443" t="str">
            <v>Edmond Tam</v>
          </cell>
          <cell r="D2443" t="str">
            <v>HONG KONG</v>
          </cell>
          <cell r="E2443">
            <v>37014</v>
          </cell>
          <cell r="F2443">
            <v>1381102.38</v>
          </cell>
          <cell r="G2443">
            <v>1</v>
          </cell>
        </row>
        <row r="2444">
          <cell r="A2444">
            <v>39871</v>
          </cell>
          <cell r="B2444" t="str">
            <v>0965137</v>
          </cell>
          <cell r="C2444" t="str">
            <v>NG KIAN HUAT</v>
          </cell>
          <cell r="D2444" t="str">
            <v>SINGAPORE</v>
          </cell>
          <cell r="E2444">
            <v>37014</v>
          </cell>
          <cell r="F2444">
            <v>17.399999999999999</v>
          </cell>
          <cell r="G2444">
            <v>1</v>
          </cell>
        </row>
        <row r="2445">
          <cell r="A2445">
            <v>39871</v>
          </cell>
          <cell r="B2445" t="str">
            <v>0965152</v>
          </cell>
          <cell r="C2445" t="str">
            <v>CHOO SHIAO HOE</v>
          </cell>
          <cell r="D2445" t="str">
            <v>SINGAPORE</v>
          </cell>
          <cell r="E2445">
            <v>37015</v>
          </cell>
          <cell r="F2445">
            <v>0</v>
          </cell>
          <cell r="G2445">
            <v>1</v>
          </cell>
        </row>
        <row r="2446">
          <cell r="A2446">
            <v>39871</v>
          </cell>
          <cell r="B2446" t="str">
            <v>0965327</v>
          </cell>
          <cell r="C2446" t="str">
            <v>YONG AN HONG &amp;/OR LIM ENG LUAN</v>
          </cell>
          <cell r="D2446" t="str">
            <v>SINGAPORE</v>
          </cell>
          <cell r="E2446">
            <v>37027</v>
          </cell>
          <cell r="F2446">
            <v>25.48</v>
          </cell>
          <cell r="G2446">
            <v>1</v>
          </cell>
        </row>
        <row r="2447">
          <cell r="A2447">
            <v>39871</v>
          </cell>
          <cell r="B2447" t="str">
            <v>0965491</v>
          </cell>
          <cell r="C2447" t="str">
            <v>CHIN KWEE YONG &amp;/OR SU ANNA</v>
          </cell>
          <cell r="D2447" t="str">
            <v>SINGAPORE</v>
          </cell>
          <cell r="E2447">
            <v>37028</v>
          </cell>
          <cell r="F2447">
            <v>14693.14</v>
          </cell>
          <cell r="G2447">
            <v>1</v>
          </cell>
        </row>
        <row r="2448">
          <cell r="A2448">
            <v>39871</v>
          </cell>
          <cell r="B2448" t="str">
            <v>0965525</v>
          </cell>
          <cell r="C2448" t="str">
            <v>NG CHIM YUAN</v>
          </cell>
          <cell r="D2448" t="str">
            <v>SINGAPORE</v>
          </cell>
          <cell r="E2448">
            <v>37030</v>
          </cell>
          <cell r="F2448">
            <v>115.75</v>
          </cell>
          <cell r="G2448">
            <v>1</v>
          </cell>
        </row>
        <row r="2449">
          <cell r="A2449">
            <v>39871</v>
          </cell>
          <cell r="B2449" t="str">
            <v>0965673</v>
          </cell>
          <cell r="C2449" t="str">
            <v>MARTIN EDWARD HUGHES</v>
          </cell>
          <cell r="D2449" t="str">
            <v>SINGAPORE</v>
          </cell>
          <cell r="E2449">
            <v>37032</v>
          </cell>
          <cell r="F2449">
            <v>18450.95</v>
          </cell>
          <cell r="G2449">
            <v>1</v>
          </cell>
        </row>
        <row r="2450">
          <cell r="A2450">
            <v>39871</v>
          </cell>
          <cell r="B2450" t="str">
            <v>0965681</v>
          </cell>
          <cell r="C2450" t="str">
            <v>STEPHENS SANDRA JOY</v>
          </cell>
          <cell r="D2450" t="str">
            <v>SINGAPORE</v>
          </cell>
          <cell r="E2450">
            <v>37034</v>
          </cell>
          <cell r="F2450">
            <v>11324.9</v>
          </cell>
          <cell r="G2450">
            <v>1</v>
          </cell>
        </row>
        <row r="2451">
          <cell r="A2451">
            <v>39871</v>
          </cell>
          <cell r="B2451" t="str">
            <v>0965830</v>
          </cell>
          <cell r="C2451" t="str">
            <v>DOUGLAS M RUTHVEN &amp;/OR PATRICIA EVELYN RUTHVEN</v>
          </cell>
          <cell r="D2451" t="str">
            <v>SINGAPORE</v>
          </cell>
          <cell r="E2451">
            <v>37047</v>
          </cell>
          <cell r="F2451">
            <v>278470.49</v>
          </cell>
          <cell r="G2451">
            <v>1</v>
          </cell>
        </row>
        <row r="2452">
          <cell r="A2452">
            <v>39871</v>
          </cell>
          <cell r="B2452" t="str">
            <v>0965848</v>
          </cell>
          <cell r="C2452" t="str">
            <v>DOUGLAS M RUTHVEN &amp;/OR PATRICIA EVELYN RUTHVEN</v>
          </cell>
          <cell r="D2452" t="str">
            <v>SINGAPORE</v>
          </cell>
          <cell r="E2452">
            <v>37047</v>
          </cell>
          <cell r="F2452">
            <v>0</v>
          </cell>
          <cell r="G2452">
            <v>1</v>
          </cell>
        </row>
        <row r="2453">
          <cell r="A2453">
            <v>39871</v>
          </cell>
          <cell r="B2453" t="str">
            <v>0965889</v>
          </cell>
          <cell r="C2453" t="str">
            <v>FOO TIANG THENG &amp;/OR WONG SAU YIN</v>
          </cell>
          <cell r="D2453" t="str">
            <v>SINGAPORE</v>
          </cell>
          <cell r="E2453">
            <v>37048</v>
          </cell>
          <cell r="F2453">
            <v>19892.66</v>
          </cell>
          <cell r="G2453">
            <v>1</v>
          </cell>
        </row>
        <row r="2454">
          <cell r="A2454">
            <v>39871</v>
          </cell>
          <cell r="B2454" t="str">
            <v>0966176</v>
          </cell>
          <cell r="C2454" t="str">
            <v>FORTIS PRIVATE BANKING SINGAPORE LTD</v>
          </cell>
          <cell r="D2454" t="str">
            <v>SINGAPORE</v>
          </cell>
          <cell r="E2454">
            <v>37057</v>
          </cell>
          <cell r="F2454">
            <v>0</v>
          </cell>
          <cell r="G2454">
            <v>1</v>
          </cell>
        </row>
        <row r="2455">
          <cell r="A2455">
            <v>39871</v>
          </cell>
          <cell r="B2455" t="str">
            <v>0966192</v>
          </cell>
          <cell r="C2455" t="str">
            <v>Chung Kai Siu &amp; Cheung Shuet Ying</v>
          </cell>
          <cell r="D2455" t="str">
            <v>HONG KONG</v>
          </cell>
          <cell r="E2455">
            <v>37060</v>
          </cell>
          <cell r="F2455">
            <v>1277511.53</v>
          </cell>
          <cell r="G2455">
            <v>1</v>
          </cell>
        </row>
        <row r="2456">
          <cell r="A2456">
            <v>39871</v>
          </cell>
          <cell r="B2456" t="str">
            <v>0966549</v>
          </cell>
          <cell r="C2456" t="str">
            <v>SHONG YUN SHAN &amp;/OR WONG ING VUI</v>
          </cell>
          <cell r="D2456" t="str">
            <v>SINGAPORE</v>
          </cell>
          <cell r="E2456">
            <v>37061</v>
          </cell>
          <cell r="F2456">
            <v>11.91</v>
          </cell>
          <cell r="G2456">
            <v>1</v>
          </cell>
        </row>
        <row r="2457">
          <cell r="A2457">
            <v>39871</v>
          </cell>
          <cell r="B2457" t="str">
            <v>0966994</v>
          </cell>
          <cell r="C2457" t="str">
            <v>ANG GRACE ALIAS JESSICA</v>
          </cell>
          <cell r="D2457" t="str">
            <v>SINGAPORE</v>
          </cell>
          <cell r="E2457">
            <v>37075</v>
          </cell>
          <cell r="F2457">
            <v>11192.81</v>
          </cell>
          <cell r="G2457">
            <v>1</v>
          </cell>
        </row>
        <row r="2458">
          <cell r="A2458">
            <v>39871</v>
          </cell>
          <cell r="B2458" t="str">
            <v>0967018</v>
          </cell>
          <cell r="C2458" t="str">
            <v>ANG GRACE ALIAS JESSICA</v>
          </cell>
          <cell r="D2458" t="str">
            <v>SINGAPORE</v>
          </cell>
          <cell r="E2458">
            <v>37075</v>
          </cell>
          <cell r="F2458">
            <v>26885.5</v>
          </cell>
          <cell r="G2458">
            <v>1</v>
          </cell>
        </row>
        <row r="2459">
          <cell r="A2459">
            <v>39871</v>
          </cell>
          <cell r="B2459" t="str">
            <v>0967141</v>
          </cell>
          <cell r="C2459" t="str">
            <v>CHAN CHRISTOPHER KA-LIM</v>
          </cell>
          <cell r="D2459" t="str">
            <v>SINGAPORE</v>
          </cell>
          <cell r="E2459">
            <v>37077</v>
          </cell>
          <cell r="F2459">
            <v>39251.919999999998</v>
          </cell>
          <cell r="G2459">
            <v>1</v>
          </cell>
        </row>
        <row r="2460">
          <cell r="A2460">
            <v>39871</v>
          </cell>
          <cell r="B2460" t="str">
            <v>0967174</v>
          </cell>
          <cell r="C2460" t="str">
            <v>LOW CHEE CHIANG STEPHEN</v>
          </cell>
          <cell r="D2460" t="str">
            <v>SINGAPORE</v>
          </cell>
          <cell r="E2460">
            <v>37083</v>
          </cell>
          <cell r="F2460">
            <v>78504.13</v>
          </cell>
          <cell r="G2460">
            <v>1</v>
          </cell>
        </row>
        <row r="2461">
          <cell r="A2461">
            <v>39871</v>
          </cell>
          <cell r="B2461" t="str">
            <v>0967463</v>
          </cell>
          <cell r="C2461" t="str">
            <v>NESER KA BINE INVESTMENTS LIMITED</v>
          </cell>
          <cell r="D2461" t="str">
            <v>SINGAPORE</v>
          </cell>
          <cell r="E2461">
            <v>37077</v>
          </cell>
          <cell r="F2461">
            <v>0</v>
          </cell>
          <cell r="G2461">
            <v>1</v>
          </cell>
        </row>
        <row r="2462">
          <cell r="A2462">
            <v>39871</v>
          </cell>
          <cell r="B2462" t="str">
            <v>0967695</v>
          </cell>
          <cell r="C2462" t="str">
            <v>DEXIA TRUST SERVICES SINGAPORE A/C USD NASDAQ PLUS GROWTH CAPITAL PROT 02SEP05</v>
          </cell>
          <cell r="D2462" t="str">
            <v>SINGAPORE</v>
          </cell>
          <cell r="E2462">
            <v>37104</v>
          </cell>
          <cell r="F2462">
            <v>12520.03</v>
          </cell>
          <cell r="G2462">
            <v>1</v>
          </cell>
        </row>
        <row r="2463">
          <cell r="A2463">
            <v>39871</v>
          </cell>
          <cell r="B2463" t="str">
            <v>0967703</v>
          </cell>
          <cell r="C2463" t="str">
            <v>DEXIA TRUST SERVICES SINGAPORE A/C USD PAN EUROPEAN GWTH II CAP PROT F 02SEP05</v>
          </cell>
          <cell r="D2463" t="str">
            <v>SINGAPORE</v>
          </cell>
          <cell r="E2463">
            <v>37104</v>
          </cell>
          <cell r="F2463">
            <v>1864.15</v>
          </cell>
          <cell r="G2463">
            <v>1</v>
          </cell>
        </row>
        <row r="2464">
          <cell r="A2464">
            <v>39871</v>
          </cell>
          <cell r="B2464" t="str">
            <v>0967711</v>
          </cell>
          <cell r="C2464" t="str">
            <v>DEXIA TRUST SERVICES SINGAPORE A/C USD WORLD GROWTH II CAP PROT FUND 02SEP05</v>
          </cell>
          <cell r="D2464" t="str">
            <v>SINGAPORE</v>
          </cell>
          <cell r="E2464">
            <v>37104</v>
          </cell>
          <cell r="F2464">
            <v>1139.8800000000001</v>
          </cell>
          <cell r="G2464">
            <v>1</v>
          </cell>
        </row>
        <row r="2465">
          <cell r="A2465">
            <v>39871</v>
          </cell>
          <cell r="B2465" t="str">
            <v>0968073</v>
          </cell>
          <cell r="C2465" t="str">
            <v>Bartley Jane Mayne</v>
          </cell>
          <cell r="D2465" t="str">
            <v>HONG KONG</v>
          </cell>
          <cell r="E2465">
            <v>34912</v>
          </cell>
          <cell r="F2465">
            <v>518713.27</v>
          </cell>
          <cell r="G2465">
            <v>1</v>
          </cell>
        </row>
        <row r="2466">
          <cell r="A2466">
            <v>39871</v>
          </cell>
          <cell r="B2466" t="str">
            <v>0968099</v>
          </cell>
          <cell r="C2466" t="str">
            <v>HJH NORSALINA WATI HJ ABIDIN</v>
          </cell>
          <cell r="D2466" t="str">
            <v>SINGAPORE</v>
          </cell>
          <cell r="E2466">
            <v>37107</v>
          </cell>
          <cell r="F2466">
            <v>11496.09</v>
          </cell>
          <cell r="G2466">
            <v>1</v>
          </cell>
        </row>
        <row r="2467">
          <cell r="A2467">
            <v>39871</v>
          </cell>
          <cell r="B2467" t="str">
            <v>0968107</v>
          </cell>
          <cell r="C2467" t="str">
            <v>TAN SIU CHAK &amp;/OR LUI WOO HA</v>
          </cell>
          <cell r="D2467" t="str">
            <v>SINGAPORE</v>
          </cell>
          <cell r="E2467">
            <v>37109</v>
          </cell>
          <cell r="F2467">
            <v>11196.46</v>
          </cell>
          <cell r="G2467">
            <v>1</v>
          </cell>
        </row>
        <row r="2468">
          <cell r="A2468">
            <v>39871</v>
          </cell>
          <cell r="B2468" t="str">
            <v>0968420</v>
          </cell>
          <cell r="C2468" t="str">
            <v>MANOHAR RAMANUJAM &amp;/OR DARAN SHYMELA</v>
          </cell>
          <cell r="D2468" t="str">
            <v>SINGAPORE</v>
          </cell>
          <cell r="E2468">
            <v>37126</v>
          </cell>
          <cell r="F2468">
            <v>14185.56</v>
          </cell>
          <cell r="G2468">
            <v>1</v>
          </cell>
        </row>
        <row r="2469">
          <cell r="A2469">
            <v>39871</v>
          </cell>
          <cell r="B2469" t="str">
            <v>0968453</v>
          </cell>
          <cell r="C2469" t="str">
            <v>MARC YVES DUMOLARD</v>
          </cell>
          <cell r="D2469" t="str">
            <v>SINGAPORE</v>
          </cell>
          <cell r="E2469">
            <v>37125</v>
          </cell>
          <cell r="F2469">
            <v>24169.75</v>
          </cell>
          <cell r="G2469">
            <v>1</v>
          </cell>
        </row>
        <row r="2470">
          <cell r="A2470">
            <v>39871</v>
          </cell>
          <cell r="B2470" t="str">
            <v>0968461</v>
          </cell>
          <cell r="C2470" t="str">
            <v>MARC YVES DUMOLARD</v>
          </cell>
          <cell r="D2470" t="str">
            <v>SINGAPORE</v>
          </cell>
          <cell r="E2470">
            <v>37125</v>
          </cell>
          <cell r="F2470">
            <v>16827.12</v>
          </cell>
          <cell r="G2470">
            <v>1</v>
          </cell>
        </row>
        <row r="2471">
          <cell r="A2471">
            <v>39871</v>
          </cell>
          <cell r="B2471" t="str">
            <v>0968586</v>
          </cell>
          <cell r="C2471" t="str">
            <v>HSBC Trustee (Hong Kong) Ltd 046-035507-403</v>
          </cell>
          <cell r="D2471" t="str">
            <v>HONG KONG</v>
          </cell>
          <cell r="E2471">
            <v>37125</v>
          </cell>
          <cell r="F2471">
            <v>978259.54</v>
          </cell>
          <cell r="G2471">
            <v>1</v>
          </cell>
        </row>
        <row r="2472">
          <cell r="A2472">
            <v>39871</v>
          </cell>
          <cell r="B2472" t="str">
            <v>0968594</v>
          </cell>
          <cell r="C2472" t="str">
            <v>HHLG Australia Equity</v>
          </cell>
          <cell r="D2472" t="str">
            <v>HONG KONG</v>
          </cell>
          <cell r="E2472">
            <v>37137</v>
          </cell>
          <cell r="F2472">
            <v>17441175.16</v>
          </cell>
          <cell r="G2472">
            <v>1</v>
          </cell>
        </row>
        <row r="2473">
          <cell r="A2473">
            <v>39871</v>
          </cell>
          <cell r="B2473" t="str">
            <v>0968867</v>
          </cell>
          <cell r="C2473" t="str">
            <v>MALAI HAJI ABU SAFIAN BIN MALAI HAJI MASHORE</v>
          </cell>
          <cell r="D2473" t="str">
            <v>SINGAPORE</v>
          </cell>
          <cell r="E2473">
            <v>37137</v>
          </cell>
          <cell r="F2473">
            <v>0</v>
          </cell>
          <cell r="G2473">
            <v>1</v>
          </cell>
        </row>
        <row r="2474">
          <cell r="A2474">
            <v>39871</v>
          </cell>
          <cell r="B2474" t="str">
            <v>0968875</v>
          </cell>
          <cell r="C2474" t="str">
            <v>ONG ENG HWEE &amp;/OR TAN SOH AYE</v>
          </cell>
          <cell r="D2474" t="str">
            <v>SINGAPORE</v>
          </cell>
          <cell r="E2474">
            <v>37137</v>
          </cell>
          <cell r="F2474">
            <v>11576.11</v>
          </cell>
          <cell r="G2474">
            <v>1</v>
          </cell>
        </row>
        <row r="2475">
          <cell r="A2475">
            <v>39871</v>
          </cell>
          <cell r="B2475" t="str">
            <v>0968974</v>
          </cell>
          <cell r="C2475" t="str">
            <v>Unisys China/Hong Kong Group Retirement Plan - Balanced Fund</v>
          </cell>
          <cell r="D2475" t="str">
            <v>HONG KONG</v>
          </cell>
          <cell r="E2475">
            <v>37139</v>
          </cell>
          <cell r="F2475">
            <v>1479842.09</v>
          </cell>
          <cell r="G2475">
            <v>1</v>
          </cell>
        </row>
        <row r="2476">
          <cell r="A2476">
            <v>39871</v>
          </cell>
          <cell r="B2476" t="str">
            <v>0968982</v>
          </cell>
          <cell r="C2476" t="str">
            <v>Unisys China / Hong Kong Group Retirement Plan - Stable Fund</v>
          </cell>
          <cell r="D2476" t="str">
            <v>HONG KONG</v>
          </cell>
          <cell r="E2476">
            <v>37139</v>
          </cell>
          <cell r="F2476">
            <v>768319.61</v>
          </cell>
          <cell r="G2476">
            <v>1</v>
          </cell>
        </row>
        <row r="2477">
          <cell r="A2477">
            <v>39871</v>
          </cell>
          <cell r="B2477" t="str">
            <v>0968990</v>
          </cell>
          <cell r="C2477" t="str">
            <v>Unisys China/Hong Kong Group Retirement Plan - Stable Growth Fund</v>
          </cell>
          <cell r="D2477" t="str">
            <v>HONG KONG</v>
          </cell>
          <cell r="E2477">
            <v>37139</v>
          </cell>
          <cell r="F2477">
            <v>903765.29</v>
          </cell>
          <cell r="G2477">
            <v>1</v>
          </cell>
        </row>
        <row r="2478">
          <cell r="A2478">
            <v>39871</v>
          </cell>
          <cell r="B2478" t="str">
            <v>0969014</v>
          </cell>
          <cell r="C2478" t="str">
            <v>Unisys China/Hong Kong Group Retirement Plan - Defined Benefit Fund</v>
          </cell>
          <cell r="D2478" t="str">
            <v>HONG KONG</v>
          </cell>
          <cell r="E2478">
            <v>37139</v>
          </cell>
          <cell r="F2478">
            <v>5683791.0800000001</v>
          </cell>
          <cell r="G2478">
            <v>1</v>
          </cell>
        </row>
        <row r="2479">
          <cell r="A2479">
            <v>39871</v>
          </cell>
          <cell r="B2479" t="str">
            <v>0969022</v>
          </cell>
          <cell r="C2479" t="str">
            <v>Unisys China/Hong Kong Group Retirement Plan - Money Market Fund</v>
          </cell>
          <cell r="D2479" t="str">
            <v>HONG KONG</v>
          </cell>
          <cell r="E2479">
            <v>37139</v>
          </cell>
          <cell r="F2479">
            <v>932776.04</v>
          </cell>
          <cell r="G2479">
            <v>1</v>
          </cell>
        </row>
        <row r="2480">
          <cell r="A2480">
            <v>39871</v>
          </cell>
          <cell r="B2480" t="str">
            <v>0969030</v>
          </cell>
          <cell r="C2480" t="str">
            <v>Unisys China/Hong Kong Group Retirement Plan - Growth Fund</v>
          </cell>
          <cell r="D2480" t="str">
            <v>HONG KONG</v>
          </cell>
          <cell r="E2480">
            <v>37139</v>
          </cell>
          <cell r="F2480">
            <v>930243.52</v>
          </cell>
          <cell r="G2480">
            <v>1</v>
          </cell>
        </row>
        <row r="2481">
          <cell r="A2481">
            <v>39871</v>
          </cell>
          <cell r="B2481" t="str">
            <v>0969410</v>
          </cell>
          <cell r="C2481" t="str">
            <v>STEPHEN JEMMETT-PAGE &amp;/OR SHONAID JEMMETT-PAGE</v>
          </cell>
          <cell r="D2481" t="str">
            <v>SINGAPORE</v>
          </cell>
          <cell r="E2481">
            <v>37159</v>
          </cell>
          <cell r="F2481">
            <v>20386.63</v>
          </cell>
          <cell r="G2481">
            <v>1</v>
          </cell>
        </row>
        <row r="2482">
          <cell r="A2482">
            <v>39871</v>
          </cell>
          <cell r="B2482" t="str">
            <v>0970061</v>
          </cell>
          <cell r="C2482" t="str">
            <v>SEE TECK CHYE</v>
          </cell>
          <cell r="D2482" t="str">
            <v>SINGAPORE</v>
          </cell>
          <cell r="E2482">
            <v>37181</v>
          </cell>
          <cell r="F2482">
            <v>116008.92</v>
          </cell>
          <cell r="G2482">
            <v>1</v>
          </cell>
        </row>
        <row r="2483">
          <cell r="A2483">
            <v>39871</v>
          </cell>
          <cell r="B2483" t="str">
            <v>0971739</v>
          </cell>
          <cell r="C2483" t="str">
            <v>Gerard Henri Pierre Castiel</v>
          </cell>
          <cell r="D2483" t="str">
            <v>HONG KONG</v>
          </cell>
          <cell r="E2483">
            <v>33751</v>
          </cell>
          <cell r="F2483">
            <v>933826.95</v>
          </cell>
          <cell r="G2483">
            <v>1</v>
          </cell>
        </row>
        <row r="2484">
          <cell r="A2484">
            <v>39871</v>
          </cell>
          <cell r="B2484" t="str">
            <v>0971747</v>
          </cell>
          <cell r="C2484" t="str">
            <v>HSBC Australian Small Companies Fund</v>
          </cell>
          <cell r="D2484" t="str">
            <v>Melbourne</v>
          </cell>
          <cell r="E2484">
            <v>37267</v>
          </cell>
          <cell r="F2484">
            <v>-1460.63</v>
          </cell>
          <cell r="G2484">
            <v>1</v>
          </cell>
        </row>
        <row r="2485">
          <cell r="A2485">
            <v>39871</v>
          </cell>
          <cell r="B2485" t="str">
            <v>0971770</v>
          </cell>
          <cell r="C2485" t="str">
            <v>JEMMETT PAGE STEPHEN &amp;/OR JEMMETT PAGE SHONAID</v>
          </cell>
          <cell r="D2485" t="str">
            <v>SINGAPORE</v>
          </cell>
          <cell r="E2485">
            <v>37216</v>
          </cell>
          <cell r="F2485">
            <v>230867.20000000001</v>
          </cell>
          <cell r="G2485">
            <v>1</v>
          </cell>
        </row>
        <row r="2486">
          <cell r="A2486">
            <v>39871</v>
          </cell>
          <cell r="B2486" t="str">
            <v>0971838</v>
          </cell>
          <cell r="C2486" t="str">
            <v>Fortuneland Management Co Ltd A/C 282828</v>
          </cell>
          <cell r="D2486" t="str">
            <v>HONG KONG</v>
          </cell>
          <cell r="E2486">
            <v>35709</v>
          </cell>
          <cell r="F2486">
            <v>699900.76</v>
          </cell>
          <cell r="G2486">
            <v>1</v>
          </cell>
        </row>
        <row r="2487">
          <cell r="A2487">
            <v>39871</v>
          </cell>
          <cell r="B2487" t="str">
            <v>0971846</v>
          </cell>
          <cell r="C2487" t="str">
            <v>Fortuneland Management Co Ltd A/C 441125</v>
          </cell>
          <cell r="D2487" t="str">
            <v>HONG KONG</v>
          </cell>
          <cell r="E2487">
            <v>35709</v>
          </cell>
          <cell r="F2487">
            <v>483658.38</v>
          </cell>
          <cell r="G2487">
            <v>1</v>
          </cell>
        </row>
        <row r="2488">
          <cell r="A2488">
            <v>39871</v>
          </cell>
          <cell r="B2488" t="str">
            <v>0971853</v>
          </cell>
          <cell r="C2488" t="str">
            <v>Fortuneland Management Co Ltd A/C 24680</v>
          </cell>
          <cell r="D2488" t="str">
            <v>HONG KONG</v>
          </cell>
          <cell r="E2488">
            <v>36564</v>
          </cell>
          <cell r="F2488">
            <v>448468.06</v>
          </cell>
          <cell r="G2488">
            <v>1</v>
          </cell>
        </row>
        <row r="2489">
          <cell r="A2489">
            <v>39871</v>
          </cell>
          <cell r="B2489" t="str">
            <v>0971903</v>
          </cell>
          <cell r="C2489" t="str">
            <v>Eggers Klaus Theodor &amp; Eggers Jens Peter</v>
          </cell>
          <cell r="D2489" t="str">
            <v>HONG KONG</v>
          </cell>
          <cell r="E2489">
            <v>31966</v>
          </cell>
          <cell r="F2489">
            <v>1245185.29</v>
          </cell>
          <cell r="G2489">
            <v>1</v>
          </cell>
        </row>
        <row r="2490">
          <cell r="A2490">
            <v>39871</v>
          </cell>
          <cell r="B2490" t="str">
            <v>0971994</v>
          </cell>
          <cell r="C2490" t="str">
            <v>Canossian Missions</v>
          </cell>
          <cell r="D2490" t="str">
            <v>HONG KONG</v>
          </cell>
          <cell r="E2490">
            <v>37230</v>
          </cell>
          <cell r="F2490">
            <v>11108391.970000001</v>
          </cell>
          <cell r="G2490">
            <v>1</v>
          </cell>
        </row>
        <row r="2491">
          <cell r="A2491">
            <v>39871</v>
          </cell>
          <cell r="B2491" t="str">
            <v>0972224</v>
          </cell>
          <cell r="C2491" t="str">
            <v>Heroic Trio Corporation</v>
          </cell>
          <cell r="D2491" t="str">
            <v>HONG KONG</v>
          </cell>
          <cell r="E2491">
            <v>37236</v>
          </cell>
          <cell r="F2491">
            <v>4559044.3</v>
          </cell>
          <cell r="G2491">
            <v>1</v>
          </cell>
        </row>
        <row r="2492">
          <cell r="A2492">
            <v>39871</v>
          </cell>
          <cell r="B2492" t="str">
            <v>0972323</v>
          </cell>
          <cell r="C2492" t="str">
            <v>HSBC China - Mother Fund</v>
          </cell>
          <cell r="D2492" t="str">
            <v>HONG KONG</v>
          </cell>
          <cell r="E2492">
            <v>38126</v>
          </cell>
          <cell r="F2492">
            <v>516602314.73000002</v>
          </cell>
          <cell r="G2492">
            <v>1</v>
          </cell>
        </row>
        <row r="2493">
          <cell r="A2493">
            <v>39871</v>
          </cell>
          <cell r="B2493" t="str">
            <v>0972331</v>
          </cell>
          <cell r="C2493" t="str">
            <v>HSBC China Open</v>
          </cell>
          <cell r="D2493" t="str">
            <v>HONG KONG</v>
          </cell>
          <cell r="E2493">
            <v>37288</v>
          </cell>
          <cell r="F2493">
            <v>305286098.55000001</v>
          </cell>
          <cell r="G2493">
            <v>1</v>
          </cell>
        </row>
        <row r="2494">
          <cell r="A2494">
            <v>39871</v>
          </cell>
          <cell r="B2494" t="str">
            <v>0972430</v>
          </cell>
          <cell r="C2494" t="str">
            <v>Lau Lee Yuen Haan</v>
          </cell>
          <cell r="D2494" t="str">
            <v>HONG KONG</v>
          </cell>
          <cell r="E2494">
            <v>31315</v>
          </cell>
          <cell r="F2494">
            <v>6801089.9199999999</v>
          </cell>
          <cell r="G2494">
            <v>1</v>
          </cell>
        </row>
        <row r="2495">
          <cell r="A2495">
            <v>39871</v>
          </cell>
          <cell r="B2495" t="str">
            <v>0972737</v>
          </cell>
          <cell r="C2495" t="str">
            <v>HSBC Trustee (Hong Kong) Ltd Account Hong Kong Trade Dev Council - Surplus Fd</v>
          </cell>
          <cell r="D2495" t="str">
            <v>HONG KONG</v>
          </cell>
          <cell r="E2495">
            <v>37273</v>
          </cell>
          <cell r="F2495">
            <v>1239.8499999999999</v>
          </cell>
          <cell r="G2495">
            <v>1</v>
          </cell>
        </row>
        <row r="2496">
          <cell r="A2496">
            <v>39871</v>
          </cell>
          <cell r="B2496" t="str">
            <v>0972752</v>
          </cell>
          <cell r="C2496" t="str">
            <v>SIAK CHONG LENG</v>
          </cell>
          <cell r="D2496" t="str">
            <v>SINGAPORE</v>
          </cell>
          <cell r="E2496">
            <v>37274</v>
          </cell>
          <cell r="F2496">
            <v>22834.12</v>
          </cell>
          <cell r="G2496">
            <v>1</v>
          </cell>
        </row>
        <row r="2497">
          <cell r="A2497">
            <v>39871</v>
          </cell>
          <cell r="B2497" t="str">
            <v>0973255</v>
          </cell>
          <cell r="C2497" t="str">
            <v>ERIKSSON SVEN GUSTAV &amp;/OR KLEVENDAL ERIKSSON SONJA ANN-GRET</v>
          </cell>
          <cell r="D2497" t="str">
            <v>SINGAPORE</v>
          </cell>
          <cell r="E2497">
            <v>37288</v>
          </cell>
          <cell r="F2497">
            <v>14427.89</v>
          </cell>
          <cell r="G2497">
            <v>1</v>
          </cell>
        </row>
        <row r="2498">
          <cell r="A2498">
            <v>39871</v>
          </cell>
          <cell r="B2498" t="str">
            <v>0973339</v>
          </cell>
          <cell r="C2498" t="str">
            <v>Hong Kong Society for the Protection of Children</v>
          </cell>
          <cell r="D2498" t="str">
            <v>HONG KONG</v>
          </cell>
          <cell r="E2498">
            <v>37295</v>
          </cell>
          <cell r="F2498">
            <v>8108135.0099999998</v>
          </cell>
          <cell r="G2498">
            <v>1</v>
          </cell>
        </row>
        <row r="2499">
          <cell r="A2499">
            <v>39871</v>
          </cell>
          <cell r="B2499" t="str">
            <v>0973388</v>
          </cell>
          <cell r="C2499" t="str">
            <v>DEXIA TRUST SERVICES SINGAPORE A/C USD US PERFORMANCE PLUS GROWTH CAP 04APR06</v>
          </cell>
          <cell r="D2499" t="str">
            <v>SINGAPORE</v>
          </cell>
          <cell r="E2499">
            <v>37305</v>
          </cell>
          <cell r="F2499">
            <v>2967.74</v>
          </cell>
          <cell r="G2499">
            <v>1</v>
          </cell>
        </row>
        <row r="2500">
          <cell r="A2500">
            <v>39871</v>
          </cell>
          <cell r="B2500" t="str">
            <v>0973396</v>
          </cell>
          <cell r="C2500" t="str">
            <v>DEXIA TRUST SERVICES SINGAPORE A/C USD TOP SECTORS GROWTH CAPITAL PROT 04APR06</v>
          </cell>
          <cell r="D2500" t="str">
            <v>SINGAPORE</v>
          </cell>
          <cell r="E2500">
            <v>37305</v>
          </cell>
          <cell r="F2500">
            <v>14.42</v>
          </cell>
          <cell r="G2500">
            <v>1</v>
          </cell>
        </row>
        <row r="2501">
          <cell r="A2501">
            <v>39871</v>
          </cell>
          <cell r="B2501" t="str">
            <v>0973941</v>
          </cell>
          <cell r="C2501" t="str">
            <v>SEE TECK CHYE</v>
          </cell>
          <cell r="D2501" t="str">
            <v>SINGAPORE</v>
          </cell>
          <cell r="E2501">
            <v>37330</v>
          </cell>
          <cell r="F2501">
            <v>47777.27</v>
          </cell>
          <cell r="G2501">
            <v>1</v>
          </cell>
        </row>
        <row r="2502">
          <cell r="A2502">
            <v>39871</v>
          </cell>
          <cell r="B2502" t="str">
            <v>0974402</v>
          </cell>
          <cell r="C2502" t="str">
            <v>Lee Yuk Kong</v>
          </cell>
          <cell r="D2502" t="str">
            <v>HONG KONG</v>
          </cell>
          <cell r="E2502">
            <v>37363</v>
          </cell>
          <cell r="F2502">
            <v>1194886.77</v>
          </cell>
          <cell r="G2502">
            <v>1</v>
          </cell>
        </row>
        <row r="2503">
          <cell r="A2503">
            <v>39871</v>
          </cell>
          <cell r="B2503" t="str">
            <v>0974485</v>
          </cell>
          <cell r="C2503" t="str">
            <v>AEVN-Asien Pazifik Fund</v>
          </cell>
          <cell r="D2503" t="str">
            <v>HONG KONG</v>
          </cell>
          <cell r="E2503">
            <v>35605</v>
          </cell>
          <cell r="F2503">
            <v>61754619.909999996</v>
          </cell>
          <cell r="G2503">
            <v>1</v>
          </cell>
        </row>
        <row r="2504">
          <cell r="A2504">
            <v>39871</v>
          </cell>
          <cell r="B2504" t="str">
            <v>0974550</v>
          </cell>
          <cell r="C2504" t="str">
            <v>International Monetary Fund Staff Retirement Plan (IMF 11)</v>
          </cell>
          <cell r="D2504" t="str">
            <v>HONG KONG</v>
          </cell>
          <cell r="E2504">
            <v>33795</v>
          </cell>
          <cell r="F2504">
            <v>20750617.039999999</v>
          </cell>
          <cell r="G2504">
            <v>1</v>
          </cell>
        </row>
        <row r="2505">
          <cell r="A2505">
            <v>39871</v>
          </cell>
          <cell r="B2505" t="str">
            <v>0974568</v>
          </cell>
          <cell r="C2505" t="str">
            <v>STU-B</v>
          </cell>
          <cell r="D2505" t="str">
            <v>HONG KONG</v>
          </cell>
          <cell r="E2505">
            <v>36803</v>
          </cell>
          <cell r="F2505">
            <v>27223445.050000001</v>
          </cell>
          <cell r="G2505">
            <v>1</v>
          </cell>
        </row>
        <row r="2506">
          <cell r="A2506">
            <v>39871</v>
          </cell>
          <cell r="B2506" t="str">
            <v>0975128</v>
          </cell>
          <cell r="C2506" t="str">
            <v>DEXIA TRUST SERVICES SINGAPORE A/C USD CHINA GROWTH CAPITAL PROTECTED 01JUN06</v>
          </cell>
          <cell r="D2506" t="str">
            <v>SINGAPORE</v>
          </cell>
          <cell r="E2506">
            <v>37375</v>
          </cell>
          <cell r="F2506">
            <v>0</v>
          </cell>
          <cell r="G2506">
            <v>1</v>
          </cell>
        </row>
        <row r="2507">
          <cell r="A2507">
            <v>39871</v>
          </cell>
          <cell r="B2507" t="str">
            <v>0975326</v>
          </cell>
          <cell r="C2507" t="str">
            <v>HSBC China Fund VA</v>
          </cell>
          <cell r="D2507" t="str">
            <v>HONG KONG</v>
          </cell>
          <cell r="E2507">
            <v>37384</v>
          </cell>
          <cell r="F2507">
            <v>28815408.460000001</v>
          </cell>
          <cell r="G2507">
            <v>1</v>
          </cell>
        </row>
        <row r="2508">
          <cell r="A2508">
            <v>39871</v>
          </cell>
          <cell r="B2508" t="str">
            <v>0975482</v>
          </cell>
          <cell r="C2508" t="str">
            <v>HSBC Trustee (Hong Kong) Limited A/C 046-036653-401</v>
          </cell>
          <cell r="D2508" t="str">
            <v>HONG KONG</v>
          </cell>
          <cell r="E2508">
            <v>29891</v>
          </cell>
          <cell r="F2508">
            <v>24642411.48</v>
          </cell>
          <cell r="G2508">
            <v>1</v>
          </cell>
        </row>
        <row r="2509">
          <cell r="A2509">
            <v>39871</v>
          </cell>
          <cell r="B2509" t="str">
            <v>0975565</v>
          </cell>
          <cell r="C2509" t="str">
            <v>Hwa Ying Culture and Education Foundation</v>
          </cell>
          <cell r="D2509" t="str">
            <v>HONG KONG</v>
          </cell>
          <cell r="E2509">
            <v>37365</v>
          </cell>
          <cell r="F2509">
            <v>4897680.62</v>
          </cell>
          <cell r="G2509">
            <v>1</v>
          </cell>
        </row>
        <row r="2510">
          <cell r="A2510">
            <v>39871</v>
          </cell>
          <cell r="B2510" t="str">
            <v>0975680</v>
          </cell>
          <cell r="C2510" t="str">
            <v>Attunga Limited</v>
          </cell>
          <cell r="D2510" t="str">
            <v>HONG KONG</v>
          </cell>
          <cell r="E2510">
            <v>32073</v>
          </cell>
          <cell r="F2510">
            <v>1286002.3799999999</v>
          </cell>
          <cell r="G2510">
            <v>1</v>
          </cell>
        </row>
        <row r="2511">
          <cell r="A2511">
            <v>39871</v>
          </cell>
          <cell r="B2511" t="str">
            <v>0975813</v>
          </cell>
          <cell r="C2511" t="str">
            <v>LOW BEE IMM</v>
          </cell>
          <cell r="D2511" t="str">
            <v>SINGAPORE</v>
          </cell>
          <cell r="E2511">
            <v>37403</v>
          </cell>
          <cell r="F2511">
            <v>14097.67</v>
          </cell>
          <cell r="G2511">
            <v>1</v>
          </cell>
        </row>
        <row r="2512">
          <cell r="A2512">
            <v>39871</v>
          </cell>
          <cell r="B2512" t="str">
            <v>0976902</v>
          </cell>
          <cell r="C2512" t="str">
            <v>DEXIA TRUST SERVICES SINGAPORE A/C USD NASDAQ BONUS CAPITAL PROT FUND 08SEP06</v>
          </cell>
          <cell r="D2512" t="str">
            <v>SINGAPORE</v>
          </cell>
          <cell r="E2512">
            <v>37466</v>
          </cell>
          <cell r="F2512">
            <v>5219.0600000000004</v>
          </cell>
          <cell r="G2512">
            <v>1</v>
          </cell>
        </row>
        <row r="2513">
          <cell r="A2513">
            <v>39871</v>
          </cell>
          <cell r="B2513" t="str">
            <v>0976910</v>
          </cell>
          <cell r="C2513" t="str">
            <v>DEXIA TRUST SERVICES SINGAPORE A/C USD EUROPEAN GROWTH CAPITAL PROT FD 08SEP06</v>
          </cell>
          <cell r="D2513" t="str">
            <v>SINGAPORE</v>
          </cell>
          <cell r="E2513">
            <v>37466</v>
          </cell>
          <cell r="F2513">
            <v>0</v>
          </cell>
          <cell r="G2513">
            <v>1</v>
          </cell>
        </row>
        <row r="2514">
          <cell r="A2514">
            <v>39871</v>
          </cell>
          <cell r="B2514" t="str">
            <v>0977033</v>
          </cell>
          <cell r="C2514" t="str">
            <v>Oriental Technology Limited</v>
          </cell>
          <cell r="D2514" t="str">
            <v>HONG KONG</v>
          </cell>
          <cell r="E2514">
            <v>37459</v>
          </cell>
          <cell r="F2514">
            <v>2410656.4</v>
          </cell>
          <cell r="G2514">
            <v>1</v>
          </cell>
        </row>
        <row r="2515">
          <cell r="A2515">
            <v>39871</v>
          </cell>
          <cell r="B2515" t="str">
            <v>0977207</v>
          </cell>
          <cell r="C2515" t="str">
            <v>HSBC INVESTMENT FUNDS - HSBC SINGAPORE BOND FUND</v>
          </cell>
          <cell r="D2515" t="str">
            <v>SINGAPORE</v>
          </cell>
          <cell r="E2515">
            <v>37495</v>
          </cell>
          <cell r="F2515">
            <v>16124.98</v>
          </cell>
          <cell r="G2515">
            <v>1</v>
          </cell>
        </row>
        <row r="2516">
          <cell r="A2516">
            <v>39871</v>
          </cell>
          <cell r="B2516" t="str">
            <v>0977827</v>
          </cell>
          <cell r="C2516" t="str">
            <v>OPTIMA PECUNIA LTD</v>
          </cell>
          <cell r="D2516" t="str">
            <v>SINGAPORE</v>
          </cell>
          <cell r="E2516">
            <v>37512</v>
          </cell>
          <cell r="F2516">
            <v>14212016.85</v>
          </cell>
          <cell r="G2516">
            <v>1</v>
          </cell>
        </row>
        <row r="2517">
          <cell r="A2517">
            <v>39871</v>
          </cell>
          <cell r="B2517" t="str">
            <v>0977884</v>
          </cell>
          <cell r="C2517" t="str">
            <v>DEXIA TRUST SERVICES SINGAPORE A/C USD ASIAN PLUS GROWTH CAPITAL PT FD 18DEC06</v>
          </cell>
          <cell r="D2517" t="str">
            <v>SINGAPORE</v>
          </cell>
          <cell r="E2517">
            <v>37551</v>
          </cell>
          <cell r="F2517">
            <v>14018.65</v>
          </cell>
          <cell r="G2517">
            <v>1</v>
          </cell>
        </row>
        <row r="2518">
          <cell r="A2518">
            <v>39871</v>
          </cell>
          <cell r="B2518" t="str">
            <v>0977983</v>
          </cell>
          <cell r="C2518" t="str">
            <v>State Super Financial Services - Listed Property</v>
          </cell>
          <cell r="D2518" t="str">
            <v>Melbourne</v>
          </cell>
          <cell r="E2518">
            <v>37561</v>
          </cell>
          <cell r="F2518">
            <v>35979.57</v>
          </cell>
          <cell r="G2518">
            <v>1</v>
          </cell>
        </row>
        <row r="2519">
          <cell r="A2519">
            <v>39871</v>
          </cell>
          <cell r="B2519" t="str">
            <v>0978130</v>
          </cell>
          <cell r="C2519" t="str">
            <v>Hong Kong Sheng Kung Hui St. Christopher's Home Charitable Trust</v>
          </cell>
          <cell r="D2519" t="str">
            <v>HONG KONG</v>
          </cell>
          <cell r="E2519">
            <v>37568</v>
          </cell>
          <cell r="F2519">
            <v>3133313.04</v>
          </cell>
          <cell r="G2519">
            <v>1</v>
          </cell>
        </row>
        <row r="2520">
          <cell r="A2520">
            <v>39871</v>
          </cell>
          <cell r="B2520" t="str">
            <v>0978460</v>
          </cell>
          <cell r="C2520" t="str">
            <v>SINGAPORE AVIATION AND GENERAL INSURANCE CO (PTE) LTD- S'PORE INS. FD (CAPTIVE)</v>
          </cell>
          <cell r="D2520" t="str">
            <v>SINGAPORE</v>
          </cell>
          <cell r="E2520">
            <v>37623</v>
          </cell>
          <cell r="F2520">
            <v>19128161.760000002</v>
          </cell>
          <cell r="G2520">
            <v>1</v>
          </cell>
        </row>
        <row r="2521">
          <cell r="A2521">
            <v>39871</v>
          </cell>
          <cell r="B2521" t="str">
            <v>0978528</v>
          </cell>
          <cell r="C2521" t="str">
            <v>HK Dragon Airlines Limited Provident Fund Scheme-Money Market Fund - USD</v>
          </cell>
          <cell r="D2521" t="str">
            <v>HONG KONG</v>
          </cell>
          <cell r="E2521">
            <v>37626</v>
          </cell>
          <cell r="F2521">
            <v>594333.72</v>
          </cell>
          <cell r="G2521">
            <v>1</v>
          </cell>
        </row>
        <row r="2522">
          <cell r="A2522">
            <v>39871</v>
          </cell>
          <cell r="B2522" t="str">
            <v>0978569</v>
          </cell>
          <cell r="C2522" t="str">
            <v>RBC DEXIA TRUST SERVICES HONG KONG LTD - PTG11611 MANAGED GROWTH FUND</v>
          </cell>
          <cell r="D2522" t="str">
            <v>HONG KONG</v>
          </cell>
          <cell r="E2522">
            <v>37626</v>
          </cell>
          <cell r="F2522">
            <v>2283755.08</v>
          </cell>
          <cell r="G2522">
            <v>1</v>
          </cell>
        </row>
        <row r="2523">
          <cell r="A2523">
            <v>39871</v>
          </cell>
          <cell r="B2523" t="str">
            <v>0978577</v>
          </cell>
          <cell r="C2523" t="str">
            <v>RBC DEXIA TRUST SERVICES HONG KONG LTD - PTG11611 HKD MONEY MARKET FUND</v>
          </cell>
          <cell r="D2523" t="str">
            <v>HONG KONG</v>
          </cell>
          <cell r="E2523">
            <v>37626</v>
          </cell>
          <cell r="F2523">
            <v>739900.39</v>
          </cell>
          <cell r="G2523">
            <v>1</v>
          </cell>
        </row>
        <row r="2524">
          <cell r="A2524">
            <v>39871</v>
          </cell>
          <cell r="B2524" t="str">
            <v>0978585</v>
          </cell>
          <cell r="C2524" t="str">
            <v>RBC DEXIA TRUST SERVICES HONG KONG LTD - PTG11611 MANAGED BALANCED FUND</v>
          </cell>
          <cell r="D2524" t="str">
            <v>HONG KONG</v>
          </cell>
          <cell r="E2524">
            <v>37626</v>
          </cell>
          <cell r="F2524">
            <v>3454534.33</v>
          </cell>
          <cell r="G2524">
            <v>1</v>
          </cell>
        </row>
        <row r="2525">
          <cell r="A2525">
            <v>39871</v>
          </cell>
          <cell r="B2525" t="str">
            <v>0978593</v>
          </cell>
          <cell r="C2525" t="str">
            <v>RBC DEXIA TRUST SERVICES HONG KONG LTD - PTG11611 MANAGED STABLE GROWTH FUND</v>
          </cell>
          <cell r="D2525" t="str">
            <v>HONG KONG</v>
          </cell>
          <cell r="E2525">
            <v>37626</v>
          </cell>
          <cell r="F2525">
            <v>15658651.51</v>
          </cell>
          <cell r="G2525">
            <v>1</v>
          </cell>
        </row>
        <row r="2526">
          <cell r="A2526">
            <v>39871</v>
          </cell>
          <cell r="B2526" t="str">
            <v>0978601</v>
          </cell>
          <cell r="C2526" t="str">
            <v>RBC DEXIA TRUST SERVICES HONG KONG LTD - PTG11611 MANAGED STABLE FUND</v>
          </cell>
          <cell r="D2526" t="str">
            <v>HONG KONG</v>
          </cell>
          <cell r="E2526">
            <v>37626</v>
          </cell>
          <cell r="F2526">
            <v>1307771.2</v>
          </cell>
          <cell r="G2526">
            <v>1</v>
          </cell>
        </row>
        <row r="2527">
          <cell r="A2527">
            <v>39871</v>
          </cell>
          <cell r="B2527" t="str">
            <v>0978767</v>
          </cell>
          <cell r="C2527" t="str">
            <v>9Hang Seng 100 Capital Guaranteed HK EQ- FX Bonus F(3 PCT Total Div in 3.5yrs)CAD</v>
          </cell>
          <cell r="D2527" t="str">
            <v>HONG KONG</v>
          </cell>
          <cell r="E2527">
            <v>37641</v>
          </cell>
          <cell r="F2527">
            <v>0</v>
          </cell>
          <cell r="G2527">
            <v>1</v>
          </cell>
        </row>
        <row r="2528">
          <cell r="A2528">
            <v>39871</v>
          </cell>
          <cell r="B2528" t="str">
            <v>0978775</v>
          </cell>
          <cell r="C2528" t="str">
            <v>9Hang Seng 100 Capital Guaranteed HK Eq- FX Bonus F(9 PCT Total Div in 3.5yrs)NZD</v>
          </cell>
          <cell r="D2528" t="str">
            <v>HONG KONG</v>
          </cell>
          <cell r="E2528">
            <v>37641</v>
          </cell>
          <cell r="F2528">
            <v>0</v>
          </cell>
          <cell r="G2528">
            <v>1</v>
          </cell>
        </row>
        <row r="2529">
          <cell r="A2529">
            <v>39871</v>
          </cell>
          <cell r="B2529" t="str">
            <v>0978809</v>
          </cell>
          <cell r="C2529" t="str">
            <v>9Hang Seng 100 Capital Guaranteed HK EQ Income Fd (6pct Total Div in 3.5yrs)-CAD</v>
          </cell>
          <cell r="D2529" t="str">
            <v>HONG KONG</v>
          </cell>
          <cell r="E2529">
            <v>37641</v>
          </cell>
          <cell r="F2529">
            <v>0</v>
          </cell>
          <cell r="G2529">
            <v>1</v>
          </cell>
        </row>
        <row r="2530">
          <cell r="A2530">
            <v>39871</v>
          </cell>
          <cell r="B2530" t="str">
            <v>0978817</v>
          </cell>
          <cell r="C2530" t="str">
            <v>DEXIA TRUST SERVICES SINGAPORE A/C USD GLOBAL PLUS GROWTH CAPITAL PROT 27AUG07</v>
          </cell>
          <cell r="D2530" t="str">
            <v>SINGAPORE</v>
          </cell>
          <cell r="E2530">
            <v>37637</v>
          </cell>
          <cell r="F2530">
            <v>17522712.129999999</v>
          </cell>
          <cell r="G2530">
            <v>1</v>
          </cell>
        </row>
        <row r="2531">
          <cell r="A2531">
            <v>39871</v>
          </cell>
          <cell r="B2531" t="str">
            <v>0978825</v>
          </cell>
          <cell r="C2531" t="str">
            <v>9Hang Seng 100 Capital Guaranteed HK Eq Income (13.5pct Total Div in 3.5yrs)-NZD</v>
          </cell>
          <cell r="D2531" t="str">
            <v>HONG KONG</v>
          </cell>
          <cell r="E2531">
            <v>37641</v>
          </cell>
          <cell r="F2531">
            <v>0</v>
          </cell>
          <cell r="G2531">
            <v>1</v>
          </cell>
        </row>
        <row r="2532">
          <cell r="A2532">
            <v>39871</v>
          </cell>
          <cell r="B2532" t="str">
            <v>0979187</v>
          </cell>
          <cell r="C2532" t="str">
            <v>DEXIA TRUST SERVICES SINGAPORE A/C USD ASIAN PLUS GROWTH II CAPITAL PF 01OCT07</v>
          </cell>
          <cell r="D2532" t="str">
            <v>SINGAPORE</v>
          </cell>
          <cell r="E2532">
            <v>37666</v>
          </cell>
          <cell r="F2532">
            <v>297494.68</v>
          </cell>
          <cell r="G2532">
            <v>1</v>
          </cell>
        </row>
        <row r="2533">
          <cell r="A2533">
            <v>39871</v>
          </cell>
          <cell r="B2533" t="str">
            <v>0979591</v>
          </cell>
          <cell r="C2533" t="str">
            <v>The Foundation for Young Australians</v>
          </cell>
          <cell r="D2533" t="str">
            <v>Melbourne</v>
          </cell>
          <cell r="E2533">
            <v>37681</v>
          </cell>
          <cell r="F2533">
            <v>1417.59</v>
          </cell>
          <cell r="G2533">
            <v>1</v>
          </cell>
        </row>
        <row r="2534">
          <cell r="A2534">
            <v>39871</v>
          </cell>
          <cell r="B2534" t="str">
            <v>0979765</v>
          </cell>
          <cell r="C2534" t="str">
            <v>SWEE SENDIRIAN BERHAD (B) ACCOUNT</v>
          </cell>
          <cell r="D2534" t="str">
            <v>SINGAPORE</v>
          </cell>
          <cell r="E2534">
            <v>37701</v>
          </cell>
          <cell r="F2534">
            <v>3257175.82</v>
          </cell>
          <cell r="G2534">
            <v>1</v>
          </cell>
        </row>
        <row r="2535">
          <cell r="A2535">
            <v>39871</v>
          </cell>
          <cell r="B2535" t="str">
            <v>0980037</v>
          </cell>
          <cell r="C2535" t="str">
            <v>HSBC Life (International) Limited - Guarantee Liability Reserve</v>
          </cell>
          <cell r="D2535" t="str">
            <v>HONG KONG</v>
          </cell>
          <cell r="E2535">
            <v>37743</v>
          </cell>
          <cell r="F2535">
            <v>90736582.670000002</v>
          </cell>
          <cell r="G2535">
            <v>1</v>
          </cell>
        </row>
        <row r="2536">
          <cell r="A2536">
            <v>39871</v>
          </cell>
          <cell r="B2536" t="str">
            <v>0980052</v>
          </cell>
          <cell r="C2536" t="str">
            <v>HSBC Life (Int'l) Ltd - Parking Fund</v>
          </cell>
          <cell r="D2536" t="str">
            <v>HONG KONG</v>
          </cell>
          <cell r="E2536">
            <v>37743</v>
          </cell>
          <cell r="F2536">
            <v>10909421.130000001</v>
          </cell>
          <cell r="G2536">
            <v>1</v>
          </cell>
        </row>
        <row r="2537">
          <cell r="A2537">
            <v>39871</v>
          </cell>
          <cell r="B2537" t="str">
            <v>0980078</v>
          </cell>
          <cell r="C2537" t="str">
            <v>HSBC Life (Int'l) Ltd - Solvency Margin Fund</v>
          </cell>
          <cell r="D2537" t="str">
            <v>HONG KONG</v>
          </cell>
          <cell r="E2537">
            <v>37743</v>
          </cell>
          <cell r="F2537">
            <v>90098564.75</v>
          </cell>
          <cell r="G2537">
            <v>1</v>
          </cell>
        </row>
        <row r="2538">
          <cell r="A2538">
            <v>39871</v>
          </cell>
          <cell r="B2538" t="str">
            <v>0980094</v>
          </cell>
          <cell r="C2538" t="str">
            <v>HSBC Insurance (Asia) Ltd - Insurance Fund</v>
          </cell>
          <cell r="D2538" t="str">
            <v>HONG KONG</v>
          </cell>
          <cell r="E2538">
            <v>37743</v>
          </cell>
          <cell r="F2538">
            <v>184507130.63</v>
          </cell>
          <cell r="G2538">
            <v>1</v>
          </cell>
        </row>
        <row r="2539">
          <cell r="A2539">
            <v>39871</v>
          </cell>
          <cell r="B2539" t="str">
            <v>0980169</v>
          </cell>
          <cell r="C2539" t="str">
            <v>DEXIA TRUST SERVICES SINGAPORE A/C USD ASIA ANNUAL GROWTH CAPITAL PROT 02JUL08</v>
          </cell>
          <cell r="D2539" t="str">
            <v>SINGAPORE</v>
          </cell>
          <cell r="E2539">
            <v>37753</v>
          </cell>
          <cell r="F2539">
            <v>3254.24</v>
          </cell>
          <cell r="G2539">
            <v>1</v>
          </cell>
        </row>
        <row r="2540">
          <cell r="A2540">
            <v>39871</v>
          </cell>
          <cell r="B2540" t="str">
            <v>0980177</v>
          </cell>
          <cell r="C2540" t="str">
            <v>DEXIA TRUST SERVICES SINGAPORE A/C USD NASDAQ BONUS II CAPITAL PROT FD 02JUL08</v>
          </cell>
          <cell r="D2540" t="str">
            <v>SINGAPORE</v>
          </cell>
          <cell r="E2540">
            <v>37753</v>
          </cell>
          <cell r="F2540">
            <v>6300.9</v>
          </cell>
          <cell r="G2540">
            <v>1</v>
          </cell>
        </row>
        <row r="2541">
          <cell r="A2541">
            <v>39871</v>
          </cell>
          <cell r="B2541" t="str">
            <v>0980250</v>
          </cell>
          <cell r="C2541" t="str">
            <v>Aragorn Worldwide Limited</v>
          </cell>
          <cell r="D2541" t="str">
            <v>HONG KONG</v>
          </cell>
          <cell r="E2541">
            <v>37602</v>
          </cell>
          <cell r="F2541">
            <v>13296250.810000001</v>
          </cell>
          <cell r="G2541">
            <v>1</v>
          </cell>
        </row>
        <row r="2542">
          <cell r="A2542">
            <v>39871</v>
          </cell>
          <cell r="B2542" t="str">
            <v>0980367</v>
          </cell>
          <cell r="C2542" t="str">
            <v>HSBC International Trustee Limited A/C 006-114821-001</v>
          </cell>
          <cell r="D2542" t="str">
            <v>HONG KONG</v>
          </cell>
          <cell r="E2542">
            <v>37764</v>
          </cell>
          <cell r="F2542">
            <v>11245172.99</v>
          </cell>
          <cell r="G2542">
            <v>1</v>
          </cell>
        </row>
        <row r="2543">
          <cell r="A2543">
            <v>39871</v>
          </cell>
          <cell r="B2543" t="str">
            <v>0980433</v>
          </cell>
          <cell r="C2543" t="str">
            <v>HSBC Republic Bank (Suisse) SA ESRBS European Eq-HSBC T(HK)Ltd-046-037719-410</v>
          </cell>
          <cell r="D2543" t="str">
            <v>HONG KONG</v>
          </cell>
          <cell r="E2543">
            <v>37774</v>
          </cell>
          <cell r="F2543">
            <v>1543014.74</v>
          </cell>
          <cell r="G2543">
            <v>1</v>
          </cell>
        </row>
        <row r="2544">
          <cell r="A2544">
            <v>39871</v>
          </cell>
          <cell r="B2544" t="str">
            <v>0980441</v>
          </cell>
          <cell r="C2544" t="str">
            <v>HSBC Republic Bank (Suisse) SA ESRBS Growth Fund-HSBC T(HK)Ltd-046-037719-405</v>
          </cell>
          <cell r="D2544" t="str">
            <v>HONG KONG</v>
          </cell>
          <cell r="E2544">
            <v>37774</v>
          </cell>
          <cell r="F2544">
            <v>6589017.96</v>
          </cell>
          <cell r="G2544">
            <v>1</v>
          </cell>
        </row>
        <row r="2545">
          <cell r="A2545">
            <v>39871</v>
          </cell>
          <cell r="B2545" t="str">
            <v>0980458</v>
          </cell>
          <cell r="C2545" t="str">
            <v>HSBC Republic Bank (Suisse) SA ESRBS Balanced Fd-HSBC T(HK)Ltd-046-037719-404</v>
          </cell>
          <cell r="D2545" t="str">
            <v>HONG KONG</v>
          </cell>
          <cell r="E2545">
            <v>36679</v>
          </cell>
          <cell r="F2545">
            <v>17468367.870000001</v>
          </cell>
          <cell r="G2545">
            <v>1</v>
          </cell>
        </row>
        <row r="2546">
          <cell r="A2546">
            <v>39871</v>
          </cell>
          <cell r="B2546" t="str">
            <v>0980466</v>
          </cell>
          <cell r="C2546" t="str">
            <v>HSBC Republic Bank (Suisse) SA ESRBS Stable Fund-HSBC T(HK)Ltd-046-037719-403</v>
          </cell>
          <cell r="D2546" t="str">
            <v>HONG KONG</v>
          </cell>
          <cell r="E2546">
            <v>37774</v>
          </cell>
          <cell r="F2546">
            <v>3720706.44</v>
          </cell>
          <cell r="G2546">
            <v>1</v>
          </cell>
        </row>
        <row r="2547">
          <cell r="A2547">
            <v>39871</v>
          </cell>
          <cell r="B2547" t="str">
            <v>0980474</v>
          </cell>
          <cell r="C2547" t="str">
            <v>HSBC Republic Bank (Suisse) SA ESRBS WB-USD Fd-HSBC T(HK)Ltd-046-037719-408</v>
          </cell>
          <cell r="D2547" t="str">
            <v>HONG KONG</v>
          </cell>
          <cell r="E2547">
            <v>37774</v>
          </cell>
          <cell r="F2547">
            <v>2037445.45</v>
          </cell>
          <cell r="G2547">
            <v>1</v>
          </cell>
        </row>
        <row r="2548">
          <cell r="A2548">
            <v>39871</v>
          </cell>
          <cell r="B2548" t="str">
            <v>0980482</v>
          </cell>
          <cell r="C2548" t="str">
            <v>HSBC Republic Bank (Suisse) SA ESRBS American Eq-HSBC T(HK)Ltd-046-037719-409</v>
          </cell>
          <cell r="D2548" t="str">
            <v>HONG KONG</v>
          </cell>
          <cell r="E2548">
            <v>37774</v>
          </cell>
          <cell r="F2548">
            <v>855352.55</v>
          </cell>
          <cell r="G2548">
            <v>1</v>
          </cell>
        </row>
        <row r="2549">
          <cell r="A2549">
            <v>39871</v>
          </cell>
          <cell r="B2549" t="str">
            <v>0980490</v>
          </cell>
          <cell r="C2549" t="str">
            <v>HSBC Republic Bank (Suisse) SA ESRBS HKD MM Fd-HSBC T (HK)Ltd-046-037719-402</v>
          </cell>
          <cell r="D2549" t="str">
            <v>HONG KONG</v>
          </cell>
          <cell r="E2549">
            <v>37774</v>
          </cell>
          <cell r="F2549">
            <v>5975366.8700000001</v>
          </cell>
          <cell r="G2549">
            <v>1</v>
          </cell>
        </row>
        <row r="2550">
          <cell r="A2550">
            <v>39871</v>
          </cell>
          <cell r="B2550" t="str">
            <v>0980508</v>
          </cell>
          <cell r="C2550" t="str">
            <v>HSBC Republic Bank (Suisse) SA ESRBS USD MM Fd - HSBC T(HK)Ltd-046-037719-406</v>
          </cell>
          <cell r="D2550" t="str">
            <v>HONG KONG</v>
          </cell>
          <cell r="E2550">
            <v>37774</v>
          </cell>
          <cell r="F2550">
            <v>8042070.1200000001</v>
          </cell>
          <cell r="G2550">
            <v>1</v>
          </cell>
        </row>
        <row r="2551">
          <cell r="A2551">
            <v>39871</v>
          </cell>
          <cell r="B2551" t="str">
            <v>0980516</v>
          </cell>
          <cell r="C2551" t="str">
            <v>HSBC Republic Bank (Suisse) SA ESRBS USD Bond Fd-HSBC T(HK)Ltd-046-037719-407</v>
          </cell>
          <cell r="D2551" t="str">
            <v>HONG KONG</v>
          </cell>
          <cell r="E2551">
            <v>37774</v>
          </cell>
          <cell r="F2551">
            <v>882856.72</v>
          </cell>
          <cell r="G2551">
            <v>1</v>
          </cell>
        </row>
        <row r="2552">
          <cell r="A2552">
            <v>39871</v>
          </cell>
          <cell r="B2552" t="str">
            <v>0980714</v>
          </cell>
          <cell r="C2552" t="str">
            <v>HSBC Life (Int'l) Ltd - European Equity Fund</v>
          </cell>
          <cell r="D2552" t="str">
            <v>HONG KONG</v>
          </cell>
          <cell r="E2552">
            <v>37803</v>
          </cell>
          <cell r="F2552">
            <v>3457043.37</v>
          </cell>
          <cell r="G2552">
            <v>1</v>
          </cell>
        </row>
        <row r="2553">
          <cell r="A2553">
            <v>39871</v>
          </cell>
          <cell r="B2553" t="str">
            <v>0980722</v>
          </cell>
          <cell r="C2553" t="str">
            <v>HSBC Life (Int'l) Ltd - International Stable Fund</v>
          </cell>
          <cell r="D2553" t="str">
            <v>HONG KONG</v>
          </cell>
          <cell r="E2553">
            <v>37803</v>
          </cell>
          <cell r="F2553">
            <v>7715406.4199999999</v>
          </cell>
          <cell r="G2553">
            <v>1</v>
          </cell>
        </row>
        <row r="2554">
          <cell r="A2554">
            <v>39871</v>
          </cell>
          <cell r="B2554" t="str">
            <v>0980730</v>
          </cell>
          <cell r="C2554" t="str">
            <v>HSBC Life (Int'l) Ltd - International Stable Growth Fund</v>
          </cell>
          <cell r="D2554" t="str">
            <v>HONG KONG</v>
          </cell>
          <cell r="E2554">
            <v>37803</v>
          </cell>
          <cell r="F2554">
            <v>29317035.579999998</v>
          </cell>
          <cell r="G2554">
            <v>1</v>
          </cell>
        </row>
        <row r="2555">
          <cell r="A2555">
            <v>39871</v>
          </cell>
          <cell r="B2555" t="str">
            <v>0980755</v>
          </cell>
          <cell r="C2555" t="str">
            <v>HSBC Managed Stable Growth Fund</v>
          </cell>
          <cell r="D2555" t="str">
            <v>HONG KONG</v>
          </cell>
          <cell r="E2555">
            <v>37805</v>
          </cell>
          <cell r="F2555">
            <v>45863564.719999999</v>
          </cell>
          <cell r="G2555">
            <v>1</v>
          </cell>
        </row>
        <row r="2556">
          <cell r="A2556">
            <v>39871</v>
          </cell>
          <cell r="B2556" t="str">
            <v>0980771</v>
          </cell>
          <cell r="C2556" t="str">
            <v>HSBC INSTITUTIONAL TRUST SERVICES (S) LTD A/C HSBC SPORE DOLLAR LIQUIDITY FUND</v>
          </cell>
          <cell r="D2556" t="str">
            <v>SINGAPORE</v>
          </cell>
          <cell r="E2556">
            <v>39562</v>
          </cell>
          <cell r="F2556">
            <v>-5016.29</v>
          </cell>
          <cell r="G2556">
            <v>1</v>
          </cell>
        </row>
        <row r="2557">
          <cell r="A2557">
            <v>39871</v>
          </cell>
          <cell r="B2557" t="str">
            <v>0981290</v>
          </cell>
          <cell r="C2557" t="str">
            <v>Sir Murray Maclehose Trust Fund</v>
          </cell>
          <cell r="D2557" t="str">
            <v>HONG KONG</v>
          </cell>
          <cell r="E2557">
            <v>37843</v>
          </cell>
          <cell r="F2557">
            <v>8443654.4700000007</v>
          </cell>
          <cell r="G2557">
            <v>1</v>
          </cell>
        </row>
        <row r="2558">
          <cell r="A2558">
            <v>39871</v>
          </cell>
          <cell r="B2558" t="str">
            <v>0981332</v>
          </cell>
          <cell r="C2558" t="str">
            <v>Rayfield Overseas Limited</v>
          </cell>
          <cell r="D2558" t="str">
            <v>HONG KONG</v>
          </cell>
          <cell r="E2558">
            <v>37866</v>
          </cell>
          <cell r="F2558">
            <v>4269301.38</v>
          </cell>
          <cell r="G2558">
            <v>1</v>
          </cell>
        </row>
        <row r="2559">
          <cell r="A2559">
            <v>39871</v>
          </cell>
          <cell r="B2559" t="str">
            <v>0981704</v>
          </cell>
          <cell r="C2559" t="str">
            <v>The Hong Kong and Shanghai Hotels Ltd 1994 Retirement Plan-Pooled American Eq</v>
          </cell>
          <cell r="D2559" t="str">
            <v>HONG KONG</v>
          </cell>
          <cell r="E2559">
            <v>37869</v>
          </cell>
          <cell r="F2559">
            <v>195844.4</v>
          </cell>
          <cell r="G2559">
            <v>1</v>
          </cell>
        </row>
        <row r="2560">
          <cell r="A2560">
            <v>39871</v>
          </cell>
          <cell r="B2560" t="str">
            <v>0981712</v>
          </cell>
          <cell r="C2560" t="str">
            <v>The Hong Kong and Shanghai Hotels Ltd 1994 Retirement Plan-Pooled Asian Eq Fd</v>
          </cell>
          <cell r="D2560" t="str">
            <v>HONG KONG</v>
          </cell>
          <cell r="E2560">
            <v>37869</v>
          </cell>
          <cell r="F2560">
            <v>2166197.75</v>
          </cell>
          <cell r="G2560">
            <v>1</v>
          </cell>
        </row>
        <row r="2561">
          <cell r="A2561">
            <v>39871</v>
          </cell>
          <cell r="B2561" t="str">
            <v>0981720</v>
          </cell>
          <cell r="C2561" t="str">
            <v>The Hong Kong and Shanghai Hotels Ltd 1994 Retirement Plan-Pooled European Eq</v>
          </cell>
          <cell r="D2561" t="str">
            <v>HONG KONG</v>
          </cell>
          <cell r="E2561">
            <v>37869</v>
          </cell>
          <cell r="F2561">
            <v>556632.66</v>
          </cell>
          <cell r="G2561">
            <v>1</v>
          </cell>
        </row>
        <row r="2562">
          <cell r="A2562">
            <v>39871</v>
          </cell>
          <cell r="B2562" t="str">
            <v>0981746</v>
          </cell>
          <cell r="C2562" t="str">
            <v>The Hong Kong and Shanghai Hotels Limited 1994 Retirement Plan-Growth Fund</v>
          </cell>
          <cell r="D2562" t="str">
            <v>HONG KONG</v>
          </cell>
          <cell r="E2562">
            <v>37869</v>
          </cell>
          <cell r="F2562">
            <v>1298819.8</v>
          </cell>
          <cell r="G2562">
            <v>1</v>
          </cell>
        </row>
        <row r="2563">
          <cell r="A2563">
            <v>39871</v>
          </cell>
          <cell r="B2563" t="str">
            <v>0981753</v>
          </cell>
          <cell r="C2563" t="str">
            <v>The Hong Kong and Shanghai Hotels Limited 1994 Retirement Pl-Balanced Fund</v>
          </cell>
          <cell r="D2563" t="str">
            <v>HONG KONG</v>
          </cell>
          <cell r="E2563">
            <v>37869</v>
          </cell>
          <cell r="F2563">
            <v>2127250.87</v>
          </cell>
          <cell r="G2563">
            <v>1</v>
          </cell>
        </row>
        <row r="2564">
          <cell r="A2564">
            <v>39871</v>
          </cell>
          <cell r="B2564" t="str">
            <v>0981779</v>
          </cell>
          <cell r="C2564" t="str">
            <v>The Hong Kong and Shanghai Hotels Limited 1994 Retirement-Pooled HK EQ Fd</v>
          </cell>
          <cell r="D2564" t="str">
            <v>HONG KONG</v>
          </cell>
          <cell r="E2564">
            <v>37869</v>
          </cell>
          <cell r="F2564">
            <v>3372370.34</v>
          </cell>
          <cell r="G2564">
            <v>1</v>
          </cell>
        </row>
        <row r="2565">
          <cell r="A2565">
            <v>39871</v>
          </cell>
          <cell r="B2565" t="str">
            <v>0982199</v>
          </cell>
          <cell r="C2565" t="str">
            <v>Hong Kong and Shanghai Hotels Ltd 1994 Retirement Plan-Roll Over Transactions</v>
          </cell>
          <cell r="D2565" t="str">
            <v>HONG KONG</v>
          </cell>
          <cell r="E2565">
            <v>37869</v>
          </cell>
          <cell r="F2565">
            <v>12.09</v>
          </cell>
          <cell r="G2565">
            <v>1</v>
          </cell>
        </row>
        <row r="2566">
          <cell r="A2566">
            <v>39871</v>
          </cell>
          <cell r="B2566" t="str">
            <v>0982223</v>
          </cell>
          <cell r="C2566" t="str">
            <v>ROYAL BRUNEI AIRLINES SDN BHD</v>
          </cell>
          <cell r="D2566" t="str">
            <v>SINGAPORE</v>
          </cell>
          <cell r="E2566">
            <v>37826</v>
          </cell>
          <cell r="F2566">
            <v>516702.92</v>
          </cell>
          <cell r="G2566">
            <v>1</v>
          </cell>
        </row>
        <row r="2567">
          <cell r="A2567">
            <v>39871</v>
          </cell>
          <cell r="B2567" t="str">
            <v>0982322</v>
          </cell>
          <cell r="C2567" t="str">
            <v>HSBC INSURANCE (SINGAPORE) PTE LIMITED - OFFSHORE INSURANCE FUND</v>
          </cell>
          <cell r="D2567" t="str">
            <v>SINGAPORE</v>
          </cell>
          <cell r="E2567">
            <v>37895</v>
          </cell>
          <cell r="F2567">
            <v>-1</v>
          </cell>
          <cell r="G2567">
            <v>1</v>
          </cell>
        </row>
        <row r="2568">
          <cell r="A2568">
            <v>39871</v>
          </cell>
          <cell r="B2568" t="str">
            <v>0982330</v>
          </cell>
          <cell r="C2568" t="str">
            <v>HSBC INSURANCE (SINGAPORE) PTE LIMITED - SINGAPORE INSURANCE FUND</v>
          </cell>
          <cell r="D2568" t="str">
            <v>SINGAPORE</v>
          </cell>
          <cell r="E2568">
            <v>37895</v>
          </cell>
          <cell r="F2568">
            <v>-0.26</v>
          </cell>
          <cell r="G2568">
            <v>1</v>
          </cell>
        </row>
        <row r="2569">
          <cell r="A2569">
            <v>39871</v>
          </cell>
          <cell r="B2569" t="str">
            <v>0982546</v>
          </cell>
          <cell r="C2569" t="str">
            <v>HASE - Structured Deposit Account</v>
          </cell>
          <cell r="D2569" t="str">
            <v>HONG KONG</v>
          </cell>
          <cell r="E2569">
            <v>37911</v>
          </cell>
          <cell r="F2569">
            <v>0</v>
          </cell>
          <cell r="G2569">
            <v>1</v>
          </cell>
        </row>
        <row r="2570">
          <cell r="A2570">
            <v>39871</v>
          </cell>
          <cell r="B2570" t="str">
            <v>0982678</v>
          </cell>
          <cell r="C2570" t="str">
            <v>HSBC China Momentum Fund</v>
          </cell>
          <cell r="D2570" t="str">
            <v>HONG KONG</v>
          </cell>
          <cell r="E2570">
            <v>37922</v>
          </cell>
          <cell r="F2570">
            <v>149918012.49000001</v>
          </cell>
          <cell r="G2570">
            <v>1</v>
          </cell>
        </row>
        <row r="2571">
          <cell r="A2571">
            <v>39871</v>
          </cell>
          <cell r="B2571" t="str">
            <v>0982686</v>
          </cell>
          <cell r="C2571" t="str">
            <v>The University of Hong Kong - General Fund</v>
          </cell>
          <cell r="D2571" t="str">
            <v>HONG KONG</v>
          </cell>
          <cell r="E2571">
            <v>37923</v>
          </cell>
          <cell r="F2571">
            <v>29051886.989999998</v>
          </cell>
          <cell r="G2571">
            <v>1</v>
          </cell>
        </row>
        <row r="2572">
          <cell r="A2572">
            <v>39871</v>
          </cell>
          <cell r="B2572" t="str">
            <v>0982819</v>
          </cell>
          <cell r="C2572" t="str">
            <v>Anvien Capital Limited</v>
          </cell>
          <cell r="D2572" t="str">
            <v>HONG KONG</v>
          </cell>
          <cell r="E2572">
            <v>37925</v>
          </cell>
          <cell r="F2572">
            <v>2117832.25</v>
          </cell>
          <cell r="G2572">
            <v>1</v>
          </cell>
        </row>
        <row r="2573">
          <cell r="A2573">
            <v>39871</v>
          </cell>
          <cell r="B2573" t="str">
            <v>0983155</v>
          </cell>
          <cell r="C2573" t="str">
            <v>Anvien Capital Limited No.2</v>
          </cell>
          <cell r="D2573" t="str">
            <v>HONG KONG</v>
          </cell>
          <cell r="E2573">
            <v>37949</v>
          </cell>
          <cell r="F2573">
            <v>6245241.4900000002</v>
          </cell>
          <cell r="G2573">
            <v>1</v>
          </cell>
        </row>
        <row r="2574">
          <cell r="A2574">
            <v>39871</v>
          </cell>
          <cell r="B2574" t="str">
            <v>0983205</v>
          </cell>
          <cell r="C2574" t="str">
            <v>HSBC International Trustee Limited A/C 006-130827-401</v>
          </cell>
          <cell r="D2574" t="str">
            <v>HONG KONG</v>
          </cell>
          <cell r="E2574">
            <v>37960</v>
          </cell>
          <cell r="F2574">
            <v>2117704.77</v>
          </cell>
          <cell r="G2574">
            <v>1</v>
          </cell>
        </row>
        <row r="2575">
          <cell r="A2575">
            <v>39871</v>
          </cell>
          <cell r="B2575" t="str">
            <v>0983213</v>
          </cell>
          <cell r="C2575" t="str">
            <v>HSBC International Trustee Limited A/C 006-130827-402</v>
          </cell>
          <cell r="D2575" t="str">
            <v>HONG KONG</v>
          </cell>
          <cell r="E2575">
            <v>37960</v>
          </cell>
          <cell r="F2575">
            <v>10547505.939999999</v>
          </cell>
          <cell r="G2575">
            <v>1</v>
          </cell>
        </row>
        <row r="2576">
          <cell r="A2576">
            <v>39871</v>
          </cell>
          <cell r="B2576" t="str">
            <v>0983270</v>
          </cell>
          <cell r="C2576" t="str">
            <v>HSBC Trustee (HK) - Hanison Construction Hldgs Ltd Provident Fd Scheme-Employer</v>
          </cell>
          <cell r="D2576" t="str">
            <v>HONG KONG</v>
          </cell>
          <cell r="E2576">
            <v>37977</v>
          </cell>
          <cell r="F2576">
            <v>3814600.84</v>
          </cell>
          <cell r="G2576">
            <v>1</v>
          </cell>
        </row>
        <row r="2577">
          <cell r="A2577">
            <v>39871</v>
          </cell>
          <cell r="B2577" t="str">
            <v>0983288</v>
          </cell>
          <cell r="C2577" t="str">
            <v>HSBC Trustee (HK) - Hanison Construction Hldgs Ltd Provident Fd Scheme-Employee</v>
          </cell>
          <cell r="D2577" t="str">
            <v>HONG KONG</v>
          </cell>
          <cell r="E2577">
            <v>37958</v>
          </cell>
          <cell r="F2577">
            <v>2173266</v>
          </cell>
          <cell r="G2577">
            <v>1</v>
          </cell>
        </row>
        <row r="2578">
          <cell r="A2578">
            <v>39871</v>
          </cell>
          <cell r="B2578" t="str">
            <v>0983502</v>
          </cell>
          <cell r="C2578" t="str">
            <v>INHK HSBC Macau Branch Staff Retirement Scheme 066-600016-431</v>
          </cell>
          <cell r="D2578" t="str">
            <v>HONG KONG</v>
          </cell>
          <cell r="E2578">
            <v>37974</v>
          </cell>
          <cell r="F2578">
            <v>4851101.5599999996</v>
          </cell>
          <cell r="G2578">
            <v>1</v>
          </cell>
        </row>
        <row r="2579">
          <cell r="A2579">
            <v>39871</v>
          </cell>
          <cell r="B2579" t="str">
            <v>0983510</v>
          </cell>
          <cell r="C2579" t="str">
            <v>Wan Wai Yee Pamela</v>
          </cell>
          <cell r="D2579" t="str">
            <v>HONG KONG</v>
          </cell>
          <cell r="E2579">
            <v>33142</v>
          </cell>
          <cell r="F2579">
            <v>906682.31</v>
          </cell>
          <cell r="G2579">
            <v>1</v>
          </cell>
        </row>
        <row r="2580">
          <cell r="A2580">
            <v>39871</v>
          </cell>
          <cell r="B2580" t="str">
            <v>0984633</v>
          </cell>
          <cell r="C2580" t="str">
            <v>Briar Patch Investments Limited</v>
          </cell>
          <cell r="D2580" t="str">
            <v>HONG KONG</v>
          </cell>
          <cell r="E2580">
            <v>30264</v>
          </cell>
          <cell r="F2580">
            <v>4401616.93</v>
          </cell>
          <cell r="G2580">
            <v>1</v>
          </cell>
        </row>
        <row r="2581">
          <cell r="A2581">
            <v>39871</v>
          </cell>
          <cell r="B2581" t="str">
            <v>0984690</v>
          </cell>
          <cell r="C2581" t="str">
            <v>Rialto Development Limited (A/C No. 1)</v>
          </cell>
          <cell r="D2581" t="str">
            <v>HONG KONG</v>
          </cell>
          <cell r="E2581">
            <v>32679</v>
          </cell>
          <cell r="F2581">
            <v>2484543.04</v>
          </cell>
          <cell r="G2581">
            <v>1</v>
          </cell>
        </row>
        <row r="2582">
          <cell r="A2582">
            <v>39871</v>
          </cell>
          <cell r="B2582" t="str">
            <v>0985838</v>
          </cell>
          <cell r="C2582" t="str">
            <v>HSBC Life Macau Retirement Scheme International Stable Growth Fund</v>
          </cell>
          <cell r="D2582" t="str">
            <v>HONG KONG</v>
          </cell>
          <cell r="E2582">
            <v>38645</v>
          </cell>
          <cell r="F2582">
            <v>4375853.16</v>
          </cell>
          <cell r="G2582">
            <v>1</v>
          </cell>
        </row>
        <row r="2583">
          <cell r="A2583">
            <v>39871</v>
          </cell>
          <cell r="B2583" t="str">
            <v>0985853</v>
          </cell>
          <cell r="C2583" t="str">
            <v>HSBC Life Macau Retirement Scheme International Stable Fund</v>
          </cell>
          <cell r="D2583" t="str">
            <v>HONG KONG</v>
          </cell>
          <cell r="E2583">
            <v>38058</v>
          </cell>
          <cell r="F2583">
            <v>1946639.03</v>
          </cell>
          <cell r="G2583">
            <v>1</v>
          </cell>
        </row>
        <row r="2584">
          <cell r="A2584">
            <v>39871</v>
          </cell>
          <cell r="B2584" t="str">
            <v>0985861</v>
          </cell>
          <cell r="C2584" t="str">
            <v>HSBC Life Macau Retirement Scheme Money Market Fund</v>
          </cell>
          <cell r="D2584" t="str">
            <v>HONG KONG</v>
          </cell>
          <cell r="E2584">
            <v>38058</v>
          </cell>
          <cell r="F2584">
            <v>353386.82</v>
          </cell>
          <cell r="G2584">
            <v>1</v>
          </cell>
        </row>
        <row r="2585">
          <cell r="A2585">
            <v>39871</v>
          </cell>
          <cell r="B2585" t="str">
            <v>0985929</v>
          </cell>
          <cell r="C2585" t="str">
            <v>HSBC Life (Int'l) Ltd - SPP/US Equity Fund USD</v>
          </cell>
          <cell r="D2585" t="str">
            <v>HONG KONG</v>
          </cell>
          <cell r="E2585">
            <v>38062</v>
          </cell>
          <cell r="F2585">
            <v>73333.460000000006</v>
          </cell>
          <cell r="G2585">
            <v>1</v>
          </cell>
        </row>
        <row r="2586">
          <cell r="A2586">
            <v>39871</v>
          </cell>
          <cell r="B2586" t="str">
            <v>0985937</v>
          </cell>
          <cell r="C2586" t="str">
            <v>HSBC Life (Int'l) Ltd - SPP Conservative Fund HKD</v>
          </cell>
          <cell r="D2586" t="str">
            <v>HONG KONG</v>
          </cell>
          <cell r="E2586">
            <v>38061</v>
          </cell>
          <cell r="F2586">
            <v>244212.54</v>
          </cell>
          <cell r="G2586">
            <v>1</v>
          </cell>
        </row>
        <row r="2587">
          <cell r="A2587">
            <v>39871</v>
          </cell>
          <cell r="B2587" t="str">
            <v>0985945</v>
          </cell>
          <cell r="C2587" t="str">
            <v>HSBC Life (Int'l) Ltd - SPP/Balanced Fund HKD</v>
          </cell>
          <cell r="D2587" t="str">
            <v>HONG KONG</v>
          </cell>
          <cell r="E2587">
            <v>38061</v>
          </cell>
          <cell r="F2587">
            <v>966870.09</v>
          </cell>
          <cell r="G2587">
            <v>1</v>
          </cell>
        </row>
        <row r="2588">
          <cell r="A2588">
            <v>39871</v>
          </cell>
          <cell r="B2588" t="str">
            <v>0985952</v>
          </cell>
          <cell r="C2588" t="str">
            <v>HSBC Life (Int'l) Ltd - SPP/Asian Equity (ex-Japan) Fund HKD</v>
          </cell>
          <cell r="D2588" t="str">
            <v>HONG KONG</v>
          </cell>
          <cell r="E2588">
            <v>38061</v>
          </cell>
          <cell r="F2588">
            <v>4291783.1100000003</v>
          </cell>
          <cell r="G2588">
            <v>1</v>
          </cell>
        </row>
        <row r="2589">
          <cell r="A2589">
            <v>39871</v>
          </cell>
          <cell r="B2589" t="str">
            <v>0985960</v>
          </cell>
          <cell r="C2589" t="str">
            <v>HSBC Life (Int'l) Ltd - L&amp;R(SPP)/Hong Kong Equity Fund USD</v>
          </cell>
          <cell r="D2589" t="str">
            <v>HONG KONG</v>
          </cell>
          <cell r="E2589">
            <v>38062</v>
          </cell>
          <cell r="F2589">
            <v>2460160.39</v>
          </cell>
          <cell r="G2589">
            <v>1</v>
          </cell>
        </row>
        <row r="2590">
          <cell r="A2590">
            <v>39871</v>
          </cell>
          <cell r="B2590" t="str">
            <v>0985978</v>
          </cell>
          <cell r="C2590" t="str">
            <v>HSBC Life (Int'l) Ltd - SPP/US Equity Fund HKD</v>
          </cell>
          <cell r="D2590" t="str">
            <v>HONG KONG</v>
          </cell>
          <cell r="E2590">
            <v>38061</v>
          </cell>
          <cell r="F2590">
            <v>175616.58</v>
          </cell>
          <cell r="G2590">
            <v>1</v>
          </cell>
        </row>
        <row r="2591">
          <cell r="A2591">
            <v>39871</v>
          </cell>
          <cell r="B2591" t="str">
            <v>0985986</v>
          </cell>
          <cell r="C2591" t="str">
            <v>HSBC Life (Int'l) Ltd - SPP/USD Investment Grade Bond Fund HKD</v>
          </cell>
          <cell r="D2591" t="str">
            <v>HONG KONG</v>
          </cell>
          <cell r="E2591">
            <v>38061</v>
          </cell>
          <cell r="F2591">
            <v>192516.64</v>
          </cell>
          <cell r="G2591">
            <v>1</v>
          </cell>
        </row>
        <row r="2592">
          <cell r="A2592">
            <v>39871</v>
          </cell>
          <cell r="B2592" t="str">
            <v>0985994</v>
          </cell>
          <cell r="C2592" t="str">
            <v>HSBC Life (Int'l) Ltd - L&amp;R(SPP)/Hong Kong Equity Fund HKD</v>
          </cell>
          <cell r="D2592" t="str">
            <v>HONG KONG</v>
          </cell>
          <cell r="E2592">
            <v>38061</v>
          </cell>
          <cell r="F2592">
            <v>6779489.6399999997</v>
          </cell>
          <cell r="G2592">
            <v>1</v>
          </cell>
        </row>
        <row r="2593">
          <cell r="A2593">
            <v>39871</v>
          </cell>
          <cell r="B2593" t="str">
            <v>0986000</v>
          </cell>
          <cell r="C2593" t="str">
            <v>HSBC Life (Int'l) Ltd - SPP/Conservative Fund USD</v>
          </cell>
          <cell r="D2593" t="str">
            <v>HONG KONG</v>
          </cell>
          <cell r="E2593">
            <v>38062</v>
          </cell>
          <cell r="F2593">
            <v>34346.18</v>
          </cell>
          <cell r="G2593">
            <v>1</v>
          </cell>
        </row>
        <row r="2594">
          <cell r="A2594">
            <v>39871</v>
          </cell>
          <cell r="B2594" t="str">
            <v>0986018</v>
          </cell>
          <cell r="C2594" t="str">
            <v>HSBC Life (Int'l) Ltd - L&amp;R(SPP)/Chinese Equity Fund HKD</v>
          </cell>
          <cell r="D2594" t="str">
            <v>HONG KONG</v>
          </cell>
          <cell r="E2594">
            <v>38061</v>
          </cell>
          <cell r="F2594">
            <v>42329832.280000001</v>
          </cell>
          <cell r="G2594">
            <v>1</v>
          </cell>
        </row>
        <row r="2595">
          <cell r="A2595">
            <v>39871</v>
          </cell>
          <cell r="B2595" t="str">
            <v>0986026</v>
          </cell>
          <cell r="C2595" t="str">
            <v>HSBC Life (Int'l) Ltd - L&amp;R(SPP)/Asian Bond Fund HKD</v>
          </cell>
          <cell r="D2595" t="str">
            <v>HONG KONG</v>
          </cell>
          <cell r="E2595">
            <v>38061</v>
          </cell>
          <cell r="F2595">
            <v>4781651.8600000003</v>
          </cell>
          <cell r="G2595">
            <v>1</v>
          </cell>
        </row>
        <row r="2596">
          <cell r="A2596">
            <v>39871</v>
          </cell>
          <cell r="B2596" t="str">
            <v>0986034</v>
          </cell>
          <cell r="C2596" t="str">
            <v>HSBC Life (Int'l) Ltd - L&amp;R(SPP)/Chinese Equity Fund USD</v>
          </cell>
          <cell r="D2596" t="str">
            <v>HONG KONG</v>
          </cell>
          <cell r="E2596">
            <v>38063</v>
          </cell>
          <cell r="F2596">
            <v>20860768.109999999</v>
          </cell>
          <cell r="G2596">
            <v>1</v>
          </cell>
        </row>
        <row r="2597">
          <cell r="A2597">
            <v>39871</v>
          </cell>
          <cell r="B2597" t="str">
            <v>0986042</v>
          </cell>
          <cell r="C2597" t="str">
            <v>HSBC Life (Int'l) Ltd - SPP/Asian Equity (ex-Japan) Fund USD</v>
          </cell>
          <cell r="D2597" t="str">
            <v>HONG KONG</v>
          </cell>
          <cell r="E2597">
            <v>38063</v>
          </cell>
          <cell r="F2597">
            <v>2583948.62</v>
          </cell>
          <cell r="G2597">
            <v>1</v>
          </cell>
        </row>
        <row r="2598">
          <cell r="A2598">
            <v>39871</v>
          </cell>
          <cell r="B2598" t="str">
            <v>0986059</v>
          </cell>
          <cell r="C2598" t="str">
            <v>HSBC Life (Int'l) Ltd - SPP/Balanced Fund USD</v>
          </cell>
          <cell r="D2598" t="str">
            <v>HONG KONG</v>
          </cell>
          <cell r="E2598">
            <v>38063</v>
          </cell>
          <cell r="F2598">
            <v>234136.22</v>
          </cell>
          <cell r="G2598">
            <v>1</v>
          </cell>
        </row>
        <row r="2599">
          <cell r="A2599">
            <v>39871</v>
          </cell>
          <cell r="B2599" t="str">
            <v>0986067</v>
          </cell>
          <cell r="C2599" t="str">
            <v>HSBC Life (Int'l) Ltd - SPP/USD Investment Grade Bond Fund USD</v>
          </cell>
          <cell r="D2599" t="str">
            <v>HONG KONG</v>
          </cell>
          <cell r="E2599">
            <v>38061</v>
          </cell>
          <cell r="F2599">
            <v>61520.67</v>
          </cell>
          <cell r="G2599">
            <v>1</v>
          </cell>
        </row>
        <row r="2600">
          <cell r="A2600">
            <v>39871</v>
          </cell>
          <cell r="B2600" t="str">
            <v>0986075</v>
          </cell>
          <cell r="C2600" t="str">
            <v>HSBC Life (Int'l) Ltd - L&amp;R(SPP)/Asian Bond Fund USD</v>
          </cell>
          <cell r="D2600" t="str">
            <v>HONG KONG</v>
          </cell>
          <cell r="E2600">
            <v>38064</v>
          </cell>
          <cell r="F2600">
            <v>2359929.86</v>
          </cell>
          <cell r="G2600">
            <v>1</v>
          </cell>
        </row>
        <row r="2601">
          <cell r="A2601">
            <v>39871</v>
          </cell>
          <cell r="B2601" t="str">
            <v>0986117</v>
          </cell>
          <cell r="C2601" t="str">
            <v>HSBC INSURANCE (SINGAPORE) PTE LIMITED - TAKAFUL SINARAN FUND</v>
          </cell>
          <cell r="D2601" t="str">
            <v>SINGAPORE</v>
          </cell>
          <cell r="E2601">
            <v>38069</v>
          </cell>
          <cell r="F2601">
            <v>-0.17</v>
          </cell>
          <cell r="G2601">
            <v>1</v>
          </cell>
        </row>
        <row r="2602">
          <cell r="A2602">
            <v>39871</v>
          </cell>
          <cell r="B2602" t="str">
            <v>0986398</v>
          </cell>
          <cell r="C2602" t="str">
            <v>DEXIA TRUST SERVICES SINGAPORE A/C HSBC CAPITAL PROTECTED FUNDS - TURBO 789</v>
          </cell>
          <cell r="D2602" t="str">
            <v>SINGAPORE</v>
          </cell>
          <cell r="E2602">
            <v>38082</v>
          </cell>
          <cell r="F2602">
            <v>2689.66</v>
          </cell>
          <cell r="G2602">
            <v>1</v>
          </cell>
        </row>
        <row r="2603">
          <cell r="A2603">
            <v>39871</v>
          </cell>
          <cell r="B2603" t="str">
            <v>0986430</v>
          </cell>
          <cell r="C2603" t="str">
            <v>MLC Investments Limited</v>
          </cell>
          <cell r="D2603" t="str">
            <v>Melbourne</v>
          </cell>
          <cell r="E2603">
            <v>38105</v>
          </cell>
          <cell r="F2603">
            <v>41876.53</v>
          </cell>
          <cell r="G2603">
            <v>1</v>
          </cell>
        </row>
        <row r="2604">
          <cell r="A2604">
            <v>39871</v>
          </cell>
          <cell r="B2604" t="str">
            <v>0986638</v>
          </cell>
          <cell r="C2604" t="str">
            <v>HSBC Life (Int'l) Ltd - CSAP/Deposit Fund (USD)</v>
          </cell>
          <cell r="D2604" t="str">
            <v>HONG KONG</v>
          </cell>
          <cell r="E2604">
            <v>38106</v>
          </cell>
          <cell r="F2604">
            <v>270781.68</v>
          </cell>
          <cell r="G2604">
            <v>1</v>
          </cell>
        </row>
        <row r="2605">
          <cell r="A2605">
            <v>39871</v>
          </cell>
          <cell r="B2605" t="str">
            <v>0986653</v>
          </cell>
          <cell r="C2605" t="str">
            <v>Camelford Investment Limited</v>
          </cell>
          <cell r="D2605" t="str">
            <v>HONG KONG</v>
          </cell>
          <cell r="E2605">
            <v>35156</v>
          </cell>
          <cell r="F2605">
            <v>1953465.51</v>
          </cell>
          <cell r="G2605">
            <v>1</v>
          </cell>
        </row>
        <row r="2606">
          <cell r="A2606">
            <v>39871</v>
          </cell>
          <cell r="B2606" t="str">
            <v>0986760</v>
          </cell>
          <cell r="C2606" t="str">
            <v>HSBC INSURANCE (SINGAPORE) PTE LIMITED - TAKAFUL ASIA PACIFIC FUND</v>
          </cell>
          <cell r="D2606" t="str">
            <v>SINGAPORE</v>
          </cell>
          <cell r="E2606">
            <v>38135</v>
          </cell>
          <cell r="F2606">
            <v>0</v>
          </cell>
          <cell r="G2606">
            <v>1</v>
          </cell>
        </row>
        <row r="2607">
          <cell r="A2607">
            <v>39871</v>
          </cell>
          <cell r="B2607" t="str">
            <v>0986984</v>
          </cell>
          <cell r="C2607" t="str">
            <v>HSBC Investment Highlight Growth Fund</v>
          </cell>
          <cell r="D2607" t="str">
            <v>HONG KONG</v>
          </cell>
          <cell r="E2607">
            <v>38139</v>
          </cell>
          <cell r="F2607">
            <v>19895616.59</v>
          </cell>
          <cell r="G2607">
            <v>1</v>
          </cell>
        </row>
        <row r="2608">
          <cell r="A2608">
            <v>39871</v>
          </cell>
          <cell r="B2608" t="str">
            <v>0986992</v>
          </cell>
          <cell r="C2608" t="str">
            <v>HSBC Investment Highlight Balanced Fund</v>
          </cell>
          <cell r="D2608" t="str">
            <v>HONG KONG</v>
          </cell>
          <cell r="E2608">
            <v>38139</v>
          </cell>
          <cell r="F2608">
            <v>9656659.3200000003</v>
          </cell>
          <cell r="G2608">
            <v>1</v>
          </cell>
        </row>
        <row r="2609">
          <cell r="A2609">
            <v>39871</v>
          </cell>
          <cell r="B2609" t="str">
            <v>0987008</v>
          </cell>
          <cell r="C2609" t="str">
            <v>HSBC Investment Highlight Stable Fund</v>
          </cell>
          <cell r="D2609" t="str">
            <v>HONG KONG</v>
          </cell>
          <cell r="E2609">
            <v>38139</v>
          </cell>
          <cell r="F2609">
            <v>6211061.4500000002</v>
          </cell>
          <cell r="G2609">
            <v>1</v>
          </cell>
        </row>
        <row r="2610">
          <cell r="A2610">
            <v>39871</v>
          </cell>
          <cell r="B2610" t="str">
            <v>0987024</v>
          </cell>
          <cell r="C2610" t="str">
            <v>Sunpoint Global Inc</v>
          </cell>
          <cell r="D2610" t="str">
            <v>HONG KONG</v>
          </cell>
          <cell r="E2610">
            <v>38139</v>
          </cell>
          <cell r="F2610">
            <v>2152.83</v>
          </cell>
          <cell r="G2610">
            <v>1</v>
          </cell>
        </row>
        <row r="2611">
          <cell r="A2611">
            <v>39871</v>
          </cell>
          <cell r="B2611" t="str">
            <v>0987800</v>
          </cell>
          <cell r="C2611" t="str">
            <v>Investor Compensation Fund</v>
          </cell>
          <cell r="D2611" t="str">
            <v>HONG KONG</v>
          </cell>
          <cell r="E2611">
            <v>38163</v>
          </cell>
          <cell r="F2611">
            <v>218505440.33000001</v>
          </cell>
          <cell r="G2611">
            <v>1</v>
          </cell>
        </row>
        <row r="2612">
          <cell r="A2612">
            <v>39871</v>
          </cell>
          <cell r="B2612" t="str">
            <v>0987875</v>
          </cell>
          <cell r="C2612" t="str">
            <v>LONG MEI LING</v>
          </cell>
          <cell r="D2612" t="str">
            <v>SINGAPORE</v>
          </cell>
          <cell r="E2612">
            <v>38180</v>
          </cell>
          <cell r="F2612">
            <v>8350.8799999999992</v>
          </cell>
          <cell r="G2612">
            <v>1</v>
          </cell>
        </row>
        <row r="2613">
          <cell r="A2613">
            <v>39871</v>
          </cell>
          <cell r="B2613" t="str">
            <v>0987941</v>
          </cell>
          <cell r="C2613" t="str">
            <v>Diamond Fund</v>
          </cell>
          <cell r="D2613" t="str">
            <v>HONG KONG</v>
          </cell>
          <cell r="E2613">
            <v>38181</v>
          </cell>
          <cell r="F2613">
            <v>198244971.53</v>
          </cell>
          <cell r="G2613">
            <v>1</v>
          </cell>
        </row>
        <row r="2614">
          <cell r="A2614">
            <v>39871</v>
          </cell>
          <cell r="B2614" t="str">
            <v>0988121</v>
          </cell>
          <cell r="C2614" t="str">
            <v>DEXIA TRUST SERVICES SINGAPORE A/C HSBC CAPITAL PROTECTED FUNDS - TURBO DOUBLE 8</v>
          </cell>
          <cell r="D2614" t="str">
            <v>SINGAPORE</v>
          </cell>
          <cell r="E2614">
            <v>38189</v>
          </cell>
          <cell r="F2614">
            <v>0</v>
          </cell>
          <cell r="G2614">
            <v>1</v>
          </cell>
        </row>
        <row r="2615">
          <cell r="A2615">
            <v>39871</v>
          </cell>
          <cell r="B2615" t="str">
            <v>0988287</v>
          </cell>
          <cell r="C2615" t="str">
            <v>Subsidized Schools Provident Fund Portfolio Management Account</v>
          </cell>
          <cell r="D2615" t="str">
            <v>HONG KONG</v>
          </cell>
          <cell r="E2615">
            <v>38203</v>
          </cell>
          <cell r="F2615">
            <v>457585327.81</v>
          </cell>
          <cell r="G2615">
            <v>1</v>
          </cell>
        </row>
        <row r="2616">
          <cell r="A2616">
            <v>39871</v>
          </cell>
          <cell r="B2616" t="str">
            <v>0988295</v>
          </cell>
          <cell r="C2616" t="str">
            <v>Quality Education Fund Portfolio Management Account</v>
          </cell>
          <cell r="D2616" t="str">
            <v>HONG KONG</v>
          </cell>
          <cell r="E2616">
            <v>38203</v>
          </cell>
          <cell r="F2616">
            <v>136596822.94999999</v>
          </cell>
          <cell r="G2616">
            <v>1</v>
          </cell>
        </row>
        <row r="2617">
          <cell r="A2617">
            <v>39871</v>
          </cell>
          <cell r="B2617" t="str">
            <v>0988501</v>
          </cell>
          <cell r="C2617" t="str">
            <v>The University of Hong Kong- General Fund A/C No. 2</v>
          </cell>
          <cell r="D2617" t="str">
            <v>HONG KONG</v>
          </cell>
          <cell r="E2617">
            <v>38212</v>
          </cell>
          <cell r="F2617">
            <v>11650085.720000001</v>
          </cell>
          <cell r="G2617">
            <v>1</v>
          </cell>
        </row>
        <row r="2618">
          <cell r="A2618">
            <v>39871</v>
          </cell>
          <cell r="B2618" t="str">
            <v>0990242</v>
          </cell>
          <cell r="C2618" t="str">
            <v>On Target International Limited</v>
          </cell>
          <cell r="D2618" t="str">
            <v>HONG KONG</v>
          </cell>
          <cell r="E2618">
            <v>38218</v>
          </cell>
          <cell r="F2618">
            <v>2007.94</v>
          </cell>
          <cell r="G2618">
            <v>1</v>
          </cell>
        </row>
        <row r="2619">
          <cell r="A2619">
            <v>39871</v>
          </cell>
          <cell r="B2619" t="str">
            <v>0990887</v>
          </cell>
          <cell r="C2619" t="str">
            <v>HSBC China Fund VA 2</v>
          </cell>
          <cell r="D2619" t="str">
            <v>HONG KONG</v>
          </cell>
          <cell r="E2619">
            <v>38229</v>
          </cell>
          <cell r="F2619">
            <v>4356972.62</v>
          </cell>
          <cell r="G2619">
            <v>1</v>
          </cell>
        </row>
        <row r="2620">
          <cell r="A2620">
            <v>39871</v>
          </cell>
          <cell r="B2620" t="str">
            <v>0990903</v>
          </cell>
          <cell r="C2620" t="str">
            <v>Sinopia Global Bond Mkt Neut High Return Fund</v>
          </cell>
          <cell r="D2620" t="str">
            <v>HONG KONG</v>
          </cell>
          <cell r="E2620">
            <v>38229</v>
          </cell>
          <cell r="F2620">
            <v>-2060.5100000000002</v>
          </cell>
          <cell r="G2620">
            <v>1</v>
          </cell>
        </row>
        <row r="2621">
          <cell r="A2621">
            <v>39871</v>
          </cell>
          <cell r="B2621" t="str">
            <v>0991307</v>
          </cell>
          <cell r="C2621" t="str">
            <v>Rickshaw Assets Ltd</v>
          </cell>
          <cell r="D2621" t="str">
            <v>HONG KONG</v>
          </cell>
          <cell r="E2621">
            <v>38267</v>
          </cell>
          <cell r="F2621">
            <v>2403.2600000000002</v>
          </cell>
          <cell r="G2621">
            <v>1</v>
          </cell>
        </row>
        <row r="2622">
          <cell r="A2622">
            <v>39871</v>
          </cell>
          <cell r="B2622" t="str">
            <v>0991679</v>
          </cell>
          <cell r="C2622" t="str">
            <v>The Hong Kong Polytechnic University - Liquid Working Capital</v>
          </cell>
          <cell r="D2622" t="str">
            <v>HONG KONG</v>
          </cell>
          <cell r="E2622">
            <v>37070</v>
          </cell>
          <cell r="F2622">
            <v>67898373.709999993</v>
          </cell>
          <cell r="G2622">
            <v>1</v>
          </cell>
        </row>
        <row r="2623">
          <cell r="A2623">
            <v>39871</v>
          </cell>
          <cell r="B2623" t="str">
            <v>0991828</v>
          </cell>
          <cell r="C2623" t="str">
            <v>DEXIA TRUST SERVICES SINGAPORE A/C HSBC CAPITAL PROTECTED FUNDS - TURBO X</v>
          </cell>
          <cell r="D2623" t="str">
            <v>SINGAPORE</v>
          </cell>
          <cell r="E2623">
            <v>38299</v>
          </cell>
          <cell r="F2623">
            <v>82193.759999999995</v>
          </cell>
          <cell r="G2623">
            <v>1</v>
          </cell>
        </row>
        <row r="2624">
          <cell r="A2624">
            <v>39871</v>
          </cell>
          <cell r="B2624" t="str">
            <v>0991950</v>
          </cell>
          <cell r="C2624" t="str">
            <v>HSBC Indian Mother Fund</v>
          </cell>
          <cell r="D2624" t="str">
            <v>HONG KONG</v>
          </cell>
          <cell r="E2624">
            <v>38657</v>
          </cell>
          <cell r="F2624">
            <v>476948506.51999998</v>
          </cell>
          <cell r="G2624">
            <v>1</v>
          </cell>
        </row>
        <row r="2625">
          <cell r="A2625">
            <v>39871</v>
          </cell>
          <cell r="B2625" t="str">
            <v>0991968</v>
          </cell>
          <cell r="C2625" t="str">
            <v>HSBC India Open</v>
          </cell>
          <cell r="D2625" t="str">
            <v>HONG KONG</v>
          </cell>
          <cell r="E2625">
            <v>32874</v>
          </cell>
          <cell r="F2625">
            <v>489642110.95999998</v>
          </cell>
          <cell r="G2625">
            <v>1</v>
          </cell>
        </row>
        <row r="2626">
          <cell r="A2626">
            <v>39871</v>
          </cell>
          <cell r="B2626" t="str">
            <v>0992453</v>
          </cell>
          <cell r="C2626" t="str">
            <v>HSBC Hong Kong Equity Advantage Fund</v>
          </cell>
          <cell r="D2626" t="str">
            <v>HONG KONG</v>
          </cell>
          <cell r="E2626">
            <v>39191</v>
          </cell>
          <cell r="F2626">
            <v>22820360.309999999</v>
          </cell>
          <cell r="G2626">
            <v>1</v>
          </cell>
        </row>
        <row r="2627">
          <cell r="A2627">
            <v>39871</v>
          </cell>
          <cell r="B2627" t="str">
            <v>0993014</v>
          </cell>
          <cell r="C2627" t="str">
            <v>Oxford Investments Limited</v>
          </cell>
          <cell r="D2627" t="str">
            <v>HONG KONG</v>
          </cell>
          <cell r="E2627">
            <v>38384</v>
          </cell>
          <cell r="F2627">
            <v>20512436.609999999</v>
          </cell>
          <cell r="G2627">
            <v>1</v>
          </cell>
        </row>
        <row r="2628">
          <cell r="A2628">
            <v>39871</v>
          </cell>
          <cell r="B2628" t="str">
            <v>0993055</v>
          </cell>
          <cell r="C2628" t="str">
            <v>Versorgungswerk der Architektenkammer NW</v>
          </cell>
          <cell r="D2628" t="str">
            <v>HONG KONG</v>
          </cell>
          <cell r="E2628">
            <v>38357</v>
          </cell>
          <cell r="F2628">
            <v>95553458.700000003</v>
          </cell>
          <cell r="G2628">
            <v>1</v>
          </cell>
        </row>
        <row r="2629">
          <cell r="A2629">
            <v>39871</v>
          </cell>
          <cell r="B2629" t="str">
            <v>0993063</v>
          </cell>
          <cell r="C2629" t="str">
            <v>HSBC International Trustee Ltd Account 006-304463-401</v>
          </cell>
          <cell r="D2629" t="str">
            <v>HONG KONG</v>
          </cell>
          <cell r="E2629">
            <v>38357</v>
          </cell>
          <cell r="F2629">
            <v>950164.83</v>
          </cell>
          <cell r="G2629">
            <v>1</v>
          </cell>
        </row>
        <row r="2630">
          <cell r="A2630">
            <v>39871</v>
          </cell>
          <cell r="B2630" t="str">
            <v>0993113</v>
          </cell>
          <cell r="C2630" t="str">
            <v>DEXIA TRUST SERVICES SINGAPORE A/C HSBC CAPITAL PROTECTED FUNDS-GLOBAL SKY HIGH</v>
          </cell>
          <cell r="D2630" t="str">
            <v>SINGAPORE</v>
          </cell>
          <cell r="E2630">
            <v>38363</v>
          </cell>
          <cell r="F2630">
            <v>61710.57</v>
          </cell>
          <cell r="G2630">
            <v>1</v>
          </cell>
        </row>
        <row r="2631">
          <cell r="A2631">
            <v>39871</v>
          </cell>
          <cell r="B2631" t="str">
            <v>0993394</v>
          </cell>
          <cell r="C2631" t="str">
            <v>Versorgungswerk der Rechtauwalte im Lande NRW</v>
          </cell>
          <cell r="D2631" t="str">
            <v>HONG KONG</v>
          </cell>
          <cell r="E2631">
            <v>38369</v>
          </cell>
          <cell r="F2631">
            <v>27498617.719999999</v>
          </cell>
          <cell r="G2631">
            <v>1</v>
          </cell>
        </row>
        <row r="2632">
          <cell r="A2632">
            <v>39871</v>
          </cell>
          <cell r="B2632" t="str">
            <v>0993600</v>
          </cell>
          <cell r="C2632" t="str">
            <v>ABF - Hong Kong Bond Index Portfolio HSBC Intl Trustee A/C 006-600993-001</v>
          </cell>
          <cell r="D2632" t="str">
            <v>HONG KONG</v>
          </cell>
          <cell r="E2632">
            <v>38404</v>
          </cell>
          <cell r="F2632">
            <v>21459.69</v>
          </cell>
          <cell r="G2632">
            <v>1</v>
          </cell>
        </row>
        <row r="2633">
          <cell r="A2633">
            <v>39871</v>
          </cell>
          <cell r="B2633" t="str">
            <v>0993618</v>
          </cell>
          <cell r="C2633" t="str">
            <v>Dragon Rise Enterprise Ltd</v>
          </cell>
          <cell r="D2633" t="str">
            <v>HONG KONG</v>
          </cell>
          <cell r="E2633">
            <v>38390</v>
          </cell>
          <cell r="F2633">
            <v>1908546.52</v>
          </cell>
          <cell r="G2633">
            <v>1</v>
          </cell>
        </row>
        <row r="2634">
          <cell r="A2634">
            <v>39871</v>
          </cell>
          <cell r="B2634" t="str">
            <v>0993691</v>
          </cell>
          <cell r="C2634" t="str">
            <v>Mandatum China Fund</v>
          </cell>
          <cell r="D2634" t="str">
            <v>HONG KONG</v>
          </cell>
          <cell r="E2634">
            <v>38420</v>
          </cell>
          <cell r="F2634">
            <v>96311602.310000002</v>
          </cell>
          <cell r="G2634">
            <v>1</v>
          </cell>
        </row>
        <row r="2635">
          <cell r="A2635">
            <v>39871</v>
          </cell>
          <cell r="B2635" t="str">
            <v>0993774</v>
          </cell>
          <cell r="C2635" t="str">
            <v>HSBL DC Scheme - HSBC Investment Highlight Balanced Fund</v>
          </cell>
          <cell r="D2635" t="str">
            <v>HONG KONG</v>
          </cell>
          <cell r="E2635">
            <v>32874</v>
          </cell>
          <cell r="F2635">
            <v>5626528.1200000001</v>
          </cell>
          <cell r="G2635">
            <v>1</v>
          </cell>
        </row>
        <row r="2636">
          <cell r="A2636">
            <v>39871</v>
          </cell>
          <cell r="B2636" t="str">
            <v>0993782</v>
          </cell>
          <cell r="C2636" t="str">
            <v>HSBL DC Scheme - HSBC Investment Highlight Growth Fund</v>
          </cell>
          <cell r="D2636" t="str">
            <v>HONG KONG</v>
          </cell>
          <cell r="E2636">
            <v>32874</v>
          </cell>
          <cell r="F2636">
            <v>14014052.82</v>
          </cell>
          <cell r="G2636">
            <v>1</v>
          </cell>
        </row>
        <row r="2637">
          <cell r="A2637">
            <v>39871</v>
          </cell>
          <cell r="B2637" t="str">
            <v>0993790</v>
          </cell>
          <cell r="C2637" t="str">
            <v>HSBL DC Scheme - HSBC Investment Highlight Stable Fund</v>
          </cell>
          <cell r="D2637" t="str">
            <v>HONG KONG</v>
          </cell>
          <cell r="E2637">
            <v>32874</v>
          </cell>
          <cell r="F2637">
            <v>3329292.86</v>
          </cell>
          <cell r="G2637">
            <v>1</v>
          </cell>
        </row>
        <row r="2638">
          <cell r="A2638">
            <v>39871</v>
          </cell>
          <cell r="B2638" t="str">
            <v>0994483</v>
          </cell>
          <cell r="C2638" t="str">
            <v>HSBC Global Bond Mkt Neutral Fund</v>
          </cell>
          <cell r="D2638" t="str">
            <v>HONG KONG</v>
          </cell>
          <cell r="E2638">
            <v>38484</v>
          </cell>
          <cell r="F2638">
            <v>15832902.66</v>
          </cell>
          <cell r="G2638">
            <v>1</v>
          </cell>
        </row>
        <row r="2639">
          <cell r="A2639">
            <v>39871</v>
          </cell>
          <cell r="B2639" t="str">
            <v>0994509</v>
          </cell>
          <cell r="C2639" t="str">
            <v>HSBC Money Pool Fund</v>
          </cell>
          <cell r="D2639" t="str">
            <v>HONG KONG</v>
          </cell>
          <cell r="E2639">
            <v>38484</v>
          </cell>
          <cell r="F2639">
            <v>4246634.16</v>
          </cell>
          <cell r="G2639">
            <v>1</v>
          </cell>
        </row>
        <row r="2640">
          <cell r="A2640">
            <v>39871</v>
          </cell>
          <cell r="B2640" t="str">
            <v>0994517</v>
          </cell>
          <cell r="C2640" t="str">
            <v>LIM JOO HOCK</v>
          </cell>
          <cell r="D2640" t="str">
            <v>SINGAPORE</v>
          </cell>
          <cell r="E2640">
            <v>38485</v>
          </cell>
          <cell r="F2640">
            <v>7554.15</v>
          </cell>
          <cell r="G2640">
            <v>1</v>
          </cell>
        </row>
        <row r="2641">
          <cell r="A2641">
            <v>39871</v>
          </cell>
          <cell r="B2641" t="str">
            <v>0994665</v>
          </cell>
          <cell r="C2641" t="str">
            <v>ABF Hong Kong Bond Index Fund HSBC Intl Trustee A/C 006-601199-471</v>
          </cell>
          <cell r="D2641" t="str">
            <v>HONG KONG</v>
          </cell>
          <cell r="E2641">
            <v>38524</v>
          </cell>
          <cell r="F2641">
            <v>282577630.63999999</v>
          </cell>
          <cell r="G2641">
            <v>1</v>
          </cell>
        </row>
        <row r="2642">
          <cell r="A2642">
            <v>39871</v>
          </cell>
          <cell r="B2642" t="str">
            <v>0994897</v>
          </cell>
          <cell r="C2642" t="str">
            <v>HSBC INSURANCE (SINGAPORE) PTE LIMITED - GENERAL OFFSHORE INSURANCE FUND</v>
          </cell>
          <cell r="D2642" t="str">
            <v>SINGAPORE</v>
          </cell>
          <cell r="E2642">
            <v>38524</v>
          </cell>
          <cell r="F2642">
            <v>5347442.7699999996</v>
          </cell>
          <cell r="G2642">
            <v>1</v>
          </cell>
        </row>
        <row r="2643">
          <cell r="A2643">
            <v>39871</v>
          </cell>
          <cell r="B2643" t="str">
            <v>0994905</v>
          </cell>
          <cell r="C2643" t="str">
            <v>HSBC INSURANCE (SINGAPORE) PTE LIMITED - SHAREHOLDER'S FUND</v>
          </cell>
          <cell r="D2643" t="str">
            <v>SINGAPORE</v>
          </cell>
          <cell r="E2643">
            <v>38524</v>
          </cell>
          <cell r="F2643">
            <v>30107635.140000001</v>
          </cell>
          <cell r="G2643">
            <v>1</v>
          </cell>
        </row>
        <row r="2644">
          <cell r="A2644">
            <v>39871</v>
          </cell>
          <cell r="B2644" t="str">
            <v>0994913</v>
          </cell>
          <cell r="C2644" t="str">
            <v>HSBC INSURANCE (SINGAPORE) PTE LIMITED - GENERAL SINGAPORE INSURANCE FUND</v>
          </cell>
          <cell r="D2644" t="str">
            <v>SINGAPORE</v>
          </cell>
          <cell r="E2644">
            <v>38524</v>
          </cell>
          <cell r="F2644">
            <v>46429790.079999998</v>
          </cell>
          <cell r="G2644">
            <v>1</v>
          </cell>
        </row>
        <row r="2645">
          <cell r="A2645">
            <v>39871</v>
          </cell>
          <cell r="B2645" t="str">
            <v>0995233</v>
          </cell>
          <cell r="C2645" t="str">
            <v>HSBC International Trustee Ltd Account 006-094494-401</v>
          </cell>
          <cell r="D2645" t="str">
            <v>HONG KONG</v>
          </cell>
          <cell r="E2645">
            <v>34366</v>
          </cell>
          <cell r="F2645">
            <v>5091263.88</v>
          </cell>
          <cell r="G2645">
            <v>1</v>
          </cell>
        </row>
        <row r="2646">
          <cell r="A2646">
            <v>39871</v>
          </cell>
          <cell r="B2646" t="str">
            <v>0995241</v>
          </cell>
          <cell r="C2646" t="str">
            <v>HSBC International Trustee Ltd Account 006-094502-401</v>
          </cell>
          <cell r="D2646" t="str">
            <v>HONG KONG</v>
          </cell>
          <cell r="E2646">
            <v>38018</v>
          </cell>
          <cell r="F2646">
            <v>5222889.66</v>
          </cell>
          <cell r="G2646">
            <v>1</v>
          </cell>
        </row>
        <row r="2647">
          <cell r="A2647">
            <v>39871</v>
          </cell>
          <cell r="B2647" t="str">
            <v>0995258</v>
          </cell>
          <cell r="C2647" t="str">
            <v>HSBC International Trustee Ltd Account 006-095368-401</v>
          </cell>
          <cell r="D2647" t="str">
            <v>HONG KONG</v>
          </cell>
          <cell r="E2647">
            <v>34366</v>
          </cell>
          <cell r="F2647">
            <v>2129051.84</v>
          </cell>
          <cell r="G2647">
            <v>1</v>
          </cell>
        </row>
        <row r="2648">
          <cell r="A2648">
            <v>39871</v>
          </cell>
          <cell r="B2648" t="str">
            <v>0995456</v>
          </cell>
          <cell r="C2648" t="str">
            <v>Merlin Master F</v>
          </cell>
          <cell r="D2648" t="str">
            <v>HONG KONG</v>
          </cell>
          <cell r="E2648">
            <v>38565</v>
          </cell>
          <cell r="F2648">
            <v>45206628.68</v>
          </cell>
          <cell r="G2648">
            <v>1</v>
          </cell>
        </row>
        <row r="2649">
          <cell r="A2649">
            <v>39871</v>
          </cell>
          <cell r="B2649" t="str">
            <v>0995837</v>
          </cell>
          <cell r="C2649" t="str">
            <v>HSBC BRICs Open</v>
          </cell>
          <cell r="D2649" t="str">
            <v>HONG KONG</v>
          </cell>
          <cell r="E2649">
            <v>38622</v>
          </cell>
          <cell r="F2649">
            <v>201176521.28999999</v>
          </cell>
          <cell r="G2649">
            <v>1</v>
          </cell>
        </row>
        <row r="2650">
          <cell r="A2650">
            <v>39871</v>
          </cell>
          <cell r="B2650" t="str">
            <v>0995845</v>
          </cell>
          <cell r="C2650" t="str">
            <v>Chong Hing Bank : Sinopia Guaranteed Alter-Bond Fund 3Year September 2008 USD</v>
          </cell>
          <cell r="D2650" t="str">
            <v>HONG KONG</v>
          </cell>
          <cell r="E2650">
            <v>38621</v>
          </cell>
          <cell r="F2650">
            <v>1449.91</v>
          </cell>
          <cell r="G2650">
            <v>1</v>
          </cell>
        </row>
        <row r="2651">
          <cell r="A2651">
            <v>39871</v>
          </cell>
          <cell r="B2651" t="str">
            <v>0995894</v>
          </cell>
          <cell r="C2651" t="str">
            <v>HSBC Investment Funds Trust - HSBC AEJ Equity Fund</v>
          </cell>
          <cell r="D2651" t="str">
            <v>HONG KONG</v>
          </cell>
          <cell r="E2651">
            <v>38628</v>
          </cell>
          <cell r="F2651">
            <v>71377555.329999998</v>
          </cell>
          <cell r="G2651">
            <v>1</v>
          </cell>
        </row>
        <row r="2652">
          <cell r="A2652">
            <v>39871</v>
          </cell>
          <cell r="B2652" t="str">
            <v>0995902</v>
          </cell>
          <cell r="C2652" t="str">
            <v>BRUNEI INVESTMENT AGENCY</v>
          </cell>
          <cell r="D2652" t="str">
            <v>SINGAPORE</v>
          </cell>
          <cell r="E2652">
            <v>38622</v>
          </cell>
          <cell r="F2652">
            <v>52932275.359999999</v>
          </cell>
          <cell r="G2652">
            <v>1</v>
          </cell>
        </row>
        <row r="2653">
          <cell r="A2653">
            <v>39871</v>
          </cell>
          <cell r="B2653" t="str">
            <v>0995936</v>
          </cell>
          <cell r="C2653" t="str">
            <v>HSBC Life (Int'l) Ltd - L&amp;R/Investment Highlight Stable Fund HKD</v>
          </cell>
          <cell r="D2653" t="str">
            <v>HONG KONG</v>
          </cell>
          <cell r="E2653">
            <v>38635</v>
          </cell>
          <cell r="F2653">
            <v>242802.98</v>
          </cell>
          <cell r="G2653">
            <v>1</v>
          </cell>
        </row>
        <row r="2654">
          <cell r="A2654">
            <v>39871</v>
          </cell>
          <cell r="B2654" t="str">
            <v>0995944</v>
          </cell>
          <cell r="C2654" t="str">
            <v>HSBC Life (Int'l) Ltd - Investment Highlight Growth Fund HKD</v>
          </cell>
          <cell r="D2654" t="str">
            <v>HONG KONG</v>
          </cell>
          <cell r="E2654">
            <v>38635</v>
          </cell>
          <cell r="F2654">
            <v>919471.36</v>
          </cell>
          <cell r="G2654">
            <v>1</v>
          </cell>
        </row>
        <row r="2655">
          <cell r="A2655">
            <v>39871</v>
          </cell>
          <cell r="B2655" t="str">
            <v>0995951</v>
          </cell>
          <cell r="C2655" t="str">
            <v>HSBC Life (Int'l) Ltd - L&amp;R/Investment Highlight Growth Fund USD</v>
          </cell>
          <cell r="D2655" t="str">
            <v>HONG KONG</v>
          </cell>
          <cell r="E2655">
            <v>38635</v>
          </cell>
          <cell r="F2655">
            <v>602944.68000000005</v>
          </cell>
          <cell r="G2655">
            <v>1</v>
          </cell>
        </row>
        <row r="2656">
          <cell r="A2656">
            <v>39871</v>
          </cell>
          <cell r="B2656" t="str">
            <v>0995969</v>
          </cell>
          <cell r="C2656" t="str">
            <v>HSBC Life (Int'l) Ltd - L&amp;R/Investment Highlight Stable Fund USD</v>
          </cell>
          <cell r="D2656" t="str">
            <v>HONG KONG</v>
          </cell>
          <cell r="E2656">
            <v>38635</v>
          </cell>
          <cell r="F2656">
            <v>50139.28</v>
          </cell>
          <cell r="G2656">
            <v>1</v>
          </cell>
        </row>
        <row r="2657">
          <cell r="A2657">
            <v>39871</v>
          </cell>
          <cell r="B2657" t="str">
            <v>0995977</v>
          </cell>
          <cell r="C2657" t="str">
            <v>HSBC Life (Int'l) Ltd - L&amp;R/Investment Highlight Balanced Fd HKD</v>
          </cell>
          <cell r="D2657" t="str">
            <v>HONG KONG</v>
          </cell>
          <cell r="E2657">
            <v>38635</v>
          </cell>
          <cell r="F2657">
            <v>521747.53</v>
          </cell>
          <cell r="G2657">
            <v>1</v>
          </cell>
        </row>
        <row r="2658">
          <cell r="A2658">
            <v>39871</v>
          </cell>
          <cell r="B2658" t="str">
            <v>0995985</v>
          </cell>
          <cell r="C2658" t="str">
            <v>HSBC Life (Int'l) Ltd L&amp;R/Investment Highlight Balanced Fd USD</v>
          </cell>
          <cell r="D2658" t="str">
            <v>HONG KONG</v>
          </cell>
          <cell r="E2658">
            <v>38635</v>
          </cell>
          <cell r="F2658">
            <v>393406.5</v>
          </cell>
          <cell r="G2658">
            <v>1</v>
          </cell>
        </row>
        <row r="2659">
          <cell r="A2659">
            <v>39871</v>
          </cell>
          <cell r="B2659" t="str">
            <v>0995993</v>
          </cell>
          <cell r="C2659" t="str">
            <v>HSBC Life (Int'l) Ltd - L&amp;R/Asia Pacific ex Japan Equity High Dividend Fund USD</v>
          </cell>
          <cell r="D2659" t="str">
            <v>HONG KONG</v>
          </cell>
          <cell r="E2659">
            <v>38635</v>
          </cell>
          <cell r="F2659">
            <v>1166234.05</v>
          </cell>
          <cell r="G2659">
            <v>1</v>
          </cell>
        </row>
        <row r="2660">
          <cell r="A2660">
            <v>39871</v>
          </cell>
          <cell r="B2660" t="str">
            <v>0996009</v>
          </cell>
          <cell r="C2660" t="str">
            <v>HSBC Life (Int'l) Ltd - L&amp;R/Asia Pacific ex Japan Equity High Dividend Fund HKD</v>
          </cell>
          <cell r="D2660" t="str">
            <v>HONG KONG</v>
          </cell>
          <cell r="E2660">
            <v>38635</v>
          </cell>
          <cell r="F2660">
            <v>2487534.2599999998</v>
          </cell>
          <cell r="G2660">
            <v>1</v>
          </cell>
        </row>
        <row r="2661">
          <cell r="A2661">
            <v>39871</v>
          </cell>
          <cell r="B2661" t="str">
            <v>0996165</v>
          </cell>
          <cell r="C2661" t="str">
            <v>Beng Lock Trading Ltd - 5075</v>
          </cell>
          <cell r="D2661" t="str">
            <v>HONG KONG</v>
          </cell>
          <cell r="E2661">
            <v>38635</v>
          </cell>
          <cell r="F2661">
            <v>1776665.27</v>
          </cell>
          <cell r="G2661">
            <v>1</v>
          </cell>
        </row>
        <row r="2662">
          <cell r="A2662">
            <v>39871</v>
          </cell>
          <cell r="B2662" t="str">
            <v>0996280</v>
          </cell>
          <cell r="C2662" t="str">
            <v>SABB Chindia Freestyle Fund</v>
          </cell>
          <cell r="D2662" t="str">
            <v>HHP HK</v>
          </cell>
          <cell r="E2662">
            <v>38609</v>
          </cell>
          <cell r="F2662">
            <v>27788266.489999998</v>
          </cell>
          <cell r="G2662">
            <v>1</v>
          </cell>
        </row>
        <row r="2663">
          <cell r="A2663">
            <v>39871</v>
          </cell>
          <cell r="B2663" t="str">
            <v>0996611</v>
          </cell>
          <cell r="C2663" t="str">
            <v>Challenger Asian Share Fund (ARSN 090 850 418)</v>
          </cell>
          <cell r="D2663" t="str">
            <v>HHP HK</v>
          </cell>
          <cell r="E2663">
            <v>38561</v>
          </cell>
          <cell r="F2663">
            <v>37408629.390000001</v>
          </cell>
          <cell r="G2663">
            <v>1</v>
          </cell>
        </row>
        <row r="2664">
          <cell r="A2664">
            <v>39871</v>
          </cell>
          <cell r="B2664" t="str">
            <v>0996629</v>
          </cell>
          <cell r="C2664" t="str">
            <v>Challenger China Share Fund (ARSN 110 771 474)</v>
          </cell>
          <cell r="D2664" t="str">
            <v>HHP HK</v>
          </cell>
          <cell r="E2664">
            <v>38561</v>
          </cell>
          <cell r="F2664">
            <v>27361839.5</v>
          </cell>
          <cell r="G2664">
            <v>1</v>
          </cell>
        </row>
        <row r="2665">
          <cell r="A2665">
            <v>39871</v>
          </cell>
          <cell r="B2665" t="str">
            <v>0996678</v>
          </cell>
          <cell r="C2665" t="str">
            <v>Hua Xia Foundation</v>
          </cell>
          <cell r="D2665" t="str">
            <v>HONG KONG</v>
          </cell>
          <cell r="E2665">
            <v>38687</v>
          </cell>
          <cell r="F2665">
            <v>6761069.4500000002</v>
          </cell>
          <cell r="G2665">
            <v>1</v>
          </cell>
        </row>
        <row r="2666">
          <cell r="A2666">
            <v>39871</v>
          </cell>
          <cell r="B2666" t="str">
            <v>0996710</v>
          </cell>
          <cell r="C2666" t="str">
            <v>HSBC INSURANCE (SINGAPORE) PTE LIMITED - TAKAFUL SINARAN FUND (K)</v>
          </cell>
          <cell r="D2666" t="str">
            <v>SINGAPORE</v>
          </cell>
          <cell r="E2666">
            <v>38694</v>
          </cell>
          <cell r="F2666">
            <v>13376044.279999999</v>
          </cell>
          <cell r="G2666">
            <v>1</v>
          </cell>
        </row>
        <row r="2667">
          <cell r="A2667">
            <v>39871</v>
          </cell>
          <cell r="B2667" t="str">
            <v>0996728</v>
          </cell>
          <cell r="C2667" t="str">
            <v>HSBC INSURANCE (SINGAPORE) PTE LIMITED - TAKAFUL ASIA PACIFIC FUND (K)</v>
          </cell>
          <cell r="D2667" t="str">
            <v>SINGAPORE</v>
          </cell>
          <cell r="E2667">
            <v>38694</v>
          </cell>
          <cell r="F2667">
            <v>5373313.1500000004</v>
          </cell>
          <cell r="G2667">
            <v>1</v>
          </cell>
        </row>
        <row r="2668">
          <cell r="A2668">
            <v>39871</v>
          </cell>
          <cell r="B2668" t="str">
            <v>0996843</v>
          </cell>
          <cell r="C2668" t="str">
            <v>HSBC INSURANCE (SINGAPORE) PTE LIMITED - HSBC CHINA GROWTH FUND K</v>
          </cell>
          <cell r="D2668" t="str">
            <v>SINGAPORE</v>
          </cell>
          <cell r="E2668">
            <v>38694</v>
          </cell>
          <cell r="F2668">
            <v>21848960.66</v>
          </cell>
          <cell r="G2668">
            <v>1</v>
          </cell>
        </row>
        <row r="2669">
          <cell r="A2669">
            <v>39871</v>
          </cell>
          <cell r="B2669" t="str">
            <v>0996850</v>
          </cell>
          <cell r="C2669" t="str">
            <v>HSBC INSURANCE (SINGAPORE) PTE LIMITED - HSBC INDIA GROWTH FUND K</v>
          </cell>
          <cell r="D2669" t="str">
            <v>SINGAPORE</v>
          </cell>
          <cell r="E2669">
            <v>38694</v>
          </cell>
          <cell r="F2669">
            <v>7583527.2699999996</v>
          </cell>
          <cell r="G2669">
            <v>1</v>
          </cell>
        </row>
        <row r="2670">
          <cell r="A2670">
            <v>39871</v>
          </cell>
          <cell r="B2670" t="str">
            <v>0997213</v>
          </cell>
          <cell r="C2670" t="str">
            <v>The Nicholas Newton Settlement</v>
          </cell>
          <cell r="D2670" t="str">
            <v>HONG KONG</v>
          </cell>
          <cell r="E2670">
            <v>38701</v>
          </cell>
          <cell r="F2670">
            <v>6187161.7400000002</v>
          </cell>
          <cell r="G2670">
            <v>1</v>
          </cell>
        </row>
        <row r="2671">
          <cell r="A2671">
            <v>39871</v>
          </cell>
          <cell r="B2671" t="str">
            <v>0997650</v>
          </cell>
          <cell r="C2671" t="str">
            <v>Hang Seng Bank Limited - Client Account (IT50088)</v>
          </cell>
          <cell r="D2671" t="str">
            <v>HONG KONG</v>
          </cell>
          <cell r="E2671">
            <v>38735</v>
          </cell>
          <cell r="F2671">
            <v>4811488.97</v>
          </cell>
          <cell r="G2671">
            <v>1</v>
          </cell>
        </row>
        <row r="2672">
          <cell r="A2672">
            <v>39871</v>
          </cell>
          <cell r="B2672" t="str">
            <v>0998104</v>
          </cell>
          <cell r="C2672" t="str">
            <v>Brookline Limited</v>
          </cell>
          <cell r="D2672" t="str">
            <v>HONG KONG</v>
          </cell>
          <cell r="E2672">
            <v>38750</v>
          </cell>
          <cell r="F2672">
            <v>1776679.93</v>
          </cell>
          <cell r="G2672">
            <v>1</v>
          </cell>
        </row>
        <row r="2673">
          <cell r="A2673">
            <v>39871</v>
          </cell>
          <cell r="B2673" t="str">
            <v>0998393</v>
          </cell>
          <cell r="C2673" t="str">
            <v>Ho Kian Leong</v>
          </cell>
          <cell r="D2673" t="str">
            <v>HONG KONG</v>
          </cell>
          <cell r="E2673">
            <v>38782</v>
          </cell>
          <cell r="F2673">
            <v>976484.92</v>
          </cell>
          <cell r="G2673">
            <v>1</v>
          </cell>
        </row>
        <row r="2674">
          <cell r="A2674">
            <v>39871</v>
          </cell>
          <cell r="B2674" t="str">
            <v>0998435</v>
          </cell>
          <cell r="C2674" t="str">
            <v>Fidelity Consultants Limited</v>
          </cell>
          <cell r="D2674" t="str">
            <v>HONG KONG</v>
          </cell>
          <cell r="E2674">
            <v>38797</v>
          </cell>
          <cell r="F2674">
            <v>3341350</v>
          </cell>
          <cell r="G2674">
            <v>1</v>
          </cell>
        </row>
        <row r="2675">
          <cell r="A2675">
            <v>39871</v>
          </cell>
          <cell r="B2675" t="str">
            <v>0998450</v>
          </cell>
          <cell r="C2675" t="str">
            <v>Gerard Henri Pierre Castiel No. 2</v>
          </cell>
          <cell r="D2675" t="str">
            <v>HONG KONG</v>
          </cell>
          <cell r="E2675">
            <v>38804</v>
          </cell>
          <cell r="F2675">
            <v>116499.19</v>
          </cell>
          <cell r="G2675">
            <v>1</v>
          </cell>
        </row>
        <row r="2676">
          <cell r="A2676">
            <v>39871</v>
          </cell>
          <cell r="B2676" t="str">
            <v>0998534</v>
          </cell>
          <cell r="C2676" t="str">
            <v>Helping Hand</v>
          </cell>
          <cell r="D2676" t="str">
            <v>HONG KONG</v>
          </cell>
          <cell r="E2676">
            <v>38811</v>
          </cell>
          <cell r="F2676">
            <v>1068387.8600000001</v>
          </cell>
          <cell r="G2676">
            <v>1</v>
          </cell>
        </row>
        <row r="2677">
          <cell r="A2677">
            <v>39871</v>
          </cell>
          <cell r="B2677" t="str">
            <v>0998591</v>
          </cell>
          <cell r="C2677" t="str">
            <v>Brookline Limited No. 2</v>
          </cell>
          <cell r="D2677" t="str">
            <v>HONG KONG</v>
          </cell>
          <cell r="E2677">
            <v>38813</v>
          </cell>
          <cell r="F2677">
            <v>1265877.93</v>
          </cell>
          <cell r="G2677">
            <v>1</v>
          </cell>
        </row>
        <row r="2678">
          <cell r="A2678">
            <v>39871</v>
          </cell>
          <cell r="B2678" t="str">
            <v>0998690</v>
          </cell>
          <cell r="C2678" t="str">
            <v>Command Enterprise Inc</v>
          </cell>
          <cell r="D2678" t="str">
            <v>HONG KONG</v>
          </cell>
          <cell r="E2678">
            <v>38828</v>
          </cell>
          <cell r="F2678">
            <v>1135404.28</v>
          </cell>
          <cell r="G2678">
            <v>1</v>
          </cell>
        </row>
        <row r="2679">
          <cell r="A2679">
            <v>39871</v>
          </cell>
          <cell r="B2679" t="str">
            <v>0998765</v>
          </cell>
          <cell r="C2679" t="str">
            <v>Kemerton Limited</v>
          </cell>
          <cell r="D2679" t="str">
            <v>HONG KONG</v>
          </cell>
          <cell r="E2679">
            <v>38839</v>
          </cell>
          <cell r="F2679">
            <v>537232.12</v>
          </cell>
          <cell r="G2679">
            <v>1</v>
          </cell>
        </row>
        <row r="2680">
          <cell r="A2680">
            <v>39871</v>
          </cell>
          <cell r="B2680" t="str">
            <v>0998773</v>
          </cell>
          <cell r="C2680" t="str">
            <v>Unitag Limited</v>
          </cell>
          <cell r="D2680" t="str">
            <v>HONG KONG</v>
          </cell>
          <cell r="E2680">
            <v>38839</v>
          </cell>
          <cell r="F2680">
            <v>128080.48</v>
          </cell>
          <cell r="G2680">
            <v>1</v>
          </cell>
        </row>
        <row r="2681">
          <cell r="A2681">
            <v>39871</v>
          </cell>
          <cell r="B2681" t="str">
            <v>0998781</v>
          </cell>
          <cell r="C2681" t="str">
            <v>Uptrend Limited</v>
          </cell>
          <cell r="D2681" t="str">
            <v>HONG KONG</v>
          </cell>
          <cell r="E2681">
            <v>38839</v>
          </cell>
          <cell r="F2681">
            <v>53720.82</v>
          </cell>
          <cell r="G2681">
            <v>1</v>
          </cell>
        </row>
        <row r="2682">
          <cell r="A2682">
            <v>39871</v>
          </cell>
          <cell r="B2682" t="str">
            <v>0998963</v>
          </cell>
          <cell r="C2682" t="str">
            <v>ARPS-Kemerton Limited No. 2</v>
          </cell>
          <cell r="D2682" t="str">
            <v>HONG KONG</v>
          </cell>
          <cell r="E2682">
            <v>38845</v>
          </cell>
          <cell r="F2682">
            <v>1813309.14</v>
          </cell>
          <cell r="G2682">
            <v>1</v>
          </cell>
        </row>
        <row r="2683">
          <cell r="A2683">
            <v>39871</v>
          </cell>
          <cell r="B2683" t="str">
            <v>0998989</v>
          </cell>
          <cell r="C2683" t="str">
            <v>ARPS-Kiang Wu Hospital Charitable Association A/C No. 2</v>
          </cell>
          <cell r="D2683" t="str">
            <v>HONG KONG</v>
          </cell>
          <cell r="E2683">
            <v>38845</v>
          </cell>
          <cell r="F2683">
            <v>24154832.23</v>
          </cell>
          <cell r="G2683">
            <v>1</v>
          </cell>
        </row>
        <row r="2684">
          <cell r="A2684">
            <v>39871</v>
          </cell>
          <cell r="B2684" t="str">
            <v>0999011</v>
          </cell>
          <cell r="C2684" t="str">
            <v>ARPS-HHAM A/C 151 No. 2</v>
          </cell>
          <cell r="D2684" t="str">
            <v>HONG KONG</v>
          </cell>
          <cell r="E2684">
            <v>38847</v>
          </cell>
          <cell r="F2684">
            <v>2553120.58</v>
          </cell>
          <cell r="G2684">
            <v>1</v>
          </cell>
        </row>
        <row r="2685">
          <cell r="A2685">
            <v>39871</v>
          </cell>
          <cell r="B2685" t="str">
            <v>0999037</v>
          </cell>
          <cell r="C2685" t="str">
            <v>HSBC China Equity Fund (Quaterly Distribution)</v>
          </cell>
          <cell r="D2685" t="str">
            <v>HONG KONG</v>
          </cell>
          <cell r="E2685">
            <v>38847</v>
          </cell>
          <cell r="F2685">
            <v>487359817.81999999</v>
          </cell>
          <cell r="G2685">
            <v>1</v>
          </cell>
        </row>
        <row r="2686">
          <cell r="A2686">
            <v>39871</v>
          </cell>
          <cell r="B2686" t="str">
            <v>0999045</v>
          </cell>
          <cell r="C2686" t="str">
            <v>Cheung Shuk Yuen A/C No. 2</v>
          </cell>
          <cell r="D2686" t="str">
            <v>HONG KONG</v>
          </cell>
          <cell r="E2686">
            <v>38849</v>
          </cell>
          <cell r="F2686">
            <v>2878524.49</v>
          </cell>
          <cell r="G2686">
            <v>1</v>
          </cell>
        </row>
        <row r="2687">
          <cell r="A2687">
            <v>39871</v>
          </cell>
          <cell r="B2687" t="str">
            <v>0999052</v>
          </cell>
          <cell r="C2687" t="str">
            <v>The Hong Kong Children's Choir</v>
          </cell>
          <cell r="D2687" t="str">
            <v>HONG KONG</v>
          </cell>
          <cell r="E2687">
            <v>38853</v>
          </cell>
          <cell r="F2687">
            <v>4228808.13</v>
          </cell>
          <cell r="G2687">
            <v>1</v>
          </cell>
        </row>
        <row r="2688">
          <cell r="A2688">
            <v>39871</v>
          </cell>
          <cell r="B2688" t="str">
            <v>0999250</v>
          </cell>
          <cell r="C2688" t="str">
            <v>HSBC New Brics Fund</v>
          </cell>
          <cell r="D2688" t="str">
            <v>HONG KONG</v>
          </cell>
          <cell r="E2688">
            <v>38883</v>
          </cell>
          <cell r="F2688">
            <v>121475777.72</v>
          </cell>
          <cell r="G2688">
            <v>1</v>
          </cell>
        </row>
        <row r="2689">
          <cell r="A2689">
            <v>39871</v>
          </cell>
          <cell r="B2689" t="str">
            <v>0999680</v>
          </cell>
          <cell r="C2689" t="str">
            <v>Highwell Investments Ltd Portfolio A</v>
          </cell>
          <cell r="D2689" t="str">
            <v>HONG KONG</v>
          </cell>
          <cell r="E2689">
            <v>38952</v>
          </cell>
          <cell r="F2689">
            <v>1519425.16</v>
          </cell>
          <cell r="G2689">
            <v>1</v>
          </cell>
        </row>
        <row r="2690">
          <cell r="A2690">
            <v>39871</v>
          </cell>
          <cell r="B2690" t="str">
            <v>0999698</v>
          </cell>
          <cell r="C2690" t="str">
            <v>Highwell Investments Ltd Portfolio B</v>
          </cell>
          <cell r="D2690" t="str">
            <v>HONG KONG</v>
          </cell>
          <cell r="E2690">
            <v>38952</v>
          </cell>
          <cell r="F2690">
            <v>2532444.64</v>
          </cell>
          <cell r="G2690">
            <v>1</v>
          </cell>
        </row>
        <row r="2691">
          <cell r="A2691">
            <v>39871</v>
          </cell>
          <cell r="B2691" t="str">
            <v>0999821</v>
          </cell>
          <cell r="C2691" t="str">
            <v>Mandatum India Fund</v>
          </cell>
          <cell r="D2691" t="str">
            <v>HONG KONG</v>
          </cell>
          <cell r="E2691">
            <v>38958</v>
          </cell>
          <cell r="F2691">
            <v>16080559.800000001</v>
          </cell>
          <cell r="G2691">
            <v>1</v>
          </cell>
        </row>
        <row r="2692">
          <cell r="A2692">
            <v>39871</v>
          </cell>
          <cell r="B2692" t="str">
            <v>09A</v>
          </cell>
          <cell r="C2692" t="str">
            <v>FETA 09A</v>
          </cell>
          <cell r="D2692" t="str">
            <v>UNKNOWN</v>
          </cell>
          <cell r="E2692">
            <v>39688</v>
          </cell>
          <cell r="F2692">
            <v>35245733.530000001</v>
          </cell>
          <cell r="G2692">
            <v>5968592.6859999998</v>
          </cell>
        </row>
        <row r="2693">
          <cell r="A2693">
            <v>39871</v>
          </cell>
          <cell r="B2693" t="str">
            <v>09E</v>
          </cell>
          <cell r="C2693" t="str">
            <v>FETA 09E</v>
          </cell>
          <cell r="D2693" t="str">
            <v>UNKNOWN</v>
          </cell>
          <cell r="E2693">
            <v>39646</v>
          </cell>
          <cell r="F2693">
            <v>14790369.390000001</v>
          </cell>
          <cell r="G2693">
            <v>2494707</v>
          </cell>
        </row>
        <row r="2694">
          <cell r="A2694">
            <v>39871</v>
          </cell>
          <cell r="B2694" t="str">
            <v>09F</v>
          </cell>
          <cell r="C2694" t="str">
            <v>FETA 09F</v>
          </cell>
          <cell r="D2694" t="str">
            <v>UNKNOWN</v>
          </cell>
          <cell r="F2694">
            <v>19019073.949999999</v>
          </cell>
          <cell r="G2694">
            <v>3207967</v>
          </cell>
        </row>
        <row r="2695">
          <cell r="A2695">
            <v>39871</v>
          </cell>
          <cell r="B2695" t="str">
            <v>100</v>
          </cell>
          <cell r="C2695" t="str">
            <v>HSBC CORPORATE MONEY FUNDS LTD - CLASS A USD</v>
          </cell>
          <cell r="D2695" t="str">
            <v>UNKNOWN</v>
          </cell>
          <cell r="E2695">
            <v>35765</v>
          </cell>
          <cell r="F2695">
            <v>1195044403.04</v>
          </cell>
          <cell r="G2695">
            <v>1195044403.04</v>
          </cell>
        </row>
        <row r="2696">
          <cell r="A2696">
            <v>39871</v>
          </cell>
          <cell r="B2696" t="str">
            <v>1000264</v>
          </cell>
          <cell r="C2696" t="str">
            <v>HSBC Asia Equity Fund (QFI)</v>
          </cell>
          <cell r="D2696" t="str">
            <v>HONG KONG</v>
          </cell>
          <cell r="E2696">
            <v>38982</v>
          </cell>
          <cell r="F2696">
            <v>10667356.43</v>
          </cell>
          <cell r="G2696">
            <v>1</v>
          </cell>
        </row>
        <row r="2697">
          <cell r="A2697">
            <v>39871</v>
          </cell>
          <cell r="B2697" t="str">
            <v>1000330</v>
          </cell>
          <cell r="C2697" t="str">
            <v>9HSBC Life Hang Seng Bank Defined Benefit Scheme A/C 2</v>
          </cell>
          <cell r="D2697" t="str">
            <v>HONG KONG</v>
          </cell>
          <cell r="E2697">
            <v>38985</v>
          </cell>
          <cell r="F2697">
            <v>559.88</v>
          </cell>
          <cell r="G2697">
            <v>1</v>
          </cell>
        </row>
        <row r="2698">
          <cell r="A2698">
            <v>39871</v>
          </cell>
          <cell r="B2698" t="str">
            <v>1000488</v>
          </cell>
          <cell r="C2698" t="str">
            <v>New York Life Insurance Worldwide Ltd Hong Kong Dollar Fixed Assets</v>
          </cell>
          <cell r="D2698" t="str">
            <v>HONG KONG</v>
          </cell>
          <cell r="E2698">
            <v>38989</v>
          </cell>
          <cell r="F2698">
            <v>129359961.11</v>
          </cell>
          <cell r="G2698">
            <v>1</v>
          </cell>
        </row>
        <row r="2699">
          <cell r="A2699">
            <v>39871</v>
          </cell>
          <cell r="B2699" t="str">
            <v>1000645</v>
          </cell>
          <cell r="C2699" t="str">
            <v>HSBC Pooled Investment Fund- HSBC Pooled World Bond Fund (Hedged)</v>
          </cell>
          <cell r="D2699" t="str">
            <v>HONG KONG</v>
          </cell>
          <cell r="E2699">
            <v>39017</v>
          </cell>
          <cell r="F2699">
            <v>392881619.37</v>
          </cell>
          <cell r="G2699">
            <v>1</v>
          </cell>
        </row>
        <row r="2700">
          <cell r="A2700">
            <v>39871</v>
          </cell>
          <cell r="B2700" t="str">
            <v>1000652</v>
          </cell>
          <cell r="C2700" t="str">
            <v>HSBC Pooled Investment Fund- HSBC Pooled World Bond Fund(Unhedged)</v>
          </cell>
          <cell r="D2700" t="str">
            <v>HONG KONG</v>
          </cell>
          <cell r="E2700">
            <v>39017</v>
          </cell>
          <cell r="F2700">
            <v>538563338.90999997</v>
          </cell>
          <cell r="G2700">
            <v>1</v>
          </cell>
        </row>
        <row r="2701">
          <cell r="A2701">
            <v>39871</v>
          </cell>
          <cell r="B2701" t="str">
            <v>1000694</v>
          </cell>
          <cell r="C2701" t="str">
            <v>HSBC INSURANCE (SINGAPORE) PTE LIMITED - GLOBAL HEDGE FUND</v>
          </cell>
          <cell r="D2701" t="str">
            <v>SINGAPORE</v>
          </cell>
          <cell r="E2701">
            <v>39140</v>
          </cell>
          <cell r="F2701">
            <v>1133319.58</v>
          </cell>
          <cell r="G2701">
            <v>1</v>
          </cell>
        </row>
        <row r="2702">
          <cell r="A2702">
            <v>39871</v>
          </cell>
          <cell r="B2702" t="str">
            <v>1000702</v>
          </cell>
          <cell r="C2702" t="str">
            <v>Devereux Investments Corporation</v>
          </cell>
          <cell r="D2702" t="str">
            <v>HONG KONG</v>
          </cell>
          <cell r="E2702">
            <v>39626</v>
          </cell>
          <cell r="F2702">
            <v>29727191.82</v>
          </cell>
          <cell r="G2702">
            <v>1</v>
          </cell>
        </row>
        <row r="2703">
          <cell r="A2703">
            <v>39871</v>
          </cell>
          <cell r="B2703" t="str">
            <v>1000827</v>
          </cell>
          <cell r="C2703" t="str">
            <v>HSBC Life (International) Limited Capital Guaranteed Fund (Macau)</v>
          </cell>
          <cell r="D2703" t="str">
            <v>HONG KONG</v>
          </cell>
          <cell r="E2703">
            <v>39038</v>
          </cell>
          <cell r="F2703">
            <v>14069209.130000001</v>
          </cell>
          <cell r="G2703">
            <v>1</v>
          </cell>
        </row>
        <row r="2704">
          <cell r="A2704">
            <v>39871</v>
          </cell>
          <cell r="B2704" t="str">
            <v>1000991</v>
          </cell>
          <cell r="C2704" t="str">
            <v>Neser Ka Bine Investments Limited</v>
          </cell>
          <cell r="D2704" t="str">
            <v>HONG KONG</v>
          </cell>
          <cell r="E2704">
            <v>39044</v>
          </cell>
          <cell r="F2704">
            <v>917588.49</v>
          </cell>
          <cell r="G2704">
            <v>1</v>
          </cell>
        </row>
        <row r="2705">
          <cell r="A2705">
            <v>39871</v>
          </cell>
          <cell r="B2705" t="str">
            <v>1001023</v>
          </cell>
          <cell r="C2705" t="str">
            <v>Lam Yuk Pang Jackie</v>
          </cell>
          <cell r="D2705" t="str">
            <v>HONG KONG</v>
          </cell>
          <cell r="E2705">
            <v>39057</v>
          </cell>
          <cell r="F2705">
            <v>6023776.4500000002</v>
          </cell>
          <cell r="G2705">
            <v>1</v>
          </cell>
        </row>
        <row r="2706">
          <cell r="A2706">
            <v>39871</v>
          </cell>
          <cell r="B2706" t="str">
            <v>1001254</v>
          </cell>
          <cell r="C2706" t="str">
            <v>GS1 Hong Kong Limited No. 2</v>
          </cell>
          <cell r="D2706" t="str">
            <v>HONG KONG</v>
          </cell>
          <cell r="E2706">
            <v>39072</v>
          </cell>
          <cell r="F2706">
            <v>52226.79</v>
          </cell>
          <cell r="G2706">
            <v>1</v>
          </cell>
        </row>
        <row r="2707">
          <cell r="A2707">
            <v>39871</v>
          </cell>
          <cell r="B2707" t="str">
            <v>1001551</v>
          </cell>
          <cell r="C2707" t="str">
            <v>New Oriental Education &amp; Technology Group Inc</v>
          </cell>
          <cell r="D2707" t="str">
            <v>HONG KONG</v>
          </cell>
          <cell r="E2707">
            <v>39113</v>
          </cell>
          <cell r="F2707">
            <v>18194749.329999998</v>
          </cell>
          <cell r="G2707">
            <v>1</v>
          </cell>
        </row>
        <row r="2708">
          <cell r="A2708">
            <v>39871</v>
          </cell>
          <cell r="B2708" t="str">
            <v>1001577</v>
          </cell>
          <cell r="C2708" t="str">
            <v>PB Vessels Holding Ltd</v>
          </cell>
          <cell r="D2708" t="str">
            <v>HONG KONG</v>
          </cell>
          <cell r="E2708">
            <v>39113</v>
          </cell>
          <cell r="F2708">
            <v>853.99</v>
          </cell>
          <cell r="G2708">
            <v>1</v>
          </cell>
        </row>
        <row r="2709">
          <cell r="A2709">
            <v>39871</v>
          </cell>
          <cell r="B2709" t="str">
            <v>1001619</v>
          </cell>
          <cell r="C2709" t="str">
            <v>Seventh-day Adventist Corporation (HK) Limited</v>
          </cell>
          <cell r="D2709" t="str">
            <v>HONG KONG</v>
          </cell>
          <cell r="E2709">
            <v>39114</v>
          </cell>
          <cell r="F2709">
            <v>5579765.5999999996</v>
          </cell>
          <cell r="G2709">
            <v>1</v>
          </cell>
        </row>
        <row r="2710">
          <cell r="A2710">
            <v>39871</v>
          </cell>
          <cell r="B2710" t="str">
            <v>1001833</v>
          </cell>
          <cell r="C2710" t="str">
            <v>Operation Smile-China Medical Mission Limited No. 1</v>
          </cell>
          <cell r="D2710" t="str">
            <v>HONG KONG</v>
          </cell>
          <cell r="E2710">
            <v>39126</v>
          </cell>
          <cell r="F2710">
            <v>2143788.4700000002</v>
          </cell>
          <cell r="G2710">
            <v>1</v>
          </cell>
        </row>
        <row r="2711">
          <cell r="A2711">
            <v>39871</v>
          </cell>
          <cell r="B2711" t="str">
            <v>1001908</v>
          </cell>
          <cell r="C2711" t="str">
            <v>HSBC Russia Open Fund</v>
          </cell>
          <cell r="D2711" t="str">
            <v>HONG KONG</v>
          </cell>
          <cell r="F2711">
            <v>104806336.14</v>
          </cell>
          <cell r="G2711">
            <v>1</v>
          </cell>
        </row>
        <row r="2712">
          <cell r="A2712">
            <v>39871</v>
          </cell>
          <cell r="B2712" t="str">
            <v>1001916</v>
          </cell>
          <cell r="C2712" t="str">
            <v>HSBC Russia Mother Fund</v>
          </cell>
          <cell r="D2712" t="str">
            <v>HONG KONG</v>
          </cell>
          <cell r="E2712">
            <v>39428</v>
          </cell>
          <cell r="F2712">
            <v>97856629.379999995</v>
          </cell>
          <cell r="G2712">
            <v>1</v>
          </cell>
        </row>
        <row r="2713">
          <cell r="A2713">
            <v>39871</v>
          </cell>
          <cell r="B2713" t="str">
            <v>1001965</v>
          </cell>
          <cell r="C2713" t="str">
            <v>HSBC Investment Highlight Series- HSBC Global Themes Fund</v>
          </cell>
          <cell r="D2713" t="str">
            <v>HONG KONG</v>
          </cell>
          <cell r="E2713">
            <v>39142</v>
          </cell>
          <cell r="F2713">
            <v>50460252.859999999</v>
          </cell>
          <cell r="G2713">
            <v>1</v>
          </cell>
        </row>
        <row r="2714">
          <cell r="A2714">
            <v>39871</v>
          </cell>
          <cell r="B2714" t="str">
            <v>1002070</v>
          </cell>
          <cell r="C2714" t="str">
            <v>The Hong Kong Polytechnic University Superannuation Fd (Part B)-Rollover A/C</v>
          </cell>
          <cell r="D2714" t="str">
            <v>HONG KONG</v>
          </cell>
          <cell r="E2714">
            <v>39140</v>
          </cell>
          <cell r="F2714">
            <v>68.260000000000005</v>
          </cell>
          <cell r="G2714">
            <v>1</v>
          </cell>
        </row>
        <row r="2715">
          <cell r="A2715">
            <v>39871</v>
          </cell>
          <cell r="B2715" t="str">
            <v>1002138</v>
          </cell>
          <cell r="C2715" t="str">
            <v>The Hong Kong Polytechnic University Superannuation Fd (Part B)-Chinese EQ Fd</v>
          </cell>
          <cell r="D2715" t="str">
            <v>HONG KONG</v>
          </cell>
          <cell r="E2715">
            <v>39142</v>
          </cell>
          <cell r="F2715">
            <v>2683635.86</v>
          </cell>
          <cell r="G2715">
            <v>1</v>
          </cell>
        </row>
        <row r="2716">
          <cell r="A2716">
            <v>39871</v>
          </cell>
          <cell r="B2716" t="str">
            <v>1002146</v>
          </cell>
          <cell r="C2716" t="str">
            <v>The Hong Kong Polytechnic University Super Fd (Part B)-Highlight Stable Fund</v>
          </cell>
          <cell r="D2716" t="str">
            <v>HONG KONG</v>
          </cell>
          <cell r="E2716">
            <v>39142</v>
          </cell>
          <cell r="F2716">
            <v>22859.599999999999</v>
          </cell>
          <cell r="G2716">
            <v>1</v>
          </cell>
        </row>
        <row r="2717">
          <cell r="A2717">
            <v>39871</v>
          </cell>
          <cell r="B2717" t="str">
            <v>1002153</v>
          </cell>
          <cell r="C2717" t="str">
            <v>The Hong Kong Polytechnic University Super Fd (Part B)-Highlight Balanced Fd</v>
          </cell>
          <cell r="D2717" t="str">
            <v>HONG KONG</v>
          </cell>
          <cell r="E2717">
            <v>39142</v>
          </cell>
          <cell r="F2717">
            <v>176261.28</v>
          </cell>
          <cell r="G2717">
            <v>1</v>
          </cell>
        </row>
        <row r="2718">
          <cell r="A2718">
            <v>39871</v>
          </cell>
          <cell r="B2718" t="str">
            <v>1002161</v>
          </cell>
          <cell r="C2718" t="str">
            <v>The Hong Kong Polytechnic University Superannuation Fd (Part B)-Global Bd Fd</v>
          </cell>
          <cell r="D2718" t="str">
            <v>HONG KONG</v>
          </cell>
          <cell r="E2718">
            <v>39142</v>
          </cell>
          <cell r="F2718">
            <v>592756.65</v>
          </cell>
          <cell r="G2718">
            <v>1</v>
          </cell>
        </row>
        <row r="2719">
          <cell r="A2719">
            <v>39871</v>
          </cell>
          <cell r="B2719" t="str">
            <v>1002179</v>
          </cell>
          <cell r="C2719" t="str">
            <v>The Hong Kong Polytechnic University Super Fd (Part B)-Stable Growth Fund</v>
          </cell>
          <cell r="D2719" t="str">
            <v>HONG KONG</v>
          </cell>
          <cell r="E2719">
            <v>39142</v>
          </cell>
          <cell r="F2719">
            <v>224025.73</v>
          </cell>
          <cell r="G2719">
            <v>1</v>
          </cell>
        </row>
        <row r="2720">
          <cell r="A2720">
            <v>39871</v>
          </cell>
          <cell r="B2720" t="str">
            <v>1002187</v>
          </cell>
          <cell r="C2720" t="str">
            <v>The Hong Kong Polytechnic University Super Fd (Part B)-Highlight Growth Fund</v>
          </cell>
          <cell r="D2720" t="str">
            <v>HONG KONG</v>
          </cell>
          <cell r="E2720">
            <v>39142</v>
          </cell>
          <cell r="F2720">
            <v>400108.48</v>
          </cell>
          <cell r="G2720">
            <v>1</v>
          </cell>
        </row>
        <row r="2721">
          <cell r="A2721">
            <v>39871</v>
          </cell>
          <cell r="B2721" t="str">
            <v>1002195</v>
          </cell>
          <cell r="C2721" t="str">
            <v>The Hong Kong Polytechnic University Superannuation Fd (Part B)-Global EQ Fd</v>
          </cell>
          <cell r="D2721" t="str">
            <v>HONG KONG</v>
          </cell>
          <cell r="E2721">
            <v>39142</v>
          </cell>
          <cell r="F2721">
            <v>178769.87</v>
          </cell>
          <cell r="G2721">
            <v>1</v>
          </cell>
        </row>
        <row r="2722">
          <cell r="A2722">
            <v>39871</v>
          </cell>
          <cell r="B2722" t="str">
            <v>1002203</v>
          </cell>
          <cell r="C2722" t="str">
            <v>The Hong Kong Polytechnic University Superannuation Fd (Part B)-HK EQ Fund</v>
          </cell>
          <cell r="D2722" t="str">
            <v>HONG KONG</v>
          </cell>
          <cell r="E2722">
            <v>39142</v>
          </cell>
          <cell r="F2722">
            <v>945741.54</v>
          </cell>
          <cell r="G2722">
            <v>1</v>
          </cell>
        </row>
        <row r="2723">
          <cell r="A2723">
            <v>39871</v>
          </cell>
          <cell r="B2723" t="str">
            <v>1002260</v>
          </cell>
          <cell r="C2723" t="str">
            <v>Global Network Assets Limited</v>
          </cell>
          <cell r="D2723" t="str">
            <v>HONG KONG</v>
          </cell>
          <cell r="E2723">
            <v>39147</v>
          </cell>
          <cell r="F2723">
            <v>3195621.03</v>
          </cell>
          <cell r="G2723">
            <v>1</v>
          </cell>
        </row>
        <row r="2724">
          <cell r="A2724">
            <v>39871</v>
          </cell>
          <cell r="B2724" t="str">
            <v>1002468</v>
          </cell>
          <cell r="C2724" t="str">
            <v>Liu Xiao Hong</v>
          </cell>
          <cell r="D2724" t="str">
            <v>HONG KONG</v>
          </cell>
          <cell r="F2724">
            <v>175240.71</v>
          </cell>
          <cell r="G2724">
            <v>1</v>
          </cell>
        </row>
        <row r="2725">
          <cell r="A2725">
            <v>39871</v>
          </cell>
          <cell r="B2725" t="str">
            <v>1002500</v>
          </cell>
          <cell r="C2725" t="str">
            <v>HSBC INSTITUTIONAL TRUST SERVICES (S) LTD A/C HSBC GLOBAL REACH FUND</v>
          </cell>
          <cell r="D2725" t="str">
            <v>SINGAPORE</v>
          </cell>
          <cell r="F2725">
            <v>11146884.67</v>
          </cell>
          <cell r="G2725">
            <v>1</v>
          </cell>
        </row>
        <row r="2726">
          <cell r="A2726">
            <v>39871</v>
          </cell>
          <cell r="B2726" t="str">
            <v>1002534</v>
          </cell>
          <cell r="C2726" t="str">
            <v>Mrs Cecilia Turnbull</v>
          </cell>
          <cell r="D2726" t="str">
            <v>HONG KONG</v>
          </cell>
          <cell r="E2726">
            <v>39162</v>
          </cell>
          <cell r="F2726">
            <v>4611417.1900000004</v>
          </cell>
          <cell r="G2726">
            <v>1</v>
          </cell>
        </row>
        <row r="2727">
          <cell r="A2727">
            <v>39871</v>
          </cell>
          <cell r="B2727" t="str">
            <v>1002559</v>
          </cell>
          <cell r="C2727" t="str">
            <v>Tigerstep Developments Ltd</v>
          </cell>
          <cell r="D2727" t="str">
            <v>HONG KONG</v>
          </cell>
          <cell r="F2727">
            <v>2319460.75</v>
          </cell>
          <cell r="G2727">
            <v>1</v>
          </cell>
        </row>
        <row r="2728">
          <cell r="A2728">
            <v>39871</v>
          </cell>
          <cell r="B2728" t="str">
            <v>1002583</v>
          </cell>
          <cell r="C2728" t="str">
            <v>HALBIS INDIA ALPHA FUND (M)</v>
          </cell>
          <cell r="D2728" t="str">
            <v>SINGAPORE</v>
          </cell>
          <cell r="E2728">
            <v>39174</v>
          </cell>
          <cell r="F2728">
            <v>55972708.340000004</v>
          </cell>
          <cell r="G2728">
            <v>1</v>
          </cell>
        </row>
        <row r="2729">
          <cell r="A2729">
            <v>39871</v>
          </cell>
          <cell r="B2729" t="str">
            <v>1002690</v>
          </cell>
          <cell r="C2729" t="str">
            <v>HSBC Life/Hang Seng Bank Retirement Benefits Scheme TAA</v>
          </cell>
          <cell r="D2729" t="str">
            <v>HONG KONG</v>
          </cell>
          <cell r="E2729">
            <v>39168</v>
          </cell>
          <cell r="F2729">
            <v>71.88</v>
          </cell>
          <cell r="G2729">
            <v>1</v>
          </cell>
        </row>
        <row r="2730">
          <cell r="A2730">
            <v>39871</v>
          </cell>
          <cell r="B2730" t="str">
            <v>1002773</v>
          </cell>
          <cell r="C2730" t="str">
            <v>Yip Dicky Peter</v>
          </cell>
          <cell r="D2730" t="str">
            <v>HONG KONG</v>
          </cell>
          <cell r="E2730">
            <v>39182</v>
          </cell>
          <cell r="F2730">
            <v>2049633.93</v>
          </cell>
          <cell r="G2730">
            <v>1</v>
          </cell>
        </row>
        <row r="2731">
          <cell r="A2731">
            <v>39871</v>
          </cell>
          <cell r="B2731" t="str">
            <v>1002815</v>
          </cell>
          <cell r="C2731" t="str">
            <v>Caffco International Ltd</v>
          </cell>
          <cell r="D2731" t="str">
            <v>HONG KONG</v>
          </cell>
          <cell r="E2731">
            <v>39168</v>
          </cell>
          <cell r="F2731">
            <v>498109.09</v>
          </cell>
          <cell r="G2731">
            <v>1</v>
          </cell>
        </row>
        <row r="2732">
          <cell r="A2732">
            <v>39871</v>
          </cell>
          <cell r="B2732" t="str">
            <v>1002831</v>
          </cell>
          <cell r="C2732" t="str">
            <v>Caffco International Ltd No. 2</v>
          </cell>
          <cell r="D2732" t="str">
            <v>HONG KONG</v>
          </cell>
          <cell r="E2732">
            <v>39168</v>
          </cell>
          <cell r="F2732">
            <v>2157.0300000000002</v>
          </cell>
          <cell r="G2732">
            <v>1</v>
          </cell>
        </row>
        <row r="2733">
          <cell r="A2733">
            <v>39871</v>
          </cell>
          <cell r="B2733" t="str">
            <v>1002856</v>
          </cell>
          <cell r="C2733" t="str">
            <v>ARPS-Caffco International Ltd No. 2</v>
          </cell>
          <cell r="D2733" t="str">
            <v>HONG KONG</v>
          </cell>
          <cell r="E2733">
            <v>39168</v>
          </cell>
          <cell r="F2733">
            <v>828763.18</v>
          </cell>
          <cell r="G2733">
            <v>1</v>
          </cell>
        </row>
        <row r="2734">
          <cell r="A2734">
            <v>39871</v>
          </cell>
          <cell r="B2734" t="str">
            <v>1002906</v>
          </cell>
          <cell r="C2734" t="str">
            <v>HSBC Pooled Investment Fund- HSBC Multimanager American Equity Fund</v>
          </cell>
          <cell r="D2734" t="str">
            <v>HONG KONG</v>
          </cell>
          <cell r="E2734">
            <v>39182</v>
          </cell>
          <cell r="F2734">
            <v>117767346.98</v>
          </cell>
          <cell r="G2734">
            <v>1</v>
          </cell>
        </row>
        <row r="2735">
          <cell r="A2735">
            <v>39871</v>
          </cell>
          <cell r="B2735" t="str">
            <v>1002914</v>
          </cell>
          <cell r="C2735" t="str">
            <v>HSBC Pooled Investment Fund- HSBC Multimanager Japanese Equity Fund</v>
          </cell>
          <cell r="D2735" t="str">
            <v>HONG KONG</v>
          </cell>
          <cell r="E2735">
            <v>39182</v>
          </cell>
          <cell r="F2735">
            <v>9636.59</v>
          </cell>
          <cell r="G2735">
            <v>1</v>
          </cell>
        </row>
        <row r="2736">
          <cell r="A2736">
            <v>39871</v>
          </cell>
          <cell r="B2736" t="str">
            <v>1002922</v>
          </cell>
          <cell r="C2736" t="str">
            <v>HSBC Pooled Investment Fund- HSBC Multimanager European Equity Fund</v>
          </cell>
          <cell r="D2736" t="str">
            <v>HONG KONG</v>
          </cell>
          <cell r="E2736">
            <v>39182</v>
          </cell>
          <cell r="F2736">
            <v>90856843.5</v>
          </cell>
          <cell r="G2736">
            <v>1</v>
          </cell>
        </row>
        <row r="2737">
          <cell r="A2737">
            <v>39871</v>
          </cell>
          <cell r="B2737" t="str">
            <v>1002930</v>
          </cell>
          <cell r="C2737" t="str">
            <v>HSBC Pooled Investment Fund- HSBC Multimanager Hong Kong Equity Fund</v>
          </cell>
          <cell r="D2737" t="str">
            <v>HONG KONG</v>
          </cell>
          <cell r="E2737">
            <v>39182</v>
          </cell>
          <cell r="F2737">
            <v>648616252.27999997</v>
          </cell>
          <cell r="G2737">
            <v>1</v>
          </cell>
        </row>
        <row r="2738">
          <cell r="A2738">
            <v>39871</v>
          </cell>
          <cell r="B2738" t="str">
            <v>1002948</v>
          </cell>
          <cell r="C2738" t="str">
            <v>HSBC Pooled Investment Fund- HSBC Multimanager World Bond Fund</v>
          </cell>
          <cell r="D2738" t="str">
            <v>HONG KONG</v>
          </cell>
          <cell r="E2738">
            <v>39182</v>
          </cell>
          <cell r="F2738">
            <v>215275804.24000001</v>
          </cell>
          <cell r="G2738">
            <v>1</v>
          </cell>
        </row>
        <row r="2739">
          <cell r="A2739">
            <v>39871</v>
          </cell>
          <cell r="B2739" t="str">
            <v>1002955</v>
          </cell>
          <cell r="C2739" t="str">
            <v>HSBC Pooled Investment Fund-HSBC Mulitmanager Asian-Pacific Equity Fund</v>
          </cell>
          <cell r="D2739" t="str">
            <v>HONG KONG</v>
          </cell>
          <cell r="E2739">
            <v>39687</v>
          </cell>
          <cell r="F2739">
            <v>117805504.62</v>
          </cell>
          <cell r="G2739">
            <v>1</v>
          </cell>
        </row>
        <row r="2740">
          <cell r="A2740">
            <v>39871</v>
          </cell>
          <cell r="B2740" t="str">
            <v>1003417</v>
          </cell>
          <cell r="C2740" t="str">
            <v>Time Promise Investments Limited</v>
          </cell>
          <cell r="D2740" t="str">
            <v>HONG KONG</v>
          </cell>
          <cell r="E2740">
            <v>39176</v>
          </cell>
          <cell r="F2740">
            <v>1533461.71</v>
          </cell>
          <cell r="G2740">
            <v>1</v>
          </cell>
        </row>
        <row r="2741">
          <cell r="A2741">
            <v>39871</v>
          </cell>
          <cell r="B2741" t="str">
            <v>1003649</v>
          </cell>
          <cell r="C2741" t="str">
            <v>HSBC INSTITUTIONAL POOL FUND - HSBC SINGAPORE BOND FUND</v>
          </cell>
          <cell r="D2741" t="str">
            <v>SINGAPORE</v>
          </cell>
          <cell r="E2741">
            <v>39428</v>
          </cell>
          <cell r="F2741">
            <v>5900.88</v>
          </cell>
          <cell r="G2741">
            <v>1</v>
          </cell>
        </row>
        <row r="2742">
          <cell r="A2742">
            <v>39871</v>
          </cell>
          <cell r="B2742" t="str">
            <v>1003672</v>
          </cell>
          <cell r="C2742" t="str">
            <v>Samsung Investment Trust Management Co Ltd-Samsung H Partner Chinese Equity Fd</v>
          </cell>
          <cell r="D2742" t="str">
            <v>HHP HK</v>
          </cell>
          <cell r="E2742">
            <v>39195</v>
          </cell>
          <cell r="F2742">
            <v>74763601.5</v>
          </cell>
          <cell r="G2742">
            <v>1</v>
          </cell>
        </row>
        <row r="2743">
          <cell r="A2743">
            <v>39871</v>
          </cell>
          <cell r="B2743" t="str">
            <v>1003755</v>
          </cell>
          <cell r="C2743" t="str">
            <v>The Lees Charitable Foundation Limited</v>
          </cell>
          <cell r="D2743" t="str">
            <v>HONG KONG</v>
          </cell>
          <cell r="E2743">
            <v>39202</v>
          </cell>
          <cell r="F2743">
            <v>6943619.79</v>
          </cell>
          <cell r="G2743">
            <v>1</v>
          </cell>
        </row>
        <row r="2744">
          <cell r="A2744">
            <v>39871</v>
          </cell>
          <cell r="B2744" t="str">
            <v>1003797</v>
          </cell>
          <cell r="C2744" t="str">
            <v>Lee Kam Woon &amp; Shum Shuk Yuen No. 2</v>
          </cell>
          <cell r="D2744" t="str">
            <v>HONG KONG</v>
          </cell>
          <cell r="E2744">
            <v>39199</v>
          </cell>
          <cell r="F2744">
            <v>674825.86</v>
          </cell>
          <cell r="G2744">
            <v>1</v>
          </cell>
        </row>
        <row r="2745">
          <cell r="A2745">
            <v>39871</v>
          </cell>
          <cell r="B2745" t="str">
            <v>1003870</v>
          </cell>
          <cell r="C2745" t="str">
            <v>ChinaEdu Corporation</v>
          </cell>
          <cell r="D2745" t="str">
            <v>HONG KONG</v>
          </cell>
          <cell r="E2745">
            <v>39206</v>
          </cell>
          <cell r="F2745">
            <v>4516336.21</v>
          </cell>
          <cell r="G2745">
            <v>1</v>
          </cell>
        </row>
        <row r="2746">
          <cell r="A2746">
            <v>39871</v>
          </cell>
          <cell r="B2746" t="str">
            <v>1003888</v>
          </cell>
          <cell r="C2746" t="str">
            <v>South China (Jersey) Holdings Reserved Fund</v>
          </cell>
          <cell r="D2746" t="str">
            <v>HONG KONG</v>
          </cell>
          <cell r="E2746">
            <v>39203</v>
          </cell>
          <cell r="F2746">
            <v>10173872.25</v>
          </cell>
          <cell r="G2746">
            <v>1</v>
          </cell>
        </row>
        <row r="2747">
          <cell r="A2747">
            <v>39871</v>
          </cell>
          <cell r="B2747" t="str">
            <v>1003912</v>
          </cell>
          <cell r="C2747" t="str">
            <v>HSBC GLOBAL INVESTMENT FUNDS INDIAN EQUITY (ISSG)</v>
          </cell>
          <cell r="D2747" t="str">
            <v>SINGAPORE</v>
          </cell>
          <cell r="E2747">
            <v>38261</v>
          </cell>
          <cell r="F2747">
            <v>1997438792.79</v>
          </cell>
          <cell r="G2747">
            <v>1</v>
          </cell>
        </row>
        <row r="2748">
          <cell r="A2748">
            <v>39871</v>
          </cell>
          <cell r="B2748" t="str">
            <v>1003946</v>
          </cell>
          <cell r="C2748" t="str">
            <v>HSBC Global Investment Funds Singapore Equity</v>
          </cell>
          <cell r="D2748" t="str">
            <v>SINGAPORE</v>
          </cell>
          <cell r="E2748">
            <v>38159</v>
          </cell>
          <cell r="F2748">
            <v>40610642.240000002</v>
          </cell>
          <cell r="G2748">
            <v>1</v>
          </cell>
        </row>
        <row r="2749">
          <cell r="A2749">
            <v>39871</v>
          </cell>
          <cell r="B2749" t="str">
            <v>1003953</v>
          </cell>
          <cell r="C2749" t="str">
            <v>HSBC Global Investment Funds Thai Equity</v>
          </cell>
          <cell r="D2749" t="str">
            <v>SINGAPORE</v>
          </cell>
          <cell r="E2749">
            <v>38386</v>
          </cell>
          <cell r="F2749">
            <v>72129815.069999993</v>
          </cell>
          <cell r="G2749">
            <v>1</v>
          </cell>
        </row>
        <row r="2750">
          <cell r="A2750">
            <v>39871</v>
          </cell>
          <cell r="B2750" t="str">
            <v>1003961</v>
          </cell>
          <cell r="C2750" t="str">
            <v>HHAM A/C 6268 No. 2</v>
          </cell>
          <cell r="D2750" t="str">
            <v>HONG KONG</v>
          </cell>
          <cell r="E2750">
            <v>39211</v>
          </cell>
          <cell r="F2750">
            <v>2101118.5</v>
          </cell>
          <cell r="G2750">
            <v>1</v>
          </cell>
        </row>
        <row r="2751">
          <cell r="A2751">
            <v>39871</v>
          </cell>
          <cell r="B2751" t="str">
            <v>1004027</v>
          </cell>
          <cell r="C2751" t="str">
            <v>HSBC Asia Plus Mother Fund</v>
          </cell>
          <cell r="D2751" t="str">
            <v>HONG KONG</v>
          </cell>
          <cell r="E2751">
            <v>39216</v>
          </cell>
          <cell r="F2751">
            <v>103828819.59999999</v>
          </cell>
          <cell r="G2751">
            <v>1</v>
          </cell>
        </row>
        <row r="2752">
          <cell r="A2752">
            <v>39871</v>
          </cell>
          <cell r="B2752" t="str">
            <v>1004035</v>
          </cell>
          <cell r="C2752" t="str">
            <v>HSBC Asia Plus</v>
          </cell>
          <cell r="D2752" t="str">
            <v>HONG KONG</v>
          </cell>
          <cell r="E2752">
            <v>39216</v>
          </cell>
          <cell r="F2752">
            <v>39590735.619999997</v>
          </cell>
          <cell r="G2752">
            <v>1</v>
          </cell>
        </row>
        <row r="2753">
          <cell r="A2753">
            <v>39871</v>
          </cell>
          <cell r="B2753" t="str">
            <v>1004043</v>
          </cell>
          <cell r="C2753" t="str">
            <v>HSBC Asia Plus (Quarterly Type)</v>
          </cell>
          <cell r="D2753" t="str">
            <v>HONG KONG</v>
          </cell>
          <cell r="E2753">
            <v>39216</v>
          </cell>
          <cell r="F2753">
            <v>73733508.430000007</v>
          </cell>
          <cell r="G2753">
            <v>1</v>
          </cell>
        </row>
        <row r="2754">
          <cell r="A2754">
            <v>39871</v>
          </cell>
          <cell r="B2754" t="str">
            <v>1004084</v>
          </cell>
          <cell r="C2754" t="str">
            <v>ARPS-Tigerstep Developments Ltd No. 2</v>
          </cell>
          <cell r="D2754" t="str">
            <v>HONG KONG</v>
          </cell>
          <cell r="E2754">
            <v>39223</v>
          </cell>
          <cell r="F2754">
            <v>1628434.85</v>
          </cell>
          <cell r="G2754">
            <v>1</v>
          </cell>
        </row>
        <row r="2755">
          <cell r="A2755">
            <v>39871</v>
          </cell>
          <cell r="B2755" t="str">
            <v>1004118</v>
          </cell>
          <cell r="C2755" t="str">
            <v>HSBC Indian Equity (QFI)</v>
          </cell>
          <cell r="D2755" t="str">
            <v>HONG KONG</v>
          </cell>
          <cell r="F2755">
            <v>1776032.03</v>
          </cell>
          <cell r="G2755">
            <v>1</v>
          </cell>
        </row>
        <row r="2756">
          <cell r="A2756">
            <v>39871</v>
          </cell>
          <cell r="B2756" t="str">
            <v>1004175</v>
          </cell>
          <cell r="C2756" t="str">
            <v>HSBC MultiAlpha China Fund-Trading Account</v>
          </cell>
          <cell r="D2756" t="str">
            <v>HONG KONG</v>
          </cell>
          <cell r="F2756">
            <v>43810501.450000003</v>
          </cell>
          <cell r="G2756">
            <v>1</v>
          </cell>
        </row>
        <row r="2757">
          <cell r="A2757">
            <v>39871</v>
          </cell>
          <cell r="B2757" t="str">
            <v>1004183</v>
          </cell>
          <cell r="C2757" t="str">
            <v>HSBC MultiAlpha China Fund</v>
          </cell>
          <cell r="D2757" t="str">
            <v>HONG KONG</v>
          </cell>
          <cell r="E2757">
            <v>39261</v>
          </cell>
          <cell r="F2757">
            <v>302392152.14999998</v>
          </cell>
          <cell r="G2757">
            <v>1</v>
          </cell>
        </row>
        <row r="2758">
          <cell r="A2758">
            <v>39871</v>
          </cell>
          <cell r="B2758" t="str">
            <v>1004225</v>
          </cell>
          <cell r="C2758" t="str">
            <v>Liu Xiao Hong No. 2</v>
          </cell>
          <cell r="D2758" t="str">
            <v>HONG KONG</v>
          </cell>
          <cell r="E2758">
            <v>39255</v>
          </cell>
          <cell r="F2758">
            <v>2693625.11</v>
          </cell>
          <cell r="G2758">
            <v>1</v>
          </cell>
        </row>
        <row r="2759">
          <cell r="A2759">
            <v>39871</v>
          </cell>
          <cell r="B2759" t="str">
            <v>1004308</v>
          </cell>
          <cell r="C2759" t="str">
            <v>Offshore Income PTY Ltd Atf RW &amp; JL Brown Superannuation Fund</v>
          </cell>
          <cell r="D2759" t="str">
            <v>HONG KONG</v>
          </cell>
          <cell r="E2759">
            <v>39260</v>
          </cell>
          <cell r="F2759">
            <v>1228137.07</v>
          </cell>
          <cell r="G2759">
            <v>1</v>
          </cell>
        </row>
        <row r="2760">
          <cell r="A2760">
            <v>39871</v>
          </cell>
          <cell r="B2760" t="str">
            <v>1004423</v>
          </cell>
          <cell r="C2760" t="str">
            <v>Lai Andrew No. 2 Account</v>
          </cell>
          <cell r="D2760" t="str">
            <v>HONG KONG</v>
          </cell>
          <cell r="E2760">
            <v>39273</v>
          </cell>
          <cell r="F2760">
            <v>1033021.68</v>
          </cell>
          <cell r="G2760">
            <v>1</v>
          </cell>
        </row>
        <row r="2761">
          <cell r="A2761">
            <v>39871</v>
          </cell>
          <cell r="B2761" t="str">
            <v>1004431</v>
          </cell>
          <cell r="C2761" t="str">
            <v>The University of Hong Kong-General Endowment Fund 1 Equity Portfolio</v>
          </cell>
          <cell r="D2761" t="str">
            <v>HONG KONG</v>
          </cell>
          <cell r="E2761">
            <v>39264</v>
          </cell>
          <cell r="F2761">
            <v>16052937.939999999</v>
          </cell>
          <cell r="G2761">
            <v>1</v>
          </cell>
        </row>
        <row r="2762">
          <cell r="A2762">
            <v>39871</v>
          </cell>
          <cell r="B2762" t="str">
            <v>1004449</v>
          </cell>
          <cell r="C2762" t="str">
            <v>HKU-Consolidated Income Fund Equity Portfolio</v>
          </cell>
          <cell r="D2762" t="str">
            <v>HONG KONG</v>
          </cell>
          <cell r="F2762">
            <v>14510908.1</v>
          </cell>
          <cell r="G2762">
            <v>1</v>
          </cell>
        </row>
        <row r="2763">
          <cell r="A2763">
            <v>39871</v>
          </cell>
          <cell r="B2763" t="str">
            <v>1004605</v>
          </cell>
          <cell r="C2763" t="str">
            <v>HSBC China Dragon Fund</v>
          </cell>
          <cell r="D2763" t="str">
            <v>HONG KONG</v>
          </cell>
          <cell r="E2763">
            <v>39281</v>
          </cell>
          <cell r="F2763">
            <v>262075772.71000001</v>
          </cell>
          <cell r="G2763">
            <v>1</v>
          </cell>
        </row>
        <row r="2764">
          <cell r="A2764">
            <v>39871</v>
          </cell>
          <cell r="B2764" t="str">
            <v>1004712</v>
          </cell>
          <cell r="C2764" t="str">
            <v>PACIFIC ADVANTAGE GDP MOMENTUM FUND</v>
          </cell>
          <cell r="D2764" t="str">
            <v>SINGAPORE</v>
          </cell>
          <cell r="E2764">
            <v>39455</v>
          </cell>
          <cell r="F2764">
            <v>27576472.460000001</v>
          </cell>
          <cell r="G2764">
            <v>1</v>
          </cell>
        </row>
        <row r="2765">
          <cell r="A2765">
            <v>39871</v>
          </cell>
          <cell r="B2765" t="str">
            <v>1004738</v>
          </cell>
          <cell r="C2765" t="str">
            <v>Staff Provident Fund of Cheung Kong (Holdings) Limited</v>
          </cell>
          <cell r="D2765" t="str">
            <v>HONG KONG</v>
          </cell>
          <cell r="E2765">
            <v>39294</v>
          </cell>
          <cell r="F2765">
            <v>37076668.75</v>
          </cell>
          <cell r="G2765">
            <v>1</v>
          </cell>
        </row>
        <row r="2766">
          <cell r="A2766">
            <v>39871</v>
          </cell>
          <cell r="B2766" t="str">
            <v>1004779</v>
          </cell>
          <cell r="C2766" t="str">
            <v>HSBC Trustee (Hong Kong) Limited 046-093399-401</v>
          </cell>
          <cell r="D2766" t="str">
            <v>HONG KONG</v>
          </cell>
          <cell r="E2766">
            <v>39295</v>
          </cell>
          <cell r="F2766">
            <v>1064767.3999999999</v>
          </cell>
          <cell r="G2766">
            <v>1</v>
          </cell>
        </row>
        <row r="2767">
          <cell r="A2767">
            <v>39871</v>
          </cell>
          <cell r="B2767" t="str">
            <v>1004928</v>
          </cell>
          <cell r="C2767" t="str">
            <v>Goldmold Ltd</v>
          </cell>
          <cell r="D2767" t="str">
            <v>HONG KONG</v>
          </cell>
          <cell r="F2767">
            <v>1355042.76</v>
          </cell>
          <cell r="G2767">
            <v>1</v>
          </cell>
        </row>
        <row r="2768">
          <cell r="A2768">
            <v>39871</v>
          </cell>
          <cell r="B2768" t="str">
            <v>1004936</v>
          </cell>
          <cell r="C2768" t="str">
            <v>Mary K. McQuiston McCaw</v>
          </cell>
          <cell r="D2768" t="str">
            <v>HONG KONG</v>
          </cell>
          <cell r="E2768">
            <v>39310</v>
          </cell>
          <cell r="F2768">
            <v>2506213.37</v>
          </cell>
          <cell r="G2768">
            <v>1</v>
          </cell>
        </row>
        <row r="2769">
          <cell r="A2769">
            <v>39871</v>
          </cell>
          <cell r="B2769" t="str">
            <v>1004993</v>
          </cell>
          <cell r="C2769" t="str">
            <v>HSBC Asia Plus VA</v>
          </cell>
          <cell r="D2769" t="str">
            <v>HONG KONG</v>
          </cell>
          <cell r="F2769">
            <v>4136467.81</v>
          </cell>
          <cell r="G2769">
            <v>1</v>
          </cell>
        </row>
        <row r="2770">
          <cell r="A2770">
            <v>39871</v>
          </cell>
          <cell r="B2770" t="str">
            <v>1005008</v>
          </cell>
          <cell r="C2770" t="str">
            <v>Golden Horse Enterprise Ltd Account No.2</v>
          </cell>
          <cell r="D2770" t="str">
            <v>HONG KONG</v>
          </cell>
          <cell r="E2770">
            <v>39316</v>
          </cell>
          <cell r="F2770">
            <v>7079864.1900000004</v>
          </cell>
          <cell r="G2770">
            <v>1</v>
          </cell>
        </row>
        <row r="2771">
          <cell r="A2771">
            <v>39871</v>
          </cell>
          <cell r="B2771" t="str">
            <v>1005065</v>
          </cell>
          <cell r="C2771" t="str">
            <v>HSBC Life / HSBC Local Staff Retirement Fund</v>
          </cell>
          <cell r="D2771" t="str">
            <v>HONG KONG</v>
          </cell>
          <cell r="E2771">
            <v>39326</v>
          </cell>
          <cell r="F2771">
            <v>815115207.36000001</v>
          </cell>
          <cell r="G2771">
            <v>1</v>
          </cell>
        </row>
        <row r="2772">
          <cell r="A2772">
            <v>39871</v>
          </cell>
          <cell r="B2772" t="str">
            <v>1005172</v>
          </cell>
          <cell r="C2772" t="str">
            <v>Watami Trading Limited</v>
          </cell>
          <cell r="D2772" t="str">
            <v>HONG KONG</v>
          </cell>
          <cell r="E2772">
            <v>39322</v>
          </cell>
          <cell r="F2772">
            <v>10093657.390000001</v>
          </cell>
          <cell r="G2772">
            <v>1</v>
          </cell>
        </row>
        <row r="2773">
          <cell r="A2773">
            <v>39871</v>
          </cell>
          <cell r="B2773" t="str">
            <v>1005404</v>
          </cell>
          <cell r="C2773" t="str">
            <v>HSBC India Equity Fund Quarterly Type</v>
          </cell>
          <cell r="D2773" t="str">
            <v>HONG KONG</v>
          </cell>
          <cell r="F2773">
            <v>126154934.91</v>
          </cell>
          <cell r="G2773">
            <v>1</v>
          </cell>
        </row>
        <row r="2774">
          <cell r="A2774">
            <v>39871</v>
          </cell>
          <cell r="B2774" t="str">
            <v>1005453</v>
          </cell>
          <cell r="C2774" t="str">
            <v>The Young Men's Christian Association of Hong Kong</v>
          </cell>
          <cell r="D2774" t="str">
            <v>HONG KONG</v>
          </cell>
          <cell r="F2774">
            <v>3288479.26</v>
          </cell>
          <cell r="G2774">
            <v>1</v>
          </cell>
        </row>
        <row r="2775">
          <cell r="A2775">
            <v>39871</v>
          </cell>
          <cell r="B2775" t="str">
            <v>1005461</v>
          </cell>
          <cell r="C2775" t="str">
            <v>Gao Mei Hua</v>
          </cell>
          <cell r="D2775" t="str">
            <v>HONG KONG</v>
          </cell>
          <cell r="E2775">
            <v>39339</v>
          </cell>
          <cell r="F2775">
            <v>2467380.21</v>
          </cell>
          <cell r="G2775">
            <v>1</v>
          </cell>
        </row>
        <row r="2776">
          <cell r="A2776">
            <v>39871</v>
          </cell>
          <cell r="B2776" t="str">
            <v>1005545</v>
          </cell>
          <cell r="C2776" t="str">
            <v>Home Inns &amp; Hotel Management Inc</v>
          </cell>
          <cell r="D2776" t="str">
            <v>HONG KONG</v>
          </cell>
          <cell r="E2776">
            <v>39343</v>
          </cell>
          <cell r="F2776">
            <v>2098.6999999999998</v>
          </cell>
          <cell r="G2776">
            <v>1</v>
          </cell>
        </row>
        <row r="2777">
          <cell r="A2777">
            <v>39871</v>
          </cell>
          <cell r="B2777" t="str">
            <v>1005610</v>
          </cell>
          <cell r="C2777" t="str">
            <v>THORNBEAM LIMITED</v>
          </cell>
          <cell r="D2777" t="str">
            <v>SINGAPORE</v>
          </cell>
          <cell r="F2777">
            <v>24797423.170000002</v>
          </cell>
          <cell r="G2777">
            <v>1</v>
          </cell>
        </row>
        <row r="2778">
          <cell r="A2778">
            <v>39871</v>
          </cell>
          <cell r="B2778" t="str">
            <v>1005628</v>
          </cell>
          <cell r="C2778" t="str">
            <v>Mr Darwin Chen No. 2</v>
          </cell>
          <cell r="D2778" t="str">
            <v>HONG KONG</v>
          </cell>
          <cell r="F2778">
            <v>784938.71</v>
          </cell>
          <cell r="G2778">
            <v>1</v>
          </cell>
        </row>
        <row r="2779">
          <cell r="A2779">
            <v>39871</v>
          </cell>
          <cell r="B2779" t="str">
            <v>1005784</v>
          </cell>
          <cell r="C2779" t="str">
            <v>Mayar Silk Mills (Hong Kong) Ltd</v>
          </cell>
          <cell r="D2779" t="str">
            <v>HONG KONG</v>
          </cell>
          <cell r="F2779">
            <v>1421529.08</v>
          </cell>
          <cell r="G2779">
            <v>1</v>
          </cell>
        </row>
        <row r="2780">
          <cell r="A2780">
            <v>39871</v>
          </cell>
          <cell r="B2780" t="str">
            <v>1005800</v>
          </cell>
          <cell r="C2780" t="str">
            <v>HHAM A/C 9999</v>
          </cell>
          <cell r="D2780" t="str">
            <v>HONG KONG</v>
          </cell>
          <cell r="F2780">
            <v>739791.86</v>
          </cell>
          <cell r="G2780">
            <v>1</v>
          </cell>
        </row>
        <row r="2781">
          <cell r="A2781">
            <v>39871</v>
          </cell>
          <cell r="B2781" t="str">
            <v>1005834</v>
          </cell>
          <cell r="C2781" t="str">
            <v>HSBC China Momentum Elite</v>
          </cell>
          <cell r="D2781" t="str">
            <v>HONG KONG</v>
          </cell>
          <cell r="E2781">
            <v>39597</v>
          </cell>
          <cell r="F2781">
            <v>41844001.280000001</v>
          </cell>
          <cell r="G2781">
            <v>1</v>
          </cell>
        </row>
        <row r="2782">
          <cell r="A2782">
            <v>39871</v>
          </cell>
          <cell r="B2782" t="str">
            <v>1005859</v>
          </cell>
          <cell r="C2782" t="str">
            <v>Chan Iu Nam John Bosco</v>
          </cell>
          <cell r="D2782" t="str">
            <v>HONG KONG</v>
          </cell>
          <cell r="F2782">
            <v>960271.53</v>
          </cell>
          <cell r="G2782">
            <v>1</v>
          </cell>
        </row>
        <row r="2783">
          <cell r="A2783">
            <v>39871</v>
          </cell>
          <cell r="B2783" t="str">
            <v>1005867</v>
          </cell>
          <cell r="C2783" t="str">
            <v>Chan Iu Nam John Bosco No. 2</v>
          </cell>
          <cell r="D2783" t="str">
            <v>HONG KONG</v>
          </cell>
          <cell r="F2783">
            <v>791487.5</v>
          </cell>
          <cell r="G2783">
            <v>1</v>
          </cell>
        </row>
        <row r="2784">
          <cell r="A2784">
            <v>39871</v>
          </cell>
          <cell r="B2784" t="str">
            <v>1005925</v>
          </cell>
          <cell r="C2784" t="str">
            <v>BANK OF THAILAND - PASSIVE ASIAN LOCAL CURRENCY BONDS</v>
          </cell>
          <cell r="D2784" t="str">
            <v>SINGAPORE</v>
          </cell>
          <cell r="E2784">
            <v>39405</v>
          </cell>
          <cell r="F2784">
            <v>391495365.38</v>
          </cell>
          <cell r="G2784">
            <v>1</v>
          </cell>
        </row>
        <row r="2785">
          <cell r="A2785">
            <v>39871</v>
          </cell>
          <cell r="B2785" t="str">
            <v>1006022</v>
          </cell>
          <cell r="C2785" t="str">
            <v>Hang Seng Insurance-Invest Select Life- Global Equity Fund (HKD)</v>
          </cell>
          <cell r="D2785" t="str">
            <v>HONG KONG</v>
          </cell>
          <cell r="E2785">
            <v>39597</v>
          </cell>
          <cell r="F2785">
            <v>51444.29</v>
          </cell>
          <cell r="G2785">
            <v>1</v>
          </cell>
        </row>
        <row r="2786">
          <cell r="A2786">
            <v>39871</v>
          </cell>
          <cell r="B2786" t="str">
            <v>1006048</v>
          </cell>
          <cell r="C2786" t="str">
            <v>Hang Seng Insurance-Invest Select Life- Global Equity Fund (USD)</v>
          </cell>
          <cell r="D2786" t="str">
            <v>HONG KONG</v>
          </cell>
          <cell r="E2786">
            <v>39597</v>
          </cell>
          <cell r="F2786">
            <v>2579.9899999999998</v>
          </cell>
          <cell r="G2786">
            <v>1</v>
          </cell>
        </row>
        <row r="2787">
          <cell r="A2787">
            <v>39871</v>
          </cell>
          <cell r="B2787" t="str">
            <v>1006055</v>
          </cell>
          <cell r="C2787" t="str">
            <v>Hang Seng Insurance-Shareholders Fund</v>
          </cell>
          <cell r="D2787" t="str">
            <v>HONG KONG</v>
          </cell>
          <cell r="E2787">
            <v>39597</v>
          </cell>
          <cell r="F2787">
            <v>264072314.28</v>
          </cell>
          <cell r="G2787">
            <v>1</v>
          </cell>
        </row>
        <row r="2788">
          <cell r="A2788">
            <v>39871</v>
          </cell>
          <cell r="B2788" t="str">
            <v>1006063</v>
          </cell>
          <cell r="C2788" t="str">
            <v>Hang Seng Insurance-Capital Assurance Fund</v>
          </cell>
          <cell r="D2788" t="str">
            <v>HONG KONG</v>
          </cell>
          <cell r="E2788">
            <v>39597</v>
          </cell>
          <cell r="F2788">
            <v>34306810.049999997</v>
          </cell>
          <cell r="G2788">
            <v>1</v>
          </cell>
        </row>
        <row r="2789">
          <cell r="A2789">
            <v>39871</v>
          </cell>
          <cell r="B2789" t="str">
            <v>1006071</v>
          </cell>
          <cell r="C2789" t="str">
            <v>Hang Seng Insurance-Invest Select Life- Japanese Equity (HKD)</v>
          </cell>
          <cell r="D2789" t="str">
            <v>HONG KONG</v>
          </cell>
          <cell r="E2789">
            <v>39597</v>
          </cell>
          <cell r="F2789">
            <v>5816.98</v>
          </cell>
          <cell r="G2789">
            <v>1</v>
          </cell>
        </row>
        <row r="2790">
          <cell r="A2790">
            <v>39871</v>
          </cell>
          <cell r="B2790" t="str">
            <v>1006089</v>
          </cell>
          <cell r="C2790" t="str">
            <v>Hang Seng Insurance-Life &amp; Annuity Fund</v>
          </cell>
          <cell r="D2790" t="str">
            <v>HONG KONG</v>
          </cell>
          <cell r="E2790">
            <v>39597</v>
          </cell>
          <cell r="F2790">
            <v>3511917603.3699999</v>
          </cell>
          <cell r="G2790">
            <v>1</v>
          </cell>
        </row>
        <row r="2791">
          <cell r="A2791">
            <v>39871</v>
          </cell>
          <cell r="B2791" t="str">
            <v>1006097</v>
          </cell>
          <cell r="C2791" t="str">
            <v>Hang Seng Insurance-Hang Seng Money Market Fund</v>
          </cell>
          <cell r="D2791" t="str">
            <v>HONG KONG</v>
          </cell>
          <cell r="E2791">
            <v>39597</v>
          </cell>
          <cell r="F2791">
            <v>139110.56</v>
          </cell>
          <cell r="G2791">
            <v>1</v>
          </cell>
        </row>
        <row r="2792">
          <cell r="A2792">
            <v>39871</v>
          </cell>
          <cell r="B2792" t="str">
            <v>1006105</v>
          </cell>
          <cell r="C2792" t="str">
            <v>Hang Seng Insurance-Solvency Margin Fund</v>
          </cell>
          <cell r="D2792" t="str">
            <v>HONG KONG</v>
          </cell>
          <cell r="E2792">
            <v>39597</v>
          </cell>
          <cell r="F2792">
            <v>45085637.659999996</v>
          </cell>
          <cell r="G2792">
            <v>1</v>
          </cell>
        </row>
        <row r="2793">
          <cell r="A2793">
            <v>39871</v>
          </cell>
          <cell r="B2793" t="str">
            <v>1006113</v>
          </cell>
          <cell r="C2793" t="str">
            <v>Hang Seng Insurance-Global Growth Fund</v>
          </cell>
          <cell r="D2793" t="str">
            <v>HONG KONG</v>
          </cell>
          <cell r="E2793">
            <v>39597</v>
          </cell>
          <cell r="F2793">
            <v>5263422.4000000004</v>
          </cell>
          <cell r="G2793">
            <v>1</v>
          </cell>
        </row>
        <row r="2794">
          <cell r="A2794">
            <v>39871</v>
          </cell>
          <cell r="B2794" t="str">
            <v>1006121</v>
          </cell>
          <cell r="C2794" t="str">
            <v>Hang Seng Insurance-Invest Select Life- Asia Bond Fund (USD)</v>
          </cell>
          <cell r="D2794" t="str">
            <v>HONG KONG</v>
          </cell>
          <cell r="E2794">
            <v>39597</v>
          </cell>
          <cell r="F2794">
            <v>15405.66</v>
          </cell>
          <cell r="G2794">
            <v>1</v>
          </cell>
        </row>
        <row r="2795">
          <cell r="A2795">
            <v>39871</v>
          </cell>
          <cell r="B2795" t="str">
            <v>1006139</v>
          </cell>
          <cell r="C2795" t="str">
            <v>Hang Seng Insurance-Invest Select Life- Asia Ex-Jp Eq (USD)</v>
          </cell>
          <cell r="D2795" t="str">
            <v>HONG KONG</v>
          </cell>
          <cell r="E2795">
            <v>39597</v>
          </cell>
          <cell r="F2795">
            <v>3.1</v>
          </cell>
          <cell r="G2795">
            <v>1</v>
          </cell>
        </row>
        <row r="2796">
          <cell r="A2796">
            <v>39871</v>
          </cell>
          <cell r="B2796" t="str">
            <v>1006147</v>
          </cell>
          <cell r="C2796" t="str">
            <v>Hang Seng Insurance-Invest Select Life- Asian Bond Fund (HKD)</v>
          </cell>
          <cell r="D2796" t="str">
            <v>HONG KONG</v>
          </cell>
          <cell r="E2796">
            <v>39597</v>
          </cell>
          <cell r="F2796">
            <v>116609.92</v>
          </cell>
          <cell r="G2796">
            <v>1</v>
          </cell>
        </row>
        <row r="2797">
          <cell r="A2797">
            <v>39871</v>
          </cell>
          <cell r="B2797" t="str">
            <v>1006154</v>
          </cell>
          <cell r="C2797" t="str">
            <v>Hang Seng Insurance-Invest Select Life- Asia Ex-Jp Eq (HKD)</v>
          </cell>
          <cell r="D2797" t="str">
            <v>HONG KONG</v>
          </cell>
          <cell r="E2797">
            <v>39597</v>
          </cell>
          <cell r="F2797">
            <v>32137.759999999998</v>
          </cell>
          <cell r="G2797">
            <v>1</v>
          </cell>
        </row>
        <row r="2798">
          <cell r="A2798">
            <v>39871</v>
          </cell>
          <cell r="B2798" t="str">
            <v>1006162</v>
          </cell>
          <cell r="C2798" t="str">
            <v>Hang Seng Insurance-Invest Select Life- Glo Emer Mkt Eq (HKD)</v>
          </cell>
          <cell r="D2798" t="str">
            <v>HONG KONG</v>
          </cell>
          <cell r="E2798">
            <v>39597</v>
          </cell>
          <cell r="F2798">
            <v>118242.7</v>
          </cell>
          <cell r="G2798">
            <v>1</v>
          </cell>
        </row>
        <row r="2799">
          <cell r="A2799">
            <v>39871</v>
          </cell>
          <cell r="B2799" t="str">
            <v>1006170</v>
          </cell>
          <cell r="C2799" t="str">
            <v>Hang Seng Insurance-Invest Select Life- Glo Emer Mkt Eq (USD)</v>
          </cell>
          <cell r="D2799" t="str">
            <v>HONG KONG</v>
          </cell>
          <cell r="E2799">
            <v>39597</v>
          </cell>
          <cell r="F2799">
            <v>8428.9500000000007</v>
          </cell>
          <cell r="G2799">
            <v>1</v>
          </cell>
        </row>
        <row r="2800">
          <cell r="A2800">
            <v>39871</v>
          </cell>
          <cell r="B2800" t="str">
            <v>1006428</v>
          </cell>
          <cell r="C2800" t="str">
            <v>Kingsoft Corporation Limited</v>
          </cell>
          <cell r="D2800" t="str">
            <v>HONG KONG</v>
          </cell>
          <cell r="F2800">
            <v>12011.4</v>
          </cell>
          <cell r="G2800">
            <v>1</v>
          </cell>
        </row>
        <row r="2801">
          <cell r="A2801">
            <v>39871</v>
          </cell>
          <cell r="B2801" t="str">
            <v>1006451</v>
          </cell>
          <cell r="C2801" t="str">
            <v>Kemerton Ltd No. 3</v>
          </cell>
          <cell r="D2801" t="str">
            <v>HONG KONG</v>
          </cell>
          <cell r="F2801">
            <v>1182465.6000000001</v>
          </cell>
          <cell r="G2801">
            <v>1</v>
          </cell>
        </row>
        <row r="2802">
          <cell r="A2802">
            <v>39871</v>
          </cell>
          <cell r="B2802" t="str">
            <v>1006626</v>
          </cell>
          <cell r="C2802" t="str">
            <v>Keyton Group Holdings Limited</v>
          </cell>
          <cell r="D2802" t="str">
            <v>HONG KONG</v>
          </cell>
          <cell r="F2802">
            <v>162.25</v>
          </cell>
          <cell r="G2802">
            <v>1</v>
          </cell>
        </row>
        <row r="2803">
          <cell r="A2803">
            <v>39871</v>
          </cell>
          <cell r="B2803" t="str">
            <v>1006642</v>
          </cell>
          <cell r="C2803" t="str">
            <v>ARPS-Keyton Group Holdings Limited No. 2</v>
          </cell>
          <cell r="D2803" t="str">
            <v>HONG KONG</v>
          </cell>
          <cell r="F2803">
            <v>19951.900000000001</v>
          </cell>
          <cell r="G2803">
            <v>1</v>
          </cell>
        </row>
        <row r="2804">
          <cell r="A2804">
            <v>39871</v>
          </cell>
          <cell r="B2804" t="str">
            <v>1006675</v>
          </cell>
          <cell r="C2804" t="str">
            <v>HSBC INSURANCE (SINGAPORE) PTE. LIMITED- HSBC-LINK ETHICAL GLOBAL EQUITY FUND K</v>
          </cell>
          <cell r="D2804" t="str">
            <v>SINGAPORE</v>
          </cell>
          <cell r="F2804">
            <v>35844965.439999998</v>
          </cell>
          <cell r="G2804">
            <v>1</v>
          </cell>
        </row>
        <row r="2805">
          <cell r="A2805">
            <v>39871</v>
          </cell>
          <cell r="B2805" t="str">
            <v>1006824</v>
          </cell>
          <cell r="C2805" t="str">
            <v>Yeung Miu Yin</v>
          </cell>
          <cell r="D2805" t="str">
            <v>HONG KONG</v>
          </cell>
          <cell r="E2805">
            <v>39426</v>
          </cell>
          <cell r="F2805">
            <v>1246516.23</v>
          </cell>
          <cell r="G2805">
            <v>1</v>
          </cell>
        </row>
        <row r="2806">
          <cell r="A2806">
            <v>39871</v>
          </cell>
          <cell r="B2806" t="str">
            <v>1007046</v>
          </cell>
          <cell r="C2806" t="str">
            <v>Eggers K.T. &amp; Eggers J.P. No. 2</v>
          </cell>
          <cell r="D2806" t="str">
            <v>HONG KONG</v>
          </cell>
          <cell r="F2806">
            <v>50189.99</v>
          </cell>
          <cell r="G2806">
            <v>1</v>
          </cell>
        </row>
        <row r="2807">
          <cell r="A2807">
            <v>39871</v>
          </cell>
          <cell r="B2807" t="str">
            <v>1007079</v>
          </cell>
          <cell r="C2807" t="str">
            <v>Oriental Glory International Co Ltd</v>
          </cell>
          <cell r="D2807" t="str">
            <v>HONG KONG</v>
          </cell>
          <cell r="F2807">
            <v>4536.21</v>
          </cell>
          <cell r="G2807">
            <v>1</v>
          </cell>
        </row>
        <row r="2808">
          <cell r="A2808">
            <v>39871</v>
          </cell>
          <cell r="B2808" t="str">
            <v>1007087</v>
          </cell>
          <cell r="C2808" t="str">
            <v>HSBC GLOBAL REACH FUND - USD CLASS</v>
          </cell>
          <cell r="D2808" t="str">
            <v>SINGAPORE</v>
          </cell>
          <cell r="F2808">
            <v>103946.56</v>
          </cell>
          <cell r="G2808">
            <v>1</v>
          </cell>
        </row>
        <row r="2809">
          <cell r="A2809">
            <v>39871</v>
          </cell>
          <cell r="B2809" t="str">
            <v>1007178</v>
          </cell>
          <cell r="C2809" t="str">
            <v>HSBC MPF A-Global Equity Fund</v>
          </cell>
          <cell r="D2809" t="str">
            <v>HONG KONG</v>
          </cell>
          <cell r="E2809">
            <v>39461</v>
          </cell>
          <cell r="F2809">
            <v>2212682.37</v>
          </cell>
          <cell r="G2809">
            <v>1</v>
          </cell>
        </row>
        <row r="2810">
          <cell r="A2810">
            <v>39871</v>
          </cell>
          <cell r="B2810" t="str">
            <v>1007186</v>
          </cell>
          <cell r="C2810" t="str">
            <v>HSBC MPF A-Global Bond Fund</v>
          </cell>
          <cell r="D2810" t="str">
            <v>HONG KONG</v>
          </cell>
          <cell r="E2810">
            <v>36839</v>
          </cell>
          <cell r="F2810">
            <v>1784096.86</v>
          </cell>
          <cell r="G2810">
            <v>1</v>
          </cell>
        </row>
        <row r="2811">
          <cell r="A2811">
            <v>39871</v>
          </cell>
          <cell r="B2811" t="str">
            <v>1007236</v>
          </cell>
          <cell r="C2811" t="str">
            <v>ARPS-Lai Andrew No. 3 Account</v>
          </cell>
          <cell r="D2811" t="str">
            <v>HONG KONG</v>
          </cell>
          <cell r="F2811">
            <v>113514.82</v>
          </cell>
          <cell r="G2811">
            <v>1</v>
          </cell>
        </row>
        <row r="2812">
          <cell r="A2812">
            <v>39871</v>
          </cell>
          <cell r="B2812" t="str">
            <v>1007293</v>
          </cell>
          <cell r="C2812" t="str">
            <v>HSBC Pooled Investment Fund-HSBC Pooled Chinese Equity Fund</v>
          </cell>
          <cell r="D2812" t="str">
            <v>HONG KONG</v>
          </cell>
          <cell r="E2812">
            <v>39387</v>
          </cell>
          <cell r="F2812">
            <v>75479121.519999996</v>
          </cell>
          <cell r="G2812">
            <v>1</v>
          </cell>
        </row>
        <row r="2813">
          <cell r="A2813">
            <v>39871</v>
          </cell>
          <cell r="B2813" t="str">
            <v>1007376</v>
          </cell>
          <cell r="C2813" t="str">
            <v>BRUNEI INVESTMENT AGENCY - ASIAN FIXED INCOME</v>
          </cell>
          <cell r="D2813" t="str">
            <v>SINGAPORE</v>
          </cell>
          <cell r="E2813">
            <v>39513</v>
          </cell>
          <cell r="F2813">
            <v>56398370.560000002</v>
          </cell>
          <cell r="G2813">
            <v>1</v>
          </cell>
        </row>
        <row r="2814">
          <cell r="A2814">
            <v>39871</v>
          </cell>
          <cell r="B2814" t="str">
            <v>1007426</v>
          </cell>
          <cell r="C2814" t="str">
            <v>PNG Sustainable Development Program Limited - Long Term Fund</v>
          </cell>
          <cell r="D2814" t="str">
            <v>HONG KONG</v>
          </cell>
          <cell r="E2814">
            <v>39513</v>
          </cell>
          <cell r="F2814">
            <v>99958496.920000002</v>
          </cell>
          <cell r="G2814">
            <v>1</v>
          </cell>
        </row>
        <row r="2815">
          <cell r="A2815">
            <v>39871</v>
          </cell>
          <cell r="B2815" t="str">
            <v>1007517</v>
          </cell>
          <cell r="C2815" t="str">
            <v>HSBC Emerging Local Currency Bond Open (Annual Type)</v>
          </cell>
          <cell r="D2815" t="str">
            <v>HONG KONG</v>
          </cell>
          <cell r="F2815">
            <v>1448484.39</v>
          </cell>
          <cell r="G2815">
            <v>1</v>
          </cell>
        </row>
        <row r="2816">
          <cell r="A2816">
            <v>39871</v>
          </cell>
          <cell r="B2816" t="str">
            <v>1007525</v>
          </cell>
          <cell r="C2816" t="str">
            <v>HSBC Emerging Local Currency Bond Open (Monthly Type)</v>
          </cell>
          <cell r="D2816" t="str">
            <v>HONG KONG</v>
          </cell>
          <cell r="F2816">
            <v>53392015.719999999</v>
          </cell>
          <cell r="G2816">
            <v>1</v>
          </cell>
        </row>
        <row r="2817">
          <cell r="A2817">
            <v>39871</v>
          </cell>
          <cell r="B2817" t="str">
            <v>1008275</v>
          </cell>
          <cell r="C2817" t="str">
            <v>Sapphire</v>
          </cell>
          <cell r="D2817" t="str">
            <v>HHP HK</v>
          </cell>
          <cell r="E2817">
            <v>39493</v>
          </cell>
          <cell r="F2817">
            <v>102037194.93000001</v>
          </cell>
          <cell r="G2817">
            <v>1</v>
          </cell>
        </row>
        <row r="2818">
          <cell r="A2818">
            <v>39871</v>
          </cell>
          <cell r="B2818" t="str">
            <v>1008317</v>
          </cell>
          <cell r="C2818" t="str">
            <v>Yeung Suk Foon Paulina</v>
          </cell>
          <cell r="D2818" t="str">
            <v>HONG KONG</v>
          </cell>
          <cell r="F2818">
            <v>1055196.3799999999</v>
          </cell>
          <cell r="G2818">
            <v>1</v>
          </cell>
        </row>
        <row r="2819">
          <cell r="A2819">
            <v>39871</v>
          </cell>
          <cell r="B2819" t="str">
            <v>1008812</v>
          </cell>
          <cell r="C2819" t="str">
            <v>HSBC Trustee(HK)-Hanison Construction Hldgs Ltd Provident Fd Scheme-Rollover</v>
          </cell>
          <cell r="D2819" t="str">
            <v>HONG KONG</v>
          </cell>
          <cell r="E2819">
            <v>39541</v>
          </cell>
          <cell r="F2819">
            <v>4.4800000000000004</v>
          </cell>
          <cell r="G2819">
            <v>1</v>
          </cell>
        </row>
        <row r="2820">
          <cell r="A2820">
            <v>39871</v>
          </cell>
          <cell r="B2820" t="str">
            <v>1009000</v>
          </cell>
          <cell r="C2820" t="str">
            <v>G Asia</v>
          </cell>
          <cell r="D2820" t="str">
            <v>HONG KONG</v>
          </cell>
          <cell r="E2820">
            <v>39636</v>
          </cell>
          <cell r="F2820">
            <v>50995.839999999997</v>
          </cell>
          <cell r="G2820">
            <v>1</v>
          </cell>
        </row>
        <row r="2821">
          <cell r="A2821">
            <v>39871</v>
          </cell>
          <cell r="B2821" t="str">
            <v>1009182</v>
          </cell>
          <cell r="C2821" t="str">
            <v>City University of Hong Kong - Asia Ex Japan Equity</v>
          </cell>
          <cell r="D2821" t="str">
            <v>HONG KONG</v>
          </cell>
          <cell r="E2821">
            <v>39562</v>
          </cell>
          <cell r="F2821">
            <v>43196606.829999998</v>
          </cell>
          <cell r="G2821">
            <v>1</v>
          </cell>
        </row>
        <row r="2822">
          <cell r="A2822">
            <v>39871</v>
          </cell>
          <cell r="B2822" t="str">
            <v>1009299</v>
          </cell>
          <cell r="C2822" t="str">
            <v>Cheung Yu Hon &amp; Cheung Chi Hung</v>
          </cell>
          <cell r="D2822" t="str">
            <v>HONG KONG</v>
          </cell>
          <cell r="F2822">
            <v>835563.18</v>
          </cell>
          <cell r="G2822">
            <v>1</v>
          </cell>
        </row>
        <row r="2823">
          <cell r="A2823">
            <v>39871</v>
          </cell>
          <cell r="B2823" t="str">
            <v>1009307</v>
          </cell>
          <cell r="C2823" t="str">
            <v>ARPS-Cheung Yu Hon &amp; Cheung Chi Hung</v>
          </cell>
          <cell r="D2823" t="str">
            <v>HONG KONG</v>
          </cell>
          <cell r="F2823">
            <v>1152420.5900000001</v>
          </cell>
          <cell r="G2823">
            <v>1</v>
          </cell>
        </row>
        <row r="2824">
          <cell r="A2824">
            <v>39871</v>
          </cell>
          <cell r="B2824" t="str">
            <v>1009315</v>
          </cell>
          <cell r="C2824" t="str">
            <v>Union Park Company Limited</v>
          </cell>
          <cell r="D2824" t="str">
            <v>HONG KONG</v>
          </cell>
          <cell r="F2824">
            <v>1987.53</v>
          </cell>
          <cell r="G2824">
            <v>1</v>
          </cell>
        </row>
        <row r="2825">
          <cell r="A2825">
            <v>39871</v>
          </cell>
          <cell r="B2825" t="str">
            <v>1009505</v>
          </cell>
          <cell r="C2825" t="str">
            <v>HSBC INSURANCE (SINGAPORE) PTE. LIMITED- HSBC-LINK GEM BALANCED FUND</v>
          </cell>
          <cell r="D2825" t="str">
            <v>SINGAPORE</v>
          </cell>
          <cell r="F2825">
            <v>205671.21</v>
          </cell>
          <cell r="G2825">
            <v>1</v>
          </cell>
        </row>
        <row r="2826">
          <cell r="A2826">
            <v>39871</v>
          </cell>
          <cell r="B2826" t="str">
            <v>1009737</v>
          </cell>
          <cell r="C2826" t="str">
            <v>Bank of Communications Trustee Ltd-Globa Inv Trust-Client a/c-Global Balanced</v>
          </cell>
          <cell r="D2826" t="str">
            <v>HONG KONG</v>
          </cell>
          <cell r="E2826">
            <v>39601</v>
          </cell>
          <cell r="F2826">
            <v>976634.24</v>
          </cell>
          <cell r="G2826">
            <v>1</v>
          </cell>
        </row>
        <row r="2827">
          <cell r="A2827">
            <v>39871</v>
          </cell>
          <cell r="B2827" t="str">
            <v>101</v>
          </cell>
          <cell r="C2827" t="str">
            <v>HSBC CORPORATE MONEY FUNDS LTD - CLASS B USD</v>
          </cell>
          <cell r="D2827" t="str">
            <v>UNKNOWN</v>
          </cell>
          <cell r="E2827">
            <v>36189</v>
          </cell>
          <cell r="F2827">
            <v>555122279.11000001</v>
          </cell>
          <cell r="G2827">
            <v>555122279.11000001</v>
          </cell>
        </row>
        <row r="2828">
          <cell r="A2828">
            <v>39871</v>
          </cell>
          <cell r="B2828" t="str">
            <v>101</v>
          </cell>
          <cell r="C2828" t="str">
            <v>VERNET RENDEMENT No24</v>
          </cell>
          <cell r="D2828" t="str">
            <v>FRANCE</v>
          </cell>
          <cell r="E2828">
            <v>32318</v>
          </cell>
          <cell r="F2828">
            <v>43431198.259999998</v>
          </cell>
          <cell r="G2828">
            <v>1</v>
          </cell>
        </row>
        <row r="2829">
          <cell r="A2829">
            <v>39871</v>
          </cell>
          <cell r="B2829" t="str">
            <v>1010321</v>
          </cell>
          <cell r="C2829" t="str">
            <v>HSBC BRAZIL NEW MOTHER FUND</v>
          </cell>
          <cell r="D2829" t="str">
            <v>HONG KONG</v>
          </cell>
          <cell r="F2829">
            <v>21875705.52</v>
          </cell>
          <cell r="G2829">
            <v>1</v>
          </cell>
        </row>
        <row r="2830">
          <cell r="A2830">
            <v>39871</v>
          </cell>
          <cell r="B2830" t="str">
            <v>1010339</v>
          </cell>
          <cell r="C2830" t="str">
            <v>HSBC BRAZIL MOTHER FUND</v>
          </cell>
          <cell r="D2830" t="str">
            <v>HONG KONG</v>
          </cell>
          <cell r="F2830">
            <v>516637001.39999998</v>
          </cell>
          <cell r="G2830">
            <v>1</v>
          </cell>
        </row>
        <row r="2831">
          <cell r="A2831">
            <v>39871</v>
          </cell>
          <cell r="B2831" t="str">
            <v>1010354</v>
          </cell>
          <cell r="C2831" t="str">
            <v>HSBC BRAZIL OPEN</v>
          </cell>
          <cell r="D2831" t="str">
            <v>HONG KONG</v>
          </cell>
          <cell r="F2831">
            <v>519580278.58999997</v>
          </cell>
          <cell r="G2831">
            <v>1</v>
          </cell>
        </row>
        <row r="2832">
          <cell r="A2832">
            <v>39871</v>
          </cell>
          <cell r="B2832" t="str">
            <v>1010362</v>
          </cell>
          <cell r="C2832" t="str">
            <v>HSBC BRAZIL EQUITY FUND (QUARTERLY TYPE)</v>
          </cell>
          <cell r="D2832" t="str">
            <v>HONG KONG</v>
          </cell>
          <cell r="F2832">
            <v>22174864.73</v>
          </cell>
          <cell r="G2832">
            <v>1</v>
          </cell>
        </row>
        <row r="2833">
          <cell r="A2833">
            <v>39871</v>
          </cell>
          <cell r="B2833" t="str">
            <v>1010461</v>
          </cell>
          <cell r="C2833" t="str">
            <v>HSBC Global Investment Funds - Japanese Equity</v>
          </cell>
          <cell r="D2833" t="str">
            <v>HONG KONG</v>
          </cell>
          <cell r="E2833">
            <v>31793</v>
          </cell>
          <cell r="F2833">
            <v>100022290.79000001</v>
          </cell>
          <cell r="G2833">
            <v>1</v>
          </cell>
        </row>
        <row r="2834">
          <cell r="A2834">
            <v>39871</v>
          </cell>
          <cell r="B2834" t="str">
            <v>1010511</v>
          </cell>
          <cell r="C2834" t="str">
            <v>HK Electric Defined Contribution Scheme - Bond Fund</v>
          </cell>
          <cell r="D2834" t="str">
            <v>HONG KONG</v>
          </cell>
          <cell r="E2834">
            <v>39692</v>
          </cell>
          <cell r="F2834">
            <v>75320279.310000002</v>
          </cell>
          <cell r="G2834">
            <v>1</v>
          </cell>
        </row>
        <row r="2835">
          <cell r="A2835">
            <v>39871</v>
          </cell>
          <cell r="B2835" t="str">
            <v>1010719</v>
          </cell>
          <cell r="C2835" t="str">
            <v>SINOPIA MULTI INDEX FUND JAPAN INDEX PLUS FUND</v>
          </cell>
          <cell r="D2835" t="str">
            <v>HONG KONG</v>
          </cell>
          <cell r="E2835">
            <v>39678</v>
          </cell>
          <cell r="F2835">
            <v>55187305.25</v>
          </cell>
          <cell r="G2835">
            <v>1</v>
          </cell>
        </row>
        <row r="2836">
          <cell r="A2836">
            <v>39871</v>
          </cell>
          <cell r="B2836" t="str">
            <v>1010842</v>
          </cell>
          <cell r="C2836" t="str">
            <v>HHLG Hong Kong Equity - FORTIS</v>
          </cell>
          <cell r="D2836" t="str">
            <v>HONG KONG</v>
          </cell>
          <cell r="F2836">
            <v>21619420.789999999</v>
          </cell>
          <cell r="G2836">
            <v>1</v>
          </cell>
        </row>
        <row r="2837">
          <cell r="A2837">
            <v>39871</v>
          </cell>
          <cell r="B2837" t="str">
            <v>1010867</v>
          </cell>
          <cell r="C2837" t="str">
            <v>HHLG HK Equity - Legg Mason</v>
          </cell>
          <cell r="D2837" t="str">
            <v>HONG KONG</v>
          </cell>
          <cell r="F2837">
            <v>22599427.710000001</v>
          </cell>
          <cell r="G2837">
            <v>1</v>
          </cell>
        </row>
        <row r="2838">
          <cell r="A2838">
            <v>39871</v>
          </cell>
          <cell r="B2838" t="str">
            <v>1010883</v>
          </cell>
          <cell r="C2838" t="str">
            <v>HHLG HK Equity - RCM</v>
          </cell>
          <cell r="D2838" t="str">
            <v>HONG KONG</v>
          </cell>
          <cell r="F2838">
            <v>28733308.57</v>
          </cell>
          <cell r="G2838">
            <v>1</v>
          </cell>
        </row>
        <row r="2839">
          <cell r="A2839">
            <v>39871</v>
          </cell>
          <cell r="B2839" t="str">
            <v>1010990</v>
          </cell>
          <cell r="C2839" t="str">
            <v>HSBC GLOBAL INVESTMENT FUNDS - TAIWAN EQUITY</v>
          </cell>
          <cell r="D2839" t="str">
            <v>HONG KONG</v>
          </cell>
          <cell r="E2839">
            <v>39659</v>
          </cell>
          <cell r="F2839">
            <v>3924547.64</v>
          </cell>
          <cell r="G2839">
            <v>1</v>
          </cell>
        </row>
        <row r="2840">
          <cell r="A2840">
            <v>39871</v>
          </cell>
          <cell r="B2840" t="str">
            <v>1011048</v>
          </cell>
          <cell r="C2840" t="str">
            <v>YING FUNG HOLDINGS LIMITED</v>
          </cell>
          <cell r="D2840" t="str">
            <v>HONG KONG</v>
          </cell>
          <cell r="F2840">
            <v>2555232.56</v>
          </cell>
          <cell r="G2840">
            <v>1</v>
          </cell>
        </row>
        <row r="2841">
          <cell r="A2841">
            <v>39871</v>
          </cell>
          <cell r="B2841" t="str">
            <v>1011113</v>
          </cell>
          <cell r="C2841" t="str">
            <v>KEYTON GROUP HOLDINGS LTD No.2</v>
          </cell>
          <cell r="D2841" t="str">
            <v>HONG KONG</v>
          </cell>
          <cell r="F2841">
            <v>1761895.23</v>
          </cell>
          <cell r="G2841">
            <v>1</v>
          </cell>
        </row>
        <row r="2842">
          <cell r="A2842">
            <v>39871</v>
          </cell>
          <cell r="B2842" t="str">
            <v>1011162</v>
          </cell>
          <cell r="C2842" t="str">
            <v>HSBC TRUSTEE (HK) LTD A/C 046-091385-401</v>
          </cell>
          <cell r="D2842" t="str">
            <v>HONG KONG</v>
          </cell>
          <cell r="F2842">
            <v>1418019.91</v>
          </cell>
          <cell r="G2842">
            <v>1</v>
          </cell>
        </row>
        <row r="2843">
          <cell r="A2843">
            <v>39871</v>
          </cell>
          <cell r="B2843" t="str">
            <v>1011618</v>
          </cell>
          <cell r="C2843" t="str">
            <v>HO MAN HOP</v>
          </cell>
          <cell r="D2843" t="str">
            <v>HONG KONG</v>
          </cell>
          <cell r="F2843">
            <v>1992128.46</v>
          </cell>
          <cell r="G2843">
            <v>1</v>
          </cell>
        </row>
        <row r="2844">
          <cell r="A2844">
            <v>39871</v>
          </cell>
          <cell r="B2844" t="str">
            <v>1012103</v>
          </cell>
          <cell r="C2844" t="str">
            <v>The Gov of the Republic of Kiribati Revenue Equalisation Resetie Fd - Equity</v>
          </cell>
          <cell r="D2844" t="str">
            <v>HONG KONG</v>
          </cell>
          <cell r="F2844">
            <v>74363004.439999998</v>
          </cell>
          <cell r="G2844">
            <v>1</v>
          </cell>
        </row>
        <row r="2845">
          <cell r="A2845">
            <v>39871</v>
          </cell>
          <cell r="B2845" t="str">
            <v>1012111</v>
          </cell>
          <cell r="C2845" t="str">
            <v>THE GOV OF THE REPUBLIC OF KIRIBATI REVENUE EQUALISATION RESERVE FUND - BOND</v>
          </cell>
          <cell r="D2845" t="str">
            <v>HONG KONG</v>
          </cell>
          <cell r="F2845">
            <v>93783015.739999995</v>
          </cell>
          <cell r="G2845">
            <v>1</v>
          </cell>
        </row>
        <row r="2846">
          <cell r="A2846">
            <v>39871</v>
          </cell>
          <cell r="B2846" t="str">
            <v>1012251</v>
          </cell>
          <cell r="C2846" t="str">
            <v>INHK - HNW JGULP USD</v>
          </cell>
          <cell r="D2846" t="str">
            <v>HONG KONG</v>
          </cell>
          <cell r="F2846">
            <v>30217500.489999998</v>
          </cell>
          <cell r="G2846">
            <v>1</v>
          </cell>
        </row>
        <row r="2847">
          <cell r="A2847">
            <v>39871</v>
          </cell>
          <cell r="B2847" t="str">
            <v>1012582</v>
          </cell>
          <cell r="C2847" t="str">
            <v>CROUCHER FOUNDATION</v>
          </cell>
          <cell r="D2847" t="str">
            <v>HONG KONG</v>
          </cell>
          <cell r="E2847">
            <v>39783</v>
          </cell>
          <cell r="F2847">
            <v>68248901.890000001</v>
          </cell>
          <cell r="G2847">
            <v>1</v>
          </cell>
        </row>
        <row r="2848">
          <cell r="A2848">
            <v>39871</v>
          </cell>
          <cell r="B2848" t="str">
            <v>1013028</v>
          </cell>
          <cell r="C2848" t="str">
            <v>HONG KONG EXAMINATIONS AND ASSESSMENT AUTHORITY RETIREMENT BENEFIT SCHEME</v>
          </cell>
          <cell r="D2848" t="str">
            <v>HONG KONG</v>
          </cell>
          <cell r="F2848">
            <v>36164.800000000003</v>
          </cell>
          <cell r="G2848">
            <v>1</v>
          </cell>
        </row>
        <row r="2849">
          <cell r="A2849">
            <v>39871</v>
          </cell>
          <cell r="B2849" t="str">
            <v>1013143</v>
          </cell>
          <cell r="C2849" t="str">
            <v>HSBC AMANAH FUNDS - ASIA PACIFIC EX JAPAN EQUITY</v>
          </cell>
          <cell r="D2849" t="str">
            <v>HONG KONG</v>
          </cell>
          <cell r="F2849">
            <v>8110613.4900000002</v>
          </cell>
          <cell r="G2849">
            <v>1</v>
          </cell>
        </row>
        <row r="2850">
          <cell r="A2850">
            <v>39871</v>
          </cell>
          <cell r="B2850" t="str">
            <v>1013457</v>
          </cell>
          <cell r="C2850" t="str">
            <v>HSBC INSURANCE (SINGAPORE) PTE LIMITED - LSIF NON PAR 3 SGD (JADE GLOBAL)</v>
          </cell>
          <cell r="D2850" t="str">
            <v>SINGAPORE</v>
          </cell>
          <cell r="F2850">
            <v>6415314.1399999997</v>
          </cell>
          <cell r="G2850">
            <v>1</v>
          </cell>
        </row>
        <row r="2851">
          <cell r="A2851">
            <v>39871</v>
          </cell>
          <cell r="B2851" t="str">
            <v>1013564</v>
          </cell>
          <cell r="C2851" t="str">
            <v>THE TRUSTEES OF THE ESMEE FAIRBAIRN FOUNDATION</v>
          </cell>
          <cell r="D2851" t="str">
            <v>SINGAPORE</v>
          </cell>
          <cell r="F2851">
            <v>6945855.8499999996</v>
          </cell>
          <cell r="G2851">
            <v>1</v>
          </cell>
        </row>
        <row r="2852">
          <cell r="A2852">
            <v>39871</v>
          </cell>
          <cell r="B2852" t="str">
            <v>102</v>
          </cell>
          <cell r="C2852" t="str">
            <v>HSBC CORPORATE MONEY FUNDS LTD - CLASS A USD SWEEP</v>
          </cell>
          <cell r="D2852" t="str">
            <v>UNKNOWN</v>
          </cell>
          <cell r="E2852">
            <v>36283</v>
          </cell>
          <cell r="F2852">
            <v>4363411325.0900002</v>
          </cell>
          <cell r="G2852">
            <v>4363411325.0900002</v>
          </cell>
        </row>
        <row r="2853">
          <cell r="A2853">
            <v>39871</v>
          </cell>
          <cell r="B2853" t="str">
            <v>103</v>
          </cell>
          <cell r="C2853" t="str">
            <v>HSBC CORPORATE MONEY FUNDS LTD - CLASS B USD SWEEP</v>
          </cell>
          <cell r="D2853" t="str">
            <v>UNKNOWN</v>
          </cell>
          <cell r="E2853">
            <v>36283</v>
          </cell>
          <cell r="F2853">
            <v>2498362673.4899998</v>
          </cell>
          <cell r="G2853">
            <v>2498362673.4899998</v>
          </cell>
        </row>
        <row r="2854">
          <cell r="A2854">
            <v>39871</v>
          </cell>
          <cell r="B2854" t="str">
            <v>1034</v>
          </cell>
          <cell r="C2854" t="str">
            <v>ARRCO LONG TERME F</v>
          </cell>
          <cell r="D2854" t="str">
            <v>FRANCE</v>
          </cell>
          <cell r="E2854">
            <v>37342</v>
          </cell>
          <cell r="F2854">
            <v>339487653.63</v>
          </cell>
          <cell r="G2854">
            <v>1</v>
          </cell>
        </row>
        <row r="2855">
          <cell r="A2855">
            <v>39871</v>
          </cell>
          <cell r="B2855" t="str">
            <v>104</v>
          </cell>
          <cell r="C2855" t="str">
            <v>HSBC CORPORATE MONEY FUNDS LTD - CLASS A EURO</v>
          </cell>
          <cell r="D2855" t="str">
            <v>UNKNOWN</v>
          </cell>
          <cell r="E2855">
            <v>37074</v>
          </cell>
          <cell r="F2855">
            <v>439371540.82751638</v>
          </cell>
          <cell r="G2855">
            <v>345939391.16000003</v>
          </cell>
        </row>
        <row r="2856">
          <cell r="A2856">
            <v>39871</v>
          </cell>
          <cell r="B2856" t="str">
            <v>1044</v>
          </cell>
          <cell r="C2856" t="str">
            <v>UCROBLIG No1 FCP</v>
          </cell>
          <cell r="D2856" t="str">
            <v>FRANCE</v>
          </cell>
          <cell r="E2856">
            <v>37372</v>
          </cell>
          <cell r="F2856">
            <v>308041990.43000001</v>
          </cell>
          <cell r="G2856">
            <v>1</v>
          </cell>
        </row>
        <row r="2857">
          <cell r="A2857">
            <v>39871</v>
          </cell>
          <cell r="B2857" t="str">
            <v>1045</v>
          </cell>
          <cell r="C2857" t="str">
            <v>SAINT MARTIN 6</v>
          </cell>
          <cell r="D2857" t="str">
            <v>FRANCE</v>
          </cell>
          <cell r="E2857">
            <v>37376</v>
          </cell>
          <cell r="F2857">
            <v>264503082.94999999</v>
          </cell>
          <cell r="G2857">
            <v>1</v>
          </cell>
        </row>
        <row r="2858">
          <cell r="A2858">
            <v>39871</v>
          </cell>
          <cell r="B2858" t="str">
            <v>105</v>
          </cell>
          <cell r="C2858" t="str">
            <v>HSBC CORPORATE MONEY FUNDS LTD - CLASS B EURO</v>
          </cell>
          <cell r="D2858" t="str">
            <v>UNKNOWN</v>
          </cell>
          <cell r="E2858">
            <v>37074</v>
          </cell>
          <cell r="F2858">
            <v>113561932.74005635</v>
          </cell>
          <cell r="G2858">
            <v>89413041.629999995</v>
          </cell>
        </row>
        <row r="2859">
          <cell r="A2859">
            <v>39871</v>
          </cell>
          <cell r="B2859" t="str">
            <v>106</v>
          </cell>
          <cell r="C2859" t="str">
            <v>HSBC CORPORATE MONEY FUNDS LTD - CLASS A GBP</v>
          </cell>
          <cell r="D2859" t="str">
            <v>UNKNOWN</v>
          </cell>
          <cell r="E2859">
            <v>37074</v>
          </cell>
          <cell r="F2859">
            <v>375550435.64445192</v>
          </cell>
          <cell r="G2859">
            <v>263479449.08000001</v>
          </cell>
        </row>
        <row r="2860">
          <cell r="A2860">
            <v>39871</v>
          </cell>
          <cell r="B2860" t="str">
            <v>107</v>
          </cell>
          <cell r="C2860" t="str">
            <v>HSBC CORPORATE MONEY FUNDS LTD - CLASS B GBP</v>
          </cell>
          <cell r="D2860" t="str">
            <v>UNKNOWN</v>
          </cell>
          <cell r="E2860">
            <v>37074</v>
          </cell>
          <cell r="F2860">
            <v>84500040.606079847</v>
          </cell>
          <cell r="G2860">
            <v>59283712.740000002</v>
          </cell>
        </row>
        <row r="2861">
          <cell r="A2861">
            <v>39871</v>
          </cell>
          <cell r="B2861" t="str">
            <v>108</v>
          </cell>
          <cell r="C2861" t="str">
            <v>HSBC CORPORATE MONEY FUNDS LTD - CLASS C USD</v>
          </cell>
          <cell r="D2861" t="str">
            <v>UNKNOWN</v>
          </cell>
          <cell r="E2861">
            <v>38541</v>
          </cell>
          <cell r="F2861">
            <v>2588734802.9099998</v>
          </cell>
          <cell r="G2861">
            <v>2588734802.9099998</v>
          </cell>
        </row>
        <row r="2862">
          <cell r="A2862">
            <v>39871</v>
          </cell>
          <cell r="B2862" t="str">
            <v>1095</v>
          </cell>
          <cell r="C2862" t="str">
            <v>HSBC EOTOP</v>
          </cell>
          <cell r="D2862" t="str">
            <v>FRANCE</v>
          </cell>
          <cell r="E2862">
            <v>37515</v>
          </cell>
          <cell r="F2862">
            <v>163016959.55000001</v>
          </cell>
          <cell r="G2862">
            <v>1</v>
          </cell>
        </row>
        <row r="2863">
          <cell r="A2863">
            <v>39871</v>
          </cell>
          <cell r="B2863" t="str">
            <v>1098</v>
          </cell>
          <cell r="C2863" t="str">
            <v>HSBC ETAT EURO COURT TERME</v>
          </cell>
          <cell r="D2863" t="str">
            <v>FRANCE</v>
          </cell>
          <cell r="E2863">
            <v>37525</v>
          </cell>
          <cell r="F2863">
            <v>46405598.43</v>
          </cell>
          <cell r="G2863">
            <v>1</v>
          </cell>
        </row>
        <row r="2864">
          <cell r="A2864">
            <v>39871</v>
          </cell>
          <cell r="B2864" t="str">
            <v>1099</v>
          </cell>
          <cell r="C2864" t="str">
            <v>OPPORTUNITES COURT TERME</v>
          </cell>
          <cell r="D2864" t="str">
            <v>FRANCE</v>
          </cell>
          <cell r="E2864">
            <v>37530</v>
          </cell>
          <cell r="F2864">
            <v>50288828.369999997</v>
          </cell>
          <cell r="G2864">
            <v>1</v>
          </cell>
        </row>
        <row r="2865">
          <cell r="A2865">
            <v>39871</v>
          </cell>
          <cell r="B2865" t="str">
            <v>10C</v>
          </cell>
          <cell r="C2865" t="str">
            <v>FETA 10C</v>
          </cell>
          <cell r="D2865" t="str">
            <v>UNKNOWN</v>
          </cell>
          <cell r="F2865">
            <v>17060.86</v>
          </cell>
          <cell r="G2865">
            <v>273.89400000000001</v>
          </cell>
        </row>
        <row r="2866">
          <cell r="A2866">
            <v>39871</v>
          </cell>
          <cell r="B2866" t="str">
            <v>11</v>
          </cell>
          <cell r="C2866" t="str">
            <v>HSBC DYNAMIC CASH</v>
          </cell>
          <cell r="D2866" t="str">
            <v>FRANCE</v>
          </cell>
          <cell r="E2866">
            <v>35640</v>
          </cell>
          <cell r="F2866">
            <v>6923348.3499999996</v>
          </cell>
          <cell r="G2866">
            <v>3153</v>
          </cell>
        </row>
        <row r="2867">
          <cell r="A2867">
            <v>39871</v>
          </cell>
          <cell r="B2867" t="str">
            <v>110</v>
          </cell>
          <cell r="C2867" t="str">
            <v>HSBC CORPORATE MONEY FUND - CLASS I EUR</v>
          </cell>
          <cell r="D2867" t="str">
            <v>UNKNOWN</v>
          </cell>
          <cell r="E2867">
            <v>38856</v>
          </cell>
          <cell r="F2867">
            <v>17930748.461989328</v>
          </cell>
          <cell r="G2867">
            <v>14117783.310000001</v>
          </cell>
        </row>
        <row r="2868">
          <cell r="A2868">
            <v>39871</v>
          </cell>
          <cell r="B2868" t="str">
            <v>1102</v>
          </cell>
          <cell r="C2868" t="str">
            <v>ERISA OPPORTUNITES</v>
          </cell>
          <cell r="D2868" t="str">
            <v>FRANCE</v>
          </cell>
          <cell r="E2868">
            <v>37560</v>
          </cell>
          <cell r="F2868">
            <v>162646678.36000001</v>
          </cell>
          <cell r="G2868">
            <v>1</v>
          </cell>
        </row>
        <row r="2869">
          <cell r="A2869">
            <v>39871</v>
          </cell>
          <cell r="B2869" t="str">
            <v>1109</v>
          </cell>
          <cell r="C2869" t="str">
            <v>REUNICA HS3</v>
          </cell>
          <cell r="D2869" t="str">
            <v>FRANCE</v>
          </cell>
          <cell r="E2869">
            <v>37622</v>
          </cell>
          <cell r="F2869">
            <v>444661365.48000002</v>
          </cell>
          <cell r="G2869">
            <v>1</v>
          </cell>
        </row>
        <row r="2870">
          <cell r="A2870">
            <v>39871</v>
          </cell>
          <cell r="B2870" t="str">
            <v>1112</v>
          </cell>
          <cell r="C2870" t="str">
            <v>CEA HSBC AM DT</v>
          </cell>
          <cell r="D2870" t="str">
            <v>FRANCE</v>
          </cell>
          <cell r="E2870">
            <v>37680</v>
          </cell>
          <cell r="F2870">
            <v>22662544.960000001</v>
          </cell>
          <cell r="G2870">
            <v>1</v>
          </cell>
        </row>
        <row r="2871">
          <cell r="A2871">
            <v>39871</v>
          </cell>
          <cell r="B2871" t="str">
            <v>1113</v>
          </cell>
          <cell r="C2871" t="str">
            <v>HSBC HORIZON 2031-2033</v>
          </cell>
          <cell r="D2871" t="str">
            <v>FRANCE</v>
          </cell>
          <cell r="E2871">
            <v>37634</v>
          </cell>
          <cell r="F2871">
            <v>3020575.44</v>
          </cell>
          <cell r="G2871">
            <v>1</v>
          </cell>
        </row>
        <row r="2872">
          <cell r="A2872">
            <v>39871</v>
          </cell>
          <cell r="B2872" t="str">
            <v>112</v>
          </cell>
          <cell r="C2872" t="str">
            <v>HSBC CORPORATE MONEY FUND - CLASS A CAD</v>
          </cell>
          <cell r="D2872" t="str">
            <v>UNKNOWN</v>
          </cell>
          <cell r="E2872">
            <v>39651</v>
          </cell>
          <cell r="F2872">
            <v>17763691.736912902</v>
          </cell>
          <cell r="G2872">
            <v>22539393.579999998</v>
          </cell>
        </row>
        <row r="2873">
          <cell r="A2873">
            <v>39871</v>
          </cell>
          <cell r="B2873" t="str">
            <v>1123</v>
          </cell>
          <cell r="C2873" t="str">
            <v>HSBC IMMOBILIER</v>
          </cell>
          <cell r="D2873" t="str">
            <v>FRANCE</v>
          </cell>
          <cell r="E2873">
            <v>37648</v>
          </cell>
          <cell r="F2873">
            <v>11752461.390000001</v>
          </cell>
          <cell r="G2873">
            <v>1</v>
          </cell>
        </row>
        <row r="2874">
          <cell r="A2874">
            <v>39871</v>
          </cell>
          <cell r="B2874" t="str">
            <v>113</v>
          </cell>
          <cell r="C2874" t="str">
            <v>HSBC CORPORATE MONEY FUND - CLASS B CAD</v>
          </cell>
          <cell r="D2874" t="str">
            <v>UNKNOWN</v>
          </cell>
          <cell r="E2874">
            <v>39651</v>
          </cell>
          <cell r="F2874">
            <v>6960050.9250592375</v>
          </cell>
          <cell r="G2874">
            <v>8831234.4900000002</v>
          </cell>
        </row>
        <row r="2875">
          <cell r="A2875">
            <v>39871</v>
          </cell>
          <cell r="B2875" t="str">
            <v>115</v>
          </cell>
          <cell r="C2875" t="str">
            <v>HSBC FRENCH GOVERNMENT BONDS</v>
          </cell>
          <cell r="D2875" t="str">
            <v>FRANCE</v>
          </cell>
          <cell r="E2875">
            <v>30108</v>
          </cell>
          <cell r="F2875">
            <v>55747157.789999999</v>
          </cell>
          <cell r="G2875">
            <v>119860</v>
          </cell>
        </row>
        <row r="2876">
          <cell r="A2876">
            <v>39871</v>
          </cell>
          <cell r="B2876" t="str">
            <v>116</v>
          </cell>
          <cell r="C2876" t="str">
            <v>HSBC MONACO EPARGNE</v>
          </cell>
          <cell r="D2876" t="str">
            <v>FRANCE</v>
          </cell>
          <cell r="E2876">
            <v>34136</v>
          </cell>
          <cell r="F2876">
            <v>271667177.13</v>
          </cell>
          <cell r="G2876">
            <v>1</v>
          </cell>
        </row>
        <row r="2877">
          <cell r="A2877">
            <v>39871</v>
          </cell>
          <cell r="B2877" t="str">
            <v>117</v>
          </cell>
          <cell r="C2877" t="str">
            <v>HSBC MICROCAPS EURO</v>
          </cell>
          <cell r="D2877" t="str">
            <v>FRANCE</v>
          </cell>
          <cell r="E2877">
            <v>35886</v>
          </cell>
          <cell r="F2877">
            <v>12881304.49</v>
          </cell>
          <cell r="G2877">
            <v>1</v>
          </cell>
        </row>
        <row r="2878">
          <cell r="A2878">
            <v>39871</v>
          </cell>
          <cell r="B2878" t="str">
            <v>1189</v>
          </cell>
          <cell r="C2878" t="str">
            <v>BOURBON 7</v>
          </cell>
          <cell r="D2878" t="str">
            <v>FRANCE</v>
          </cell>
          <cell r="E2878">
            <v>37984</v>
          </cell>
          <cell r="F2878">
            <v>137520578.15000001</v>
          </cell>
          <cell r="G2878">
            <v>1</v>
          </cell>
        </row>
        <row r="2879">
          <cell r="A2879">
            <v>39871</v>
          </cell>
          <cell r="B2879" t="str">
            <v>1191</v>
          </cell>
          <cell r="C2879" t="str">
            <v>ALTERNATIVE PATRIMOINE PRUDENT</v>
          </cell>
          <cell r="D2879" t="str">
            <v>FRANCE</v>
          </cell>
          <cell r="E2879">
            <v>37301</v>
          </cell>
          <cell r="F2879">
            <v>3481282.91</v>
          </cell>
          <cell r="G2879">
            <v>1</v>
          </cell>
        </row>
        <row r="2880">
          <cell r="A2880">
            <v>39871</v>
          </cell>
          <cell r="B2880" t="str">
            <v>1193</v>
          </cell>
          <cell r="C2880" t="str">
            <v>ALCATEL-CIT</v>
          </cell>
          <cell r="D2880" t="str">
            <v>FRANCE</v>
          </cell>
          <cell r="E2880">
            <v>25475</v>
          </cell>
          <cell r="F2880">
            <v>36327768.43</v>
          </cell>
          <cell r="G2880">
            <v>1</v>
          </cell>
        </row>
        <row r="2881">
          <cell r="A2881">
            <v>39871</v>
          </cell>
          <cell r="B2881" t="str">
            <v>1194</v>
          </cell>
          <cell r="C2881" t="str">
            <v>PROFIL HARMONIE 2008</v>
          </cell>
          <cell r="D2881" t="str">
            <v>FRANCE</v>
          </cell>
          <cell r="E2881">
            <v>37879</v>
          </cell>
          <cell r="F2881">
            <v>197010.93</v>
          </cell>
          <cell r="G2881">
            <v>1</v>
          </cell>
        </row>
        <row r="2882">
          <cell r="A2882">
            <v>39871</v>
          </cell>
          <cell r="B2882" t="str">
            <v>1195</v>
          </cell>
          <cell r="C2882" t="str">
            <v>PERNOD 1</v>
          </cell>
          <cell r="D2882" t="str">
            <v>FRANCE</v>
          </cell>
          <cell r="E2882">
            <v>25599</v>
          </cell>
          <cell r="F2882">
            <v>11052913.84</v>
          </cell>
          <cell r="G2882">
            <v>1</v>
          </cell>
        </row>
        <row r="2883">
          <cell r="A2883">
            <v>39871</v>
          </cell>
          <cell r="B2883" t="str">
            <v>1199</v>
          </cell>
          <cell r="C2883" t="str">
            <v>PERNOD 2</v>
          </cell>
          <cell r="D2883" t="str">
            <v>FRANCE</v>
          </cell>
          <cell r="E2883">
            <v>27180</v>
          </cell>
          <cell r="F2883">
            <v>22767848.170000002</v>
          </cell>
          <cell r="G2883">
            <v>1</v>
          </cell>
        </row>
        <row r="2884">
          <cell r="A2884">
            <v>39871</v>
          </cell>
          <cell r="B2884" t="str">
            <v>1204</v>
          </cell>
          <cell r="C2884" t="str">
            <v>SOLVAY</v>
          </cell>
          <cell r="D2884" t="str">
            <v>FRANCE</v>
          </cell>
          <cell r="E2884">
            <v>32672</v>
          </cell>
          <cell r="F2884">
            <v>14106926.1</v>
          </cell>
          <cell r="G2884">
            <v>1</v>
          </cell>
        </row>
        <row r="2885">
          <cell r="A2885">
            <v>39871</v>
          </cell>
          <cell r="B2885" t="str">
            <v>1205</v>
          </cell>
          <cell r="C2885" t="str">
            <v>PERNOD 3</v>
          </cell>
          <cell r="D2885" t="str">
            <v>FRANCE</v>
          </cell>
          <cell r="E2885">
            <v>29782</v>
          </cell>
          <cell r="F2885">
            <v>4030423.03</v>
          </cell>
          <cell r="G2885">
            <v>1</v>
          </cell>
        </row>
        <row r="2886">
          <cell r="A2886">
            <v>39871</v>
          </cell>
          <cell r="B2886" t="str">
            <v>1206</v>
          </cell>
          <cell r="C2886" t="str">
            <v>FAC DIVERSIFIE</v>
          </cell>
          <cell r="D2886" t="str">
            <v>FRANCE</v>
          </cell>
          <cell r="E2886">
            <v>25594</v>
          </cell>
          <cell r="F2886">
            <v>19593595.91</v>
          </cell>
          <cell r="G2886">
            <v>1</v>
          </cell>
        </row>
        <row r="2887">
          <cell r="A2887">
            <v>39871</v>
          </cell>
          <cell r="B2887" t="str">
            <v>1207</v>
          </cell>
          <cell r="C2887" t="str">
            <v>LA CONCORDE 1</v>
          </cell>
          <cell r="D2887" t="str">
            <v>FRANCE</v>
          </cell>
          <cell r="E2887">
            <v>30986</v>
          </cell>
          <cell r="F2887">
            <v>3247858.82</v>
          </cell>
          <cell r="G2887">
            <v>1</v>
          </cell>
        </row>
        <row r="2888">
          <cell r="A2888">
            <v>39871</v>
          </cell>
          <cell r="B2888" t="str">
            <v>1208</v>
          </cell>
          <cell r="C2888" t="str">
            <v>LA LUTECE</v>
          </cell>
          <cell r="D2888" t="str">
            <v>FRANCE</v>
          </cell>
          <cell r="E2888">
            <v>25841</v>
          </cell>
          <cell r="F2888">
            <v>214481.64</v>
          </cell>
          <cell r="G2888">
            <v>1</v>
          </cell>
        </row>
        <row r="2889">
          <cell r="A2889">
            <v>39871</v>
          </cell>
          <cell r="B2889" t="str">
            <v>1209</v>
          </cell>
          <cell r="C2889" t="str">
            <v>LESAFFRE</v>
          </cell>
          <cell r="D2889" t="str">
            <v>FRANCE</v>
          </cell>
          <cell r="E2889">
            <v>31412</v>
          </cell>
          <cell r="F2889">
            <v>2277749.7400000002</v>
          </cell>
          <cell r="G2889">
            <v>1</v>
          </cell>
        </row>
        <row r="2890">
          <cell r="A2890">
            <v>39871</v>
          </cell>
          <cell r="B2890" t="str">
            <v>121</v>
          </cell>
          <cell r="C2890" t="str">
            <v>IDF PERFORMANCE 7</v>
          </cell>
          <cell r="D2890" t="str">
            <v>FRANCE</v>
          </cell>
          <cell r="E2890">
            <v>32980</v>
          </cell>
          <cell r="F2890">
            <v>133191281.93000001</v>
          </cell>
          <cell r="G2890">
            <v>1</v>
          </cell>
        </row>
        <row r="2891">
          <cell r="A2891">
            <v>39871</v>
          </cell>
          <cell r="B2891" t="str">
            <v>1210</v>
          </cell>
          <cell r="C2891" t="str">
            <v>SEPEPARGNE 2</v>
          </cell>
          <cell r="D2891" t="str">
            <v>FRANCE</v>
          </cell>
          <cell r="E2891">
            <v>35216</v>
          </cell>
          <cell r="F2891">
            <v>1128010.23</v>
          </cell>
          <cell r="G2891">
            <v>1</v>
          </cell>
        </row>
        <row r="2892">
          <cell r="A2892">
            <v>39871</v>
          </cell>
          <cell r="B2892" t="str">
            <v>1216</v>
          </cell>
          <cell r="C2892" t="str">
            <v>KERNEOS DIVERSIFIE</v>
          </cell>
          <cell r="D2892" t="str">
            <v>FRANCE</v>
          </cell>
          <cell r="E2892">
            <v>27060</v>
          </cell>
          <cell r="F2892">
            <v>2371366.0099999998</v>
          </cell>
          <cell r="G2892">
            <v>1</v>
          </cell>
        </row>
        <row r="2893">
          <cell r="A2893">
            <v>39871</v>
          </cell>
          <cell r="B2893" t="str">
            <v>1220</v>
          </cell>
          <cell r="C2893" t="str">
            <v>LAFARGE CIMENTS</v>
          </cell>
          <cell r="D2893" t="str">
            <v>FRANCE</v>
          </cell>
          <cell r="E2893">
            <v>28184</v>
          </cell>
          <cell r="F2893">
            <v>9482245.3699999992</v>
          </cell>
          <cell r="G2893">
            <v>1</v>
          </cell>
        </row>
        <row r="2894">
          <cell r="A2894">
            <v>39871</v>
          </cell>
          <cell r="B2894" t="str">
            <v>1221</v>
          </cell>
          <cell r="C2894" t="str">
            <v>ALCATEL</v>
          </cell>
          <cell r="D2894" t="str">
            <v>FRANCE</v>
          </cell>
          <cell r="E2894">
            <v>27512</v>
          </cell>
          <cell r="F2894">
            <v>760628.02</v>
          </cell>
          <cell r="G2894">
            <v>1</v>
          </cell>
        </row>
        <row r="2895">
          <cell r="A2895">
            <v>39871</v>
          </cell>
          <cell r="B2895" t="str">
            <v>1226</v>
          </cell>
          <cell r="C2895" t="str">
            <v>WEBER ET BROUTIN 1</v>
          </cell>
          <cell r="D2895" t="str">
            <v>FRANCE</v>
          </cell>
          <cell r="E2895">
            <v>25811</v>
          </cell>
          <cell r="F2895">
            <v>3453946.75</v>
          </cell>
          <cell r="G2895">
            <v>1</v>
          </cell>
        </row>
        <row r="2896">
          <cell r="A2896">
            <v>39871</v>
          </cell>
          <cell r="B2896" t="str">
            <v>1227</v>
          </cell>
          <cell r="C2896" t="str">
            <v>TECHNAL 1</v>
          </cell>
          <cell r="D2896" t="str">
            <v>FRANCE</v>
          </cell>
          <cell r="E2896">
            <v>29525</v>
          </cell>
          <cell r="F2896">
            <v>6838183.1799999997</v>
          </cell>
          <cell r="G2896">
            <v>1</v>
          </cell>
        </row>
        <row r="2897">
          <cell r="A2897">
            <v>39871</v>
          </cell>
          <cell r="B2897" t="str">
            <v>1229</v>
          </cell>
          <cell r="C2897" t="str">
            <v>PR EUROPE</v>
          </cell>
          <cell r="D2897" t="str">
            <v>FRANCE</v>
          </cell>
          <cell r="E2897">
            <v>29737</v>
          </cell>
          <cell r="F2897">
            <v>11142803.08</v>
          </cell>
          <cell r="G2897">
            <v>1</v>
          </cell>
        </row>
        <row r="2898">
          <cell r="A2898">
            <v>39871</v>
          </cell>
          <cell r="B2898" t="str">
            <v>123</v>
          </cell>
          <cell r="C2898" t="str">
            <v>HSBC DEVELOPPEMENT DURABLE</v>
          </cell>
          <cell r="D2898" t="str">
            <v>FRANCE</v>
          </cell>
          <cell r="E2898">
            <v>35062</v>
          </cell>
          <cell r="F2898">
            <v>2383530.9700000002</v>
          </cell>
          <cell r="G2898">
            <v>35170.264999999999</v>
          </cell>
        </row>
        <row r="2899">
          <cell r="A2899">
            <v>39871</v>
          </cell>
          <cell r="B2899" t="str">
            <v>1230</v>
          </cell>
          <cell r="C2899" t="str">
            <v>HSBC EE EQUILIBRE 1</v>
          </cell>
          <cell r="D2899" t="str">
            <v>FRANCE</v>
          </cell>
          <cell r="E2899">
            <v>29803</v>
          </cell>
          <cell r="F2899">
            <v>66725885.119999997</v>
          </cell>
          <cell r="G2899">
            <v>1</v>
          </cell>
        </row>
        <row r="2900">
          <cell r="A2900">
            <v>39871</v>
          </cell>
          <cell r="B2900" t="str">
            <v>1231</v>
          </cell>
          <cell r="C2900" t="str">
            <v>HSBC EE EQUILIBRE 2</v>
          </cell>
          <cell r="D2900" t="str">
            <v>FRANCE</v>
          </cell>
          <cell r="E2900">
            <v>30035</v>
          </cell>
          <cell r="F2900">
            <v>117726190.77</v>
          </cell>
          <cell r="G2900">
            <v>1</v>
          </cell>
        </row>
        <row r="2901">
          <cell r="A2901">
            <v>39871</v>
          </cell>
          <cell r="B2901" t="str">
            <v>1236</v>
          </cell>
          <cell r="C2901" t="str">
            <v>HSBC EE ACTIONS FRANCE 1</v>
          </cell>
          <cell r="D2901" t="str">
            <v>FRANCE</v>
          </cell>
          <cell r="E2901">
            <v>30383</v>
          </cell>
          <cell r="F2901">
            <v>22984722.140000001</v>
          </cell>
          <cell r="G2901">
            <v>1</v>
          </cell>
        </row>
        <row r="2902">
          <cell r="A2902">
            <v>39871</v>
          </cell>
          <cell r="B2902" t="str">
            <v>1237</v>
          </cell>
          <cell r="C2902" t="str">
            <v>HAVAS</v>
          </cell>
          <cell r="D2902" t="str">
            <v>FRANCE</v>
          </cell>
          <cell r="E2902">
            <v>30681</v>
          </cell>
          <cell r="F2902">
            <v>374254.85</v>
          </cell>
          <cell r="G2902">
            <v>1</v>
          </cell>
        </row>
        <row r="2903">
          <cell r="A2903">
            <v>39871</v>
          </cell>
          <cell r="B2903" t="str">
            <v>1239</v>
          </cell>
          <cell r="C2903" t="str">
            <v>TECHNIP DIVERSIFIE PLUS</v>
          </cell>
          <cell r="D2903" t="str">
            <v>FRANCE</v>
          </cell>
          <cell r="E2903">
            <v>30802</v>
          </cell>
          <cell r="F2903">
            <v>11006713.02</v>
          </cell>
          <cell r="G2903">
            <v>1</v>
          </cell>
        </row>
        <row r="2904">
          <cell r="A2904">
            <v>39871</v>
          </cell>
          <cell r="B2904" t="str">
            <v>1240</v>
          </cell>
          <cell r="C2904" t="str">
            <v>DALKIA 1</v>
          </cell>
          <cell r="D2904" t="str">
            <v>FRANCE</v>
          </cell>
          <cell r="E2904">
            <v>31047</v>
          </cell>
          <cell r="F2904">
            <v>4984232.24</v>
          </cell>
          <cell r="G2904">
            <v>1</v>
          </cell>
        </row>
        <row r="2905">
          <cell r="A2905">
            <v>39871</v>
          </cell>
          <cell r="B2905" t="str">
            <v>1242</v>
          </cell>
          <cell r="C2905" t="str">
            <v>LA CONCORDE 2</v>
          </cell>
          <cell r="D2905" t="str">
            <v>FRANCE</v>
          </cell>
          <cell r="E2905">
            <v>30955</v>
          </cell>
          <cell r="F2905">
            <v>1367553.44</v>
          </cell>
          <cell r="G2905">
            <v>1</v>
          </cell>
        </row>
        <row r="2906">
          <cell r="A2906">
            <v>39871</v>
          </cell>
          <cell r="B2906" t="str">
            <v>1244</v>
          </cell>
          <cell r="C2906" t="str">
            <v>CHAMBRE DE COMMERCE ET D'INDUSTRIE MARSEILLE PROVENCE</v>
          </cell>
          <cell r="D2906" t="str">
            <v>FRANCE</v>
          </cell>
          <cell r="E2906">
            <v>32268</v>
          </cell>
          <cell r="F2906">
            <v>7412815.0700000003</v>
          </cell>
          <cell r="G2906">
            <v>1</v>
          </cell>
        </row>
        <row r="2907">
          <cell r="A2907">
            <v>39871</v>
          </cell>
          <cell r="B2907" t="str">
            <v>1246</v>
          </cell>
          <cell r="C2907" t="str">
            <v>VALSUIS</v>
          </cell>
          <cell r="D2907" t="str">
            <v>FRANCE</v>
          </cell>
          <cell r="E2907">
            <v>35468</v>
          </cell>
          <cell r="F2907">
            <v>177307400.03</v>
          </cell>
          <cell r="G2907">
            <v>1</v>
          </cell>
        </row>
        <row r="2908">
          <cell r="A2908">
            <v>39871</v>
          </cell>
          <cell r="B2908" t="str">
            <v>1249</v>
          </cell>
          <cell r="C2908" t="str">
            <v>HSBC FRANCE ACTIONNARIAT</v>
          </cell>
          <cell r="D2908" t="str">
            <v>FRANCE</v>
          </cell>
          <cell r="E2908">
            <v>31881</v>
          </cell>
          <cell r="F2908">
            <v>176068396.69</v>
          </cell>
          <cell r="G2908">
            <v>1</v>
          </cell>
        </row>
        <row r="2909">
          <cell r="A2909">
            <v>39871</v>
          </cell>
          <cell r="B2909" t="str">
            <v>1252</v>
          </cell>
          <cell r="C2909" t="str">
            <v>ACTIONS JUVAT SANTE</v>
          </cell>
          <cell r="D2909" t="str">
            <v>FRANCE</v>
          </cell>
          <cell r="E2909">
            <v>35906</v>
          </cell>
          <cell r="F2909">
            <v>3508992.32</v>
          </cell>
          <cell r="G2909">
            <v>1</v>
          </cell>
        </row>
        <row r="2910">
          <cell r="A2910">
            <v>39871</v>
          </cell>
          <cell r="B2910" t="str">
            <v>1253</v>
          </cell>
          <cell r="C2910" t="str">
            <v>MSD CHIBRET</v>
          </cell>
          <cell r="D2910" t="str">
            <v>FRANCE</v>
          </cell>
          <cell r="E2910">
            <v>32142</v>
          </cell>
          <cell r="F2910">
            <v>31427437.18</v>
          </cell>
          <cell r="G2910">
            <v>1</v>
          </cell>
        </row>
        <row r="2911">
          <cell r="A2911">
            <v>39871</v>
          </cell>
          <cell r="B2911" t="str">
            <v>1254</v>
          </cell>
          <cell r="C2911" t="str">
            <v>FCP2 CERP RHIN RHONE MEDITERRANEE</v>
          </cell>
          <cell r="D2911" t="str">
            <v>FRANCE</v>
          </cell>
          <cell r="E2911">
            <v>32155</v>
          </cell>
          <cell r="F2911">
            <v>4434540.5</v>
          </cell>
          <cell r="G2911">
            <v>1</v>
          </cell>
        </row>
        <row r="2912">
          <cell r="A2912">
            <v>39871</v>
          </cell>
          <cell r="B2912" t="str">
            <v>1255</v>
          </cell>
          <cell r="C2912" t="str">
            <v>HSBC EE OBLIGATIONS 1</v>
          </cell>
          <cell r="D2912" t="str">
            <v>FRANCE</v>
          </cell>
          <cell r="E2912">
            <v>32191</v>
          </cell>
          <cell r="F2912">
            <v>34071568.159999996</v>
          </cell>
          <cell r="G2912">
            <v>1</v>
          </cell>
        </row>
        <row r="2913">
          <cell r="A2913">
            <v>39871</v>
          </cell>
          <cell r="B2913" t="str">
            <v>1256</v>
          </cell>
          <cell r="C2913" t="str">
            <v>HSBC EE OBLIGATIONS 2</v>
          </cell>
          <cell r="D2913" t="str">
            <v>FRANCE</v>
          </cell>
          <cell r="E2913">
            <v>32191</v>
          </cell>
          <cell r="F2913">
            <v>61723522.270000003</v>
          </cell>
          <cell r="G2913">
            <v>1</v>
          </cell>
        </row>
        <row r="2914">
          <cell r="A2914">
            <v>39871</v>
          </cell>
          <cell r="B2914" t="str">
            <v>1257</v>
          </cell>
          <cell r="C2914" t="str">
            <v>HSBC EE CROISSANCE 2</v>
          </cell>
          <cell r="D2914" t="str">
            <v>FRANCE</v>
          </cell>
          <cell r="E2914">
            <v>36206</v>
          </cell>
          <cell r="F2914">
            <v>14083912.66</v>
          </cell>
          <cell r="G2914">
            <v>1</v>
          </cell>
        </row>
        <row r="2915">
          <cell r="A2915">
            <v>39871</v>
          </cell>
          <cell r="B2915" t="str">
            <v>1258</v>
          </cell>
          <cell r="C2915" t="str">
            <v>HSBC EE CROISSANCE 1</v>
          </cell>
          <cell r="D2915" t="str">
            <v>FRANCE</v>
          </cell>
          <cell r="E2915">
            <v>36241</v>
          </cell>
          <cell r="F2915">
            <v>28205279.280000001</v>
          </cell>
          <cell r="G2915">
            <v>1</v>
          </cell>
        </row>
        <row r="2916">
          <cell r="A2916">
            <v>39871</v>
          </cell>
          <cell r="B2916" t="str">
            <v>1259</v>
          </cell>
          <cell r="C2916" t="str">
            <v>HSBC EE ACTIONS EURO 2</v>
          </cell>
          <cell r="D2916" t="str">
            <v>FRANCE</v>
          </cell>
          <cell r="E2916">
            <v>36256</v>
          </cell>
          <cell r="F2916">
            <v>27859599.73</v>
          </cell>
          <cell r="G2916">
            <v>1</v>
          </cell>
        </row>
        <row r="2917">
          <cell r="A2917">
            <v>39871</v>
          </cell>
          <cell r="B2917" t="str">
            <v>1261</v>
          </cell>
          <cell r="C2917" t="str">
            <v>WEBER ET BROUTIN 2</v>
          </cell>
          <cell r="D2917" t="str">
            <v>FRANCE</v>
          </cell>
          <cell r="E2917">
            <v>32294</v>
          </cell>
          <cell r="F2917">
            <v>2922951.81</v>
          </cell>
          <cell r="G2917">
            <v>1</v>
          </cell>
        </row>
        <row r="2918">
          <cell r="A2918">
            <v>39871</v>
          </cell>
          <cell r="B2918" t="str">
            <v>1262</v>
          </cell>
          <cell r="C2918" t="str">
            <v>PERNOD RICARD</v>
          </cell>
          <cell r="D2918" t="str">
            <v>FRANCE</v>
          </cell>
          <cell r="E2918">
            <v>32294</v>
          </cell>
          <cell r="F2918">
            <v>10888766.619999999</v>
          </cell>
          <cell r="G2918">
            <v>1</v>
          </cell>
        </row>
        <row r="2919">
          <cell r="A2919">
            <v>39871</v>
          </cell>
          <cell r="B2919" t="str">
            <v>1263</v>
          </cell>
          <cell r="C2919" t="str">
            <v>SEPEPARGNE 1 BIS</v>
          </cell>
          <cell r="D2919" t="str">
            <v>FRANCE</v>
          </cell>
          <cell r="E2919">
            <v>32263</v>
          </cell>
          <cell r="F2919">
            <v>4966521.1100000003</v>
          </cell>
          <cell r="G2919">
            <v>1</v>
          </cell>
        </row>
        <row r="2920">
          <cell r="A2920">
            <v>39871</v>
          </cell>
          <cell r="B2920" t="str">
            <v>1266</v>
          </cell>
          <cell r="C2920" t="str">
            <v>SWISSLIFE OBLIGATIONS DIVERSIFIEES</v>
          </cell>
          <cell r="D2920" t="str">
            <v>FRANCE</v>
          </cell>
          <cell r="E2920">
            <v>32507</v>
          </cell>
          <cell r="F2920">
            <v>9307632.6799999997</v>
          </cell>
          <cell r="G2920">
            <v>1</v>
          </cell>
        </row>
        <row r="2921">
          <cell r="A2921">
            <v>39871</v>
          </cell>
          <cell r="B2921" t="str">
            <v>1268</v>
          </cell>
          <cell r="C2921" t="str">
            <v>CONSERVATEUR</v>
          </cell>
          <cell r="D2921" t="str">
            <v>FRANCE</v>
          </cell>
          <cell r="E2921">
            <v>32647</v>
          </cell>
          <cell r="F2921">
            <v>11732618.18</v>
          </cell>
          <cell r="G2921">
            <v>1</v>
          </cell>
        </row>
        <row r="2922">
          <cell r="A2922">
            <v>39871</v>
          </cell>
          <cell r="B2922" t="str">
            <v>127</v>
          </cell>
          <cell r="C2922" t="str">
            <v>BALLU ACTIONS</v>
          </cell>
          <cell r="D2922" t="str">
            <v>FRANCE</v>
          </cell>
          <cell r="E2922">
            <v>35303</v>
          </cell>
          <cell r="F2922">
            <v>6943535.79</v>
          </cell>
          <cell r="G2922">
            <v>1</v>
          </cell>
        </row>
        <row r="2923">
          <cell r="A2923">
            <v>39871</v>
          </cell>
          <cell r="B2923" t="str">
            <v>1270</v>
          </cell>
          <cell r="C2923" t="str">
            <v>HSBC EE ACTIONS EURO 1</v>
          </cell>
          <cell r="D2923" t="str">
            <v>FRANCE</v>
          </cell>
          <cell r="E2923">
            <v>36283</v>
          </cell>
          <cell r="F2923">
            <v>14908187.73</v>
          </cell>
          <cell r="G2923">
            <v>1</v>
          </cell>
        </row>
        <row r="2924">
          <cell r="A2924">
            <v>39871</v>
          </cell>
          <cell r="B2924" t="str">
            <v>1273</v>
          </cell>
          <cell r="C2924" t="str">
            <v>HSBC EE MONETAIRE 2</v>
          </cell>
          <cell r="D2924" t="str">
            <v>FRANCE</v>
          </cell>
          <cell r="E2924">
            <v>36206</v>
          </cell>
          <cell r="F2924">
            <v>246779767.40000001</v>
          </cell>
          <cell r="G2924">
            <v>1</v>
          </cell>
        </row>
        <row r="2925">
          <cell r="A2925">
            <v>39871</v>
          </cell>
          <cell r="B2925" t="str">
            <v>1274</v>
          </cell>
          <cell r="C2925" t="str">
            <v>HSBC EE MONETAIRE 1</v>
          </cell>
          <cell r="D2925" t="str">
            <v>FRANCE</v>
          </cell>
          <cell r="E2925">
            <v>36297</v>
          </cell>
          <cell r="F2925">
            <v>90047994.730000004</v>
          </cell>
          <cell r="G2925">
            <v>1</v>
          </cell>
        </row>
        <row r="2926">
          <cell r="A2926">
            <v>39871</v>
          </cell>
          <cell r="B2926" t="str">
            <v>1275</v>
          </cell>
          <cell r="C2926" t="str">
            <v>GROUPE CEA CROISSANCE</v>
          </cell>
          <cell r="D2926" t="str">
            <v>FRANCE</v>
          </cell>
          <cell r="E2926">
            <v>32892</v>
          </cell>
          <cell r="F2926">
            <v>59165314.539999999</v>
          </cell>
          <cell r="G2926">
            <v>1</v>
          </cell>
        </row>
        <row r="2927">
          <cell r="A2927">
            <v>39871</v>
          </cell>
          <cell r="B2927" t="str">
            <v>1276</v>
          </cell>
          <cell r="C2927" t="str">
            <v>GALERIES LAFAYETTE DIVERSIFIE</v>
          </cell>
          <cell r="D2927" t="str">
            <v>FRANCE</v>
          </cell>
          <cell r="E2927">
            <v>33044</v>
          </cell>
          <cell r="F2927">
            <v>2589712.87</v>
          </cell>
          <cell r="G2927">
            <v>1</v>
          </cell>
        </row>
        <row r="2928">
          <cell r="A2928">
            <v>39871</v>
          </cell>
          <cell r="B2928" t="str">
            <v>1277</v>
          </cell>
          <cell r="C2928" t="str">
            <v>GALERIES LAFAYETTE OBLIGATIONS</v>
          </cell>
          <cell r="D2928" t="str">
            <v>FRANCE</v>
          </cell>
          <cell r="E2928">
            <v>33011</v>
          </cell>
          <cell r="F2928">
            <v>6792594.4500000002</v>
          </cell>
          <cell r="G2928">
            <v>1</v>
          </cell>
        </row>
        <row r="2929">
          <cell r="A2929">
            <v>39871</v>
          </cell>
          <cell r="B2929" t="str">
            <v>1278</v>
          </cell>
          <cell r="C2929" t="str">
            <v>CIE FINANCIERE ALCATEL DIVERSIFIE</v>
          </cell>
          <cell r="D2929" t="str">
            <v>FRANCE</v>
          </cell>
          <cell r="E2929">
            <v>33013</v>
          </cell>
          <cell r="F2929">
            <v>1348964.59</v>
          </cell>
          <cell r="G2929">
            <v>1</v>
          </cell>
        </row>
        <row r="2930">
          <cell r="A2930">
            <v>39871</v>
          </cell>
          <cell r="B2930" t="str">
            <v>1279</v>
          </cell>
          <cell r="C2930" t="str">
            <v>CIE FINANCIERE ALCATEL OBLIGATIONS</v>
          </cell>
          <cell r="D2930" t="str">
            <v>FRANCE</v>
          </cell>
          <cell r="E2930">
            <v>33014</v>
          </cell>
          <cell r="F2930">
            <v>1130695.27</v>
          </cell>
          <cell r="G2930">
            <v>1</v>
          </cell>
        </row>
        <row r="2931">
          <cell r="A2931">
            <v>39871</v>
          </cell>
          <cell r="B2931" t="str">
            <v>1282</v>
          </cell>
          <cell r="C2931" t="str">
            <v>HSBC EE ACTIONS MONDE 2</v>
          </cell>
          <cell r="D2931" t="str">
            <v>FRANCE</v>
          </cell>
          <cell r="E2931">
            <v>36305</v>
          </cell>
          <cell r="F2931">
            <v>4610309.93</v>
          </cell>
          <cell r="G2931">
            <v>1</v>
          </cell>
        </row>
        <row r="2932">
          <cell r="A2932">
            <v>39871</v>
          </cell>
          <cell r="B2932" t="str">
            <v>1284</v>
          </cell>
          <cell r="C2932" t="str">
            <v>ACTIONS VIE ET SANTE</v>
          </cell>
          <cell r="D2932" t="str">
            <v>FRANCE</v>
          </cell>
          <cell r="E2932">
            <v>37634</v>
          </cell>
          <cell r="F2932">
            <v>475250.63</v>
          </cell>
          <cell r="G2932">
            <v>1</v>
          </cell>
        </row>
        <row r="2933">
          <cell r="A2933">
            <v>39871</v>
          </cell>
          <cell r="B2933" t="str">
            <v>1286</v>
          </cell>
          <cell r="C2933" t="str">
            <v>MBV ACTIONNARIAT</v>
          </cell>
          <cell r="D2933" t="str">
            <v>FRANCE</v>
          </cell>
          <cell r="E2933">
            <v>37375</v>
          </cell>
          <cell r="F2933">
            <v>523852.46</v>
          </cell>
          <cell r="G2933">
            <v>1</v>
          </cell>
        </row>
        <row r="2934">
          <cell r="A2934">
            <v>39871</v>
          </cell>
          <cell r="B2934" t="str">
            <v>1291</v>
          </cell>
          <cell r="C2934" t="str">
            <v>VALOPTEC INTERNATIONAL</v>
          </cell>
          <cell r="D2934" t="str">
            <v>FRANCE</v>
          </cell>
          <cell r="E2934">
            <v>36151</v>
          </cell>
          <cell r="F2934">
            <v>259479528.22</v>
          </cell>
          <cell r="G2934">
            <v>1</v>
          </cell>
        </row>
        <row r="2935">
          <cell r="A2935">
            <v>39871</v>
          </cell>
          <cell r="B2935" t="str">
            <v>1292</v>
          </cell>
          <cell r="C2935" t="str">
            <v>HSBC EE REGULARITE</v>
          </cell>
          <cell r="D2935" t="str">
            <v>FRANCE</v>
          </cell>
          <cell r="E2935">
            <v>37239</v>
          </cell>
          <cell r="F2935">
            <v>62421958.240000002</v>
          </cell>
          <cell r="G2935">
            <v>1</v>
          </cell>
        </row>
        <row r="2936">
          <cell r="A2936">
            <v>39871</v>
          </cell>
          <cell r="B2936" t="str">
            <v>1293</v>
          </cell>
          <cell r="C2936" t="str">
            <v>HSBC EE DYNAMIQUE</v>
          </cell>
          <cell r="D2936" t="str">
            <v>FRANCE</v>
          </cell>
          <cell r="E2936">
            <v>37239</v>
          </cell>
          <cell r="F2936">
            <v>7155609.7199999997</v>
          </cell>
          <cell r="G2936">
            <v>1</v>
          </cell>
        </row>
        <row r="2937">
          <cell r="A2937">
            <v>39871</v>
          </cell>
          <cell r="B2937" t="str">
            <v>1294</v>
          </cell>
          <cell r="C2937" t="str">
            <v>AEROACTIONS CLASSIQUE</v>
          </cell>
          <cell r="D2937" t="str">
            <v>FRANCE</v>
          </cell>
          <cell r="E2937">
            <v>39164</v>
          </cell>
          <cell r="F2937">
            <v>27949031.77</v>
          </cell>
          <cell r="G2937">
            <v>1</v>
          </cell>
        </row>
        <row r="2938">
          <cell r="A2938">
            <v>39871</v>
          </cell>
          <cell r="B2938" t="str">
            <v>1295</v>
          </cell>
          <cell r="C2938" t="str">
            <v>OTIS EPARGNE ACTIONS</v>
          </cell>
          <cell r="D2938" t="str">
            <v>FRANCE</v>
          </cell>
          <cell r="E2938">
            <v>37280</v>
          </cell>
          <cell r="F2938">
            <v>33063785.300000001</v>
          </cell>
          <cell r="G2938">
            <v>1</v>
          </cell>
        </row>
        <row r="2939">
          <cell r="A2939">
            <v>39871</v>
          </cell>
          <cell r="B2939" t="str">
            <v>1296</v>
          </cell>
          <cell r="C2939" t="str">
            <v>AEROACTIONS INTERNATIONAL</v>
          </cell>
          <cell r="D2939" t="str">
            <v>FRANCE</v>
          </cell>
          <cell r="E2939">
            <v>39164</v>
          </cell>
          <cell r="F2939">
            <v>2801261.68</v>
          </cell>
          <cell r="G2939">
            <v>1</v>
          </cell>
        </row>
        <row r="2940">
          <cell r="A2940">
            <v>39871</v>
          </cell>
          <cell r="B2940" t="str">
            <v>1298</v>
          </cell>
          <cell r="C2940" t="str">
            <v>SINOPIA</v>
          </cell>
          <cell r="D2940" t="str">
            <v>FRANCE</v>
          </cell>
          <cell r="E2940">
            <v>36241</v>
          </cell>
          <cell r="F2940">
            <v>693120.94</v>
          </cell>
          <cell r="G2940">
            <v>1</v>
          </cell>
        </row>
        <row r="2941">
          <cell r="A2941">
            <v>39871</v>
          </cell>
          <cell r="B2941" t="str">
            <v>1299</v>
          </cell>
          <cell r="C2941" t="str">
            <v>CARREFOUR EVOLUTION</v>
          </cell>
          <cell r="D2941" t="str">
            <v>FRANCE</v>
          </cell>
          <cell r="E2941">
            <v>33690</v>
          </cell>
          <cell r="F2941">
            <v>168726571.21000001</v>
          </cell>
          <cell r="G2941">
            <v>1</v>
          </cell>
        </row>
        <row r="2942">
          <cell r="A2942">
            <v>39871</v>
          </cell>
          <cell r="B2942" t="str">
            <v>12C</v>
          </cell>
          <cell r="C2942" t="str">
            <v>FETA 12C</v>
          </cell>
          <cell r="D2942" t="str">
            <v>UNKNOWN</v>
          </cell>
          <cell r="E2942">
            <v>39867</v>
          </cell>
          <cell r="F2942">
            <v>6263869.4500000002</v>
          </cell>
          <cell r="G2942">
            <v>111745.06200000001</v>
          </cell>
        </row>
        <row r="2943">
          <cell r="A2943">
            <v>39871</v>
          </cell>
          <cell r="B2943" t="str">
            <v>130</v>
          </cell>
          <cell r="C2943" t="str">
            <v>HSBC ACTIONS EUROPE</v>
          </cell>
          <cell r="D2943" t="str">
            <v>FRANCE</v>
          </cell>
          <cell r="E2943">
            <v>35632</v>
          </cell>
          <cell r="F2943">
            <v>181912372.84</v>
          </cell>
          <cell r="G2943">
            <v>1</v>
          </cell>
        </row>
        <row r="2944">
          <cell r="A2944">
            <v>39871</v>
          </cell>
          <cell r="B2944" t="str">
            <v>1300</v>
          </cell>
          <cell r="C2944" t="str">
            <v>SAGE</v>
          </cell>
          <cell r="D2944" t="str">
            <v>FRANCE</v>
          </cell>
          <cell r="E2944">
            <v>37203</v>
          </cell>
          <cell r="F2944">
            <v>2545113.5</v>
          </cell>
          <cell r="G2944">
            <v>1</v>
          </cell>
        </row>
        <row r="2945">
          <cell r="A2945">
            <v>39871</v>
          </cell>
          <cell r="B2945" t="str">
            <v>1303</v>
          </cell>
          <cell r="C2945" t="str">
            <v>HSBC EE COURT TERME</v>
          </cell>
          <cell r="D2945" t="str">
            <v>FRANCE</v>
          </cell>
          <cell r="E2945">
            <v>33066</v>
          </cell>
          <cell r="F2945">
            <v>423769337.44999999</v>
          </cell>
          <cell r="G2945">
            <v>1</v>
          </cell>
        </row>
        <row r="2946">
          <cell r="A2946">
            <v>39871</v>
          </cell>
          <cell r="B2946" t="str">
            <v>1304</v>
          </cell>
          <cell r="C2946" t="str">
            <v>ARCADO</v>
          </cell>
          <cell r="D2946" t="str">
            <v>FRANCE</v>
          </cell>
          <cell r="E2946">
            <v>33100</v>
          </cell>
          <cell r="F2946">
            <v>2205239.4900000002</v>
          </cell>
          <cell r="G2946">
            <v>1</v>
          </cell>
        </row>
        <row r="2947">
          <cell r="A2947">
            <v>39871</v>
          </cell>
          <cell r="B2947" t="str">
            <v>1315</v>
          </cell>
          <cell r="C2947" t="str">
            <v>GT LOCATION</v>
          </cell>
          <cell r="D2947" t="str">
            <v>FRANCE</v>
          </cell>
          <cell r="E2947">
            <v>35445</v>
          </cell>
          <cell r="F2947">
            <v>584858.69999999995</v>
          </cell>
          <cell r="G2947">
            <v>1</v>
          </cell>
        </row>
        <row r="2948">
          <cell r="A2948">
            <v>39871</v>
          </cell>
          <cell r="B2948" t="str">
            <v>1317</v>
          </cell>
          <cell r="C2948" t="str">
            <v>ATTENTE</v>
          </cell>
          <cell r="D2948" t="str">
            <v>FRANCE</v>
          </cell>
          <cell r="E2948">
            <v>36745</v>
          </cell>
          <cell r="F2948">
            <v>20235800.050000001</v>
          </cell>
          <cell r="G2948">
            <v>1</v>
          </cell>
        </row>
        <row r="2949">
          <cell r="A2949">
            <v>39871</v>
          </cell>
          <cell r="B2949" t="str">
            <v>1318</v>
          </cell>
          <cell r="C2949" t="str">
            <v>OXYVAL</v>
          </cell>
          <cell r="D2949" t="str">
            <v>FRANCE</v>
          </cell>
          <cell r="E2949">
            <v>34369</v>
          </cell>
          <cell r="F2949">
            <v>406760454.13</v>
          </cell>
          <cell r="G2949">
            <v>1</v>
          </cell>
        </row>
        <row r="2950">
          <cell r="A2950">
            <v>39871</v>
          </cell>
          <cell r="B2950" t="str">
            <v>1320</v>
          </cell>
          <cell r="C2950" t="str">
            <v>SWISS LIFE</v>
          </cell>
          <cell r="D2950" t="str">
            <v>FRANCE</v>
          </cell>
          <cell r="E2950">
            <v>36887</v>
          </cell>
          <cell r="F2950">
            <v>669911.05000000005</v>
          </cell>
          <cell r="G2950">
            <v>1</v>
          </cell>
        </row>
        <row r="2951">
          <cell r="A2951">
            <v>39871</v>
          </cell>
          <cell r="B2951" t="str">
            <v>1321</v>
          </cell>
          <cell r="C2951" t="str">
            <v>LEVEL 3 COMMUNICATIONS</v>
          </cell>
          <cell r="D2951" t="str">
            <v>FRANCE</v>
          </cell>
          <cell r="E2951">
            <v>36887</v>
          </cell>
          <cell r="F2951">
            <v>81758.539999999994</v>
          </cell>
          <cell r="G2951">
            <v>1</v>
          </cell>
        </row>
        <row r="2952">
          <cell r="A2952">
            <v>39871</v>
          </cell>
          <cell r="B2952" t="str">
            <v>1322</v>
          </cell>
          <cell r="C2952" t="str">
            <v>LAURENT PERRIER</v>
          </cell>
          <cell r="D2952" t="str">
            <v>FRANCE</v>
          </cell>
          <cell r="E2952">
            <v>36870</v>
          </cell>
          <cell r="F2952">
            <v>1080533.97</v>
          </cell>
          <cell r="G2952">
            <v>1</v>
          </cell>
        </row>
        <row r="2953">
          <cell r="A2953">
            <v>39871</v>
          </cell>
          <cell r="B2953" t="str">
            <v>1324</v>
          </cell>
          <cell r="C2953" t="str">
            <v>PROFIL VALEURS TECHNOLOGIQUES</v>
          </cell>
          <cell r="D2953" t="str">
            <v>FRANCE</v>
          </cell>
          <cell r="E2953">
            <v>36822</v>
          </cell>
          <cell r="F2953">
            <v>30986.67</v>
          </cell>
          <cell r="G2953">
            <v>1</v>
          </cell>
        </row>
        <row r="2954">
          <cell r="A2954">
            <v>39871</v>
          </cell>
          <cell r="B2954" t="str">
            <v>1325</v>
          </cell>
          <cell r="C2954" t="str">
            <v>MAJORACTIONS CLASSIQUE</v>
          </cell>
          <cell r="D2954" t="str">
            <v>FRANCE</v>
          </cell>
          <cell r="E2954">
            <v>37472</v>
          </cell>
          <cell r="F2954">
            <v>175048258.97</v>
          </cell>
          <cell r="G2954">
            <v>1</v>
          </cell>
        </row>
        <row r="2955">
          <cell r="A2955">
            <v>39871</v>
          </cell>
          <cell r="B2955" t="str">
            <v>1328</v>
          </cell>
          <cell r="C2955" t="str">
            <v>HSBC FRANCE MONETAIRE</v>
          </cell>
          <cell r="D2955" t="str">
            <v>FRANCE</v>
          </cell>
          <cell r="E2955">
            <v>34824</v>
          </cell>
          <cell r="F2955">
            <v>95693174.230000004</v>
          </cell>
          <cell r="G2955">
            <v>1</v>
          </cell>
        </row>
        <row r="2956">
          <cell r="A2956">
            <v>39871</v>
          </cell>
          <cell r="B2956" t="str">
            <v>1330</v>
          </cell>
          <cell r="C2956" t="str">
            <v>HSBC FRANCE DYNAMIQUE</v>
          </cell>
          <cell r="D2956" t="str">
            <v>FRANCE</v>
          </cell>
          <cell r="E2956">
            <v>34858</v>
          </cell>
          <cell r="F2956">
            <v>19450946.350000001</v>
          </cell>
          <cell r="G2956">
            <v>1</v>
          </cell>
        </row>
        <row r="2957">
          <cell r="A2957">
            <v>39871</v>
          </cell>
          <cell r="B2957" t="str">
            <v>1331</v>
          </cell>
          <cell r="C2957" t="str">
            <v>HSBC FRANCE EQUILIBRE</v>
          </cell>
          <cell r="D2957" t="str">
            <v>FRANCE</v>
          </cell>
          <cell r="E2957">
            <v>34859</v>
          </cell>
          <cell r="F2957">
            <v>25815873.460000001</v>
          </cell>
          <cell r="G2957">
            <v>1</v>
          </cell>
        </row>
        <row r="2958">
          <cell r="A2958">
            <v>39871</v>
          </cell>
          <cell r="B2958" t="str">
            <v>1334</v>
          </cell>
          <cell r="C2958" t="str">
            <v>HSBC EE PRUDENCE 1</v>
          </cell>
          <cell r="D2958" t="str">
            <v>FRANCE</v>
          </cell>
          <cell r="E2958">
            <v>34967</v>
          </cell>
          <cell r="F2958">
            <v>46318640.689999998</v>
          </cell>
          <cell r="G2958">
            <v>1</v>
          </cell>
        </row>
        <row r="2959">
          <cell r="A2959">
            <v>39871</v>
          </cell>
          <cell r="B2959" t="str">
            <v>1335</v>
          </cell>
          <cell r="C2959" t="str">
            <v>HSBC EE PRUDENCE 2</v>
          </cell>
          <cell r="D2959" t="str">
            <v>FRANCE</v>
          </cell>
          <cell r="E2959">
            <v>34967</v>
          </cell>
          <cell r="F2959">
            <v>112387940.42</v>
          </cell>
          <cell r="G2959">
            <v>1</v>
          </cell>
        </row>
        <row r="2960">
          <cell r="A2960">
            <v>39871</v>
          </cell>
          <cell r="B2960" t="str">
            <v>1336</v>
          </cell>
          <cell r="C2960" t="str">
            <v>ELYSEES INTERNATIONAL</v>
          </cell>
          <cell r="D2960" t="str">
            <v>FRANCE</v>
          </cell>
          <cell r="E2960">
            <v>34968</v>
          </cell>
          <cell r="F2960">
            <v>3459386.52</v>
          </cell>
          <cell r="G2960">
            <v>1</v>
          </cell>
        </row>
        <row r="2961">
          <cell r="A2961">
            <v>39871</v>
          </cell>
          <cell r="B2961" t="str">
            <v>1337</v>
          </cell>
          <cell r="C2961" t="str">
            <v>SOKOLAGUN</v>
          </cell>
          <cell r="D2961" t="str">
            <v>FRANCE</v>
          </cell>
          <cell r="E2961">
            <v>35143</v>
          </cell>
          <cell r="F2961">
            <v>5995198.7800000003</v>
          </cell>
          <cell r="G2961">
            <v>1</v>
          </cell>
        </row>
        <row r="2962">
          <cell r="A2962">
            <v>39871</v>
          </cell>
          <cell r="B2962" t="str">
            <v>1338</v>
          </cell>
          <cell r="C2962" t="str">
            <v>IKEA FRANCE EQUILIBRE</v>
          </cell>
          <cell r="D2962" t="str">
            <v>FRANCE</v>
          </cell>
          <cell r="E2962">
            <v>35030</v>
          </cell>
          <cell r="F2962">
            <v>11760724.26</v>
          </cell>
          <cell r="G2962">
            <v>1</v>
          </cell>
        </row>
        <row r="2963">
          <cell r="A2963">
            <v>39871</v>
          </cell>
          <cell r="B2963" t="str">
            <v>1339</v>
          </cell>
          <cell r="C2963" t="str">
            <v>STALLERGENES ACTIONNARIAT</v>
          </cell>
          <cell r="D2963" t="str">
            <v>FRANCE</v>
          </cell>
          <cell r="E2963">
            <v>36675</v>
          </cell>
          <cell r="F2963">
            <v>6823588.21</v>
          </cell>
          <cell r="G2963">
            <v>1</v>
          </cell>
        </row>
        <row r="2964">
          <cell r="A2964">
            <v>39871</v>
          </cell>
          <cell r="B2964" t="str">
            <v>134</v>
          </cell>
          <cell r="C2964" t="str">
            <v>HSBC EQUILIBRE</v>
          </cell>
          <cell r="D2964" t="str">
            <v>FRANCE</v>
          </cell>
          <cell r="E2964">
            <v>35328</v>
          </cell>
          <cell r="F2964">
            <v>192125001.88999999</v>
          </cell>
          <cell r="G2964">
            <v>1</v>
          </cell>
        </row>
        <row r="2965">
          <cell r="A2965">
            <v>39871</v>
          </cell>
          <cell r="B2965" t="str">
            <v>1340</v>
          </cell>
          <cell r="C2965" t="str">
            <v>FAC EULER</v>
          </cell>
          <cell r="D2965" t="str">
            <v>FRANCE</v>
          </cell>
          <cell r="E2965">
            <v>36634</v>
          </cell>
          <cell r="F2965">
            <v>982780.99</v>
          </cell>
          <cell r="G2965">
            <v>1</v>
          </cell>
        </row>
        <row r="2966">
          <cell r="A2966">
            <v>39871</v>
          </cell>
          <cell r="B2966" t="str">
            <v>1341</v>
          </cell>
          <cell r="C2966" t="str">
            <v>IKEA FRANCE ACTIONS</v>
          </cell>
          <cell r="D2966" t="str">
            <v>FRANCE</v>
          </cell>
          <cell r="E2966">
            <v>35156</v>
          </cell>
          <cell r="F2966">
            <v>4512780.51</v>
          </cell>
          <cell r="G2966">
            <v>1</v>
          </cell>
        </row>
        <row r="2967">
          <cell r="A2967">
            <v>39871</v>
          </cell>
          <cell r="B2967" t="str">
            <v>1343</v>
          </cell>
          <cell r="C2967" t="str">
            <v>HSBC EE ACTIONS FRANCE 2</v>
          </cell>
          <cell r="D2967" t="str">
            <v>FRANCE</v>
          </cell>
          <cell r="E2967">
            <v>34967</v>
          </cell>
          <cell r="F2967">
            <v>56799742.200000003</v>
          </cell>
          <cell r="G2967">
            <v>1</v>
          </cell>
        </row>
        <row r="2968">
          <cell r="A2968">
            <v>39871</v>
          </cell>
          <cell r="B2968" t="str">
            <v>1346</v>
          </cell>
          <cell r="C2968" t="str">
            <v>H&amp;M ACTIONNARIAT</v>
          </cell>
          <cell r="D2968" t="str">
            <v>FRANCE</v>
          </cell>
          <cell r="E2968">
            <v>36577</v>
          </cell>
          <cell r="F2968">
            <v>1533118.43</v>
          </cell>
          <cell r="G2968">
            <v>1</v>
          </cell>
        </row>
        <row r="2969">
          <cell r="A2969">
            <v>39871</v>
          </cell>
          <cell r="B2969" t="str">
            <v>1349</v>
          </cell>
          <cell r="C2969" t="str">
            <v>AEROACTIONS PELICAN</v>
          </cell>
          <cell r="D2969" t="str">
            <v>FRANCE</v>
          </cell>
          <cell r="E2969">
            <v>36525</v>
          </cell>
          <cell r="F2969">
            <v>4333472.33</v>
          </cell>
          <cell r="G2969">
            <v>1</v>
          </cell>
        </row>
        <row r="2970">
          <cell r="A2970">
            <v>39871</v>
          </cell>
          <cell r="B2970" t="str">
            <v>135</v>
          </cell>
          <cell r="C2970" t="str">
            <v>HSBC ACTIONS FRANCE</v>
          </cell>
          <cell r="D2970" t="str">
            <v>FRANCE</v>
          </cell>
          <cell r="E2970">
            <v>32122</v>
          </cell>
          <cell r="F2970">
            <v>589107288.83000004</v>
          </cell>
          <cell r="G2970">
            <v>1</v>
          </cell>
        </row>
        <row r="2971">
          <cell r="A2971">
            <v>39871</v>
          </cell>
          <cell r="B2971" t="str">
            <v>1356</v>
          </cell>
          <cell r="C2971" t="str">
            <v>SYNGENTA ACTIONNARIAT</v>
          </cell>
          <cell r="D2971" t="str">
            <v>FRANCE</v>
          </cell>
          <cell r="E2971">
            <v>37526</v>
          </cell>
          <cell r="F2971">
            <v>6708858.3499999996</v>
          </cell>
          <cell r="G2971">
            <v>1</v>
          </cell>
        </row>
        <row r="2972">
          <cell r="A2972">
            <v>39871</v>
          </cell>
          <cell r="B2972" t="str">
            <v>1357</v>
          </cell>
          <cell r="C2972" t="str">
            <v>SYNGENTA AGRO DIVERSIFIE</v>
          </cell>
          <cell r="D2972" t="str">
            <v>FRANCE</v>
          </cell>
          <cell r="E2972">
            <v>35866</v>
          </cell>
          <cell r="F2972">
            <v>7248543.3600000003</v>
          </cell>
          <cell r="G2972">
            <v>1</v>
          </cell>
        </row>
        <row r="2973">
          <cell r="A2973">
            <v>39871</v>
          </cell>
          <cell r="B2973" t="str">
            <v>1359</v>
          </cell>
          <cell r="C2973" t="str">
            <v>IBM FRANCE H</v>
          </cell>
          <cell r="D2973" t="str">
            <v>FRANCE</v>
          </cell>
          <cell r="E2973">
            <v>32780</v>
          </cell>
          <cell r="F2973">
            <v>43704680.369999997</v>
          </cell>
          <cell r="G2973">
            <v>1</v>
          </cell>
        </row>
        <row r="2974">
          <cell r="A2974">
            <v>39871</v>
          </cell>
          <cell r="B2974" t="str">
            <v>1360</v>
          </cell>
          <cell r="C2974" t="str">
            <v>SYNGENTA SECURITE</v>
          </cell>
          <cell r="D2974" t="str">
            <v>FRANCE</v>
          </cell>
          <cell r="E2974">
            <v>35867</v>
          </cell>
          <cell r="F2974">
            <v>14551076.550000001</v>
          </cell>
          <cell r="G2974">
            <v>1</v>
          </cell>
        </row>
        <row r="2975">
          <cell r="A2975">
            <v>39871</v>
          </cell>
          <cell r="B2975" t="str">
            <v>1362</v>
          </cell>
          <cell r="C2975" t="str">
            <v>SECRE</v>
          </cell>
          <cell r="D2975" t="str">
            <v>FRANCE</v>
          </cell>
          <cell r="E2975">
            <v>28864</v>
          </cell>
          <cell r="F2975">
            <v>396456.99</v>
          </cell>
          <cell r="G2975">
            <v>1</v>
          </cell>
        </row>
        <row r="2976">
          <cell r="A2976">
            <v>39871</v>
          </cell>
          <cell r="B2976" t="str">
            <v>1368</v>
          </cell>
          <cell r="C2976" t="str">
            <v>VAILLANT GESTION OBLIGATION</v>
          </cell>
          <cell r="D2976" t="str">
            <v>FRANCE</v>
          </cell>
          <cell r="E2976">
            <v>34652</v>
          </cell>
          <cell r="F2976">
            <v>1069651.48</v>
          </cell>
          <cell r="G2976">
            <v>1</v>
          </cell>
        </row>
        <row r="2977">
          <cell r="A2977">
            <v>39871</v>
          </cell>
          <cell r="B2977" t="str">
            <v>1373</v>
          </cell>
          <cell r="C2977" t="str">
            <v>HSBC VALEURS HAUT DIVIDENDE</v>
          </cell>
          <cell r="D2977" t="str">
            <v>FRANCE</v>
          </cell>
          <cell r="E2977">
            <v>37977</v>
          </cell>
          <cell r="F2977">
            <v>1652974.23</v>
          </cell>
          <cell r="G2977">
            <v>17166.564999999999</v>
          </cell>
        </row>
        <row r="2978">
          <cell r="A2978">
            <v>39871</v>
          </cell>
          <cell r="B2978" t="str">
            <v>1387</v>
          </cell>
          <cell r="C2978" t="str">
            <v>HSBC MULTIMANAGER OFFENSIF</v>
          </cell>
          <cell r="D2978" t="str">
            <v>FRANCE</v>
          </cell>
          <cell r="E2978">
            <v>37131</v>
          </cell>
          <cell r="F2978">
            <v>3574638</v>
          </cell>
          <cell r="G2978">
            <v>42237.932000000001</v>
          </cell>
        </row>
        <row r="2979">
          <cell r="A2979">
            <v>39871</v>
          </cell>
          <cell r="B2979" t="str">
            <v>139</v>
          </cell>
          <cell r="C2979" t="str">
            <v>HSBC AVANTAGE DYNAMIQUE</v>
          </cell>
          <cell r="D2979" t="str">
            <v>FRANCE</v>
          </cell>
          <cell r="E2979">
            <v>34614</v>
          </cell>
          <cell r="F2979">
            <v>41276461.079999998</v>
          </cell>
          <cell r="G2979">
            <v>1</v>
          </cell>
        </row>
        <row r="2980">
          <cell r="A2980">
            <v>39871</v>
          </cell>
          <cell r="B2980" t="str">
            <v>1404</v>
          </cell>
          <cell r="C2980" t="str">
            <v>HSBC EURO OBLIGATIONS RESPONSABLES</v>
          </cell>
          <cell r="D2980" t="str">
            <v>FRANCE</v>
          </cell>
          <cell r="E2980">
            <v>38058</v>
          </cell>
          <cell r="F2980">
            <v>991704.28</v>
          </cell>
          <cell r="G2980">
            <v>710.66499999999996</v>
          </cell>
        </row>
        <row r="2981">
          <cell r="A2981">
            <v>39871</v>
          </cell>
          <cell r="B2981" t="str">
            <v>1411</v>
          </cell>
          <cell r="C2981" t="str">
            <v>HSBC SMALL CAP FRANCE</v>
          </cell>
          <cell r="D2981" t="str">
            <v>FRANCE</v>
          </cell>
          <cell r="E2981">
            <v>38075</v>
          </cell>
          <cell r="F2981">
            <v>69154569.579999998</v>
          </cell>
          <cell r="G2981">
            <v>1</v>
          </cell>
        </row>
        <row r="2982">
          <cell r="A2982">
            <v>39871</v>
          </cell>
          <cell r="B2982" t="str">
            <v>1437</v>
          </cell>
          <cell r="C2982" t="str">
            <v>ERISA PERP</v>
          </cell>
          <cell r="D2982" t="str">
            <v>FRANCE</v>
          </cell>
          <cell r="E2982">
            <v>38258</v>
          </cell>
          <cell r="F2982">
            <v>57751336.890000001</v>
          </cell>
          <cell r="G2982">
            <v>1</v>
          </cell>
        </row>
        <row r="2983">
          <cell r="A2983">
            <v>39871</v>
          </cell>
          <cell r="B2983" t="str">
            <v>1441</v>
          </cell>
          <cell r="C2983" t="str">
            <v>HSBC ALPHA</v>
          </cell>
          <cell r="D2983" t="str">
            <v>FRANCE</v>
          </cell>
          <cell r="E2983">
            <v>38196</v>
          </cell>
          <cell r="F2983">
            <v>17676444.75</v>
          </cell>
          <cell r="G2983">
            <v>1</v>
          </cell>
        </row>
        <row r="2984">
          <cell r="A2984">
            <v>39871</v>
          </cell>
          <cell r="B2984" t="str">
            <v>1442</v>
          </cell>
          <cell r="C2984" t="str">
            <v>HSBC SPREAD ABS</v>
          </cell>
          <cell r="D2984" t="str">
            <v>FRANCE</v>
          </cell>
          <cell r="E2984">
            <v>38166</v>
          </cell>
          <cell r="F2984">
            <v>46099913.090000004</v>
          </cell>
          <cell r="G2984">
            <v>1</v>
          </cell>
        </row>
        <row r="2985">
          <cell r="A2985">
            <v>39871</v>
          </cell>
          <cell r="B2985" t="str">
            <v>1444</v>
          </cell>
          <cell r="C2985" t="str">
            <v>HALEVY M7</v>
          </cell>
          <cell r="D2985" t="str">
            <v>FRANCE</v>
          </cell>
          <cell r="E2985">
            <v>36973</v>
          </cell>
          <cell r="F2985">
            <v>108906157.31999999</v>
          </cell>
          <cell r="G2985">
            <v>1</v>
          </cell>
        </row>
        <row r="2986">
          <cell r="A2986">
            <v>39871</v>
          </cell>
          <cell r="B2986" t="str">
            <v>1445</v>
          </cell>
          <cell r="C2986" t="str">
            <v>ULYSSE</v>
          </cell>
          <cell r="D2986" t="str">
            <v>FRANCE</v>
          </cell>
          <cell r="E2986">
            <v>38748</v>
          </cell>
          <cell r="F2986">
            <v>3244849855</v>
          </cell>
          <cell r="G2986">
            <v>1</v>
          </cell>
        </row>
        <row r="2987">
          <cell r="A2987">
            <v>39871</v>
          </cell>
          <cell r="B2987" t="str">
            <v>1451</v>
          </cell>
          <cell r="C2987" t="str">
            <v>HSBC EE DIVERSIFIE RESPONSABLE ET SOLIDAIRE</v>
          </cell>
          <cell r="D2987" t="str">
            <v>FRANCE</v>
          </cell>
          <cell r="E2987">
            <v>38174</v>
          </cell>
          <cell r="F2987">
            <v>7541813.3899999997</v>
          </cell>
          <cell r="G2987">
            <v>1</v>
          </cell>
        </row>
        <row r="2988">
          <cell r="A2988">
            <v>39871</v>
          </cell>
          <cell r="B2988" t="str">
            <v>1471</v>
          </cell>
          <cell r="C2988" t="str">
            <v>FONDS INSTITUTIONNEL 3D</v>
          </cell>
          <cell r="D2988" t="str">
            <v>FRANCE</v>
          </cell>
          <cell r="E2988">
            <v>38294</v>
          </cell>
          <cell r="F2988">
            <v>150438432.12</v>
          </cell>
          <cell r="G2988">
            <v>1</v>
          </cell>
        </row>
        <row r="2989">
          <cell r="A2989">
            <v>39871</v>
          </cell>
          <cell r="B2989" t="str">
            <v>1507</v>
          </cell>
          <cell r="C2989" t="str">
            <v>HSBC ACTIVMONEY</v>
          </cell>
          <cell r="D2989" t="str">
            <v>FRANCE</v>
          </cell>
          <cell r="E2989">
            <v>32195</v>
          </cell>
          <cell r="F2989">
            <v>14335055.689999999</v>
          </cell>
          <cell r="G2989">
            <v>1</v>
          </cell>
        </row>
        <row r="2990">
          <cell r="A2990">
            <v>39871</v>
          </cell>
          <cell r="B2990" t="str">
            <v>1509</v>
          </cell>
          <cell r="C2990" t="str">
            <v>TRESOPTI</v>
          </cell>
          <cell r="D2990" t="str">
            <v>FRANCE</v>
          </cell>
          <cell r="E2990">
            <v>32021</v>
          </cell>
          <cell r="F2990">
            <v>141150834.69999999</v>
          </cell>
          <cell r="G2990">
            <v>1</v>
          </cell>
        </row>
        <row r="2991">
          <cell r="A2991">
            <v>39871</v>
          </cell>
          <cell r="B2991" t="str">
            <v>1525</v>
          </cell>
          <cell r="C2991" t="str">
            <v>HERVET EPARGNE ENTREPRISE</v>
          </cell>
          <cell r="D2991" t="str">
            <v>FRANCE</v>
          </cell>
          <cell r="E2991">
            <v>32692</v>
          </cell>
          <cell r="F2991">
            <v>2811700.09</v>
          </cell>
          <cell r="G2991">
            <v>1</v>
          </cell>
        </row>
        <row r="2992">
          <cell r="A2992">
            <v>39871</v>
          </cell>
          <cell r="B2992" t="str">
            <v>1530</v>
          </cell>
          <cell r="C2992" t="str">
            <v>RESIDENCES LE LOGEMENT DES FONCTIONNAIRES</v>
          </cell>
          <cell r="D2992" t="str">
            <v>FRANCE</v>
          </cell>
          <cell r="E2992">
            <v>36977</v>
          </cell>
          <cell r="F2992">
            <v>4779774.28</v>
          </cell>
          <cell r="G2992">
            <v>1</v>
          </cell>
        </row>
        <row r="2993">
          <cell r="A2993">
            <v>39871</v>
          </cell>
          <cell r="B2993" t="str">
            <v>1533</v>
          </cell>
          <cell r="C2993" t="str">
            <v>MAJORACTIONS PROTECTION</v>
          </cell>
          <cell r="D2993" t="str">
            <v>FRANCE</v>
          </cell>
          <cell r="E2993">
            <v>38370</v>
          </cell>
          <cell r="F2993">
            <v>18672409.989999998</v>
          </cell>
          <cell r="G2993">
            <v>1</v>
          </cell>
        </row>
        <row r="2994">
          <cell r="A2994">
            <v>39871</v>
          </cell>
          <cell r="B2994" t="str">
            <v>154</v>
          </cell>
          <cell r="C2994" t="str">
            <v>OBLIGATAIRE 6</v>
          </cell>
          <cell r="D2994" t="str">
            <v>FRANCE</v>
          </cell>
          <cell r="E2994">
            <v>32919</v>
          </cell>
          <cell r="F2994">
            <v>85519554.170000002</v>
          </cell>
          <cell r="G2994">
            <v>1</v>
          </cell>
        </row>
        <row r="2995">
          <cell r="A2995">
            <v>39871</v>
          </cell>
          <cell r="B2995" t="str">
            <v>155</v>
          </cell>
          <cell r="C2995" t="str">
            <v>GROUPAMA ALLOCATION</v>
          </cell>
          <cell r="D2995" t="str">
            <v>FRANCE</v>
          </cell>
          <cell r="E2995">
            <v>35464</v>
          </cell>
          <cell r="F2995">
            <v>16594106.710000001</v>
          </cell>
          <cell r="G2995">
            <v>1</v>
          </cell>
        </row>
        <row r="2996">
          <cell r="A2996">
            <v>39871</v>
          </cell>
          <cell r="B2996" t="str">
            <v>1550</v>
          </cell>
          <cell r="C2996" t="str">
            <v>AREVA DIVERSIFIE EQUILIBRE</v>
          </cell>
          <cell r="D2996" t="str">
            <v>FRANCE</v>
          </cell>
          <cell r="E2996">
            <v>38436</v>
          </cell>
          <cell r="F2996">
            <v>158179984.50999999</v>
          </cell>
          <cell r="G2996">
            <v>1</v>
          </cell>
        </row>
        <row r="2997">
          <cell r="A2997">
            <v>39871</v>
          </cell>
          <cell r="B2997" t="str">
            <v>1553</v>
          </cell>
          <cell r="C2997" t="str">
            <v>SWISSLIFE ACTIONS DIVERSIFIEES</v>
          </cell>
          <cell r="D2997" t="str">
            <v>FRANCE</v>
          </cell>
          <cell r="E2997">
            <v>35636</v>
          </cell>
          <cell r="F2997">
            <v>1351414.22</v>
          </cell>
          <cell r="G2997">
            <v>1</v>
          </cell>
        </row>
        <row r="2998">
          <cell r="A2998">
            <v>39871</v>
          </cell>
          <cell r="B2998" t="str">
            <v>1564</v>
          </cell>
          <cell r="C2998" t="str">
            <v>CGPA OBLIGATIONS DE BONNE QUALITE</v>
          </cell>
          <cell r="D2998" t="str">
            <v>FRANCE</v>
          </cell>
          <cell r="E2998">
            <v>38546</v>
          </cell>
          <cell r="F2998">
            <v>120435163.93000001</v>
          </cell>
          <cell r="G2998">
            <v>1</v>
          </cell>
        </row>
        <row r="2999">
          <cell r="A2999">
            <v>39871</v>
          </cell>
          <cell r="B2999" t="str">
            <v>1565</v>
          </cell>
          <cell r="C2999" t="str">
            <v>CGPA OBLIGATIONS CREDIT</v>
          </cell>
          <cell r="D2999" t="str">
            <v>FRANCE</v>
          </cell>
          <cell r="E2999">
            <v>38546</v>
          </cell>
          <cell r="F2999">
            <v>9064723.6699999999</v>
          </cell>
          <cell r="G2999">
            <v>1</v>
          </cell>
        </row>
        <row r="3000">
          <cell r="A3000">
            <v>39871</v>
          </cell>
          <cell r="B3000" t="str">
            <v>157</v>
          </cell>
          <cell r="C3000" t="str">
            <v>APOLLINE 4 ACTIONS</v>
          </cell>
          <cell r="D3000" t="str">
            <v>FRANCE</v>
          </cell>
          <cell r="E3000">
            <v>35944</v>
          </cell>
          <cell r="F3000">
            <v>112265208.52</v>
          </cell>
          <cell r="G3000">
            <v>1</v>
          </cell>
        </row>
        <row r="3001">
          <cell r="A3001">
            <v>39871</v>
          </cell>
          <cell r="B3001" t="str">
            <v>158</v>
          </cell>
          <cell r="C3001" t="str">
            <v>CCF CM DIVERSIFIE 7</v>
          </cell>
          <cell r="D3001" t="str">
            <v>FRANCE</v>
          </cell>
          <cell r="E3001">
            <v>35430</v>
          </cell>
          <cell r="F3001">
            <v>112002574.84999999</v>
          </cell>
          <cell r="G3001">
            <v>1</v>
          </cell>
        </row>
        <row r="3002">
          <cell r="A3002">
            <v>39871</v>
          </cell>
          <cell r="B3002" t="str">
            <v>159</v>
          </cell>
          <cell r="C3002" t="str">
            <v>HSBC DYNAMIQUE</v>
          </cell>
          <cell r="D3002" t="str">
            <v>FRANCE</v>
          </cell>
          <cell r="E3002">
            <v>35436</v>
          </cell>
          <cell r="F3002">
            <v>124687935.05</v>
          </cell>
          <cell r="G3002">
            <v>1</v>
          </cell>
        </row>
        <row r="3003">
          <cell r="A3003">
            <v>39871</v>
          </cell>
          <cell r="B3003" t="str">
            <v>15C</v>
          </cell>
          <cell r="C3003" t="str">
            <v>FETA 15C</v>
          </cell>
          <cell r="D3003" t="str">
            <v>UNKNOWN</v>
          </cell>
          <cell r="E3003">
            <v>39867</v>
          </cell>
          <cell r="F3003">
            <v>8113906.0300000003</v>
          </cell>
          <cell r="G3003">
            <v>109913.25</v>
          </cell>
        </row>
        <row r="3004">
          <cell r="A3004">
            <v>39871</v>
          </cell>
          <cell r="B3004" t="str">
            <v>1609</v>
          </cell>
          <cell r="C3004" t="str">
            <v>PP1</v>
          </cell>
          <cell r="D3004" t="str">
            <v>FRANCE</v>
          </cell>
          <cell r="E3004">
            <v>38701</v>
          </cell>
          <cell r="F3004">
            <v>34984581.719999999</v>
          </cell>
          <cell r="G3004">
            <v>1</v>
          </cell>
        </row>
        <row r="3005">
          <cell r="A3005">
            <v>39871</v>
          </cell>
          <cell r="B3005" t="str">
            <v>1624</v>
          </cell>
          <cell r="C3005" t="str">
            <v>HSBC MULTIMANAGER ACTIONS EURO</v>
          </cell>
          <cell r="D3005" t="str">
            <v>FRANCE</v>
          </cell>
          <cell r="E3005">
            <v>38791</v>
          </cell>
          <cell r="F3005">
            <v>33624720.780000001</v>
          </cell>
          <cell r="G3005">
            <v>1</v>
          </cell>
        </row>
        <row r="3006">
          <cell r="A3006">
            <v>39871</v>
          </cell>
          <cell r="B3006" t="str">
            <v>1625</v>
          </cell>
          <cell r="C3006" t="str">
            <v>ALKO</v>
          </cell>
          <cell r="D3006" t="str">
            <v>FRANCE</v>
          </cell>
          <cell r="E3006">
            <v>38810</v>
          </cell>
          <cell r="F3006">
            <v>342704485.88</v>
          </cell>
          <cell r="G3006">
            <v>1</v>
          </cell>
        </row>
        <row r="3007">
          <cell r="A3007">
            <v>39871</v>
          </cell>
          <cell r="B3007" t="str">
            <v>163</v>
          </cell>
          <cell r="C3007" t="str">
            <v>SAKKARAH 5</v>
          </cell>
          <cell r="D3007" t="str">
            <v>FRANCE</v>
          </cell>
          <cell r="E3007">
            <v>34347</v>
          </cell>
          <cell r="F3007">
            <v>50189995.740000002</v>
          </cell>
          <cell r="G3007">
            <v>1</v>
          </cell>
        </row>
        <row r="3008">
          <cell r="A3008">
            <v>39871</v>
          </cell>
          <cell r="B3008" t="str">
            <v>1631</v>
          </cell>
          <cell r="C3008" t="str">
            <v>HSBC HORIZON 2034-2036</v>
          </cell>
          <cell r="D3008" t="str">
            <v>FRANCE</v>
          </cell>
          <cell r="E3008">
            <v>38810</v>
          </cell>
          <cell r="F3008">
            <v>484677.68</v>
          </cell>
          <cell r="G3008">
            <v>1</v>
          </cell>
        </row>
        <row r="3009">
          <cell r="A3009">
            <v>39871</v>
          </cell>
          <cell r="B3009" t="str">
            <v>1632</v>
          </cell>
          <cell r="C3009" t="str">
            <v>GROUPAMA LOIRE BRETAGNE</v>
          </cell>
          <cell r="D3009" t="str">
            <v>FRANCE</v>
          </cell>
          <cell r="E3009">
            <v>38877</v>
          </cell>
          <cell r="F3009">
            <v>8377107.9100000001</v>
          </cell>
          <cell r="G3009">
            <v>1</v>
          </cell>
        </row>
        <row r="3010">
          <cell r="A3010">
            <v>39871</v>
          </cell>
          <cell r="B3010" t="str">
            <v>1662</v>
          </cell>
          <cell r="C3010" t="str">
            <v>ESSILOR INTERNATIONAL</v>
          </cell>
          <cell r="D3010" t="str">
            <v>FRANCE</v>
          </cell>
          <cell r="E3010">
            <v>38924</v>
          </cell>
          <cell r="F3010">
            <v>213584.67</v>
          </cell>
          <cell r="G3010">
            <v>1</v>
          </cell>
        </row>
        <row r="3011">
          <cell r="A3011">
            <v>39871</v>
          </cell>
          <cell r="B3011" t="str">
            <v>1667</v>
          </cell>
          <cell r="C3011" t="str">
            <v>HSBC GIF HALBIS GLOBAL MACRO</v>
          </cell>
          <cell r="D3011" t="str">
            <v>FRANCE</v>
          </cell>
          <cell r="E3011">
            <v>39251</v>
          </cell>
          <cell r="F3011">
            <v>55914098.600000001</v>
          </cell>
          <cell r="G3011">
            <v>1</v>
          </cell>
        </row>
        <row r="3012">
          <cell r="A3012">
            <v>39871</v>
          </cell>
          <cell r="B3012" t="str">
            <v>1682</v>
          </cell>
          <cell r="C3012" t="str">
            <v>HSBC CAP EO2</v>
          </cell>
          <cell r="D3012" t="str">
            <v>FRANCE</v>
          </cell>
          <cell r="E3012">
            <v>39041</v>
          </cell>
          <cell r="F3012">
            <v>229210686.94</v>
          </cell>
          <cell r="G3012">
            <v>1</v>
          </cell>
        </row>
        <row r="3013">
          <cell r="A3013">
            <v>39871</v>
          </cell>
          <cell r="B3013" t="str">
            <v>1689</v>
          </cell>
          <cell r="C3013" t="str">
            <v>HSBC INSURANCE UK LTD</v>
          </cell>
          <cell r="D3013" t="str">
            <v>FRANCE</v>
          </cell>
          <cell r="E3013">
            <v>36088</v>
          </cell>
          <cell r="F3013">
            <v>188104064</v>
          </cell>
          <cell r="G3013">
            <v>1</v>
          </cell>
        </row>
        <row r="3014">
          <cell r="A3014">
            <v>39871</v>
          </cell>
          <cell r="B3014" t="str">
            <v>1693</v>
          </cell>
          <cell r="C3014" t="str">
            <v>CONCORDE CLASSIQUE</v>
          </cell>
          <cell r="D3014" t="str">
            <v>FRANCE</v>
          </cell>
          <cell r="E3014">
            <v>39164</v>
          </cell>
          <cell r="F3014">
            <v>27514983.960000001</v>
          </cell>
          <cell r="G3014">
            <v>1</v>
          </cell>
        </row>
        <row r="3015">
          <cell r="A3015">
            <v>39871</v>
          </cell>
          <cell r="B3015" t="str">
            <v>170</v>
          </cell>
          <cell r="C3015" t="str">
            <v>DUGUAY OBLIGATIONS</v>
          </cell>
          <cell r="D3015" t="str">
            <v>FRANCE</v>
          </cell>
          <cell r="E3015">
            <v>34187</v>
          </cell>
          <cell r="F3015">
            <v>105675436.63</v>
          </cell>
          <cell r="G3015">
            <v>1</v>
          </cell>
        </row>
        <row r="3016">
          <cell r="A3016">
            <v>39871</v>
          </cell>
          <cell r="B3016" t="str">
            <v>1700</v>
          </cell>
          <cell r="C3016" t="str">
            <v>PARROT SA ACTIONNARIAT</v>
          </cell>
          <cell r="D3016" t="str">
            <v>FRANCE</v>
          </cell>
          <cell r="E3016">
            <v>39136</v>
          </cell>
          <cell r="F3016">
            <v>34539.980000000003</v>
          </cell>
          <cell r="G3016">
            <v>1</v>
          </cell>
        </row>
        <row r="3017">
          <cell r="A3017">
            <v>39871</v>
          </cell>
          <cell r="B3017" t="str">
            <v>1723</v>
          </cell>
          <cell r="C3017" t="str">
            <v>SOLUCOM ACTIONS</v>
          </cell>
          <cell r="D3017" t="str">
            <v>FRANCE</v>
          </cell>
          <cell r="E3017">
            <v>39230</v>
          </cell>
          <cell r="F3017">
            <v>466315.33</v>
          </cell>
          <cell r="G3017">
            <v>1</v>
          </cell>
        </row>
        <row r="3018">
          <cell r="A3018">
            <v>39871</v>
          </cell>
          <cell r="B3018" t="str">
            <v>1734</v>
          </cell>
          <cell r="C3018" t="str">
            <v>CARPIMKO PETITES ET MOYENNES CAPI H</v>
          </cell>
          <cell r="D3018" t="str">
            <v>FRANCE</v>
          </cell>
          <cell r="E3018">
            <v>39280</v>
          </cell>
          <cell r="F3018">
            <v>16075215.210000001</v>
          </cell>
          <cell r="G3018">
            <v>1</v>
          </cell>
        </row>
        <row r="3019">
          <cell r="A3019">
            <v>39871</v>
          </cell>
          <cell r="B3019" t="str">
            <v>1741</v>
          </cell>
          <cell r="C3019" t="str">
            <v>PENELOPE</v>
          </cell>
          <cell r="D3019" t="str">
            <v>FRANCE</v>
          </cell>
          <cell r="E3019">
            <v>39297</v>
          </cell>
          <cell r="F3019">
            <v>320691050</v>
          </cell>
          <cell r="G3019">
            <v>1</v>
          </cell>
        </row>
        <row r="3020">
          <cell r="A3020">
            <v>39871</v>
          </cell>
          <cell r="B3020" t="str">
            <v>1748</v>
          </cell>
          <cell r="C3020" t="str">
            <v>HSBC PYTHIE BOND</v>
          </cell>
          <cell r="D3020" t="str">
            <v>FRANCE</v>
          </cell>
          <cell r="E3020">
            <v>38763</v>
          </cell>
          <cell r="F3020">
            <v>13323447.869999999</v>
          </cell>
          <cell r="G3020">
            <v>1</v>
          </cell>
        </row>
        <row r="3021">
          <cell r="A3021">
            <v>39871</v>
          </cell>
          <cell r="B3021" t="str">
            <v>1766</v>
          </cell>
          <cell r="C3021" t="str">
            <v>HELIUM</v>
          </cell>
          <cell r="D3021" t="str">
            <v>FRANCE</v>
          </cell>
          <cell r="E3021">
            <v>39373</v>
          </cell>
          <cell r="F3021">
            <v>28779082.399999999</v>
          </cell>
          <cell r="G3021">
            <v>1</v>
          </cell>
        </row>
        <row r="3022">
          <cell r="A3022">
            <v>39871</v>
          </cell>
          <cell r="B3022" t="str">
            <v>1771</v>
          </cell>
          <cell r="C3022" t="str">
            <v>NOVARTIS PHARMA ACTIONNARIAT</v>
          </cell>
          <cell r="D3022" t="str">
            <v>FRANCE</v>
          </cell>
          <cell r="E3022">
            <v>35885</v>
          </cell>
          <cell r="F3022">
            <v>10457600.880000001</v>
          </cell>
          <cell r="G3022">
            <v>1</v>
          </cell>
        </row>
        <row r="3023">
          <cell r="A3023">
            <v>39871</v>
          </cell>
          <cell r="B3023" t="str">
            <v>1772</v>
          </cell>
          <cell r="C3023" t="str">
            <v>NOVARTIS PHARMA COURT TERME</v>
          </cell>
          <cell r="D3023" t="str">
            <v>FRANCE</v>
          </cell>
          <cell r="E3023">
            <v>35885</v>
          </cell>
          <cell r="F3023">
            <v>22234690.809999999</v>
          </cell>
          <cell r="G3023">
            <v>1</v>
          </cell>
        </row>
        <row r="3024">
          <cell r="A3024">
            <v>39871</v>
          </cell>
          <cell r="B3024" t="str">
            <v>1773</v>
          </cell>
          <cell r="C3024" t="str">
            <v>NOVARTIS PHARMA MOYEN TERME</v>
          </cell>
          <cell r="D3024" t="str">
            <v>FRANCE</v>
          </cell>
          <cell r="E3024">
            <v>35915</v>
          </cell>
          <cell r="F3024">
            <v>12488163.4</v>
          </cell>
          <cell r="G3024">
            <v>1</v>
          </cell>
        </row>
        <row r="3025">
          <cell r="A3025">
            <v>39871</v>
          </cell>
          <cell r="B3025" t="str">
            <v>1774</v>
          </cell>
          <cell r="C3025" t="str">
            <v>NOVARTIS PHARMA LONG TERME</v>
          </cell>
          <cell r="D3025" t="str">
            <v>FRANCE</v>
          </cell>
          <cell r="E3025">
            <v>35885</v>
          </cell>
          <cell r="F3025">
            <v>7939904.3499999996</v>
          </cell>
          <cell r="G3025">
            <v>1</v>
          </cell>
        </row>
        <row r="3026">
          <cell r="A3026">
            <v>39871</v>
          </cell>
          <cell r="B3026" t="str">
            <v>1776</v>
          </cell>
          <cell r="C3026" t="str">
            <v>GENERALI Vie</v>
          </cell>
          <cell r="D3026" t="str">
            <v>FRANCE</v>
          </cell>
          <cell r="E3026">
            <v>39533</v>
          </cell>
          <cell r="F3026">
            <v>66215660.770000003</v>
          </cell>
          <cell r="G3026">
            <v>1</v>
          </cell>
        </row>
        <row r="3027">
          <cell r="A3027">
            <v>39871</v>
          </cell>
          <cell r="B3027" t="str">
            <v>1777</v>
          </cell>
          <cell r="C3027" t="str">
            <v>AGIRA SMALL ET MID CAP EURO</v>
          </cell>
          <cell r="D3027" t="str">
            <v>FRANCE</v>
          </cell>
          <cell r="E3027">
            <v>39462</v>
          </cell>
          <cell r="F3027">
            <v>30851282.579999998</v>
          </cell>
          <cell r="G3027">
            <v>1</v>
          </cell>
        </row>
        <row r="3028">
          <cell r="A3028">
            <v>39871</v>
          </cell>
          <cell r="B3028" t="str">
            <v>1778</v>
          </cell>
          <cell r="C3028" t="str">
            <v>AGIRA OBLIG CORP EURO H</v>
          </cell>
          <cell r="D3028" t="str">
            <v>FRANCE</v>
          </cell>
          <cell r="E3028">
            <v>39462</v>
          </cell>
          <cell r="F3028">
            <v>98798448.670000002</v>
          </cell>
          <cell r="G3028">
            <v>1</v>
          </cell>
        </row>
        <row r="3029">
          <cell r="A3029">
            <v>39871</v>
          </cell>
          <cell r="B3029" t="str">
            <v>179</v>
          </cell>
          <cell r="C3029" t="str">
            <v>DUGUAY ACTIONS EUROPE</v>
          </cell>
          <cell r="D3029" t="str">
            <v>FRANCE</v>
          </cell>
          <cell r="E3029">
            <v>35746</v>
          </cell>
          <cell r="F3029">
            <v>25018818.75</v>
          </cell>
          <cell r="G3029">
            <v>1</v>
          </cell>
        </row>
        <row r="3030">
          <cell r="A3030">
            <v>39871</v>
          </cell>
          <cell r="B3030" t="str">
            <v>1794</v>
          </cell>
          <cell r="C3030" t="str">
            <v>HSBC PHARMA OBLIGATIONS TAUX FIXES</v>
          </cell>
          <cell r="D3030" t="str">
            <v>FRANCE</v>
          </cell>
          <cell r="E3030">
            <v>39503</v>
          </cell>
          <cell r="F3030">
            <v>249507556.43000001</v>
          </cell>
          <cell r="G3030">
            <v>1</v>
          </cell>
        </row>
        <row r="3031">
          <cell r="A3031">
            <v>39871</v>
          </cell>
          <cell r="B3031" t="str">
            <v>1795</v>
          </cell>
          <cell r="C3031" t="str">
            <v>SCHNEIDER DIVERSIFIE</v>
          </cell>
          <cell r="D3031" t="str">
            <v>FRANCE</v>
          </cell>
          <cell r="E3031">
            <v>39507</v>
          </cell>
          <cell r="F3031">
            <v>43392780.020000003</v>
          </cell>
          <cell r="G3031">
            <v>1</v>
          </cell>
        </row>
        <row r="3032">
          <cell r="A3032">
            <v>39871</v>
          </cell>
          <cell r="B3032" t="str">
            <v>18</v>
          </cell>
          <cell r="C3032" t="str">
            <v>HSBC OBLIG EURO</v>
          </cell>
          <cell r="D3032" t="str">
            <v>FRANCE</v>
          </cell>
          <cell r="E3032">
            <v>25174</v>
          </cell>
          <cell r="F3032">
            <v>170948909.31</v>
          </cell>
          <cell r="G3032">
            <v>1</v>
          </cell>
        </row>
        <row r="3033">
          <cell r="A3033">
            <v>39871</v>
          </cell>
          <cell r="B3033" t="str">
            <v>180</v>
          </cell>
          <cell r="C3033" t="str">
            <v>ERISA ACTIONS GRANDES VALEURS</v>
          </cell>
          <cell r="D3033" t="str">
            <v>FRANCE</v>
          </cell>
          <cell r="E3033">
            <v>35878</v>
          </cell>
          <cell r="F3033">
            <v>3800366.98</v>
          </cell>
          <cell r="G3033">
            <v>1</v>
          </cell>
        </row>
        <row r="3034">
          <cell r="A3034">
            <v>39871</v>
          </cell>
          <cell r="B3034" t="str">
            <v>1800</v>
          </cell>
          <cell r="C3034" t="str">
            <v>HSBC INVEST US GOVT MMKT</v>
          </cell>
          <cell r="D3034" t="str">
            <v>NEW YORK</v>
          </cell>
          <cell r="E3034">
            <v>32996</v>
          </cell>
          <cell r="F3034">
            <v>13598079281.209999</v>
          </cell>
          <cell r="G3034">
            <v>1</v>
          </cell>
        </row>
        <row r="3035">
          <cell r="A3035">
            <v>39871</v>
          </cell>
          <cell r="B3035" t="str">
            <v>1801</v>
          </cell>
          <cell r="C3035" t="str">
            <v>HSBC INV NY TAX FREE MMKT</v>
          </cell>
          <cell r="D3035" t="str">
            <v>NEW YORK</v>
          </cell>
          <cell r="E3035">
            <v>34655</v>
          </cell>
          <cell r="F3035">
            <v>1017838506.84</v>
          </cell>
          <cell r="G3035">
            <v>1</v>
          </cell>
        </row>
        <row r="3036">
          <cell r="A3036">
            <v>39871</v>
          </cell>
          <cell r="B3036" t="str">
            <v>1802</v>
          </cell>
          <cell r="C3036" t="str">
            <v>HSBC INV NY TAX FREE BOND</v>
          </cell>
          <cell r="D3036" t="str">
            <v>NEW YORK</v>
          </cell>
          <cell r="E3036">
            <v>34820</v>
          </cell>
          <cell r="F3036">
            <v>43326966.060000002</v>
          </cell>
          <cell r="G3036">
            <v>1</v>
          </cell>
        </row>
        <row r="3037">
          <cell r="A3037">
            <v>39871</v>
          </cell>
          <cell r="B3037" t="str">
            <v>1804</v>
          </cell>
          <cell r="C3037" t="str">
            <v>HSBC INV PRIME MMKT FUND</v>
          </cell>
          <cell r="D3037" t="str">
            <v>NEW YORK</v>
          </cell>
          <cell r="E3037">
            <v>36112</v>
          </cell>
          <cell r="F3037">
            <v>11794096063.99</v>
          </cell>
          <cell r="G3037">
            <v>1</v>
          </cell>
        </row>
        <row r="3038">
          <cell r="A3038">
            <v>39871</v>
          </cell>
          <cell r="B3038" t="str">
            <v>1806</v>
          </cell>
          <cell r="C3038" t="str">
            <v>HSBC INV U.S. TREAS MMKT</v>
          </cell>
          <cell r="D3038" t="str">
            <v>NEW YORK</v>
          </cell>
          <cell r="E3038">
            <v>37035</v>
          </cell>
          <cell r="F3038">
            <v>6484014639.7700005</v>
          </cell>
          <cell r="G3038">
            <v>1</v>
          </cell>
        </row>
        <row r="3039">
          <cell r="A3039">
            <v>39871</v>
          </cell>
          <cell r="B3039" t="str">
            <v>1808</v>
          </cell>
          <cell r="C3039" t="str">
            <v>HSBC INV CAL TAX-FREE MMK</v>
          </cell>
          <cell r="D3039" t="str">
            <v>NEW YORK</v>
          </cell>
          <cell r="E3039">
            <v>37424</v>
          </cell>
          <cell r="F3039">
            <v>87102824.879999995</v>
          </cell>
          <cell r="G3039">
            <v>1</v>
          </cell>
        </row>
        <row r="3040">
          <cell r="A3040">
            <v>39871</v>
          </cell>
          <cell r="B3040" t="str">
            <v>1809</v>
          </cell>
          <cell r="C3040" t="str">
            <v>HSBC INV TAX FREE MMKT</v>
          </cell>
          <cell r="D3040" t="str">
            <v>NEW YORK</v>
          </cell>
          <cell r="E3040">
            <v>38147</v>
          </cell>
          <cell r="F3040">
            <v>244912926.59999999</v>
          </cell>
          <cell r="G3040">
            <v>1</v>
          </cell>
        </row>
        <row r="3041">
          <cell r="A3041">
            <v>39871</v>
          </cell>
          <cell r="B3041" t="str">
            <v>1820</v>
          </cell>
          <cell r="C3041" t="str">
            <v>HSBC INV CORE PLUS FI POR</v>
          </cell>
          <cell r="D3041" t="str">
            <v>NEW YORK</v>
          </cell>
          <cell r="E3041">
            <v>34708</v>
          </cell>
          <cell r="F3041">
            <v>58378851.450000003</v>
          </cell>
          <cell r="G3041">
            <v>32991538</v>
          </cell>
        </row>
        <row r="3042">
          <cell r="A3042">
            <v>39871</v>
          </cell>
          <cell r="B3042" t="str">
            <v>1840</v>
          </cell>
          <cell r="C3042" t="str">
            <v>HSBC INV INTL EQUITY PORT</v>
          </cell>
          <cell r="D3042" t="str">
            <v>NEW YORK</v>
          </cell>
          <cell r="E3042">
            <v>34708</v>
          </cell>
          <cell r="F3042">
            <v>125052518.29000001</v>
          </cell>
          <cell r="G3042">
            <v>89508657</v>
          </cell>
        </row>
        <row r="3043">
          <cell r="A3043">
            <v>39871</v>
          </cell>
          <cell r="B3043" t="str">
            <v>1847</v>
          </cell>
          <cell r="C3043" t="str">
            <v>HALBIS FUNDS HSBC GLOBAL CREDIT OPPORTUNITY - POOL USD</v>
          </cell>
          <cell r="D3043" t="str">
            <v>FRANCE</v>
          </cell>
          <cell r="E3043">
            <v>39605</v>
          </cell>
          <cell r="F3043">
            <v>23586762.84</v>
          </cell>
          <cell r="G3043">
            <v>1</v>
          </cell>
        </row>
        <row r="3044">
          <cell r="A3044">
            <v>39871</v>
          </cell>
          <cell r="B3044" t="str">
            <v>1848</v>
          </cell>
          <cell r="C3044" t="str">
            <v>HALBIS FUNDS HSBC GLOBAL CREDIT OPPORTUNITY FUND</v>
          </cell>
          <cell r="D3044" t="str">
            <v>FRANCE</v>
          </cell>
          <cell r="E3044">
            <v>39605</v>
          </cell>
          <cell r="F3044">
            <v>4418512.09</v>
          </cell>
          <cell r="G3044">
            <v>1</v>
          </cell>
        </row>
        <row r="3045">
          <cell r="A3045">
            <v>39871</v>
          </cell>
          <cell r="B3045" t="str">
            <v>1849</v>
          </cell>
          <cell r="C3045" t="str">
            <v>HALBIS FUNDS HSBC GLOBAL CREDIT OPPORTUNITY - POOL EUR</v>
          </cell>
          <cell r="D3045" t="str">
            <v>FRANCE</v>
          </cell>
          <cell r="E3045">
            <v>39605</v>
          </cell>
          <cell r="F3045">
            <v>23182845.890000001</v>
          </cell>
          <cell r="G3045">
            <v>1</v>
          </cell>
        </row>
        <row r="3046">
          <cell r="A3046">
            <v>39871</v>
          </cell>
          <cell r="B3046" t="str">
            <v>1850</v>
          </cell>
          <cell r="C3046" t="str">
            <v>HSBC INV OPPORTUNITY PORT</v>
          </cell>
          <cell r="D3046" t="str">
            <v>NEW YORK</v>
          </cell>
          <cell r="E3046">
            <v>35311</v>
          </cell>
          <cell r="F3046">
            <v>86127042.290000007</v>
          </cell>
          <cell r="G3046">
            <v>42409971</v>
          </cell>
        </row>
        <row r="3047">
          <cell r="A3047">
            <v>39871</v>
          </cell>
          <cell r="B3047" t="str">
            <v>1855</v>
          </cell>
          <cell r="C3047" t="str">
            <v>HSBC ISF MULTIALPHA JAPAN EQUITY</v>
          </cell>
          <cell r="D3047" t="str">
            <v>FRANCE</v>
          </cell>
          <cell r="E3047">
            <v>39638</v>
          </cell>
          <cell r="F3047">
            <v>34799171.43</v>
          </cell>
          <cell r="G3047">
            <v>1</v>
          </cell>
        </row>
        <row r="3048">
          <cell r="A3048">
            <v>39871</v>
          </cell>
          <cell r="B3048" t="str">
            <v>1856</v>
          </cell>
          <cell r="C3048" t="str">
            <v>HSBC ISF HISF MA JAP DALTON (compte technique)</v>
          </cell>
          <cell r="D3048" t="str">
            <v>FRANCE</v>
          </cell>
          <cell r="F3048">
            <v>10835098</v>
          </cell>
          <cell r="G3048">
            <v>1</v>
          </cell>
        </row>
        <row r="3049">
          <cell r="A3049">
            <v>39871</v>
          </cell>
          <cell r="B3049" t="str">
            <v>1857</v>
          </cell>
          <cell r="C3049" t="str">
            <v>HSBC ISF HISF MA JAP LINDSELL (compte technique)</v>
          </cell>
          <cell r="D3049" t="str">
            <v>FRANCE</v>
          </cell>
          <cell r="F3049">
            <v>5517074.1900000004</v>
          </cell>
          <cell r="G3049">
            <v>1</v>
          </cell>
        </row>
        <row r="3050">
          <cell r="A3050">
            <v>39871</v>
          </cell>
          <cell r="B3050" t="str">
            <v>1858</v>
          </cell>
          <cell r="C3050" t="str">
            <v>HSBC ISF HISF MA JAP SGAM UK (compte technique)</v>
          </cell>
          <cell r="D3050" t="str">
            <v>FRANCE</v>
          </cell>
          <cell r="F3050">
            <v>8830919.2899999991</v>
          </cell>
          <cell r="G3050">
            <v>1</v>
          </cell>
        </row>
        <row r="3051">
          <cell r="A3051">
            <v>39871</v>
          </cell>
          <cell r="B3051" t="str">
            <v>1859</v>
          </cell>
          <cell r="C3051" t="str">
            <v>HSBC ISF HISF MA JAP T ROWE (compte technique)</v>
          </cell>
          <cell r="D3051" t="str">
            <v>FRANCE</v>
          </cell>
          <cell r="F3051">
            <v>9541670.7100000009</v>
          </cell>
          <cell r="G3051">
            <v>1</v>
          </cell>
        </row>
        <row r="3052">
          <cell r="A3052">
            <v>39871</v>
          </cell>
          <cell r="B3052" t="str">
            <v>1861</v>
          </cell>
          <cell r="C3052" t="str">
            <v>HSBC ISF MULTIALPHA NORTH AMERICA EQUITY</v>
          </cell>
          <cell r="D3052" t="str">
            <v>FRANCE</v>
          </cell>
          <cell r="E3052">
            <v>39646</v>
          </cell>
          <cell r="F3052">
            <v>68806121.989999995</v>
          </cell>
          <cell r="G3052">
            <v>1</v>
          </cell>
        </row>
        <row r="3053">
          <cell r="A3053">
            <v>39871</v>
          </cell>
          <cell r="B3053" t="str">
            <v>1862</v>
          </cell>
          <cell r="C3053" t="str">
            <v>HSBC ISF MULTIALPHA EUROPE EQUITY</v>
          </cell>
          <cell r="D3053" t="str">
            <v>FRANCE</v>
          </cell>
          <cell r="E3053">
            <v>39646</v>
          </cell>
          <cell r="F3053">
            <v>95315502.370000005</v>
          </cell>
          <cell r="G3053">
            <v>1</v>
          </cell>
        </row>
        <row r="3054">
          <cell r="A3054">
            <v>39871</v>
          </cell>
          <cell r="B3054" t="str">
            <v>1864</v>
          </cell>
          <cell r="C3054" t="str">
            <v>HSBC ISF MULTIALPHA ASIA PACIFIC EX JAPAN EQUITY</v>
          </cell>
          <cell r="D3054" t="str">
            <v>FRANCE</v>
          </cell>
          <cell r="E3054">
            <v>39688</v>
          </cell>
          <cell r="F3054">
            <v>42191127.090000004</v>
          </cell>
          <cell r="G3054">
            <v>1</v>
          </cell>
        </row>
        <row r="3055">
          <cell r="A3055">
            <v>39871</v>
          </cell>
          <cell r="B3055" t="str">
            <v>1865</v>
          </cell>
          <cell r="C3055" t="str">
            <v>HSBC ISF MULTIALPHA GLOBAL EQUITY</v>
          </cell>
          <cell r="D3055" t="str">
            <v>FRANCE</v>
          </cell>
          <cell r="E3055">
            <v>39653</v>
          </cell>
          <cell r="F3055">
            <v>269714229.11000001</v>
          </cell>
          <cell r="G3055">
            <v>1</v>
          </cell>
        </row>
        <row r="3056">
          <cell r="A3056">
            <v>39871</v>
          </cell>
          <cell r="B3056" t="str">
            <v>1866</v>
          </cell>
          <cell r="C3056" t="str">
            <v>HSBC ISF MULTIALPHA GLOBAL EMERGING MARKETS EQUITY</v>
          </cell>
          <cell r="D3056" t="str">
            <v>FRANCE</v>
          </cell>
          <cell r="E3056">
            <v>39678</v>
          </cell>
          <cell r="F3056">
            <v>52358087.450000003</v>
          </cell>
          <cell r="G3056">
            <v>1</v>
          </cell>
        </row>
        <row r="3057">
          <cell r="A3057">
            <v>39871</v>
          </cell>
          <cell r="B3057" t="str">
            <v>1867</v>
          </cell>
          <cell r="C3057" t="str">
            <v>HSBC ISF HISF MA NAM EQ - Aletheia (compte technique)</v>
          </cell>
          <cell r="D3057" t="str">
            <v>FRANCE</v>
          </cell>
          <cell r="F3057">
            <v>12604310.49</v>
          </cell>
          <cell r="G3057">
            <v>1</v>
          </cell>
        </row>
        <row r="3058">
          <cell r="A3058">
            <v>39871</v>
          </cell>
          <cell r="B3058" t="str">
            <v>1868</v>
          </cell>
          <cell r="C3058" t="str">
            <v>HSBC ISF HISF MA NAM EQ - Cohen (compte technique)</v>
          </cell>
          <cell r="D3058" t="str">
            <v>FRANCE</v>
          </cell>
          <cell r="F3058">
            <v>14033237.279999999</v>
          </cell>
          <cell r="G3058">
            <v>1</v>
          </cell>
        </row>
        <row r="3059">
          <cell r="A3059">
            <v>39871</v>
          </cell>
          <cell r="B3059" t="str">
            <v>1869</v>
          </cell>
          <cell r="C3059" t="str">
            <v>HSBC ISF HISF MA NAM EQ - Los Angeles (compte technique)</v>
          </cell>
          <cell r="D3059" t="str">
            <v>FRANCE</v>
          </cell>
          <cell r="F3059">
            <v>14066932.52</v>
          </cell>
          <cell r="G3059">
            <v>1</v>
          </cell>
        </row>
        <row r="3060">
          <cell r="A3060">
            <v>39871</v>
          </cell>
          <cell r="B3060" t="str">
            <v>1870</v>
          </cell>
          <cell r="C3060" t="str">
            <v>HSBC INV INT DURATION POR</v>
          </cell>
          <cell r="D3060" t="str">
            <v>NEW YORK</v>
          </cell>
          <cell r="E3060">
            <v>36914</v>
          </cell>
          <cell r="F3060">
            <v>12541894.91</v>
          </cell>
          <cell r="G3060">
            <v>9239372</v>
          </cell>
        </row>
        <row r="3061">
          <cell r="A3061">
            <v>39871</v>
          </cell>
          <cell r="B3061" t="str">
            <v>1873</v>
          </cell>
          <cell r="C3061" t="str">
            <v>HSBC ISF HISF MA EU EQ - AQR (compte technique)</v>
          </cell>
          <cell r="D3061" t="str">
            <v>FRANCE</v>
          </cell>
          <cell r="F3061">
            <v>48415510.460000001</v>
          </cell>
          <cell r="G3061">
            <v>1</v>
          </cell>
        </row>
        <row r="3062">
          <cell r="A3062">
            <v>39871</v>
          </cell>
          <cell r="B3062" t="str">
            <v>1874</v>
          </cell>
          <cell r="C3062" t="str">
            <v>HSBC ISF HISF MA EU EQ - J O Hambro (compte technique)</v>
          </cell>
          <cell r="D3062" t="str">
            <v>FRANCE</v>
          </cell>
          <cell r="F3062">
            <v>47335665.020000003</v>
          </cell>
          <cell r="G3062">
            <v>1</v>
          </cell>
        </row>
        <row r="3063">
          <cell r="A3063">
            <v>39871</v>
          </cell>
          <cell r="B3063" t="str">
            <v>1875</v>
          </cell>
          <cell r="C3063" t="str">
            <v>HSBC INV HIGH YIELD PORT</v>
          </cell>
          <cell r="D3063" t="str">
            <v>NEW YORK</v>
          </cell>
          <cell r="E3063">
            <v>38674</v>
          </cell>
          <cell r="F3063">
            <v>57861609.539999999</v>
          </cell>
          <cell r="G3063">
            <v>52016952</v>
          </cell>
        </row>
        <row r="3064">
          <cell r="A3064">
            <v>39871</v>
          </cell>
          <cell r="B3064" t="str">
            <v>1879</v>
          </cell>
          <cell r="C3064" t="str">
            <v>HSBC ISF HISF MA GEM EQ PanAgora (compte techinique)</v>
          </cell>
          <cell r="D3064" t="str">
            <v>FRANCE</v>
          </cell>
          <cell r="E3064">
            <v>39678</v>
          </cell>
          <cell r="F3064">
            <v>15685616.17</v>
          </cell>
          <cell r="G3064">
            <v>1</v>
          </cell>
        </row>
        <row r="3065">
          <cell r="A3065">
            <v>39871</v>
          </cell>
          <cell r="B3065" t="str">
            <v>188</v>
          </cell>
          <cell r="C3065" t="str">
            <v>HSBC CORPORATE MONEY FUND - CLASS R USD</v>
          </cell>
          <cell r="D3065" t="str">
            <v>UNKNOWN</v>
          </cell>
          <cell r="E3065">
            <v>34295</v>
          </cell>
          <cell r="F3065">
            <v>44413037.289999999</v>
          </cell>
          <cell r="G3065">
            <v>2537395.16</v>
          </cell>
        </row>
        <row r="3066">
          <cell r="A3066">
            <v>39871</v>
          </cell>
          <cell r="B3066" t="str">
            <v>1880</v>
          </cell>
          <cell r="C3066" t="str">
            <v>HSBC INV VALUE PORTFOLIO</v>
          </cell>
          <cell r="D3066" t="str">
            <v>NEW YORK</v>
          </cell>
          <cell r="E3066">
            <v>38117</v>
          </cell>
          <cell r="F3066">
            <v>27029572.969999999</v>
          </cell>
          <cell r="G3066">
            <v>34076947</v>
          </cell>
        </row>
        <row r="3067">
          <cell r="A3067">
            <v>39871</v>
          </cell>
          <cell r="B3067" t="str">
            <v>1883</v>
          </cell>
          <cell r="C3067" t="str">
            <v>HSBC ISF HISF MA AsPc ex JP EQ - TTInternational (compte technique)</v>
          </cell>
          <cell r="D3067" t="str">
            <v>FRANCE</v>
          </cell>
          <cell r="E3067">
            <v>39688</v>
          </cell>
          <cell r="F3067">
            <v>14632564.99</v>
          </cell>
          <cell r="G3067">
            <v>1</v>
          </cell>
        </row>
        <row r="3068">
          <cell r="A3068">
            <v>39871</v>
          </cell>
          <cell r="B3068" t="str">
            <v>1887</v>
          </cell>
          <cell r="C3068" t="str">
            <v>HKEU - HUTCHINSON PROVIDENT</v>
          </cell>
          <cell r="D3068" t="str">
            <v>FRANCE</v>
          </cell>
          <cell r="F3068">
            <v>2144322.79</v>
          </cell>
          <cell r="G3068">
            <v>1</v>
          </cell>
        </row>
        <row r="3069">
          <cell r="A3069">
            <v>39871</v>
          </cell>
          <cell r="B3069" t="str">
            <v>1888</v>
          </cell>
          <cell r="C3069" t="str">
            <v>HKEU - DIAMOND FUND</v>
          </cell>
          <cell r="D3069" t="str">
            <v>FRANCE</v>
          </cell>
          <cell r="F3069">
            <v>6808485.0700000003</v>
          </cell>
          <cell r="G3069">
            <v>1</v>
          </cell>
        </row>
        <row r="3070">
          <cell r="A3070">
            <v>39871</v>
          </cell>
          <cell r="B3070" t="str">
            <v>1889</v>
          </cell>
          <cell r="C3070" t="str">
            <v>HKEU - HSBC MANAGED STABLE GWT (M)</v>
          </cell>
          <cell r="D3070" t="str">
            <v>FRANCE</v>
          </cell>
          <cell r="F3070">
            <v>2370839.7799999998</v>
          </cell>
          <cell r="G3070">
            <v>1</v>
          </cell>
        </row>
        <row r="3071">
          <cell r="A3071">
            <v>39871</v>
          </cell>
          <cell r="B3071" t="str">
            <v>189</v>
          </cell>
          <cell r="C3071" t="str">
            <v>IPV FONDS PROPRES</v>
          </cell>
          <cell r="D3071" t="str">
            <v>FRANCE</v>
          </cell>
          <cell r="E3071">
            <v>35150</v>
          </cell>
          <cell r="F3071">
            <v>8058021.1500000004</v>
          </cell>
          <cell r="G3071">
            <v>1</v>
          </cell>
        </row>
        <row r="3072">
          <cell r="A3072">
            <v>39871</v>
          </cell>
          <cell r="B3072" t="str">
            <v>1890</v>
          </cell>
          <cell r="C3072" t="str">
            <v>HKEU - HHLG EUROPE EQUITIES PORTFOLIO</v>
          </cell>
          <cell r="D3072" t="str">
            <v>FRANCE</v>
          </cell>
          <cell r="F3072">
            <v>26379285.68</v>
          </cell>
          <cell r="G3072">
            <v>1</v>
          </cell>
        </row>
        <row r="3073">
          <cell r="A3073">
            <v>39871</v>
          </cell>
          <cell r="B3073" t="str">
            <v>1890</v>
          </cell>
          <cell r="C3073" t="str">
            <v>HSBC INV GROWTH PORTFOLIO</v>
          </cell>
          <cell r="D3073" t="str">
            <v>NEW YORK</v>
          </cell>
          <cell r="E3073">
            <v>38117</v>
          </cell>
          <cell r="F3073">
            <v>62935061.07</v>
          </cell>
          <cell r="G3073">
            <v>71846360</v>
          </cell>
        </row>
        <row r="3074">
          <cell r="A3074">
            <v>39871</v>
          </cell>
          <cell r="B3074" t="str">
            <v>1891</v>
          </cell>
          <cell r="C3074" t="str">
            <v>HKEU - HSBC MANAGED STABLE FUND (M)</v>
          </cell>
          <cell r="D3074" t="str">
            <v>FRANCE</v>
          </cell>
          <cell r="F3074">
            <v>2545293.9900000002</v>
          </cell>
          <cell r="G3074">
            <v>1</v>
          </cell>
        </row>
        <row r="3075">
          <cell r="A3075">
            <v>39871</v>
          </cell>
          <cell r="B3075" t="str">
            <v>1892</v>
          </cell>
          <cell r="C3075" t="str">
            <v>HKEU - HKJC CONTINGENCY-CMB</v>
          </cell>
          <cell r="D3075" t="str">
            <v>FRANCE</v>
          </cell>
          <cell r="F3075">
            <v>6228231.5300000003</v>
          </cell>
          <cell r="G3075">
            <v>1</v>
          </cell>
        </row>
        <row r="3076">
          <cell r="A3076">
            <v>39871</v>
          </cell>
          <cell r="B3076" t="str">
            <v>1893</v>
          </cell>
          <cell r="C3076" t="str">
            <v>HKEU - HSBC MANAGED GROWTH FUND (M)</v>
          </cell>
          <cell r="D3076" t="str">
            <v>FRANCE</v>
          </cell>
          <cell r="F3076">
            <v>17067939.850000001</v>
          </cell>
          <cell r="G3076">
            <v>1</v>
          </cell>
        </row>
        <row r="3077">
          <cell r="A3077">
            <v>39871</v>
          </cell>
          <cell r="B3077" t="str">
            <v>1894</v>
          </cell>
          <cell r="C3077" t="str">
            <v>HKEU - HKU CONS INC FD-SSB</v>
          </cell>
          <cell r="D3077" t="str">
            <v>FRANCE</v>
          </cell>
          <cell r="F3077">
            <v>1167338.08</v>
          </cell>
          <cell r="G3077">
            <v>1</v>
          </cell>
        </row>
        <row r="3078">
          <cell r="A3078">
            <v>39871</v>
          </cell>
          <cell r="B3078" t="str">
            <v>1895</v>
          </cell>
          <cell r="C3078" t="str">
            <v>HKEU - HKU GENERAL ENDOW-SSB</v>
          </cell>
          <cell r="D3078" t="str">
            <v>FRANCE</v>
          </cell>
          <cell r="F3078">
            <v>1339475.48</v>
          </cell>
          <cell r="G3078">
            <v>1</v>
          </cell>
        </row>
        <row r="3079">
          <cell r="A3079">
            <v>39871</v>
          </cell>
          <cell r="B3079" t="str">
            <v>1896</v>
          </cell>
          <cell r="C3079" t="str">
            <v>HKEU - HKU STAFF TER-CMB</v>
          </cell>
          <cell r="D3079" t="str">
            <v>FRANCE</v>
          </cell>
          <cell r="F3079">
            <v>1278851.28</v>
          </cell>
          <cell r="G3079">
            <v>1</v>
          </cell>
        </row>
        <row r="3080">
          <cell r="A3080">
            <v>39871</v>
          </cell>
          <cell r="B3080" t="str">
            <v>1897</v>
          </cell>
          <cell r="C3080" t="str">
            <v>HKEU - HSBC MANAGED BALANCED FUND (M)</v>
          </cell>
          <cell r="D3080" t="str">
            <v>FRANCE</v>
          </cell>
          <cell r="F3080">
            <v>14857399.18</v>
          </cell>
          <cell r="G3080">
            <v>1</v>
          </cell>
        </row>
        <row r="3081">
          <cell r="A3081">
            <v>39871</v>
          </cell>
          <cell r="B3081" t="str">
            <v>1898</v>
          </cell>
          <cell r="C3081" t="str">
            <v>HKEU - HSBC GUARANTED FUND (M)</v>
          </cell>
          <cell r="D3081" t="str">
            <v>FRANCE</v>
          </cell>
          <cell r="F3081">
            <v>3072498.69</v>
          </cell>
          <cell r="G3081">
            <v>1</v>
          </cell>
        </row>
        <row r="3082">
          <cell r="A3082">
            <v>39871</v>
          </cell>
          <cell r="B3082" t="str">
            <v>190</v>
          </cell>
          <cell r="C3082" t="str">
            <v>CAISSE DE RETRAITE DU CCF</v>
          </cell>
          <cell r="D3082" t="str">
            <v>FRANCE</v>
          </cell>
          <cell r="E3082">
            <v>35150</v>
          </cell>
          <cell r="F3082">
            <v>31980707.18</v>
          </cell>
          <cell r="G3082">
            <v>1</v>
          </cell>
        </row>
        <row r="3083">
          <cell r="A3083">
            <v>39871</v>
          </cell>
          <cell r="B3083" t="str">
            <v>190</v>
          </cell>
          <cell r="C3083" t="str">
            <v>HSBC CORPORATE MONEY FUND - CLASS R GBP</v>
          </cell>
          <cell r="D3083" t="str">
            <v>UNKNOWN</v>
          </cell>
          <cell r="E3083">
            <v>34295</v>
          </cell>
          <cell r="F3083">
            <v>14983656.32070991</v>
          </cell>
          <cell r="G3083">
            <v>510904.37</v>
          </cell>
        </row>
        <row r="3084">
          <cell r="A3084">
            <v>39871</v>
          </cell>
          <cell r="B3084" t="str">
            <v>1900</v>
          </cell>
          <cell r="C3084" t="str">
            <v>APERTA SICAV EURO RESERVE</v>
          </cell>
          <cell r="D3084" t="str">
            <v>FRANCE</v>
          </cell>
          <cell r="E3084">
            <v>39699</v>
          </cell>
          <cell r="F3084">
            <v>87703925.920000002</v>
          </cell>
          <cell r="G3084">
            <v>1</v>
          </cell>
        </row>
        <row r="3085">
          <cell r="A3085">
            <v>39871</v>
          </cell>
          <cell r="B3085" t="str">
            <v>191</v>
          </cell>
          <cell r="C3085" t="str">
            <v>CONGREGATION ASSOMPTIONNISTES PROVINCE DE FRANCE</v>
          </cell>
          <cell r="D3085" t="str">
            <v>FRANCE</v>
          </cell>
          <cell r="E3085">
            <v>35163</v>
          </cell>
          <cell r="F3085">
            <v>11876968.85</v>
          </cell>
          <cell r="G3085">
            <v>1</v>
          </cell>
        </row>
        <row r="3086">
          <cell r="A3086">
            <v>39871</v>
          </cell>
          <cell r="B3086" t="str">
            <v>1917</v>
          </cell>
          <cell r="C3086" t="str">
            <v>CONSTANTIA</v>
          </cell>
          <cell r="D3086" t="str">
            <v>FRANCE</v>
          </cell>
          <cell r="E3086">
            <v>39792</v>
          </cell>
          <cell r="F3086">
            <v>925872430.57000005</v>
          </cell>
          <cell r="G3086">
            <v>1</v>
          </cell>
        </row>
        <row r="3087">
          <cell r="A3087">
            <v>39871</v>
          </cell>
          <cell r="B3087" t="str">
            <v>192</v>
          </cell>
          <cell r="C3087" t="str">
            <v>ARRIA</v>
          </cell>
          <cell r="D3087" t="str">
            <v>FRANCE</v>
          </cell>
          <cell r="E3087">
            <v>26664</v>
          </cell>
          <cell r="F3087">
            <v>267722670.49000001</v>
          </cell>
          <cell r="G3087">
            <v>1</v>
          </cell>
        </row>
        <row r="3088">
          <cell r="A3088">
            <v>39871</v>
          </cell>
          <cell r="B3088" t="str">
            <v>193</v>
          </cell>
          <cell r="C3088" t="str">
            <v>FONDS SOCIAL DE LA CAISSE DE RETRAITE DU CCF</v>
          </cell>
          <cell r="D3088" t="str">
            <v>FRANCE</v>
          </cell>
          <cell r="E3088">
            <v>35150</v>
          </cell>
          <cell r="F3088">
            <v>367691.37</v>
          </cell>
          <cell r="G3088">
            <v>1</v>
          </cell>
        </row>
        <row r="3089">
          <cell r="A3089">
            <v>39871</v>
          </cell>
          <cell r="B3089" t="str">
            <v>195</v>
          </cell>
          <cell r="C3089" t="str">
            <v>HSBC CORPORATE MONEY FUND - CLASS R EURO</v>
          </cell>
          <cell r="D3089" t="str">
            <v>UNKNOWN</v>
          </cell>
          <cell r="E3089">
            <v>34338</v>
          </cell>
          <cell r="F3089">
            <v>14968020.241840962</v>
          </cell>
          <cell r="G3089">
            <v>737286.24</v>
          </cell>
        </row>
        <row r="3090">
          <cell r="A3090">
            <v>39871</v>
          </cell>
          <cell r="B3090" t="str">
            <v>195</v>
          </cell>
          <cell r="C3090" t="str">
            <v>M.A.D.P</v>
          </cell>
          <cell r="D3090" t="str">
            <v>FRANCE</v>
          </cell>
          <cell r="E3090">
            <v>35243</v>
          </cell>
          <cell r="F3090">
            <v>58277100.759999998</v>
          </cell>
          <cell r="G3090">
            <v>1</v>
          </cell>
        </row>
        <row r="3091">
          <cell r="A3091">
            <v>39871</v>
          </cell>
          <cell r="B3091" t="str">
            <v>198</v>
          </cell>
          <cell r="C3091" t="str">
            <v>HSBC CORPORATE MONEY FUND - CLASS R CAD</v>
          </cell>
          <cell r="D3091" t="str">
            <v>UNKNOWN</v>
          </cell>
          <cell r="E3091">
            <v>34295</v>
          </cell>
          <cell r="F3091">
            <v>63188445.847309403</v>
          </cell>
          <cell r="G3091">
            <v>4696012.25</v>
          </cell>
        </row>
        <row r="3092">
          <cell r="A3092">
            <v>39871</v>
          </cell>
          <cell r="B3092" t="str">
            <v>201</v>
          </cell>
          <cell r="C3092" t="str">
            <v>VILLIERS ACTIONS FUTUR</v>
          </cell>
          <cell r="D3092" t="str">
            <v>FRANCE</v>
          </cell>
          <cell r="E3092">
            <v>36069</v>
          </cell>
          <cell r="F3092">
            <v>29461852.52</v>
          </cell>
          <cell r="G3092">
            <v>1</v>
          </cell>
        </row>
        <row r="3093">
          <cell r="A3093">
            <v>39871</v>
          </cell>
          <cell r="B3093" t="str">
            <v>21BRIDGE</v>
          </cell>
          <cell r="C3093" t="str">
            <v>BRIDGE CORE</v>
          </cell>
          <cell r="D3093" t="str">
            <v>NEW YORK</v>
          </cell>
          <cell r="E3093">
            <v>39264</v>
          </cell>
          <cell r="F3093">
            <v>46415078.439999998</v>
          </cell>
          <cell r="G3093">
            <v>1</v>
          </cell>
        </row>
        <row r="3094">
          <cell r="A3094">
            <v>39871</v>
          </cell>
          <cell r="B3094" t="str">
            <v>21IBM</v>
          </cell>
          <cell r="C3094" t="str">
            <v>IBM PERSONAL PENSION PLAN TRST</v>
          </cell>
          <cell r="D3094" t="str">
            <v>NEW YORK</v>
          </cell>
          <cell r="E3094">
            <v>34516</v>
          </cell>
          <cell r="F3094">
            <v>137586119.49000001</v>
          </cell>
          <cell r="G3094">
            <v>1</v>
          </cell>
        </row>
        <row r="3095">
          <cell r="A3095">
            <v>39871</v>
          </cell>
          <cell r="B3095" t="str">
            <v>21INKAGL</v>
          </cell>
          <cell r="C3095" t="str">
            <v>INKA GL1 RENTEN</v>
          </cell>
          <cell r="D3095" t="str">
            <v>NEW YORK</v>
          </cell>
          <cell r="E3095">
            <v>38982</v>
          </cell>
          <cell r="F3095">
            <v>161986583.09999999</v>
          </cell>
          <cell r="G3095">
            <v>1</v>
          </cell>
        </row>
        <row r="3096">
          <cell r="A3096">
            <v>39871</v>
          </cell>
          <cell r="B3096" t="str">
            <v>21INKAGO</v>
          </cell>
          <cell r="C3096" t="str">
            <v>INKA GL1 RENTEN</v>
          </cell>
          <cell r="D3096" t="str">
            <v>NEW YORK</v>
          </cell>
          <cell r="E3096">
            <v>38982</v>
          </cell>
          <cell r="F3096">
            <v>158025584.19999999</v>
          </cell>
          <cell r="G3096">
            <v>1</v>
          </cell>
        </row>
        <row r="3097">
          <cell r="A3097">
            <v>39871</v>
          </cell>
          <cell r="B3097" t="str">
            <v>21INKASV</v>
          </cell>
          <cell r="C3097" t="str">
            <v>ABN AMRO-SPREAD I-FONDS</v>
          </cell>
          <cell r="D3097" t="str">
            <v>NEW YORK</v>
          </cell>
          <cell r="E3097">
            <v>38992</v>
          </cell>
          <cell r="F3097">
            <v>153048744.15000001</v>
          </cell>
          <cell r="G3097">
            <v>1</v>
          </cell>
        </row>
        <row r="3098">
          <cell r="A3098">
            <v>39871</v>
          </cell>
          <cell r="B3098" t="str">
            <v>21NOREMF</v>
          </cell>
          <cell r="C3098" t="str">
            <v>NORDEA EMERGING MKT BOND FUND</v>
          </cell>
          <cell r="D3098" t="str">
            <v>NEW YORK</v>
          </cell>
          <cell r="E3098">
            <v>39479</v>
          </cell>
          <cell r="F3098">
            <v>55846525.380000003</v>
          </cell>
          <cell r="G3098">
            <v>1</v>
          </cell>
        </row>
        <row r="3099">
          <cell r="A3099">
            <v>39871</v>
          </cell>
          <cell r="B3099" t="str">
            <v>21NOREND</v>
          </cell>
          <cell r="C3099" t="str">
            <v>NORDEA INVEST ENGROS</v>
          </cell>
          <cell r="D3099" t="str">
            <v>NEW YORK</v>
          </cell>
          <cell r="E3099">
            <v>39518</v>
          </cell>
          <cell r="F3099">
            <v>199600349.02000001</v>
          </cell>
          <cell r="G3099">
            <v>1</v>
          </cell>
        </row>
        <row r="3100">
          <cell r="A3100">
            <v>39871</v>
          </cell>
          <cell r="B3100" t="str">
            <v>21NORENG</v>
          </cell>
          <cell r="C3100" t="str">
            <v>NORDEA INVEST ENGROS H</v>
          </cell>
          <cell r="D3100" t="str">
            <v>NEW YORK</v>
          </cell>
          <cell r="E3100">
            <v>39518</v>
          </cell>
          <cell r="F3100">
            <v>-10881260.24</v>
          </cell>
          <cell r="G3100">
            <v>1</v>
          </cell>
        </row>
        <row r="3101">
          <cell r="A3101">
            <v>39871</v>
          </cell>
          <cell r="B3101" t="str">
            <v>21NORHOJ</v>
          </cell>
          <cell r="C3101" t="str">
            <v>NORDEA INVEST HOJRENTELANDE</v>
          </cell>
          <cell r="D3101" t="str">
            <v>NEW YORK</v>
          </cell>
          <cell r="E3101">
            <v>39629</v>
          </cell>
          <cell r="F3101">
            <v>256660145.21000001</v>
          </cell>
          <cell r="G3101">
            <v>1</v>
          </cell>
        </row>
        <row r="3102">
          <cell r="A3102">
            <v>39871</v>
          </cell>
          <cell r="B3102" t="str">
            <v>22BRIDGE</v>
          </cell>
          <cell r="C3102" t="str">
            <v>BRIDGE TOTAL RETURN</v>
          </cell>
          <cell r="D3102" t="str">
            <v>NEW YORK</v>
          </cell>
          <cell r="E3102">
            <v>39264</v>
          </cell>
          <cell r="F3102">
            <v>44176194.979999997</v>
          </cell>
          <cell r="G3102">
            <v>1</v>
          </cell>
        </row>
        <row r="3103">
          <cell r="A3103">
            <v>39871</v>
          </cell>
          <cell r="B3103" t="str">
            <v>234</v>
          </cell>
          <cell r="C3103" t="str">
            <v>HSBC ETAT EUROLAND</v>
          </cell>
          <cell r="D3103" t="str">
            <v>FRANCE</v>
          </cell>
          <cell r="E3103">
            <v>36146</v>
          </cell>
          <cell r="F3103">
            <v>57640.05</v>
          </cell>
          <cell r="G3103">
            <v>19.579999999999998</v>
          </cell>
        </row>
        <row r="3104">
          <cell r="A3104">
            <v>39871</v>
          </cell>
          <cell r="B3104" t="str">
            <v>23INKASD</v>
          </cell>
          <cell r="C3104" t="str">
            <v>INKA STADTSPARKASSE DUSSELDORF</v>
          </cell>
          <cell r="D3104" t="str">
            <v>NEW YORK</v>
          </cell>
          <cell r="E3104">
            <v>39146</v>
          </cell>
          <cell r="F3104">
            <v>56751678.009999998</v>
          </cell>
          <cell r="G3104">
            <v>1</v>
          </cell>
        </row>
        <row r="3105">
          <cell r="A3105">
            <v>39871</v>
          </cell>
          <cell r="B3105" t="str">
            <v>23INKASK</v>
          </cell>
          <cell r="C3105" t="str">
            <v>INKA SIGNAL</v>
          </cell>
          <cell r="D3105" t="str">
            <v>NEW YORK</v>
          </cell>
          <cell r="E3105">
            <v>39156</v>
          </cell>
          <cell r="F3105">
            <v>24873111.199999999</v>
          </cell>
          <cell r="G3105">
            <v>1</v>
          </cell>
        </row>
        <row r="3106">
          <cell r="A3106">
            <v>39871</v>
          </cell>
          <cell r="B3106" t="str">
            <v>245</v>
          </cell>
          <cell r="C3106" t="str">
            <v>DUGUAY STRATEGIE</v>
          </cell>
          <cell r="D3106" t="str">
            <v>FRANCE</v>
          </cell>
          <cell r="E3106">
            <v>36206</v>
          </cell>
          <cell r="F3106">
            <v>63043466.920000002</v>
          </cell>
          <cell r="G3106">
            <v>1</v>
          </cell>
        </row>
        <row r="3107">
          <cell r="A3107">
            <v>39871</v>
          </cell>
          <cell r="B3107" t="str">
            <v>246</v>
          </cell>
          <cell r="C3107" t="str">
            <v>HSBC EURO ACTIONS</v>
          </cell>
          <cell r="D3107" t="str">
            <v>FRANCE</v>
          </cell>
          <cell r="E3107">
            <v>36203</v>
          </cell>
          <cell r="F3107">
            <v>358125629</v>
          </cell>
          <cell r="G3107">
            <v>1</v>
          </cell>
        </row>
        <row r="3108">
          <cell r="A3108">
            <v>39871</v>
          </cell>
          <cell r="B3108" t="str">
            <v>24CAF</v>
          </cell>
          <cell r="C3108" t="str">
            <v>CORP ANDIAN DE FOMENTO</v>
          </cell>
          <cell r="D3108" t="str">
            <v>NEW YORK</v>
          </cell>
          <cell r="E3108">
            <v>39674</v>
          </cell>
          <cell r="F3108">
            <v>89434281.060000002</v>
          </cell>
          <cell r="G3108">
            <v>1</v>
          </cell>
        </row>
        <row r="3109">
          <cell r="A3109">
            <v>39871</v>
          </cell>
          <cell r="B3109" t="str">
            <v>24HGIFEM</v>
          </cell>
          <cell r="C3109" t="str">
            <v>HGIF GEM BOND FUND</v>
          </cell>
          <cell r="D3109" t="str">
            <v>NEW YORK</v>
          </cell>
          <cell r="E3109">
            <v>39234</v>
          </cell>
          <cell r="F3109">
            <v>221391626.36000001</v>
          </cell>
          <cell r="G3109">
            <v>1</v>
          </cell>
        </row>
        <row r="3110">
          <cell r="A3110">
            <v>39871</v>
          </cell>
          <cell r="B3110" t="str">
            <v>24HGIFLD</v>
          </cell>
          <cell r="C3110" t="str">
            <v>HGIF LOCAL MARKET DEBT FUND</v>
          </cell>
          <cell r="D3110" t="str">
            <v>NEW YORK</v>
          </cell>
          <cell r="E3110">
            <v>39295</v>
          </cell>
          <cell r="F3110">
            <v>48423535.5</v>
          </cell>
          <cell r="G3110">
            <v>1</v>
          </cell>
        </row>
        <row r="3111">
          <cell r="A3111">
            <v>39871</v>
          </cell>
          <cell r="B3111" t="str">
            <v>24HGIFNW</v>
          </cell>
          <cell r="C3111" t="str">
            <v>HGIF NEW WORLD INCOME FUND</v>
          </cell>
          <cell r="D3111" t="str">
            <v>NEW YORK</v>
          </cell>
          <cell r="E3111">
            <v>39252</v>
          </cell>
          <cell r="F3111">
            <v>261039868.16</v>
          </cell>
          <cell r="G3111">
            <v>1</v>
          </cell>
        </row>
        <row r="3112">
          <cell r="A3112">
            <v>39871</v>
          </cell>
          <cell r="B3112" t="str">
            <v>24MCI</v>
          </cell>
          <cell r="C3112" t="str">
            <v>MULTISTRATEGY CAPITAL INVESTOR</v>
          </cell>
          <cell r="D3112" t="str">
            <v>NEW YORK</v>
          </cell>
          <cell r="E3112">
            <v>38268</v>
          </cell>
          <cell r="F3112">
            <v>737496.86</v>
          </cell>
          <cell r="G3112">
            <v>1</v>
          </cell>
        </row>
        <row r="3113">
          <cell r="A3113">
            <v>39871</v>
          </cell>
          <cell r="B3113" t="str">
            <v>24SAMA</v>
          </cell>
          <cell r="C3113" t="str">
            <v>SAMA EMERGING MARKETS</v>
          </cell>
          <cell r="D3113" t="str">
            <v>NEW YORK</v>
          </cell>
          <cell r="E3113">
            <v>39426</v>
          </cell>
          <cell r="F3113">
            <v>703113738.58000004</v>
          </cell>
          <cell r="G3113">
            <v>1</v>
          </cell>
        </row>
        <row r="3114">
          <cell r="A3114">
            <v>39871</v>
          </cell>
          <cell r="B3114" t="str">
            <v>24WESTSD</v>
          </cell>
          <cell r="C3114" t="str">
            <v>WESTBURG FONDS</v>
          </cell>
          <cell r="D3114" t="str">
            <v>NEW YORK</v>
          </cell>
          <cell r="E3114">
            <v>39295</v>
          </cell>
          <cell r="F3114">
            <v>50860981.859999999</v>
          </cell>
          <cell r="G3114">
            <v>1</v>
          </cell>
        </row>
        <row r="3115">
          <cell r="A3115">
            <v>39871</v>
          </cell>
          <cell r="B3115" t="str">
            <v>25</v>
          </cell>
          <cell r="C3115" t="str">
            <v>HSBC OBLIG EURO COURT TERME</v>
          </cell>
          <cell r="D3115" t="str">
            <v>FRANCE</v>
          </cell>
          <cell r="E3115">
            <v>33956</v>
          </cell>
          <cell r="F3115">
            <v>342381258.36000001</v>
          </cell>
          <cell r="G3115">
            <v>1</v>
          </cell>
        </row>
        <row r="3116">
          <cell r="A3116">
            <v>39871</v>
          </cell>
          <cell r="B3116" t="str">
            <v>265</v>
          </cell>
          <cell r="C3116" t="str">
            <v>URIAGE 1</v>
          </cell>
          <cell r="D3116" t="str">
            <v>FRANCE</v>
          </cell>
          <cell r="E3116">
            <v>36299</v>
          </cell>
          <cell r="F3116">
            <v>20434612.649999999</v>
          </cell>
          <cell r="G3116">
            <v>1</v>
          </cell>
        </row>
        <row r="3117">
          <cell r="A3117">
            <v>39871</v>
          </cell>
          <cell r="B3117" t="str">
            <v>27</v>
          </cell>
          <cell r="C3117" t="str">
            <v>HSBC OBLIG EURO TRES LONG TERME</v>
          </cell>
          <cell r="D3117" t="str">
            <v>FRANCE</v>
          </cell>
          <cell r="E3117">
            <v>34397</v>
          </cell>
          <cell r="F3117">
            <v>179601743.91999999</v>
          </cell>
          <cell r="G3117">
            <v>1</v>
          </cell>
        </row>
        <row r="3118">
          <cell r="A3118">
            <v>39871</v>
          </cell>
          <cell r="B3118" t="str">
            <v>291</v>
          </cell>
          <cell r="C3118" t="str">
            <v>IPV FONDS DE PENSION</v>
          </cell>
          <cell r="D3118" t="str">
            <v>FRANCE</v>
          </cell>
          <cell r="E3118">
            <v>36333</v>
          </cell>
          <cell r="F3118">
            <v>80457683.599999994</v>
          </cell>
          <cell r="G3118">
            <v>1</v>
          </cell>
        </row>
        <row r="3119">
          <cell r="A3119">
            <v>39871</v>
          </cell>
          <cell r="B3119" t="str">
            <v>293</v>
          </cell>
          <cell r="C3119" t="str">
            <v>HSBC MIDDLE CAP EURO</v>
          </cell>
          <cell r="D3119" t="str">
            <v>FRANCE</v>
          </cell>
          <cell r="E3119">
            <v>36312</v>
          </cell>
          <cell r="F3119">
            <v>97399541.140000001</v>
          </cell>
          <cell r="G3119">
            <v>1</v>
          </cell>
        </row>
        <row r="3120">
          <cell r="A3120">
            <v>39871</v>
          </cell>
          <cell r="B3120" t="str">
            <v>315</v>
          </cell>
          <cell r="C3120" t="str">
            <v>HSBC MONEY</v>
          </cell>
          <cell r="D3120" t="str">
            <v>FRANCE</v>
          </cell>
          <cell r="E3120">
            <v>36392</v>
          </cell>
          <cell r="F3120">
            <v>8293053891.2600002</v>
          </cell>
          <cell r="G3120">
            <v>4791501.5889999997</v>
          </cell>
        </row>
        <row r="3121">
          <cell r="A3121">
            <v>39871</v>
          </cell>
          <cell r="B3121" t="str">
            <v>328</v>
          </cell>
          <cell r="C3121" t="str">
            <v>EG COURT TERME</v>
          </cell>
          <cell r="D3121" t="str">
            <v>FRANCE</v>
          </cell>
          <cell r="E3121">
            <v>31086</v>
          </cell>
          <cell r="F3121">
            <v>28073901</v>
          </cell>
          <cell r="G3121">
            <v>1</v>
          </cell>
        </row>
        <row r="3122">
          <cell r="A3122">
            <v>39871</v>
          </cell>
          <cell r="B3122" t="str">
            <v>333</v>
          </cell>
          <cell r="C3122" t="str">
            <v>HSBC MONETAIRE</v>
          </cell>
          <cell r="D3122" t="str">
            <v>FRANCE</v>
          </cell>
          <cell r="E3122">
            <v>33759</v>
          </cell>
          <cell r="F3122">
            <v>3700644883.0599999</v>
          </cell>
          <cell r="G3122">
            <v>1</v>
          </cell>
        </row>
        <row r="3123">
          <cell r="A3123">
            <v>39871</v>
          </cell>
          <cell r="B3123" t="str">
            <v>33FPARIS</v>
          </cell>
          <cell r="C3123" t="str">
            <v>PARIS RE SA SHORT DURATION</v>
          </cell>
          <cell r="D3123" t="str">
            <v>NEW YORK</v>
          </cell>
          <cell r="E3123">
            <v>39329</v>
          </cell>
          <cell r="F3123">
            <v>71633533.379999995</v>
          </cell>
          <cell r="G3123">
            <v>1</v>
          </cell>
        </row>
        <row r="3124">
          <cell r="A3124">
            <v>39871</v>
          </cell>
          <cell r="B3124" t="str">
            <v>33SPARIS</v>
          </cell>
          <cell r="C3124" t="str">
            <v>PARIS RE SWISS SHORT DURATION</v>
          </cell>
          <cell r="D3124" t="str">
            <v>NEW YORK</v>
          </cell>
          <cell r="E3124">
            <v>39783</v>
          </cell>
          <cell r="F3124">
            <v>79086631.659999996</v>
          </cell>
          <cell r="G3124">
            <v>1</v>
          </cell>
        </row>
        <row r="3125">
          <cell r="A3125">
            <v>39871</v>
          </cell>
          <cell r="B3125" t="str">
            <v>34</v>
          </cell>
          <cell r="C3125" t="str">
            <v>HSBC EPARGNE EURO OBLIGATIONS</v>
          </cell>
          <cell r="D3125" t="str">
            <v>FRANCE</v>
          </cell>
          <cell r="E3125">
            <v>33164</v>
          </cell>
          <cell r="F3125">
            <v>16536188.189999999</v>
          </cell>
          <cell r="G3125">
            <v>1</v>
          </cell>
        </row>
        <row r="3126">
          <cell r="A3126">
            <v>39871</v>
          </cell>
          <cell r="B3126" t="str">
            <v>346</v>
          </cell>
          <cell r="C3126" t="str">
            <v>HSBC MONETAIRE ETAT</v>
          </cell>
          <cell r="D3126" t="str">
            <v>FRANCE</v>
          </cell>
          <cell r="E3126">
            <v>35726</v>
          </cell>
          <cell r="F3126">
            <v>743314828.47000003</v>
          </cell>
          <cell r="G3126">
            <v>271736.53999999998</v>
          </cell>
        </row>
        <row r="3127">
          <cell r="A3127">
            <v>39871</v>
          </cell>
          <cell r="B3127" t="str">
            <v>35APARIS</v>
          </cell>
          <cell r="C3127" t="str">
            <v>PARIS RE AMERICA INS CO</v>
          </cell>
          <cell r="D3127" t="str">
            <v>NEW YORK</v>
          </cell>
          <cell r="E3127">
            <v>39538</v>
          </cell>
          <cell r="F3127">
            <v>187320836.44999999</v>
          </cell>
          <cell r="G3127">
            <v>1</v>
          </cell>
        </row>
        <row r="3128">
          <cell r="A3128">
            <v>39871</v>
          </cell>
          <cell r="B3128" t="str">
            <v>35FPARIS</v>
          </cell>
          <cell r="C3128" t="str">
            <v>PARIS RE SA INTERMEDIATE DURAT</v>
          </cell>
          <cell r="D3128" t="str">
            <v>NEW YORK</v>
          </cell>
          <cell r="E3128">
            <v>39329</v>
          </cell>
          <cell r="F3128">
            <v>185403815.00999999</v>
          </cell>
          <cell r="G3128">
            <v>1</v>
          </cell>
        </row>
        <row r="3129">
          <cell r="A3129">
            <v>39871</v>
          </cell>
          <cell r="B3129" t="str">
            <v>35SPARIS</v>
          </cell>
          <cell r="C3129" t="str">
            <v>PARIS RE SWISS INTERMEDIATE</v>
          </cell>
          <cell r="D3129" t="str">
            <v>NEW YORK</v>
          </cell>
          <cell r="E3129">
            <v>39783</v>
          </cell>
          <cell r="F3129">
            <v>170763527.91</v>
          </cell>
          <cell r="G3129">
            <v>1</v>
          </cell>
        </row>
        <row r="3130">
          <cell r="A3130">
            <v>39871</v>
          </cell>
          <cell r="B3130" t="str">
            <v>38NSFS</v>
          </cell>
          <cell r="C3130" t="str">
            <v>NORTHSTAR FINANCIAL SERVICES</v>
          </cell>
          <cell r="D3130" t="str">
            <v>NEW YORK</v>
          </cell>
          <cell r="E3130">
            <v>39052</v>
          </cell>
          <cell r="F3130">
            <v>146266111.56999999</v>
          </cell>
          <cell r="G3130">
            <v>1</v>
          </cell>
        </row>
        <row r="3131">
          <cell r="A3131">
            <v>39871</v>
          </cell>
          <cell r="B3131" t="str">
            <v>399</v>
          </cell>
          <cell r="C3131" t="str">
            <v>INSTITUT CURIE</v>
          </cell>
          <cell r="D3131" t="str">
            <v>FRANCE</v>
          </cell>
          <cell r="E3131">
            <v>36527</v>
          </cell>
          <cell r="F3131">
            <v>10633498.48</v>
          </cell>
          <cell r="G3131">
            <v>1</v>
          </cell>
        </row>
        <row r="3132">
          <cell r="A3132">
            <v>39871</v>
          </cell>
          <cell r="B3132" t="str">
            <v>40FPARIS</v>
          </cell>
          <cell r="C3132" t="str">
            <v>PARIS RE SA LIQUIDITY</v>
          </cell>
          <cell r="D3132" t="str">
            <v>NEW YORK</v>
          </cell>
          <cell r="E3132">
            <v>39329</v>
          </cell>
          <cell r="F3132">
            <v>22229528.129999999</v>
          </cell>
          <cell r="G3132">
            <v>1</v>
          </cell>
        </row>
        <row r="3133">
          <cell r="A3133">
            <v>39871</v>
          </cell>
          <cell r="B3133" t="str">
            <v>40SPARIS</v>
          </cell>
          <cell r="C3133" t="str">
            <v>PARIS RE SWISS LIQUIDITY</v>
          </cell>
          <cell r="D3133" t="str">
            <v>NEW YORK</v>
          </cell>
          <cell r="E3133">
            <v>39783</v>
          </cell>
          <cell r="F3133">
            <v>26376611.800000001</v>
          </cell>
          <cell r="G3133">
            <v>1</v>
          </cell>
        </row>
        <row r="3134">
          <cell r="A3134">
            <v>39871</v>
          </cell>
          <cell r="B3134" t="str">
            <v>452</v>
          </cell>
          <cell r="C3134" t="str">
            <v>HSBC CONVERTIBLES EURO</v>
          </cell>
          <cell r="D3134" t="str">
            <v>FRANCE</v>
          </cell>
          <cell r="E3134">
            <v>36578</v>
          </cell>
          <cell r="F3134">
            <v>31690846.149999999</v>
          </cell>
          <cell r="G3134">
            <v>1</v>
          </cell>
        </row>
        <row r="3135">
          <cell r="A3135">
            <v>39871</v>
          </cell>
          <cell r="B3135" t="str">
            <v>467</v>
          </cell>
          <cell r="C3135" t="str">
            <v>ASSOCIATION NOTRE DAME DE JOIE (GESTION DE TRESORERIE)</v>
          </cell>
          <cell r="D3135" t="str">
            <v>FRANCE</v>
          </cell>
          <cell r="E3135">
            <v>38353</v>
          </cell>
          <cell r="F3135">
            <v>17981020.859999999</v>
          </cell>
          <cell r="G3135">
            <v>1</v>
          </cell>
        </row>
        <row r="3136">
          <cell r="A3136">
            <v>39871</v>
          </cell>
          <cell r="B3136" t="str">
            <v>468</v>
          </cell>
          <cell r="C3136" t="str">
            <v>FONDATION SANTE CLERGE (GESTION DE TRESORERIE)</v>
          </cell>
          <cell r="D3136" t="str">
            <v>FRANCE</v>
          </cell>
          <cell r="E3136">
            <v>38353</v>
          </cell>
          <cell r="F3136">
            <v>1109572.3</v>
          </cell>
          <cell r="G3136">
            <v>1</v>
          </cell>
        </row>
        <row r="3137">
          <cell r="A3137">
            <v>39871</v>
          </cell>
          <cell r="B3137" t="str">
            <v>473</v>
          </cell>
          <cell r="C3137" t="str">
            <v>MUTUELLE SAINT MARTIN (GESTION DE TRESORERIE)</v>
          </cell>
          <cell r="D3137" t="str">
            <v>FRANCE</v>
          </cell>
          <cell r="E3137">
            <v>37810</v>
          </cell>
          <cell r="F3137">
            <v>47297692.280000001</v>
          </cell>
          <cell r="G3137">
            <v>1</v>
          </cell>
        </row>
        <row r="3138">
          <cell r="A3138">
            <v>39871</v>
          </cell>
          <cell r="B3138" t="str">
            <v>474</v>
          </cell>
          <cell r="C3138" t="str">
            <v>UNION SAINT MARTIN (GESTION DE TRESORERIE)</v>
          </cell>
          <cell r="D3138" t="str">
            <v>FRANCE</v>
          </cell>
          <cell r="E3138">
            <v>38353</v>
          </cell>
          <cell r="F3138">
            <v>2235169.58</v>
          </cell>
          <cell r="G3138">
            <v>1</v>
          </cell>
        </row>
        <row r="3139">
          <cell r="A3139">
            <v>39871</v>
          </cell>
          <cell r="B3139" t="str">
            <v>48</v>
          </cell>
          <cell r="C3139" t="str">
            <v>HSBC SELECT MONETAIRE</v>
          </cell>
          <cell r="D3139" t="str">
            <v>FRANCE</v>
          </cell>
          <cell r="E3139">
            <v>34207</v>
          </cell>
          <cell r="F3139">
            <v>503840313.93000001</v>
          </cell>
          <cell r="G3139">
            <v>31208</v>
          </cell>
        </row>
        <row r="3140">
          <cell r="A3140">
            <v>39871</v>
          </cell>
          <cell r="B3140" t="str">
            <v>50CASEL</v>
          </cell>
          <cell r="C3140" t="str">
            <v>CASELTON INVESTMENTS</v>
          </cell>
          <cell r="D3140" t="str">
            <v>NEW YORK</v>
          </cell>
          <cell r="E3140">
            <v>39234</v>
          </cell>
          <cell r="F3140">
            <v>32832697.41</v>
          </cell>
          <cell r="G3140">
            <v>1</v>
          </cell>
        </row>
        <row r="3141">
          <cell r="A3141">
            <v>39871</v>
          </cell>
          <cell r="B3141" t="str">
            <v>50GOALPH</v>
          </cell>
          <cell r="C3141" t="str">
            <v>GLOBAL OPPORTUNISTIC ALPHA</v>
          </cell>
          <cell r="D3141" t="str">
            <v>NEW YORK</v>
          </cell>
          <cell r="E3141">
            <v>39329</v>
          </cell>
          <cell r="F3141">
            <v>32263384.460000001</v>
          </cell>
          <cell r="G3141">
            <v>1</v>
          </cell>
        </row>
        <row r="3142">
          <cell r="A3142">
            <v>39871</v>
          </cell>
          <cell r="B3142" t="str">
            <v>50USCRDT</v>
          </cell>
          <cell r="C3142" t="str">
            <v>HALBIS US CREDIT ALPHA MASTER</v>
          </cell>
          <cell r="D3142" t="str">
            <v>NEW YORK</v>
          </cell>
          <cell r="E3142">
            <v>39332</v>
          </cell>
          <cell r="F3142">
            <v>3554123.41</v>
          </cell>
          <cell r="G3142">
            <v>1</v>
          </cell>
        </row>
        <row r="3143">
          <cell r="A3143">
            <v>39871</v>
          </cell>
          <cell r="B3143" t="str">
            <v>514</v>
          </cell>
          <cell r="C3143" t="str">
            <v>HSBC TECHNOLOGIE</v>
          </cell>
          <cell r="D3143" t="str">
            <v>FRANCE</v>
          </cell>
          <cell r="E3143">
            <v>36599</v>
          </cell>
          <cell r="F3143">
            <v>31068389.039999999</v>
          </cell>
          <cell r="G3143">
            <v>1</v>
          </cell>
        </row>
        <row r="3144">
          <cell r="A3144">
            <v>39871</v>
          </cell>
          <cell r="B3144" t="str">
            <v>56</v>
          </cell>
          <cell r="C3144" t="str">
            <v>VERNET RENDEMENT No20</v>
          </cell>
          <cell r="D3144" t="str">
            <v>FRANCE</v>
          </cell>
          <cell r="E3144">
            <v>31897</v>
          </cell>
          <cell r="F3144">
            <v>122117104.64</v>
          </cell>
          <cell r="G3144">
            <v>1</v>
          </cell>
        </row>
        <row r="3145">
          <cell r="A3145">
            <v>39871</v>
          </cell>
          <cell r="B3145" t="str">
            <v>58Z</v>
          </cell>
          <cell r="C3145" t="str">
            <v>FETA 58Z</v>
          </cell>
          <cell r="D3145" t="str">
            <v>UNKNOWN</v>
          </cell>
          <cell r="E3145">
            <v>39834</v>
          </cell>
          <cell r="F3145">
            <v>2076625.6701881564</v>
          </cell>
          <cell r="G3145">
            <v>171639</v>
          </cell>
        </row>
        <row r="3146">
          <cell r="A3146">
            <v>39871</v>
          </cell>
          <cell r="B3146" t="str">
            <v>600</v>
          </cell>
          <cell r="C3146" t="str">
            <v>HGIF Asia ex Japan Equity</v>
          </cell>
          <cell r="D3146" t="str">
            <v>HONG KONG</v>
          </cell>
          <cell r="E3146">
            <v>27201</v>
          </cell>
          <cell r="F3146">
            <v>98812976.959999993</v>
          </cell>
          <cell r="G3146">
            <v>4098422.9309999999</v>
          </cell>
        </row>
        <row r="3147">
          <cell r="A3147">
            <v>39871</v>
          </cell>
          <cell r="B3147" t="str">
            <v>601</v>
          </cell>
          <cell r="C3147" t="str">
            <v>HGIF Asia ex Japan Equity</v>
          </cell>
          <cell r="D3147" t="str">
            <v>HONG KONG</v>
          </cell>
          <cell r="E3147">
            <v>36801</v>
          </cell>
          <cell r="F3147">
            <v>108528.95</v>
          </cell>
          <cell r="G3147">
            <v>4564.451</v>
          </cell>
        </row>
        <row r="3148">
          <cell r="A3148">
            <v>39871</v>
          </cell>
          <cell r="B3148" t="str">
            <v>602</v>
          </cell>
          <cell r="C3148" t="str">
            <v>HGIF Chinese Equity</v>
          </cell>
          <cell r="D3148" t="str">
            <v>HONG KONG</v>
          </cell>
          <cell r="E3148">
            <v>33780</v>
          </cell>
          <cell r="F3148">
            <v>1411244901.0599999</v>
          </cell>
          <cell r="G3148">
            <v>32462560.691</v>
          </cell>
        </row>
        <row r="3149">
          <cell r="A3149">
            <v>39871</v>
          </cell>
          <cell r="B3149" t="str">
            <v>602</v>
          </cell>
          <cell r="C3149" t="str">
            <v>INSTITUTION "SOEURS DU BON SECOURS"</v>
          </cell>
          <cell r="D3149" t="str">
            <v>FRANCE</v>
          </cell>
          <cell r="E3149">
            <v>38091</v>
          </cell>
          <cell r="F3149">
            <v>3285997.95</v>
          </cell>
          <cell r="G3149">
            <v>1</v>
          </cell>
        </row>
        <row r="3150">
          <cell r="A3150">
            <v>39871</v>
          </cell>
          <cell r="B3150" t="str">
            <v>603</v>
          </cell>
          <cell r="C3150" t="str">
            <v>HGIF Asia ex Japan Equity</v>
          </cell>
          <cell r="D3150" t="str">
            <v>HONG KONG</v>
          </cell>
          <cell r="E3150">
            <v>37718</v>
          </cell>
          <cell r="F3150">
            <v>63039733.770000003</v>
          </cell>
          <cell r="G3150">
            <v>2464511.27</v>
          </cell>
        </row>
        <row r="3151">
          <cell r="A3151">
            <v>39871</v>
          </cell>
          <cell r="B3151" t="str">
            <v>606</v>
          </cell>
          <cell r="C3151" t="str">
            <v>HGIF Global Emerging Markets Equity</v>
          </cell>
          <cell r="D3151" t="str">
            <v>UNITED KINGDOM</v>
          </cell>
          <cell r="E3151">
            <v>34649</v>
          </cell>
          <cell r="F3151">
            <v>42646928.240000002</v>
          </cell>
          <cell r="G3151">
            <v>4968188.2869999995</v>
          </cell>
        </row>
        <row r="3152">
          <cell r="A3152">
            <v>39871</v>
          </cell>
          <cell r="B3152" t="str">
            <v>607</v>
          </cell>
          <cell r="C3152" t="str">
            <v>HGIF Global Emerging Markets Equity</v>
          </cell>
          <cell r="D3152" t="str">
            <v>UNITED KINGDOM</v>
          </cell>
          <cell r="E3152">
            <v>36801</v>
          </cell>
          <cell r="F3152">
            <v>240085.85</v>
          </cell>
          <cell r="G3152">
            <v>28985.373</v>
          </cell>
        </row>
        <row r="3153">
          <cell r="A3153">
            <v>39871</v>
          </cell>
          <cell r="B3153" t="str">
            <v>60B</v>
          </cell>
          <cell r="C3153" t="str">
            <v>HGIF Asia ex Japan Equity</v>
          </cell>
          <cell r="D3153" t="str">
            <v>HONG KONG</v>
          </cell>
          <cell r="E3153">
            <v>38930</v>
          </cell>
          <cell r="F3153">
            <v>8945488.0700000003</v>
          </cell>
          <cell r="G3153">
            <v>364066.91100000002</v>
          </cell>
        </row>
        <row r="3154">
          <cell r="A3154">
            <v>39871</v>
          </cell>
          <cell r="B3154" t="str">
            <v>60F</v>
          </cell>
          <cell r="C3154" t="str">
            <v>HGIF Chinese Equity</v>
          </cell>
          <cell r="D3154" t="str">
            <v>HONG KONG</v>
          </cell>
          <cell r="E3154">
            <v>39203</v>
          </cell>
          <cell r="F3154">
            <v>171599.1</v>
          </cell>
          <cell r="G3154">
            <v>3956.54</v>
          </cell>
        </row>
        <row r="3155">
          <cell r="A3155">
            <v>39871</v>
          </cell>
          <cell r="B3155" t="str">
            <v>60G</v>
          </cell>
          <cell r="C3155" t="str">
            <v>HGIF Chinese Equity</v>
          </cell>
          <cell r="D3155" t="str">
            <v>HONG KONG</v>
          </cell>
          <cell r="E3155">
            <v>36527</v>
          </cell>
          <cell r="F3155">
            <v>16447628.890000001</v>
          </cell>
          <cell r="G3155">
            <v>379231.02899999998</v>
          </cell>
        </row>
        <row r="3156">
          <cell r="A3156">
            <v>39871</v>
          </cell>
          <cell r="B3156" t="str">
            <v>60H</v>
          </cell>
          <cell r="C3156" t="str">
            <v>HGIF Chinese Equity</v>
          </cell>
          <cell r="D3156" t="str">
            <v>HONG KONG</v>
          </cell>
          <cell r="E3156">
            <v>38636</v>
          </cell>
          <cell r="F3156">
            <v>67585443.370000005</v>
          </cell>
          <cell r="G3156">
            <v>1495749.5490000001</v>
          </cell>
        </row>
        <row r="3157">
          <cell r="A3157">
            <v>39871</v>
          </cell>
          <cell r="B3157" t="str">
            <v>60J</v>
          </cell>
          <cell r="C3157" t="str">
            <v>HGIF Asia ex Japan Equity</v>
          </cell>
          <cell r="D3157" t="str">
            <v>HONG KONG</v>
          </cell>
          <cell r="E3157">
            <v>39203</v>
          </cell>
          <cell r="F3157">
            <v>58414424.439999998</v>
          </cell>
          <cell r="G3157">
            <v>11013277.608999999</v>
          </cell>
        </row>
        <row r="3158">
          <cell r="A3158">
            <v>39871</v>
          </cell>
          <cell r="B3158" t="str">
            <v>60S</v>
          </cell>
          <cell r="C3158" t="str">
            <v>HGIF Euroland Equity</v>
          </cell>
          <cell r="D3158" t="str">
            <v>FRANCE</v>
          </cell>
          <cell r="E3158">
            <v>36010</v>
          </cell>
          <cell r="F3158">
            <v>178806406.46884269</v>
          </cell>
          <cell r="G3158">
            <v>8766629.8660000004</v>
          </cell>
        </row>
        <row r="3159">
          <cell r="A3159">
            <v>39871</v>
          </cell>
          <cell r="B3159" t="str">
            <v>60T</v>
          </cell>
          <cell r="C3159" t="str">
            <v>HGIF Euroland Equity</v>
          </cell>
          <cell r="D3159" t="str">
            <v>FRANCE</v>
          </cell>
          <cell r="E3159">
            <v>36010</v>
          </cell>
          <cell r="F3159">
            <v>344800395.66419244</v>
          </cell>
          <cell r="G3159">
            <v>16690977.869999999</v>
          </cell>
        </row>
        <row r="3160">
          <cell r="A3160">
            <v>39871</v>
          </cell>
          <cell r="B3160" t="str">
            <v>60V</v>
          </cell>
          <cell r="C3160" t="str">
            <v>HGIF Euroland Equity</v>
          </cell>
          <cell r="D3160" t="str">
            <v>FRANCE</v>
          </cell>
          <cell r="E3160">
            <v>38517</v>
          </cell>
          <cell r="F3160">
            <v>153144.29076060775</v>
          </cell>
          <cell r="G3160">
            <v>7582.5829999999996</v>
          </cell>
        </row>
        <row r="3161">
          <cell r="A3161">
            <v>39871</v>
          </cell>
          <cell r="B3161" t="str">
            <v>60X</v>
          </cell>
          <cell r="C3161" t="str">
            <v>HGIF Euroland Equity</v>
          </cell>
          <cell r="D3161" t="str">
            <v>FRANCE</v>
          </cell>
          <cell r="E3161">
            <v>39052</v>
          </cell>
          <cell r="F3161">
            <v>162753943.31671667</v>
          </cell>
          <cell r="G3161">
            <v>7730252.4270000001</v>
          </cell>
        </row>
        <row r="3162">
          <cell r="A3162">
            <v>39871</v>
          </cell>
          <cell r="B3162" t="str">
            <v>610</v>
          </cell>
          <cell r="C3162" t="str">
            <v>HGIF Hong Kong Equity</v>
          </cell>
          <cell r="D3162" t="str">
            <v>HONG KONG</v>
          </cell>
          <cell r="E3162">
            <v>31793</v>
          </cell>
          <cell r="F3162">
            <v>179792305.86000001</v>
          </cell>
          <cell r="G3162">
            <v>2915629.7059999998</v>
          </cell>
        </row>
        <row r="3163">
          <cell r="A3163">
            <v>39871</v>
          </cell>
          <cell r="B3163" t="str">
            <v>611</v>
          </cell>
          <cell r="C3163" t="str">
            <v>HGIF Euroland Equity</v>
          </cell>
          <cell r="D3163" t="str">
            <v>FRANCE</v>
          </cell>
          <cell r="E3163">
            <v>36527</v>
          </cell>
          <cell r="F3163">
            <v>247223.61426060274</v>
          </cell>
          <cell r="G3163">
            <v>10875</v>
          </cell>
        </row>
        <row r="3164">
          <cell r="A3164">
            <v>39871</v>
          </cell>
          <cell r="B3164" t="str">
            <v>612</v>
          </cell>
          <cell r="C3164" t="str">
            <v>HGIF Indian Equity</v>
          </cell>
          <cell r="D3164" t="str">
            <v>HONG KONG</v>
          </cell>
          <cell r="E3164">
            <v>35128</v>
          </cell>
          <cell r="F3164">
            <v>1415543495.8800001</v>
          </cell>
          <cell r="G3164">
            <v>21751156.221999999</v>
          </cell>
        </row>
        <row r="3165">
          <cell r="A3165">
            <v>39871</v>
          </cell>
          <cell r="B3165" t="str">
            <v>614</v>
          </cell>
          <cell r="C3165" t="str">
            <v>HGIF Japanese Equity</v>
          </cell>
          <cell r="D3165" t="str">
            <v>HONG KONG</v>
          </cell>
          <cell r="E3165">
            <v>31793</v>
          </cell>
          <cell r="F3165">
            <v>29126222.738228414</v>
          </cell>
          <cell r="G3165">
            <v>4677974.4730000002</v>
          </cell>
        </row>
        <row r="3166">
          <cell r="A3166">
            <v>39871</v>
          </cell>
          <cell r="B3166" t="str">
            <v>615</v>
          </cell>
          <cell r="C3166" t="str">
            <v>HGIF Japanese Equity</v>
          </cell>
          <cell r="D3166" t="str">
            <v>HONG KONG</v>
          </cell>
          <cell r="E3166">
            <v>36801</v>
          </cell>
          <cell r="F3166">
            <v>28847.048569671999</v>
          </cell>
          <cell r="G3166">
            <v>4936.08</v>
          </cell>
        </row>
        <row r="3167">
          <cell r="A3167">
            <v>39871</v>
          </cell>
          <cell r="B3167" t="str">
            <v>616</v>
          </cell>
          <cell r="C3167" t="str">
            <v>HGIF US Equity</v>
          </cell>
          <cell r="D3167" t="str">
            <v>UNKNOWN</v>
          </cell>
          <cell r="E3167">
            <v>31793</v>
          </cell>
          <cell r="F3167">
            <v>11729491.869999999</v>
          </cell>
          <cell r="G3167">
            <v>796137.37</v>
          </cell>
        </row>
        <row r="3168">
          <cell r="A3168">
            <v>39871</v>
          </cell>
          <cell r="B3168" t="str">
            <v>617</v>
          </cell>
          <cell r="C3168" t="str">
            <v>HGIF US Dollar Core Plus Bond</v>
          </cell>
          <cell r="D3168" t="str">
            <v>UNITED KINGDOM</v>
          </cell>
          <cell r="E3168">
            <v>38506</v>
          </cell>
          <cell r="F3168">
            <v>3941065.39</v>
          </cell>
          <cell r="G3168">
            <v>316272</v>
          </cell>
        </row>
        <row r="3169">
          <cell r="A3169">
            <v>39871</v>
          </cell>
          <cell r="B3169" t="str">
            <v>618</v>
          </cell>
          <cell r="C3169" t="str">
            <v>HGIF European Equity</v>
          </cell>
          <cell r="D3169" t="str">
            <v>UNKNOWN</v>
          </cell>
          <cell r="E3169">
            <v>37585</v>
          </cell>
          <cell r="F3169">
            <v>90789152.903999954</v>
          </cell>
          <cell r="G3169">
            <v>3740796.6230000001</v>
          </cell>
        </row>
        <row r="3170">
          <cell r="A3170">
            <v>39871</v>
          </cell>
          <cell r="B3170" t="str">
            <v>619</v>
          </cell>
          <cell r="C3170" t="str">
            <v>HGIF European Equity</v>
          </cell>
          <cell r="D3170" t="str">
            <v>UNKNOWN</v>
          </cell>
          <cell r="E3170">
            <v>36801</v>
          </cell>
          <cell r="F3170">
            <v>2271376.3792370795</v>
          </cell>
          <cell r="G3170">
            <v>93926.956999999995</v>
          </cell>
        </row>
        <row r="3171">
          <cell r="A3171">
            <v>39871</v>
          </cell>
          <cell r="B3171" t="str">
            <v>620</v>
          </cell>
          <cell r="C3171" t="str">
            <v>HGIF Singapore Equity</v>
          </cell>
          <cell r="D3171" t="str">
            <v>HONG KONG</v>
          </cell>
          <cell r="E3171">
            <v>31793</v>
          </cell>
          <cell r="F3171">
            <v>12290342.75</v>
          </cell>
          <cell r="G3171">
            <v>802608.42</v>
          </cell>
        </row>
        <row r="3172">
          <cell r="A3172">
            <v>39871</v>
          </cell>
          <cell r="B3172" t="str">
            <v>624</v>
          </cell>
          <cell r="C3172" t="str">
            <v>HGIF US Equity Index</v>
          </cell>
          <cell r="D3172" t="str">
            <v>UNITED KINGDOM</v>
          </cell>
          <cell r="E3172">
            <v>36530</v>
          </cell>
          <cell r="F3172">
            <v>15044640.609999999</v>
          </cell>
          <cell r="G3172">
            <v>2883219.7439999999</v>
          </cell>
        </row>
        <row r="3173">
          <cell r="A3173">
            <v>39871</v>
          </cell>
          <cell r="B3173" t="str">
            <v>625</v>
          </cell>
          <cell r="C3173" t="str">
            <v>HGIF Asia Ex Japan Equity Smaller Companies</v>
          </cell>
          <cell r="D3173" t="str">
            <v>HONG KONG</v>
          </cell>
          <cell r="E3173">
            <v>39203</v>
          </cell>
          <cell r="F3173">
            <v>1588.13</v>
          </cell>
          <cell r="G3173">
            <v>121</v>
          </cell>
        </row>
        <row r="3174">
          <cell r="A3174">
            <v>39871</v>
          </cell>
          <cell r="B3174" t="str">
            <v>628</v>
          </cell>
          <cell r="C3174" t="str">
            <v>HGIF Asia Ex Japan Equity Smaller Companies</v>
          </cell>
          <cell r="D3174" t="str">
            <v>HONG KONG</v>
          </cell>
          <cell r="E3174">
            <v>35755</v>
          </cell>
          <cell r="F3174">
            <v>15296886.92</v>
          </cell>
          <cell r="G3174">
            <v>1157539.6810000001</v>
          </cell>
        </row>
        <row r="3175">
          <cell r="A3175">
            <v>39871</v>
          </cell>
          <cell r="B3175" t="str">
            <v>629</v>
          </cell>
          <cell r="C3175" t="str">
            <v>HGIF Asia Ex Japan Equity Smaller Companies</v>
          </cell>
          <cell r="D3175" t="str">
            <v>HONG KONG</v>
          </cell>
          <cell r="E3175">
            <v>38047</v>
          </cell>
          <cell r="F3175">
            <v>1590801.65</v>
          </cell>
          <cell r="G3175">
            <v>116936.31600000001</v>
          </cell>
        </row>
        <row r="3176">
          <cell r="A3176">
            <v>39871</v>
          </cell>
          <cell r="B3176" t="str">
            <v>62R</v>
          </cell>
          <cell r="C3176" t="str">
            <v>HGIF Global Emerging Markets Equity</v>
          </cell>
          <cell r="D3176" t="str">
            <v>UNITED KINGDOM</v>
          </cell>
          <cell r="E3176">
            <v>37718</v>
          </cell>
          <cell r="F3176">
            <v>17976507.16</v>
          </cell>
          <cell r="G3176">
            <v>2064129.882</v>
          </cell>
        </row>
        <row r="3177">
          <cell r="A3177">
            <v>39871</v>
          </cell>
          <cell r="B3177" t="str">
            <v>63</v>
          </cell>
          <cell r="C3177" t="str">
            <v>BALLU OBLIGATIONS</v>
          </cell>
          <cell r="D3177" t="str">
            <v>FRANCE</v>
          </cell>
          <cell r="E3177">
            <v>35262</v>
          </cell>
          <cell r="F3177">
            <v>27181157.989999998</v>
          </cell>
          <cell r="G3177">
            <v>1</v>
          </cell>
        </row>
        <row r="3178">
          <cell r="A3178">
            <v>39871</v>
          </cell>
          <cell r="B3178" t="str">
            <v>632</v>
          </cell>
          <cell r="C3178" t="str">
            <v>HGIF Global Equity</v>
          </cell>
          <cell r="D3178" t="str">
            <v>UNITED KINGDOM</v>
          </cell>
          <cell r="E3178">
            <v>33207</v>
          </cell>
          <cell r="F3178">
            <v>16138914.609999999</v>
          </cell>
          <cell r="G3178">
            <v>1124741.419</v>
          </cell>
        </row>
        <row r="3179">
          <cell r="A3179">
            <v>39871</v>
          </cell>
          <cell r="B3179" t="str">
            <v>633</v>
          </cell>
          <cell r="C3179" t="str">
            <v>HGIF Global Equity</v>
          </cell>
          <cell r="D3179" t="str">
            <v>UNITED KINGDOM</v>
          </cell>
          <cell r="E3179">
            <v>36527</v>
          </cell>
          <cell r="F3179">
            <v>49590886.659999996</v>
          </cell>
          <cell r="G3179">
            <v>3177070.0660000001</v>
          </cell>
        </row>
        <row r="3180">
          <cell r="A3180">
            <v>39871</v>
          </cell>
          <cell r="B3180" t="str">
            <v>635</v>
          </cell>
          <cell r="C3180" t="str">
            <v>HGIF Global Equity</v>
          </cell>
          <cell r="D3180" t="str">
            <v>UNITED KINGDOM</v>
          </cell>
          <cell r="E3180">
            <v>39142</v>
          </cell>
          <cell r="F3180">
            <v>176958.07999999999</v>
          </cell>
          <cell r="G3180">
            <v>12082.349</v>
          </cell>
        </row>
        <row r="3181">
          <cell r="A3181">
            <v>39871</v>
          </cell>
          <cell r="B3181" t="str">
            <v>63N</v>
          </cell>
          <cell r="C3181" t="str">
            <v>HGIF European High Yield Bond</v>
          </cell>
          <cell r="D3181" t="str">
            <v>FRANCE</v>
          </cell>
          <cell r="E3181">
            <v>36527</v>
          </cell>
          <cell r="F3181">
            <v>506352.48584100977</v>
          </cell>
          <cell r="G3181">
            <v>24032.603999999999</v>
          </cell>
        </row>
        <row r="3182">
          <cell r="A3182">
            <v>39871</v>
          </cell>
          <cell r="B3182" t="str">
            <v>63U</v>
          </cell>
          <cell r="C3182" t="str">
            <v>HGIF Global Emerging Markets Bond</v>
          </cell>
          <cell r="D3182" t="str">
            <v>UNITED KINGDOM</v>
          </cell>
          <cell r="E3182">
            <v>36527</v>
          </cell>
          <cell r="F3182">
            <v>16377097.890000001</v>
          </cell>
          <cell r="G3182">
            <v>846274.17799999996</v>
          </cell>
        </row>
        <row r="3183">
          <cell r="A3183">
            <v>39871</v>
          </cell>
          <cell r="B3183" t="str">
            <v>63V</v>
          </cell>
          <cell r="C3183" t="str">
            <v>HGIF Global Emerging Markets Bond</v>
          </cell>
          <cell r="D3183" t="str">
            <v>UNITED KINGDOM</v>
          </cell>
          <cell r="E3183">
            <v>39387</v>
          </cell>
          <cell r="F3183">
            <v>14906587.58</v>
          </cell>
          <cell r="G3183">
            <v>791178.15300000005</v>
          </cell>
        </row>
        <row r="3184">
          <cell r="A3184">
            <v>39871</v>
          </cell>
          <cell r="B3184" t="str">
            <v>63W</v>
          </cell>
          <cell r="C3184" t="str">
            <v>HGIF Global Emerging Markets Bond</v>
          </cell>
          <cell r="D3184" t="str">
            <v>UNITED KINGDOM</v>
          </cell>
          <cell r="E3184">
            <v>39052</v>
          </cell>
          <cell r="F3184">
            <v>948735.03</v>
          </cell>
          <cell r="G3184">
            <v>51556.08</v>
          </cell>
        </row>
        <row r="3185">
          <cell r="A3185">
            <v>39871</v>
          </cell>
          <cell r="B3185" t="str">
            <v>640</v>
          </cell>
          <cell r="C3185" t="str">
            <v>HGIF Global Core Plus</v>
          </cell>
          <cell r="D3185" t="str">
            <v>UNITED KINGDOM</v>
          </cell>
          <cell r="E3185">
            <v>32721</v>
          </cell>
          <cell r="F3185">
            <v>34886313.240000002</v>
          </cell>
          <cell r="G3185">
            <v>2806396.3670000001</v>
          </cell>
        </row>
        <row r="3186">
          <cell r="A3186">
            <v>39871</v>
          </cell>
          <cell r="B3186" t="str">
            <v>642</v>
          </cell>
          <cell r="C3186" t="str">
            <v>HGIF Global Emerging Markets Bond</v>
          </cell>
          <cell r="D3186" t="str">
            <v>UNITED KINGDOM</v>
          </cell>
          <cell r="E3186">
            <v>36000</v>
          </cell>
          <cell r="F3186">
            <v>54620284.039999999</v>
          </cell>
          <cell r="G3186">
            <v>3855458.7450000001</v>
          </cell>
        </row>
        <row r="3187">
          <cell r="A3187">
            <v>39871</v>
          </cell>
          <cell r="B3187" t="str">
            <v>646</v>
          </cell>
          <cell r="C3187" t="str">
            <v>HGIF US Dollar Core Plus Bond</v>
          </cell>
          <cell r="D3187" t="str">
            <v>UNITED KINGDOM</v>
          </cell>
          <cell r="E3187">
            <v>31832</v>
          </cell>
          <cell r="F3187">
            <v>21005348.809999999</v>
          </cell>
          <cell r="G3187">
            <v>2194457.6690000002</v>
          </cell>
        </row>
        <row r="3188">
          <cell r="A3188">
            <v>39871</v>
          </cell>
          <cell r="B3188" t="str">
            <v>648</v>
          </cell>
          <cell r="C3188" t="str">
            <v>HGIF US Dollar Reserve</v>
          </cell>
          <cell r="D3188" t="str">
            <v>NEW YORK</v>
          </cell>
          <cell r="E3188">
            <v>32111</v>
          </cell>
          <cell r="F3188">
            <v>0</v>
          </cell>
          <cell r="G3188">
            <v>0</v>
          </cell>
        </row>
        <row r="3189">
          <cell r="A3189">
            <v>39871</v>
          </cell>
          <cell r="B3189" t="str">
            <v>64J</v>
          </cell>
          <cell r="C3189" t="str">
            <v>HGIF Global Core Plus</v>
          </cell>
          <cell r="D3189" t="str">
            <v>UNITED KINGDOM</v>
          </cell>
          <cell r="E3189">
            <v>36527</v>
          </cell>
          <cell r="F3189">
            <v>312826.28000000003</v>
          </cell>
          <cell r="G3189">
            <v>23107.274000000001</v>
          </cell>
        </row>
        <row r="3190">
          <cell r="A3190">
            <v>39871</v>
          </cell>
          <cell r="B3190" t="str">
            <v>64K</v>
          </cell>
          <cell r="C3190" t="str">
            <v>HGIF Global Core Plus</v>
          </cell>
          <cell r="D3190" t="str">
            <v>UNITED KINGDOM</v>
          </cell>
          <cell r="E3190">
            <v>36527</v>
          </cell>
          <cell r="F3190">
            <v>3249963.98</v>
          </cell>
          <cell r="G3190">
            <v>18983.878000000001</v>
          </cell>
        </row>
        <row r="3191">
          <cell r="A3191">
            <v>39871</v>
          </cell>
          <cell r="B3191" t="str">
            <v>64L</v>
          </cell>
          <cell r="C3191" t="str">
            <v>HGIF Global Core Plus</v>
          </cell>
          <cell r="D3191" t="str">
            <v>UNITED KINGDOM</v>
          </cell>
          <cell r="E3191">
            <v>38930</v>
          </cell>
          <cell r="F3191">
            <v>34943894.189999998</v>
          </cell>
          <cell r="G3191">
            <v>2726583.5040000002</v>
          </cell>
        </row>
        <row r="3192">
          <cell r="A3192">
            <v>39871</v>
          </cell>
          <cell r="B3192" t="str">
            <v>64M</v>
          </cell>
          <cell r="C3192" t="str">
            <v>HGIF Global Core Plus</v>
          </cell>
          <cell r="D3192" t="str">
            <v>UNITED KINGDOM</v>
          </cell>
          <cell r="E3192">
            <v>39173</v>
          </cell>
          <cell r="F3192">
            <v>13653.48</v>
          </cell>
          <cell r="G3192">
            <v>1298.847</v>
          </cell>
        </row>
        <row r="3193">
          <cell r="A3193">
            <v>39871</v>
          </cell>
          <cell r="B3193" t="str">
            <v>64N</v>
          </cell>
          <cell r="C3193" t="str">
            <v>HGIF Global Core Plus</v>
          </cell>
          <cell r="D3193" t="str">
            <v>UNITED KINGDOM</v>
          </cell>
          <cell r="E3193">
            <v>39173</v>
          </cell>
          <cell r="F3193">
            <v>8753845.8100000005</v>
          </cell>
          <cell r="G3193">
            <v>862193.027</v>
          </cell>
        </row>
        <row r="3194">
          <cell r="A3194">
            <v>39871</v>
          </cell>
          <cell r="B3194" t="str">
            <v>650</v>
          </cell>
          <cell r="C3194" t="str">
            <v>HGIF UK Equity</v>
          </cell>
          <cell r="D3194" t="str">
            <v>UNITED KINGDOM</v>
          </cell>
          <cell r="E3194">
            <v>35856</v>
          </cell>
          <cell r="F3194">
            <v>45644776.267450117</v>
          </cell>
          <cell r="G3194">
            <v>1917004.263</v>
          </cell>
        </row>
        <row r="3195">
          <cell r="A3195">
            <v>39871</v>
          </cell>
          <cell r="B3195" t="str">
            <v>657</v>
          </cell>
          <cell r="C3195" t="str">
            <v>HGIF Global Core Plus</v>
          </cell>
          <cell r="D3195" t="str">
            <v>UNITED KINGDOM</v>
          </cell>
          <cell r="E3195">
            <v>39142</v>
          </cell>
          <cell r="F3195">
            <v>591640.27</v>
          </cell>
          <cell r="G3195">
            <v>43292.862999999998</v>
          </cell>
        </row>
        <row r="3196">
          <cell r="A3196">
            <v>39871</v>
          </cell>
          <cell r="B3196" t="str">
            <v>65J</v>
          </cell>
          <cell r="C3196" t="str">
            <v>HGIF US Equity</v>
          </cell>
          <cell r="D3196" t="str">
            <v>UNKNOWN</v>
          </cell>
          <cell r="E3196">
            <v>38606</v>
          </cell>
          <cell r="F3196">
            <v>30528960</v>
          </cell>
          <cell r="G3196">
            <v>2240000</v>
          </cell>
        </row>
        <row r="3197">
          <cell r="A3197">
            <v>39871</v>
          </cell>
          <cell r="B3197" t="str">
            <v>65K</v>
          </cell>
          <cell r="C3197" t="str">
            <v>HGIF US Equity</v>
          </cell>
          <cell r="D3197" t="str">
            <v>UNKNOWN</v>
          </cell>
          <cell r="E3197">
            <v>38930</v>
          </cell>
          <cell r="F3197">
            <v>4894334.6100000003</v>
          </cell>
          <cell r="G3197">
            <v>335113.63299999997</v>
          </cell>
        </row>
        <row r="3198">
          <cell r="A3198">
            <v>39871</v>
          </cell>
          <cell r="B3198" t="str">
            <v>66G</v>
          </cell>
          <cell r="C3198" t="str">
            <v>HGIF Thai Equity</v>
          </cell>
          <cell r="D3198" t="str">
            <v>HONG KONG</v>
          </cell>
          <cell r="E3198">
            <v>38397</v>
          </cell>
          <cell r="F3198">
            <v>3332833.14</v>
          </cell>
          <cell r="G3198">
            <v>648032.87899999996</v>
          </cell>
        </row>
        <row r="3199">
          <cell r="A3199">
            <v>39871</v>
          </cell>
          <cell r="B3199" t="str">
            <v>66H</v>
          </cell>
          <cell r="C3199" t="str">
            <v>HGIF Thai Equity</v>
          </cell>
          <cell r="D3199" t="str">
            <v>HONG KONG</v>
          </cell>
          <cell r="E3199">
            <v>38397</v>
          </cell>
          <cell r="F3199">
            <v>52497704.350000001</v>
          </cell>
          <cell r="G3199">
            <v>10753319.213</v>
          </cell>
        </row>
        <row r="3200">
          <cell r="A3200">
            <v>39871</v>
          </cell>
          <cell r="B3200" t="str">
            <v>66I</v>
          </cell>
          <cell r="C3200" t="str">
            <v>HGIF Thai Equity</v>
          </cell>
          <cell r="D3200" t="str">
            <v>HONG KONG</v>
          </cell>
          <cell r="E3200">
            <v>38718</v>
          </cell>
          <cell r="F3200">
            <v>5293905.2</v>
          </cell>
          <cell r="G3200">
            <v>1002633.562</v>
          </cell>
        </row>
        <row r="3201">
          <cell r="A3201">
            <v>39871</v>
          </cell>
          <cell r="B3201" t="str">
            <v>66L</v>
          </cell>
          <cell r="C3201" t="str">
            <v>HGIF Thai Equity</v>
          </cell>
          <cell r="D3201" t="str">
            <v>HONG KONG</v>
          </cell>
          <cell r="E3201">
            <v>38636</v>
          </cell>
          <cell r="F3201">
            <v>483211.09</v>
          </cell>
          <cell r="G3201">
            <v>95875.217000000004</v>
          </cell>
        </row>
        <row r="3202">
          <cell r="A3202">
            <v>39871</v>
          </cell>
          <cell r="B3202" t="str">
            <v>66M</v>
          </cell>
          <cell r="C3202" t="str">
            <v>HGIF Thai Equity</v>
          </cell>
          <cell r="D3202" t="str">
            <v>HONG KONG</v>
          </cell>
          <cell r="E3202">
            <v>39052</v>
          </cell>
          <cell r="F3202">
            <v>211670.99</v>
          </cell>
          <cell r="G3202">
            <v>41618.364000000001</v>
          </cell>
        </row>
        <row r="3203">
          <cell r="A3203">
            <v>39871</v>
          </cell>
          <cell r="B3203" t="str">
            <v>66R</v>
          </cell>
          <cell r="C3203" t="str">
            <v>HGIF Thai Equity</v>
          </cell>
          <cell r="D3203" t="str">
            <v>HONG KONG</v>
          </cell>
          <cell r="E3203">
            <v>39264</v>
          </cell>
          <cell r="F3203">
            <v>10377940.67</v>
          </cell>
          <cell r="G3203">
            <v>2603597.7590000001</v>
          </cell>
        </row>
        <row r="3204">
          <cell r="A3204">
            <v>39871</v>
          </cell>
          <cell r="B3204" t="str">
            <v>671</v>
          </cell>
          <cell r="C3204" t="str">
            <v>HGIF Global Emerging Markets Equity</v>
          </cell>
          <cell r="D3204" t="str">
            <v>UNITED KINGDOM</v>
          </cell>
          <cell r="E3204">
            <v>38718</v>
          </cell>
          <cell r="F3204">
            <v>13137729.310000001</v>
          </cell>
          <cell r="G3204">
            <v>1491737.1769999999</v>
          </cell>
        </row>
        <row r="3205">
          <cell r="A3205">
            <v>39871</v>
          </cell>
          <cell r="B3205" t="str">
            <v>673</v>
          </cell>
          <cell r="C3205" t="str">
            <v>HGIF UK Equity</v>
          </cell>
          <cell r="D3205" t="str">
            <v>UNITED KINGDOM</v>
          </cell>
          <cell r="E3205">
            <v>38622</v>
          </cell>
          <cell r="F3205">
            <v>41212.570218054003</v>
          </cell>
          <cell r="G3205">
            <v>1500</v>
          </cell>
        </row>
        <row r="3206">
          <cell r="A3206">
            <v>39871</v>
          </cell>
          <cell r="B3206" t="str">
            <v>676</v>
          </cell>
          <cell r="C3206" t="str">
            <v>HGIF Singapore Equity</v>
          </cell>
          <cell r="D3206" t="str">
            <v>HONG KONG</v>
          </cell>
          <cell r="E3206">
            <v>38991</v>
          </cell>
          <cell r="F3206">
            <v>497011.42</v>
          </cell>
          <cell r="G3206">
            <v>29868.473999999998</v>
          </cell>
        </row>
        <row r="3207">
          <cell r="A3207">
            <v>39871</v>
          </cell>
          <cell r="B3207" t="str">
            <v>678</v>
          </cell>
          <cell r="C3207" t="str">
            <v>HGIF Japanese Equity</v>
          </cell>
          <cell r="D3207" t="str">
            <v>HONG KONG</v>
          </cell>
          <cell r="E3207">
            <v>38686</v>
          </cell>
          <cell r="F3207">
            <v>4909375.4359244797</v>
          </cell>
          <cell r="G3207">
            <v>115000</v>
          </cell>
        </row>
        <row r="3208">
          <cell r="A3208">
            <v>39871</v>
          </cell>
          <cell r="B3208" t="str">
            <v>679</v>
          </cell>
          <cell r="C3208" t="str">
            <v>HGIF Japanese Equity</v>
          </cell>
          <cell r="D3208" t="str">
            <v>HONG KONG</v>
          </cell>
          <cell r="E3208">
            <v>38930</v>
          </cell>
          <cell r="F3208">
            <v>1052591.078247736</v>
          </cell>
          <cell r="G3208">
            <v>172116.837</v>
          </cell>
        </row>
        <row r="3209">
          <cell r="A3209">
            <v>39871</v>
          </cell>
          <cell r="B3209" t="str">
            <v>682</v>
          </cell>
          <cell r="C3209" t="str">
            <v>HGIF Global Emerging Markets Equity</v>
          </cell>
          <cell r="D3209" t="str">
            <v>UNITED KINGDOM</v>
          </cell>
          <cell r="E3209">
            <v>36527</v>
          </cell>
          <cell r="F3209">
            <v>2866091.57</v>
          </cell>
          <cell r="G3209">
            <v>344482.15500000003</v>
          </cell>
        </row>
        <row r="3210">
          <cell r="A3210">
            <v>39871</v>
          </cell>
          <cell r="B3210" t="str">
            <v>683</v>
          </cell>
          <cell r="C3210" t="str">
            <v>FETA 683</v>
          </cell>
          <cell r="D3210" t="str">
            <v>UNKNOWN</v>
          </cell>
          <cell r="F3210">
            <v>114036.738283584</v>
          </cell>
          <cell r="G3210">
            <v>11257.133</v>
          </cell>
        </row>
        <row r="3211">
          <cell r="A3211">
            <v>39871</v>
          </cell>
          <cell r="B3211" t="str">
            <v>68I</v>
          </cell>
          <cell r="C3211" t="str">
            <v>HGIF Euroland Equity Smaller Companies</v>
          </cell>
          <cell r="D3211" t="str">
            <v>FRANCE</v>
          </cell>
          <cell r="E3211">
            <v>36527</v>
          </cell>
          <cell r="F3211">
            <v>1686210.9987470477</v>
          </cell>
          <cell r="G3211">
            <v>61767.89</v>
          </cell>
        </row>
        <row r="3212">
          <cell r="A3212">
            <v>39871</v>
          </cell>
          <cell r="B3212" t="str">
            <v>68J</v>
          </cell>
          <cell r="C3212" t="str">
            <v>HGIF Euroland Equity Smaller Companies</v>
          </cell>
          <cell r="D3212" t="str">
            <v>FRANCE</v>
          </cell>
          <cell r="E3212">
            <v>37718</v>
          </cell>
          <cell r="F3212">
            <v>26597454.396449175</v>
          </cell>
          <cell r="G3212">
            <v>967812.10600000003</v>
          </cell>
        </row>
        <row r="3213">
          <cell r="A3213">
            <v>39871</v>
          </cell>
          <cell r="B3213" t="str">
            <v>68K</v>
          </cell>
          <cell r="C3213" t="str">
            <v>HGIF Euroland Equity Smaller Companies</v>
          </cell>
          <cell r="D3213" t="str">
            <v>FRANCE</v>
          </cell>
          <cell r="E3213">
            <v>38930</v>
          </cell>
          <cell r="F3213">
            <v>7858139.8884557625</v>
          </cell>
          <cell r="G3213">
            <v>279706.60800000001</v>
          </cell>
        </row>
        <row r="3214">
          <cell r="A3214">
            <v>39871</v>
          </cell>
          <cell r="B3214" t="str">
            <v>68R</v>
          </cell>
          <cell r="C3214" t="str">
            <v>HGIF Euroland Equity Smaller Companies</v>
          </cell>
          <cell r="D3214" t="str">
            <v>FRANCE</v>
          </cell>
          <cell r="E3214">
            <v>36527</v>
          </cell>
          <cell r="F3214">
            <v>1664664.7489522565</v>
          </cell>
          <cell r="G3214">
            <v>55183.974999999999</v>
          </cell>
        </row>
        <row r="3215">
          <cell r="A3215">
            <v>39871</v>
          </cell>
          <cell r="B3215" t="str">
            <v>68S</v>
          </cell>
          <cell r="C3215" t="str">
            <v>HGIF Euroland Equity Smaller Companies</v>
          </cell>
          <cell r="D3215" t="str">
            <v>FRANCE</v>
          </cell>
          <cell r="E3215">
            <v>39114</v>
          </cell>
          <cell r="F3215">
            <v>54288.796899751753</v>
          </cell>
          <cell r="G3215">
            <v>1995.626</v>
          </cell>
        </row>
        <row r="3216">
          <cell r="A3216">
            <v>39871</v>
          </cell>
          <cell r="B3216" t="str">
            <v>68V</v>
          </cell>
          <cell r="C3216" t="str">
            <v>FETA 68V</v>
          </cell>
          <cell r="D3216" t="str">
            <v>UNKNOWN</v>
          </cell>
          <cell r="E3216">
            <v>39492</v>
          </cell>
          <cell r="F3216">
            <v>1860632.3834349408</v>
          </cell>
          <cell r="G3216">
            <v>72696</v>
          </cell>
        </row>
        <row r="3217">
          <cell r="A3217">
            <v>39871</v>
          </cell>
          <cell r="B3217" t="str">
            <v>68W</v>
          </cell>
          <cell r="C3217" t="str">
            <v>HGIF European Equity</v>
          </cell>
          <cell r="D3217" t="str">
            <v>UNKNOWN</v>
          </cell>
          <cell r="E3217">
            <v>34285</v>
          </cell>
          <cell r="F3217">
            <v>823062.86840962945</v>
          </cell>
          <cell r="G3217">
            <v>33542.387999999999</v>
          </cell>
        </row>
        <row r="3218">
          <cell r="A3218">
            <v>39871</v>
          </cell>
          <cell r="B3218" t="str">
            <v>68X</v>
          </cell>
          <cell r="C3218" t="str">
            <v>HGIF European Equity</v>
          </cell>
          <cell r="D3218" t="str">
            <v>UNKNOWN</v>
          </cell>
          <cell r="E3218">
            <v>37718</v>
          </cell>
          <cell r="F3218">
            <v>6774531.8668527836</v>
          </cell>
          <cell r="G3218">
            <v>266883.36200000002</v>
          </cell>
        </row>
        <row r="3219">
          <cell r="A3219">
            <v>39871</v>
          </cell>
          <cell r="B3219" t="str">
            <v>68Y</v>
          </cell>
          <cell r="C3219" t="str">
            <v>HGIF European Equity</v>
          </cell>
          <cell r="D3219" t="str">
            <v>UNKNOWN</v>
          </cell>
          <cell r="E3219">
            <v>36527</v>
          </cell>
          <cell r="F3219">
            <v>11244421.139678877</v>
          </cell>
          <cell r="G3219">
            <v>759027.80500000005</v>
          </cell>
        </row>
        <row r="3220">
          <cell r="A3220">
            <v>39871</v>
          </cell>
          <cell r="B3220" t="str">
            <v>691</v>
          </cell>
          <cell r="C3220" t="str">
            <v>HGIF European Equity</v>
          </cell>
          <cell r="D3220" t="str">
            <v>UNKNOWN</v>
          </cell>
          <cell r="E3220">
            <v>37718</v>
          </cell>
          <cell r="F3220">
            <v>219397.18789891401</v>
          </cell>
          <cell r="G3220">
            <v>8388</v>
          </cell>
        </row>
        <row r="3221">
          <cell r="A3221">
            <v>39871</v>
          </cell>
          <cell r="B3221" t="str">
            <v>692</v>
          </cell>
          <cell r="C3221" t="str">
            <v>HGIF European Equity</v>
          </cell>
          <cell r="D3221" t="str">
            <v>UNKNOWN</v>
          </cell>
          <cell r="E3221">
            <v>38930</v>
          </cell>
          <cell r="F3221">
            <v>7247663.8989739539</v>
          </cell>
          <cell r="G3221">
            <v>290478.57500000001</v>
          </cell>
        </row>
        <row r="3222">
          <cell r="A3222">
            <v>39871</v>
          </cell>
          <cell r="B3222" t="str">
            <v>69B</v>
          </cell>
          <cell r="C3222" t="str">
            <v>HGIF Chinese Equity</v>
          </cell>
          <cell r="D3222" t="str">
            <v>HONG KONG</v>
          </cell>
          <cell r="E3222">
            <v>37718</v>
          </cell>
          <cell r="F3222">
            <v>399545383.94999999</v>
          </cell>
          <cell r="G3222">
            <v>9031111.0470000003</v>
          </cell>
        </row>
        <row r="3223">
          <cell r="A3223">
            <v>39871</v>
          </cell>
          <cell r="B3223" t="str">
            <v>69I</v>
          </cell>
          <cell r="C3223" t="str">
            <v>HGIF Hong Kong Equity</v>
          </cell>
          <cell r="D3223" t="str">
            <v>HONG KONG</v>
          </cell>
          <cell r="E3223">
            <v>39264</v>
          </cell>
          <cell r="F3223">
            <v>14162983.890000001</v>
          </cell>
          <cell r="G3223">
            <v>213610.00099999999</v>
          </cell>
        </row>
        <row r="3224">
          <cell r="A3224">
            <v>39871</v>
          </cell>
          <cell r="B3224" t="str">
            <v>69J</v>
          </cell>
          <cell r="C3224" t="str">
            <v>HGIF Hong Kong Equity</v>
          </cell>
          <cell r="D3224" t="str">
            <v>HONG KONG</v>
          </cell>
          <cell r="E3224">
            <v>39356</v>
          </cell>
          <cell r="F3224">
            <v>3675400</v>
          </cell>
          <cell r="G3224">
            <v>850000</v>
          </cell>
        </row>
        <row r="3225">
          <cell r="A3225">
            <v>39871</v>
          </cell>
          <cell r="B3225" t="str">
            <v>69P</v>
          </cell>
          <cell r="C3225" t="str">
            <v>HGIF Hong Kong Equity</v>
          </cell>
          <cell r="D3225" t="str">
            <v>HONG KONG</v>
          </cell>
          <cell r="E3225">
            <v>37585</v>
          </cell>
          <cell r="F3225">
            <v>2416134.11</v>
          </cell>
          <cell r="G3225">
            <v>38651.343000000001</v>
          </cell>
        </row>
        <row r="3226">
          <cell r="A3226">
            <v>39871</v>
          </cell>
          <cell r="B3226" t="str">
            <v>69Q</v>
          </cell>
          <cell r="C3226" t="str">
            <v>HGIF Hong Kong Equity</v>
          </cell>
          <cell r="D3226" t="str">
            <v>HONG KONG</v>
          </cell>
          <cell r="E3226">
            <v>36527</v>
          </cell>
          <cell r="F3226">
            <v>27256378.579999998</v>
          </cell>
          <cell r="G3226">
            <v>416808.81099999999</v>
          </cell>
        </row>
        <row r="3227">
          <cell r="A3227">
            <v>39871</v>
          </cell>
          <cell r="B3227" t="str">
            <v>69R</v>
          </cell>
          <cell r="C3227" t="str">
            <v>HGIF Hong Kong Equity</v>
          </cell>
          <cell r="D3227" t="str">
            <v>HONG KONG</v>
          </cell>
          <cell r="E3227">
            <v>39052</v>
          </cell>
          <cell r="F3227">
            <v>837364.3</v>
          </cell>
          <cell r="G3227">
            <v>12923.286</v>
          </cell>
        </row>
        <row r="3228">
          <cell r="A3228">
            <v>39871</v>
          </cell>
          <cell r="B3228" t="str">
            <v>702</v>
          </cell>
          <cell r="C3228" t="str">
            <v>HGIF Japanese Equity</v>
          </cell>
          <cell r="D3228" t="str">
            <v>HONG KONG</v>
          </cell>
          <cell r="E3228">
            <v>38687</v>
          </cell>
          <cell r="F3228">
            <v>301647.20615716802</v>
          </cell>
          <cell r="G3228">
            <v>51605.11</v>
          </cell>
        </row>
        <row r="3229">
          <cell r="A3229">
            <v>39871</v>
          </cell>
          <cell r="B3229" t="str">
            <v>704</v>
          </cell>
          <cell r="C3229" t="str">
            <v>HGIF Indian Equity</v>
          </cell>
          <cell r="D3229" t="str">
            <v>HONG KONG</v>
          </cell>
          <cell r="E3229">
            <v>37718</v>
          </cell>
          <cell r="F3229">
            <v>479585334.10000002</v>
          </cell>
          <cell r="G3229">
            <v>7345688.858</v>
          </cell>
        </row>
        <row r="3230">
          <cell r="A3230">
            <v>39871</v>
          </cell>
          <cell r="B3230" t="str">
            <v>706</v>
          </cell>
          <cell r="C3230" t="str">
            <v>HGIF Indian Equity</v>
          </cell>
          <cell r="D3230" t="str">
            <v>HONG KONG</v>
          </cell>
          <cell r="E3230">
            <v>37718</v>
          </cell>
          <cell r="F3230">
            <v>18205001.379999999</v>
          </cell>
          <cell r="G3230">
            <v>287154.19</v>
          </cell>
        </row>
        <row r="3231">
          <cell r="A3231">
            <v>39871</v>
          </cell>
          <cell r="B3231" t="str">
            <v>70A</v>
          </cell>
          <cell r="C3231" t="str">
            <v>HGIF Indian Equity</v>
          </cell>
          <cell r="D3231" t="str">
            <v>HONG KONG</v>
          </cell>
          <cell r="E3231">
            <v>37718</v>
          </cell>
          <cell r="F3231">
            <v>76791237.900000006</v>
          </cell>
          <cell r="G3231">
            <v>1117743.8489999999</v>
          </cell>
        </row>
        <row r="3232">
          <cell r="A3232">
            <v>39871</v>
          </cell>
          <cell r="B3232" t="str">
            <v>70B</v>
          </cell>
          <cell r="C3232" t="str">
            <v>HGIF Indian Equity</v>
          </cell>
          <cell r="D3232" t="str">
            <v>HONG KONG</v>
          </cell>
          <cell r="E3232">
            <v>37718</v>
          </cell>
          <cell r="F3232">
            <v>10082458.689999999</v>
          </cell>
          <cell r="G3232">
            <v>149431.745</v>
          </cell>
        </row>
        <row r="3233">
          <cell r="A3233">
            <v>39871</v>
          </cell>
          <cell r="B3233" t="str">
            <v>70E</v>
          </cell>
          <cell r="C3233" t="str">
            <v>HGIF Indian Equity</v>
          </cell>
          <cell r="D3233" t="str">
            <v>HONG KONG</v>
          </cell>
          <cell r="E3233">
            <v>39114</v>
          </cell>
          <cell r="F3233">
            <v>130141.23</v>
          </cell>
          <cell r="G3233">
            <v>2052.7330000000002</v>
          </cell>
        </row>
        <row r="3234">
          <cell r="A3234">
            <v>39871</v>
          </cell>
          <cell r="B3234" t="str">
            <v>70G</v>
          </cell>
          <cell r="C3234" t="str">
            <v>HGIF Indian Equity</v>
          </cell>
          <cell r="D3234" t="str">
            <v>HONG KONG</v>
          </cell>
          <cell r="E3234">
            <v>38636</v>
          </cell>
          <cell r="F3234">
            <v>2752356.14</v>
          </cell>
          <cell r="G3234">
            <v>41150.574000000001</v>
          </cell>
        </row>
        <row r="3235">
          <cell r="A3235">
            <v>39871</v>
          </cell>
          <cell r="B3235" t="str">
            <v>70H</v>
          </cell>
          <cell r="C3235" t="str">
            <v>HGIF Japanese Equity</v>
          </cell>
          <cell r="D3235" t="str">
            <v>HONG KONG</v>
          </cell>
          <cell r="E3235">
            <v>35917</v>
          </cell>
          <cell r="F3235">
            <v>890397.43904890399</v>
          </cell>
          <cell r="G3235">
            <v>147327.22200000001</v>
          </cell>
        </row>
        <row r="3236">
          <cell r="A3236">
            <v>39871</v>
          </cell>
          <cell r="B3236" t="str">
            <v>70I</v>
          </cell>
          <cell r="C3236" t="str">
            <v>HGIF Japanese Equity</v>
          </cell>
          <cell r="D3236" t="str">
            <v>HONG KONG</v>
          </cell>
          <cell r="E3236">
            <v>33218</v>
          </cell>
          <cell r="F3236">
            <v>40927912.156983696</v>
          </cell>
          <cell r="G3236">
            <v>1010094.639</v>
          </cell>
        </row>
        <row r="3237">
          <cell r="A3237">
            <v>39871</v>
          </cell>
          <cell r="B3237" t="str">
            <v>70M</v>
          </cell>
          <cell r="C3237" t="str">
            <v>HGIF Japanese Equity</v>
          </cell>
          <cell r="D3237" t="str">
            <v>HONG KONG</v>
          </cell>
          <cell r="E3237">
            <v>37718</v>
          </cell>
          <cell r="F3237">
            <v>117606.23338064</v>
          </cell>
          <cell r="G3237">
            <v>2878.2489999999998</v>
          </cell>
        </row>
        <row r="3238">
          <cell r="A3238">
            <v>39871</v>
          </cell>
          <cell r="B3238" t="str">
            <v>70N</v>
          </cell>
          <cell r="C3238" t="str">
            <v>HGIF Japanese Equity</v>
          </cell>
          <cell r="D3238" t="str">
            <v>HONG KONG</v>
          </cell>
          <cell r="E3238">
            <v>36527</v>
          </cell>
          <cell r="F3238">
            <v>3476294.6426822641</v>
          </cell>
          <cell r="G3238">
            <v>61991.51</v>
          </cell>
        </row>
        <row r="3239">
          <cell r="A3239">
            <v>39871</v>
          </cell>
          <cell r="B3239" t="str">
            <v>70P</v>
          </cell>
          <cell r="C3239" t="str">
            <v>HGIF Japanese Equity</v>
          </cell>
          <cell r="D3239" t="str">
            <v>HONG KONG</v>
          </cell>
          <cell r="E3239">
            <v>38869</v>
          </cell>
          <cell r="F3239">
            <v>19296636.451432087</v>
          </cell>
          <cell r="G3239">
            <v>465308.05099999998</v>
          </cell>
        </row>
        <row r="3240">
          <cell r="A3240">
            <v>39871</v>
          </cell>
          <cell r="B3240" t="str">
            <v>718</v>
          </cell>
          <cell r="C3240" t="str">
            <v>AGIRA LARGE CAP EURO H</v>
          </cell>
          <cell r="D3240" t="str">
            <v>FRANCE</v>
          </cell>
          <cell r="E3240">
            <v>36873</v>
          </cell>
          <cell r="F3240">
            <v>33936085.880000003</v>
          </cell>
          <cell r="G3240">
            <v>1</v>
          </cell>
        </row>
        <row r="3241">
          <cell r="A3241">
            <v>39871</v>
          </cell>
          <cell r="B3241" t="str">
            <v>71A</v>
          </cell>
          <cell r="C3241" t="str">
            <v>HGIF Singapore Equity</v>
          </cell>
          <cell r="D3241" t="str">
            <v>HONG KONG</v>
          </cell>
          <cell r="E3241">
            <v>37585</v>
          </cell>
          <cell r="F3241">
            <v>15478520.75</v>
          </cell>
          <cell r="G3241">
            <v>1011271.4449999999</v>
          </cell>
        </row>
        <row r="3242">
          <cell r="A3242">
            <v>39871</v>
          </cell>
          <cell r="B3242" t="str">
            <v>71B</v>
          </cell>
          <cell r="C3242" t="str">
            <v>HGIF Singapore Equity</v>
          </cell>
          <cell r="D3242" t="str">
            <v>HONG KONG</v>
          </cell>
          <cell r="E3242">
            <v>36527</v>
          </cell>
          <cell r="F3242">
            <v>5642441.46</v>
          </cell>
          <cell r="G3242">
            <v>335161.35600000003</v>
          </cell>
        </row>
        <row r="3243">
          <cell r="A3243">
            <v>39871</v>
          </cell>
          <cell r="B3243" t="str">
            <v>71C</v>
          </cell>
          <cell r="C3243" t="str">
            <v>HGIF Singapore Equity</v>
          </cell>
          <cell r="D3243" t="str">
            <v>HONG KONG</v>
          </cell>
          <cell r="E3243">
            <v>39234</v>
          </cell>
          <cell r="F3243">
            <v>6408548.7800000003</v>
          </cell>
          <cell r="G3243">
            <v>378487.40700000001</v>
          </cell>
        </row>
        <row r="3244">
          <cell r="A3244">
            <v>39871</v>
          </cell>
          <cell r="B3244" t="str">
            <v>71E</v>
          </cell>
          <cell r="C3244" t="str">
            <v>HGIF Hong Kong Equity</v>
          </cell>
          <cell r="D3244" t="str">
            <v>HONG KONG</v>
          </cell>
          <cell r="E3244">
            <v>38636</v>
          </cell>
          <cell r="F3244">
            <v>28136895.77</v>
          </cell>
          <cell r="G3244">
            <v>430833.83</v>
          </cell>
        </row>
        <row r="3245">
          <cell r="A3245">
            <v>39871</v>
          </cell>
          <cell r="B3245" t="str">
            <v>720</v>
          </cell>
          <cell r="C3245" t="str">
            <v>HSBC Amanah</v>
          </cell>
          <cell r="D3245" t="str">
            <v>UNITED KINGDOM</v>
          </cell>
          <cell r="E3245">
            <v>36527</v>
          </cell>
          <cell r="F3245">
            <v>7119739.8899999997</v>
          </cell>
          <cell r="G3245">
            <v>1683949.8370000001</v>
          </cell>
        </row>
        <row r="3246">
          <cell r="A3246">
            <v>39871</v>
          </cell>
          <cell r="B3246" t="str">
            <v>721</v>
          </cell>
          <cell r="C3246" t="str">
            <v>HSBC Amanah</v>
          </cell>
          <cell r="D3246" t="str">
            <v>UNITED KINGDOM</v>
          </cell>
          <cell r="E3246">
            <v>36527</v>
          </cell>
          <cell r="F3246">
            <v>5401754.1500000004</v>
          </cell>
          <cell r="G3246">
            <v>1249249.3400000001</v>
          </cell>
        </row>
        <row r="3247">
          <cell r="A3247">
            <v>39871</v>
          </cell>
          <cell r="B3247" t="str">
            <v>723</v>
          </cell>
          <cell r="C3247" t="str">
            <v>HSBC Amanah</v>
          </cell>
          <cell r="D3247" t="str">
            <v>UNITED KINGDOM</v>
          </cell>
          <cell r="E3247">
            <v>36527</v>
          </cell>
          <cell r="F3247">
            <v>12359482.33</v>
          </cell>
          <cell r="G3247">
            <v>2664255.73</v>
          </cell>
        </row>
        <row r="3248">
          <cell r="A3248">
            <v>39871</v>
          </cell>
          <cell r="B3248" t="str">
            <v>727</v>
          </cell>
          <cell r="C3248" t="str">
            <v>FETA 727</v>
          </cell>
          <cell r="D3248" t="str">
            <v>UNKNOWN</v>
          </cell>
          <cell r="E3248">
            <v>39416</v>
          </cell>
          <cell r="F3248">
            <v>35979103.509999998</v>
          </cell>
          <cell r="G3248">
            <v>6995742.4680000003</v>
          </cell>
        </row>
        <row r="3249">
          <cell r="A3249">
            <v>39871</v>
          </cell>
          <cell r="B3249" t="str">
            <v>72H</v>
          </cell>
          <cell r="C3249" t="str">
            <v>HGIF UK Equity</v>
          </cell>
          <cell r="D3249" t="str">
            <v>UNITED KINGDOM</v>
          </cell>
          <cell r="E3249">
            <v>34354</v>
          </cell>
          <cell r="F3249">
            <v>22092564.143595714</v>
          </cell>
          <cell r="G3249">
            <v>848696.63699999999</v>
          </cell>
        </row>
        <row r="3250">
          <cell r="A3250">
            <v>39871</v>
          </cell>
          <cell r="B3250" t="str">
            <v>72K</v>
          </cell>
          <cell r="C3250" t="str">
            <v>FETA 72K</v>
          </cell>
          <cell r="D3250" t="str">
            <v>UNKNOWN</v>
          </cell>
          <cell r="E3250">
            <v>39587</v>
          </cell>
          <cell r="F3250">
            <v>26595.94793925164</v>
          </cell>
          <cell r="G3250">
            <v>1015.027</v>
          </cell>
        </row>
        <row r="3251">
          <cell r="A3251">
            <v>39871</v>
          </cell>
          <cell r="B3251" t="str">
            <v>72L</v>
          </cell>
          <cell r="C3251" t="str">
            <v>FETA 72L</v>
          </cell>
          <cell r="D3251" t="str">
            <v>UNKNOWN</v>
          </cell>
          <cell r="E3251">
            <v>39625</v>
          </cell>
          <cell r="F3251">
            <v>1589347.4051861339</v>
          </cell>
          <cell r="G3251">
            <v>60657</v>
          </cell>
        </row>
        <row r="3252">
          <cell r="A3252">
            <v>39871</v>
          </cell>
          <cell r="B3252" t="str">
            <v>72T</v>
          </cell>
          <cell r="C3252" t="str">
            <v>FETA 72T</v>
          </cell>
          <cell r="D3252" t="str">
            <v>UNKNOWN</v>
          </cell>
          <cell r="E3252">
            <v>39631</v>
          </cell>
          <cell r="F3252">
            <v>14491579.6</v>
          </cell>
          <cell r="G3252">
            <v>1114651.1499999999</v>
          </cell>
        </row>
        <row r="3253">
          <cell r="A3253">
            <v>39871</v>
          </cell>
          <cell r="B3253" t="str">
            <v>72U</v>
          </cell>
          <cell r="C3253" t="str">
            <v>HGIF US Equity</v>
          </cell>
          <cell r="D3253" t="str">
            <v>UNKNOWN</v>
          </cell>
          <cell r="E3253">
            <v>35856</v>
          </cell>
          <cell r="F3253">
            <v>3645293.16</v>
          </cell>
          <cell r="G3253">
            <v>252007.821</v>
          </cell>
        </row>
        <row r="3254">
          <cell r="A3254">
            <v>39871</v>
          </cell>
          <cell r="B3254" t="str">
            <v>72V</v>
          </cell>
          <cell r="C3254" t="str">
            <v>HGIF US Equity</v>
          </cell>
          <cell r="D3254" t="str">
            <v>UNKNOWN</v>
          </cell>
          <cell r="E3254">
            <v>33218</v>
          </cell>
          <cell r="F3254">
            <v>12727449.41</v>
          </cell>
          <cell r="G3254">
            <v>984715.62199999997</v>
          </cell>
        </row>
        <row r="3255">
          <cell r="A3255">
            <v>39871</v>
          </cell>
          <cell r="B3255" t="str">
            <v>72W</v>
          </cell>
          <cell r="C3255" t="str">
            <v>HGIF US Equity</v>
          </cell>
          <cell r="D3255" t="str">
            <v>UNKNOWN</v>
          </cell>
          <cell r="E3255">
            <v>37074</v>
          </cell>
          <cell r="F3255">
            <v>14580627.43</v>
          </cell>
          <cell r="G3255">
            <v>1017986.974</v>
          </cell>
        </row>
        <row r="3256">
          <cell r="A3256">
            <v>39871</v>
          </cell>
          <cell r="B3256" t="str">
            <v>72X</v>
          </cell>
          <cell r="C3256" t="str">
            <v>HGIF US Equity</v>
          </cell>
          <cell r="D3256" t="str">
            <v>UNKNOWN</v>
          </cell>
          <cell r="E3256">
            <v>37074</v>
          </cell>
          <cell r="F3256">
            <v>367466.81</v>
          </cell>
          <cell r="G3256">
            <v>24924.832999999999</v>
          </cell>
        </row>
        <row r="3257">
          <cell r="A3257">
            <v>39871</v>
          </cell>
          <cell r="B3257" t="str">
            <v>72Y</v>
          </cell>
          <cell r="C3257" t="str">
            <v>HGIF US Equity</v>
          </cell>
          <cell r="D3257" t="str">
            <v>UNKNOWN</v>
          </cell>
          <cell r="E3257">
            <v>38517</v>
          </cell>
          <cell r="F3257">
            <v>3812972.51</v>
          </cell>
          <cell r="G3257">
            <v>268443.57299999997</v>
          </cell>
        </row>
        <row r="3258">
          <cell r="A3258">
            <v>39871</v>
          </cell>
          <cell r="B3258" t="str">
            <v>72Z</v>
          </cell>
          <cell r="C3258" t="str">
            <v>HGIF US Equity</v>
          </cell>
          <cell r="D3258" t="str">
            <v>UNKNOWN</v>
          </cell>
          <cell r="E3258">
            <v>36527</v>
          </cell>
          <cell r="F3258">
            <v>18741399.190000001</v>
          </cell>
          <cell r="G3258">
            <v>222138.71599999999</v>
          </cell>
        </row>
        <row r="3259">
          <cell r="A3259">
            <v>39871</v>
          </cell>
          <cell r="B3259" t="str">
            <v>731</v>
          </cell>
          <cell r="C3259" t="str">
            <v>HSBC EURO ACTIONS PLUS</v>
          </cell>
          <cell r="D3259" t="str">
            <v>FRANCE</v>
          </cell>
          <cell r="E3259">
            <v>36928</v>
          </cell>
          <cell r="F3259">
            <v>20733705.190000001</v>
          </cell>
          <cell r="G3259">
            <v>1</v>
          </cell>
        </row>
        <row r="3260">
          <cell r="A3260">
            <v>39871</v>
          </cell>
          <cell r="B3260" t="str">
            <v>73M</v>
          </cell>
          <cell r="C3260" t="str">
            <v>HGIF US Equity Index</v>
          </cell>
          <cell r="D3260" t="str">
            <v>UNITED KINGDOM</v>
          </cell>
          <cell r="E3260">
            <v>37585</v>
          </cell>
          <cell r="F3260">
            <v>331294.92</v>
          </cell>
          <cell r="G3260">
            <v>62250.078000000001</v>
          </cell>
        </row>
        <row r="3261">
          <cell r="A3261">
            <v>39871</v>
          </cell>
          <cell r="B3261" t="str">
            <v>73N</v>
          </cell>
          <cell r="C3261" t="str">
            <v>HGIF US Equity Index</v>
          </cell>
          <cell r="D3261" t="str">
            <v>UNITED KINGDOM</v>
          </cell>
          <cell r="E3261">
            <v>37718</v>
          </cell>
          <cell r="F3261">
            <v>2164241.69</v>
          </cell>
          <cell r="G3261">
            <v>388413.79399999999</v>
          </cell>
        </row>
        <row r="3262">
          <cell r="A3262">
            <v>39871</v>
          </cell>
          <cell r="B3262" t="str">
            <v>746</v>
          </cell>
          <cell r="C3262" t="str">
            <v>HSBC HORIZON 2013-2015</v>
          </cell>
          <cell r="D3262" t="str">
            <v>FRANCE</v>
          </cell>
          <cell r="E3262">
            <v>36927</v>
          </cell>
          <cell r="F3262">
            <v>415388.72</v>
          </cell>
          <cell r="G3262">
            <v>486.83100000000002</v>
          </cell>
        </row>
        <row r="3263">
          <cell r="A3263">
            <v>39871</v>
          </cell>
          <cell r="B3263" t="str">
            <v>749</v>
          </cell>
          <cell r="C3263" t="str">
            <v>HSBC HORIZON 2019-2021</v>
          </cell>
          <cell r="D3263" t="str">
            <v>FRANCE</v>
          </cell>
          <cell r="E3263">
            <v>36927</v>
          </cell>
          <cell r="F3263">
            <v>267244.87</v>
          </cell>
          <cell r="G3263">
            <v>368.755</v>
          </cell>
        </row>
        <row r="3264">
          <cell r="A3264">
            <v>39871</v>
          </cell>
          <cell r="B3264" t="str">
            <v>74T</v>
          </cell>
          <cell r="C3264" t="str">
            <v>HGIF Global Equity</v>
          </cell>
          <cell r="D3264" t="str">
            <v>UNITED KINGDOM</v>
          </cell>
          <cell r="E3264">
            <v>36527</v>
          </cell>
          <cell r="F3264">
            <v>542911.99</v>
          </cell>
          <cell r="G3264">
            <v>37681.286999999997</v>
          </cell>
        </row>
        <row r="3265">
          <cell r="A3265">
            <v>39871</v>
          </cell>
          <cell r="B3265" t="str">
            <v>754</v>
          </cell>
          <cell r="C3265" t="str">
            <v>HGIF European High Yield Bond</v>
          </cell>
          <cell r="D3265" t="str">
            <v>FRANCE</v>
          </cell>
          <cell r="E3265">
            <v>39022</v>
          </cell>
          <cell r="F3265">
            <v>144049.78935144976</v>
          </cell>
          <cell r="G3265">
            <v>7265.7060000000001</v>
          </cell>
        </row>
        <row r="3266">
          <cell r="A3266">
            <v>39871</v>
          </cell>
          <cell r="B3266" t="str">
            <v>757</v>
          </cell>
          <cell r="C3266" t="str">
            <v>HGIF Euroland Equity</v>
          </cell>
          <cell r="D3266" t="str">
            <v>FRANCE</v>
          </cell>
          <cell r="E3266">
            <v>39052</v>
          </cell>
          <cell r="F3266">
            <v>323314.29044482548</v>
          </cell>
          <cell r="G3266">
            <v>15826.027</v>
          </cell>
        </row>
        <row r="3267">
          <cell r="A3267">
            <v>39871</v>
          </cell>
          <cell r="B3267" t="str">
            <v>757</v>
          </cell>
          <cell r="C3267" t="str">
            <v>HSBC HORIZON 2009</v>
          </cell>
          <cell r="D3267" t="str">
            <v>FRANCE</v>
          </cell>
          <cell r="E3267">
            <v>36927</v>
          </cell>
          <cell r="F3267">
            <v>1308342.3799999999</v>
          </cell>
          <cell r="G3267">
            <v>1</v>
          </cell>
        </row>
        <row r="3268">
          <cell r="A3268">
            <v>39871</v>
          </cell>
          <cell r="B3268" t="str">
            <v>758</v>
          </cell>
          <cell r="C3268" t="str">
            <v>HGIF Euroland Equity</v>
          </cell>
          <cell r="D3268" t="str">
            <v>FRANCE</v>
          </cell>
          <cell r="E3268">
            <v>39326</v>
          </cell>
          <cell r="F3268">
            <v>4144614.4831500365</v>
          </cell>
          <cell r="G3268">
            <v>184011.739</v>
          </cell>
        </row>
        <row r="3269">
          <cell r="A3269">
            <v>39871</v>
          </cell>
          <cell r="B3269" t="str">
            <v>759</v>
          </cell>
          <cell r="C3269" t="str">
            <v>HSBC HORIZON 2010-2012</v>
          </cell>
          <cell r="D3269" t="str">
            <v>FRANCE</v>
          </cell>
          <cell r="E3269">
            <v>36927</v>
          </cell>
          <cell r="F3269">
            <v>430689.69</v>
          </cell>
          <cell r="G3269">
            <v>401.38</v>
          </cell>
        </row>
        <row r="3270">
          <cell r="A3270">
            <v>39871</v>
          </cell>
          <cell r="B3270" t="str">
            <v>765</v>
          </cell>
          <cell r="C3270" t="str">
            <v>HSBC INVEST MID-CAP FUND</v>
          </cell>
          <cell r="D3270" t="str">
            <v>NEW YORK</v>
          </cell>
          <cell r="E3270">
            <v>36717</v>
          </cell>
          <cell r="F3270">
            <v>11042114.48</v>
          </cell>
          <cell r="G3270">
            <v>1</v>
          </cell>
        </row>
        <row r="3271">
          <cell r="A3271">
            <v>39871</v>
          </cell>
          <cell r="B3271" t="str">
            <v>76E</v>
          </cell>
          <cell r="C3271" t="str">
            <v>HGIF Euro Core Bond</v>
          </cell>
          <cell r="D3271" t="str">
            <v>FRANCE</v>
          </cell>
          <cell r="E3271">
            <v>39022</v>
          </cell>
          <cell r="F3271">
            <v>341668.01025283977</v>
          </cell>
          <cell r="G3271">
            <v>15774.156999999999</v>
          </cell>
        </row>
        <row r="3272">
          <cell r="A3272">
            <v>39871</v>
          </cell>
          <cell r="B3272" t="str">
            <v>76V</v>
          </cell>
          <cell r="C3272" t="str">
            <v>HGIF Euro Core Bond</v>
          </cell>
          <cell r="D3272" t="str">
            <v>FRANCE</v>
          </cell>
          <cell r="E3272">
            <v>36527</v>
          </cell>
          <cell r="F3272">
            <v>297840.39965649153</v>
          </cell>
          <cell r="G3272">
            <v>15113.739</v>
          </cell>
        </row>
        <row r="3273">
          <cell r="A3273">
            <v>39871</v>
          </cell>
          <cell r="B3273" t="str">
            <v>76W</v>
          </cell>
          <cell r="C3273" t="str">
            <v>HGIF Euro Core Bond</v>
          </cell>
          <cell r="D3273" t="str">
            <v>FRANCE</v>
          </cell>
          <cell r="E3273">
            <v>36940</v>
          </cell>
          <cell r="F3273">
            <v>3244560.742235817</v>
          </cell>
          <cell r="G3273">
            <v>148869.83900000001</v>
          </cell>
        </row>
        <row r="3274">
          <cell r="A3274">
            <v>39871</v>
          </cell>
          <cell r="B3274" t="str">
            <v>771</v>
          </cell>
          <cell r="C3274" t="str">
            <v>HGIF Singapore Equity</v>
          </cell>
          <cell r="D3274" t="str">
            <v>HONG KONG</v>
          </cell>
          <cell r="E3274">
            <v>38636</v>
          </cell>
          <cell r="F3274">
            <v>0</v>
          </cell>
          <cell r="G3274">
            <v>0</v>
          </cell>
        </row>
        <row r="3275">
          <cell r="A3275">
            <v>39871</v>
          </cell>
          <cell r="B3275" t="str">
            <v>772</v>
          </cell>
          <cell r="C3275" t="str">
            <v>HGIF Euro Core Bond</v>
          </cell>
          <cell r="D3275" t="str">
            <v>FRANCE</v>
          </cell>
          <cell r="E3275">
            <v>37189</v>
          </cell>
          <cell r="F3275">
            <v>53316637.480569161</v>
          </cell>
          <cell r="G3275">
            <v>2378676.327</v>
          </cell>
        </row>
        <row r="3276">
          <cell r="A3276">
            <v>39871</v>
          </cell>
          <cell r="B3276" t="str">
            <v>777</v>
          </cell>
          <cell r="C3276" t="str">
            <v>HGIF Euro Core Credit Bond</v>
          </cell>
          <cell r="D3276" t="str">
            <v>FRANCE</v>
          </cell>
          <cell r="E3276">
            <v>39022</v>
          </cell>
          <cell r="F3276">
            <v>8678.1429885944999</v>
          </cell>
          <cell r="G3276">
            <v>457.71300000000002</v>
          </cell>
        </row>
        <row r="3277">
          <cell r="A3277">
            <v>39871</v>
          </cell>
          <cell r="B3277" t="str">
            <v>779</v>
          </cell>
          <cell r="C3277" t="str">
            <v>HGIF Euro Core Credit Bond</v>
          </cell>
          <cell r="D3277" t="str">
            <v>FRANCE</v>
          </cell>
          <cell r="E3277">
            <v>37718</v>
          </cell>
          <cell r="F3277">
            <v>403332.88704072451</v>
          </cell>
          <cell r="G3277">
            <v>25405.147000000001</v>
          </cell>
        </row>
        <row r="3278">
          <cell r="A3278">
            <v>39871</v>
          </cell>
          <cell r="B3278" t="str">
            <v>77A</v>
          </cell>
          <cell r="C3278" t="str">
            <v>HGIF Euro Core Credit Bond</v>
          </cell>
          <cell r="D3278" t="str">
            <v>FRANCE</v>
          </cell>
          <cell r="E3278">
            <v>37214</v>
          </cell>
          <cell r="F3278">
            <v>103980155.58468744</v>
          </cell>
          <cell r="G3278">
            <v>5451017.034</v>
          </cell>
        </row>
        <row r="3279">
          <cell r="A3279">
            <v>39871</v>
          </cell>
          <cell r="B3279" t="str">
            <v>77G</v>
          </cell>
          <cell r="C3279" t="str">
            <v>HGIF Euro Core Credit Bond</v>
          </cell>
          <cell r="D3279" t="str">
            <v>FRANCE</v>
          </cell>
          <cell r="E3279">
            <v>36299</v>
          </cell>
          <cell r="F3279">
            <v>140857204.28119797</v>
          </cell>
          <cell r="G3279">
            <v>7126131.6349999998</v>
          </cell>
        </row>
        <row r="3280">
          <cell r="A3280">
            <v>39871</v>
          </cell>
          <cell r="B3280" t="str">
            <v>77I</v>
          </cell>
          <cell r="C3280" t="str">
            <v>HGIF Euro Core Credit Bond</v>
          </cell>
          <cell r="D3280" t="str">
            <v>FRANCE</v>
          </cell>
          <cell r="E3280">
            <v>38559</v>
          </cell>
          <cell r="F3280">
            <v>1102065.0118129693</v>
          </cell>
          <cell r="G3280">
            <v>61868.906000000003</v>
          </cell>
        </row>
        <row r="3281">
          <cell r="A3281">
            <v>39871</v>
          </cell>
          <cell r="B3281" t="str">
            <v>77K</v>
          </cell>
          <cell r="C3281" t="str">
            <v>FETA 77K</v>
          </cell>
          <cell r="D3281" t="str">
            <v>UNKNOWN</v>
          </cell>
          <cell r="E3281">
            <v>39695</v>
          </cell>
          <cell r="F3281">
            <v>4753.3100000000004</v>
          </cell>
          <cell r="G3281">
            <v>816.43899999999996</v>
          </cell>
        </row>
        <row r="3282">
          <cell r="A3282">
            <v>39871</v>
          </cell>
          <cell r="B3282" t="str">
            <v>77S</v>
          </cell>
          <cell r="C3282" t="str">
            <v>FETA 77S</v>
          </cell>
          <cell r="D3282" t="str">
            <v>UNKNOWN</v>
          </cell>
          <cell r="E3282">
            <v>39659</v>
          </cell>
          <cell r="F3282">
            <v>3913505.28</v>
          </cell>
          <cell r="G3282">
            <v>672308.07200000004</v>
          </cell>
        </row>
        <row r="3283">
          <cell r="A3283">
            <v>39871</v>
          </cell>
          <cell r="B3283" t="str">
            <v>781</v>
          </cell>
          <cell r="C3283" t="str">
            <v>FETA 781</v>
          </cell>
          <cell r="D3283" t="str">
            <v>UNKNOWN</v>
          </cell>
          <cell r="E3283">
            <v>38954</v>
          </cell>
          <cell r="F3283">
            <v>400355.53441839101</v>
          </cell>
          <cell r="G3283">
            <v>24985.741999999998</v>
          </cell>
        </row>
        <row r="3284">
          <cell r="A3284">
            <v>39871</v>
          </cell>
          <cell r="B3284" t="str">
            <v>782</v>
          </cell>
          <cell r="C3284" t="str">
            <v>HGIF European High Yield Bond</v>
          </cell>
          <cell r="D3284" t="str">
            <v>FRANCE</v>
          </cell>
          <cell r="E3284">
            <v>37214</v>
          </cell>
          <cell r="F3284">
            <v>39565247.305011079</v>
          </cell>
          <cell r="G3284">
            <v>1982165.706</v>
          </cell>
        </row>
        <row r="3285">
          <cell r="A3285">
            <v>39871</v>
          </cell>
          <cell r="B3285" t="str">
            <v>783</v>
          </cell>
          <cell r="C3285" t="str">
            <v>HGIF Euroland Value Creation</v>
          </cell>
          <cell r="D3285" t="str">
            <v>FRANCE</v>
          </cell>
          <cell r="E3285">
            <v>38546</v>
          </cell>
          <cell r="F3285">
            <v>1653560.6850277907</v>
          </cell>
          <cell r="G3285">
            <v>184776.01300000001</v>
          </cell>
        </row>
        <row r="3286">
          <cell r="A3286">
            <v>39871</v>
          </cell>
          <cell r="B3286" t="str">
            <v>788</v>
          </cell>
          <cell r="C3286" t="str">
            <v>HGIF European High Yield Bond</v>
          </cell>
          <cell r="D3286" t="str">
            <v>FRANCE</v>
          </cell>
          <cell r="E3286">
            <v>36460</v>
          </cell>
          <cell r="F3286">
            <v>68821663.622176856</v>
          </cell>
          <cell r="G3286">
            <v>3308711.5780000002</v>
          </cell>
        </row>
        <row r="3287">
          <cell r="A3287">
            <v>39871</v>
          </cell>
          <cell r="B3287" t="str">
            <v>78T</v>
          </cell>
          <cell r="C3287" t="str">
            <v>HGIF Global Emerging Markets Bond</v>
          </cell>
          <cell r="D3287" t="str">
            <v>UNITED KINGDOM</v>
          </cell>
          <cell r="E3287">
            <v>37718</v>
          </cell>
          <cell r="F3287">
            <v>7831298.7599999998</v>
          </cell>
          <cell r="G3287">
            <v>422696.538</v>
          </cell>
        </row>
        <row r="3288">
          <cell r="A3288">
            <v>39871</v>
          </cell>
          <cell r="B3288" t="str">
            <v>79</v>
          </cell>
          <cell r="C3288" t="str">
            <v>HSBC PRUDENCE</v>
          </cell>
          <cell r="D3288" t="str">
            <v>FRANCE</v>
          </cell>
          <cell r="E3288">
            <v>35124</v>
          </cell>
          <cell r="F3288">
            <v>197408567.19</v>
          </cell>
          <cell r="G3288">
            <v>1</v>
          </cell>
        </row>
        <row r="3289">
          <cell r="A3289">
            <v>39871</v>
          </cell>
          <cell r="B3289" t="str">
            <v>790</v>
          </cell>
          <cell r="C3289" t="str">
            <v>HGIF Global Emerging Markets Bond</v>
          </cell>
          <cell r="D3289" t="str">
            <v>UNITED KINGDOM</v>
          </cell>
          <cell r="E3289">
            <v>38777</v>
          </cell>
          <cell r="F3289">
            <v>134754183.21000001</v>
          </cell>
          <cell r="G3289">
            <v>7145351.4610000001</v>
          </cell>
        </row>
        <row r="3290">
          <cell r="A3290">
            <v>39871</v>
          </cell>
          <cell r="B3290" t="str">
            <v>796</v>
          </cell>
          <cell r="C3290" t="str">
            <v>HGIF Euroland Value Creation</v>
          </cell>
          <cell r="D3290" t="str">
            <v>FRANCE</v>
          </cell>
          <cell r="E3290">
            <v>36527</v>
          </cell>
          <cell r="F3290">
            <v>114627911.33175582</v>
          </cell>
          <cell r="G3290">
            <v>12699077.021</v>
          </cell>
        </row>
        <row r="3291">
          <cell r="A3291">
            <v>39871</v>
          </cell>
          <cell r="B3291" t="str">
            <v>801</v>
          </cell>
          <cell r="C3291" t="str">
            <v>HGIF Chinese Equity</v>
          </cell>
          <cell r="D3291" t="str">
            <v>HONG KONG</v>
          </cell>
          <cell r="E3291">
            <v>39234</v>
          </cell>
          <cell r="F3291">
            <v>6923839.9100000001</v>
          </cell>
          <cell r="G3291">
            <v>153880.20699999999</v>
          </cell>
        </row>
        <row r="3292">
          <cell r="A3292">
            <v>39871</v>
          </cell>
          <cell r="B3292" t="str">
            <v>806</v>
          </cell>
          <cell r="C3292" t="str">
            <v>HGIF BRIC Freestyle</v>
          </cell>
          <cell r="D3292" t="str">
            <v>UNITED KINGDOM</v>
          </cell>
          <cell r="E3292">
            <v>38628</v>
          </cell>
          <cell r="F3292">
            <v>195684254.91</v>
          </cell>
          <cell r="G3292">
            <v>25849967.624000002</v>
          </cell>
        </row>
        <row r="3293">
          <cell r="A3293">
            <v>39871</v>
          </cell>
          <cell r="B3293" t="str">
            <v>80A</v>
          </cell>
          <cell r="C3293" t="str">
            <v>HGIF European Government Bond</v>
          </cell>
          <cell r="D3293" t="str">
            <v>FRANCE</v>
          </cell>
          <cell r="E3293">
            <v>36527</v>
          </cell>
          <cell r="F3293">
            <v>10651944.910734059</v>
          </cell>
          <cell r="G3293">
            <v>685253.19799999997</v>
          </cell>
        </row>
        <row r="3294">
          <cell r="A3294">
            <v>39871</v>
          </cell>
          <cell r="B3294" t="str">
            <v>80E</v>
          </cell>
          <cell r="C3294" t="str">
            <v>HGIF European Government Bond</v>
          </cell>
          <cell r="D3294" t="str">
            <v>FRANCE</v>
          </cell>
          <cell r="E3294">
            <v>37214</v>
          </cell>
          <cell r="F3294">
            <v>4497672.4401803855</v>
          </cell>
          <cell r="G3294">
            <v>216100.84299999999</v>
          </cell>
        </row>
        <row r="3295">
          <cell r="A3295">
            <v>39871</v>
          </cell>
          <cell r="B3295" t="str">
            <v>80J</v>
          </cell>
          <cell r="C3295" t="str">
            <v>HGIF European Government Bond</v>
          </cell>
          <cell r="D3295" t="str">
            <v>FRANCE</v>
          </cell>
          <cell r="E3295">
            <v>35320</v>
          </cell>
          <cell r="F3295">
            <v>270300.65629977378</v>
          </cell>
          <cell r="G3295">
            <v>15962</v>
          </cell>
        </row>
        <row r="3296">
          <cell r="A3296">
            <v>39871</v>
          </cell>
          <cell r="B3296" t="str">
            <v>80K</v>
          </cell>
          <cell r="C3296" t="str">
            <v>HGIF European Government Bond</v>
          </cell>
          <cell r="D3296" t="str">
            <v>FRANCE</v>
          </cell>
          <cell r="E3296">
            <v>35320</v>
          </cell>
          <cell r="F3296">
            <v>2375635.6673899349</v>
          </cell>
          <cell r="G3296">
            <v>110986.641</v>
          </cell>
        </row>
        <row r="3297">
          <cell r="A3297">
            <v>39871</v>
          </cell>
          <cell r="B3297" t="str">
            <v>80L</v>
          </cell>
          <cell r="C3297" t="str">
            <v>HGIF European Government Bond</v>
          </cell>
          <cell r="D3297" t="str">
            <v>FRANCE</v>
          </cell>
          <cell r="E3297">
            <v>38991</v>
          </cell>
          <cell r="F3297">
            <v>299096.892199544</v>
          </cell>
          <cell r="G3297">
            <v>14474.129000000001</v>
          </cell>
        </row>
        <row r="3298">
          <cell r="A3298">
            <v>39871</v>
          </cell>
          <cell r="B3298" t="str">
            <v>811</v>
          </cell>
          <cell r="C3298" t="str">
            <v>HGIF Asia ex Japan Equity</v>
          </cell>
          <cell r="D3298" t="str">
            <v>HONG KONG</v>
          </cell>
          <cell r="E3298">
            <v>36527</v>
          </cell>
          <cell r="F3298">
            <v>877857.59</v>
          </cell>
          <cell r="G3298">
            <v>80975.701000000001</v>
          </cell>
        </row>
        <row r="3299">
          <cell r="A3299">
            <v>39871</v>
          </cell>
          <cell r="B3299" t="str">
            <v>813</v>
          </cell>
          <cell r="C3299" t="str">
            <v>HGIF Asia ex Japan Equity</v>
          </cell>
          <cell r="D3299" t="str">
            <v>HONG KONG</v>
          </cell>
          <cell r="E3299">
            <v>38777</v>
          </cell>
          <cell r="F3299">
            <v>50600313.600000001</v>
          </cell>
          <cell r="G3299">
            <v>2007470.983</v>
          </cell>
        </row>
        <row r="3300">
          <cell r="A3300">
            <v>39871</v>
          </cell>
          <cell r="B3300" t="str">
            <v>814</v>
          </cell>
          <cell r="C3300" t="str">
            <v>HGIF Asia ex Japan Equity</v>
          </cell>
          <cell r="D3300" t="str">
            <v>HONG KONG</v>
          </cell>
          <cell r="E3300">
            <v>36527</v>
          </cell>
          <cell r="F3300">
            <v>12375.5</v>
          </cell>
          <cell r="G3300">
            <v>500</v>
          </cell>
        </row>
        <row r="3301">
          <cell r="A3301">
            <v>39871</v>
          </cell>
          <cell r="B3301" t="str">
            <v>815</v>
          </cell>
          <cell r="C3301" t="str">
            <v>HGIF Chinese Equity</v>
          </cell>
          <cell r="D3301" t="str">
            <v>HONG KONG</v>
          </cell>
          <cell r="E3301">
            <v>38561</v>
          </cell>
          <cell r="F3301">
            <v>18598039.440000001</v>
          </cell>
          <cell r="G3301">
            <v>407726.56300000002</v>
          </cell>
        </row>
        <row r="3302">
          <cell r="A3302">
            <v>39871</v>
          </cell>
          <cell r="B3302" t="str">
            <v>817</v>
          </cell>
          <cell r="C3302" t="str">
            <v>VILLIERS EQUILIBRE</v>
          </cell>
          <cell r="D3302" t="str">
            <v>FRANCE</v>
          </cell>
          <cell r="E3302">
            <v>36983</v>
          </cell>
          <cell r="F3302">
            <v>40907399.380000003</v>
          </cell>
          <cell r="G3302">
            <v>1</v>
          </cell>
        </row>
        <row r="3303">
          <cell r="A3303">
            <v>39871</v>
          </cell>
          <cell r="B3303" t="str">
            <v>818</v>
          </cell>
          <cell r="C3303" t="str">
            <v>HGIF Asia Freestyle</v>
          </cell>
          <cell r="D3303" t="str">
            <v>HONG KONG</v>
          </cell>
          <cell r="E3303">
            <v>36527</v>
          </cell>
          <cell r="F3303">
            <v>105652.85</v>
          </cell>
          <cell r="G3303">
            <v>11612.755999999999</v>
          </cell>
        </row>
        <row r="3304">
          <cell r="A3304">
            <v>39871</v>
          </cell>
          <cell r="B3304" t="str">
            <v>818</v>
          </cell>
          <cell r="C3304" t="str">
            <v>VILLIERS SERENITE</v>
          </cell>
          <cell r="D3304" t="str">
            <v>FRANCE</v>
          </cell>
          <cell r="E3304">
            <v>36983</v>
          </cell>
          <cell r="F3304">
            <v>59048675.200000003</v>
          </cell>
          <cell r="G3304">
            <v>1</v>
          </cell>
        </row>
        <row r="3305">
          <cell r="A3305">
            <v>39871</v>
          </cell>
          <cell r="B3305" t="str">
            <v>819</v>
          </cell>
          <cell r="C3305" t="str">
            <v>ALBANIAN INCOME FUND TRUST</v>
          </cell>
          <cell r="D3305" t="str">
            <v>FRANCE</v>
          </cell>
          <cell r="E3305">
            <v>34934</v>
          </cell>
          <cell r="F3305">
            <v>3946777.57</v>
          </cell>
          <cell r="G3305">
            <v>1</v>
          </cell>
        </row>
        <row r="3306">
          <cell r="A3306">
            <v>39871</v>
          </cell>
          <cell r="B3306" t="str">
            <v>81N</v>
          </cell>
          <cell r="C3306" t="str">
            <v>HGIF US Dollar Core Plus Bond</v>
          </cell>
          <cell r="D3306" t="str">
            <v>UNITED KINGDOM</v>
          </cell>
          <cell r="E3306">
            <v>37585</v>
          </cell>
          <cell r="F3306">
            <v>5235391.18</v>
          </cell>
          <cell r="G3306">
            <v>548668.11800000002</v>
          </cell>
        </row>
        <row r="3307">
          <cell r="A3307">
            <v>39871</v>
          </cell>
          <cell r="B3307" t="str">
            <v>81O</v>
          </cell>
          <cell r="C3307" t="str">
            <v>HGIF US Dollar Core Plus Bond</v>
          </cell>
          <cell r="D3307" t="str">
            <v>UNITED KINGDOM</v>
          </cell>
          <cell r="E3307">
            <v>36527</v>
          </cell>
          <cell r="F3307">
            <v>1244715.6499999999</v>
          </cell>
          <cell r="G3307">
            <v>103030.84699999999</v>
          </cell>
        </row>
        <row r="3308">
          <cell r="A3308">
            <v>39871</v>
          </cell>
          <cell r="B3308" t="str">
            <v>81P</v>
          </cell>
          <cell r="C3308" t="str">
            <v>HGIF US Dollar Core Plus Bond</v>
          </cell>
          <cell r="D3308" t="str">
            <v>UNITED KINGDOM</v>
          </cell>
          <cell r="E3308">
            <v>36527</v>
          </cell>
          <cell r="F3308">
            <v>1380033.98</v>
          </cell>
          <cell r="G3308">
            <v>97391.248000000007</v>
          </cell>
        </row>
        <row r="3309">
          <cell r="A3309">
            <v>39871</v>
          </cell>
          <cell r="B3309" t="str">
            <v>81Q</v>
          </cell>
          <cell r="C3309" t="str">
            <v>HGIF US Dollar Core Plus Bond</v>
          </cell>
          <cell r="D3309" t="str">
            <v>UNITED KINGDOM</v>
          </cell>
          <cell r="E3309">
            <v>36527</v>
          </cell>
          <cell r="F3309">
            <v>23726268.289999999</v>
          </cell>
          <cell r="G3309">
            <v>2467373.9900000002</v>
          </cell>
        </row>
        <row r="3310">
          <cell r="A3310">
            <v>39871</v>
          </cell>
          <cell r="B3310" t="str">
            <v>81R</v>
          </cell>
          <cell r="C3310" t="str">
            <v>HGIF US Dollar Core Plus Bond</v>
          </cell>
          <cell r="D3310" t="str">
            <v>UNITED KINGDOM</v>
          </cell>
          <cell r="E3310">
            <v>38930</v>
          </cell>
          <cell r="F3310">
            <v>18020653.5</v>
          </cell>
          <cell r="G3310">
            <v>1786522.6029999999</v>
          </cell>
        </row>
        <row r="3311">
          <cell r="A3311">
            <v>39871</v>
          </cell>
          <cell r="B3311" t="str">
            <v>81S</v>
          </cell>
          <cell r="C3311" t="str">
            <v>HGIF US Dollar Core Plus Bond</v>
          </cell>
          <cell r="D3311" t="str">
            <v>UNITED KINGDOM</v>
          </cell>
          <cell r="E3311">
            <v>39052</v>
          </cell>
          <cell r="F3311">
            <v>194611.48</v>
          </cell>
          <cell r="G3311">
            <v>16214.92</v>
          </cell>
        </row>
        <row r="3312">
          <cell r="A3312">
            <v>39871</v>
          </cell>
          <cell r="B3312" t="str">
            <v>81U</v>
          </cell>
          <cell r="C3312" t="str">
            <v>FETA 81U</v>
          </cell>
          <cell r="D3312" t="str">
            <v>UNKNOWN</v>
          </cell>
          <cell r="E3312">
            <v>39860</v>
          </cell>
          <cell r="F3312">
            <v>49544.86</v>
          </cell>
          <cell r="G3312">
            <v>4100.3770000000004</v>
          </cell>
        </row>
        <row r="3313">
          <cell r="A3313">
            <v>39871</v>
          </cell>
          <cell r="B3313" t="str">
            <v>821</v>
          </cell>
          <cell r="C3313" t="str">
            <v>HGIF Euro Reserve</v>
          </cell>
          <cell r="D3313" t="str">
            <v>FRANCE</v>
          </cell>
          <cell r="E3313">
            <v>36383</v>
          </cell>
          <cell r="F3313">
            <v>4305984.3103262661</v>
          </cell>
          <cell r="G3313">
            <v>216994.291</v>
          </cell>
        </row>
        <row r="3314">
          <cell r="A3314">
            <v>39871</v>
          </cell>
          <cell r="B3314" t="str">
            <v>822</v>
          </cell>
          <cell r="C3314" t="str">
            <v>HGIF Euro Reserve</v>
          </cell>
          <cell r="D3314" t="str">
            <v>FRANCE</v>
          </cell>
          <cell r="E3314">
            <v>36383</v>
          </cell>
          <cell r="F3314">
            <v>42289927.049841166</v>
          </cell>
          <cell r="G3314">
            <v>1939254.173</v>
          </cell>
        </row>
        <row r="3315">
          <cell r="A3315">
            <v>39871</v>
          </cell>
          <cell r="B3315" t="str">
            <v>823</v>
          </cell>
          <cell r="C3315" t="str">
            <v>HGIF Asia ex Japan Equity</v>
          </cell>
          <cell r="D3315" t="str">
            <v>HONG KONG</v>
          </cell>
          <cell r="E3315">
            <v>36527</v>
          </cell>
          <cell r="F3315">
            <v>9788126.6699999999</v>
          </cell>
          <cell r="G3315">
            <v>903380.40300000005</v>
          </cell>
        </row>
        <row r="3316">
          <cell r="A3316">
            <v>39871</v>
          </cell>
          <cell r="B3316" t="str">
            <v>824</v>
          </cell>
          <cell r="C3316" t="str">
            <v>HGIF Asia ex Japan Equity</v>
          </cell>
          <cell r="D3316" t="str">
            <v>HONG KONG</v>
          </cell>
          <cell r="E3316">
            <v>39114</v>
          </cell>
          <cell r="F3316">
            <v>566730.48</v>
          </cell>
          <cell r="G3316">
            <v>23836.241999999998</v>
          </cell>
        </row>
        <row r="3317">
          <cell r="A3317">
            <v>39871</v>
          </cell>
          <cell r="B3317" t="str">
            <v>825</v>
          </cell>
          <cell r="C3317" t="str">
            <v>HGIF Chinese Equity</v>
          </cell>
          <cell r="D3317" t="str">
            <v>HONG KONG</v>
          </cell>
          <cell r="E3317">
            <v>38803</v>
          </cell>
          <cell r="F3317">
            <v>6386787.7199999997</v>
          </cell>
          <cell r="G3317">
            <v>142565.408</v>
          </cell>
        </row>
        <row r="3318">
          <cell r="A3318">
            <v>39871</v>
          </cell>
          <cell r="B3318" t="str">
            <v>829</v>
          </cell>
          <cell r="C3318" t="str">
            <v>HGIF Asia Freestyle</v>
          </cell>
          <cell r="D3318" t="str">
            <v>HONG KONG</v>
          </cell>
          <cell r="E3318">
            <v>36527</v>
          </cell>
          <cell r="F3318">
            <v>233445.42</v>
          </cell>
          <cell r="G3318">
            <v>25755.231</v>
          </cell>
        </row>
        <row r="3319">
          <cell r="A3319">
            <v>39871</v>
          </cell>
          <cell r="B3319" t="str">
            <v>82G</v>
          </cell>
          <cell r="C3319" t="str">
            <v>HGIF US Dollar Reserve</v>
          </cell>
          <cell r="D3319" t="str">
            <v>NEW YORK</v>
          </cell>
          <cell r="E3319">
            <v>37718</v>
          </cell>
          <cell r="F3319">
            <v>0</v>
          </cell>
          <cell r="G3319">
            <v>0</v>
          </cell>
        </row>
        <row r="3320">
          <cell r="A3320">
            <v>39871</v>
          </cell>
          <cell r="B3320" t="str">
            <v>840</v>
          </cell>
          <cell r="C3320" t="str">
            <v>HGIF BRIC Freestyle</v>
          </cell>
          <cell r="D3320" t="str">
            <v>UNITED KINGDOM</v>
          </cell>
          <cell r="E3320">
            <v>36527</v>
          </cell>
          <cell r="F3320">
            <v>97728124.180000007</v>
          </cell>
          <cell r="G3320">
            <v>9475288.3680000007</v>
          </cell>
        </row>
        <row r="3321">
          <cell r="A3321">
            <v>39871</v>
          </cell>
          <cell r="B3321" t="str">
            <v>841</v>
          </cell>
          <cell r="C3321" t="str">
            <v>FDRN - HSBC AME FCP</v>
          </cell>
          <cell r="D3321" t="str">
            <v>FRANCE</v>
          </cell>
          <cell r="E3321">
            <v>37054</v>
          </cell>
          <cell r="F3321">
            <v>28854579.350000001</v>
          </cell>
          <cell r="G3321">
            <v>1</v>
          </cell>
        </row>
        <row r="3322">
          <cell r="A3322">
            <v>39871</v>
          </cell>
          <cell r="B3322" t="str">
            <v>841</v>
          </cell>
          <cell r="C3322" t="str">
            <v>HGIF BRIC Freestyle</v>
          </cell>
          <cell r="D3322" t="str">
            <v>UNITED KINGDOM</v>
          </cell>
          <cell r="E3322">
            <v>36527</v>
          </cell>
          <cell r="F3322">
            <v>435753311.10000002</v>
          </cell>
          <cell r="G3322">
            <v>42376087.818999998</v>
          </cell>
        </row>
        <row r="3323">
          <cell r="A3323">
            <v>39871</v>
          </cell>
          <cell r="B3323" t="str">
            <v>84A</v>
          </cell>
          <cell r="C3323" t="str">
            <v>HGIF Emerging Market Equity Freestyle</v>
          </cell>
          <cell r="D3323" t="str">
            <v>UNITED KINGDOM</v>
          </cell>
          <cell r="E3323">
            <v>38797</v>
          </cell>
          <cell r="F3323">
            <v>220326352.56</v>
          </cell>
          <cell r="G3323">
            <v>37980753.758000001</v>
          </cell>
        </row>
        <row r="3324">
          <cell r="A3324">
            <v>39871</v>
          </cell>
          <cell r="B3324" t="str">
            <v>84B</v>
          </cell>
          <cell r="C3324" t="str">
            <v>HGIF Emerging Market Equity Freestyle</v>
          </cell>
          <cell r="D3324" t="str">
            <v>UNITED KINGDOM</v>
          </cell>
          <cell r="E3324">
            <v>38797</v>
          </cell>
          <cell r="F3324">
            <v>14703439.57</v>
          </cell>
          <cell r="G3324">
            <v>2493376.2220000001</v>
          </cell>
        </row>
        <row r="3325">
          <cell r="A3325">
            <v>39871</v>
          </cell>
          <cell r="B3325" t="str">
            <v>850</v>
          </cell>
          <cell r="C3325" t="str">
            <v>HGIF Emerging Europe Equity</v>
          </cell>
          <cell r="D3325" t="str">
            <v>UNKNOWN</v>
          </cell>
          <cell r="E3325">
            <v>36527</v>
          </cell>
          <cell r="F3325">
            <v>3064202.7890802859</v>
          </cell>
          <cell r="G3325">
            <v>454008.56900000002</v>
          </cell>
        </row>
        <row r="3326">
          <cell r="A3326">
            <v>39871</v>
          </cell>
          <cell r="B3326" t="str">
            <v>851</v>
          </cell>
          <cell r="C3326" t="str">
            <v>HGIF Emerging Europe Equity</v>
          </cell>
          <cell r="D3326" t="str">
            <v>UNKNOWN</v>
          </cell>
          <cell r="E3326">
            <v>36527</v>
          </cell>
          <cell r="F3326">
            <v>1570955.6798807974</v>
          </cell>
          <cell r="G3326">
            <v>232804.951</v>
          </cell>
        </row>
        <row r="3327">
          <cell r="A3327">
            <v>39871</v>
          </cell>
          <cell r="B3327" t="str">
            <v>85B</v>
          </cell>
          <cell r="C3327" t="str">
            <v>HGIF Emerging Europe Equity</v>
          </cell>
          <cell r="D3327" t="str">
            <v>UNKNOWN</v>
          </cell>
          <cell r="E3327">
            <v>38732</v>
          </cell>
          <cell r="F3327">
            <v>552435.05157799996</v>
          </cell>
          <cell r="G3327">
            <v>80000</v>
          </cell>
        </row>
        <row r="3328">
          <cell r="A3328">
            <v>39871</v>
          </cell>
          <cell r="B3328" t="str">
            <v>870</v>
          </cell>
          <cell r="C3328" t="str">
            <v>HGIF Global Emerging Markets Local Debt</v>
          </cell>
          <cell r="D3328" t="str">
            <v>UNKNOWN</v>
          </cell>
          <cell r="E3328">
            <v>39326</v>
          </cell>
          <cell r="F3328">
            <v>5727.38</v>
          </cell>
          <cell r="G3328">
            <v>641.86699999999996</v>
          </cell>
        </row>
        <row r="3329">
          <cell r="A3329">
            <v>39871</v>
          </cell>
          <cell r="B3329" t="str">
            <v>871</v>
          </cell>
          <cell r="C3329" t="str">
            <v>HGIF Global Emerging Markets Local Debt</v>
          </cell>
          <cell r="D3329" t="str">
            <v>UNKNOWN</v>
          </cell>
          <cell r="E3329">
            <v>39295</v>
          </cell>
          <cell r="F3329">
            <v>202195.59</v>
          </cell>
          <cell r="G3329">
            <v>22173</v>
          </cell>
        </row>
        <row r="3330">
          <cell r="A3330">
            <v>39871</v>
          </cell>
          <cell r="B3330" t="str">
            <v>873</v>
          </cell>
          <cell r="C3330" t="str">
            <v>FETA 873</v>
          </cell>
          <cell r="D3330" t="str">
            <v>UNKNOWN</v>
          </cell>
          <cell r="E3330">
            <v>39868</v>
          </cell>
          <cell r="F3330">
            <v>1308.6500000000001</v>
          </cell>
          <cell r="G3330">
            <v>143.49199999999999</v>
          </cell>
        </row>
        <row r="3331">
          <cell r="A3331">
            <v>39871</v>
          </cell>
          <cell r="B3331" t="str">
            <v>874</v>
          </cell>
          <cell r="C3331" t="str">
            <v>HGIF Global Emerging Markets Local Debt</v>
          </cell>
          <cell r="D3331" t="str">
            <v>UNKNOWN</v>
          </cell>
          <cell r="E3331">
            <v>39356</v>
          </cell>
          <cell r="F3331">
            <v>890576.18</v>
          </cell>
          <cell r="G3331">
            <v>99773.267000000007</v>
          </cell>
        </row>
        <row r="3332">
          <cell r="A3332">
            <v>39871</v>
          </cell>
          <cell r="B3332" t="str">
            <v>875</v>
          </cell>
          <cell r="C3332" t="str">
            <v>FETA 875</v>
          </cell>
          <cell r="D3332" t="str">
            <v>UNKNOWN</v>
          </cell>
          <cell r="E3332">
            <v>39503</v>
          </cell>
          <cell r="F3332">
            <v>20307543.170000002</v>
          </cell>
          <cell r="G3332">
            <v>2203987.7549999999</v>
          </cell>
        </row>
        <row r="3333">
          <cell r="A3333">
            <v>39871</v>
          </cell>
          <cell r="B3333" t="str">
            <v>876</v>
          </cell>
          <cell r="C3333" t="str">
            <v>HGIF Global Emerging Markets Local Debt</v>
          </cell>
          <cell r="D3333" t="str">
            <v>UNKNOWN</v>
          </cell>
          <cell r="E3333">
            <v>39264</v>
          </cell>
          <cell r="F3333">
            <v>28670417.41</v>
          </cell>
          <cell r="G3333">
            <v>3218502.18</v>
          </cell>
        </row>
        <row r="3334">
          <cell r="A3334">
            <v>39871</v>
          </cell>
          <cell r="B3334" t="str">
            <v>87HGIFHY</v>
          </cell>
          <cell r="C3334" t="str">
            <v>HGIF GLOBAL HIGH YIELD BOND FU</v>
          </cell>
          <cell r="D3334" t="str">
            <v>NEW YORK</v>
          </cell>
          <cell r="E3334">
            <v>39478</v>
          </cell>
          <cell r="F3334">
            <v>262061.93</v>
          </cell>
          <cell r="G3334">
            <v>1</v>
          </cell>
        </row>
        <row r="3335">
          <cell r="A3335">
            <v>39871</v>
          </cell>
          <cell r="B3335" t="str">
            <v>880</v>
          </cell>
          <cell r="C3335" t="str">
            <v>HGIF New World Income</v>
          </cell>
          <cell r="D3335" t="str">
            <v>UNKNOWN</v>
          </cell>
          <cell r="E3335">
            <v>39234</v>
          </cell>
          <cell r="F3335">
            <v>5054499.28</v>
          </cell>
          <cell r="G3335">
            <v>528381.69299999997</v>
          </cell>
        </row>
        <row r="3336">
          <cell r="A3336">
            <v>39871</v>
          </cell>
          <cell r="B3336" t="str">
            <v>881</v>
          </cell>
          <cell r="C3336" t="str">
            <v>HGIF New World Income</v>
          </cell>
          <cell r="D3336" t="str">
            <v>UNKNOWN</v>
          </cell>
          <cell r="E3336">
            <v>39234</v>
          </cell>
          <cell r="F3336">
            <v>173943133.28</v>
          </cell>
          <cell r="G3336">
            <v>18770166.535</v>
          </cell>
        </row>
        <row r="3337">
          <cell r="A3337">
            <v>39871</v>
          </cell>
          <cell r="B3337" t="str">
            <v>883</v>
          </cell>
          <cell r="C3337" t="str">
            <v>HGIF New World Income</v>
          </cell>
          <cell r="D3337" t="str">
            <v>UNKNOWN</v>
          </cell>
          <cell r="E3337">
            <v>39326</v>
          </cell>
          <cell r="F3337">
            <v>24729240.469999999</v>
          </cell>
          <cell r="G3337">
            <v>2614084.6170000001</v>
          </cell>
        </row>
        <row r="3338">
          <cell r="A3338">
            <v>39871</v>
          </cell>
          <cell r="B3338" t="str">
            <v>884</v>
          </cell>
          <cell r="C3338" t="str">
            <v>FETA 884</v>
          </cell>
          <cell r="D3338" t="str">
            <v>UNKNOWN</v>
          </cell>
          <cell r="E3338">
            <v>39685</v>
          </cell>
          <cell r="F3338">
            <v>60928016.149999999</v>
          </cell>
          <cell r="G3338">
            <v>6426328.04</v>
          </cell>
        </row>
        <row r="3339">
          <cell r="A3339">
            <v>39871</v>
          </cell>
          <cell r="B3339" t="str">
            <v>885</v>
          </cell>
          <cell r="C3339" t="str">
            <v>HGIF New World Income</v>
          </cell>
          <cell r="D3339" t="str">
            <v>UNKNOWN</v>
          </cell>
          <cell r="E3339">
            <v>39387</v>
          </cell>
          <cell r="F3339">
            <v>3468094</v>
          </cell>
          <cell r="G3339">
            <v>366800</v>
          </cell>
        </row>
        <row r="3340">
          <cell r="A3340">
            <v>39871</v>
          </cell>
          <cell r="B3340" t="str">
            <v>886</v>
          </cell>
          <cell r="C3340" t="str">
            <v>HSBC HORIZON 2025-2027</v>
          </cell>
          <cell r="D3340" t="str">
            <v>FRANCE</v>
          </cell>
          <cell r="E3340">
            <v>37189</v>
          </cell>
          <cell r="F3340">
            <v>215216.22</v>
          </cell>
          <cell r="G3340">
            <v>401.90100000000001</v>
          </cell>
        </row>
        <row r="3341">
          <cell r="A3341">
            <v>39871</v>
          </cell>
          <cell r="B3341" t="str">
            <v>889</v>
          </cell>
          <cell r="C3341" t="str">
            <v>HSBC HORIZON 2028-2030</v>
          </cell>
          <cell r="D3341" t="str">
            <v>FRANCE</v>
          </cell>
          <cell r="E3341">
            <v>37189</v>
          </cell>
          <cell r="F3341">
            <v>278174.57</v>
          </cell>
          <cell r="G3341">
            <v>527.49800000000005</v>
          </cell>
        </row>
        <row r="3342">
          <cell r="A3342">
            <v>39871</v>
          </cell>
          <cell r="B3342" t="str">
            <v>88A</v>
          </cell>
          <cell r="C3342" t="str">
            <v>FETA 88A</v>
          </cell>
          <cell r="D3342" t="str">
            <v>UNKNOWN</v>
          </cell>
          <cell r="E3342">
            <v>39485</v>
          </cell>
          <cell r="F3342">
            <v>2218229.91</v>
          </cell>
          <cell r="G3342">
            <v>499376.386</v>
          </cell>
        </row>
        <row r="3343">
          <cell r="A3343">
            <v>39871</v>
          </cell>
          <cell r="B3343" t="str">
            <v>88B</v>
          </cell>
          <cell r="C3343" t="str">
            <v>FETA 88B</v>
          </cell>
          <cell r="D3343" t="str">
            <v>UNKNOWN</v>
          </cell>
          <cell r="E3343">
            <v>39423</v>
          </cell>
          <cell r="F3343">
            <v>19979632.100000001</v>
          </cell>
          <cell r="G3343">
            <v>4497891.0630000001</v>
          </cell>
        </row>
        <row r="3344">
          <cell r="A3344">
            <v>39871</v>
          </cell>
          <cell r="B3344" t="str">
            <v>88G</v>
          </cell>
          <cell r="C3344" t="str">
            <v>FETA 88G</v>
          </cell>
          <cell r="D3344" t="str">
            <v>UNKNOWN</v>
          </cell>
          <cell r="E3344">
            <v>39692</v>
          </cell>
          <cell r="F3344">
            <v>29142.82</v>
          </cell>
          <cell r="G3344">
            <v>6508</v>
          </cell>
        </row>
        <row r="3345">
          <cell r="A3345">
            <v>39871</v>
          </cell>
          <cell r="B3345" t="str">
            <v>890</v>
          </cell>
          <cell r="C3345" t="str">
            <v>HGIF HALBIS Global Macro</v>
          </cell>
          <cell r="D3345" t="str">
            <v>UNKNOWN</v>
          </cell>
          <cell r="E3345">
            <v>39234</v>
          </cell>
          <cell r="F3345">
            <v>43151143.880142301</v>
          </cell>
          <cell r="G3345">
            <v>303446.408</v>
          </cell>
        </row>
        <row r="3346">
          <cell r="A3346">
            <v>39871</v>
          </cell>
          <cell r="B3346" t="str">
            <v>892</v>
          </cell>
          <cell r="C3346" t="str">
            <v>HGIF HALBIS Global Macro</v>
          </cell>
          <cell r="D3346" t="str">
            <v>UNKNOWN</v>
          </cell>
          <cell r="E3346">
            <v>39234</v>
          </cell>
          <cell r="F3346">
            <v>12711361.577744782</v>
          </cell>
          <cell r="G3346">
            <v>90150.214999999997</v>
          </cell>
        </row>
        <row r="3347">
          <cell r="A3347">
            <v>39871</v>
          </cell>
          <cell r="B3347" t="str">
            <v>893</v>
          </cell>
          <cell r="C3347" t="str">
            <v>FETA 893</v>
          </cell>
          <cell r="D3347" t="str">
            <v>UNKNOWN</v>
          </cell>
          <cell r="E3347">
            <v>39458</v>
          </cell>
          <cell r="F3347">
            <v>90551.809273624254</v>
          </cell>
          <cell r="G3347">
            <v>642.48</v>
          </cell>
        </row>
        <row r="3348">
          <cell r="A3348">
            <v>39871</v>
          </cell>
          <cell r="B3348" t="str">
            <v>89A</v>
          </cell>
          <cell r="C3348" t="str">
            <v>HGIF Climate Change</v>
          </cell>
          <cell r="D3348" t="str">
            <v>UNKNOWN</v>
          </cell>
          <cell r="E3348">
            <v>39387</v>
          </cell>
          <cell r="F3348">
            <v>8577474.4299999997</v>
          </cell>
          <cell r="G3348">
            <v>2027771.74</v>
          </cell>
        </row>
        <row r="3349">
          <cell r="A3349">
            <v>39871</v>
          </cell>
          <cell r="B3349" t="str">
            <v>89B</v>
          </cell>
          <cell r="C3349" t="str">
            <v>HGIF Climate Change</v>
          </cell>
          <cell r="D3349" t="str">
            <v>UNKNOWN</v>
          </cell>
          <cell r="E3349">
            <v>39387</v>
          </cell>
          <cell r="F3349">
            <v>12892616.01</v>
          </cell>
          <cell r="G3349">
            <v>3047179.3909999998</v>
          </cell>
        </row>
        <row r="3350">
          <cell r="A3350">
            <v>39871</v>
          </cell>
          <cell r="B3350" t="str">
            <v>89E</v>
          </cell>
          <cell r="C3350" t="str">
            <v>FETA 89E</v>
          </cell>
          <cell r="D3350" t="str">
            <v>UNKNOWN</v>
          </cell>
          <cell r="E3350">
            <v>39520</v>
          </cell>
          <cell r="F3350">
            <v>3987726.06</v>
          </cell>
          <cell r="G3350">
            <v>948104.15</v>
          </cell>
        </row>
        <row r="3351">
          <cell r="A3351">
            <v>39871</v>
          </cell>
          <cell r="B3351" t="str">
            <v>89H</v>
          </cell>
          <cell r="C3351" t="str">
            <v>HGIF Climate Change</v>
          </cell>
          <cell r="D3351" t="str">
            <v>UNKNOWN</v>
          </cell>
          <cell r="E3351">
            <v>39387</v>
          </cell>
          <cell r="F3351">
            <v>1783834.73</v>
          </cell>
          <cell r="G3351">
            <v>416978.66499999998</v>
          </cell>
        </row>
        <row r="3352">
          <cell r="A3352">
            <v>39871</v>
          </cell>
          <cell r="B3352" t="str">
            <v>901</v>
          </cell>
          <cell r="C3352" t="str">
            <v>HSBC HORIZON 2022-2024</v>
          </cell>
          <cell r="D3352" t="str">
            <v>FRANCE</v>
          </cell>
          <cell r="E3352">
            <v>37189</v>
          </cell>
          <cell r="F3352">
            <v>44412.7</v>
          </cell>
          <cell r="G3352">
            <v>75.665999999999997</v>
          </cell>
        </row>
        <row r="3353">
          <cell r="A3353">
            <v>39871</v>
          </cell>
          <cell r="B3353" t="str">
            <v>902</v>
          </cell>
          <cell r="C3353" t="str">
            <v>HGIF Asia Freestyle</v>
          </cell>
          <cell r="D3353" t="str">
            <v>HONG KONG</v>
          </cell>
          <cell r="E3353">
            <v>38085</v>
          </cell>
          <cell r="F3353">
            <v>24760055.84</v>
          </cell>
          <cell r="G3353">
            <v>2794588.6949999998</v>
          </cell>
        </row>
        <row r="3354">
          <cell r="A3354">
            <v>39871</v>
          </cell>
          <cell r="B3354" t="str">
            <v>903</v>
          </cell>
          <cell r="C3354" t="str">
            <v>HGIF Asia Freestyle</v>
          </cell>
          <cell r="D3354" t="str">
            <v>HONG KONG</v>
          </cell>
          <cell r="E3354">
            <v>38085</v>
          </cell>
          <cell r="F3354">
            <v>59176203.170000002</v>
          </cell>
          <cell r="G3354">
            <v>6773832.7819999997</v>
          </cell>
        </row>
        <row r="3355">
          <cell r="A3355">
            <v>39871</v>
          </cell>
          <cell r="B3355" t="str">
            <v>904</v>
          </cell>
          <cell r="C3355" t="str">
            <v>HGIF Asia Freestyle</v>
          </cell>
          <cell r="D3355" t="str">
            <v>HONG KONG</v>
          </cell>
          <cell r="E3355">
            <v>36527</v>
          </cell>
          <cell r="F3355">
            <v>8383462.4500000002</v>
          </cell>
          <cell r="G3355">
            <v>906124.34499999997</v>
          </cell>
        </row>
        <row r="3356">
          <cell r="A3356">
            <v>39871</v>
          </cell>
          <cell r="B3356" t="str">
            <v>905</v>
          </cell>
          <cell r="C3356" t="str">
            <v>HSBC HORIZON 2016-2018</v>
          </cell>
          <cell r="D3356" t="str">
            <v>FRANCE</v>
          </cell>
          <cell r="E3356">
            <v>37189</v>
          </cell>
          <cell r="F3356">
            <v>53603.71</v>
          </cell>
          <cell r="G3356">
            <v>83.433999999999997</v>
          </cell>
        </row>
        <row r="3357">
          <cell r="A3357">
            <v>39871</v>
          </cell>
          <cell r="B3357" t="str">
            <v>906</v>
          </cell>
          <cell r="C3357" t="str">
            <v>HGIF Asia Freestyle</v>
          </cell>
          <cell r="D3357" t="str">
            <v>HONG KONG</v>
          </cell>
          <cell r="E3357">
            <v>38142</v>
          </cell>
          <cell r="F3357">
            <v>2263382.5</v>
          </cell>
          <cell r="G3357">
            <v>261692.97099999999</v>
          </cell>
        </row>
        <row r="3358">
          <cell r="A3358">
            <v>39871</v>
          </cell>
          <cell r="B3358" t="str">
            <v>907</v>
          </cell>
          <cell r="C3358" t="str">
            <v>HGIF Asia Freestyle</v>
          </cell>
          <cell r="D3358" t="str">
            <v>HONG KONG</v>
          </cell>
          <cell r="E3358">
            <v>39295</v>
          </cell>
          <cell r="F3358">
            <v>17791.939999999999</v>
          </cell>
          <cell r="G3358">
            <v>2057.11</v>
          </cell>
        </row>
        <row r="3359">
          <cell r="A3359">
            <v>39871</v>
          </cell>
          <cell r="B3359" t="str">
            <v>90A</v>
          </cell>
          <cell r="C3359" t="str">
            <v>FETA 90A</v>
          </cell>
          <cell r="D3359" t="str">
            <v>UNKNOWN</v>
          </cell>
          <cell r="F3359">
            <v>5662970.3300000001</v>
          </cell>
          <cell r="G3359">
            <v>2244538.3760000002</v>
          </cell>
        </row>
        <row r="3360">
          <cell r="A3360">
            <v>39871</v>
          </cell>
          <cell r="B3360" t="str">
            <v>90B</v>
          </cell>
          <cell r="C3360" t="str">
            <v>FETA 90B</v>
          </cell>
          <cell r="D3360" t="str">
            <v>UNKNOWN</v>
          </cell>
          <cell r="E3360">
            <v>39435</v>
          </cell>
          <cell r="F3360">
            <v>3734389.99</v>
          </cell>
          <cell r="G3360">
            <v>1480138.719</v>
          </cell>
        </row>
        <row r="3361">
          <cell r="A3361">
            <v>39871</v>
          </cell>
          <cell r="B3361" t="str">
            <v>90C</v>
          </cell>
          <cell r="C3361" t="str">
            <v>FETA 90C</v>
          </cell>
          <cell r="D3361" t="str">
            <v>UNKNOWN</v>
          </cell>
          <cell r="E3361">
            <v>39619</v>
          </cell>
          <cell r="F3361">
            <v>85254.75</v>
          </cell>
          <cell r="G3361">
            <v>33925.489000000001</v>
          </cell>
        </row>
        <row r="3362">
          <cell r="A3362">
            <v>39871</v>
          </cell>
          <cell r="B3362" t="str">
            <v>90E</v>
          </cell>
          <cell r="C3362" t="str">
            <v>FETA 90E</v>
          </cell>
          <cell r="D3362" t="str">
            <v>UNKNOWN</v>
          </cell>
          <cell r="E3362">
            <v>39433</v>
          </cell>
          <cell r="F3362">
            <v>7027773.2999999998</v>
          </cell>
          <cell r="G3362">
            <v>2752751</v>
          </cell>
        </row>
        <row r="3363">
          <cell r="A3363">
            <v>39871</v>
          </cell>
          <cell r="B3363" t="str">
            <v>910</v>
          </cell>
          <cell r="C3363" t="str">
            <v>HGIF Brazil Equity</v>
          </cell>
          <cell r="D3363" t="str">
            <v>UNKNOWN</v>
          </cell>
          <cell r="E3363">
            <v>36527</v>
          </cell>
          <cell r="F3363">
            <v>276128920.19999999</v>
          </cell>
          <cell r="G3363">
            <v>19787095.675999999</v>
          </cell>
        </row>
        <row r="3364">
          <cell r="A3364">
            <v>39871</v>
          </cell>
          <cell r="B3364" t="str">
            <v>911</v>
          </cell>
          <cell r="C3364" t="str">
            <v>HGIF Brazil Equity</v>
          </cell>
          <cell r="D3364" t="str">
            <v>UNKNOWN</v>
          </cell>
          <cell r="E3364">
            <v>36527</v>
          </cell>
          <cell r="F3364">
            <v>88671546.730000004</v>
          </cell>
          <cell r="G3364">
            <v>6380625.0769999996</v>
          </cell>
        </row>
        <row r="3365">
          <cell r="A3365">
            <v>39871</v>
          </cell>
          <cell r="B3365" t="str">
            <v>912</v>
          </cell>
          <cell r="C3365" t="str">
            <v>HGIF Brazil Equity</v>
          </cell>
          <cell r="D3365" t="str">
            <v>UNKNOWN</v>
          </cell>
          <cell r="E3365">
            <v>36527</v>
          </cell>
          <cell r="F3365">
            <v>27327410.289999999</v>
          </cell>
          <cell r="G3365">
            <v>1901963.412</v>
          </cell>
        </row>
        <row r="3366">
          <cell r="A3366">
            <v>39871</v>
          </cell>
          <cell r="B3366" t="str">
            <v>913</v>
          </cell>
          <cell r="C3366" t="str">
            <v>HGIF Brazil Equity</v>
          </cell>
          <cell r="D3366" t="str">
            <v>UNKNOWN</v>
          </cell>
          <cell r="E3366">
            <v>36527</v>
          </cell>
          <cell r="F3366">
            <v>580274.1</v>
          </cell>
          <cell r="G3366">
            <v>40530.425000000003</v>
          </cell>
        </row>
        <row r="3367">
          <cell r="A3367">
            <v>39871</v>
          </cell>
          <cell r="B3367" t="str">
            <v>914</v>
          </cell>
          <cell r="C3367" t="str">
            <v>HGIF Brazil Equity</v>
          </cell>
          <cell r="D3367" t="str">
            <v>UNKNOWN</v>
          </cell>
          <cell r="E3367">
            <v>36527</v>
          </cell>
          <cell r="F3367">
            <v>13884360.460000001</v>
          </cell>
          <cell r="G3367">
            <v>1010065.503</v>
          </cell>
        </row>
        <row r="3368">
          <cell r="A3368">
            <v>39871</v>
          </cell>
          <cell r="B3368" t="str">
            <v>915</v>
          </cell>
          <cell r="C3368" t="str">
            <v>HGIF Brazil Equity</v>
          </cell>
          <cell r="D3368" t="str">
            <v>UNKNOWN</v>
          </cell>
          <cell r="E3368">
            <v>36527</v>
          </cell>
          <cell r="F3368">
            <v>26127.98</v>
          </cell>
          <cell r="G3368">
            <v>1900.77</v>
          </cell>
        </row>
        <row r="3369">
          <cell r="A3369">
            <v>39871</v>
          </cell>
          <cell r="B3369" t="str">
            <v>916</v>
          </cell>
          <cell r="C3369" t="str">
            <v>HGIF Brazil Equity</v>
          </cell>
          <cell r="D3369" t="str">
            <v>UNKNOWN</v>
          </cell>
          <cell r="E3369">
            <v>36527</v>
          </cell>
          <cell r="F3369">
            <v>29180.77</v>
          </cell>
          <cell r="G3369">
            <v>1926.5050000000001</v>
          </cell>
        </row>
        <row r="3370">
          <cell r="A3370">
            <v>39871</v>
          </cell>
          <cell r="B3370" t="str">
            <v>91A</v>
          </cell>
          <cell r="C3370" t="str">
            <v>HGIF Asia ex Japan Equity High Div</v>
          </cell>
          <cell r="D3370" t="str">
            <v>HONG KONG</v>
          </cell>
          <cell r="E3370">
            <v>36527</v>
          </cell>
          <cell r="F3370">
            <v>17237603.710000001</v>
          </cell>
          <cell r="G3370">
            <v>1862920.5319999999</v>
          </cell>
        </row>
        <row r="3371">
          <cell r="A3371">
            <v>39871</v>
          </cell>
          <cell r="B3371" t="str">
            <v>91B</v>
          </cell>
          <cell r="C3371" t="str">
            <v>HGIF Asia ex Japan Equity High Div</v>
          </cell>
          <cell r="D3371" t="str">
            <v>HONG KONG</v>
          </cell>
          <cell r="E3371">
            <v>36527</v>
          </cell>
          <cell r="F3371">
            <v>43422419.770000003</v>
          </cell>
          <cell r="G3371">
            <v>5390741.1239999998</v>
          </cell>
        </row>
        <row r="3372">
          <cell r="A3372">
            <v>39871</v>
          </cell>
          <cell r="B3372" t="str">
            <v>91E</v>
          </cell>
          <cell r="C3372" t="str">
            <v>FETA 91E</v>
          </cell>
          <cell r="D3372" t="str">
            <v>UNKNOWN</v>
          </cell>
          <cell r="E3372">
            <v>39619</v>
          </cell>
          <cell r="F3372">
            <v>15802.92</v>
          </cell>
          <cell r="G3372">
            <v>1717.335</v>
          </cell>
        </row>
        <row r="3373">
          <cell r="A3373">
            <v>39871</v>
          </cell>
          <cell r="B3373" t="str">
            <v>91H</v>
          </cell>
          <cell r="C3373" t="str">
            <v>HGIF Asia ex Japan Equity High Div</v>
          </cell>
          <cell r="D3373" t="str">
            <v>HONG KONG</v>
          </cell>
          <cell r="E3373">
            <v>38930</v>
          </cell>
          <cell r="F3373">
            <v>3567461.89</v>
          </cell>
          <cell r="G3373">
            <v>436440.163</v>
          </cell>
        </row>
        <row r="3374">
          <cell r="A3374">
            <v>39871</v>
          </cell>
          <cell r="B3374" t="str">
            <v>92</v>
          </cell>
          <cell r="C3374" t="str">
            <v>BUREAU INTERNATIONAL DES POIDS ET MESURES (BIPM)</v>
          </cell>
          <cell r="D3374" t="str">
            <v>FRANCE</v>
          </cell>
          <cell r="E3374">
            <v>34120</v>
          </cell>
          <cell r="F3374">
            <v>22736911.719999999</v>
          </cell>
          <cell r="G3374">
            <v>1</v>
          </cell>
        </row>
        <row r="3375">
          <cell r="A3375">
            <v>39871</v>
          </cell>
          <cell r="B3375" t="str">
            <v>920</v>
          </cell>
          <cell r="C3375" t="str">
            <v>HGIF Global Equity SRI</v>
          </cell>
          <cell r="D3375" t="str">
            <v>UNITED KINGDOM</v>
          </cell>
          <cell r="E3375">
            <v>38219</v>
          </cell>
          <cell r="F3375">
            <v>559010.21</v>
          </cell>
          <cell r="G3375">
            <v>70262.721000000005</v>
          </cell>
        </row>
        <row r="3376">
          <cell r="A3376">
            <v>39871</v>
          </cell>
          <cell r="B3376" t="str">
            <v>921</v>
          </cell>
          <cell r="C3376" t="str">
            <v>HGIF Global Equity SRI</v>
          </cell>
          <cell r="D3376" t="str">
            <v>UNITED KINGDOM</v>
          </cell>
          <cell r="E3376">
            <v>36527</v>
          </cell>
          <cell r="F3376">
            <v>46080.65</v>
          </cell>
          <cell r="G3376">
            <v>5793.393</v>
          </cell>
        </row>
        <row r="3377">
          <cell r="A3377">
            <v>39871</v>
          </cell>
          <cell r="B3377" t="str">
            <v>922</v>
          </cell>
          <cell r="C3377" t="str">
            <v>HGIF Global Equity SRI</v>
          </cell>
          <cell r="D3377" t="str">
            <v>UNITED KINGDOM</v>
          </cell>
          <cell r="E3377">
            <v>36527</v>
          </cell>
          <cell r="F3377">
            <v>10774542.640000001</v>
          </cell>
          <cell r="G3377">
            <v>1333483</v>
          </cell>
        </row>
        <row r="3378">
          <cell r="A3378">
            <v>39871</v>
          </cell>
          <cell r="B3378" t="str">
            <v>924</v>
          </cell>
          <cell r="C3378" t="str">
            <v>FETA 924</v>
          </cell>
          <cell r="D3378" t="str">
            <v>UNKNOWN</v>
          </cell>
          <cell r="E3378">
            <v>39542</v>
          </cell>
          <cell r="F3378">
            <v>793.8</v>
          </cell>
          <cell r="G3378">
            <v>100.215</v>
          </cell>
        </row>
        <row r="3379">
          <cell r="A3379">
            <v>39871</v>
          </cell>
          <cell r="B3379" t="str">
            <v>924</v>
          </cell>
          <cell r="C3379" t="str">
            <v>HSBC EXPER</v>
          </cell>
          <cell r="D3379" t="str">
            <v>FRANCE</v>
          </cell>
          <cell r="E3379">
            <v>37161</v>
          </cell>
          <cell r="F3379">
            <v>4326896.8600000003</v>
          </cell>
          <cell r="G3379">
            <v>2879.096</v>
          </cell>
        </row>
        <row r="3380">
          <cell r="A3380">
            <v>39871</v>
          </cell>
          <cell r="B3380" t="str">
            <v>926</v>
          </cell>
          <cell r="C3380" t="str">
            <v>HGIF Global Equity SRI</v>
          </cell>
          <cell r="D3380" t="str">
            <v>UNITED KINGDOM</v>
          </cell>
          <cell r="E3380">
            <v>38219</v>
          </cell>
          <cell r="F3380">
            <v>3340.8</v>
          </cell>
          <cell r="G3380">
            <v>400</v>
          </cell>
        </row>
        <row r="3381">
          <cell r="A3381">
            <v>39871</v>
          </cell>
          <cell r="B3381" t="str">
            <v>928</v>
          </cell>
          <cell r="C3381" t="str">
            <v>HGIF Global Equity SRI</v>
          </cell>
          <cell r="D3381" t="str">
            <v>UNITED KINGDOM</v>
          </cell>
          <cell r="E3381">
            <v>38219</v>
          </cell>
          <cell r="F3381">
            <v>1241018.3799999999</v>
          </cell>
          <cell r="G3381">
            <v>144270.91099999999</v>
          </cell>
        </row>
        <row r="3382">
          <cell r="A3382">
            <v>39871</v>
          </cell>
          <cell r="B3382" t="str">
            <v>93</v>
          </cell>
          <cell r="C3382" t="str">
            <v>HSBC OBLIGATIONS REVENUS TRIMESTRIELS</v>
          </cell>
          <cell r="D3382" t="str">
            <v>FRANCE</v>
          </cell>
          <cell r="E3382">
            <v>31422</v>
          </cell>
          <cell r="F3382">
            <v>99283595.799999997</v>
          </cell>
          <cell r="G3382">
            <v>1</v>
          </cell>
        </row>
        <row r="3383">
          <cell r="A3383">
            <v>39871</v>
          </cell>
          <cell r="B3383" t="str">
            <v>940</v>
          </cell>
          <cell r="C3383" t="str">
            <v>HGIF Euro Eq High Div</v>
          </cell>
          <cell r="D3383" t="str">
            <v>FRANCE</v>
          </cell>
          <cell r="E3383">
            <v>36527</v>
          </cell>
          <cell r="F3383">
            <v>4186760.7713329941</v>
          </cell>
          <cell r="G3383">
            <v>487207.81300000002</v>
          </cell>
        </row>
        <row r="3384">
          <cell r="A3384">
            <v>39871</v>
          </cell>
          <cell r="B3384" t="str">
            <v>94A</v>
          </cell>
          <cell r="C3384" t="str">
            <v>HGIF Euro Eq High Div</v>
          </cell>
          <cell r="D3384" t="str">
            <v>FRANCE</v>
          </cell>
          <cell r="E3384">
            <v>38463</v>
          </cell>
          <cell r="F3384">
            <v>1213222.4097349569</v>
          </cell>
          <cell r="G3384">
            <v>145370.755</v>
          </cell>
        </row>
        <row r="3385">
          <cell r="A3385">
            <v>39871</v>
          </cell>
          <cell r="B3385" t="str">
            <v>94D</v>
          </cell>
          <cell r="C3385" t="str">
            <v>FETA 94D</v>
          </cell>
          <cell r="D3385" t="str">
            <v>UNKNOWN</v>
          </cell>
          <cell r="F3385">
            <v>216.68876252925</v>
          </cell>
          <cell r="G3385">
            <v>25.234000000000002</v>
          </cell>
        </row>
        <row r="3386">
          <cell r="A3386">
            <v>39871</v>
          </cell>
          <cell r="B3386" t="str">
            <v>94F</v>
          </cell>
          <cell r="C3386" t="str">
            <v>HGIF Euro Eq High Div</v>
          </cell>
          <cell r="D3386" t="str">
            <v>FRANCE</v>
          </cell>
          <cell r="E3386">
            <v>36527</v>
          </cell>
          <cell r="F3386">
            <v>1071954.3549107423</v>
          </cell>
          <cell r="G3386">
            <v>116126</v>
          </cell>
        </row>
        <row r="3387">
          <cell r="A3387">
            <v>39871</v>
          </cell>
          <cell r="B3387" t="str">
            <v>951</v>
          </cell>
          <cell r="C3387" t="str">
            <v>FETA 951</v>
          </cell>
          <cell r="D3387" t="str">
            <v>UNKNOWN</v>
          </cell>
          <cell r="E3387">
            <v>39794</v>
          </cell>
          <cell r="F3387">
            <v>60151800.409999996</v>
          </cell>
          <cell r="G3387">
            <v>6978167.1009999998</v>
          </cell>
        </row>
        <row r="3388">
          <cell r="A3388">
            <v>39871</v>
          </cell>
          <cell r="B3388" t="str">
            <v>952</v>
          </cell>
          <cell r="C3388" t="str">
            <v>HGIF BRIC Freestyle</v>
          </cell>
          <cell r="D3388" t="str">
            <v>UNITED KINGDOM</v>
          </cell>
          <cell r="E3388">
            <v>38323</v>
          </cell>
          <cell r="F3388">
            <v>25943181.699999999</v>
          </cell>
          <cell r="G3388">
            <v>2425956.7710000002</v>
          </cell>
        </row>
        <row r="3389">
          <cell r="A3389">
            <v>39871</v>
          </cell>
          <cell r="B3389" t="str">
            <v>954</v>
          </cell>
          <cell r="C3389" t="str">
            <v>HGIF Global Emerging Markets Equity</v>
          </cell>
          <cell r="D3389" t="str">
            <v>UNITED KINGDOM</v>
          </cell>
          <cell r="E3389">
            <v>38930</v>
          </cell>
          <cell r="F3389">
            <v>1154117.76</v>
          </cell>
          <cell r="G3389">
            <v>131523.391</v>
          </cell>
        </row>
        <row r="3390">
          <cell r="A3390">
            <v>39871</v>
          </cell>
          <cell r="B3390" t="str">
            <v>958</v>
          </cell>
          <cell r="C3390" t="str">
            <v>AUTO DIVERSIFIE H</v>
          </cell>
          <cell r="D3390" t="str">
            <v>FRANCE</v>
          </cell>
          <cell r="E3390">
            <v>37287</v>
          </cell>
          <cell r="F3390">
            <v>179337444.40000001</v>
          </cell>
          <cell r="G3390">
            <v>1</v>
          </cell>
        </row>
        <row r="3391">
          <cell r="A3391">
            <v>39871</v>
          </cell>
          <cell r="B3391" t="str">
            <v>958</v>
          </cell>
          <cell r="C3391" t="str">
            <v>FETA 958</v>
          </cell>
          <cell r="D3391" t="str">
            <v>UNKNOWN</v>
          </cell>
          <cell r="E3391">
            <v>39857</v>
          </cell>
          <cell r="F3391">
            <v>14446164.65</v>
          </cell>
          <cell r="G3391">
            <v>3433023.9190000002</v>
          </cell>
        </row>
        <row r="3392">
          <cell r="A3392">
            <v>39871</v>
          </cell>
          <cell r="B3392" t="str">
            <v>95A</v>
          </cell>
          <cell r="C3392" t="str">
            <v>HGIF BRIC Markets</v>
          </cell>
          <cell r="D3392" t="str">
            <v>UNITED KINGDOM</v>
          </cell>
          <cell r="E3392">
            <v>38506</v>
          </cell>
          <cell r="F3392">
            <v>25104275.149999999</v>
          </cell>
          <cell r="G3392">
            <v>2001457</v>
          </cell>
        </row>
        <row r="3393">
          <cell r="A3393">
            <v>39871</v>
          </cell>
          <cell r="B3393" t="str">
            <v>95C</v>
          </cell>
          <cell r="C3393" t="str">
            <v>HGIF BRIC Markets</v>
          </cell>
          <cell r="D3393" t="str">
            <v>UNITED KINGDOM</v>
          </cell>
          <cell r="E3393">
            <v>39022</v>
          </cell>
          <cell r="F3393">
            <v>8373.3799999999992</v>
          </cell>
          <cell r="G3393">
            <v>675</v>
          </cell>
        </row>
        <row r="3394">
          <cell r="A3394">
            <v>39871</v>
          </cell>
          <cell r="B3394" t="str">
            <v>960</v>
          </cell>
          <cell r="C3394" t="str">
            <v>FETA 960</v>
          </cell>
          <cell r="D3394" t="str">
            <v>UNKNOWN</v>
          </cell>
          <cell r="E3394">
            <v>39483</v>
          </cell>
          <cell r="F3394">
            <v>7081041.2699999996</v>
          </cell>
          <cell r="G3394">
            <v>1353151.398</v>
          </cell>
        </row>
        <row r="3395">
          <cell r="A3395">
            <v>39871</v>
          </cell>
          <cell r="B3395" t="str">
            <v>962</v>
          </cell>
          <cell r="C3395" t="str">
            <v>HGIF Global Emerging Markets Elite</v>
          </cell>
          <cell r="D3395" t="str">
            <v>UNKNOWN</v>
          </cell>
          <cell r="E3395">
            <v>39114</v>
          </cell>
          <cell r="F3395">
            <v>2671.5</v>
          </cell>
          <cell r="G3395">
            <v>500</v>
          </cell>
        </row>
        <row r="3396">
          <cell r="A3396">
            <v>39871</v>
          </cell>
          <cell r="B3396" t="str">
            <v>96A</v>
          </cell>
          <cell r="C3396" t="str">
            <v>HGIF Korea Equity</v>
          </cell>
          <cell r="D3396" t="str">
            <v>HONG KONG</v>
          </cell>
          <cell r="E3396">
            <v>38622</v>
          </cell>
          <cell r="F3396">
            <v>42390457.25</v>
          </cell>
          <cell r="G3396">
            <v>6294054.5190000003</v>
          </cell>
        </row>
        <row r="3397">
          <cell r="A3397">
            <v>39871</v>
          </cell>
          <cell r="B3397" t="str">
            <v>96B</v>
          </cell>
          <cell r="C3397" t="str">
            <v>HGIF Korea Equity</v>
          </cell>
          <cell r="D3397" t="str">
            <v>HONG KONG</v>
          </cell>
          <cell r="E3397">
            <v>38622</v>
          </cell>
          <cell r="F3397">
            <v>11884738.16</v>
          </cell>
          <cell r="G3397">
            <v>1764623.331</v>
          </cell>
        </row>
        <row r="3398">
          <cell r="A3398">
            <v>39871</v>
          </cell>
          <cell r="B3398" t="str">
            <v>96D</v>
          </cell>
          <cell r="C3398" t="str">
            <v>HGIF Korea Equity</v>
          </cell>
          <cell r="D3398" t="str">
            <v>HONG KONG</v>
          </cell>
          <cell r="E3398">
            <v>38718</v>
          </cell>
          <cell r="F3398">
            <v>12023523.77</v>
          </cell>
          <cell r="G3398">
            <v>1738257.013</v>
          </cell>
        </row>
        <row r="3399">
          <cell r="A3399">
            <v>39871</v>
          </cell>
          <cell r="B3399" t="str">
            <v>96E</v>
          </cell>
          <cell r="C3399" t="str">
            <v>HGIF Korea Equity</v>
          </cell>
          <cell r="D3399" t="str">
            <v>HONG KONG</v>
          </cell>
          <cell r="E3399">
            <v>39022</v>
          </cell>
          <cell r="F3399">
            <v>1047218.61</v>
          </cell>
          <cell r="G3399">
            <v>156839.69</v>
          </cell>
        </row>
        <row r="3400">
          <cell r="A3400">
            <v>39871</v>
          </cell>
          <cell r="B3400" t="str">
            <v>970</v>
          </cell>
          <cell r="C3400" t="str">
            <v>HGIF Global Discount Certificates</v>
          </cell>
          <cell r="D3400" t="str">
            <v>UNKNOWN</v>
          </cell>
          <cell r="E3400">
            <v>39295</v>
          </cell>
          <cell r="F3400">
            <v>505.17528454375002</v>
          </cell>
          <cell r="G3400">
            <v>50</v>
          </cell>
        </row>
        <row r="3401">
          <cell r="A3401">
            <v>39871</v>
          </cell>
          <cell r="B3401" t="str">
            <v>971</v>
          </cell>
          <cell r="C3401" t="str">
            <v>HGIF Global Discount Certificates</v>
          </cell>
          <cell r="D3401" t="str">
            <v>UNKNOWN</v>
          </cell>
          <cell r="E3401">
            <v>39326</v>
          </cell>
          <cell r="F3401">
            <v>1008.0644207225</v>
          </cell>
          <cell r="G3401">
            <v>100</v>
          </cell>
        </row>
        <row r="3402">
          <cell r="A3402">
            <v>39871</v>
          </cell>
          <cell r="B3402" t="str">
            <v>974</v>
          </cell>
          <cell r="C3402" t="str">
            <v>FETA 974</v>
          </cell>
          <cell r="D3402" t="str">
            <v>UNKNOWN</v>
          </cell>
          <cell r="F3402">
            <v>1705320.4811020582</v>
          </cell>
          <cell r="G3402">
            <v>168214.092</v>
          </cell>
        </row>
        <row r="3403">
          <cell r="A3403">
            <v>39871</v>
          </cell>
          <cell r="B3403" t="str">
            <v>976</v>
          </cell>
          <cell r="C3403" t="str">
            <v>HGIF Global Discount Certificates</v>
          </cell>
          <cell r="D3403" t="str">
            <v>UNKNOWN</v>
          </cell>
          <cell r="E3403">
            <v>39295</v>
          </cell>
          <cell r="F3403">
            <v>8249389.5288256425</v>
          </cell>
          <cell r="G3403">
            <v>803061.42</v>
          </cell>
        </row>
        <row r="3404">
          <cell r="A3404">
            <v>39871</v>
          </cell>
          <cell r="B3404" t="str">
            <v>97A</v>
          </cell>
          <cell r="C3404" t="str">
            <v>HGIF Brazil Bond</v>
          </cell>
          <cell r="D3404" t="str">
            <v>UNKNOWN</v>
          </cell>
          <cell r="E3404">
            <v>38899</v>
          </cell>
          <cell r="F3404">
            <v>6471805.5899999999</v>
          </cell>
          <cell r="G3404">
            <v>522298.89199999999</v>
          </cell>
        </row>
        <row r="3405">
          <cell r="A3405">
            <v>39871</v>
          </cell>
          <cell r="B3405" t="str">
            <v>97B</v>
          </cell>
          <cell r="C3405" t="str">
            <v>HGIF Brazil Bond</v>
          </cell>
          <cell r="D3405" t="str">
            <v>UNKNOWN</v>
          </cell>
          <cell r="E3405">
            <v>38899</v>
          </cell>
          <cell r="F3405">
            <v>3069570.88</v>
          </cell>
          <cell r="G3405">
            <v>295378.26</v>
          </cell>
        </row>
        <row r="3406">
          <cell r="A3406">
            <v>39871</v>
          </cell>
          <cell r="B3406" t="str">
            <v>97C</v>
          </cell>
          <cell r="C3406" t="str">
            <v>HGIF Brazil Bond</v>
          </cell>
          <cell r="D3406" t="str">
            <v>UNKNOWN</v>
          </cell>
          <cell r="E3406">
            <v>39022</v>
          </cell>
          <cell r="F3406">
            <v>1543616.29</v>
          </cell>
          <cell r="G3406">
            <v>125405.5</v>
          </cell>
        </row>
        <row r="3407">
          <cell r="A3407">
            <v>39871</v>
          </cell>
          <cell r="B3407" t="str">
            <v>97E</v>
          </cell>
          <cell r="C3407" t="str">
            <v>HGIF Brazil Bond</v>
          </cell>
          <cell r="D3407" t="str">
            <v>UNKNOWN</v>
          </cell>
          <cell r="E3407">
            <v>39203</v>
          </cell>
          <cell r="F3407">
            <v>71185.17</v>
          </cell>
          <cell r="G3407">
            <v>5711.2619999999997</v>
          </cell>
        </row>
        <row r="3408">
          <cell r="A3408">
            <v>39871</v>
          </cell>
          <cell r="B3408" t="str">
            <v>97G</v>
          </cell>
          <cell r="C3408" t="str">
            <v>HGIF Brazil Bond</v>
          </cell>
          <cell r="D3408" t="str">
            <v>UNKNOWN</v>
          </cell>
          <cell r="E3408">
            <v>38869</v>
          </cell>
          <cell r="F3408">
            <v>1594625</v>
          </cell>
          <cell r="G3408">
            <v>125000</v>
          </cell>
        </row>
        <row r="3409">
          <cell r="A3409">
            <v>39871</v>
          </cell>
          <cell r="B3409" t="str">
            <v>98A</v>
          </cell>
          <cell r="C3409" t="str">
            <v>HGIF BRIC Markets Equity</v>
          </cell>
          <cell r="D3409" t="str">
            <v>UNKNOWN</v>
          </cell>
          <cell r="E3409">
            <v>38899</v>
          </cell>
          <cell r="F3409">
            <v>82675758.370000005</v>
          </cell>
          <cell r="G3409">
            <v>10869807.832</v>
          </cell>
        </row>
        <row r="3410">
          <cell r="A3410">
            <v>39871</v>
          </cell>
          <cell r="B3410" t="str">
            <v>98B</v>
          </cell>
          <cell r="C3410" t="str">
            <v>HGIF BRIC Markets Equity</v>
          </cell>
          <cell r="D3410" t="str">
            <v>UNKNOWN</v>
          </cell>
          <cell r="E3410">
            <v>38869</v>
          </cell>
          <cell r="F3410">
            <v>72490074.209999993</v>
          </cell>
          <cell r="G3410">
            <v>9531896.6760000009</v>
          </cell>
        </row>
        <row r="3411">
          <cell r="A3411">
            <v>39871</v>
          </cell>
          <cell r="B3411" t="str">
            <v>98C</v>
          </cell>
          <cell r="C3411" t="str">
            <v>HGIF BRIC Markets Equity</v>
          </cell>
          <cell r="D3411" t="str">
            <v>UNKNOWN</v>
          </cell>
          <cell r="E3411">
            <v>38869</v>
          </cell>
          <cell r="F3411">
            <v>8949217.6099999994</v>
          </cell>
          <cell r="G3411">
            <v>1192751.92</v>
          </cell>
        </row>
        <row r="3412">
          <cell r="A3412">
            <v>39871</v>
          </cell>
          <cell r="B3412" t="str">
            <v>98D</v>
          </cell>
          <cell r="C3412" t="str">
            <v>HGIF BRIC Markets Equity</v>
          </cell>
          <cell r="D3412" t="str">
            <v>UNKNOWN</v>
          </cell>
          <cell r="E3412">
            <v>39295</v>
          </cell>
          <cell r="F3412">
            <v>83792.160000000003</v>
          </cell>
          <cell r="G3412">
            <v>11169.31</v>
          </cell>
        </row>
        <row r="3413">
          <cell r="A3413">
            <v>39871</v>
          </cell>
          <cell r="B3413" t="str">
            <v>98E</v>
          </cell>
          <cell r="C3413" t="str">
            <v>HGIF BRIC Markets Equity</v>
          </cell>
          <cell r="D3413" t="str">
            <v>UNKNOWN</v>
          </cell>
          <cell r="E3413">
            <v>38961</v>
          </cell>
          <cell r="F3413">
            <v>6384976.8899999997</v>
          </cell>
          <cell r="G3413">
            <v>822488.32799999998</v>
          </cell>
        </row>
        <row r="3414">
          <cell r="A3414">
            <v>39871</v>
          </cell>
          <cell r="B3414" t="str">
            <v>98G</v>
          </cell>
          <cell r="C3414" t="str">
            <v>HGIF BRIC Markets Equity</v>
          </cell>
          <cell r="D3414" t="str">
            <v>UNKNOWN</v>
          </cell>
          <cell r="E3414">
            <v>38897</v>
          </cell>
          <cell r="F3414">
            <v>117150216.38</v>
          </cell>
          <cell r="G3414">
            <v>15000027.705</v>
          </cell>
        </row>
        <row r="3415">
          <cell r="A3415">
            <v>39871</v>
          </cell>
          <cell r="B3415" t="str">
            <v>98I</v>
          </cell>
          <cell r="C3415" t="str">
            <v>HGIF BRIC Markets Equity</v>
          </cell>
          <cell r="D3415" t="str">
            <v>UNKNOWN</v>
          </cell>
          <cell r="E3415">
            <v>38869</v>
          </cell>
          <cell r="F3415">
            <v>26252.63</v>
          </cell>
          <cell r="G3415">
            <v>3425</v>
          </cell>
        </row>
        <row r="3416">
          <cell r="A3416">
            <v>39871</v>
          </cell>
          <cell r="B3416" t="str">
            <v>99A</v>
          </cell>
          <cell r="C3416" t="str">
            <v>HGIF Latin American Freestyle</v>
          </cell>
          <cell r="D3416" t="str">
            <v>UNKNOWN</v>
          </cell>
          <cell r="E3416">
            <v>38899</v>
          </cell>
          <cell r="F3416">
            <v>19459797.68</v>
          </cell>
          <cell r="G3416">
            <v>2568950.179</v>
          </cell>
        </row>
        <row r="3417">
          <cell r="A3417">
            <v>39871</v>
          </cell>
          <cell r="B3417" t="str">
            <v>99B</v>
          </cell>
          <cell r="C3417" t="str">
            <v>HGIF Latin American Freestyle</v>
          </cell>
          <cell r="D3417" t="str">
            <v>UNKNOWN</v>
          </cell>
          <cell r="E3417">
            <v>38899</v>
          </cell>
          <cell r="F3417">
            <v>32387504.07</v>
          </cell>
          <cell r="G3417">
            <v>4293716.5690000001</v>
          </cell>
        </row>
        <row r="3418">
          <cell r="A3418">
            <v>39871</v>
          </cell>
          <cell r="B3418" t="str">
            <v>AMGR6</v>
          </cell>
          <cell r="C3418" t="str">
            <v>AMERICAN GROWTH FUND (INSTITUTIONAL A INCOME)</v>
          </cell>
          <cell r="D3418" t="str">
            <v>UNKNOWN</v>
          </cell>
          <cell r="E3418">
            <v>38720</v>
          </cell>
          <cell r="F3418">
            <v>10405775.851293562</v>
          </cell>
          <cell r="G3418">
            <v>6673222.75</v>
          </cell>
        </row>
        <row r="3419">
          <cell r="A3419">
            <v>39871</v>
          </cell>
          <cell r="B3419" t="str">
            <v>AMGR7</v>
          </cell>
          <cell r="C3419" t="str">
            <v>HSBC AMERICAN GROWTH FUND (INSTITUTIONAL A ACCUMULATION)</v>
          </cell>
          <cell r="D3419" t="str">
            <v>UNKNOWN</v>
          </cell>
          <cell r="E3419">
            <v>38751</v>
          </cell>
          <cell r="F3419">
            <v>4664735.2698561409</v>
          </cell>
          <cell r="G3419">
            <v>2937786.89</v>
          </cell>
        </row>
        <row r="3420">
          <cell r="A3420">
            <v>39871</v>
          </cell>
          <cell r="B3420" t="str">
            <v>AMIN1</v>
          </cell>
          <cell r="C3420" t="str">
            <v>HSBC AMERICAN INDEX FUND (RETAIL INCOME)</v>
          </cell>
          <cell r="D3420" t="str">
            <v>UNITED KINGDOM</v>
          </cell>
          <cell r="E3420">
            <v>36830</v>
          </cell>
          <cell r="F3420">
            <v>8868147.3852845635</v>
          </cell>
          <cell r="G3420">
            <v>5414911.3499999996</v>
          </cell>
        </row>
        <row r="3421">
          <cell r="A3421">
            <v>39871</v>
          </cell>
          <cell r="B3421" t="str">
            <v>AMIN2</v>
          </cell>
          <cell r="C3421" t="str">
            <v>HSBC AMERICAN INDEX FUND (RETAIL ACCUMULATION)</v>
          </cell>
          <cell r="D3421" t="str">
            <v>UNITED KINGDOM</v>
          </cell>
          <cell r="E3421">
            <v>36830</v>
          </cell>
          <cell r="F3421">
            <v>51424358.826310985</v>
          </cell>
          <cell r="G3421">
            <v>30420242.579999998</v>
          </cell>
        </row>
        <row r="3422">
          <cell r="A3422">
            <v>39871</v>
          </cell>
          <cell r="B3422" t="str">
            <v>AMIN3</v>
          </cell>
          <cell r="C3422" t="str">
            <v>HSBC AMERICAN INDEX FUND (INSTITUTIONAL ACCUMULATION)</v>
          </cell>
          <cell r="D3422" t="str">
            <v>UNKNOWN</v>
          </cell>
          <cell r="E3422">
            <v>37300</v>
          </cell>
          <cell r="F3422">
            <v>33811094.795347333</v>
          </cell>
          <cell r="G3422">
            <v>18737170.300000001</v>
          </cell>
        </row>
        <row r="3423">
          <cell r="A3423">
            <v>39871</v>
          </cell>
          <cell r="B3423" t="str">
            <v>AMIN7</v>
          </cell>
          <cell r="C3423" t="str">
            <v>HSBC AMERICAN INDEX (INSTITUTIONAL A ACCUMULATION)</v>
          </cell>
          <cell r="D3423" t="str">
            <v>UNKNOWN</v>
          </cell>
          <cell r="E3423">
            <v>37830</v>
          </cell>
          <cell r="F3423">
            <v>4998414.7816772796</v>
          </cell>
          <cell r="G3423">
            <v>2814444.73</v>
          </cell>
        </row>
        <row r="3424">
          <cell r="A3424">
            <v>39871</v>
          </cell>
          <cell r="B3424" t="str">
            <v>ASGR1</v>
          </cell>
          <cell r="C3424" t="str">
            <v>HSBC ASIAN GROWTH FUND (RETAIL INCOME)</v>
          </cell>
          <cell r="D3424" t="str">
            <v>UNITED KINGDOM</v>
          </cell>
          <cell r="E3424">
            <v>36830</v>
          </cell>
          <cell r="F3424">
            <v>3180508.1691632625</v>
          </cell>
          <cell r="G3424">
            <v>4224512.4800000004</v>
          </cell>
        </row>
        <row r="3425">
          <cell r="A3425">
            <v>39871</v>
          </cell>
          <cell r="B3425" t="str">
            <v>ASGR2</v>
          </cell>
          <cell r="C3425" t="str">
            <v>HSBC ASIAN GROWTH FUND (RETAIL ACCUMULATION)</v>
          </cell>
          <cell r="D3425" t="str">
            <v>UNITED KINGDOM</v>
          </cell>
          <cell r="E3425">
            <v>36830</v>
          </cell>
          <cell r="F3425">
            <v>40124356.848312818</v>
          </cell>
          <cell r="G3425">
            <v>50721673.82</v>
          </cell>
        </row>
        <row r="3426">
          <cell r="A3426">
            <v>39871</v>
          </cell>
          <cell r="B3426" t="str">
            <v>ASHT3</v>
          </cell>
          <cell r="C3426" t="str">
            <v>ASH FUND (INSTITUTIONAL A ACCUMULATION)</v>
          </cell>
          <cell r="D3426" t="str">
            <v>UNKNOWN</v>
          </cell>
          <cell r="E3426">
            <v>39645</v>
          </cell>
          <cell r="F3426">
            <v>8236388.316868525</v>
          </cell>
          <cell r="G3426">
            <v>6169000</v>
          </cell>
        </row>
        <row r="3427">
          <cell r="A3427">
            <v>39871</v>
          </cell>
          <cell r="B3427" t="str">
            <v>BALN1</v>
          </cell>
          <cell r="C3427" t="str">
            <v>HSBC BALANCED FUND (RETAIL INCOME)</v>
          </cell>
          <cell r="D3427" t="str">
            <v>UNITED KINGDOM</v>
          </cell>
          <cell r="E3427">
            <v>36830</v>
          </cell>
          <cell r="F3427">
            <v>37432081.558067948</v>
          </cell>
          <cell r="G3427">
            <v>36298102.240000002</v>
          </cell>
        </row>
        <row r="3428">
          <cell r="A3428">
            <v>39871</v>
          </cell>
          <cell r="B3428" t="str">
            <v>BALN2</v>
          </cell>
          <cell r="C3428" t="str">
            <v>HSBC BALANCED FUND (RETAIL ACCUMULATION)</v>
          </cell>
          <cell r="D3428" t="str">
            <v>UNITED KINGDOM</v>
          </cell>
          <cell r="E3428">
            <v>36830</v>
          </cell>
          <cell r="F3428">
            <v>359558141.96229994</v>
          </cell>
          <cell r="G3428">
            <v>260356634.02000001</v>
          </cell>
        </row>
        <row r="3429">
          <cell r="A3429">
            <v>39871</v>
          </cell>
          <cell r="B3429" t="str">
            <v>CBND1</v>
          </cell>
          <cell r="C3429" t="str">
            <v>HSBC CORPORATE BOND FUND (RETAIL INCOME)</v>
          </cell>
          <cell r="D3429" t="str">
            <v>UNITED KINGDOM</v>
          </cell>
          <cell r="E3429">
            <v>36830</v>
          </cell>
          <cell r="F3429">
            <v>456982069.86424363</v>
          </cell>
          <cell r="G3429">
            <v>344039513.83999997</v>
          </cell>
        </row>
        <row r="3430">
          <cell r="A3430">
            <v>39871</v>
          </cell>
          <cell r="B3430" t="str">
            <v>CBND2</v>
          </cell>
          <cell r="C3430" t="str">
            <v>HSBC CORPORATE BOND FUND (RETAIL ACCUMULATION)</v>
          </cell>
          <cell r="D3430" t="str">
            <v>UNITED KINGDOM</v>
          </cell>
          <cell r="E3430">
            <v>36830</v>
          </cell>
          <cell r="F3430">
            <v>42841830.488050655</v>
          </cell>
          <cell r="G3430">
            <v>18750505.129999999</v>
          </cell>
        </row>
        <row r="3431">
          <cell r="A3431">
            <v>39871</v>
          </cell>
          <cell r="B3431" t="str">
            <v>CBND5</v>
          </cell>
          <cell r="C3431" t="str">
            <v>CORPORATE BOND FUND (INSTITUTIONAL)</v>
          </cell>
          <cell r="D3431" t="str">
            <v>UNKNOWN</v>
          </cell>
          <cell r="E3431">
            <v>36987</v>
          </cell>
          <cell r="F3431">
            <v>61442694.569504015</v>
          </cell>
          <cell r="G3431">
            <v>25062263</v>
          </cell>
        </row>
        <row r="3432">
          <cell r="A3432">
            <v>39871</v>
          </cell>
          <cell r="B3432" t="str">
            <v>CBND8</v>
          </cell>
          <cell r="C3432" t="str">
            <v>HSBC CORPORATE BOND - INSTITUTIONAL INCOME</v>
          </cell>
          <cell r="D3432" t="str">
            <v>UNKNOWN</v>
          </cell>
          <cell r="E3432">
            <v>39797</v>
          </cell>
          <cell r="F3432">
            <v>71487350.369888172</v>
          </cell>
          <cell r="G3432">
            <v>29278600.52</v>
          </cell>
        </row>
        <row r="3433">
          <cell r="A3433">
            <v>39871</v>
          </cell>
          <cell r="B3433" t="str">
            <v>CDZ</v>
          </cell>
          <cell r="C3433" t="str">
            <v>HSBC CANADIAN DOLLAR LIQUIDITY FUND CLASS Z</v>
          </cell>
          <cell r="D3433" t="str">
            <v>UNKNOWN</v>
          </cell>
          <cell r="E3433">
            <v>39448</v>
          </cell>
          <cell r="F3433">
            <v>87947868.379977971</v>
          </cell>
          <cell r="G3433">
            <v>111592322.66</v>
          </cell>
        </row>
        <row r="3434">
          <cell r="A3434">
            <v>39871</v>
          </cell>
          <cell r="B3434" t="str">
            <v>CHIN1</v>
          </cell>
          <cell r="C3434" t="str">
            <v>HSBC CHINESE EQUITY FUND (RETAIL INCOME)</v>
          </cell>
          <cell r="D3434" t="str">
            <v>UNITED KINGDOM</v>
          </cell>
          <cell r="E3434">
            <v>38533</v>
          </cell>
          <cell r="F3434">
            <v>2225272.3440793226</v>
          </cell>
          <cell r="G3434">
            <v>822555.93</v>
          </cell>
        </row>
        <row r="3435">
          <cell r="A3435">
            <v>39871</v>
          </cell>
          <cell r="B3435" t="str">
            <v>CHIN2</v>
          </cell>
          <cell r="C3435" t="str">
            <v>HSBC CHINESE EQUITY FUND (RETAIL ACCUMULATION)</v>
          </cell>
          <cell r="D3435" t="str">
            <v>UNITED KINGDOM</v>
          </cell>
          <cell r="E3435">
            <v>38534</v>
          </cell>
          <cell r="F3435">
            <v>26181937.097653553</v>
          </cell>
          <cell r="G3435">
            <v>8780486.3300000001</v>
          </cell>
        </row>
        <row r="3436">
          <cell r="A3436">
            <v>39871</v>
          </cell>
          <cell r="B3436" t="str">
            <v>CNI</v>
          </cell>
          <cell r="C3436" t="str">
            <v>CNI CHARTER HIGH YIELD FUND</v>
          </cell>
          <cell r="D3436" t="str">
            <v>NEW YORK</v>
          </cell>
          <cell r="E3436">
            <v>38596</v>
          </cell>
          <cell r="F3436">
            <v>24447955.760000002</v>
          </cell>
          <cell r="G3436">
            <v>1</v>
          </cell>
        </row>
        <row r="3437">
          <cell r="A3437">
            <v>39871</v>
          </cell>
          <cell r="B3437" t="str">
            <v>CPF01</v>
          </cell>
          <cell r="C3437" t="str">
            <v>HSBC CAPITAL PROTECTED FUND ISSUE 1 RETAIL ACCUMULATION</v>
          </cell>
          <cell r="D3437" t="str">
            <v>UNKNOWN</v>
          </cell>
          <cell r="E3437">
            <v>39162</v>
          </cell>
          <cell r="F3437">
            <v>10295514.936464634</v>
          </cell>
          <cell r="G3437">
            <v>7245609.9900000002</v>
          </cell>
        </row>
        <row r="3438">
          <cell r="A3438">
            <v>39871</v>
          </cell>
          <cell r="B3438" t="str">
            <v>CPF03</v>
          </cell>
          <cell r="C3438" t="str">
            <v>HSBC CAPITAL PROTECTED FUND ISSUE 3 RETAIL ACCUMULATION</v>
          </cell>
          <cell r="D3438" t="str">
            <v>UNKNOWN</v>
          </cell>
          <cell r="E3438">
            <v>39274</v>
          </cell>
          <cell r="F3438">
            <v>13076029.540882485</v>
          </cell>
          <cell r="G3438">
            <v>9257222.7799999993</v>
          </cell>
        </row>
        <row r="3439">
          <cell r="A3439">
            <v>39871</v>
          </cell>
          <cell r="B3439" t="str">
            <v>CPF04</v>
          </cell>
          <cell r="C3439" t="str">
            <v>HSBC CAPITAL PROTECTED FUND ISSUE 4 RETAIL ACCUMULATION</v>
          </cell>
          <cell r="D3439" t="str">
            <v>UNKNOWN</v>
          </cell>
          <cell r="E3439">
            <v>39328</v>
          </cell>
          <cell r="F3439">
            <v>14117705.546341518</v>
          </cell>
          <cell r="G3439">
            <v>9974550.8300000001</v>
          </cell>
        </row>
        <row r="3440">
          <cell r="A3440">
            <v>39871</v>
          </cell>
          <cell r="B3440" t="str">
            <v>CPF05</v>
          </cell>
          <cell r="C3440" t="str">
            <v>HSBC CAPITAL PROTECTED FUND ISSUE 5 RETAIL ACCUMULATION</v>
          </cell>
          <cell r="D3440" t="str">
            <v>UNKNOWN</v>
          </cell>
          <cell r="E3440">
            <v>39391</v>
          </cell>
          <cell r="F3440">
            <v>10818332.778866431</v>
          </cell>
          <cell r="G3440">
            <v>7676694.8700000001</v>
          </cell>
        </row>
        <row r="3441">
          <cell r="A3441">
            <v>39871</v>
          </cell>
          <cell r="B3441" t="str">
            <v>CPF06</v>
          </cell>
          <cell r="C3441" t="str">
            <v>HSBC CAPITAL PROTECTED FUND ISSUE 6 RETAIL ACCUMULATION</v>
          </cell>
          <cell r="D3441" t="str">
            <v>UNKNOWN</v>
          </cell>
          <cell r="E3441">
            <v>39468</v>
          </cell>
          <cell r="F3441">
            <v>12797144.631252719</v>
          </cell>
          <cell r="G3441">
            <v>9256879.1799999997</v>
          </cell>
        </row>
        <row r="3442">
          <cell r="A3442">
            <v>39871</v>
          </cell>
          <cell r="B3442" t="str">
            <v>CPF07</v>
          </cell>
          <cell r="C3442" t="str">
            <v>HSBC CAPITAL PROTECTED FUND ISSUE 7 RETAIL ACCUMULATION</v>
          </cell>
          <cell r="D3442" t="str">
            <v>UNKNOWN</v>
          </cell>
          <cell r="E3442">
            <v>39524</v>
          </cell>
          <cell r="F3442">
            <v>15691153.856322953</v>
          </cell>
          <cell r="G3442">
            <v>11226424.720000001</v>
          </cell>
        </row>
        <row r="3443">
          <cell r="A3443">
            <v>39871</v>
          </cell>
          <cell r="B3443" t="str">
            <v>CPF08</v>
          </cell>
          <cell r="C3443" t="str">
            <v>HSBC CAPITAL PROTECTED FUND ISSUE 8 RETAIL ACCUMULATION</v>
          </cell>
          <cell r="D3443" t="str">
            <v>UNKNOWN</v>
          </cell>
          <cell r="E3443">
            <v>39552</v>
          </cell>
          <cell r="F3443">
            <v>16394593.577243181</v>
          </cell>
          <cell r="G3443">
            <v>12054236.82</v>
          </cell>
        </row>
        <row r="3444">
          <cell r="A3444">
            <v>39871</v>
          </cell>
          <cell r="B3444" t="str">
            <v>CPF09</v>
          </cell>
          <cell r="C3444" t="str">
            <v>HSBC CAPITAL PROTECTED FUND ISSUE 9 RETAIL ACCUMULATION</v>
          </cell>
          <cell r="D3444" t="str">
            <v>UNKNOWN</v>
          </cell>
          <cell r="E3444">
            <v>39595</v>
          </cell>
          <cell r="F3444">
            <v>11173429.471671354</v>
          </cell>
          <cell r="G3444">
            <v>7946353.46</v>
          </cell>
        </row>
        <row r="3445">
          <cell r="A3445">
            <v>39871</v>
          </cell>
          <cell r="B3445" t="str">
            <v>CPF10</v>
          </cell>
          <cell r="C3445" t="str">
            <v>HSBC CAPITAL PROTECTED FUND - ISSUE 10 - RETAIL ACCUMULATION</v>
          </cell>
          <cell r="D3445" t="str">
            <v>UNKNOWN</v>
          </cell>
          <cell r="E3445">
            <v>39629</v>
          </cell>
          <cell r="F3445">
            <v>19493680.736546084</v>
          </cell>
          <cell r="G3445">
            <v>13487590.460000001</v>
          </cell>
        </row>
        <row r="3446">
          <cell r="A3446">
            <v>39871</v>
          </cell>
          <cell r="B3446" t="str">
            <v>CPF11</v>
          </cell>
          <cell r="C3446" t="str">
            <v>HSBC CAPITAL PROTECTED FUND - ISSUE 11 - RETAIL ACCUMULATION</v>
          </cell>
          <cell r="D3446" t="str">
            <v>UNKNOWN</v>
          </cell>
          <cell r="E3446">
            <v>39686</v>
          </cell>
          <cell r="F3446">
            <v>17848635.456359606</v>
          </cell>
          <cell r="G3446">
            <v>11052323.449999999</v>
          </cell>
        </row>
        <row r="3447">
          <cell r="A3447">
            <v>39871</v>
          </cell>
          <cell r="B3447" t="str">
            <v>CPF12</v>
          </cell>
          <cell r="C3447" t="str">
            <v>HSBC CAPITAL PROTECTED FUND - ISSUE 12 - RETAIL ACCUMULATION</v>
          </cell>
          <cell r="D3447" t="str">
            <v>UNKNOWN</v>
          </cell>
          <cell r="E3447">
            <v>39720</v>
          </cell>
          <cell r="F3447">
            <v>14117041.133687392</v>
          </cell>
          <cell r="G3447">
            <v>9625133.9499999993</v>
          </cell>
        </row>
        <row r="3448">
          <cell r="A3448">
            <v>39871</v>
          </cell>
          <cell r="B3448" t="str">
            <v>CPF13</v>
          </cell>
          <cell r="C3448" t="str">
            <v>HSBC CAPITAL PROTECTED FUND - ISSUE 13 - RETAIL ACCUMULATION</v>
          </cell>
          <cell r="D3448" t="str">
            <v>UNKNOWN</v>
          </cell>
          <cell r="E3448">
            <v>39743</v>
          </cell>
          <cell r="F3448">
            <v>14362264.450077878</v>
          </cell>
          <cell r="G3448">
            <v>9660888.8900000006</v>
          </cell>
        </row>
        <row r="3449">
          <cell r="A3449">
            <v>39871</v>
          </cell>
          <cell r="B3449" t="str">
            <v>CPF14</v>
          </cell>
          <cell r="C3449" t="str">
            <v>HSBC CAPITAL PROTECTED FUND - ISSUE 14 - RETAIL ACCUMULATION</v>
          </cell>
          <cell r="D3449" t="str">
            <v>UNKNOWN</v>
          </cell>
          <cell r="E3449">
            <v>39783</v>
          </cell>
          <cell r="F3449">
            <v>33305476.466232773</v>
          </cell>
          <cell r="G3449">
            <v>23794831.829999998</v>
          </cell>
        </row>
        <row r="3450">
          <cell r="A3450">
            <v>39871</v>
          </cell>
          <cell r="B3450" t="str">
            <v>CPFU2</v>
          </cell>
          <cell r="C3450" t="str">
            <v>HSBC CAPITAL PROTECTED FUND ISSUE 2 RETAIL ACCUMULATION</v>
          </cell>
          <cell r="D3450" t="str">
            <v>UNKNOWN</v>
          </cell>
          <cell r="E3450">
            <v>39220</v>
          </cell>
          <cell r="F3450">
            <v>12831188.147027446</v>
          </cell>
          <cell r="G3450">
            <v>9107781.7100000009</v>
          </cell>
        </row>
        <row r="3451">
          <cell r="A3451">
            <v>39871</v>
          </cell>
          <cell r="B3451" t="str">
            <v>DETP&amp;F</v>
          </cell>
          <cell r="C3451" t="str">
            <v>POLICE AND FIRE RETR SYS DET</v>
          </cell>
          <cell r="D3451" t="str">
            <v>NEW YORK</v>
          </cell>
          <cell r="E3451">
            <v>38565</v>
          </cell>
          <cell r="F3451">
            <v>81655938.209999993</v>
          </cell>
          <cell r="G3451">
            <v>1</v>
          </cell>
        </row>
        <row r="3452">
          <cell r="A3452">
            <v>39871</v>
          </cell>
          <cell r="B3452" t="str">
            <v>DETROIT</v>
          </cell>
          <cell r="C3452" t="str">
            <v>GENRL RETR SYS OF DETROIT</v>
          </cell>
          <cell r="D3452" t="str">
            <v>NEW YORK</v>
          </cell>
          <cell r="E3452">
            <v>38565</v>
          </cell>
          <cell r="F3452">
            <v>59779504.799999997</v>
          </cell>
          <cell r="G3452">
            <v>1</v>
          </cell>
        </row>
        <row r="3453">
          <cell r="A3453">
            <v>39871</v>
          </cell>
          <cell r="B3453" t="str">
            <v>DPFRS2</v>
          </cell>
          <cell r="C3453" t="str">
            <v>POLICE AND FIRE RETR SYS DET2</v>
          </cell>
          <cell r="D3453" t="str">
            <v>NEW YORK</v>
          </cell>
          <cell r="E3453">
            <v>38657</v>
          </cell>
          <cell r="F3453">
            <v>21355508.07</v>
          </cell>
          <cell r="G3453">
            <v>1</v>
          </cell>
        </row>
        <row r="3454">
          <cell r="A3454">
            <v>39871</v>
          </cell>
          <cell r="B3454" t="str">
            <v>EA1</v>
          </cell>
          <cell r="C3454" t="str">
            <v>HSBC EURO LIQUIDITY FUND CLASS A</v>
          </cell>
          <cell r="D3454" t="str">
            <v>FRANCE</v>
          </cell>
          <cell r="E3454">
            <v>36892</v>
          </cell>
          <cell r="F3454">
            <v>4328309546.3792105</v>
          </cell>
          <cell r="G3454">
            <v>3407896575.1999998</v>
          </cell>
        </row>
        <row r="3455">
          <cell r="A3455">
            <v>39871</v>
          </cell>
          <cell r="B3455" t="str">
            <v>EA2</v>
          </cell>
          <cell r="C3455" t="str">
            <v>HSBC EURO LIQUIDITY FUND CLASS A TREASURY</v>
          </cell>
          <cell r="D3455" t="str">
            <v>FRANCE</v>
          </cell>
          <cell r="E3455">
            <v>36892</v>
          </cell>
          <cell r="F3455">
            <v>55620560.712611161</v>
          </cell>
          <cell r="G3455">
            <v>43792874.869999997</v>
          </cell>
        </row>
        <row r="3456">
          <cell r="A3456">
            <v>39871</v>
          </cell>
          <cell r="B3456" t="str">
            <v>EB1</v>
          </cell>
          <cell r="C3456" t="str">
            <v>HSBC EURO LIQUIDITY FUND CLASS B</v>
          </cell>
          <cell r="D3456" t="str">
            <v>FRANCE</v>
          </cell>
          <cell r="E3456">
            <v>36892</v>
          </cell>
          <cell r="F3456">
            <v>72769160.754130632</v>
          </cell>
          <cell r="G3456">
            <v>57294833.25</v>
          </cell>
        </row>
        <row r="3457">
          <cell r="A3457">
            <v>39871</v>
          </cell>
          <cell r="B3457" t="str">
            <v>EC1</v>
          </cell>
          <cell r="C3457" t="str">
            <v>HSBC EURO LIQUIDITY FUND CLASS C</v>
          </cell>
          <cell r="D3457" t="str">
            <v>FRANCE</v>
          </cell>
          <cell r="E3457">
            <v>36892</v>
          </cell>
          <cell r="F3457">
            <v>1096893833.8664577</v>
          </cell>
          <cell r="G3457">
            <v>708249861.10000002</v>
          </cell>
        </row>
        <row r="3458">
          <cell r="A3458">
            <v>39871</v>
          </cell>
          <cell r="B3458" t="str">
            <v>ED1</v>
          </cell>
          <cell r="C3458" t="str">
            <v>HSBC EURO LIQUIDITY FUND CLASS D</v>
          </cell>
          <cell r="D3458" t="str">
            <v>FRANCE</v>
          </cell>
          <cell r="E3458">
            <v>36892</v>
          </cell>
          <cell r="F3458">
            <v>79745065.167430639</v>
          </cell>
          <cell r="G3458">
            <v>52179269.420000002</v>
          </cell>
        </row>
        <row r="3459">
          <cell r="A3459">
            <v>39871</v>
          </cell>
          <cell r="B3459" t="str">
            <v>EE1</v>
          </cell>
          <cell r="C3459" t="str">
            <v>HSBC EURO LIQUIDITY FUND CLASS E</v>
          </cell>
          <cell r="D3459" t="str">
            <v>FRANCE</v>
          </cell>
          <cell r="E3459">
            <v>36892</v>
          </cell>
          <cell r="F3459">
            <v>0</v>
          </cell>
          <cell r="G3459">
            <v>0</v>
          </cell>
        </row>
        <row r="3460">
          <cell r="A3460">
            <v>39871</v>
          </cell>
          <cell r="B3460" t="str">
            <v>EPA</v>
          </cell>
          <cell r="C3460" t="str">
            <v>HSBC EURO LIQUIDITY PLUS FUND CLASS A</v>
          </cell>
          <cell r="D3460" t="str">
            <v>FRANCE</v>
          </cell>
          <cell r="E3460">
            <v>36892</v>
          </cell>
          <cell r="F3460">
            <v>6771657.4290093482</v>
          </cell>
          <cell r="G3460">
            <v>4518362.45</v>
          </cell>
        </row>
        <row r="3461">
          <cell r="A3461">
            <v>39871</v>
          </cell>
          <cell r="B3461" t="str">
            <v>EPB</v>
          </cell>
          <cell r="C3461" t="str">
            <v>HSBC EURO LIQUIDITY PLUS FUND CLASS B</v>
          </cell>
          <cell r="D3461" t="str">
            <v>FRANCE</v>
          </cell>
          <cell r="E3461">
            <v>36892</v>
          </cell>
          <cell r="F3461">
            <v>909002.10663955705</v>
          </cell>
          <cell r="G3461">
            <v>629521.72</v>
          </cell>
        </row>
        <row r="3462">
          <cell r="A3462">
            <v>39871</v>
          </cell>
          <cell r="B3462" t="str">
            <v>ETHCI</v>
          </cell>
          <cell r="C3462" t="str">
            <v>HSBC ETHICAL CHARITY UNIT TRUST INCOME</v>
          </cell>
          <cell r="D3462" t="str">
            <v>UNKNOWN</v>
          </cell>
          <cell r="E3462">
            <v>39171</v>
          </cell>
          <cell r="F3462">
            <v>61708987.309982605</v>
          </cell>
          <cell r="G3462">
            <v>76369586.469999999</v>
          </cell>
        </row>
        <row r="3463">
          <cell r="A3463">
            <v>39871</v>
          </cell>
          <cell r="B3463" t="str">
            <v>EUGR1</v>
          </cell>
          <cell r="C3463" t="str">
            <v>HSBC EUROPEAN GROWTH FUND (RETAIL INCOME)</v>
          </cell>
          <cell r="D3463" t="str">
            <v>UNITED KINGDOM</v>
          </cell>
          <cell r="E3463">
            <v>36830</v>
          </cell>
          <cell r="F3463">
            <v>112942574.53989583</v>
          </cell>
          <cell r="G3463">
            <v>25735136.190000001</v>
          </cell>
        </row>
        <row r="3464">
          <cell r="A3464">
            <v>39871</v>
          </cell>
          <cell r="B3464" t="str">
            <v>EUGR2</v>
          </cell>
          <cell r="C3464" t="str">
            <v>HSBC EUROPEAN GROWTH FUND (RETAIL ACCUMULATION)</v>
          </cell>
          <cell r="D3464" t="str">
            <v>UNKNOWN</v>
          </cell>
          <cell r="E3464">
            <v>36830</v>
          </cell>
          <cell r="F3464">
            <v>182309145.13179958</v>
          </cell>
          <cell r="G3464">
            <v>39452444.82</v>
          </cell>
        </row>
        <row r="3465">
          <cell r="A3465">
            <v>39871</v>
          </cell>
          <cell r="B3465" t="str">
            <v>EUIN1</v>
          </cell>
          <cell r="C3465" t="str">
            <v>HSBC EUROPEAN INDEX FUND (RETAIL INCOME)</v>
          </cell>
          <cell r="D3465" t="str">
            <v>UNITED KINGDOM</v>
          </cell>
          <cell r="E3465">
            <v>36830</v>
          </cell>
          <cell r="F3465">
            <v>6176616.8119134391</v>
          </cell>
          <cell r="G3465">
            <v>1573494.38</v>
          </cell>
        </row>
        <row r="3466">
          <cell r="A3466">
            <v>39871</v>
          </cell>
          <cell r="B3466" t="str">
            <v>EUIN2</v>
          </cell>
          <cell r="C3466" t="str">
            <v>HSBC EUROPEAN INDEX FUND (RETAIL ACCUMULATION)</v>
          </cell>
          <cell r="D3466" t="str">
            <v>UNITED KINGDOM</v>
          </cell>
          <cell r="E3466">
            <v>36830</v>
          </cell>
          <cell r="F3466">
            <v>45316710.382619299</v>
          </cell>
          <cell r="G3466">
            <v>10513687.529999999</v>
          </cell>
        </row>
        <row r="3467">
          <cell r="A3467">
            <v>39871</v>
          </cell>
          <cell r="B3467" t="str">
            <v>EUIN3</v>
          </cell>
          <cell r="C3467" t="str">
            <v>HSBC EUROPEAN INDEX (INSTITUTIONAL ACCUMULATION)</v>
          </cell>
          <cell r="D3467" t="str">
            <v>UNITED KINGDOM</v>
          </cell>
          <cell r="E3467">
            <v>37300</v>
          </cell>
          <cell r="F3467">
            <v>42752709.153037369</v>
          </cell>
          <cell r="G3467">
            <v>9367437.1799999997</v>
          </cell>
        </row>
        <row r="3468">
          <cell r="A3468">
            <v>39871</v>
          </cell>
          <cell r="B3468" t="str">
            <v>EUIN7</v>
          </cell>
          <cell r="C3468" t="str">
            <v>HSBC EUROPEAN INDEX FUND (INSTITUTIONAL A ACCUMULATION)</v>
          </cell>
          <cell r="D3468" t="str">
            <v>UNKNOWN</v>
          </cell>
          <cell r="E3468">
            <v>37830</v>
          </cell>
          <cell r="F3468">
            <v>7922077.373220861</v>
          </cell>
          <cell r="G3468">
            <v>1753308.33</v>
          </cell>
        </row>
        <row r="3469">
          <cell r="A3469">
            <v>39871</v>
          </cell>
          <cell r="B3469" t="str">
            <v>EZ1</v>
          </cell>
          <cell r="C3469" t="str">
            <v>HSBC EURO LIQUIDITY FUND CLASS Z</v>
          </cell>
          <cell r="D3469" t="str">
            <v>FRANCE</v>
          </cell>
          <cell r="E3469">
            <v>36892</v>
          </cell>
          <cell r="F3469">
            <v>572392882.49139476</v>
          </cell>
          <cell r="G3469">
            <v>450673807.63999999</v>
          </cell>
        </row>
        <row r="3470">
          <cell r="A3470">
            <v>39871</v>
          </cell>
          <cell r="B3470" t="str">
            <v>F1001</v>
          </cell>
          <cell r="C3470" t="str">
            <v>HSBC FTSE 100 INDEX FUND (RETAIL INCOME)</v>
          </cell>
          <cell r="D3470" t="str">
            <v>UNKNOWN</v>
          </cell>
          <cell r="E3470">
            <v>36830</v>
          </cell>
          <cell r="F3470">
            <v>216762379.81969306</v>
          </cell>
          <cell r="G3470">
            <v>241008870.72</v>
          </cell>
        </row>
        <row r="3471">
          <cell r="A3471">
            <v>39871</v>
          </cell>
          <cell r="B3471" t="str">
            <v>F1002</v>
          </cell>
          <cell r="C3471" t="str">
            <v>HSBC FTSE 100 INDEX FUND (RETAIL ACCUMULATION)</v>
          </cell>
          <cell r="D3471" t="str">
            <v>UNKNOWN</v>
          </cell>
          <cell r="E3471">
            <v>36830</v>
          </cell>
          <cell r="F3471">
            <v>127597479.55346163</v>
          </cell>
          <cell r="G3471">
            <v>103659220.55</v>
          </cell>
        </row>
        <row r="3472">
          <cell r="A3472">
            <v>39871</v>
          </cell>
          <cell r="B3472" t="str">
            <v>F2501</v>
          </cell>
          <cell r="C3472" t="str">
            <v>HSBC FTSE 250 INDEX FUND (RETAIL INCOME)</v>
          </cell>
          <cell r="D3472" t="str">
            <v>UNKNOWN</v>
          </cell>
          <cell r="E3472">
            <v>36830</v>
          </cell>
          <cell r="F3472">
            <v>28232892.128622599</v>
          </cell>
          <cell r="G3472">
            <v>34568395.640000001</v>
          </cell>
        </row>
        <row r="3473">
          <cell r="A3473">
            <v>39871</v>
          </cell>
          <cell r="B3473" t="str">
            <v>F2502</v>
          </cell>
          <cell r="C3473" t="str">
            <v>HSBC FTSE 250 INDEX FUND (RETAIL ACCUMULATION)</v>
          </cell>
          <cell r="D3473" t="str">
            <v>UNITED KINGDOM</v>
          </cell>
          <cell r="E3473">
            <v>36830</v>
          </cell>
          <cell r="F3473">
            <v>54408890.719257817</v>
          </cell>
          <cell r="G3473">
            <v>57592489.159999996</v>
          </cell>
        </row>
        <row r="3474">
          <cell r="A3474">
            <v>39871</v>
          </cell>
          <cell r="B3474" t="str">
            <v>FALL1</v>
          </cell>
          <cell r="C3474" t="str">
            <v>HSBC FTSE ALL SHARE INDEX FUND (RETAIL INCOME)</v>
          </cell>
          <cell r="D3474" t="str">
            <v>UNITED KINGDOM</v>
          </cell>
          <cell r="E3474">
            <v>36830</v>
          </cell>
          <cell r="F3474">
            <v>116222147.45679112</v>
          </cell>
          <cell r="G3474">
            <v>49268503.840000004</v>
          </cell>
        </row>
        <row r="3475">
          <cell r="A3475">
            <v>39871</v>
          </cell>
          <cell r="B3475" t="str">
            <v>FALL2</v>
          </cell>
          <cell r="C3475" t="str">
            <v>HSBC FTSE ALL SHARE INDEX FUND (RETAIL ACCUMULATION)</v>
          </cell>
          <cell r="D3475" t="str">
            <v>UNITED KINGDOM</v>
          </cell>
          <cell r="E3475">
            <v>36830</v>
          </cell>
          <cell r="F3475">
            <v>76038739.184225574</v>
          </cell>
          <cell r="G3475">
            <v>25909380.940000001</v>
          </cell>
        </row>
        <row r="3476">
          <cell r="A3476">
            <v>39871</v>
          </cell>
          <cell r="B3476" t="str">
            <v>FALL3</v>
          </cell>
          <cell r="C3476" t="str">
            <v>HSBC FTSE ALL SHARE FUND (INSTITUTIONAL A ACCUMULATION)</v>
          </cell>
          <cell r="D3476" t="str">
            <v>UNITED KINGDOM</v>
          </cell>
          <cell r="E3476">
            <v>37202</v>
          </cell>
          <cell r="F3476">
            <v>52677860.073631257</v>
          </cell>
          <cell r="G3476">
            <v>17573866.699999999</v>
          </cell>
        </row>
        <row r="3477">
          <cell r="A3477">
            <v>39871</v>
          </cell>
          <cell r="B3477" t="str">
            <v>FALL6</v>
          </cell>
          <cell r="C3477" t="str">
            <v>HSBC FTSE ALL SHARE INDEX INSTITUTIONAL A INCOME SHARE CLASS</v>
          </cell>
          <cell r="D3477" t="str">
            <v>UNKNOWN</v>
          </cell>
          <cell r="E3477">
            <v>37202</v>
          </cell>
          <cell r="F3477">
            <v>7187907.0347959734</v>
          </cell>
          <cell r="G3477">
            <v>3012489.03</v>
          </cell>
        </row>
        <row r="3478">
          <cell r="A3478">
            <v>39871</v>
          </cell>
          <cell r="B3478" t="str">
            <v>FALL7</v>
          </cell>
          <cell r="C3478" t="str">
            <v>HSBC FTSE ALL SHARE FUND (INSTITUTIONAL ACCUMULATION)</v>
          </cell>
          <cell r="D3478" t="str">
            <v>UNITED KINGDOM</v>
          </cell>
          <cell r="E3478">
            <v>38572</v>
          </cell>
          <cell r="F3478">
            <v>22752187.621686295</v>
          </cell>
          <cell r="G3478">
            <v>7601203.2000000002</v>
          </cell>
        </row>
        <row r="3479">
          <cell r="A3479">
            <v>39871</v>
          </cell>
          <cell r="B3479" t="str">
            <v>FGBL1</v>
          </cell>
          <cell r="C3479" t="str">
            <v>GLOBAL GROWTH FUND OF FUNDS (RETAIL INCOME)</v>
          </cell>
          <cell r="D3479" t="str">
            <v>UNKNOWN</v>
          </cell>
          <cell r="E3479">
            <v>37655</v>
          </cell>
          <cell r="F3479">
            <v>11057250.859934257</v>
          </cell>
          <cell r="G3479">
            <v>5699903.6399999997</v>
          </cell>
        </row>
        <row r="3480">
          <cell r="A3480">
            <v>39871</v>
          </cell>
          <cell r="B3480" t="str">
            <v>FGBL2</v>
          </cell>
          <cell r="C3480" t="str">
            <v>GLOBAL GROWTH FUND OF FUNDS (RETAIL ACCUMULATION)</v>
          </cell>
          <cell r="D3480" t="str">
            <v>UNKNOWN</v>
          </cell>
          <cell r="E3480">
            <v>37655</v>
          </cell>
          <cell r="F3480">
            <v>45588723.109706037</v>
          </cell>
          <cell r="G3480">
            <v>23483282.190000001</v>
          </cell>
        </row>
        <row r="3481">
          <cell r="A3481">
            <v>39871</v>
          </cell>
          <cell r="B3481" t="str">
            <v>FGRW1</v>
          </cell>
          <cell r="C3481" t="str">
            <v>GROWTH FUND OF FUNDS (RETAIL INCOME)</v>
          </cell>
          <cell r="D3481" t="str">
            <v>UNKNOWN</v>
          </cell>
          <cell r="E3481">
            <v>37655</v>
          </cell>
          <cell r="F3481">
            <v>51736669.248457707</v>
          </cell>
          <cell r="G3481">
            <v>27415044.629999999</v>
          </cell>
        </row>
        <row r="3482">
          <cell r="A3482">
            <v>39871</v>
          </cell>
          <cell r="B3482" t="str">
            <v>FGRW2</v>
          </cell>
          <cell r="C3482" t="str">
            <v>GROWTH FUND OF FUNDS (RETAIL ACCUMULATION)</v>
          </cell>
          <cell r="D3482" t="str">
            <v>UNKNOWN</v>
          </cell>
          <cell r="E3482">
            <v>37655</v>
          </cell>
          <cell r="F3482">
            <v>147892245.06728852</v>
          </cell>
          <cell r="G3482">
            <v>75024256.170000002</v>
          </cell>
        </row>
        <row r="3483">
          <cell r="A3483">
            <v>39871</v>
          </cell>
          <cell r="B3483" t="str">
            <v>FINC1</v>
          </cell>
          <cell r="C3483" t="str">
            <v>INCOME FUND OF FUNDS (RETAIL INCOME)</v>
          </cell>
          <cell r="D3483" t="str">
            <v>UNKNOWN</v>
          </cell>
          <cell r="E3483">
            <v>37655</v>
          </cell>
          <cell r="F3483">
            <v>185352163.59704328</v>
          </cell>
          <cell r="G3483">
            <v>146013646.00999999</v>
          </cell>
        </row>
        <row r="3484">
          <cell r="A3484">
            <v>39871</v>
          </cell>
          <cell r="B3484" t="str">
            <v>FINC2</v>
          </cell>
          <cell r="C3484" t="str">
            <v>INCOME FUND OF FUNDS (RETAIL ACCUMULATION)</v>
          </cell>
          <cell r="D3484" t="str">
            <v>UNKNOWN</v>
          </cell>
          <cell r="E3484">
            <v>37655</v>
          </cell>
          <cell r="F3484">
            <v>166313110.71831825</v>
          </cell>
          <cell r="G3484">
            <v>100588185.48999999</v>
          </cell>
        </row>
        <row r="3485">
          <cell r="A3485">
            <v>39871</v>
          </cell>
          <cell r="B3485" t="str">
            <v>FREE1</v>
          </cell>
          <cell r="C3485" t="str">
            <v>HSBC UK FREESTYLE FUND (RETAIL INCOME)</v>
          </cell>
          <cell r="D3485" t="str">
            <v>UNKNOWN</v>
          </cell>
          <cell r="E3485">
            <v>38412</v>
          </cell>
          <cell r="F3485">
            <v>25641677.28992765</v>
          </cell>
          <cell r="G3485">
            <v>23408901.510000002</v>
          </cell>
        </row>
        <row r="3486">
          <cell r="A3486">
            <v>39871</v>
          </cell>
          <cell r="B3486" t="str">
            <v>FREE2</v>
          </cell>
          <cell r="C3486" t="str">
            <v>HSBC UK FREESTYLE FUND (RETAIL ACCUMULATION)</v>
          </cell>
          <cell r="D3486" t="str">
            <v>UNKNOWN</v>
          </cell>
          <cell r="E3486">
            <v>38412</v>
          </cell>
          <cell r="F3486">
            <v>47005914.08941257</v>
          </cell>
          <cell r="G3486">
            <v>38454414.689999998</v>
          </cell>
        </row>
        <row r="3487">
          <cell r="A3487">
            <v>39871</v>
          </cell>
          <cell r="B3487" t="str">
            <v>FREE7</v>
          </cell>
          <cell r="C3487" t="str">
            <v>HSBC UK FREESTYLE FUND (INSTITUTIONAL A ACCUMULATION)</v>
          </cell>
          <cell r="D3487" t="str">
            <v>UNKNOWN</v>
          </cell>
          <cell r="E3487">
            <v>38412</v>
          </cell>
          <cell r="F3487">
            <v>44155221.807063125</v>
          </cell>
          <cell r="G3487">
            <v>34988154.009999998</v>
          </cell>
        </row>
        <row r="3488">
          <cell r="A3488">
            <v>39871</v>
          </cell>
          <cell r="B3488" t="str">
            <v>GILT1</v>
          </cell>
          <cell r="C3488" t="str">
            <v>HSBC GILT &amp; FIXED INTEREST FUND (RETAIL INCOME)</v>
          </cell>
          <cell r="D3488" t="str">
            <v>UNITED KINGDOM</v>
          </cell>
          <cell r="E3488">
            <v>36830</v>
          </cell>
          <cell r="F3488">
            <v>153490002.73796815</v>
          </cell>
          <cell r="G3488">
            <v>167188065</v>
          </cell>
        </row>
        <row r="3489">
          <cell r="A3489">
            <v>39871</v>
          </cell>
          <cell r="B3489" t="str">
            <v>GILT2</v>
          </cell>
          <cell r="C3489" t="str">
            <v>HSBC GILT &amp; FIXED INTEREST FUND (RETAIL ACCUMULATION)</v>
          </cell>
          <cell r="D3489" t="str">
            <v>UNITED KINGDOM</v>
          </cell>
          <cell r="E3489">
            <v>36830</v>
          </cell>
          <cell r="F3489">
            <v>97575490.400098845</v>
          </cell>
          <cell r="G3489">
            <v>20235652.91</v>
          </cell>
        </row>
        <row r="3490">
          <cell r="A3490">
            <v>39871</v>
          </cell>
          <cell r="B3490" t="str">
            <v>GILT3</v>
          </cell>
          <cell r="C3490" t="str">
            <v>HSBC GILT &amp; FIXED INTEREST - INSTITUTIONAL INCOME</v>
          </cell>
          <cell r="D3490" t="str">
            <v>UNKNOWN</v>
          </cell>
          <cell r="E3490">
            <v>39790</v>
          </cell>
          <cell r="F3490">
            <v>1983988.6523587394</v>
          </cell>
          <cell r="G3490">
            <v>2147710</v>
          </cell>
        </row>
        <row r="3491">
          <cell r="A3491">
            <v>39871</v>
          </cell>
          <cell r="B3491" t="str">
            <v>GLDI1</v>
          </cell>
          <cell r="C3491" t="str">
            <v>HSBC OPEN GLOBAL DISTRIBUTION FUND (RETAIL INCOME)</v>
          </cell>
          <cell r="D3491" t="str">
            <v>UNKNOWN</v>
          </cell>
          <cell r="E3491">
            <v>39030</v>
          </cell>
          <cell r="F3491">
            <v>43202596.268214829</v>
          </cell>
          <cell r="G3491">
            <v>39272047.899999999</v>
          </cell>
        </row>
        <row r="3492">
          <cell r="A3492">
            <v>39871</v>
          </cell>
          <cell r="B3492" t="str">
            <v>GLDI2</v>
          </cell>
          <cell r="C3492" t="str">
            <v>HSBC OPEN GLOBAL DISTRIBUTION FUND (RETAIL ACCUMULATION)</v>
          </cell>
          <cell r="D3492" t="str">
            <v>UNKNOWN</v>
          </cell>
          <cell r="E3492">
            <v>39030</v>
          </cell>
          <cell r="F3492">
            <v>73558496.866352543</v>
          </cell>
          <cell r="G3492">
            <v>60821829.07</v>
          </cell>
        </row>
        <row r="3493">
          <cell r="A3493">
            <v>39871</v>
          </cell>
          <cell r="B3493" t="str">
            <v>GLPR1</v>
          </cell>
          <cell r="C3493" t="str">
            <v>HSBC OPEN GLOBAL PROPERTY FUND RETAIL INCOME</v>
          </cell>
          <cell r="D3493" t="str">
            <v>UNKNOWN</v>
          </cell>
          <cell r="E3493">
            <v>39412</v>
          </cell>
          <cell r="F3493">
            <v>503852.79081643489</v>
          </cell>
          <cell r="G3493">
            <v>500983.68</v>
          </cell>
        </row>
        <row r="3494">
          <cell r="A3494">
            <v>39871</v>
          </cell>
          <cell r="B3494" t="str">
            <v>GLPR2</v>
          </cell>
          <cell r="C3494" t="str">
            <v>HSBC OPEN GLOBAL PROPERTY FUND (RETAIL ACCUMULATION)</v>
          </cell>
          <cell r="D3494" t="str">
            <v>UNKNOWN</v>
          </cell>
          <cell r="E3494">
            <v>39412</v>
          </cell>
          <cell r="F3494">
            <v>5703419.223332583</v>
          </cell>
          <cell r="G3494">
            <v>5587010.0899999999</v>
          </cell>
        </row>
        <row r="3495">
          <cell r="A3495">
            <v>39871</v>
          </cell>
          <cell r="B3495" t="str">
            <v>GLRE1</v>
          </cell>
          <cell r="C3495" t="str">
            <v>HSBC OPEN GLOBAL RETURN FUND (RETAIL INCOME)</v>
          </cell>
          <cell r="D3495" t="str">
            <v>UNKNOWN</v>
          </cell>
          <cell r="E3495">
            <v>39030</v>
          </cell>
          <cell r="F3495">
            <v>9055051.992848983</v>
          </cell>
          <cell r="G3495">
            <v>6862765.5300000003</v>
          </cell>
        </row>
        <row r="3496">
          <cell r="A3496">
            <v>39871</v>
          </cell>
          <cell r="B3496" t="str">
            <v>GLRE2</v>
          </cell>
          <cell r="C3496" t="str">
            <v>HSBC OPEN GLOBAL RETURN FUND (RETAIL ACCUMULATION)</v>
          </cell>
          <cell r="D3496" t="str">
            <v>UNKNOWN</v>
          </cell>
          <cell r="E3496">
            <v>39030</v>
          </cell>
          <cell r="F3496">
            <v>140742253.24075565</v>
          </cell>
          <cell r="G3496">
            <v>105403757.68000001</v>
          </cell>
        </row>
        <row r="3497">
          <cell r="A3497">
            <v>39871</v>
          </cell>
          <cell r="B3497" t="str">
            <v>GRIN1</v>
          </cell>
          <cell r="C3497" t="str">
            <v>HSBC UK GROWTH &amp; INCOME FUND (RETAIL INCOME)</v>
          </cell>
          <cell r="D3497" t="str">
            <v>UNKNOWN</v>
          </cell>
          <cell r="E3497">
            <v>36830</v>
          </cell>
          <cell r="F3497">
            <v>465933335.58043516</v>
          </cell>
          <cell r="G3497">
            <v>818248987.16999996</v>
          </cell>
        </row>
        <row r="3498">
          <cell r="A3498">
            <v>39871</v>
          </cell>
          <cell r="B3498" t="str">
            <v>GRIN2</v>
          </cell>
          <cell r="C3498" t="str">
            <v>HSBC UK GROWTH &amp; INCOME FUND (RETAIL ACCUMULATION)</v>
          </cell>
          <cell r="D3498" t="str">
            <v>UNKNOWN</v>
          </cell>
          <cell r="E3498">
            <v>36830</v>
          </cell>
          <cell r="F3498">
            <v>186178926.39685625</v>
          </cell>
          <cell r="G3498">
            <v>234800997.62</v>
          </cell>
        </row>
        <row r="3499">
          <cell r="A3499">
            <v>39871</v>
          </cell>
          <cell r="B3499" t="str">
            <v>GRIN8</v>
          </cell>
          <cell r="C3499" t="str">
            <v>HSBC UK GROWTH &amp; INCOME FUND (CTF ACCUMULATION)</v>
          </cell>
          <cell r="D3499" t="str">
            <v>UNKNOWN</v>
          </cell>
          <cell r="E3499">
            <v>38448</v>
          </cell>
          <cell r="F3499">
            <v>115664062.23608114</v>
          </cell>
          <cell r="G3499">
            <v>145844412.84</v>
          </cell>
        </row>
        <row r="3500">
          <cell r="A3500">
            <v>39871</v>
          </cell>
          <cell r="B3500" t="str">
            <v>GRINA</v>
          </cell>
          <cell r="C3500" t="str">
            <v>HSBC UK GROWTH &amp; INCOME FUND (RETAIL B INCOME)</v>
          </cell>
          <cell r="D3500" t="str">
            <v>UNKNOWN</v>
          </cell>
          <cell r="E3500">
            <v>38730</v>
          </cell>
          <cell r="F3500">
            <v>108303447.80675882</v>
          </cell>
          <cell r="G3500">
            <v>186967904.18000001</v>
          </cell>
        </row>
        <row r="3501">
          <cell r="A3501">
            <v>39871</v>
          </cell>
          <cell r="B3501" t="str">
            <v>HGIFGLHY</v>
          </cell>
          <cell r="C3501" t="str">
            <v>HGIF GLOBAL HIGH YIELD BOND FD</v>
          </cell>
          <cell r="D3501" t="str">
            <v>NEW YORK</v>
          </cell>
          <cell r="E3501">
            <v>39478</v>
          </cell>
          <cell r="F3501">
            <v>-45111.55</v>
          </cell>
          <cell r="G3501">
            <v>1</v>
          </cell>
        </row>
        <row r="3502">
          <cell r="A3502">
            <v>39871</v>
          </cell>
          <cell r="B3502" t="str">
            <v>HGIFHYLD</v>
          </cell>
          <cell r="C3502" t="str">
            <v>HGIF GLOBAL HIGH YIELD BOND FU</v>
          </cell>
          <cell r="D3502" t="str">
            <v>NEW YORK</v>
          </cell>
          <cell r="E3502">
            <v>39478</v>
          </cell>
          <cell r="F3502">
            <v>886964.36</v>
          </cell>
          <cell r="G3502">
            <v>1</v>
          </cell>
        </row>
        <row r="3503">
          <cell r="A3503">
            <v>39871</v>
          </cell>
          <cell r="B3503" t="str">
            <v>INCM1</v>
          </cell>
          <cell r="C3503" t="str">
            <v>HSBC INCOME FUND (RETAIL INCOME)</v>
          </cell>
          <cell r="D3503" t="str">
            <v>UNKNOWN</v>
          </cell>
          <cell r="E3503">
            <v>36830</v>
          </cell>
          <cell r="F3503">
            <v>235760843.77584386</v>
          </cell>
          <cell r="G3503">
            <v>87285265.840000004</v>
          </cell>
        </row>
        <row r="3504">
          <cell r="A3504">
            <v>39871</v>
          </cell>
          <cell r="B3504" t="str">
            <v>INCM2</v>
          </cell>
          <cell r="C3504" t="str">
            <v>HSBC INCOME FUND (RETAIL ACCUMULATION)</v>
          </cell>
          <cell r="D3504" t="str">
            <v>UNKNOWN</v>
          </cell>
          <cell r="E3504">
            <v>36830</v>
          </cell>
          <cell r="F3504">
            <v>38598716.445359841</v>
          </cell>
          <cell r="G3504">
            <v>10253755.050000001</v>
          </cell>
        </row>
        <row r="3505">
          <cell r="A3505">
            <v>39871</v>
          </cell>
          <cell r="B3505" t="str">
            <v>JPEQ2</v>
          </cell>
          <cell r="C3505" t="str">
            <v>HSBC JAPAN EQUITY FUND (RETAIL ACCUMULATION)</v>
          </cell>
          <cell r="D3505" t="str">
            <v>UNKNOWN</v>
          </cell>
          <cell r="E3505">
            <v>38922</v>
          </cell>
          <cell r="F3505">
            <v>5555233.1512974715</v>
          </cell>
          <cell r="G3505">
            <v>5536939.7999999998</v>
          </cell>
        </row>
        <row r="3506">
          <cell r="A3506">
            <v>39871</v>
          </cell>
          <cell r="B3506" t="str">
            <v>JPEQ3</v>
          </cell>
          <cell r="C3506" t="str">
            <v>HSBC JAPAN EQUITY FUND (INSTITUTIONAL ACCUMULATION)</v>
          </cell>
          <cell r="D3506" t="str">
            <v>UNKNOWN</v>
          </cell>
          <cell r="E3506">
            <v>38922</v>
          </cell>
          <cell r="F3506">
            <v>1758849.5011147498</v>
          </cell>
          <cell r="G3506">
            <v>1702272.4</v>
          </cell>
        </row>
        <row r="3507">
          <cell r="A3507">
            <v>39871</v>
          </cell>
          <cell r="B3507" t="str">
            <v>JPEQ7</v>
          </cell>
          <cell r="C3507" t="str">
            <v>HSBC JAPAN EQUITY FUND (INSTITUTIONAL A ACCUMULATION)</v>
          </cell>
          <cell r="D3507" t="str">
            <v>UNKNOWN</v>
          </cell>
          <cell r="E3507">
            <v>38922</v>
          </cell>
          <cell r="F3507">
            <v>11836099.820705948</v>
          </cell>
          <cell r="G3507">
            <v>11584814.9</v>
          </cell>
        </row>
        <row r="3508">
          <cell r="A3508">
            <v>39871</v>
          </cell>
          <cell r="B3508" t="str">
            <v>JPEQ9</v>
          </cell>
          <cell r="C3508" t="str">
            <v>HSBC JAPAN EQUITY FUND (INSTITUTIONAL INCOME)</v>
          </cell>
          <cell r="D3508" t="str">
            <v>UNKNOWN</v>
          </cell>
          <cell r="E3508">
            <v>39472</v>
          </cell>
          <cell r="F3508">
            <v>11858631.126525832</v>
          </cell>
          <cell r="G3508">
            <v>11640972.27</v>
          </cell>
        </row>
        <row r="3509">
          <cell r="A3509">
            <v>39871</v>
          </cell>
          <cell r="B3509" t="str">
            <v>JPIN1</v>
          </cell>
          <cell r="C3509" t="str">
            <v>HSBC JAPAN INDEX FUND (RETAIL INCOME)</v>
          </cell>
          <cell r="D3509" t="str">
            <v>UNITED KINGDOM</v>
          </cell>
          <cell r="E3509">
            <v>36830</v>
          </cell>
          <cell r="F3509">
            <v>8115139.7493958017</v>
          </cell>
          <cell r="G3509">
            <v>11662098.52</v>
          </cell>
        </row>
        <row r="3510">
          <cell r="A3510">
            <v>39871</v>
          </cell>
          <cell r="B3510" t="str">
            <v>JPIN2</v>
          </cell>
          <cell r="C3510" t="str">
            <v>HSBC JAPAN INDEX FUND (RETAIL ACCUMULATION)</v>
          </cell>
          <cell r="D3510" t="str">
            <v>UNITED KINGDOM</v>
          </cell>
          <cell r="E3510">
            <v>36830</v>
          </cell>
          <cell r="F3510">
            <v>27178674.112079274</v>
          </cell>
          <cell r="G3510">
            <v>37848491.82</v>
          </cell>
        </row>
        <row r="3511">
          <cell r="A3511">
            <v>39871</v>
          </cell>
          <cell r="B3511" t="str">
            <v>JPIN3</v>
          </cell>
          <cell r="C3511" t="str">
            <v>HSBC JAPAN INDEX FUND (INSTITUTIONAL ACCUMULATION)</v>
          </cell>
          <cell r="D3511" t="str">
            <v>UNITED KINGDOM</v>
          </cell>
          <cell r="E3511">
            <v>37300</v>
          </cell>
          <cell r="F3511">
            <v>28414212.157829918</v>
          </cell>
          <cell r="G3511">
            <v>38410214.93</v>
          </cell>
        </row>
        <row r="3512">
          <cell r="A3512">
            <v>39871</v>
          </cell>
          <cell r="B3512" t="str">
            <v>JPIN7</v>
          </cell>
          <cell r="C3512" t="str">
            <v>HSBC JAPAN INDEX FUND (INSTITUTIONAL A ACCUMULATION)</v>
          </cell>
          <cell r="D3512" t="str">
            <v>UNITED KINGDOM</v>
          </cell>
          <cell r="E3512">
            <v>38744</v>
          </cell>
          <cell r="F3512">
            <v>1126106.4423186169</v>
          </cell>
          <cell r="G3512">
            <v>1531710.12</v>
          </cell>
        </row>
        <row r="3513">
          <cell r="A3513">
            <v>39871</v>
          </cell>
          <cell r="B3513" t="str">
            <v>MNTH1</v>
          </cell>
          <cell r="C3513" t="str">
            <v>HSBC MONTHLY INCOME FUND (RETAIL INCOME)</v>
          </cell>
          <cell r="D3513" t="str">
            <v>UNITED KINGDOM</v>
          </cell>
          <cell r="E3513">
            <v>36830</v>
          </cell>
          <cell r="F3513">
            <v>281801996.76813298</v>
          </cell>
          <cell r="G3513">
            <v>209280433.97999999</v>
          </cell>
        </row>
        <row r="3514">
          <cell r="A3514">
            <v>39871</v>
          </cell>
          <cell r="B3514" t="str">
            <v>MNTH2</v>
          </cell>
          <cell r="C3514" t="str">
            <v>HSBC MONTHLY INCOME FUND (RETAIL ACCUMULATION)</v>
          </cell>
          <cell r="D3514" t="str">
            <v>UNITED KINGDOM</v>
          </cell>
          <cell r="E3514">
            <v>36830</v>
          </cell>
          <cell r="F3514">
            <v>40354652.488291606</v>
          </cell>
          <cell r="G3514">
            <v>21175841.600000001</v>
          </cell>
        </row>
        <row r="3515">
          <cell r="A3515">
            <v>39871</v>
          </cell>
          <cell r="B3515" t="str">
            <v>OMAHA</v>
          </cell>
          <cell r="C3515" t="str">
            <v>OMAHA SCH EMPLOYEES RETR</v>
          </cell>
          <cell r="D3515" t="str">
            <v>NEW YORK</v>
          </cell>
          <cell r="E3515">
            <v>38504</v>
          </cell>
          <cell r="F3515">
            <v>120722848.7</v>
          </cell>
          <cell r="G3515">
            <v>1</v>
          </cell>
        </row>
        <row r="3516">
          <cell r="A3516">
            <v>39871</v>
          </cell>
          <cell r="B3516" t="str">
            <v>PALMI</v>
          </cell>
          <cell r="C3516" t="str">
            <v>HSBC PALM FUND</v>
          </cell>
          <cell r="D3516" t="str">
            <v>UNKNOWN</v>
          </cell>
          <cell r="E3516">
            <v>37223</v>
          </cell>
          <cell r="F3516">
            <v>13563772.08514359</v>
          </cell>
          <cell r="G3516">
            <v>14676278.82</v>
          </cell>
        </row>
        <row r="3517">
          <cell r="A3517">
            <v>39871</v>
          </cell>
          <cell r="B3517" t="str">
            <v>PCIN1</v>
          </cell>
          <cell r="C3517" t="str">
            <v>HSBC PACIFIC INDEX FUND (RETAIL INCOME)</v>
          </cell>
          <cell r="D3517" t="str">
            <v>UNITED KINGDOM</v>
          </cell>
          <cell r="E3517">
            <v>36830</v>
          </cell>
          <cell r="F3517">
            <v>6243919.017239837</v>
          </cell>
          <cell r="G3517">
            <v>4315883.32</v>
          </cell>
        </row>
        <row r="3518">
          <cell r="A3518">
            <v>39871</v>
          </cell>
          <cell r="B3518" t="str">
            <v>PCIN2</v>
          </cell>
          <cell r="C3518" t="str">
            <v>HSBC PACIFIC INDEX FUND (RETAIL ACCUMULATION)</v>
          </cell>
          <cell r="D3518" t="str">
            <v>UNITED KINGDOM</v>
          </cell>
          <cell r="E3518">
            <v>36830</v>
          </cell>
          <cell r="F3518">
            <v>21025046.043564748</v>
          </cell>
          <cell r="G3518">
            <v>12916633.199999999</v>
          </cell>
        </row>
        <row r="3519">
          <cell r="A3519">
            <v>39871</v>
          </cell>
          <cell r="B3519" t="str">
            <v>PCIN3</v>
          </cell>
          <cell r="C3519" t="str">
            <v>HSBC PACIFIC INDEX FUND (INSTITUTIONAL ACCUMULATION)</v>
          </cell>
          <cell r="D3519" t="str">
            <v>UNITED KINGDOM</v>
          </cell>
          <cell r="E3519">
            <v>37300</v>
          </cell>
          <cell r="F3519">
            <v>11955340.141280673</v>
          </cell>
          <cell r="G3519">
            <v>7007228.2300000004</v>
          </cell>
        </row>
        <row r="3520">
          <cell r="A3520">
            <v>39871</v>
          </cell>
          <cell r="B3520" t="str">
            <v>PCIN9</v>
          </cell>
          <cell r="C3520" t="str">
            <v>HSBC PACIFIC INDEX FUND (INSTITUTIONAL INCOME)</v>
          </cell>
          <cell r="D3520" t="str">
            <v>UNKNOWN</v>
          </cell>
          <cell r="E3520">
            <v>39191</v>
          </cell>
          <cell r="F3520">
            <v>7588651.3171386784</v>
          </cell>
          <cell r="G3520">
            <v>4558271.95</v>
          </cell>
        </row>
        <row r="3521">
          <cell r="A3521">
            <v>39871</v>
          </cell>
          <cell r="B3521" t="str">
            <v>PORTA</v>
          </cell>
          <cell r="C3521" t="str">
            <v>HSBC PORTFOLIO FUND ACCUMULATION</v>
          </cell>
          <cell r="D3521" t="str">
            <v>UNKNOWN</v>
          </cell>
          <cell r="E3521">
            <v>37500</v>
          </cell>
          <cell r="F3521">
            <v>9726570.6296818629</v>
          </cell>
          <cell r="G3521">
            <v>8734144.9800000004</v>
          </cell>
        </row>
        <row r="3522">
          <cell r="A3522">
            <v>39871</v>
          </cell>
          <cell r="B3522" t="str">
            <v>PPBRI</v>
          </cell>
          <cell r="C3522" t="str">
            <v>HSBC PERSONAL PENSION BRITISH PORTFOLIO FUND</v>
          </cell>
          <cell r="D3522" t="str">
            <v>UNITED KINGDOM</v>
          </cell>
          <cell r="E3522">
            <v>32874</v>
          </cell>
          <cell r="F3522">
            <v>1517923.6862749283</v>
          </cell>
          <cell r="G3522">
            <v>663932.68999999994</v>
          </cell>
        </row>
        <row r="3523">
          <cell r="A3523">
            <v>39871</v>
          </cell>
          <cell r="B3523" t="str">
            <v>PPEUR</v>
          </cell>
          <cell r="C3523" t="str">
            <v>HSBC PERSONAL PENSION EUROPEAN PORTFOLIO FUND</v>
          </cell>
          <cell r="D3523" t="str">
            <v>UNITED KINGDOM</v>
          </cell>
          <cell r="E3523">
            <v>32874</v>
          </cell>
          <cell r="F3523">
            <v>1165683.7512295509</v>
          </cell>
          <cell r="G3523">
            <v>315274.78999999998</v>
          </cell>
        </row>
        <row r="3524">
          <cell r="A3524">
            <v>39871</v>
          </cell>
          <cell r="B3524" t="str">
            <v>PPGIL</v>
          </cell>
          <cell r="C3524" t="str">
            <v>HSBC PERSONAL PENSION GILT &amp; FIXED INTEREST PORTFOLIO FUND</v>
          </cell>
          <cell r="D3524" t="str">
            <v>UNITED KINGDOM</v>
          </cell>
          <cell r="E3524">
            <v>32874</v>
          </cell>
          <cell r="F3524">
            <v>499508.75158791017</v>
          </cell>
          <cell r="G3524">
            <v>166245.91</v>
          </cell>
        </row>
        <row r="3525">
          <cell r="A3525">
            <v>39871</v>
          </cell>
          <cell r="B3525" t="str">
            <v>PPINC</v>
          </cell>
          <cell r="C3525" t="str">
            <v>HSBC PERSONAL PENSION UK EQUITY INCOME PORTFOLIO FUND</v>
          </cell>
          <cell r="D3525" t="str">
            <v>UNITED KINGDOM</v>
          </cell>
          <cell r="E3525">
            <v>32874</v>
          </cell>
          <cell r="F3525">
            <v>531395.47048649285</v>
          </cell>
          <cell r="G3525">
            <v>256584.67</v>
          </cell>
        </row>
        <row r="3526">
          <cell r="A3526">
            <v>39871</v>
          </cell>
          <cell r="B3526" t="str">
            <v>PPJAP</v>
          </cell>
          <cell r="C3526" t="str">
            <v>HSBC PERSONAL PENSION JAPAN PORTFOLIO FUND</v>
          </cell>
          <cell r="D3526" t="str">
            <v>UNITED KINGDOM</v>
          </cell>
          <cell r="E3526">
            <v>32874</v>
          </cell>
          <cell r="F3526">
            <v>149423.37561916036</v>
          </cell>
          <cell r="G3526">
            <v>422032.06</v>
          </cell>
        </row>
        <row r="3527">
          <cell r="A3527">
            <v>39871</v>
          </cell>
          <cell r="B3527" t="str">
            <v>PPMGD</v>
          </cell>
          <cell r="C3527" t="str">
            <v>HSBC PERSONAL PENSION MANAGED PORTFOLIO FUND</v>
          </cell>
          <cell r="D3527" t="str">
            <v>UNITED KINGDOM</v>
          </cell>
          <cell r="E3527">
            <v>32874</v>
          </cell>
          <cell r="F3527">
            <v>280411859.87236625</v>
          </cell>
          <cell r="G3527">
            <v>186475763.88999999</v>
          </cell>
        </row>
        <row r="3528">
          <cell r="A3528">
            <v>39871</v>
          </cell>
          <cell r="B3528" t="str">
            <v>PPMKT</v>
          </cell>
          <cell r="C3528" t="str">
            <v>HSBC PERSONAL PENSION MONEY MARKET PORTFOLIO FUND</v>
          </cell>
          <cell r="D3528" t="str">
            <v>UNKNOWN</v>
          </cell>
          <cell r="E3528">
            <v>32874</v>
          </cell>
          <cell r="F3528">
            <v>1012448.3625269717</v>
          </cell>
          <cell r="G3528">
            <v>433383.53</v>
          </cell>
        </row>
        <row r="3529">
          <cell r="A3529">
            <v>39871</v>
          </cell>
          <cell r="B3529" t="str">
            <v>PPNAM</v>
          </cell>
          <cell r="C3529" t="str">
            <v>HSBC PERSONAL PENSION NORTH AMERICAN PORTFOLIO FUND</v>
          </cell>
          <cell r="D3529" t="str">
            <v>UNITED KINGDOM</v>
          </cell>
          <cell r="E3529">
            <v>32874</v>
          </cell>
          <cell r="F3529">
            <v>80122.102648834523</v>
          </cell>
          <cell r="G3529">
            <v>51148.53</v>
          </cell>
        </row>
        <row r="3530">
          <cell r="A3530">
            <v>39871</v>
          </cell>
          <cell r="B3530" t="str">
            <v>PVBRI</v>
          </cell>
          <cell r="C3530" t="str">
            <v>HSBC FSAVC BRITISH PORTFOLIO FUND</v>
          </cell>
          <cell r="D3530" t="str">
            <v>UNITED KINGDOM</v>
          </cell>
          <cell r="E3530">
            <v>32874</v>
          </cell>
          <cell r="F3530">
            <v>1691312.0987830365</v>
          </cell>
          <cell r="G3530">
            <v>824596.41</v>
          </cell>
        </row>
        <row r="3531">
          <cell r="A3531">
            <v>39871</v>
          </cell>
          <cell r="B3531" t="str">
            <v>PVEUR</v>
          </cell>
          <cell r="C3531" t="str">
            <v>HSBC FSAVC EUROPEAN PORTFOLIO FUND</v>
          </cell>
          <cell r="D3531" t="str">
            <v>UNITED KINGDOM</v>
          </cell>
          <cell r="E3531">
            <v>32874</v>
          </cell>
          <cell r="F3531">
            <v>1210543.2504927497</v>
          </cell>
          <cell r="G3531">
            <v>350224.92</v>
          </cell>
        </row>
        <row r="3532">
          <cell r="A3532">
            <v>39871</v>
          </cell>
          <cell r="B3532" t="str">
            <v>PVGIL</v>
          </cell>
          <cell r="C3532" t="str">
            <v>HSBC FSAVC GILT &amp; FIXED INTEREST PORTFOLIO FUND</v>
          </cell>
          <cell r="D3532" t="str">
            <v>UNITED KINGDOM</v>
          </cell>
          <cell r="E3532">
            <v>32874</v>
          </cell>
          <cell r="F3532">
            <v>623771.09337739274</v>
          </cell>
          <cell r="G3532">
            <v>222710.74</v>
          </cell>
        </row>
        <row r="3533">
          <cell r="A3533">
            <v>39871</v>
          </cell>
          <cell r="B3533" t="str">
            <v>PVINC</v>
          </cell>
          <cell r="C3533" t="str">
            <v>HSBC FSAVC UK EQUITY INCOME PORTFOLIO FUND</v>
          </cell>
          <cell r="D3533" t="str">
            <v>UNITED KINGDOM</v>
          </cell>
          <cell r="E3533">
            <v>32874</v>
          </cell>
          <cell r="F3533">
            <v>374806.36148953164</v>
          </cell>
          <cell r="G3533">
            <v>186230.47</v>
          </cell>
        </row>
        <row r="3534">
          <cell r="A3534">
            <v>39871</v>
          </cell>
          <cell r="B3534" t="str">
            <v>PVJAP</v>
          </cell>
          <cell r="C3534" t="str">
            <v>HSBC FSAVC JAPAN PORTFOLIO FUND</v>
          </cell>
          <cell r="D3534" t="str">
            <v>UNITED KINGDOM</v>
          </cell>
          <cell r="E3534">
            <v>32874</v>
          </cell>
          <cell r="F3534">
            <v>151165.13907910226</v>
          </cell>
          <cell r="G3534">
            <v>436618.98</v>
          </cell>
        </row>
        <row r="3535">
          <cell r="A3535">
            <v>39871</v>
          </cell>
          <cell r="B3535" t="str">
            <v>PVMGD</v>
          </cell>
          <cell r="C3535" t="str">
            <v>HSBC FSAVC MANAGED PORTFOLIO FUND</v>
          </cell>
          <cell r="D3535" t="str">
            <v>UNITED KINGDOM</v>
          </cell>
          <cell r="E3535">
            <v>32874</v>
          </cell>
          <cell r="F3535">
            <v>17896936.662773367</v>
          </cell>
          <cell r="G3535">
            <v>12563707.949999999</v>
          </cell>
        </row>
        <row r="3536">
          <cell r="A3536">
            <v>39871</v>
          </cell>
          <cell r="B3536" t="str">
            <v>PVMKT</v>
          </cell>
          <cell r="C3536" t="str">
            <v>HSBC FSAVC MONEY MARKET PORTFOLIO FUND</v>
          </cell>
          <cell r="D3536" t="str">
            <v>UNKNOWN</v>
          </cell>
          <cell r="E3536">
            <v>32874</v>
          </cell>
          <cell r="F3536">
            <v>778313.59930755943</v>
          </cell>
          <cell r="G3536">
            <v>368704.16</v>
          </cell>
        </row>
        <row r="3537">
          <cell r="A3537">
            <v>39871</v>
          </cell>
          <cell r="B3537" t="str">
            <v>PVNAM</v>
          </cell>
          <cell r="C3537" t="str">
            <v>HSBC FSAVC NORTH AMERICAN PORTFOLIO FUND</v>
          </cell>
          <cell r="D3537" t="str">
            <v>UNITED KINGDOM</v>
          </cell>
          <cell r="E3537">
            <v>32874</v>
          </cell>
          <cell r="F3537">
            <v>118177.62236702431</v>
          </cell>
          <cell r="G3537">
            <v>83353.070000000007</v>
          </cell>
        </row>
        <row r="3538">
          <cell r="A3538">
            <v>39871</v>
          </cell>
          <cell r="B3538" t="str">
            <v>SA1</v>
          </cell>
          <cell r="C3538" t="str">
            <v>HSBC STERLING LIQUIDITY FUND CLASS A</v>
          </cell>
          <cell r="D3538" t="str">
            <v>FRANCE</v>
          </cell>
          <cell r="E3538">
            <v>36892</v>
          </cell>
          <cell r="F3538">
            <v>4755567068.0279703</v>
          </cell>
          <cell r="G3538">
            <v>3336420550.27</v>
          </cell>
        </row>
        <row r="3539">
          <cell r="A3539">
            <v>39871</v>
          </cell>
          <cell r="B3539" t="str">
            <v>SA2</v>
          </cell>
          <cell r="C3539" t="str">
            <v>HSBC STERLING LIQUIDITY FUND CLASS A TREASURY</v>
          </cell>
          <cell r="D3539" t="str">
            <v>FRANCE</v>
          </cell>
          <cell r="E3539">
            <v>36892</v>
          </cell>
          <cell r="F3539">
            <v>807361985.24776602</v>
          </cell>
          <cell r="G3539">
            <v>566430686.50999999</v>
          </cell>
        </row>
        <row r="3540">
          <cell r="A3540">
            <v>39871</v>
          </cell>
          <cell r="B3540" t="str">
            <v>SB1</v>
          </cell>
          <cell r="C3540" t="str">
            <v>HSBC STERLING LIQUIDITY FUND CLASS B</v>
          </cell>
          <cell r="D3540" t="str">
            <v>FRANCE</v>
          </cell>
          <cell r="E3540">
            <v>36892</v>
          </cell>
          <cell r="F3540">
            <v>91977048.817976922</v>
          </cell>
          <cell r="G3540">
            <v>64529447.579999998</v>
          </cell>
        </row>
        <row r="3541">
          <cell r="A3541">
            <v>39871</v>
          </cell>
          <cell r="B3541" t="str">
            <v>SC1</v>
          </cell>
          <cell r="C3541" t="str">
            <v>HSBC STERLING LIQUIDITY FUND CLASS C</v>
          </cell>
          <cell r="D3541" t="str">
            <v>FRANCE</v>
          </cell>
          <cell r="E3541">
            <v>36892</v>
          </cell>
          <cell r="F3541">
            <v>399650354.4169392</v>
          </cell>
          <cell r="G3541">
            <v>206836470.81999999</v>
          </cell>
        </row>
        <row r="3542">
          <cell r="A3542">
            <v>39871</v>
          </cell>
          <cell r="B3542" t="str">
            <v>SD1</v>
          </cell>
          <cell r="C3542" t="str">
            <v>HSBC STERLING LIQUIDITY FUND CLASS D</v>
          </cell>
          <cell r="D3542" t="str">
            <v>FRANCE</v>
          </cell>
          <cell r="E3542">
            <v>36892</v>
          </cell>
          <cell r="F3542">
            <v>206357348.57124525</v>
          </cell>
          <cell r="G3542">
            <v>108300878.31</v>
          </cell>
        </row>
        <row r="3543">
          <cell r="A3543">
            <v>39871</v>
          </cell>
          <cell r="B3543" t="str">
            <v>SE1</v>
          </cell>
          <cell r="C3543" t="str">
            <v>HSBC STERLING LIQUIDITY FUND CLASS E</v>
          </cell>
          <cell r="D3543" t="str">
            <v>FRANCE</v>
          </cell>
          <cell r="E3543">
            <v>36892</v>
          </cell>
          <cell r="F3543">
            <v>0</v>
          </cell>
          <cell r="G3543">
            <v>0</v>
          </cell>
        </row>
        <row r="3544">
          <cell r="A3544">
            <v>39871</v>
          </cell>
          <cell r="B3544" t="str">
            <v>SPA</v>
          </cell>
          <cell r="C3544" t="str">
            <v>HSBC STERLING LIQUIDITY PLUS FUND CLASS A</v>
          </cell>
          <cell r="D3544" t="str">
            <v>FRANCE</v>
          </cell>
          <cell r="E3544">
            <v>36892</v>
          </cell>
          <cell r="F3544">
            <v>1131847585.5680156</v>
          </cell>
          <cell r="G3544">
            <v>559844869.69000006</v>
          </cell>
        </row>
        <row r="3545">
          <cell r="A3545">
            <v>39871</v>
          </cell>
          <cell r="B3545" t="str">
            <v>SPB</v>
          </cell>
          <cell r="C3545" t="str">
            <v>HSBC STERLING LIQUIDITY PLUS FUND CLASS B</v>
          </cell>
          <cell r="D3545" t="str">
            <v>FRANCE</v>
          </cell>
          <cell r="E3545">
            <v>36892</v>
          </cell>
          <cell r="F3545">
            <v>5950331.6935141059</v>
          </cell>
          <cell r="G3545">
            <v>3147113.44</v>
          </cell>
        </row>
        <row r="3546">
          <cell r="A3546">
            <v>39871</v>
          </cell>
          <cell r="B3546" t="str">
            <v>SZ1</v>
          </cell>
          <cell r="C3546" t="str">
            <v>HSBC STERLING LIQUIDITY FUND CLASS Z</v>
          </cell>
          <cell r="D3546" t="str">
            <v>FRANCE</v>
          </cell>
          <cell r="E3546">
            <v>36892</v>
          </cell>
          <cell r="F3546">
            <v>634999935.31197822</v>
          </cell>
          <cell r="G3546">
            <v>445504564.07999998</v>
          </cell>
        </row>
        <row r="3547">
          <cell r="A3547">
            <v>39871</v>
          </cell>
          <cell r="B3547" t="str">
            <v>TCFFI</v>
          </cell>
          <cell r="C3547" t="str">
            <v>HSBC COMMON FUND FOR INCOME</v>
          </cell>
          <cell r="D3547" t="str">
            <v>UNITED KINGDOM</v>
          </cell>
          <cell r="E3547">
            <v>36189</v>
          </cell>
          <cell r="F3547">
            <v>69785896.834509373</v>
          </cell>
          <cell r="G3547">
            <v>43950209.530000001</v>
          </cell>
        </row>
        <row r="3548">
          <cell r="A3548">
            <v>39871</v>
          </cell>
          <cell r="B3548" t="str">
            <v>UA1</v>
          </cell>
          <cell r="C3548" t="str">
            <v>HSBC USD LIQUIDITY FUND CLASS A</v>
          </cell>
          <cell r="D3548" t="str">
            <v>NEW YORK</v>
          </cell>
          <cell r="E3548">
            <v>36892</v>
          </cell>
          <cell r="F3548">
            <v>6272615837.5100002</v>
          </cell>
          <cell r="G3548">
            <v>6272615837.5100002</v>
          </cell>
        </row>
        <row r="3549">
          <cell r="A3549">
            <v>39871</v>
          </cell>
          <cell r="B3549" t="str">
            <v>UA2</v>
          </cell>
          <cell r="C3549" t="str">
            <v>HSBC USD LIQUIDITY FUND CLASS A2</v>
          </cell>
          <cell r="D3549" t="str">
            <v>NEW YORK</v>
          </cell>
          <cell r="E3549">
            <v>36892</v>
          </cell>
          <cell r="F3549">
            <v>5918275459.5799999</v>
          </cell>
          <cell r="G3549">
            <v>5918275459.5799999</v>
          </cell>
        </row>
        <row r="3550">
          <cell r="A3550">
            <v>39871</v>
          </cell>
          <cell r="B3550" t="str">
            <v>UA3</v>
          </cell>
          <cell r="C3550" t="str">
            <v>HSBC USD LIQUIDITY FUND CLASS A TREASURY</v>
          </cell>
          <cell r="D3550" t="str">
            <v>NEW YORK</v>
          </cell>
          <cell r="E3550">
            <v>36892</v>
          </cell>
          <cell r="F3550">
            <v>14414502.65</v>
          </cell>
          <cell r="G3550">
            <v>14414502.65</v>
          </cell>
        </row>
        <row r="3551">
          <cell r="A3551">
            <v>39871</v>
          </cell>
          <cell r="B3551" t="str">
            <v>UB1</v>
          </cell>
          <cell r="C3551" t="str">
            <v>HSBC USD LIQUIDITY FUND CLASS B</v>
          </cell>
          <cell r="D3551" t="str">
            <v>NEW YORK</v>
          </cell>
          <cell r="E3551">
            <v>36892</v>
          </cell>
          <cell r="F3551">
            <v>417213681.16000003</v>
          </cell>
          <cell r="G3551">
            <v>417213681.17000002</v>
          </cell>
        </row>
        <row r="3552">
          <cell r="A3552">
            <v>39871</v>
          </cell>
          <cell r="B3552" t="str">
            <v>UC1</v>
          </cell>
          <cell r="C3552" t="str">
            <v>HSBC USD LIQUIDITY FUND CLASS C</v>
          </cell>
          <cell r="D3552" t="str">
            <v>NEW YORK</v>
          </cell>
          <cell r="E3552">
            <v>36892</v>
          </cell>
          <cell r="F3552">
            <v>975996848.29999995</v>
          </cell>
          <cell r="G3552">
            <v>802694998.22000003</v>
          </cell>
        </row>
        <row r="3553">
          <cell r="A3553">
            <v>39871</v>
          </cell>
          <cell r="B3553" t="str">
            <v>UD1</v>
          </cell>
          <cell r="C3553" t="str">
            <v>HSBC USD LIQUIDITY FUND CLASS D</v>
          </cell>
          <cell r="D3553" t="str">
            <v>NEW YORK</v>
          </cell>
          <cell r="E3553">
            <v>36892</v>
          </cell>
          <cell r="F3553">
            <v>66390251.049999997</v>
          </cell>
          <cell r="G3553">
            <v>56531208.32</v>
          </cell>
        </row>
        <row r="3554">
          <cell r="A3554">
            <v>39871</v>
          </cell>
          <cell r="B3554" t="str">
            <v>UE1</v>
          </cell>
          <cell r="C3554" t="str">
            <v>HSBC USD LIQUIDITY FUND CLASS E</v>
          </cell>
          <cell r="D3554" t="str">
            <v>NEW YORK</v>
          </cell>
          <cell r="E3554">
            <v>36892</v>
          </cell>
          <cell r="F3554">
            <v>0</v>
          </cell>
          <cell r="G3554">
            <v>0</v>
          </cell>
        </row>
        <row r="3555">
          <cell r="A3555">
            <v>39871</v>
          </cell>
          <cell r="B3555" t="str">
            <v>UKEQ6</v>
          </cell>
          <cell r="C3555" t="str">
            <v>MERIT UK EQUITY FUND - INSTITUTIONAL A INCOME</v>
          </cell>
          <cell r="D3555" t="str">
            <v>UNKNOWN</v>
          </cell>
          <cell r="E3555">
            <v>39689</v>
          </cell>
          <cell r="F3555">
            <v>118417074.46972725</v>
          </cell>
          <cell r="G3555">
            <v>145345163.22</v>
          </cell>
        </row>
        <row r="3556">
          <cell r="A3556">
            <v>39871</v>
          </cell>
          <cell r="B3556" t="str">
            <v>UKEQ7</v>
          </cell>
          <cell r="C3556" t="str">
            <v>MERIT UK EQUITY FUND - INSTITUTIONAL A ACCUMULATION</v>
          </cell>
          <cell r="D3556" t="str">
            <v>UNKNOWN</v>
          </cell>
          <cell r="E3556">
            <v>39689</v>
          </cell>
          <cell r="F3556">
            <v>9956533.9635590818</v>
          </cell>
          <cell r="G3556">
            <v>11628642.640000001</v>
          </cell>
        </row>
        <row r="3557">
          <cell r="A3557">
            <v>39871</v>
          </cell>
          <cell r="B3557" t="str">
            <v>UKFO1</v>
          </cell>
          <cell r="C3557" t="str">
            <v>HSBC UK FOCUS FUND (RETAIL INCOME)</v>
          </cell>
          <cell r="D3557" t="str">
            <v>UNKNOWN</v>
          </cell>
          <cell r="E3557">
            <v>38925</v>
          </cell>
          <cell r="F3557">
            <v>1586858.6300389271</v>
          </cell>
          <cell r="G3557">
            <v>1475171</v>
          </cell>
        </row>
        <row r="3558">
          <cell r="A3558">
            <v>39871</v>
          </cell>
          <cell r="B3558" t="str">
            <v>UKFO2</v>
          </cell>
          <cell r="C3558" t="str">
            <v>HSBC UK FOCUS FUND (RETAIL ACCUMULATION)</v>
          </cell>
          <cell r="D3558" t="str">
            <v>UNKNOWN</v>
          </cell>
          <cell r="E3558">
            <v>38925</v>
          </cell>
          <cell r="F3558">
            <v>2838642.1880609449</v>
          </cell>
          <cell r="G3558">
            <v>2521894.9500000002</v>
          </cell>
        </row>
        <row r="3559">
          <cell r="A3559">
            <v>39871</v>
          </cell>
          <cell r="B3559" t="str">
            <v>UKFO3</v>
          </cell>
          <cell r="C3559" t="str">
            <v>HSBC UK FOCUS FUND (INSTITUTIONAL A ACCUMULATION)</v>
          </cell>
          <cell r="D3559" t="str">
            <v>UNKNOWN</v>
          </cell>
          <cell r="E3559">
            <v>38925</v>
          </cell>
          <cell r="F3559">
            <v>2433058.9707123959</v>
          </cell>
          <cell r="G3559">
            <v>2140963.91</v>
          </cell>
        </row>
        <row r="3560">
          <cell r="A3560">
            <v>39871</v>
          </cell>
          <cell r="B3560" t="str">
            <v>UKFO7</v>
          </cell>
          <cell r="C3560" t="str">
            <v>HSBC UK FOCUS FUND (INSTITUTIONAL ACCUMULATION)</v>
          </cell>
          <cell r="D3560" t="str">
            <v>UNKNOWN</v>
          </cell>
          <cell r="E3560">
            <v>38925</v>
          </cell>
          <cell r="F3560">
            <v>21825834.362296753</v>
          </cell>
          <cell r="G3560">
            <v>18825441.199999999</v>
          </cell>
        </row>
        <row r="3561">
          <cell r="A3561">
            <v>39871</v>
          </cell>
          <cell r="B3561" t="str">
            <v>UKFO9</v>
          </cell>
          <cell r="C3561" t="str">
            <v>HSBC UK FOCUS FUND (INSTITUTIONAL INCOME)</v>
          </cell>
          <cell r="D3561" t="str">
            <v>UNKNOWN</v>
          </cell>
          <cell r="E3561">
            <v>38925</v>
          </cell>
          <cell r="F3561">
            <v>48468370.864402935</v>
          </cell>
          <cell r="G3561">
            <v>44878632.170000002</v>
          </cell>
        </row>
        <row r="3562">
          <cell r="A3562">
            <v>39871</v>
          </cell>
          <cell r="B3562" t="str">
            <v>UKSC1</v>
          </cell>
          <cell r="C3562" t="str">
            <v>HSBC UK SMALLER COMPANIES FUND (RETAIL INCOME)</v>
          </cell>
          <cell r="D3562" t="str">
            <v>UNITED KINGDOM</v>
          </cell>
          <cell r="E3562">
            <v>36830</v>
          </cell>
          <cell r="F3562">
            <v>1721979.2026912069</v>
          </cell>
          <cell r="G3562">
            <v>1999188.66</v>
          </cell>
        </row>
        <row r="3563">
          <cell r="A3563">
            <v>39871</v>
          </cell>
          <cell r="B3563" t="str">
            <v>UKSC2</v>
          </cell>
          <cell r="C3563" t="str">
            <v>HSBC UK SMALLER COMPANIES FUND (RETAIL ACCUMULATION)</v>
          </cell>
          <cell r="D3563" t="str">
            <v>UNITED KINGDOM</v>
          </cell>
          <cell r="E3563">
            <v>36830</v>
          </cell>
          <cell r="F3563">
            <v>3209793.0684052655</v>
          </cell>
          <cell r="G3563">
            <v>3442270.38</v>
          </cell>
        </row>
        <row r="3564">
          <cell r="A3564">
            <v>39871</v>
          </cell>
          <cell r="B3564" t="str">
            <v>UKSC6</v>
          </cell>
          <cell r="C3564" t="str">
            <v>HSBC UK SMALLER COMPANIES (INSTITUTIONAL A INCOME)</v>
          </cell>
          <cell r="D3564" t="str">
            <v>UNKNOWN</v>
          </cell>
          <cell r="E3564">
            <v>38954</v>
          </cell>
          <cell r="F3564">
            <v>1511183.7049454132</v>
          </cell>
          <cell r="G3564">
            <v>1749825.69</v>
          </cell>
        </row>
        <row r="3565">
          <cell r="A3565">
            <v>39871</v>
          </cell>
          <cell r="B3565" t="str">
            <v>UKSC9</v>
          </cell>
          <cell r="C3565" t="str">
            <v>. HSBC UK SMALLER COMPANIES FUND (INSTITUTIONAL INCOME)</v>
          </cell>
          <cell r="D3565" t="str">
            <v>UNKNOWN</v>
          </cell>
          <cell r="E3565">
            <v>38868</v>
          </cell>
          <cell r="F3565">
            <v>2469030.4719260023</v>
          </cell>
          <cell r="G3565">
            <v>2863659.27</v>
          </cell>
        </row>
        <row r="3566">
          <cell r="A3566">
            <v>39871</v>
          </cell>
          <cell r="B3566" t="str">
            <v>USEQ2</v>
          </cell>
          <cell r="C3566" t="str">
            <v>HSBC US EQUITY FUND (RETAIL ACCUMULATION)</v>
          </cell>
          <cell r="D3566" t="str">
            <v>UNKNOWN</v>
          </cell>
          <cell r="E3566">
            <v>38922</v>
          </cell>
          <cell r="F3566">
            <v>11846391.489192873</v>
          </cell>
          <cell r="G3566">
            <v>10291252.810000001</v>
          </cell>
        </row>
        <row r="3567">
          <cell r="A3567">
            <v>39871</v>
          </cell>
          <cell r="B3567" t="str">
            <v>USEQ3</v>
          </cell>
          <cell r="C3567" t="str">
            <v>HSBC US EQUITY FUND (INSTITUTIONAL ACCUMULATION)</v>
          </cell>
          <cell r="D3567" t="str">
            <v>UNKNOWN</v>
          </cell>
          <cell r="E3567">
            <v>38922</v>
          </cell>
          <cell r="F3567">
            <v>1781637.2131481117</v>
          </cell>
          <cell r="G3567">
            <v>1505074.91</v>
          </cell>
        </row>
        <row r="3568">
          <cell r="A3568">
            <v>39871</v>
          </cell>
          <cell r="B3568" t="str">
            <v>USEQ7</v>
          </cell>
          <cell r="C3568" t="str">
            <v>HSBC US EQUITY FUND (INSTITUTIONAL A ACCUMULATION)</v>
          </cell>
          <cell r="D3568" t="str">
            <v>UNKNOWN</v>
          </cell>
          <cell r="E3568">
            <v>38922</v>
          </cell>
          <cell r="F3568">
            <v>40817643.259471692</v>
          </cell>
          <cell r="G3568">
            <v>34816931.710000001</v>
          </cell>
        </row>
        <row r="3569">
          <cell r="A3569">
            <v>39871</v>
          </cell>
          <cell r="B3569" t="str">
            <v>USEQ9</v>
          </cell>
          <cell r="C3569" t="str">
            <v>HSBC US EQUITY FUND (INSTITUTIONAL INCOME)</v>
          </cell>
          <cell r="D3569" t="str">
            <v>UNKNOWN</v>
          </cell>
          <cell r="E3569">
            <v>39472</v>
          </cell>
          <cell r="F3569">
            <v>31444258.968735509</v>
          </cell>
          <cell r="G3569">
            <v>27002115.120000001</v>
          </cell>
        </row>
        <row r="3570">
          <cell r="A3570">
            <v>39871</v>
          </cell>
          <cell r="B3570" t="str">
            <v>UZ1</v>
          </cell>
          <cell r="C3570" t="str">
            <v>HSBC USD LIQUIDITY CLASS Z</v>
          </cell>
          <cell r="D3570" t="str">
            <v>NEW YORK</v>
          </cell>
          <cell r="E3570">
            <v>36892</v>
          </cell>
          <cell r="F3570">
            <v>11206037649.98</v>
          </cell>
          <cell r="G3570">
            <v>11206037649.98</v>
          </cell>
        </row>
        <row r="3571">
          <cell r="A3571">
            <v>39871</v>
          </cell>
          <cell r="B3571" t="str">
            <v>WSBP1</v>
          </cell>
          <cell r="C3571" t="str">
            <v>HSBC WORLD SELECTION - BALANCED PORTFOLIO (RETAIL INCOME)</v>
          </cell>
          <cell r="D3571" t="str">
            <v>UNKNOWN</v>
          </cell>
          <cell r="E3571">
            <v>39815</v>
          </cell>
          <cell r="F3571">
            <v>310869.35052510398</v>
          </cell>
          <cell r="G3571">
            <v>226951.47</v>
          </cell>
        </row>
        <row r="3572">
          <cell r="A3572">
            <v>39871</v>
          </cell>
          <cell r="B3572" t="str">
            <v>WSBP2</v>
          </cell>
          <cell r="C3572" t="str">
            <v>HSBC WORLD SELECTION - BALANCED PORTFOLIO (RETAIL ACCUMULATI</v>
          </cell>
          <cell r="D3572" t="str">
            <v>UNKNOWN</v>
          </cell>
          <cell r="E3572">
            <v>39815</v>
          </cell>
          <cell r="F3572">
            <v>11949730.647805383</v>
          </cell>
          <cell r="G3572">
            <v>8724858.6500000004</v>
          </cell>
        </row>
        <row r="3573">
          <cell r="A3573">
            <v>39871</v>
          </cell>
          <cell r="B3573" t="str">
            <v>WSCP1</v>
          </cell>
          <cell r="C3573" t="str">
            <v>HSBC WORLD SELECTION - CAUTIOUS PORTFOLIO (RETAIL INCOME)</v>
          </cell>
          <cell r="D3573" t="str">
            <v>UNKNOWN</v>
          </cell>
          <cell r="E3573">
            <v>39815</v>
          </cell>
          <cell r="F3573">
            <v>128096.96092407583</v>
          </cell>
          <cell r="G3573">
            <v>91545.82</v>
          </cell>
        </row>
        <row r="3574">
          <cell r="A3574">
            <v>39871</v>
          </cell>
          <cell r="B3574" t="str">
            <v>WSCP2</v>
          </cell>
          <cell r="C3574" t="str">
            <v>HSBC WORLD SELECTION - CAUTIOUS PORTFOLIO (RETAIL ACCUMULATI</v>
          </cell>
          <cell r="D3574" t="str">
            <v>UNKNOWN</v>
          </cell>
          <cell r="E3574">
            <v>39815</v>
          </cell>
          <cell r="F3574">
            <v>11171436.433257973</v>
          </cell>
          <cell r="G3574">
            <v>7984595.9800000004</v>
          </cell>
        </row>
        <row r="3575">
          <cell r="A3575">
            <v>39871</v>
          </cell>
          <cell r="B3575" t="str">
            <v>WSDP1</v>
          </cell>
          <cell r="C3575" t="str">
            <v>HSBC WORLD SELECTION - DYNAMIC PORTFOLIO (RETAIL INCOME)</v>
          </cell>
          <cell r="D3575" t="str">
            <v>UNKNOWN</v>
          </cell>
          <cell r="E3575">
            <v>39815</v>
          </cell>
          <cell r="F3575">
            <v>15739.47025696783</v>
          </cell>
          <cell r="G3575">
            <v>11672.86</v>
          </cell>
        </row>
        <row r="3576">
          <cell r="A3576">
            <v>39871</v>
          </cell>
          <cell r="B3576" t="str">
            <v>WSDP2</v>
          </cell>
          <cell r="C3576" t="str">
            <v>HSBC WORLD SELECTION - DYNAMIC PORTFOLIO (RETAIL ACCUMULATIO</v>
          </cell>
          <cell r="D3576" t="str">
            <v>UNKNOWN</v>
          </cell>
          <cell r="E3576">
            <v>39815</v>
          </cell>
          <cell r="F3576">
            <v>8366694.9123936538</v>
          </cell>
          <cell r="G3576">
            <v>6235974.7999999998</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sheetName val="detail"/>
      <sheetName val="hfc sort"/>
      <sheetName val="HFC"/>
      <sheetName val="gaap accr je"/>
      <sheetName val="HSBC Payments je"/>
      <sheetName val="HSBC adj je"/>
      <sheetName val="cash je"/>
      <sheetName val="hfc term."/>
      <sheetName val="hfc term je"/>
      <sheetName val="internal"/>
      <sheetName val="internal je"/>
      <sheetName val="bc"/>
      <sheetName val="bc je"/>
      <sheetName val="haf"/>
      <sheetName val="haf je"/>
      <sheetName val="hfcl"/>
      <sheetName val="hfcl je"/>
      <sheetName val="htc "/>
      <sheetName val="htc je"/>
      <sheetName val="ppa"/>
      <sheetName val="ppa je"/>
      <sheetName val="hrsi"/>
      <sheetName val="hrsi je"/>
      <sheetName val="cl"/>
      <sheetName val="cl je"/>
      <sheetName val="charts"/>
      <sheetName val="Names"/>
      <sheetName val="Data Sheet"/>
      <sheetName val="Swaps Apr05"/>
      <sheetName val="Swaps%20Apr05"/>
      <sheetName val="Table 39_"/>
      <sheetName val="GMIS"/>
      <sheetName val="MTD Change"/>
      <sheetName val="hfc_sort"/>
      <sheetName val="gaap_accr_je"/>
      <sheetName val="HSBC_Payments_je"/>
      <sheetName val="HSBC_adj_je"/>
      <sheetName val="cash_je"/>
      <sheetName val="hfc_term_"/>
      <sheetName val="hfc_term_je"/>
      <sheetName val="internal_je"/>
      <sheetName val="bc_je"/>
      <sheetName val="haf_je"/>
      <sheetName val="hfcl_je"/>
      <sheetName val="htc_"/>
      <sheetName val="htc_je"/>
      <sheetName val="ppa_je"/>
      <sheetName val="hrsi_je"/>
      <sheetName val="cl_je"/>
      <sheetName val="Data_Sheet"/>
      <sheetName val="Swaps_Apr05"/>
      <sheetName val="Table_39_"/>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base"/>
      <sheetName val="Reconcile to GL"/>
      <sheetName val="Database (2)"/>
      <sheetName val="Reconcile_to_GL"/>
      <sheetName val="Database_(2)"/>
      <sheetName val="Reconcile_to_GL5"/>
      <sheetName val="Database_(2)5"/>
      <sheetName val="Reconcile_to_GL1"/>
      <sheetName val="Database_(2)1"/>
      <sheetName val="Reconcile_to_GL2"/>
      <sheetName val="Database_(2)2"/>
      <sheetName val="Reconcile_to_GL3"/>
      <sheetName val="Database_(2)3"/>
      <sheetName val="Reconcile_to_GL4"/>
      <sheetName val="Database_(2)4"/>
      <sheetName val="Reconcile_to_GL6"/>
      <sheetName val="Database_(2)6"/>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l Issuance"/>
      <sheetName val="Forward Calendar"/>
      <sheetName val="Term Sheet"/>
      <sheetName val="Costs"/>
      <sheetName val="League tables"/>
      <sheetName val="Spread Graphs"/>
      <sheetName val="Alphabetically"/>
      <sheetName val="Headcount Detail CMB Insurance"/>
      <sheetName val="GCB Turnover"/>
      <sheetName val="CIBM etc"/>
      <sheetName val="Headcount Detail GLT GSC"/>
      <sheetName val="Turnover Detail Asia"/>
      <sheetName val="Headcount source"/>
      <sheetName val="Hires"/>
      <sheetName val="Invol Leavers"/>
      <sheetName val="Country Look up"/>
      <sheetName val="Vol Leavers"/>
      <sheetName val="Parameters"/>
      <sheetName val=""/>
      <sheetName val="GM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RF77"/>
      <sheetName val="Drop_Down"/>
      <sheetName val="BRF 78"/>
      <sheetName val="Drop_Down (2)"/>
      <sheetName val="BRF 79"/>
      <sheetName val="Drop_Down (3)"/>
      <sheetName val="BRF 80"/>
      <sheetName val="Drop_Down (4)"/>
      <sheetName val="BRF81"/>
      <sheetName val="Drop_Down (5)"/>
      <sheetName val="BRF82"/>
      <sheetName val="Drop_down (6)"/>
      <sheetName val="BRF83"/>
      <sheetName val="Drop_Down (7)"/>
      <sheetName val="BRF84"/>
      <sheetName val="Drop_Down (8)"/>
      <sheetName val="BRF85"/>
      <sheetName val="Drop_Down (9)"/>
      <sheetName val="BRF86"/>
      <sheetName val="Drop_Down (10)"/>
      <sheetName val="BRF 87"/>
    </sheetNames>
    <sheetDataSet>
      <sheetData sheetId="0"/>
      <sheetData sheetId="1">
        <row r="3">
          <cell r="A3" t="str">
            <v>R</v>
          </cell>
          <cell r="E3" t="str">
            <v>Andorra</v>
          </cell>
          <cell r="G3">
            <v>1</v>
          </cell>
          <cell r="L3" t="str">
            <v>S&amp;P</v>
          </cell>
          <cell r="O3" t="str">
            <v>AED</v>
          </cell>
        </row>
        <row r="4">
          <cell r="A4" t="str">
            <v>NR</v>
          </cell>
          <cell r="E4" t="str">
            <v>United Arab Emirates</v>
          </cell>
          <cell r="G4">
            <v>2</v>
          </cell>
          <cell r="L4" t="str">
            <v>Moody's</v>
          </cell>
          <cell r="O4" t="str">
            <v>AFN</v>
          </cell>
        </row>
        <row r="5">
          <cell r="E5" t="str">
            <v>Afghanistan</v>
          </cell>
          <cell r="G5">
            <v>3</v>
          </cell>
          <cell r="L5" t="str">
            <v>Fitch</v>
          </cell>
          <cell r="O5" t="str">
            <v>ALL</v>
          </cell>
        </row>
        <row r="6">
          <cell r="E6" t="str">
            <v>Antigua and Barbuda</v>
          </cell>
          <cell r="G6">
            <v>4</v>
          </cell>
          <cell r="L6" t="str">
            <v>Internal</v>
          </cell>
          <cell r="O6" t="str">
            <v>AMD</v>
          </cell>
        </row>
        <row r="7">
          <cell r="E7" t="str">
            <v>Anguilla</v>
          </cell>
          <cell r="G7">
            <v>5</v>
          </cell>
          <cell r="O7" t="str">
            <v>ANG</v>
          </cell>
        </row>
        <row r="8">
          <cell r="E8" t="str">
            <v>Albania</v>
          </cell>
          <cell r="G8">
            <v>6</v>
          </cell>
          <cell r="O8" t="str">
            <v>AOA</v>
          </cell>
        </row>
        <row r="9">
          <cell r="E9" t="str">
            <v>Armenia</v>
          </cell>
          <cell r="G9">
            <v>7</v>
          </cell>
          <cell r="O9" t="str">
            <v>ARS</v>
          </cell>
        </row>
        <row r="10">
          <cell r="E10" t="str">
            <v>Angola</v>
          </cell>
          <cell r="G10">
            <v>8</v>
          </cell>
          <cell r="O10" t="str">
            <v>AUD</v>
          </cell>
        </row>
        <row r="11">
          <cell r="E11" t="str">
            <v>Antarctica</v>
          </cell>
          <cell r="G11">
            <v>9</v>
          </cell>
          <cell r="O11" t="str">
            <v>AWG</v>
          </cell>
        </row>
        <row r="12">
          <cell r="E12" t="str">
            <v>Argentina</v>
          </cell>
          <cell r="G12">
            <v>10</v>
          </cell>
          <cell r="O12" t="str">
            <v>AZN</v>
          </cell>
        </row>
        <row r="13">
          <cell r="E13" t="str">
            <v>American Samoa</v>
          </cell>
          <cell r="G13">
            <v>11</v>
          </cell>
          <cell r="O13" t="str">
            <v>BAM</v>
          </cell>
        </row>
        <row r="14">
          <cell r="E14" t="str">
            <v>Austria</v>
          </cell>
          <cell r="G14">
            <v>12</v>
          </cell>
          <cell r="O14" t="str">
            <v>BBD</v>
          </cell>
        </row>
        <row r="15">
          <cell r="E15" t="str">
            <v>Australia</v>
          </cell>
          <cell r="G15">
            <v>13</v>
          </cell>
          <cell r="O15" t="str">
            <v>BDT</v>
          </cell>
        </row>
        <row r="16">
          <cell r="E16" t="str">
            <v>Aruba</v>
          </cell>
          <cell r="G16">
            <v>14</v>
          </cell>
          <cell r="O16" t="str">
            <v>BGN</v>
          </cell>
        </row>
        <row r="17">
          <cell r="E17" t="str">
            <v>Aland Islands+C3</v>
          </cell>
          <cell r="G17">
            <v>15</v>
          </cell>
          <cell r="O17" t="str">
            <v>BHD</v>
          </cell>
        </row>
        <row r="18">
          <cell r="E18" t="str">
            <v>Azerbaijan</v>
          </cell>
          <cell r="G18">
            <v>16</v>
          </cell>
          <cell r="O18" t="str">
            <v>BIF</v>
          </cell>
        </row>
        <row r="19">
          <cell r="E19" t="str">
            <v>Bosnia and Herzegovina</v>
          </cell>
          <cell r="G19">
            <v>17</v>
          </cell>
          <cell r="O19" t="str">
            <v>BMD</v>
          </cell>
        </row>
        <row r="20">
          <cell r="E20" t="str">
            <v>Barbados</v>
          </cell>
          <cell r="G20">
            <v>18</v>
          </cell>
          <cell r="O20" t="str">
            <v>BND</v>
          </cell>
        </row>
        <row r="21">
          <cell r="E21" t="str">
            <v>Bangladesh</v>
          </cell>
          <cell r="G21">
            <v>19</v>
          </cell>
          <cell r="O21" t="str">
            <v>BOB</v>
          </cell>
        </row>
        <row r="22">
          <cell r="E22" t="str">
            <v>Belgium</v>
          </cell>
          <cell r="G22">
            <v>20</v>
          </cell>
          <cell r="O22" t="str">
            <v>BOV</v>
          </cell>
        </row>
        <row r="23">
          <cell r="E23" t="str">
            <v>Burkina Faso</v>
          </cell>
          <cell r="G23">
            <v>21</v>
          </cell>
          <cell r="O23" t="str">
            <v>BRL</v>
          </cell>
        </row>
        <row r="24">
          <cell r="E24" t="str">
            <v>Bulgaria</v>
          </cell>
          <cell r="G24">
            <v>22</v>
          </cell>
          <cell r="O24" t="str">
            <v>BSD</v>
          </cell>
        </row>
        <row r="25">
          <cell r="E25" t="str">
            <v>Bahrain</v>
          </cell>
          <cell r="O25" t="str">
            <v>BTN</v>
          </cell>
        </row>
        <row r="26">
          <cell r="E26" t="str">
            <v>Burundi</v>
          </cell>
          <cell r="O26" t="str">
            <v>BWP</v>
          </cell>
        </row>
        <row r="27">
          <cell r="E27" t="str">
            <v>Benin</v>
          </cell>
          <cell r="O27" t="str">
            <v>BYN</v>
          </cell>
        </row>
        <row r="28">
          <cell r="E28" t="str">
            <v>Saint Barthélemy</v>
          </cell>
          <cell r="O28" t="str">
            <v>BZD</v>
          </cell>
        </row>
        <row r="29">
          <cell r="E29" t="str">
            <v>Bermuda</v>
          </cell>
          <cell r="O29" t="str">
            <v>CAD</v>
          </cell>
        </row>
        <row r="30">
          <cell r="E30" t="str">
            <v>Brunei Darussalam</v>
          </cell>
          <cell r="O30" t="str">
            <v>CDF</v>
          </cell>
        </row>
        <row r="31">
          <cell r="E31" t="str">
            <v>Bolivia, Plurinational State of</v>
          </cell>
          <cell r="O31" t="str">
            <v>CHE</v>
          </cell>
        </row>
        <row r="32">
          <cell r="E32" t="str">
            <v>Bonaire, Sint Eustatius and Saba</v>
          </cell>
          <cell r="O32" t="str">
            <v>CHF</v>
          </cell>
        </row>
        <row r="33">
          <cell r="E33" t="str">
            <v>Brazil</v>
          </cell>
          <cell r="O33" t="str">
            <v>CHW</v>
          </cell>
        </row>
        <row r="34">
          <cell r="E34" t="str">
            <v>Bahamas</v>
          </cell>
          <cell r="O34" t="str">
            <v>CLF</v>
          </cell>
        </row>
        <row r="35">
          <cell r="E35" t="str">
            <v>Bhutan</v>
          </cell>
          <cell r="O35" t="str">
            <v>CLP</v>
          </cell>
        </row>
        <row r="36">
          <cell r="E36" t="str">
            <v>Bouvet Island</v>
          </cell>
          <cell r="O36" t="str">
            <v>CNY</v>
          </cell>
        </row>
        <row r="37">
          <cell r="E37" t="str">
            <v>Botswana</v>
          </cell>
          <cell r="O37" t="str">
            <v>COP</v>
          </cell>
        </row>
        <row r="38">
          <cell r="E38" t="str">
            <v>Belarus</v>
          </cell>
          <cell r="O38" t="str">
            <v>COU</v>
          </cell>
        </row>
        <row r="39">
          <cell r="E39" t="str">
            <v>Belize</v>
          </cell>
          <cell r="O39" t="str">
            <v>CRC</v>
          </cell>
        </row>
        <row r="40">
          <cell r="E40" t="str">
            <v>Canada</v>
          </cell>
          <cell r="O40" t="str">
            <v>CUC</v>
          </cell>
        </row>
        <row r="41">
          <cell r="E41" t="str">
            <v>Cocos (Keeling) Islands</v>
          </cell>
          <cell r="O41" t="str">
            <v>CUP</v>
          </cell>
        </row>
        <row r="42">
          <cell r="E42" t="str">
            <v>Congo, the Democratic Republic of the</v>
          </cell>
          <cell r="O42" t="str">
            <v>CVE</v>
          </cell>
        </row>
        <row r="43">
          <cell r="E43" t="str">
            <v>Central African Republic</v>
          </cell>
          <cell r="O43" t="str">
            <v>CZK</v>
          </cell>
        </row>
        <row r="44">
          <cell r="E44" t="str">
            <v>Congo</v>
          </cell>
          <cell r="O44" t="str">
            <v>DJF</v>
          </cell>
        </row>
        <row r="45">
          <cell r="E45" t="str">
            <v>Switzerland</v>
          </cell>
          <cell r="O45" t="str">
            <v>DKK</v>
          </cell>
        </row>
        <row r="46">
          <cell r="E46" t="str">
            <v>Côte d'Ivoire</v>
          </cell>
          <cell r="O46" t="str">
            <v>DOP</v>
          </cell>
        </row>
        <row r="47">
          <cell r="E47" t="str">
            <v>Cook Islands</v>
          </cell>
          <cell r="O47" t="str">
            <v>DZD</v>
          </cell>
        </row>
        <row r="48">
          <cell r="E48" t="str">
            <v>Chile</v>
          </cell>
          <cell r="O48" t="str">
            <v>EGP</v>
          </cell>
        </row>
        <row r="49">
          <cell r="E49" t="str">
            <v>Cameroon</v>
          </cell>
          <cell r="O49" t="str">
            <v>ERN</v>
          </cell>
        </row>
        <row r="50">
          <cell r="E50" t="str">
            <v>China</v>
          </cell>
          <cell r="O50" t="str">
            <v>ETB</v>
          </cell>
        </row>
        <row r="51">
          <cell r="E51" t="str">
            <v>Colombia</v>
          </cell>
          <cell r="O51" t="str">
            <v>EUR</v>
          </cell>
        </row>
        <row r="52">
          <cell r="E52" t="str">
            <v>Costa Rica</v>
          </cell>
          <cell r="O52" t="str">
            <v>FJD</v>
          </cell>
        </row>
        <row r="53">
          <cell r="E53" t="str">
            <v>Cuba</v>
          </cell>
          <cell r="O53" t="str">
            <v>FKP</v>
          </cell>
        </row>
        <row r="54">
          <cell r="E54" t="str">
            <v>Cape Verde</v>
          </cell>
          <cell r="O54" t="str">
            <v>GBP</v>
          </cell>
        </row>
        <row r="55">
          <cell r="E55" t="str">
            <v>Curaçao</v>
          </cell>
          <cell r="O55" t="str">
            <v>GEL</v>
          </cell>
        </row>
        <row r="56">
          <cell r="E56" t="str">
            <v>Christmas Island</v>
          </cell>
          <cell r="O56" t="str">
            <v>GHS</v>
          </cell>
        </row>
        <row r="57">
          <cell r="E57" t="str">
            <v>Cyprus</v>
          </cell>
          <cell r="O57" t="str">
            <v>GIP</v>
          </cell>
        </row>
        <row r="58">
          <cell r="E58" t="str">
            <v>Czech Republic</v>
          </cell>
          <cell r="O58" t="str">
            <v>GMD</v>
          </cell>
        </row>
        <row r="59">
          <cell r="E59" t="str">
            <v>Germany</v>
          </cell>
          <cell r="O59" t="str">
            <v>GNF</v>
          </cell>
        </row>
        <row r="60">
          <cell r="E60" t="str">
            <v>Djibouti</v>
          </cell>
          <cell r="O60" t="str">
            <v>GTQ</v>
          </cell>
        </row>
        <row r="61">
          <cell r="E61" t="str">
            <v>Denmark</v>
          </cell>
          <cell r="O61" t="str">
            <v>GYD</v>
          </cell>
        </row>
        <row r="62">
          <cell r="E62" t="str">
            <v>Dominica</v>
          </cell>
          <cell r="O62" t="str">
            <v>HKD</v>
          </cell>
        </row>
        <row r="63">
          <cell r="E63" t="str">
            <v>Dominican Republic</v>
          </cell>
          <cell r="O63" t="str">
            <v>HNL</v>
          </cell>
        </row>
        <row r="64">
          <cell r="E64" t="str">
            <v>Algeria</v>
          </cell>
          <cell r="O64" t="str">
            <v>HRK</v>
          </cell>
        </row>
        <row r="65">
          <cell r="E65" t="str">
            <v>Ecuador</v>
          </cell>
          <cell r="O65" t="str">
            <v>HTG</v>
          </cell>
        </row>
        <row r="66">
          <cell r="E66" t="str">
            <v>Estonia</v>
          </cell>
          <cell r="O66" t="str">
            <v>HUF</v>
          </cell>
        </row>
        <row r="67">
          <cell r="E67" t="str">
            <v>Egypt</v>
          </cell>
          <cell r="O67" t="str">
            <v>IDR</v>
          </cell>
        </row>
        <row r="68">
          <cell r="E68" t="str">
            <v>Western Sahara</v>
          </cell>
          <cell r="O68" t="str">
            <v>ILS</v>
          </cell>
        </row>
        <row r="69">
          <cell r="E69" t="str">
            <v>Eritrea</v>
          </cell>
          <cell r="O69" t="str">
            <v>INR</v>
          </cell>
        </row>
        <row r="70">
          <cell r="E70" t="str">
            <v>Spain</v>
          </cell>
          <cell r="O70" t="str">
            <v>IQD</v>
          </cell>
        </row>
        <row r="71">
          <cell r="E71" t="str">
            <v>Ethiopia</v>
          </cell>
          <cell r="O71" t="str">
            <v>IRR</v>
          </cell>
        </row>
        <row r="72">
          <cell r="E72" t="str">
            <v>Finland</v>
          </cell>
          <cell r="O72" t="str">
            <v>ISK</v>
          </cell>
        </row>
        <row r="73">
          <cell r="E73" t="str">
            <v>Fiji</v>
          </cell>
          <cell r="O73" t="str">
            <v>JMD</v>
          </cell>
        </row>
        <row r="74">
          <cell r="E74" t="str">
            <v>Falkland Islands (Malvinas)</v>
          </cell>
          <cell r="O74" t="str">
            <v>JOD</v>
          </cell>
        </row>
        <row r="75">
          <cell r="E75" t="str">
            <v>Micronesia, Federated States of</v>
          </cell>
          <cell r="O75" t="str">
            <v>JPY</v>
          </cell>
        </row>
        <row r="76">
          <cell r="E76" t="str">
            <v>Faroe Islands</v>
          </cell>
          <cell r="O76" t="str">
            <v>KES</v>
          </cell>
        </row>
        <row r="77">
          <cell r="E77" t="str">
            <v>France</v>
          </cell>
          <cell r="O77" t="str">
            <v>KGS</v>
          </cell>
        </row>
        <row r="78">
          <cell r="E78" t="str">
            <v>Gabon</v>
          </cell>
          <cell r="O78" t="str">
            <v>KHR</v>
          </cell>
        </row>
        <row r="79">
          <cell r="E79" t="str">
            <v>United Kingdom</v>
          </cell>
          <cell r="O79" t="str">
            <v>KMF</v>
          </cell>
        </row>
        <row r="80">
          <cell r="E80" t="str">
            <v>Grenada</v>
          </cell>
          <cell r="O80" t="str">
            <v>KPW</v>
          </cell>
        </row>
        <row r="81">
          <cell r="E81" t="str">
            <v>Georgia</v>
          </cell>
          <cell r="O81" t="str">
            <v>KRW</v>
          </cell>
        </row>
        <row r="82">
          <cell r="E82" t="str">
            <v>French Guiana</v>
          </cell>
          <cell r="O82" t="str">
            <v>KWD</v>
          </cell>
        </row>
        <row r="83">
          <cell r="E83" t="str">
            <v>Guernsey</v>
          </cell>
          <cell r="O83" t="str">
            <v>KYD</v>
          </cell>
        </row>
        <row r="84">
          <cell r="E84" t="str">
            <v>Ghana</v>
          </cell>
          <cell r="O84" t="str">
            <v>KZT</v>
          </cell>
        </row>
        <row r="85">
          <cell r="E85" t="str">
            <v>Gibraltar</v>
          </cell>
          <cell r="O85" t="str">
            <v>LAK</v>
          </cell>
        </row>
        <row r="86">
          <cell r="E86" t="str">
            <v>Greenland</v>
          </cell>
          <cell r="O86" t="str">
            <v>LBP</v>
          </cell>
        </row>
        <row r="87">
          <cell r="E87" t="str">
            <v>Gambia</v>
          </cell>
          <cell r="O87" t="str">
            <v>LKR</v>
          </cell>
        </row>
        <row r="88">
          <cell r="E88" t="str">
            <v>Guinea</v>
          </cell>
          <cell r="O88" t="str">
            <v>LRD</v>
          </cell>
        </row>
        <row r="89">
          <cell r="E89" t="str">
            <v>Guadeloupe</v>
          </cell>
          <cell r="O89" t="str">
            <v>LSL</v>
          </cell>
        </row>
        <row r="90">
          <cell r="E90" t="str">
            <v>Equatorial Guinea</v>
          </cell>
          <cell r="O90" t="str">
            <v>LYD</v>
          </cell>
        </row>
        <row r="91">
          <cell r="E91" t="str">
            <v>Greece</v>
          </cell>
          <cell r="O91" t="str">
            <v>MAD</v>
          </cell>
        </row>
        <row r="92">
          <cell r="E92" t="str">
            <v>South Georgia and the South Sandwich Islands</v>
          </cell>
          <cell r="O92" t="str">
            <v>MDL</v>
          </cell>
        </row>
        <row r="93">
          <cell r="E93" t="str">
            <v>Guatemala</v>
          </cell>
          <cell r="O93" t="str">
            <v>MGA</v>
          </cell>
        </row>
        <row r="94">
          <cell r="E94" t="str">
            <v>Guam</v>
          </cell>
          <cell r="O94" t="str">
            <v>MKD</v>
          </cell>
        </row>
        <row r="95">
          <cell r="E95" t="str">
            <v>Guinea-Bissau</v>
          </cell>
          <cell r="O95" t="str">
            <v>MMK</v>
          </cell>
        </row>
        <row r="96">
          <cell r="E96" t="str">
            <v>Guyana</v>
          </cell>
          <cell r="O96" t="str">
            <v>MNT</v>
          </cell>
        </row>
        <row r="97">
          <cell r="E97" t="str">
            <v>Hong Kong</v>
          </cell>
          <cell r="O97" t="str">
            <v>MOP</v>
          </cell>
        </row>
        <row r="98">
          <cell r="E98" t="str">
            <v>Heard Island and McDonald Islands</v>
          </cell>
          <cell r="O98" t="str">
            <v>MRU</v>
          </cell>
        </row>
        <row r="99">
          <cell r="E99" t="str">
            <v>Honduras</v>
          </cell>
          <cell r="O99" t="str">
            <v>MUR</v>
          </cell>
        </row>
        <row r="100">
          <cell r="E100" t="str">
            <v>Croatia</v>
          </cell>
          <cell r="O100" t="str">
            <v>MVR</v>
          </cell>
        </row>
        <row r="101">
          <cell r="E101" t="str">
            <v>Haiti</v>
          </cell>
          <cell r="O101" t="str">
            <v>MWK</v>
          </cell>
        </row>
        <row r="102">
          <cell r="E102" t="str">
            <v>Hungary</v>
          </cell>
          <cell r="O102" t="str">
            <v>MYR</v>
          </cell>
        </row>
        <row r="103">
          <cell r="E103" t="str">
            <v>Indonesia</v>
          </cell>
          <cell r="O103" t="str">
            <v>MXN</v>
          </cell>
        </row>
        <row r="104">
          <cell r="E104" t="str">
            <v>Ireland</v>
          </cell>
          <cell r="O104" t="str">
            <v>MXV</v>
          </cell>
        </row>
        <row r="105">
          <cell r="E105" t="str">
            <v>Israel</v>
          </cell>
          <cell r="O105" t="str">
            <v>MZN</v>
          </cell>
        </row>
        <row r="106">
          <cell r="E106" t="str">
            <v>Isle of Man</v>
          </cell>
          <cell r="O106" t="str">
            <v>NAD</v>
          </cell>
        </row>
        <row r="107">
          <cell r="E107" t="str">
            <v>India</v>
          </cell>
          <cell r="O107" t="str">
            <v>NGN</v>
          </cell>
        </row>
        <row r="108">
          <cell r="E108" t="str">
            <v>British Indian Ocean Territory</v>
          </cell>
          <cell r="O108" t="str">
            <v>NIO</v>
          </cell>
        </row>
        <row r="109">
          <cell r="E109" t="str">
            <v>Iraq</v>
          </cell>
          <cell r="O109" t="str">
            <v>NOK</v>
          </cell>
        </row>
        <row r="110">
          <cell r="E110" t="str">
            <v>Iran, Islamic Republic of</v>
          </cell>
          <cell r="O110" t="str">
            <v>NPR</v>
          </cell>
        </row>
        <row r="111">
          <cell r="E111" t="str">
            <v>Iceland</v>
          </cell>
          <cell r="O111" t="str">
            <v>NZD</v>
          </cell>
        </row>
        <row r="112">
          <cell r="E112" t="str">
            <v>Italy</v>
          </cell>
          <cell r="O112" t="str">
            <v>OMR</v>
          </cell>
        </row>
        <row r="113">
          <cell r="E113" t="str">
            <v>Jersey</v>
          </cell>
          <cell r="O113" t="str">
            <v>PAB</v>
          </cell>
        </row>
        <row r="114">
          <cell r="E114" t="str">
            <v>Jamaica</v>
          </cell>
          <cell r="O114" t="str">
            <v>PEN</v>
          </cell>
        </row>
        <row r="115">
          <cell r="E115" t="str">
            <v>Jordan</v>
          </cell>
          <cell r="O115" t="str">
            <v>PGK</v>
          </cell>
        </row>
        <row r="116">
          <cell r="E116" t="str">
            <v>Japan</v>
          </cell>
          <cell r="O116" t="str">
            <v>PHP</v>
          </cell>
        </row>
        <row r="117">
          <cell r="E117" t="str">
            <v>Kenya</v>
          </cell>
          <cell r="O117" t="str">
            <v>PKR</v>
          </cell>
        </row>
        <row r="118">
          <cell r="E118" t="str">
            <v>Kyrgyzstan</v>
          </cell>
          <cell r="O118" t="str">
            <v>PLN</v>
          </cell>
        </row>
        <row r="119">
          <cell r="E119" t="str">
            <v>Cambodia</v>
          </cell>
          <cell r="O119" t="str">
            <v>PYG</v>
          </cell>
        </row>
        <row r="120">
          <cell r="E120" t="str">
            <v>Kiribati</v>
          </cell>
          <cell r="O120" t="str">
            <v>QAR</v>
          </cell>
        </row>
        <row r="121">
          <cell r="E121" t="str">
            <v>Comoros</v>
          </cell>
          <cell r="O121" t="str">
            <v>RON</v>
          </cell>
        </row>
        <row r="122">
          <cell r="E122" t="str">
            <v>Saint Kitts and Nevis</v>
          </cell>
          <cell r="O122" t="str">
            <v>RSD</v>
          </cell>
        </row>
        <row r="123">
          <cell r="E123" t="str">
            <v>Korea, Democratic People's Republic of</v>
          </cell>
          <cell r="O123" t="str">
            <v>RUB</v>
          </cell>
        </row>
        <row r="124">
          <cell r="E124" t="str">
            <v>Korea, Republic of</v>
          </cell>
          <cell r="O124" t="str">
            <v>RWF</v>
          </cell>
        </row>
        <row r="125">
          <cell r="E125" t="str">
            <v>Kuwait</v>
          </cell>
          <cell r="O125" t="str">
            <v>SAR</v>
          </cell>
        </row>
        <row r="126">
          <cell r="E126" t="str">
            <v>Cayman Islands</v>
          </cell>
          <cell r="O126" t="str">
            <v>SBD</v>
          </cell>
        </row>
        <row r="127">
          <cell r="E127" t="str">
            <v>Kazakhstan</v>
          </cell>
          <cell r="O127" t="str">
            <v>SCR</v>
          </cell>
        </row>
        <row r="128">
          <cell r="E128" t="str">
            <v>Lao People's Democratic Republic</v>
          </cell>
          <cell r="O128" t="str">
            <v>SDG</v>
          </cell>
        </row>
        <row r="129">
          <cell r="E129" t="str">
            <v>Lebanon</v>
          </cell>
          <cell r="O129" t="str">
            <v>SEK</v>
          </cell>
        </row>
        <row r="130">
          <cell r="E130" t="str">
            <v>Saint Lucia</v>
          </cell>
          <cell r="O130" t="str">
            <v>SGD</v>
          </cell>
        </row>
        <row r="131">
          <cell r="E131" t="str">
            <v>Liechtenstein</v>
          </cell>
          <cell r="O131" t="str">
            <v>SHP</v>
          </cell>
        </row>
        <row r="132">
          <cell r="E132" t="str">
            <v>Sri Lanka</v>
          </cell>
          <cell r="O132" t="str">
            <v>SLL</v>
          </cell>
        </row>
        <row r="133">
          <cell r="E133" t="str">
            <v>Liberia</v>
          </cell>
          <cell r="O133" t="str">
            <v>SOS</v>
          </cell>
        </row>
        <row r="134">
          <cell r="E134" t="str">
            <v>Lesotho</v>
          </cell>
          <cell r="O134" t="str">
            <v>SRD</v>
          </cell>
        </row>
        <row r="135">
          <cell r="E135" t="str">
            <v>Lithuania</v>
          </cell>
          <cell r="O135" t="str">
            <v>SSP</v>
          </cell>
        </row>
        <row r="136">
          <cell r="E136" t="str">
            <v>Luxembourg</v>
          </cell>
          <cell r="O136" t="str">
            <v>STN</v>
          </cell>
        </row>
        <row r="137">
          <cell r="E137" t="str">
            <v>Latvia</v>
          </cell>
          <cell r="O137" t="str">
            <v>SVC</v>
          </cell>
        </row>
        <row r="138">
          <cell r="E138" t="str">
            <v>Libya</v>
          </cell>
          <cell r="O138" t="str">
            <v>SYP</v>
          </cell>
        </row>
        <row r="139">
          <cell r="E139" t="str">
            <v>Morocco</v>
          </cell>
          <cell r="O139" t="str">
            <v>SZL</v>
          </cell>
        </row>
        <row r="140">
          <cell r="E140" t="str">
            <v>Monaco</v>
          </cell>
          <cell r="O140" t="str">
            <v>THB</v>
          </cell>
        </row>
        <row r="141">
          <cell r="E141" t="str">
            <v>Moldova, Republic of</v>
          </cell>
          <cell r="O141" t="str">
            <v>TJS</v>
          </cell>
        </row>
        <row r="142">
          <cell r="E142" t="str">
            <v>Montenegro</v>
          </cell>
          <cell r="O142" t="str">
            <v>TMT</v>
          </cell>
        </row>
        <row r="143">
          <cell r="E143" t="str">
            <v>Saint Martin (French part)</v>
          </cell>
          <cell r="O143" t="str">
            <v>TND</v>
          </cell>
        </row>
        <row r="144">
          <cell r="E144" t="str">
            <v>Madagascar</v>
          </cell>
          <cell r="O144" t="str">
            <v>TOP</v>
          </cell>
        </row>
        <row r="145">
          <cell r="E145" t="str">
            <v>Marshall Islands</v>
          </cell>
          <cell r="O145" t="str">
            <v>TRY</v>
          </cell>
        </row>
        <row r="146">
          <cell r="E146" t="str">
            <v>Macedonia, the former Yugoslav Republic of</v>
          </cell>
          <cell r="O146" t="str">
            <v>TTD</v>
          </cell>
        </row>
        <row r="147">
          <cell r="E147" t="str">
            <v>Mali</v>
          </cell>
          <cell r="O147" t="str">
            <v>TWD</v>
          </cell>
        </row>
        <row r="148">
          <cell r="E148" t="str">
            <v>Myanmar</v>
          </cell>
          <cell r="O148" t="str">
            <v>TZS</v>
          </cell>
        </row>
        <row r="149">
          <cell r="E149" t="str">
            <v>Mongolia</v>
          </cell>
          <cell r="O149" t="str">
            <v>UAH</v>
          </cell>
        </row>
        <row r="150">
          <cell r="E150" t="str">
            <v>Macao</v>
          </cell>
          <cell r="O150" t="str">
            <v>UGX</v>
          </cell>
        </row>
        <row r="151">
          <cell r="E151" t="str">
            <v>Northern Mariana Islands</v>
          </cell>
          <cell r="O151" t="str">
            <v>USD</v>
          </cell>
        </row>
        <row r="152">
          <cell r="E152" t="str">
            <v>Martinique</v>
          </cell>
          <cell r="O152" t="str">
            <v>USN</v>
          </cell>
        </row>
        <row r="153">
          <cell r="E153" t="str">
            <v>Mauritania</v>
          </cell>
          <cell r="O153" t="str">
            <v>UYI</v>
          </cell>
        </row>
        <row r="154">
          <cell r="E154" t="str">
            <v>Montserrat</v>
          </cell>
          <cell r="O154" t="str">
            <v>UYU</v>
          </cell>
        </row>
        <row r="155">
          <cell r="E155" t="str">
            <v>Malta</v>
          </cell>
          <cell r="O155" t="str">
            <v>UYW</v>
          </cell>
        </row>
        <row r="156">
          <cell r="E156" t="str">
            <v>Mauritius</v>
          </cell>
          <cell r="O156" t="str">
            <v>UZS</v>
          </cell>
        </row>
        <row r="157">
          <cell r="E157" t="str">
            <v>Maldives</v>
          </cell>
          <cell r="O157" t="str">
            <v>VES</v>
          </cell>
        </row>
        <row r="158">
          <cell r="E158" t="str">
            <v>Malawi</v>
          </cell>
          <cell r="O158" t="str">
            <v>VND</v>
          </cell>
        </row>
        <row r="159">
          <cell r="E159" t="str">
            <v>Mexico</v>
          </cell>
          <cell r="O159" t="str">
            <v>VUV</v>
          </cell>
        </row>
        <row r="160">
          <cell r="E160" t="str">
            <v>Malaysia</v>
          </cell>
          <cell r="O160" t="str">
            <v>WST</v>
          </cell>
        </row>
        <row r="161">
          <cell r="E161" t="str">
            <v>Mozambique</v>
          </cell>
          <cell r="O161" t="str">
            <v>XAF</v>
          </cell>
        </row>
        <row r="162">
          <cell r="E162" t="str">
            <v>Namibia</v>
          </cell>
          <cell r="O162" t="str">
            <v>XCD</v>
          </cell>
        </row>
        <row r="163">
          <cell r="E163" t="str">
            <v>New Caledonia</v>
          </cell>
          <cell r="O163" t="str">
            <v>XDR</v>
          </cell>
        </row>
        <row r="164">
          <cell r="E164" t="str">
            <v>Niger</v>
          </cell>
          <cell r="O164" t="str">
            <v>XOF</v>
          </cell>
        </row>
        <row r="165">
          <cell r="E165" t="str">
            <v>Norfolk Island</v>
          </cell>
          <cell r="O165" t="str">
            <v>XPF</v>
          </cell>
        </row>
        <row r="166">
          <cell r="E166" t="str">
            <v>Nigeria</v>
          </cell>
          <cell r="O166" t="str">
            <v>XSU</v>
          </cell>
        </row>
        <row r="167">
          <cell r="E167" t="str">
            <v>Nicaragua</v>
          </cell>
          <cell r="O167" t="str">
            <v>XUA</v>
          </cell>
        </row>
        <row r="168">
          <cell r="E168" t="str">
            <v>Netherlands</v>
          </cell>
          <cell r="O168" t="str">
            <v>YER</v>
          </cell>
        </row>
        <row r="169">
          <cell r="E169" t="str">
            <v>Norway</v>
          </cell>
          <cell r="O169" t="str">
            <v>ZAR</v>
          </cell>
        </row>
        <row r="170">
          <cell r="E170" t="str">
            <v>Nepal</v>
          </cell>
          <cell r="O170" t="str">
            <v>ZMW</v>
          </cell>
        </row>
        <row r="171">
          <cell r="E171" t="str">
            <v>Nauru</v>
          </cell>
          <cell r="O171" t="str">
            <v>ZWL</v>
          </cell>
        </row>
        <row r="172">
          <cell r="E172" t="str">
            <v>Niue</v>
          </cell>
          <cell r="O172" t="str">
            <v>XAU</v>
          </cell>
        </row>
        <row r="173">
          <cell r="E173" t="str">
            <v>New Zealand</v>
          </cell>
          <cell r="O173" t="str">
            <v>XAG</v>
          </cell>
        </row>
        <row r="174">
          <cell r="E174" t="str">
            <v>Oman</v>
          </cell>
          <cell r="O174" t="str">
            <v>XPD</v>
          </cell>
        </row>
        <row r="175">
          <cell r="E175" t="str">
            <v>Panama</v>
          </cell>
          <cell r="O175" t="str">
            <v>XPT</v>
          </cell>
        </row>
        <row r="176">
          <cell r="E176" t="str">
            <v>Peru</v>
          </cell>
        </row>
        <row r="177">
          <cell r="E177" t="str">
            <v>French Polynesia</v>
          </cell>
        </row>
        <row r="178">
          <cell r="E178" t="str">
            <v>Papua New Guinea</v>
          </cell>
        </row>
        <row r="179">
          <cell r="E179" t="str">
            <v>Philippines</v>
          </cell>
        </row>
        <row r="180">
          <cell r="E180" t="str">
            <v>Pakistan</v>
          </cell>
        </row>
        <row r="181">
          <cell r="E181" t="str">
            <v>Poland</v>
          </cell>
        </row>
        <row r="182">
          <cell r="E182" t="str">
            <v>Saint Pierre and Miquelon</v>
          </cell>
        </row>
        <row r="183">
          <cell r="E183" t="str">
            <v>Pitcairn</v>
          </cell>
        </row>
        <row r="184">
          <cell r="E184" t="str">
            <v>Puerto Rico</v>
          </cell>
        </row>
        <row r="185">
          <cell r="E185" t="str">
            <v>Palestine, State of</v>
          </cell>
        </row>
        <row r="186">
          <cell r="E186" t="str">
            <v>Portugal</v>
          </cell>
        </row>
        <row r="187">
          <cell r="E187" t="str">
            <v>Palau</v>
          </cell>
        </row>
        <row r="188">
          <cell r="E188" t="str">
            <v>Paraguay</v>
          </cell>
        </row>
        <row r="189">
          <cell r="E189" t="str">
            <v>Qatar</v>
          </cell>
        </row>
        <row r="190">
          <cell r="E190" t="str">
            <v>Réunion</v>
          </cell>
        </row>
        <row r="191">
          <cell r="E191" t="str">
            <v>Romania</v>
          </cell>
        </row>
        <row r="192">
          <cell r="E192" t="str">
            <v>Serbia</v>
          </cell>
        </row>
        <row r="193">
          <cell r="E193" t="str">
            <v>Russian Federation</v>
          </cell>
        </row>
        <row r="194">
          <cell r="E194" t="str">
            <v>Rwanda</v>
          </cell>
        </row>
        <row r="195">
          <cell r="E195" t="str">
            <v>Saudi Arabia</v>
          </cell>
        </row>
        <row r="196">
          <cell r="E196" t="str">
            <v>Solomon Islands</v>
          </cell>
        </row>
        <row r="197">
          <cell r="E197" t="str">
            <v>Seychelles</v>
          </cell>
        </row>
        <row r="198">
          <cell r="E198" t="str">
            <v>Sudan</v>
          </cell>
        </row>
        <row r="199">
          <cell r="E199" t="str">
            <v>Sweden</v>
          </cell>
        </row>
        <row r="200">
          <cell r="E200" t="str">
            <v>Singapore</v>
          </cell>
        </row>
        <row r="201">
          <cell r="E201" t="str">
            <v>Saint Helena, Ascension and Tristan da Cunha</v>
          </cell>
        </row>
        <row r="202">
          <cell r="E202" t="str">
            <v>Slovenia</v>
          </cell>
        </row>
        <row r="203">
          <cell r="E203" t="str">
            <v>Svalbard and Jan Mayen</v>
          </cell>
        </row>
        <row r="204">
          <cell r="E204" t="str">
            <v>Slovakia</v>
          </cell>
        </row>
        <row r="205">
          <cell r="E205" t="str">
            <v>Sierra Leone</v>
          </cell>
        </row>
        <row r="206">
          <cell r="E206" t="str">
            <v>San Marino</v>
          </cell>
        </row>
        <row r="207">
          <cell r="E207" t="str">
            <v>Senegal</v>
          </cell>
        </row>
        <row r="208">
          <cell r="E208" t="str">
            <v>Somalia</v>
          </cell>
        </row>
        <row r="209">
          <cell r="E209" t="str">
            <v>Suriname</v>
          </cell>
        </row>
        <row r="210">
          <cell r="E210" t="str">
            <v>South Sudan</v>
          </cell>
        </row>
        <row r="211">
          <cell r="E211" t="str">
            <v>Sao Tome and Principe</v>
          </cell>
        </row>
        <row r="212">
          <cell r="E212" t="str">
            <v>El Salvador</v>
          </cell>
        </row>
        <row r="213">
          <cell r="E213" t="str">
            <v>Sint Maarten (Dutch part)</v>
          </cell>
        </row>
        <row r="214">
          <cell r="E214" t="str">
            <v>Syrian Arab Republic</v>
          </cell>
        </row>
        <row r="215">
          <cell r="E215" t="str">
            <v>Swaziland</v>
          </cell>
        </row>
        <row r="216">
          <cell r="E216" t="str">
            <v>Turks and Caicos Islands</v>
          </cell>
        </row>
        <row r="217">
          <cell r="E217" t="str">
            <v>Chad</v>
          </cell>
        </row>
        <row r="218">
          <cell r="E218" t="str">
            <v>French Southern Territories</v>
          </cell>
        </row>
        <row r="219">
          <cell r="E219" t="str">
            <v>Togo</v>
          </cell>
        </row>
        <row r="220">
          <cell r="E220" t="str">
            <v>Thailand</v>
          </cell>
        </row>
        <row r="221">
          <cell r="E221" t="str">
            <v>Tajikistan</v>
          </cell>
        </row>
        <row r="222">
          <cell r="E222" t="str">
            <v>Tokelau</v>
          </cell>
        </row>
        <row r="223">
          <cell r="E223" t="str">
            <v>Timor-Leste</v>
          </cell>
        </row>
        <row r="224">
          <cell r="E224" t="str">
            <v>Turkmenistan</v>
          </cell>
        </row>
        <row r="225">
          <cell r="E225" t="str">
            <v>Tunisia</v>
          </cell>
        </row>
        <row r="226">
          <cell r="E226" t="str">
            <v>Tonga</v>
          </cell>
        </row>
        <row r="227">
          <cell r="E227" t="str">
            <v>Turkey</v>
          </cell>
        </row>
        <row r="228">
          <cell r="E228" t="str">
            <v>Trinidad and Tobago</v>
          </cell>
        </row>
        <row r="229">
          <cell r="E229" t="str">
            <v>Tuvalu</v>
          </cell>
        </row>
        <row r="230">
          <cell r="E230" t="str">
            <v>Taiwan, Province of China</v>
          </cell>
        </row>
        <row r="231">
          <cell r="E231" t="str">
            <v>Tanzania, United Republic of</v>
          </cell>
        </row>
        <row r="232">
          <cell r="E232" t="str">
            <v>Ukraine</v>
          </cell>
        </row>
        <row r="233">
          <cell r="E233" t="str">
            <v>Uganda</v>
          </cell>
        </row>
        <row r="234">
          <cell r="E234" t="str">
            <v>United States Minor Outlying Islands</v>
          </cell>
        </row>
        <row r="235">
          <cell r="E235" t="str">
            <v>United States</v>
          </cell>
        </row>
        <row r="236">
          <cell r="E236" t="str">
            <v>Uruguay</v>
          </cell>
        </row>
        <row r="237">
          <cell r="E237" t="str">
            <v>Uzbekistan</v>
          </cell>
        </row>
        <row r="238">
          <cell r="E238" t="str">
            <v>Holy See (Vatican City State)</v>
          </cell>
        </row>
        <row r="239">
          <cell r="E239" t="str">
            <v>Saint Vincent and the Grenadines</v>
          </cell>
        </row>
        <row r="240">
          <cell r="E240" t="str">
            <v>Venezuela, Bolivarian Republic of</v>
          </cell>
        </row>
        <row r="241">
          <cell r="E241" t="str">
            <v>Virgin Islands, British</v>
          </cell>
        </row>
        <row r="242">
          <cell r="E242" t="str">
            <v>Virgin Islands, U.S.</v>
          </cell>
        </row>
        <row r="243">
          <cell r="E243" t="str">
            <v>Viet Nam</v>
          </cell>
        </row>
        <row r="244">
          <cell r="E244" t="str">
            <v>Vanuatu</v>
          </cell>
        </row>
        <row r="245">
          <cell r="E245" t="str">
            <v>Wallis and Futuna</v>
          </cell>
        </row>
        <row r="246">
          <cell r="E246" t="str">
            <v>Samoa</v>
          </cell>
        </row>
        <row r="247">
          <cell r="E247" t="str">
            <v>UAE - Abu Dhabi</v>
          </cell>
        </row>
        <row r="248">
          <cell r="E248" t="str">
            <v>UAE - Dubai</v>
          </cell>
        </row>
        <row r="249">
          <cell r="E249" t="str">
            <v>UAE - Sharjah</v>
          </cell>
        </row>
        <row r="250">
          <cell r="E250" t="str">
            <v>UAE - Ajman</v>
          </cell>
        </row>
        <row r="251">
          <cell r="E251" t="str">
            <v>UAE - Fujairah</v>
          </cell>
        </row>
        <row r="252">
          <cell r="E252" t="str">
            <v>UAE - Ras Al Khaimah</v>
          </cell>
        </row>
        <row r="253">
          <cell r="E253" t="str">
            <v>UAE - Umm Al Qaiwain</v>
          </cell>
        </row>
        <row r="254">
          <cell r="E254" t="str">
            <v>UAE - ADGM</v>
          </cell>
        </row>
        <row r="255">
          <cell r="E255" t="str">
            <v>UAE - DIFC</v>
          </cell>
        </row>
        <row r="256">
          <cell r="E256" t="str">
            <v>Yemen</v>
          </cell>
        </row>
        <row r="257">
          <cell r="E257" t="str">
            <v>Mayotte</v>
          </cell>
        </row>
        <row r="258">
          <cell r="E258" t="str">
            <v>South Africa</v>
          </cell>
        </row>
        <row r="259">
          <cell r="E259" t="str">
            <v>Zambia</v>
          </cell>
        </row>
        <row r="260">
          <cell r="E260" t="str">
            <v>Zimbabwe</v>
          </cell>
        </row>
        <row r="261">
          <cell r="E261" t="str">
            <v>Remaining Countries</v>
          </cell>
        </row>
      </sheetData>
      <sheetData sheetId="2"/>
      <sheetData sheetId="3">
        <row r="3">
          <cell r="A3" t="str">
            <v>Abu Dhabi</v>
          </cell>
          <cell r="D3" t="str">
            <v>S</v>
          </cell>
          <cell r="O3" t="str">
            <v>AED</v>
          </cell>
        </row>
        <row r="4">
          <cell r="A4" t="str">
            <v>Dubai</v>
          </cell>
          <cell r="D4" t="str">
            <v>G</v>
          </cell>
          <cell r="O4" t="str">
            <v>AFN</v>
          </cell>
        </row>
        <row r="5">
          <cell r="A5" t="str">
            <v>Sharjah</v>
          </cell>
          <cell r="D5" t="str">
            <v>C</v>
          </cell>
          <cell r="O5" t="str">
            <v>ALL</v>
          </cell>
        </row>
        <row r="6">
          <cell r="A6" t="str">
            <v>Ajman</v>
          </cell>
          <cell r="O6" t="str">
            <v>AMD</v>
          </cell>
        </row>
        <row r="7">
          <cell r="A7" t="str">
            <v>UAQ</v>
          </cell>
          <cell r="O7" t="str">
            <v>ANG</v>
          </cell>
        </row>
        <row r="8">
          <cell r="A8" t="str">
            <v>RAK</v>
          </cell>
          <cell r="O8" t="str">
            <v>AOA</v>
          </cell>
        </row>
        <row r="9">
          <cell r="A9" t="str">
            <v>Fujairah</v>
          </cell>
          <cell r="O9" t="str">
            <v>ARS</v>
          </cell>
        </row>
        <row r="10">
          <cell r="O10" t="str">
            <v>AUD</v>
          </cell>
        </row>
        <row r="11">
          <cell r="O11" t="str">
            <v>AWG</v>
          </cell>
        </row>
        <row r="12">
          <cell r="O12" t="str">
            <v>AZN</v>
          </cell>
        </row>
        <row r="13">
          <cell r="O13" t="str">
            <v>BAM</v>
          </cell>
        </row>
        <row r="14">
          <cell r="O14" t="str">
            <v>BBD</v>
          </cell>
        </row>
        <row r="15">
          <cell r="O15" t="str">
            <v>BDT</v>
          </cell>
        </row>
        <row r="16">
          <cell r="O16" t="str">
            <v>BGN</v>
          </cell>
        </row>
        <row r="17">
          <cell r="O17" t="str">
            <v>BHD</v>
          </cell>
        </row>
        <row r="18">
          <cell r="O18" t="str">
            <v>BIF</v>
          </cell>
        </row>
        <row r="19">
          <cell r="O19" t="str">
            <v>BMD</v>
          </cell>
        </row>
        <row r="20">
          <cell r="O20" t="str">
            <v>BND</v>
          </cell>
        </row>
        <row r="21">
          <cell r="O21" t="str">
            <v>BOB</v>
          </cell>
        </row>
        <row r="22">
          <cell r="O22" t="str">
            <v>BOV</v>
          </cell>
        </row>
        <row r="23">
          <cell r="O23" t="str">
            <v>BRL</v>
          </cell>
        </row>
        <row r="24">
          <cell r="O24" t="str">
            <v>BSD</v>
          </cell>
        </row>
        <row r="25">
          <cell r="O25" t="str">
            <v>BTN</v>
          </cell>
        </row>
        <row r="26">
          <cell r="O26" t="str">
            <v>BWP</v>
          </cell>
        </row>
        <row r="27">
          <cell r="O27" t="str">
            <v>BYN</v>
          </cell>
        </row>
        <row r="28">
          <cell r="O28" t="str">
            <v>BZD</v>
          </cell>
        </row>
        <row r="29">
          <cell r="O29" t="str">
            <v>CAD</v>
          </cell>
        </row>
        <row r="30">
          <cell r="O30" t="str">
            <v>CDF</v>
          </cell>
        </row>
        <row r="31">
          <cell r="O31" t="str">
            <v>CHE</v>
          </cell>
        </row>
        <row r="32">
          <cell r="O32" t="str">
            <v>CHF</v>
          </cell>
        </row>
        <row r="33">
          <cell r="O33" t="str">
            <v>CHW</v>
          </cell>
        </row>
        <row r="34">
          <cell r="O34" t="str">
            <v>CLF</v>
          </cell>
        </row>
        <row r="35">
          <cell r="O35" t="str">
            <v>CLP</v>
          </cell>
        </row>
        <row r="36">
          <cell r="O36" t="str">
            <v>CNY</v>
          </cell>
        </row>
        <row r="37">
          <cell r="O37" t="str">
            <v>COP</v>
          </cell>
        </row>
        <row r="38">
          <cell r="O38" t="str">
            <v>COU</v>
          </cell>
        </row>
        <row r="39">
          <cell r="O39" t="str">
            <v>CRC</v>
          </cell>
        </row>
        <row r="40">
          <cell r="O40" t="str">
            <v>CUC</v>
          </cell>
        </row>
        <row r="41">
          <cell r="O41" t="str">
            <v>CUP</v>
          </cell>
        </row>
        <row r="42">
          <cell r="O42" t="str">
            <v>CVE</v>
          </cell>
        </row>
        <row r="43">
          <cell r="O43" t="str">
            <v>CZK</v>
          </cell>
        </row>
        <row r="44">
          <cell r="O44" t="str">
            <v>DJF</v>
          </cell>
        </row>
        <row r="45">
          <cell r="O45" t="str">
            <v>DKK</v>
          </cell>
        </row>
        <row r="46">
          <cell r="O46" t="str">
            <v>DOP</v>
          </cell>
        </row>
        <row r="47">
          <cell r="O47" t="str">
            <v>DZD</v>
          </cell>
        </row>
        <row r="48">
          <cell r="O48" t="str">
            <v>EGP</v>
          </cell>
        </row>
        <row r="49">
          <cell r="O49" t="str">
            <v>ERN</v>
          </cell>
        </row>
        <row r="50">
          <cell r="O50" t="str">
            <v>ETB</v>
          </cell>
        </row>
        <row r="51">
          <cell r="O51" t="str">
            <v>EUR</v>
          </cell>
        </row>
        <row r="52">
          <cell r="O52" t="str">
            <v>FJD</v>
          </cell>
        </row>
        <row r="53">
          <cell r="O53" t="str">
            <v>FKP</v>
          </cell>
        </row>
        <row r="54">
          <cell r="O54" t="str">
            <v>GBP</v>
          </cell>
        </row>
        <row r="55">
          <cell r="O55" t="str">
            <v>GEL</v>
          </cell>
        </row>
        <row r="56">
          <cell r="O56" t="str">
            <v>GHS</v>
          </cell>
        </row>
        <row r="57">
          <cell r="O57" t="str">
            <v>GIP</v>
          </cell>
        </row>
        <row r="58">
          <cell r="O58" t="str">
            <v>GMD</v>
          </cell>
        </row>
        <row r="59">
          <cell r="O59" t="str">
            <v>GNF</v>
          </cell>
        </row>
        <row r="60">
          <cell r="O60" t="str">
            <v>GTQ</v>
          </cell>
        </row>
        <row r="61">
          <cell r="O61" t="str">
            <v>GYD</v>
          </cell>
        </row>
        <row r="62">
          <cell r="O62" t="str">
            <v>HKD</v>
          </cell>
        </row>
        <row r="63">
          <cell r="O63" t="str">
            <v>HNL</v>
          </cell>
        </row>
        <row r="64">
          <cell r="O64" t="str">
            <v>HRK</v>
          </cell>
        </row>
        <row r="65">
          <cell r="O65" t="str">
            <v>HTG</v>
          </cell>
        </row>
        <row r="66">
          <cell r="O66" t="str">
            <v>HUF</v>
          </cell>
        </row>
        <row r="67">
          <cell r="O67" t="str">
            <v>IDR</v>
          </cell>
        </row>
        <row r="68">
          <cell r="O68" t="str">
            <v>ILS</v>
          </cell>
        </row>
        <row r="69">
          <cell r="O69" t="str">
            <v>INR</v>
          </cell>
        </row>
        <row r="70">
          <cell r="O70" t="str">
            <v>IQD</v>
          </cell>
        </row>
        <row r="71">
          <cell r="O71" t="str">
            <v>IRR</v>
          </cell>
        </row>
        <row r="72">
          <cell r="O72" t="str">
            <v>ISK</v>
          </cell>
        </row>
        <row r="73">
          <cell r="O73" t="str">
            <v>JMD</v>
          </cell>
        </row>
        <row r="74">
          <cell r="O74" t="str">
            <v>JOD</v>
          </cell>
        </row>
        <row r="75">
          <cell r="O75" t="str">
            <v>JPY</v>
          </cell>
        </row>
        <row r="76">
          <cell r="O76" t="str">
            <v>KES</v>
          </cell>
        </row>
        <row r="77">
          <cell r="O77" t="str">
            <v>KGS</v>
          </cell>
        </row>
        <row r="78">
          <cell r="O78" t="str">
            <v>KHR</v>
          </cell>
        </row>
        <row r="79">
          <cell r="O79" t="str">
            <v>KMF</v>
          </cell>
        </row>
        <row r="80">
          <cell r="O80" t="str">
            <v>KPW</v>
          </cell>
        </row>
        <row r="81">
          <cell r="O81" t="str">
            <v>KRW</v>
          </cell>
        </row>
        <row r="82">
          <cell r="O82" t="str">
            <v>KWD</v>
          </cell>
        </row>
        <row r="83">
          <cell r="O83" t="str">
            <v>KYD</v>
          </cell>
        </row>
        <row r="84">
          <cell r="O84" t="str">
            <v>KZT</v>
          </cell>
        </row>
        <row r="85">
          <cell r="O85" t="str">
            <v>LAK</v>
          </cell>
        </row>
        <row r="86">
          <cell r="O86" t="str">
            <v>LBP</v>
          </cell>
        </row>
        <row r="87">
          <cell r="O87" t="str">
            <v>LKR</v>
          </cell>
        </row>
        <row r="88">
          <cell r="O88" t="str">
            <v>LRD</v>
          </cell>
        </row>
        <row r="89">
          <cell r="O89" t="str">
            <v>LSL</v>
          </cell>
        </row>
        <row r="90">
          <cell r="O90" t="str">
            <v>LYD</v>
          </cell>
        </row>
        <row r="91">
          <cell r="O91" t="str">
            <v>MAD</v>
          </cell>
        </row>
        <row r="92">
          <cell r="O92" t="str">
            <v>MDL</v>
          </cell>
        </row>
        <row r="93">
          <cell r="O93" t="str">
            <v>MGA</v>
          </cell>
        </row>
        <row r="94">
          <cell r="O94" t="str">
            <v>MKD</v>
          </cell>
        </row>
        <row r="95">
          <cell r="O95" t="str">
            <v>MMK</v>
          </cell>
        </row>
        <row r="96">
          <cell r="O96" t="str">
            <v>MNT</v>
          </cell>
        </row>
        <row r="97">
          <cell r="O97" t="str">
            <v>MOP</v>
          </cell>
        </row>
        <row r="98">
          <cell r="O98" t="str">
            <v>MRU</v>
          </cell>
        </row>
        <row r="99">
          <cell r="O99" t="str">
            <v>MUR</v>
          </cell>
        </row>
        <row r="100">
          <cell r="O100" t="str">
            <v>MVR</v>
          </cell>
        </row>
        <row r="101">
          <cell r="O101" t="str">
            <v>MWK</v>
          </cell>
        </row>
        <row r="102">
          <cell r="O102" t="str">
            <v>MYR</v>
          </cell>
        </row>
        <row r="103">
          <cell r="O103" t="str">
            <v>MXN</v>
          </cell>
        </row>
        <row r="104">
          <cell r="O104" t="str">
            <v>MXV</v>
          </cell>
        </row>
        <row r="105">
          <cell r="O105" t="str">
            <v>MZN</v>
          </cell>
        </row>
        <row r="106">
          <cell r="O106" t="str">
            <v>NAD</v>
          </cell>
        </row>
        <row r="107">
          <cell r="O107" t="str">
            <v>NGN</v>
          </cell>
        </row>
        <row r="108">
          <cell r="O108" t="str">
            <v>NIO</v>
          </cell>
        </row>
        <row r="109">
          <cell r="O109" t="str">
            <v>NOK</v>
          </cell>
        </row>
        <row r="110">
          <cell r="O110" t="str">
            <v>NPR</v>
          </cell>
        </row>
        <row r="111">
          <cell r="O111" t="str">
            <v>NZD</v>
          </cell>
        </row>
        <row r="112">
          <cell r="O112" t="str">
            <v>OMR</v>
          </cell>
        </row>
        <row r="113">
          <cell r="O113" t="str">
            <v>PAB</v>
          </cell>
        </row>
        <row r="114">
          <cell r="O114" t="str">
            <v>PEN</v>
          </cell>
        </row>
        <row r="115">
          <cell r="O115" t="str">
            <v>PGK</v>
          </cell>
        </row>
        <row r="116">
          <cell r="O116" t="str">
            <v>PHP</v>
          </cell>
        </row>
        <row r="117">
          <cell r="O117" t="str">
            <v>PKR</v>
          </cell>
        </row>
        <row r="118">
          <cell r="O118" t="str">
            <v>PLN</v>
          </cell>
        </row>
        <row r="119">
          <cell r="O119" t="str">
            <v>PYG</v>
          </cell>
        </row>
        <row r="120">
          <cell r="O120" t="str">
            <v>QAR</v>
          </cell>
        </row>
        <row r="121">
          <cell r="O121" t="str">
            <v>RON</v>
          </cell>
        </row>
        <row r="122">
          <cell r="O122" t="str">
            <v>RSD</v>
          </cell>
        </row>
        <row r="123">
          <cell r="O123" t="str">
            <v>RUB</v>
          </cell>
        </row>
        <row r="124">
          <cell r="O124" t="str">
            <v>RWF</v>
          </cell>
        </row>
        <row r="125">
          <cell r="O125" t="str">
            <v>SAR</v>
          </cell>
        </row>
        <row r="126">
          <cell r="O126" t="str">
            <v>SBD</v>
          </cell>
        </row>
        <row r="127">
          <cell r="O127" t="str">
            <v>SCR</v>
          </cell>
        </row>
        <row r="128">
          <cell r="O128" t="str">
            <v>SDG</v>
          </cell>
        </row>
        <row r="129">
          <cell r="O129" t="str">
            <v>SEK</v>
          </cell>
        </row>
        <row r="130">
          <cell r="O130" t="str">
            <v>SGD</v>
          </cell>
        </row>
        <row r="131">
          <cell r="O131" t="str">
            <v>SHP</v>
          </cell>
        </row>
        <row r="132">
          <cell r="O132" t="str">
            <v>SLL</v>
          </cell>
        </row>
        <row r="133">
          <cell r="O133" t="str">
            <v>SOS</v>
          </cell>
        </row>
        <row r="134">
          <cell r="O134" t="str">
            <v>SRD</v>
          </cell>
        </row>
        <row r="135">
          <cell r="O135" t="str">
            <v>SSP</v>
          </cell>
        </row>
        <row r="136">
          <cell r="O136" t="str">
            <v>STN</v>
          </cell>
        </row>
        <row r="137">
          <cell r="O137" t="str">
            <v>SVC</v>
          </cell>
        </row>
        <row r="138">
          <cell r="O138" t="str">
            <v>SYP</v>
          </cell>
        </row>
        <row r="139">
          <cell r="O139" t="str">
            <v>SZL</v>
          </cell>
        </row>
        <row r="140">
          <cell r="O140" t="str">
            <v>THB</v>
          </cell>
        </row>
        <row r="141">
          <cell r="O141" t="str">
            <v>TJS</v>
          </cell>
        </row>
        <row r="142">
          <cell r="O142" t="str">
            <v>TMT</v>
          </cell>
        </row>
        <row r="143">
          <cell r="O143" t="str">
            <v>TND</v>
          </cell>
        </row>
        <row r="144">
          <cell r="O144" t="str">
            <v>TOP</v>
          </cell>
        </row>
        <row r="145">
          <cell r="O145" t="str">
            <v>TRY</v>
          </cell>
        </row>
        <row r="146">
          <cell r="O146" t="str">
            <v>TTD</v>
          </cell>
        </row>
        <row r="147">
          <cell r="O147" t="str">
            <v>TWD</v>
          </cell>
        </row>
        <row r="148">
          <cell r="O148" t="str">
            <v>TZS</v>
          </cell>
        </row>
        <row r="149">
          <cell r="O149" t="str">
            <v>UAH</v>
          </cell>
        </row>
        <row r="150">
          <cell r="O150" t="str">
            <v>UGX</v>
          </cell>
        </row>
        <row r="151">
          <cell r="O151" t="str">
            <v>USD</v>
          </cell>
        </row>
        <row r="152">
          <cell r="O152" t="str">
            <v>USN</v>
          </cell>
        </row>
        <row r="153">
          <cell r="O153" t="str">
            <v>UYI</v>
          </cell>
        </row>
        <row r="154">
          <cell r="O154" t="str">
            <v>UYU</v>
          </cell>
        </row>
        <row r="155">
          <cell r="O155" t="str">
            <v>UYW</v>
          </cell>
        </row>
        <row r="156">
          <cell r="O156" t="str">
            <v>UZS</v>
          </cell>
        </row>
        <row r="157">
          <cell r="O157" t="str">
            <v>VES</v>
          </cell>
        </row>
        <row r="158">
          <cell r="O158" t="str">
            <v>VND</v>
          </cell>
        </row>
        <row r="159">
          <cell r="O159" t="str">
            <v>VUV</v>
          </cell>
        </row>
        <row r="160">
          <cell r="O160" t="str">
            <v>WST</v>
          </cell>
        </row>
        <row r="161">
          <cell r="O161" t="str">
            <v>XAF</v>
          </cell>
        </row>
        <row r="162">
          <cell r="O162" t="str">
            <v>XCD</v>
          </cell>
        </row>
        <row r="163">
          <cell r="O163" t="str">
            <v>XDR</v>
          </cell>
        </row>
        <row r="164">
          <cell r="O164" t="str">
            <v>XOF</v>
          </cell>
        </row>
        <row r="165">
          <cell r="O165" t="str">
            <v>XPF</v>
          </cell>
        </row>
        <row r="166">
          <cell r="O166" t="str">
            <v>XSU</v>
          </cell>
        </row>
        <row r="167">
          <cell r="O167" t="str">
            <v>XUA</v>
          </cell>
        </row>
        <row r="168">
          <cell r="O168" t="str">
            <v>YER</v>
          </cell>
        </row>
        <row r="169">
          <cell r="O169" t="str">
            <v>ZAR</v>
          </cell>
        </row>
        <row r="170">
          <cell r="O170" t="str">
            <v>ZMW</v>
          </cell>
        </row>
        <row r="171">
          <cell r="O171" t="str">
            <v>ZWL</v>
          </cell>
        </row>
        <row r="172">
          <cell r="O172" t="str">
            <v>XAU</v>
          </cell>
        </row>
        <row r="173">
          <cell r="O173" t="str">
            <v>XAG</v>
          </cell>
        </row>
        <row r="174">
          <cell r="O174" t="str">
            <v>XPD</v>
          </cell>
        </row>
        <row r="175">
          <cell r="O175" t="str">
            <v>XPT</v>
          </cell>
        </row>
      </sheetData>
      <sheetData sheetId="4"/>
      <sheetData sheetId="5"/>
      <sheetData sheetId="6"/>
      <sheetData sheetId="7">
        <row r="3">
          <cell r="J3">
            <v>1</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links"/>
      <sheetName val="Data"/>
      <sheetName val="Set Dates"/>
    </sheetNames>
    <sheetDataSet>
      <sheetData sheetId="0" refreshError="1"/>
      <sheetData sheetId="1" refreshError="1"/>
      <sheetData sheetId="2" refreshError="1"/>
      <sheetData sheetId="3"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 Rates"/>
      <sheetName val="Analysis"/>
      <sheetName val="Comparison"/>
      <sheetName val="HFC"/>
      <sheetName val="HRSI"/>
      <sheetName val="CL"/>
      <sheetName val="BC"/>
      <sheetName val="HCS"/>
      <sheetName val="HAF"/>
      <sheetName val="Swap08"/>
      <sheetName val="Control"/>
      <sheetName val="02272004"/>
      <sheetName val="8.1 OCI Runoff Global"/>
      <sheetName val="Validations"/>
      <sheetName val="EntityMaster"/>
      <sheetName val="Entity Master"/>
      <sheetName val="Sheet2"/>
      <sheetName val="Summary"/>
      <sheetName val="Input"/>
      <sheetName val="List"/>
      <sheetName val="Drop Downs"/>
      <sheetName val="payout grid"/>
      <sheetName val="Pick List"/>
      <sheetName val="4. Ref Data2"/>
      <sheetName val="2. Ref Data2"/>
      <sheetName val="IT Rates"/>
      <sheetName val="Project Types"/>
      <sheetName val="MORTGAGES FIRST DIRECT"/>
      <sheetName val="HFCSWAP033QF"/>
      <sheetName val="Ref"/>
      <sheetName val="Control sheet_Main"/>
      <sheetName val="Revenue"/>
      <sheetName val="Personal Loans Data"/>
      <sheetName val="Data Sheet"/>
      <sheetName val="Source"/>
      <sheetName val="Instructions"/>
      <sheetName val="Sheet1"/>
      <sheetName val="Entity List"/>
      <sheetName val="Lookup_tbls"/>
      <sheetName val="fx table"/>
      <sheetName val="Reference Data"/>
      <sheetName val="Int__Rates"/>
      <sheetName val="Entity_Master"/>
      <sheetName val="payout_grid"/>
      <sheetName val="Pick_List"/>
      <sheetName val="4__Ref_Data2"/>
      <sheetName val="2__Ref_Data2"/>
      <sheetName val="IT_Rates"/>
      <sheetName val="Project_Types"/>
      <sheetName val="Drop_Downs"/>
      <sheetName val="MORTGAGES_FIRST_DIRECT"/>
      <sheetName val="Filters"/>
      <sheetName val="Dropdown for Line by Line data"/>
      <sheetName val="Travel Drop Downs"/>
      <sheetName val="External Training Drop Downs"/>
      <sheetName val="T&amp;E Data"/>
      <sheetName val="Drop Down Box"/>
      <sheetName val="Control Sheet"/>
      <sheetName val="RV"/>
      <sheetName val="Paramètre liste"/>
      <sheetName val="Personal_Loans_Data"/>
      <sheetName val="MGT421"/>
      <sheetName val="CTB taxonomy"/>
      <sheetName val="Chart Data"/>
      <sheetName val="Drop down options"/>
      <sheetName val="Detail"/>
      <sheetName val="@lists"/>
      <sheetName val="UAE"/>
      <sheetName val="TDG 1"/>
      <sheetName val="MENA"/>
      <sheetName val="IT Staff Costs"/>
      <sheetName val="HR Staff Costs"/>
      <sheetName val="Directory-donotdelete"/>
      <sheetName val="Lookup"/>
      <sheetName val="Input Tab"/>
      <sheetName val="Lookups"/>
      <sheetName val="Charts &amp; tables"/>
      <sheetName val="lists"/>
      <sheetName val="Inputs"/>
      <sheetName val="Hierarchy"/>
      <sheetName val="mapping"/>
      <sheetName val="Validation"/>
      <sheetName val="Mapping_and_Reference"/>
      <sheetName val="Parameter"/>
      <sheetName val="Para"/>
      <sheetName val="Cost Breakdown Jan19"/>
      <sheetName val="Static"/>
      <sheetName val="Variable"/>
      <sheetName val="2019 AOP - TOTAL"/>
      <sheetName val="Ref Month"/>
      <sheetName val="Reference Data Values"/>
      <sheetName val="dropdown"/>
      <sheetName val="Data validation"/>
      <sheetName val="Control Panel"/>
      <sheetName val="10. Input Initiatives"/>
      <sheetName val="YTD AVGE"/>
      <sheetName val="8. Cost Reports"/>
      <sheetName val="INS Functions"/>
      <sheetName val="Strategy - Page 1"/>
      <sheetName val="Risk - Summary"/>
      <sheetName val="Finance - Page 3"/>
      <sheetName val="People - Page 1"/>
    </sheetNames>
    <sheetDataSet>
      <sheetData sheetId="0"/>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sheetData sheetId="83"/>
      <sheetData sheetId="84" refreshError="1"/>
      <sheetData sheetId="85" refreshError="1"/>
      <sheetData sheetId="86" refreshError="1"/>
      <sheetData sheetId="87" refreshError="1"/>
      <sheetData sheetId="88"/>
      <sheetData sheetId="89"/>
      <sheetData sheetId="90"/>
      <sheetData sheetId="91" refreshError="1"/>
      <sheetData sheetId="92" refreshError="1"/>
      <sheetData sheetId="93"/>
      <sheetData sheetId="94" refreshError="1"/>
      <sheetData sheetId="95" refreshError="1"/>
      <sheetData sheetId="96" refreshError="1"/>
      <sheetData sheetId="97" refreshError="1"/>
      <sheetData sheetId="98"/>
      <sheetData sheetId="99"/>
      <sheetData sheetId="100"/>
      <sheetData sheetId="10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nth End"/>
      <sheetName val="Month Avg"/>
      <sheetName val="Qtr Avg"/>
      <sheetName val="Ytd Avg"/>
      <sheetName val="Sheet4"/>
      <sheetName val="Sheet2"/>
      <sheetName val="Group Systems &amp; Domains"/>
      <sheetName val="Data Validation"/>
      <sheetName val="Sheet1"/>
      <sheetName val="Exchange Rates SEP06TOR"/>
      <sheetName val="2017 AOP SUPPLIER SUMMARY"/>
      <sheetName val="detai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euil1"/>
      <sheetName val="Feuil2"/>
      <sheetName val="Feuil3"/>
      <sheetName val="FREP01"/>
      <sheetName val="Classeur2"/>
    </sheetNames>
    <sheetDataSet>
      <sheetData sheetId="0" refreshError="1"/>
      <sheetData sheetId="1" refreshError="1"/>
      <sheetData sheetId="2" refreshError="1"/>
      <sheetData sheetId="3" refreshError="1"/>
      <sheetData sheetId="4"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P1 HP"/>
      <sheetName val="PAGE 1"/>
      <sheetName val="PAGE 1 (1)"/>
      <sheetName val="PAGE 1a"/>
      <sheetName val="PAGE 1b"/>
      <sheetName val="PAGE 1c"/>
      <sheetName val="PAGE 2"/>
      <sheetName val="PAGE 3"/>
      <sheetName val="PAGE 4"/>
      <sheetName val="PAGE 5"/>
      <sheetName val="P6 HP"/>
      <sheetName val="PAGE 6 "/>
      <sheetName val="PLAN PL"/>
      <sheetName val="PAGE 7"/>
      <sheetName val="FTE HLIS"/>
      <sheetName val="PAGE 8"/>
      <sheetName val="P10 HP"/>
      <sheetName val="PAGE 10"/>
      <sheetName val="PAGE 11"/>
      <sheetName val="PAGE 12"/>
      <sheetName val="PAGE 12a"/>
      <sheetName val="PAGE 12b"/>
      <sheetName val="P13 HP"/>
      <sheetName val="PAGE 13"/>
      <sheetName val="PAGE 14"/>
      <sheetName val="PAGE 14a"/>
      <sheetName val="PAGE 15"/>
      <sheetName val="Charts &amp; tabl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nsition JEs"/>
      <sheetName val="Cash Flow Transition"/>
      <sheetName val="Debt-Fair Value Transition"/>
      <sheetName val="Derivatives-MTM Transition"/>
      <sheetName val="Fair Value Transition"/>
      <sheetName val="Yen Basis Swaps"/>
      <sheetName val="CF Reconciliation"/>
      <sheetName val="FV Reconciliation"/>
      <sheetName val="G.L Termed Swaps"/>
      <sheetName val="Purchase Acct JE"/>
      <sheetName val="Purchase Acct Debt"/>
      <sheetName val="Recoupon puttables"/>
      <sheetName val="123104 inven"/>
      <sheetName val="Purchase Accting"/>
      <sheetName val="HFC Deferrals"/>
      <sheetName val=" Purchase Accting (2)"/>
      <sheetName val="1 - Asset Runoff"/>
      <sheetName val="2 - Liab Runoff"/>
      <sheetName val="3 - FX Loss Runoff"/>
      <sheetName val="Control"/>
      <sheetName val="no.ofac"/>
      <sheetName val="5.1 - Debt Adj Canada"/>
      <sheetName val="CAD MTM"/>
      <sheetName val="Dlist"/>
      <sheetName val="val_type"/>
      <sheetName val="CXX -COM"/>
      <sheetName val="ACU01"/>
      <sheetName val="DBU01"/>
      <sheetName val="data"/>
      <sheetName val="LofB"/>
      <sheetName val="HBAP_PFS"/>
      <sheetName val=""/>
      <sheetName val="Transition_JEs"/>
      <sheetName val="Cash_Flow_Transition"/>
      <sheetName val="Debt-Fair_Value_Transition"/>
      <sheetName val="Derivatives-MTM_Transition"/>
      <sheetName val="Fair_Value_Transition"/>
      <sheetName val="Yen_Basis_Swaps"/>
      <sheetName val="CF_Reconciliation"/>
      <sheetName val="FV_Reconciliation"/>
      <sheetName val="G_L_Termed_Swaps"/>
      <sheetName val="Purchase_Acct_JE"/>
      <sheetName val="Purchase_Acct_Debt"/>
      <sheetName val="Recoupon_puttables"/>
      <sheetName val="123104_inven"/>
      <sheetName val="Purchase_Accting"/>
      <sheetName val="HFC_Deferrals"/>
      <sheetName val="_Purchase_Accting_(2)"/>
      <sheetName val="1_-_Asset_Runoff"/>
      <sheetName val="2_-_Liab_Runoff"/>
      <sheetName val="3_-_FX_Loss_Runoff"/>
      <sheetName val="no_ofac"/>
      <sheetName val="5_1_-_Debt_Adj_Canada"/>
      <sheetName val="CAD_MTM"/>
      <sheetName val="CXX_-COM"/>
      <sheetName val="3.7"/>
      <sheetName val="listes"/>
      <sheetName val="Static Data"/>
      <sheetName val="ess_out_Réa_2002"/>
      <sheetName val="S9-OTH input"/>
      <sheetName val="Feuil1"/>
      <sheetName val="Client - Page 4"/>
      <sheetName val="Product line"/>
      <sheetName val="Int. Rates"/>
      <sheetName val="GS M"/>
      <sheetName val="HFM vs LofB Reported"/>
      <sheetName val="VALIDATION"/>
      <sheetName val="Transition_JEs1"/>
      <sheetName val="Cash_Flow_Transition1"/>
      <sheetName val="Debt-Fair_Value_Transition1"/>
      <sheetName val="Derivatives-MTM_Transition1"/>
      <sheetName val="Fair_Value_Transition1"/>
      <sheetName val="Yen_Basis_Swaps1"/>
      <sheetName val="CF_Reconciliation1"/>
      <sheetName val="FV_Reconciliation1"/>
      <sheetName val="G_L_Termed_Swaps1"/>
      <sheetName val="Purchase_Acct_JE1"/>
      <sheetName val="Purchase_Acct_Debt1"/>
      <sheetName val="Recoupon_puttables1"/>
      <sheetName val="123104_inven1"/>
      <sheetName val="Purchase_Accting1"/>
      <sheetName val="HFC_Deferrals1"/>
      <sheetName val="_Purchase_Accting_(2)1"/>
      <sheetName val="1_-_Asset_Runoff1"/>
      <sheetName val="2_-_Liab_Runoff1"/>
      <sheetName val="3_-_FX_Loss_Runoff1"/>
      <sheetName val="no_ofac1"/>
      <sheetName val="5_1_-_Debt_Adj_Canada1"/>
      <sheetName val="CAD_MTM1"/>
      <sheetName val="CXX_-COM1"/>
      <sheetName val="3_7"/>
      <sheetName val="Static_Data"/>
      <sheetName val="S9-OTH_input"/>
      <sheetName val="Client_-_Page_4"/>
      <sheetName val="Product_line"/>
      <sheetName val="Int__Rates"/>
      <sheetName val="BondOptionPricer"/>
      <sheetName val="Transition_JEs2"/>
      <sheetName val="Cash_Flow_Transition2"/>
      <sheetName val="Debt-Fair_Value_Transition2"/>
      <sheetName val="Derivatives-MTM_Transition2"/>
      <sheetName val="Fair_Value_Transition2"/>
      <sheetName val="Yen_Basis_Swaps2"/>
      <sheetName val="CF_Reconciliation2"/>
      <sheetName val="FV_Reconciliation2"/>
      <sheetName val="G_L_Termed_Swaps2"/>
      <sheetName val="Purchase_Acct_JE2"/>
      <sheetName val="Purchase_Acct_Debt2"/>
      <sheetName val="Recoupon_puttables2"/>
      <sheetName val="123104_inven2"/>
      <sheetName val="Purchase_Accting2"/>
      <sheetName val="HFC_Deferrals2"/>
      <sheetName val="_Purchase_Accting_(2)2"/>
      <sheetName val="1_-_Asset_Runoff2"/>
      <sheetName val="2_-_Liab_Runoff2"/>
      <sheetName val="3_-_FX_Loss_Runoff2"/>
      <sheetName val="no_ofac2"/>
      <sheetName val="5_1_-_Debt_Adj_Canada2"/>
      <sheetName val="CAD_MTM2"/>
      <sheetName val="CXX_-COM2"/>
      <sheetName val="3_71"/>
      <sheetName val="Static_Data1"/>
      <sheetName val="S9-OTH_input1"/>
      <sheetName val="Client_-_Page_41"/>
      <sheetName val="Product_line1"/>
      <sheetName val="Int__Rates1"/>
      <sheetName val="GS_M"/>
      <sheetName val="HFM_vs_LofB_Report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LA"/>
      <sheetName val="HFCBNL"/>
      <sheetName val="#REF"/>
      <sheetName val="Categories"/>
      <sheetName val="F-LIEN TOT"/>
      <sheetName val="S-LIEN TOT"/>
      <sheetName val="TOTAL"/>
      <sheetName val="Int. Rates"/>
      <sheetName val="GMB"/>
      <sheetName val="Parameters"/>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sheetData sheetId="10" refreshError="1"/>
      <sheetData sheetId="11" refreshError="1"/>
      <sheetData sheetId="12"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1"/>
      <sheetName val="3.2"/>
      <sheetName val="3.3"/>
      <sheetName val="3.4"/>
      <sheetName val="3.5"/>
      <sheetName val="3.6"/>
      <sheetName val="3.7"/>
      <sheetName val="3.8"/>
      <sheetName val="4.1"/>
      <sheetName val="4.2"/>
      <sheetName val="4.3"/>
      <sheetName val="4.4"/>
      <sheetName val="4.5"/>
      <sheetName val="5.1"/>
      <sheetName val="5.2"/>
      <sheetName val="5.3"/>
      <sheetName val="5.4"/>
      <sheetName val="5.5"/>
      <sheetName val="5.6"/>
      <sheetName val="6.1"/>
      <sheetName val="6.2"/>
      <sheetName val="6.3"/>
      <sheetName val="6.4"/>
      <sheetName val="6.5"/>
      <sheetName val="6.6"/>
      <sheetName val="6.7"/>
      <sheetName val="6.8"/>
      <sheetName val="6.9"/>
      <sheetName val="7.1"/>
      <sheetName val="7.2"/>
      <sheetName val="7.3"/>
      <sheetName val="8.1"/>
      <sheetName val="8.2"/>
      <sheetName val="AOP05OLD"/>
      <sheetName val="Info"/>
      <sheetName val="Sheet1"/>
      <sheetName val="Volkswagen Keywords"/>
      <sheetName val="Static Data"/>
      <sheetName val="SALARY"/>
      <sheetName val="Units"/>
      <sheetName val="Dollars"/>
      <sheetName val="List"/>
      <sheetName val="Paramete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2.xml"/><Relationship Id="rId1" Type="http://schemas.openxmlformats.org/officeDocument/2006/relationships/printerSettings" Target="../printerSettings/printerSettings32.bin"/><Relationship Id="rId4" Type="http://schemas.openxmlformats.org/officeDocument/2006/relationships/comments" Target="../comments9.xml"/></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2AA72A-EF7E-4338-BD40-3BC689A595F2}">
  <dimension ref="A7:J126"/>
  <sheetViews>
    <sheetView showGridLines="0" zoomScale="85" zoomScaleNormal="85" workbookViewId="0">
      <selection activeCell="A9" sqref="A9"/>
    </sheetView>
  </sheetViews>
  <sheetFormatPr defaultColWidth="8.90625" defaultRowHeight="10" x14ac:dyDescent="0.2"/>
  <cols>
    <col min="1" max="1" width="6.1796875" style="2" bestFit="1" customWidth="1"/>
    <col min="2" max="2" width="17.54296875" style="2" bestFit="1" customWidth="1"/>
    <col min="3" max="3" width="17.81640625" style="49" bestFit="1" customWidth="1"/>
    <col min="4" max="4" width="69.453125" style="2" customWidth="1"/>
    <col min="5" max="5" width="18.453125" style="2" bestFit="1" customWidth="1"/>
    <col min="6" max="6" width="8.54296875" style="36" bestFit="1" customWidth="1"/>
    <col min="7" max="7" width="15" style="2" bestFit="1" customWidth="1"/>
    <col min="8" max="8" width="103.54296875" style="694" customWidth="1"/>
    <col min="9" max="16384" width="8.90625" style="2"/>
  </cols>
  <sheetData>
    <row r="7" spans="1:10" ht="19" customHeight="1" x14ac:dyDescent="0.2">
      <c r="A7" s="942" t="s">
        <v>2891</v>
      </c>
      <c r="B7" s="942"/>
      <c r="C7" s="942"/>
      <c r="D7" s="942"/>
      <c r="E7" s="942"/>
      <c r="F7" s="942"/>
      <c r="G7" s="942"/>
      <c r="H7" s="942"/>
      <c r="I7" s="942"/>
      <c r="J7" s="942"/>
    </row>
    <row r="8" spans="1:10" ht="24.5" customHeight="1" x14ac:dyDescent="0.2">
      <c r="A8" s="885" t="s">
        <v>2892</v>
      </c>
      <c r="B8" s="885" t="s">
        <v>2893</v>
      </c>
      <c r="C8" s="885" t="s">
        <v>2894</v>
      </c>
      <c r="D8" s="885" t="s">
        <v>2895</v>
      </c>
      <c r="E8" s="885" t="s">
        <v>2896</v>
      </c>
      <c r="F8" s="885" t="s">
        <v>2974</v>
      </c>
      <c r="G8" s="885" t="s">
        <v>2975</v>
      </c>
      <c r="H8" s="942" t="s">
        <v>2976</v>
      </c>
      <c r="I8" s="942"/>
      <c r="J8" s="942"/>
    </row>
    <row r="9" spans="1:10" ht="12" x14ac:dyDescent="0.2">
      <c r="A9" s="754">
        <v>1</v>
      </c>
      <c r="B9" s="754">
        <v>33</v>
      </c>
      <c r="C9" s="878">
        <v>2.9</v>
      </c>
      <c r="D9" s="756" t="s">
        <v>2962</v>
      </c>
      <c r="E9" s="754" t="s">
        <v>2897</v>
      </c>
      <c r="F9" s="757">
        <v>0.1</v>
      </c>
      <c r="G9" s="761" t="s">
        <v>25696</v>
      </c>
      <c r="H9" s="891" t="s">
        <v>2978</v>
      </c>
      <c r="I9" s="758"/>
      <c r="J9" s="143"/>
    </row>
    <row r="10" spans="1:10" ht="12" x14ac:dyDescent="0.2">
      <c r="A10" s="754">
        <v>2</v>
      </c>
      <c r="B10" s="754">
        <v>34</v>
      </c>
      <c r="C10" s="879" t="s">
        <v>404</v>
      </c>
      <c r="D10" s="756" t="s">
        <v>2898</v>
      </c>
      <c r="E10" s="754" t="s">
        <v>2897</v>
      </c>
      <c r="F10" s="757">
        <v>0.1</v>
      </c>
      <c r="G10" s="761" t="s">
        <v>25696</v>
      </c>
      <c r="H10" s="891" t="s">
        <v>2979</v>
      </c>
      <c r="I10" s="758"/>
      <c r="J10" s="758"/>
    </row>
    <row r="11" spans="1:10" ht="12" x14ac:dyDescent="0.2">
      <c r="A11" s="754">
        <v>3</v>
      </c>
      <c r="B11" s="754">
        <v>35</v>
      </c>
      <c r="C11" s="878">
        <v>2.11</v>
      </c>
      <c r="D11" s="756" t="s">
        <v>2899</v>
      </c>
      <c r="E11" s="754" t="s">
        <v>2897</v>
      </c>
      <c r="F11" s="757">
        <v>0.1</v>
      </c>
      <c r="G11" s="761" t="s">
        <v>25696</v>
      </c>
      <c r="H11" s="891" t="s">
        <v>2979</v>
      </c>
      <c r="I11" s="758"/>
      <c r="J11" s="758"/>
    </row>
    <row r="12" spans="1:10" ht="12" x14ac:dyDescent="0.2">
      <c r="A12" s="754">
        <v>4</v>
      </c>
      <c r="B12" s="754">
        <v>36</v>
      </c>
      <c r="C12" s="878">
        <v>2.12</v>
      </c>
      <c r="D12" s="756" t="s">
        <v>2900</v>
      </c>
      <c r="E12" s="754" t="s">
        <v>2897</v>
      </c>
      <c r="F12" s="757">
        <v>0.1</v>
      </c>
      <c r="G12" s="761" t="s">
        <v>25696</v>
      </c>
      <c r="H12" s="891" t="s">
        <v>2978</v>
      </c>
      <c r="I12" s="758"/>
      <c r="J12" s="143"/>
    </row>
    <row r="13" spans="1:10" ht="20" x14ac:dyDescent="0.2">
      <c r="A13" s="754">
        <v>5</v>
      </c>
      <c r="B13" s="754">
        <v>37</v>
      </c>
      <c r="C13" s="878">
        <v>2.13</v>
      </c>
      <c r="D13" s="756" t="s">
        <v>2901</v>
      </c>
      <c r="E13" s="754" t="s">
        <v>2897</v>
      </c>
      <c r="F13" s="757">
        <v>0.1</v>
      </c>
      <c r="G13" s="761" t="s">
        <v>25696</v>
      </c>
      <c r="H13" s="891" t="s">
        <v>2981</v>
      </c>
      <c r="I13" s="760"/>
      <c r="J13" s="143"/>
    </row>
    <row r="14" spans="1:10" ht="12" x14ac:dyDescent="0.2">
      <c r="A14" s="754">
        <v>6</v>
      </c>
      <c r="B14" s="754" t="s">
        <v>2902</v>
      </c>
      <c r="C14" s="878">
        <v>2.14</v>
      </c>
      <c r="D14" s="756" t="s">
        <v>661</v>
      </c>
      <c r="E14" s="754" t="s">
        <v>2897</v>
      </c>
      <c r="F14" s="757">
        <v>0.1</v>
      </c>
      <c r="G14" s="761" t="s">
        <v>25696</v>
      </c>
      <c r="H14" s="891" t="s">
        <v>2980</v>
      </c>
      <c r="I14" s="758"/>
      <c r="J14" s="758"/>
    </row>
    <row r="15" spans="1:10" ht="12" x14ac:dyDescent="0.2">
      <c r="A15" s="754">
        <v>7</v>
      </c>
      <c r="B15" s="754" t="s">
        <v>2902</v>
      </c>
      <c r="C15" s="878">
        <v>2.15</v>
      </c>
      <c r="D15" s="756" t="s">
        <v>696</v>
      </c>
      <c r="E15" s="754" t="s">
        <v>2897</v>
      </c>
      <c r="F15" s="757">
        <v>0.1</v>
      </c>
      <c r="G15" s="761" t="s">
        <v>25696</v>
      </c>
      <c r="H15" s="891" t="s">
        <v>2980</v>
      </c>
      <c r="I15" s="758"/>
      <c r="J15" s="758"/>
    </row>
    <row r="16" spans="1:10" ht="12" x14ac:dyDescent="0.2">
      <c r="A16" s="754">
        <v>8</v>
      </c>
      <c r="B16" s="754">
        <v>48</v>
      </c>
      <c r="C16" s="878">
        <v>2.16</v>
      </c>
      <c r="D16" s="756" t="s">
        <v>2903</v>
      </c>
      <c r="E16" s="754" t="s">
        <v>2897</v>
      </c>
      <c r="F16" s="757">
        <v>0.1</v>
      </c>
      <c r="G16" s="761" t="s">
        <v>25696</v>
      </c>
      <c r="H16" s="891" t="s">
        <v>2979</v>
      </c>
      <c r="I16" s="758"/>
      <c r="J16" s="758"/>
    </row>
    <row r="17" spans="1:10" ht="12" x14ac:dyDescent="0.2">
      <c r="A17" s="754">
        <v>9</v>
      </c>
      <c r="B17" s="754">
        <v>50</v>
      </c>
      <c r="C17" s="878">
        <v>2.1800000000000002</v>
      </c>
      <c r="D17" s="756" t="s">
        <v>2904</v>
      </c>
      <c r="E17" s="754" t="s">
        <v>2897</v>
      </c>
      <c r="F17" s="757">
        <v>0.1</v>
      </c>
      <c r="G17" s="761" t="s">
        <v>25696</v>
      </c>
      <c r="H17" s="891" t="s">
        <v>2977</v>
      </c>
      <c r="I17" s="760"/>
      <c r="J17" s="758"/>
    </row>
    <row r="18" spans="1:10" ht="12" x14ac:dyDescent="0.2">
      <c r="A18" s="754">
        <v>10</v>
      </c>
      <c r="B18" s="754">
        <v>31</v>
      </c>
      <c r="C18" s="878">
        <v>5.0999999999999996</v>
      </c>
      <c r="D18" s="756" t="s">
        <v>2905</v>
      </c>
      <c r="E18" s="754" t="s">
        <v>2915</v>
      </c>
      <c r="F18" s="757">
        <v>0.1</v>
      </c>
      <c r="G18" s="761" t="s">
        <v>25696</v>
      </c>
      <c r="H18" s="891" t="s">
        <v>2978</v>
      </c>
      <c r="I18" s="758"/>
      <c r="J18" s="143"/>
    </row>
    <row r="19" spans="1:10" ht="12" x14ac:dyDescent="0.2">
      <c r="A19" s="754">
        <v>11</v>
      </c>
      <c r="B19" s="754">
        <v>32</v>
      </c>
      <c r="C19" s="878">
        <v>5.2</v>
      </c>
      <c r="D19" s="756" t="s">
        <v>2906</v>
      </c>
      <c r="E19" s="754" t="s">
        <v>2915</v>
      </c>
      <c r="F19" s="757">
        <v>0.1</v>
      </c>
      <c r="G19" s="761" t="s">
        <v>25696</v>
      </c>
      <c r="H19" s="891" t="s">
        <v>2978</v>
      </c>
      <c r="I19" s="758"/>
      <c r="J19" s="143"/>
    </row>
    <row r="20" spans="1:10" ht="20" x14ac:dyDescent="0.2">
      <c r="A20" s="754">
        <v>12</v>
      </c>
      <c r="B20" s="754">
        <v>40</v>
      </c>
      <c r="C20" s="878">
        <v>5.3</v>
      </c>
      <c r="D20" s="756" t="s">
        <v>2907</v>
      </c>
      <c r="E20" s="754" t="s">
        <v>2915</v>
      </c>
      <c r="F20" s="757">
        <v>0.1</v>
      </c>
      <c r="G20" s="761" t="s">
        <v>25696</v>
      </c>
      <c r="H20" s="891" t="s">
        <v>2981</v>
      </c>
      <c r="I20" s="760"/>
      <c r="J20" s="143"/>
    </row>
    <row r="21" spans="1:10" ht="12" x14ac:dyDescent="0.2">
      <c r="A21" s="754">
        <v>13</v>
      </c>
      <c r="B21" s="754">
        <v>42</v>
      </c>
      <c r="C21" s="878">
        <v>5.4</v>
      </c>
      <c r="D21" s="756" t="s">
        <v>2908</v>
      </c>
      <c r="E21" s="754" t="s">
        <v>2915</v>
      </c>
      <c r="F21" s="757">
        <v>0.1</v>
      </c>
      <c r="G21" s="761" t="s">
        <v>25696</v>
      </c>
      <c r="H21" s="891" t="s">
        <v>2978</v>
      </c>
      <c r="I21" s="758"/>
      <c r="J21" s="143"/>
    </row>
    <row r="22" spans="1:10" ht="12" x14ac:dyDescent="0.2">
      <c r="A22" s="754">
        <v>14</v>
      </c>
      <c r="B22" s="754">
        <v>45</v>
      </c>
      <c r="C22" s="878">
        <v>5.5</v>
      </c>
      <c r="D22" s="756" t="s">
        <v>2909</v>
      </c>
      <c r="E22" s="754" t="s">
        <v>2915</v>
      </c>
      <c r="F22" s="757">
        <v>0.1</v>
      </c>
      <c r="G22" s="761" t="s">
        <v>25696</v>
      </c>
      <c r="H22" s="891" t="s">
        <v>2978</v>
      </c>
      <c r="I22" s="758"/>
      <c r="J22" s="143"/>
    </row>
    <row r="23" spans="1:10" ht="12" x14ac:dyDescent="0.2">
      <c r="A23" s="754">
        <v>15</v>
      </c>
      <c r="B23" s="754">
        <v>47</v>
      </c>
      <c r="C23" s="878">
        <v>5.6</v>
      </c>
      <c r="D23" s="756" t="s">
        <v>2910</v>
      </c>
      <c r="E23" s="754" t="s">
        <v>2915</v>
      </c>
      <c r="F23" s="757">
        <v>0.1</v>
      </c>
      <c r="G23" s="761" t="s">
        <v>25696</v>
      </c>
      <c r="H23" s="891" t="s">
        <v>2978</v>
      </c>
      <c r="I23" s="758"/>
      <c r="J23" s="143"/>
    </row>
    <row r="24" spans="1:10" ht="20" x14ac:dyDescent="0.2">
      <c r="A24" s="754">
        <v>16</v>
      </c>
      <c r="B24" s="754">
        <v>154</v>
      </c>
      <c r="C24" s="878">
        <v>5.18</v>
      </c>
      <c r="D24" s="756" t="s">
        <v>2911</v>
      </c>
      <c r="E24" s="754" t="s">
        <v>2915</v>
      </c>
      <c r="F24" s="757">
        <v>0.1</v>
      </c>
      <c r="G24" s="761" t="s">
        <v>25696</v>
      </c>
      <c r="H24" s="891" t="s">
        <v>2981</v>
      </c>
      <c r="I24" s="760"/>
      <c r="J24" s="143"/>
    </row>
    <row r="25" spans="1:10" ht="20" x14ac:dyDescent="0.2">
      <c r="A25" s="754">
        <v>17</v>
      </c>
      <c r="B25" s="754">
        <v>39</v>
      </c>
      <c r="C25" s="878">
        <v>6.1</v>
      </c>
      <c r="D25" s="756" t="s">
        <v>2912</v>
      </c>
      <c r="E25" s="754" t="s">
        <v>2916</v>
      </c>
      <c r="F25" s="757">
        <v>0.1</v>
      </c>
      <c r="G25" s="761" t="s">
        <v>25696</v>
      </c>
      <c r="H25" s="891" t="s">
        <v>2981</v>
      </c>
      <c r="I25" s="760"/>
      <c r="J25" s="143"/>
    </row>
    <row r="26" spans="1:10" ht="12" x14ac:dyDescent="0.2">
      <c r="A26" s="754">
        <v>18</v>
      </c>
      <c r="B26" s="754">
        <v>38</v>
      </c>
      <c r="C26" s="878">
        <v>9.1</v>
      </c>
      <c r="D26" s="756" t="s">
        <v>2913</v>
      </c>
      <c r="E26" s="754" t="s">
        <v>2914</v>
      </c>
      <c r="F26" s="757">
        <v>0.1</v>
      </c>
      <c r="G26" s="761" t="s">
        <v>25696</v>
      </c>
      <c r="H26" s="891" t="s">
        <v>2979</v>
      </c>
      <c r="I26" s="758"/>
      <c r="J26" s="758"/>
    </row>
    <row r="27" spans="1:10" ht="200" x14ac:dyDescent="0.2">
      <c r="A27" s="754">
        <v>19</v>
      </c>
      <c r="B27" s="754">
        <v>33</v>
      </c>
      <c r="C27" s="755">
        <v>2.9</v>
      </c>
      <c r="D27" s="756" t="s">
        <v>2962</v>
      </c>
      <c r="E27" s="754" t="s">
        <v>2897</v>
      </c>
      <c r="F27" s="761">
        <v>0.2</v>
      </c>
      <c r="G27" s="761" t="s">
        <v>25697</v>
      </c>
      <c r="H27" s="763" t="s">
        <v>25521</v>
      </c>
      <c r="I27" s="760"/>
      <c r="J27" s="143"/>
    </row>
    <row r="28" spans="1:10" ht="50" x14ac:dyDescent="0.2">
      <c r="A28" s="754">
        <v>20</v>
      </c>
      <c r="B28" s="754">
        <v>34</v>
      </c>
      <c r="C28" s="759" t="s">
        <v>404</v>
      </c>
      <c r="D28" s="756" t="s">
        <v>2898</v>
      </c>
      <c r="E28" s="754" t="s">
        <v>2897</v>
      </c>
      <c r="F28" s="761">
        <v>0.2</v>
      </c>
      <c r="G28" s="761" t="s">
        <v>25697</v>
      </c>
      <c r="H28" s="892" t="s">
        <v>25698</v>
      </c>
      <c r="I28" s="762"/>
      <c r="J28" s="137"/>
    </row>
    <row r="29" spans="1:10" ht="28.5" customHeight="1" x14ac:dyDescent="0.2">
      <c r="A29" s="754">
        <v>21</v>
      </c>
      <c r="B29" s="754">
        <v>35</v>
      </c>
      <c r="C29" s="783">
        <v>2.11</v>
      </c>
      <c r="D29" s="756" t="s">
        <v>2899</v>
      </c>
      <c r="E29" s="754" t="s">
        <v>2897</v>
      </c>
      <c r="F29" s="761">
        <v>0.2</v>
      </c>
      <c r="G29" s="761" t="s">
        <v>25697</v>
      </c>
      <c r="H29" s="892" t="s">
        <v>25551</v>
      </c>
      <c r="I29" s="3"/>
      <c r="J29" s="137"/>
    </row>
    <row r="30" spans="1:10" ht="28.5" customHeight="1" x14ac:dyDescent="0.2">
      <c r="A30" s="754">
        <v>22</v>
      </c>
      <c r="B30" s="754">
        <v>36</v>
      </c>
      <c r="C30" s="755">
        <v>2.12</v>
      </c>
      <c r="D30" s="756" t="s">
        <v>2900</v>
      </c>
      <c r="E30" s="754" t="s">
        <v>2897</v>
      </c>
      <c r="F30" s="761">
        <v>0.2</v>
      </c>
      <c r="G30" s="761" t="s">
        <v>25697</v>
      </c>
      <c r="H30" s="892" t="s">
        <v>25643</v>
      </c>
      <c r="I30" s="3"/>
      <c r="J30" s="137"/>
    </row>
    <row r="31" spans="1:10" ht="50" x14ac:dyDescent="0.2">
      <c r="A31" s="754">
        <v>23</v>
      </c>
      <c r="B31" s="754">
        <v>37</v>
      </c>
      <c r="C31" s="755">
        <v>2.13</v>
      </c>
      <c r="D31" s="756" t="s">
        <v>2901</v>
      </c>
      <c r="E31" s="754" t="s">
        <v>2897</v>
      </c>
      <c r="F31" s="761">
        <v>0.2</v>
      </c>
      <c r="G31" s="761" t="s">
        <v>25697</v>
      </c>
      <c r="H31" s="892" t="s">
        <v>25855</v>
      </c>
      <c r="I31" s="760"/>
      <c r="J31" s="143"/>
    </row>
    <row r="32" spans="1:10" ht="100" x14ac:dyDescent="0.2">
      <c r="A32" s="754">
        <v>24</v>
      </c>
      <c r="B32" s="754" t="s">
        <v>2902</v>
      </c>
      <c r="C32" s="755">
        <v>2.14</v>
      </c>
      <c r="D32" s="756" t="s">
        <v>661</v>
      </c>
      <c r="E32" s="754" t="s">
        <v>2897</v>
      </c>
      <c r="F32" s="761">
        <v>0.2</v>
      </c>
      <c r="G32" s="761" t="s">
        <v>25697</v>
      </c>
      <c r="H32" s="763" t="s">
        <v>25523</v>
      </c>
      <c r="I32" s="760"/>
      <c r="J32" s="143"/>
    </row>
    <row r="33" spans="1:10" ht="60" x14ac:dyDescent="0.2">
      <c r="A33" s="754">
        <v>25</v>
      </c>
      <c r="B33" s="754" t="s">
        <v>2902</v>
      </c>
      <c r="C33" s="755">
        <v>2.15</v>
      </c>
      <c r="D33" s="756" t="s">
        <v>696</v>
      </c>
      <c r="E33" s="754" t="s">
        <v>2897</v>
      </c>
      <c r="F33" s="761">
        <v>0.2</v>
      </c>
      <c r="G33" s="761" t="s">
        <v>25697</v>
      </c>
      <c r="H33" s="763" t="s">
        <v>25524</v>
      </c>
      <c r="I33" s="760"/>
      <c r="J33" s="4"/>
    </row>
    <row r="34" spans="1:10" ht="12" x14ac:dyDescent="0.2">
      <c r="A34" s="754">
        <v>26</v>
      </c>
      <c r="B34" s="754">
        <v>48</v>
      </c>
      <c r="C34" s="755">
        <v>2.16</v>
      </c>
      <c r="D34" s="756" t="s">
        <v>2903</v>
      </c>
      <c r="E34" s="754" t="s">
        <v>2897</v>
      </c>
      <c r="F34" s="761">
        <v>0.2</v>
      </c>
      <c r="G34" s="761" t="s">
        <v>25697</v>
      </c>
      <c r="H34" s="763" t="s">
        <v>25643</v>
      </c>
      <c r="I34" s="4"/>
      <c r="J34" s="4"/>
    </row>
    <row r="35" spans="1:10" ht="30" x14ac:dyDescent="0.2">
      <c r="A35" s="754">
        <v>27</v>
      </c>
      <c r="B35" s="754">
        <v>50</v>
      </c>
      <c r="C35" s="755">
        <v>2.1800000000000002</v>
      </c>
      <c r="D35" s="756" t="s">
        <v>2904</v>
      </c>
      <c r="E35" s="754" t="s">
        <v>2897</v>
      </c>
      <c r="F35" s="761">
        <v>0.2</v>
      </c>
      <c r="G35" s="761" t="s">
        <v>25697</v>
      </c>
      <c r="H35" s="763" t="s">
        <v>25644</v>
      </c>
      <c r="I35" s="762"/>
      <c r="J35" s="137"/>
    </row>
    <row r="36" spans="1:10" ht="21.5" customHeight="1" x14ac:dyDescent="0.2">
      <c r="A36" s="754">
        <v>28</v>
      </c>
      <c r="B36" s="778">
        <v>31</v>
      </c>
      <c r="C36" s="695">
        <v>5.0999999999999996</v>
      </c>
      <c r="D36" s="779" t="s">
        <v>25843</v>
      </c>
      <c r="E36" s="778" t="s">
        <v>2915</v>
      </c>
      <c r="F36" s="780">
        <v>0.2</v>
      </c>
      <c r="G36" s="761" t="s">
        <v>25697</v>
      </c>
      <c r="H36" s="893" t="s">
        <v>3016</v>
      </c>
      <c r="I36" s="781"/>
      <c r="J36" s="782"/>
    </row>
    <row r="37" spans="1:10" ht="130" x14ac:dyDescent="0.2">
      <c r="A37" s="754">
        <v>29</v>
      </c>
      <c r="B37" s="754">
        <v>32</v>
      </c>
      <c r="C37" s="755">
        <v>5.0999999999999996</v>
      </c>
      <c r="D37" s="756" t="s">
        <v>2906</v>
      </c>
      <c r="E37" s="754" t="s">
        <v>2915</v>
      </c>
      <c r="F37" s="761">
        <v>0.2</v>
      </c>
      <c r="G37" s="761" t="s">
        <v>25697</v>
      </c>
      <c r="H37" s="763" t="s">
        <v>25620</v>
      </c>
      <c r="I37" s="760"/>
      <c r="J37" s="137"/>
    </row>
    <row r="38" spans="1:10" ht="160" x14ac:dyDescent="0.2">
      <c r="A38" s="754">
        <v>30</v>
      </c>
      <c r="B38" s="754">
        <v>40</v>
      </c>
      <c r="C38" s="755">
        <v>5.2</v>
      </c>
      <c r="D38" s="894" t="s">
        <v>2907</v>
      </c>
      <c r="E38" s="754" t="s">
        <v>2915</v>
      </c>
      <c r="F38" s="761">
        <v>0.2</v>
      </c>
      <c r="G38" s="761" t="s">
        <v>25697</v>
      </c>
      <c r="H38" s="763" t="s">
        <v>25645</v>
      </c>
      <c r="I38" s="760"/>
      <c r="J38" s="143"/>
    </row>
    <row r="39" spans="1:10" ht="50" x14ac:dyDescent="0.2">
      <c r="A39" s="754">
        <v>31</v>
      </c>
      <c r="B39" s="754">
        <v>42</v>
      </c>
      <c r="C39" s="755">
        <v>5.3</v>
      </c>
      <c r="D39" s="756" t="s">
        <v>2908</v>
      </c>
      <c r="E39" s="754" t="s">
        <v>2915</v>
      </c>
      <c r="F39" s="761">
        <v>0.2</v>
      </c>
      <c r="G39" s="761" t="s">
        <v>25697</v>
      </c>
      <c r="H39" s="763" t="s">
        <v>25527</v>
      </c>
      <c r="I39" s="4"/>
      <c r="J39" s="143"/>
    </row>
    <row r="40" spans="1:10" ht="80" x14ac:dyDescent="0.2">
      <c r="A40" s="754">
        <v>32</v>
      </c>
      <c r="B40" s="754">
        <v>45</v>
      </c>
      <c r="C40" s="755">
        <v>5.4</v>
      </c>
      <c r="D40" s="756" t="s">
        <v>2909</v>
      </c>
      <c r="E40" s="754" t="s">
        <v>2915</v>
      </c>
      <c r="F40" s="761">
        <v>0.2</v>
      </c>
      <c r="G40" s="761" t="s">
        <v>25697</v>
      </c>
      <c r="H40" s="763" t="s">
        <v>25528</v>
      </c>
      <c r="I40" s="760"/>
      <c r="J40" s="143"/>
    </row>
    <row r="41" spans="1:10" ht="100" x14ac:dyDescent="0.2">
      <c r="A41" s="754">
        <v>33</v>
      </c>
      <c r="B41" s="754">
        <v>47</v>
      </c>
      <c r="C41" s="755">
        <v>5.5</v>
      </c>
      <c r="D41" s="756" t="s">
        <v>2910</v>
      </c>
      <c r="E41" s="754" t="s">
        <v>2915</v>
      </c>
      <c r="F41" s="761">
        <v>0.2</v>
      </c>
      <c r="G41" s="761" t="s">
        <v>25697</v>
      </c>
      <c r="H41" s="763" t="s">
        <v>25529</v>
      </c>
      <c r="I41" s="760"/>
      <c r="J41" s="143"/>
    </row>
    <row r="42" spans="1:10" ht="130" x14ac:dyDescent="0.2">
      <c r="A42" s="754">
        <v>34</v>
      </c>
      <c r="B42" s="754">
        <v>154</v>
      </c>
      <c r="C42" s="755">
        <v>5.15</v>
      </c>
      <c r="D42" s="756" t="s">
        <v>2911</v>
      </c>
      <c r="E42" s="754" t="s">
        <v>2915</v>
      </c>
      <c r="F42" s="761">
        <v>0.2</v>
      </c>
      <c r="G42" s="761" t="s">
        <v>25697</v>
      </c>
      <c r="H42" s="763" t="s">
        <v>25646</v>
      </c>
      <c r="I42" s="760"/>
      <c r="J42" s="143"/>
    </row>
    <row r="43" spans="1:10" ht="260" x14ac:dyDescent="0.2">
      <c r="A43" s="754">
        <v>35</v>
      </c>
      <c r="B43" s="754">
        <v>39</v>
      </c>
      <c r="C43" s="755">
        <v>6.1</v>
      </c>
      <c r="D43" s="756" t="s">
        <v>2912</v>
      </c>
      <c r="E43" s="754" t="s">
        <v>2916</v>
      </c>
      <c r="F43" s="761">
        <v>0.2</v>
      </c>
      <c r="G43" s="761" t="s">
        <v>25697</v>
      </c>
      <c r="H43" s="763" t="s">
        <v>25695</v>
      </c>
      <c r="I43" s="760"/>
      <c r="J43" s="143"/>
    </row>
    <row r="44" spans="1:10" ht="12" x14ac:dyDescent="0.2">
      <c r="A44" s="754">
        <v>36</v>
      </c>
      <c r="B44" s="754">
        <v>38</v>
      </c>
      <c r="C44" s="755">
        <v>9.1</v>
      </c>
      <c r="D44" s="756" t="s">
        <v>2913</v>
      </c>
      <c r="E44" s="754" t="s">
        <v>2914</v>
      </c>
      <c r="F44" s="761">
        <v>0.2</v>
      </c>
      <c r="G44" s="761" t="s">
        <v>25697</v>
      </c>
      <c r="H44" s="9" t="s">
        <v>25643</v>
      </c>
      <c r="I44" s="4"/>
      <c r="J44" s="4"/>
    </row>
    <row r="45" spans="1:10" ht="12" x14ac:dyDescent="0.2">
      <c r="A45" s="754">
        <v>37</v>
      </c>
      <c r="B45" s="938">
        <v>153</v>
      </c>
      <c r="C45" s="755">
        <v>7.3</v>
      </c>
      <c r="D45" s="756" t="s">
        <v>25837</v>
      </c>
      <c r="E45" s="938" t="s">
        <v>25838</v>
      </c>
      <c r="F45" s="940">
        <v>0.2</v>
      </c>
      <c r="G45" s="761" t="s">
        <v>25697</v>
      </c>
      <c r="H45" s="941" t="s">
        <v>25839</v>
      </c>
      <c r="I45" s="24"/>
      <c r="J45" s="903"/>
    </row>
    <row r="46" spans="1:10" x14ac:dyDescent="0.2">
      <c r="B46" s="49"/>
      <c r="C46" s="2"/>
      <c r="E46" s="36"/>
      <c r="F46" s="2"/>
      <c r="G46" s="694"/>
      <c r="H46" s="2"/>
    </row>
    <row r="47" spans="1:10" x14ac:dyDescent="0.2">
      <c r="B47" s="49"/>
      <c r="C47" s="2"/>
      <c r="E47" s="36"/>
      <c r="F47" s="2"/>
      <c r="G47" s="694"/>
      <c r="H47" s="2"/>
    </row>
    <row r="48" spans="1:10" x14ac:dyDescent="0.2">
      <c r="B48" s="49"/>
      <c r="C48" s="2"/>
      <c r="E48" s="36"/>
      <c r="F48" s="2"/>
      <c r="G48" s="694"/>
      <c r="H48" s="2"/>
    </row>
    <row r="49" spans="2:8" x14ac:dyDescent="0.2">
      <c r="B49" s="49"/>
      <c r="C49" s="2"/>
      <c r="E49" s="36"/>
      <c r="F49" s="2"/>
      <c r="G49" s="694"/>
      <c r="H49" s="2"/>
    </row>
    <row r="50" spans="2:8" x14ac:dyDescent="0.2">
      <c r="B50" s="49"/>
      <c r="C50" s="2"/>
      <c r="E50" s="36"/>
      <c r="F50" s="2"/>
      <c r="G50" s="694"/>
      <c r="H50" s="2"/>
    </row>
    <row r="51" spans="2:8" x14ac:dyDescent="0.2">
      <c r="B51" s="49"/>
      <c r="C51" s="2"/>
      <c r="E51" s="36"/>
      <c r="F51" s="2"/>
      <c r="G51" s="694"/>
      <c r="H51" s="2"/>
    </row>
    <row r="52" spans="2:8" x14ac:dyDescent="0.2">
      <c r="B52" s="49"/>
      <c r="C52" s="2"/>
      <c r="E52" s="36"/>
      <c r="F52" s="2"/>
      <c r="G52" s="694"/>
      <c r="H52" s="2"/>
    </row>
    <row r="53" spans="2:8" x14ac:dyDescent="0.2">
      <c r="B53" s="49"/>
      <c r="C53" s="2"/>
      <c r="E53" s="36"/>
      <c r="F53" s="2"/>
      <c r="G53" s="694"/>
      <c r="H53" s="2"/>
    </row>
    <row r="54" spans="2:8" x14ac:dyDescent="0.2">
      <c r="B54" s="49"/>
      <c r="C54" s="2"/>
      <c r="E54" s="36"/>
      <c r="F54" s="2"/>
      <c r="G54" s="694"/>
      <c r="H54" s="2"/>
    </row>
    <row r="55" spans="2:8" x14ac:dyDescent="0.2">
      <c r="B55" s="49"/>
      <c r="C55" s="2"/>
      <c r="E55" s="36"/>
      <c r="F55" s="2"/>
      <c r="G55" s="694"/>
      <c r="H55" s="2"/>
    </row>
    <row r="56" spans="2:8" x14ac:dyDescent="0.2">
      <c r="B56" s="49"/>
      <c r="C56" s="2"/>
      <c r="E56" s="36"/>
      <c r="F56" s="2"/>
      <c r="G56" s="694"/>
      <c r="H56" s="2"/>
    </row>
    <row r="57" spans="2:8" x14ac:dyDescent="0.2">
      <c r="B57" s="49"/>
      <c r="C57" s="2"/>
      <c r="E57" s="36"/>
      <c r="F57" s="2"/>
      <c r="G57" s="694"/>
      <c r="H57" s="2"/>
    </row>
    <row r="58" spans="2:8" x14ac:dyDescent="0.2">
      <c r="B58" s="49"/>
      <c r="C58" s="2"/>
      <c r="E58" s="36"/>
      <c r="F58" s="2"/>
      <c r="G58" s="694"/>
      <c r="H58" s="2"/>
    </row>
    <row r="59" spans="2:8" x14ac:dyDescent="0.2">
      <c r="B59" s="49"/>
      <c r="C59" s="2"/>
      <c r="E59" s="36"/>
      <c r="F59" s="2"/>
      <c r="G59" s="694"/>
      <c r="H59" s="2"/>
    </row>
    <row r="60" spans="2:8" x14ac:dyDescent="0.2">
      <c r="B60" s="49"/>
      <c r="C60" s="2"/>
      <c r="E60" s="36"/>
      <c r="F60" s="2"/>
      <c r="G60" s="694"/>
      <c r="H60" s="2"/>
    </row>
    <row r="61" spans="2:8" x14ac:dyDescent="0.2">
      <c r="B61" s="49"/>
      <c r="C61" s="2"/>
      <c r="E61" s="36"/>
      <c r="F61" s="2"/>
      <c r="G61" s="694"/>
      <c r="H61" s="2"/>
    </row>
    <row r="62" spans="2:8" x14ac:dyDescent="0.2">
      <c r="B62" s="49"/>
      <c r="C62" s="2"/>
      <c r="E62" s="36"/>
      <c r="F62" s="2"/>
      <c r="G62" s="694"/>
      <c r="H62" s="2"/>
    </row>
    <row r="63" spans="2:8" x14ac:dyDescent="0.2">
      <c r="B63" s="49"/>
      <c r="C63" s="2"/>
      <c r="E63" s="36"/>
      <c r="F63" s="2"/>
      <c r="G63" s="694"/>
      <c r="H63" s="2"/>
    </row>
    <row r="64" spans="2:8" x14ac:dyDescent="0.2">
      <c r="B64" s="49"/>
      <c r="C64" s="2"/>
      <c r="E64" s="36"/>
      <c r="F64" s="2"/>
      <c r="G64" s="694"/>
      <c r="H64" s="2"/>
    </row>
    <row r="65" spans="2:8" x14ac:dyDescent="0.2">
      <c r="B65" s="49"/>
      <c r="C65" s="2"/>
      <c r="E65" s="36"/>
      <c r="F65" s="2"/>
      <c r="G65" s="694"/>
      <c r="H65" s="2"/>
    </row>
    <row r="66" spans="2:8" x14ac:dyDescent="0.2">
      <c r="B66" s="49"/>
      <c r="C66" s="2"/>
      <c r="E66" s="36"/>
      <c r="F66" s="2"/>
      <c r="G66" s="694"/>
      <c r="H66" s="2"/>
    </row>
    <row r="67" spans="2:8" x14ac:dyDescent="0.2">
      <c r="B67" s="49"/>
      <c r="C67" s="2"/>
      <c r="E67" s="36"/>
      <c r="F67" s="2"/>
      <c r="G67" s="694"/>
      <c r="H67" s="2"/>
    </row>
    <row r="68" spans="2:8" x14ac:dyDescent="0.2">
      <c r="B68" s="49"/>
      <c r="C68" s="2"/>
      <c r="E68" s="36"/>
      <c r="F68" s="2"/>
      <c r="G68" s="694"/>
      <c r="H68" s="2"/>
    </row>
    <row r="69" spans="2:8" x14ac:dyDescent="0.2">
      <c r="B69" s="49"/>
      <c r="C69" s="2"/>
      <c r="E69" s="36"/>
      <c r="F69" s="2"/>
      <c r="G69" s="694"/>
      <c r="H69" s="2"/>
    </row>
    <row r="70" spans="2:8" x14ac:dyDescent="0.2">
      <c r="B70" s="49"/>
      <c r="C70" s="2"/>
      <c r="E70" s="36"/>
      <c r="F70" s="2"/>
      <c r="G70" s="694"/>
      <c r="H70" s="2"/>
    </row>
    <row r="71" spans="2:8" x14ac:dyDescent="0.2">
      <c r="B71" s="49"/>
      <c r="C71" s="2"/>
      <c r="E71" s="36"/>
      <c r="F71" s="2"/>
      <c r="G71" s="694"/>
      <c r="H71" s="2"/>
    </row>
    <row r="72" spans="2:8" x14ac:dyDescent="0.2">
      <c r="B72" s="49"/>
      <c r="C72" s="2"/>
      <c r="E72" s="36"/>
      <c r="F72" s="2"/>
      <c r="G72" s="694"/>
      <c r="H72" s="2"/>
    </row>
    <row r="73" spans="2:8" x14ac:dyDescent="0.2">
      <c r="B73" s="49"/>
      <c r="C73" s="2"/>
      <c r="E73" s="36"/>
      <c r="F73" s="2"/>
      <c r="G73" s="694"/>
      <c r="H73" s="2"/>
    </row>
    <row r="74" spans="2:8" x14ac:dyDescent="0.2">
      <c r="B74" s="49"/>
      <c r="C74" s="2"/>
      <c r="E74" s="36"/>
      <c r="F74" s="2"/>
      <c r="G74" s="694"/>
      <c r="H74" s="2"/>
    </row>
    <row r="75" spans="2:8" x14ac:dyDescent="0.2">
      <c r="B75" s="49"/>
      <c r="C75" s="2"/>
      <c r="E75" s="36"/>
      <c r="F75" s="2"/>
      <c r="G75" s="694"/>
      <c r="H75" s="2"/>
    </row>
    <row r="76" spans="2:8" x14ac:dyDescent="0.2">
      <c r="B76" s="49"/>
      <c r="C76" s="2"/>
      <c r="E76" s="36"/>
      <c r="F76" s="2"/>
      <c r="G76" s="694"/>
      <c r="H76" s="2"/>
    </row>
    <row r="77" spans="2:8" x14ac:dyDescent="0.2">
      <c r="B77" s="49"/>
      <c r="C77" s="2"/>
      <c r="E77" s="36"/>
      <c r="F77" s="2"/>
      <c r="G77" s="694"/>
      <c r="H77" s="2"/>
    </row>
    <row r="78" spans="2:8" x14ac:dyDescent="0.2">
      <c r="B78" s="49"/>
      <c r="C78" s="2"/>
      <c r="E78" s="36"/>
      <c r="F78" s="2"/>
      <c r="G78" s="694"/>
      <c r="H78" s="2"/>
    </row>
    <row r="79" spans="2:8" x14ac:dyDescent="0.2">
      <c r="B79" s="49"/>
      <c r="C79" s="2"/>
      <c r="E79" s="36"/>
      <c r="F79" s="2"/>
      <c r="G79" s="694"/>
      <c r="H79" s="2"/>
    </row>
    <row r="80" spans="2:8" x14ac:dyDescent="0.2">
      <c r="B80" s="49"/>
      <c r="C80" s="2"/>
      <c r="E80" s="36"/>
      <c r="F80" s="2"/>
      <c r="G80" s="694"/>
      <c r="H80" s="2"/>
    </row>
    <row r="81" spans="2:8" x14ac:dyDescent="0.2">
      <c r="B81" s="49"/>
      <c r="C81" s="2"/>
      <c r="E81" s="36"/>
      <c r="F81" s="2"/>
      <c r="G81" s="694"/>
      <c r="H81" s="2"/>
    </row>
    <row r="82" spans="2:8" x14ac:dyDescent="0.2">
      <c r="B82" s="49"/>
      <c r="C82" s="2"/>
      <c r="E82" s="36"/>
      <c r="F82" s="2"/>
      <c r="G82" s="694"/>
      <c r="H82" s="2"/>
    </row>
    <row r="83" spans="2:8" x14ac:dyDescent="0.2">
      <c r="B83" s="49"/>
      <c r="C83" s="2"/>
      <c r="E83" s="36"/>
      <c r="F83" s="2"/>
      <c r="G83" s="694"/>
      <c r="H83" s="2"/>
    </row>
    <row r="84" spans="2:8" x14ac:dyDescent="0.2">
      <c r="B84" s="49"/>
      <c r="C84" s="2"/>
      <c r="E84" s="36"/>
      <c r="F84" s="2"/>
      <c r="G84" s="694"/>
      <c r="H84" s="2"/>
    </row>
    <row r="85" spans="2:8" x14ac:dyDescent="0.2">
      <c r="B85" s="49"/>
      <c r="C85" s="2"/>
      <c r="E85" s="36"/>
      <c r="F85" s="2"/>
      <c r="G85" s="694"/>
      <c r="H85" s="2"/>
    </row>
    <row r="86" spans="2:8" x14ac:dyDescent="0.2">
      <c r="B86" s="49"/>
      <c r="C86" s="2"/>
      <c r="E86" s="36"/>
      <c r="F86" s="2"/>
      <c r="G86" s="694"/>
      <c r="H86" s="2"/>
    </row>
    <row r="87" spans="2:8" x14ac:dyDescent="0.2">
      <c r="B87" s="49"/>
      <c r="C87" s="2"/>
      <c r="E87" s="36"/>
      <c r="F87" s="2"/>
      <c r="G87" s="694"/>
      <c r="H87" s="2"/>
    </row>
    <row r="88" spans="2:8" x14ac:dyDescent="0.2">
      <c r="B88" s="49"/>
      <c r="C88" s="2"/>
      <c r="E88" s="36"/>
      <c r="F88" s="2"/>
      <c r="G88" s="694"/>
      <c r="H88" s="2"/>
    </row>
    <row r="89" spans="2:8" x14ac:dyDescent="0.2">
      <c r="B89" s="49"/>
      <c r="C89" s="2"/>
      <c r="E89" s="36"/>
      <c r="F89" s="2"/>
      <c r="G89" s="694"/>
      <c r="H89" s="2"/>
    </row>
    <row r="90" spans="2:8" x14ac:dyDescent="0.2">
      <c r="B90" s="49"/>
      <c r="C90" s="2"/>
      <c r="E90" s="36"/>
      <c r="F90" s="2"/>
      <c r="G90" s="694"/>
      <c r="H90" s="2"/>
    </row>
    <row r="91" spans="2:8" x14ac:dyDescent="0.2">
      <c r="B91" s="49"/>
      <c r="C91" s="2"/>
      <c r="E91" s="36"/>
      <c r="F91" s="2"/>
      <c r="G91" s="694"/>
      <c r="H91" s="2"/>
    </row>
    <row r="92" spans="2:8" x14ac:dyDescent="0.2">
      <c r="B92" s="49"/>
      <c r="C92" s="2"/>
      <c r="E92" s="36"/>
      <c r="F92" s="2"/>
      <c r="G92" s="694"/>
      <c r="H92" s="2"/>
    </row>
    <row r="93" spans="2:8" x14ac:dyDescent="0.2">
      <c r="B93" s="49"/>
      <c r="C93" s="2"/>
      <c r="E93" s="36"/>
      <c r="F93" s="2"/>
      <c r="G93" s="694"/>
      <c r="H93" s="2"/>
    </row>
    <row r="94" spans="2:8" x14ac:dyDescent="0.2">
      <c r="B94" s="49"/>
      <c r="C94" s="2"/>
      <c r="E94" s="36"/>
      <c r="F94" s="2"/>
      <c r="G94" s="694"/>
      <c r="H94" s="2"/>
    </row>
    <row r="95" spans="2:8" x14ac:dyDescent="0.2">
      <c r="B95" s="49"/>
      <c r="C95" s="2"/>
      <c r="E95" s="36"/>
      <c r="F95" s="2"/>
      <c r="G95" s="694"/>
      <c r="H95" s="2"/>
    </row>
    <row r="96" spans="2:8" x14ac:dyDescent="0.2">
      <c r="B96" s="49"/>
      <c r="C96" s="2"/>
      <c r="E96" s="36"/>
      <c r="F96" s="2"/>
      <c r="G96" s="694"/>
      <c r="H96" s="2"/>
    </row>
    <row r="97" spans="2:8" x14ac:dyDescent="0.2">
      <c r="B97" s="49"/>
      <c r="C97" s="2"/>
      <c r="E97" s="36"/>
      <c r="F97" s="2"/>
      <c r="G97" s="694"/>
      <c r="H97" s="2"/>
    </row>
    <row r="98" spans="2:8" x14ac:dyDescent="0.2">
      <c r="B98" s="49"/>
      <c r="C98" s="2"/>
      <c r="E98" s="36"/>
      <c r="F98" s="2"/>
      <c r="G98" s="694"/>
      <c r="H98" s="2"/>
    </row>
    <row r="99" spans="2:8" x14ac:dyDescent="0.2">
      <c r="B99" s="49"/>
      <c r="C99" s="2"/>
      <c r="E99" s="36"/>
      <c r="F99" s="2"/>
      <c r="G99" s="694"/>
      <c r="H99" s="2"/>
    </row>
    <row r="100" spans="2:8" x14ac:dyDescent="0.2">
      <c r="B100" s="49"/>
      <c r="C100" s="2"/>
      <c r="E100" s="36"/>
      <c r="F100" s="2"/>
      <c r="G100" s="694"/>
      <c r="H100" s="2"/>
    </row>
    <row r="101" spans="2:8" x14ac:dyDescent="0.2">
      <c r="B101" s="49"/>
      <c r="C101" s="2"/>
      <c r="E101" s="36"/>
      <c r="F101" s="2"/>
      <c r="G101" s="694"/>
      <c r="H101" s="2"/>
    </row>
    <row r="102" spans="2:8" x14ac:dyDescent="0.2">
      <c r="B102" s="49"/>
      <c r="C102" s="2"/>
      <c r="E102" s="36"/>
      <c r="F102" s="2"/>
      <c r="G102" s="694"/>
      <c r="H102" s="2"/>
    </row>
    <row r="103" spans="2:8" x14ac:dyDescent="0.2">
      <c r="B103" s="49"/>
      <c r="C103" s="2"/>
      <c r="E103" s="36"/>
      <c r="F103" s="2"/>
      <c r="G103" s="694"/>
      <c r="H103" s="2"/>
    </row>
    <row r="104" spans="2:8" x14ac:dyDescent="0.2">
      <c r="B104" s="49"/>
      <c r="C104" s="2"/>
      <c r="E104" s="36"/>
      <c r="F104" s="2"/>
      <c r="G104" s="694"/>
      <c r="H104" s="2"/>
    </row>
    <row r="105" spans="2:8" x14ac:dyDescent="0.2">
      <c r="B105" s="49"/>
      <c r="C105" s="2"/>
      <c r="E105" s="36"/>
      <c r="F105" s="2"/>
      <c r="G105" s="694"/>
      <c r="H105" s="2"/>
    </row>
    <row r="106" spans="2:8" x14ac:dyDescent="0.2">
      <c r="B106" s="49"/>
      <c r="C106" s="2"/>
      <c r="E106" s="36"/>
      <c r="F106" s="2"/>
      <c r="G106" s="694"/>
      <c r="H106" s="2"/>
    </row>
    <row r="107" spans="2:8" x14ac:dyDescent="0.2">
      <c r="B107" s="49"/>
      <c r="C107" s="2"/>
      <c r="E107" s="36"/>
      <c r="F107" s="2"/>
      <c r="G107" s="694"/>
      <c r="H107" s="2"/>
    </row>
    <row r="108" spans="2:8" x14ac:dyDescent="0.2">
      <c r="B108" s="49"/>
      <c r="C108" s="2"/>
      <c r="E108" s="36"/>
      <c r="F108" s="2"/>
      <c r="G108" s="694"/>
      <c r="H108" s="2"/>
    </row>
    <row r="109" spans="2:8" x14ac:dyDescent="0.2">
      <c r="B109" s="49"/>
      <c r="C109" s="2"/>
      <c r="E109" s="36"/>
      <c r="F109" s="2"/>
      <c r="G109" s="694"/>
      <c r="H109" s="2"/>
    </row>
    <row r="110" spans="2:8" x14ac:dyDescent="0.2">
      <c r="B110" s="49"/>
      <c r="C110" s="2"/>
      <c r="E110" s="36"/>
      <c r="F110" s="2"/>
      <c r="G110" s="694"/>
      <c r="H110" s="2"/>
    </row>
    <row r="111" spans="2:8" x14ac:dyDescent="0.2">
      <c r="B111" s="49"/>
      <c r="C111" s="2"/>
      <c r="E111" s="36"/>
      <c r="F111" s="2"/>
      <c r="G111" s="694"/>
      <c r="H111" s="2"/>
    </row>
    <row r="112" spans="2:8" x14ac:dyDescent="0.2">
      <c r="B112" s="49"/>
      <c r="C112" s="2"/>
      <c r="E112" s="36"/>
      <c r="F112" s="2"/>
      <c r="G112" s="694"/>
      <c r="H112" s="2"/>
    </row>
    <row r="113" spans="2:8" x14ac:dyDescent="0.2">
      <c r="B113" s="49"/>
      <c r="C113" s="2"/>
      <c r="E113" s="36"/>
      <c r="F113" s="2"/>
      <c r="G113" s="694"/>
      <c r="H113" s="2"/>
    </row>
    <row r="114" spans="2:8" x14ac:dyDescent="0.2">
      <c r="B114" s="49"/>
      <c r="C114" s="2"/>
      <c r="E114" s="36"/>
      <c r="F114" s="2"/>
      <c r="G114" s="694"/>
      <c r="H114" s="2"/>
    </row>
    <row r="115" spans="2:8" x14ac:dyDescent="0.2">
      <c r="B115" s="49"/>
      <c r="C115" s="2"/>
      <c r="E115" s="36"/>
      <c r="F115" s="2"/>
      <c r="G115" s="694"/>
      <c r="H115" s="2"/>
    </row>
    <row r="116" spans="2:8" x14ac:dyDescent="0.2">
      <c r="B116" s="49"/>
      <c r="C116" s="2"/>
      <c r="E116" s="36"/>
      <c r="F116" s="2"/>
      <c r="G116" s="694"/>
      <c r="H116" s="2"/>
    </row>
    <row r="117" spans="2:8" x14ac:dyDescent="0.2">
      <c r="B117" s="49"/>
      <c r="C117" s="2"/>
      <c r="E117" s="36"/>
      <c r="F117" s="2"/>
      <c r="G117" s="694"/>
      <c r="H117" s="2"/>
    </row>
    <row r="118" spans="2:8" x14ac:dyDescent="0.2">
      <c r="B118" s="49"/>
      <c r="C118" s="2"/>
      <c r="E118" s="36"/>
      <c r="F118" s="2"/>
      <c r="G118" s="694"/>
      <c r="H118" s="2"/>
    </row>
    <row r="119" spans="2:8" x14ac:dyDescent="0.2">
      <c r="B119" s="49"/>
      <c r="C119" s="2"/>
      <c r="E119" s="36"/>
      <c r="F119" s="2"/>
      <c r="G119" s="694"/>
      <c r="H119" s="2"/>
    </row>
    <row r="120" spans="2:8" x14ac:dyDescent="0.2">
      <c r="B120" s="49"/>
      <c r="C120" s="2"/>
      <c r="E120" s="36"/>
      <c r="F120" s="2"/>
      <c r="G120" s="694"/>
      <c r="H120" s="2"/>
    </row>
    <row r="121" spans="2:8" x14ac:dyDescent="0.2">
      <c r="B121" s="49"/>
      <c r="C121" s="2"/>
      <c r="E121" s="36"/>
      <c r="F121" s="2"/>
      <c r="G121" s="694"/>
      <c r="H121" s="2"/>
    </row>
    <row r="122" spans="2:8" x14ac:dyDescent="0.2">
      <c r="B122" s="49"/>
      <c r="C122" s="2"/>
      <c r="E122" s="36"/>
      <c r="F122" s="2"/>
      <c r="G122" s="694"/>
      <c r="H122" s="2"/>
    </row>
    <row r="123" spans="2:8" x14ac:dyDescent="0.2">
      <c r="B123" s="49"/>
      <c r="C123" s="2"/>
      <c r="E123" s="36"/>
      <c r="F123" s="2"/>
      <c r="G123" s="694"/>
      <c r="H123" s="2"/>
    </row>
    <row r="124" spans="2:8" x14ac:dyDescent="0.2">
      <c r="B124" s="49"/>
      <c r="C124" s="2"/>
      <c r="E124" s="36"/>
      <c r="F124" s="2"/>
      <c r="G124" s="694"/>
      <c r="H124" s="2"/>
    </row>
    <row r="125" spans="2:8" x14ac:dyDescent="0.2">
      <c r="B125" s="49"/>
      <c r="C125" s="2"/>
      <c r="E125" s="36"/>
      <c r="F125" s="2"/>
      <c r="G125" s="694"/>
      <c r="H125" s="2"/>
    </row>
    <row r="126" spans="2:8" x14ac:dyDescent="0.2">
      <c r="B126" s="49"/>
      <c r="C126" s="2"/>
      <c r="E126" s="36"/>
      <c r="F126" s="2"/>
      <c r="G126" s="694"/>
      <c r="H126" s="2"/>
    </row>
  </sheetData>
  <autoFilter ref="A8:J45" xr:uid="{452AA72A-EF7E-4338-BD40-3BC689A595F2}">
    <filterColumn colId="7" showButton="0"/>
    <filterColumn colId="8" showButton="0"/>
  </autoFilter>
  <mergeCells count="2">
    <mergeCell ref="H8:J8"/>
    <mergeCell ref="A7:J7"/>
  </mergeCells>
  <phoneticPr fontId="22" type="noConversion"/>
  <hyperlinks>
    <hyperlink ref="C37" location="'5.1'!E4" display="'5.1'!E4" xr:uid="{8A1F0BA0-654F-4CAB-BF11-0C434C02C2A5}"/>
    <hyperlink ref="C38" location="'5.2'!E2" display="'5.2'!E2" xr:uid="{59F79B9F-8AC7-410E-AFE3-02B2F9F649F3}"/>
    <hyperlink ref="C39" location="'5.3'!E4" display="'5.3'!E4" xr:uid="{A925C783-887F-45AB-A101-837A4B888D24}"/>
    <hyperlink ref="C40" location="'5.4'!E4" display="'5.4'!E4" xr:uid="{7E7AE6A7-C1B9-4A57-999C-8035D92B78F5}"/>
    <hyperlink ref="C41" location="'5.5'!A1" display="'5.5'!A1" xr:uid="{01718BEE-9C4E-4CD0-8EFE-87E376EB072A}"/>
    <hyperlink ref="C42" location="'5.15'!A1" display="'5.15'!A1" xr:uid="{405CA105-2B47-47E6-A2ED-87954EA9EB28}"/>
    <hyperlink ref="C43" location="'6.1'!E4" display="'6.1'!E4" xr:uid="{02B40F60-094B-4B76-AC36-40F2A564934E}"/>
    <hyperlink ref="C27" location="'2.9'!E2" display="'2.9'!E2" xr:uid="{3B04EB14-761C-46F5-ABC9-5BFAD961AF1D}"/>
    <hyperlink ref="C31" location="'2.13'!E2" display="'2.13'!E2" xr:uid="{A71A1F24-23CD-46B3-B650-A5633C8A67F5}"/>
    <hyperlink ref="C32" location="'2.14'!E2" display="'2.14'!E2" xr:uid="{A5306CF5-E483-41FA-ADC5-F74A3864B519}"/>
    <hyperlink ref="C33" location="'2.15'!E4" display="'2.15'!E4" xr:uid="{1B7729D7-18A9-4DF9-88EE-CFCD77792A4C}"/>
    <hyperlink ref="C28" location="'2.10'!A1" display="2.10" xr:uid="{00435D27-9F5E-4132-A9FA-A6DDBBBA6B74}"/>
    <hyperlink ref="C35" location="'2.18'!A1" display="'2.18'!A1" xr:uid="{913BEC9B-F2A0-41D0-870B-D34612491ADA}"/>
    <hyperlink ref="C30" location="'2.12'!A1" display="'2.12'!A1" xr:uid="{DA3936E7-6DEA-4F80-AAAE-D29CD9C7D1D6}"/>
    <hyperlink ref="C34" location="'2.16'!A1" display="'2.16'!A1" xr:uid="{2350CBCC-A7DD-4FB0-97E9-1FE4D32A02C8}"/>
    <hyperlink ref="C44" location="'9.1'!A1" display="'9.1'!A1" xr:uid="{713A95EE-1AFD-44FD-931C-4DE7AC396874}"/>
    <hyperlink ref="C45" location="'7.3'!A1" display="'7.3'!A1" xr:uid="{0E4DFBC0-E2F8-4923-88BE-F2560D2AE0CD}"/>
  </hyperlinks>
  <pageMargins left="0.7" right="0.7" top="0.75" bottom="0.75" header="0.3" footer="0.3"/>
  <pageSetup orientation="portrait" horizontalDpi="1200" verticalDpi="1200" r:id="rId1"/>
  <headerFooter>
    <oddHeader>&amp;L&amp;"Calibri"&amp;10&amp;K0078D7CBUAE Classification: Restricted&amp;1#</oddHeader>
    <oddFooter>&amp;C_x000D_&amp;1#&amp;"Aptos"&amp;10&amp;K000000 Restricted - External</oddFooter>
  </headerFooter>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454697-6757-4B0F-AB31-E50FA89AA51D}">
  <sheetPr codeName="Sheet64"/>
  <dimension ref="A1:AY165"/>
  <sheetViews>
    <sheetView showGridLines="0" tabSelected="1" zoomScaleNormal="100" workbookViewId="0"/>
  </sheetViews>
  <sheetFormatPr defaultColWidth="10.1796875" defaultRowHeight="10" x14ac:dyDescent="0.2"/>
  <cols>
    <col min="1" max="3" width="10.1796875" style="2"/>
    <col min="4" max="4" width="33.81640625" style="2" customWidth="1"/>
    <col min="5" max="5" width="6.81640625" style="2" customWidth="1"/>
    <col min="6" max="6" width="5.1796875" style="2" customWidth="1"/>
    <col min="7" max="7" width="27.453125" style="2" customWidth="1"/>
    <col min="8" max="10" width="15.54296875" style="2" customWidth="1"/>
    <col min="11" max="15" width="16.54296875" style="2" customWidth="1"/>
    <col min="16" max="16" width="21.54296875" style="2" customWidth="1"/>
    <col min="17" max="17" width="13.453125" style="2" customWidth="1"/>
    <col min="18" max="27" width="17.81640625" style="2" customWidth="1"/>
    <col min="28" max="29" width="18.453125" style="2" customWidth="1"/>
    <col min="30" max="16384" width="10.1796875" style="2"/>
  </cols>
  <sheetData>
    <row r="1" spans="1:29" ht="11" thickBot="1" x14ac:dyDescent="0.3">
      <c r="A1" s="1" t="s">
        <v>0</v>
      </c>
    </row>
    <row r="2" spans="1:29" ht="10.5" x14ac:dyDescent="0.2">
      <c r="E2" s="943" t="s">
        <v>25841</v>
      </c>
      <c r="F2" s="943"/>
      <c r="G2" s="943"/>
      <c r="H2" s="943"/>
      <c r="I2" s="943"/>
      <c r="J2" s="943"/>
      <c r="K2" s="943"/>
      <c r="L2" s="943"/>
      <c r="M2" s="943"/>
      <c r="N2" s="943"/>
      <c r="O2" s="943"/>
      <c r="P2" s="943"/>
      <c r="Q2" s="943"/>
      <c r="R2" s="943"/>
      <c r="S2" s="943"/>
      <c r="T2" s="943"/>
      <c r="U2" s="943"/>
      <c r="V2" s="943"/>
      <c r="W2" s="943"/>
      <c r="X2" s="943"/>
      <c r="Y2" s="943"/>
      <c r="Z2" s="943"/>
      <c r="AA2" s="943"/>
      <c r="AB2" s="943"/>
      <c r="AC2" s="943"/>
    </row>
    <row r="3" spans="1:29" x14ac:dyDescent="0.2">
      <c r="E3" s="944" t="s">
        <v>1</v>
      </c>
      <c r="F3" s="944"/>
      <c r="G3" s="945"/>
      <c r="H3" s="945"/>
      <c r="I3" s="945"/>
      <c r="J3" s="945"/>
      <c r="K3" s="945"/>
      <c r="L3" s="945"/>
      <c r="M3" s="945"/>
      <c r="N3" s="945"/>
      <c r="O3" s="945"/>
      <c r="P3" s="945"/>
      <c r="Q3" s="945"/>
      <c r="R3" s="945"/>
      <c r="S3" s="945"/>
      <c r="T3" s="945"/>
      <c r="U3" s="945"/>
      <c r="V3" s="945"/>
      <c r="W3" s="945"/>
      <c r="X3" s="945"/>
      <c r="Y3" s="945"/>
      <c r="Z3" s="945"/>
      <c r="AA3" s="945"/>
      <c r="AB3" s="945"/>
      <c r="AC3" s="945"/>
    </row>
    <row r="4" spans="1:29" x14ac:dyDescent="0.2">
      <c r="E4" s="944" t="s">
        <v>2</v>
      </c>
      <c r="F4" s="944"/>
      <c r="G4" s="946"/>
      <c r="H4" s="946"/>
      <c r="I4" s="946"/>
      <c r="J4" s="946"/>
      <c r="K4" s="946"/>
      <c r="L4" s="946"/>
      <c r="M4" s="946"/>
      <c r="N4" s="946"/>
      <c r="O4" s="946"/>
      <c r="P4" s="946"/>
      <c r="Q4" s="946"/>
      <c r="R4" s="946"/>
      <c r="S4" s="946"/>
      <c r="T4" s="946"/>
      <c r="U4" s="946"/>
      <c r="V4" s="946"/>
      <c r="W4" s="946"/>
      <c r="X4" s="946"/>
      <c r="Y4" s="946"/>
      <c r="Z4" s="946"/>
      <c r="AA4" s="946"/>
      <c r="AB4" s="946"/>
      <c r="AC4" s="946"/>
    </row>
    <row r="5" spans="1:29" x14ac:dyDescent="0.2">
      <c r="E5" s="944" t="s">
        <v>3</v>
      </c>
      <c r="F5" s="944"/>
      <c r="G5" s="946"/>
      <c r="H5" s="946"/>
      <c r="I5" s="946"/>
      <c r="J5" s="946"/>
      <c r="K5" s="946"/>
      <c r="L5" s="946"/>
      <c r="M5" s="946"/>
      <c r="N5" s="946"/>
      <c r="O5" s="946"/>
      <c r="P5" s="946"/>
      <c r="Q5" s="946"/>
      <c r="R5" s="946"/>
      <c r="S5" s="946"/>
      <c r="T5" s="946"/>
      <c r="U5" s="946"/>
      <c r="V5" s="946"/>
      <c r="W5" s="946"/>
      <c r="X5" s="946"/>
      <c r="Y5" s="946"/>
      <c r="Z5" s="946"/>
      <c r="AA5" s="946"/>
      <c r="AB5" s="946"/>
      <c r="AC5" s="946"/>
    </row>
    <row r="6" spans="1:29" x14ac:dyDescent="0.2">
      <c r="E6" s="36"/>
      <c r="F6" s="36"/>
      <c r="G6" s="182"/>
      <c r="H6" s="182"/>
      <c r="I6" s="182"/>
      <c r="J6" s="182"/>
      <c r="K6" s="182"/>
      <c r="L6" s="182"/>
      <c r="M6" s="182"/>
      <c r="N6" s="182"/>
      <c r="O6" s="182"/>
      <c r="P6" s="182"/>
      <c r="Q6" s="182"/>
      <c r="R6" s="182"/>
      <c r="S6" s="182"/>
      <c r="T6" s="182"/>
      <c r="U6" s="182"/>
      <c r="V6" s="182"/>
      <c r="W6" s="182"/>
      <c r="X6" s="182"/>
      <c r="Y6" s="182"/>
      <c r="Z6" s="182"/>
      <c r="AA6" s="182"/>
      <c r="AB6" s="182"/>
      <c r="AC6" s="182"/>
    </row>
    <row r="7" spans="1:29" ht="10" customHeight="1" x14ac:dyDescent="0.2">
      <c r="E7" s="36"/>
      <c r="F7" s="36"/>
      <c r="G7" s="36"/>
      <c r="H7" s="36"/>
      <c r="I7" s="36"/>
      <c r="J7" s="36"/>
      <c r="K7" s="36"/>
      <c r="L7" s="36"/>
      <c r="M7" s="36"/>
      <c r="N7" s="36"/>
      <c r="O7" s="36"/>
      <c r="P7" s="36"/>
      <c r="Q7" s="36"/>
      <c r="R7" s="36"/>
      <c r="S7" s="36"/>
      <c r="T7" s="36"/>
      <c r="U7" s="36"/>
      <c r="V7" s="36"/>
      <c r="W7" s="36"/>
      <c r="X7" s="36"/>
      <c r="Y7" s="36"/>
      <c r="Z7" s="36"/>
      <c r="AA7" s="36"/>
      <c r="AB7" s="36"/>
      <c r="AC7" s="36"/>
    </row>
    <row r="8" spans="1:29" x14ac:dyDescent="0.2">
      <c r="E8" s="36"/>
      <c r="F8" s="258"/>
      <c r="G8" s="258"/>
      <c r="H8" s="258"/>
      <c r="I8" s="258"/>
      <c r="J8" s="258"/>
      <c r="K8" s="258"/>
      <c r="L8" s="258"/>
      <c r="M8" s="258"/>
      <c r="N8" s="258"/>
      <c r="O8" s="258"/>
      <c r="P8" s="693"/>
      <c r="Q8" s="258"/>
      <c r="R8" s="36"/>
      <c r="S8" s="36"/>
      <c r="T8" s="36"/>
      <c r="U8" s="36"/>
      <c r="V8" s="36"/>
      <c r="W8" s="36"/>
      <c r="X8" s="36"/>
      <c r="Y8" s="36"/>
      <c r="Z8" s="36"/>
      <c r="AA8" s="36"/>
      <c r="AB8" s="36"/>
      <c r="AC8" s="36"/>
    </row>
    <row r="9" spans="1:29" ht="15" customHeight="1" x14ac:dyDescent="0.2">
      <c r="E9" s="947" t="s">
        <v>4</v>
      </c>
      <c r="F9" s="947" t="s">
        <v>5</v>
      </c>
      <c r="G9" s="947" t="s">
        <v>6</v>
      </c>
      <c r="H9" s="948" t="s">
        <v>24226</v>
      </c>
      <c r="I9" s="948" t="s">
        <v>24227</v>
      </c>
      <c r="J9" s="948" t="s">
        <v>24228</v>
      </c>
      <c r="K9" s="955" t="s">
        <v>2266</v>
      </c>
      <c r="L9" s="957" t="s">
        <v>24305</v>
      </c>
      <c r="M9" s="957" t="s">
        <v>24306</v>
      </c>
      <c r="N9" s="948" t="s">
        <v>24307</v>
      </c>
      <c r="O9" s="948" t="s">
        <v>24229</v>
      </c>
      <c r="P9" s="961" t="s">
        <v>10</v>
      </c>
      <c r="Q9" s="961" t="s">
        <v>7</v>
      </c>
      <c r="R9" s="959" t="s">
        <v>11</v>
      </c>
      <c r="S9" s="960"/>
      <c r="T9" s="960"/>
      <c r="U9" s="960"/>
      <c r="V9" s="960"/>
      <c r="W9" s="960"/>
      <c r="X9" s="960"/>
      <c r="Y9" s="960"/>
      <c r="Z9" s="960"/>
      <c r="AA9" s="960"/>
      <c r="AB9" s="949" t="s">
        <v>12</v>
      </c>
      <c r="AC9" s="949" t="s">
        <v>13</v>
      </c>
    </row>
    <row r="10" spans="1:29" ht="21" customHeight="1" x14ac:dyDescent="0.2">
      <c r="E10" s="947"/>
      <c r="F10" s="947"/>
      <c r="G10" s="947"/>
      <c r="H10" s="948"/>
      <c r="I10" s="948"/>
      <c r="J10" s="948"/>
      <c r="K10" s="956"/>
      <c r="L10" s="958"/>
      <c r="M10" s="958"/>
      <c r="N10" s="948"/>
      <c r="O10" s="948"/>
      <c r="P10" s="961"/>
      <c r="Q10" s="961"/>
      <c r="R10" s="138" t="s">
        <v>14</v>
      </c>
      <c r="S10" s="138" t="s">
        <v>15</v>
      </c>
      <c r="T10" s="138" t="s">
        <v>16</v>
      </c>
      <c r="U10" s="684" t="s">
        <v>17</v>
      </c>
      <c r="V10" s="684" t="s">
        <v>18</v>
      </c>
      <c r="W10" s="138" t="s">
        <v>19</v>
      </c>
      <c r="X10" s="138" t="s">
        <v>20</v>
      </c>
      <c r="Y10" s="138" t="s">
        <v>21</v>
      </c>
      <c r="Z10" s="685" t="s">
        <v>22</v>
      </c>
      <c r="AA10" s="685" t="s">
        <v>23</v>
      </c>
      <c r="AB10" s="949"/>
      <c r="AC10" s="949"/>
    </row>
    <row r="11" spans="1:29" ht="10.5" x14ac:dyDescent="0.2">
      <c r="E11" s="947"/>
      <c r="F11" s="947"/>
      <c r="G11" s="947"/>
      <c r="H11" s="259" t="s">
        <v>8</v>
      </c>
      <c r="I11" s="259" t="s">
        <v>24</v>
      </c>
      <c r="J11" s="259" t="s">
        <v>25</v>
      </c>
      <c r="K11" s="259" t="s">
        <v>26</v>
      </c>
      <c r="L11" s="259" t="s">
        <v>27</v>
      </c>
      <c r="M11" s="259" t="s">
        <v>28</v>
      </c>
      <c r="N11" s="259" t="s">
        <v>29</v>
      </c>
      <c r="O11" s="259" t="s">
        <v>30</v>
      </c>
      <c r="P11" s="259" t="s">
        <v>31</v>
      </c>
      <c r="Q11" s="259" t="s">
        <v>32</v>
      </c>
      <c r="R11" s="259" t="s">
        <v>33</v>
      </c>
      <c r="S11" s="259" t="s">
        <v>34</v>
      </c>
      <c r="T11" s="259" t="s">
        <v>35</v>
      </c>
      <c r="U11" s="259" t="s">
        <v>36</v>
      </c>
      <c r="V11" s="259" t="s">
        <v>37</v>
      </c>
      <c r="W11" s="259" t="s">
        <v>38</v>
      </c>
      <c r="X11" s="259" t="s">
        <v>39</v>
      </c>
      <c r="Y11" s="259" t="s">
        <v>56</v>
      </c>
      <c r="Z11" s="259" t="s">
        <v>58</v>
      </c>
      <c r="AA11" s="259" t="s">
        <v>60</v>
      </c>
      <c r="AB11" s="259" t="s">
        <v>62</v>
      </c>
      <c r="AC11" s="259" t="s">
        <v>64</v>
      </c>
    </row>
    <row r="12" spans="1:29" ht="13.5" customHeight="1" x14ac:dyDescent="0.2">
      <c r="E12" s="260" t="s">
        <v>8</v>
      </c>
      <c r="F12" s="261">
        <v>1</v>
      </c>
      <c r="G12" s="950" t="s">
        <v>3051</v>
      </c>
      <c r="H12" s="951"/>
      <c r="I12" s="951"/>
      <c r="J12" s="951"/>
      <c r="K12" s="951"/>
      <c r="L12" s="951"/>
      <c r="M12" s="951"/>
      <c r="N12" s="951"/>
      <c r="O12" s="951"/>
      <c r="P12" s="951"/>
      <c r="Q12" s="951"/>
      <c r="R12" s="951"/>
      <c r="S12" s="951"/>
      <c r="T12" s="951"/>
      <c r="U12" s="951"/>
      <c r="V12" s="951"/>
      <c r="W12" s="951"/>
      <c r="X12" s="951"/>
      <c r="Y12" s="951"/>
      <c r="Z12" s="951"/>
      <c r="AA12" s="951"/>
      <c r="AB12" s="951"/>
      <c r="AC12" s="952"/>
    </row>
    <row r="13" spans="1:29" ht="14.25" customHeight="1" x14ac:dyDescent="0.2">
      <c r="E13" s="260" t="s">
        <v>24</v>
      </c>
      <c r="F13" s="697">
        <v>1.1000000000000001</v>
      </c>
      <c r="G13" s="953" t="s">
        <v>2982</v>
      </c>
      <c r="H13" s="953"/>
      <c r="I13" s="953"/>
      <c r="J13" s="953"/>
      <c r="K13" s="953"/>
      <c r="L13" s="954"/>
      <c r="M13" s="954"/>
      <c r="N13" s="953"/>
      <c r="O13" s="953"/>
      <c r="P13" s="953"/>
      <c r="Q13" s="953"/>
      <c r="R13" s="953"/>
      <c r="S13" s="953"/>
      <c r="T13" s="953"/>
      <c r="U13" s="953"/>
      <c r="V13" s="953"/>
      <c r="W13" s="953"/>
      <c r="X13" s="953"/>
      <c r="Y13" s="953"/>
      <c r="Z13" s="953"/>
      <c r="AA13" s="953"/>
      <c r="AB13" s="953"/>
      <c r="AC13" s="953"/>
    </row>
    <row r="14" spans="1:29" x14ac:dyDescent="0.2">
      <c r="E14" s="260" t="s">
        <v>25</v>
      </c>
      <c r="F14" s="262" t="s">
        <v>40</v>
      </c>
      <c r="G14" s="787" t="s">
        <v>41</v>
      </c>
      <c r="H14" s="263"/>
      <c r="I14" s="263"/>
      <c r="J14" s="263"/>
      <c r="K14" s="264"/>
      <c r="L14" s="265"/>
      <c r="M14" s="265"/>
      <c r="N14" s="265"/>
      <c r="O14" s="266"/>
      <c r="P14" s="267" t="s">
        <v>42</v>
      </c>
      <c r="Q14" s="268"/>
      <c r="R14" s="3"/>
      <c r="S14" s="269"/>
      <c r="T14" s="270"/>
      <c r="U14" s="270"/>
      <c r="V14" s="270"/>
      <c r="W14" s="270"/>
      <c r="X14" s="270"/>
      <c r="Y14" s="270"/>
      <c r="Z14" s="270"/>
      <c r="AA14" s="270"/>
      <c r="AB14" s="271"/>
      <c r="AC14" s="272"/>
    </row>
    <row r="15" spans="1:29" x14ac:dyDescent="0.2">
      <c r="E15" s="260" t="s">
        <v>26</v>
      </c>
      <c r="F15" s="262" t="s">
        <v>43</v>
      </c>
      <c r="G15" s="787" t="s">
        <v>41</v>
      </c>
      <c r="H15" s="263"/>
      <c r="I15" s="263"/>
      <c r="J15" s="263"/>
      <c r="K15" s="264"/>
      <c r="L15" s="265"/>
      <c r="M15" s="265"/>
      <c r="N15" s="265"/>
      <c r="O15" s="266"/>
      <c r="P15" s="267" t="s">
        <v>42</v>
      </c>
      <c r="Q15" s="268"/>
      <c r="R15" s="3"/>
      <c r="S15" s="273"/>
      <c r="T15" s="274"/>
      <c r="U15" s="274"/>
      <c r="V15" s="274"/>
      <c r="W15" s="274"/>
      <c r="X15" s="274"/>
      <c r="Y15" s="274"/>
      <c r="Z15" s="274"/>
      <c r="AA15" s="274"/>
      <c r="AB15" s="275"/>
      <c r="AC15" s="276"/>
    </row>
    <row r="16" spans="1:29" x14ac:dyDescent="0.2">
      <c r="E16" s="260" t="s">
        <v>27</v>
      </c>
      <c r="F16" s="262" t="s">
        <v>44</v>
      </c>
      <c r="G16" s="787" t="s">
        <v>41</v>
      </c>
      <c r="H16" s="263"/>
      <c r="I16" s="263"/>
      <c r="J16" s="263"/>
      <c r="K16" s="264"/>
      <c r="L16" s="265"/>
      <c r="M16" s="265"/>
      <c r="N16" s="265"/>
      <c r="O16" s="266"/>
      <c r="P16" s="267" t="s">
        <v>42</v>
      </c>
      <c r="Q16" s="268"/>
      <c r="R16" s="277"/>
      <c r="S16" s="278"/>
      <c r="T16" s="279"/>
      <c r="U16" s="279"/>
      <c r="V16" s="279"/>
      <c r="W16" s="279"/>
      <c r="X16" s="279"/>
      <c r="Y16" s="279"/>
      <c r="Z16" s="279"/>
      <c r="AA16" s="279"/>
      <c r="AB16" s="275"/>
      <c r="AC16" s="276"/>
    </row>
    <row r="17" spans="5:29" x14ac:dyDescent="0.2">
      <c r="E17" s="260" t="s">
        <v>28</v>
      </c>
      <c r="F17" s="262" t="s">
        <v>45</v>
      </c>
      <c r="G17" s="787" t="s">
        <v>41</v>
      </c>
      <c r="H17" s="263"/>
      <c r="I17" s="263"/>
      <c r="J17" s="263"/>
      <c r="K17" s="264"/>
      <c r="L17" s="265"/>
      <c r="M17" s="265"/>
      <c r="N17" s="265"/>
      <c r="O17" s="266"/>
      <c r="P17" s="267" t="s">
        <v>42</v>
      </c>
      <c r="Q17" s="268"/>
      <c r="R17" s="3"/>
      <c r="S17" s="273"/>
      <c r="T17" s="274"/>
      <c r="U17" s="274"/>
      <c r="V17" s="274"/>
      <c r="W17" s="274"/>
      <c r="X17" s="274"/>
      <c r="Y17" s="274"/>
      <c r="Z17" s="274"/>
      <c r="AA17" s="274"/>
      <c r="AB17" s="275"/>
      <c r="AC17" s="276"/>
    </row>
    <row r="18" spans="5:29" x14ac:dyDescent="0.2">
      <c r="E18" s="260" t="s">
        <v>29</v>
      </c>
      <c r="F18" s="262" t="s">
        <v>46</v>
      </c>
      <c r="G18" s="787" t="s">
        <v>41</v>
      </c>
      <c r="H18" s="263"/>
      <c r="I18" s="263"/>
      <c r="J18" s="263"/>
      <c r="K18" s="264"/>
      <c r="L18" s="265"/>
      <c r="M18" s="265"/>
      <c r="N18" s="265"/>
      <c r="O18" s="266"/>
      <c r="P18" s="267" t="s">
        <v>42</v>
      </c>
      <c r="Q18" s="268"/>
      <c r="R18" s="277"/>
      <c r="S18" s="278"/>
      <c r="T18" s="279"/>
      <c r="U18" s="279"/>
      <c r="V18" s="279"/>
      <c r="W18" s="279"/>
      <c r="X18" s="279"/>
      <c r="Y18" s="279"/>
      <c r="Z18" s="279"/>
      <c r="AA18" s="279"/>
      <c r="AB18" s="275"/>
      <c r="AC18" s="276"/>
    </row>
    <row r="19" spans="5:29" x14ac:dyDescent="0.2">
      <c r="E19" s="260" t="s">
        <v>30</v>
      </c>
      <c r="F19" s="262" t="s">
        <v>47</v>
      </c>
      <c r="G19" s="787" t="s">
        <v>41</v>
      </c>
      <c r="H19" s="263"/>
      <c r="I19" s="263"/>
      <c r="J19" s="263"/>
      <c r="K19" s="264"/>
      <c r="L19" s="265"/>
      <c r="M19" s="265"/>
      <c r="N19" s="265"/>
      <c r="O19" s="266"/>
      <c r="P19" s="267" t="s">
        <v>42</v>
      </c>
      <c r="Q19" s="268"/>
      <c r="R19" s="3"/>
      <c r="S19" s="273"/>
      <c r="T19" s="274"/>
      <c r="U19" s="274"/>
      <c r="V19" s="274"/>
      <c r="W19" s="274"/>
      <c r="X19" s="274"/>
      <c r="Y19" s="274"/>
      <c r="Z19" s="274"/>
      <c r="AA19" s="274"/>
      <c r="AB19" s="275"/>
      <c r="AC19" s="276"/>
    </row>
    <row r="20" spans="5:29" x14ac:dyDescent="0.2">
      <c r="E20" s="260" t="s">
        <v>31</v>
      </c>
      <c r="F20" s="262" t="s">
        <v>48</v>
      </c>
      <c r="G20" s="787" t="s">
        <v>41</v>
      </c>
      <c r="H20" s="263"/>
      <c r="I20" s="263"/>
      <c r="J20" s="263"/>
      <c r="K20" s="264"/>
      <c r="L20" s="265"/>
      <c r="M20" s="265"/>
      <c r="N20" s="265"/>
      <c r="O20" s="266"/>
      <c r="P20" s="267" t="s">
        <v>42</v>
      </c>
      <c r="Q20" s="268"/>
      <c r="R20" s="3"/>
      <c r="S20" s="273"/>
      <c r="T20" s="274"/>
      <c r="U20" s="274"/>
      <c r="V20" s="274"/>
      <c r="W20" s="274"/>
      <c r="X20" s="274"/>
      <c r="Y20" s="274"/>
      <c r="Z20" s="274"/>
      <c r="AA20" s="274"/>
      <c r="AB20" s="275"/>
      <c r="AC20" s="276"/>
    </row>
    <row r="21" spans="5:29" x14ac:dyDescent="0.2">
      <c r="E21" s="260" t="s">
        <v>32</v>
      </c>
      <c r="F21" s="262" t="s">
        <v>49</v>
      </c>
      <c r="G21" s="787" t="s">
        <v>41</v>
      </c>
      <c r="H21" s="263"/>
      <c r="I21" s="263"/>
      <c r="J21" s="263"/>
      <c r="K21" s="264"/>
      <c r="L21" s="265"/>
      <c r="M21" s="265"/>
      <c r="N21" s="265"/>
      <c r="O21" s="266"/>
      <c r="P21" s="267" t="s">
        <v>42</v>
      </c>
      <c r="Q21" s="268"/>
      <c r="R21" s="3"/>
      <c r="S21" s="273"/>
      <c r="T21" s="274"/>
      <c r="U21" s="274"/>
      <c r="V21" s="274"/>
      <c r="W21" s="274"/>
      <c r="X21" s="274"/>
      <c r="Y21" s="274"/>
      <c r="Z21" s="274"/>
      <c r="AA21" s="274"/>
      <c r="AB21" s="275"/>
      <c r="AC21" s="276"/>
    </row>
    <row r="22" spans="5:29" x14ac:dyDescent="0.2">
      <c r="E22" s="260" t="s">
        <v>33</v>
      </c>
      <c r="F22" s="262" t="s">
        <v>50</v>
      </c>
      <c r="G22" s="787" t="s">
        <v>41</v>
      </c>
      <c r="H22" s="263"/>
      <c r="I22" s="263"/>
      <c r="J22" s="263"/>
      <c r="K22" s="264"/>
      <c r="L22" s="265"/>
      <c r="M22" s="265"/>
      <c r="N22" s="265"/>
      <c r="O22" s="266"/>
      <c r="P22" s="267" t="s">
        <v>42</v>
      </c>
      <c r="Q22" s="268"/>
      <c r="R22" s="3"/>
      <c r="S22" s="273"/>
      <c r="T22" s="274"/>
      <c r="U22" s="274"/>
      <c r="V22" s="274"/>
      <c r="W22" s="274"/>
      <c r="X22" s="274"/>
      <c r="Y22" s="274"/>
      <c r="Z22" s="274"/>
      <c r="AA22" s="274"/>
      <c r="AB22" s="275"/>
      <c r="AC22" s="276"/>
    </row>
    <row r="23" spans="5:29" x14ac:dyDescent="0.2">
      <c r="E23" s="260" t="s">
        <v>34</v>
      </c>
      <c r="F23" s="262" t="s">
        <v>51</v>
      </c>
      <c r="G23" s="787" t="s">
        <v>41</v>
      </c>
      <c r="H23" s="263"/>
      <c r="I23" s="263"/>
      <c r="J23" s="263"/>
      <c r="K23" s="264"/>
      <c r="L23" s="265"/>
      <c r="M23" s="265"/>
      <c r="N23" s="265"/>
      <c r="O23" s="266"/>
      <c r="P23" s="267" t="s">
        <v>42</v>
      </c>
      <c r="Q23" s="268"/>
      <c r="R23" s="3"/>
      <c r="S23" s="273"/>
      <c r="T23" s="274"/>
      <c r="U23" s="274"/>
      <c r="V23" s="274"/>
      <c r="W23" s="274"/>
      <c r="X23" s="274"/>
      <c r="Y23" s="274"/>
      <c r="Z23" s="274"/>
      <c r="AA23" s="274"/>
      <c r="AB23" s="275"/>
      <c r="AC23" s="276"/>
    </row>
    <row r="24" spans="5:29" x14ac:dyDescent="0.2">
      <c r="E24" s="260" t="s">
        <v>35</v>
      </c>
      <c r="F24" s="262" t="s">
        <v>52</v>
      </c>
      <c r="G24" s="787" t="s">
        <v>41</v>
      </c>
      <c r="H24" s="263"/>
      <c r="I24" s="263"/>
      <c r="J24" s="263"/>
      <c r="K24" s="264"/>
      <c r="L24" s="265"/>
      <c r="M24" s="265"/>
      <c r="N24" s="265"/>
      <c r="O24" s="266"/>
      <c r="P24" s="267" t="s">
        <v>42</v>
      </c>
      <c r="Q24" s="268"/>
      <c r="R24" s="3"/>
      <c r="S24" s="273"/>
      <c r="T24" s="274"/>
      <c r="U24" s="274"/>
      <c r="V24" s="274"/>
      <c r="W24" s="274"/>
      <c r="X24" s="274"/>
      <c r="Y24" s="274"/>
      <c r="Z24" s="274"/>
      <c r="AA24" s="274"/>
      <c r="AB24" s="275"/>
      <c r="AC24" s="276"/>
    </row>
    <row r="25" spans="5:29" x14ac:dyDescent="0.2">
      <c r="E25" s="260" t="s">
        <v>36</v>
      </c>
      <c r="F25" s="262" t="s">
        <v>53</v>
      </c>
      <c r="G25" s="787" t="s">
        <v>41</v>
      </c>
      <c r="H25" s="263"/>
      <c r="I25" s="263"/>
      <c r="J25" s="263"/>
      <c r="K25" s="264"/>
      <c r="L25" s="265"/>
      <c r="M25" s="265"/>
      <c r="N25" s="265"/>
      <c r="O25" s="266"/>
      <c r="P25" s="267" t="s">
        <v>42</v>
      </c>
      <c r="Q25" s="268"/>
      <c r="R25" s="3"/>
      <c r="S25" s="273"/>
      <c r="T25" s="274"/>
      <c r="U25" s="274"/>
      <c r="V25" s="274"/>
      <c r="W25" s="274"/>
      <c r="X25" s="274"/>
      <c r="Y25" s="274"/>
      <c r="Z25" s="274"/>
      <c r="AA25" s="274"/>
      <c r="AB25" s="275"/>
      <c r="AC25" s="276"/>
    </row>
    <row r="26" spans="5:29" x14ac:dyDescent="0.2">
      <c r="E26" s="260" t="s">
        <v>37</v>
      </c>
      <c r="F26" s="262" t="s">
        <v>54</v>
      </c>
      <c r="G26" s="787" t="s">
        <v>41</v>
      </c>
      <c r="H26" s="263"/>
      <c r="I26" s="263"/>
      <c r="J26" s="263"/>
      <c r="K26" s="264"/>
      <c r="L26" s="265"/>
      <c r="M26" s="265"/>
      <c r="N26" s="280"/>
      <c r="O26" s="280"/>
      <c r="P26" s="267" t="s">
        <v>42</v>
      </c>
      <c r="Q26" s="268"/>
      <c r="R26" s="3"/>
      <c r="S26" s="273"/>
      <c r="T26" s="274"/>
      <c r="U26" s="274"/>
      <c r="V26" s="274"/>
      <c r="W26" s="274"/>
      <c r="X26" s="274"/>
      <c r="Y26" s="274"/>
      <c r="Z26" s="274"/>
      <c r="AA26" s="274"/>
      <c r="AB26" s="275"/>
      <c r="AC26" s="276"/>
    </row>
    <row r="27" spans="5:29" x14ac:dyDescent="0.2">
      <c r="E27" s="260" t="s">
        <v>38</v>
      </c>
      <c r="F27" s="262" t="s">
        <v>55</v>
      </c>
      <c r="G27" s="787" t="s">
        <v>41</v>
      </c>
      <c r="H27" s="281"/>
      <c r="I27" s="281"/>
      <c r="J27" s="281"/>
      <c r="K27" s="264"/>
      <c r="L27" s="280"/>
      <c r="M27" s="280"/>
      <c r="N27" s="691"/>
      <c r="O27" s="691"/>
      <c r="P27" s="282" t="s">
        <v>42</v>
      </c>
      <c r="Q27" s="268"/>
      <c r="R27" s="3"/>
      <c r="S27" s="283"/>
      <c r="T27" s="284"/>
      <c r="U27" s="284"/>
      <c r="V27" s="284"/>
      <c r="W27" s="284"/>
      <c r="X27" s="284"/>
      <c r="Y27" s="284"/>
      <c r="Z27" s="284"/>
      <c r="AA27" s="284"/>
      <c r="AB27" s="285"/>
      <c r="AC27" s="276"/>
    </row>
    <row r="28" spans="5:29" x14ac:dyDescent="0.2">
      <c r="E28" s="260" t="s">
        <v>39</v>
      </c>
      <c r="F28" s="262" t="s">
        <v>57</v>
      </c>
      <c r="G28" s="788" t="s">
        <v>41</v>
      </c>
      <c r="H28" s="691"/>
      <c r="I28" s="286"/>
      <c r="J28" s="286"/>
      <c r="K28" s="264"/>
      <c r="L28" s="691"/>
      <c r="M28" s="286"/>
      <c r="N28" s="691"/>
      <c r="O28" s="691"/>
      <c r="P28" s="282" t="s">
        <v>42</v>
      </c>
      <c r="Q28" s="268"/>
      <c r="R28" s="3"/>
      <c r="S28" s="287"/>
      <c r="T28" s="288"/>
      <c r="U28" s="288"/>
      <c r="V28" s="288"/>
      <c r="W28" s="288"/>
      <c r="X28" s="288"/>
      <c r="Y28" s="288"/>
      <c r="Z28" s="288"/>
      <c r="AA28" s="288"/>
      <c r="AB28" s="285"/>
      <c r="AC28" s="289"/>
    </row>
    <row r="29" spans="5:29" x14ac:dyDescent="0.2">
      <c r="E29" s="260" t="s">
        <v>56</v>
      </c>
      <c r="F29" s="290" t="s">
        <v>59</v>
      </c>
      <c r="G29" s="789" t="s">
        <v>41</v>
      </c>
      <c r="H29" s="691"/>
      <c r="I29" s="286"/>
      <c r="J29" s="286"/>
      <c r="K29" s="264"/>
      <c r="L29" s="691"/>
      <c r="M29" s="286"/>
      <c r="N29" s="691"/>
      <c r="O29" s="691"/>
      <c r="P29" s="282" t="s">
        <v>42</v>
      </c>
      <c r="Q29" s="268"/>
      <c r="R29" s="3"/>
      <c r="S29" s="291"/>
      <c r="T29" s="3"/>
      <c r="U29" s="3"/>
      <c r="V29" s="3"/>
      <c r="W29" s="3"/>
      <c r="X29" s="3"/>
      <c r="Y29" s="3"/>
      <c r="Z29" s="3"/>
      <c r="AA29" s="3"/>
      <c r="AB29" s="292"/>
      <c r="AC29" s="292"/>
    </row>
    <row r="30" spans="5:29" x14ac:dyDescent="0.2">
      <c r="E30" s="260" t="s">
        <v>58</v>
      </c>
      <c r="F30" s="290" t="s">
        <v>61</v>
      </c>
      <c r="G30" s="789" t="s">
        <v>41</v>
      </c>
      <c r="H30" s="691"/>
      <c r="I30" s="286"/>
      <c r="J30" s="286"/>
      <c r="K30" s="264"/>
      <c r="L30" s="691"/>
      <c r="M30" s="286"/>
      <c r="N30" s="691"/>
      <c r="O30" s="691"/>
      <c r="P30" s="282" t="s">
        <v>42</v>
      </c>
      <c r="Q30" s="268"/>
      <c r="R30" s="3"/>
      <c r="S30" s="3"/>
      <c r="T30" s="3"/>
      <c r="U30" s="3"/>
      <c r="V30" s="3"/>
      <c r="W30" s="3"/>
      <c r="X30" s="3"/>
      <c r="Y30" s="3"/>
      <c r="Z30" s="3"/>
      <c r="AA30" s="3"/>
      <c r="AB30" s="292"/>
      <c r="AC30" s="292"/>
    </row>
    <row r="31" spans="5:29" x14ac:dyDescent="0.2">
      <c r="E31" s="260" t="s">
        <v>60</v>
      </c>
      <c r="F31" s="290" t="s">
        <v>63</v>
      </c>
      <c r="G31" s="789" t="s">
        <v>41</v>
      </c>
      <c r="H31" s="691"/>
      <c r="I31" s="286"/>
      <c r="J31" s="286"/>
      <c r="K31" s="264"/>
      <c r="L31" s="691"/>
      <c r="M31" s="286"/>
      <c r="N31" s="691"/>
      <c r="O31" s="691"/>
      <c r="P31" s="282" t="s">
        <v>42</v>
      </c>
      <c r="Q31" s="268"/>
      <c r="R31" s="3"/>
      <c r="S31" s="3"/>
      <c r="T31" s="3"/>
      <c r="U31" s="3"/>
      <c r="V31" s="3"/>
      <c r="W31" s="3"/>
      <c r="X31" s="3"/>
      <c r="Y31" s="3"/>
      <c r="Z31" s="3"/>
      <c r="AA31" s="3"/>
      <c r="AB31" s="292"/>
      <c r="AC31" s="292"/>
    </row>
    <row r="32" spans="5:29" x14ac:dyDescent="0.2">
      <c r="E32" s="260" t="s">
        <v>62</v>
      </c>
      <c r="F32" s="290" t="s">
        <v>65</v>
      </c>
      <c r="G32" s="789" t="s">
        <v>41</v>
      </c>
      <c r="H32" s="691"/>
      <c r="I32" s="286"/>
      <c r="J32" s="286"/>
      <c r="K32" s="264"/>
      <c r="L32" s="691"/>
      <c r="M32" s="286"/>
      <c r="N32" s="691"/>
      <c r="O32" s="691"/>
      <c r="P32" s="282" t="s">
        <v>42</v>
      </c>
      <c r="Q32" s="268"/>
      <c r="R32" s="3"/>
      <c r="S32" s="3"/>
      <c r="T32" s="3"/>
      <c r="U32" s="3"/>
      <c r="V32" s="3"/>
      <c r="W32" s="3"/>
      <c r="X32" s="3"/>
      <c r="Y32" s="3"/>
      <c r="Z32" s="3"/>
      <c r="AA32" s="3"/>
      <c r="AB32" s="292"/>
      <c r="AC32" s="292"/>
    </row>
    <row r="33" spans="5:29" x14ac:dyDescent="0.2">
      <c r="E33" s="260" t="s">
        <v>64</v>
      </c>
      <c r="F33" s="290" t="s">
        <v>67</v>
      </c>
      <c r="G33" s="789" t="s">
        <v>41</v>
      </c>
      <c r="H33" s="691"/>
      <c r="I33" s="286"/>
      <c r="J33" s="286"/>
      <c r="K33" s="264"/>
      <c r="L33" s="691"/>
      <c r="M33" s="286"/>
      <c r="N33" s="691"/>
      <c r="O33" s="691"/>
      <c r="P33" s="282" t="s">
        <v>42</v>
      </c>
      <c r="Q33" s="268"/>
      <c r="R33" s="3"/>
      <c r="S33" s="3"/>
      <c r="T33" s="3"/>
      <c r="U33" s="3"/>
      <c r="V33" s="3"/>
      <c r="W33" s="3"/>
      <c r="X33" s="3"/>
      <c r="Y33" s="3"/>
      <c r="Z33" s="3"/>
      <c r="AA33" s="3"/>
      <c r="AB33" s="292"/>
      <c r="AC33" s="292"/>
    </row>
    <row r="34" spans="5:29" x14ac:dyDescent="0.2">
      <c r="E34" s="260" t="s">
        <v>66</v>
      </c>
      <c r="F34" s="290" t="s">
        <v>69</v>
      </c>
      <c r="G34" s="789" t="s">
        <v>41</v>
      </c>
      <c r="H34" s="691"/>
      <c r="I34" s="286"/>
      <c r="J34" s="286"/>
      <c r="K34" s="264"/>
      <c r="L34" s="691"/>
      <c r="M34" s="286"/>
      <c r="N34" s="691"/>
      <c r="O34" s="691"/>
      <c r="P34" s="282" t="s">
        <v>42</v>
      </c>
      <c r="Q34" s="268"/>
      <c r="R34" s="3"/>
      <c r="S34" s="3"/>
      <c r="T34" s="3"/>
      <c r="U34" s="3"/>
      <c r="V34" s="3"/>
      <c r="W34" s="3"/>
      <c r="X34" s="3"/>
      <c r="Y34" s="3"/>
      <c r="Z34" s="3"/>
      <c r="AA34" s="3"/>
      <c r="AB34" s="292"/>
      <c r="AC34" s="292"/>
    </row>
    <row r="35" spans="5:29" x14ac:dyDescent="0.2">
      <c r="E35" s="260" t="s">
        <v>68</v>
      </c>
      <c r="F35" s="290" t="s">
        <v>71</v>
      </c>
      <c r="G35" s="789" t="s">
        <v>41</v>
      </c>
      <c r="H35" s="691"/>
      <c r="I35" s="286"/>
      <c r="J35" s="286"/>
      <c r="K35" s="264"/>
      <c r="L35" s="691"/>
      <c r="M35" s="286"/>
      <c r="N35" s="691"/>
      <c r="O35" s="691"/>
      <c r="P35" s="282" t="s">
        <v>42</v>
      </c>
      <c r="Q35" s="268"/>
      <c r="R35" s="3"/>
      <c r="S35" s="3"/>
      <c r="T35" s="3"/>
      <c r="U35" s="3"/>
      <c r="V35" s="3"/>
      <c r="W35" s="3"/>
      <c r="X35" s="3"/>
      <c r="Y35" s="3"/>
      <c r="Z35" s="3"/>
      <c r="AA35" s="3"/>
      <c r="AB35" s="292"/>
      <c r="AC35" s="292"/>
    </row>
    <row r="36" spans="5:29" x14ac:dyDescent="0.2">
      <c r="E36" s="260" t="s">
        <v>70</v>
      </c>
      <c r="F36" s="290" t="s">
        <v>73</v>
      </c>
      <c r="G36" s="789" t="s">
        <v>41</v>
      </c>
      <c r="H36" s="691"/>
      <c r="I36" s="286"/>
      <c r="J36" s="286"/>
      <c r="K36" s="264"/>
      <c r="L36" s="691"/>
      <c r="M36" s="286"/>
      <c r="N36" s="691"/>
      <c r="O36" s="691"/>
      <c r="P36" s="282" t="s">
        <v>42</v>
      </c>
      <c r="Q36" s="268"/>
      <c r="R36" s="3"/>
      <c r="S36" s="3"/>
      <c r="T36" s="3"/>
      <c r="U36" s="3"/>
      <c r="V36" s="3"/>
      <c r="W36" s="3"/>
      <c r="X36" s="3"/>
      <c r="Y36" s="3"/>
      <c r="Z36" s="3"/>
      <c r="AA36" s="3"/>
      <c r="AB36" s="292"/>
      <c r="AC36" s="292"/>
    </row>
    <row r="37" spans="5:29" x14ac:dyDescent="0.2">
      <c r="E37" s="260" t="s">
        <v>72</v>
      </c>
      <c r="F37" s="290" t="s">
        <v>75</v>
      </c>
      <c r="G37" s="789" t="s">
        <v>41</v>
      </c>
      <c r="H37" s="691"/>
      <c r="I37" s="286"/>
      <c r="J37" s="286"/>
      <c r="K37" s="264"/>
      <c r="L37" s="691"/>
      <c r="M37" s="286"/>
      <c r="N37" s="691"/>
      <c r="O37" s="691"/>
      <c r="P37" s="282" t="s">
        <v>42</v>
      </c>
      <c r="Q37" s="268"/>
      <c r="R37" s="3"/>
      <c r="S37" s="3"/>
      <c r="T37" s="3"/>
      <c r="U37" s="3"/>
      <c r="V37" s="3"/>
      <c r="W37" s="3"/>
      <c r="X37" s="3"/>
      <c r="Y37" s="3"/>
      <c r="Z37" s="3"/>
      <c r="AA37" s="3"/>
      <c r="AB37" s="292"/>
      <c r="AC37" s="292"/>
    </row>
    <row r="38" spans="5:29" x14ac:dyDescent="0.2">
      <c r="E38" s="260" t="s">
        <v>74</v>
      </c>
      <c r="F38" s="290" t="s">
        <v>77</v>
      </c>
      <c r="G38" s="789" t="s">
        <v>41</v>
      </c>
      <c r="H38" s="691"/>
      <c r="I38" s="286"/>
      <c r="J38" s="286"/>
      <c r="K38" s="264"/>
      <c r="L38" s="691"/>
      <c r="M38" s="286"/>
      <c r="N38" s="691"/>
      <c r="O38" s="691"/>
      <c r="P38" s="282" t="s">
        <v>42</v>
      </c>
      <c r="Q38" s="268"/>
      <c r="R38" s="3"/>
      <c r="S38" s="3"/>
      <c r="T38" s="3"/>
      <c r="U38" s="3"/>
      <c r="V38" s="3"/>
      <c r="W38" s="3"/>
      <c r="X38" s="3"/>
      <c r="Y38" s="3"/>
      <c r="Z38" s="3"/>
      <c r="AA38" s="3"/>
      <c r="AB38" s="292"/>
      <c r="AC38" s="292"/>
    </row>
    <row r="39" spans="5:29" x14ac:dyDescent="0.2">
      <c r="E39" s="260" t="s">
        <v>76</v>
      </c>
      <c r="F39" s="262" t="s">
        <v>79</v>
      </c>
      <c r="G39" s="790" t="s">
        <v>80</v>
      </c>
      <c r="H39" s="682"/>
      <c r="I39" s="293"/>
      <c r="J39" s="293"/>
      <c r="K39" s="264"/>
      <c r="L39" s="691"/>
      <c r="M39" s="286"/>
      <c r="N39" s="691"/>
      <c r="O39" s="691"/>
      <c r="P39" s="282" t="s">
        <v>42</v>
      </c>
      <c r="Q39" s="268"/>
      <c r="R39" s="3"/>
      <c r="S39" s="294"/>
      <c r="T39" s="295"/>
      <c r="U39" s="295"/>
      <c r="V39" s="295"/>
      <c r="W39" s="295"/>
      <c r="X39" s="295"/>
      <c r="Y39" s="295"/>
      <c r="Z39" s="295"/>
      <c r="AA39" s="295"/>
      <c r="AB39" s="296"/>
      <c r="AC39" s="297"/>
    </row>
    <row r="40" spans="5:29" x14ac:dyDescent="0.2">
      <c r="E40" s="260" t="s">
        <v>78</v>
      </c>
      <c r="F40" s="262" t="s">
        <v>82</v>
      </c>
      <c r="G40" s="791" t="s">
        <v>83</v>
      </c>
      <c r="H40" s="191"/>
      <c r="I40" s="191"/>
      <c r="J40" s="191"/>
      <c r="K40" s="298"/>
      <c r="L40" s="299"/>
      <c r="M40" s="299"/>
      <c r="N40" s="299"/>
      <c r="O40" s="299"/>
      <c r="P40" s="267"/>
      <c r="Q40" s="300">
        <f>SUM(Q14:Q39)</f>
        <v>0</v>
      </c>
      <c r="R40" s="301"/>
      <c r="S40" s="302"/>
      <c r="T40" s="302"/>
      <c r="U40" s="302"/>
      <c r="V40" s="302"/>
      <c r="W40" s="302"/>
      <c r="X40" s="302"/>
      <c r="Y40" s="302"/>
      <c r="Z40" s="302"/>
      <c r="AA40" s="302"/>
      <c r="AB40" s="285"/>
      <c r="AC40" s="303"/>
    </row>
    <row r="41" spans="5:29" ht="14.25" customHeight="1" x14ac:dyDescent="0.2">
      <c r="E41" s="260" t="s">
        <v>81</v>
      </c>
      <c r="F41" s="5">
        <v>2</v>
      </c>
      <c r="G41" s="963" t="s">
        <v>3052</v>
      </c>
      <c r="H41" s="964"/>
      <c r="I41" s="965"/>
      <c r="J41" s="965"/>
      <c r="K41" s="964"/>
      <c r="L41" s="964"/>
      <c r="M41" s="964"/>
      <c r="N41" s="965"/>
      <c r="O41" s="965"/>
      <c r="P41" s="964"/>
      <c r="Q41" s="964"/>
      <c r="R41" s="964"/>
      <c r="S41" s="964"/>
      <c r="T41" s="964"/>
      <c r="U41" s="964"/>
      <c r="V41" s="964"/>
      <c r="W41" s="964"/>
      <c r="X41" s="964"/>
      <c r="Y41" s="964"/>
      <c r="Z41" s="964"/>
      <c r="AA41" s="964"/>
      <c r="AB41" s="964"/>
      <c r="AC41" s="966"/>
    </row>
    <row r="42" spans="5:29" ht="10" customHeight="1" x14ac:dyDescent="0.2">
      <c r="E42" s="260" t="s">
        <v>84</v>
      </c>
      <c r="F42" s="697">
        <v>2.1</v>
      </c>
      <c r="G42" s="953" t="s">
        <v>2982</v>
      </c>
      <c r="H42" s="953"/>
      <c r="I42" s="953"/>
      <c r="J42" s="953"/>
      <c r="K42" s="953"/>
      <c r="L42" s="954"/>
      <c r="M42" s="954"/>
      <c r="N42" s="953"/>
      <c r="O42" s="953"/>
      <c r="P42" s="953"/>
      <c r="Q42" s="953"/>
      <c r="R42" s="953"/>
      <c r="S42" s="953"/>
      <c r="T42" s="953"/>
      <c r="U42" s="953"/>
      <c r="V42" s="953"/>
      <c r="W42" s="953"/>
      <c r="X42" s="953"/>
      <c r="Y42" s="953"/>
      <c r="Z42" s="953"/>
      <c r="AA42" s="953"/>
      <c r="AB42" s="953"/>
      <c r="AC42" s="953"/>
    </row>
    <row r="43" spans="5:29" x14ac:dyDescent="0.2">
      <c r="E43" s="260" t="s">
        <v>85</v>
      </c>
      <c r="F43" s="304" t="s">
        <v>87</v>
      </c>
      <c r="G43" s="790" t="s">
        <v>41</v>
      </c>
      <c r="H43" s="182"/>
      <c r="I43" s="182"/>
      <c r="J43" s="182"/>
      <c r="K43" s="264"/>
      <c r="L43" s="682"/>
      <c r="M43" s="682"/>
      <c r="N43" s="682"/>
      <c r="O43" s="682"/>
      <c r="P43" s="305"/>
      <c r="Q43" s="306"/>
      <c r="R43" s="270"/>
      <c r="S43" s="270"/>
      <c r="T43" s="270"/>
      <c r="U43" s="270"/>
      <c r="V43" s="270"/>
      <c r="W43" s="270"/>
      <c r="X43" s="270"/>
      <c r="Y43" s="270"/>
      <c r="Z43" s="270"/>
      <c r="AA43" s="270"/>
      <c r="AB43" s="271"/>
      <c r="AC43" s="272"/>
    </row>
    <row r="44" spans="5:29" x14ac:dyDescent="0.2">
      <c r="E44" s="260" t="s">
        <v>86</v>
      </c>
      <c r="F44" s="304" t="s">
        <v>89</v>
      </c>
      <c r="G44" s="793" t="s">
        <v>41</v>
      </c>
      <c r="H44" s="307"/>
      <c r="I44" s="691"/>
      <c r="J44" s="691"/>
      <c r="K44" s="308"/>
      <c r="L44" s="683"/>
      <c r="M44" s="683"/>
      <c r="N44" s="683"/>
      <c r="O44" s="683"/>
      <c r="P44" s="309"/>
      <c r="Q44" s="209"/>
      <c r="R44" s="270"/>
      <c r="S44" s="270"/>
      <c r="T44" s="270"/>
      <c r="U44" s="270"/>
      <c r="V44" s="270"/>
      <c r="W44" s="270"/>
      <c r="X44" s="270"/>
      <c r="Y44" s="270"/>
      <c r="Z44" s="270"/>
      <c r="AA44" s="270"/>
      <c r="AB44" s="275"/>
      <c r="AC44" s="276"/>
    </row>
    <row r="45" spans="5:29" x14ac:dyDescent="0.2">
      <c r="E45" s="260" t="s">
        <v>88</v>
      </c>
      <c r="F45" s="304" t="s">
        <v>91</v>
      </c>
      <c r="G45" s="794" t="s">
        <v>41</v>
      </c>
      <c r="H45" s="266"/>
      <c r="I45" s="691"/>
      <c r="J45" s="691"/>
      <c r="K45" s="308"/>
      <c r="L45" s="683"/>
      <c r="M45" s="683"/>
      <c r="N45" s="683"/>
      <c r="O45" s="683"/>
      <c r="P45" s="309"/>
      <c r="Q45" s="311"/>
      <c r="R45" s="279"/>
      <c r="S45" s="279"/>
      <c r="T45" s="279"/>
      <c r="U45" s="279"/>
      <c r="V45" s="279"/>
      <c r="W45" s="279"/>
      <c r="X45" s="279"/>
      <c r="Y45" s="279"/>
      <c r="Z45" s="279"/>
      <c r="AA45" s="279"/>
      <c r="AB45" s="275"/>
      <c r="AC45" s="276"/>
    </row>
    <row r="46" spans="5:29" x14ac:dyDescent="0.2">
      <c r="E46" s="260" t="s">
        <v>90</v>
      </c>
      <c r="F46" s="304" t="s">
        <v>93</v>
      </c>
      <c r="G46" s="794" t="s">
        <v>41</v>
      </c>
      <c r="H46" s="266"/>
      <c r="I46" s="691"/>
      <c r="J46" s="691"/>
      <c r="K46" s="308"/>
      <c r="L46" s="683"/>
      <c r="M46" s="683"/>
      <c r="N46" s="683"/>
      <c r="O46" s="683"/>
      <c r="P46" s="309"/>
      <c r="Q46" s="311"/>
      <c r="R46" s="274"/>
      <c r="S46" s="274"/>
      <c r="T46" s="274"/>
      <c r="U46" s="274"/>
      <c r="V46" s="274"/>
      <c r="W46" s="274"/>
      <c r="X46" s="274"/>
      <c r="Y46" s="274"/>
      <c r="Z46" s="274"/>
      <c r="AA46" s="274"/>
      <c r="AB46" s="275"/>
      <c r="AC46" s="276"/>
    </row>
    <row r="47" spans="5:29" x14ac:dyDescent="0.2">
      <c r="E47" s="260" t="s">
        <v>92</v>
      </c>
      <c r="F47" s="304" t="s">
        <v>95</v>
      </c>
      <c r="G47" s="794" t="s">
        <v>41</v>
      </c>
      <c r="H47" s="266"/>
      <c r="I47" s="691"/>
      <c r="J47" s="691"/>
      <c r="K47" s="308"/>
      <c r="L47" s="683"/>
      <c r="M47" s="683"/>
      <c r="N47" s="683"/>
      <c r="O47" s="683"/>
      <c r="P47" s="309"/>
      <c r="Q47" s="311"/>
      <c r="R47" s="279"/>
      <c r="S47" s="279"/>
      <c r="T47" s="279"/>
      <c r="U47" s="279"/>
      <c r="V47" s="279"/>
      <c r="W47" s="279"/>
      <c r="X47" s="279"/>
      <c r="Y47" s="279"/>
      <c r="Z47" s="279"/>
      <c r="AA47" s="279"/>
      <c r="AB47" s="275"/>
      <c r="AC47" s="276"/>
    </row>
    <row r="48" spans="5:29" x14ac:dyDescent="0.2">
      <c r="E48" s="260" t="s">
        <v>94</v>
      </c>
      <c r="F48" s="304" t="s">
        <v>97</v>
      </c>
      <c r="G48" s="794" t="s">
        <v>41</v>
      </c>
      <c r="H48" s="266"/>
      <c r="I48" s="691"/>
      <c r="J48" s="691"/>
      <c r="K48" s="308"/>
      <c r="L48" s="683"/>
      <c r="M48" s="683"/>
      <c r="N48" s="683"/>
      <c r="O48" s="683"/>
      <c r="P48" s="309"/>
      <c r="Q48" s="311"/>
      <c r="R48" s="274"/>
      <c r="S48" s="274"/>
      <c r="T48" s="274"/>
      <c r="U48" s="274"/>
      <c r="V48" s="274"/>
      <c r="W48" s="274"/>
      <c r="X48" s="274"/>
      <c r="Y48" s="274"/>
      <c r="Z48" s="274"/>
      <c r="AA48" s="274"/>
      <c r="AB48" s="275"/>
      <c r="AC48" s="276"/>
    </row>
    <row r="49" spans="5:29" x14ac:dyDescent="0.2">
      <c r="E49" s="260" t="s">
        <v>96</v>
      </c>
      <c r="F49" s="304" t="s">
        <v>99</v>
      </c>
      <c r="G49" s="794" t="s">
        <v>41</v>
      </c>
      <c r="H49" s="266"/>
      <c r="I49" s="691"/>
      <c r="J49" s="691"/>
      <c r="K49" s="308"/>
      <c r="L49" s="683"/>
      <c r="M49" s="683"/>
      <c r="N49" s="683"/>
      <c r="O49" s="683"/>
      <c r="P49" s="309"/>
      <c r="Q49" s="311"/>
      <c r="R49" s="274"/>
      <c r="S49" s="274"/>
      <c r="T49" s="274"/>
      <c r="U49" s="274"/>
      <c r="V49" s="274"/>
      <c r="W49" s="274"/>
      <c r="X49" s="274"/>
      <c r="Y49" s="274"/>
      <c r="Z49" s="274"/>
      <c r="AA49" s="274"/>
      <c r="AB49" s="275"/>
      <c r="AC49" s="276"/>
    </row>
    <row r="50" spans="5:29" x14ac:dyDescent="0.2">
      <c r="E50" s="260" t="s">
        <v>98</v>
      </c>
      <c r="F50" s="304" t="s">
        <v>101</v>
      </c>
      <c r="G50" s="794" t="s">
        <v>41</v>
      </c>
      <c r="H50" s="266"/>
      <c r="I50" s="691"/>
      <c r="J50" s="691"/>
      <c r="K50" s="308"/>
      <c r="L50" s="683"/>
      <c r="M50" s="683"/>
      <c r="N50" s="683"/>
      <c r="O50" s="683"/>
      <c r="P50" s="309"/>
      <c r="Q50" s="311"/>
      <c r="R50" s="274"/>
      <c r="S50" s="274"/>
      <c r="T50" s="274"/>
      <c r="U50" s="274"/>
      <c r="V50" s="274"/>
      <c r="W50" s="274"/>
      <c r="X50" s="274"/>
      <c r="Y50" s="274"/>
      <c r="Z50" s="274"/>
      <c r="AA50" s="274"/>
      <c r="AB50" s="275"/>
      <c r="AC50" s="276"/>
    </row>
    <row r="51" spans="5:29" x14ac:dyDescent="0.2">
      <c r="E51" s="260" t="s">
        <v>100</v>
      </c>
      <c r="F51" s="304" t="s">
        <v>103</v>
      </c>
      <c r="G51" s="794" t="s">
        <v>41</v>
      </c>
      <c r="H51" s="266"/>
      <c r="I51" s="691"/>
      <c r="J51" s="691"/>
      <c r="K51" s="308"/>
      <c r="L51" s="683"/>
      <c r="M51" s="683"/>
      <c r="N51" s="683"/>
      <c r="O51" s="683"/>
      <c r="P51" s="309"/>
      <c r="Q51" s="311"/>
      <c r="R51" s="274"/>
      <c r="S51" s="274"/>
      <c r="T51" s="274"/>
      <c r="U51" s="274"/>
      <c r="V51" s="274"/>
      <c r="W51" s="274"/>
      <c r="X51" s="274"/>
      <c r="Y51" s="274"/>
      <c r="Z51" s="274"/>
      <c r="AA51" s="274"/>
      <c r="AB51" s="275"/>
      <c r="AC51" s="276"/>
    </row>
    <row r="52" spans="5:29" x14ac:dyDescent="0.2">
      <c r="E52" s="260" t="s">
        <v>102</v>
      </c>
      <c r="F52" s="304" t="s">
        <v>105</v>
      </c>
      <c r="G52" s="794" t="s">
        <v>41</v>
      </c>
      <c r="H52" s="266"/>
      <c r="I52" s="691"/>
      <c r="J52" s="691"/>
      <c r="K52" s="308"/>
      <c r="L52" s="683"/>
      <c r="M52" s="683"/>
      <c r="N52" s="683"/>
      <c r="O52" s="683"/>
      <c r="P52" s="309"/>
      <c r="Q52" s="311"/>
      <c r="R52" s="274"/>
      <c r="S52" s="274"/>
      <c r="T52" s="274"/>
      <c r="U52" s="274"/>
      <c r="V52" s="274"/>
      <c r="W52" s="274"/>
      <c r="X52" s="274"/>
      <c r="Y52" s="274"/>
      <c r="Z52" s="274"/>
      <c r="AA52" s="274"/>
      <c r="AB52" s="275"/>
      <c r="AC52" s="276"/>
    </row>
    <row r="53" spans="5:29" x14ac:dyDescent="0.2">
      <c r="E53" s="260" t="s">
        <v>104</v>
      </c>
      <c r="F53" s="304" t="s">
        <v>107</v>
      </c>
      <c r="G53" s="794" t="s">
        <v>41</v>
      </c>
      <c r="H53" s="266"/>
      <c r="I53" s="691"/>
      <c r="J53" s="691"/>
      <c r="K53" s="308"/>
      <c r="L53" s="683"/>
      <c r="M53" s="683"/>
      <c r="N53" s="683"/>
      <c r="O53" s="683"/>
      <c r="P53" s="309"/>
      <c r="Q53" s="311"/>
      <c r="R53" s="274"/>
      <c r="S53" s="274"/>
      <c r="T53" s="274"/>
      <c r="U53" s="274"/>
      <c r="V53" s="274"/>
      <c r="W53" s="274"/>
      <c r="X53" s="274"/>
      <c r="Y53" s="274"/>
      <c r="Z53" s="274"/>
      <c r="AA53" s="274"/>
      <c r="AB53" s="275"/>
      <c r="AC53" s="276"/>
    </row>
    <row r="54" spans="5:29" x14ac:dyDescent="0.2">
      <c r="E54" s="260" t="s">
        <v>106</v>
      </c>
      <c r="F54" s="304" t="s">
        <v>109</v>
      </c>
      <c r="G54" s="794" t="s">
        <v>41</v>
      </c>
      <c r="H54" s="266"/>
      <c r="I54" s="691"/>
      <c r="J54" s="691"/>
      <c r="K54" s="308"/>
      <c r="L54" s="683"/>
      <c r="M54" s="683"/>
      <c r="N54" s="683"/>
      <c r="O54" s="683"/>
      <c r="P54" s="309"/>
      <c r="Q54" s="312"/>
      <c r="R54" s="274"/>
      <c r="S54" s="274"/>
      <c r="T54" s="274"/>
      <c r="U54" s="274"/>
      <c r="V54" s="274"/>
      <c r="W54" s="274"/>
      <c r="X54" s="274"/>
      <c r="Y54" s="274"/>
      <c r="Z54" s="274"/>
      <c r="AA54" s="274"/>
      <c r="AB54" s="275"/>
      <c r="AC54" s="276"/>
    </row>
    <row r="55" spans="5:29" x14ac:dyDescent="0.2">
      <c r="E55" s="260" t="s">
        <v>108</v>
      </c>
      <c r="F55" s="304" t="s">
        <v>111</v>
      </c>
      <c r="G55" s="794" t="s">
        <v>41</v>
      </c>
      <c r="H55" s="266"/>
      <c r="I55" s="691"/>
      <c r="J55" s="691"/>
      <c r="K55" s="308"/>
      <c r="L55" s="683"/>
      <c r="M55" s="683"/>
      <c r="N55" s="683"/>
      <c r="O55" s="683"/>
      <c r="P55" s="309"/>
      <c r="Q55" s="311"/>
      <c r="R55" s="274"/>
      <c r="S55" s="274"/>
      <c r="T55" s="274"/>
      <c r="U55" s="274"/>
      <c r="V55" s="274"/>
      <c r="W55" s="274"/>
      <c r="X55" s="274"/>
      <c r="Y55" s="274"/>
      <c r="Z55" s="274"/>
      <c r="AA55" s="274"/>
      <c r="AB55" s="275"/>
      <c r="AC55" s="276"/>
    </row>
    <row r="56" spans="5:29" x14ac:dyDescent="0.2">
      <c r="E56" s="260" t="s">
        <v>110</v>
      </c>
      <c r="F56" s="304" t="s">
        <v>113</v>
      </c>
      <c r="G56" s="794" t="s">
        <v>41</v>
      </c>
      <c r="H56" s="266"/>
      <c r="I56" s="691"/>
      <c r="J56" s="691"/>
      <c r="K56" s="308"/>
      <c r="L56" s="683"/>
      <c r="M56" s="683"/>
      <c r="N56" s="683"/>
      <c r="O56" s="683"/>
      <c r="P56" s="309"/>
      <c r="Q56" s="311"/>
      <c r="R56" s="274"/>
      <c r="S56" s="274"/>
      <c r="T56" s="274"/>
      <c r="U56" s="274"/>
      <c r="V56" s="274"/>
      <c r="W56" s="274"/>
      <c r="X56" s="274"/>
      <c r="Y56" s="274"/>
      <c r="Z56" s="274"/>
      <c r="AA56" s="274"/>
      <c r="AB56" s="275"/>
      <c r="AC56" s="276"/>
    </row>
    <row r="57" spans="5:29" x14ac:dyDescent="0.2">
      <c r="E57" s="260" t="s">
        <v>112</v>
      </c>
      <c r="F57" s="304" t="s">
        <v>115</v>
      </c>
      <c r="G57" s="794" t="s">
        <v>41</v>
      </c>
      <c r="H57" s="266"/>
      <c r="I57" s="691"/>
      <c r="J57" s="691"/>
      <c r="K57" s="308"/>
      <c r="L57" s="683"/>
      <c r="M57" s="683"/>
      <c r="N57" s="683"/>
      <c r="O57" s="683"/>
      <c r="P57" s="309"/>
      <c r="Q57" s="313"/>
      <c r="R57" s="284"/>
      <c r="S57" s="284"/>
      <c r="T57" s="284"/>
      <c r="U57" s="284"/>
      <c r="V57" s="284"/>
      <c r="W57" s="284"/>
      <c r="X57" s="284"/>
      <c r="Y57" s="284"/>
      <c r="Z57" s="284"/>
      <c r="AA57" s="284"/>
      <c r="AB57" s="285"/>
      <c r="AC57" s="276"/>
    </row>
    <row r="58" spans="5:29" x14ac:dyDescent="0.2">
      <c r="E58" s="260" t="s">
        <v>114</v>
      </c>
      <c r="F58" s="304" t="s">
        <v>117</v>
      </c>
      <c r="G58" s="794" t="s">
        <v>41</v>
      </c>
      <c r="H58" s="266"/>
      <c r="I58" s="691"/>
      <c r="J58" s="691"/>
      <c r="K58" s="308"/>
      <c r="L58" s="683"/>
      <c r="M58" s="683"/>
      <c r="N58" s="683"/>
      <c r="O58" s="683"/>
      <c r="P58" s="309"/>
      <c r="Q58" s="313"/>
      <c r="R58" s="284"/>
      <c r="S58" s="284"/>
      <c r="T58" s="284"/>
      <c r="U58" s="284"/>
      <c r="V58" s="284"/>
      <c r="W58" s="284"/>
      <c r="X58" s="284"/>
      <c r="Y58" s="284"/>
      <c r="Z58" s="284"/>
      <c r="AA58" s="284"/>
      <c r="AB58" s="285"/>
      <c r="AC58" s="276"/>
    </row>
    <row r="59" spans="5:29" x14ac:dyDescent="0.2">
      <c r="E59" s="260" t="s">
        <v>116</v>
      </c>
      <c r="F59" s="304" t="s">
        <v>119</v>
      </c>
      <c r="G59" s="794" t="s">
        <v>41</v>
      </c>
      <c r="H59" s="266"/>
      <c r="I59" s="691"/>
      <c r="J59" s="691"/>
      <c r="K59" s="308"/>
      <c r="L59" s="683"/>
      <c r="M59" s="683"/>
      <c r="N59" s="683"/>
      <c r="O59" s="683"/>
      <c r="P59" s="309"/>
      <c r="Q59" s="313"/>
      <c r="R59" s="284"/>
      <c r="S59" s="284"/>
      <c r="T59" s="284"/>
      <c r="U59" s="284"/>
      <c r="V59" s="284"/>
      <c r="W59" s="284"/>
      <c r="X59" s="284"/>
      <c r="Y59" s="284"/>
      <c r="Z59" s="284"/>
      <c r="AA59" s="284"/>
      <c r="AB59" s="285"/>
      <c r="AC59" s="276"/>
    </row>
    <row r="60" spans="5:29" x14ac:dyDescent="0.2">
      <c r="E60" s="260" t="s">
        <v>118</v>
      </c>
      <c r="F60" s="304" t="s">
        <v>121</v>
      </c>
      <c r="G60" s="794" t="s">
        <v>41</v>
      </c>
      <c r="H60" s="266"/>
      <c r="I60" s="691"/>
      <c r="J60" s="691"/>
      <c r="K60" s="308"/>
      <c r="L60" s="683"/>
      <c r="M60" s="683"/>
      <c r="N60" s="683"/>
      <c r="O60" s="683"/>
      <c r="P60" s="309"/>
      <c r="Q60" s="313"/>
      <c r="R60" s="284"/>
      <c r="S60" s="284"/>
      <c r="T60" s="284"/>
      <c r="U60" s="284"/>
      <c r="V60" s="284"/>
      <c r="W60" s="284"/>
      <c r="X60" s="284"/>
      <c r="Y60" s="284"/>
      <c r="Z60" s="284"/>
      <c r="AA60" s="284"/>
      <c r="AB60" s="285"/>
      <c r="AC60" s="276"/>
    </row>
    <row r="61" spans="5:29" x14ac:dyDescent="0.2">
      <c r="E61" s="260" t="s">
        <v>120</v>
      </c>
      <c r="F61" s="304" t="s">
        <v>123</v>
      </c>
      <c r="G61" s="794" t="s">
        <v>41</v>
      </c>
      <c r="H61" s="266"/>
      <c r="I61" s="691"/>
      <c r="J61" s="691"/>
      <c r="K61" s="308"/>
      <c r="L61" s="683"/>
      <c r="M61" s="683"/>
      <c r="N61" s="683"/>
      <c r="O61" s="683"/>
      <c r="P61" s="309"/>
      <c r="Q61" s="313"/>
      <c r="R61" s="284"/>
      <c r="S61" s="284"/>
      <c r="T61" s="284"/>
      <c r="U61" s="284"/>
      <c r="V61" s="284"/>
      <c r="W61" s="284"/>
      <c r="X61" s="284"/>
      <c r="Y61" s="284"/>
      <c r="Z61" s="284"/>
      <c r="AA61" s="284"/>
      <c r="AB61" s="285"/>
      <c r="AC61" s="276"/>
    </row>
    <row r="62" spans="5:29" x14ac:dyDescent="0.2">
      <c r="E62" s="260" t="s">
        <v>122</v>
      </c>
      <c r="F62" s="304" t="s">
        <v>125</v>
      </c>
      <c r="G62" s="794" t="s">
        <v>41</v>
      </c>
      <c r="H62" s="266"/>
      <c r="I62" s="691"/>
      <c r="J62" s="691"/>
      <c r="K62" s="308"/>
      <c r="L62" s="683"/>
      <c r="M62" s="683"/>
      <c r="N62" s="683"/>
      <c r="O62" s="683"/>
      <c r="P62" s="309"/>
      <c r="Q62" s="313"/>
      <c r="R62" s="284"/>
      <c r="S62" s="284"/>
      <c r="T62" s="284"/>
      <c r="U62" s="284"/>
      <c r="V62" s="284"/>
      <c r="W62" s="284"/>
      <c r="X62" s="284"/>
      <c r="Y62" s="284"/>
      <c r="Z62" s="284"/>
      <c r="AA62" s="284"/>
      <c r="AB62" s="285"/>
      <c r="AC62" s="276"/>
    </row>
    <row r="63" spans="5:29" x14ac:dyDescent="0.2">
      <c r="E63" s="260" t="s">
        <v>124</v>
      </c>
      <c r="F63" s="304" t="s">
        <v>127</v>
      </c>
      <c r="G63" s="794" t="s">
        <v>41</v>
      </c>
      <c r="H63" s="266"/>
      <c r="I63" s="691"/>
      <c r="J63" s="691"/>
      <c r="K63" s="308"/>
      <c r="L63" s="683"/>
      <c r="M63" s="683"/>
      <c r="N63" s="683"/>
      <c r="O63" s="683"/>
      <c r="P63" s="309"/>
      <c r="Q63" s="313"/>
      <c r="R63" s="284"/>
      <c r="S63" s="284"/>
      <c r="T63" s="284"/>
      <c r="U63" s="284"/>
      <c r="V63" s="284"/>
      <c r="W63" s="284"/>
      <c r="X63" s="284"/>
      <c r="Y63" s="284"/>
      <c r="Z63" s="284"/>
      <c r="AA63" s="284"/>
      <c r="AB63" s="285"/>
      <c r="AC63" s="276"/>
    </row>
    <row r="64" spans="5:29" x14ac:dyDescent="0.2">
      <c r="E64" s="260" t="s">
        <v>126</v>
      </c>
      <c r="F64" s="304" t="s">
        <v>129</v>
      </c>
      <c r="G64" s="794" t="s">
        <v>41</v>
      </c>
      <c r="H64" s="266"/>
      <c r="I64" s="691"/>
      <c r="J64" s="691"/>
      <c r="K64" s="308"/>
      <c r="L64" s="683"/>
      <c r="M64" s="683"/>
      <c r="N64" s="683"/>
      <c r="O64" s="683"/>
      <c r="P64" s="309"/>
      <c r="Q64" s="313"/>
      <c r="R64" s="284"/>
      <c r="S64" s="284"/>
      <c r="T64" s="284"/>
      <c r="U64" s="284"/>
      <c r="V64" s="284"/>
      <c r="W64" s="284"/>
      <c r="X64" s="284"/>
      <c r="Y64" s="284"/>
      <c r="Z64" s="284"/>
      <c r="AA64" s="284"/>
      <c r="AB64" s="285"/>
      <c r="AC64" s="276"/>
    </row>
    <row r="65" spans="5:51" x14ac:dyDescent="0.2">
      <c r="E65" s="260" t="s">
        <v>128</v>
      </c>
      <c r="F65" s="304" t="s">
        <v>131</v>
      </c>
      <c r="G65" s="794" t="s">
        <v>41</v>
      </c>
      <c r="H65" s="266"/>
      <c r="I65" s="691"/>
      <c r="J65" s="691"/>
      <c r="K65" s="308"/>
      <c r="L65" s="683"/>
      <c r="M65" s="683"/>
      <c r="N65" s="683"/>
      <c r="O65" s="683"/>
      <c r="P65" s="309"/>
      <c r="Q65" s="313"/>
      <c r="R65" s="284"/>
      <c r="S65" s="284"/>
      <c r="T65" s="284"/>
      <c r="U65" s="284"/>
      <c r="V65" s="284"/>
      <c r="W65" s="284"/>
      <c r="X65" s="284"/>
      <c r="Y65" s="284"/>
      <c r="Z65" s="284"/>
      <c r="AA65" s="284"/>
      <c r="AB65" s="285"/>
      <c r="AC65" s="276"/>
    </row>
    <row r="66" spans="5:51" x14ac:dyDescent="0.2">
      <c r="E66" s="260" t="s">
        <v>130</v>
      </c>
      <c r="F66" s="304" t="s">
        <v>133</v>
      </c>
      <c r="G66" s="794" t="s">
        <v>41</v>
      </c>
      <c r="H66" s="266"/>
      <c r="I66" s="691"/>
      <c r="J66" s="691"/>
      <c r="K66" s="308"/>
      <c r="L66" s="683"/>
      <c r="M66" s="683"/>
      <c r="N66" s="683"/>
      <c r="O66" s="683"/>
      <c r="P66" s="309"/>
      <c r="Q66" s="313"/>
      <c r="R66" s="284"/>
      <c r="S66" s="284"/>
      <c r="T66" s="284"/>
      <c r="U66" s="284"/>
      <c r="V66" s="284"/>
      <c r="W66" s="284"/>
      <c r="X66" s="284"/>
      <c r="Y66" s="284"/>
      <c r="Z66" s="284"/>
      <c r="AA66" s="284"/>
      <c r="AB66" s="285"/>
      <c r="AC66" s="276"/>
    </row>
    <row r="67" spans="5:51" x14ac:dyDescent="0.2">
      <c r="E67" s="260" t="s">
        <v>132</v>
      </c>
      <c r="F67" s="304" t="s">
        <v>135</v>
      </c>
      <c r="G67" s="794" t="s">
        <v>41</v>
      </c>
      <c r="H67" s="266"/>
      <c r="I67" s="691"/>
      <c r="J67" s="691"/>
      <c r="K67" s="308"/>
      <c r="L67" s="683"/>
      <c r="M67" s="683"/>
      <c r="N67" s="683"/>
      <c r="O67" s="683"/>
      <c r="P67" s="309"/>
      <c r="Q67" s="313"/>
      <c r="R67" s="284"/>
      <c r="S67" s="284"/>
      <c r="T67" s="284"/>
      <c r="U67" s="284"/>
      <c r="V67" s="284"/>
      <c r="W67" s="284"/>
      <c r="X67" s="284"/>
      <c r="Y67" s="284"/>
      <c r="Z67" s="284"/>
      <c r="AA67" s="284"/>
      <c r="AB67" s="285"/>
      <c r="AC67" s="276"/>
    </row>
    <row r="68" spans="5:51" x14ac:dyDescent="0.2">
      <c r="E68" s="260" t="s">
        <v>134</v>
      </c>
      <c r="F68" s="304" t="s">
        <v>137</v>
      </c>
      <c r="G68" s="795" t="s">
        <v>80</v>
      </c>
      <c r="H68" s="182"/>
      <c r="I68" s="691"/>
      <c r="J68" s="691"/>
      <c r="K68" s="308"/>
      <c r="L68" s="683"/>
      <c r="M68" s="683"/>
      <c r="N68" s="683"/>
      <c r="O68" s="683"/>
      <c r="P68" s="309"/>
      <c r="Q68" s="313"/>
      <c r="R68" s="284"/>
      <c r="S68" s="284"/>
      <c r="T68" s="284"/>
      <c r="U68" s="284"/>
      <c r="V68" s="284"/>
      <c r="W68" s="284"/>
      <c r="X68" s="284"/>
      <c r="Y68" s="284"/>
      <c r="Z68" s="284"/>
      <c r="AA68" s="284"/>
      <c r="AB68" s="285"/>
      <c r="AC68" s="289"/>
    </row>
    <row r="69" spans="5:51" x14ac:dyDescent="0.2">
      <c r="E69" s="260" t="s">
        <v>136</v>
      </c>
      <c r="F69" s="304" t="s">
        <v>139</v>
      </c>
      <c r="G69" s="796" t="s">
        <v>83</v>
      </c>
      <c r="H69" s="314"/>
      <c r="I69" s="315"/>
      <c r="J69" s="315"/>
      <c r="K69" s="314"/>
      <c r="L69" s="316"/>
      <c r="M69" s="316"/>
      <c r="N69" s="316"/>
      <c r="O69" s="316"/>
      <c r="P69" s="317"/>
      <c r="Q69" s="318">
        <f>SUM(Q43:Q68)</f>
        <v>0</v>
      </c>
      <c r="R69" s="302"/>
      <c r="S69" s="302"/>
      <c r="T69" s="302"/>
      <c r="U69" s="302"/>
      <c r="V69" s="302"/>
      <c r="W69" s="302"/>
      <c r="X69" s="302"/>
      <c r="Y69" s="302"/>
      <c r="Z69" s="302"/>
      <c r="AA69" s="302"/>
      <c r="AB69" s="285"/>
      <c r="AC69" s="289"/>
    </row>
    <row r="70" spans="5:51" ht="15.75" customHeight="1" x14ac:dyDescent="0.2">
      <c r="E70" s="260" t="s">
        <v>138</v>
      </c>
      <c r="F70" s="5">
        <v>3</v>
      </c>
      <c r="G70" s="968" t="s">
        <v>172</v>
      </c>
      <c r="H70" s="969"/>
      <c r="I70" s="970"/>
      <c r="J70" s="970"/>
      <c r="K70" s="969"/>
      <c r="L70" s="970"/>
      <c r="M70" s="970"/>
      <c r="N70" s="970"/>
      <c r="O70" s="970"/>
      <c r="P70" s="969"/>
      <c r="Q70" s="969"/>
      <c r="R70" s="969"/>
      <c r="S70" s="969"/>
      <c r="T70" s="969"/>
      <c r="U70" s="969"/>
      <c r="V70" s="969"/>
      <c r="W70" s="969"/>
      <c r="X70" s="969"/>
      <c r="Y70" s="969"/>
      <c r="Z70" s="969"/>
      <c r="AA70" s="969"/>
      <c r="AB70" s="969"/>
      <c r="AC70" s="971"/>
    </row>
    <row r="71" spans="5:51" ht="10.5" x14ac:dyDescent="0.2">
      <c r="E71" s="260" t="s">
        <v>140</v>
      </c>
      <c r="F71" s="696">
        <v>3.1</v>
      </c>
      <c r="G71" s="972" t="s">
        <v>174</v>
      </c>
      <c r="H71" s="972"/>
      <c r="I71" s="972"/>
      <c r="J71" s="972"/>
      <c r="K71" s="972"/>
      <c r="L71" s="972"/>
      <c r="M71" s="972"/>
      <c r="N71" s="972"/>
      <c r="O71" s="972"/>
      <c r="P71" s="972"/>
      <c r="Q71" s="972"/>
      <c r="R71" s="972"/>
      <c r="S71" s="972"/>
      <c r="T71" s="972"/>
      <c r="U71" s="972"/>
      <c r="V71" s="972"/>
      <c r="W71" s="972"/>
      <c r="X71" s="972"/>
      <c r="Y71" s="972"/>
      <c r="Z71" s="972"/>
      <c r="AA71" s="972"/>
      <c r="AB71" s="972"/>
      <c r="AC71" s="972"/>
    </row>
    <row r="72" spans="5:51" ht="14.25" customHeight="1" x14ac:dyDescent="0.2">
      <c r="E72" s="260" t="s">
        <v>141</v>
      </c>
      <c r="F72" s="319" t="s">
        <v>143</v>
      </c>
      <c r="G72" s="797" t="s">
        <v>41</v>
      </c>
      <c r="H72" s="320"/>
      <c r="I72" s="321"/>
      <c r="J72" s="321"/>
      <c r="K72" s="321"/>
      <c r="L72" s="321"/>
      <c r="M72" s="321"/>
      <c r="N72" s="321"/>
      <c r="O72" s="321"/>
      <c r="P72" s="322"/>
      <c r="Q72" s="323"/>
      <c r="R72" s="271"/>
      <c r="S72" s="271"/>
      <c r="T72" s="271"/>
      <c r="U72" s="271"/>
      <c r="V72" s="271"/>
      <c r="W72" s="271"/>
      <c r="X72" s="271"/>
      <c r="Y72" s="271"/>
      <c r="Z72" s="271"/>
      <c r="AA72" s="271"/>
      <c r="AB72" s="324"/>
      <c r="AC72" s="325"/>
      <c r="AD72" s="6"/>
      <c r="AE72" s="6"/>
      <c r="AF72" s="6"/>
      <c r="AG72" s="6"/>
      <c r="AH72" s="6"/>
      <c r="AI72" s="6"/>
      <c r="AJ72" s="6"/>
      <c r="AK72" s="6"/>
      <c r="AL72" s="6"/>
      <c r="AM72" s="6"/>
      <c r="AN72" s="6"/>
      <c r="AO72" s="6"/>
      <c r="AP72" s="6"/>
      <c r="AQ72" s="6"/>
      <c r="AR72" s="6"/>
      <c r="AS72" s="6"/>
      <c r="AT72" s="6"/>
      <c r="AU72" s="6"/>
      <c r="AV72" s="6"/>
      <c r="AW72" s="6"/>
      <c r="AX72" s="6"/>
      <c r="AY72" s="6"/>
    </row>
    <row r="73" spans="5:51" ht="14.25" customHeight="1" x14ac:dyDescent="0.2">
      <c r="E73" s="260" t="s">
        <v>142</v>
      </c>
      <c r="F73" s="319" t="s">
        <v>145</v>
      </c>
      <c r="G73" s="797" t="s">
        <v>41</v>
      </c>
      <c r="H73" s="326"/>
      <c r="I73" s="321"/>
      <c r="J73" s="321"/>
      <c r="K73" s="321"/>
      <c r="L73" s="321"/>
      <c r="M73" s="321"/>
      <c r="N73" s="321"/>
      <c r="O73" s="321"/>
      <c r="P73" s="322"/>
      <c r="Q73" s="327"/>
      <c r="R73" s="328"/>
      <c r="S73" s="328"/>
      <c r="T73" s="328"/>
      <c r="U73" s="328"/>
      <c r="V73" s="328"/>
      <c r="W73" s="328"/>
      <c r="X73" s="328"/>
      <c r="Y73" s="328"/>
      <c r="Z73" s="328"/>
      <c r="AA73" s="328"/>
      <c r="AB73" s="329"/>
      <c r="AC73" s="330"/>
      <c r="AD73" s="6"/>
      <c r="AE73" s="6"/>
      <c r="AF73" s="6"/>
      <c r="AG73" s="6"/>
      <c r="AH73" s="6"/>
      <c r="AI73" s="6"/>
      <c r="AJ73" s="6"/>
      <c r="AK73" s="6"/>
      <c r="AL73" s="6"/>
      <c r="AM73" s="6"/>
      <c r="AN73" s="6"/>
      <c r="AO73" s="6"/>
      <c r="AP73" s="6"/>
      <c r="AQ73" s="6"/>
      <c r="AR73" s="6"/>
      <c r="AS73" s="6"/>
      <c r="AT73" s="6"/>
      <c r="AU73" s="6"/>
      <c r="AV73" s="6"/>
      <c r="AW73" s="6"/>
      <c r="AX73" s="6"/>
      <c r="AY73" s="6"/>
    </row>
    <row r="74" spans="5:51" ht="14.25" customHeight="1" x14ac:dyDescent="0.2">
      <c r="E74" s="260" t="s">
        <v>144</v>
      </c>
      <c r="F74" s="319" t="s">
        <v>3105</v>
      </c>
      <c r="G74" s="797" t="s">
        <v>41</v>
      </c>
      <c r="H74" s="326"/>
      <c r="I74" s="321"/>
      <c r="J74" s="321"/>
      <c r="K74" s="321"/>
      <c r="L74" s="321"/>
      <c r="M74" s="321"/>
      <c r="N74" s="321"/>
      <c r="O74" s="321"/>
      <c r="P74" s="322"/>
      <c r="Q74" s="327"/>
      <c r="R74" s="331"/>
      <c r="S74" s="331"/>
      <c r="T74" s="331"/>
      <c r="U74" s="331"/>
      <c r="V74" s="331"/>
      <c r="W74" s="331"/>
      <c r="X74" s="331"/>
      <c r="Y74" s="331"/>
      <c r="Z74" s="331"/>
      <c r="AA74" s="331"/>
      <c r="AB74" s="329"/>
      <c r="AC74" s="330"/>
      <c r="AD74" s="6"/>
      <c r="AE74" s="6"/>
      <c r="AF74" s="6"/>
      <c r="AG74" s="6"/>
      <c r="AH74" s="6"/>
      <c r="AI74" s="6"/>
      <c r="AJ74" s="6"/>
      <c r="AK74" s="6"/>
      <c r="AL74" s="6"/>
      <c r="AM74" s="6"/>
      <c r="AN74" s="6"/>
      <c r="AO74" s="6"/>
      <c r="AP74" s="6"/>
      <c r="AQ74" s="6"/>
      <c r="AR74" s="6"/>
      <c r="AS74" s="6"/>
      <c r="AT74" s="6"/>
      <c r="AU74" s="6"/>
      <c r="AV74" s="6"/>
      <c r="AW74" s="6"/>
      <c r="AX74" s="6"/>
      <c r="AY74" s="6"/>
    </row>
    <row r="75" spans="5:51" x14ac:dyDescent="0.2">
      <c r="E75" s="260" t="s">
        <v>146</v>
      </c>
      <c r="F75" s="319" t="s">
        <v>3106</v>
      </c>
      <c r="G75" s="797" t="s">
        <v>41</v>
      </c>
      <c r="H75" s="326"/>
      <c r="I75" s="321"/>
      <c r="J75" s="321"/>
      <c r="K75" s="321"/>
      <c r="L75" s="321"/>
      <c r="M75" s="321"/>
      <c r="N75" s="321"/>
      <c r="O75" s="321"/>
      <c r="P75" s="322"/>
      <c r="Q75" s="327"/>
      <c r="R75" s="332"/>
      <c r="S75" s="332"/>
      <c r="T75" s="332"/>
      <c r="U75" s="332"/>
      <c r="V75" s="332"/>
      <c r="W75" s="332"/>
      <c r="X75" s="332"/>
      <c r="Y75" s="332"/>
      <c r="Z75" s="332"/>
      <c r="AA75" s="332"/>
      <c r="AB75" s="333"/>
      <c r="AC75" s="334"/>
    </row>
    <row r="76" spans="5:51" x14ac:dyDescent="0.2">
      <c r="E76" s="260" t="s">
        <v>147</v>
      </c>
      <c r="F76" s="319" t="s">
        <v>3107</v>
      </c>
      <c r="G76" s="797" t="s">
        <v>41</v>
      </c>
      <c r="H76" s="326"/>
      <c r="I76" s="321"/>
      <c r="J76" s="321"/>
      <c r="K76" s="321"/>
      <c r="L76" s="321"/>
      <c r="M76" s="321"/>
      <c r="N76" s="321"/>
      <c r="O76" s="321"/>
      <c r="P76" s="322"/>
      <c r="Q76" s="327"/>
      <c r="R76" s="331"/>
      <c r="S76" s="331"/>
      <c r="T76" s="331"/>
      <c r="U76" s="331"/>
      <c r="V76" s="331"/>
      <c r="W76" s="331"/>
      <c r="X76" s="331"/>
      <c r="Y76" s="331"/>
      <c r="Z76" s="331"/>
      <c r="AA76" s="331"/>
      <c r="AB76" s="333"/>
      <c r="AC76" s="334"/>
    </row>
    <row r="77" spans="5:51" x14ac:dyDescent="0.2">
      <c r="E77" s="260" t="s">
        <v>148</v>
      </c>
      <c r="F77" s="319" t="s">
        <v>3108</v>
      </c>
      <c r="G77" s="797" t="s">
        <v>41</v>
      </c>
      <c r="H77" s="326"/>
      <c r="I77" s="321"/>
      <c r="J77" s="321"/>
      <c r="K77" s="321"/>
      <c r="L77" s="321"/>
      <c r="M77" s="321"/>
      <c r="N77" s="321"/>
      <c r="O77" s="321"/>
      <c r="P77" s="322"/>
      <c r="Q77" s="327"/>
      <c r="R77" s="332"/>
      <c r="S77" s="332"/>
      <c r="T77" s="332"/>
      <c r="U77" s="332"/>
      <c r="V77" s="332"/>
      <c r="W77" s="332"/>
      <c r="X77" s="332"/>
      <c r="Y77" s="332"/>
      <c r="Z77" s="332"/>
      <c r="AA77" s="332"/>
      <c r="AB77" s="333"/>
      <c r="AC77" s="334"/>
    </row>
    <row r="78" spans="5:51" x14ac:dyDescent="0.2">
      <c r="E78" s="260" t="s">
        <v>149</v>
      </c>
      <c r="F78" s="319" t="s">
        <v>3109</v>
      </c>
      <c r="G78" s="797" t="s">
        <v>41</v>
      </c>
      <c r="H78" s="326"/>
      <c r="I78" s="321"/>
      <c r="J78" s="321"/>
      <c r="K78" s="321"/>
      <c r="L78" s="321"/>
      <c r="M78" s="321"/>
      <c r="N78" s="321"/>
      <c r="O78" s="321"/>
      <c r="P78" s="322"/>
      <c r="Q78" s="327"/>
      <c r="R78" s="332"/>
      <c r="S78" s="332"/>
      <c r="T78" s="332"/>
      <c r="U78" s="332"/>
      <c r="V78" s="332"/>
      <c r="W78" s="332"/>
      <c r="X78" s="332"/>
      <c r="Y78" s="332"/>
      <c r="Z78" s="332"/>
      <c r="AA78" s="332"/>
      <c r="AB78" s="333"/>
      <c r="AC78" s="334"/>
    </row>
    <row r="79" spans="5:51" x14ac:dyDescent="0.2">
      <c r="E79" s="260" t="s">
        <v>150</v>
      </c>
      <c r="F79" s="319" t="s">
        <v>3110</v>
      </c>
      <c r="G79" s="797" t="s">
        <v>41</v>
      </c>
      <c r="H79" s="326"/>
      <c r="I79" s="321"/>
      <c r="J79" s="321"/>
      <c r="K79" s="321"/>
      <c r="L79" s="321"/>
      <c r="M79" s="321"/>
      <c r="N79" s="321"/>
      <c r="O79" s="321"/>
      <c r="P79" s="322"/>
      <c r="Q79" s="327"/>
      <c r="R79" s="332"/>
      <c r="S79" s="332"/>
      <c r="T79" s="332"/>
      <c r="U79" s="332"/>
      <c r="V79" s="332"/>
      <c r="W79" s="332"/>
      <c r="X79" s="332"/>
      <c r="Y79" s="332"/>
      <c r="Z79" s="332"/>
      <c r="AA79" s="332"/>
      <c r="AB79" s="333"/>
      <c r="AC79" s="334"/>
    </row>
    <row r="80" spans="5:51" x14ac:dyDescent="0.2">
      <c r="E80" s="260" t="s">
        <v>151</v>
      </c>
      <c r="F80" s="319" t="s">
        <v>3111</v>
      </c>
      <c r="G80" s="797" t="s">
        <v>41</v>
      </c>
      <c r="H80" s="326"/>
      <c r="I80" s="321"/>
      <c r="J80" s="321"/>
      <c r="K80" s="321"/>
      <c r="L80" s="321"/>
      <c r="M80" s="321"/>
      <c r="N80" s="321"/>
      <c r="O80" s="321"/>
      <c r="P80" s="322"/>
      <c r="Q80" s="327"/>
      <c r="R80" s="332"/>
      <c r="S80" s="332"/>
      <c r="T80" s="332"/>
      <c r="U80" s="332"/>
      <c r="V80" s="332"/>
      <c r="W80" s="332"/>
      <c r="X80" s="332"/>
      <c r="Y80" s="332"/>
      <c r="Z80" s="332"/>
      <c r="AA80" s="332"/>
      <c r="AB80" s="333"/>
      <c r="AC80" s="334"/>
    </row>
    <row r="81" spans="5:29" x14ac:dyDescent="0.2">
      <c r="E81" s="260" t="s">
        <v>152</v>
      </c>
      <c r="F81" s="319" t="s">
        <v>3112</v>
      </c>
      <c r="G81" s="797" t="s">
        <v>41</v>
      </c>
      <c r="H81" s="326"/>
      <c r="I81" s="321"/>
      <c r="J81" s="321"/>
      <c r="K81" s="321"/>
      <c r="L81" s="321"/>
      <c r="M81" s="321"/>
      <c r="N81" s="321"/>
      <c r="O81" s="321"/>
      <c r="P81" s="322"/>
      <c r="Q81" s="327"/>
      <c r="R81" s="332"/>
      <c r="S81" s="332"/>
      <c r="T81" s="332"/>
      <c r="U81" s="332"/>
      <c r="V81" s="332"/>
      <c r="W81" s="332"/>
      <c r="X81" s="332"/>
      <c r="Y81" s="332"/>
      <c r="Z81" s="332"/>
      <c r="AA81" s="332"/>
      <c r="AB81" s="333"/>
      <c r="AC81" s="334"/>
    </row>
    <row r="82" spans="5:29" x14ac:dyDescent="0.2">
      <c r="E82" s="260" t="s">
        <v>153</v>
      </c>
      <c r="F82" s="319" t="s">
        <v>3113</v>
      </c>
      <c r="G82" s="797" t="s">
        <v>41</v>
      </c>
      <c r="H82" s="326"/>
      <c r="I82" s="321"/>
      <c r="J82" s="321"/>
      <c r="K82" s="321"/>
      <c r="L82" s="321"/>
      <c r="M82" s="321"/>
      <c r="N82" s="321"/>
      <c r="O82" s="321"/>
      <c r="P82" s="322"/>
      <c r="Q82" s="327"/>
      <c r="R82" s="332"/>
      <c r="S82" s="332"/>
      <c r="T82" s="332"/>
      <c r="U82" s="332"/>
      <c r="V82" s="332"/>
      <c r="W82" s="332"/>
      <c r="X82" s="332"/>
      <c r="Y82" s="332"/>
      <c r="Z82" s="332"/>
      <c r="AA82" s="332"/>
      <c r="AB82" s="333"/>
      <c r="AC82" s="334"/>
    </row>
    <row r="83" spans="5:29" x14ac:dyDescent="0.2">
      <c r="E83" s="260" t="s">
        <v>154</v>
      </c>
      <c r="F83" s="319" t="s">
        <v>3114</v>
      </c>
      <c r="G83" s="797" t="s">
        <v>41</v>
      </c>
      <c r="H83" s="326"/>
      <c r="I83" s="321"/>
      <c r="J83" s="321"/>
      <c r="K83" s="321"/>
      <c r="L83" s="321"/>
      <c r="M83" s="321"/>
      <c r="N83" s="321"/>
      <c r="O83" s="321"/>
      <c r="P83" s="322"/>
      <c r="Q83" s="327"/>
      <c r="R83" s="332"/>
      <c r="S83" s="332"/>
      <c r="T83" s="332"/>
      <c r="U83" s="332"/>
      <c r="V83" s="332"/>
      <c r="W83" s="332"/>
      <c r="X83" s="332"/>
      <c r="Y83" s="332"/>
      <c r="Z83" s="332"/>
      <c r="AA83" s="332"/>
      <c r="AB83" s="333"/>
      <c r="AC83" s="334"/>
    </row>
    <row r="84" spans="5:29" x14ac:dyDescent="0.2">
      <c r="E84" s="260" t="s">
        <v>155</v>
      </c>
      <c r="F84" s="319" t="s">
        <v>3115</v>
      </c>
      <c r="G84" s="797" t="s">
        <v>41</v>
      </c>
      <c r="H84" s="326"/>
      <c r="I84" s="321"/>
      <c r="J84" s="321"/>
      <c r="K84" s="321"/>
      <c r="L84" s="321"/>
      <c r="M84" s="321"/>
      <c r="N84" s="321"/>
      <c r="O84" s="321"/>
      <c r="P84" s="322"/>
      <c r="Q84" s="327"/>
      <c r="R84" s="332"/>
      <c r="S84" s="332"/>
      <c r="T84" s="332"/>
      <c r="U84" s="332"/>
      <c r="V84" s="332"/>
      <c r="W84" s="332"/>
      <c r="X84" s="332"/>
      <c r="Y84" s="332"/>
      <c r="Z84" s="332"/>
      <c r="AA84" s="332"/>
      <c r="AB84" s="333"/>
      <c r="AC84" s="334"/>
    </row>
    <row r="85" spans="5:29" x14ac:dyDescent="0.2">
      <c r="E85" s="260" t="s">
        <v>156</v>
      </c>
      <c r="F85" s="319" t="s">
        <v>3116</v>
      </c>
      <c r="G85" s="798" t="s">
        <v>41</v>
      </c>
      <c r="H85" s="326"/>
      <c r="I85" s="321"/>
      <c r="J85" s="321"/>
      <c r="K85" s="321"/>
      <c r="L85" s="321"/>
      <c r="M85" s="321"/>
      <c r="N85" s="321"/>
      <c r="O85" s="321"/>
      <c r="P85" s="322"/>
      <c r="Q85" s="335"/>
      <c r="R85" s="336"/>
      <c r="S85" s="336"/>
      <c r="T85" s="336"/>
      <c r="U85" s="336"/>
      <c r="V85" s="336"/>
      <c r="W85" s="336"/>
      <c r="X85" s="336"/>
      <c r="Y85" s="336"/>
      <c r="Z85" s="336"/>
      <c r="AA85" s="336"/>
      <c r="AB85" s="288"/>
      <c r="AC85" s="337"/>
    </row>
    <row r="86" spans="5:29" x14ac:dyDescent="0.2">
      <c r="E86" s="260" t="s">
        <v>157</v>
      </c>
      <c r="F86" s="319" t="s">
        <v>3117</v>
      </c>
      <c r="G86" s="799" t="s">
        <v>41</v>
      </c>
      <c r="H86" s="326"/>
      <c r="I86" s="321"/>
      <c r="J86" s="321"/>
      <c r="K86" s="321"/>
      <c r="L86" s="321"/>
      <c r="M86" s="321"/>
      <c r="N86" s="321"/>
      <c r="O86" s="321"/>
      <c r="P86" s="322"/>
      <c r="Q86" s="338"/>
      <c r="R86" s="275"/>
      <c r="S86" s="275"/>
      <c r="T86" s="275"/>
      <c r="U86" s="275"/>
      <c r="V86" s="275"/>
      <c r="W86" s="275"/>
      <c r="X86" s="275"/>
      <c r="Y86" s="275"/>
      <c r="Z86" s="275"/>
      <c r="AA86" s="275"/>
      <c r="AB86" s="333"/>
      <c r="AC86" s="334"/>
    </row>
    <row r="87" spans="5:29" x14ac:dyDescent="0.2">
      <c r="E87" s="260" t="s">
        <v>158</v>
      </c>
      <c r="F87" s="319" t="s">
        <v>3118</v>
      </c>
      <c r="G87" s="799" t="s">
        <v>41</v>
      </c>
      <c r="H87" s="326"/>
      <c r="I87" s="321"/>
      <c r="J87" s="321"/>
      <c r="K87" s="321"/>
      <c r="L87" s="321"/>
      <c r="M87" s="321"/>
      <c r="N87" s="321"/>
      <c r="O87" s="321"/>
      <c r="P87" s="322"/>
      <c r="Q87" s="338"/>
      <c r="R87" s="275"/>
      <c r="S87" s="275"/>
      <c r="T87" s="275"/>
      <c r="U87" s="275"/>
      <c r="V87" s="275"/>
      <c r="W87" s="275"/>
      <c r="X87" s="275"/>
      <c r="Y87" s="275"/>
      <c r="Z87" s="275"/>
      <c r="AA87" s="275"/>
      <c r="AB87" s="333"/>
      <c r="AC87" s="334"/>
    </row>
    <row r="88" spans="5:29" x14ac:dyDescent="0.2">
      <c r="E88" s="260" t="s">
        <v>159</v>
      </c>
      <c r="F88" s="319" t="s">
        <v>3119</v>
      </c>
      <c r="G88" s="799" t="s">
        <v>41</v>
      </c>
      <c r="H88" s="326"/>
      <c r="I88" s="321"/>
      <c r="J88" s="321"/>
      <c r="K88" s="321"/>
      <c r="L88" s="321"/>
      <c r="M88" s="321"/>
      <c r="N88" s="321"/>
      <c r="O88" s="321"/>
      <c r="P88" s="322"/>
      <c r="Q88" s="338"/>
      <c r="R88" s="275"/>
      <c r="S88" s="275"/>
      <c r="T88" s="275"/>
      <c r="U88" s="275"/>
      <c r="V88" s="275"/>
      <c r="W88" s="275"/>
      <c r="X88" s="275"/>
      <c r="Y88" s="275"/>
      <c r="Z88" s="275"/>
      <c r="AA88" s="275"/>
      <c r="AB88" s="333"/>
      <c r="AC88" s="334"/>
    </row>
    <row r="89" spans="5:29" x14ac:dyDescent="0.2">
      <c r="E89" s="260" t="s">
        <v>160</v>
      </c>
      <c r="F89" s="319" t="s">
        <v>3120</v>
      </c>
      <c r="G89" s="799" t="s">
        <v>41</v>
      </c>
      <c r="H89" s="326"/>
      <c r="I89" s="321"/>
      <c r="J89" s="321"/>
      <c r="K89" s="321"/>
      <c r="L89" s="321"/>
      <c r="M89" s="321"/>
      <c r="N89" s="321"/>
      <c r="O89" s="321"/>
      <c r="P89" s="322"/>
      <c r="Q89" s="338"/>
      <c r="R89" s="275"/>
      <c r="S89" s="275"/>
      <c r="T89" s="275"/>
      <c r="U89" s="275"/>
      <c r="V89" s="275"/>
      <c r="W89" s="275"/>
      <c r="X89" s="275"/>
      <c r="Y89" s="275"/>
      <c r="Z89" s="275"/>
      <c r="AA89" s="275"/>
      <c r="AB89" s="333"/>
      <c r="AC89" s="334"/>
    </row>
    <row r="90" spans="5:29" x14ac:dyDescent="0.2">
      <c r="E90" s="260" t="s">
        <v>161</v>
      </c>
      <c r="F90" s="319" t="s">
        <v>3121</v>
      </c>
      <c r="G90" s="799" t="s">
        <v>41</v>
      </c>
      <c r="H90" s="326"/>
      <c r="I90" s="321"/>
      <c r="J90" s="321"/>
      <c r="K90" s="321"/>
      <c r="L90" s="321"/>
      <c r="M90" s="321"/>
      <c r="N90" s="321"/>
      <c r="O90" s="321"/>
      <c r="P90" s="322"/>
      <c r="Q90" s="338"/>
      <c r="R90" s="275"/>
      <c r="S90" s="275"/>
      <c r="T90" s="275"/>
      <c r="U90" s="275"/>
      <c r="V90" s="275"/>
      <c r="W90" s="275"/>
      <c r="X90" s="275"/>
      <c r="Y90" s="275"/>
      <c r="Z90" s="275"/>
      <c r="AA90" s="275"/>
      <c r="AB90" s="333"/>
      <c r="AC90" s="334"/>
    </row>
    <row r="91" spans="5:29" x14ac:dyDescent="0.2">
      <c r="E91" s="260" t="s">
        <v>162</v>
      </c>
      <c r="F91" s="319" t="s">
        <v>3122</v>
      </c>
      <c r="G91" s="799" t="s">
        <v>41</v>
      </c>
      <c r="H91" s="326"/>
      <c r="I91" s="321"/>
      <c r="J91" s="321"/>
      <c r="K91" s="321"/>
      <c r="L91" s="321"/>
      <c r="M91" s="321"/>
      <c r="N91" s="321"/>
      <c r="O91" s="321"/>
      <c r="P91" s="322"/>
      <c r="Q91" s="338"/>
      <c r="R91" s="275"/>
      <c r="S91" s="275"/>
      <c r="T91" s="275"/>
      <c r="U91" s="275"/>
      <c r="V91" s="275"/>
      <c r="W91" s="275"/>
      <c r="X91" s="275"/>
      <c r="Y91" s="275"/>
      <c r="Z91" s="275"/>
      <c r="AA91" s="275"/>
      <c r="AB91" s="333"/>
      <c r="AC91" s="334"/>
    </row>
    <row r="92" spans="5:29" x14ac:dyDescent="0.2">
      <c r="E92" s="260" t="s">
        <v>163</v>
      </c>
      <c r="F92" s="319" t="s">
        <v>3123</v>
      </c>
      <c r="G92" s="799" t="s">
        <v>41</v>
      </c>
      <c r="H92" s="326"/>
      <c r="I92" s="321"/>
      <c r="J92" s="321"/>
      <c r="K92" s="321"/>
      <c r="L92" s="321"/>
      <c r="M92" s="321"/>
      <c r="N92" s="321"/>
      <c r="O92" s="321"/>
      <c r="P92" s="322"/>
      <c r="Q92" s="338"/>
      <c r="R92" s="275"/>
      <c r="S92" s="275"/>
      <c r="T92" s="275"/>
      <c r="U92" s="275"/>
      <c r="V92" s="275"/>
      <c r="W92" s="275"/>
      <c r="X92" s="275"/>
      <c r="Y92" s="275"/>
      <c r="Z92" s="275"/>
      <c r="AA92" s="275"/>
      <c r="AB92" s="333"/>
      <c r="AC92" s="334"/>
    </row>
    <row r="93" spans="5:29" x14ac:dyDescent="0.2">
      <c r="E93" s="260" t="s">
        <v>164</v>
      </c>
      <c r="F93" s="319" t="s">
        <v>3124</v>
      </c>
      <c r="G93" s="799" t="s">
        <v>41</v>
      </c>
      <c r="H93" s="326"/>
      <c r="I93" s="321"/>
      <c r="J93" s="321"/>
      <c r="K93" s="321"/>
      <c r="L93" s="321"/>
      <c r="M93" s="321"/>
      <c r="N93" s="321"/>
      <c r="O93" s="321"/>
      <c r="P93" s="322"/>
      <c r="Q93" s="338"/>
      <c r="R93" s="275"/>
      <c r="S93" s="275"/>
      <c r="T93" s="275"/>
      <c r="U93" s="275"/>
      <c r="V93" s="275"/>
      <c r="W93" s="275"/>
      <c r="X93" s="275"/>
      <c r="Y93" s="275"/>
      <c r="Z93" s="275"/>
      <c r="AA93" s="275"/>
      <c r="AB93" s="333"/>
      <c r="AC93" s="334"/>
    </row>
    <row r="94" spans="5:29" x14ac:dyDescent="0.2">
      <c r="E94" s="260" t="s">
        <v>165</v>
      </c>
      <c r="F94" s="319" t="s">
        <v>3125</v>
      </c>
      <c r="G94" s="799" t="s">
        <v>41</v>
      </c>
      <c r="H94" s="326"/>
      <c r="I94" s="321"/>
      <c r="J94" s="321"/>
      <c r="K94" s="321"/>
      <c r="L94" s="321"/>
      <c r="M94" s="321"/>
      <c r="N94" s="321"/>
      <c r="O94" s="321"/>
      <c r="P94" s="322"/>
      <c r="Q94" s="338"/>
      <c r="R94" s="275"/>
      <c r="S94" s="275"/>
      <c r="T94" s="275"/>
      <c r="U94" s="275"/>
      <c r="V94" s="275"/>
      <c r="W94" s="275"/>
      <c r="X94" s="275"/>
      <c r="Y94" s="275"/>
      <c r="Z94" s="275"/>
      <c r="AA94" s="275"/>
      <c r="AB94" s="333"/>
      <c r="AC94" s="334"/>
    </row>
    <row r="95" spans="5:29" x14ac:dyDescent="0.2">
      <c r="E95" s="260" t="s">
        <v>166</v>
      </c>
      <c r="F95" s="319" t="s">
        <v>3126</v>
      </c>
      <c r="G95" s="799" t="s">
        <v>41</v>
      </c>
      <c r="H95" s="326"/>
      <c r="I95" s="321"/>
      <c r="J95" s="321"/>
      <c r="K95" s="321"/>
      <c r="L95" s="321"/>
      <c r="M95" s="321"/>
      <c r="N95" s="321"/>
      <c r="O95" s="321"/>
      <c r="P95" s="322"/>
      <c r="Q95" s="338"/>
      <c r="R95" s="275"/>
      <c r="S95" s="275"/>
      <c r="T95" s="275"/>
      <c r="U95" s="275"/>
      <c r="V95" s="275"/>
      <c r="W95" s="275"/>
      <c r="X95" s="275"/>
      <c r="Y95" s="275"/>
      <c r="Z95" s="275"/>
      <c r="AA95" s="275"/>
      <c r="AB95" s="333"/>
      <c r="AC95" s="334"/>
    </row>
    <row r="96" spans="5:29" x14ac:dyDescent="0.2">
      <c r="E96" s="260" t="s">
        <v>167</v>
      </c>
      <c r="F96" s="319" t="s">
        <v>3127</v>
      </c>
      <c r="G96" s="799" t="s">
        <v>41</v>
      </c>
      <c r="H96" s="326"/>
      <c r="I96" s="321"/>
      <c r="J96" s="321"/>
      <c r="K96" s="321"/>
      <c r="L96" s="321"/>
      <c r="M96" s="321"/>
      <c r="N96" s="321"/>
      <c r="O96" s="321"/>
      <c r="P96" s="322"/>
      <c r="Q96" s="338"/>
      <c r="R96" s="275"/>
      <c r="S96" s="275"/>
      <c r="T96" s="275"/>
      <c r="U96" s="275"/>
      <c r="V96" s="275"/>
      <c r="W96" s="275"/>
      <c r="X96" s="275"/>
      <c r="Y96" s="275"/>
      <c r="Z96" s="275"/>
      <c r="AA96" s="275"/>
      <c r="AB96" s="333"/>
      <c r="AC96" s="334"/>
    </row>
    <row r="97" spans="5:29" x14ac:dyDescent="0.2">
      <c r="E97" s="260" t="s">
        <v>168</v>
      </c>
      <c r="F97" s="319" t="s">
        <v>3128</v>
      </c>
      <c r="G97" s="799" t="s">
        <v>41</v>
      </c>
      <c r="H97" s="326"/>
      <c r="I97" s="321"/>
      <c r="J97" s="321"/>
      <c r="K97" s="321"/>
      <c r="L97" s="321"/>
      <c r="M97" s="321"/>
      <c r="N97" s="321"/>
      <c r="O97" s="321"/>
      <c r="P97" s="322"/>
      <c r="Q97" s="338"/>
      <c r="R97" s="275"/>
      <c r="S97" s="275"/>
      <c r="T97" s="275"/>
      <c r="U97" s="275"/>
      <c r="V97" s="275"/>
      <c r="W97" s="275"/>
      <c r="X97" s="275"/>
      <c r="Y97" s="275"/>
      <c r="Z97" s="275"/>
      <c r="AA97" s="275"/>
      <c r="AB97" s="333"/>
      <c r="AC97" s="334"/>
    </row>
    <row r="98" spans="5:29" x14ac:dyDescent="0.2">
      <c r="E98" s="260" t="s">
        <v>169</v>
      </c>
      <c r="F98" s="319" t="s">
        <v>3129</v>
      </c>
      <c r="G98" s="799" t="s">
        <v>41</v>
      </c>
      <c r="H98" s="326"/>
      <c r="I98" s="321"/>
      <c r="J98" s="321"/>
      <c r="K98" s="321"/>
      <c r="L98" s="321"/>
      <c r="M98" s="321"/>
      <c r="N98" s="321"/>
      <c r="O98" s="321"/>
      <c r="P98" s="322"/>
      <c r="Q98" s="338"/>
      <c r="R98" s="275"/>
      <c r="S98" s="275"/>
      <c r="T98" s="275"/>
      <c r="U98" s="275"/>
      <c r="V98" s="275"/>
      <c r="W98" s="275"/>
      <c r="X98" s="275"/>
      <c r="Y98" s="275"/>
      <c r="Z98" s="275"/>
      <c r="AA98" s="275"/>
      <c r="AB98" s="333"/>
      <c r="AC98" s="334"/>
    </row>
    <row r="99" spans="5:29" x14ac:dyDescent="0.2">
      <c r="E99" s="260" t="s">
        <v>170</v>
      </c>
      <c r="F99" s="319" t="s">
        <v>3130</v>
      </c>
      <c r="G99" s="799" t="s">
        <v>41</v>
      </c>
      <c r="H99" s="326"/>
      <c r="I99" s="321"/>
      <c r="J99" s="321"/>
      <c r="K99" s="321"/>
      <c r="L99" s="321"/>
      <c r="M99" s="321"/>
      <c r="N99" s="321"/>
      <c r="O99" s="321"/>
      <c r="P99" s="322"/>
      <c r="Q99" s="338"/>
      <c r="R99" s="275"/>
      <c r="S99" s="275"/>
      <c r="T99" s="275"/>
      <c r="U99" s="275"/>
      <c r="V99" s="275"/>
      <c r="W99" s="275"/>
      <c r="X99" s="275"/>
      <c r="Y99" s="275"/>
      <c r="Z99" s="275"/>
      <c r="AA99" s="275"/>
      <c r="AB99" s="333"/>
      <c r="AC99" s="334"/>
    </row>
    <row r="100" spans="5:29" x14ac:dyDescent="0.2">
      <c r="E100" s="260" t="s">
        <v>171</v>
      </c>
      <c r="F100" s="319" t="s">
        <v>3131</v>
      </c>
      <c r="G100" s="799" t="s">
        <v>41</v>
      </c>
      <c r="H100" s="326"/>
      <c r="I100" s="321"/>
      <c r="J100" s="321"/>
      <c r="K100" s="321"/>
      <c r="L100" s="321"/>
      <c r="M100" s="321"/>
      <c r="N100" s="321"/>
      <c r="O100" s="321"/>
      <c r="P100" s="322"/>
      <c r="Q100" s="338"/>
      <c r="R100" s="275"/>
      <c r="S100" s="275"/>
      <c r="T100" s="275"/>
      <c r="U100" s="275"/>
      <c r="V100" s="275"/>
      <c r="W100" s="275"/>
      <c r="X100" s="275"/>
      <c r="Y100" s="275"/>
      <c r="Z100" s="275"/>
      <c r="AA100" s="275"/>
      <c r="AB100" s="333"/>
      <c r="AC100" s="334"/>
    </row>
    <row r="101" spans="5:29" x14ac:dyDescent="0.2">
      <c r="E101" s="260" t="s">
        <v>173</v>
      </c>
      <c r="F101" s="319" t="s">
        <v>3132</v>
      </c>
      <c r="G101" s="799" t="s">
        <v>41</v>
      </c>
      <c r="H101" s="326"/>
      <c r="I101" s="321"/>
      <c r="J101" s="321"/>
      <c r="K101" s="321"/>
      <c r="L101" s="321"/>
      <c r="M101" s="321"/>
      <c r="N101" s="321"/>
      <c r="O101" s="321"/>
      <c r="P101" s="322"/>
      <c r="Q101" s="338"/>
      <c r="R101" s="275"/>
      <c r="S101" s="275"/>
      <c r="T101" s="275"/>
      <c r="U101" s="275"/>
      <c r="V101" s="275"/>
      <c r="W101" s="275"/>
      <c r="X101" s="275"/>
      <c r="Y101" s="275"/>
      <c r="Z101" s="275"/>
      <c r="AA101" s="275"/>
      <c r="AB101" s="333"/>
      <c r="AC101" s="334"/>
    </row>
    <row r="102" spans="5:29" x14ac:dyDescent="0.2">
      <c r="E102" s="260" t="s">
        <v>175</v>
      </c>
      <c r="F102" s="319" t="s">
        <v>3133</v>
      </c>
      <c r="G102" s="799" t="s">
        <v>41</v>
      </c>
      <c r="H102" s="326"/>
      <c r="I102" s="321"/>
      <c r="J102" s="321"/>
      <c r="K102" s="321"/>
      <c r="L102" s="321"/>
      <c r="M102" s="321"/>
      <c r="N102" s="321"/>
      <c r="O102" s="321"/>
      <c r="P102" s="322"/>
      <c r="Q102" s="338"/>
      <c r="R102" s="275"/>
      <c r="S102" s="275"/>
      <c r="T102" s="275"/>
      <c r="U102" s="275"/>
      <c r="V102" s="275"/>
      <c r="W102" s="275"/>
      <c r="X102" s="275"/>
      <c r="Y102" s="275"/>
      <c r="Z102" s="275"/>
      <c r="AA102" s="275"/>
      <c r="AB102" s="333"/>
      <c r="AC102" s="334"/>
    </row>
    <row r="103" spans="5:29" x14ac:dyDescent="0.2">
      <c r="E103" s="260" t="s">
        <v>177</v>
      </c>
      <c r="F103" s="319" t="s">
        <v>3134</v>
      </c>
      <c r="G103" s="799" t="s">
        <v>41</v>
      </c>
      <c r="H103" s="326"/>
      <c r="I103" s="321"/>
      <c r="J103" s="321"/>
      <c r="K103" s="321"/>
      <c r="L103" s="321"/>
      <c r="M103" s="321"/>
      <c r="N103" s="321"/>
      <c r="O103" s="321"/>
      <c r="P103" s="322"/>
      <c r="Q103" s="338"/>
      <c r="R103" s="275"/>
      <c r="S103" s="275"/>
      <c r="T103" s="275"/>
      <c r="U103" s="275"/>
      <c r="V103" s="275"/>
      <c r="W103" s="275"/>
      <c r="X103" s="275"/>
      <c r="Y103" s="275"/>
      <c r="Z103" s="275"/>
      <c r="AA103" s="275"/>
      <c r="AB103" s="333"/>
      <c r="AC103" s="334"/>
    </row>
    <row r="104" spans="5:29" x14ac:dyDescent="0.2">
      <c r="E104" s="260" t="s">
        <v>179</v>
      </c>
      <c r="F104" s="319" t="s">
        <v>3135</v>
      </c>
      <c r="G104" s="799" t="s">
        <v>41</v>
      </c>
      <c r="H104" s="326"/>
      <c r="I104" s="321"/>
      <c r="J104" s="321"/>
      <c r="K104" s="321"/>
      <c r="L104" s="321"/>
      <c r="M104" s="321"/>
      <c r="N104" s="321"/>
      <c r="O104" s="321"/>
      <c r="P104" s="322"/>
      <c r="Q104" s="338"/>
      <c r="R104" s="275"/>
      <c r="S104" s="275"/>
      <c r="T104" s="275"/>
      <c r="U104" s="275"/>
      <c r="V104" s="275"/>
      <c r="W104" s="275"/>
      <c r="X104" s="275"/>
      <c r="Y104" s="275"/>
      <c r="Z104" s="275"/>
      <c r="AA104" s="275"/>
      <c r="AB104" s="333"/>
      <c r="AC104" s="334"/>
    </row>
    <row r="105" spans="5:29" x14ac:dyDescent="0.2">
      <c r="E105" s="260" t="s">
        <v>180</v>
      </c>
      <c r="F105" s="319" t="s">
        <v>3136</v>
      </c>
      <c r="G105" s="799" t="s">
        <v>41</v>
      </c>
      <c r="H105" s="326"/>
      <c r="I105" s="321"/>
      <c r="J105" s="321"/>
      <c r="K105" s="321"/>
      <c r="L105" s="321"/>
      <c r="M105" s="321"/>
      <c r="N105" s="321"/>
      <c r="O105" s="321"/>
      <c r="P105" s="322"/>
      <c r="Q105" s="338"/>
      <c r="R105" s="275"/>
      <c r="S105" s="275"/>
      <c r="T105" s="275"/>
      <c r="U105" s="275"/>
      <c r="V105" s="275"/>
      <c r="W105" s="275"/>
      <c r="X105" s="275"/>
      <c r="Y105" s="275"/>
      <c r="Z105" s="275"/>
      <c r="AA105" s="275"/>
      <c r="AB105" s="333"/>
      <c r="AC105" s="334"/>
    </row>
    <row r="106" spans="5:29" x14ac:dyDescent="0.2">
      <c r="E106" s="260" t="s">
        <v>181</v>
      </c>
      <c r="F106" s="319" t="s">
        <v>3137</v>
      </c>
      <c r="G106" s="799" t="s">
        <v>41</v>
      </c>
      <c r="H106" s="326"/>
      <c r="I106" s="321"/>
      <c r="J106" s="321"/>
      <c r="K106" s="321"/>
      <c r="L106" s="321"/>
      <c r="M106" s="321"/>
      <c r="N106" s="321"/>
      <c r="O106" s="321"/>
      <c r="P106" s="322"/>
      <c r="Q106" s="338"/>
      <c r="R106" s="275"/>
      <c r="S106" s="275"/>
      <c r="T106" s="275"/>
      <c r="U106" s="275"/>
      <c r="V106" s="275"/>
      <c r="W106" s="275"/>
      <c r="X106" s="275"/>
      <c r="Y106" s="275"/>
      <c r="Z106" s="275"/>
      <c r="AA106" s="275"/>
      <c r="AB106" s="333"/>
      <c r="AC106" s="334"/>
    </row>
    <row r="107" spans="5:29" x14ac:dyDescent="0.2">
      <c r="E107" s="260" t="s">
        <v>182</v>
      </c>
      <c r="F107" s="319" t="s">
        <v>3138</v>
      </c>
      <c r="G107" s="799" t="s">
        <v>41</v>
      </c>
      <c r="H107" s="326"/>
      <c r="I107" s="321"/>
      <c r="J107" s="321"/>
      <c r="K107" s="321"/>
      <c r="L107" s="321"/>
      <c r="M107" s="321"/>
      <c r="N107" s="321"/>
      <c r="O107" s="321"/>
      <c r="P107" s="322"/>
      <c r="Q107" s="338"/>
      <c r="R107" s="275"/>
      <c r="S107" s="275"/>
      <c r="T107" s="275"/>
      <c r="U107" s="275"/>
      <c r="V107" s="275"/>
      <c r="W107" s="275"/>
      <c r="X107" s="275"/>
      <c r="Y107" s="275"/>
      <c r="Z107" s="275"/>
      <c r="AA107" s="275"/>
      <c r="AB107" s="333"/>
      <c r="AC107" s="334"/>
    </row>
    <row r="108" spans="5:29" x14ac:dyDescent="0.2">
      <c r="E108" s="260" t="s">
        <v>183</v>
      </c>
      <c r="F108" s="319" t="s">
        <v>3139</v>
      </c>
      <c r="G108" s="799" t="s">
        <v>41</v>
      </c>
      <c r="H108" s="326"/>
      <c r="I108" s="321"/>
      <c r="J108" s="321"/>
      <c r="K108" s="321"/>
      <c r="L108" s="321"/>
      <c r="M108" s="321"/>
      <c r="N108" s="321"/>
      <c r="O108" s="321"/>
      <c r="P108" s="322"/>
      <c r="Q108" s="338"/>
      <c r="R108" s="275"/>
      <c r="S108" s="275"/>
      <c r="T108" s="275"/>
      <c r="U108" s="275"/>
      <c r="V108" s="275"/>
      <c r="W108" s="275"/>
      <c r="X108" s="275"/>
      <c r="Y108" s="275"/>
      <c r="Z108" s="275"/>
      <c r="AA108" s="275"/>
      <c r="AB108" s="333"/>
      <c r="AC108" s="334"/>
    </row>
    <row r="109" spans="5:29" x14ac:dyDescent="0.2">
      <c r="E109" s="260" t="s">
        <v>184</v>
      </c>
      <c r="F109" s="319" t="s">
        <v>3140</v>
      </c>
      <c r="G109" s="799" t="s">
        <v>41</v>
      </c>
      <c r="H109" s="326"/>
      <c r="I109" s="321"/>
      <c r="J109" s="321"/>
      <c r="K109" s="321"/>
      <c r="L109" s="321"/>
      <c r="M109" s="321"/>
      <c r="N109" s="321"/>
      <c r="O109" s="321"/>
      <c r="P109" s="322"/>
      <c r="Q109" s="338"/>
      <c r="R109" s="275"/>
      <c r="S109" s="275"/>
      <c r="T109" s="275"/>
      <c r="U109" s="275"/>
      <c r="V109" s="275"/>
      <c r="W109" s="275"/>
      <c r="X109" s="275"/>
      <c r="Y109" s="275"/>
      <c r="Z109" s="275"/>
      <c r="AA109" s="275"/>
      <c r="AB109" s="333"/>
      <c r="AC109" s="334"/>
    </row>
    <row r="110" spans="5:29" x14ac:dyDescent="0.2">
      <c r="E110" s="260" t="s">
        <v>185</v>
      </c>
      <c r="F110" s="319" t="s">
        <v>3141</v>
      </c>
      <c r="G110" s="799" t="s">
        <v>41</v>
      </c>
      <c r="H110" s="326"/>
      <c r="I110" s="321"/>
      <c r="J110" s="321"/>
      <c r="K110" s="321"/>
      <c r="L110" s="321"/>
      <c r="M110" s="321"/>
      <c r="N110" s="321"/>
      <c r="O110" s="321"/>
      <c r="P110" s="322"/>
      <c r="Q110" s="338"/>
      <c r="R110" s="275"/>
      <c r="S110" s="275"/>
      <c r="T110" s="275"/>
      <c r="U110" s="275"/>
      <c r="V110" s="275"/>
      <c r="W110" s="275"/>
      <c r="X110" s="275"/>
      <c r="Y110" s="275"/>
      <c r="Z110" s="275"/>
      <c r="AA110" s="275"/>
      <c r="AB110" s="333"/>
      <c r="AC110" s="334"/>
    </row>
    <row r="111" spans="5:29" x14ac:dyDescent="0.2">
      <c r="E111" s="260" t="s">
        <v>186</v>
      </c>
      <c r="F111" s="319" t="s">
        <v>3142</v>
      </c>
      <c r="G111" s="799" t="s">
        <v>41</v>
      </c>
      <c r="H111" s="326"/>
      <c r="I111" s="321"/>
      <c r="J111" s="321"/>
      <c r="K111" s="321"/>
      <c r="L111" s="321"/>
      <c r="M111" s="321"/>
      <c r="N111" s="321"/>
      <c r="O111" s="321"/>
      <c r="P111" s="322"/>
      <c r="Q111" s="338"/>
      <c r="R111" s="275"/>
      <c r="S111" s="275"/>
      <c r="T111" s="275"/>
      <c r="U111" s="275"/>
      <c r="V111" s="275"/>
      <c r="W111" s="275"/>
      <c r="X111" s="275"/>
      <c r="Y111" s="275"/>
      <c r="Z111" s="275"/>
      <c r="AA111" s="275"/>
      <c r="AB111" s="333"/>
      <c r="AC111" s="334"/>
    </row>
    <row r="112" spans="5:29" x14ac:dyDescent="0.2">
      <c r="E112" s="260" t="s">
        <v>187</v>
      </c>
      <c r="F112" s="319" t="s">
        <v>3143</v>
      </c>
      <c r="G112" s="799" t="s">
        <v>41</v>
      </c>
      <c r="H112" s="326"/>
      <c r="I112" s="321"/>
      <c r="J112" s="321"/>
      <c r="K112" s="321"/>
      <c r="L112" s="321"/>
      <c r="M112" s="321"/>
      <c r="N112" s="321"/>
      <c r="O112" s="321"/>
      <c r="P112" s="322"/>
      <c r="Q112" s="338"/>
      <c r="R112" s="275"/>
      <c r="S112" s="275"/>
      <c r="T112" s="275"/>
      <c r="U112" s="275"/>
      <c r="V112" s="275"/>
      <c r="W112" s="275"/>
      <c r="X112" s="275"/>
      <c r="Y112" s="275"/>
      <c r="Z112" s="275"/>
      <c r="AA112" s="275"/>
      <c r="AB112" s="333"/>
      <c r="AC112" s="334"/>
    </row>
    <row r="113" spans="5:29" x14ac:dyDescent="0.2">
      <c r="E113" s="260" t="s">
        <v>188</v>
      </c>
      <c r="F113" s="319" t="s">
        <v>3144</v>
      </c>
      <c r="G113" s="799" t="s">
        <v>41</v>
      </c>
      <c r="H113" s="326"/>
      <c r="I113" s="321"/>
      <c r="J113" s="321"/>
      <c r="K113" s="321"/>
      <c r="L113" s="321"/>
      <c r="M113" s="321"/>
      <c r="N113" s="321"/>
      <c r="O113" s="321"/>
      <c r="P113" s="322"/>
      <c r="Q113" s="338"/>
      <c r="R113" s="275"/>
      <c r="S113" s="275"/>
      <c r="T113" s="275"/>
      <c r="U113" s="275"/>
      <c r="V113" s="275"/>
      <c r="W113" s="275"/>
      <c r="X113" s="275"/>
      <c r="Y113" s="275"/>
      <c r="Z113" s="275"/>
      <c r="AA113" s="275"/>
      <c r="AB113" s="333"/>
      <c r="AC113" s="334"/>
    </row>
    <row r="114" spans="5:29" x14ac:dyDescent="0.2">
      <c r="E114" s="260" t="s">
        <v>189</v>
      </c>
      <c r="F114" s="319" t="s">
        <v>3145</v>
      </c>
      <c r="G114" s="799" t="s">
        <v>41</v>
      </c>
      <c r="H114" s="326"/>
      <c r="I114" s="321"/>
      <c r="J114" s="321"/>
      <c r="K114" s="321"/>
      <c r="L114" s="321"/>
      <c r="M114" s="321"/>
      <c r="N114" s="321"/>
      <c r="O114" s="321"/>
      <c r="P114" s="322"/>
      <c r="Q114" s="338"/>
      <c r="R114" s="275"/>
      <c r="S114" s="275"/>
      <c r="T114" s="275"/>
      <c r="U114" s="275"/>
      <c r="V114" s="275"/>
      <c r="W114" s="275"/>
      <c r="X114" s="275"/>
      <c r="Y114" s="275"/>
      <c r="Z114" s="275"/>
      <c r="AA114" s="275"/>
      <c r="AB114" s="333"/>
      <c r="AC114" s="334"/>
    </row>
    <row r="115" spans="5:29" x14ac:dyDescent="0.2">
      <c r="E115" s="260" t="s">
        <v>190</v>
      </c>
      <c r="F115" s="319" t="s">
        <v>3146</v>
      </c>
      <c r="G115" s="799" t="s">
        <v>41</v>
      </c>
      <c r="H115" s="339"/>
      <c r="I115" s="340"/>
      <c r="J115" s="340"/>
      <c r="K115" s="321"/>
      <c r="L115" s="321"/>
      <c r="M115" s="321"/>
      <c r="N115" s="321"/>
      <c r="O115" s="321"/>
      <c r="P115" s="322"/>
      <c r="Q115" s="338"/>
      <c r="R115" s="275"/>
      <c r="S115" s="275"/>
      <c r="T115" s="275"/>
      <c r="U115" s="275"/>
      <c r="V115" s="275"/>
      <c r="W115" s="275"/>
      <c r="X115" s="275"/>
      <c r="Y115" s="275"/>
      <c r="Z115" s="275"/>
      <c r="AA115" s="275"/>
      <c r="AB115" s="333"/>
      <c r="AC115" s="334"/>
    </row>
    <row r="116" spans="5:29" x14ac:dyDescent="0.2">
      <c r="E116" s="260" t="s">
        <v>191</v>
      </c>
      <c r="F116" s="319" t="s">
        <v>3147</v>
      </c>
      <c r="G116" s="799" t="s">
        <v>41</v>
      </c>
      <c r="H116" s="326"/>
      <c r="I116" s="321"/>
      <c r="J116" s="321"/>
      <c r="K116" s="321"/>
      <c r="L116" s="321"/>
      <c r="M116" s="321"/>
      <c r="N116" s="321"/>
      <c r="O116" s="321"/>
      <c r="P116" s="322"/>
      <c r="Q116" s="338"/>
      <c r="R116" s="275"/>
      <c r="S116" s="275"/>
      <c r="T116" s="275"/>
      <c r="U116" s="275"/>
      <c r="V116" s="275"/>
      <c r="W116" s="275"/>
      <c r="X116" s="275"/>
      <c r="Y116" s="275"/>
      <c r="Z116" s="275"/>
      <c r="AA116" s="275"/>
      <c r="AB116" s="333"/>
      <c r="AC116" s="334"/>
    </row>
    <row r="117" spans="5:29" x14ac:dyDescent="0.2">
      <c r="E117" s="260" t="s">
        <v>192</v>
      </c>
      <c r="F117" s="319" t="s">
        <v>3148</v>
      </c>
      <c r="G117" s="799" t="s">
        <v>41</v>
      </c>
      <c r="H117" s="326"/>
      <c r="I117" s="321"/>
      <c r="J117" s="321"/>
      <c r="K117" s="321"/>
      <c r="L117" s="321"/>
      <c r="M117" s="321"/>
      <c r="N117" s="321"/>
      <c r="O117" s="321"/>
      <c r="P117" s="322"/>
      <c r="Q117" s="338"/>
      <c r="R117" s="275"/>
      <c r="S117" s="275"/>
      <c r="T117" s="275"/>
      <c r="U117" s="275"/>
      <c r="V117" s="275"/>
      <c r="W117" s="275"/>
      <c r="X117" s="275"/>
      <c r="Y117" s="275"/>
      <c r="Z117" s="275"/>
      <c r="AA117" s="275"/>
      <c r="AB117" s="333"/>
      <c r="AC117" s="334"/>
    </row>
    <row r="118" spans="5:29" x14ac:dyDescent="0.2">
      <c r="E118" s="260" t="s">
        <v>193</v>
      </c>
      <c r="F118" s="319" t="s">
        <v>3149</v>
      </c>
      <c r="G118" s="799" t="s">
        <v>41</v>
      </c>
      <c r="H118" s="326"/>
      <c r="I118" s="321"/>
      <c r="J118" s="321"/>
      <c r="K118" s="321"/>
      <c r="L118" s="321"/>
      <c r="M118" s="321"/>
      <c r="N118" s="321"/>
      <c r="O118" s="321"/>
      <c r="P118" s="322"/>
      <c r="Q118" s="338"/>
      <c r="R118" s="275"/>
      <c r="S118" s="275"/>
      <c r="T118" s="275"/>
      <c r="U118" s="275"/>
      <c r="V118" s="275"/>
      <c r="W118" s="275"/>
      <c r="X118" s="275"/>
      <c r="Y118" s="275"/>
      <c r="Z118" s="275"/>
      <c r="AA118" s="275"/>
      <c r="AB118" s="333"/>
      <c r="AC118" s="334"/>
    </row>
    <row r="119" spans="5:29" x14ac:dyDescent="0.2">
      <c r="E119" s="260" t="s">
        <v>194</v>
      </c>
      <c r="F119" s="319" t="s">
        <v>3150</v>
      </c>
      <c r="G119" s="799" t="s">
        <v>41</v>
      </c>
      <c r="H119" s="326"/>
      <c r="I119" s="321"/>
      <c r="J119" s="321"/>
      <c r="K119" s="321"/>
      <c r="L119" s="321"/>
      <c r="M119" s="321"/>
      <c r="N119" s="321"/>
      <c r="O119" s="321"/>
      <c r="P119" s="322"/>
      <c r="Q119" s="338"/>
      <c r="R119" s="275"/>
      <c r="S119" s="275"/>
      <c r="T119" s="275"/>
      <c r="U119" s="275"/>
      <c r="V119" s="275"/>
      <c r="W119" s="275"/>
      <c r="X119" s="275"/>
      <c r="Y119" s="275"/>
      <c r="Z119" s="275"/>
      <c r="AA119" s="275"/>
      <c r="AB119" s="333"/>
      <c r="AC119" s="334"/>
    </row>
    <row r="120" spans="5:29" x14ac:dyDescent="0.2">
      <c r="E120" s="260" t="s">
        <v>195</v>
      </c>
      <c r="F120" s="319" t="s">
        <v>3151</v>
      </c>
      <c r="G120" s="799" t="s">
        <v>41</v>
      </c>
      <c r="H120" s="326"/>
      <c r="I120" s="321"/>
      <c r="J120" s="321"/>
      <c r="K120" s="321"/>
      <c r="L120" s="321"/>
      <c r="M120" s="321"/>
      <c r="N120" s="321"/>
      <c r="O120" s="321"/>
      <c r="P120" s="322"/>
      <c r="Q120" s="338"/>
      <c r="R120" s="285"/>
      <c r="S120" s="285"/>
      <c r="T120" s="285"/>
      <c r="U120" s="285"/>
      <c r="V120" s="285"/>
      <c r="W120" s="285"/>
      <c r="X120" s="285"/>
      <c r="Y120" s="285"/>
      <c r="Z120" s="285"/>
      <c r="AA120" s="285"/>
      <c r="AB120" s="333"/>
      <c r="AC120" s="334"/>
    </row>
    <row r="121" spans="5:29" x14ac:dyDescent="0.2">
      <c r="E121" s="260" t="s">
        <v>196</v>
      </c>
      <c r="F121" s="319" t="s">
        <v>3152</v>
      </c>
      <c r="G121" s="799" t="s">
        <v>41</v>
      </c>
      <c r="H121" s="341"/>
      <c r="I121" s="321"/>
      <c r="J121" s="321"/>
      <c r="K121" s="321"/>
      <c r="L121" s="321"/>
      <c r="M121" s="321"/>
      <c r="N121" s="321"/>
      <c r="O121" s="321"/>
      <c r="P121" s="322"/>
      <c r="Q121" s="342"/>
      <c r="R121" s="292"/>
      <c r="S121" s="292"/>
      <c r="T121" s="292"/>
      <c r="U121" s="292"/>
      <c r="V121" s="292"/>
      <c r="W121" s="292"/>
      <c r="X121" s="292"/>
      <c r="Y121" s="292"/>
      <c r="Z121" s="292"/>
      <c r="AA121" s="292"/>
      <c r="AB121" s="287"/>
      <c r="AC121" s="337"/>
    </row>
    <row r="122" spans="5:29" x14ac:dyDescent="0.2">
      <c r="E122" s="260" t="s">
        <v>197</v>
      </c>
      <c r="F122" s="343" t="s">
        <v>3153</v>
      </c>
      <c r="G122" s="800" t="s">
        <v>83</v>
      </c>
      <c r="H122" s="344"/>
      <c r="I122" s="321"/>
      <c r="J122" s="321"/>
      <c r="K122" s="321"/>
      <c r="L122" s="321"/>
      <c r="M122" s="321"/>
      <c r="N122" s="321"/>
      <c r="O122" s="321"/>
      <c r="P122" s="345"/>
      <c r="Q122" s="346"/>
      <c r="R122" s="292"/>
      <c r="S122" s="292"/>
      <c r="T122" s="292"/>
      <c r="U122" s="292"/>
      <c r="V122" s="292"/>
      <c r="W122" s="292"/>
      <c r="X122" s="292"/>
      <c r="Y122" s="292"/>
      <c r="Z122" s="292"/>
      <c r="AA122" s="292"/>
      <c r="AB122" s="347">
        <f>SUM(AB72:AB121)</f>
        <v>0</v>
      </c>
      <c r="AC122" s="348">
        <f>SUM(AC72:AC121)</f>
        <v>0</v>
      </c>
    </row>
    <row r="123" spans="5:29" x14ac:dyDescent="0.2">
      <c r="E123" s="36"/>
      <c r="F123" s="36"/>
      <c r="G123" s="36"/>
      <c r="H123" s="36"/>
      <c r="I123" s="36"/>
      <c r="J123" s="36"/>
      <c r="K123" s="36"/>
      <c r="L123" s="36"/>
      <c r="M123" s="36"/>
      <c r="N123" s="36"/>
      <c r="O123" s="36"/>
      <c r="P123" s="36"/>
      <c r="Q123" s="36"/>
      <c r="R123" s="36"/>
      <c r="S123" s="36"/>
      <c r="T123" s="36"/>
      <c r="U123" s="36"/>
      <c r="V123" s="36"/>
      <c r="W123" s="36"/>
      <c r="X123" s="36"/>
      <c r="Y123" s="36"/>
      <c r="Z123" s="36"/>
      <c r="AA123" s="36"/>
      <c r="AB123" s="36"/>
      <c r="AC123" s="36"/>
    </row>
    <row r="124" spans="5:29" x14ac:dyDescent="0.2">
      <c r="E124" s="36"/>
      <c r="F124" s="36"/>
      <c r="G124" s="36"/>
      <c r="H124" s="36"/>
      <c r="I124" s="36"/>
      <c r="J124" s="36"/>
      <c r="K124" s="36"/>
      <c r="L124" s="36"/>
      <c r="M124" s="36"/>
      <c r="N124" s="36"/>
      <c r="O124" s="36"/>
      <c r="P124" s="36"/>
      <c r="Q124" s="36"/>
      <c r="R124" s="36"/>
      <c r="S124" s="36"/>
      <c r="T124" s="36"/>
      <c r="U124" s="36"/>
      <c r="V124" s="36"/>
      <c r="W124" s="36"/>
      <c r="X124" s="36"/>
      <c r="Y124" s="36"/>
      <c r="Z124" s="36"/>
      <c r="AA124" s="36"/>
      <c r="AB124" s="36"/>
      <c r="AC124" s="36"/>
    </row>
    <row r="125" spans="5:29" x14ac:dyDescent="0.2">
      <c r="E125" s="36"/>
      <c r="F125" s="36"/>
      <c r="G125" s="36"/>
      <c r="H125" s="36"/>
      <c r="I125" s="36"/>
      <c r="J125" s="36"/>
      <c r="K125" s="36"/>
      <c r="L125" s="36"/>
      <c r="M125" s="36"/>
      <c r="N125" s="36"/>
      <c r="O125" s="36"/>
      <c r="P125" s="36"/>
      <c r="Q125" s="36"/>
      <c r="R125" s="36"/>
      <c r="S125" s="36"/>
      <c r="T125" s="36"/>
      <c r="U125" s="36"/>
      <c r="V125" s="36"/>
      <c r="W125" s="36"/>
      <c r="X125" s="36"/>
      <c r="Y125" s="36"/>
      <c r="Z125" s="36"/>
      <c r="AA125" s="36"/>
      <c r="AB125" s="36"/>
      <c r="AC125" s="36"/>
    </row>
    <row r="126" spans="5:29" x14ac:dyDescent="0.2">
      <c r="E126" s="962" t="s">
        <v>228</v>
      </c>
      <c r="F126" s="973" t="s">
        <v>3067</v>
      </c>
      <c r="G126" s="973"/>
      <c r="H126" s="973"/>
      <c r="I126" s="973"/>
      <c r="J126" s="973"/>
      <c r="K126" s="973"/>
      <c r="L126" s="973"/>
      <c r="M126" s="973"/>
      <c r="N126" s="973"/>
      <c r="O126" s="973"/>
      <c r="P126" s="973"/>
      <c r="Q126" s="973"/>
      <c r="R126" s="973"/>
      <c r="S126" s="973"/>
      <c r="T126" s="973"/>
      <c r="U126" s="973"/>
      <c r="V126" s="973"/>
      <c r="W126" s="973"/>
      <c r="X126" s="973"/>
      <c r="Y126" s="973"/>
      <c r="Z126" s="973"/>
      <c r="AA126" s="973"/>
      <c r="AB126" s="973"/>
      <c r="AC126" s="973"/>
    </row>
    <row r="127" spans="5:29" x14ac:dyDescent="0.2">
      <c r="E127" s="962"/>
      <c r="F127" s="973" t="s">
        <v>24230</v>
      </c>
      <c r="G127" s="973"/>
      <c r="H127" s="973"/>
      <c r="I127" s="973"/>
      <c r="J127" s="973"/>
      <c r="K127" s="973"/>
      <c r="L127" s="973"/>
      <c r="M127" s="973"/>
      <c r="N127" s="973"/>
      <c r="O127" s="973"/>
      <c r="P127" s="973"/>
      <c r="Q127" s="973"/>
      <c r="R127" s="973"/>
      <c r="S127" s="973"/>
      <c r="T127" s="973"/>
      <c r="U127" s="973"/>
      <c r="V127" s="973"/>
      <c r="W127" s="973"/>
      <c r="X127" s="973"/>
      <c r="Y127" s="973"/>
      <c r="Z127" s="973"/>
      <c r="AA127" s="973"/>
      <c r="AB127" s="973"/>
      <c r="AC127" s="973"/>
    </row>
    <row r="128" spans="5:29" x14ac:dyDescent="0.2">
      <c r="E128" s="962"/>
      <c r="F128" s="973" t="s">
        <v>24195</v>
      </c>
      <c r="G128" s="973"/>
      <c r="H128" s="973"/>
      <c r="I128" s="973"/>
      <c r="J128" s="973"/>
      <c r="K128" s="973"/>
      <c r="L128" s="973"/>
      <c r="M128" s="973"/>
      <c r="N128" s="973"/>
      <c r="O128" s="973"/>
      <c r="P128" s="973"/>
      <c r="Q128" s="973"/>
      <c r="R128" s="973"/>
      <c r="S128" s="973"/>
      <c r="T128" s="973"/>
      <c r="U128" s="973"/>
      <c r="V128" s="973"/>
      <c r="W128" s="973"/>
      <c r="X128" s="973"/>
      <c r="Y128" s="973"/>
      <c r="Z128" s="973"/>
      <c r="AA128" s="973"/>
      <c r="AB128" s="973"/>
      <c r="AC128" s="973"/>
    </row>
    <row r="129" spans="5:29" x14ac:dyDescent="0.2">
      <c r="E129" s="962"/>
      <c r="F129" s="973" t="s">
        <v>24196</v>
      </c>
      <c r="G129" s="973"/>
      <c r="H129" s="973"/>
      <c r="I129" s="973"/>
      <c r="J129" s="973"/>
      <c r="K129" s="973"/>
      <c r="L129" s="973"/>
      <c r="M129" s="973"/>
      <c r="N129" s="973"/>
      <c r="O129" s="973"/>
      <c r="P129" s="973"/>
      <c r="Q129" s="973"/>
      <c r="R129" s="973"/>
      <c r="S129" s="973"/>
      <c r="T129" s="973"/>
      <c r="U129" s="973"/>
      <c r="V129" s="973"/>
      <c r="W129" s="973"/>
      <c r="X129" s="973"/>
      <c r="Y129" s="973"/>
      <c r="Z129" s="973"/>
      <c r="AA129" s="973"/>
      <c r="AB129" s="973"/>
      <c r="AC129" s="973"/>
    </row>
    <row r="130" spans="5:29" x14ac:dyDescent="0.2">
      <c r="E130" s="962"/>
      <c r="F130" s="967" t="s">
        <v>24197</v>
      </c>
      <c r="G130" s="967"/>
      <c r="H130" s="967"/>
      <c r="I130" s="967"/>
      <c r="J130" s="967"/>
      <c r="K130" s="967"/>
      <c r="L130" s="967"/>
      <c r="M130" s="967"/>
      <c r="N130" s="967"/>
      <c r="O130" s="967"/>
      <c r="P130" s="967"/>
      <c r="Q130" s="967"/>
      <c r="R130" s="967"/>
      <c r="S130" s="967"/>
      <c r="T130" s="967"/>
      <c r="U130" s="967"/>
      <c r="V130" s="967"/>
      <c r="W130" s="967"/>
      <c r="X130" s="967"/>
      <c r="Y130" s="967"/>
      <c r="Z130" s="967"/>
      <c r="AA130" s="967"/>
      <c r="AB130" s="967"/>
      <c r="AC130" s="967"/>
    </row>
    <row r="132" spans="5:29" ht="14.5" x14ac:dyDescent="0.35">
      <c r="F132"/>
      <c r="G132"/>
      <c r="H132"/>
      <c r="I132"/>
      <c r="J132"/>
      <c r="K132"/>
      <c r="L132"/>
    </row>
    <row r="133" spans="5:29" ht="14.5" customHeight="1" x14ac:dyDescent="0.35">
      <c r="F133"/>
      <c r="G133"/>
      <c r="H133"/>
      <c r="I133"/>
      <c r="J133"/>
      <c r="K133"/>
      <c r="L133"/>
    </row>
    <row r="134" spans="5:29" ht="15" customHeight="1" x14ac:dyDescent="0.35">
      <c r="F134"/>
      <c r="G134"/>
      <c r="H134"/>
      <c r="I134"/>
      <c r="J134"/>
      <c r="K134"/>
      <c r="L134"/>
    </row>
    <row r="135" spans="5:29" ht="15" customHeight="1" x14ac:dyDescent="0.35">
      <c r="F135"/>
      <c r="G135"/>
      <c r="H135"/>
      <c r="I135"/>
      <c r="J135"/>
      <c r="K135"/>
      <c r="L135"/>
    </row>
    <row r="136" spans="5:29" ht="15" customHeight="1" x14ac:dyDescent="0.35">
      <c r="F136"/>
      <c r="G136"/>
      <c r="H136"/>
      <c r="I136"/>
      <c r="J136"/>
      <c r="K136"/>
      <c r="L136"/>
    </row>
    <row r="137" spans="5:29" ht="15" customHeight="1" x14ac:dyDescent="0.35">
      <c r="F137"/>
      <c r="G137"/>
      <c r="H137"/>
      <c r="I137"/>
      <c r="J137"/>
      <c r="K137"/>
      <c r="L137"/>
    </row>
    <row r="138" spans="5:29" ht="14.5" customHeight="1" x14ac:dyDescent="0.35">
      <c r="F138"/>
      <c r="G138"/>
      <c r="H138"/>
      <c r="I138"/>
      <c r="J138"/>
      <c r="K138"/>
      <c r="L138"/>
    </row>
    <row r="139" spans="5:29" ht="15" customHeight="1" x14ac:dyDescent="0.35">
      <c r="F139"/>
      <c r="G139"/>
      <c r="H139"/>
      <c r="I139"/>
      <c r="J139"/>
      <c r="K139"/>
      <c r="L139"/>
    </row>
    <row r="140" spans="5:29" ht="14.5" customHeight="1" x14ac:dyDescent="0.35">
      <c r="F140"/>
      <c r="G140"/>
      <c r="H140"/>
      <c r="I140"/>
      <c r="J140"/>
      <c r="K140"/>
      <c r="L140"/>
    </row>
    <row r="141" spans="5:29" ht="15" customHeight="1" x14ac:dyDescent="0.35">
      <c r="F141"/>
      <c r="G141"/>
      <c r="H141"/>
      <c r="I141"/>
      <c r="J141"/>
      <c r="K141"/>
      <c r="L141"/>
    </row>
    <row r="142" spans="5:29" ht="14.5" customHeight="1" x14ac:dyDescent="0.35">
      <c r="F142"/>
      <c r="G142"/>
      <c r="H142"/>
      <c r="I142"/>
      <c r="J142"/>
      <c r="K142"/>
      <c r="L142"/>
    </row>
    <row r="143" spans="5:29" ht="15" customHeight="1" x14ac:dyDescent="0.35">
      <c r="F143"/>
      <c r="G143"/>
      <c r="H143"/>
      <c r="I143"/>
      <c r="J143"/>
      <c r="K143"/>
      <c r="L143"/>
    </row>
    <row r="144" spans="5:29" ht="14.5" customHeight="1" x14ac:dyDescent="0.35">
      <c r="F144"/>
      <c r="G144"/>
      <c r="H144"/>
      <c r="I144"/>
      <c r="J144"/>
      <c r="K144"/>
      <c r="L144"/>
    </row>
    <row r="145" spans="6:12" ht="15" customHeight="1" x14ac:dyDescent="0.35">
      <c r="F145"/>
      <c r="G145"/>
      <c r="H145"/>
      <c r="I145"/>
      <c r="J145"/>
      <c r="K145"/>
      <c r="L145"/>
    </row>
    <row r="146" spans="6:12" ht="15" customHeight="1" x14ac:dyDescent="0.35">
      <c r="F146"/>
      <c r="G146"/>
      <c r="H146"/>
      <c r="I146"/>
      <c r="J146"/>
      <c r="K146"/>
      <c r="L146"/>
    </row>
    <row r="147" spans="6:12" ht="15" customHeight="1" x14ac:dyDescent="0.35">
      <c r="F147"/>
      <c r="G147"/>
      <c r="H147"/>
      <c r="I147"/>
      <c r="J147"/>
      <c r="K147"/>
      <c r="L147"/>
    </row>
    <row r="148" spans="6:12" ht="15" customHeight="1" x14ac:dyDescent="0.35">
      <c r="F148"/>
      <c r="G148"/>
      <c r="H148"/>
      <c r="I148"/>
      <c r="J148"/>
      <c r="K148"/>
      <c r="L148"/>
    </row>
    <row r="149" spans="6:12" ht="14.5" customHeight="1" x14ac:dyDescent="0.35">
      <c r="F149"/>
      <c r="G149"/>
      <c r="H149"/>
      <c r="I149"/>
      <c r="J149"/>
      <c r="K149"/>
      <c r="L149"/>
    </row>
    <row r="150" spans="6:12" ht="14.5" customHeight="1" x14ac:dyDescent="0.35">
      <c r="F150"/>
      <c r="G150"/>
      <c r="H150"/>
      <c r="I150"/>
      <c r="J150"/>
      <c r="K150"/>
      <c r="L150"/>
    </row>
    <row r="151" spans="6:12" ht="15" customHeight="1" x14ac:dyDescent="0.35">
      <c r="F151"/>
      <c r="G151"/>
      <c r="H151"/>
      <c r="I151"/>
      <c r="J151"/>
      <c r="K151"/>
      <c r="L151"/>
    </row>
    <row r="152" spans="6:12" ht="14.5" customHeight="1" x14ac:dyDescent="0.35">
      <c r="F152"/>
      <c r="G152"/>
      <c r="H152"/>
      <c r="I152"/>
      <c r="J152"/>
      <c r="K152"/>
      <c r="L152"/>
    </row>
    <row r="153" spans="6:12" ht="15" customHeight="1" x14ac:dyDescent="0.35">
      <c r="F153"/>
      <c r="G153"/>
      <c r="H153"/>
      <c r="I153"/>
      <c r="J153"/>
      <c r="K153"/>
      <c r="L153"/>
    </row>
    <row r="154" spans="6:12" ht="14.5" customHeight="1" x14ac:dyDescent="0.35">
      <c r="F154"/>
      <c r="G154"/>
      <c r="H154"/>
      <c r="I154"/>
      <c r="J154"/>
      <c r="K154"/>
      <c r="L154"/>
    </row>
    <row r="155" spans="6:12" ht="14.5" customHeight="1" x14ac:dyDescent="0.35">
      <c r="F155"/>
      <c r="G155"/>
      <c r="H155"/>
      <c r="I155"/>
      <c r="J155"/>
      <c r="K155"/>
      <c r="L155"/>
    </row>
    <row r="156" spans="6:12" ht="15" customHeight="1" x14ac:dyDescent="0.35">
      <c r="F156"/>
      <c r="G156"/>
      <c r="H156"/>
      <c r="I156"/>
      <c r="J156"/>
      <c r="K156"/>
      <c r="L156"/>
    </row>
    <row r="157" spans="6:12" ht="15" customHeight="1" x14ac:dyDescent="0.35">
      <c r="F157"/>
      <c r="G157"/>
      <c r="H157"/>
      <c r="I157"/>
      <c r="J157"/>
      <c r="K157"/>
      <c r="L157"/>
    </row>
    <row r="158" spans="6:12" ht="15" customHeight="1" x14ac:dyDescent="0.35">
      <c r="F158"/>
      <c r="G158"/>
      <c r="H158"/>
      <c r="I158"/>
      <c r="J158"/>
      <c r="K158"/>
      <c r="L158"/>
    </row>
    <row r="159" spans="6:12" ht="14.5" customHeight="1" x14ac:dyDescent="0.35">
      <c r="F159"/>
      <c r="G159"/>
      <c r="H159"/>
      <c r="I159"/>
      <c r="J159"/>
      <c r="K159"/>
      <c r="L159"/>
    </row>
    <row r="160" spans="6:12" ht="15" customHeight="1" x14ac:dyDescent="0.35">
      <c r="F160"/>
      <c r="G160"/>
      <c r="H160"/>
      <c r="I160"/>
      <c r="J160"/>
      <c r="K160"/>
      <c r="L160"/>
    </row>
    <row r="161" spans="6:12" ht="15" customHeight="1" x14ac:dyDescent="0.35">
      <c r="F161"/>
      <c r="G161"/>
      <c r="H161"/>
      <c r="I161"/>
      <c r="J161"/>
      <c r="K161"/>
      <c r="L161"/>
    </row>
    <row r="162" spans="6:12" ht="16.5" customHeight="1" x14ac:dyDescent="0.35">
      <c r="F162"/>
      <c r="G162"/>
      <c r="H162"/>
      <c r="I162"/>
      <c r="J162"/>
      <c r="K162"/>
      <c r="L162"/>
    </row>
    <row r="163" spans="6:12" ht="14.25" customHeight="1" x14ac:dyDescent="0.35">
      <c r="F163"/>
      <c r="G163"/>
      <c r="H163"/>
      <c r="I163"/>
      <c r="J163"/>
      <c r="K163"/>
      <c r="L163"/>
    </row>
    <row r="164" spans="6:12" ht="14.25" customHeight="1" x14ac:dyDescent="0.35">
      <c r="F164"/>
      <c r="G164"/>
      <c r="H164"/>
      <c r="I164"/>
      <c r="J164"/>
      <c r="K164"/>
      <c r="L164"/>
    </row>
    <row r="165" spans="6:12" ht="15" customHeight="1" x14ac:dyDescent="0.35">
      <c r="F165"/>
      <c r="G165"/>
      <c r="H165"/>
      <c r="I165"/>
      <c r="J165"/>
      <c r="K165"/>
      <c r="L165"/>
    </row>
  </sheetData>
  <mergeCells count="35">
    <mergeCell ref="E126:E130"/>
    <mergeCell ref="G41:AC41"/>
    <mergeCell ref="G42:AC42"/>
    <mergeCell ref="F130:AC130"/>
    <mergeCell ref="G70:AC70"/>
    <mergeCell ref="G71:AC71"/>
    <mergeCell ref="F126:AC126"/>
    <mergeCell ref="F127:AC127"/>
    <mergeCell ref="F128:AC128"/>
    <mergeCell ref="F129:AC129"/>
    <mergeCell ref="G12:AC12"/>
    <mergeCell ref="G13:AC13"/>
    <mergeCell ref="J9:J10"/>
    <mergeCell ref="N9:N10"/>
    <mergeCell ref="O9:O10"/>
    <mergeCell ref="K9:K10"/>
    <mergeCell ref="L9:L10"/>
    <mergeCell ref="M9:M10"/>
    <mergeCell ref="I9:I10"/>
    <mergeCell ref="R9:AA9"/>
    <mergeCell ref="P9:P10"/>
    <mergeCell ref="Q9:Q10"/>
    <mergeCell ref="E9:E11"/>
    <mergeCell ref="F9:F11"/>
    <mergeCell ref="G9:G11"/>
    <mergeCell ref="H9:H10"/>
    <mergeCell ref="E5:F5"/>
    <mergeCell ref="G5:AC5"/>
    <mergeCell ref="AB9:AB10"/>
    <mergeCell ref="AC9:AC10"/>
    <mergeCell ref="E2:AC2"/>
    <mergeCell ref="E3:F3"/>
    <mergeCell ref="G3:AC3"/>
    <mergeCell ref="E4:F4"/>
    <mergeCell ref="G4:AC4"/>
  </mergeCells>
  <phoneticPr fontId="22" type="noConversion"/>
  <dataValidations count="1">
    <dataValidation allowBlank="1" showInputMessage="1" showErrorMessage="1" sqref="K72:O121" xr:uid="{14DCBD5C-7F85-405C-8557-CF5E90F2239E}"/>
  </dataValidations>
  <pageMargins left="0.7" right="0.7" top="0.75" bottom="0.75" header="0.3" footer="0.3"/>
  <pageSetup paperSize="9" orientation="portrait" r:id="rId1"/>
  <headerFooter>
    <oddHeader>&amp;L&amp;"Calibri"&amp;10&amp;K0078D7CBUAE Classification: Restricted&amp;1#</oddHeader>
    <oddFooter>&amp;C_x000D_&amp;1#&amp;"Aptos"&amp;10&amp;K000000 Restricted - External</oddFooter>
  </headerFooter>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62E0374D-9013-412D-9B89-A6B6AE9778E3}">
          <x14:formula1>
            <xm:f>'Drop down_templates'!$C$4:$C$252</xm:f>
          </x14:formula1>
          <xm:sqref>P43:P68 P72:P121</xm:sqref>
        </x14:dataValidation>
        <x14:dataValidation type="list" allowBlank="1" showInputMessage="1" showErrorMessage="1" xr:uid="{1413580E-92CB-4B53-8639-AC75CFC99AA1}">
          <x14:formula1>
            <xm:f>'Drop down_templates'!$B$4:$B$10</xm:f>
          </x14:formula1>
          <xm:sqref>K14:K39 K43:K68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F92BE-58B9-4273-BBF1-C754C157BF10}">
  <dimension ref="A1:D2"/>
  <sheetViews>
    <sheetView showGridLines="0" zoomScaleNormal="100" workbookViewId="0"/>
  </sheetViews>
  <sheetFormatPr defaultColWidth="8.90625" defaultRowHeight="10" x14ac:dyDescent="0.2"/>
  <cols>
    <col min="1" max="1" width="8.90625" style="2"/>
    <col min="2" max="2" width="51.453125" style="2" bestFit="1" customWidth="1"/>
    <col min="3" max="3" width="18.54296875" style="2" customWidth="1"/>
    <col min="4" max="4" width="77.453125" style="2" bestFit="1" customWidth="1"/>
    <col min="5" max="16384" width="8.90625" style="2"/>
  </cols>
  <sheetData>
    <row r="1" spans="1:4" ht="10.5" x14ac:dyDescent="0.25">
      <c r="A1" s="776" t="s">
        <v>229</v>
      </c>
      <c r="B1" s="776" t="s">
        <v>2917</v>
      </c>
      <c r="C1" s="776" t="s">
        <v>2918</v>
      </c>
      <c r="D1" s="776" t="s">
        <v>2919</v>
      </c>
    </row>
    <row r="2" spans="1:4" ht="10.25" x14ac:dyDescent="0.2">
      <c r="A2" s="24"/>
      <c r="B2" s="24"/>
      <c r="C2" s="4"/>
      <c r="D2" s="24"/>
    </row>
  </sheetData>
  <pageMargins left="0.7" right="0.7" top="0.75" bottom="0.75" header="0.3" footer="0.3"/>
  <pageSetup orientation="portrait" r:id="rId1"/>
  <headerFooter>
    <oddHeader>&amp;L&amp;"Calibri"&amp;10&amp;K0078D7CBUAE Classification: Restricted&amp;1#</oddHeader>
    <oddFooter>&amp;C_x000D_&amp;1#&amp;"Aptos"&amp;10&amp;K000000 Restricted - External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2F0DC-4742-45F2-A802-09CFF16998CE}">
  <dimension ref="A1:K2317"/>
  <sheetViews>
    <sheetView showGridLines="0" zoomScaleNormal="100" workbookViewId="0"/>
  </sheetViews>
  <sheetFormatPr defaultColWidth="8.90625" defaultRowHeight="10" x14ac:dyDescent="0.2"/>
  <cols>
    <col min="1" max="1" width="8.90625" style="2"/>
    <col min="2" max="2" width="25.1796875" style="2" customWidth="1"/>
    <col min="3" max="3" width="15.54296875" style="2" customWidth="1"/>
    <col min="4" max="4" width="10.453125" style="2" customWidth="1"/>
    <col min="5" max="5" width="10.81640625" style="2" customWidth="1"/>
    <col min="6" max="6" width="13.1796875" style="2" customWidth="1"/>
    <col min="7" max="10" width="20.1796875" style="2" customWidth="1"/>
    <col min="11" max="11" width="19.54296875" style="2" customWidth="1"/>
    <col min="12" max="16384" width="8.90625" style="2"/>
  </cols>
  <sheetData>
    <row r="1" spans="1:11" ht="11" thickBot="1" x14ac:dyDescent="0.3">
      <c r="A1" s="175" t="s">
        <v>0</v>
      </c>
      <c r="B1" s="10" t="s">
        <v>229</v>
      </c>
      <c r="C1" s="10" t="s">
        <v>230</v>
      </c>
      <c r="D1" s="10" t="s">
        <v>231</v>
      </c>
      <c r="E1" s="10" t="s">
        <v>232</v>
      </c>
      <c r="F1" s="10" t="s">
        <v>233</v>
      </c>
      <c r="G1" s="10" t="s">
        <v>234</v>
      </c>
      <c r="H1" s="10" t="s">
        <v>235</v>
      </c>
      <c r="I1" s="10" t="s">
        <v>236</v>
      </c>
      <c r="J1" s="10" t="s">
        <v>237</v>
      </c>
      <c r="K1" s="10" t="s">
        <v>238</v>
      </c>
    </row>
    <row r="2" spans="1:11" x14ac:dyDescent="0.2">
      <c r="B2" s="4" t="s">
        <v>4603</v>
      </c>
      <c r="C2" s="4">
        <v>2.9</v>
      </c>
      <c r="D2" s="4" t="s">
        <v>8</v>
      </c>
      <c r="E2" s="4" t="s">
        <v>8</v>
      </c>
      <c r="F2" s="4" t="s">
        <v>3204</v>
      </c>
      <c r="G2" s="4" t="s">
        <v>239</v>
      </c>
      <c r="H2" s="4" t="s">
        <v>1466</v>
      </c>
      <c r="I2" s="4"/>
      <c r="J2" s="4"/>
      <c r="K2" s="4"/>
    </row>
    <row r="3" spans="1:11" x14ac:dyDescent="0.2">
      <c r="B3" s="4" t="s">
        <v>4604</v>
      </c>
      <c r="C3" s="4">
        <v>2.9</v>
      </c>
      <c r="D3" s="4" t="s">
        <v>24</v>
      </c>
      <c r="E3" s="4" t="s">
        <v>8</v>
      </c>
      <c r="F3" s="4" t="s">
        <v>3206</v>
      </c>
      <c r="G3" s="4" t="s">
        <v>239</v>
      </c>
      <c r="H3" s="4" t="s">
        <v>1466</v>
      </c>
      <c r="I3" s="4"/>
      <c r="J3" s="4"/>
      <c r="K3" s="4"/>
    </row>
    <row r="4" spans="1:11" x14ac:dyDescent="0.2">
      <c r="B4" s="4" t="s">
        <v>4605</v>
      </c>
      <c r="C4" s="4">
        <v>2.9</v>
      </c>
      <c r="D4" s="4" t="s">
        <v>25</v>
      </c>
      <c r="E4" s="4" t="s">
        <v>8</v>
      </c>
      <c r="F4" s="4" t="s">
        <v>3272</v>
      </c>
      <c r="G4" s="4" t="s">
        <v>781</v>
      </c>
      <c r="H4" s="4" t="s">
        <v>240</v>
      </c>
      <c r="I4" s="4"/>
      <c r="J4" s="4"/>
      <c r="K4" s="4"/>
    </row>
    <row r="5" spans="1:11" x14ac:dyDescent="0.2">
      <c r="B5" s="4" t="s">
        <v>4606</v>
      </c>
      <c r="C5" s="4">
        <v>2.9</v>
      </c>
      <c r="D5" s="4" t="s">
        <v>25</v>
      </c>
      <c r="E5" s="4" t="s">
        <v>24</v>
      </c>
      <c r="F5" s="4" t="s">
        <v>3274</v>
      </c>
      <c r="G5" s="4" t="s">
        <v>781</v>
      </c>
      <c r="H5" s="4" t="s">
        <v>240</v>
      </c>
      <c r="I5" s="4"/>
      <c r="J5" s="4"/>
      <c r="K5" s="4"/>
    </row>
    <row r="6" spans="1:11" x14ac:dyDescent="0.2">
      <c r="B6" s="4" t="s">
        <v>4607</v>
      </c>
      <c r="C6" s="4">
        <v>2.9</v>
      </c>
      <c r="D6" s="4" t="s">
        <v>25</v>
      </c>
      <c r="E6" s="4" t="s">
        <v>25</v>
      </c>
      <c r="F6" s="4" t="s">
        <v>3276</v>
      </c>
      <c r="G6" s="4" t="s">
        <v>781</v>
      </c>
      <c r="H6" s="4" t="s">
        <v>240</v>
      </c>
      <c r="I6" s="4"/>
      <c r="J6" s="4"/>
      <c r="K6" s="4"/>
    </row>
    <row r="7" spans="1:11" x14ac:dyDescent="0.2">
      <c r="B7" s="4" t="s">
        <v>4608</v>
      </c>
      <c r="C7" s="4">
        <v>2.9</v>
      </c>
      <c r="D7" s="4" t="s">
        <v>25</v>
      </c>
      <c r="E7" s="4" t="s">
        <v>26</v>
      </c>
      <c r="F7" s="4" t="s">
        <v>3278</v>
      </c>
      <c r="G7" s="4" t="s">
        <v>239</v>
      </c>
      <c r="H7" s="4" t="s">
        <v>241</v>
      </c>
      <c r="I7" s="4" t="s">
        <v>24326</v>
      </c>
      <c r="J7" s="4"/>
      <c r="K7" s="4"/>
    </row>
    <row r="8" spans="1:11" x14ac:dyDescent="0.2">
      <c r="B8" s="4" t="s">
        <v>4609</v>
      </c>
      <c r="C8" s="4">
        <v>2.9</v>
      </c>
      <c r="D8" s="4" t="s">
        <v>25</v>
      </c>
      <c r="E8" s="4" t="s">
        <v>27</v>
      </c>
      <c r="F8" s="4" t="s">
        <v>3280</v>
      </c>
      <c r="G8" s="4" t="s">
        <v>239</v>
      </c>
      <c r="H8" s="4" t="s">
        <v>240</v>
      </c>
      <c r="I8" s="4"/>
      <c r="J8" s="4"/>
      <c r="K8" s="4"/>
    </row>
    <row r="9" spans="1:11" x14ac:dyDescent="0.2">
      <c r="B9" s="4" t="s">
        <v>4610</v>
      </c>
      <c r="C9" s="4">
        <v>2.9</v>
      </c>
      <c r="D9" s="4" t="s">
        <v>25</v>
      </c>
      <c r="E9" s="4" t="s">
        <v>28</v>
      </c>
      <c r="F9" s="4" t="s">
        <v>3282</v>
      </c>
      <c r="G9" s="4" t="s">
        <v>781</v>
      </c>
      <c r="H9" s="4" t="s">
        <v>240</v>
      </c>
      <c r="I9" s="4"/>
      <c r="J9" s="4"/>
      <c r="K9" s="4"/>
    </row>
    <row r="10" spans="1:11" x14ac:dyDescent="0.2">
      <c r="B10" s="4" t="s">
        <v>4611</v>
      </c>
      <c r="C10" s="4">
        <v>2.9</v>
      </c>
      <c r="D10" s="4" t="s">
        <v>25</v>
      </c>
      <c r="E10" s="4" t="s">
        <v>29</v>
      </c>
      <c r="F10" s="4" t="s">
        <v>3284</v>
      </c>
      <c r="G10" s="4" t="s">
        <v>781</v>
      </c>
      <c r="H10" s="4" t="s">
        <v>240</v>
      </c>
      <c r="I10" s="4"/>
      <c r="J10" s="4"/>
      <c r="K10" s="4"/>
    </row>
    <row r="11" spans="1:11" x14ac:dyDescent="0.2">
      <c r="B11" s="4" t="s">
        <v>4612</v>
      </c>
      <c r="C11" s="4">
        <v>2.9</v>
      </c>
      <c r="D11" s="4" t="s">
        <v>25</v>
      </c>
      <c r="E11" s="4" t="s">
        <v>30</v>
      </c>
      <c r="F11" s="4" t="s">
        <v>3286</v>
      </c>
      <c r="G11" s="4" t="s">
        <v>781</v>
      </c>
      <c r="H11" s="4" t="s">
        <v>240</v>
      </c>
      <c r="I11" s="4"/>
      <c r="J11" s="4"/>
      <c r="K11" s="4"/>
    </row>
    <row r="12" spans="1:11" x14ac:dyDescent="0.2">
      <c r="B12" s="4" t="s">
        <v>4613</v>
      </c>
      <c r="C12" s="4">
        <v>2.9</v>
      </c>
      <c r="D12" s="4" t="s">
        <v>25</v>
      </c>
      <c r="E12" s="4" t="s">
        <v>31</v>
      </c>
      <c r="F12" s="4" t="s">
        <v>3288</v>
      </c>
      <c r="G12" s="4" t="s">
        <v>239</v>
      </c>
      <c r="H12" s="4" t="s">
        <v>242</v>
      </c>
      <c r="I12" s="4"/>
      <c r="J12" s="4"/>
      <c r="K12" s="4"/>
    </row>
    <row r="13" spans="1:11" x14ac:dyDescent="0.2">
      <c r="B13" s="4" t="s">
        <v>4614</v>
      </c>
      <c r="C13" s="4">
        <v>2.9</v>
      </c>
      <c r="D13" s="4" t="s">
        <v>25</v>
      </c>
      <c r="E13" s="4" t="s">
        <v>32</v>
      </c>
      <c r="F13" s="4" t="s">
        <v>3290</v>
      </c>
      <c r="G13" s="4" t="s">
        <v>239</v>
      </c>
      <c r="H13" s="4" t="s">
        <v>243</v>
      </c>
      <c r="I13" s="4"/>
      <c r="J13" s="4" t="s">
        <v>244</v>
      </c>
      <c r="K13" s="4"/>
    </row>
    <row r="14" spans="1:11" x14ac:dyDescent="0.2">
      <c r="B14" s="4" t="s">
        <v>4615</v>
      </c>
      <c r="C14" s="4">
        <v>2.9</v>
      </c>
      <c r="D14" s="4" t="s">
        <v>25</v>
      </c>
      <c r="E14" s="4" t="s">
        <v>33</v>
      </c>
      <c r="F14" s="4" t="s">
        <v>3292</v>
      </c>
      <c r="G14" s="4" t="s">
        <v>239</v>
      </c>
      <c r="H14" s="4" t="s">
        <v>243</v>
      </c>
      <c r="I14" s="4"/>
      <c r="J14" s="4" t="s">
        <v>244</v>
      </c>
      <c r="K14" s="4"/>
    </row>
    <row r="15" spans="1:11" x14ac:dyDescent="0.2">
      <c r="B15" s="4" t="s">
        <v>4616</v>
      </c>
      <c r="C15" s="4">
        <v>2.9</v>
      </c>
      <c r="D15" s="4" t="s">
        <v>25</v>
      </c>
      <c r="E15" s="4" t="s">
        <v>34</v>
      </c>
      <c r="F15" s="4" t="s">
        <v>3294</v>
      </c>
      <c r="G15" s="4" t="s">
        <v>239</v>
      </c>
      <c r="H15" s="4" t="s">
        <v>243</v>
      </c>
      <c r="I15" s="4"/>
      <c r="J15" s="4" t="s">
        <v>244</v>
      </c>
      <c r="K15" s="4"/>
    </row>
    <row r="16" spans="1:11" x14ac:dyDescent="0.2">
      <c r="B16" s="4" t="s">
        <v>4617</v>
      </c>
      <c r="C16" s="4">
        <v>2.9</v>
      </c>
      <c r="D16" s="4" t="s">
        <v>25</v>
      </c>
      <c r="E16" s="4" t="s">
        <v>35</v>
      </c>
      <c r="F16" s="4" t="s">
        <v>3296</v>
      </c>
      <c r="G16" s="4" t="s">
        <v>239</v>
      </c>
      <c r="H16" s="4" t="s">
        <v>243</v>
      </c>
      <c r="I16" s="4"/>
      <c r="J16" s="4" t="s">
        <v>244</v>
      </c>
      <c r="K16" s="4"/>
    </row>
    <row r="17" spans="2:11" x14ac:dyDescent="0.2">
      <c r="B17" s="4" t="s">
        <v>4618</v>
      </c>
      <c r="C17" s="4">
        <v>2.9</v>
      </c>
      <c r="D17" s="4" t="s">
        <v>25</v>
      </c>
      <c r="E17" s="4" t="s">
        <v>36</v>
      </c>
      <c r="F17" s="4" t="s">
        <v>3298</v>
      </c>
      <c r="G17" s="4" t="s">
        <v>239</v>
      </c>
      <c r="H17" s="4" t="s">
        <v>243</v>
      </c>
      <c r="I17" s="4"/>
      <c r="J17" s="4" t="s">
        <v>244</v>
      </c>
      <c r="K17" s="4"/>
    </row>
    <row r="18" spans="2:11" x14ac:dyDescent="0.2">
      <c r="B18" s="4" t="s">
        <v>4619</v>
      </c>
      <c r="C18" s="4">
        <v>2.9</v>
      </c>
      <c r="D18" s="4" t="s">
        <v>25</v>
      </c>
      <c r="E18" s="4" t="s">
        <v>37</v>
      </c>
      <c r="F18" s="4" t="s">
        <v>3300</v>
      </c>
      <c r="G18" s="4" t="s">
        <v>239</v>
      </c>
      <c r="H18" s="4" t="s">
        <v>243</v>
      </c>
      <c r="I18" s="4"/>
      <c r="J18" s="4" t="s">
        <v>244</v>
      </c>
      <c r="K18" s="4"/>
    </row>
    <row r="19" spans="2:11" x14ac:dyDescent="0.2">
      <c r="B19" s="4" t="s">
        <v>4620</v>
      </c>
      <c r="C19" s="4">
        <v>2.9</v>
      </c>
      <c r="D19" s="4" t="s">
        <v>25</v>
      </c>
      <c r="E19" s="4" t="s">
        <v>38</v>
      </c>
      <c r="F19" s="4" t="s">
        <v>3302</v>
      </c>
      <c r="G19" s="4" t="s">
        <v>239</v>
      </c>
      <c r="H19" s="4" t="s">
        <v>243</v>
      </c>
      <c r="I19" s="4"/>
      <c r="J19" s="4" t="s">
        <v>244</v>
      </c>
      <c r="K19" s="4"/>
    </row>
    <row r="20" spans="2:11" x14ac:dyDescent="0.2">
      <c r="B20" s="4" t="s">
        <v>4621</v>
      </c>
      <c r="C20" s="4">
        <v>2.9</v>
      </c>
      <c r="D20" s="4" t="s">
        <v>25</v>
      </c>
      <c r="E20" s="4" t="s">
        <v>39</v>
      </c>
      <c r="F20" s="4" t="s">
        <v>3304</v>
      </c>
      <c r="G20" s="4" t="s">
        <v>239</v>
      </c>
      <c r="H20" s="4" t="s">
        <v>243</v>
      </c>
      <c r="I20" s="4"/>
      <c r="J20" s="4" t="s">
        <v>244</v>
      </c>
      <c r="K20" s="4"/>
    </row>
    <row r="21" spans="2:11" x14ac:dyDescent="0.2">
      <c r="B21" s="4" t="s">
        <v>4622</v>
      </c>
      <c r="C21" s="4">
        <v>2.9</v>
      </c>
      <c r="D21" s="4" t="s">
        <v>25</v>
      </c>
      <c r="E21" s="4" t="s">
        <v>56</v>
      </c>
      <c r="F21" s="4" t="s">
        <v>3306</v>
      </c>
      <c r="G21" s="4" t="s">
        <v>239</v>
      </c>
      <c r="H21" s="4" t="s">
        <v>243</v>
      </c>
      <c r="I21" s="4"/>
      <c r="J21" s="4" t="s">
        <v>244</v>
      </c>
      <c r="K21" s="4"/>
    </row>
    <row r="22" spans="2:11" x14ac:dyDescent="0.2">
      <c r="B22" s="4" t="s">
        <v>4623</v>
      </c>
      <c r="C22" s="4">
        <v>2.9</v>
      </c>
      <c r="D22" s="4" t="s">
        <v>25</v>
      </c>
      <c r="E22" s="4" t="s">
        <v>58</v>
      </c>
      <c r="F22" s="4" t="s">
        <v>3308</v>
      </c>
      <c r="G22" s="4" t="s">
        <v>239</v>
      </c>
      <c r="H22" s="4" t="s">
        <v>243</v>
      </c>
      <c r="I22" s="4"/>
      <c r="J22" s="4" t="s">
        <v>244</v>
      </c>
      <c r="K22" s="4"/>
    </row>
    <row r="23" spans="2:11" x14ac:dyDescent="0.2">
      <c r="B23" s="4" t="s">
        <v>4624</v>
      </c>
      <c r="C23" s="4">
        <v>2.9</v>
      </c>
      <c r="D23" s="4" t="s">
        <v>25</v>
      </c>
      <c r="E23" s="4" t="s">
        <v>60</v>
      </c>
      <c r="F23" s="4" t="s">
        <v>3310</v>
      </c>
      <c r="G23" s="4" t="s">
        <v>239</v>
      </c>
      <c r="H23" s="4" t="s">
        <v>243</v>
      </c>
      <c r="I23" s="4"/>
      <c r="J23" s="4" t="s">
        <v>244</v>
      </c>
      <c r="K23" s="4"/>
    </row>
    <row r="24" spans="2:11" x14ac:dyDescent="0.2">
      <c r="B24" s="4" t="s">
        <v>4625</v>
      </c>
      <c r="C24" s="4">
        <v>2.9</v>
      </c>
      <c r="D24" s="4" t="s">
        <v>25</v>
      </c>
      <c r="E24" s="4" t="s">
        <v>62</v>
      </c>
      <c r="F24" s="4" t="s">
        <v>3312</v>
      </c>
      <c r="G24" s="4" t="s">
        <v>239</v>
      </c>
      <c r="H24" s="4" t="s">
        <v>242</v>
      </c>
      <c r="I24" s="4"/>
      <c r="J24" s="4"/>
      <c r="K24" s="4"/>
    </row>
    <row r="25" spans="2:11" x14ac:dyDescent="0.2">
      <c r="B25" s="4" t="s">
        <v>4626</v>
      </c>
      <c r="C25" s="4">
        <v>2.9</v>
      </c>
      <c r="D25" s="4" t="s">
        <v>25</v>
      </c>
      <c r="E25" s="4" t="s">
        <v>64</v>
      </c>
      <c r="F25" s="4" t="s">
        <v>3314</v>
      </c>
      <c r="G25" s="4" t="s">
        <v>239</v>
      </c>
      <c r="H25" s="4" t="s">
        <v>242</v>
      </c>
      <c r="I25" s="4"/>
      <c r="J25" s="4"/>
      <c r="K25" s="4"/>
    </row>
    <row r="26" spans="2:11" x14ac:dyDescent="0.2">
      <c r="B26" s="4" t="s">
        <v>4627</v>
      </c>
      <c r="C26" s="4">
        <v>2.9</v>
      </c>
      <c r="D26" s="4" t="s">
        <v>26</v>
      </c>
      <c r="E26" s="4" t="s">
        <v>8</v>
      </c>
      <c r="F26" s="4" t="s">
        <v>3338</v>
      </c>
      <c r="G26" s="4" t="s">
        <v>781</v>
      </c>
      <c r="H26" s="4" t="s">
        <v>240</v>
      </c>
      <c r="I26" s="4"/>
      <c r="J26" s="4"/>
      <c r="K26" s="4"/>
    </row>
    <row r="27" spans="2:11" x14ac:dyDescent="0.2">
      <c r="B27" s="4" t="s">
        <v>4628</v>
      </c>
      <c r="C27" s="4">
        <v>2.9</v>
      </c>
      <c r="D27" s="4" t="s">
        <v>26</v>
      </c>
      <c r="E27" s="4" t="s">
        <v>24</v>
      </c>
      <c r="F27" s="4" t="s">
        <v>3340</v>
      </c>
      <c r="G27" s="4" t="s">
        <v>781</v>
      </c>
      <c r="H27" s="4" t="s">
        <v>240</v>
      </c>
      <c r="I27" s="4"/>
      <c r="J27" s="4"/>
      <c r="K27" s="4"/>
    </row>
    <row r="28" spans="2:11" x14ac:dyDescent="0.2">
      <c r="B28" s="4" t="s">
        <v>4629</v>
      </c>
      <c r="C28" s="4">
        <v>2.9</v>
      </c>
      <c r="D28" s="4" t="s">
        <v>26</v>
      </c>
      <c r="E28" s="4" t="s">
        <v>25</v>
      </c>
      <c r="F28" s="4" t="s">
        <v>3342</v>
      </c>
      <c r="G28" s="4" t="s">
        <v>781</v>
      </c>
      <c r="H28" s="4" t="s">
        <v>240</v>
      </c>
      <c r="I28" s="4"/>
      <c r="J28" s="4"/>
      <c r="K28" s="4"/>
    </row>
    <row r="29" spans="2:11" x14ac:dyDescent="0.2">
      <c r="B29" s="4" t="s">
        <v>4630</v>
      </c>
      <c r="C29" s="4">
        <v>2.9</v>
      </c>
      <c r="D29" s="4" t="s">
        <v>26</v>
      </c>
      <c r="E29" s="4" t="s">
        <v>26</v>
      </c>
      <c r="F29" s="4" t="s">
        <v>3344</v>
      </c>
      <c r="G29" s="4" t="s">
        <v>239</v>
      </c>
      <c r="H29" s="4" t="s">
        <v>241</v>
      </c>
      <c r="I29" s="4" t="s">
        <v>24326</v>
      </c>
      <c r="J29" s="4"/>
      <c r="K29" s="4"/>
    </row>
    <row r="30" spans="2:11" x14ac:dyDescent="0.2">
      <c r="B30" s="4" t="s">
        <v>4631</v>
      </c>
      <c r="C30" s="4">
        <v>2.9</v>
      </c>
      <c r="D30" s="4" t="s">
        <v>26</v>
      </c>
      <c r="E30" s="4" t="s">
        <v>27</v>
      </c>
      <c r="F30" s="4" t="s">
        <v>3346</v>
      </c>
      <c r="G30" s="4" t="s">
        <v>239</v>
      </c>
      <c r="H30" s="4" t="s">
        <v>240</v>
      </c>
      <c r="I30" s="4"/>
      <c r="J30" s="4"/>
      <c r="K30" s="4"/>
    </row>
    <row r="31" spans="2:11" x14ac:dyDescent="0.2">
      <c r="B31" s="4" t="s">
        <v>4632</v>
      </c>
      <c r="C31" s="4">
        <v>2.9</v>
      </c>
      <c r="D31" s="4" t="s">
        <v>26</v>
      </c>
      <c r="E31" s="4" t="s">
        <v>28</v>
      </c>
      <c r="F31" s="4" t="s">
        <v>3348</v>
      </c>
      <c r="G31" s="4" t="s">
        <v>781</v>
      </c>
      <c r="H31" s="4" t="s">
        <v>240</v>
      </c>
      <c r="I31" s="4"/>
      <c r="J31" s="4"/>
      <c r="K31" s="4"/>
    </row>
    <row r="32" spans="2:11" x14ac:dyDescent="0.2">
      <c r="B32" s="4" t="s">
        <v>4633</v>
      </c>
      <c r="C32" s="4">
        <v>2.9</v>
      </c>
      <c r="D32" s="4" t="s">
        <v>26</v>
      </c>
      <c r="E32" s="4" t="s">
        <v>29</v>
      </c>
      <c r="F32" s="4" t="s">
        <v>3350</v>
      </c>
      <c r="G32" s="4" t="s">
        <v>781</v>
      </c>
      <c r="H32" s="4" t="s">
        <v>240</v>
      </c>
      <c r="I32" s="4"/>
      <c r="J32" s="4"/>
      <c r="K32" s="4"/>
    </row>
    <row r="33" spans="2:11" x14ac:dyDescent="0.2">
      <c r="B33" s="4" t="s">
        <v>4634</v>
      </c>
      <c r="C33" s="4">
        <v>2.9</v>
      </c>
      <c r="D33" s="4" t="s">
        <v>26</v>
      </c>
      <c r="E33" s="4" t="s">
        <v>30</v>
      </c>
      <c r="F33" s="4" t="s">
        <v>3352</v>
      </c>
      <c r="G33" s="4" t="s">
        <v>781</v>
      </c>
      <c r="H33" s="4" t="s">
        <v>240</v>
      </c>
      <c r="I33" s="4"/>
      <c r="J33" s="4"/>
      <c r="K33" s="4"/>
    </row>
    <row r="34" spans="2:11" x14ac:dyDescent="0.2">
      <c r="B34" s="4" t="s">
        <v>4635</v>
      </c>
      <c r="C34" s="4">
        <v>2.9</v>
      </c>
      <c r="D34" s="4" t="s">
        <v>26</v>
      </c>
      <c r="E34" s="4" t="s">
        <v>31</v>
      </c>
      <c r="F34" s="4" t="s">
        <v>3354</v>
      </c>
      <c r="G34" s="4" t="s">
        <v>239</v>
      </c>
      <c r="H34" s="4" t="s">
        <v>242</v>
      </c>
      <c r="I34" s="4"/>
      <c r="J34" s="4"/>
      <c r="K34" s="4"/>
    </row>
    <row r="35" spans="2:11" x14ac:dyDescent="0.2">
      <c r="B35" s="4" t="s">
        <v>4636</v>
      </c>
      <c r="C35" s="4">
        <v>2.9</v>
      </c>
      <c r="D35" s="4" t="s">
        <v>26</v>
      </c>
      <c r="E35" s="4" t="s">
        <v>32</v>
      </c>
      <c r="F35" s="4" t="s">
        <v>3356</v>
      </c>
      <c r="G35" s="4" t="s">
        <v>239</v>
      </c>
      <c r="H35" s="4" t="s">
        <v>243</v>
      </c>
      <c r="I35" s="4"/>
      <c r="J35" s="4" t="s">
        <v>244</v>
      </c>
      <c r="K35" s="4"/>
    </row>
    <row r="36" spans="2:11" x14ac:dyDescent="0.2">
      <c r="B36" s="4" t="s">
        <v>4637</v>
      </c>
      <c r="C36" s="4">
        <v>2.9</v>
      </c>
      <c r="D36" s="4" t="s">
        <v>26</v>
      </c>
      <c r="E36" s="4" t="s">
        <v>33</v>
      </c>
      <c r="F36" s="4" t="s">
        <v>3358</v>
      </c>
      <c r="G36" s="4" t="s">
        <v>239</v>
      </c>
      <c r="H36" s="4" t="s">
        <v>243</v>
      </c>
      <c r="I36" s="4"/>
      <c r="J36" s="4" t="s">
        <v>244</v>
      </c>
      <c r="K36" s="4"/>
    </row>
    <row r="37" spans="2:11" x14ac:dyDescent="0.2">
      <c r="B37" s="4" t="s">
        <v>4638</v>
      </c>
      <c r="C37" s="4">
        <v>2.9</v>
      </c>
      <c r="D37" s="4" t="s">
        <v>26</v>
      </c>
      <c r="E37" s="4" t="s">
        <v>34</v>
      </c>
      <c r="F37" s="4" t="s">
        <v>3360</v>
      </c>
      <c r="G37" s="4" t="s">
        <v>239</v>
      </c>
      <c r="H37" s="4" t="s">
        <v>243</v>
      </c>
      <c r="I37" s="4"/>
      <c r="J37" s="4" t="s">
        <v>244</v>
      </c>
      <c r="K37" s="4"/>
    </row>
    <row r="38" spans="2:11" x14ac:dyDescent="0.2">
      <c r="B38" s="4" t="s">
        <v>4639</v>
      </c>
      <c r="C38" s="4">
        <v>2.9</v>
      </c>
      <c r="D38" s="4" t="s">
        <v>26</v>
      </c>
      <c r="E38" s="4" t="s">
        <v>35</v>
      </c>
      <c r="F38" s="4" t="s">
        <v>3362</v>
      </c>
      <c r="G38" s="4" t="s">
        <v>239</v>
      </c>
      <c r="H38" s="4" t="s">
        <v>243</v>
      </c>
      <c r="I38" s="4"/>
      <c r="J38" s="4" t="s">
        <v>244</v>
      </c>
      <c r="K38" s="4"/>
    </row>
    <row r="39" spans="2:11" x14ac:dyDescent="0.2">
      <c r="B39" s="4" t="s">
        <v>4640</v>
      </c>
      <c r="C39" s="4">
        <v>2.9</v>
      </c>
      <c r="D39" s="4" t="s">
        <v>26</v>
      </c>
      <c r="E39" s="4" t="s">
        <v>36</v>
      </c>
      <c r="F39" s="4" t="s">
        <v>3364</v>
      </c>
      <c r="G39" s="4" t="s">
        <v>239</v>
      </c>
      <c r="H39" s="4" t="s">
        <v>243</v>
      </c>
      <c r="I39" s="4"/>
      <c r="J39" s="4" t="s">
        <v>244</v>
      </c>
      <c r="K39" s="4"/>
    </row>
    <row r="40" spans="2:11" x14ac:dyDescent="0.2">
      <c r="B40" s="4" t="s">
        <v>4641</v>
      </c>
      <c r="C40" s="4">
        <v>2.9</v>
      </c>
      <c r="D40" s="4" t="s">
        <v>26</v>
      </c>
      <c r="E40" s="4" t="s">
        <v>37</v>
      </c>
      <c r="F40" s="4" t="s">
        <v>3366</v>
      </c>
      <c r="G40" s="4" t="s">
        <v>239</v>
      </c>
      <c r="H40" s="4" t="s">
        <v>243</v>
      </c>
      <c r="I40" s="4"/>
      <c r="J40" s="4" t="s">
        <v>244</v>
      </c>
      <c r="K40" s="4"/>
    </row>
    <row r="41" spans="2:11" x14ac:dyDescent="0.2">
      <c r="B41" s="4" t="s">
        <v>4642</v>
      </c>
      <c r="C41" s="4">
        <v>2.9</v>
      </c>
      <c r="D41" s="4" t="s">
        <v>26</v>
      </c>
      <c r="E41" s="4" t="s">
        <v>38</v>
      </c>
      <c r="F41" s="4" t="s">
        <v>3368</v>
      </c>
      <c r="G41" s="4" t="s">
        <v>239</v>
      </c>
      <c r="H41" s="4" t="s">
        <v>243</v>
      </c>
      <c r="I41" s="4"/>
      <c r="J41" s="4" t="s">
        <v>244</v>
      </c>
      <c r="K41" s="4"/>
    </row>
    <row r="42" spans="2:11" x14ac:dyDescent="0.2">
      <c r="B42" s="4" t="s">
        <v>4643</v>
      </c>
      <c r="C42" s="4">
        <v>2.9</v>
      </c>
      <c r="D42" s="4" t="s">
        <v>26</v>
      </c>
      <c r="E42" s="4" t="s">
        <v>39</v>
      </c>
      <c r="F42" s="4" t="s">
        <v>3370</v>
      </c>
      <c r="G42" s="4" t="s">
        <v>239</v>
      </c>
      <c r="H42" s="4" t="s">
        <v>243</v>
      </c>
      <c r="I42" s="4"/>
      <c r="J42" s="4" t="s">
        <v>244</v>
      </c>
      <c r="K42" s="4"/>
    </row>
    <row r="43" spans="2:11" x14ac:dyDescent="0.2">
      <c r="B43" s="4" t="s">
        <v>4644</v>
      </c>
      <c r="C43" s="4">
        <v>2.9</v>
      </c>
      <c r="D43" s="4" t="s">
        <v>26</v>
      </c>
      <c r="E43" s="4" t="s">
        <v>56</v>
      </c>
      <c r="F43" s="4" t="s">
        <v>3372</v>
      </c>
      <c r="G43" s="4" t="s">
        <v>239</v>
      </c>
      <c r="H43" s="4" t="s">
        <v>243</v>
      </c>
      <c r="I43" s="4"/>
      <c r="J43" s="4" t="s">
        <v>244</v>
      </c>
      <c r="K43" s="4"/>
    </row>
    <row r="44" spans="2:11" x14ac:dyDescent="0.2">
      <c r="B44" s="4" t="s">
        <v>4645</v>
      </c>
      <c r="C44" s="4">
        <v>2.9</v>
      </c>
      <c r="D44" s="4" t="s">
        <v>26</v>
      </c>
      <c r="E44" s="4" t="s">
        <v>58</v>
      </c>
      <c r="F44" s="4" t="s">
        <v>3374</v>
      </c>
      <c r="G44" s="4" t="s">
        <v>239</v>
      </c>
      <c r="H44" s="4" t="s">
        <v>243</v>
      </c>
      <c r="I44" s="4"/>
      <c r="J44" s="4" t="s">
        <v>244</v>
      </c>
      <c r="K44" s="4"/>
    </row>
    <row r="45" spans="2:11" x14ac:dyDescent="0.2">
      <c r="B45" s="4" t="s">
        <v>4646</v>
      </c>
      <c r="C45" s="4">
        <v>2.9</v>
      </c>
      <c r="D45" s="4" t="s">
        <v>26</v>
      </c>
      <c r="E45" s="4" t="s">
        <v>60</v>
      </c>
      <c r="F45" s="4" t="s">
        <v>3376</v>
      </c>
      <c r="G45" s="4" t="s">
        <v>239</v>
      </c>
      <c r="H45" s="4" t="s">
        <v>243</v>
      </c>
      <c r="I45" s="4"/>
      <c r="J45" s="4" t="s">
        <v>244</v>
      </c>
      <c r="K45" s="4"/>
    </row>
    <row r="46" spans="2:11" x14ac:dyDescent="0.2">
      <c r="B46" s="4" t="s">
        <v>4647</v>
      </c>
      <c r="C46" s="4">
        <v>2.9</v>
      </c>
      <c r="D46" s="4" t="s">
        <v>26</v>
      </c>
      <c r="E46" s="4" t="s">
        <v>62</v>
      </c>
      <c r="F46" s="4" t="s">
        <v>3378</v>
      </c>
      <c r="G46" s="4" t="s">
        <v>239</v>
      </c>
      <c r="H46" s="4" t="s">
        <v>242</v>
      </c>
      <c r="I46" s="4"/>
      <c r="J46" s="4"/>
      <c r="K46" s="4"/>
    </row>
    <row r="47" spans="2:11" x14ac:dyDescent="0.2">
      <c r="B47" s="4" t="s">
        <v>4648</v>
      </c>
      <c r="C47" s="4">
        <v>2.9</v>
      </c>
      <c r="D47" s="4" t="s">
        <v>26</v>
      </c>
      <c r="E47" s="4" t="s">
        <v>64</v>
      </c>
      <c r="F47" s="4" t="s">
        <v>3380</v>
      </c>
      <c r="G47" s="4" t="s">
        <v>239</v>
      </c>
      <c r="H47" s="4" t="s">
        <v>242</v>
      </c>
      <c r="I47" s="4"/>
      <c r="J47" s="4"/>
      <c r="K47" s="4"/>
    </row>
    <row r="48" spans="2:11" x14ac:dyDescent="0.2">
      <c r="B48" s="4" t="s">
        <v>4649</v>
      </c>
      <c r="C48" s="4">
        <v>2.9</v>
      </c>
      <c r="D48" s="4" t="s">
        <v>27</v>
      </c>
      <c r="E48" s="4" t="s">
        <v>8</v>
      </c>
      <c r="F48" s="4" t="s">
        <v>3404</v>
      </c>
      <c r="G48" s="4" t="s">
        <v>781</v>
      </c>
      <c r="H48" s="4" t="s">
        <v>240</v>
      </c>
      <c r="I48" s="4"/>
      <c r="J48" s="4"/>
      <c r="K48" s="4"/>
    </row>
    <row r="49" spans="2:11" x14ac:dyDescent="0.2">
      <c r="B49" s="4" t="s">
        <v>4650</v>
      </c>
      <c r="C49" s="4">
        <v>2.9</v>
      </c>
      <c r="D49" s="4" t="s">
        <v>27</v>
      </c>
      <c r="E49" s="4" t="s">
        <v>24</v>
      </c>
      <c r="F49" s="4" t="s">
        <v>3406</v>
      </c>
      <c r="G49" s="4" t="s">
        <v>781</v>
      </c>
      <c r="H49" s="4" t="s">
        <v>240</v>
      </c>
      <c r="I49" s="4"/>
      <c r="J49" s="4"/>
      <c r="K49" s="4"/>
    </row>
    <row r="50" spans="2:11" x14ac:dyDescent="0.2">
      <c r="B50" s="4" t="s">
        <v>4651</v>
      </c>
      <c r="C50" s="4">
        <v>2.9</v>
      </c>
      <c r="D50" s="4" t="s">
        <v>27</v>
      </c>
      <c r="E50" s="4" t="s">
        <v>25</v>
      </c>
      <c r="F50" s="4" t="s">
        <v>3408</v>
      </c>
      <c r="G50" s="4" t="s">
        <v>781</v>
      </c>
      <c r="H50" s="4" t="s">
        <v>240</v>
      </c>
      <c r="I50" s="4"/>
      <c r="J50" s="4"/>
      <c r="K50" s="4"/>
    </row>
    <row r="51" spans="2:11" x14ac:dyDescent="0.2">
      <c r="B51" s="4" t="s">
        <v>4652</v>
      </c>
      <c r="C51" s="4">
        <v>2.9</v>
      </c>
      <c r="D51" s="4" t="s">
        <v>27</v>
      </c>
      <c r="E51" s="4" t="s">
        <v>26</v>
      </c>
      <c r="F51" s="4" t="s">
        <v>3410</v>
      </c>
      <c r="G51" s="4" t="s">
        <v>239</v>
      </c>
      <c r="H51" s="4" t="s">
        <v>241</v>
      </c>
      <c r="I51" s="4" t="s">
        <v>24326</v>
      </c>
      <c r="J51" s="4"/>
      <c r="K51" s="4"/>
    </row>
    <row r="52" spans="2:11" x14ac:dyDescent="0.2">
      <c r="B52" s="4" t="s">
        <v>4653</v>
      </c>
      <c r="C52" s="4">
        <v>2.9</v>
      </c>
      <c r="D52" s="4" t="s">
        <v>27</v>
      </c>
      <c r="E52" s="4" t="s">
        <v>27</v>
      </c>
      <c r="F52" s="4" t="s">
        <v>3412</v>
      </c>
      <c r="G52" s="4" t="s">
        <v>239</v>
      </c>
      <c r="H52" s="4" t="s">
        <v>240</v>
      </c>
      <c r="I52" s="4"/>
      <c r="J52" s="4"/>
      <c r="K52" s="4"/>
    </row>
    <row r="53" spans="2:11" x14ac:dyDescent="0.2">
      <c r="B53" s="4" t="s">
        <v>4654</v>
      </c>
      <c r="C53" s="4">
        <v>2.9</v>
      </c>
      <c r="D53" s="4" t="s">
        <v>27</v>
      </c>
      <c r="E53" s="4" t="s">
        <v>28</v>
      </c>
      <c r="F53" s="4" t="s">
        <v>3414</v>
      </c>
      <c r="G53" s="4" t="s">
        <v>781</v>
      </c>
      <c r="H53" s="4" t="s">
        <v>240</v>
      </c>
      <c r="I53" s="4"/>
      <c r="J53" s="4"/>
      <c r="K53" s="4"/>
    </row>
    <row r="54" spans="2:11" x14ac:dyDescent="0.2">
      <c r="B54" s="4" t="s">
        <v>4655</v>
      </c>
      <c r="C54" s="4">
        <v>2.9</v>
      </c>
      <c r="D54" s="4" t="s">
        <v>27</v>
      </c>
      <c r="E54" s="4" t="s">
        <v>29</v>
      </c>
      <c r="F54" s="4" t="s">
        <v>3416</v>
      </c>
      <c r="G54" s="4" t="s">
        <v>781</v>
      </c>
      <c r="H54" s="4" t="s">
        <v>240</v>
      </c>
      <c r="I54" s="4"/>
      <c r="J54" s="4"/>
      <c r="K54" s="4"/>
    </row>
    <row r="55" spans="2:11" x14ac:dyDescent="0.2">
      <c r="B55" s="4" t="s">
        <v>4656</v>
      </c>
      <c r="C55" s="4">
        <v>2.9</v>
      </c>
      <c r="D55" s="4" t="s">
        <v>27</v>
      </c>
      <c r="E55" s="4" t="s">
        <v>30</v>
      </c>
      <c r="F55" s="4" t="s">
        <v>3418</v>
      </c>
      <c r="G55" s="4" t="s">
        <v>781</v>
      </c>
      <c r="H55" s="4" t="s">
        <v>240</v>
      </c>
      <c r="I55" s="4"/>
      <c r="J55" s="4"/>
      <c r="K55" s="4"/>
    </row>
    <row r="56" spans="2:11" x14ac:dyDescent="0.2">
      <c r="B56" s="4" t="s">
        <v>4657</v>
      </c>
      <c r="C56" s="4">
        <v>2.9</v>
      </c>
      <c r="D56" s="4" t="s">
        <v>27</v>
      </c>
      <c r="E56" s="4" t="s">
        <v>31</v>
      </c>
      <c r="F56" s="4" t="s">
        <v>3420</v>
      </c>
      <c r="G56" s="4" t="s">
        <v>239</v>
      </c>
      <c r="H56" s="4" t="s">
        <v>242</v>
      </c>
      <c r="I56" s="4"/>
      <c r="J56" s="4"/>
      <c r="K56" s="4"/>
    </row>
    <row r="57" spans="2:11" x14ac:dyDescent="0.2">
      <c r="B57" s="4" t="s">
        <v>4658</v>
      </c>
      <c r="C57" s="4">
        <v>2.9</v>
      </c>
      <c r="D57" s="4" t="s">
        <v>27</v>
      </c>
      <c r="E57" s="4" t="s">
        <v>32</v>
      </c>
      <c r="F57" s="4" t="s">
        <v>3422</v>
      </c>
      <c r="G57" s="4" t="s">
        <v>239</v>
      </c>
      <c r="H57" s="4" t="s">
        <v>243</v>
      </c>
      <c r="I57" s="4"/>
      <c r="J57" s="4" t="s">
        <v>244</v>
      </c>
      <c r="K57" s="4"/>
    </row>
    <row r="58" spans="2:11" x14ac:dyDescent="0.2">
      <c r="B58" s="4" t="s">
        <v>4659</v>
      </c>
      <c r="C58" s="4">
        <v>2.9</v>
      </c>
      <c r="D58" s="4" t="s">
        <v>27</v>
      </c>
      <c r="E58" s="4" t="s">
        <v>33</v>
      </c>
      <c r="F58" s="4" t="s">
        <v>3424</v>
      </c>
      <c r="G58" s="4" t="s">
        <v>239</v>
      </c>
      <c r="H58" s="4" t="s">
        <v>243</v>
      </c>
      <c r="I58" s="4"/>
      <c r="J58" s="4" t="s">
        <v>244</v>
      </c>
      <c r="K58" s="4"/>
    </row>
    <row r="59" spans="2:11" x14ac:dyDescent="0.2">
      <c r="B59" s="4" t="s">
        <v>4660</v>
      </c>
      <c r="C59" s="4">
        <v>2.9</v>
      </c>
      <c r="D59" s="4" t="s">
        <v>27</v>
      </c>
      <c r="E59" s="4" t="s">
        <v>34</v>
      </c>
      <c r="F59" s="4" t="s">
        <v>3426</v>
      </c>
      <c r="G59" s="4" t="s">
        <v>239</v>
      </c>
      <c r="H59" s="4" t="s">
        <v>243</v>
      </c>
      <c r="I59" s="4"/>
      <c r="J59" s="4" t="s">
        <v>244</v>
      </c>
      <c r="K59" s="4"/>
    </row>
    <row r="60" spans="2:11" x14ac:dyDescent="0.2">
      <c r="B60" s="4" t="s">
        <v>4661</v>
      </c>
      <c r="C60" s="4">
        <v>2.9</v>
      </c>
      <c r="D60" s="4" t="s">
        <v>27</v>
      </c>
      <c r="E60" s="4" t="s">
        <v>35</v>
      </c>
      <c r="F60" s="4" t="s">
        <v>3428</v>
      </c>
      <c r="G60" s="4" t="s">
        <v>239</v>
      </c>
      <c r="H60" s="4" t="s">
        <v>243</v>
      </c>
      <c r="I60" s="4"/>
      <c r="J60" s="4" t="s">
        <v>244</v>
      </c>
      <c r="K60" s="4"/>
    </row>
    <row r="61" spans="2:11" x14ac:dyDescent="0.2">
      <c r="B61" s="4" t="s">
        <v>4662</v>
      </c>
      <c r="C61" s="4">
        <v>2.9</v>
      </c>
      <c r="D61" s="4" t="s">
        <v>27</v>
      </c>
      <c r="E61" s="4" t="s">
        <v>36</v>
      </c>
      <c r="F61" s="4" t="s">
        <v>3430</v>
      </c>
      <c r="G61" s="4" t="s">
        <v>239</v>
      </c>
      <c r="H61" s="4" t="s">
        <v>243</v>
      </c>
      <c r="I61" s="4"/>
      <c r="J61" s="4" t="s">
        <v>244</v>
      </c>
      <c r="K61" s="4"/>
    </row>
    <row r="62" spans="2:11" x14ac:dyDescent="0.2">
      <c r="B62" s="4" t="s">
        <v>4663</v>
      </c>
      <c r="C62" s="4">
        <v>2.9</v>
      </c>
      <c r="D62" s="4" t="s">
        <v>27</v>
      </c>
      <c r="E62" s="4" t="s">
        <v>37</v>
      </c>
      <c r="F62" s="4" t="s">
        <v>3432</v>
      </c>
      <c r="G62" s="4" t="s">
        <v>239</v>
      </c>
      <c r="H62" s="4" t="s">
        <v>243</v>
      </c>
      <c r="I62" s="4"/>
      <c r="J62" s="4" t="s">
        <v>244</v>
      </c>
      <c r="K62" s="4"/>
    </row>
    <row r="63" spans="2:11" x14ac:dyDescent="0.2">
      <c r="B63" s="4" t="s">
        <v>4664</v>
      </c>
      <c r="C63" s="4">
        <v>2.9</v>
      </c>
      <c r="D63" s="4" t="s">
        <v>27</v>
      </c>
      <c r="E63" s="4" t="s">
        <v>38</v>
      </c>
      <c r="F63" s="4" t="s">
        <v>3434</v>
      </c>
      <c r="G63" s="4" t="s">
        <v>239</v>
      </c>
      <c r="H63" s="4" t="s">
        <v>243</v>
      </c>
      <c r="I63" s="4"/>
      <c r="J63" s="4" t="s">
        <v>244</v>
      </c>
      <c r="K63" s="4"/>
    </row>
    <row r="64" spans="2:11" x14ac:dyDescent="0.2">
      <c r="B64" s="4" t="s">
        <v>4665</v>
      </c>
      <c r="C64" s="4">
        <v>2.9</v>
      </c>
      <c r="D64" s="4" t="s">
        <v>27</v>
      </c>
      <c r="E64" s="4" t="s">
        <v>39</v>
      </c>
      <c r="F64" s="4" t="s">
        <v>3436</v>
      </c>
      <c r="G64" s="4" t="s">
        <v>239</v>
      </c>
      <c r="H64" s="4" t="s">
        <v>243</v>
      </c>
      <c r="I64" s="4"/>
      <c r="J64" s="4" t="s">
        <v>244</v>
      </c>
      <c r="K64" s="4"/>
    </row>
    <row r="65" spans="2:11" x14ac:dyDescent="0.2">
      <c r="B65" s="4" t="s">
        <v>4666</v>
      </c>
      <c r="C65" s="4">
        <v>2.9</v>
      </c>
      <c r="D65" s="4" t="s">
        <v>27</v>
      </c>
      <c r="E65" s="4" t="s">
        <v>56</v>
      </c>
      <c r="F65" s="4" t="s">
        <v>3438</v>
      </c>
      <c r="G65" s="4" t="s">
        <v>239</v>
      </c>
      <c r="H65" s="4" t="s">
        <v>243</v>
      </c>
      <c r="I65" s="4"/>
      <c r="J65" s="4" t="s">
        <v>244</v>
      </c>
      <c r="K65" s="4"/>
    </row>
    <row r="66" spans="2:11" x14ac:dyDescent="0.2">
      <c r="B66" s="4" t="s">
        <v>4667</v>
      </c>
      <c r="C66" s="4">
        <v>2.9</v>
      </c>
      <c r="D66" s="4" t="s">
        <v>27</v>
      </c>
      <c r="E66" s="4" t="s">
        <v>58</v>
      </c>
      <c r="F66" s="4" t="s">
        <v>3440</v>
      </c>
      <c r="G66" s="4" t="s">
        <v>239</v>
      </c>
      <c r="H66" s="4" t="s">
        <v>243</v>
      </c>
      <c r="I66" s="4"/>
      <c r="J66" s="4" t="s">
        <v>244</v>
      </c>
      <c r="K66" s="4"/>
    </row>
    <row r="67" spans="2:11" x14ac:dyDescent="0.2">
      <c r="B67" s="4" t="s">
        <v>4668</v>
      </c>
      <c r="C67" s="4">
        <v>2.9</v>
      </c>
      <c r="D67" s="4" t="s">
        <v>27</v>
      </c>
      <c r="E67" s="4" t="s">
        <v>60</v>
      </c>
      <c r="F67" s="4" t="s">
        <v>3442</v>
      </c>
      <c r="G67" s="4" t="s">
        <v>239</v>
      </c>
      <c r="H67" s="4" t="s">
        <v>243</v>
      </c>
      <c r="I67" s="4"/>
      <c r="J67" s="4" t="s">
        <v>244</v>
      </c>
      <c r="K67" s="4"/>
    </row>
    <row r="68" spans="2:11" x14ac:dyDescent="0.2">
      <c r="B68" s="4" t="s">
        <v>4669</v>
      </c>
      <c r="C68" s="4">
        <v>2.9</v>
      </c>
      <c r="D68" s="4" t="s">
        <v>27</v>
      </c>
      <c r="E68" s="4" t="s">
        <v>62</v>
      </c>
      <c r="F68" s="4" t="s">
        <v>3444</v>
      </c>
      <c r="G68" s="4" t="s">
        <v>239</v>
      </c>
      <c r="H68" s="4" t="s">
        <v>242</v>
      </c>
      <c r="I68" s="4"/>
      <c r="J68" s="4"/>
      <c r="K68" s="4"/>
    </row>
    <row r="69" spans="2:11" x14ac:dyDescent="0.2">
      <c r="B69" s="4" t="s">
        <v>4670</v>
      </c>
      <c r="C69" s="4">
        <v>2.9</v>
      </c>
      <c r="D69" s="4" t="s">
        <v>27</v>
      </c>
      <c r="E69" s="4" t="s">
        <v>64</v>
      </c>
      <c r="F69" s="4" t="s">
        <v>3446</v>
      </c>
      <c r="G69" s="4" t="s">
        <v>239</v>
      </c>
      <c r="H69" s="4" t="s">
        <v>242</v>
      </c>
      <c r="I69" s="4"/>
      <c r="J69" s="4"/>
      <c r="K69" s="4"/>
    </row>
    <row r="70" spans="2:11" x14ac:dyDescent="0.2">
      <c r="B70" s="4" t="s">
        <v>4671</v>
      </c>
      <c r="C70" s="4">
        <v>2.9</v>
      </c>
      <c r="D70" s="4" t="s">
        <v>28</v>
      </c>
      <c r="E70" s="4" t="s">
        <v>8</v>
      </c>
      <c r="F70" s="4" t="s">
        <v>3470</v>
      </c>
      <c r="G70" s="4" t="s">
        <v>781</v>
      </c>
      <c r="H70" s="4" t="s">
        <v>240</v>
      </c>
      <c r="I70" s="4"/>
      <c r="J70" s="4"/>
      <c r="K70" s="4"/>
    </row>
    <row r="71" spans="2:11" x14ac:dyDescent="0.2">
      <c r="B71" s="4" t="s">
        <v>4672</v>
      </c>
      <c r="C71" s="4">
        <v>2.9</v>
      </c>
      <c r="D71" s="4" t="s">
        <v>28</v>
      </c>
      <c r="E71" s="4" t="s">
        <v>24</v>
      </c>
      <c r="F71" s="4" t="s">
        <v>3472</v>
      </c>
      <c r="G71" s="4" t="s">
        <v>781</v>
      </c>
      <c r="H71" s="4" t="s">
        <v>240</v>
      </c>
      <c r="I71" s="4"/>
      <c r="J71" s="4"/>
      <c r="K71" s="4"/>
    </row>
    <row r="72" spans="2:11" x14ac:dyDescent="0.2">
      <c r="B72" s="4" t="s">
        <v>4673</v>
      </c>
      <c r="C72" s="4">
        <v>2.9</v>
      </c>
      <c r="D72" s="4" t="s">
        <v>28</v>
      </c>
      <c r="E72" s="4" t="s">
        <v>25</v>
      </c>
      <c r="F72" s="4" t="s">
        <v>3474</v>
      </c>
      <c r="G72" s="4" t="s">
        <v>781</v>
      </c>
      <c r="H72" s="4" t="s">
        <v>240</v>
      </c>
      <c r="I72" s="4"/>
      <c r="J72" s="4"/>
      <c r="K72" s="4"/>
    </row>
    <row r="73" spans="2:11" x14ac:dyDescent="0.2">
      <c r="B73" s="4" t="s">
        <v>4674</v>
      </c>
      <c r="C73" s="4">
        <v>2.9</v>
      </c>
      <c r="D73" s="4" t="s">
        <v>28</v>
      </c>
      <c r="E73" s="4" t="s">
        <v>26</v>
      </c>
      <c r="F73" s="4" t="s">
        <v>3476</v>
      </c>
      <c r="G73" s="4" t="s">
        <v>239</v>
      </c>
      <c r="H73" s="4" t="s">
        <v>241</v>
      </c>
      <c r="I73" s="4" t="s">
        <v>24326</v>
      </c>
      <c r="J73" s="4"/>
      <c r="K73" s="4"/>
    </row>
    <row r="74" spans="2:11" x14ac:dyDescent="0.2">
      <c r="B74" s="4" t="s">
        <v>4675</v>
      </c>
      <c r="C74" s="4">
        <v>2.9</v>
      </c>
      <c r="D74" s="4" t="s">
        <v>28</v>
      </c>
      <c r="E74" s="4" t="s">
        <v>27</v>
      </c>
      <c r="F74" s="4" t="s">
        <v>3478</v>
      </c>
      <c r="G74" s="4" t="s">
        <v>239</v>
      </c>
      <c r="H74" s="4" t="s">
        <v>240</v>
      </c>
      <c r="I74" s="4"/>
      <c r="J74" s="4"/>
      <c r="K74" s="4"/>
    </row>
    <row r="75" spans="2:11" x14ac:dyDescent="0.2">
      <c r="B75" s="4" t="s">
        <v>4676</v>
      </c>
      <c r="C75" s="4">
        <v>2.9</v>
      </c>
      <c r="D75" s="4" t="s">
        <v>28</v>
      </c>
      <c r="E75" s="4" t="s">
        <v>28</v>
      </c>
      <c r="F75" s="4" t="s">
        <v>3480</v>
      </c>
      <c r="G75" s="4" t="s">
        <v>781</v>
      </c>
      <c r="H75" s="4" t="s">
        <v>240</v>
      </c>
      <c r="I75" s="4"/>
      <c r="J75" s="4"/>
      <c r="K75" s="4"/>
    </row>
    <row r="76" spans="2:11" x14ac:dyDescent="0.2">
      <c r="B76" s="4" t="s">
        <v>4677</v>
      </c>
      <c r="C76" s="4">
        <v>2.9</v>
      </c>
      <c r="D76" s="4" t="s">
        <v>28</v>
      </c>
      <c r="E76" s="4" t="s">
        <v>29</v>
      </c>
      <c r="F76" s="4" t="s">
        <v>3482</v>
      </c>
      <c r="G76" s="4" t="s">
        <v>781</v>
      </c>
      <c r="H76" s="4" t="s">
        <v>240</v>
      </c>
      <c r="I76" s="4"/>
      <c r="J76" s="4"/>
      <c r="K76" s="4"/>
    </row>
    <row r="77" spans="2:11" x14ac:dyDescent="0.2">
      <c r="B77" s="4" t="s">
        <v>4678</v>
      </c>
      <c r="C77" s="4">
        <v>2.9</v>
      </c>
      <c r="D77" s="4" t="s">
        <v>28</v>
      </c>
      <c r="E77" s="4" t="s">
        <v>30</v>
      </c>
      <c r="F77" s="4" t="s">
        <v>3484</v>
      </c>
      <c r="G77" s="4" t="s">
        <v>781</v>
      </c>
      <c r="H77" s="4" t="s">
        <v>240</v>
      </c>
      <c r="I77" s="4"/>
      <c r="J77" s="4"/>
      <c r="K77" s="4"/>
    </row>
    <row r="78" spans="2:11" x14ac:dyDescent="0.2">
      <c r="B78" s="4" t="s">
        <v>4679</v>
      </c>
      <c r="C78" s="4">
        <v>2.9</v>
      </c>
      <c r="D78" s="4" t="s">
        <v>28</v>
      </c>
      <c r="E78" s="4" t="s">
        <v>31</v>
      </c>
      <c r="F78" s="4" t="s">
        <v>3486</v>
      </c>
      <c r="G78" s="4" t="s">
        <v>239</v>
      </c>
      <c r="H78" s="4" t="s">
        <v>242</v>
      </c>
      <c r="I78" s="4"/>
      <c r="J78" s="4"/>
      <c r="K78" s="4"/>
    </row>
    <row r="79" spans="2:11" x14ac:dyDescent="0.2">
      <c r="B79" s="4" t="s">
        <v>4680</v>
      </c>
      <c r="C79" s="4">
        <v>2.9</v>
      </c>
      <c r="D79" s="4" t="s">
        <v>28</v>
      </c>
      <c r="E79" s="4" t="s">
        <v>32</v>
      </c>
      <c r="F79" s="4" t="s">
        <v>3488</v>
      </c>
      <c r="G79" s="4" t="s">
        <v>239</v>
      </c>
      <c r="H79" s="4" t="s">
        <v>243</v>
      </c>
      <c r="I79" s="4"/>
      <c r="J79" s="4" t="s">
        <v>244</v>
      </c>
      <c r="K79" s="4"/>
    </row>
    <row r="80" spans="2:11" x14ac:dyDescent="0.2">
      <c r="B80" s="4" t="s">
        <v>4681</v>
      </c>
      <c r="C80" s="4">
        <v>2.9</v>
      </c>
      <c r="D80" s="4" t="s">
        <v>28</v>
      </c>
      <c r="E80" s="4" t="s">
        <v>33</v>
      </c>
      <c r="F80" s="4" t="s">
        <v>3490</v>
      </c>
      <c r="G80" s="4" t="s">
        <v>239</v>
      </c>
      <c r="H80" s="4" t="s">
        <v>243</v>
      </c>
      <c r="I80" s="4"/>
      <c r="J80" s="4" t="s">
        <v>244</v>
      </c>
      <c r="K80" s="4"/>
    </row>
    <row r="81" spans="2:11" x14ac:dyDescent="0.2">
      <c r="B81" s="4" t="s">
        <v>4682</v>
      </c>
      <c r="C81" s="4">
        <v>2.9</v>
      </c>
      <c r="D81" s="4" t="s">
        <v>28</v>
      </c>
      <c r="E81" s="4" t="s">
        <v>34</v>
      </c>
      <c r="F81" s="4" t="s">
        <v>3492</v>
      </c>
      <c r="G81" s="4" t="s">
        <v>239</v>
      </c>
      <c r="H81" s="4" t="s">
        <v>243</v>
      </c>
      <c r="I81" s="4"/>
      <c r="J81" s="4" t="s">
        <v>244</v>
      </c>
      <c r="K81" s="4"/>
    </row>
    <row r="82" spans="2:11" x14ac:dyDescent="0.2">
      <c r="B82" s="4" t="s">
        <v>4683</v>
      </c>
      <c r="C82" s="4">
        <v>2.9</v>
      </c>
      <c r="D82" s="4" t="s">
        <v>28</v>
      </c>
      <c r="E82" s="4" t="s">
        <v>35</v>
      </c>
      <c r="F82" s="4" t="s">
        <v>3494</v>
      </c>
      <c r="G82" s="4" t="s">
        <v>239</v>
      </c>
      <c r="H82" s="4" t="s">
        <v>243</v>
      </c>
      <c r="I82" s="4"/>
      <c r="J82" s="4" t="s">
        <v>244</v>
      </c>
      <c r="K82" s="4"/>
    </row>
    <row r="83" spans="2:11" x14ac:dyDescent="0.2">
      <c r="B83" s="4" t="s">
        <v>4684</v>
      </c>
      <c r="C83" s="4">
        <v>2.9</v>
      </c>
      <c r="D83" s="4" t="s">
        <v>28</v>
      </c>
      <c r="E83" s="4" t="s">
        <v>36</v>
      </c>
      <c r="F83" s="4" t="s">
        <v>3496</v>
      </c>
      <c r="G83" s="4" t="s">
        <v>239</v>
      </c>
      <c r="H83" s="4" t="s">
        <v>243</v>
      </c>
      <c r="I83" s="4"/>
      <c r="J83" s="4" t="s">
        <v>244</v>
      </c>
      <c r="K83" s="4"/>
    </row>
    <row r="84" spans="2:11" x14ac:dyDescent="0.2">
      <c r="B84" s="4" t="s">
        <v>4685</v>
      </c>
      <c r="C84" s="4">
        <v>2.9</v>
      </c>
      <c r="D84" s="4" t="s">
        <v>28</v>
      </c>
      <c r="E84" s="4" t="s">
        <v>37</v>
      </c>
      <c r="F84" s="4" t="s">
        <v>3498</v>
      </c>
      <c r="G84" s="4" t="s">
        <v>239</v>
      </c>
      <c r="H84" s="4" t="s">
        <v>243</v>
      </c>
      <c r="I84" s="4"/>
      <c r="J84" s="4" t="s">
        <v>244</v>
      </c>
      <c r="K84" s="4"/>
    </row>
    <row r="85" spans="2:11" x14ac:dyDescent="0.2">
      <c r="B85" s="4" t="s">
        <v>4686</v>
      </c>
      <c r="C85" s="4">
        <v>2.9</v>
      </c>
      <c r="D85" s="4" t="s">
        <v>28</v>
      </c>
      <c r="E85" s="4" t="s">
        <v>38</v>
      </c>
      <c r="F85" s="4" t="s">
        <v>3500</v>
      </c>
      <c r="G85" s="4" t="s">
        <v>239</v>
      </c>
      <c r="H85" s="4" t="s">
        <v>243</v>
      </c>
      <c r="I85" s="4"/>
      <c r="J85" s="4" t="s">
        <v>244</v>
      </c>
      <c r="K85" s="4"/>
    </row>
    <row r="86" spans="2:11" x14ac:dyDescent="0.2">
      <c r="B86" s="4" t="s">
        <v>4687</v>
      </c>
      <c r="C86" s="4">
        <v>2.9</v>
      </c>
      <c r="D86" s="4" t="s">
        <v>28</v>
      </c>
      <c r="E86" s="4" t="s">
        <v>39</v>
      </c>
      <c r="F86" s="4" t="s">
        <v>3502</v>
      </c>
      <c r="G86" s="4" t="s">
        <v>239</v>
      </c>
      <c r="H86" s="4" t="s">
        <v>243</v>
      </c>
      <c r="I86" s="4"/>
      <c r="J86" s="4" t="s">
        <v>244</v>
      </c>
      <c r="K86" s="4"/>
    </row>
    <row r="87" spans="2:11" x14ac:dyDescent="0.2">
      <c r="B87" s="4" t="s">
        <v>4688</v>
      </c>
      <c r="C87" s="4">
        <v>2.9</v>
      </c>
      <c r="D87" s="4" t="s">
        <v>28</v>
      </c>
      <c r="E87" s="4" t="s">
        <v>56</v>
      </c>
      <c r="F87" s="4" t="s">
        <v>3504</v>
      </c>
      <c r="G87" s="4" t="s">
        <v>239</v>
      </c>
      <c r="H87" s="4" t="s">
        <v>243</v>
      </c>
      <c r="I87" s="4"/>
      <c r="J87" s="4" t="s">
        <v>244</v>
      </c>
      <c r="K87" s="4"/>
    </row>
    <row r="88" spans="2:11" x14ac:dyDescent="0.2">
      <c r="B88" s="4" t="s">
        <v>4689</v>
      </c>
      <c r="C88" s="4">
        <v>2.9</v>
      </c>
      <c r="D88" s="4" t="s">
        <v>28</v>
      </c>
      <c r="E88" s="4" t="s">
        <v>58</v>
      </c>
      <c r="F88" s="4" t="s">
        <v>3506</v>
      </c>
      <c r="G88" s="4" t="s">
        <v>239</v>
      </c>
      <c r="H88" s="4" t="s">
        <v>243</v>
      </c>
      <c r="I88" s="4"/>
      <c r="J88" s="4" t="s">
        <v>244</v>
      </c>
      <c r="K88" s="4"/>
    </row>
    <row r="89" spans="2:11" x14ac:dyDescent="0.2">
      <c r="B89" s="4" t="s">
        <v>4690</v>
      </c>
      <c r="C89" s="4">
        <v>2.9</v>
      </c>
      <c r="D89" s="4" t="s">
        <v>28</v>
      </c>
      <c r="E89" s="4" t="s">
        <v>60</v>
      </c>
      <c r="F89" s="4" t="s">
        <v>3508</v>
      </c>
      <c r="G89" s="4" t="s">
        <v>239</v>
      </c>
      <c r="H89" s="4" t="s">
        <v>243</v>
      </c>
      <c r="I89" s="4"/>
      <c r="J89" s="4" t="s">
        <v>244</v>
      </c>
      <c r="K89" s="4"/>
    </row>
    <row r="90" spans="2:11" x14ac:dyDescent="0.2">
      <c r="B90" s="4" t="s">
        <v>4691</v>
      </c>
      <c r="C90" s="4">
        <v>2.9</v>
      </c>
      <c r="D90" s="4" t="s">
        <v>28</v>
      </c>
      <c r="E90" s="4" t="s">
        <v>62</v>
      </c>
      <c r="F90" s="4" t="s">
        <v>3510</v>
      </c>
      <c r="G90" s="4" t="s">
        <v>239</v>
      </c>
      <c r="H90" s="4" t="s">
        <v>242</v>
      </c>
      <c r="I90" s="4"/>
      <c r="J90" s="4"/>
      <c r="K90" s="4"/>
    </row>
    <row r="91" spans="2:11" x14ac:dyDescent="0.2">
      <c r="B91" s="4" t="s">
        <v>4692</v>
      </c>
      <c r="C91" s="4">
        <v>2.9</v>
      </c>
      <c r="D91" s="4" t="s">
        <v>28</v>
      </c>
      <c r="E91" s="4" t="s">
        <v>64</v>
      </c>
      <c r="F91" s="4" t="s">
        <v>3512</v>
      </c>
      <c r="G91" s="4" t="s">
        <v>239</v>
      </c>
      <c r="H91" s="4" t="s">
        <v>242</v>
      </c>
      <c r="I91" s="4"/>
      <c r="J91" s="4"/>
      <c r="K91" s="4"/>
    </row>
    <row r="92" spans="2:11" x14ac:dyDescent="0.2">
      <c r="B92" s="4" t="s">
        <v>4693</v>
      </c>
      <c r="C92" s="4">
        <v>2.9</v>
      </c>
      <c r="D92" s="4" t="s">
        <v>29</v>
      </c>
      <c r="E92" s="4" t="s">
        <v>8</v>
      </c>
      <c r="F92" s="4" t="s">
        <v>3536</v>
      </c>
      <c r="G92" s="4" t="s">
        <v>781</v>
      </c>
      <c r="H92" s="4" t="s">
        <v>240</v>
      </c>
      <c r="I92" s="4"/>
      <c r="J92" s="4"/>
      <c r="K92" s="4"/>
    </row>
    <row r="93" spans="2:11" x14ac:dyDescent="0.2">
      <c r="B93" s="4" t="s">
        <v>4694</v>
      </c>
      <c r="C93" s="4">
        <v>2.9</v>
      </c>
      <c r="D93" s="4" t="s">
        <v>29</v>
      </c>
      <c r="E93" s="4" t="s">
        <v>24</v>
      </c>
      <c r="F93" s="4" t="s">
        <v>3538</v>
      </c>
      <c r="G93" s="4" t="s">
        <v>781</v>
      </c>
      <c r="H93" s="4" t="s">
        <v>240</v>
      </c>
      <c r="I93" s="4"/>
      <c r="J93" s="4"/>
      <c r="K93" s="4"/>
    </row>
    <row r="94" spans="2:11" x14ac:dyDescent="0.2">
      <c r="B94" s="4" t="s">
        <v>4695</v>
      </c>
      <c r="C94" s="4">
        <v>2.9</v>
      </c>
      <c r="D94" s="4" t="s">
        <v>29</v>
      </c>
      <c r="E94" s="4" t="s">
        <v>25</v>
      </c>
      <c r="F94" s="4" t="s">
        <v>3540</v>
      </c>
      <c r="G94" s="4" t="s">
        <v>781</v>
      </c>
      <c r="H94" s="4" t="s">
        <v>240</v>
      </c>
      <c r="I94" s="4"/>
      <c r="J94" s="4"/>
      <c r="K94" s="4"/>
    </row>
    <row r="95" spans="2:11" x14ac:dyDescent="0.2">
      <c r="B95" s="4" t="s">
        <v>4696</v>
      </c>
      <c r="C95" s="4">
        <v>2.9</v>
      </c>
      <c r="D95" s="4" t="s">
        <v>29</v>
      </c>
      <c r="E95" s="4" t="s">
        <v>26</v>
      </c>
      <c r="F95" s="4" t="s">
        <v>3542</v>
      </c>
      <c r="G95" s="4" t="s">
        <v>239</v>
      </c>
      <c r="H95" s="4" t="s">
        <v>241</v>
      </c>
      <c r="I95" s="4" t="s">
        <v>24326</v>
      </c>
      <c r="J95" s="4"/>
      <c r="K95" s="4"/>
    </row>
    <row r="96" spans="2:11" x14ac:dyDescent="0.2">
      <c r="B96" s="4" t="s">
        <v>4697</v>
      </c>
      <c r="C96" s="4">
        <v>2.9</v>
      </c>
      <c r="D96" s="4" t="s">
        <v>29</v>
      </c>
      <c r="E96" s="4" t="s">
        <v>27</v>
      </c>
      <c r="F96" s="4" t="s">
        <v>3544</v>
      </c>
      <c r="G96" s="4" t="s">
        <v>239</v>
      </c>
      <c r="H96" s="4" t="s">
        <v>240</v>
      </c>
      <c r="I96" s="4"/>
      <c r="J96" s="4"/>
      <c r="K96" s="4"/>
    </row>
    <row r="97" spans="2:11" x14ac:dyDescent="0.2">
      <c r="B97" s="4" t="s">
        <v>4698</v>
      </c>
      <c r="C97" s="4">
        <v>2.9</v>
      </c>
      <c r="D97" s="4" t="s">
        <v>29</v>
      </c>
      <c r="E97" s="4" t="s">
        <v>28</v>
      </c>
      <c r="F97" s="4" t="s">
        <v>3546</v>
      </c>
      <c r="G97" s="4" t="s">
        <v>781</v>
      </c>
      <c r="H97" s="4" t="s">
        <v>240</v>
      </c>
      <c r="I97" s="4"/>
      <c r="J97" s="4"/>
      <c r="K97" s="4"/>
    </row>
    <row r="98" spans="2:11" x14ac:dyDescent="0.2">
      <c r="B98" s="4" t="s">
        <v>4699</v>
      </c>
      <c r="C98" s="4">
        <v>2.9</v>
      </c>
      <c r="D98" s="4" t="s">
        <v>29</v>
      </c>
      <c r="E98" s="4" t="s">
        <v>29</v>
      </c>
      <c r="F98" s="4" t="s">
        <v>3548</v>
      </c>
      <c r="G98" s="4" t="s">
        <v>781</v>
      </c>
      <c r="H98" s="4" t="s">
        <v>240</v>
      </c>
      <c r="I98" s="4"/>
      <c r="J98" s="4"/>
      <c r="K98" s="4"/>
    </row>
    <row r="99" spans="2:11" x14ac:dyDescent="0.2">
      <c r="B99" s="4" t="s">
        <v>4700</v>
      </c>
      <c r="C99" s="4">
        <v>2.9</v>
      </c>
      <c r="D99" s="4" t="s">
        <v>29</v>
      </c>
      <c r="E99" s="4" t="s">
        <v>30</v>
      </c>
      <c r="F99" s="4" t="s">
        <v>3550</v>
      </c>
      <c r="G99" s="4" t="s">
        <v>781</v>
      </c>
      <c r="H99" s="4" t="s">
        <v>240</v>
      </c>
      <c r="I99" s="4"/>
      <c r="J99" s="4"/>
      <c r="K99" s="4"/>
    </row>
    <row r="100" spans="2:11" x14ac:dyDescent="0.2">
      <c r="B100" s="4" t="s">
        <v>4701</v>
      </c>
      <c r="C100" s="4">
        <v>2.9</v>
      </c>
      <c r="D100" s="4" t="s">
        <v>29</v>
      </c>
      <c r="E100" s="4" t="s">
        <v>31</v>
      </c>
      <c r="F100" s="4" t="s">
        <v>3552</v>
      </c>
      <c r="G100" s="4" t="s">
        <v>239</v>
      </c>
      <c r="H100" s="4" t="s">
        <v>242</v>
      </c>
      <c r="I100" s="4"/>
      <c r="J100" s="4"/>
      <c r="K100" s="4"/>
    </row>
    <row r="101" spans="2:11" x14ac:dyDescent="0.2">
      <c r="B101" s="4" t="s">
        <v>4702</v>
      </c>
      <c r="C101" s="4">
        <v>2.9</v>
      </c>
      <c r="D101" s="4" t="s">
        <v>29</v>
      </c>
      <c r="E101" s="4" t="s">
        <v>32</v>
      </c>
      <c r="F101" s="4" t="s">
        <v>3554</v>
      </c>
      <c r="G101" s="4" t="s">
        <v>239</v>
      </c>
      <c r="H101" s="4" t="s">
        <v>243</v>
      </c>
      <c r="I101" s="4"/>
      <c r="J101" s="4" t="s">
        <v>244</v>
      </c>
      <c r="K101" s="4"/>
    </row>
    <row r="102" spans="2:11" x14ac:dyDescent="0.2">
      <c r="B102" s="4" t="s">
        <v>4703</v>
      </c>
      <c r="C102" s="4">
        <v>2.9</v>
      </c>
      <c r="D102" s="4" t="s">
        <v>29</v>
      </c>
      <c r="E102" s="4" t="s">
        <v>33</v>
      </c>
      <c r="F102" s="4" t="s">
        <v>3556</v>
      </c>
      <c r="G102" s="4" t="s">
        <v>239</v>
      </c>
      <c r="H102" s="4" t="s">
        <v>243</v>
      </c>
      <c r="I102" s="4"/>
      <c r="J102" s="4" t="s">
        <v>244</v>
      </c>
      <c r="K102" s="4"/>
    </row>
    <row r="103" spans="2:11" x14ac:dyDescent="0.2">
      <c r="B103" s="4" t="s">
        <v>4704</v>
      </c>
      <c r="C103" s="4">
        <v>2.9</v>
      </c>
      <c r="D103" s="4" t="s">
        <v>29</v>
      </c>
      <c r="E103" s="4" t="s">
        <v>34</v>
      </c>
      <c r="F103" s="4" t="s">
        <v>3558</v>
      </c>
      <c r="G103" s="4" t="s">
        <v>239</v>
      </c>
      <c r="H103" s="4" t="s">
        <v>243</v>
      </c>
      <c r="I103" s="4"/>
      <c r="J103" s="4" t="s">
        <v>244</v>
      </c>
      <c r="K103" s="4"/>
    </row>
    <row r="104" spans="2:11" x14ac:dyDescent="0.2">
      <c r="B104" s="4" t="s">
        <v>4705</v>
      </c>
      <c r="C104" s="4">
        <v>2.9</v>
      </c>
      <c r="D104" s="4" t="s">
        <v>29</v>
      </c>
      <c r="E104" s="4" t="s">
        <v>35</v>
      </c>
      <c r="F104" s="4" t="s">
        <v>3560</v>
      </c>
      <c r="G104" s="4" t="s">
        <v>239</v>
      </c>
      <c r="H104" s="4" t="s">
        <v>243</v>
      </c>
      <c r="I104" s="4"/>
      <c r="J104" s="4" t="s">
        <v>244</v>
      </c>
      <c r="K104" s="4"/>
    </row>
    <row r="105" spans="2:11" x14ac:dyDescent="0.2">
      <c r="B105" s="4" t="s">
        <v>4706</v>
      </c>
      <c r="C105" s="4">
        <v>2.9</v>
      </c>
      <c r="D105" s="4" t="s">
        <v>29</v>
      </c>
      <c r="E105" s="4" t="s">
        <v>36</v>
      </c>
      <c r="F105" s="4" t="s">
        <v>3562</v>
      </c>
      <c r="G105" s="4" t="s">
        <v>239</v>
      </c>
      <c r="H105" s="4" t="s">
        <v>243</v>
      </c>
      <c r="I105" s="4"/>
      <c r="J105" s="4" t="s">
        <v>244</v>
      </c>
      <c r="K105" s="4"/>
    </row>
    <row r="106" spans="2:11" x14ac:dyDescent="0.2">
      <c r="B106" s="4" t="s">
        <v>4707</v>
      </c>
      <c r="C106" s="4">
        <v>2.9</v>
      </c>
      <c r="D106" s="4" t="s">
        <v>29</v>
      </c>
      <c r="E106" s="4" t="s">
        <v>37</v>
      </c>
      <c r="F106" s="4" t="s">
        <v>3564</v>
      </c>
      <c r="G106" s="4" t="s">
        <v>239</v>
      </c>
      <c r="H106" s="4" t="s">
        <v>243</v>
      </c>
      <c r="I106" s="4"/>
      <c r="J106" s="4" t="s">
        <v>244</v>
      </c>
      <c r="K106" s="4"/>
    </row>
    <row r="107" spans="2:11" x14ac:dyDescent="0.2">
      <c r="B107" s="4" t="s">
        <v>4708</v>
      </c>
      <c r="C107" s="4">
        <v>2.9</v>
      </c>
      <c r="D107" s="4" t="s">
        <v>29</v>
      </c>
      <c r="E107" s="4" t="s">
        <v>38</v>
      </c>
      <c r="F107" s="4" t="s">
        <v>3566</v>
      </c>
      <c r="G107" s="4" t="s">
        <v>239</v>
      </c>
      <c r="H107" s="4" t="s">
        <v>243</v>
      </c>
      <c r="I107" s="4"/>
      <c r="J107" s="4" t="s">
        <v>244</v>
      </c>
      <c r="K107" s="4"/>
    </row>
    <row r="108" spans="2:11" x14ac:dyDescent="0.2">
      <c r="B108" s="4" t="s">
        <v>4709</v>
      </c>
      <c r="C108" s="4">
        <v>2.9</v>
      </c>
      <c r="D108" s="4" t="s">
        <v>29</v>
      </c>
      <c r="E108" s="4" t="s">
        <v>39</v>
      </c>
      <c r="F108" s="4" t="s">
        <v>3568</v>
      </c>
      <c r="G108" s="4" t="s">
        <v>239</v>
      </c>
      <c r="H108" s="4" t="s">
        <v>243</v>
      </c>
      <c r="I108" s="4"/>
      <c r="J108" s="4" t="s">
        <v>244</v>
      </c>
      <c r="K108" s="4"/>
    </row>
    <row r="109" spans="2:11" x14ac:dyDescent="0.2">
      <c r="B109" s="4" t="s">
        <v>4710</v>
      </c>
      <c r="C109" s="4">
        <v>2.9</v>
      </c>
      <c r="D109" s="4" t="s">
        <v>29</v>
      </c>
      <c r="E109" s="4" t="s">
        <v>56</v>
      </c>
      <c r="F109" s="4" t="s">
        <v>3570</v>
      </c>
      <c r="G109" s="4" t="s">
        <v>239</v>
      </c>
      <c r="H109" s="4" t="s">
        <v>243</v>
      </c>
      <c r="I109" s="4"/>
      <c r="J109" s="4" t="s">
        <v>244</v>
      </c>
      <c r="K109" s="4"/>
    </row>
    <row r="110" spans="2:11" x14ac:dyDescent="0.2">
      <c r="B110" s="4" t="s">
        <v>4711</v>
      </c>
      <c r="C110" s="4">
        <v>2.9</v>
      </c>
      <c r="D110" s="4" t="s">
        <v>29</v>
      </c>
      <c r="E110" s="4" t="s">
        <v>58</v>
      </c>
      <c r="F110" s="4" t="s">
        <v>3572</v>
      </c>
      <c r="G110" s="4" t="s">
        <v>239</v>
      </c>
      <c r="H110" s="4" t="s">
        <v>243</v>
      </c>
      <c r="I110" s="4"/>
      <c r="J110" s="4" t="s">
        <v>244</v>
      </c>
      <c r="K110" s="4"/>
    </row>
    <row r="111" spans="2:11" x14ac:dyDescent="0.2">
      <c r="B111" s="4" t="s">
        <v>4712</v>
      </c>
      <c r="C111" s="4">
        <v>2.9</v>
      </c>
      <c r="D111" s="4" t="s">
        <v>29</v>
      </c>
      <c r="E111" s="4" t="s">
        <v>60</v>
      </c>
      <c r="F111" s="4" t="s">
        <v>3574</v>
      </c>
      <c r="G111" s="4" t="s">
        <v>239</v>
      </c>
      <c r="H111" s="4" t="s">
        <v>243</v>
      </c>
      <c r="I111" s="4"/>
      <c r="J111" s="4" t="s">
        <v>244</v>
      </c>
      <c r="K111" s="4"/>
    </row>
    <row r="112" spans="2:11" x14ac:dyDescent="0.2">
      <c r="B112" s="4" t="s">
        <v>4713</v>
      </c>
      <c r="C112" s="4">
        <v>2.9</v>
      </c>
      <c r="D112" s="4" t="s">
        <v>29</v>
      </c>
      <c r="E112" s="4" t="s">
        <v>62</v>
      </c>
      <c r="F112" s="4" t="s">
        <v>3576</v>
      </c>
      <c r="G112" s="4" t="s">
        <v>239</v>
      </c>
      <c r="H112" s="4" t="s">
        <v>242</v>
      </c>
      <c r="I112" s="4"/>
      <c r="J112" s="4"/>
      <c r="K112" s="4"/>
    </row>
    <row r="113" spans="2:11" x14ac:dyDescent="0.2">
      <c r="B113" s="4" t="s">
        <v>4714</v>
      </c>
      <c r="C113" s="4">
        <v>2.9</v>
      </c>
      <c r="D113" s="4" t="s">
        <v>29</v>
      </c>
      <c r="E113" s="4" t="s">
        <v>64</v>
      </c>
      <c r="F113" s="4" t="s">
        <v>3578</v>
      </c>
      <c r="G113" s="4" t="s">
        <v>239</v>
      </c>
      <c r="H113" s="4" t="s">
        <v>242</v>
      </c>
      <c r="I113" s="4"/>
      <c r="J113" s="4"/>
      <c r="K113" s="4"/>
    </row>
    <row r="114" spans="2:11" x14ac:dyDescent="0.2">
      <c r="B114" s="4" t="s">
        <v>4715</v>
      </c>
      <c r="C114" s="4">
        <v>2.9</v>
      </c>
      <c r="D114" s="4" t="s">
        <v>30</v>
      </c>
      <c r="E114" s="4" t="s">
        <v>8</v>
      </c>
      <c r="F114" s="4" t="s">
        <v>3602</v>
      </c>
      <c r="G114" s="4" t="s">
        <v>781</v>
      </c>
      <c r="H114" s="4" t="s">
        <v>240</v>
      </c>
      <c r="I114" s="4"/>
      <c r="J114" s="4"/>
      <c r="K114" s="4"/>
    </row>
    <row r="115" spans="2:11" x14ac:dyDescent="0.2">
      <c r="B115" s="4" t="s">
        <v>4716</v>
      </c>
      <c r="C115" s="4">
        <v>2.9</v>
      </c>
      <c r="D115" s="4" t="s">
        <v>30</v>
      </c>
      <c r="E115" s="4" t="s">
        <v>24</v>
      </c>
      <c r="F115" s="4" t="s">
        <v>3604</v>
      </c>
      <c r="G115" s="4" t="s">
        <v>781</v>
      </c>
      <c r="H115" s="4" t="s">
        <v>240</v>
      </c>
      <c r="I115" s="4"/>
      <c r="J115" s="4"/>
      <c r="K115" s="4"/>
    </row>
    <row r="116" spans="2:11" x14ac:dyDescent="0.2">
      <c r="B116" s="4" t="s">
        <v>4717</v>
      </c>
      <c r="C116" s="4">
        <v>2.9</v>
      </c>
      <c r="D116" s="4" t="s">
        <v>30</v>
      </c>
      <c r="E116" s="4" t="s">
        <v>25</v>
      </c>
      <c r="F116" s="4" t="s">
        <v>3606</v>
      </c>
      <c r="G116" s="4" t="s">
        <v>781</v>
      </c>
      <c r="H116" s="4" t="s">
        <v>240</v>
      </c>
      <c r="I116" s="4"/>
      <c r="J116" s="4"/>
      <c r="K116" s="4"/>
    </row>
    <row r="117" spans="2:11" x14ac:dyDescent="0.2">
      <c r="B117" s="4" t="s">
        <v>4718</v>
      </c>
      <c r="C117" s="4">
        <v>2.9</v>
      </c>
      <c r="D117" s="4" t="s">
        <v>30</v>
      </c>
      <c r="E117" s="4" t="s">
        <v>26</v>
      </c>
      <c r="F117" s="4" t="s">
        <v>3608</v>
      </c>
      <c r="G117" s="4" t="s">
        <v>239</v>
      </c>
      <c r="H117" s="4" t="s">
        <v>241</v>
      </c>
      <c r="I117" s="4" t="s">
        <v>24326</v>
      </c>
      <c r="J117" s="4"/>
      <c r="K117" s="4"/>
    </row>
    <row r="118" spans="2:11" x14ac:dyDescent="0.2">
      <c r="B118" s="4" t="s">
        <v>4719</v>
      </c>
      <c r="C118" s="4">
        <v>2.9</v>
      </c>
      <c r="D118" s="4" t="s">
        <v>30</v>
      </c>
      <c r="E118" s="4" t="s">
        <v>27</v>
      </c>
      <c r="F118" s="4" t="s">
        <v>3610</v>
      </c>
      <c r="G118" s="4" t="s">
        <v>239</v>
      </c>
      <c r="H118" s="4" t="s">
        <v>240</v>
      </c>
      <c r="I118" s="4"/>
      <c r="J118" s="4"/>
      <c r="K118" s="4"/>
    </row>
    <row r="119" spans="2:11" x14ac:dyDescent="0.2">
      <c r="B119" s="4" t="s">
        <v>4720</v>
      </c>
      <c r="C119" s="4">
        <v>2.9</v>
      </c>
      <c r="D119" s="4" t="s">
        <v>30</v>
      </c>
      <c r="E119" s="4" t="s">
        <v>28</v>
      </c>
      <c r="F119" s="4" t="s">
        <v>3612</v>
      </c>
      <c r="G119" s="4" t="s">
        <v>781</v>
      </c>
      <c r="H119" s="4" t="s">
        <v>240</v>
      </c>
      <c r="I119" s="4"/>
      <c r="J119" s="4"/>
      <c r="K119" s="4"/>
    </row>
    <row r="120" spans="2:11" x14ac:dyDescent="0.2">
      <c r="B120" s="4" t="s">
        <v>4721</v>
      </c>
      <c r="C120" s="4">
        <v>2.9</v>
      </c>
      <c r="D120" s="4" t="s">
        <v>30</v>
      </c>
      <c r="E120" s="4" t="s">
        <v>29</v>
      </c>
      <c r="F120" s="4" t="s">
        <v>3614</v>
      </c>
      <c r="G120" s="4" t="s">
        <v>781</v>
      </c>
      <c r="H120" s="4" t="s">
        <v>240</v>
      </c>
      <c r="I120" s="4"/>
      <c r="J120" s="4"/>
      <c r="K120" s="4"/>
    </row>
    <row r="121" spans="2:11" x14ac:dyDescent="0.2">
      <c r="B121" s="4" t="s">
        <v>4722</v>
      </c>
      <c r="C121" s="4">
        <v>2.9</v>
      </c>
      <c r="D121" s="4" t="s">
        <v>30</v>
      </c>
      <c r="E121" s="4" t="s">
        <v>30</v>
      </c>
      <c r="F121" s="4" t="s">
        <v>3616</v>
      </c>
      <c r="G121" s="4" t="s">
        <v>781</v>
      </c>
      <c r="H121" s="4" t="s">
        <v>240</v>
      </c>
      <c r="I121" s="4"/>
      <c r="J121" s="4"/>
      <c r="K121" s="4"/>
    </row>
    <row r="122" spans="2:11" x14ac:dyDescent="0.2">
      <c r="B122" s="4" t="s">
        <v>4723</v>
      </c>
      <c r="C122" s="4">
        <v>2.9</v>
      </c>
      <c r="D122" s="4" t="s">
        <v>30</v>
      </c>
      <c r="E122" s="4" t="s">
        <v>31</v>
      </c>
      <c r="F122" s="4" t="s">
        <v>3618</v>
      </c>
      <c r="G122" s="4" t="s">
        <v>239</v>
      </c>
      <c r="H122" s="4" t="s">
        <v>242</v>
      </c>
      <c r="I122" s="4"/>
      <c r="J122" s="4"/>
      <c r="K122" s="4"/>
    </row>
    <row r="123" spans="2:11" x14ac:dyDescent="0.2">
      <c r="B123" s="4" t="s">
        <v>4724</v>
      </c>
      <c r="C123" s="4">
        <v>2.9</v>
      </c>
      <c r="D123" s="4" t="s">
        <v>30</v>
      </c>
      <c r="E123" s="4" t="s">
        <v>32</v>
      </c>
      <c r="F123" s="4" t="s">
        <v>3620</v>
      </c>
      <c r="G123" s="4" t="s">
        <v>239</v>
      </c>
      <c r="H123" s="4" t="s">
        <v>243</v>
      </c>
      <c r="I123" s="4"/>
      <c r="J123" s="4" t="s">
        <v>244</v>
      </c>
      <c r="K123" s="4"/>
    </row>
    <row r="124" spans="2:11" x14ac:dyDescent="0.2">
      <c r="B124" s="4" t="s">
        <v>4725</v>
      </c>
      <c r="C124" s="4">
        <v>2.9</v>
      </c>
      <c r="D124" s="4" t="s">
        <v>30</v>
      </c>
      <c r="E124" s="4" t="s">
        <v>33</v>
      </c>
      <c r="F124" s="4" t="s">
        <v>3622</v>
      </c>
      <c r="G124" s="4" t="s">
        <v>239</v>
      </c>
      <c r="H124" s="4" t="s">
        <v>243</v>
      </c>
      <c r="I124" s="4"/>
      <c r="J124" s="4" t="s">
        <v>244</v>
      </c>
      <c r="K124" s="4"/>
    </row>
    <row r="125" spans="2:11" x14ac:dyDescent="0.2">
      <c r="B125" s="4" t="s">
        <v>4726</v>
      </c>
      <c r="C125" s="4">
        <v>2.9</v>
      </c>
      <c r="D125" s="4" t="s">
        <v>30</v>
      </c>
      <c r="E125" s="4" t="s">
        <v>34</v>
      </c>
      <c r="F125" s="4" t="s">
        <v>3624</v>
      </c>
      <c r="G125" s="4" t="s">
        <v>239</v>
      </c>
      <c r="H125" s="4" t="s">
        <v>243</v>
      </c>
      <c r="I125" s="4"/>
      <c r="J125" s="4" t="s">
        <v>244</v>
      </c>
      <c r="K125" s="4"/>
    </row>
    <row r="126" spans="2:11" x14ac:dyDescent="0.2">
      <c r="B126" s="4" t="s">
        <v>4727</v>
      </c>
      <c r="C126" s="4">
        <v>2.9</v>
      </c>
      <c r="D126" s="4" t="s">
        <v>30</v>
      </c>
      <c r="E126" s="4" t="s">
        <v>35</v>
      </c>
      <c r="F126" s="4" t="s">
        <v>3626</v>
      </c>
      <c r="G126" s="4" t="s">
        <v>239</v>
      </c>
      <c r="H126" s="4" t="s">
        <v>243</v>
      </c>
      <c r="I126" s="4"/>
      <c r="J126" s="4" t="s">
        <v>244</v>
      </c>
      <c r="K126" s="4"/>
    </row>
    <row r="127" spans="2:11" x14ac:dyDescent="0.2">
      <c r="B127" s="4" t="s">
        <v>4728</v>
      </c>
      <c r="C127" s="4">
        <v>2.9</v>
      </c>
      <c r="D127" s="4" t="s">
        <v>30</v>
      </c>
      <c r="E127" s="4" t="s">
        <v>36</v>
      </c>
      <c r="F127" s="4" t="s">
        <v>3628</v>
      </c>
      <c r="G127" s="4" t="s">
        <v>239</v>
      </c>
      <c r="H127" s="4" t="s">
        <v>243</v>
      </c>
      <c r="I127" s="4"/>
      <c r="J127" s="4" t="s">
        <v>244</v>
      </c>
      <c r="K127" s="4"/>
    </row>
    <row r="128" spans="2:11" x14ac:dyDescent="0.2">
      <c r="B128" s="4" t="s">
        <v>4729</v>
      </c>
      <c r="C128" s="4">
        <v>2.9</v>
      </c>
      <c r="D128" s="4" t="s">
        <v>30</v>
      </c>
      <c r="E128" s="4" t="s">
        <v>37</v>
      </c>
      <c r="F128" s="4" t="s">
        <v>3630</v>
      </c>
      <c r="G128" s="4" t="s">
        <v>239</v>
      </c>
      <c r="H128" s="4" t="s">
        <v>243</v>
      </c>
      <c r="I128" s="4"/>
      <c r="J128" s="4" t="s">
        <v>244</v>
      </c>
      <c r="K128" s="4"/>
    </row>
    <row r="129" spans="2:11" x14ac:dyDescent="0.2">
      <c r="B129" s="4" t="s">
        <v>4730</v>
      </c>
      <c r="C129" s="4">
        <v>2.9</v>
      </c>
      <c r="D129" s="4" t="s">
        <v>30</v>
      </c>
      <c r="E129" s="4" t="s">
        <v>38</v>
      </c>
      <c r="F129" s="4" t="s">
        <v>3632</v>
      </c>
      <c r="G129" s="4" t="s">
        <v>239</v>
      </c>
      <c r="H129" s="4" t="s">
        <v>243</v>
      </c>
      <c r="I129" s="4"/>
      <c r="J129" s="4" t="s">
        <v>244</v>
      </c>
      <c r="K129" s="4"/>
    </row>
    <row r="130" spans="2:11" x14ac:dyDescent="0.2">
      <c r="B130" s="4" t="s">
        <v>4731</v>
      </c>
      <c r="C130" s="4">
        <v>2.9</v>
      </c>
      <c r="D130" s="4" t="s">
        <v>30</v>
      </c>
      <c r="E130" s="4" t="s">
        <v>39</v>
      </c>
      <c r="F130" s="4" t="s">
        <v>3634</v>
      </c>
      <c r="G130" s="4" t="s">
        <v>239</v>
      </c>
      <c r="H130" s="4" t="s">
        <v>243</v>
      </c>
      <c r="I130" s="4"/>
      <c r="J130" s="4" t="s">
        <v>244</v>
      </c>
      <c r="K130" s="4"/>
    </row>
    <row r="131" spans="2:11" x14ac:dyDescent="0.2">
      <c r="B131" s="4" t="s">
        <v>4732</v>
      </c>
      <c r="C131" s="4">
        <v>2.9</v>
      </c>
      <c r="D131" s="4" t="s">
        <v>30</v>
      </c>
      <c r="E131" s="4" t="s">
        <v>56</v>
      </c>
      <c r="F131" s="4" t="s">
        <v>3636</v>
      </c>
      <c r="G131" s="4" t="s">
        <v>239</v>
      </c>
      <c r="H131" s="4" t="s">
        <v>243</v>
      </c>
      <c r="I131" s="4"/>
      <c r="J131" s="4" t="s">
        <v>244</v>
      </c>
      <c r="K131" s="4"/>
    </row>
    <row r="132" spans="2:11" x14ac:dyDescent="0.2">
      <c r="B132" s="4" t="s">
        <v>4733</v>
      </c>
      <c r="C132" s="4">
        <v>2.9</v>
      </c>
      <c r="D132" s="4" t="s">
        <v>30</v>
      </c>
      <c r="E132" s="4" t="s">
        <v>58</v>
      </c>
      <c r="F132" s="4" t="s">
        <v>3638</v>
      </c>
      <c r="G132" s="4" t="s">
        <v>239</v>
      </c>
      <c r="H132" s="4" t="s">
        <v>243</v>
      </c>
      <c r="I132" s="4"/>
      <c r="J132" s="4" t="s">
        <v>244</v>
      </c>
      <c r="K132" s="4"/>
    </row>
    <row r="133" spans="2:11" x14ac:dyDescent="0.2">
      <c r="B133" s="4" t="s">
        <v>4734</v>
      </c>
      <c r="C133" s="4">
        <v>2.9</v>
      </c>
      <c r="D133" s="4" t="s">
        <v>30</v>
      </c>
      <c r="E133" s="4" t="s">
        <v>60</v>
      </c>
      <c r="F133" s="4" t="s">
        <v>3640</v>
      </c>
      <c r="G133" s="4" t="s">
        <v>239</v>
      </c>
      <c r="H133" s="4" t="s">
        <v>243</v>
      </c>
      <c r="I133" s="4"/>
      <c r="J133" s="4" t="s">
        <v>244</v>
      </c>
      <c r="K133" s="4"/>
    </row>
    <row r="134" spans="2:11" x14ac:dyDescent="0.2">
      <c r="B134" s="4" t="s">
        <v>4735</v>
      </c>
      <c r="C134" s="4">
        <v>2.9</v>
      </c>
      <c r="D134" s="4" t="s">
        <v>30</v>
      </c>
      <c r="E134" s="4" t="s">
        <v>62</v>
      </c>
      <c r="F134" s="4" t="s">
        <v>3642</v>
      </c>
      <c r="G134" s="4" t="s">
        <v>239</v>
      </c>
      <c r="H134" s="4" t="s">
        <v>242</v>
      </c>
      <c r="I134" s="4"/>
      <c r="J134" s="4"/>
      <c r="K134" s="4"/>
    </row>
    <row r="135" spans="2:11" x14ac:dyDescent="0.2">
      <c r="B135" s="4" t="s">
        <v>4736</v>
      </c>
      <c r="C135" s="4">
        <v>2.9</v>
      </c>
      <c r="D135" s="4" t="s">
        <v>30</v>
      </c>
      <c r="E135" s="4" t="s">
        <v>64</v>
      </c>
      <c r="F135" s="4" t="s">
        <v>3644</v>
      </c>
      <c r="G135" s="4" t="s">
        <v>239</v>
      </c>
      <c r="H135" s="4" t="s">
        <v>242</v>
      </c>
      <c r="I135" s="4"/>
      <c r="J135" s="4"/>
      <c r="K135" s="4"/>
    </row>
    <row r="136" spans="2:11" x14ac:dyDescent="0.2">
      <c r="B136" s="4" t="s">
        <v>4737</v>
      </c>
      <c r="C136" s="4">
        <v>2.9</v>
      </c>
      <c r="D136" s="4" t="s">
        <v>31</v>
      </c>
      <c r="E136" s="4" t="s">
        <v>8</v>
      </c>
      <c r="F136" s="4" t="s">
        <v>3668</v>
      </c>
      <c r="G136" s="4" t="s">
        <v>781</v>
      </c>
      <c r="H136" s="4" t="s">
        <v>240</v>
      </c>
      <c r="I136" s="4"/>
      <c r="J136" s="4"/>
      <c r="K136" s="4"/>
    </row>
    <row r="137" spans="2:11" x14ac:dyDescent="0.2">
      <c r="B137" s="4" t="s">
        <v>4738</v>
      </c>
      <c r="C137" s="4">
        <v>2.9</v>
      </c>
      <c r="D137" s="4" t="s">
        <v>31</v>
      </c>
      <c r="E137" s="4" t="s">
        <v>24</v>
      </c>
      <c r="F137" s="4" t="s">
        <v>3670</v>
      </c>
      <c r="G137" s="4" t="s">
        <v>781</v>
      </c>
      <c r="H137" s="4" t="s">
        <v>240</v>
      </c>
      <c r="I137" s="4"/>
      <c r="J137" s="4"/>
      <c r="K137" s="4"/>
    </row>
    <row r="138" spans="2:11" x14ac:dyDescent="0.2">
      <c r="B138" s="4" t="s">
        <v>4739</v>
      </c>
      <c r="C138" s="4">
        <v>2.9</v>
      </c>
      <c r="D138" s="4" t="s">
        <v>31</v>
      </c>
      <c r="E138" s="4" t="s">
        <v>25</v>
      </c>
      <c r="F138" s="4" t="s">
        <v>3672</v>
      </c>
      <c r="G138" s="4" t="s">
        <v>781</v>
      </c>
      <c r="H138" s="4" t="s">
        <v>240</v>
      </c>
      <c r="I138" s="4"/>
      <c r="J138" s="4"/>
      <c r="K138" s="4"/>
    </row>
    <row r="139" spans="2:11" x14ac:dyDescent="0.2">
      <c r="B139" s="4" t="s">
        <v>4740</v>
      </c>
      <c r="C139" s="4">
        <v>2.9</v>
      </c>
      <c r="D139" s="4" t="s">
        <v>31</v>
      </c>
      <c r="E139" s="4" t="s">
        <v>26</v>
      </c>
      <c r="F139" s="4" t="s">
        <v>3674</v>
      </c>
      <c r="G139" s="4" t="s">
        <v>239</v>
      </c>
      <c r="H139" s="4" t="s">
        <v>241</v>
      </c>
      <c r="I139" s="4" t="s">
        <v>24326</v>
      </c>
      <c r="J139" s="4"/>
      <c r="K139" s="4"/>
    </row>
    <row r="140" spans="2:11" x14ac:dyDescent="0.2">
      <c r="B140" s="4" t="s">
        <v>4741</v>
      </c>
      <c r="C140" s="4">
        <v>2.9</v>
      </c>
      <c r="D140" s="4" t="s">
        <v>31</v>
      </c>
      <c r="E140" s="4" t="s">
        <v>27</v>
      </c>
      <c r="F140" s="4" t="s">
        <v>3676</v>
      </c>
      <c r="G140" s="4" t="s">
        <v>239</v>
      </c>
      <c r="H140" s="4" t="s">
        <v>240</v>
      </c>
      <c r="I140" s="4"/>
      <c r="J140" s="4"/>
      <c r="K140" s="4"/>
    </row>
    <row r="141" spans="2:11" x14ac:dyDescent="0.2">
      <c r="B141" s="4" t="s">
        <v>4742</v>
      </c>
      <c r="C141" s="4">
        <v>2.9</v>
      </c>
      <c r="D141" s="4" t="s">
        <v>31</v>
      </c>
      <c r="E141" s="4" t="s">
        <v>28</v>
      </c>
      <c r="F141" s="4" t="s">
        <v>3678</v>
      </c>
      <c r="G141" s="4" t="s">
        <v>781</v>
      </c>
      <c r="H141" s="4" t="s">
        <v>240</v>
      </c>
      <c r="I141" s="4"/>
      <c r="J141" s="4"/>
      <c r="K141" s="4"/>
    </row>
    <row r="142" spans="2:11" x14ac:dyDescent="0.2">
      <c r="B142" s="4" t="s">
        <v>4743</v>
      </c>
      <c r="C142" s="4">
        <v>2.9</v>
      </c>
      <c r="D142" s="4" t="s">
        <v>31</v>
      </c>
      <c r="E142" s="4" t="s">
        <v>29</v>
      </c>
      <c r="F142" s="4" t="s">
        <v>3680</v>
      </c>
      <c r="G142" s="4" t="s">
        <v>781</v>
      </c>
      <c r="H142" s="4" t="s">
        <v>240</v>
      </c>
      <c r="I142" s="4"/>
      <c r="J142" s="4"/>
      <c r="K142" s="4"/>
    </row>
    <row r="143" spans="2:11" x14ac:dyDescent="0.2">
      <c r="B143" s="4" t="s">
        <v>4744</v>
      </c>
      <c r="C143" s="4">
        <v>2.9</v>
      </c>
      <c r="D143" s="4" t="s">
        <v>31</v>
      </c>
      <c r="E143" s="4" t="s">
        <v>30</v>
      </c>
      <c r="F143" s="4" t="s">
        <v>3682</v>
      </c>
      <c r="G143" s="4" t="s">
        <v>781</v>
      </c>
      <c r="H143" s="4" t="s">
        <v>240</v>
      </c>
      <c r="I143" s="4"/>
      <c r="J143" s="4"/>
      <c r="K143" s="4"/>
    </row>
    <row r="144" spans="2:11" x14ac:dyDescent="0.2">
      <c r="B144" s="4" t="s">
        <v>4745</v>
      </c>
      <c r="C144" s="4">
        <v>2.9</v>
      </c>
      <c r="D144" s="4" t="s">
        <v>31</v>
      </c>
      <c r="E144" s="4" t="s">
        <v>31</v>
      </c>
      <c r="F144" s="4" t="s">
        <v>3684</v>
      </c>
      <c r="G144" s="4" t="s">
        <v>239</v>
      </c>
      <c r="H144" s="4" t="s">
        <v>242</v>
      </c>
      <c r="I144" s="4"/>
      <c r="J144" s="4"/>
      <c r="K144" s="4"/>
    </row>
    <row r="145" spans="2:11" x14ac:dyDescent="0.2">
      <c r="B145" s="4" t="s">
        <v>4746</v>
      </c>
      <c r="C145" s="4">
        <v>2.9</v>
      </c>
      <c r="D145" s="4" t="s">
        <v>31</v>
      </c>
      <c r="E145" s="4" t="s">
        <v>32</v>
      </c>
      <c r="F145" s="4" t="s">
        <v>3686</v>
      </c>
      <c r="G145" s="4" t="s">
        <v>239</v>
      </c>
      <c r="H145" s="4" t="s">
        <v>243</v>
      </c>
      <c r="I145" s="4"/>
      <c r="J145" s="4" t="s">
        <v>244</v>
      </c>
      <c r="K145" s="4"/>
    </row>
    <row r="146" spans="2:11" x14ac:dyDescent="0.2">
      <c r="B146" s="4" t="s">
        <v>4747</v>
      </c>
      <c r="C146" s="4">
        <v>2.9</v>
      </c>
      <c r="D146" s="4" t="s">
        <v>31</v>
      </c>
      <c r="E146" s="4" t="s">
        <v>33</v>
      </c>
      <c r="F146" s="4" t="s">
        <v>3688</v>
      </c>
      <c r="G146" s="4" t="s">
        <v>239</v>
      </c>
      <c r="H146" s="4" t="s">
        <v>243</v>
      </c>
      <c r="I146" s="4"/>
      <c r="J146" s="4" t="s">
        <v>244</v>
      </c>
      <c r="K146" s="4"/>
    </row>
    <row r="147" spans="2:11" x14ac:dyDescent="0.2">
      <c r="B147" s="4" t="s">
        <v>4748</v>
      </c>
      <c r="C147" s="4">
        <v>2.9</v>
      </c>
      <c r="D147" s="4" t="s">
        <v>31</v>
      </c>
      <c r="E147" s="4" t="s">
        <v>34</v>
      </c>
      <c r="F147" s="4" t="s">
        <v>3690</v>
      </c>
      <c r="G147" s="4" t="s">
        <v>239</v>
      </c>
      <c r="H147" s="4" t="s">
        <v>243</v>
      </c>
      <c r="I147" s="4"/>
      <c r="J147" s="4" t="s">
        <v>244</v>
      </c>
      <c r="K147" s="4"/>
    </row>
    <row r="148" spans="2:11" x14ac:dyDescent="0.2">
      <c r="B148" s="4" t="s">
        <v>4749</v>
      </c>
      <c r="C148" s="4">
        <v>2.9</v>
      </c>
      <c r="D148" s="4" t="s">
        <v>31</v>
      </c>
      <c r="E148" s="4" t="s">
        <v>35</v>
      </c>
      <c r="F148" s="4" t="s">
        <v>3692</v>
      </c>
      <c r="G148" s="4" t="s">
        <v>239</v>
      </c>
      <c r="H148" s="4" t="s">
        <v>243</v>
      </c>
      <c r="I148" s="4"/>
      <c r="J148" s="4" t="s">
        <v>244</v>
      </c>
      <c r="K148" s="4"/>
    </row>
    <row r="149" spans="2:11" x14ac:dyDescent="0.2">
      <c r="B149" s="4" t="s">
        <v>4750</v>
      </c>
      <c r="C149" s="4">
        <v>2.9</v>
      </c>
      <c r="D149" s="4" t="s">
        <v>31</v>
      </c>
      <c r="E149" s="4" t="s">
        <v>36</v>
      </c>
      <c r="F149" s="4" t="s">
        <v>3694</v>
      </c>
      <c r="G149" s="4" t="s">
        <v>239</v>
      </c>
      <c r="H149" s="4" t="s">
        <v>243</v>
      </c>
      <c r="I149" s="4"/>
      <c r="J149" s="4" t="s">
        <v>244</v>
      </c>
      <c r="K149" s="4"/>
    </row>
    <row r="150" spans="2:11" x14ac:dyDescent="0.2">
      <c r="B150" s="4" t="s">
        <v>4751</v>
      </c>
      <c r="C150" s="4">
        <v>2.9</v>
      </c>
      <c r="D150" s="4" t="s">
        <v>31</v>
      </c>
      <c r="E150" s="4" t="s">
        <v>37</v>
      </c>
      <c r="F150" s="4" t="s">
        <v>3696</v>
      </c>
      <c r="G150" s="4" t="s">
        <v>239</v>
      </c>
      <c r="H150" s="4" t="s">
        <v>243</v>
      </c>
      <c r="I150" s="4"/>
      <c r="J150" s="4" t="s">
        <v>244</v>
      </c>
      <c r="K150" s="4"/>
    </row>
    <row r="151" spans="2:11" x14ac:dyDescent="0.2">
      <c r="B151" s="4" t="s">
        <v>4752</v>
      </c>
      <c r="C151" s="4">
        <v>2.9</v>
      </c>
      <c r="D151" s="4" t="s">
        <v>31</v>
      </c>
      <c r="E151" s="4" t="s">
        <v>38</v>
      </c>
      <c r="F151" s="4" t="s">
        <v>3698</v>
      </c>
      <c r="G151" s="4" t="s">
        <v>239</v>
      </c>
      <c r="H151" s="4" t="s">
        <v>243</v>
      </c>
      <c r="I151" s="4"/>
      <c r="J151" s="4" t="s">
        <v>244</v>
      </c>
      <c r="K151" s="4"/>
    </row>
    <row r="152" spans="2:11" x14ac:dyDescent="0.2">
      <c r="B152" s="4" t="s">
        <v>4753</v>
      </c>
      <c r="C152" s="4">
        <v>2.9</v>
      </c>
      <c r="D152" s="4" t="s">
        <v>31</v>
      </c>
      <c r="E152" s="4" t="s">
        <v>39</v>
      </c>
      <c r="F152" s="4" t="s">
        <v>3700</v>
      </c>
      <c r="G152" s="4" t="s">
        <v>239</v>
      </c>
      <c r="H152" s="4" t="s">
        <v>243</v>
      </c>
      <c r="I152" s="4"/>
      <c r="J152" s="4" t="s">
        <v>244</v>
      </c>
      <c r="K152" s="4"/>
    </row>
    <row r="153" spans="2:11" x14ac:dyDescent="0.2">
      <c r="B153" s="4" t="s">
        <v>4754</v>
      </c>
      <c r="C153" s="4">
        <v>2.9</v>
      </c>
      <c r="D153" s="4" t="s">
        <v>31</v>
      </c>
      <c r="E153" s="4" t="s">
        <v>56</v>
      </c>
      <c r="F153" s="4" t="s">
        <v>3702</v>
      </c>
      <c r="G153" s="4" t="s">
        <v>239</v>
      </c>
      <c r="H153" s="4" t="s">
        <v>243</v>
      </c>
      <c r="I153" s="4"/>
      <c r="J153" s="4" t="s">
        <v>244</v>
      </c>
      <c r="K153" s="4"/>
    </row>
    <row r="154" spans="2:11" x14ac:dyDescent="0.2">
      <c r="B154" s="4" t="s">
        <v>4755</v>
      </c>
      <c r="C154" s="4">
        <v>2.9</v>
      </c>
      <c r="D154" s="4" t="s">
        <v>31</v>
      </c>
      <c r="E154" s="4" t="s">
        <v>58</v>
      </c>
      <c r="F154" s="4" t="s">
        <v>3704</v>
      </c>
      <c r="G154" s="4" t="s">
        <v>239</v>
      </c>
      <c r="H154" s="4" t="s">
        <v>243</v>
      </c>
      <c r="I154" s="4"/>
      <c r="J154" s="4" t="s">
        <v>244</v>
      </c>
      <c r="K154" s="4"/>
    </row>
    <row r="155" spans="2:11" x14ac:dyDescent="0.2">
      <c r="B155" s="4" t="s">
        <v>4756</v>
      </c>
      <c r="C155" s="4">
        <v>2.9</v>
      </c>
      <c r="D155" s="4" t="s">
        <v>31</v>
      </c>
      <c r="E155" s="4" t="s">
        <v>60</v>
      </c>
      <c r="F155" s="4" t="s">
        <v>3706</v>
      </c>
      <c r="G155" s="4" t="s">
        <v>239</v>
      </c>
      <c r="H155" s="4" t="s">
        <v>243</v>
      </c>
      <c r="I155" s="4"/>
      <c r="J155" s="4" t="s">
        <v>244</v>
      </c>
      <c r="K155" s="4"/>
    </row>
    <row r="156" spans="2:11" x14ac:dyDescent="0.2">
      <c r="B156" s="4" t="s">
        <v>4757</v>
      </c>
      <c r="C156" s="4">
        <v>2.9</v>
      </c>
      <c r="D156" s="4" t="s">
        <v>31</v>
      </c>
      <c r="E156" s="4" t="s">
        <v>62</v>
      </c>
      <c r="F156" s="4" t="s">
        <v>3708</v>
      </c>
      <c r="G156" s="4" t="s">
        <v>239</v>
      </c>
      <c r="H156" s="4" t="s">
        <v>242</v>
      </c>
      <c r="I156" s="4"/>
      <c r="J156" s="4"/>
      <c r="K156" s="4"/>
    </row>
    <row r="157" spans="2:11" x14ac:dyDescent="0.2">
      <c r="B157" s="4" t="s">
        <v>4758</v>
      </c>
      <c r="C157" s="4">
        <v>2.9</v>
      </c>
      <c r="D157" s="4" t="s">
        <v>31</v>
      </c>
      <c r="E157" s="4" t="s">
        <v>64</v>
      </c>
      <c r="F157" s="4" t="s">
        <v>3710</v>
      </c>
      <c r="G157" s="4" t="s">
        <v>239</v>
      </c>
      <c r="H157" s="4" t="s">
        <v>242</v>
      </c>
      <c r="I157" s="4"/>
      <c r="J157" s="4"/>
      <c r="K157" s="4"/>
    </row>
    <row r="158" spans="2:11" x14ac:dyDescent="0.2">
      <c r="B158" s="4" t="s">
        <v>4759</v>
      </c>
      <c r="C158" s="4">
        <v>2.9</v>
      </c>
      <c r="D158" s="4" t="s">
        <v>32</v>
      </c>
      <c r="E158" s="4" t="s">
        <v>8</v>
      </c>
      <c r="F158" s="4" t="s">
        <v>3734</v>
      </c>
      <c r="G158" s="4" t="s">
        <v>781</v>
      </c>
      <c r="H158" s="4" t="s">
        <v>240</v>
      </c>
      <c r="I158" s="4"/>
      <c r="J158" s="4"/>
      <c r="K158" s="4"/>
    </row>
    <row r="159" spans="2:11" x14ac:dyDescent="0.2">
      <c r="B159" s="4" t="s">
        <v>4760</v>
      </c>
      <c r="C159" s="4">
        <v>2.9</v>
      </c>
      <c r="D159" s="4" t="s">
        <v>32</v>
      </c>
      <c r="E159" s="4" t="s">
        <v>24</v>
      </c>
      <c r="F159" s="4" t="s">
        <v>3736</v>
      </c>
      <c r="G159" s="4" t="s">
        <v>781</v>
      </c>
      <c r="H159" s="4" t="s">
        <v>240</v>
      </c>
      <c r="I159" s="4"/>
      <c r="J159" s="4"/>
      <c r="K159" s="4"/>
    </row>
    <row r="160" spans="2:11" x14ac:dyDescent="0.2">
      <c r="B160" s="4" t="s">
        <v>4761</v>
      </c>
      <c r="C160" s="4">
        <v>2.9</v>
      </c>
      <c r="D160" s="4" t="s">
        <v>32</v>
      </c>
      <c r="E160" s="4" t="s">
        <v>25</v>
      </c>
      <c r="F160" s="4" t="s">
        <v>3738</v>
      </c>
      <c r="G160" s="4" t="s">
        <v>781</v>
      </c>
      <c r="H160" s="4" t="s">
        <v>240</v>
      </c>
      <c r="I160" s="4"/>
      <c r="J160" s="4"/>
      <c r="K160" s="4"/>
    </row>
    <row r="161" spans="2:11" x14ac:dyDescent="0.2">
      <c r="B161" s="4" t="s">
        <v>4762</v>
      </c>
      <c r="C161" s="4">
        <v>2.9</v>
      </c>
      <c r="D161" s="4" t="s">
        <v>32</v>
      </c>
      <c r="E161" s="4" t="s">
        <v>26</v>
      </c>
      <c r="F161" s="4" t="s">
        <v>3740</v>
      </c>
      <c r="G161" s="4" t="s">
        <v>239</v>
      </c>
      <c r="H161" s="4" t="s">
        <v>241</v>
      </c>
      <c r="I161" s="4" t="s">
        <v>24326</v>
      </c>
      <c r="J161" s="4"/>
      <c r="K161" s="4"/>
    </row>
    <row r="162" spans="2:11" x14ac:dyDescent="0.2">
      <c r="B162" s="4" t="s">
        <v>4763</v>
      </c>
      <c r="C162" s="4">
        <v>2.9</v>
      </c>
      <c r="D162" s="4" t="s">
        <v>32</v>
      </c>
      <c r="E162" s="4" t="s">
        <v>27</v>
      </c>
      <c r="F162" s="4" t="s">
        <v>3742</v>
      </c>
      <c r="G162" s="4" t="s">
        <v>239</v>
      </c>
      <c r="H162" s="4" t="s">
        <v>240</v>
      </c>
      <c r="I162" s="4"/>
      <c r="J162" s="4"/>
      <c r="K162" s="4"/>
    </row>
    <row r="163" spans="2:11" x14ac:dyDescent="0.2">
      <c r="B163" s="4" t="s">
        <v>4764</v>
      </c>
      <c r="C163" s="4">
        <v>2.9</v>
      </c>
      <c r="D163" s="4" t="s">
        <v>32</v>
      </c>
      <c r="E163" s="4" t="s">
        <v>28</v>
      </c>
      <c r="F163" s="4" t="s">
        <v>3744</v>
      </c>
      <c r="G163" s="4" t="s">
        <v>781</v>
      </c>
      <c r="H163" s="4" t="s">
        <v>240</v>
      </c>
      <c r="I163" s="4"/>
      <c r="J163" s="4"/>
      <c r="K163" s="4"/>
    </row>
    <row r="164" spans="2:11" x14ac:dyDescent="0.2">
      <c r="B164" s="4" t="s">
        <v>4765</v>
      </c>
      <c r="C164" s="4">
        <v>2.9</v>
      </c>
      <c r="D164" s="4" t="s">
        <v>32</v>
      </c>
      <c r="E164" s="4" t="s">
        <v>29</v>
      </c>
      <c r="F164" s="4" t="s">
        <v>3746</v>
      </c>
      <c r="G164" s="4" t="s">
        <v>781</v>
      </c>
      <c r="H164" s="4" t="s">
        <v>240</v>
      </c>
      <c r="I164" s="4"/>
      <c r="J164" s="4"/>
      <c r="K164" s="4"/>
    </row>
    <row r="165" spans="2:11" x14ac:dyDescent="0.2">
      <c r="B165" s="4" t="s">
        <v>4766</v>
      </c>
      <c r="C165" s="4">
        <v>2.9</v>
      </c>
      <c r="D165" s="4" t="s">
        <v>32</v>
      </c>
      <c r="E165" s="4" t="s">
        <v>30</v>
      </c>
      <c r="F165" s="4" t="s">
        <v>3748</v>
      </c>
      <c r="G165" s="4" t="s">
        <v>781</v>
      </c>
      <c r="H165" s="4" t="s">
        <v>240</v>
      </c>
      <c r="I165" s="4"/>
      <c r="J165" s="4"/>
      <c r="K165" s="4"/>
    </row>
    <row r="166" spans="2:11" x14ac:dyDescent="0.2">
      <c r="B166" s="4" t="s">
        <v>4767</v>
      </c>
      <c r="C166" s="4">
        <v>2.9</v>
      </c>
      <c r="D166" s="4" t="s">
        <v>32</v>
      </c>
      <c r="E166" s="4" t="s">
        <v>31</v>
      </c>
      <c r="F166" s="4" t="s">
        <v>3750</v>
      </c>
      <c r="G166" s="4" t="s">
        <v>239</v>
      </c>
      <c r="H166" s="4" t="s">
        <v>242</v>
      </c>
      <c r="I166" s="4"/>
      <c r="J166" s="4"/>
      <c r="K166" s="4"/>
    </row>
    <row r="167" spans="2:11" x14ac:dyDescent="0.2">
      <c r="B167" s="4" t="s">
        <v>4768</v>
      </c>
      <c r="C167" s="4">
        <v>2.9</v>
      </c>
      <c r="D167" s="4" t="s">
        <v>32</v>
      </c>
      <c r="E167" s="4" t="s">
        <v>32</v>
      </c>
      <c r="F167" s="4" t="s">
        <v>3752</v>
      </c>
      <c r="G167" s="4" t="s">
        <v>239</v>
      </c>
      <c r="H167" s="4" t="s">
        <v>243</v>
      </c>
      <c r="I167" s="4"/>
      <c r="J167" s="4" t="s">
        <v>244</v>
      </c>
      <c r="K167" s="4"/>
    </row>
    <row r="168" spans="2:11" x14ac:dyDescent="0.2">
      <c r="B168" s="4" t="s">
        <v>4769</v>
      </c>
      <c r="C168" s="4">
        <v>2.9</v>
      </c>
      <c r="D168" s="4" t="s">
        <v>32</v>
      </c>
      <c r="E168" s="4" t="s">
        <v>33</v>
      </c>
      <c r="F168" s="4" t="s">
        <v>3754</v>
      </c>
      <c r="G168" s="4" t="s">
        <v>239</v>
      </c>
      <c r="H168" s="4" t="s">
        <v>243</v>
      </c>
      <c r="I168" s="4"/>
      <c r="J168" s="4" t="s">
        <v>244</v>
      </c>
      <c r="K168" s="4"/>
    </row>
    <row r="169" spans="2:11" x14ac:dyDescent="0.2">
      <c r="B169" s="4" t="s">
        <v>4770</v>
      </c>
      <c r="C169" s="4">
        <v>2.9</v>
      </c>
      <c r="D169" s="4" t="s">
        <v>32</v>
      </c>
      <c r="E169" s="4" t="s">
        <v>34</v>
      </c>
      <c r="F169" s="4" t="s">
        <v>3756</v>
      </c>
      <c r="G169" s="4" t="s">
        <v>239</v>
      </c>
      <c r="H169" s="4" t="s">
        <v>243</v>
      </c>
      <c r="I169" s="4"/>
      <c r="J169" s="4" t="s">
        <v>244</v>
      </c>
      <c r="K169" s="4"/>
    </row>
    <row r="170" spans="2:11" x14ac:dyDescent="0.2">
      <c r="B170" s="4" t="s">
        <v>4771</v>
      </c>
      <c r="C170" s="4">
        <v>2.9</v>
      </c>
      <c r="D170" s="4" t="s">
        <v>32</v>
      </c>
      <c r="E170" s="4" t="s">
        <v>35</v>
      </c>
      <c r="F170" s="4" t="s">
        <v>3758</v>
      </c>
      <c r="G170" s="4" t="s">
        <v>239</v>
      </c>
      <c r="H170" s="4" t="s">
        <v>243</v>
      </c>
      <c r="I170" s="4"/>
      <c r="J170" s="4" t="s">
        <v>244</v>
      </c>
      <c r="K170" s="4"/>
    </row>
    <row r="171" spans="2:11" x14ac:dyDescent="0.2">
      <c r="B171" s="4" t="s">
        <v>4772</v>
      </c>
      <c r="C171" s="4">
        <v>2.9</v>
      </c>
      <c r="D171" s="4" t="s">
        <v>32</v>
      </c>
      <c r="E171" s="4" t="s">
        <v>36</v>
      </c>
      <c r="F171" s="4" t="s">
        <v>3760</v>
      </c>
      <c r="G171" s="4" t="s">
        <v>239</v>
      </c>
      <c r="H171" s="4" t="s">
        <v>243</v>
      </c>
      <c r="I171" s="4"/>
      <c r="J171" s="4" t="s">
        <v>244</v>
      </c>
      <c r="K171" s="4"/>
    </row>
    <row r="172" spans="2:11" x14ac:dyDescent="0.2">
      <c r="B172" s="4" t="s">
        <v>4773</v>
      </c>
      <c r="C172" s="4">
        <v>2.9</v>
      </c>
      <c r="D172" s="4" t="s">
        <v>32</v>
      </c>
      <c r="E172" s="4" t="s">
        <v>37</v>
      </c>
      <c r="F172" s="4" t="s">
        <v>3762</v>
      </c>
      <c r="G172" s="4" t="s">
        <v>239</v>
      </c>
      <c r="H172" s="4" t="s">
        <v>243</v>
      </c>
      <c r="I172" s="4"/>
      <c r="J172" s="4" t="s">
        <v>244</v>
      </c>
      <c r="K172" s="4"/>
    </row>
    <row r="173" spans="2:11" x14ac:dyDescent="0.2">
      <c r="B173" s="4" t="s">
        <v>4774</v>
      </c>
      <c r="C173" s="4">
        <v>2.9</v>
      </c>
      <c r="D173" s="4" t="s">
        <v>32</v>
      </c>
      <c r="E173" s="4" t="s">
        <v>38</v>
      </c>
      <c r="F173" s="4" t="s">
        <v>3764</v>
      </c>
      <c r="G173" s="4" t="s">
        <v>239</v>
      </c>
      <c r="H173" s="4" t="s">
        <v>243</v>
      </c>
      <c r="I173" s="4"/>
      <c r="J173" s="4" t="s">
        <v>244</v>
      </c>
      <c r="K173" s="4"/>
    </row>
    <row r="174" spans="2:11" x14ac:dyDescent="0.2">
      <c r="B174" s="4" t="s">
        <v>4775</v>
      </c>
      <c r="C174" s="4">
        <v>2.9</v>
      </c>
      <c r="D174" s="4" t="s">
        <v>32</v>
      </c>
      <c r="E174" s="4" t="s">
        <v>39</v>
      </c>
      <c r="F174" s="4" t="s">
        <v>3766</v>
      </c>
      <c r="G174" s="4" t="s">
        <v>239</v>
      </c>
      <c r="H174" s="4" t="s">
        <v>243</v>
      </c>
      <c r="I174" s="4"/>
      <c r="J174" s="4" t="s">
        <v>244</v>
      </c>
      <c r="K174" s="4"/>
    </row>
    <row r="175" spans="2:11" x14ac:dyDescent="0.2">
      <c r="B175" s="4" t="s">
        <v>4776</v>
      </c>
      <c r="C175" s="4">
        <v>2.9</v>
      </c>
      <c r="D175" s="4" t="s">
        <v>32</v>
      </c>
      <c r="E175" s="4" t="s">
        <v>56</v>
      </c>
      <c r="F175" s="4" t="s">
        <v>3768</v>
      </c>
      <c r="G175" s="4" t="s">
        <v>239</v>
      </c>
      <c r="H175" s="4" t="s">
        <v>243</v>
      </c>
      <c r="I175" s="4"/>
      <c r="J175" s="4" t="s">
        <v>244</v>
      </c>
      <c r="K175" s="4"/>
    </row>
    <row r="176" spans="2:11" x14ac:dyDescent="0.2">
      <c r="B176" s="4" t="s">
        <v>4777</v>
      </c>
      <c r="C176" s="4">
        <v>2.9</v>
      </c>
      <c r="D176" s="4" t="s">
        <v>32</v>
      </c>
      <c r="E176" s="4" t="s">
        <v>58</v>
      </c>
      <c r="F176" s="4" t="s">
        <v>3770</v>
      </c>
      <c r="G176" s="4" t="s">
        <v>239</v>
      </c>
      <c r="H176" s="4" t="s">
        <v>243</v>
      </c>
      <c r="I176" s="4"/>
      <c r="J176" s="4" t="s">
        <v>244</v>
      </c>
      <c r="K176" s="4"/>
    </row>
    <row r="177" spans="2:11" x14ac:dyDescent="0.2">
      <c r="B177" s="4" t="s">
        <v>4778</v>
      </c>
      <c r="C177" s="4">
        <v>2.9</v>
      </c>
      <c r="D177" s="4" t="s">
        <v>32</v>
      </c>
      <c r="E177" s="4" t="s">
        <v>60</v>
      </c>
      <c r="F177" s="4" t="s">
        <v>3772</v>
      </c>
      <c r="G177" s="4" t="s">
        <v>239</v>
      </c>
      <c r="H177" s="4" t="s">
        <v>243</v>
      </c>
      <c r="I177" s="4"/>
      <c r="J177" s="4" t="s">
        <v>244</v>
      </c>
      <c r="K177" s="4"/>
    </row>
    <row r="178" spans="2:11" x14ac:dyDescent="0.2">
      <c r="B178" s="4" t="s">
        <v>4779</v>
      </c>
      <c r="C178" s="4">
        <v>2.9</v>
      </c>
      <c r="D178" s="4" t="s">
        <v>32</v>
      </c>
      <c r="E178" s="4" t="s">
        <v>62</v>
      </c>
      <c r="F178" s="4" t="s">
        <v>3774</v>
      </c>
      <c r="G178" s="4" t="s">
        <v>239</v>
      </c>
      <c r="H178" s="4" t="s">
        <v>242</v>
      </c>
      <c r="I178" s="4"/>
      <c r="J178" s="4"/>
      <c r="K178" s="4"/>
    </row>
    <row r="179" spans="2:11" x14ac:dyDescent="0.2">
      <c r="B179" s="4" t="s">
        <v>4780</v>
      </c>
      <c r="C179" s="4">
        <v>2.9</v>
      </c>
      <c r="D179" s="4" t="s">
        <v>32</v>
      </c>
      <c r="E179" s="4" t="s">
        <v>64</v>
      </c>
      <c r="F179" s="4" t="s">
        <v>3776</v>
      </c>
      <c r="G179" s="4" t="s">
        <v>239</v>
      </c>
      <c r="H179" s="4" t="s">
        <v>242</v>
      </c>
      <c r="I179" s="4"/>
      <c r="J179" s="4"/>
      <c r="K179" s="4"/>
    </row>
    <row r="180" spans="2:11" x14ac:dyDescent="0.2">
      <c r="B180" s="4" t="s">
        <v>4781</v>
      </c>
      <c r="C180" s="4">
        <v>2.9</v>
      </c>
      <c r="D180" s="4" t="s">
        <v>33</v>
      </c>
      <c r="E180" s="4" t="s">
        <v>8</v>
      </c>
      <c r="F180" s="4" t="s">
        <v>3800</v>
      </c>
      <c r="G180" s="4" t="s">
        <v>781</v>
      </c>
      <c r="H180" s="4" t="s">
        <v>240</v>
      </c>
      <c r="I180" s="4"/>
      <c r="J180" s="4"/>
      <c r="K180" s="4"/>
    </row>
    <row r="181" spans="2:11" x14ac:dyDescent="0.2">
      <c r="B181" s="4" t="s">
        <v>4782</v>
      </c>
      <c r="C181" s="4">
        <v>2.9</v>
      </c>
      <c r="D181" s="4" t="s">
        <v>33</v>
      </c>
      <c r="E181" s="4" t="s">
        <v>24</v>
      </c>
      <c r="F181" s="4" t="s">
        <v>3802</v>
      </c>
      <c r="G181" s="4" t="s">
        <v>781</v>
      </c>
      <c r="H181" s="4" t="s">
        <v>240</v>
      </c>
      <c r="I181" s="4"/>
      <c r="J181" s="4"/>
      <c r="K181" s="4"/>
    </row>
    <row r="182" spans="2:11" x14ac:dyDescent="0.2">
      <c r="B182" s="4" t="s">
        <v>4783</v>
      </c>
      <c r="C182" s="4">
        <v>2.9</v>
      </c>
      <c r="D182" s="4" t="s">
        <v>33</v>
      </c>
      <c r="E182" s="4" t="s">
        <v>25</v>
      </c>
      <c r="F182" s="4" t="s">
        <v>3804</v>
      </c>
      <c r="G182" s="4" t="s">
        <v>781</v>
      </c>
      <c r="H182" s="4" t="s">
        <v>240</v>
      </c>
      <c r="I182" s="4"/>
      <c r="J182" s="4"/>
      <c r="K182" s="4"/>
    </row>
    <row r="183" spans="2:11" x14ac:dyDescent="0.2">
      <c r="B183" s="4" t="s">
        <v>4784</v>
      </c>
      <c r="C183" s="4">
        <v>2.9</v>
      </c>
      <c r="D183" s="4" t="s">
        <v>33</v>
      </c>
      <c r="E183" s="4" t="s">
        <v>26</v>
      </c>
      <c r="F183" s="4" t="s">
        <v>3806</v>
      </c>
      <c r="G183" s="4" t="s">
        <v>239</v>
      </c>
      <c r="H183" s="4" t="s">
        <v>241</v>
      </c>
      <c r="I183" s="4" t="s">
        <v>24326</v>
      </c>
      <c r="J183" s="4"/>
      <c r="K183" s="4"/>
    </row>
    <row r="184" spans="2:11" x14ac:dyDescent="0.2">
      <c r="B184" s="4" t="s">
        <v>4785</v>
      </c>
      <c r="C184" s="4">
        <v>2.9</v>
      </c>
      <c r="D184" s="4" t="s">
        <v>33</v>
      </c>
      <c r="E184" s="4" t="s">
        <v>27</v>
      </c>
      <c r="F184" s="4" t="s">
        <v>3808</v>
      </c>
      <c r="G184" s="4" t="s">
        <v>239</v>
      </c>
      <c r="H184" s="4" t="s">
        <v>240</v>
      </c>
      <c r="I184" s="4"/>
      <c r="J184" s="4"/>
      <c r="K184" s="4"/>
    </row>
    <row r="185" spans="2:11" x14ac:dyDescent="0.2">
      <c r="B185" s="4" t="s">
        <v>4786</v>
      </c>
      <c r="C185" s="4">
        <v>2.9</v>
      </c>
      <c r="D185" s="4" t="s">
        <v>33</v>
      </c>
      <c r="E185" s="4" t="s">
        <v>28</v>
      </c>
      <c r="F185" s="4" t="s">
        <v>3810</v>
      </c>
      <c r="G185" s="4" t="s">
        <v>781</v>
      </c>
      <c r="H185" s="4" t="s">
        <v>240</v>
      </c>
      <c r="I185" s="4"/>
      <c r="J185" s="4"/>
      <c r="K185" s="4"/>
    </row>
    <row r="186" spans="2:11" x14ac:dyDescent="0.2">
      <c r="B186" s="4" t="s">
        <v>4787</v>
      </c>
      <c r="C186" s="4">
        <v>2.9</v>
      </c>
      <c r="D186" s="4" t="s">
        <v>33</v>
      </c>
      <c r="E186" s="4" t="s">
        <v>29</v>
      </c>
      <c r="F186" s="4" t="s">
        <v>3812</v>
      </c>
      <c r="G186" s="4" t="s">
        <v>781</v>
      </c>
      <c r="H186" s="4" t="s">
        <v>240</v>
      </c>
      <c r="I186" s="4"/>
      <c r="J186" s="4"/>
      <c r="K186" s="4"/>
    </row>
    <row r="187" spans="2:11" x14ac:dyDescent="0.2">
      <c r="B187" s="4" t="s">
        <v>4788</v>
      </c>
      <c r="C187" s="4">
        <v>2.9</v>
      </c>
      <c r="D187" s="4" t="s">
        <v>33</v>
      </c>
      <c r="E187" s="4" t="s">
        <v>30</v>
      </c>
      <c r="F187" s="4" t="s">
        <v>3814</v>
      </c>
      <c r="G187" s="4" t="s">
        <v>781</v>
      </c>
      <c r="H187" s="4" t="s">
        <v>240</v>
      </c>
      <c r="I187" s="4"/>
      <c r="J187" s="4"/>
      <c r="K187" s="4"/>
    </row>
    <row r="188" spans="2:11" x14ac:dyDescent="0.2">
      <c r="B188" s="4" t="s">
        <v>4789</v>
      </c>
      <c r="C188" s="4">
        <v>2.9</v>
      </c>
      <c r="D188" s="4" t="s">
        <v>33</v>
      </c>
      <c r="E188" s="4" t="s">
        <v>31</v>
      </c>
      <c r="F188" s="4" t="s">
        <v>3816</v>
      </c>
      <c r="G188" s="4" t="s">
        <v>239</v>
      </c>
      <c r="H188" s="4" t="s">
        <v>242</v>
      </c>
      <c r="I188" s="4"/>
      <c r="J188" s="4"/>
      <c r="K188" s="4"/>
    </row>
    <row r="189" spans="2:11" x14ac:dyDescent="0.2">
      <c r="B189" s="4" t="s">
        <v>4790</v>
      </c>
      <c r="C189" s="4">
        <v>2.9</v>
      </c>
      <c r="D189" s="4" t="s">
        <v>33</v>
      </c>
      <c r="E189" s="4" t="s">
        <v>32</v>
      </c>
      <c r="F189" s="4" t="s">
        <v>3818</v>
      </c>
      <c r="G189" s="4" t="s">
        <v>239</v>
      </c>
      <c r="H189" s="4" t="s">
        <v>243</v>
      </c>
      <c r="I189" s="4"/>
      <c r="J189" s="4" t="s">
        <v>244</v>
      </c>
      <c r="K189" s="4"/>
    </row>
    <row r="190" spans="2:11" x14ac:dyDescent="0.2">
      <c r="B190" s="4" t="s">
        <v>4791</v>
      </c>
      <c r="C190" s="4">
        <v>2.9</v>
      </c>
      <c r="D190" s="4" t="s">
        <v>33</v>
      </c>
      <c r="E190" s="4" t="s">
        <v>33</v>
      </c>
      <c r="F190" s="4" t="s">
        <v>3820</v>
      </c>
      <c r="G190" s="4" t="s">
        <v>239</v>
      </c>
      <c r="H190" s="4" t="s">
        <v>243</v>
      </c>
      <c r="I190" s="4"/>
      <c r="J190" s="4" t="s">
        <v>244</v>
      </c>
      <c r="K190" s="4"/>
    </row>
    <row r="191" spans="2:11" x14ac:dyDescent="0.2">
      <c r="B191" s="4" t="s">
        <v>4792</v>
      </c>
      <c r="C191" s="4">
        <v>2.9</v>
      </c>
      <c r="D191" s="4" t="s">
        <v>33</v>
      </c>
      <c r="E191" s="4" t="s">
        <v>34</v>
      </c>
      <c r="F191" s="4" t="s">
        <v>3822</v>
      </c>
      <c r="G191" s="4" t="s">
        <v>239</v>
      </c>
      <c r="H191" s="4" t="s">
        <v>243</v>
      </c>
      <c r="I191" s="4"/>
      <c r="J191" s="4" t="s">
        <v>244</v>
      </c>
      <c r="K191" s="4"/>
    </row>
    <row r="192" spans="2:11" x14ac:dyDescent="0.2">
      <c r="B192" s="4" t="s">
        <v>4793</v>
      </c>
      <c r="C192" s="4">
        <v>2.9</v>
      </c>
      <c r="D192" s="4" t="s">
        <v>33</v>
      </c>
      <c r="E192" s="4" t="s">
        <v>35</v>
      </c>
      <c r="F192" s="4" t="s">
        <v>3824</v>
      </c>
      <c r="G192" s="4" t="s">
        <v>239</v>
      </c>
      <c r="H192" s="4" t="s">
        <v>243</v>
      </c>
      <c r="I192" s="4"/>
      <c r="J192" s="4" t="s">
        <v>244</v>
      </c>
      <c r="K192" s="4"/>
    </row>
    <row r="193" spans="2:11" x14ac:dyDescent="0.2">
      <c r="B193" s="4" t="s">
        <v>4794</v>
      </c>
      <c r="C193" s="4">
        <v>2.9</v>
      </c>
      <c r="D193" s="4" t="s">
        <v>33</v>
      </c>
      <c r="E193" s="4" t="s">
        <v>36</v>
      </c>
      <c r="F193" s="4" t="s">
        <v>3826</v>
      </c>
      <c r="G193" s="4" t="s">
        <v>239</v>
      </c>
      <c r="H193" s="4" t="s">
        <v>243</v>
      </c>
      <c r="I193" s="4"/>
      <c r="J193" s="4" t="s">
        <v>244</v>
      </c>
      <c r="K193" s="4"/>
    </row>
    <row r="194" spans="2:11" x14ac:dyDescent="0.2">
      <c r="B194" s="4" t="s">
        <v>4795</v>
      </c>
      <c r="C194" s="4">
        <v>2.9</v>
      </c>
      <c r="D194" s="4" t="s">
        <v>33</v>
      </c>
      <c r="E194" s="4" t="s">
        <v>37</v>
      </c>
      <c r="F194" s="4" t="s">
        <v>3828</v>
      </c>
      <c r="G194" s="4" t="s">
        <v>239</v>
      </c>
      <c r="H194" s="4" t="s">
        <v>243</v>
      </c>
      <c r="I194" s="4"/>
      <c r="J194" s="4" t="s">
        <v>244</v>
      </c>
      <c r="K194" s="4"/>
    </row>
    <row r="195" spans="2:11" x14ac:dyDescent="0.2">
      <c r="B195" s="4" t="s">
        <v>4796</v>
      </c>
      <c r="C195" s="4">
        <v>2.9</v>
      </c>
      <c r="D195" s="4" t="s">
        <v>33</v>
      </c>
      <c r="E195" s="4" t="s">
        <v>38</v>
      </c>
      <c r="F195" s="4" t="s">
        <v>3830</v>
      </c>
      <c r="G195" s="4" t="s">
        <v>239</v>
      </c>
      <c r="H195" s="4" t="s">
        <v>243</v>
      </c>
      <c r="I195" s="4"/>
      <c r="J195" s="4" t="s">
        <v>244</v>
      </c>
      <c r="K195" s="4"/>
    </row>
    <row r="196" spans="2:11" x14ac:dyDescent="0.2">
      <c r="B196" s="4" t="s">
        <v>4797</v>
      </c>
      <c r="C196" s="4">
        <v>2.9</v>
      </c>
      <c r="D196" s="4" t="s">
        <v>33</v>
      </c>
      <c r="E196" s="4" t="s">
        <v>39</v>
      </c>
      <c r="F196" s="4" t="s">
        <v>3832</v>
      </c>
      <c r="G196" s="4" t="s">
        <v>239</v>
      </c>
      <c r="H196" s="4" t="s">
        <v>243</v>
      </c>
      <c r="I196" s="4"/>
      <c r="J196" s="4" t="s">
        <v>244</v>
      </c>
      <c r="K196" s="4"/>
    </row>
    <row r="197" spans="2:11" x14ac:dyDescent="0.2">
      <c r="B197" s="4" t="s">
        <v>4798</v>
      </c>
      <c r="C197" s="4">
        <v>2.9</v>
      </c>
      <c r="D197" s="4" t="s">
        <v>33</v>
      </c>
      <c r="E197" s="4" t="s">
        <v>56</v>
      </c>
      <c r="F197" s="4" t="s">
        <v>3834</v>
      </c>
      <c r="G197" s="4" t="s">
        <v>239</v>
      </c>
      <c r="H197" s="4" t="s">
        <v>243</v>
      </c>
      <c r="I197" s="4"/>
      <c r="J197" s="4" t="s">
        <v>244</v>
      </c>
      <c r="K197" s="4"/>
    </row>
    <row r="198" spans="2:11" x14ac:dyDescent="0.2">
      <c r="B198" s="4" t="s">
        <v>4799</v>
      </c>
      <c r="C198" s="4">
        <v>2.9</v>
      </c>
      <c r="D198" s="4" t="s">
        <v>33</v>
      </c>
      <c r="E198" s="4" t="s">
        <v>58</v>
      </c>
      <c r="F198" s="4" t="s">
        <v>3836</v>
      </c>
      <c r="G198" s="4" t="s">
        <v>239</v>
      </c>
      <c r="H198" s="4" t="s">
        <v>243</v>
      </c>
      <c r="I198" s="4"/>
      <c r="J198" s="4" t="s">
        <v>244</v>
      </c>
      <c r="K198" s="4"/>
    </row>
    <row r="199" spans="2:11" x14ac:dyDescent="0.2">
      <c r="B199" s="4" t="s">
        <v>4800</v>
      </c>
      <c r="C199" s="4">
        <v>2.9</v>
      </c>
      <c r="D199" s="4" t="s">
        <v>33</v>
      </c>
      <c r="E199" s="4" t="s">
        <v>60</v>
      </c>
      <c r="F199" s="4" t="s">
        <v>3838</v>
      </c>
      <c r="G199" s="4" t="s">
        <v>239</v>
      </c>
      <c r="H199" s="4" t="s">
        <v>243</v>
      </c>
      <c r="I199" s="4"/>
      <c r="J199" s="4" t="s">
        <v>244</v>
      </c>
      <c r="K199" s="4"/>
    </row>
    <row r="200" spans="2:11" x14ac:dyDescent="0.2">
      <c r="B200" s="4" t="s">
        <v>4801</v>
      </c>
      <c r="C200" s="4">
        <v>2.9</v>
      </c>
      <c r="D200" s="4" t="s">
        <v>33</v>
      </c>
      <c r="E200" s="4" t="s">
        <v>62</v>
      </c>
      <c r="F200" s="4" t="s">
        <v>3840</v>
      </c>
      <c r="G200" s="4" t="s">
        <v>239</v>
      </c>
      <c r="H200" s="4" t="s">
        <v>242</v>
      </c>
      <c r="I200" s="4"/>
      <c r="J200" s="4"/>
      <c r="K200" s="4"/>
    </row>
    <row r="201" spans="2:11" x14ac:dyDescent="0.2">
      <c r="B201" s="4" t="s">
        <v>4802</v>
      </c>
      <c r="C201" s="4">
        <v>2.9</v>
      </c>
      <c r="D201" s="4" t="s">
        <v>33</v>
      </c>
      <c r="E201" s="4" t="s">
        <v>64</v>
      </c>
      <c r="F201" s="4" t="s">
        <v>3842</v>
      </c>
      <c r="G201" s="4" t="s">
        <v>239</v>
      </c>
      <c r="H201" s="4" t="s">
        <v>242</v>
      </c>
      <c r="I201" s="4"/>
      <c r="J201" s="4"/>
      <c r="K201" s="4"/>
    </row>
    <row r="202" spans="2:11" x14ac:dyDescent="0.2">
      <c r="B202" s="4" t="s">
        <v>4803</v>
      </c>
      <c r="C202" s="4">
        <v>2.9</v>
      </c>
      <c r="D202" s="4" t="s">
        <v>34</v>
      </c>
      <c r="E202" s="4" t="s">
        <v>8</v>
      </c>
      <c r="F202" s="4" t="s">
        <v>3866</v>
      </c>
      <c r="G202" s="4" t="s">
        <v>781</v>
      </c>
      <c r="H202" s="4" t="s">
        <v>240</v>
      </c>
      <c r="I202" s="4"/>
      <c r="J202" s="4"/>
      <c r="K202" s="4"/>
    </row>
    <row r="203" spans="2:11" x14ac:dyDescent="0.2">
      <c r="B203" s="4" t="s">
        <v>4804</v>
      </c>
      <c r="C203" s="4">
        <v>2.9</v>
      </c>
      <c r="D203" s="4" t="s">
        <v>34</v>
      </c>
      <c r="E203" s="4" t="s">
        <v>24</v>
      </c>
      <c r="F203" s="4" t="s">
        <v>3868</v>
      </c>
      <c r="G203" s="4" t="s">
        <v>781</v>
      </c>
      <c r="H203" s="4" t="s">
        <v>240</v>
      </c>
      <c r="I203" s="4"/>
      <c r="J203" s="4"/>
      <c r="K203" s="4"/>
    </row>
    <row r="204" spans="2:11" x14ac:dyDescent="0.2">
      <c r="B204" s="4" t="s">
        <v>4805</v>
      </c>
      <c r="C204" s="4">
        <v>2.9</v>
      </c>
      <c r="D204" s="4" t="s">
        <v>34</v>
      </c>
      <c r="E204" s="4" t="s">
        <v>25</v>
      </c>
      <c r="F204" s="4" t="s">
        <v>3870</v>
      </c>
      <c r="G204" s="4" t="s">
        <v>781</v>
      </c>
      <c r="H204" s="4" t="s">
        <v>240</v>
      </c>
      <c r="I204" s="4"/>
      <c r="J204" s="4"/>
      <c r="K204" s="4"/>
    </row>
    <row r="205" spans="2:11" x14ac:dyDescent="0.2">
      <c r="B205" s="4" t="s">
        <v>4806</v>
      </c>
      <c r="C205" s="4">
        <v>2.9</v>
      </c>
      <c r="D205" s="4" t="s">
        <v>34</v>
      </c>
      <c r="E205" s="4" t="s">
        <v>26</v>
      </c>
      <c r="F205" s="4" t="s">
        <v>3872</v>
      </c>
      <c r="G205" s="4" t="s">
        <v>239</v>
      </c>
      <c r="H205" s="4" t="s">
        <v>241</v>
      </c>
      <c r="I205" s="4" t="s">
        <v>24326</v>
      </c>
      <c r="J205" s="4"/>
      <c r="K205" s="4"/>
    </row>
    <row r="206" spans="2:11" x14ac:dyDescent="0.2">
      <c r="B206" s="4" t="s">
        <v>4807</v>
      </c>
      <c r="C206" s="4">
        <v>2.9</v>
      </c>
      <c r="D206" s="4" t="s">
        <v>34</v>
      </c>
      <c r="E206" s="4" t="s">
        <v>27</v>
      </c>
      <c r="F206" s="4" t="s">
        <v>3874</v>
      </c>
      <c r="G206" s="4" t="s">
        <v>239</v>
      </c>
      <c r="H206" s="4" t="s">
        <v>240</v>
      </c>
      <c r="I206" s="4"/>
      <c r="J206" s="4"/>
      <c r="K206" s="4"/>
    </row>
    <row r="207" spans="2:11" x14ac:dyDescent="0.2">
      <c r="B207" s="4" t="s">
        <v>4808</v>
      </c>
      <c r="C207" s="4">
        <v>2.9</v>
      </c>
      <c r="D207" s="4" t="s">
        <v>34</v>
      </c>
      <c r="E207" s="4" t="s">
        <v>28</v>
      </c>
      <c r="F207" s="4" t="s">
        <v>3876</v>
      </c>
      <c r="G207" s="4" t="s">
        <v>781</v>
      </c>
      <c r="H207" s="4" t="s">
        <v>240</v>
      </c>
      <c r="I207" s="4"/>
      <c r="J207" s="4"/>
      <c r="K207" s="4"/>
    </row>
    <row r="208" spans="2:11" x14ac:dyDescent="0.2">
      <c r="B208" s="4" t="s">
        <v>4809</v>
      </c>
      <c r="C208" s="4">
        <v>2.9</v>
      </c>
      <c r="D208" s="4" t="s">
        <v>34</v>
      </c>
      <c r="E208" s="4" t="s">
        <v>29</v>
      </c>
      <c r="F208" s="4" t="s">
        <v>3878</v>
      </c>
      <c r="G208" s="4" t="s">
        <v>781</v>
      </c>
      <c r="H208" s="4" t="s">
        <v>240</v>
      </c>
      <c r="I208" s="4"/>
      <c r="J208" s="4"/>
      <c r="K208" s="4"/>
    </row>
    <row r="209" spans="2:11" x14ac:dyDescent="0.2">
      <c r="B209" s="4" t="s">
        <v>4810</v>
      </c>
      <c r="C209" s="4">
        <v>2.9</v>
      </c>
      <c r="D209" s="4" t="s">
        <v>34</v>
      </c>
      <c r="E209" s="4" t="s">
        <v>30</v>
      </c>
      <c r="F209" s="4" t="s">
        <v>3880</v>
      </c>
      <c r="G209" s="4" t="s">
        <v>781</v>
      </c>
      <c r="H209" s="4" t="s">
        <v>240</v>
      </c>
      <c r="I209" s="4"/>
      <c r="J209" s="4"/>
      <c r="K209" s="4"/>
    </row>
    <row r="210" spans="2:11" x14ac:dyDescent="0.2">
      <c r="B210" s="4" t="s">
        <v>4811</v>
      </c>
      <c r="C210" s="4">
        <v>2.9</v>
      </c>
      <c r="D210" s="4" t="s">
        <v>34</v>
      </c>
      <c r="E210" s="4" t="s">
        <v>31</v>
      </c>
      <c r="F210" s="4" t="s">
        <v>3882</v>
      </c>
      <c r="G210" s="4" t="s">
        <v>239</v>
      </c>
      <c r="H210" s="4" t="s">
        <v>242</v>
      </c>
      <c r="I210" s="4"/>
      <c r="J210" s="4"/>
      <c r="K210" s="4"/>
    </row>
    <row r="211" spans="2:11" x14ac:dyDescent="0.2">
      <c r="B211" s="4" t="s">
        <v>4812</v>
      </c>
      <c r="C211" s="4">
        <v>2.9</v>
      </c>
      <c r="D211" s="4" t="s">
        <v>34</v>
      </c>
      <c r="E211" s="4" t="s">
        <v>32</v>
      </c>
      <c r="F211" s="4" t="s">
        <v>3884</v>
      </c>
      <c r="G211" s="4" t="s">
        <v>239</v>
      </c>
      <c r="H211" s="4" t="s">
        <v>243</v>
      </c>
      <c r="I211" s="4"/>
      <c r="J211" s="4" t="s">
        <v>244</v>
      </c>
      <c r="K211" s="4"/>
    </row>
    <row r="212" spans="2:11" x14ac:dyDescent="0.2">
      <c r="B212" s="4" t="s">
        <v>4813</v>
      </c>
      <c r="C212" s="4">
        <v>2.9</v>
      </c>
      <c r="D212" s="4" t="s">
        <v>34</v>
      </c>
      <c r="E212" s="4" t="s">
        <v>33</v>
      </c>
      <c r="F212" s="4" t="s">
        <v>3886</v>
      </c>
      <c r="G212" s="4" t="s">
        <v>239</v>
      </c>
      <c r="H212" s="4" t="s">
        <v>243</v>
      </c>
      <c r="I212" s="4"/>
      <c r="J212" s="4" t="s">
        <v>244</v>
      </c>
      <c r="K212" s="4"/>
    </row>
    <row r="213" spans="2:11" x14ac:dyDescent="0.2">
      <c r="B213" s="4" t="s">
        <v>4814</v>
      </c>
      <c r="C213" s="4">
        <v>2.9</v>
      </c>
      <c r="D213" s="4" t="s">
        <v>34</v>
      </c>
      <c r="E213" s="4" t="s">
        <v>34</v>
      </c>
      <c r="F213" s="4" t="s">
        <v>3888</v>
      </c>
      <c r="G213" s="4" t="s">
        <v>239</v>
      </c>
      <c r="H213" s="4" t="s">
        <v>243</v>
      </c>
      <c r="I213" s="4"/>
      <c r="J213" s="4" t="s">
        <v>244</v>
      </c>
      <c r="K213" s="4"/>
    </row>
    <row r="214" spans="2:11" x14ac:dyDescent="0.2">
      <c r="B214" s="4" t="s">
        <v>4815</v>
      </c>
      <c r="C214" s="4">
        <v>2.9</v>
      </c>
      <c r="D214" s="4" t="s">
        <v>34</v>
      </c>
      <c r="E214" s="4" t="s">
        <v>35</v>
      </c>
      <c r="F214" s="4" t="s">
        <v>3890</v>
      </c>
      <c r="G214" s="4" t="s">
        <v>239</v>
      </c>
      <c r="H214" s="4" t="s">
        <v>243</v>
      </c>
      <c r="I214" s="4"/>
      <c r="J214" s="4" t="s">
        <v>244</v>
      </c>
      <c r="K214" s="4"/>
    </row>
    <row r="215" spans="2:11" x14ac:dyDescent="0.2">
      <c r="B215" s="4" t="s">
        <v>4816</v>
      </c>
      <c r="C215" s="4">
        <v>2.9</v>
      </c>
      <c r="D215" s="4" t="s">
        <v>34</v>
      </c>
      <c r="E215" s="4" t="s">
        <v>36</v>
      </c>
      <c r="F215" s="4" t="s">
        <v>3892</v>
      </c>
      <c r="G215" s="4" t="s">
        <v>239</v>
      </c>
      <c r="H215" s="4" t="s">
        <v>243</v>
      </c>
      <c r="I215" s="4"/>
      <c r="J215" s="4" t="s">
        <v>244</v>
      </c>
      <c r="K215" s="4"/>
    </row>
    <row r="216" spans="2:11" x14ac:dyDescent="0.2">
      <c r="B216" s="4" t="s">
        <v>4817</v>
      </c>
      <c r="C216" s="4">
        <v>2.9</v>
      </c>
      <c r="D216" s="4" t="s">
        <v>34</v>
      </c>
      <c r="E216" s="4" t="s">
        <v>37</v>
      </c>
      <c r="F216" s="4" t="s">
        <v>3894</v>
      </c>
      <c r="G216" s="4" t="s">
        <v>239</v>
      </c>
      <c r="H216" s="4" t="s">
        <v>243</v>
      </c>
      <c r="I216" s="4"/>
      <c r="J216" s="4" t="s">
        <v>244</v>
      </c>
      <c r="K216" s="4"/>
    </row>
    <row r="217" spans="2:11" x14ac:dyDescent="0.2">
      <c r="B217" s="4" t="s">
        <v>4818</v>
      </c>
      <c r="C217" s="4">
        <v>2.9</v>
      </c>
      <c r="D217" s="4" t="s">
        <v>34</v>
      </c>
      <c r="E217" s="4" t="s">
        <v>38</v>
      </c>
      <c r="F217" s="4" t="s">
        <v>3896</v>
      </c>
      <c r="G217" s="4" t="s">
        <v>239</v>
      </c>
      <c r="H217" s="4" t="s">
        <v>243</v>
      </c>
      <c r="I217" s="4"/>
      <c r="J217" s="4" t="s">
        <v>244</v>
      </c>
      <c r="K217" s="4"/>
    </row>
    <row r="218" spans="2:11" x14ac:dyDescent="0.2">
      <c r="B218" s="4" t="s">
        <v>4819</v>
      </c>
      <c r="C218" s="4">
        <v>2.9</v>
      </c>
      <c r="D218" s="4" t="s">
        <v>34</v>
      </c>
      <c r="E218" s="4" t="s">
        <v>39</v>
      </c>
      <c r="F218" s="4" t="s">
        <v>3898</v>
      </c>
      <c r="G218" s="4" t="s">
        <v>239</v>
      </c>
      <c r="H218" s="4" t="s">
        <v>243</v>
      </c>
      <c r="I218" s="4"/>
      <c r="J218" s="4" t="s">
        <v>244</v>
      </c>
      <c r="K218" s="4"/>
    </row>
    <row r="219" spans="2:11" x14ac:dyDescent="0.2">
      <c r="B219" s="4" t="s">
        <v>4820</v>
      </c>
      <c r="C219" s="4">
        <v>2.9</v>
      </c>
      <c r="D219" s="4" t="s">
        <v>34</v>
      </c>
      <c r="E219" s="4" t="s">
        <v>56</v>
      </c>
      <c r="F219" s="4" t="s">
        <v>3900</v>
      </c>
      <c r="G219" s="4" t="s">
        <v>239</v>
      </c>
      <c r="H219" s="4" t="s">
        <v>243</v>
      </c>
      <c r="I219" s="4"/>
      <c r="J219" s="4" t="s">
        <v>244</v>
      </c>
      <c r="K219" s="4"/>
    </row>
    <row r="220" spans="2:11" x14ac:dyDescent="0.2">
      <c r="B220" s="4" t="s">
        <v>4821</v>
      </c>
      <c r="C220" s="4">
        <v>2.9</v>
      </c>
      <c r="D220" s="4" t="s">
        <v>34</v>
      </c>
      <c r="E220" s="4" t="s">
        <v>58</v>
      </c>
      <c r="F220" s="4" t="s">
        <v>3902</v>
      </c>
      <c r="G220" s="4" t="s">
        <v>239</v>
      </c>
      <c r="H220" s="4" t="s">
        <v>243</v>
      </c>
      <c r="I220" s="4"/>
      <c r="J220" s="4" t="s">
        <v>244</v>
      </c>
      <c r="K220" s="4"/>
    </row>
    <row r="221" spans="2:11" x14ac:dyDescent="0.2">
      <c r="B221" s="4" t="s">
        <v>4822</v>
      </c>
      <c r="C221" s="4">
        <v>2.9</v>
      </c>
      <c r="D221" s="4" t="s">
        <v>34</v>
      </c>
      <c r="E221" s="4" t="s">
        <v>60</v>
      </c>
      <c r="F221" s="4" t="s">
        <v>3904</v>
      </c>
      <c r="G221" s="4" t="s">
        <v>239</v>
      </c>
      <c r="H221" s="4" t="s">
        <v>243</v>
      </c>
      <c r="I221" s="4"/>
      <c r="J221" s="4" t="s">
        <v>244</v>
      </c>
      <c r="K221" s="4"/>
    </row>
    <row r="222" spans="2:11" x14ac:dyDescent="0.2">
      <c r="B222" s="4" t="s">
        <v>4823</v>
      </c>
      <c r="C222" s="4">
        <v>2.9</v>
      </c>
      <c r="D222" s="4" t="s">
        <v>34</v>
      </c>
      <c r="E222" s="4" t="s">
        <v>62</v>
      </c>
      <c r="F222" s="4" t="s">
        <v>3906</v>
      </c>
      <c r="G222" s="4" t="s">
        <v>239</v>
      </c>
      <c r="H222" s="4" t="s">
        <v>242</v>
      </c>
      <c r="I222" s="4"/>
      <c r="J222" s="4"/>
      <c r="K222" s="4"/>
    </row>
    <row r="223" spans="2:11" x14ac:dyDescent="0.2">
      <c r="B223" s="4" t="s">
        <v>4824</v>
      </c>
      <c r="C223" s="4">
        <v>2.9</v>
      </c>
      <c r="D223" s="4" t="s">
        <v>34</v>
      </c>
      <c r="E223" s="4" t="s">
        <v>64</v>
      </c>
      <c r="F223" s="4" t="s">
        <v>3908</v>
      </c>
      <c r="G223" s="4" t="s">
        <v>239</v>
      </c>
      <c r="H223" s="4" t="s">
        <v>242</v>
      </c>
      <c r="I223" s="4"/>
      <c r="J223" s="4"/>
      <c r="K223" s="4"/>
    </row>
    <row r="224" spans="2:11" x14ac:dyDescent="0.2">
      <c r="B224" s="4" t="s">
        <v>4825</v>
      </c>
      <c r="C224" s="4">
        <v>2.9</v>
      </c>
      <c r="D224" s="4" t="s">
        <v>35</v>
      </c>
      <c r="E224" s="4" t="s">
        <v>8</v>
      </c>
      <c r="F224" s="4" t="s">
        <v>3932</v>
      </c>
      <c r="G224" s="4" t="s">
        <v>781</v>
      </c>
      <c r="H224" s="4" t="s">
        <v>240</v>
      </c>
      <c r="I224" s="4"/>
      <c r="J224" s="4"/>
      <c r="K224" s="4"/>
    </row>
    <row r="225" spans="2:11" x14ac:dyDescent="0.2">
      <c r="B225" s="4" t="s">
        <v>4826</v>
      </c>
      <c r="C225" s="4">
        <v>2.9</v>
      </c>
      <c r="D225" s="4" t="s">
        <v>35</v>
      </c>
      <c r="E225" s="4" t="s">
        <v>24</v>
      </c>
      <c r="F225" s="4" t="s">
        <v>3934</v>
      </c>
      <c r="G225" s="4" t="s">
        <v>781</v>
      </c>
      <c r="H225" s="4" t="s">
        <v>240</v>
      </c>
      <c r="I225" s="4"/>
      <c r="J225" s="4"/>
      <c r="K225" s="4"/>
    </row>
    <row r="226" spans="2:11" x14ac:dyDescent="0.2">
      <c r="B226" s="4" t="s">
        <v>4827</v>
      </c>
      <c r="C226" s="4">
        <v>2.9</v>
      </c>
      <c r="D226" s="4" t="s">
        <v>35</v>
      </c>
      <c r="E226" s="4" t="s">
        <v>25</v>
      </c>
      <c r="F226" s="4" t="s">
        <v>3936</v>
      </c>
      <c r="G226" s="4" t="s">
        <v>781</v>
      </c>
      <c r="H226" s="4" t="s">
        <v>240</v>
      </c>
      <c r="I226" s="4"/>
      <c r="J226" s="4"/>
      <c r="K226" s="4"/>
    </row>
    <row r="227" spans="2:11" x14ac:dyDescent="0.2">
      <c r="B227" s="4" t="s">
        <v>4828</v>
      </c>
      <c r="C227" s="4">
        <v>2.9</v>
      </c>
      <c r="D227" s="4" t="s">
        <v>35</v>
      </c>
      <c r="E227" s="4" t="s">
        <v>26</v>
      </c>
      <c r="F227" s="4" t="s">
        <v>3938</v>
      </c>
      <c r="G227" s="4" t="s">
        <v>239</v>
      </c>
      <c r="H227" s="4" t="s">
        <v>241</v>
      </c>
      <c r="I227" s="4" t="s">
        <v>24326</v>
      </c>
      <c r="J227" s="4"/>
      <c r="K227" s="4"/>
    </row>
    <row r="228" spans="2:11" x14ac:dyDescent="0.2">
      <c r="B228" s="4" t="s">
        <v>4829</v>
      </c>
      <c r="C228" s="4">
        <v>2.9</v>
      </c>
      <c r="D228" s="4" t="s">
        <v>35</v>
      </c>
      <c r="E228" s="4" t="s">
        <v>27</v>
      </c>
      <c r="F228" s="4" t="s">
        <v>3940</v>
      </c>
      <c r="G228" s="4" t="s">
        <v>239</v>
      </c>
      <c r="H228" s="4" t="s">
        <v>240</v>
      </c>
      <c r="I228" s="4"/>
      <c r="J228" s="4"/>
      <c r="K228" s="4"/>
    </row>
    <row r="229" spans="2:11" x14ac:dyDescent="0.2">
      <c r="B229" s="4" t="s">
        <v>4830</v>
      </c>
      <c r="C229" s="4">
        <v>2.9</v>
      </c>
      <c r="D229" s="4" t="s">
        <v>35</v>
      </c>
      <c r="E229" s="4" t="s">
        <v>28</v>
      </c>
      <c r="F229" s="4" t="s">
        <v>3942</v>
      </c>
      <c r="G229" s="4" t="s">
        <v>781</v>
      </c>
      <c r="H229" s="4" t="s">
        <v>240</v>
      </c>
      <c r="I229" s="4"/>
      <c r="J229" s="4"/>
      <c r="K229" s="4"/>
    </row>
    <row r="230" spans="2:11" x14ac:dyDescent="0.2">
      <c r="B230" s="4" t="s">
        <v>4831</v>
      </c>
      <c r="C230" s="4">
        <v>2.9</v>
      </c>
      <c r="D230" s="4" t="s">
        <v>35</v>
      </c>
      <c r="E230" s="4" t="s">
        <v>29</v>
      </c>
      <c r="F230" s="4" t="s">
        <v>3944</v>
      </c>
      <c r="G230" s="4" t="s">
        <v>781</v>
      </c>
      <c r="H230" s="4" t="s">
        <v>240</v>
      </c>
      <c r="I230" s="4"/>
      <c r="J230" s="4"/>
      <c r="K230" s="4"/>
    </row>
    <row r="231" spans="2:11" x14ac:dyDescent="0.2">
      <c r="B231" s="4" t="s">
        <v>4832</v>
      </c>
      <c r="C231" s="4">
        <v>2.9</v>
      </c>
      <c r="D231" s="4" t="s">
        <v>35</v>
      </c>
      <c r="E231" s="4" t="s">
        <v>30</v>
      </c>
      <c r="F231" s="4" t="s">
        <v>3946</v>
      </c>
      <c r="G231" s="4" t="s">
        <v>781</v>
      </c>
      <c r="H231" s="4" t="s">
        <v>240</v>
      </c>
      <c r="I231" s="4"/>
      <c r="J231" s="4"/>
      <c r="K231" s="4"/>
    </row>
    <row r="232" spans="2:11" x14ac:dyDescent="0.2">
      <c r="B232" s="4" t="s">
        <v>4833</v>
      </c>
      <c r="C232" s="4">
        <v>2.9</v>
      </c>
      <c r="D232" s="4" t="s">
        <v>35</v>
      </c>
      <c r="E232" s="4" t="s">
        <v>31</v>
      </c>
      <c r="F232" s="4" t="s">
        <v>3948</v>
      </c>
      <c r="G232" s="4" t="s">
        <v>239</v>
      </c>
      <c r="H232" s="4" t="s">
        <v>242</v>
      </c>
      <c r="I232" s="4"/>
      <c r="J232" s="4"/>
      <c r="K232" s="4"/>
    </row>
    <row r="233" spans="2:11" x14ac:dyDescent="0.2">
      <c r="B233" s="4" t="s">
        <v>4834</v>
      </c>
      <c r="C233" s="4">
        <v>2.9</v>
      </c>
      <c r="D233" s="4" t="s">
        <v>35</v>
      </c>
      <c r="E233" s="4" t="s">
        <v>32</v>
      </c>
      <c r="F233" s="4" t="s">
        <v>3950</v>
      </c>
      <c r="G233" s="4" t="s">
        <v>239</v>
      </c>
      <c r="H233" s="4" t="s">
        <v>243</v>
      </c>
      <c r="I233" s="4"/>
      <c r="J233" s="4" t="s">
        <v>244</v>
      </c>
      <c r="K233" s="4"/>
    </row>
    <row r="234" spans="2:11" x14ac:dyDescent="0.2">
      <c r="B234" s="4" t="s">
        <v>4835</v>
      </c>
      <c r="C234" s="4">
        <v>2.9</v>
      </c>
      <c r="D234" s="4" t="s">
        <v>35</v>
      </c>
      <c r="E234" s="4" t="s">
        <v>33</v>
      </c>
      <c r="F234" s="4" t="s">
        <v>3952</v>
      </c>
      <c r="G234" s="4" t="s">
        <v>239</v>
      </c>
      <c r="H234" s="4" t="s">
        <v>243</v>
      </c>
      <c r="I234" s="4"/>
      <c r="J234" s="4" t="s">
        <v>244</v>
      </c>
      <c r="K234" s="4"/>
    </row>
    <row r="235" spans="2:11" x14ac:dyDescent="0.2">
      <c r="B235" s="4" t="s">
        <v>4836</v>
      </c>
      <c r="C235" s="4">
        <v>2.9</v>
      </c>
      <c r="D235" s="4" t="s">
        <v>35</v>
      </c>
      <c r="E235" s="4" t="s">
        <v>34</v>
      </c>
      <c r="F235" s="4" t="s">
        <v>3954</v>
      </c>
      <c r="G235" s="4" t="s">
        <v>239</v>
      </c>
      <c r="H235" s="4" t="s">
        <v>243</v>
      </c>
      <c r="I235" s="4"/>
      <c r="J235" s="4" t="s">
        <v>244</v>
      </c>
      <c r="K235" s="4"/>
    </row>
    <row r="236" spans="2:11" x14ac:dyDescent="0.2">
      <c r="B236" s="4" t="s">
        <v>4837</v>
      </c>
      <c r="C236" s="4">
        <v>2.9</v>
      </c>
      <c r="D236" s="4" t="s">
        <v>35</v>
      </c>
      <c r="E236" s="4" t="s">
        <v>35</v>
      </c>
      <c r="F236" s="4" t="s">
        <v>3956</v>
      </c>
      <c r="G236" s="4" t="s">
        <v>239</v>
      </c>
      <c r="H236" s="4" t="s">
        <v>243</v>
      </c>
      <c r="I236" s="4"/>
      <c r="J236" s="4" t="s">
        <v>244</v>
      </c>
      <c r="K236" s="4"/>
    </row>
    <row r="237" spans="2:11" x14ac:dyDescent="0.2">
      <c r="B237" s="4" t="s">
        <v>4838</v>
      </c>
      <c r="C237" s="4">
        <v>2.9</v>
      </c>
      <c r="D237" s="4" t="s">
        <v>35</v>
      </c>
      <c r="E237" s="4" t="s">
        <v>36</v>
      </c>
      <c r="F237" s="4" t="s">
        <v>3958</v>
      </c>
      <c r="G237" s="4" t="s">
        <v>239</v>
      </c>
      <c r="H237" s="4" t="s">
        <v>243</v>
      </c>
      <c r="I237" s="4"/>
      <c r="J237" s="4" t="s">
        <v>244</v>
      </c>
      <c r="K237" s="4"/>
    </row>
    <row r="238" spans="2:11" x14ac:dyDescent="0.2">
      <c r="B238" s="4" t="s">
        <v>4839</v>
      </c>
      <c r="C238" s="4">
        <v>2.9</v>
      </c>
      <c r="D238" s="4" t="s">
        <v>35</v>
      </c>
      <c r="E238" s="4" t="s">
        <v>37</v>
      </c>
      <c r="F238" s="4" t="s">
        <v>3960</v>
      </c>
      <c r="G238" s="4" t="s">
        <v>239</v>
      </c>
      <c r="H238" s="4" t="s">
        <v>243</v>
      </c>
      <c r="I238" s="4"/>
      <c r="J238" s="4" t="s">
        <v>244</v>
      </c>
      <c r="K238" s="4"/>
    </row>
    <row r="239" spans="2:11" x14ac:dyDescent="0.2">
      <c r="B239" s="4" t="s">
        <v>4840</v>
      </c>
      <c r="C239" s="4">
        <v>2.9</v>
      </c>
      <c r="D239" s="4" t="s">
        <v>35</v>
      </c>
      <c r="E239" s="4" t="s">
        <v>38</v>
      </c>
      <c r="F239" s="4" t="s">
        <v>3962</v>
      </c>
      <c r="G239" s="4" t="s">
        <v>239</v>
      </c>
      <c r="H239" s="4" t="s">
        <v>243</v>
      </c>
      <c r="I239" s="4"/>
      <c r="J239" s="4" t="s">
        <v>244</v>
      </c>
      <c r="K239" s="4"/>
    </row>
    <row r="240" spans="2:11" x14ac:dyDescent="0.2">
      <c r="B240" s="4" t="s">
        <v>4841</v>
      </c>
      <c r="C240" s="4">
        <v>2.9</v>
      </c>
      <c r="D240" s="4" t="s">
        <v>35</v>
      </c>
      <c r="E240" s="4" t="s">
        <v>39</v>
      </c>
      <c r="F240" s="4" t="s">
        <v>3964</v>
      </c>
      <c r="G240" s="4" t="s">
        <v>239</v>
      </c>
      <c r="H240" s="4" t="s">
        <v>243</v>
      </c>
      <c r="I240" s="4"/>
      <c r="J240" s="4" t="s">
        <v>244</v>
      </c>
      <c r="K240" s="4"/>
    </row>
    <row r="241" spans="2:11" x14ac:dyDescent="0.2">
      <c r="B241" s="4" t="s">
        <v>4842</v>
      </c>
      <c r="C241" s="4">
        <v>2.9</v>
      </c>
      <c r="D241" s="4" t="s">
        <v>35</v>
      </c>
      <c r="E241" s="4" t="s">
        <v>56</v>
      </c>
      <c r="F241" s="4" t="s">
        <v>3966</v>
      </c>
      <c r="G241" s="4" t="s">
        <v>239</v>
      </c>
      <c r="H241" s="4" t="s">
        <v>243</v>
      </c>
      <c r="I241" s="4"/>
      <c r="J241" s="4" t="s">
        <v>244</v>
      </c>
      <c r="K241" s="4"/>
    </row>
    <row r="242" spans="2:11" x14ac:dyDescent="0.2">
      <c r="B242" s="4" t="s">
        <v>4843</v>
      </c>
      <c r="C242" s="4">
        <v>2.9</v>
      </c>
      <c r="D242" s="4" t="s">
        <v>35</v>
      </c>
      <c r="E242" s="4" t="s">
        <v>58</v>
      </c>
      <c r="F242" s="4" t="s">
        <v>3968</v>
      </c>
      <c r="G242" s="4" t="s">
        <v>239</v>
      </c>
      <c r="H242" s="4" t="s">
        <v>243</v>
      </c>
      <c r="I242" s="4"/>
      <c r="J242" s="4" t="s">
        <v>244</v>
      </c>
      <c r="K242" s="4"/>
    </row>
    <row r="243" spans="2:11" x14ac:dyDescent="0.2">
      <c r="B243" s="4" t="s">
        <v>4844</v>
      </c>
      <c r="C243" s="4">
        <v>2.9</v>
      </c>
      <c r="D243" s="4" t="s">
        <v>35</v>
      </c>
      <c r="E243" s="4" t="s">
        <v>60</v>
      </c>
      <c r="F243" s="4" t="s">
        <v>3970</v>
      </c>
      <c r="G243" s="4" t="s">
        <v>239</v>
      </c>
      <c r="H243" s="4" t="s">
        <v>243</v>
      </c>
      <c r="I243" s="4"/>
      <c r="J243" s="4" t="s">
        <v>244</v>
      </c>
      <c r="K243" s="4"/>
    </row>
    <row r="244" spans="2:11" x14ac:dyDescent="0.2">
      <c r="B244" s="4" t="s">
        <v>4845</v>
      </c>
      <c r="C244" s="4">
        <v>2.9</v>
      </c>
      <c r="D244" s="4" t="s">
        <v>35</v>
      </c>
      <c r="E244" s="4" t="s">
        <v>62</v>
      </c>
      <c r="F244" s="4" t="s">
        <v>3972</v>
      </c>
      <c r="G244" s="4" t="s">
        <v>239</v>
      </c>
      <c r="H244" s="4" t="s">
        <v>242</v>
      </c>
      <c r="I244" s="4"/>
      <c r="J244" s="4"/>
      <c r="K244" s="4"/>
    </row>
    <row r="245" spans="2:11" x14ac:dyDescent="0.2">
      <c r="B245" s="4" t="s">
        <v>4846</v>
      </c>
      <c r="C245" s="4">
        <v>2.9</v>
      </c>
      <c r="D245" s="4" t="s">
        <v>35</v>
      </c>
      <c r="E245" s="4" t="s">
        <v>64</v>
      </c>
      <c r="F245" s="4" t="s">
        <v>3974</v>
      </c>
      <c r="G245" s="4" t="s">
        <v>239</v>
      </c>
      <c r="H245" s="4" t="s">
        <v>242</v>
      </c>
      <c r="I245" s="4"/>
      <c r="J245" s="4"/>
      <c r="K245" s="4"/>
    </row>
    <row r="246" spans="2:11" x14ac:dyDescent="0.2">
      <c r="B246" s="4" t="s">
        <v>4847</v>
      </c>
      <c r="C246" s="4">
        <v>2.9</v>
      </c>
      <c r="D246" s="4" t="s">
        <v>36</v>
      </c>
      <c r="E246" s="4" t="s">
        <v>8</v>
      </c>
      <c r="F246" s="4" t="s">
        <v>3998</v>
      </c>
      <c r="G246" s="4" t="s">
        <v>781</v>
      </c>
      <c r="H246" s="4" t="s">
        <v>240</v>
      </c>
      <c r="I246" s="4"/>
      <c r="J246" s="4"/>
      <c r="K246" s="4"/>
    </row>
    <row r="247" spans="2:11" x14ac:dyDescent="0.2">
      <c r="B247" s="4" t="s">
        <v>4848</v>
      </c>
      <c r="C247" s="4">
        <v>2.9</v>
      </c>
      <c r="D247" s="4" t="s">
        <v>36</v>
      </c>
      <c r="E247" s="4" t="s">
        <v>24</v>
      </c>
      <c r="F247" s="4" t="s">
        <v>4000</v>
      </c>
      <c r="G247" s="4" t="s">
        <v>781</v>
      </c>
      <c r="H247" s="4" t="s">
        <v>240</v>
      </c>
      <c r="I247" s="4"/>
      <c r="J247" s="4"/>
      <c r="K247" s="4"/>
    </row>
    <row r="248" spans="2:11" x14ac:dyDescent="0.2">
      <c r="B248" s="4" t="s">
        <v>4849</v>
      </c>
      <c r="C248" s="4">
        <v>2.9</v>
      </c>
      <c r="D248" s="4" t="s">
        <v>36</v>
      </c>
      <c r="E248" s="4" t="s">
        <v>25</v>
      </c>
      <c r="F248" s="4" t="s">
        <v>4002</v>
      </c>
      <c r="G248" s="4" t="s">
        <v>781</v>
      </c>
      <c r="H248" s="4" t="s">
        <v>240</v>
      </c>
      <c r="I248" s="4"/>
      <c r="J248" s="4"/>
      <c r="K248" s="4"/>
    </row>
    <row r="249" spans="2:11" x14ac:dyDescent="0.2">
      <c r="B249" s="4" t="s">
        <v>4850</v>
      </c>
      <c r="C249" s="4">
        <v>2.9</v>
      </c>
      <c r="D249" s="4" t="s">
        <v>36</v>
      </c>
      <c r="E249" s="4" t="s">
        <v>26</v>
      </c>
      <c r="F249" s="4" t="s">
        <v>4004</v>
      </c>
      <c r="G249" s="4" t="s">
        <v>239</v>
      </c>
      <c r="H249" s="4" t="s">
        <v>241</v>
      </c>
      <c r="I249" s="4" t="s">
        <v>24326</v>
      </c>
      <c r="J249" s="4"/>
      <c r="K249" s="4"/>
    </row>
    <row r="250" spans="2:11" x14ac:dyDescent="0.2">
      <c r="B250" s="4" t="s">
        <v>4851</v>
      </c>
      <c r="C250" s="4">
        <v>2.9</v>
      </c>
      <c r="D250" s="4" t="s">
        <v>36</v>
      </c>
      <c r="E250" s="4" t="s">
        <v>27</v>
      </c>
      <c r="F250" s="4" t="s">
        <v>4006</v>
      </c>
      <c r="G250" s="4" t="s">
        <v>239</v>
      </c>
      <c r="H250" s="4" t="s">
        <v>240</v>
      </c>
      <c r="I250" s="4"/>
      <c r="J250" s="4"/>
      <c r="K250" s="4"/>
    </row>
    <row r="251" spans="2:11" x14ac:dyDescent="0.2">
      <c r="B251" s="4" t="s">
        <v>4852</v>
      </c>
      <c r="C251" s="4">
        <v>2.9</v>
      </c>
      <c r="D251" s="4" t="s">
        <v>36</v>
      </c>
      <c r="E251" s="4" t="s">
        <v>28</v>
      </c>
      <c r="F251" s="4" t="s">
        <v>4008</v>
      </c>
      <c r="G251" s="4" t="s">
        <v>781</v>
      </c>
      <c r="H251" s="4" t="s">
        <v>240</v>
      </c>
      <c r="I251" s="4"/>
      <c r="J251" s="4"/>
      <c r="K251" s="4"/>
    </row>
    <row r="252" spans="2:11" x14ac:dyDescent="0.2">
      <c r="B252" s="4" t="s">
        <v>4853</v>
      </c>
      <c r="C252" s="4">
        <v>2.9</v>
      </c>
      <c r="D252" s="4" t="s">
        <v>36</v>
      </c>
      <c r="E252" s="4" t="s">
        <v>29</v>
      </c>
      <c r="F252" s="4" t="s">
        <v>4010</v>
      </c>
      <c r="G252" s="4" t="s">
        <v>781</v>
      </c>
      <c r="H252" s="4" t="s">
        <v>240</v>
      </c>
      <c r="I252" s="4"/>
      <c r="J252" s="4"/>
      <c r="K252" s="4"/>
    </row>
    <row r="253" spans="2:11" x14ac:dyDescent="0.2">
      <c r="B253" s="4" t="s">
        <v>4854</v>
      </c>
      <c r="C253" s="4">
        <v>2.9</v>
      </c>
      <c r="D253" s="4" t="s">
        <v>36</v>
      </c>
      <c r="E253" s="4" t="s">
        <v>30</v>
      </c>
      <c r="F253" s="4" t="s">
        <v>4012</v>
      </c>
      <c r="G253" s="4" t="s">
        <v>781</v>
      </c>
      <c r="H253" s="4" t="s">
        <v>240</v>
      </c>
      <c r="I253" s="4"/>
      <c r="J253" s="4"/>
      <c r="K253" s="4"/>
    </row>
    <row r="254" spans="2:11" x14ac:dyDescent="0.2">
      <c r="B254" s="4" t="s">
        <v>4855</v>
      </c>
      <c r="C254" s="4">
        <v>2.9</v>
      </c>
      <c r="D254" s="4" t="s">
        <v>36</v>
      </c>
      <c r="E254" s="4" t="s">
        <v>31</v>
      </c>
      <c r="F254" s="4" t="s">
        <v>4014</v>
      </c>
      <c r="G254" s="4" t="s">
        <v>239</v>
      </c>
      <c r="H254" s="4" t="s">
        <v>242</v>
      </c>
      <c r="I254" s="4"/>
      <c r="J254" s="4"/>
      <c r="K254" s="4"/>
    </row>
    <row r="255" spans="2:11" x14ac:dyDescent="0.2">
      <c r="B255" s="4" t="s">
        <v>4856</v>
      </c>
      <c r="C255" s="4">
        <v>2.9</v>
      </c>
      <c r="D255" s="4" t="s">
        <v>36</v>
      </c>
      <c r="E255" s="4" t="s">
        <v>32</v>
      </c>
      <c r="F255" s="4" t="s">
        <v>4016</v>
      </c>
      <c r="G255" s="4" t="s">
        <v>239</v>
      </c>
      <c r="H255" s="4" t="s">
        <v>243</v>
      </c>
      <c r="I255" s="4"/>
      <c r="J255" s="4" t="s">
        <v>244</v>
      </c>
      <c r="K255" s="4"/>
    </row>
    <row r="256" spans="2:11" x14ac:dyDescent="0.2">
      <c r="B256" s="4" t="s">
        <v>4857</v>
      </c>
      <c r="C256" s="4">
        <v>2.9</v>
      </c>
      <c r="D256" s="4" t="s">
        <v>36</v>
      </c>
      <c r="E256" s="4" t="s">
        <v>33</v>
      </c>
      <c r="F256" s="4" t="s">
        <v>4018</v>
      </c>
      <c r="G256" s="4" t="s">
        <v>239</v>
      </c>
      <c r="H256" s="4" t="s">
        <v>243</v>
      </c>
      <c r="I256" s="4"/>
      <c r="J256" s="4" t="s">
        <v>244</v>
      </c>
      <c r="K256" s="4"/>
    </row>
    <row r="257" spans="2:11" x14ac:dyDescent="0.2">
      <c r="B257" s="4" t="s">
        <v>4858</v>
      </c>
      <c r="C257" s="4">
        <v>2.9</v>
      </c>
      <c r="D257" s="4" t="s">
        <v>36</v>
      </c>
      <c r="E257" s="4" t="s">
        <v>34</v>
      </c>
      <c r="F257" s="4" t="s">
        <v>4020</v>
      </c>
      <c r="G257" s="4" t="s">
        <v>239</v>
      </c>
      <c r="H257" s="4" t="s">
        <v>243</v>
      </c>
      <c r="I257" s="4"/>
      <c r="J257" s="4" t="s">
        <v>244</v>
      </c>
      <c r="K257" s="4"/>
    </row>
    <row r="258" spans="2:11" x14ac:dyDescent="0.2">
      <c r="B258" s="4" t="s">
        <v>4859</v>
      </c>
      <c r="C258" s="4">
        <v>2.9</v>
      </c>
      <c r="D258" s="4" t="s">
        <v>36</v>
      </c>
      <c r="E258" s="4" t="s">
        <v>35</v>
      </c>
      <c r="F258" s="4" t="s">
        <v>4022</v>
      </c>
      <c r="G258" s="4" t="s">
        <v>239</v>
      </c>
      <c r="H258" s="4" t="s">
        <v>243</v>
      </c>
      <c r="I258" s="4"/>
      <c r="J258" s="4" t="s">
        <v>244</v>
      </c>
      <c r="K258" s="4"/>
    </row>
    <row r="259" spans="2:11" x14ac:dyDescent="0.2">
      <c r="B259" s="4" t="s">
        <v>4860</v>
      </c>
      <c r="C259" s="4">
        <v>2.9</v>
      </c>
      <c r="D259" s="4" t="s">
        <v>36</v>
      </c>
      <c r="E259" s="4" t="s">
        <v>36</v>
      </c>
      <c r="F259" s="4" t="s">
        <v>4024</v>
      </c>
      <c r="G259" s="4" t="s">
        <v>239</v>
      </c>
      <c r="H259" s="4" t="s">
        <v>243</v>
      </c>
      <c r="I259" s="4"/>
      <c r="J259" s="4" t="s">
        <v>244</v>
      </c>
      <c r="K259" s="4"/>
    </row>
    <row r="260" spans="2:11" x14ac:dyDescent="0.2">
      <c r="B260" s="4" t="s">
        <v>4861</v>
      </c>
      <c r="C260" s="4">
        <v>2.9</v>
      </c>
      <c r="D260" s="4" t="s">
        <v>36</v>
      </c>
      <c r="E260" s="4" t="s">
        <v>37</v>
      </c>
      <c r="F260" s="4" t="s">
        <v>4026</v>
      </c>
      <c r="G260" s="4" t="s">
        <v>239</v>
      </c>
      <c r="H260" s="4" t="s">
        <v>243</v>
      </c>
      <c r="I260" s="4"/>
      <c r="J260" s="4" t="s">
        <v>244</v>
      </c>
      <c r="K260" s="4"/>
    </row>
    <row r="261" spans="2:11" x14ac:dyDescent="0.2">
      <c r="B261" s="4" t="s">
        <v>4862</v>
      </c>
      <c r="C261" s="4">
        <v>2.9</v>
      </c>
      <c r="D261" s="4" t="s">
        <v>36</v>
      </c>
      <c r="E261" s="4" t="s">
        <v>38</v>
      </c>
      <c r="F261" s="4" t="s">
        <v>4028</v>
      </c>
      <c r="G261" s="4" t="s">
        <v>239</v>
      </c>
      <c r="H261" s="4" t="s">
        <v>243</v>
      </c>
      <c r="I261" s="4"/>
      <c r="J261" s="4" t="s">
        <v>244</v>
      </c>
      <c r="K261" s="4"/>
    </row>
    <row r="262" spans="2:11" x14ac:dyDescent="0.2">
      <c r="B262" s="4" t="s">
        <v>4863</v>
      </c>
      <c r="C262" s="4">
        <v>2.9</v>
      </c>
      <c r="D262" s="4" t="s">
        <v>36</v>
      </c>
      <c r="E262" s="4" t="s">
        <v>39</v>
      </c>
      <c r="F262" s="4" t="s">
        <v>4030</v>
      </c>
      <c r="G262" s="4" t="s">
        <v>239</v>
      </c>
      <c r="H262" s="4" t="s">
        <v>243</v>
      </c>
      <c r="I262" s="4"/>
      <c r="J262" s="4" t="s">
        <v>244</v>
      </c>
      <c r="K262" s="4"/>
    </row>
    <row r="263" spans="2:11" x14ac:dyDescent="0.2">
      <c r="B263" s="4" t="s">
        <v>4864</v>
      </c>
      <c r="C263" s="4">
        <v>2.9</v>
      </c>
      <c r="D263" s="4" t="s">
        <v>36</v>
      </c>
      <c r="E263" s="4" t="s">
        <v>56</v>
      </c>
      <c r="F263" s="4" t="s">
        <v>4032</v>
      </c>
      <c r="G263" s="4" t="s">
        <v>239</v>
      </c>
      <c r="H263" s="4" t="s">
        <v>243</v>
      </c>
      <c r="I263" s="4"/>
      <c r="J263" s="4" t="s">
        <v>244</v>
      </c>
      <c r="K263" s="4"/>
    </row>
    <row r="264" spans="2:11" x14ac:dyDescent="0.2">
      <c r="B264" s="4" t="s">
        <v>4865</v>
      </c>
      <c r="C264" s="4">
        <v>2.9</v>
      </c>
      <c r="D264" s="4" t="s">
        <v>36</v>
      </c>
      <c r="E264" s="4" t="s">
        <v>58</v>
      </c>
      <c r="F264" s="4" t="s">
        <v>4034</v>
      </c>
      <c r="G264" s="4" t="s">
        <v>239</v>
      </c>
      <c r="H264" s="4" t="s">
        <v>243</v>
      </c>
      <c r="I264" s="4"/>
      <c r="J264" s="4" t="s">
        <v>244</v>
      </c>
      <c r="K264" s="4"/>
    </row>
    <row r="265" spans="2:11" x14ac:dyDescent="0.2">
      <c r="B265" s="4" t="s">
        <v>4866</v>
      </c>
      <c r="C265" s="4">
        <v>2.9</v>
      </c>
      <c r="D265" s="4" t="s">
        <v>36</v>
      </c>
      <c r="E265" s="4" t="s">
        <v>60</v>
      </c>
      <c r="F265" s="4" t="s">
        <v>4036</v>
      </c>
      <c r="G265" s="4" t="s">
        <v>239</v>
      </c>
      <c r="H265" s="4" t="s">
        <v>243</v>
      </c>
      <c r="I265" s="4"/>
      <c r="J265" s="4" t="s">
        <v>244</v>
      </c>
      <c r="K265" s="4"/>
    </row>
    <row r="266" spans="2:11" x14ac:dyDescent="0.2">
      <c r="B266" s="4" t="s">
        <v>4867</v>
      </c>
      <c r="C266" s="4">
        <v>2.9</v>
      </c>
      <c r="D266" s="4" t="s">
        <v>36</v>
      </c>
      <c r="E266" s="4" t="s">
        <v>62</v>
      </c>
      <c r="F266" s="4" t="s">
        <v>4038</v>
      </c>
      <c r="G266" s="4" t="s">
        <v>239</v>
      </c>
      <c r="H266" s="4" t="s">
        <v>242</v>
      </c>
      <c r="I266" s="4"/>
      <c r="J266" s="4"/>
      <c r="K266" s="4"/>
    </row>
    <row r="267" spans="2:11" x14ac:dyDescent="0.2">
      <c r="B267" s="4" t="s">
        <v>4868</v>
      </c>
      <c r="C267" s="4">
        <v>2.9</v>
      </c>
      <c r="D267" s="4" t="s">
        <v>36</v>
      </c>
      <c r="E267" s="4" t="s">
        <v>64</v>
      </c>
      <c r="F267" s="4" t="s">
        <v>4040</v>
      </c>
      <c r="G267" s="4" t="s">
        <v>239</v>
      </c>
      <c r="H267" s="4" t="s">
        <v>242</v>
      </c>
      <c r="I267" s="4"/>
      <c r="J267" s="4"/>
      <c r="K267" s="4"/>
    </row>
    <row r="268" spans="2:11" x14ac:dyDescent="0.2">
      <c r="B268" s="4" t="s">
        <v>4869</v>
      </c>
      <c r="C268" s="4">
        <v>2.9</v>
      </c>
      <c r="D268" s="4" t="s">
        <v>37</v>
      </c>
      <c r="E268" s="4" t="s">
        <v>8</v>
      </c>
      <c r="F268" s="4" t="s">
        <v>4064</v>
      </c>
      <c r="G268" s="4" t="s">
        <v>781</v>
      </c>
      <c r="H268" s="4" t="s">
        <v>240</v>
      </c>
      <c r="I268" s="4"/>
      <c r="J268" s="4"/>
      <c r="K268" s="4"/>
    </row>
    <row r="269" spans="2:11" x14ac:dyDescent="0.2">
      <c r="B269" s="4" t="s">
        <v>4870</v>
      </c>
      <c r="C269" s="4">
        <v>2.9</v>
      </c>
      <c r="D269" s="4" t="s">
        <v>37</v>
      </c>
      <c r="E269" s="4" t="s">
        <v>24</v>
      </c>
      <c r="F269" s="4" t="s">
        <v>4066</v>
      </c>
      <c r="G269" s="4" t="s">
        <v>781</v>
      </c>
      <c r="H269" s="4" t="s">
        <v>240</v>
      </c>
      <c r="I269" s="4"/>
      <c r="J269" s="4"/>
      <c r="K269" s="4"/>
    </row>
    <row r="270" spans="2:11" x14ac:dyDescent="0.2">
      <c r="B270" s="4" t="s">
        <v>4871</v>
      </c>
      <c r="C270" s="4">
        <v>2.9</v>
      </c>
      <c r="D270" s="4" t="s">
        <v>37</v>
      </c>
      <c r="E270" s="4" t="s">
        <v>25</v>
      </c>
      <c r="F270" s="4" t="s">
        <v>4068</v>
      </c>
      <c r="G270" s="4" t="s">
        <v>781</v>
      </c>
      <c r="H270" s="4" t="s">
        <v>240</v>
      </c>
      <c r="I270" s="4"/>
      <c r="J270" s="4"/>
      <c r="K270" s="4"/>
    </row>
    <row r="271" spans="2:11" x14ac:dyDescent="0.2">
      <c r="B271" s="4" t="s">
        <v>4872</v>
      </c>
      <c r="C271" s="4">
        <v>2.9</v>
      </c>
      <c r="D271" s="4" t="s">
        <v>37</v>
      </c>
      <c r="E271" s="4" t="s">
        <v>26</v>
      </c>
      <c r="F271" s="4" t="s">
        <v>4070</v>
      </c>
      <c r="G271" s="4" t="s">
        <v>239</v>
      </c>
      <c r="H271" s="4" t="s">
        <v>241</v>
      </c>
      <c r="I271" s="4" t="s">
        <v>24326</v>
      </c>
      <c r="J271" s="4"/>
      <c r="K271" s="4"/>
    </row>
    <row r="272" spans="2:11" x14ac:dyDescent="0.2">
      <c r="B272" s="4" t="s">
        <v>4873</v>
      </c>
      <c r="C272" s="4">
        <v>2.9</v>
      </c>
      <c r="D272" s="4" t="s">
        <v>37</v>
      </c>
      <c r="E272" s="4" t="s">
        <v>27</v>
      </c>
      <c r="F272" s="4" t="s">
        <v>4072</v>
      </c>
      <c r="G272" s="4" t="s">
        <v>239</v>
      </c>
      <c r="H272" s="4" t="s">
        <v>240</v>
      </c>
      <c r="I272" s="4"/>
      <c r="J272" s="4"/>
      <c r="K272" s="4"/>
    </row>
    <row r="273" spans="2:11" x14ac:dyDescent="0.2">
      <c r="B273" s="4" t="s">
        <v>4874</v>
      </c>
      <c r="C273" s="4">
        <v>2.9</v>
      </c>
      <c r="D273" s="4" t="s">
        <v>37</v>
      </c>
      <c r="E273" s="4" t="s">
        <v>28</v>
      </c>
      <c r="F273" s="4" t="s">
        <v>4074</v>
      </c>
      <c r="G273" s="4" t="s">
        <v>781</v>
      </c>
      <c r="H273" s="4" t="s">
        <v>240</v>
      </c>
      <c r="I273" s="4"/>
      <c r="J273" s="4"/>
      <c r="K273" s="4"/>
    </row>
    <row r="274" spans="2:11" x14ac:dyDescent="0.2">
      <c r="B274" s="4" t="s">
        <v>4875</v>
      </c>
      <c r="C274" s="4">
        <v>2.9</v>
      </c>
      <c r="D274" s="4" t="s">
        <v>37</v>
      </c>
      <c r="E274" s="4" t="s">
        <v>29</v>
      </c>
      <c r="F274" s="4" t="s">
        <v>4076</v>
      </c>
      <c r="G274" s="4" t="s">
        <v>781</v>
      </c>
      <c r="H274" s="4" t="s">
        <v>240</v>
      </c>
      <c r="I274" s="4"/>
      <c r="J274" s="4"/>
      <c r="K274" s="4"/>
    </row>
    <row r="275" spans="2:11" x14ac:dyDescent="0.2">
      <c r="B275" s="4" t="s">
        <v>4876</v>
      </c>
      <c r="C275" s="4">
        <v>2.9</v>
      </c>
      <c r="D275" s="4" t="s">
        <v>37</v>
      </c>
      <c r="E275" s="4" t="s">
        <v>30</v>
      </c>
      <c r="F275" s="4" t="s">
        <v>4078</v>
      </c>
      <c r="G275" s="4" t="s">
        <v>781</v>
      </c>
      <c r="H275" s="4" t="s">
        <v>240</v>
      </c>
      <c r="I275" s="4"/>
      <c r="J275" s="4"/>
      <c r="K275" s="4"/>
    </row>
    <row r="276" spans="2:11" x14ac:dyDescent="0.2">
      <c r="B276" s="4" t="s">
        <v>4877</v>
      </c>
      <c r="C276" s="4">
        <v>2.9</v>
      </c>
      <c r="D276" s="4" t="s">
        <v>37</v>
      </c>
      <c r="E276" s="4" t="s">
        <v>31</v>
      </c>
      <c r="F276" s="4" t="s">
        <v>4080</v>
      </c>
      <c r="G276" s="4" t="s">
        <v>239</v>
      </c>
      <c r="H276" s="4" t="s">
        <v>242</v>
      </c>
      <c r="I276" s="4"/>
      <c r="J276" s="4"/>
      <c r="K276" s="4"/>
    </row>
    <row r="277" spans="2:11" x14ac:dyDescent="0.2">
      <c r="B277" s="4" t="s">
        <v>4878</v>
      </c>
      <c r="C277" s="4">
        <v>2.9</v>
      </c>
      <c r="D277" s="4" t="s">
        <v>37</v>
      </c>
      <c r="E277" s="4" t="s">
        <v>32</v>
      </c>
      <c r="F277" s="4" t="s">
        <v>4082</v>
      </c>
      <c r="G277" s="4" t="s">
        <v>239</v>
      </c>
      <c r="H277" s="4" t="s">
        <v>243</v>
      </c>
      <c r="I277" s="4"/>
      <c r="J277" s="4" t="s">
        <v>244</v>
      </c>
      <c r="K277" s="4"/>
    </row>
    <row r="278" spans="2:11" x14ac:dyDescent="0.2">
      <c r="B278" s="4" t="s">
        <v>4879</v>
      </c>
      <c r="C278" s="4">
        <v>2.9</v>
      </c>
      <c r="D278" s="4" t="s">
        <v>37</v>
      </c>
      <c r="E278" s="4" t="s">
        <v>33</v>
      </c>
      <c r="F278" s="4" t="s">
        <v>4084</v>
      </c>
      <c r="G278" s="4" t="s">
        <v>239</v>
      </c>
      <c r="H278" s="4" t="s">
        <v>243</v>
      </c>
      <c r="I278" s="4"/>
      <c r="J278" s="4" t="s">
        <v>244</v>
      </c>
      <c r="K278" s="4"/>
    </row>
    <row r="279" spans="2:11" x14ac:dyDescent="0.2">
      <c r="B279" s="4" t="s">
        <v>4880</v>
      </c>
      <c r="C279" s="4">
        <v>2.9</v>
      </c>
      <c r="D279" s="4" t="s">
        <v>37</v>
      </c>
      <c r="E279" s="4" t="s">
        <v>34</v>
      </c>
      <c r="F279" s="4" t="s">
        <v>4086</v>
      </c>
      <c r="G279" s="4" t="s">
        <v>239</v>
      </c>
      <c r="H279" s="4" t="s">
        <v>243</v>
      </c>
      <c r="I279" s="4"/>
      <c r="J279" s="4" t="s">
        <v>244</v>
      </c>
      <c r="K279" s="4"/>
    </row>
    <row r="280" spans="2:11" x14ac:dyDescent="0.2">
      <c r="B280" s="4" t="s">
        <v>4881</v>
      </c>
      <c r="C280" s="4">
        <v>2.9</v>
      </c>
      <c r="D280" s="4" t="s">
        <v>37</v>
      </c>
      <c r="E280" s="4" t="s">
        <v>35</v>
      </c>
      <c r="F280" s="4" t="s">
        <v>4088</v>
      </c>
      <c r="G280" s="4" t="s">
        <v>239</v>
      </c>
      <c r="H280" s="4" t="s">
        <v>243</v>
      </c>
      <c r="I280" s="4"/>
      <c r="J280" s="4" t="s">
        <v>244</v>
      </c>
      <c r="K280" s="4"/>
    </row>
    <row r="281" spans="2:11" x14ac:dyDescent="0.2">
      <c r="B281" s="4" t="s">
        <v>4882</v>
      </c>
      <c r="C281" s="4">
        <v>2.9</v>
      </c>
      <c r="D281" s="4" t="s">
        <v>37</v>
      </c>
      <c r="E281" s="4" t="s">
        <v>36</v>
      </c>
      <c r="F281" s="4" t="s">
        <v>4090</v>
      </c>
      <c r="G281" s="4" t="s">
        <v>239</v>
      </c>
      <c r="H281" s="4" t="s">
        <v>243</v>
      </c>
      <c r="I281" s="4"/>
      <c r="J281" s="4" t="s">
        <v>244</v>
      </c>
      <c r="K281" s="4"/>
    </row>
    <row r="282" spans="2:11" x14ac:dyDescent="0.2">
      <c r="B282" s="4" t="s">
        <v>4883</v>
      </c>
      <c r="C282" s="4">
        <v>2.9</v>
      </c>
      <c r="D282" s="4" t="s">
        <v>37</v>
      </c>
      <c r="E282" s="4" t="s">
        <v>37</v>
      </c>
      <c r="F282" s="4" t="s">
        <v>4092</v>
      </c>
      <c r="G282" s="4" t="s">
        <v>239</v>
      </c>
      <c r="H282" s="4" t="s">
        <v>243</v>
      </c>
      <c r="I282" s="4"/>
      <c r="J282" s="4" t="s">
        <v>244</v>
      </c>
      <c r="K282" s="4"/>
    </row>
    <row r="283" spans="2:11" x14ac:dyDescent="0.2">
      <c r="B283" s="4" t="s">
        <v>4884</v>
      </c>
      <c r="C283" s="4">
        <v>2.9</v>
      </c>
      <c r="D283" s="4" t="s">
        <v>37</v>
      </c>
      <c r="E283" s="4" t="s">
        <v>38</v>
      </c>
      <c r="F283" s="4" t="s">
        <v>4094</v>
      </c>
      <c r="G283" s="4" t="s">
        <v>239</v>
      </c>
      <c r="H283" s="4" t="s">
        <v>243</v>
      </c>
      <c r="I283" s="4"/>
      <c r="J283" s="4" t="s">
        <v>244</v>
      </c>
      <c r="K283" s="4"/>
    </row>
    <row r="284" spans="2:11" x14ac:dyDescent="0.2">
      <c r="B284" s="4" t="s">
        <v>4885</v>
      </c>
      <c r="C284" s="4">
        <v>2.9</v>
      </c>
      <c r="D284" s="4" t="s">
        <v>37</v>
      </c>
      <c r="E284" s="4" t="s">
        <v>39</v>
      </c>
      <c r="F284" s="4" t="s">
        <v>4096</v>
      </c>
      <c r="G284" s="4" t="s">
        <v>239</v>
      </c>
      <c r="H284" s="4" t="s">
        <v>243</v>
      </c>
      <c r="I284" s="4"/>
      <c r="J284" s="4" t="s">
        <v>244</v>
      </c>
      <c r="K284" s="4"/>
    </row>
    <row r="285" spans="2:11" x14ac:dyDescent="0.2">
      <c r="B285" s="4" t="s">
        <v>4886</v>
      </c>
      <c r="C285" s="4">
        <v>2.9</v>
      </c>
      <c r="D285" s="4" t="s">
        <v>37</v>
      </c>
      <c r="E285" s="4" t="s">
        <v>56</v>
      </c>
      <c r="F285" s="4" t="s">
        <v>4098</v>
      </c>
      <c r="G285" s="4" t="s">
        <v>239</v>
      </c>
      <c r="H285" s="4" t="s">
        <v>243</v>
      </c>
      <c r="I285" s="4"/>
      <c r="J285" s="4" t="s">
        <v>244</v>
      </c>
      <c r="K285" s="4"/>
    </row>
    <row r="286" spans="2:11" x14ac:dyDescent="0.2">
      <c r="B286" s="4" t="s">
        <v>4887</v>
      </c>
      <c r="C286" s="4">
        <v>2.9</v>
      </c>
      <c r="D286" s="4" t="s">
        <v>37</v>
      </c>
      <c r="E286" s="4" t="s">
        <v>58</v>
      </c>
      <c r="F286" s="4" t="s">
        <v>4100</v>
      </c>
      <c r="G286" s="4" t="s">
        <v>239</v>
      </c>
      <c r="H286" s="4" t="s">
        <v>243</v>
      </c>
      <c r="I286" s="4"/>
      <c r="J286" s="4" t="s">
        <v>244</v>
      </c>
      <c r="K286" s="4"/>
    </row>
    <row r="287" spans="2:11" x14ac:dyDescent="0.2">
      <c r="B287" s="4" t="s">
        <v>4888</v>
      </c>
      <c r="C287" s="4">
        <v>2.9</v>
      </c>
      <c r="D287" s="4" t="s">
        <v>37</v>
      </c>
      <c r="E287" s="4" t="s">
        <v>60</v>
      </c>
      <c r="F287" s="4" t="s">
        <v>4102</v>
      </c>
      <c r="G287" s="4" t="s">
        <v>239</v>
      </c>
      <c r="H287" s="4" t="s">
        <v>243</v>
      </c>
      <c r="I287" s="4"/>
      <c r="J287" s="4" t="s">
        <v>244</v>
      </c>
      <c r="K287" s="4"/>
    </row>
    <row r="288" spans="2:11" x14ac:dyDescent="0.2">
      <c r="B288" s="4" t="s">
        <v>4889</v>
      </c>
      <c r="C288" s="4">
        <v>2.9</v>
      </c>
      <c r="D288" s="4" t="s">
        <v>37</v>
      </c>
      <c r="E288" s="4" t="s">
        <v>62</v>
      </c>
      <c r="F288" s="4" t="s">
        <v>4104</v>
      </c>
      <c r="G288" s="4" t="s">
        <v>239</v>
      </c>
      <c r="H288" s="4" t="s">
        <v>242</v>
      </c>
      <c r="I288" s="4"/>
      <c r="J288" s="4"/>
      <c r="K288" s="4"/>
    </row>
    <row r="289" spans="2:11" x14ac:dyDescent="0.2">
      <c r="B289" s="4" t="s">
        <v>4890</v>
      </c>
      <c r="C289" s="4">
        <v>2.9</v>
      </c>
      <c r="D289" s="4" t="s">
        <v>37</v>
      </c>
      <c r="E289" s="4" t="s">
        <v>64</v>
      </c>
      <c r="F289" s="4" t="s">
        <v>4106</v>
      </c>
      <c r="G289" s="4" t="s">
        <v>239</v>
      </c>
      <c r="H289" s="4" t="s">
        <v>242</v>
      </c>
      <c r="I289" s="4"/>
      <c r="J289" s="4"/>
      <c r="K289" s="4"/>
    </row>
    <row r="290" spans="2:11" x14ac:dyDescent="0.2">
      <c r="B290" s="4" t="s">
        <v>4891</v>
      </c>
      <c r="C290" s="4">
        <v>2.9</v>
      </c>
      <c r="D290" s="4" t="s">
        <v>38</v>
      </c>
      <c r="E290" s="4" t="s">
        <v>8</v>
      </c>
      <c r="F290" s="4" t="s">
        <v>4130</v>
      </c>
      <c r="G290" s="4" t="s">
        <v>781</v>
      </c>
      <c r="H290" s="4" t="s">
        <v>240</v>
      </c>
      <c r="I290" s="4"/>
      <c r="J290" s="4"/>
      <c r="K290" s="4"/>
    </row>
    <row r="291" spans="2:11" x14ac:dyDescent="0.2">
      <c r="B291" s="4" t="s">
        <v>4892</v>
      </c>
      <c r="C291" s="4">
        <v>2.9</v>
      </c>
      <c r="D291" s="4" t="s">
        <v>38</v>
      </c>
      <c r="E291" s="4" t="s">
        <v>24</v>
      </c>
      <c r="F291" s="4" t="s">
        <v>4132</v>
      </c>
      <c r="G291" s="4" t="s">
        <v>781</v>
      </c>
      <c r="H291" s="4" t="s">
        <v>240</v>
      </c>
      <c r="I291" s="4"/>
      <c r="J291" s="4"/>
      <c r="K291" s="4"/>
    </row>
    <row r="292" spans="2:11" x14ac:dyDescent="0.2">
      <c r="B292" s="4" t="s">
        <v>4893</v>
      </c>
      <c r="C292" s="4">
        <v>2.9</v>
      </c>
      <c r="D292" s="4" t="s">
        <v>38</v>
      </c>
      <c r="E292" s="4" t="s">
        <v>25</v>
      </c>
      <c r="F292" s="4" t="s">
        <v>4134</v>
      </c>
      <c r="G292" s="4" t="s">
        <v>781</v>
      </c>
      <c r="H292" s="4" t="s">
        <v>240</v>
      </c>
      <c r="I292" s="4"/>
      <c r="J292" s="4"/>
      <c r="K292" s="4"/>
    </row>
    <row r="293" spans="2:11" x14ac:dyDescent="0.2">
      <c r="B293" s="4" t="s">
        <v>4894</v>
      </c>
      <c r="C293" s="4">
        <v>2.9</v>
      </c>
      <c r="D293" s="4" t="s">
        <v>38</v>
      </c>
      <c r="E293" s="4" t="s">
        <v>26</v>
      </c>
      <c r="F293" s="4" t="s">
        <v>4136</v>
      </c>
      <c r="G293" s="4" t="s">
        <v>239</v>
      </c>
      <c r="H293" s="4" t="s">
        <v>241</v>
      </c>
      <c r="I293" s="4" t="s">
        <v>24326</v>
      </c>
      <c r="J293" s="4"/>
      <c r="K293" s="4"/>
    </row>
    <row r="294" spans="2:11" x14ac:dyDescent="0.2">
      <c r="B294" s="4" t="s">
        <v>4895</v>
      </c>
      <c r="C294" s="4">
        <v>2.9</v>
      </c>
      <c r="D294" s="4" t="s">
        <v>38</v>
      </c>
      <c r="E294" s="4" t="s">
        <v>27</v>
      </c>
      <c r="F294" s="4" t="s">
        <v>4138</v>
      </c>
      <c r="G294" s="4" t="s">
        <v>239</v>
      </c>
      <c r="H294" s="4" t="s">
        <v>240</v>
      </c>
      <c r="I294" s="4"/>
      <c r="J294" s="4"/>
      <c r="K294" s="4"/>
    </row>
    <row r="295" spans="2:11" x14ac:dyDescent="0.2">
      <c r="B295" s="4" t="s">
        <v>4896</v>
      </c>
      <c r="C295" s="4">
        <v>2.9</v>
      </c>
      <c r="D295" s="4" t="s">
        <v>38</v>
      </c>
      <c r="E295" s="4" t="s">
        <v>28</v>
      </c>
      <c r="F295" s="4" t="s">
        <v>4140</v>
      </c>
      <c r="G295" s="4" t="s">
        <v>781</v>
      </c>
      <c r="H295" s="4" t="s">
        <v>240</v>
      </c>
      <c r="I295" s="4"/>
      <c r="J295" s="4"/>
      <c r="K295" s="4"/>
    </row>
    <row r="296" spans="2:11" x14ac:dyDescent="0.2">
      <c r="B296" s="4" t="s">
        <v>4897</v>
      </c>
      <c r="C296" s="4">
        <v>2.9</v>
      </c>
      <c r="D296" s="4" t="s">
        <v>38</v>
      </c>
      <c r="E296" s="4" t="s">
        <v>29</v>
      </c>
      <c r="F296" s="4" t="s">
        <v>4142</v>
      </c>
      <c r="G296" s="4" t="s">
        <v>781</v>
      </c>
      <c r="H296" s="4" t="s">
        <v>240</v>
      </c>
      <c r="I296" s="4"/>
      <c r="J296" s="4"/>
      <c r="K296" s="4"/>
    </row>
    <row r="297" spans="2:11" x14ac:dyDescent="0.2">
      <c r="B297" s="4" t="s">
        <v>4898</v>
      </c>
      <c r="C297" s="4">
        <v>2.9</v>
      </c>
      <c r="D297" s="4" t="s">
        <v>38</v>
      </c>
      <c r="E297" s="4" t="s">
        <v>30</v>
      </c>
      <c r="F297" s="4" t="s">
        <v>4144</v>
      </c>
      <c r="G297" s="4" t="s">
        <v>781</v>
      </c>
      <c r="H297" s="4" t="s">
        <v>240</v>
      </c>
      <c r="I297" s="4"/>
      <c r="J297" s="4"/>
      <c r="K297" s="4"/>
    </row>
    <row r="298" spans="2:11" x14ac:dyDescent="0.2">
      <c r="B298" s="4" t="s">
        <v>4899</v>
      </c>
      <c r="C298" s="4">
        <v>2.9</v>
      </c>
      <c r="D298" s="4" t="s">
        <v>38</v>
      </c>
      <c r="E298" s="4" t="s">
        <v>31</v>
      </c>
      <c r="F298" s="4" t="s">
        <v>4146</v>
      </c>
      <c r="G298" s="4" t="s">
        <v>239</v>
      </c>
      <c r="H298" s="4" t="s">
        <v>242</v>
      </c>
      <c r="I298" s="4"/>
      <c r="J298" s="4"/>
      <c r="K298" s="4"/>
    </row>
    <row r="299" spans="2:11" x14ac:dyDescent="0.2">
      <c r="B299" s="4" t="s">
        <v>4900</v>
      </c>
      <c r="C299" s="4">
        <v>2.9</v>
      </c>
      <c r="D299" s="4" t="s">
        <v>38</v>
      </c>
      <c r="E299" s="4" t="s">
        <v>32</v>
      </c>
      <c r="F299" s="4" t="s">
        <v>4148</v>
      </c>
      <c r="G299" s="4" t="s">
        <v>239</v>
      </c>
      <c r="H299" s="4" t="s">
        <v>243</v>
      </c>
      <c r="I299" s="4"/>
      <c r="J299" s="4" t="s">
        <v>244</v>
      </c>
      <c r="K299" s="4"/>
    </row>
    <row r="300" spans="2:11" x14ac:dyDescent="0.2">
      <c r="B300" s="4" t="s">
        <v>4901</v>
      </c>
      <c r="C300" s="4">
        <v>2.9</v>
      </c>
      <c r="D300" s="4" t="s">
        <v>38</v>
      </c>
      <c r="E300" s="4" t="s">
        <v>33</v>
      </c>
      <c r="F300" s="4" t="s">
        <v>4150</v>
      </c>
      <c r="G300" s="4" t="s">
        <v>239</v>
      </c>
      <c r="H300" s="4" t="s">
        <v>243</v>
      </c>
      <c r="I300" s="4"/>
      <c r="J300" s="4" t="s">
        <v>244</v>
      </c>
      <c r="K300" s="4"/>
    </row>
    <row r="301" spans="2:11" x14ac:dyDescent="0.2">
      <c r="B301" s="4" t="s">
        <v>4902</v>
      </c>
      <c r="C301" s="4">
        <v>2.9</v>
      </c>
      <c r="D301" s="4" t="s">
        <v>38</v>
      </c>
      <c r="E301" s="4" t="s">
        <v>34</v>
      </c>
      <c r="F301" s="4" t="s">
        <v>4152</v>
      </c>
      <c r="G301" s="4" t="s">
        <v>239</v>
      </c>
      <c r="H301" s="4" t="s">
        <v>243</v>
      </c>
      <c r="I301" s="4"/>
      <c r="J301" s="4" t="s">
        <v>244</v>
      </c>
      <c r="K301" s="4"/>
    </row>
    <row r="302" spans="2:11" x14ac:dyDescent="0.2">
      <c r="B302" s="4" t="s">
        <v>4903</v>
      </c>
      <c r="C302" s="4">
        <v>2.9</v>
      </c>
      <c r="D302" s="4" t="s">
        <v>38</v>
      </c>
      <c r="E302" s="4" t="s">
        <v>35</v>
      </c>
      <c r="F302" s="4" t="s">
        <v>4154</v>
      </c>
      <c r="G302" s="4" t="s">
        <v>239</v>
      </c>
      <c r="H302" s="4" t="s">
        <v>243</v>
      </c>
      <c r="I302" s="4"/>
      <c r="J302" s="4" t="s">
        <v>244</v>
      </c>
      <c r="K302" s="4"/>
    </row>
    <row r="303" spans="2:11" x14ac:dyDescent="0.2">
      <c r="B303" s="4" t="s">
        <v>4904</v>
      </c>
      <c r="C303" s="4">
        <v>2.9</v>
      </c>
      <c r="D303" s="4" t="s">
        <v>38</v>
      </c>
      <c r="E303" s="4" t="s">
        <v>36</v>
      </c>
      <c r="F303" s="4" t="s">
        <v>4156</v>
      </c>
      <c r="G303" s="4" t="s">
        <v>239</v>
      </c>
      <c r="H303" s="4" t="s">
        <v>243</v>
      </c>
      <c r="I303" s="4"/>
      <c r="J303" s="4" t="s">
        <v>244</v>
      </c>
      <c r="K303" s="4"/>
    </row>
    <row r="304" spans="2:11" x14ac:dyDescent="0.2">
      <c r="B304" s="4" t="s">
        <v>4905</v>
      </c>
      <c r="C304" s="4">
        <v>2.9</v>
      </c>
      <c r="D304" s="4" t="s">
        <v>38</v>
      </c>
      <c r="E304" s="4" t="s">
        <v>37</v>
      </c>
      <c r="F304" s="4" t="s">
        <v>4158</v>
      </c>
      <c r="G304" s="4" t="s">
        <v>239</v>
      </c>
      <c r="H304" s="4" t="s">
        <v>243</v>
      </c>
      <c r="I304" s="4"/>
      <c r="J304" s="4" t="s">
        <v>244</v>
      </c>
      <c r="K304" s="4"/>
    </row>
    <row r="305" spans="2:11" x14ac:dyDescent="0.2">
      <c r="B305" s="4" t="s">
        <v>4906</v>
      </c>
      <c r="C305" s="4">
        <v>2.9</v>
      </c>
      <c r="D305" s="4" t="s">
        <v>38</v>
      </c>
      <c r="E305" s="4" t="s">
        <v>38</v>
      </c>
      <c r="F305" s="4" t="s">
        <v>4160</v>
      </c>
      <c r="G305" s="4" t="s">
        <v>239</v>
      </c>
      <c r="H305" s="4" t="s">
        <v>243</v>
      </c>
      <c r="I305" s="4"/>
      <c r="J305" s="4" t="s">
        <v>244</v>
      </c>
      <c r="K305" s="4"/>
    </row>
    <row r="306" spans="2:11" x14ac:dyDescent="0.2">
      <c r="B306" s="4" t="s">
        <v>4907</v>
      </c>
      <c r="C306" s="4">
        <v>2.9</v>
      </c>
      <c r="D306" s="4" t="s">
        <v>38</v>
      </c>
      <c r="E306" s="4" t="s">
        <v>39</v>
      </c>
      <c r="F306" s="4" t="s">
        <v>4162</v>
      </c>
      <c r="G306" s="4" t="s">
        <v>239</v>
      </c>
      <c r="H306" s="4" t="s">
        <v>243</v>
      </c>
      <c r="I306" s="4"/>
      <c r="J306" s="4" t="s">
        <v>244</v>
      </c>
      <c r="K306" s="4"/>
    </row>
    <row r="307" spans="2:11" x14ac:dyDescent="0.2">
      <c r="B307" s="4" t="s">
        <v>4908</v>
      </c>
      <c r="C307" s="4">
        <v>2.9</v>
      </c>
      <c r="D307" s="4" t="s">
        <v>38</v>
      </c>
      <c r="E307" s="4" t="s">
        <v>56</v>
      </c>
      <c r="F307" s="4" t="s">
        <v>4164</v>
      </c>
      <c r="G307" s="4" t="s">
        <v>239</v>
      </c>
      <c r="H307" s="4" t="s">
        <v>243</v>
      </c>
      <c r="I307" s="4"/>
      <c r="J307" s="4" t="s">
        <v>244</v>
      </c>
      <c r="K307" s="4"/>
    </row>
    <row r="308" spans="2:11" x14ac:dyDescent="0.2">
      <c r="B308" s="4" t="s">
        <v>4909</v>
      </c>
      <c r="C308" s="4">
        <v>2.9</v>
      </c>
      <c r="D308" s="4" t="s">
        <v>38</v>
      </c>
      <c r="E308" s="4" t="s">
        <v>58</v>
      </c>
      <c r="F308" s="4" t="s">
        <v>4166</v>
      </c>
      <c r="G308" s="4" t="s">
        <v>239</v>
      </c>
      <c r="H308" s="4" t="s">
        <v>243</v>
      </c>
      <c r="I308" s="4"/>
      <c r="J308" s="4" t="s">
        <v>244</v>
      </c>
      <c r="K308" s="4"/>
    </row>
    <row r="309" spans="2:11" x14ac:dyDescent="0.2">
      <c r="B309" s="4" t="s">
        <v>4910</v>
      </c>
      <c r="C309" s="4">
        <v>2.9</v>
      </c>
      <c r="D309" s="4" t="s">
        <v>38</v>
      </c>
      <c r="E309" s="4" t="s">
        <v>60</v>
      </c>
      <c r="F309" s="4" t="s">
        <v>4168</v>
      </c>
      <c r="G309" s="4" t="s">
        <v>239</v>
      </c>
      <c r="H309" s="4" t="s">
        <v>243</v>
      </c>
      <c r="I309" s="4"/>
      <c r="J309" s="4" t="s">
        <v>244</v>
      </c>
      <c r="K309" s="4"/>
    </row>
    <row r="310" spans="2:11" x14ac:dyDescent="0.2">
      <c r="B310" s="4" t="s">
        <v>4911</v>
      </c>
      <c r="C310" s="4">
        <v>2.9</v>
      </c>
      <c r="D310" s="4" t="s">
        <v>38</v>
      </c>
      <c r="E310" s="4" t="s">
        <v>62</v>
      </c>
      <c r="F310" s="4" t="s">
        <v>4170</v>
      </c>
      <c r="G310" s="4" t="s">
        <v>239</v>
      </c>
      <c r="H310" s="4" t="s">
        <v>242</v>
      </c>
      <c r="I310" s="4"/>
      <c r="J310" s="4"/>
      <c r="K310" s="4"/>
    </row>
    <row r="311" spans="2:11" x14ac:dyDescent="0.2">
      <c r="B311" s="4" t="s">
        <v>4912</v>
      </c>
      <c r="C311" s="4">
        <v>2.9</v>
      </c>
      <c r="D311" s="4" t="s">
        <v>38</v>
      </c>
      <c r="E311" s="4" t="s">
        <v>64</v>
      </c>
      <c r="F311" s="4" t="s">
        <v>4172</v>
      </c>
      <c r="G311" s="4" t="s">
        <v>239</v>
      </c>
      <c r="H311" s="4" t="s">
        <v>242</v>
      </c>
      <c r="I311" s="4"/>
      <c r="J311" s="4"/>
      <c r="K311" s="4"/>
    </row>
    <row r="312" spans="2:11" x14ac:dyDescent="0.2">
      <c r="B312" s="4" t="s">
        <v>4913</v>
      </c>
      <c r="C312" s="4">
        <v>2.9</v>
      </c>
      <c r="D312" s="4" t="s">
        <v>39</v>
      </c>
      <c r="E312" s="4" t="s">
        <v>8</v>
      </c>
      <c r="F312" s="4" t="s">
        <v>4196</v>
      </c>
      <c r="G312" s="4" t="s">
        <v>781</v>
      </c>
      <c r="H312" s="4" t="s">
        <v>240</v>
      </c>
      <c r="I312" s="4"/>
      <c r="J312" s="4"/>
      <c r="K312" s="4"/>
    </row>
    <row r="313" spans="2:11" x14ac:dyDescent="0.2">
      <c r="B313" s="4" t="s">
        <v>4914</v>
      </c>
      <c r="C313" s="4">
        <v>2.9</v>
      </c>
      <c r="D313" s="4" t="s">
        <v>39</v>
      </c>
      <c r="E313" s="4" t="s">
        <v>24</v>
      </c>
      <c r="F313" s="4" t="s">
        <v>4198</v>
      </c>
      <c r="G313" s="4" t="s">
        <v>781</v>
      </c>
      <c r="H313" s="4" t="s">
        <v>240</v>
      </c>
      <c r="I313" s="4"/>
      <c r="J313" s="4"/>
      <c r="K313" s="4"/>
    </row>
    <row r="314" spans="2:11" x14ac:dyDescent="0.2">
      <c r="B314" s="4" t="s">
        <v>4915</v>
      </c>
      <c r="C314" s="4">
        <v>2.9</v>
      </c>
      <c r="D314" s="4" t="s">
        <v>39</v>
      </c>
      <c r="E314" s="4" t="s">
        <v>25</v>
      </c>
      <c r="F314" s="4" t="s">
        <v>4200</v>
      </c>
      <c r="G314" s="4" t="s">
        <v>781</v>
      </c>
      <c r="H314" s="4" t="s">
        <v>240</v>
      </c>
      <c r="I314" s="4"/>
      <c r="J314" s="4"/>
      <c r="K314" s="4"/>
    </row>
    <row r="315" spans="2:11" x14ac:dyDescent="0.2">
      <c r="B315" s="4" t="s">
        <v>4916</v>
      </c>
      <c r="C315" s="4">
        <v>2.9</v>
      </c>
      <c r="D315" s="4" t="s">
        <v>39</v>
      </c>
      <c r="E315" s="4" t="s">
        <v>26</v>
      </c>
      <c r="F315" s="4" t="s">
        <v>4202</v>
      </c>
      <c r="G315" s="4" t="s">
        <v>239</v>
      </c>
      <c r="H315" s="4" t="s">
        <v>241</v>
      </c>
      <c r="I315" s="4" t="s">
        <v>24326</v>
      </c>
      <c r="J315" s="4"/>
      <c r="K315" s="4"/>
    </row>
    <row r="316" spans="2:11" x14ac:dyDescent="0.2">
      <c r="B316" s="4" t="s">
        <v>4917</v>
      </c>
      <c r="C316" s="4">
        <v>2.9</v>
      </c>
      <c r="D316" s="4" t="s">
        <v>39</v>
      </c>
      <c r="E316" s="4" t="s">
        <v>27</v>
      </c>
      <c r="F316" s="4" t="s">
        <v>4204</v>
      </c>
      <c r="G316" s="4" t="s">
        <v>239</v>
      </c>
      <c r="H316" s="4" t="s">
        <v>240</v>
      </c>
      <c r="I316" s="4"/>
      <c r="J316" s="4"/>
      <c r="K316" s="4"/>
    </row>
    <row r="317" spans="2:11" x14ac:dyDescent="0.2">
      <c r="B317" s="4" t="s">
        <v>4918</v>
      </c>
      <c r="C317" s="4">
        <v>2.9</v>
      </c>
      <c r="D317" s="4" t="s">
        <v>39</v>
      </c>
      <c r="E317" s="4" t="s">
        <v>28</v>
      </c>
      <c r="F317" s="4" t="s">
        <v>4206</v>
      </c>
      <c r="G317" s="4" t="s">
        <v>781</v>
      </c>
      <c r="H317" s="4" t="s">
        <v>240</v>
      </c>
      <c r="I317" s="4"/>
      <c r="J317" s="4"/>
      <c r="K317" s="4"/>
    </row>
    <row r="318" spans="2:11" x14ac:dyDescent="0.2">
      <c r="B318" s="4" t="s">
        <v>4919</v>
      </c>
      <c r="C318" s="4">
        <v>2.9</v>
      </c>
      <c r="D318" s="4" t="s">
        <v>39</v>
      </c>
      <c r="E318" s="4" t="s">
        <v>29</v>
      </c>
      <c r="F318" s="4" t="s">
        <v>4208</v>
      </c>
      <c r="G318" s="4" t="s">
        <v>781</v>
      </c>
      <c r="H318" s="4" t="s">
        <v>240</v>
      </c>
      <c r="I318" s="4"/>
      <c r="J318" s="4"/>
      <c r="K318" s="4"/>
    </row>
    <row r="319" spans="2:11" x14ac:dyDescent="0.2">
      <c r="B319" s="4" t="s">
        <v>4920</v>
      </c>
      <c r="C319" s="4">
        <v>2.9</v>
      </c>
      <c r="D319" s="4" t="s">
        <v>39</v>
      </c>
      <c r="E319" s="4" t="s">
        <v>30</v>
      </c>
      <c r="F319" s="4" t="s">
        <v>4210</v>
      </c>
      <c r="G319" s="4" t="s">
        <v>781</v>
      </c>
      <c r="H319" s="4" t="s">
        <v>240</v>
      </c>
      <c r="I319" s="4"/>
      <c r="J319" s="4"/>
      <c r="K319" s="4"/>
    </row>
    <row r="320" spans="2:11" x14ac:dyDescent="0.2">
      <c r="B320" s="4" t="s">
        <v>4921</v>
      </c>
      <c r="C320" s="4">
        <v>2.9</v>
      </c>
      <c r="D320" s="4" t="s">
        <v>39</v>
      </c>
      <c r="E320" s="4" t="s">
        <v>31</v>
      </c>
      <c r="F320" s="4" t="s">
        <v>4212</v>
      </c>
      <c r="G320" s="4" t="s">
        <v>239</v>
      </c>
      <c r="H320" s="4" t="s">
        <v>242</v>
      </c>
      <c r="I320" s="4"/>
      <c r="J320" s="4"/>
      <c r="K320" s="4"/>
    </row>
    <row r="321" spans="2:11" x14ac:dyDescent="0.2">
      <c r="B321" s="4" t="s">
        <v>4922</v>
      </c>
      <c r="C321" s="4">
        <v>2.9</v>
      </c>
      <c r="D321" s="4" t="s">
        <v>39</v>
      </c>
      <c r="E321" s="4" t="s">
        <v>32</v>
      </c>
      <c r="F321" s="4" t="s">
        <v>4214</v>
      </c>
      <c r="G321" s="4" t="s">
        <v>239</v>
      </c>
      <c r="H321" s="4" t="s">
        <v>243</v>
      </c>
      <c r="I321" s="4"/>
      <c r="J321" s="4" t="s">
        <v>244</v>
      </c>
      <c r="K321" s="4"/>
    </row>
    <row r="322" spans="2:11" x14ac:dyDescent="0.2">
      <c r="B322" s="4" t="s">
        <v>4923</v>
      </c>
      <c r="C322" s="4">
        <v>2.9</v>
      </c>
      <c r="D322" s="4" t="s">
        <v>39</v>
      </c>
      <c r="E322" s="4" t="s">
        <v>33</v>
      </c>
      <c r="F322" s="4" t="s">
        <v>4216</v>
      </c>
      <c r="G322" s="4" t="s">
        <v>239</v>
      </c>
      <c r="H322" s="4" t="s">
        <v>243</v>
      </c>
      <c r="I322" s="4"/>
      <c r="J322" s="4" t="s">
        <v>244</v>
      </c>
      <c r="K322" s="4"/>
    </row>
    <row r="323" spans="2:11" x14ac:dyDescent="0.2">
      <c r="B323" s="4" t="s">
        <v>4924</v>
      </c>
      <c r="C323" s="4">
        <v>2.9</v>
      </c>
      <c r="D323" s="4" t="s">
        <v>39</v>
      </c>
      <c r="E323" s="4" t="s">
        <v>34</v>
      </c>
      <c r="F323" s="4" t="s">
        <v>4218</v>
      </c>
      <c r="G323" s="4" t="s">
        <v>239</v>
      </c>
      <c r="H323" s="4" t="s">
        <v>243</v>
      </c>
      <c r="I323" s="4"/>
      <c r="J323" s="4" t="s">
        <v>244</v>
      </c>
      <c r="K323" s="4"/>
    </row>
    <row r="324" spans="2:11" x14ac:dyDescent="0.2">
      <c r="B324" s="4" t="s">
        <v>4925</v>
      </c>
      <c r="C324" s="4">
        <v>2.9</v>
      </c>
      <c r="D324" s="4" t="s">
        <v>39</v>
      </c>
      <c r="E324" s="4" t="s">
        <v>35</v>
      </c>
      <c r="F324" s="4" t="s">
        <v>4220</v>
      </c>
      <c r="G324" s="4" t="s">
        <v>239</v>
      </c>
      <c r="H324" s="4" t="s">
        <v>243</v>
      </c>
      <c r="I324" s="4"/>
      <c r="J324" s="4" t="s">
        <v>244</v>
      </c>
      <c r="K324" s="4"/>
    </row>
    <row r="325" spans="2:11" x14ac:dyDescent="0.2">
      <c r="B325" s="4" t="s">
        <v>4926</v>
      </c>
      <c r="C325" s="4">
        <v>2.9</v>
      </c>
      <c r="D325" s="4" t="s">
        <v>39</v>
      </c>
      <c r="E325" s="4" t="s">
        <v>36</v>
      </c>
      <c r="F325" s="4" t="s">
        <v>4222</v>
      </c>
      <c r="G325" s="4" t="s">
        <v>239</v>
      </c>
      <c r="H325" s="4" t="s">
        <v>243</v>
      </c>
      <c r="I325" s="4"/>
      <c r="J325" s="4" t="s">
        <v>244</v>
      </c>
      <c r="K325" s="4"/>
    </row>
    <row r="326" spans="2:11" x14ac:dyDescent="0.2">
      <c r="B326" s="4" t="s">
        <v>4927</v>
      </c>
      <c r="C326" s="4">
        <v>2.9</v>
      </c>
      <c r="D326" s="4" t="s">
        <v>39</v>
      </c>
      <c r="E326" s="4" t="s">
        <v>37</v>
      </c>
      <c r="F326" s="4" t="s">
        <v>4224</v>
      </c>
      <c r="G326" s="4" t="s">
        <v>239</v>
      </c>
      <c r="H326" s="4" t="s">
        <v>243</v>
      </c>
      <c r="I326" s="4"/>
      <c r="J326" s="4" t="s">
        <v>244</v>
      </c>
      <c r="K326" s="4"/>
    </row>
    <row r="327" spans="2:11" x14ac:dyDescent="0.2">
      <c r="B327" s="4" t="s">
        <v>4928</v>
      </c>
      <c r="C327" s="4">
        <v>2.9</v>
      </c>
      <c r="D327" s="4" t="s">
        <v>39</v>
      </c>
      <c r="E327" s="4" t="s">
        <v>38</v>
      </c>
      <c r="F327" s="4" t="s">
        <v>4226</v>
      </c>
      <c r="G327" s="4" t="s">
        <v>239</v>
      </c>
      <c r="H327" s="4" t="s">
        <v>243</v>
      </c>
      <c r="I327" s="4"/>
      <c r="J327" s="4" t="s">
        <v>244</v>
      </c>
      <c r="K327" s="4"/>
    </row>
    <row r="328" spans="2:11" x14ac:dyDescent="0.2">
      <c r="B328" s="4" t="s">
        <v>4929</v>
      </c>
      <c r="C328" s="4">
        <v>2.9</v>
      </c>
      <c r="D328" s="4" t="s">
        <v>39</v>
      </c>
      <c r="E328" s="4" t="s">
        <v>39</v>
      </c>
      <c r="F328" s="4" t="s">
        <v>4228</v>
      </c>
      <c r="G328" s="4" t="s">
        <v>239</v>
      </c>
      <c r="H328" s="4" t="s">
        <v>243</v>
      </c>
      <c r="I328" s="4"/>
      <c r="J328" s="4" t="s">
        <v>244</v>
      </c>
      <c r="K328" s="4"/>
    </row>
    <row r="329" spans="2:11" x14ac:dyDescent="0.2">
      <c r="B329" s="4" t="s">
        <v>4930</v>
      </c>
      <c r="C329" s="4">
        <v>2.9</v>
      </c>
      <c r="D329" s="4" t="s">
        <v>39</v>
      </c>
      <c r="E329" s="4" t="s">
        <v>56</v>
      </c>
      <c r="F329" s="4" t="s">
        <v>4230</v>
      </c>
      <c r="G329" s="4" t="s">
        <v>239</v>
      </c>
      <c r="H329" s="4" t="s">
        <v>243</v>
      </c>
      <c r="I329" s="4"/>
      <c r="J329" s="4" t="s">
        <v>244</v>
      </c>
      <c r="K329" s="4"/>
    </row>
    <row r="330" spans="2:11" x14ac:dyDescent="0.2">
      <c r="B330" s="4" t="s">
        <v>4931</v>
      </c>
      <c r="C330" s="4">
        <v>2.9</v>
      </c>
      <c r="D330" s="4" t="s">
        <v>39</v>
      </c>
      <c r="E330" s="4" t="s">
        <v>58</v>
      </c>
      <c r="F330" s="4" t="s">
        <v>4232</v>
      </c>
      <c r="G330" s="4" t="s">
        <v>239</v>
      </c>
      <c r="H330" s="4" t="s">
        <v>243</v>
      </c>
      <c r="I330" s="4"/>
      <c r="J330" s="4" t="s">
        <v>244</v>
      </c>
      <c r="K330" s="4"/>
    </row>
    <row r="331" spans="2:11" x14ac:dyDescent="0.2">
      <c r="B331" s="4" t="s">
        <v>4932</v>
      </c>
      <c r="C331" s="4">
        <v>2.9</v>
      </c>
      <c r="D331" s="4" t="s">
        <v>39</v>
      </c>
      <c r="E331" s="4" t="s">
        <v>60</v>
      </c>
      <c r="F331" s="4" t="s">
        <v>4234</v>
      </c>
      <c r="G331" s="4" t="s">
        <v>239</v>
      </c>
      <c r="H331" s="4" t="s">
        <v>243</v>
      </c>
      <c r="I331" s="4"/>
      <c r="J331" s="4" t="s">
        <v>244</v>
      </c>
      <c r="K331" s="4"/>
    </row>
    <row r="332" spans="2:11" x14ac:dyDescent="0.2">
      <c r="B332" s="4" t="s">
        <v>4933</v>
      </c>
      <c r="C332" s="4">
        <v>2.9</v>
      </c>
      <c r="D332" s="4" t="s">
        <v>39</v>
      </c>
      <c r="E332" s="4" t="s">
        <v>62</v>
      </c>
      <c r="F332" s="4" t="s">
        <v>4236</v>
      </c>
      <c r="G332" s="4" t="s">
        <v>239</v>
      </c>
      <c r="H332" s="4" t="s">
        <v>242</v>
      </c>
      <c r="I332" s="4"/>
      <c r="J332" s="4"/>
      <c r="K332" s="4"/>
    </row>
    <row r="333" spans="2:11" x14ac:dyDescent="0.2">
      <c r="B333" s="4" t="s">
        <v>4934</v>
      </c>
      <c r="C333" s="4">
        <v>2.9</v>
      </c>
      <c r="D333" s="4" t="s">
        <v>39</v>
      </c>
      <c r="E333" s="4" t="s">
        <v>64</v>
      </c>
      <c r="F333" s="4" t="s">
        <v>4238</v>
      </c>
      <c r="G333" s="4" t="s">
        <v>239</v>
      </c>
      <c r="H333" s="4" t="s">
        <v>242</v>
      </c>
      <c r="I333" s="4"/>
      <c r="J333" s="4"/>
      <c r="K333" s="4"/>
    </row>
    <row r="334" spans="2:11" x14ac:dyDescent="0.2">
      <c r="B334" s="4" t="s">
        <v>4935</v>
      </c>
      <c r="C334" s="4">
        <v>2.9</v>
      </c>
      <c r="D334" s="4" t="s">
        <v>56</v>
      </c>
      <c r="E334" s="4" t="s">
        <v>8</v>
      </c>
      <c r="F334" s="4" t="s">
        <v>4262</v>
      </c>
      <c r="G334" s="4" t="s">
        <v>781</v>
      </c>
      <c r="H334" s="4" t="s">
        <v>240</v>
      </c>
      <c r="I334" s="4"/>
      <c r="J334" s="4"/>
      <c r="K334" s="4"/>
    </row>
    <row r="335" spans="2:11" x14ac:dyDescent="0.2">
      <c r="B335" s="4" t="s">
        <v>4936</v>
      </c>
      <c r="C335" s="4">
        <v>2.9</v>
      </c>
      <c r="D335" s="4" t="s">
        <v>56</v>
      </c>
      <c r="E335" s="4" t="s">
        <v>24</v>
      </c>
      <c r="F335" s="4" t="s">
        <v>4264</v>
      </c>
      <c r="G335" s="4" t="s">
        <v>781</v>
      </c>
      <c r="H335" s="4" t="s">
        <v>240</v>
      </c>
      <c r="I335" s="4"/>
      <c r="J335" s="4"/>
      <c r="K335" s="4"/>
    </row>
    <row r="336" spans="2:11" x14ac:dyDescent="0.2">
      <c r="B336" s="4" t="s">
        <v>4937</v>
      </c>
      <c r="C336" s="4">
        <v>2.9</v>
      </c>
      <c r="D336" s="4" t="s">
        <v>56</v>
      </c>
      <c r="E336" s="4" t="s">
        <v>25</v>
      </c>
      <c r="F336" s="4" t="s">
        <v>4266</v>
      </c>
      <c r="G336" s="4" t="s">
        <v>781</v>
      </c>
      <c r="H336" s="4" t="s">
        <v>240</v>
      </c>
      <c r="I336" s="4"/>
      <c r="J336" s="4"/>
      <c r="K336" s="4"/>
    </row>
    <row r="337" spans="2:11" x14ac:dyDescent="0.2">
      <c r="B337" s="4" t="s">
        <v>4938</v>
      </c>
      <c r="C337" s="4">
        <v>2.9</v>
      </c>
      <c r="D337" s="4" t="s">
        <v>56</v>
      </c>
      <c r="E337" s="4" t="s">
        <v>26</v>
      </c>
      <c r="F337" s="4" t="s">
        <v>4268</v>
      </c>
      <c r="G337" s="4" t="s">
        <v>239</v>
      </c>
      <c r="H337" s="4" t="s">
        <v>241</v>
      </c>
      <c r="I337" s="4" t="s">
        <v>24326</v>
      </c>
      <c r="J337" s="4"/>
      <c r="K337" s="4"/>
    </row>
    <row r="338" spans="2:11" x14ac:dyDescent="0.2">
      <c r="B338" s="4" t="s">
        <v>4939</v>
      </c>
      <c r="C338" s="4">
        <v>2.9</v>
      </c>
      <c r="D338" s="4" t="s">
        <v>56</v>
      </c>
      <c r="E338" s="4" t="s">
        <v>27</v>
      </c>
      <c r="F338" s="4" t="s">
        <v>4270</v>
      </c>
      <c r="G338" s="4" t="s">
        <v>239</v>
      </c>
      <c r="H338" s="4" t="s">
        <v>240</v>
      </c>
      <c r="I338" s="4"/>
      <c r="J338" s="4"/>
      <c r="K338" s="4"/>
    </row>
    <row r="339" spans="2:11" x14ac:dyDescent="0.2">
      <c r="B339" s="4" t="s">
        <v>4940</v>
      </c>
      <c r="C339" s="4">
        <v>2.9</v>
      </c>
      <c r="D339" s="4" t="s">
        <v>56</v>
      </c>
      <c r="E339" s="4" t="s">
        <v>28</v>
      </c>
      <c r="F339" s="4" t="s">
        <v>4272</v>
      </c>
      <c r="G339" s="4" t="s">
        <v>781</v>
      </c>
      <c r="H339" s="4" t="s">
        <v>240</v>
      </c>
      <c r="I339" s="4"/>
      <c r="J339" s="4"/>
      <c r="K339" s="4"/>
    </row>
    <row r="340" spans="2:11" x14ac:dyDescent="0.2">
      <c r="B340" s="4" t="s">
        <v>4941</v>
      </c>
      <c r="C340" s="4">
        <v>2.9</v>
      </c>
      <c r="D340" s="4" t="s">
        <v>56</v>
      </c>
      <c r="E340" s="4" t="s">
        <v>29</v>
      </c>
      <c r="F340" s="4" t="s">
        <v>4274</v>
      </c>
      <c r="G340" s="4" t="s">
        <v>781</v>
      </c>
      <c r="H340" s="4" t="s">
        <v>240</v>
      </c>
      <c r="I340" s="4"/>
      <c r="J340" s="4"/>
      <c r="K340" s="4"/>
    </row>
    <row r="341" spans="2:11" x14ac:dyDescent="0.2">
      <c r="B341" s="4" t="s">
        <v>4942</v>
      </c>
      <c r="C341" s="4">
        <v>2.9</v>
      </c>
      <c r="D341" s="4" t="s">
        <v>56</v>
      </c>
      <c r="E341" s="4" t="s">
        <v>30</v>
      </c>
      <c r="F341" s="4" t="s">
        <v>4276</v>
      </c>
      <c r="G341" s="4" t="s">
        <v>781</v>
      </c>
      <c r="H341" s="4" t="s">
        <v>240</v>
      </c>
      <c r="I341" s="4"/>
      <c r="J341" s="4"/>
      <c r="K341" s="4"/>
    </row>
    <row r="342" spans="2:11" x14ac:dyDescent="0.2">
      <c r="B342" s="4" t="s">
        <v>4943</v>
      </c>
      <c r="C342" s="4">
        <v>2.9</v>
      </c>
      <c r="D342" s="4" t="s">
        <v>56</v>
      </c>
      <c r="E342" s="4" t="s">
        <v>31</v>
      </c>
      <c r="F342" s="4" t="s">
        <v>4278</v>
      </c>
      <c r="G342" s="4" t="s">
        <v>239</v>
      </c>
      <c r="H342" s="4" t="s">
        <v>242</v>
      </c>
      <c r="I342" s="4"/>
      <c r="J342" s="4"/>
      <c r="K342" s="4"/>
    </row>
    <row r="343" spans="2:11" x14ac:dyDescent="0.2">
      <c r="B343" s="4" t="s">
        <v>4944</v>
      </c>
      <c r="C343" s="4">
        <v>2.9</v>
      </c>
      <c r="D343" s="4" t="s">
        <v>56</v>
      </c>
      <c r="E343" s="4" t="s">
        <v>32</v>
      </c>
      <c r="F343" s="4" t="s">
        <v>4280</v>
      </c>
      <c r="G343" s="4" t="s">
        <v>239</v>
      </c>
      <c r="H343" s="4" t="s">
        <v>243</v>
      </c>
      <c r="I343" s="4"/>
      <c r="J343" s="4" t="s">
        <v>244</v>
      </c>
      <c r="K343" s="4"/>
    </row>
    <row r="344" spans="2:11" x14ac:dyDescent="0.2">
      <c r="B344" s="4" t="s">
        <v>4945</v>
      </c>
      <c r="C344" s="4">
        <v>2.9</v>
      </c>
      <c r="D344" s="4" t="s">
        <v>56</v>
      </c>
      <c r="E344" s="4" t="s">
        <v>33</v>
      </c>
      <c r="F344" s="4" t="s">
        <v>4282</v>
      </c>
      <c r="G344" s="4" t="s">
        <v>239</v>
      </c>
      <c r="H344" s="4" t="s">
        <v>243</v>
      </c>
      <c r="I344" s="4"/>
      <c r="J344" s="4" t="s">
        <v>244</v>
      </c>
      <c r="K344" s="4"/>
    </row>
    <row r="345" spans="2:11" x14ac:dyDescent="0.2">
      <c r="B345" s="4" t="s">
        <v>4946</v>
      </c>
      <c r="C345" s="4">
        <v>2.9</v>
      </c>
      <c r="D345" s="4" t="s">
        <v>56</v>
      </c>
      <c r="E345" s="4" t="s">
        <v>34</v>
      </c>
      <c r="F345" s="4" t="s">
        <v>4284</v>
      </c>
      <c r="G345" s="4" t="s">
        <v>239</v>
      </c>
      <c r="H345" s="4" t="s">
        <v>243</v>
      </c>
      <c r="I345" s="4"/>
      <c r="J345" s="4" t="s">
        <v>244</v>
      </c>
      <c r="K345" s="4"/>
    </row>
    <row r="346" spans="2:11" x14ac:dyDescent="0.2">
      <c r="B346" s="4" t="s">
        <v>4947</v>
      </c>
      <c r="C346" s="4">
        <v>2.9</v>
      </c>
      <c r="D346" s="4" t="s">
        <v>56</v>
      </c>
      <c r="E346" s="4" t="s">
        <v>35</v>
      </c>
      <c r="F346" s="4" t="s">
        <v>4286</v>
      </c>
      <c r="G346" s="4" t="s">
        <v>239</v>
      </c>
      <c r="H346" s="4" t="s">
        <v>243</v>
      </c>
      <c r="I346" s="4"/>
      <c r="J346" s="4" t="s">
        <v>244</v>
      </c>
      <c r="K346" s="4"/>
    </row>
    <row r="347" spans="2:11" x14ac:dyDescent="0.2">
      <c r="B347" s="4" t="s">
        <v>4948</v>
      </c>
      <c r="C347" s="4">
        <v>2.9</v>
      </c>
      <c r="D347" s="4" t="s">
        <v>56</v>
      </c>
      <c r="E347" s="4" t="s">
        <v>36</v>
      </c>
      <c r="F347" s="4" t="s">
        <v>4288</v>
      </c>
      <c r="G347" s="4" t="s">
        <v>239</v>
      </c>
      <c r="H347" s="4" t="s">
        <v>243</v>
      </c>
      <c r="I347" s="4"/>
      <c r="J347" s="4" t="s">
        <v>244</v>
      </c>
      <c r="K347" s="4"/>
    </row>
    <row r="348" spans="2:11" x14ac:dyDescent="0.2">
      <c r="B348" s="4" t="s">
        <v>4949</v>
      </c>
      <c r="C348" s="4">
        <v>2.9</v>
      </c>
      <c r="D348" s="4" t="s">
        <v>56</v>
      </c>
      <c r="E348" s="4" t="s">
        <v>37</v>
      </c>
      <c r="F348" s="4" t="s">
        <v>4290</v>
      </c>
      <c r="G348" s="4" t="s">
        <v>239</v>
      </c>
      <c r="H348" s="4" t="s">
        <v>243</v>
      </c>
      <c r="I348" s="4"/>
      <c r="J348" s="4" t="s">
        <v>244</v>
      </c>
      <c r="K348" s="4"/>
    </row>
    <row r="349" spans="2:11" x14ac:dyDescent="0.2">
      <c r="B349" s="4" t="s">
        <v>4950</v>
      </c>
      <c r="C349" s="4">
        <v>2.9</v>
      </c>
      <c r="D349" s="4" t="s">
        <v>56</v>
      </c>
      <c r="E349" s="4" t="s">
        <v>38</v>
      </c>
      <c r="F349" s="4" t="s">
        <v>4292</v>
      </c>
      <c r="G349" s="4" t="s">
        <v>239</v>
      </c>
      <c r="H349" s="4" t="s">
        <v>243</v>
      </c>
      <c r="I349" s="4"/>
      <c r="J349" s="4" t="s">
        <v>244</v>
      </c>
      <c r="K349" s="4"/>
    </row>
    <row r="350" spans="2:11" x14ac:dyDescent="0.2">
      <c r="B350" s="4" t="s">
        <v>4951</v>
      </c>
      <c r="C350" s="4">
        <v>2.9</v>
      </c>
      <c r="D350" s="4" t="s">
        <v>56</v>
      </c>
      <c r="E350" s="4" t="s">
        <v>39</v>
      </c>
      <c r="F350" s="4" t="s">
        <v>4294</v>
      </c>
      <c r="G350" s="4" t="s">
        <v>239</v>
      </c>
      <c r="H350" s="4" t="s">
        <v>243</v>
      </c>
      <c r="I350" s="4"/>
      <c r="J350" s="4" t="s">
        <v>244</v>
      </c>
      <c r="K350" s="4"/>
    </row>
    <row r="351" spans="2:11" x14ac:dyDescent="0.2">
      <c r="B351" s="4" t="s">
        <v>4952</v>
      </c>
      <c r="C351" s="4">
        <v>2.9</v>
      </c>
      <c r="D351" s="4" t="s">
        <v>56</v>
      </c>
      <c r="E351" s="4" t="s">
        <v>56</v>
      </c>
      <c r="F351" s="4" t="s">
        <v>4296</v>
      </c>
      <c r="G351" s="4" t="s">
        <v>239</v>
      </c>
      <c r="H351" s="4" t="s">
        <v>243</v>
      </c>
      <c r="I351" s="4"/>
      <c r="J351" s="4" t="s">
        <v>244</v>
      </c>
      <c r="K351" s="4"/>
    </row>
    <row r="352" spans="2:11" x14ac:dyDescent="0.2">
      <c r="B352" s="4" t="s">
        <v>4953</v>
      </c>
      <c r="C352" s="4">
        <v>2.9</v>
      </c>
      <c r="D352" s="4" t="s">
        <v>56</v>
      </c>
      <c r="E352" s="4" t="s">
        <v>58</v>
      </c>
      <c r="F352" s="4" t="s">
        <v>4298</v>
      </c>
      <c r="G352" s="4" t="s">
        <v>239</v>
      </c>
      <c r="H352" s="4" t="s">
        <v>243</v>
      </c>
      <c r="I352" s="4"/>
      <c r="J352" s="4" t="s">
        <v>244</v>
      </c>
      <c r="K352" s="4"/>
    </row>
    <row r="353" spans="2:11" x14ac:dyDescent="0.2">
      <c r="B353" s="4" t="s">
        <v>4954</v>
      </c>
      <c r="C353" s="4">
        <v>2.9</v>
      </c>
      <c r="D353" s="4" t="s">
        <v>56</v>
      </c>
      <c r="E353" s="4" t="s">
        <v>60</v>
      </c>
      <c r="F353" s="4" t="s">
        <v>4300</v>
      </c>
      <c r="G353" s="4" t="s">
        <v>239</v>
      </c>
      <c r="H353" s="4" t="s">
        <v>243</v>
      </c>
      <c r="I353" s="4"/>
      <c r="J353" s="4" t="s">
        <v>244</v>
      </c>
      <c r="K353" s="4"/>
    </row>
    <row r="354" spans="2:11" x14ac:dyDescent="0.2">
      <c r="B354" s="4" t="s">
        <v>4955</v>
      </c>
      <c r="C354" s="4">
        <v>2.9</v>
      </c>
      <c r="D354" s="4" t="s">
        <v>56</v>
      </c>
      <c r="E354" s="4" t="s">
        <v>62</v>
      </c>
      <c r="F354" s="4" t="s">
        <v>4302</v>
      </c>
      <c r="G354" s="4" t="s">
        <v>239</v>
      </c>
      <c r="H354" s="4" t="s">
        <v>242</v>
      </c>
      <c r="I354" s="4"/>
      <c r="J354" s="4"/>
      <c r="K354" s="4"/>
    </row>
    <row r="355" spans="2:11" x14ac:dyDescent="0.2">
      <c r="B355" s="4" t="s">
        <v>4956</v>
      </c>
      <c r="C355" s="4">
        <v>2.9</v>
      </c>
      <c r="D355" s="4" t="s">
        <v>56</v>
      </c>
      <c r="E355" s="4" t="s">
        <v>64</v>
      </c>
      <c r="F355" s="4" t="s">
        <v>4304</v>
      </c>
      <c r="G355" s="4" t="s">
        <v>239</v>
      </c>
      <c r="H355" s="4" t="s">
        <v>242</v>
      </c>
      <c r="I355" s="4"/>
      <c r="J355" s="4"/>
      <c r="K355" s="4"/>
    </row>
    <row r="356" spans="2:11" x14ac:dyDescent="0.2">
      <c r="B356" s="4" t="s">
        <v>4957</v>
      </c>
      <c r="C356" s="4">
        <v>2.9</v>
      </c>
      <c r="D356" s="4" t="s">
        <v>58</v>
      </c>
      <c r="E356" s="4" t="s">
        <v>8</v>
      </c>
      <c r="F356" s="4" t="s">
        <v>4328</v>
      </c>
      <c r="G356" s="4" t="s">
        <v>781</v>
      </c>
      <c r="H356" s="4" t="s">
        <v>240</v>
      </c>
      <c r="I356" s="4"/>
      <c r="J356" s="4"/>
      <c r="K356" s="4"/>
    </row>
    <row r="357" spans="2:11" x14ac:dyDescent="0.2">
      <c r="B357" s="4" t="s">
        <v>4958</v>
      </c>
      <c r="C357" s="4">
        <v>2.9</v>
      </c>
      <c r="D357" s="4" t="s">
        <v>58</v>
      </c>
      <c r="E357" s="4" t="s">
        <v>24</v>
      </c>
      <c r="F357" s="4" t="s">
        <v>4330</v>
      </c>
      <c r="G357" s="4" t="s">
        <v>781</v>
      </c>
      <c r="H357" s="4" t="s">
        <v>240</v>
      </c>
      <c r="I357" s="4"/>
      <c r="J357" s="4"/>
      <c r="K357" s="4"/>
    </row>
    <row r="358" spans="2:11" x14ac:dyDescent="0.2">
      <c r="B358" s="4" t="s">
        <v>4959</v>
      </c>
      <c r="C358" s="4">
        <v>2.9</v>
      </c>
      <c r="D358" s="4" t="s">
        <v>58</v>
      </c>
      <c r="E358" s="4" t="s">
        <v>25</v>
      </c>
      <c r="F358" s="4" t="s">
        <v>4332</v>
      </c>
      <c r="G358" s="4" t="s">
        <v>781</v>
      </c>
      <c r="H358" s="4" t="s">
        <v>240</v>
      </c>
      <c r="I358" s="4"/>
      <c r="J358" s="4"/>
      <c r="K358" s="4"/>
    </row>
    <row r="359" spans="2:11" x14ac:dyDescent="0.2">
      <c r="B359" s="4" t="s">
        <v>4960</v>
      </c>
      <c r="C359" s="4">
        <v>2.9</v>
      </c>
      <c r="D359" s="4" t="s">
        <v>58</v>
      </c>
      <c r="E359" s="4" t="s">
        <v>26</v>
      </c>
      <c r="F359" s="4" t="s">
        <v>4334</v>
      </c>
      <c r="G359" s="4" t="s">
        <v>239</v>
      </c>
      <c r="H359" s="4" t="s">
        <v>241</v>
      </c>
      <c r="I359" s="4" t="s">
        <v>24326</v>
      </c>
      <c r="J359" s="4"/>
      <c r="K359" s="4"/>
    </row>
    <row r="360" spans="2:11" x14ac:dyDescent="0.2">
      <c r="B360" s="4" t="s">
        <v>4961</v>
      </c>
      <c r="C360" s="4">
        <v>2.9</v>
      </c>
      <c r="D360" s="4" t="s">
        <v>58</v>
      </c>
      <c r="E360" s="4" t="s">
        <v>27</v>
      </c>
      <c r="F360" s="4" t="s">
        <v>4336</v>
      </c>
      <c r="G360" s="4" t="s">
        <v>239</v>
      </c>
      <c r="H360" s="4" t="s">
        <v>240</v>
      </c>
      <c r="I360" s="4"/>
      <c r="J360" s="4"/>
      <c r="K360" s="4"/>
    </row>
    <row r="361" spans="2:11" x14ac:dyDescent="0.2">
      <c r="B361" s="4" t="s">
        <v>4962</v>
      </c>
      <c r="C361" s="4">
        <v>2.9</v>
      </c>
      <c r="D361" s="4" t="s">
        <v>58</v>
      </c>
      <c r="E361" s="4" t="s">
        <v>28</v>
      </c>
      <c r="F361" s="4" t="s">
        <v>4338</v>
      </c>
      <c r="G361" s="4" t="s">
        <v>781</v>
      </c>
      <c r="H361" s="4" t="s">
        <v>240</v>
      </c>
      <c r="I361" s="4"/>
      <c r="J361" s="4"/>
      <c r="K361" s="4"/>
    </row>
    <row r="362" spans="2:11" x14ac:dyDescent="0.2">
      <c r="B362" s="4" t="s">
        <v>4963</v>
      </c>
      <c r="C362" s="4">
        <v>2.9</v>
      </c>
      <c r="D362" s="4" t="s">
        <v>58</v>
      </c>
      <c r="E362" s="4" t="s">
        <v>29</v>
      </c>
      <c r="F362" s="4" t="s">
        <v>4340</v>
      </c>
      <c r="G362" s="4" t="s">
        <v>781</v>
      </c>
      <c r="H362" s="4" t="s">
        <v>240</v>
      </c>
      <c r="I362" s="4"/>
      <c r="J362" s="4"/>
      <c r="K362" s="4"/>
    </row>
    <row r="363" spans="2:11" x14ac:dyDescent="0.2">
      <c r="B363" s="4" t="s">
        <v>4964</v>
      </c>
      <c r="C363" s="4">
        <v>2.9</v>
      </c>
      <c r="D363" s="4" t="s">
        <v>58</v>
      </c>
      <c r="E363" s="4" t="s">
        <v>30</v>
      </c>
      <c r="F363" s="4" t="s">
        <v>4342</v>
      </c>
      <c r="G363" s="4" t="s">
        <v>781</v>
      </c>
      <c r="H363" s="4" t="s">
        <v>240</v>
      </c>
      <c r="I363" s="4"/>
      <c r="J363" s="4"/>
      <c r="K363" s="4"/>
    </row>
    <row r="364" spans="2:11" x14ac:dyDescent="0.2">
      <c r="B364" s="4" t="s">
        <v>4965</v>
      </c>
      <c r="C364" s="4">
        <v>2.9</v>
      </c>
      <c r="D364" s="4" t="s">
        <v>58</v>
      </c>
      <c r="E364" s="4" t="s">
        <v>31</v>
      </c>
      <c r="F364" s="4" t="s">
        <v>4344</v>
      </c>
      <c r="G364" s="4" t="s">
        <v>239</v>
      </c>
      <c r="H364" s="4" t="s">
        <v>242</v>
      </c>
      <c r="I364" s="4"/>
      <c r="J364" s="4"/>
      <c r="K364" s="4"/>
    </row>
    <row r="365" spans="2:11" x14ac:dyDescent="0.2">
      <c r="B365" s="4" t="s">
        <v>4966</v>
      </c>
      <c r="C365" s="4">
        <v>2.9</v>
      </c>
      <c r="D365" s="4" t="s">
        <v>58</v>
      </c>
      <c r="E365" s="4" t="s">
        <v>32</v>
      </c>
      <c r="F365" s="4" t="s">
        <v>4346</v>
      </c>
      <c r="G365" s="4" t="s">
        <v>239</v>
      </c>
      <c r="H365" s="4" t="s">
        <v>243</v>
      </c>
      <c r="I365" s="4"/>
      <c r="J365" s="4" t="s">
        <v>244</v>
      </c>
      <c r="K365" s="4"/>
    </row>
    <row r="366" spans="2:11" x14ac:dyDescent="0.2">
      <c r="B366" s="4" t="s">
        <v>4967</v>
      </c>
      <c r="C366" s="4">
        <v>2.9</v>
      </c>
      <c r="D366" s="4" t="s">
        <v>58</v>
      </c>
      <c r="E366" s="4" t="s">
        <v>33</v>
      </c>
      <c r="F366" s="4" t="s">
        <v>4348</v>
      </c>
      <c r="G366" s="4" t="s">
        <v>239</v>
      </c>
      <c r="H366" s="4" t="s">
        <v>243</v>
      </c>
      <c r="I366" s="4"/>
      <c r="J366" s="4" t="s">
        <v>244</v>
      </c>
      <c r="K366" s="4"/>
    </row>
    <row r="367" spans="2:11" x14ac:dyDescent="0.2">
      <c r="B367" s="4" t="s">
        <v>4968</v>
      </c>
      <c r="C367" s="4">
        <v>2.9</v>
      </c>
      <c r="D367" s="4" t="s">
        <v>58</v>
      </c>
      <c r="E367" s="4" t="s">
        <v>34</v>
      </c>
      <c r="F367" s="4" t="s">
        <v>4350</v>
      </c>
      <c r="G367" s="4" t="s">
        <v>239</v>
      </c>
      <c r="H367" s="4" t="s">
        <v>243</v>
      </c>
      <c r="I367" s="4"/>
      <c r="J367" s="4" t="s">
        <v>244</v>
      </c>
      <c r="K367" s="4"/>
    </row>
    <row r="368" spans="2:11" x14ac:dyDescent="0.2">
      <c r="B368" s="4" t="s">
        <v>4969</v>
      </c>
      <c r="C368" s="4">
        <v>2.9</v>
      </c>
      <c r="D368" s="4" t="s">
        <v>58</v>
      </c>
      <c r="E368" s="4" t="s">
        <v>35</v>
      </c>
      <c r="F368" s="4" t="s">
        <v>4352</v>
      </c>
      <c r="G368" s="4" t="s">
        <v>239</v>
      </c>
      <c r="H368" s="4" t="s">
        <v>243</v>
      </c>
      <c r="I368" s="4"/>
      <c r="J368" s="4" t="s">
        <v>244</v>
      </c>
      <c r="K368" s="4"/>
    </row>
    <row r="369" spans="2:11" x14ac:dyDescent="0.2">
      <c r="B369" s="4" t="s">
        <v>4970</v>
      </c>
      <c r="C369" s="4">
        <v>2.9</v>
      </c>
      <c r="D369" s="4" t="s">
        <v>58</v>
      </c>
      <c r="E369" s="4" t="s">
        <v>36</v>
      </c>
      <c r="F369" s="4" t="s">
        <v>4354</v>
      </c>
      <c r="G369" s="4" t="s">
        <v>239</v>
      </c>
      <c r="H369" s="4" t="s">
        <v>243</v>
      </c>
      <c r="I369" s="4"/>
      <c r="J369" s="4" t="s">
        <v>244</v>
      </c>
      <c r="K369" s="4"/>
    </row>
    <row r="370" spans="2:11" x14ac:dyDescent="0.2">
      <c r="B370" s="4" t="s">
        <v>4971</v>
      </c>
      <c r="C370" s="4">
        <v>2.9</v>
      </c>
      <c r="D370" s="4" t="s">
        <v>58</v>
      </c>
      <c r="E370" s="4" t="s">
        <v>37</v>
      </c>
      <c r="F370" s="4" t="s">
        <v>4356</v>
      </c>
      <c r="G370" s="4" t="s">
        <v>239</v>
      </c>
      <c r="H370" s="4" t="s">
        <v>243</v>
      </c>
      <c r="I370" s="4"/>
      <c r="J370" s="4" t="s">
        <v>244</v>
      </c>
      <c r="K370" s="4"/>
    </row>
    <row r="371" spans="2:11" x14ac:dyDescent="0.2">
      <c r="B371" s="4" t="s">
        <v>4972</v>
      </c>
      <c r="C371" s="4">
        <v>2.9</v>
      </c>
      <c r="D371" s="4" t="s">
        <v>58</v>
      </c>
      <c r="E371" s="4" t="s">
        <v>38</v>
      </c>
      <c r="F371" s="4" t="s">
        <v>4358</v>
      </c>
      <c r="G371" s="4" t="s">
        <v>239</v>
      </c>
      <c r="H371" s="4" t="s">
        <v>243</v>
      </c>
      <c r="I371" s="4"/>
      <c r="J371" s="4" t="s">
        <v>244</v>
      </c>
      <c r="K371" s="4"/>
    </row>
    <row r="372" spans="2:11" x14ac:dyDescent="0.2">
      <c r="B372" s="4" t="s">
        <v>4973</v>
      </c>
      <c r="C372" s="4">
        <v>2.9</v>
      </c>
      <c r="D372" s="4" t="s">
        <v>58</v>
      </c>
      <c r="E372" s="4" t="s">
        <v>39</v>
      </c>
      <c r="F372" s="4" t="s">
        <v>4360</v>
      </c>
      <c r="G372" s="4" t="s">
        <v>239</v>
      </c>
      <c r="H372" s="4" t="s">
        <v>243</v>
      </c>
      <c r="I372" s="4"/>
      <c r="J372" s="4" t="s">
        <v>244</v>
      </c>
      <c r="K372" s="4"/>
    </row>
    <row r="373" spans="2:11" x14ac:dyDescent="0.2">
      <c r="B373" s="4" t="s">
        <v>4974</v>
      </c>
      <c r="C373" s="4">
        <v>2.9</v>
      </c>
      <c r="D373" s="4" t="s">
        <v>58</v>
      </c>
      <c r="E373" s="4" t="s">
        <v>56</v>
      </c>
      <c r="F373" s="4" t="s">
        <v>4362</v>
      </c>
      <c r="G373" s="4" t="s">
        <v>239</v>
      </c>
      <c r="H373" s="4" t="s">
        <v>243</v>
      </c>
      <c r="I373" s="4"/>
      <c r="J373" s="4" t="s">
        <v>244</v>
      </c>
      <c r="K373" s="4"/>
    </row>
    <row r="374" spans="2:11" x14ac:dyDescent="0.2">
      <c r="B374" s="4" t="s">
        <v>4975</v>
      </c>
      <c r="C374" s="4">
        <v>2.9</v>
      </c>
      <c r="D374" s="4" t="s">
        <v>58</v>
      </c>
      <c r="E374" s="4" t="s">
        <v>58</v>
      </c>
      <c r="F374" s="4" t="s">
        <v>4364</v>
      </c>
      <c r="G374" s="4" t="s">
        <v>239</v>
      </c>
      <c r="H374" s="4" t="s">
        <v>243</v>
      </c>
      <c r="I374" s="4"/>
      <c r="J374" s="4" t="s">
        <v>244</v>
      </c>
      <c r="K374" s="4"/>
    </row>
    <row r="375" spans="2:11" x14ac:dyDescent="0.2">
      <c r="B375" s="4" t="s">
        <v>4976</v>
      </c>
      <c r="C375" s="4">
        <v>2.9</v>
      </c>
      <c r="D375" s="4" t="s">
        <v>58</v>
      </c>
      <c r="E375" s="4" t="s">
        <v>60</v>
      </c>
      <c r="F375" s="4" t="s">
        <v>4366</v>
      </c>
      <c r="G375" s="4" t="s">
        <v>239</v>
      </c>
      <c r="H375" s="4" t="s">
        <v>243</v>
      </c>
      <c r="I375" s="4"/>
      <c r="J375" s="4" t="s">
        <v>244</v>
      </c>
      <c r="K375" s="4"/>
    </row>
    <row r="376" spans="2:11" x14ac:dyDescent="0.2">
      <c r="B376" s="4" t="s">
        <v>4977</v>
      </c>
      <c r="C376" s="4">
        <v>2.9</v>
      </c>
      <c r="D376" s="4" t="s">
        <v>58</v>
      </c>
      <c r="E376" s="4" t="s">
        <v>62</v>
      </c>
      <c r="F376" s="4" t="s">
        <v>4368</v>
      </c>
      <c r="G376" s="4" t="s">
        <v>239</v>
      </c>
      <c r="H376" s="4" t="s">
        <v>242</v>
      </c>
      <c r="I376" s="4"/>
      <c r="J376" s="4"/>
      <c r="K376" s="4"/>
    </row>
    <row r="377" spans="2:11" x14ac:dyDescent="0.2">
      <c r="B377" s="4" t="s">
        <v>4978</v>
      </c>
      <c r="C377" s="4">
        <v>2.9</v>
      </c>
      <c r="D377" s="4" t="s">
        <v>58</v>
      </c>
      <c r="E377" s="4" t="s">
        <v>64</v>
      </c>
      <c r="F377" s="4" t="s">
        <v>4370</v>
      </c>
      <c r="G377" s="4" t="s">
        <v>239</v>
      </c>
      <c r="H377" s="4" t="s">
        <v>242</v>
      </c>
      <c r="I377" s="4"/>
      <c r="J377" s="4"/>
      <c r="K377" s="4"/>
    </row>
    <row r="378" spans="2:11" x14ac:dyDescent="0.2">
      <c r="B378" s="4" t="s">
        <v>4979</v>
      </c>
      <c r="C378" s="4">
        <v>2.9</v>
      </c>
      <c r="D378" s="4" t="s">
        <v>60</v>
      </c>
      <c r="E378" s="4" t="s">
        <v>8</v>
      </c>
      <c r="F378" s="4" t="s">
        <v>4394</v>
      </c>
      <c r="G378" s="4" t="s">
        <v>781</v>
      </c>
      <c r="H378" s="4" t="s">
        <v>240</v>
      </c>
      <c r="I378" s="4"/>
      <c r="J378" s="4"/>
      <c r="K378" s="4"/>
    </row>
    <row r="379" spans="2:11" x14ac:dyDescent="0.2">
      <c r="B379" s="4" t="s">
        <v>4980</v>
      </c>
      <c r="C379" s="4">
        <v>2.9</v>
      </c>
      <c r="D379" s="4" t="s">
        <v>60</v>
      </c>
      <c r="E379" s="4" t="s">
        <v>24</v>
      </c>
      <c r="F379" s="4" t="s">
        <v>4396</v>
      </c>
      <c r="G379" s="4" t="s">
        <v>781</v>
      </c>
      <c r="H379" s="4" t="s">
        <v>240</v>
      </c>
      <c r="I379" s="4"/>
      <c r="J379" s="4"/>
      <c r="K379" s="4"/>
    </row>
    <row r="380" spans="2:11" x14ac:dyDescent="0.2">
      <c r="B380" s="4" t="s">
        <v>4981</v>
      </c>
      <c r="C380" s="4">
        <v>2.9</v>
      </c>
      <c r="D380" s="4" t="s">
        <v>60</v>
      </c>
      <c r="E380" s="4" t="s">
        <v>25</v>
      </c>
      <c r="F380" s="4" t="s">
        <v>4398</v>
      </c>
      <c r="G380" s="4" t="s">
        <v>781</v>
      </c>
      <c r="H380" s="4" t="s">
        <v>240</v>
      </c>
      <c r="I380" s="4"/>
      <c r="J380" s="4"/>
      <c r="K380" s="4"/>
    </row>
    <row r="381" spans="2:11" x14ac:dyDescent="0.2">
      <c r="B381" s="4" t="s">
        <v>4982</v>
      </c>
      <c r="C381" s="4">
        <v>2.9</v>
      </c>
      <c r="D381" s="4" t="s">
        <v>60</v>
      </c>
      <c r="E381" s="4" t="s">
        <v>26</v>
      </c>
      <c r="F381" s="4" t="s">
        <v>4400</v>
      </c>
      <c r="G381" s="4" t="s">
        <v>239</v>
      </c>
      <c r="H381" s="4" t="s">
        <v>241</v>
      </c>
      <c r="I381" s="4" t="s">
        <v>24326</v>
      </c>
      <c r="J381" s="4"/>
      <c r="K381" s="4"/>
    </row>
    <row r="382" spans="2:11" x14ac:dyDescent="0.2">
      <c r="B382" s="4" t="s">
        <v>4983</v>
      </c>
      <c r="C382" s="4">
        <v>2.9</v>
      </c>
      <c r="D382" s="4" t="s">
        <v>60</v>
      </c>
      <c r="E382" s="4" t="s">
        <v>27</v>
      </c>
      <c r="F382" s="4" t="s">
        <v>4402</v>
      </c>
      <c r="G382" s="4" t="s">
        <v>239</v>
      </c>
      <c r="H382" s="4" t="s">
        <v>240</v>
      </c>
      <c r="I382" s="4"/>
      <c r="J382" s="4"/>
      <c r="K382" s="4"/>
    </row>
    <row r="383" spans="2:11" x14ac:dyDescent="0.2">
      <c r="B383" s="4" t="s">
        <v>4984</v>
      </c>
      <c r="C383" s="4">
        <v>2.9</v>
      </c>
      <c r="D383" s="4" t="s">
        <v>60</v>
      </c>
      <c r="E383" s="4" t="s">
        <v>28</v>
      </c>
      <c r="F383" s="4" t="s">
        <v>4404</v>
      </c>
      <c r="G383" s="4" t="s">
        <v>781</v>
      </c>
      <c r="H383" s="4" t="s">
        <v>240</v>
      </c>
      <c r="I383" s="4"/>
      <c r="J383" s="4"/>
      <c r="K383" s="4"/>
    </row>
    <row r="384" spans="2:11" x14ac:dyDescent="0.2">
      <c r="B384" s="4" t="s">
        <v>4985</v>
      </c>
      <c r="C384" s="4">
        <v>2.9</v>
      </c>
      <c r="D384" s="4" t="s">
        <v>60</v>
      </c>
      <c r="E384" s="4" t="s">
        <v>29</v>
      </c>
      <c r="F384" s="4" t="s">
        <v>4406</v>
      </c>
      <c r="G384" s="4" t="s">
        <v>781</v>
      </c>
      <c r="H384" s="4" t="s">
        <v>240</v>
      </c>
      <c r="I384" s="4"/>
      <c r="J384" s="4"/>
      <c r="K384" s="4"/>
    </row>
    <row r="385" spans="2:11" x14ac:dyDescent="0.2">
      <c r="B385" s="4" t="s">
        <v>4986</v>
      </c>
      <c r="C385" s="4">
        <v>2.9</v>
      </c>
      <c r="D385" s="4" t="s">
        <v>60</v>
      </c>
      <c r="E385" s="4" t="s">
        <v>30</v>
      </c>
      <c r="F385" s="4" t="s">
        <v>4408</v>
      </c>
      <c r="G385" s="4" t="s">
        <v>781</v>
      </c>
      <c r="H385" s="4" t="s">
        <v>240</v>
      </c>
      <c r="I385" s="4"/>
      <c r="J385" s="4"/>
      <c r="K385" s="4"/>
    </row>
    <row r="386" spans="2:11" x14ac:dyDescent="0.2">
      <c r="B386" s="4" t="s">
        <v>4987</v>
      </c>
      <c r="C386" s="4">
        <v>2.9</v>
      </c>
      <c r="D386" s="4" t="s">
        <v>60</v>
      </c>
      <c r="E386" s="4" t="s">
        <v>31</v>
      </c>
      <c r="F386" s="4" t="s">
        <v>4410</v>
      </c>
      <c r="G386" s="4" t="s">
        <v>239</v>
      </c>
      <c r="H386" s="4" t="s">
        <v>242</v>
      </c>
      <c r="I386" s="4"/>
      <c r="J386" s="4"/>
      <c r="K386" s="4"/>
    </row>
    <row r="387" spans="2:11" x14ac:dyDescent="0.2">
      <c r="B387" s="4" t="s">
        <v>4988</v>
      </c>
      <c r="C387" s="4">
        <v>2.9</v>
      </c>
      <c r="D387" s="4" t="s">
        <v>60</v>
      </c>
      <c r="E387" s="4" t="s">
        <v>32</v>
      </c>
      <c r="F387" s="4" t="s">
        <v>4412</v>
      </c>
      <c r="G387" s="4" t="s">
        <v>239</v>
      </c>
      <c r="H387" s="4" t="s">
        <v>243</v>
      </c>
      <c r="I387" s="4"/>
      <c r="J387" s="4" t="s">
        <v>244</v>
      </c>
      <c r="K387" s="4"/>
    </row>
    <row r="388" spans="2:11" x14ac:dyDescent="0.2">
      <c r="B388" s="4" t="s">
        <v>4989</v>
      </c>
      <c r="C388" s="4">
        <v>2.9</v>
      </c>
      <c r="D388" s="4" t="s">
        <v>60</v>
      </c>
      <c r="E388" s="4" t="s">
        <v>33</v>
      </c>
      <c r="F388" s="4" t="s">
        <v>4414</v>
      </c>
      <c r="G388" s="4" t="s">
        <v>239</v>
      </c>
      <c r="H388" s="4" t="s">
        <v>243</v>
      </c>
      <c r="I388" s="4"/>
      <c r="J388" s="4" t="s">
        <v>244</v>
      </c>
      <c r="K388" s="4"/>
    </row>
    <row r="389" spans="2:11" x14ac:dyDescent="0.2">
      <c r="B389" s="4" t="s">
        <v>4990</v>
      </c>
      <c r="C389" s="4">
        <v>2.9</v>
      </c>
      <c r="D389" s="4" t="s">
        <v>60</v>
      </c>
      <c r="E389" s="4" t="s">
        <v>34</v>
      </c>
      <c r="F389" s="4" t="s">
        <v>4416</v>
      </c>
      <c r="G389" s="4" t="s">
        <v>239</v>
      </c>
      <c r="H389" s="4" t="s">
        <v>243</v>
      </c>
      <c r="I389" s="4"/>
      <c r="J389" s="4" t="s">
        <v>244</v>
      </c>
      <c r="K389" s="4"/>
    </row>
    <row r="390" spans="2:11" x14ac:dyDescent="0.2">
      <c r="B390" s="4" t="s">
        <v>4991</v>
      </c>
      <c r="C390" s="4">
        <v>2.9</v>
      </c>
      <c r="D390" s="4" t="s">
        <v>60</v>
      </c>
      <c r="E390" s="4" t="s">
        <v>35</v>
      </c>
      <c r="F390" s="4" t="s">
        <v>4418</v>
      </c>
      <c r="G390" s="4" t="s">
        <v>239</v>
      </c>
      <c r="H390" s="4" t="s">
        <v>243</v>
      </c>
      <c r="I390" s="4"/>
      <c r="J390" s="4" t="s">
        <v>244</v>
      </c>
      <c r="K390" s="4"/>
    </row>
    <row r="391" spans="2:11" x14ac:dyDescent="0.2">
      <c r="B391" s="4" t="s">
        <v>4992</v>
      </c>
      <c r="C391" s="4">
        <v>2.9</v>
      </c>
      <c r="D391" s="4" t="s">
        <v>60</v>
      </c>
      <c r="E391" s="4" t="s">
        <v>36</v>
      </c>
      <c r="F391" s="4" t="s">
        <v>4420</v>
      </c>
      <c r="G391" s="4" t="s">
        <v>239</v>
      </c>
      <c r="H391" s="4" t="s">
        <v>243</v>
      </c>
      <c r="I391" s="4"/>
      <c r="J391" s="4" t="s">
        <v>244</v>
      </c>
      <c r="K391" s="4"/>
    </row>
    <row r="392" spans="2:11" x14ac:dyDescent="0.2">
      <c r="B392" s="4" t="s">
        <v>4993</v>
      </c>
      <c r="C392" s="4">
        <v>2.9</v>
      </c>
      <c r="D392" s="4" t="s">
        <v>60</v>
      </c>
      <c r="E392" s="4" t="s">
        <v>37</v>
      </c>
      <c r="F392" s="4" t="s">
        <v>4422</v>
      </c>
      <c r="G392" s="4" t="s">
        <v>239</v>
      </c>
      <c r="H392" s="4" t="s">
        <v>243</v>
      </c>
      <c r="I392" s="4"/>
      <c r="J392" s="4" t="s">
        <v>244</v>
      </c>
      <c r="K392" s="4"/>
    </row>
    <row r="393" spans="2:11" x14ac:dyDescent="0.2">
      <c r="B393" s="4" t="s">
        <v>4994</v>
      </c>
      <c r="C393" s="4">
        <v>2.9</v>
      </c>
      <c r="D393" s="4" t="s">
        <v>60</v>
      </c>
      <c r="E393" s="4" t="s">
        <v>38</v>
      </c>
      <c r="F393" s="4" t="s">
        <v>4424</v>
      </c>
      <c r="G393" s="4" t="s">
        <v>239</v>
      </c>
      <c r="H393" s="4" t="s">
        <v>243</v>
      </c>
      <c r="I393" s="4"/>
      <c r="J393" s="4" t="s">
        <v>244</v>
      </c>
      <c r="K393" s="4"/>
    </row>
    <row r="394" spans="2:11" x14ac:dyDescent="0.2">
      <c r="B394" s="4" t="s">
        <v>4995</v>
      </c>
      <c r="C394" s="4">
        <v>2.9</v>
      </c>
      <c r="D394" s="4" t="s">
        <v>60</v>
      </c>
      <c r="E394" s="4" t="s">
        <v>39</v>
      </c>
      <c r="F394" s="4" t="s">
        <v>4426</v>
      </c>
      <c r="G394" s="4" t="s">
        <v>239</v>
      </c>
      <c r="H394" s="4" t="s">
        <v>243</v>
      </c>
      <c r="I394" s="4"/>
      <c r="J394" s="4" t="s">
        <v>244</v>
      </c>
      <c r="K394" s="4"/>
    </row>
    <row r="395" spans="2:11" x14ac:dyDescent="0.2">
      <c r="B395" s="4" t="s">
        <v>4996</v>
      </c>
      <c r="C395" s="4">
        <v>2.9</v>
      </c>
      <c r="D395" s="4" t="s">
        <v>60</v>
      </c>
      <c r="E395" s="4" t="s">
        <v>56</v>
      </c>
      <c r="F395" s="4" t="s">
        <v>4428</v>
      </c>
      <c r="G395" s="4" t="s">
        <v>239</v>
      </c>
      <c r="H395" s="4" t="s">
        <v>243</v>
      </c>
      <c r="I395" s="4"/>
      <c r="J395" s="4" t="s">
        <v>244</v>
      </c>
      <c r="K395" s="4"/>
    </row>
    <row r="396" spans="2:11" x14ac:dyDescent="0.2">
      <c r="B396" s="4" t="s">
        <v>4997</v>
      </c>
      <c r="C396" s="4">
        <v>2.9</v>
      </c>
      <c r="D396" s="4" t="s">
        <v>60</v>
      </c>
      <c r="E396" s="4" t="s">
        <v>58</v>
      </c>
      <c r="F396" s="4" t="s">
        <v>4430</v>
      </c>
      <c r="G396" s="4" t="s">
        <v>239</v>
      </c>
      <c r="H396" s="4" t="s">
        <v>243</v>
      </c>
      <c r="I396" s="4"/>
      <c r="J396" s="4" t="s">
        <v>244</v>
      </c>
      <c r="K396" s="4"/>
    </row>
    <row r="397" spans="2:11" x14ac:dyDescent="0.2">
      <c r="B397" s="4" t="s">
        <v>4998</v>
      </c>
      <c r="C397" s="4">
        <v>2.9</v>
      </c>
      <c r="D397" s="4" t="s">
        <v>60</v>
      </c>
      <c r="E397" s="4" t="s">
        <v>60</v>
      </c>
      <c r="F397" s="4" t="s">
        <v>4432</v>
      </c>
      <c r="G397" s="4" t="s">
        <v>239</v>
      </c>
      <c r="H397" s="4" t="s">
        <v>243</v>
      </c>
      <c r="I397" s="4"/>
      <c r="J397" s="4" t="s">
        <v>244</v>
      </c>
      <c r="K397" s="4"/>
    </row>
    <row r="398" spans="2:11" x14ac:dyDescent="0.2">
      <c r="B398" s="4" t="s">
        <v>4999</v>
      </c>
      <c r="C398" s="4">
        <v>2.9</v>
      </c>
      <c r="D398" s="4" t="s">
        <v>60</v>
      </c>
      <c r="E398" s="4" t="s">
        <v>62</v>
      </c>
      <c r="F398" s="4" t="s">
        <v>4434</v>
      </c>
      <c r="G398" s="4" t="s">
        <v>239</v>
      </c>
      <c r="H398" s="4" t="s">
        <v>242</v>
      </c>
      <c r="I398" s="4"/>
      <c r="J398" s="4"/>
      <c r="K398" s="4"/>
    </row>
    <row r="399" spans="2:11" x14ac:dyDescent="0.2">
      <c r="B399" s="4" t="s">
        <v>5000</v>
      </c>
      <c r="C399" s="4">
        <v>2.9</v>
      </c>
      <c r="D399" s="4" t="s">
        <v>60</v>
      </c>
      <c r="E399" s="4" t="s">
        <v>64</v>
      </c>
      <c r="F399" s="4" t="s">
        <v>4436</v>
      </c>
      <c r="G399" s="4" t="s">
        <v>239</v>
      </c>
      <c r="H399" s="4" t="s">
        <v>242</v>
      </c>
      <c r="I399" s="4"/>
      <c r="J399" s="4"/>
      <c r="K399" s="4"/>
    </row>
    <row r="400" spans="2:11" x14ac:dyDescent="0.2">
      <c r="B400" s="4" t="s">
        <v>5001</v>
      </c>
      <c r="C400" s="4">
        <v>2.9</v>
      </c>
      <c r="D400" s="4" t="s">
        <v>62</v>
      </c>
      <c r="E400" s="4" t="s">
        <v>8</v>
      </c>
      <c r="F400" s="4" t="s">
        <v>4460</v>
      </c>
      <c r="G400" s="4" t="s">
        <v>781</v>
      </c>
      <c r="H400" s="4" t="s">
        <v>240</v>
      </c>
      <c r="I400" s="4"/>
      <c r="J400" s="4"/>
      <c r="K400" s="4"/>
    </row>
    <row r="401" spans="2:11" x14ac:dyDescent="0.2">
      <c r="B401" s="4" t="s">
        <v>5002</v>
      </c>
      <c r="C401" s="4">
        <v>2.9</v>
      </c>
      <c r="D401" s="4" t="s">
        <v>62</v>
      </c>
      <c r="E401" s="4" t="s">
        <v>24</v>
      </c>
      <c r="F401" s="4" t="s">
        <v>4462</v>
      </c>
      <c r="G401" s="4" t="s">
        <v>781</v>
      </c>
      <c r="H401" s="4" t="s">
        <v>240</v>
      </c>
      <c r="I401" s="4"/>
      <c r="J401" s="4"/>
      <c r="K401" s="4"/>
    </row>
    <row r="402" spans="2:11" x14ac:dyDescent="0.2">
      <c r="B402" s="4" t="s">
        <v>5003</v>
      </c>
      <c r="C402" s="4">
        <v>2.9</v>
      </c>
      <c r="D402" s="4" t="s">
        <v>62</v>
      </c>
      <c r="E402" s="4" t="s">
        <v>25</v>
      </c>
      <c r="F402" s="4" t="s">
        <v>4464</v>
      </c>
      <c r="G402" s="4" t="s">
        <v>781</v>
      </c>
      <c r="H402" s="4" t="s">
        <v>240</v>
      </c>
      <c r="I402" s="4"/>
      <c r="J402" s="4"/>
      <c r="K402" s="4"/>
    </row>
    <row r="403" spans="2:11" x14ac:dyDescent="0.2">
      <c r="B403" s="4" t="s">
        <v>5004</v>
      </c>
      <c r="C403" s="4">
        <v>2.9</v>
      </c>
      <c r="D403" s="4" t="s">
        <v>62</v>
      </c>
      <c r="E403" s="4" t="s">
        <v>26</v>
      </c>
      <c r="F403" s="4" t="s">
        <v>4466</v>
      </c>
      <c r="G403" s="4" t="s">
        <v>239</v>
      </c>
      <c r="H403" s="4" t="s">
        <v>241</v>
      </c>
      <c r="I403" s="4" t="s">
        <v>24326</v>
      </c>
      <c r="J403" s="4"/>
      <c r="K403" s="4"/>
    </row>
    <row r="404" spans="2:11" x14ac:dyDescent="0.2">
      <c r="B404" s="4" t="s">
        <v>5005</v>
      </c>
      <c r="C404" s="4">
        <v>2.9</v>
      </c>
      <c r="D404" s="4" t="s">
        <v>62</v>
      </c>
      <c r="E404" s="4" t="s">
        <v>27</v>
      </c>
      <c r="F404" s="4" t="s">
        <v>4468</v>
      </c>
      <c r="G404" s="4" t="s">
        <v>239</v>
      </c>
      <c r="H404" s="4" t="s">
        <v>240</v>
      </c>
      <c r="I404" s="4"/>
      <c r="J404" s="4"/>
      <c r="K404" s="4"/>
    </row>
    <row r="405" spans="2:11" x14ac:dyDescent="0.2">
      <c r="B405" s="4" t="s">
        <v>5006</v>
      </c>
      <c r="C405" s="4">
        <v>2.9</v>
      </c>
      <c r="D405" s="4" t="s">
        <v>62</v>
      </c>
      <c r="E405" s="4" t="s">
        <v>28</v>
      </c>
      <c r="F405" s="4" t="s">
        <v>4470</v>
      </c>
      <c r="G405" s="4" t="s">
        <v>781</v>
      </c>
      <c r="H405" s="4" t="s">
        <v>240</v>
      </c>
      <c r="I405" s="4"/>
      <c r="J405" s="4"/>
      <c r="K405" s="4"/>
    </row>
    <row r="406" spans="2:11" x14ac:dyDescent="0.2">
      <c r="B406" s="4" t="s">
        <v>5007</v>
      </c>
      <c r="C406" s="4">
        <v>2.9</v>
      </c>
      <c r="D406" s="4" t="s">
        <v>62</v>
      </c>
      <c r="E406" s="4" t="s">
        <v>29</v>
      </c>
      <c r="F406" s="4" t="s">
        <v>4472</v>
      </c>
      <c r="G406" s="4" t="s">
        <v>781</v>
      </c>
      <c r="H406" s="4" t="s">
        <v>240</v>
      </c>
      <c r="I406" s="4"/>
      <c r="J406" s="4"/>
      <c r="K406" s="4"/>
    </row>
    <row r="407" spans="2:11" x14ac:dyDescent="0.2">
      <c r="B407" s="4" t="s">
        <v>5008</v>
      </c>
      <c r="C407" s="4">
        <v>2.9</v>
      </c>
      <c r="D407" s="4" t="s">
        <v>62</v>
      </c>
      <c r="E407" s="4" t="s">
        <v>30</v>
      </c>
      <c r="F407" s="4" t="s">
        <v>4474</v>
      </c>
      <c r="G407" s="4" t="s">
        <v>781</v>
      </c>
      <c r="H407" s="4" t="s">
        <v>240</v>
      </c>
      <c r="I407" s="4"/>
      <c r="J407" s="4"/>
      <c r="K407" s="4"/>
    </row>
    <row r="408" spans="2:11" x14ac:dyDescent="0.2">
      <c r="B408" s="4" t="s">
        <v>5009</v>
      </c>
      <c r="C408" s="4">
        <v>2.9</v>
      </c>
      <c r="D408" s="4" t="s">
        <v>62</v>
      </c>
      <c r="E408" s="4" t="s">
        <v>31</v>
      </c>
      <c r="F408" s="4" t="s">
        <v>4476</v>
      </c>
      <c r="G408" s="4" t="s">
        <v>239</v>
      </c>
      <c r="H408" s="4" t="s">
        <v>242</v>
      </c>
      <c r="I408" s="4"/>
      <c r="J408" s="4"/>
      <c r="K408" s="4"/>
    </row>
    <row r="409" spans="2:11" x14ac:dyDescent="0.2">
      <c r="B409" s="4" t="s">
        <v>5010</v>
      </c>
      <c r="C409" s="4">
        <v>2.9</v>
      </c>
      <c r="D409" s="4" t="s">
        <v>62</v>
      </c>
      <c r="E409" s="4" t="s">
        <v>32</v>
      </c>
      <c r="F409" s="4" t="s">
        <v>4478</v>
      </c>
      <c r="G409" s="4" t="s">
        <v>239</v>
      </c>
      <c r="H409" s="4" t="s">
        <v>243</v>
      </c>
      <c r="I409" s="4"/>
      <c r="J409" s="4" t="s">
        <v>244</v>
      </c>
      <c r="K409" s="4"/>
    </row>
    <row r="410" spans="2:11" x14ac:dyDescent="0.2">
      <c r="B410" s="4" t="s">
        <v>5011</v>
      </c>
      <c r="C410" s="4">
        <v>2.9</v>
      </c>
      <c r="D410" s="4" t="s">
        <v>62</v>
      </c>
      <c r="E410" s="4" t="s">
        <v>33</v>
      </c>
      <c r="F410" s="4" t="s">
        <v>4480</v>
      </c>
      <c r="G410" s="4" t="s">
        <v>239</v>
      </c>
      <c r="H410" s="4" t="s">
        <v>243</v>
      </c>
      <c r="I410" s="4"/>
      <c r="J410" s="4" t="s">
        <v>244</v>
      </c>
      <c r="K410" s="4"/>
    </row>
    <row r="411" spans="2:11" x14ac:dyDescent="0.2">
      <c r="B411" s="4" t="s">
        <v>5012</v>
      </c>
      <c r="C411" s="4">
        <v>2.9</v>
      </c>
      <c r="D411" s="4" t="s">
        <v>62</v>
      </c>
      <c r="E411" s="4" t="s">
        <v>34</v>
      </c>
      <c r="F411" s="4" t="s">
        <v>4482</v>
      </c>
      <c r="G411" s="4" t="s">
        <v>239</v>
      </c>
      <c r="H411" s="4" t="s">
        <v>243</v>
      </c>
      <c r="I411" s="4"/>
      <c r="J411" s="4" t="s">
        <v>244</v>
      </c>
      <c r="K411" s="4"/>
    </row>
    <row r="412" spans="2:11" x14ac:dyDescent="0.2">
      <c r="B412" s="4" t="s">
        <v>5013</v>
      </c>
      <c r="C412" s="4">
        <v>2.9</v>
      </c>
      <c r="D412" s="4" t="s">
        <v>62</v>
      </c>
      <c r="E412" s="4" t="s">
        <v>35</v>
      </c>
      <c r="F412" s="4" t="s">
        <v>4484</v>
      </c>
      <c r="G412" s="4" t="s">
        <v>239</v>
      </c>
      <c r="H412" s="4" t="s">
        <v>243</v>
      </c>
      <c r="I412" s="4"/>
      <c r="J412" s="4" t="s">
        <v>244</v>
      </c>
      <c r="K412" s="4"/>
    </row>
    <row r="413" spans="2:11" x14ac:dyDescent="0.2">
      <c r="B413" s="4" t="s">
        <v>5014</v>
      </c>
      <c r="C413" s="4">
        <v>2.9</v>
      </c>
      <c r="D413" s="4" t="s">
        <v>62</v>
      </c>
      <c r="E413" s="4" t="s">
        <v>36</v>
      </c>
      <c r="F413" s="4" t="s">
        <v>4486</v>
      </c>
      <c r="G413" s="4" t="s">
        <v>239</v>
      </c>
      <c r="H413" s="4" t="s">
        <v>243</v>
      </c>
      <c r="I413" s="4"/>
      <c r="J413" s="4" t="s">
        <v>244</v>
      </c>
      <c r="K413" s="4"/>
    </row>
    <row r="414" spans="2:11" x14ac:dyDescent="0.2">
      <c r="B414" s="4" t="s">
        <v>5015</v>
      </c>
      <c r="C414" s="4">
        <v>2.9</v>
      </c>
      <c r="D414" s="4" t="s">
        <v>62</v>
      </c>
      <c r="E414" s="4" t="s">
        <v>37</v>
      </c>
      <c r="F414" s="4" t="s">
        <v>4488</v>
      </c>
      <c r="G414" s="4" t="s">
        <v>239</v>
      </c>
      <c r="H414" s="4" t="s">
        <v>243</v>
      </c>
      <c r="I414" s="4"/>
      <c r="J414" s="4" t="s">
        <v>244</v>
      </c>
      <c r="K414" s="4"/>
    </row>
    <row r="415" spans="2:11" x14ac:dyDescent="0.2">
      <c r="B415" s="4" t="s">
        <v>5016</v>
      </c>
      <c r="C415" s="4">
        <v>2.9</v>
      </c>
      <c r="D415" s="4" t="s">
        <v>62</v>
      </c>
      <c r="E415" s="4" t="s">
        <v>38</v>
      </c>
      <c r="F415" s="4" t="s">
        <v>4490</v>
      </c>
      <c r="G415" s="4" t="s">
        <v>239</v>
      </c>
      <c r="H415" s="4" t="s">
        <v>243</v>
      </c>
      <c r="I415" s="4"/>
      <c r="J415" s="4" t="s">
        <v>244</v>
      </c>
      <c r="K415" s="4"/>
    </row>
    <row r="416" spans="2:11" x14ac:dyDescent="0.2">
      <c r="B416" s="4" t="s">
        <v>5017</v>
      </c>
      <c r="C416" s="4">
        <v>2.9</v>
      </c>
      <c r="D416" s="4" t="s">
        <v>62</v>
      </c>
      <c r="E416" s="4" t="s">
        <v>39</v>
      </c>
      <c r="F416" s="4" t="s">
        <v>4492</v>
      </c>
      <c r="G416" s="4" t="s">
        <v>239</v>
      </c>
      <c r="H416" s="4" t="s">
        <v>243</v>
      </c>
      <c r="I416" s="4"/>
      <c r="J416" s="4" t="s">
        <v>244</v>
      </c>
      <c r="K416" s="4"/>
    </row>
    <row r="417" spans="2:11" x14ac:dyDescent="0.2">
      <c r="B417" s="4" t="s">
        <v>5018</v>
      </c>
      <c r="C417" s="4">
        <v>2.9</v>
      </c>
      <c r="D417" s="4" t="s">
        <v>62</v>
      </c>
      <c r="E417" s="4" t="s">
        <v>56</v>
      </c>
      <c r="F417" s="4" t="s">
        <v>4494</v>
      </c>
      <c r="G417" s="4" t="s">
        <v>239</v>
      </c>
      <c r="H417" s="4" t="s">
        <v>243</v>
      </c>
      <c r="I417" s="4"/>
      <c r="J417" s="4" t="s">
        <v>244</v>
      </c>
      <c r="K417" s="4"/>
    </row>
    <row r="418" spans="2:11" x14ac:dyDescent="0.2">
      <c r="B418" s="4" t="s">
        <v>5019</v>
      </c>
      <c r="C418" s="4">
        <v>2.9</v>
      </c>
      <c r="D418" s="4" t="s">
        <v>62</v>
      </c>
      <c r="E418" s="4" t="s">
        <v>58</v>
      </c>
      <c r="F418" s="4" t="s">
        <v>4496</v>
      </c>
      <c r="G418" s="4" t="s">
        <v>239</v>
      </c>
      <c r="H418" s="4" t="s">
        <v>243</v>
      </c>
      <c r="I418" s="4"/>
      <c r="J418" s="4" t="s">
        <v>244</v>
      </c>
      <c r="K418" s="4"/>
    </row>
    <row r="419" spans="2:11" x14ac:dyDescent="0.2">
      <c r="B419" s="4" t="s">
        <v>5020</v>
      </c>
      <c r="C419" s="4">
        <v>2.9</v>
      </c>
      <c r="D419" s="4" t="s">
        <v>62</v>
      </c>
      <c r="E419" s="4" t="s">
        <v>60</v>
      </c>
      <c r="F419" s="4" t="s">
        <v>4498</v>
      </c>
      <c r="G419" s="4" t="s">
        <v>239</v>
      </c>
      <c r="H419" s="4" t="s">
        <v>243</v>
      </c>
      <c r="I419" s="4"/>
      <c r="J419" s="4" t="s">
        <v>244</v>
      </c>
      <c r="K419" s="4"/>
    </row>
    <row r="420" spans="2:11" x14ac:dyDescent="0.2">
      <c r="B420" s="4" t="s">
        <v>5021</v>
      </c>
      <c r="C420" s="4">
        <v>2.9</v>
      </c>
      <c r="D420" s="4" t="s">
        <v>62</v>
      </c>
      <c r="E420" s="4" t="s">
        <v>62</v>
      </c>
      <c r="F420" s="4" t="s">
        <v>4500</v>
      </c>
      <c r="G420" s="4" t="s">
        <v>239</v>
      </c>
      <c r="H420" s="4" t="s">
        <v>242</v>
      </c>
      <c r="I420" s="4"/>
      <c r="J420" s="4"/>
      <c r="K420" s="4"/>
    </row>
    <row r="421" spans="2:11" x14ac:dyDescent="0.2">
      <c r="B421" s="4" t="s">
        <v>5022</v>
      </c>
      <c r="C421" s="4">
        <v>2.9</v>
      </c>
      <c r="D421" s="4" t="s">
        <v>62</v>
      </c>
      <c r="E421" s="4" t="s">
        <v>64</v>
      </c>
      <c r="F421" s="4" t="s">
        <v>4502</v>
      </c>
      <c r="G421" s="4" t="s">
        <v>239</v>
      </c>
      <c r="H421" s="4" t="s">
        <v>242</v>
      </c>
      <c r="I421" s="4"/>
      <c r="J421" s="4"/>
      <c r="K421" s="4"/>
    </row>
    <row r="422" spans="2:11" x14ac:dyDescent="0.2">
      <c r="B422" s="4" t="s">
        <v>5023</v>
      </c>
      <c r="C422" s="4">
        <v>2.9</v>
      </c>
      <c r="D422" s="4" t="s">
        <v>64</v>
      </c>
      <c r="E422" s="4" t="s">
        <v>8</v>
      </c>
      <c r="F422" s="4" t="s">
        <v>4526</v>
      </c>
      <c r="G422" s="4" t="s">
        <v>781</v>
      </c>
      <c r="H422" s="4" t="s">
        <v>240</v>
      </c>
      <c r="I422" s="4"/>
      <c r="J422" s="4"/>
      <c r="K422" s="4"/>
    </row>
    <row r="423" spans="2:11" x14ac:dyDescent="0.2">
      <c r="B423" s="4" t="s">
        <v>5024</v>
      </c>
      <c r="C423" s="4">
        <v>2.9</v>
      </c>
      <c r="D423" s="4" t="s">
        <v>64</v>
      </c>
      <c r="E423" s="4" t="s">
        <v>24</v>
      </c>
      <c r="F423" s="4" t="s">
        <v>4528</v>
      </c>
      <c r="G423" s="4" t="s">
        <v>781</v>
      </c>
      <c r="H423" s="4" t="s">
        <v>240</v>
      </c>
      <c r="I423" s="4"/>
      <c r="J423" s="4"/>
      <c r="K423" s="4"/>
    </row>
    <row r="424" spans="2:11" x14ac:dyDescent="0.2">
      <c r="B424" s="4" t="s">
        <v>5025</v>
      </c>
      <c r="C424" s="4">
        <v>2.9</v>
      </c>
      <c r="D424" s="4" t="s">
        <v>64</v>
      </c>
      <c r="E424" s="4" t="s">
        <v>25</v>
      </c>
      <c r="F424" s="4" t="s">
        <v>4530</v>
      </c>
      <c r="G424" s="4" t="s">
        <v>781</v>
      </c>
      <c r="H424" s="4" t="s">
        <v>240</v>
      </c>
      <c r="I424" s="4"/>
      <c r="J424" s="4"/>
      <c r="K424" s="4"/>
    </row>
    <row r="425" spans="2:11" x14ac:dyDescent="0.2">
      <c r="B425" s="4" t="s">
        <v>5026</v>
      </c>
      <c r="C425" s="4">
        <v>2.9</v>
      </c>
      <c r="D425" s="4" t="s">
        <v>64</v>
      </c>
      <c r="E425" s="4" t="s">
        <v>26</v>
      </c>
      <c r="F425" s="4" t="s">
        <v>4532</v>
      </c>
      <c r="G425" s="4" t="s">
        <v>239</v>
      </c>
      <c r="H425" s="4" t="s">
        <v>241</v>
      </c>
      <c r="I425" s="4" t="s">
        <v>24326</v>
      </c>
      <c r="J425" s="4"/>
      <c r="K425" s="4"/>
    </row>
    <row r="426" spans="2:11" x14ac:dyDescent="0.2">
      <c r="B426" s="4" t="s">
        <v>5027</v>
      </c>
      <c r="C426" s="4">
        <v>2.9</v>
      </c>
      <c r="D426" s="4" t="s">
        <v>64</v>
      </c>
      <c r="E426" s="4" t="s">
        <v>27</v>
      </c>
      <c r="F426" s="4" t="s">
        <v>4534</v>
      </c>
      <c r="G426" s="4" t="s">
        <v>239</v>
      </c>
      <c r="H426" s="4" t="s">
        <v>240</v>
      </c>
      <c r="I426" s="4"/>
      <c r="J426" s="4"/>
      <c r="K426" s="4"/>
    </row>
    <row r="427" spans="2:11" x14ac:dyDescent="0.2">
      <c r="B427" s="4" t="s">
        <v>5028</v>
      </c>
      <c r="C427" s="4">
        <v>2.9</v>
      </c>
      <c r="D427" s="4" t="s">
        <v>64</v>
      </c>
      <c r="E427" s="4" t="s">
        <v>28</v>
      </c>
      <c r="F427" s="4" t="s">
        <v>4536</v>
      </c>
      <c r="G427" s="4" t="s">
        <v>781</v>
      </c>
      <c r="H427" s="4" t="s">
        <v>240</v>
      </c>
      <c r="I427" s="4"/>
      <c r="J427" s="4"/>
      <c r="K427" s="4"/>
    </row>
    <row r="428" spans="2:11" x14ac:dyDescent="0.2">
      <c r="B428" s="4" t="s">
        <v>5029</v>
      </c>
      <c r="C428" s="4">
        <v>2.9</v>
      </c>
      <c r="D428" s="4" t="s">
        <v>64</v>
      </c>
      <c r="E428" s="4" t="s">
        <v>29</v>
      </c>
      <c r="F428" s="4" t="s">
        <v>4538</v>
      </c>
      <c r="G428" s="4" t="s">
        <v>781</v>
      </c>
      <c r="H428" s="4" t="s">
        <v>240</v>
      </c>
      <c r="I428" s="4"/>
      <c r="J428" s="4"/>
      <c r="K428" s="4"/>
    </row>
    <row r="429" spans="2:11" x14ac:dyDescent="0.2">
      <c r="B429" s="4" t="s">
        <v>5030</v>
      </c>
      <c r="C429" s="4">
        <v>2.9</v>
      </c>
      <c r="D429" s="4" t="s">
        <v>64</v>
      </c>
      <c r="E429" s="4" t="s">
        <v>30</v>
      </c>
      <c r="F429" s="4" t="s">
        <v>4540</v>
      </c>
      <c r="G429" s="4" t="s">
        <v>781</v>
      </c>
      <c r="H429" s="4" t="s">
        <v>240</v>
      </c>
      <c r="I429" s="4"/>
      <c r="J429" s="4"/>
      <c r="K429" s="4"/>
    </row>
    <row r="430" spans="2:11" x14ac:dyDescent="0.2">
      <c r="B430" s="4" t="s">
        <v>5031</v>
      </c>
      <c r="C430" s="4">
        <v>2.9</v>
      </c>
      <c r="D430" s="4" t="s">
        <v>64</v>
      </c>
      <c r="E430" s="4" t="s">
        <v>31</v>
      </c>
      <c r="F430" s="4" t="s">
        <v>4542</v>
      </c>
      <c r="G430" s="4" t="s">
        <v>239</v>
      </c>
      <c r="H430" s="4" t="s">
        <v>242</v>
      </c>
      <c r="I430" s="4"/>
      <c r="J430" s="4"/>
      <c r="K430" s="4"/>
    </row>
    <row r="431" spans="2:11" x14ac:dyDescent="0.2">
      <c r="B431" s="4" t="s">
        <v>5032</v>
      </c>
      <c r="C431" s="4">
        <v>2.9</v>
      </c>
      <c r="D431" s="4" t="s">
        <v>64</v>
      </c>
      <c r="E431" s="4" t="s">
        <v>32</v>
      </c>
      <c r="F431" s="4" t="s">
        <v>4544</v>
      </c>
      <c r="G431" s="4" t="s">
        <v>239</v>
      </c>
      <c r="H431" s="4" t="s">
        <v>243</v>
      </c>
      <c r="I431" s="4"/>
      <c r="J431" s="4" t="s">
        <v>244</v>
      </c>
      <c r="K431" s="4"/>
    </row>
    <row r="432" spans="2:11" x14ac:dyDescent="0.2">
      <c r="B432" s="4" t="s">
        <v>5033</v>
      </c>
      <c r="C432" s="4">
        <v>2.9</v>
      </c>
      <c r="D432" s="4" t="s">
        <v>64</v>
      </c>
      <c r="E432" s="4" t="s">
        <v>33</v>
      </c>
      <c r="F432" s="4" t="s">
        <v>4546</v>
      </c>
      <c r="G432" s="4" t="s">
        <v>239</v>
      </c>
      <c r="H432" s="4" t="s">
        <v>243</v>
      </c>
      <c r="I432" s="4"/>
      <c r="J432" s="4" t="s">
        <v>244</v>
      </c>
      <c r="K432" s="4"/>
    </row>
    <row r="433" spans="2:11" x14ac:dyDescent="0.2">
      <c r="B433" s="4" t="s">
        <v>5034</v>
      </c>
      <c r="C433" s="4">
        <v>2.9</v>
      </c>
      <c r="D433" s="4" t="s">
        <v>64</v>
      </c>
      <c r="E433" s="4" t="s">
        <v>34</v>
      </c>
      <c r="F433" s="4" t="s">
        <v>4548</v>
      </c>
      <c r="G433" s="4" t="s">
        <v>239</v>
      </c>
      <c r="H433" s="4" t="s">
        <v>243</v>
      </c>
      <c r="I433" s="4"/>
      <c r="J433" s="4" t="s">
        <v>244</v>
      </c>
      <c r="K433" s="4"/>
    </row>
    <row r="434" spans="2:11" x14ac:dyDescent="0.2">
      <c r="B434" s="4" t="s">
        <v>5035</v>
      </c>
      <c r="C434" s="4">
        <v>2.9</v>
      </c>
      <c r="D434" s="4" t="s">
        <v>64</v>
      </c>
      <c r="E434" s="4" t="s">
        <v>35</v>
      </c>
      <c r="F434" s="4" t="s">
        <v>4550</v>
      </c>
      <c r="G434" s="4" t="s">
        <v>239</v>
      </c>
      <c r="H434" s="4" t="s">
        <v>243</v>
      </c>
      <c r="I434" s="4"/>
      <c r="J434" s="4" t="s">
        <v>244</v>
      </c>
      <c r="K434" s="4"/>
    </row>
    <row r="435" spans="2:11" x14ac:dyDescent="0.2">
      <c r="B435" s="4" t="s">
        <v>5036</v>
      </c>
      <c r="C435" s="4">
        <v>2.9</v>
      </c>
      <c r="D435" s="4" t="s">
        <v>64</v>
      </c>
      <c r="E435" s="4" t="s">
        <v>36</v>
      </c>
      <c r="F435" s="4" t="s">
        <v>4552</v>
      </c>
      <c r="G435" s="4" t="s">
        <v>239</v>
      </c>
      <c r="H435" s="4" t="s">
        <v>243</v>
      </c>
      <c r="I435" s="4"/>
      <c r="J435" s="4" t="s">
        <v>244</v>
      </c>
      <c r="K435" s="4"/>
    </row>
    <row r="436" spans="2:11" x14ac:dyDescent="0.2">
      <c r="B436" s="4" t="s">
        <v>5037</v>
      </c>
      <c r="C436" s="4">
        <v>2.9</v>
      </c>
      <c r="D436" s="4" t="s">
        <v>64</v>
      </c>
      <c r="E436" s="4" t="s">
        <v>37</v>
      </c>
      <c r="F436" s="4" t="s">
        <v>4554</v>
      </c>
      <c r="G436" s="4" t="s">
        <v>239</v>
      </c>
      <c r="H436" s="4" t="s">
        <v>243</v>
      </c>
      <c r="I436" s="4"/>
      <c r="J436" s="4" t="s">
        <v>244</v>
      </c>
      <c r="K436" s="4"/>
    </row>
    <row r="437" spans="2:11" x14ac:dyDescent="0.2">
      <c r="B437" s="4" t="s">
        <v>5038</v>
      </c>
      <c r="C437" s="4">
        <v>2.9</v>
      </c>
      <c r="D437" s="4" t="s">
        <v>64</v>
      </c>
      <c r="E437" s="4" t="s">
        <v>38</v>
      </c>
      <c r="F437" s="4" t="s">
        <v>4557</v>
      </c>
      <c r="G437" s="4" t="s">
        <v>239</v>
      </c>
      <c r="H437" s="4" t="s">
        <v>243</v>
      </c>
      <c r="I437" s="4"/>
      <c r="J437" s="4" t="s">
        <v>244</v>
      </c>
      <c r="K437" s="4"/>
    </row>
    <row r="438" spans="2:11" x14ac:dyDescent="0.2">
      <c r="B438" s="4" t="s">
        <v>5039</v>
      </c>
      <c r="C438" s="4">
        <v>2.9</v>
      </c>
      <c r="D438" s="4" t="s">
        <v>64</v>
      </c>
      <c r="E438" s="4" t="s">
        <v>39</v>
      </c>
      <c r="F438" s="4" t="s">
        <v>4560</v>
      </c>
      <c r="G438" s="4" t="s">
        <v>239</v>
      </c>
      <c r="H438" s="4" t="s">
        <v>243</v>
      </c>
      <c r="I438" s="4"/>
      <c r="J438" s="4" t="s">
        <v>244</v>
      </c>
      <c r="K438" s="4"/>
    </row>
    <row r="439" spans="2:11" x14ac:dyDescent="0.2">
      <c r="B439" s="4" t="s">
        <v>5040</v>
      </c>
      <c r="C439" s="4">
        <v>2.9</v>
      </c>
      <c r="D439" s="4" t="s">
        <v>64</v>
      </c>
      <c r="E439" s="4" t="s">
        <v>56</v>
      </c>
      <c r="F439" s="4" t="s">
        <v>4563</v>
      </c>
      <c r="G439" s="4" t="s">
        <v>239</v>
      </c>
      <c r="H439" s="4" t="s">
        <v>243</v>
      </c>
      <c r="I439" s="4"/>
      <c r="J439" s="4" t="s">
        <v>244</v>
      </c>
      <c r="K439" s="4"/>
    </row>
    <row r="440" spans="2:11" x14ac:dyDescent="0.2">
      <c r="B440" s="4" t="s">
        <v>5041</v>
      </c>
      <c r="C440" s="4">
        <v>2.9</v>
      </c>
      <c r="D440" s="4" t="s">
        <v>64</v>
      </c>
      <c r="E440" s="4" t="s">
        <v>58</v>
      </c>
      <c r="F440" s="4" t="s">
        <v>4566</v>
      </c>
      <c r="G440" s="4" t="s">
        <v>239</v>
      </c>
      <c r="H440" s="4" t="s">
        <v>243</v>
      </c>
      <c r="I440" s="4"/>
      <c r="J440" s="4" t="s">
        <v>244</v>
      </c>
      <c r="K440" s="4"/>
    </row>
    <row r="441" spans="2:11" x14ac:dyDescent="0.2">
      <c r="B441" s="4" t="s">
        <v>5042</v>
      </c>
      <c r="C441" s="4">
        <v>2.9</v>
      </c>
      <c r="D441" s="4" t="s">
        <v>64</v>
      </c>
      <c r="E441" s="4" t="s">
        <v>60</v>
      </c>
      <c r="F441" s="4" t="s">
        <v>4569</v>
      </c>
      <c r="G441" s="4" t="s">
        <v>239</v>
      </c>
      <c r="H441" s="4" t="s">
        <v>243</v>
      </c>
      <c r="I441" s="4"/>
      <c r="J441" s="4" t="s">
        <v>244</v>
      </c>
      <c r="K441" s="4"/>
    </row>
    <row r="442" spans="2:11" x14ac:dyDescent="0.2">
      <c r="B442" s="4" t="s">
        <v>5043</v>
      </c>
      <c r="C442" s="4">
        <v>2.9</v>
      </c>
      <c r="D442" s="4" t="s">
        <v>64</v>
      </c>
      <c r="E442" s="4" t="s">
        <v>62</v>
      </c>
      <c r="F442" s="4" t="s">
        <v>4572</v>
      </c>
      <c r="G442" s="4" t="s">
        <v>239</v>
      </c>
      <c r="H442" s="4" t="s">
        <v>242</v>
      </c>
      <c r="I442" s="4"/>
      <c r="J442" s="4"/>
      <c r="K442" s="4"/>
    </row>
    <row r="443" spans="2:11" x14ac:dyDescent="0.2">
      <c r="B443" s="4" t="s">
        <v>5044</v>
      </c>
      <c r="C443" s="4">
        <v>2.9</v>
      </c>
      <c r="D443" s="4" t="s">
        <v>64</v>
      </c>
      <c r="E443" s="4" t="s">
        <v>64</v>
      </c>
      <c r="F443" s="4" t="s">
        <v>4574</v>
      </c>
      <c r="G443" s="4" t="s">
        <v>239</v>
      </c>
      <c r="H443" s="4" t="s">
        <v>242</v>
      </c>
      <c r="I443" s="4"/>
      <c r="J443" s="4"/>
      <c r="K443" s="4"/>
    </row>
    <row r="444" spans="2:11" x14ac:dyDescent="0.2">
      <c r="B444" s="4" t="s">
        <v>5045</v>
      </c>
      <c r="C444" s="4">
        <v>2.9</v>
      </c>
      <c r="D444" s="4" t="s">
        <v>66</v>
      </c>
      <c r="E444" s="4" t="s">
        <v>8</v>
      </c>
      <c r="F444" s="4" t="s">
        <v>5046</v>
      </c>
      <c r="G444" s="4" t="s">
        <v>781</v>
      </c>
      <c r="H444" s="4" t="s">
        <v>240</v>
      </c>
      <c r="I444" s="4"/>
      <c r="J444" s="4"/>
      <c r="K444" s="4"/>
    </row>
    <row r="445" spans="2:11" x14ac:dyDescent="0.2">
      <c r="B445" s="4" t="s">
        <v>5047</v>
      </c>
      <c r="C445" s="4">
        <v>2.9</v>
      </c>
      <c r="D445" s="4" t="s">
        <v>66</v>
      </c>
      <c r="E445" s="4" t="s">
        <v>24</v>
      </c>
      <c r="F445" s="4" t="s">
        <v>5048</v>
      </c>
      <c r="G445" s="4" t="s">
        <v>781</v>
      </c>
      <c r="H445" s="4" t="s">
        <v>240</v>
      </c>
      <c r="I445" s="4"/>
      <c r="J445" s="4"/>
      <c r="K445" s="4"/>
    </row>
    <row r="446" spans="2:11" x14ac:dyDescent="0.2">
      <c r="B446" s="4" t="s">
        <v>5049</v>
      </c>
      <c r="C446" s="4">
        <v>2.9</v>
      </c>
      <c r="D446" s="4" t="s">
        <v>66</v>
      </c>
      <c r="E446" s="4" t="s">
        <v>25</v>
      </c>
      <c r="F446" s="4" t="s">
        <v>5050</v>
      </c>
      <c r="G446" s="4" t="s">
        <v>781</v>
      </c>
      <c r="H446" s="4" t="s">
        <v>240</v>
      </c>
      <c r="I446" s="4"/>
      <c r="J446" s="4"/>
      <c r="K446" s="4"/>
    </row>
    <row r="447" spans="2:11" x14ac:dyDescent="0.2">
      <c r="B447" s="4" t="s">
        <v>5051</v>
      </c>
      <c r="C447" s="4">
        <v>2.9</v>
      </c>
      <c r="D447" s="4" t="s">
        <v>66</v>
      </c>
      <c r="E447" s="4" t="s">
        <v>26</v>
      </c>
      <c r="F447" s="4" t="s">
        <v>5052</v>
      </c>
      <c r="G447" s="4" t="s">
        <v>239</v>
      </c>
      <c r="H447" s="4" t="s">
        <v>241</v>
      </c>
      <c r="I447" s="4" t="s">
        <v>24326</v>
      </c>
      <c r="J447" s="4"/>
      <c r="K447" s="4"/>
    </row>
    <row r="448" spans="2:11" x14ac:dyDescent="0.2">
      <c r="B448" s="4" t="s">
        <v>5053</v>
      </c>
      <c r="C448" s="4">
        <v>2.9</v>
      </c>
      <c r="D448" s="4" t="s">
        <v>66</v>
      </c>
      <c r="E448" s="4" t="s">
        <v>27</v>
      </c>
      <c r="F448" s="4" t="s">
        <v>5054</v>
      </c>
      <c r="G448" s="4" t="s">
        <v>239</v>
      </c>
      <c r="H448" s="4" t="s">
        <v>240</v>
      </c>
      <c r="I448" s="4"/>
      <c r="J448" s="4"/>
      <c r="K448" s="4"/>
    </row>
    <row r="449" spans="2:11" x14ac:dyDescent="0.2">
      <c r="B449" s="4" t="s">
        <v>5055</v>
      </c>
      <c r="C449" s="4">
        <v>2.9</v>
      </c>
      <c r="D449" s="4" t="s">
        <v>66</v>
      </c>
      <c r="E449" s="4" t="s">
        <v>28</v>
      </c>
      <c r="F449" s="4" t="s">
        <v>5056</v>
      </c>
      <c r="G449" s="4" t="s">
        <v>781</v>
      </c>
      <c r="H449" s="4" t="s">
        <v>240</v>
      </c>
      <c r="I449" s="4"/>
      <c r="J449" s="4"/>
      <c r="K449" s="4"/>
    </row>
    <row r="450" spans="2:11" x14ac:dyDescent="0.2">
      <c r="B450" s="4" t="s">
        <v>5057</v>
      </c>
      <c r="C450" s="4">
        <v>2.9</v>
      </c>
      <c r="D450" s="4" t="s">
        <v>66</v>
      </c>
      <c r="E450" s="4" t="s">
        <v>29</v>
      </c>
      <c r="F450" s="4" t="s">
        <v>5058</v>
      </c>
      <c r="G450" s="4" t="s">
        <v>781</v>
      </c>
      <c r="H450" s="4" t="s">
        <v>240</v>
      </c>
      <c r="I450" s="4"/>
      <c r="J450" s="4"/>
      <c r="K450" s="4"/>
    </row>
    <row r="451" spans="2:11" x14ac:dyDescent="0.2">
      <c r="B451" s="4" t="s">
        <v>5059</v>
      </c>
      <c r="C451" s="4">
        <v>2.9</v>
      </c>
      <c r="D451" s="4" t="s">
        <v>66</v>
      </c>
      <c r="E451" s="4" t="s">
        <v>30</v>
      </c>
      <c r="F451" s="4" t="s">
        <v>5060</v>
      </c>
      <c r="G451" s="4" t="s">
        <v>781</v>
      </c>
      <c r="H451" s="4" t="s">
        <v>240</v>
      </c>
      <c r="I451" s="4"/>
      <c r="J451" s="4"/>
      <c r="K451" s="4"/>
    </row>
    <row r="452" spans="2:11" x14ac:dyDescent="0.2">
      <c r="B452" s="4" t="s">
        <v>5061</v>
      </c>
      <c r="C452" s="4">
        <v>2.9</v>
      </c>
      <c r="D452" s="4" t="s">
        <v>66</v>
      </c>
      <c r="E452" s="4" t="s">
        <v>31</v>
      </c>
      <c r="F452" s="4" t="s">
        <v>5062</v>
      </c>
      <c r="G452" s="4" t="s">
        <v>239</v>
      </c>
      <c r="H452" s="4" t="s">
        <v>242</v>
      </c>
      <c r="I452" s="4"/>
      <c r="J452" s="4"/>
      <c r="K452" s="4"/>
    </row>
    <row r="453" spans="2:11" x14ac:dyDescent="0.2">
      <c r="B453" s="4" t="s">
        <v>5063</v>
      </c>
      <c r="C453" s="4">
        <v>2.9</v>
      </c>
      <c r="D453" s="4" t="s">
        <v>66</v>
      </c>
      <c r="E453" s="4" t="s">
        <v>32</v>
      </c>
      <c r="F453" s="4" t="s">
        <v>5064</v>
      </c>
      <c r="G453" s="4" t="s">
        <v>239</v>
      </c>
      <c r="H453" s="4" t="s">
        <v>243</v>
      </c>
      <c r="I453" s="4"/>
      <c r="J453" s="4" t="s">
        <v>244</v>
      </c>
      <c r="K453" s="4"/>
    </row>
    <row r="454" spans="2:11" x14ac:dyDescent="0.2">
      <c r="B454" s="4" t="s">
        <v>5065</v>
      </c>
      <c r="C454" s="4">
        <v>2.9</v>
      </c>
      <c r="D454" s="4" t="s">
        <v>66</v>
      </c>
      <c r="E454" s="4" t="s">
        <v>33</v>
      </c>
      <c r="F454" s="4" t="s">
        <v>5066</v>
      </c>
      <c r="G454" s="4" t="s">
        <v>239</v>
      </c>
      <c r="H454" s="4" t="s">
        <v>243</v>
      </c>
      <c r="I454" s="4"/>
      <c r="J454" s="4" t="s">
        <v>244</v>
      </c>
      <c r="K454" s="4"/>
    </row>
    <row r="455" spans="2:11" x14ac:dyDescent="0.2">
      <c r="B455" s="4" t="s">
        <v>5067</v>
      </c>
      <c r="C455" s="4">
        <v>2.9</v>
      </c>
      <c r="D455" s="4" t="s">
        <v>66</v>
      </c>
      <c r="E455" s="4" t="s">
        <v>34</v>
      </c>
      <c r="F455" s="4" t="s">
        <v>5068</v>
      </c>
      <c r="G455" s="4" t="s">
        <v>239</v>
      </c>
      <c r="H455" s="4" t="s">
        <v>243</v>
      </c>
      <c r="I455" s="4"/>
      <c r="J455" s="4" t="s">
        <v>244</v>
      </c>
      <c r="K455" s="4"/>
    </row>
    <row r="456" spans="2:11" x14ac:dyDescent="0.2">
      <c r="B456" s="4" t="s">
        <v>5069</v>
      </c>
      <c r="C456" s="4">
        <v>2.9</v>
      </c>
      <c r="D456" s="4" t="s">
        <v>66</v>
      </c>
      <c r="E456" s="4" t="s">
        <v>35</v>
      </c>
      <c r="F456" s="4" t="s">
        <v>5070</v>
      </c>
      <c r="G456" s="4" t="s">
        <v>239</v>
      </c>
      <c r="H456" s="4" t="s">
        <v>243</v>
      </c>
      <c r="I456" s="4"/>
      <c r="J456" s="4" t="s">
        <v>244</v>
      </c>
      <c r="K456" s="4"/>
    </row>
    <row r="457" spans="2:11" x14ac:dyDescent="0.2">
      <c r="B457" s="4" t="s">
        <v>5071</v>
      </c>
      <c r="C457" s="4">
        <v>2.9</v>
      </c>
      <c r="D457" s="4" t="s">
        <v>66</v>
      </c>
      <c r="E457" s="4" t="s">
        <v>36</v>
      </c>
      <c r="F457" s="4" t="s">
        <v>5072</v>
      </c>
      <c r="G457" s="4" t="s">
        <v>239</v>
      </c>
      <c r="H457" s="4" t="s">
        <v>243</v>
      </c>
      <c r="I457" s="4"/>
      <c r="J457" s="4" t="s">
        <v>244</v>
      </c>
      <c r="K457" s="4"/>
    </row>
    <row r="458" spans="2:11" x14ac:dyDescent="0.2">
      <c r="B458" s="4" t="s">
        <v>5073</v>
      </c>
      <c r="C458" s="4">
        <v>2.9</v>
      </c>
      <c r="D458" s="4" t="s">
        <v>66</v>
      </c>
      <c r="E458" s="4" t="s">
        <v>37</v>
      </c>
      <c r="F458" s="4" t="s">
        <v>5074</v>
      </c>
      <c r="G458" s="4" t="s">
        <v>239</v>
      </c>
      <c r="H458" s="4" t="s">
        <v>243</v>
      </c>
      <c r="I458" s="4"/>
      <c r="J458" s="4" t="s">
        <v>244</v>
      </c>
      <c r="K458" s="4"/>
    </row>
    <row r="459" spans="2:11" x14ac:dyDescent="0.2">
      <c r="B459" s="4" t="s">
        <v>5075</v>
      </c>
      <c r="C459" s="4">
        <v>2.9</v>
      </c>
      <c r="D459" s="4" t="s">
        <v>66</v>
      </c>
      <c r="E459" s="4" t="s">
        <v>38</v>
      </c>
      <c r="F459" s="4" t="s">
        <v>5076</v>
      </c>
      <c r="G459" s="4" t="s">
        <v>239</v>
      </c>
      <c r="H459" s="4" t="s">
        <v>243</v>
      </c>
      <c r="I459" s="4"/>
      <c r="J459" s="4" t="s">
        <v>244</v>
      </c>
      <c r="K459" s="4"/>
    </row>
    <row r="460" spans="2:11" x14ac:dyDescent="0.2">
      <c r="B460" s="4" t="s">
        <v>5077</v>
      </c>
      <c r="C460" s="4">
        <v>2.9</v>
      </c>
      <c r="D460" s="4" t="s">
        <v>66</v>
      </c>
      <c r="E460" s="4" t="s">
        <v>39</v>
      </c>
      <c r="F460" s="4" t="s">
        <v>5078</v>
      </c>
      <c r="G460" s="4" t="s">
        <v>239</v>
      </c>
      <c r="H460" s="4" t="s">
        <v>243</v>
      </c>
      <c r="I460" s="4"/>
      <c r="J460" s="4" t="s">
        <v>244</v>
      </c>
      <c r="K460" s="4"/>
    </row>
    <row r="461" spans="2:11" x14ac:dyDescent="0.2">
      <c r="B461" s="4" t="s">
        <v>5079</v>
      </c>
      <c r="C461" s="4">
        <v>2.9</v>
      </c>
      <c r="D461" s="4" t="s">
        <v>66</v>
      </c>
      <c r="E461" s="4" t="s">
        <v>56</v>
      </c>
      <c r="F461" s="4" t="s">
        <v>5080</v>
      </c>
      <c r="G461" s="4" t="s">
        <v>239</v>
      </c>
      <c r="H461" s="4" t="s">
        <v>243</v>
      </c>
      <c r="I461" s="4"/>
      <c r="J461" s="4" t="s">
        <v>244</v>
      </c>
      <c r="K461" s="4"/>
    </row>
    <row r="462" spans="2:11" x14ac:dyDescent="0.2">
      <c r="B462" s="4" t="s">
        <v>5081</v>
      </c>
      <c r="C462" s="4">
        <v>2.9</v>
      </c>
      <c r="D462" s="4" t="s">
        <v>66</v>
      </c>
      <c r="E462" s="4" t="s">
        <v>58</v>
      </c>
      <c r="F462" s="4" t="s">
        <v>5082</v>
      </c>
      <c r="G462" s="4" t="s">
        <v>239</v>
      </c>
      <c r="H462" s="4" t="s">
        <v>243</v>
      </c>
      <c r="I462" s="4"/>
      <c r="J462" s="4" t="s">
        <v>244</v>
      </c>
      <c r="K462" s="4"/>
    </row>
    <row r="463" spans="2:11" x14ac:dyDescent="0.2">
      <c r="B463" s="4" t="s">
        <v>5083</v>
      </c>
      <c r="C463" s="4">
        <v>2.9</v>
      </c>
      <c r="D463" s="4" t="s">
        <v>66</v>
      </c>
      <c r="E463" s="4" t="s">
        <v>60</v>
      </c>
      <c r="F463" s="4" t="s">
        <v>5084</v>
      </c>
      <c r="G463" s="4" t="s">
        <v>239</v>
      </c>
      <c r="H463" s="4" t="s">
        <v>243</v>
      </c>
      <c r="I463" s="4"/>
      <c r="J463" s="4" t="s">
        <v>244</v>
      </c>
      <c r="K463" s="4"/>
    </row>
    <row r="464" spans="2:11" x14ac:dyDescent="0.2">
      <c r="B464" s="4" t="s">
        <v>5085</v>
      </c>
      <c r="C464" s="4">
        <v>2.9</v>
      </c>
      <c r="D464" s="4" t="s">
        <v>66</v>
      </c>
      <c r="E464" s="4" t="s">
        <v>62</v>
      </c>
      <c r="F464" s="4" t="s">
        <v>5086</v>
      </c>
      <c r="G464" s="4" t="s">
        <v>239</v>
      </c>
      <c r="H464" s="4" t="s">
        <v>242</v>
      </c>
      <c r="I464" s="4"/>
      <c r="J464" s="4"/>
      <c r="K464" s="4"/>
    </row>
    <row r="465" spans="2:11" x14ac:dyDescent="0.2">
      <c r="B465" s="4" t="s">
        <v>5087</v>
      </c>
      <c r="C465" s="4">
        <v>2.9</v>
      </c>
      <c r="D465" s="4" t="s">
        <v>66</v>
      </c>
      <c r="E465" s="4" t="s">
        <v>64</v>
      </c>
      <c r="F465" s="4" t="s">
        <v>5088</v>
      </c>
      <c r="G465" s="4" t="s">
        <v>239</v>
      </c>
      <c r="H465" s="4" t="s">
        <v>242</v>
      </c>
      <c r="I465" s="4"/>
      <c r="J465" s="4"/>
      <c r="K465" s="4"/>
    </row>
    <row r="466" spans="2:11" x14ac:dyDescent="0.2">
      <c r="B466" s="4" t="s">
        <v>5089</v>
      </c>
      <c r="C466" s="4">
        <v>2.9</v>
      </c>
      <c r="D466" s="4" t="s">
        <v>68</v>
      </c>
      <c r="E466" s="4" t="s">
        <v>8</v>
      </c>
      <c r="F466" s="4" t="s">
        <v>5090</v>
      </c>
      <c r="G466" s="4" t="s">
        <v>781</v>
      </c>
      <c r="H466" s="4" t="s">
        <v>240</v>
      </c>
      <c r="I466" s="4"/>
      <c r="J466" s="4"/>
      <c r="K466" s="4"/>
    </row>
    <row r="467" spans="2:11" x14ac:dyDescent="0.2">
      <c r="B467" s="4" t="s">
        <v>5091</v>
      </c>
      <c r="C467" s="4">
        <v>2.9</v>
      </c>
      <c r="D467" s="4" t="s">
        <v>68</v>
      </c>
      <c r="E467" s="4" t="s">
        <v>24</v>
      </c>
      <c r="F467" s="4" t="s">
        <v>5092</v>
      </c>
      <c r="G467" s="4" t="s">
        <v>781</v>
      </c>
      <c r="H467" s="4" t="s">
        <v>240</v>
      </c>
      <c r="I467" s="4"/>
      <c r="J467" s="4"/>
      <c r="K467" s="4"/>
    </row>
    <row r="468" spans="2:11" x14ac:dyDescent="0.2">
      <c r="B468" s="4" t="s">
        <v>5093</v>
      </c>
      <c r="C468" s="4">
        <v>2.9</v>
      </c>
      <c r="D468" s="4" t="s">
        <v>68</v>
      </c>
      <c r="E468" s="4" t="s">
        <v>25</v>
      </c>
      <c r="F468" s="4" t="s">
        <v>5094</v>
      </c>
      <c r="G468" s="4" t="s">
        <v>781</v>
      </c>
      <c r="H468" s="4" t="s">
        <v>240</v>
      </c>
      <c r="I468" s="4"/>
      <c r="J468" s="4"/>
      <c r="K468" s="4"/>
    </row>
    <row r="469" spans="2:11" x14ac:dyDescent="0.2">
      <c r="B469" s="4" t="s">
        <v>5095</v>
      </c>
      <c r="C469" s="4">
        <v>2.9</v>
      </c>
      <c r="D469" s="4" t="s">
        <v>68</v>
      </c>
      <c r="E469" s="4" t="s">
        <v>26</v>
      </c>
      <c r="F469" s="4" t="s">
        <v>5096</v>
      </c>
      <c r="G469" s="4" t="s">
        <v>239</v>
      </c>
      <c r="H469" s="4" t="s">
        <v>241</v>
      </c>
      <c r="I469" s="4" t="s">
        <v>24326</v>
      </c>
      <c r="J469" s="4"/>
      <c r="K469" s="4"/>
    </row>
    <row r="470" spans="2:11" x14ac:dyDescent="0.2">
      <c r="B470" s="4" t="s">
        <v>5097</v>
      </c>
      <c r="C470" s="4">
        <v>2.9</v>
      </c>
      <c r="D470" s="4" t="s">
        <v>68</v>
      </c>
      <c r="E470" s="4" t="s">
        <v>27</v>
      </c>
      <c r="F470" s="4" t="s">
        <v>5098</v>
      </c>
      <c r="G470" s="4" t="s">
        <v>239</v>
      </c>
      <c r="H470" s="4" t="s">
        <v>240</v>
      </c>
      <c r="I470" s="4"/>
      <c r="J470" s="4"/>
      <c r="K470" s="4"/>
    </row>
    <row r="471" spans="2:11" x14ac:dyDescent="0.2">
      <c r="B471" s="4" t="s">
        <v>5099</v>
      </c>
      <c r="C471" s="4">
        <v>2.9</v>
      </c>
      <c r="D471" s="4" t="s">
        <v>68</v>
      </c>
      <c r="E471" s="4" t="s">
        <v>28</v>
      </c>
      <c r="F471" s="4" t="s">
        <v>5100</v>
      </c>
      <c r="G471" s="4" t="s">
        <v>781</v>
      </c>
      <c r="H471" s="4" t="s">
        <v>240</v>
      </c>
      <c r="I471" s="4"/>
      <c r="J471" s="4"/>
      <c r="K471" s="4"/>
    </row>
    <row r="472" spans="2:11" x14ac:dyDescent="0.2">
      <c r="B472" s="4" t="s">
        <v>5101</v>
      </c>
      <c r="C472" s="4">
        <v>2.9</v>
      </c>
      <c r="D472" s="4" t="s">
        <v>68</v>
      </c>
      <c r="E472" s="4" t="s">
        <v>29</v>
      </c>
      <c r="F472" s="4" t="s">
        <v>5102</v>
      </c>
      <c r="G472" s="4" t="s">
        <v>781</v>
      </c>
      <c r="H472" s="4" t="s">
        <v>240</v>
      </c>
      <c r="I472" s="4"/>
      <c r="J472" s="4"/>
      <c r="K472" s="4"/>
    </row>
    <row r="473" spans="2:11" x14ac:dyDescent="0.2">
      <c r="B473" s="4" t="s">
        <v>5103</v>
      </c>
      <c r="C473" s="4">
        <v>2.9</v>
      </c>
      <c r="D473" s="4" t="s">
        <v>68</v>
      </c>
      <c r="E473" s="4" t="s">
        <v>30</v>
      </c>
      <c r="F473" s="4" t="s">
        <v>5104</v>
      </c>
      <c r="G473" s="4" t="s">
        <v>781</v>
      </c>
      <c r="H473" s="4" t="s">
        <v>240</v>
      </c>
      <c r="I473" s="4"/>
      <c r="J473" s="4"/>
      <c r="K473" s="4"/>
    </row>
    <row r="474" spans="2:11" x14ac:dyDescent="0.2">
      <c r="B474" s="4" t="s">
        <v>5105</v>
      </c>
      <c r="C474" s="4">
        <v>2.9</v>
      </c>
      <c r="D474" s="4" t="s">
        <v>68</v>
      </c>
      <c r="E474" s="4" t="s">
        <v>31</v>
      </c>
      <c r="F474" s="4" t="s">
        <v>5106</v>
      </c>
      <c r="G474" s="4" t="s">
        <v>239</v>
      </c>
      <c r="H474" s="4" t="s">
        <v>242</v>
      </c>
      <c r="I474" s="4"/>
      <c r="J474" s="4"/>
      <c r="K474" s="4"/>
    </row>
    <row r="475" spans="2:11" x14ac:dyDescent="0.2">
      <c r="B475" s="4" t="s">
        <v>5107</v>
      </c>
      <c r="C475" s="4">
        <v>2.9</v>
      </c>
      <c r="D475" s="4" t="s">
        <v>68</v>
      </c>
      <c r="E475" s="4" t="s">
        <v>32</v>
      </c>
      <c r="F475" s="4" t="s">
        <v>5108</v>
      </c>
      <c r="G475" s="4" t="s">
        <v>239</v>
      </c>
      <c r="H475" s="4" t="s">
        <v>243</v>
      </c>
      <c r="I475" s="4"/>
      <c r="J475" s="4" t="s">
        <v>244</v>
      </c>
      <c r="K475" s="4"/>
    </row>
    <row r="476" spans="2:11" x14ac:dyDescent="0.2">
      <c r="B476" s="4" t="s">
        <v>5109</v>
      </c>
      <c r="C476" s="4">
        <v>2.9</v>
      </c>
      <c r="D476" s="4" t="s">
        <v>68</v>
      </c>
      <c r="E476" s="4" t="s">
        <v>33</v>
      </c>
      <c r="F476" s="4" t="s">
        <v>5110</v>
      </c>
      <c r="G476" s="4" t="s">
        <v>239</v>
      </c>
      <c r="H476" s="4" t="s">
        <v>243</v>
      </c>
      <c r="I476" s="4"/>
      <c r="J476" s="4" t="s">
        <v>244</v>
      </c>
      <c r="K476" s="4"/>
    </row>
    <row r="477" spans="2:11" x14ac:dyDescent="0.2">
      <c r="B477" s="4" t="s">
        <v>5111</v>
      </c>
      <c r="C477" s="4">
        <v>2.9</v>
      </c>
      <c r="D477" s="4" t="s">
        <v>68</v>
      </c>
      <c r="E477" s="4" t="s">
        <v>34</v>
      </c>
      <c r="F477" s="4" t="s">
        <v>5112</v>
      </c>
      <c r="G477" s="4" t="s">
        <v>239</v>
      </c>
      <c r="H477" s="4" t="s">
        <v>243</v>
      </c>
      <c r="I477" s="4"/>
      <c r="J477" s="4" t="s">
        <v>244</v>
      </c>
      <c r="K477" s="4"/>
    </row>
    <row r="478" spans="2:11" x14ac:dyDescent="0.2">
      <c r="B478" s="4" t="s">
        <v>5113</v>
      </c>
      <c r="C478" s="4">
        <v>2.9</v>
      </c>
      <c r="D478" s="4" t="s">
        <v>68</v>
      </c>
      <c r="E478" s="4" t="s">
        <v>35</v>
      </c>
      <c r="F478" s="4" t="s">
        <v>5114</v>
      </c>
      <c r="G478" s="4" t="s">
        <v>239</v>
      </c>
      <c r="H478" s="4" t="s">
        <v>243</v>
      </c>
      <c r="I478" s="4"/>
      <c r="J478" s="4" t="s">
        <v>244</v>
      </c>
      <c r="K478" s="4"/>
    </row>
    <row r="479" spans="2:11" x14ac:dyDescent="0.2">
      <c r="B479" s="4" t="s">
        <v>5115</v>
      </c>
      <c r="C479" s="4">
        <v>2.9</v>
      </c>
      <c r="D479" s="4" t="s">
        <v>68</v>
      </c>
      <c r="E479" s="4" t="s">
        <v>36</v>
      </c>
      <c r="F479" s="4" t="s">
        <v>5116</v>
      </c>
      <c r="G479" s="4" t="s">
        <v>239</v>
      </c>
      <c r="H479" s="4" t="s">
        <v>243</v>
      </c>
      <c r="I479" s="4"/>
      <c r="J479" s="4" t="s">
        <v>244</v>
      </c>
      <c r="K479" s="4"/>
    </row>
    <row r="480" spans="2:11" x14ac:dyDescent="0.2">
      <c r="B480" s="4" t="s">
        <v>5117</v>
      </c>
      <c r="C480" s="4">
        <v>2.9</v>
      </c>
      <c r="D480" s="4" t="s">
        <v>68</v>
      </c>
      <c r="E480" s="4" t="s">
        <v>37</v>
      </c>
      <c r="F480" s="4" t="s">
        <v>5118</v>
      </c>
      <c r="G480" s="4" t="s">
        <v>239</v>
      </c>
      <c r="H480" s="4" t="s">
        <v>243</v>
      </c>
      <c r="I480" s="4"/>
      <c r="J480" s="4" t="s">
        <v>244</v>
      </c>
      <c r="K480" s="4"/>
    </row>
    <row r="481" spans="2:11" x14ac:dyDescent="0.2">
      <c r="B481" s="4" t="s">
        <v>5119</v>
      </c>
      <c r="C481" s="4">
        <v>2.9</v>
      </c>
      <c r="D481" s="4" t="s">
        <v>68</v>
      </c>
      <c r="E481" s="4" t="s">
        <v>38</v>
      </c>
      <c r="F481" s="4" t="s">
        <v>5120</v>
      </c>
      <c r="G481" s="4" t="s">
        <v>239</v>
      </c>
      <c r="H481" s="4" t="s">
        <v>243</v>
      </c>
      <c r="I481" s="4"/>
      <c r="J481" s="4" t="s">
        <v>244</v>
      </c>
      <c r="K481" s="4"/>
    </row>
    <row r="482" spans="2:11" x14ac:dyDescent="0.2">
      <c r="B482" s="4" t="s">
        <v>5121</v>
      </c>
      <c r="C482" s="4">
        <v>2.9</v>
      </c>
      <c r="D482" s="4" t="s">
        <v>68</v>
      </c>
      <c r="E482" s="4" t="s">
        <v>39</v>
      </c>
      <c r="F482" s="4" t="s">
        <v>5122</v>
      </c>
      <c r="G482" s="4" t="s">
        <v>239</v>
      </c>
      <c r="H482" s="4" t="s">
        <v>243</v>
      </c>
      <c r="I482" s="4"/>
      <c r="J482" s="4" t="s">
        <v>244</v>
      </c>
      <c r="K482" s="4"/>
    </row>
    <row r="483" spans="2:11" x14ac:dyDescent="0.2">
      <c r="B483" s="4" t="s">
        <v>5123</v>
      </c>
      <c r="C483" s="4">
        <v>2.9</v>
      </c>
      <c r="D483" s="4" t="s">
        <v>68</v>
      </c>
      <c r="E483" s="4" t="s">
        <v>56</v>
      </c>
      <c r="F483" s="4" t="s">
        <v>5124</v>
      </c>
      <c r="G483" s="4" t="s">
        <v>239</v>
      </c>
      <c r="H483" s="4" t="s">
        <v>243</v>
      </c>
      <c r="I483" s="4"/>
      <c r="J483" s="4" t="s">
        <v>244</v>
      </c>
      <c r="K483" s="4"/>
    </row>
    <row r="484" spans="2:11" x14ac:dyDescent="0.2">
      <c r="B484" s="4" t="s">
        <v>5125</v>
      </c>
      <c r="C484" s="4">
        <v>2.9</v>
      </c>
      <c r="D484" s="4" t="s">
        <v>68</v>
      </c>
      <c r="E484" s="4" t="s">
        <v>58</v>
      </c>
      <c r="F484" s="4" t="s">
        <v>5126</v>
      </c>
      <c r="G484" s="4" t="s">
        <v>239</v>
      </c>
      <c r="H484" s="4" t="s">
        <v>243</v>
      </c>
      <c r="I484" s="4"/>
      <c r="J484" s="4" t="s">
        <v>244</v>
      </c>
      <c r="K484" s="4"/>
    </row>
    <row r="485" spans="2:11" x14ac:dyDescent="0.2">
      <c r="B485" s="4" t="s">
        <v>5127</v>
      </c>
      <c r="C485" s="4">
        <v>2.9</v>
      </c>
      <c r="D485" s="4" t="s">
        <v>68</v>
      </c>
      <c r="E485" s="4" t="s">
        <v>60</v>
      </c>
      <c r="F485" s="4" t="s">
        <v>5128</v>
      </c>
      <c r="G485" s="4" t="s">
        <v>239</v>
      </c>
      <c r="H485" s="4" t="s">
        <v>243</v>
      </c>
      <c r="I485" s="4"/>
      <c r="J485" s="4" t="s">
        <v>244</v>
      </c>
      <c r="K485" s="4"/>
    </row>
    <row r="486" spans="2:11" x14ac:dyDescent="0.2">
      <c r="B486" s="4" t="s">
        <v>5129</v>
      </c>
      <c r="C486" s="4">
        <v>2.9</v>
      </c>
      <c r="D486" s="4" t="s">
        <v>68</v>
      </c>
      <c r="E486" s="4" t="s">
        <v>62</v>
      </c>
      <c r="F486" s="4" t="s">
        <v>5130</v>
      </c>
      <c r="G486" s="4" t="s">
        <v>239</v>
      </c>
      <c r="H486" s="4" t="s">
        <v>242</v>
      </c>
      <c r="I486" s="4"/>
      <c r="J486" s="4"/>
      <c r="K486" s="4"/>
    </row>
    <row r="487" spans="2:11" x14ac:dyDescent="0.2">
      <c r="B487" s="4" t="s">
        <v>5131</v>
      </c>
      <c r="C487" s="4">
        <v>2.9</v>
      </c>
      <c r="D487" s="4" t="s">
        <v>68</v>
      </c>
      <c r="E487" s="4" t="s">
        <v>64</v>
      </c>
      <c r="F487" s="4" t="s">
        <v>5132</v>
      </c>
      <c r="G487" s="4" t="s">
        <v>239</v>
      </c>
      <c r="H487" s="4" t="s">
        <v>242</v>
      </c>
      <c r="I487" s="4"/>
      <c r="J487" s="4"/>
      <c r="K487" s="4"/>
    </row>
    <row r="488" spans="2:11" x14ac:dyDescent="0.2">
      <c r="B488" s="4" t="s">
        <v>5133</v>
      </c>
      <c r="C488" s="4">
        <v>2.9</v>
      </c>
      <c r="D488" s="4" t="s">
        <v>70</v>
      </c>
      <c r="E488" s="4" t="s">
        <v>8</v>
      </c>
      <c r="F488" s="4" t="s">
        <v>5134</v>
      </c>
      <c r="G488" s="4" t="s">
        <v>781</v>
      </c>
      <c r="H488" s="4" t="s">
        <v>240</v>
      </c>
      <c r="I488" s="4"/>
      <c r="J488" s="4"/>
      <c r="K488" s="4"/>
    </row>
    <row r="489" spans="2:11" x14ac:dyDescent="0.2">
      <c r="B489" s="4" t="s">
        <v>5135</v>
      </c>
      <c r="C489" s="4">
        <v>2.9</v>
      </c>
      <c r="D489" s="4" t="s">
        <v>70</v>
      </c>
      <c r="E489" s="4" t="s">
        <v>24</v>
      </c>
      <c r="F489" s="4" t="s">
        <v>5136</v>
      </c>
      <c r="G489" s="4" t="s">
        <v>781</v>
      </c>
      <c r="H489" s="4" t="s">
        <v>240</v>
      </c>
      <c r="I489" s="4"/>
      <c r="J489" s="4"/>
      <c r="K489" s="4"/>
    </row>
    <row r="490" spans="2:11" x14ac:dyDescent="0.2">
      <c r="B490" s="4" t="s">
        <v>5137</v>
      </c>
      <c r="C490" s="4">
        <v>2.9</v>
      </c>
      <c r="D490" s="4" t="s">
        <v>70</v>
      </c>
      <c r="E490" s="4" t="s">
        <v>25</v>
      </c>
      <c r="F490" s="4" t="s">
        <v>5138</v>
      </c>
      <c r="G490" s="4" t="s">
        <v>781</v>
      </c>
      <c r="H490" s="4" t="s">
        <v>240</v>
      </c>
      <c r="I490" s="4"/>
      <c r="J490" s="4"/>
      <c r="K490" s="4"/>
    </row>
    <row r="491" spans="2:11" x14ac:dyDescent="0.2">
      <c r="B491" s="4" t="s">
        <v>5139</v>
      </c>
      <c r="C491" s="4">
        <v>2.9</v>
      </c>
      <c r="D491" s="4" t="s">
        <v>70</v>
      </c>
      <c r="E491" s="4" t="s">
        <v>26</v>
      </c>
      <c r="F491" s="4" t="s">
        <v>5140</v>
      </c>
      <c r="G491" s="4" t="s">
        <v>239</v>
      </c>
      <c r="H491" s="4" t="s">
        <v>241</v>
      </c>
      <c r="I491" s="4" t="s">
        <v>24326</v>
      </c>
      <c r="J491" s="4"/>
      <c r="K491" s="4"/>
    </row>
    <row r="492" spans="2:11" x14ac:dyDescent="0.2">
      <c r="B492" s="4" t="s">
        <v>5141</v>
      </c>
      <c r="C492" s="4">
        <v>2.9</v>
      </c>
      <c r="D492" s="4" t="s">
        <v>70</v>
      </c>
      <c r="E492" s="4" t="s">
        <v>27</v>
      </c>
      <c r="F492" s="4" t="s">
        <v>5142</v>
      </c>
      <c r="G492" s="4" t="s">
        <v>239</v>
      </c>
      <c r="H492" s="4" t="s">
        <v>240</v>
      </c>
      <c r="I492" s="4"/>
      <c r="J492" s="4"/>
      <c r="K492" s="4"/>
    </row>
    <row r="493" spans="2:11" x14ac:dyDescent="0.2">
      <c r="B493" s="4" t="s">
        <v>5143</v>
      </c>
      <c r="C493" s="4">
        <v>2.9</v>
      </c>
      <c r="D493" s="4" t="s">
        <v>70</v>
      </c>
      <c r="E493" s="4" t="s">
        <v>28</v>
      </c>
      <c r="F493" s="4" t="s">
        <v>5144</v>
      </c>
      <c r="G493" s="4" t="s">
        <v>781</v>
      </c>
      <c r="H493" s="4" t="s">
        <v>240</v>
      </c>
      <c r="I493" s="4"/>
      <c r="J493" s="4"/>
      <c r="K493" s="4"/>
    </row>
    <row r="494" spans="2:11" x14ac:dyDescent="0.2">
      <c r="B494" s="4" t="s">
        <v>5145</v>
      </c>
      <c r="C494" s="4">
        <v>2.9</v>
      </c>
      <c r="D494" s="4" t="s">
        <v>70</v>
      </c>
      <c r="E494" s="4" t="s">
        <v>29</v>
      </c>
      <c r="F494" s="4" t="s">
        <v>5146</v>
      </c>
      <c r="G494" s="4" t="s">
        <v>781</v>
      </c>
      <c r="H494" s="4" t="s">
        <v>240</v>
      </c>
      <c r="I494" s="4"/>
      <c r="J494" s="4"/>
      <c r="K494" s="4"/>
    </row>
    <row r="495" spans="2:11" x14ac:dyDescent="0.2">
      <c r="B495" s="4" t="s">
        <v>5147</v>
      </c>
      <c r="C495" s="4">
        <v>2.9</v>
      </c>
      <c r="D495" s="4" t="s">
        <v>70</v>
      </c>
      <c r="E495" s="4" t="s">
        <v>30</v>
      </c>
      <c r="F495" s="4" t="s">
        <v>5148</v>
      </c>
      <c r="G495" s="4" t="s">
        <v>781</v>
      </c>
      <c r="H495" s="4" t="s">
        <v>240</v>
      </c>
      <c r="I495" s="4"/>
      <c r="J495" s="4"/>
      <c r="K495" s="4"/>
    </row>
    <row r="496" spans="2:11" x14ac:dyDescent="0.2">
      <c r="B496" s="4" t="s">
        <v>5149</v>
      </c>
      <c r="C496" s="4">
        <v>2.9</v>
      </c>
      <c r="D496" s="4" t="s">
        <v>70</v>
      </c>
      <c r="E496" s="4" t="s">
        <v>31</v>
      </c>
      <c r="F496" s="4" t="s">
        <v>5150</v>
      </c>
      <c r="G496" s="4" t="s">
        <v>239</v>
      </c>
      <c r="H496" s="4" t="s">
        <v>242</v>
      </c>
      <c r="I496" s="4"/>
      <c r="J496" s="4"/>
      <c r="K496" s="4"/>
    </row>
    <row r="497" spans="2:11" x14ac:dyDescent="0.2">
      <c r="B497" s="4" t="s">
        <v>5151</v>
      </c>
      <c r="C497" s="4">
        <v>2.9</v>
      </c>
      <c r="D497" s="4" t="s">
        <v>70</v>
      </c>
      <c r="E497" s="4" t="s">
        <v>32</v>
      </c>
      <c r="F497" s="4" t="s">
        <v>5152</v>
      </c>
      <c r="G497" s="4" t="s">
        <v>239</v>
      </c>
      <c r="H497" s="4" t="s">
        <v>243</v>
      </c>
      <c r="I497" s="4"/>
      <c r="J497" s="4" t="s">
        <v>244</v>
      </c>
      <c r="K497" s="4"/>
    </row>
    <row r="498" spans="2:11" x14ac:dyDescent="0.2">
      <c r="B498" s="4" t="s">
        <v>5153</v>
      </c>
      <c r="C498" s="4">
        <v>2.9</v>
      </c>
      <c r="D498" s="4" t="s">
        <v>70</v>
      </c>
      <c r="E498" s="4" t="s">
        <v>33</v>
      </c>
      <c r="F498" s="4" t="s">
        <v>5154</v>
      </c>
      <c r="G498" s="4" t="s">
        <v>239</v>
      </c>
      <c r="H498" s="4" t="s">
        <v>243</v>
      </c>
      <c r="I498" s="4"/>
      <c r="J498" s="4" t="s">
        <v>244</v>
      </c>
      <c r="K498" s="4"/>
    </row>
    <row r="499" spans="2:11" x14ac:dyDescent="0.2">
      <c r="B499" s="4" t="s">
        <v>5155</v>
      </c>
      <c r="C499" s="4">
        <v>2.9</v>
      </c>
      <c r="D499" s="4" t="s">
        <v>70</v>
      </c>
      <c r="E499" s="4" t="s">
        <v>34</v>
      </c>
      <c r="F499" s="4" t="s">
        <v>5156</v>
      </c>
      <c r="G499" s="4" t="s">
        <v>239</v>
      </c>
      <c r="H499" s="4" t="s">
        <v>243</v>
      </c>
      <c r="I499" s="4"/>
      <c r="J499" s="4" t="s">
        <v>244</v>
      </c>
      <c r="K499" s="4"/>
    </row>
    <row r="500" spans="2:11" x14ac:dyDescent="0.2">
      <c r="B500" s="4" t="s">
        <v>5157</v>
      </c>
      <c r="C500" s="4">
        <v>2.9</v>
      </c>
      <c r="D500" s="4" t="s">
        <v>70</v>
      </c>
      <c r="E500" s="4" t="s">
        <v>35</v>
      </c>
      <c r="F500" s="4" t="s">
        <v>5158</v>
      </c>
      <c r="G500" s="4" t="s">
        <v>239</v>
      </c>
      <c r="H500" s="4" t="s">
        <v>243</v>
      </c>
      <c r="I500" s="4"/>
      <c r="J500" s="4" t="s">
        <v>244</v>
      </c>
      <c r="K500" s="4"/>
    </row>
    <row r="501" spans="2:11" x14ac:dyDescent="0.2">
      <c r="B501" s="4" t="s">
        <v>5159</v>
      </c>
      <c r="C501" s="4">
        <v>2.9</v>
      </c>
      <c r="D501" s="4" t="s">
        <v>70</v>
      </c>
      <c r="E501" s="4" t="s">
        <v>36</v>
      </c>
      <c r="F501" s="4" t="s">
        <v>5160</v>
      </c>
      <c r="G501" s="4" t="s">
        <v>239</v>
      </c>
      <c r="H501" s="4" t="s">
        <v>243</v>
      </c>
      <c r="I501" s="4"/>
      <c r="J501" s="4" t="s">
        <v>244</v>
      </c>
      <c r="K501" s="4"/>
    </row>
    <row r="502" spans="2:11" x14ac:dyDescent="0.2">
      <c r="B502" s="4" t="s">
        <v>5161</v>
      </c>
      <c r="C502" s="4">
        <v>2.9</v>
      </c>
      <c r="D502" s="4" t="s">
        <v>70</v>
      </c>
      <c r="E502" s="4" t="s">
        <v>37</v>
      </c>
      <c r="F502" s="4" t="s">
        <v>5162</v>
      </c>
      <c r="G502" s="4" t="s">
        <v>239</v>
      </c>
      <c r="H502" s="4" t="s">
        <v>243</v>
      </c>
      <c r="I502" s="4"/>
      <c r="J502" s="4" t="s">
        <v>244</v>
      </c>
      <c r="K502" s="4"/>
    </row>
    <row r="503" spans="2:11" x14ac:dyDescent="0.2">
      <c r="B503" s="4" t="s">
        <v>5163</v>
      </c>
      <c r="C503" s="4">
        <v>2.9</v>
      </c>
      <c r="D503" s="4" t="s">
        <v>70</v>
      </c>
      <c r="E503" s="4" t="s">
        <v>38</v>
      </c>
      <c r="F503" s="4" t="s">
        <v>5164</v>
      </c>
      <c r="G503" s="4" t="s">
        <v>239</v>
      </c>
      <c r="H503" s="4" t="s">
        <v>243</v>
      </c>
      <c r="I503" s="4"/>
      <c r="J503" s="4" t="s">
        <v>244</v>
      </c>
      <c r="K503" s="4"/>
    </row>
    <row r="504" spans="2:11" x14ac:dyDescent="0.2">
      <c r="B504" s="4" t="s">
        <v>5165</v>
      </c>
      <c r="C504" s="4">
        <v>2.9</v>
      </c>
      <c r="D504" s="4" t="s">
        <v>70</v>
      </c>
      <c r="E504" s="4" t="s">
        <v>39</v>
      </c>
      <c r="F504" s="4" t="s">
        <v>5166</v>
      </c>
      <c r="G504" s="4" t="s">
        <v>239</v>
      </c>
      <c r="H504" s="4" t="s">
        <v>243</v>
      </c>
      <c r="I504" s="4"/>
      <c r="J504" s="4" t="s">
        <v>244</v>
      </c>
      <c r="K504" s="4"/>
    </row>
    <row r="505" spans="2:11" x14ac:dyDescent="0.2">
      <c r="B505" s="4" t="s">
        <v>5167</v>
      </c>
      <c r="C505" s="4">
        <v>2.9</v>
      </c>
      <c r="D505" s="4" t="s">
        <v>70</v>
      </c>
      <c r="E505" s="4" t="s">
        <v>56</v>
      </c>
      <c r="F505" s="4" t="s">
        <v>5168</v>
      </c>
      <c r="G505" s="4" t="s">
        <v>239</v>
      </c>
      <c r="H505" s="4" t="s">
        <v>243</v>
      </c>
      <c r="I505" s="4"/>
      <c r="J505" s="4" t="s">
        <v>244</v>
      </c>
      <c r="K505" s="4"/>
    </row>
    <row r="506" spans="2:11" x14ac:dyDescent="0.2">
      <c r="B506" s="4" t="s">
        <v>5169</v>
      </c>
      <c r="C506" s="4">
        <v>2.9</v>
      </c>
      <c r="D506" s="4" t="s">
        <v>70</v>
      </c>
      <c r="E506" s="4" t="s">
        <v>58</v>
      </c>
      <c r="F506" s="4" t="s">
        <v>5170</v>
      </c>
      <c r="G506" s="4" t="s">
        <v>239</v>
      </c>
      <c r="H506" s="4" t="s">
        <v>243</v>
      </c>
      <c r="I506" s="4"/>
      <c r="J506" s="4" t="s">
        <v>244</v>
      </c>
      <c r="K506" s="4"/>
    </row>
    <row r="507" spans="2:11" x14ac:dyDescent="0.2">
      <c r="B507" s="4" t="s">
        <v>5171</v>
      </c>
      <c r="C507" s="4">
        <v>2.9</v>
      </c>
      <c r="D507" s="4" t="s">
        <v>70</v>
      </c>
      <c r="E507" s="4" t="s">
        <v>60</v>
      </c>
      <c r="F507" s="4" t="s">
        <v>5172</v>
      </c>
      <c r="G507" s="4" t="s">
        <v>239</v>
      </c>
      <c r="H507" s="4" t="s">
        <v>243</v>
      </c>
      <c r="I507" s="4"/>
      <c r="J507" s="4" t="s">
        <v>244</v>
      </c>
      <c r="K507" s="4"/>
    </row>
    <row r="508" spans="2:11" x14ac:dyDescent="0.2">
      <c r="B508" s="4" t="s">
        <v>5173</v>
      </c>
      <c r="C508" s="4">
        <v>2.9</v>
      </c>
      <c r="D508" s="4" t="s">
        <v>70</v>
      </c>
      <c r="E508" s="4" t="s">
        <v>62</v>
      </c>
      <c r="F508" s="4" t="s">
        <v>5174</v>
      </c>
      <c r="G508" s="4" t="s">
        <v>239</v>
      </c>
      <c r="H508" s="4" t="s">
        <v>242</v>
      </c>
      <c r="I508" s="4"/>
      <c r="J508" s="4"/>
      <c r="K508" s="4"/>
    </row>
    <row r="509" spans="2:11" x14ac:dyDescent="0.2">
      <c r="B509" s="4" t="s">
        <v>5175</v>
      </c>
      <c r="C509" s="4">
        <v>2.9</v>
      </c>
      <c r="D509" s="4" t="s">
        <v>70</v>
      </c>
      <c r="E509" s="4" t="s">
        <v>64</v>
      </c>
      <c r="F509" s="4" t="s">
        <v>5176</v>
      </c>
      <c r="G509" s="4" t="s">
        <v>239</v>
      </c>
      <c r="H509" s="4" t="s">
        <v>242</v>
      </c>
      <c r="I509" s="4"/>
      <c r="J509" s="4"/>
      <c r="K509" s="4"/>
    </row>
    <row r="510" spans="2:11" x14ac:dyDescent="0.2">
      <c r="B510" s="4" t="s">
        <v>5177</v>
      </c>
      <c r="C510" s="4">
        <v>2.9</v>
      </c>
      <c r="D510" s="4" t="s">
        <v>72</v>
      </c>
      <c r="E510" s="4" t="s">
        <v>8</v>
      </c>
      <c r="F510" s="4" t="s">
        <v>5178</v>
      </c>
      <c r="G510" s="4" t="s">
        <v>781</v>
      </c>
      <c r="H510" s="4" t="s">
        <v>240</v>
      </c>
      <c r="I510" s="4"/>
      <c r="J510" s="4"/>
      <c r="K510" s="4"/>
    </row>
    <row r="511" spans="2:11" x14ac:dyDescent="0.2">
      <c r="B511" s="4" t="s">
        <v>5179</v>
      </c>
      <c r="C511" s="4">
        <v>2.9</v>
      </c>
      <c r="D511" s="4" t="s">
        <v>72</v>
      </c>
      <c r="E511" s="4" t="s">
        <v>24</v>
      </c>
      <c r="F511" s="4" t="s">
        <v>5180</v>
      </c>
      <c r="G511" s="4" t="s">
        <v>781</v>
      </c>
      <c r="H511" s="4" t="s">
        <v>240</v>
      </c>
      <c r="I511" s="4"/>
      <c r="J511" s="4"/>
      <c r="K511" s="4"/>
    </row>
    <row r="512" spans="2:11" x14ac:dyDescent="0.2">
      <c r="B512" s="4" t="s">
        <v>5181</v>
      </c>
      <c r="C512" s="4">
        <v>2.9</v>
      </c>
      <c r="D512" s="4" t="s">
        <v>72</v>
      </c>
      <c r="E512" s="4" t="s">
        <v>25</v>
      </c>
      <c r="F512" s="4" t="s">
        <v>5182</v>
      </c>
      <c r="G512" s="4" t="s">
        <v>781</v>
      </c>
      <c r="H512" s="4" t="s">
        <v>240</v>
      </c>
      <c r="I512" s="4"/>
      <c r="J512" s="4"/>
      <c r="K512" s="4"/>
    </row>
    <row r="513" spans="2:11" x14ac:dyDescent="0.2">
      <c r="B513" s="4" t="s">
        <v>5183</v>
      </c>
      <c r="C513" s="4">
        <v>2.9</v>
      </c>
      <c r="D513" s="4" t="s">
        <v>72</v>
      </c>
      <c r="E513" s="4" t="s">
        <v>26</v>
      </c>
      <c r="F513" s="4" t="s">
        <v>5184</v>
      </c>
      <c r="G513" s="4" t="s">
        <v>239</v>
      </c>
      <c r="H513" s="4" t="s">
        <v>241</v>
      </c>
      <c r="I513" s="4" t="s">
        <v>24326</v>
      </c>
      <c r="J513" s="4"/>
      <c r="K513" s="4"/>
    </row>
    <row r="514" spans="2:11" x14ac:dyDescent="0.2">
      <c r="B514" s="4" t="s">
        <v>5185</v>
      </c>
      <c r="C514" s="4">
        <v>2.9</v>
      </c>
      <c r="D514" s="4" t="s">
        <v>72</v>
      </c>
      <c r="E514" s="4" t="s">
        <v>27</v>
      </c>
      <c r="F514" s="4" t="s">
        <v>5186</v>
      </c>
      <c r="G514" s="4" t="s">
        <v>239</v>
      </c>
      <c r="H514" s="4" t="s">
        <v>240</v>
      </c>
      <c r="I514" s="4"/>
      <c r="J514" s="4"/>
      <c r="K514" s="4"/>
    </row>
    <row r="515" spans="2:11" x14ac:dyDescent="0.2">
      <c r="B515" s="4" t="s">
        <v>5187</v>
      </c>
      <c r="C515" s="4">
        <v>2.9</v>
      </c>
      <c r="D515" s="4" t="s">
        <v>72</v>
      </c>
      <c r="E515" s="4" t="s">
        <v>28</v>
      </c>
      <c r="F515" s="4" t="s">
        <v>5188</v>
      </c>
      <c r="G515" s="4" t="s">
        <v>781</v>
      </c>
      <c r="H515" s="4" t="s">
        <v>240</v>
      </c>
      <c r="I515" s="4"/>
      <c r="J515" s="4"/>
      <c r="K515" s="4"/>
    </row>
    <row r="516" spans="2:11" x14ac:dyDescent="0.2">
      <c r="B516" s="4" t="s">
        <v>5189</v>
      </c>
      <c r="C516" s="4">
        <v>2.9</v>
      </c>
      <c r="D516" s="4" t="s">
        <v>72</v>
      </c>
      <c r="E516" s="4" t="s">
        <v>29</v>
      </c>
      <c r="F516" s="4" t="s">
        <v>5190</v>
      </c>
      <c r="G516" s="4" t="s">
        <v>781</v>
      </c>
      <c r="H516" s="4" t="s">
        <v>240</v>
      </c>
      <c r="I516" s="4"/>
      <c r="J516" s="4"/>
      <c r="K516" s="4"/>
    </row>
    <row r="517" spans="2:11" x14ac:dyDescent="0.2">
      <c r="B517" s="4" t="s">
        <v>5191</v>
      </c>
      <c r="C517" s="4">
        <v>2.9</v>
      </c>
      <c r="D517" s="4" t="s">
        <v>72</v>
      </c>
      <c r="E517" s="4" t="s">
        <v>30</v>
      </c>
      <c r="F517" s="4" t="s">
        <v>5192</v>
      </c>
      <c r="G517" s="4" t="s">
        <v>781</v>
      </c>
      <c r="H517" s="4" t="s">
        <v>240</v>
      </c>
      <c r="I517" s="4"/>
      <c r="J517" s="4"/>
      <c r="K517" s="4"/>
    </row>
    <row r="518" spans="2:11" x14ac:dyDescent="0.2">
      <c r="B518" s="4" t="s">
        <v>5193</v>
      </c>
      <c r="C518" s="4">
        <v>2.9</v>
      </c>
      <c r="D518" s="4" t="s">
        <v>72</v>
      </c>
      <c r="E518" s="4" t="s">
        <v>31</v>
      </c>
      <c r="F518" s="4" t="s">
        <v>5194</v>
      </c>
      <c r="G518" s="4" t="s">
        <v>239</v>
      </c>
      <c r="H518" s="4" t="s">
        <v>242</v>
      </c>
      <c r="I518" s="4"/>
      <c r="J518" s="4"/>
      <c r="K518" s="4"/>
    </row>
    <row r="519" spans="2:11" x14ac:dyDescent="0.2">
      <c r="B519" s="4" t="s">
        <v>5195</v>
      </c>
      <c r="C519" s="4">
        <v>2.9</v>
      </c>
      <c r="D519" s="4" t="s">
        <v>72</v>
      </c>
      <c r="E519" s="4" t="s">
        <v>32</v>
      </c>
      <c r="F519" s="4" t="s">
        <v>5196</v>
      </c>
      <c r="G519" s="4" t="s">
        <v>239</v>
      </c>
      <c r="H519" s="4" t="s">
        <v>243</v>
      </c>
      <c r="I519" s="4"/>
      <c r="J519" s="4" t="s">
        <v>244</v>
      </c>
      <c r="K519" s="4"/>
    </row>
    <row r="520" spans="2:11" x14ac:dyDescent="0.2">
      <c r="B520" s="4" t="s">
        <v>5197</v>
      </c>
      <c r="C520" s="4">
        <v>2.9</v>
      </c>
      <c r="D520" s="4" t="s">
        <v>72</v>
      </c>
      <c r="E520" s="4" t="s">
        <v>33</v>
      </c>
      <c r="F520" s="4" t="s">
        <v>5198</v>
      </c>
      <c r="G520" s="4" t="s">
        <v>239</v>
      </c>
      <c r="H520" s="4" t="s">
        <v>243</v>
      </c>
      <c r="I520" s="4"/>
      <c r="J520" s="4" t="s">
        <v>244</v>
      </c>
      <c r="K520" s="4"/>
    </row>
    <row r="521" spans="2:11" x14ac:dyDescent="0.2">
      <c r="B521" s="4" t="s">
        <v>5199</v>
      </c>
      <c r="C521" s="4">
        <v>2.9</v>
      </c>
      <c r="D521" s="4" t="s">
        <v>72</v>
      </c>
      <c r="E521" s="4" t="s">
        <v>34</v>
      </c>
      <c r="F521" s="4" t="s">
        <v>5200</v>
      </c>
      <c r="G521" s="4" t="s">
        <v>239</v>
      </c>
      <c r="H521" s="4" t="s">
        <v>243</v>
      </c>
      <c r="I521" s="4"/>
      <c r="J521" s="4" t="s">
        <v>244</v>
      </c>
      <c r="K521" s="4"/>
    </row>
    <row r="522" spans="2:11" x14ac:dyDescent="0.2">
      <c r="B522" s="4" t="s">
        <v>5201</v>
      </c>
      <c r="C522" s="4">
        <v>2.9</v>
      </c>
      <c r="D522" s="4" t="s">
        <v>72</v>
      </c>
      <c r="E522" s="4" t="s">
        <v>35</v>
      </c>
      <c r="F522" s="4" t="s">
        <v>5202</v>
      </c>
      <c r="G522" s="4" t="s">
        <v>239</v>
      </c>
      <c r="H522" s="4" t="s">
        <v>243</v>
      </c>
      <c r="I522" s="4"/>
      <c r="J522" s="4" t="s">
        <v>244</v>
      </c>
      <c r="K522" s="4"/>
    </row>
    <row r="523" spans="2:11" x14ac:dyDescent="0.2">
      <c r="B523" s="4" t="s">
        <v>5203</v>
      </c>
      <c r="C523" s="4">
        <v>2.9</v>
      </c>
      <c r="D523" s="4" t="s">
        <v>72</v>
      </c>
      <c r="E523" s="4" t="s">
        <v>36</v>
      </c>
      <c r="F523" s="4" t="s">
        <v>5204</v>
      </c>
      <c r="G523" s="4" t="s">
        <v>239</v>
      </c>
      <c r="H523" s="4" t="s">
        <v>243</v>
      </c>
      <c r="I523" s="4"/>
      <c r="J523" s="4" t="s">
        <v>244</v>
      </c>
      <c r="K523" s="4"/>
    </row>
    <row r="524" spans="2:11" x14ac:dyDescent="0.2">
      <c r="B524" s="4" t="s">
        <v>5205</v>
      </c>
      <c r="C524" s="4">
        <v>2.9</v>
      </c>
      <c r="D524" s="4" t="s">
        <v>72</v>
      </c>
      <c r="E524" s="4" t="s">
        <v>37</v>
      </c>
      <c r="F524" s="4" t="s">
        <v>5206</v>
      </c>
      <c r="G524" s="4" t="s">
        <v>239</v>
      </c>
      <c r="H524" s="4" t="s">
        <v>243</v>
      </c>
      <c r="I524" s="4"/>
      <c r="J524" s="4" t="s">
        <v>244</v>
      </c>
      <c r="K524" s="4"/>
    </row>
    <row r="525" spans="2:11" x14ac:dyDescent="0.2">
      <c r="B525" s="4" t="s">
        <v>5207</v>
      </c>
      <c r="C525" s="4">
        <v>2.9</v>
      </c>
      <c r="D525" s="4" t="s">
        <v>72</v>
      </c>
      <c r="E525" s="4" t="s">
        <v>38</v>
      </c>
      <c r="F525" s="4" t="s">
        <v>5208</v>
      </c>
      <c r="G525" s="4" t="s">
        <v>239</v>
      </c>
      <c r="H525" s="4" t="s">
        <v>243</v>
      </c>
      <c r="I525" s="4"/>
      <c r="J525" s="4" t="s">
        <v>244</v>
      </c>
      <c r="K525" s="4"/>
    </row>
    <row r="526" spans="2:11" x14ac:dyDescent="0.2">
      <c r="B526" s="4" t="s">
        <v>5209</v>
      </c>
      <c r="C526" s="4">
        <v>2.9</v>
      </c>
      <c r="D526" s="4" t="s">
        <v>72</v>
      </c>
      <c r="E526" s="4" t="s">
        <v>39</v>
      </c>
      <c r="F526" s="4" t="s">
        <v>5210</v>
      </c>
      <c r="G526" s="4" t="s">
        <v>239</v>
      </c>
      <c r="H526" s="4" t="s">
        <v>243</v>
      </c>
      <c r="I526" s="4"/>
      <c r="J526" s="4" t="s">
        <v>244</v>
      </c>
      <c r="K526" s="4"/>
    </row>
    <row r="527" spans="2:11" x14ac:dyDescent="0.2">
      <c r="B527" s="4" t="s">
        <v>5211</v>
      </c>
      <c r="C527" s="4">
        <v>2.9</v>
      </c>
      <c r="D527" s="4" t="s">
        <v>72</v>
      </c>
      <c r="E527" s="4" t="s">
        <v>56</v>
      </c>
      <c r="F527" s="4" t="s">
        <v>5212</v>
      </c>
      <c r="G527" s="4" t="s">
        <v>239</v>
      </c>
      <c r="H527" s="4" t="s">
        <v>243</v>
      </c>
      <c r="I527" s="4"/>
      <c r="J527" s="4" t="s">
        <v>244</v>
      </c>
      <c r="K527" s="4"/>
    </row>
    <row r="528" spans="2:11" x14ac:dyDescent="0.2">
      <c r="B528" s="4" t="s">
        <v>5213</v>
      </c>
      <c r="C528" s="4">
        <v>2.9</v>
      </c>
      <c r="D528" s="4" t="s">
        <v>72</v>
      </c>
      <c r="E528" s="4" t="s">
        <v>58</v>
      </c>
      <c r="F528" s="4" t="s">
        <v>5214</v>
      </c>
      <c r="G528" s="4" t="s">
        <v>239</v>
      </c>
      <c r="H528" s="4" t="s">
        <v>243</v>
      </c>
      <c r="I528" s="4"/>
      <c r="J528" s="4" t="s">
        <v>244</v>
      </c>
      <c r="K528" s="4"/>
    </row>
    <row r="529" spans="2:11" x14ac:dyDescent="0.2">
      <c r="B529" s="4" t="s">
        <v>5215</v>
      </c>
      <c r="C529" s="4">
        <v>2.9</v>
      </c>
      <c r="D529" s="4" t="s">
        <v>72</v>
      </c>
      <c r="E529" s="4" t="s">
        <v>60</v>
      </c>
      <c r="F529" s="4" t="s">
        <v>5216</v>
      </c>
      <c r="G529" s="4" t="s">
        <v>239</v>
      </c>
      <c r="H529" s="4" t="s">
        <v>243</v>
      </c>
      <c r="I529" s="4"/>
      <c r="J529" s="4" t="s">
        <v>244</v>
      </c>
      <c r="K529" s="4"/>
    </row>
    <row r="530" spans="2:11" x14ac:dyDescent="0.2">
      <c r="B530" s="4" t="s">
        <v>5217</v>
      </c>
      <c r="C530" s="4">
        <v>2.9</v>
      </c>
      <c r="D530" s="4" t="s">
        <v>72</v>
      </c>
      <c r="E530" s="4" t="s">
        <v>62</v>
      </c>
      <c r="F530" s="4" t="s">
        <v>5218</v>
      </c>
      <c r="G530" s="4" t="s">
        <v>239</v>
      </c>
      <c r="H530" s="4" t="s">
        <v>242</v>
      </c>
      <c r="I530" s="4"/>
      <c r="J530" s="4"/>
      <c r="K530" s="4"/>
    </row>
    <row r="531" spans="2:11" x14ac:dyDescent="0.2">
      <c r="B531" s="4" t="s">
        <v>5219</v>
      </c>
      <c r="C531" s="4">
        <v>2.9</v>
      </c>
      <c r="D531" s="4" t="s">
        <v>72</v>
      </c>
      <c r="E531" s="4" t="s">
        <v>64</v>
      </c>
      <c r="F531" s="4" t="s">
        <v>5220</v>
      </c>
      <c r="G531" s="4" t="s">
        <v>239</v>
      </c>
      <c r="H531" s="4" t="s">
        <v>242</v>
      </c>
      <c r="I531" s="4"/>
      <c r="J531" s="4"/>
      <c r="K531" s="4"/>
    </row>
    <row r="532" spans="2:11" x14ac:dyDescent="0.2">
      <c r="B532" s="4" t="s">
        <v>5221</v>
      </c>
      <c r="C532" s="4">
        <v>2.9</v>
      </c>
      <c r="D532" s="4" t="s">
        <v>74</v>
      </c>
      <c r="E532" s="4" t="s">
        <v>8</v>
      </c>
      <c r="F532" s="4" t="s">
        <v>5222</v>
      </c>
      <c r="G532" s="4" t="s">
        <v>781</v>
      </c>
      <c r="H532" s="4" t="s">
        <v>240</v>
      </c>
      <c r="I532" s="4"/>
      <c r="J532" s="4"/>
      <c r="K532" s="4"/>
    </row>
    <row r="533" spans="2:11" x14ac:dyDescent="0.2">
      <c r="B533" s="4" t="s">
        <v>5223</v>
      </c>
      <c r="C533" s="4">
        <v>2.9</v>
      </c>
      <c r="D533" s="4" t="s">
        <v>74</v>
      </c>
      <c r="E533" s="4" t="s">
        <v>24</v>
      </c>
      <c r="F533" s="4" t="s">
        <v>5224</v>
      </c>
      <c r="G533" s="4" t="s">
        <v>781</v>
      </c>
      <c r="H533" s="4" t="s">
        <v>240</v>
      </c>
      <c r="I533" s="4"/>
      <c r="J533" s="4"/>
      <c r="K533" s="4"/>
    </row>
    <row r="534" spans="2:11" x14ac:dyDescent="0.2">
      <c r="B534" s="4" t="s">
        <v>5225</v>
      </c>
      <c r="C534" s="4">
        <v>2.9</v>
      </c>
      <c r="D534" s="4" t="s">
        <v>74</v>
      </c>
      <c r="E534" s="4" t="s">
        <v>25</v>
      </c>
      <c r="F534" s="4" t="s">
        <v>5226</v>
      </c>
      <c r="G534" s="4" t="s">
        <v>781</v>
      </c>
      <c r="H534" s="4" t="s">
        <v>240</v>
      </c>
      <c r="I534" s="4"/>
      <c r="J534" s="4"/>
      <c r="K534" s="4"/>
    </row>
    <row r="535" spans="2:11" x14ac:dyDescent="0.2">
      <c r="B535" s="4" t="s">
        <v>5227</v>
      </c>
      <c r="C535" s="4">
        <v>2.9</v>
      </c>
      <c r="D535" s="4" t="s">
        <v>74</v>
      </c>
      <c r="E535" s="4" t="s">
        <v>26</v>
      </c>
      <c r="F535" s="4" t="s">
        <v>5228</v>
      </c>
      <c r="G535" s="4" t="s">
        <v>239</v>
      </c>
      <c r="H535" s="4" t="s">
        <v>241</v>
      </c>
      <c r="I535" s="4" t="s">
        <v>24326</v>
      </c>
      <c r="J535" s="4"/>
      <c r="K535" s="4"/>
    </row>
    <row r="536" spans="2:11" x14ac:dyDescent="0.2">
      <c r="B536" s="4" t="s">
        <v>5229</v>
      </c>
      <c r="C536" s="4">
        <v>2.9</v>
      </c>
      <c r="D536" s="4" t="s">
        <v>74</v>
      </c>
      <c r="E536" s="4" t="s">
        <v>27</v>
      </c>
      <c r="F536" s="4" t="s">
        <v>5230</v>
      </c>
      <c r="G536" s="4" t="s">
        <v>239</v>
      </c>
      <c r="H536" s="4" t="s">
        <v>240</v>
      </c>
      <c r="I536" s="4"/>
      <c r="J536" s="4"/>
      <c r="K536" s="4"/>
    </row>
    <row r="537" spans="2:11" x14ac:dyDescent="0.2">
      <c r="B537" s="4" t="s">
        <v>5231</v>
      </c>
      <c r="C537" s="4">
        <v>2.9</v>
      </c>
      <c r="D537" s="4" t="s">
        <v>74</v>
      </c>
      <c r="E537" s="4" t="s">
        <v>28</v>
      </c>
      <c r="F537" s="4" t="s">
        <v>5232</v>
      </c>
      <c r="G537" s="4" t="s">
        <v>781</v>
      </c>
      <c r="H537" s="4" t="s">
        <v>240</v>
      </c>
      <c r="I537" s="4"/>
      <c r="J537" s="4"/>
      <c r="K537" s="4"/>
    </row>
    <row r="538" spans="2:11" x14ac:dyDescent="0.2">
      <c r="B538" s="4" t="s">
        <v>5233</v>
      </c>
      <c r="C538" s="4">
        <v>2.9</v>
      </c>
      <c r="D538" s="4" t="s">
        <v>74</v>
      </c>
      <c r="E538" s="4" t="s">
        <v>29</v>
      </c>
      <c r="F538" s="4" t="s">
        <v>5234</v>
      </c>
      <c r="G538" s="4" t="s">
        <v>781</v>
      </c>
      <c r="H538" s="4" t="s">
        <v>240</v>
      </c>
      <c r="I538" s="4"/>
      <c r="J538" s="4"/>
      <c r="K538" s="4"/>
    </row>
    <row r="539" spans="2:11" x14ac:dyDescent="0.2">
      <c r="B539" s="4" t="s">
        <v>5235</v>
      </c>
      <c r="C539" s="4">
        <v>2.9</v>
      </c>
      <c r="D539" s="4" t="s">
        <v>74</v>
      </c>
      <c r="E539" s="4" t="s">
        <v>30</v>
      </c>
      <c r="F539" s="4" t="s">
        <v>5236</v>
      </c>
      <c r="G539" s="4" t="s">
        <v>781</v>
      </c>
      <c r="H539" s="4" t="s">
        <v>240</v>
      </c>
      <c r="I539" s="4"/>
      <c r="J539" s="4"/>
      <c r="K539" s="4"/>
    </row>
    <row r="540" spans="2:11" x14ac:dyDescent="0.2">
      <c r="B540" s="4" t="s">
        <v>5237</v>
      </c>
      <c r="C540" s="4">
        <v>2.9</v>
      </c>
      <c r="D540" s="4" t="s">
        <v>74</v>
      </c>
      <c r="E540" s="4" t="s">
        <v>31</v>
      </c>
      <c r="F540" s="4" t="s">
        <v>5238</v>
      </c>
      <c r="G540" s="4" t="s">
        <v>239</v>
      </c>
      <c r="H540" s="4" t="s">
        <v>242</v>
      </c>
      <c r="I540" s="4"/>
      <c r="J540" s="4"/>
      <c r="K540" s="4"/>
    </row>
    <row r="541" spans="2:11" x14ac:dyDescent="0.2">
      <c r="B541" s="4" t="s">
        <v>5239</v>
      </c>
      <c r="C541" s="4">
        <v>2.9</v>
      </c>
      <c r="D541" s="4" t="s">
        <v>74</v>
      </c>
      <c r="E541" s="4" t="s">
        <v>32</v>
      </c>
      <c r="F541" s="4" t="s">
        <v>5240</v>
      </c>
      <c r="G541" s="4" t="s">
        <v>239</v>
      </c>
      <c r="H541" s="4" t="s">
        <v>243</v>
      </c>
      <c r="I541" s="4"/>
      <c r="J541" s="4" t="s">
        <v>244</v>
      </c>
      <c r="K541" s="4"/>
    </row>
    <row r="542" spans="2:11" x14ac:dyDescent="0.2">
      <c r="B542" s="4" t="s">
        <v>5241</v>
      </c>
      <c r="C542" s="4">
        <v>2.9</v>
      </c>
      <c r="D542" s="4" t="s">
        <v>74</v>
      </c>
      <c r="E542" s="4" t="s">
        <v>33</v>
      </c>
      <c r="F542" s="4" t="s">
        <v>5242</v>
      </c>
      <c r="G542" s="4" t="s">
        <v>239</v>
      </c>
      <c r="H542" s="4" t="s">
        <v>243</v>
      </c>
      <c r="I542" s="4"/>
      <c r="J542" s="4" t="s">
        <v>244</v>
      </c>
      <c r="K542" s="4"/>
    </row>
    <row r="543" spans="2:11" x14ac:dyDescent="0.2">
      <c r="B543" s="4" t="s">
        <v>5243</v>
      </c>
      <c r="C543" s="4">
        <v>2.9</v>
      </c>
      <c r="D543" s="4" t="s">
        <v>74</v>
      </c>
      <c r="E543" s="4" t="s">
        <v>34</v>
      </c>
      <c r="F543" s="4" t="s">
        <v>5244</v>
      </c>
      <c r="G543" s="4" t="s">
        <v>239</v>
      </c>
      <c r="H543" s="4" t="s">
        <v>243</v>
      </c>
      <c r="I543" s="4"/>
      <c r="J543" s="4" t="s">
        <v>244</v>
      </c>
      <c r="K543" s="4"/>
    </row>
    <row r="544" spans="2:11" x14ac:dyDescent="0.2">
      <c r="B544" s="4" t="s">
        <v>5245</v>
      </c>
      <c r="C544" s="4">
        <v>2.9</v>
      </c>
      <c r="D544" s="4" t="s">
        <v>74</v>
      </c>
      <c r="E544" s="4" t="s">
        <v>35</v>
      </c>
      <c r="F544" s="4" t="s">
        <v>5246</v>
      </c>
      <c r="G544" s="4" t="s">
        <v>239</v>
      </c>
      <c r="H544" s="4" t="s">
        <v>243</v>
      </c>
      <c r="I544" s="4"/>
      <c r="J544" s="4" t="s">
        <v>244</v>
      </c>
      <c r="K544" s="4"/>
    </row>
    <row r="545" spans="2:11" x14ac:dyDescent="0.2">
      <c r="B545" s="4" t="s">
        <v>5247</v>
      </c>
      <c r="C545" s="4">
        <v>2.9</v>
      </c>
      <c r="D545" s="4" t="s">
        <v>74</v>
      </c>
      <c r="E545" s="4" t="s">
        <v>36</v>
      </c>
      <c r="F545" s="4" t="s">
        <v>5248</v>
      </c>
      <c r="G545" s="4" t="s">
        <v>239</v>
      </c>
      <c r="H545" s="4" t="s">
        <v>243</v>
      </c>
      <c r="I545" s="4"/>
      <c r="J545" s="4" t="s">
        <v>244</v>
      </c>
      <c r="K545" s="4"/>
    </row>
    <row r="546" spans="2:11" x14ac:dyDescent="0.2">
      <c r="B546" s="4" t="s">
        <v>5249</v>
      </c>
      <c r="C546" s="4">
        <v>2.9</v>
      </c>
      <c r="D546" s="4" t="s">
        <v>74</v>
      </c>
      <c r="E546" s="4" t="s">
        <v>37</v>
      </c>
      <c r="F546" s="4" t="s">
        <v>5250</v>
      </c>
      <c r="G546" s="4" t="s">
        <v>239</v>
      </c>
      <c r="H546" s="4" t="s">
        <v>243</v>
      </c>
      <c r="I546" s="4"/>
      <c r="J546" s="4" t="s">
        <v>244</v>
      </c>
      <c r="K546" s="4"/>
    </row>
    <row r="547" spans="2:11" x14ac:dyDescent="0.2">
      <c r="B547" s="4" t="s">
        <v>5251</v>
      </c>
      <c r="C547" s="4">
        <v>2.9</v>
      </c>
      <c r="D547" s="4" t="s">
        <v>74</v>
      </c>
      <c r="E547" s="4" t="s">
        <v>38</v>
      </c>
      <c r="F547" s="4" t="s">
        <v>5252</v>
      </c>
      <c r="G547" s="4" t="s">
        <v>239</v>
      </c>
      <c r="H547" s="4" t="s">
        <v>243</v>
      </c>
      <c r="I547" s="4"/>
      <c r="J547" s="4" t="s">
        <v>244</v>
      </c>
      <c r="K547" s="4"/>
    </row>
    <row r="548" spans="2:11" x14ac:dyDescent="0.2">
      <c r="B548" s="4" t="s">
        <v>5253</v>
      </c>
      <c r="C548" s="4">
        <v>2.9</v>
      </c>
      <c r="D548" s="4" t="s">
        <v>74</v>
      </c>
      <c r="E548" s="4" t="s">
        <v>39</v>
      </c>
      <c r="F548" s="4" t="s">
        <v>5254</v>
      </c>
      <c r="G548" s="4" t="s">
        <v>239</v>
      </c>
      <c r="H548" s="4" t="s">
        <v>243</v>
      </c>
      <c r="I548" s="4"/>
      <c r="J548" s="4" t="s">
        <v>244</v>
      </c>
      <c r="K548" s="4"/>
    </row>
    <row r="549" spans="2:11" x14ac:dyDescent="0.2">
      <c r="B549" s="4" t="s">
        <v>5255</v>
      </c>
      <c r="C549" s="4">
        <v>2.9</v>
      </c>
      <c r="D549" s="4" t="s">
        <v>74</v>
      </c>
      <c r="E549" s="4" t="s">
        <v>56</v>
      </c>
      <c r="F549" s="4" t="s">
        <v>5256</v>
      </c>
      <c r="G549" s="4" t="s">
        <v>239</v>
      </c>
      <c r="H549" s="4" t="s">
        <v>243</v>
      </c>
      <c r="I549" s="4"/>
      <c r="J549" s="4" t="s">
        <v>244</v>
      </c>
      <c r="K549" s="4"/>
    </row>
    <row r="550" spans="2:11" x14ac:dyDescent="0.2">
      <c r="B550" s="4" t="s">
        <v>5257</v>
      </c>
      <c r="C550" s="4">
        <v>2.9</v>
      </c>
      <c r="D550" s="4" t="s">
        <v>74</v>
      </c>
      <c r="E550" s="4" t="s">
        <v>58</v>
      </c>
      <c r="F550" s="4" t="s">
        <v>5258</v>
      </c>
      <c r="G550" s="4" t="s">
        <v>239</v>
      </c>
      <c r="H550" s="4" t="s">
        <v>243</v>
      </c>
      <c r="I550" s="4"/>
      <c r="J550" s="4" t="s">
        <v>244</v>
      </c>
      <c r="K550" s="4"/>
    </row>
    <row r="551" spans="2:11" x14ac:dyDescent="0.2">
      <c r="B551" s="4" t="s">
        <v>5259</v>
      </c>
      <c r="C551" s="4">
        <v>2.9</v>
      </c>
      <c r="D551" s="4" t="s">
        <v>74</v>
      </c>
      <c r="E551" s="4" t="s">
        <v>60</v>
      </c>
      <c r="F551" s="4" t="s">
        <v>5260</v>
      </c>
      <c r="G551" s="4" t="s">
        <v>239</v>
      </c>
      <c r="H551" s="4" t="s">
        <v>243</v>
      </c>
      <c r="I551" s="4"/>
      <c r="J551" s="4" t="s">
        <v>244</v>
      </c>
      <c r="K551" s="4"/>
    </row>
    <row r="552" spans="2:11" x14ac:dyDescent="0.2">
      <c r="B552" s="4" t="s">
        <v>5261</v>
      </c>
      <c r="C552" s="4">
        <v>2.9</v>
      </c>
      <c r="D552" s="4" t="s">
        <v>74</v>
      </c>
      <c r="E552" s="4" t="s">
        <v>62</v>
      </c>
      <c r="F552" s="4" t="s">
        <v>5262</v>
      </c>
      <c r="G552" s="4" t="s">
        <v>239</v>
      </c>
      <c r="H552" s="4" t="s">
        <v>242</v>
      </c>
      <c r="I552" s="4"/>
      <c r="J552" s="4"/>
      <c r="K552" s="4"/>
    </row>
    <row r="553" spans="2:11" x14ac:dyDescent="0.2">
      <c r="B553" s="4" t="s">
        <v>5263</v>
      </c>
      <c r="C553" s="4">
        <v>2.9</v>
      </c>
      <c r="D553" s="4" t="s">
        <v>74</v>
      </c>
      <c r="E553" s="4" t="s">
        <v>64</v>
      </c>
      <c r="F553" s="4" t="s">
        <v>5264</v>
      </c>
      <c r="G553" s="4" t="s">
        <v>239</v>
      </c>
      <c r="H553" s="4" t="s">
        <v>242</v>
      </c>
      <c r="I553" s="4"/>
      <c r="J553" s="4"/>
      <c r="K553" s="4"/>
    </row>
    <row r="554" spans="2:11" x14ac:dyDescent="0.2">
      <c r="B554" s="4" t="s">
        <v>5265</v>
      </c>
      <c r="C554" s="4">
        <v>2.9</v>
      </c>
      <c r="D554" s="4" t="s">
        <v>76</v>
      </c>
      <c r="E554" s="4" t="s">
        <v>8</v>
      </c>
      <c r="F554" s="4" t="s">
        <v>5266</v>
      </c>
      <c r="G554" s="4" t="s">
        <v>781</v>
      </c>
      <c r="H554" s="4" t="s">
        <v>240</v>
      </c>
      <c r="I554" s="4"/>
      <c r="J554" s="4"/>
      <c r="K554" s="4"/>
    </row>
    <row r="555" spans="2:11" x14ac:dyDescent="0.2">
      <c r="B555" s="4" t="s">
        <v>5267</v>
      </c>
      <c r="C555" s="4">
        <v>2.9</v>
      </c>
      <c r="D555" s="4" t="s">
        <v>76</v>
      </c>
      <c r="E555" s="4" t="s">
        <v>24</v>
      </c>
      <c r="F555" s="4" t="s">
        <v>5268</v>
      </c>
      <c r="G555" s="4" t="s">
        <v>781</v>
      </c>
      <c r="H555" s="4" t="s">
        <v>240</v>
      </c>
      <c r="I555" s="4"/>
      <c r="J555" s="4"/>
      <c r="K555" s="4"/>
    </row>
    <row r="556" spans="2:11" x14ac:dyDescent="0.2">
      <c r="B556" s="4" t="s">
        <v>5269</v>
      </c>
      <c r="C556" s="4">
        <v>2.9</v>
      </c>
      <c r="D556" s="4" t="s">
        <v>76</v>
      </c>
      <c r="E556" s="4" t="s">
        <v>25</v>
      </c>
      <c r="F556" s="4" t="s">
        <v>5270</v>
      </c>
      <c r="G556" s="4" t="s">
        <v>781</v>
      </c>
      <c r="H556" s="4" t="s">
        <v>240</v>
      </c>
      <c r="I556" s="4"/>
      <c r="J556" s="4"/>
      <c r="K556" s="4"/>
    </row>
    <row r="557" spans="2:11" x14ac:dyDescent="0.2">
      <c r="B557" s="4" t="s">
        <v>5271</v>
      </c>
      <c r="C557" s="4">
        <v>2.9</v>
      </c>
      <c r="D557" s="4" t="s">
        <v>76</v>
      </c>
      <c r="E557" s="4" t="s">
        <v>26</v>
      </c>
      <c r="F557" s="4" t="s">
        <v>5272</v>
      </c>
      <c r="G557" s="4" t="s">
        <v>239</v>
      </c>
      <c r="H557" s="4" t="s">
        <v>241</v>
      </c>
      <c r="I557" s="4" t="s">
        <v>24326</v>
      </c>
      <c r="J557" s="4"/>
      <c r="K557" s="4"/>
    </row>
    <row r="558" spans="2:11" x14ac:dyDescent="0.2">
      <c r="B558" s="4" t="s">
        <v>5273</v>
      </c>
      <c r="C558" s="4">
        <v>2.9</v>
      </c>
      <c r="D558" s="4" t="s">
        <v>76</v>
      </c>
      <c r="E558" s="4" t="s">
        <v>27</v>
      </c>
      <c r="F558" s="4" t="s">
        <v>5274</v>
      </c>
      <c r="G558" s="4" t="s">
        <v>239</v>
      </c>
      <c r="H558" s="4" t="s">
        <v>240</v>
      </c>
      <c r="I558" s="4"/>
      <c r="J558" s="4"/>
      <c r="K558" s="4"/>
    </row>
    <row r="559" spans="2:11" x14ac:dyDescent="0.2">
      <c r="B559" s="4" t="s">
        <v>5275</v>
      </c>
      <c r="C559" s="4">
        <v>2.9</v>
      </c>
      <c r="D559" s="4" t="s">
        <v>76</v>
      </c>
      <c r="E559" s="4" t="s">
        <v>28</v>
      </c>
      <c r="F559" s="4" t="s">
        <v>5276</v>
      </c>
      <c r="G559" s="4" t="s">
        <v>781</v>
      </c>
      <c r="H559" s="4" t="s">
        <v>240</v>
      </c>
      <c r="I559" s="4"/>
      <c r="J559" s="4"/>
      <c r="K559" s="4"/>
    </row>
    <row r="560" spans="2:11" x14ac:dyDescent="0.2">
      <c r="B560" s="4" t="s">
        <v>5277</v>
      </c>
      <c r="C560" s="4">
        <v>2.9</v>
      </c>
      <c r="D560" s="4" t="s">
        <v>76</v>
      </c>
      <c r="E560" s="4" t="s">
        <v>29</v>
      </c>
      <c r="F560" s="4" t="s">
        <v>5278</v>
      </c>
      <c r="G560" s="4" t="s">
        <v>781</v>
      </c>
      <c r="H560" s="4" t="s">
        <v>240</v>
      </c>
      <c r="I560" s="4"/>
      <c r="J560" s="4"/>
      <c r="K560" s="4"/>
    </row>
    <row r="561" spans="2:11" x14ac:dyDescent="0.2">
      <c r="B561" s="4" t="s">
        <v>5279</v>
      </c>
      <c r="C561" s="4">
        <v>2.9</v>
      </c>
      <c r="D561" s="4" t="s">
        <v>76</v>
      </c>
      <c r="E561" s="4" t="s">
        <v>30</v>
      </c>
      <c r="F561" s="4" t="s">
        <v>5280</v>
      </c>
      <c r="G561" s="4" t="s">
        <v>781</v>
      </c>
      <c r="H561" s="4" t="s">
        <v>240</v>
      </c>
      <c r="I561" s="4"/>
      <c r="J561" s="4"/>
      <c r="K561" s="4"/>
    </row>
    <row r="562" spans="2:11" x14ac:dyDescent="0.2">
      <c r="B562" s="4" t="s">
        <v>5281</v>
      </c>
      <c r="C562" s="4">
        <v>2.9</v>
      </c>
      <c r="D562" s="4" t="s">
        <v>76</v>
      </c>
      <c r="E562" s="4" t="s">
        <v>31</v>
      </c>
      <c r="F562" s="4" t="s">
        <v>5282</v>
      </c>
      <c r="G562" s="4" t="s">
        <v>239</v>
      </c>
      <c r="H562" s="4" t="s">
        <v>242</v>
      </c>
      <c r="I562" s="4"/>
      <c r="J562" s="4"/>
      <c r="K562" s="4"/>
    </row>
    <row r="563" spans="2:11" x14ac:dyDescent="0.2">
      <c r="B563" s="4" t="s">
        <v>5283</v>
      </c>
      <c r="C563" s="4">
        <v>2.9</v>
      </c>
      <c r="D563" s="4" t="s">
        <v>76</v>
      </c>
      <c r="E563" s="4" t="s">
        <v>32</v>
      </c>
      <c r="F563" s="4" t="s">
        <v>5284</v>
      </c>
      <c r="G563" s="4" t="s">
        <v>239</v>
      </c>
      <c r="H563" s="4" t="s">
        <v>243</v>
      </c>
      <c r="I563" s="4"/>
      <c r="J563" s="4" t="s">
        <v>244</v>
      </c>
      <c r="K563" s="4"/>
    </row>
    <row r="564" spans="2:11" x14ac:dyDescent="0.2">
      <c r="B564" s="4" t="s">
        <v>5285</v>
      </c>
      <c r="C564" s="4">
        <v>2.9</v>
      </c>
      <c r="D564" s="4" t="s">
        <v>76</v>
      </c>
      <c r="E564" s="4" t="s">
        <v>33</v>
      </c>
      <c r="F564" s="4" t="s">
        <v>5286</v>
      </c>
      <c r="G564" s="4" t="s">
        <v>239</v>
      </c>
      <c r="H564" s="4" t="s">
        <v>243</v>
      </c>
      <c r="I564" s="4"/>
      <c r="J564" s="4" t="s">
        <v>244</v>
      </c>
      <c r="K564" s="4"/>
    </row>
    <row r="565" spans="2:11" x14ac:dyDescent="0.2">
      <c r="B565" s="4" t="s">
        <v>5287</v>
      </c>
      <c r="C565" s="4">
        <v>2.9</v>
      </c>
      <c r="D565" s="4" t="s">
        <v>76</v>
      </c>
      <c r="E565" s="4" t="s">
        <v>34</v>
      </c>
      <c r="F565" s="4" t="s">
        <v>5288</v>
      </c>
      <c r="G565" s="4" t="s">
        <v>239</v>
      </c>
      <c r="H565" s="4" t="s">
        <v>243</v>
      </c>
      <c r="I565" s="4"/>
      <c r="J565" s="4" t="s">
        <v>244</v>
      </c>
      <c r="K565" s="4"/>
    </row>
    <row r="566" spans="2:11" x14ac:dyDescent="0.2">
      <c r="B566" s="4" t="s">
        <v>5289</v>
      </c>
      <c r="C566" s="4">
        <v>2.9</v>
      </c>
      <c r="D566" s="4" t="s">
        <v>76</v>
      </c>
      <c r="E566" s="4" t="s">
        <v>35</v>
      </c>
      <c r="F566" s="4" t="s">
        <v>5290</v>
      </c>
      <c r="G566" s="4" t="s">
        <v>239</v>
      </c>
      <c r="H566" s="4" t="s">
        <v>243</v>
      </c>
      <c r="I566" s="4"/>
      <c r="J566" s="4" t="s">
        <v>244</v>
      </c>
      <c r="K566" s="4"/>
    </row>
    <row r="567" spans="2:11" x14ac:dyDescent="0.2">
      <c r="B567" s="4" t="s">
        <v>5291</v>
      </c>
      <c r="C567" s="4">
        <v>2.9</v>
      </c>
      <c r="D567" s="4" t="s">
        <v>76</v>
      </c>
      <c r="E567" s="4" t="s">
        <v>36</v>
      </c>
      <c r="F567" s="4" t="s">
        <v>5292</v>
      </c>
      <c r="G567" s="4" t="s">
        <v>239</v>
      </c>
      <c r="H567" s="4" t="s">
        <v>243</v>
      </c>
      <c r="I567" s="4"/>
      <c r="J567" s="4" t="s">
        <v>244</v>
      </c>
      <c r="K567" s="4"/>
    </row>
    <row r="568" spans="2:11" x14ac:dyDescent="0.2">
      <c r="B568" s="4" t="s">
        <v>5293</v>
      </c>
      <c r="C568" s="4">
        <v>2.9</v>
      </c>
      <c r="D568" s="4" t="s">
        <v>76</v>
      </c>
      <c r="E568" s="4" t="s">
        <v>37</v>
      </c>
      <c r="F568" s="4" t="s">
        <v>5294</v>
      </c>
      <c r="G568" s="4" t="s">
        <v>239</v>
      </c>
      <c r="H568" s="4" t="s">
        <v>243</v>
      </c>
      <c r="I568" s="4"/>
      <c r="J568" s="4" t="s">
        <v>244</v>
      </c>
      <c r="K568" s="4"/>
    </row>
    <row r="569" spans="2:11" x14ac:dyDescent="0.2">
      <c r="B569" s="4" t="s">
        <v>5295</v>
      </c>
      <c r="C569" s="4">
        <v>2.9</v>
      </c>
      <c r="D569" s="4" t="s">
        <v>76</v>
      </c>
      <c r="E569" s="4" t="s">
        <v>38</v>
      </c>
      <c r="F569" s="4" t="s">
        <v>5296</v>
      </c>
      <c r="G569" s="4" t="s">
        <v>239</v>
      </c>
      <c r="H569" s="4" t="s">
        <v>243</v>
      </c>
      <c r="I569" s="4"/>
      <c r="J569" s="4" t="s">
        <v>244</v>
      </c>
      <c r="K569" s="4"/>
    </row>
    <row r="570" spans="2:11" x14ac:dyDescent="0.2">
      <c r="B570" s="4" t="s">
        <v>5297</v>
      </c>
      <c r="C570" s="4">
        <v>2.9</v>
      </c>
      <c r="D570" s="4" t="s">
        <v>76</v>
      </c>
      <c r="E570" s="4" t="s">
        <v>39</v>
      </c>
      <c r="F570" s="4" t="s">
        <v>5298</v>
      </c>
      <c r="G570" s="4" t="s">
        <v>239</v>
      </c>
      <c r="H570" s="4" t="s">
        <v>243</v>
      </c>
      <c r="I570" s="4"/>
      <c r="J570" s="4" t="s">
        <v>244</v>
      </c>
      <c r="K570" s="4"/>
    </row>
    <row r="571" spans="2:11" x14ac:dyDescent="0.2">
      <c r="B571" s="4" t="s">
        <v>5299</v>
      </c>
      <c r="C571" s="4">
        <v>2.9</v>
      </c>
      <c r="D571" s="4" t="s">
        <v>76</v>
      </c>
      <c r="E571" s="4" t="s">
        <v>56</v>
      </c>
      <c r="F571" s="4" t="s">
        <v>5300</v>
      </c>
      <c r="G571" s="4" t="s">
        <v>239</v>
      </c>
      <c r="H571" s="4" t="s">
        <v>243</v>
      </c>
      <c r="I571" s="4"/>
      <c r="J571" s="4" t="s">
        <v>244</v>
      </c>
      <c r="K571" s="4"/>
    </row>
    <row r="572" spans="2:11" x14ac:dyDescent="0.2">
      <c r="B572" s="4" t="s">
        <v>5301</v>
      </c>
      <c r="C572" s="4">
        <v>2.9</v>
      </c>
      <c r="D572" s="4" t="s">
        <v>76</v>
      </c>
      <c r="E572" s="4" t="s">
        <v>58</v>
      </c>
      <c r="F572" s="4" t="s">
        <v>5302</v>
      </c>
      <c r="G572" s="4" t="s">
        <v>239</v>
      </c>
      <c r="H572" s="4" t="s">
        <v>243</v>
      </c>
      <c r="I572" s="4"/>
      <c r="J572" s="4" t="s">
        <v>244</v>
      </c>
      <c r="K572" s="4"/>
    </row>
    <row r="573" spans="2:11" x14ac:dyDescent="0.2">
      <c r="B573" s="4" t="s">
        <v>5303</v>
      </c>
      <c r="C573" s="4">
        <v>2.9</v>
      </c>
      <c r="D573" s="4" t="s">
        <v>76</v>
      </c>
      <c r="E573" s="4" t="s">
        <v>60</v>
      </c>
      <c r="F573" s="4" t="s">
        <v>5304</v>
      </c>
      <c r="G573" s="4" t="s">
        <v>239</v>
      </c>
      <c r="H573" s="4" t="s">
        <v>243</v>
      </c>
      <c r="I573" s="4"/>
      <c r="J573" s="4" t="s">
        <v>244</v>
      </c>
      <c r="K573" s="4"/>
    </row>
    <row r="574" spans="2:11" x14ac:dyDescent="0.2">
      <c r="B574" s="4" t="s">
        <v>5305</v>
      </c>
      <c r="C574" s="4">
        <v>2.9</v>
      </c>
      <c r="D574" s="4" t="s">
        <v>76</v>
      </c>
      <c r="E574" s="4" t="s">
        <v>62</v>
      </c>
      <c r="F574" s="4" t="s">
        <v>5306</v>
      </c>
      <c r="G574" s="4" t="s">
        <v>239</v>
      </c>
      <c r="H574" s="4" t="s">
        <v>242</v>
      </c>
      <c r="I574" s="4"/>
      <c r="J574" s="4"/>
      <c r="K574" s="4"/>
    </row>
    <row r="575" spans="2:11" x14ac:dyDescent="0.2">
      <c r="B575" s="4" t="s">
        <v>5307</v>
      </c>
      <c r="C575" s="4">
        <v>2.9</v>
      </c>
      <c r="D575" s="4" t="s">
        <v>76</v>
      </c>
      <c r="E575" s="4" t="s">
        <v>64</v>
      </c>
      <c r="F575" s="4" t="s">
        <v>5308</v>
      </c>
      <c r="G575" s="4" t="s">
        <v>239</v>
      </c>
      <c r="H575" s="4" t="s">
        <v>242</v>
      </c>
      <c r="I575" s="4"/>
      <c r="J575" s="4"/>
      <c r="K575" s="4"/>
    </row>
    <row r="576" spans="2:11" x14ac:dyDescent="0.2">
      <c r="B576" s="4" t="s">
        <v>5309</v>
      </c>
      <c r="C576" s="4">
        <v>2.9</v>
      </c>
      <c r="D576" s="4" t="s">
        <v>78</v>
      </c>
      <c r="E576" s="4" t="s">
        <v>8</v>
      </c>
      <c r="F576" s="4" t="s">
        <v>5310</v>
      </c>
      <c r="G576" s="4" t="s">
        <v>239</v>
      </c>
      <c r="H576" s="4" t="s">
        <v>242</v>
      </c>
      <c r="I576" s="4"/>
      <c r="J576" s="4"/>
      <c r="K576" s="4"/>
    </row>
    <row r="577" spans="2:11" x14ac:dyDescent="0.2">
      <c r="B577" s="4" t="s">
        <v>5311</v>
      </c>
      <c r="C577" s="4">
        <v>2.9</v>
      </c>
      <c r="D577" s="4" t="s">
        <v>78</v>
      </c>
      <c r="E577" s="4" t="s">
        <v>24</v>
      </c>
      <c r="F577" s="4" t="s">
        <v>5312</v>
      </c>
      <c r="G577" s="4" t="s">
        <v>239</v>
      </c>
      <c r="H577" s="4" t="s">
        <v>242</v>
      </c>
      <c r="I577" s="4"/>
      <c r="J577" s="4"/>
      <c r="K577" s="4"/>
    </row>
    <row r="578" spans="2:11" x14ac:dyDescent="0.2">
      <c r="B578" s="4" t="s">
        <v>5313</v>
      </c>
      <c r="C578" s="4">
        <v>2.9</v>
      </c>
      <c r="D578" s="4" t="s">
        <v>78</v>
      </c>
      <c r="E578" s="4" t="s">
        <v>25</v>
      </c>
      <c r="F578" s="4" t="s">
        <v>5314</v>
      </c>
      <c r="G578" s="4" t="s">
        <v>239</v>
      </c>
      <c r="H578" s="4" t="s">
        <v>242</v>
      </c>
      <c r="I578" s="4"/>
      <c r="J578" s="4"/>
      <c r="K578" s="4"/>
    </row>
    <row r="579" spans="2:11" x14ac:dyDescent="0.2">
      <c r="B579" s="4" t="s">
        <v>5315</v>
      </c>
      <c r="C579" s="4">
        <v>2.9</v>
      </c>
      <c r="D579" s="4" t="s">
        <v>78</v>
      </c>
      <c r="E579" s="4" t="s">
        <v>26</v>
      </c>
      <c r="F579" s="4" t="s">
        <v>5316</v>
      </c>
      <c r="G579" s="4" t="s">
        <v>239</v>
      </c>
      <c r="H579" s="4" t="s">
        <v>242</v>
      </c>
      <c r="I579" s="4"/>
      <c r="J579" s="4"/>
      <c r="K579" s="4"/>
    </row>
    <row r="580" spans="2:11" x14ac:dyDescent="0.2">
      <c r="B580" s="4" t="s">
        <v>5317</v>
      </c>
      <c r="C580" s="4">
        <v>2.9</v>
      </c>
      <c r="D580" s="4" t="s">
        <v>78</v>
      </c>
      <c r="E580" s="4" t="s">
        <v>27</v>
      </c>
      <c r="F580" s="4" t="s">
        <v>5318</v>
      </c>
      <c r="G580" s="4" t="s">
        <v>239</v>
      </c>
      <c r="H580" s="4" t="s">
        <v>242</v>
      </c>
      <c r="I580" s="4"/>
      <c r="J580" s="4"/>
      <c r="K580" s="4"/>
    </row>
    <row r="581" spans="2:11" x14ac:dyDescent="0.2">
      <c r="B581" s="4" t="s">
        <v>5319</v>
      </c>
      <c r="C581" s="4">
        <v>2.9</v>
      </c>
      <c r="D581" s="4" t="s">
        <v>78</v>
      </c>
      <c r="E581" s="4" t="s">
        <v>28</v>
      </c>
      <c r="F581" s="4" t="s">
        <v>5320</v>
      </c>
      <c r="G581" s="4" t="s">
        <v>239</v>
      </c>
      <c r="H581" s="4" t="s">
        <v>242</v>
      </c>
      <c r="I581" s="4"/>
      <c r="J581" s="4"/>
      <c r="K581" s="4"/>
    </row>
    <row r="582" spans="2:11" x14ac:dyDescent="0.2">
      <c r="B582" s="4" t="s">
        <v>5321</v>
      </c>
      <c r="C582" s="4">
        <v>2.9</v>
      </c>
      <c r="D582" s="4" t="s">
        <v>78</v>
      </c>
      <c r="E582" s="4" t="s">
        <v>29</v>
      </c>
      <c r="F582" s="4" t="s">
        <v>5322</v>
      </c>
      <c r="G582" s="4" t="s">
        <v>239</v>
      </c>
      <c r="H582" s="4" t="s">
        <v>242</v>
      </c>
      <c r="I582" s="4"/>
      <c r="J582" s="4"/>
      <c r="K582" s="4"/>
    </row>
    <row r="583" spans="2:11" x14ac:dyDescent="0.2">
      <c r="B583" s="4" t="s">
        <v>5323</v>
      </c>
      <c r="C583" s="4">
        <v>2.9</v>
      </c>
      <c r="D583" s="4" t="s">
        <v>78</v>
      </c>
      <c r="E583" s="4" t="s">
        <v>30</v>
      </c>
      <c r="F583" s="4" t="s">
        <v>5324</v>
      </c>
      <c r="G583" s="4" t="s">
        <v>239</v>
      </c>
      <c r="H583" s="4" t="s">
        <v>242</v>
      </c>
      <c r="I583" s="4"/>
      <c r="J583" s="4"/>
      <c r="K583" s="4"/>
    </row>
    <row r="584" spans="2:11" x14ac:dyDescent="0.2">
      <c r="B584" s="4" t="s">
        <v>5325</v>
      </c>
      <c r="C584" s="4">
        <v>2.9</v>
      </c>
      <c r="D584" s="4" t="s">
        <v>78</v>
      </c>
      <c r="E584" s="4" t="s">
        <v>31</v>
      </c>
      <c r="F584" s="4" t="s">
        <v>5326</v>
      </c>
      <c r="G584" s="4" t="s">
        <v>239</v>
      </c>
      <c r="H584" s="4" t="s">
        <v>242</v>
      </c>
      <c r="I584" s="4"/>
      <c r="J584" s="4"/>
      <c r="K584" s="4"/>
    </row>
    <row r="585" spans="2:11" x14ac:dyDescent="0.2">
      <c r="B585" s="4" t="s">
        <v>5327</v>
      </c>
      <c r="C585" s="4">
        <v>2.9</v>
      </c>
      <c r="D585" s="4" t="s">
        <v>78</v>
      </c>
      <c r="E585" s="4" t="s">
        <v>32</v>
      </c>
      <c r="F585" s="4" t="s">
        <v>5328</v>
      </c>
      <c r="G585" s="4" t="s">
        <v>239</v>
      </c>
      <c r="H585" s="4" t="s">
        <v>245</v>
      </c>
      <c r="I585" s="4" t="s">
        <v>5329</v>
      </c>
      <c r="J585" s="4"/>
      <c r="K585" s="4"/>
    </row>
    <row r="586" spans="2:11" x14ac:dyDescent="0.2">
      <c r="B586" s="4" t="s">
        <v>5330</v>
      </c>
      <c r="C586" s="4">
        <v>2.9</v>
      </c>
      <c r="D586" s="4" t="s">
        <v>78</v>
      </c>
      <c r="E586" s="4" t="s">
        <v>33</v>
      </c>
      <c r="F586" s="4" t="s">
        <v>5331</v>
      </c>
      <c r="G586" s="4" t="s">
        <v>239</v>
      </c>
      <c r="H586" s="4" t="s">
        <v>242</v>
      </c>
      <c r="I586" s="4"/>
      <c r="J586" s="4"/>
      <c r="K586" s="4"/>
    </row>
    <row r="587" spans="2:11" x14ac:dyDescent="0.2">
      <c r="B587" s="4" t="s">
        <v>5332</v>
      </c>
      <c r="C587" s="4">
        <v>2.9</v>
      </c>
      <c r="D587" s="4" t="s">
        <v>78</v>
      </c>
      <c r="E587" s="4" t="s">
        <v>34</v>
      </c>
      <c r="F587" s="4" t="s">
        <v>5333</v>
      </c>
      <c r="G587" s="4" t="s">
        <v>239</v>
      </c>
      <c r="H587" s="4" t="s">
        <v>242</v>
      </c>
      <c r="I587" s="4"/>
      <c r="J587" s="4"/>
      <c r="K587" s="4"/>
    </row>
    <row r="588" spans="2:11" x14ac:dyDescent="0.2">
      <c r="B588" s="4" t="s">
        <v>5334</v>
      </c>
      <c r="C588" s="4">
        <v>2.9</v>
      </c>
      <c r="D588" s="4" t="s">
        <v>78</v>
      </c>
      <c r="E588" s="4" t="s">
        <v>35</v>
      </c>
      <c r="F588" s="4" t="s">
        <v>5335</v>
      </c>
      <c r="G588" s="4" t="s">
        <v>239</v>
      </c>
      <c r="H588" s="4" t="s">
        <v>242</v>
      </c>
      <c r="I588" s="4"/>
      <c r="J588" s="4"/>
      <c r="K588" s="4"/>
    </row>
    <row r="589" spans="2:11" x14ac:dyDescent="0.2">
      <c r="B589" s="4" t="s">
        <v>5336</v>
      </c>
      <c r="C589" s="4">
        <v>2.9</v>
      </c>
      <c r="D589" s="4" t="s">
        <v>78</v>
      </c>
      <c r="E589" s="4" t="s">
        <v>36</v>
      </c>
      <c r="F589" s="4" t="s">
        <v>5337</v>
      </c>
      <c r="G589" s="4" t="s">
        <v>239</v>
      </c>
      <c r="H589" s="4" t="s">
        <v>242</v>
      </c>
      <c r="I589" s="4"/>
      <c r="J589" s="4"/>
      <c r="K589" s="4"/>
    </row>
    <row r="590" spans="2:11" x14ac:dyDescent="0.2">
      <c r="B590" s="4" t="s">
        <v>5338</v>
      </c>
      <c r="C590" s="4">
        <v>2.9</v>
      </c>
      <c r="D590" s="4" t="s">
        <v>78</v>
      </c>
      <c r="E590" s="4" t="s">
        <v>37</v>
      </c>
      <c r="F590" s="4" t="s">
        <v>5339</v>
      </c>
      <c r="G590" s="4" t="s">
        <v>239</v>
      </c>
      <c r="H590" s="4" t="s">
        <v>242</v>
      </c>
      <c r="I590" s="4"/>
      <c r="J590" s="4"/>
      <c r="K590" s="4"/>
    </row>
    <row r="591" spans="2:11" x14ac:dyDescent="0.2">
      <c r="B591" s="4" t="s">
        <v>5340</v>
      </c>
      <c r="C591" s="4">
        <v>2.9</v>
      </c>
      <c r="D591" s="4" t="s">
        <v>78</v>
      </c>
      <c r="E591" s="4" t="s">
        <v>38</v>
      </c>
      <c r="F591" s="4" t="s">
        <v>5341</v>
      </c>
      <c r="G591" s="4" t="s">
        <v>239</v>
      </c>
      <c r="H591" s="4" t="s">
        <v>242</v>
      </c>
      <c r="I591" s="4"/>
      <c r="J591" s="4"/>
      <c r="K591" s="4"/>
    </row>
    <row r="592" spans="2:11" x14ac:dyDescent="0.2">
      <c r="B592" s="4" t="s">
        <v>5342</v>
      </c>
      <c r="C592" s="4">
        <v>2.9</v>
      </c>
      <c r="D592" s="4" t="s">
        <v>78</v>
      </c>
      <c r="E592" s="4" t="s">
        <v>39</v>
      </c>
      <c r="F592" s="4" t="s">
        <v>5343</v>
      </c>
      <c r="G592" s="4" t="s">
        <v>239</v>
      </c>
      <c r="H592" s="4" t="s">
        <v>242</v>
      </c>
      <c r="I592" s="4"/>
      <c r="J592" s="4"/>
      <c r="K592" s="4"/>
    </row>
    <row r="593" spans="2:11" x14ac:dyDescent="0.2">
      <c r="B593" s="4" t="s">
        <v>5344</v>
      </c>
      <c r="C593" s="4">
        <v>2.9</v>
      </c>
      <c r="D593" s="4" t="s">
        <v>78</v>
      </c>
      <c r="E593" s="4" t="s">
        <v>56</v>
      </c>
      <c r="F593" s="4" t="s">
        <v>5345</v>
      </c>
      <c r="G593" s="4" t="s">
        <v>239</v>
      </c>
      <c r="H593" s="4" t="s">
        <v>242</v>
      </c>
      <c r="I593" s="4"/>
      <c r="J593" s="4"/>
      <c r="K593" s="4"/>
    </row>
    <row r="594" spans="2:11" x14ac:dyDescent="0.2">
      <c r="B594" s="4" t="s">
        <v>5346</v>
      </c>
      <c r="C594" s="4">
        <v>2.9</v>
      </c>
      <c r="D594" s="4" t="s">
        <v>78</v>
      </c>
      <c r="E594" s="4" t="s">
        <v>58</v>
      </c>
      <c r="F594" s="4" t="s">
        <v>5347</v>
      </c>
      <c r="G594" s="4" t="s">
        <v>239</v>
      </c>
      <c r="H594" s="4" t="s">
        <v>242</v>
      </c>
      <c r="I594" s="4"/>
      <c r="J594" s="4"/>
      <c r="K594" s="4"/>
    </row>
    <row r="595" spans="2:11" x14ac:dyDescent="0.2">
      <c r="B595" s="4" t="s">
        <v>5348</v>
      </c>
      <c r="C595" s="4">
        <v>2.9</v>
      </c>
      <c r="D595" s="4" t="s">
        <v>78</v>
      </c>
      <c r="E595" s="4" t="s">
        <v>60</v>
      </c>
      <c r="F595" s="4" t="s">
        <v>5349</v>
      </c>
      <c r="G595" s="4" t="s">
        <v>239</v>
      </c>
      <c r="H595" s="4" t="s">
        <v>242</v>
      </c>
      <c r="I595" s="4"/>
      <c r="J595" s="4"/>
      <c r="K595" s="4"/>
    </row>
    <row r="596" spans="2:11" x14ac:dyDescent="0.2">
      <c r="B596" s="4" t="s">
        <v>5350</v>
      </c>
      <c r="C596" s="4">
        <v>2.9</v>
      </c>
      <c r="D596" s="4" t="s">
        <v>78</v>
      </c>
      <c r="E596" s="4" t="s">
        <v>62</v>
      </c>
      <c r="F596" s="4" t="s">
        <v>5351</v>
      </c>
      <c r="G596" s="4" t="s">
        <v>239</v>
      </c>
      <c r="H596" s="4" t="s">
        <v>242</v>
      </c>
      <c r="I596" s="4"/>
      <c r="J596" s="4"/>
      <c r="K596" s="4"/>
    </row>
    <row r="597" spans="2:11" x14ac:dyDescent="0.2">
      <c r="B597" s="4" t="s">
        <v>5352</v>
      </c>
      <c r="C597" s="4">
        <v>2.9</v>
      </c>
      <c r="D597" s="4" t="s">
        <v>78</v>
      </c>
      <c r="E597" s="4" t="s">
        <v>64</v>
      </c>
      <c r="F597" s="4" t="s">
        <v>5353</v>
      </c>
      <c r="G597" s="4" t="s">
        <v>239</v>
      </c>
      <c r="H597" s="4" t="s">
        <v>242</v>
      </c>
      <c r="I597" s="4"/>
      <c r="J597" s="4"/>
      <c r="K597" s="4"/>
    </row>
    <row r="598" spans="2:11" x14ac:dyDescent="0.2">
      <c r="B598" s="4" t="s">
        <v>5354</v>
      </c>
      <c r="C598" s="4">
        <v>2.9</v>
      </c>
      <c r="D598" s="4" t="s">
        <v>81</v>
      </c>
      <c r="E598" s="4" t="s">
        <v>8</v>
      </c>
      <c r="F598" s="4" t="s">
        <v>5355</v>
      </c>
      <c r="G598" s="4" t="s">
        <v>239</v>
      </c>
      <c r="H598" s="4" t="s">
        <v>1466</v>
      </c>
      <c r="I598" s="4"/>
      <c r="J598" s="4"/>
      <c r="K598" s="4"/>
    </row>
    <row r="599" spans="2:11" x14ac:dyDescent="0.2">
      <c r="B599" s="4" t="s">
        <v>5356</v>
      </c>
      <c r="C599" s="4">
        <v>2.9</v>
      </c>
      <c r="D599" s="4" t="s">
        <v>84</v>
      </c>
      <c r="E599" s="4" t="s">
        <v>8</v>
      </c>
      <c r="F599" s="4" t="s">
        <v>5357</v>
      </c>
      <c r="G599" s="4" t="s">
        <v>239</v>
      </c>
      <c r="H599" s="4" t="s">
        <v>1466</v>
      </c>
      <c r="I599" s="4"/>
      <c r="J599" s="4"/>
      <c r="K599" s="4"/>
    </row>
    <row r="600" spans="2:11" x14ac:dyDescent="0.2">
      <c r="B600" s="4" t="s">
        <v>5358</v>
      </c>
      <c r="C600" s="4">
        <v>2.9</v>
      </c>
      <c r="D600" s="4" t="s">
        <v>85</v>
      </c>
      <c r="E600" s="4" t="s">
        <v>8</v>
      </c>
      <c r="F600" s="4" t="s">
        <v>5359</v>
      </c>
      <c r="G600" s="4" t="s">
        <v>781</v>
      </c>
      <c r="H600" s="4" t="s">
        <v>240</v>
      </c>
      <c r="I600" s="4"/>
      <c r="J600" s="4"/>
      <c r="K600" s="4"/>
    </row>
    <row r="601" spans="2:11" x14ac:dyDescent="0.2">
      <c r="B601" s="4" t="s">
        <v>5360</v>
      </c>
      <c r="C601" s="4">
        <v>2.9</v>
      </c>
      <c r="D601" s="4" t="s">
        <v>85</v>
      </c>
      <c r="E601" s="4" t="s">
        <v>24</v>
      </c>
      <c r="F601" s="4" t="s">
        <v>5361</v>
      </c>
      <c r="G601" s="4" t="s">
        <v>781</v>
      </c>
      <c r="H601" s="4" t="s">
        <v>240</v>
      </c>
      <c r="I601" s="4"/>
      <c r="J601" s="4"/>
      <c r="K601" s="4"/>
    </row>
    <row r="602" spans="2:11" x14ac:dyDescent="0.2">
      <c r="B602" s="4" t="s">
        <v>5362</v>
      </c>
      <c r="C602" s="4">
        <v>2.9</v>
      </c>
      <c r="D602" s="4" t="s">
        <v>85</v>
      </c>
      <c r="E602" s="4" t="s">
        <v>25</v>
      </c>
      <c r="F602" s="4" t="s">
        <v>5363</v>
      </c>
      <c r="G602" s="4" t="s">
        <v>781</v>
      </c>
      <c r="H602" s="4" t="s">
        <v>240</v>
      </c>
      <c r="I602" s="4"/>
      <c r="J602" s="4"/>
      <c r="K602" s="4"/>
    </row>
    <row r="603" spans="2:11" x14ac:dyDescent="0.2">
      <c r="B603" s="4" t="s">
        <v>5364</v>
      </c>
      <c r="C603" s="4">
        <v>2.9</v>
      </c>
      <c r="D603" s="4" t="s">
        <v>85</v>
      </c>
      <c r="E603" s="4" t="s">
        <v>26</v>
      </c>
      <c r="F603" s="4" t="s">
        <v>5365</v>
      </c>
      <c r="G603" s="4" t="s">
        <v>239</v>
      </c>
      <c r="H603" s="4" t="s">
        <v>241</v>
      </c>
      <c r="I603" s="4" t="s">
        <v>24326</v>
      </c>
      <c r="J603" s="4"/>
      <c r="K603" s="4"/>
    </row>
    <row r="604" spans="2:11" x14ac:dyDescent="0.2">
      <c r="B604" s="4" t="s">
        <v>5366</v>
      </c>
      <c r="C604" s="4">
        <v>2.9</v>
      </c>
      <c r="D604" s="4" t="s">
        <v>85</v>
      </c>
      <c r="E604" s="4" t="s">
        <v>27</v>
      </c>
      <c r="F604" s="4" t="s">
        <v>5367</v>
      </c>
      <c r="G604" s="4" t="s">
        <v>239</v>
      </c>
      <c r="H604" s="4" t="s">
        <v>240</v>
      </c>
      <c r="I604" s="4"/>
      <c r="J604" s="4"/>
      <c r="K604" s="4"/>
    </row>
    <row r="605" spans="2:11" x14ac:dyDescent="0.2">
      <c r="B605" s="4" t="s">
        <v>5368</v>
      </c>
      <c r="C605" s="4">
        <v>2.9</v>
      </c>
      <c r="D605" s="4" t="s">
        <v>85</v>
      </c>
      <c r="E605" s="4" t="s">
        <v>28</v>
      </c>
      <c r="F605" s="4" t="s">
        <v>5369</v>
      </c>
      <c r="G605" s="4" t="s">
        <v>781</v>
      </c>
      <c r="H605" s="4" t="s">
        <v>240</v>
      </c>
      <c r="I605" s="4"/>
      <c r="J605" s="4"/>
      <c r="K605" s="4"/>
    </row>
    <row r="606" spans="2:11" x14ac:dyDescent="0.2">
      <c r="B606" s="4" t="s">
        <v>5370</v>
      </c>
      <c r="C606" s="4">
        <v>2.9</v>
      </c>
      <c r="D606" s="4" t="s">
        <v>85</v>
      </c>
      <c r="E606" s="4" t="s">
        <v>29</v>
      </c>
      <c r="F606" s="4" t="s">
        <v>5371</v>
      </c>
      <c r="G606" s="4" t="s">
        <v>781</v>
      </c>
      <c r="H606" s="4" t="s">
        <v>240</v>
      </c>
      <c r="I606" s="4"/>
      <c r="J606" s="4"/>
      <c r="K606" s="4"/>
    </row>
    <row r="607" spans="2:11" x14ac:dyDescent="0.2">
      <c r="B607" s="4" t="s">
        <v>5372</v>
      </c>
      <c r="C607" s="4">
        <v>2.9</v>
      </c>
      <c r="D607" s="4" t="s">
        <v>85</v>
      </c>
      <c r="E607" s="4" t="s">
        <v>30</v>
      </c>
      <c r="F607" s="4" t="s">
        <v>5373</v>
      </c>
      <c r="G607" s="4" t="s">
        <v>781</v>
      </c>
      <c r="H607" s="4" t="s">
        <v>240</v>
      </c>
      <c r="I607" s="4"/>
      <c r="J607" s="4"/>
      <c r="K607" s="4"/>
    </row>
    <row r="608" spans="2:11" x14ac:dyDescent="0.2">
      <c r="B608" s="4" t="s">
        <v>5374</v>
      </c>
      <c r="C608" s="4">
        <v>2.9</v>
      </c>
      <c r="D608" s="4" t="s">
        <v>85</v>
      </c>
      <c r="E608" s="4" t="s">
        <v>31</v>
      </c>
      <c r="F608" s="4" t="s">
        <v>5375</v>
      </c>
      <c r="G608" s="4" t="s">
        <v>239</v>
      </c>
      <c r="H608" s="4" t="s">
        <v>241</v>
      </c>
      <c r="I608" s="8" t="s">
        <v>9325</v>
      </c>
      <c r="J608" s="4"/>
      <c r="K608" s="4"/>
    </row>
    <row r="609" spans="2:11" x14ac:dyDescent="0.2">
      <c r="B609" s="4" t="s">
        <v>5376</v>
      </c>
      <c r="C609" s="4">
        <v>2.9</v>
      </c>
      <c r="D609" s="4" t="s">
        <v>85</v>
      </c>
      <c r="E609" s="4" t="s">
        <v>32</v>
      </c>
      <c r="F609" s="4" t="s">
        <v>5377</v>
      </c>
      <c r="G609" s="4" t="s">
        <v>239</v>
      </c>
      <c r="H609" s="4" t="s">
        <v>243</v>
      </c>
      <c r="I609" s="4" t="s">
        <v>9325</v>
      </c>
      <c r="J609" s="4" t="s">
        <v>244</v>
      </c>
      <c r="K609" s="4"/>
    </row>
    <row r="610" spans="2:11" x14ac:dyDescent="0.2">
      <c r="B610" s="4" t="s">
        <v>5378</v>
      </c>
      <c r="C610" s="4">
        <v>2.9</v>
      </c>
      <c r="D610" s="4" t="s">
        <v>85</v>
      </c>
      <c r="E610" s="4" t="s">
        <v>33</v>
      </c>
      <c r="F610" s="4" t="s">
        <v>5379</v>
      </c>
      <c r="G610" s="4" t="s">
        <v>239</v>
      </c>
      <c r="H610" s="4" t="s">
        <v>243</v>
      </c>
      <c r="I610" s="4" t="s">
        <v>9325</v>
      </c>
      <c r="J610" s="4" t="s">
        <v>244</v>
      </c>
      <c r="K610" s="4"/>
    </row>
    <row r="611" spans="2:11" x14ac:dyDescent="0.2">
      <c r="B611" s="4" t="s">
        <v>5380</v>
      </c>
      <c r="C611" s="4">
        <v>2.9</v>
      </c>
      <c r="D611" s="4" t="s">
        <v>85</v>
      </c>
      <c r="E611" s="4" t="s">
        <v>34</v>
      </c>
      <c r="F611" s="4" t="s">
        <v>5381</v>
      </c>
      <c r="G611" s="4" t="s">
        <v>239</v>
      </c>
      <c r="H611" s="4" t="s">
        <v>243</v>
      </c>
      <c r="I611" s="4" t="s">
        <v>9325</v>
      </c>
      <c r="J611" s="4" t="s">
        <v>244</v>
      </c>
      <c r="K611" s="4"/>
    </row>
    <row r="612" spans="2:11" x14ac:dyDescent="0.2">
      <c r="B612" s="4" t="s">
        <v>5382</v>
      </c>
      <c r="C612" s="4">
        <v>2.9</v>
      </c>
      <c r="D612" s="4" t="s">
        <v>85</v>
      </c>
      <c r="E612" s="4" t="s">
        <v>35</v>
      </c>
      <c r="F612" s="4" t="s">
        <v>5383</v>
      </c>
      <c r="G612" s="4" t="s">
        <v>239</v>
      </c>
      <c r="H612" s="4" t="s">
        <v>243</v>
      </c>
      <c r="I612" s="4" t="s">
        <v>9325</v>
      </c>
      <c r="J612" s="4" t="s">
        <v>244</v>
      </c>
      <c r="K612" s="4"/>
    </row>
    <row r="613" spans="2:11" x14ac:dyDescent="0.2">
      <c r="B613" s="4" t="s">
        <v>5384</v>
      </c>
      <c r="C613" s="4">
        <v>2.9</v>
      </c>
      <c r="D613" s="4" t="s">
        <v>85</v>
      </c>
      <c r="E613" s="4" t="s">
        <v>36</v>
      </c>
      <c r="F613" s="4" t="s">
        <v>5385</v>
      </c>
      <c r="G613" s="4" t="s">
        <v>239</v>
      </c>
      <c r="H613" s="4" t="s">
        <v>243</v>
      </c>
      <c r="I613" s="4" t="s">
        <v>9325</v>
      </c>
      <c r="J613" s="4" t="s">
        <v>244</v>
      </c>
      <c r="K613" s="4"/>
    </row>
    <row r="614" spans="2:11" x14ac:dyDescent="0.2">
      <c r="B614" s="4" t="s">
        <v>5386</v>
      </c>
      <c r="C614" s="4">
        <v>2.9</v>
      </c>
      <c r="D614" s="4" t="s">
        <v>85</v>
      </c>
      <c r="E614" s="4" t="s">
        <v>37</v>
      </c>
      <c r="F614" s="4" t="s">
        <v>5387</v>
      </c>
      <c r="G614" s="4" t="s">
        <v>239</v>
      </c>
      <c r="H614" s="4" t="s">
        <v>243</v>
      </c>
      <c r="I614" s="4" t="s">
        <v>9325</v>
      </c>
      <c r="J614" s="4" t="s">
        <v>244</v>
      </c>
      <c r="K614" s="4"/>
    </row>
    <row r="615" spans="2:11" x14ac:dyDescent="0.2">
      <c r="B615" s="4" t="s">
        <v>5388</v>
      </c>
      <c r="C615" s="4">
        <v>2.9</v>
      </c>
      <c r="D615" s="4" t="s">
        <v>85</v>
      </c>
      <c r="E615" s="4" t="s">
        <v>38</v>
      </c>
      <c r="F615" s="4" t="s">
        <v>5389</v>
      </c>
      <c r="G615" s="4" t="s">
        <v>239</v>
      </c>
      <c r="H615" s="4" t="s">
        <v>243</v>
      </c>
      <c r="I615" s="4" t="s">
        <v>9325</v>
      </c>
      <c r="J615" s="4" t="s">
        <v>244</v>
      </c>
      <c r="K615" s="4"/>
    </row>
    <row r="616" spans="2:11" x14ac:dyDescent="0.2">
      <c r="B616" s="4" t="s">
        <v>5390</v>
      </c>
      <c r="C616" s="4">
        <v>2.9</v>
      </c>
      <c r="D616" s="4" t="s">
        <v>85</v>
      </c>
      <c r="E616" s="4" t="s">
        <v>39</v>
      </c>
      <c r="F616" s="4" t="s">
        <v>5391</v>
      </c>
      <c r="G616" s="4" t="s">
        <v>239</v>
      </c>
      <c r="H616" s="4" t="s">
        <v>243</v>
      </c>
      <c r="I616" s="4" t="s">
        <v>9325</v>
      </c>
      <c r="J616" s="4" t="s">
        <v>244</v>
      </c>
      <c r="K616" s="4"/>
    </row>
    <row r="617" spans="2:11" x14ac:dyDescent="0.2">
      <c r="B617" s="4" t="s">
        <v>5392</v>
      </c>
      <c r="C617" s="4">
        <v>2.9</v>
      </c>
      <c r="D617" s="4" t="s">
        <v>85</v>
      </c>
      <c r="E617" s="4" t="s">
        <v>56</v>
      </c>
      <c r="F617" s="4" t="s">
        <v>5393</v>
      </c>
      <c r="G617" s="4" t="s">
        <v>239</v>
      </c>
      <c r="H617" s="4" t="s">
        <v>243</v>
      </c>
      <c r="I617" s="4" t="s">
        <v>9325</v>
      </c>
      <c r="J617" s="4" t="s">
        <v>244</v>
      </c>
      <c r="K617" s="4"/>
    </row>
    <row r="618" spans="2:11" x14ac:dyDescent="0.2">
      <c r="B618" s="4" t="s">
        <v>5394</v>
      </c>
      <c r="C618" s="4">
        <v>2.9</v>
      </c>
      <c r="D618" s="4" t="s">
        <v>85</v>
      </c>
      <c r="E618" s="4" t="s">
        <v>58</v>
      </c>
      <c r="F618" s="4" t="s">
        <v>5395</v>
      </c>
      <c r="G618" s="4" t="s">
        <v>239</v>
      </c>
      <c r="H618" s="4" t="s">
        <v>243</v>
      </c>
      <c r="I618" s="4" t="s">
        <v>9325</v>
      </c>
      <c r="J618" s="4" t="s">
        <v>244</v>
      </c>
      <c r="K618" s="4"/>
    </row>
    <row r="619" spans="2:11" x14ac:dyDescent="0.2">
      <c r="B619" s="4" t="s">
        <v>5396</v>
      </c>
      <c r="C619" s="4">
        <v>2.9</v>
      </c>
      <c r="D619" s="4" t="s">
        <v>85</v>
      </c>
      <c r="E619" s="4" t="s">
        <v>60</v>
      </c>
      <c r="F619" s="4" t="s">
        <v>5397</v>
      </c>
      <c r="G619" s="4" t="s">
        <v>239</v>
      </c>
      <c r="H619" s="4" t="s">
        <v>243</v>
      </c>
      <c r="I619" s="4" t="s">
        <v>9325</v>
      </c>
      <c r="J619" s="4" t="s">
        <v>244</v>
      </c>
      <c r="K619" s="4"/>
    </row>
    <row r="620" spans="2:11" x14ac:dyDescent="0.2">
      <c r="B620" s="4" t="s">
        <v>5398</v>
      </c>
      <c r="C620" s="4">
        <v>2.9</v>
      </c>
      <c r="D620" s="4" t="s">
        <v>85</v>
      </c>
      <c r="E620" s="4" t="s">
        <v>62</v>
      </c>
      <c r="F620" s="4" t="s">
        <v>5399</v>
      </c>
      <c r="G620" s="4" t="s">
        <v>239</v>
      </c>
      <c r="H620" s="4" t="s">
        <v>242</v>
      </c>
      <c r="I620" s="4" t="s">
        <v>9325</v>
      </c>
      <c r="J620" s="4"/>
      <c r="K620" s="4"/>
    </row>
    <row r="621" spans="2:11" x14ac:dyDescent="0.2">
      <c r="B621" s="4" t="s">
        <v>5400</v>
      </c>
      <c r="C621" s="4">
        <v>2.9</v>
      </c>
      <c r="D621" s="4" t="s">
        <v>85</v>
      </c>
      <c r="E621" s="4" t="s">
        <v>64</v>
      </c>
      <c r="F621" s="4" t="s">
        <v>5401</v>
      </c>
      <c r="G621" s="4" t="s">
        <v>239</v>
      </c>
      <c r="H621" s="4" t="s">
        <v>242</v>
      </c>
      <c r="I621" s="4" t="s">
        <v>9325</v>
      </c>
      <c r="J621" s="4"/>
      <c r="K621" s="4"/>
    </row>
    <row r="622" spans="2:11" x14ac:dyDescent="0.2">
      <c r="B622" s="4" t="s">
        <v>5402</v>
      </c>
      <c r="C622" s="4">
        <v>2.9</v>
      </c>
      <c r="D622" s="4" t="s">
        <v>86</v>
      </c>
      <c r="E622" s="4" t="s">
        <v>8</v>
      </c>
      <c r="F622" s="4" t="s">
        <v>5403</v>
      </c>
      <c r="G622" s="4" t="s">
        <v>781</v>
      </c>
      <c r="H622" s="4" t="s">
        <v>240</v>
      </c>
      <c r="I622" s="4" t="s">
        <v>9325</v>
      </c>
      <c r="J622" s="4"/>
      <c r="K622" s="4"/>
    </row>
    <row r="623" spans="2:11" x14ac:dyDescent="0.2">
      <c r="B623" s="4" t="s">
        <v>5404</v>
      </c>
      <c r="C623" s="4">
        <v>2.9</v>
      </c>
      <c r="D623" s="4" t="s">
        <v>86</v>
      </c>
      <c r="E623" s="4" t="s">
        <v>24</v>
      </c>
      <c r="F623" s="4" t="s">
        <v>5405</v>
      </c>
      <c r="G623" s="4" t="s">
        <v>781</v>
      </c>
      <c r="H623" s="4" t="s">
        <v>240</v>
      </c>
      <c r="I623" s="4" t="s">
        <v>9325</v>
      </c>
      <c r="J623" s="4"/>
      <c r="K623" s="4"/>
    </row>
    <row r="624" spans="2:11" x14ac:dyDescent="0.2">
      <c r="B624" s="4" t="s">
        <v>5406</v>
      </c>
      <c r="C624" s="4">
        <v>2.9</v>
      </c>
      <c r="D624" s="4" t="s">
        <v>86</v>
      </c>
      <c r="E624" s="4" t="s">
        <v>25</v>
      </c>
      <c r="F624" s="4" t="s">
        <v>5407</v>
      </c>
      <c r="G624" s="4" t="s">
        <v>781</v>
      </c>
      <c r="H624" s="4" t="s">
        <v>240</v>
      </c>
      <c r="I624" s="4" t="s">
        <v>9325</v>
      </c>
      <c r="J624" s="4"/>
      <c r="K624" s="4"/>
    </row>
    <row r="625" spans="2:11" x14ac:dyDescent="0.2">
      <c r="B625" s="4" t="s">
        <v>5408</v>
      </c>
      <c r="C625" s="4">
        <v>2.9</v>
      </c>
      <c r="D625" s="4" t="s">
        <v>86</v>
      </c>
      <c r="E625" s="4" t="s">
        <v>26</v>
      </c>
      <c r="F625" s="4" t="s">
        <v>5409</v>
      </c>
      <c r="G625" s="4" t="s">
        <v>239</v>
      </c>
      <c r="H625" s="4" t="s">
        <v>241</v>
      </c>
      <c r="I625" s="4" t="s">
        <v>9325</v>
      </c>
      <c r="J625" s="4"/>
      <c r="K625" s="4"/>
    </row>
    <row r="626" spans="2:11" x14ac:dyDescent="0.2">
      <c r="B626" s="4" t="s">
        <v>5410</v>
      </c>
      <c r="C626" s="4">
        <v>2.9</v>
      </c>
      <c r="D626" s="4" t="s">
        <v>86</v>
      </c>
      <c r="E626" s="4" t="s">
        <v>27</v>
      </c>
      <c r="F626" s="4" t="s">
        <v>5411</v>
      </c>
      <c r="G626" s="4" t="s">
        <v>239</v>
      </c>
      <c r="H626" s="4" t="s">
        <v>240</v>
      </c>
      <c r="I626" s="4" t="s">
        <v>9325</v>
      </c>
      <c r="J626" s="4"/>
      <c r="K626" s="4"/>
    </row>
    <row r="627" spans="2:11" x14ac:dyDescent="0.2">
      <c r="B627" s="4" t="s">
        <v>5412</v>
      </c>
      <c r="C627" s="4">
        <v>2.9</v>
      </c>
      <c r="D627" s="4" t="s">
        <v>86</v>
      </c>
      <c r="E627" s="4" t="s">
        <v>28</v>
      </c>
      <c r="F627" s="4" t="s">
        <v>5413</v>
      </c>
      <c r="G627" s="4" t="s">
        <v>781</v>
      </c>
      <c r="H627" s="4" t="s">
        <v>240</v>
      </c>
      <c r="I627" s="4" t="s">
        <v>9325</v>
      </c>
      <c r="J627" s="4"/>
      <c r="K627" s="4"/>
    </row>
    <row r="628" spans="2:11" x14ac:dyDescent="0.2">
      <c r="B628" s="4" t="s">
        <v>5414</v>
      </c>
      <c r="C628" s="4">
        <v>2.9</v>
      </c>
      <c r="D628" s="4" t="s">
        <v>86</v>
      </c>
      <c r="E628" s="4" t="s">
        <v>29</v>
      </c>
      <c r="F628" s="4" t="s">
        <v>5415</v>
      </c>
      <c r="G628" s="4" t="s">
        <v>781</v>
      </c>
      <c r="H628" s="4" t="s">
        <v>240</v>
      </c>
      <c r="I628" s="4" t="s">
        <v>9325</v>
      </c>
      <c r="J628" s="4"/>
      <c r="K628" s="4"/>
    </row>
    <row r="629" spans="2:11" x14ac:dyDescent="0.2">
      <c r="B629" s="4" t="s">
        <v>5416</v>
      </c>
      <c r="C629" s="4">
        <v>2.9</v>
      </c>
      <c r="D629" s="4" t="s">
        <v>86</v>
      </c>
      <c r="E629" s="4" t="s">
        <v>30</v>
      </c>
      <c r="F629" s="4" t="s">
        <v>5417</v>
      </c>
      <c r="G629" s="4" t="s">
        <v>781</v>
      </c>
      <c r="H629" s="4" t="s">
        <v>240</v>
      </c>
      <c r="I629" s="4" t="s">
        <v>9325</v>
      </c>
      <c r="J629" s="4"/>
      <c r="K629" s="4"/>
    </row>
    <row r="630" spans="2:11" x14ac:dyDescent="0.2">
      <c r="B630" s="4" t="s">
        <v>5418</v>
      </c>
      <c r="C630" s="4">
        <v>2.9</v>
      </c>
      <c r="D630" s="4" t="s">
        <v>86</v>
      </c>
      <c r="E630" s="4" t="s">
        <v>31</v>
      </c>
      <c r="F630" s="4" t="s">
        <v>5419</v>
      </c>
      <c r="G630" s="4" t="s">
        <v>239</v>
      </c>
      <c r="H630" s="4" t="s">
        <v>241</v>
      </c>
      <c r="I630" s="4" t="s">
        <v>9325</v>
      </c>
      <c r="J630" s="4"/>
      <c r="K630" s="4"/>
    </row>
    <row r="631" spans="2:11" x14ac:dyDescent="0.2">
      <c r="B631" s="4" t="s">
        <v>5420</v>
      </c>
      <c r="C631" s="4">
        <v>2.9</v>
      </c>
      <c r="D631" s="4" t="s">
        <v>86</v>
      </c>
      <c r="E631" s="4" t="s">
        <v>32</v>
      </c>
      <c r="F631" s="4" t="s">
        <v>5421</v>
      </c>
      <c r="G631" s="4" t="s">
        <v>239</v>
      </c>
      <c r="H631" s="4" t="s">
        <v>243</v>
      </c>
      <c r="I631" s="4" t="s">
        <v>9325</v>
      </c>
      <c r="J631" s="4" t="s">
        <v>244</v>
      </c>
      <c r="K631" s="4"/>
    </row>
    <row r="632" spans="2:11" x14ac:dyDescent="0.2">
      <c r="B632" s="4" t="s">
        <v>5422</v>
      </c>
      <c r="C632" s="4">
        <v>2.9</v>
      </c>
      <c r="D632" s="4" t="s">
        <v>86</v>
      </c>
      <c r="E632" s="4" t="s">
        <v>33</v>
      </c>
      <c r="F632" s="4" t="s">
        <v>5423</v>
      </c>
      <c r="G632" s="4" t="s">
        <v>239</v>
      </c>
      <c r="H632" s="4" t="s">
        <v>243</v>
      </c>
      <c r="I632" s="4" t="s">
        <v>9325</v>
      </c>
      <c r="J632" s="4" t="s">
        <v>244</v>
      </c>
      <c r="K632" s="4"/>
    </row>
    <row r="633" spans="2:11" x14ac:dyDescent="0.2">
      <c r="B633" s="4" t="s">
        <v>5424</v>
      </c>
      <c r="C633" s="4">
        <v>2.9</v>
      </c>
      <c r="D633" s="4" t="s">
        <v>86</v>
      </c>
      <c r="E633" s="4" t="s">
        <v>34</v>
      </c>
      <c r="F633" s="4" t="s">
        <v>5425</v>
      </c>
      <c r="G633" s="4" t="s">
        <v>239</v>
      </c>
      <c r="H633" s="4" t="s">
        <v>243</v>
      </c>
      <c r="I633" s="4" t="s">
        <v>9325</v>
      </c>
      <c r="J633" s="4" t="s">
        <v>244</v>
      </c>
      <c r="K633" s="4"/>
    </row>
    <row r="634" spans="2:11" x14ac:dyDescent="0.2">
      <c r="B634" s="4" t="s">
        <v>5426</v>
      </c>
      <c r="C634" s="4">
        <v>2.9</v>
      </c>
      <c r="D634" s="4" t="s">
        <v>86</v>
      </c>
      <c r="E634" s="4" t="s">
        <v>35</v>
      </c>
      <c r="F634" s="4" t="s">
        <v>5427</v>
      </c>
      <c r="G634" s="4" t="s">
        <v>239</v>
      </c>
      <c r="H634" s="4" t="s">
        <v>243</v>
      </c>
      <c r="I634" s="4" t="s">
        <v>9325</v>
      </c>
      <c r="J634" s="4" t="s">
        <v>244</v>
      </c>
      <c r="K634" s="4"/>
    </row>
    <row r="635" spans="2:11" x14ac:dyDescent="0.2">
      <c r="B635" s="4" t="s">
        <v>5428</v>
      </c>
      <c r="C635" s="4">
        <v>2.9</v>
      </c>
      <c r="D635" s="4" t="s">
        <v>86</v>
      </c>
      <c r="E635" s="4" t="s">
        <v>36</v>
      </c>
      <c r="F635" s="4" t="s">
        <v>5429</v>
      </c>
      <c r="G635" s="4" t="s">
        <v>239</v>
      </c>
      <c r="H635" s="4" t="s">
        <v>243</v>
      </c>
      <c r="I635" s="4" t="s">
        <v>9325</v>
      </c>
      <c r="J635" s="4" t="s">
        <v>244</v>
      </c>
      <c r="K635" s="4"/>
    </row>
    <row r="636" spans="2:11" x14ac:dyDescent="0.2">
      <c r="B636" s="4" t="s">
        <v>5430</v>
      </c>
      <c r="C636" s="4">
        <v>2.9</v>
      </c>
      <c r="D636" s="4" t="s">
        <v>86</v>
      </c>
      <c r="E636" s="4" t="s">
        <v>37</v>
      </c>
      <c r="F636" s="4" t="s">
        <v>5431</v>
      </c>
      <c r="G636" s="4" t="s">
        <v>239</v>
      </c>
      <c r="H636" s="4" t="s">
        <v>243</v>
      </c>
      <c r="I636" s="4" t="s">
        <v>9325</v>
      </c>
      <c r="J636" s="4" t="s">
        <v>244</v>
      </c>
      <c r="K636" s="4"/>
    </row>
    <row r="637" spans="2:11" x14ac:dyDescent="0.2">
      <c r="B637" s="4" t="s">
        <v>5432</v>
      </c>
      <c r="C637" s="4">
        <v>2.9</v>
      </c>
      <c r="D637" s="4" t="s">
        <v>86</v>
      </c>
      <c r="E637" s="4" t="s">
        <v>38</v>
      </c>
      <c r="F637" s="4" t="s">
        <v>5433</v>
      </c>
      <c r="G637" s="4" t="s">
        <v>239</v>
      </c>
      <c r="H637" s="4" t="s">
        <v>243</v>
      </c>
      <c r="I637" s="4" t="s">
        <v>9325</v>
      </c>
      <c r="J637" s="4" t="s">
        <v>244</v>
      </c>
      <c r="K637" s="4"/>
    </row>
    <row r="638" spans="2:11" x14ac:dyDescent="0.2">
      <c r="B638" s="4" t="s">
        <v>5434</v>
      </c>
      <c r="C638" s="4">
        <v>2.9</v>
      </c>
      <c r="D638" s="4" t="s">
        <v>86</v>
      </c>
      <c r="E638" s="4" t="s">
        <v>39</v>
      </c>
      <c r="F638" s="4" t="s">
        <v>5435</v>
      </c>
      <c r="G638" s="4" t="s">
        <v>239</v>
      </c>
      <c r="H638" s="4" t="s">
        <v>243</v>
      </c>
      <c r="I638" s="4" t="s">
        <v>9325</v>
      </c>
      <c r="J638" s="4" t="s">
        <v>244</v>
      </c>
      <c r="K638" s="4"/>
    </row>
    <row r="639" spans="2:11" x14ac:dyDescent="0.2">
      <c r="B639" s="4" t="s">
        <v>5436</v>
      </c>
      <c r="C639" s="4">
        <v>2.9</v>
      </c>
      <c r="D639" s="4" t="s">
        <v>86</v>
      </c>
      <c r="E639" s="4" t="s">
        <v>56</v>
      </c>
      <c r="F639" s="4" t="s">
        <v>5437</v>
      </c>
      <c r="G639" s="4" t="s">
        <v>239</v>
      </c>
      <c r="H639" s="4" t="s">
        <v>243</v>
      </c>
      <c r="I639" s="4" t="s">
        <v>9325</v>
      </c>
      <c r="J639" s="4" t="s">
        <v>244</v>
      </c>
      <c r="K639" s="4"/>
    </row>
    <row r="640" spans="2:11" x14ac:dyDescent="0.2">
      <c r="B640" s="4" t="s">
        <v>5438</v>
      </c>
      <c r="C640" s="4">
        <v>2.9</v>
      </c>
      <c r="D640" s="4" t="s">
        <v>86</v>
      </c>
      <c r="E640" s="4" t="s">
        <v>58</v>
      </c>
      <c r="F640" s="4" t="s">
        <v>5439</v>
      </c>
      <c r="G640" s="4" t="s">
        <v>239</v>
      </c>
      <c r="H640" s="4" t="s">
        <v>243</v>
      </c>
      <c r="I640" s="4" t="s">
        <v>9325</v>
      </c>
      <c r="J640" s="4" t="s">
        <v>244</v>
      </c>
      <c r="K640" s="4"/>
    </row>
    <row r="641" spans="2:11" x14ac:dyDescent="0.2">
      <c r="B641" s="4" t="s">
        <v>5440</v>
      </c>
      <c r="C641" s="4">
        <v>2.9</v>
      </c>
      <c r="D641" s="4" t="s">
        <v>86</v>
      </c>
      <c r="E641" s="4" t="s">
        <v>60</v>
      </c>
      <c r="F641" s="4" t="s">
        <v>5441</v>
      </c>
      <c r="G641" s="4" t="s">
        <v>239</v>
      </c>
      <c r="H641" s="4" t="s">
        <v>243</v>
      </c>
      <c r="I641" s="4" t="s">
        <v>9325</v>
      </c>
      <c r="J641" s="4" t="s">
        <v>244</v>
      </c>
      <c r="K641" s="4"/>
    </row>
    <row r="642" spans="2:11" x14ac:dyDescent="0.2">
      <c r="B642" s="4" t="s">
        <v>5442</v>
      </c>
      <c r="C642" s="4">
        <v>2.9</v>
      </c>
      <c r="D642" s="4" t="s">
        <v>86</v>
      </c>
      <c r="E642" s="4" t="s">
        <v>62</v>
      </c>
      <c r="F642" s="4" t="s">
        <v>5443</v>
      </c>
      <c r="G642" s="4" t="s">
        <v>239</v>
      </c>
      <c r="H642" s="4" t="s">
        <v>242</v>
      </c>
      <c r="I642" s="4" t="s">
        <v>9325</v>
      </c>
      <c r="J642" s="4"/>
      <c r="K642" s="4"/>
    </row>
    <row r="643" spans="2:11" x14ac:dyDescent="0.2">
      <c r="B643" s="4" t="s">
        <v>5444</v>
      </c>
      <c r="C643" s="4">
        <v>2.9</v>
      </c>
      <c r="D643" s="4" t="s">
        <v>86</v>
      </c>
      <c r="E643" s="4" t="s">
        <v>64</v>
      </c>
      <c r="F643" s="4" t="s">
        <v>5445</v>
      </c>
      <c r="G643" s="4" t="s">
        <v>239</v>
      </c>
      <c r="H643" s="4" t="s">
        <v>242</v>
      </c>
      <c r="I643" s="4" t="s">
        <v>9325</v>
      </c>
      <c r="J643" s="4"/>
      <c r="K643" s="4"/>
    </row>
    <row r="644" spans="2:11" x14ac:dyDescent="0.2">
      <c r="B644" s="4" t="s">
        <v>5446</v>
      </c>
      <c r="C644" s="4">
        <v>2.9</v>
      </c>
      <c r="D644" s="4" t="s">
        <v>88</v>
      </c>
      <c r="E644" s="4" t="s">
        <v>8</v>
      </c>
      <c r="F644" s="4" t="s">
        <v>5447</v>
      </c>
      <c r="G644" s="4" t="s">
        <v>781</v>
      </c>
      <c r="H644" s="4" t="s">
        <v>240</v>
      </c>
      <c r="I644" s="4" t="s">
        <v>9325</v>
      </c>
      <c r="J644" s="4"/>
      <c r="K644" s="4"/>
    </row>
    <row r="645" spans="2:11" x14ac:dyDescent="0.2">
      <c r="B645" s="4" t="s">
        <v>5448</v>
      </c>
      <c r="C645" s="4">
        <v>2.9</v>
      </c>
      <c r="D645" s="4" t="s">
        <v>88</v>
      </c>
      <c r="E645" s="4" t="s">
        <v>24</v>
      </c>
      <c r="F645" s="4" t="s">
        <v>5449</v>
      </c>
      <c r="G645" s="4" t="s">
        <v>781</v>
      </c>
      <c r="H645" s="4" t="s">
        <v>240</v>
      </c>
      <c r="I645" s="4" t="s">
        <v>9325</v>
      </c>
      <c r="J645" s="4"/>
      <c r="K645" s="4"/>
    </row>
    <row r="646" spans="2:11" x14ac:dyDescent="0.2">
      <c r="B646" s="4" t="s">
        <v>5450</v>
      </c>
      <c r="C646" s="4">
        <v>2.9</v>
      </c>
      <c r="D646" s="4" t="s">
        <v>88</v>
      </c>
      <c r="E646" s="4" t="s">
        <v>25</v>
      </c>
      <c r="F646" s="4" t="s">
        <v>5451</v>
      </c>
      <c r="G646" s="4" t="s">
        <v>781</v>
      </c>
      <c r="H646" s="4" t="s">
        <v>240</v>
      </c>
      <c r="I646" s="4" t="s">
        <v>9325</v>
      </c>
      <c r="J646" s="4"/>
      <c r="K646" s="4"/>
    </row>
    <row r="647" spans="2:11" x14ac:dyDescent="0.2">
      <c r="B647" s="4" t="s">
        <v>5452</v>
      </c>
      <c r="C647" s="4">
        <v>2.9</v>
      </c>
      <c r="D647" s="4" t="s">
        <v>88</v>
      </c>
      <c r="E647" s="4" t="s">
        <v>26</v>
      </c>
      <c r="F647" s="4" t="s">
        <v>5453</v>
      </c>
      <c r="G647" s="4" t="s">
        <v>239</v>
      </c>
      <c r="H647" s="4" t="s">
        <v>241</v>
      </c>
      <c r="I647" s="4" t="s">
        <v>9325</v>
      </c>
      <c r="J647" s="4"/>
      <c r="K647" s="4"/>
    </row>
    <row r="648" spans="2:11" x14ac:dyDescent="0.2">
      <c r="B648" s="4" t="s">
        <v>5454</v>
      </c>
      <c r="C648" s="4">
        <v>2.9</v>
      </c>
      <c r="D648" s="4" t="s">
        <v>88</v>
      </c>
      <c r="E648" s="4" t="s">
        <v>27</v>
      </c>
      <c r="F648" s="4" t="s">
        <v>5455</v>
      </c>
      <c r="G648" s="4" t="s">
        <v>239</v>
      </c>
      <c r="H648" s="4" t="s">
        <v>240</v>
      </c>
      <c r="I648" s="4" t="s">
        <v>9325</v>
      </c>
      <c r="J648" s="4"/>
      <c r="K648" s="4"/>
    </row>
    <row r="649" spans="2:11" x14ac:dyDescent="0.2">
      <c r="B649" s="4" t="s">
        <v>5456</v>
      </c>
      <c r="C649" s="4">
        <v>2.9</v>
      </c>
      <c r="D649" s="4" t="s">
        <v>88</v>
      </c>
      <c r="E649" s="4" t="s">
        <v>28</v>
      </c>
      <c r="F649" s="4" t="s">
        <v>5457</v>
      </c>
      <c r="G649" s="4" t="s">
        <v>781</v>
      </c>
      <c r="H649" s="4" t="s">
        <v>240</v>
      </c>
      <c r="I649" s="4" t="s">
        <v>9325</v>
      </c>
      <c r="J649" s="4"/>
      <c r="K649" s="4"/>
    </row>
    <row r="650" spans="2:11" x14ac:dyDescent="0.2">
      <c r="B650" s="4" t="s">
        <v>5458</v>
      </c>
      <c r="C650" s="4">
        <v>2.9</v>
      </c>
      <c r="D650" s="4" t="s">
        <v>88</v>
      </c>
      <c r="E650" s="4" t="s">
        <v>29</v>
      </c>
      <c r="F650" s="4" t="s">
        <v>5459</v>
      </c>
      <c r="G650" s="4" t="s">
        <v>781</v>
      </c>
      <c r="H650" s="4" t="s">
        <v>240</v>
      </c>
      <c r="I650" s="4" t="s">
        <v>9325</v>
      </c>
      <c r="J650" s="4"/>
      <c r="K650" s="4"/>
    </row>
    <row r="651" spans="2:11" x14ac:dyDescent="0.2">
      <c r="B651" s="4" t="s">
        <v>5460</v>
      </c>
      <c r="C651" s="4">
        <v>2.9</v>
      </c>
      <c r="D651" s="4" t="s">
        <v>88</v>
      </c>
      <c r="E651" s="4" t="s">
        <v>30</v>
      </c>
      <c r="F651" s="4" t="s">
        <v>5461</v>
      </c>
      <c r="G651" s="4" t="s">
        <v>781</v>
      </c>
      <c r="H651" s="4" t="s">
        <v>240</v>
      </c>
      <c r="I651" s="4" t="s">
        <v>9325</v>
      </c>
      <c r="J651" s="4"/>
      <c r="K651" s="4"/>
    </row>
    <row r="652" spans="2:11" x14ac:dyDescent="0.2">
      <c r="B652" s="4" t="s">
        <v>5462</v>
      </c>
      <c r="C652" s="4">
        <v>2.9</v>
      </c>
      <c r="D652" s="4" t="s">
        <v>88</v>
      </c>
      <c r="E652" s="4" t="s">
        <v>31</v>
      </c>
      <c r="F652" s="4" t="s">
        <v>5463</v>
      </c>
      <c r="G652" s="4" t="s">
        <v>239</v>
      </c>
      <c r="H652" s="4" t="s">
        <v>241</v>
      </c>
      <c r="I652" s="4" t="s">
        <v>9325</v>
      </c>
      <c r="J652" s="4"/>
      <c r="K652" s="4"/>
    </row>
    <row r="653" spans="2:11" x14ac:dyDescent="0.2">
      <c r="B653" s="4" t="s">
        <v>5464</v>
      </c>
      <c r="C653" s="4">
        <v>2.9</v>
      </c>
      <c r="D653" s="4" t="s">
        <v>88</v>
      </c>
      <c r="E653" s="4" t="s">
        <v>32</v>
      </c>
      <c r="F653" s="4" t="s">
        <v>5465</v>
      </c>
      <c r="G653" s="4" t="s">
        <v>239</v>
      </c>
      <c r="H653" s="4" t="s">
        <v>243</v>
      </c>
      <c r="I653" s="4" t="s">
        <v>9325</v>
      </c>
      <c r="J653" s="4" t="s">
        <v>244</v>
      </c>
      <c r="K653" s="4"/>
    </row>
    <row r="654" spans="2:11" x14ac:dyDescent="0.2">
      <c r="B654" s="4" t="s">
        <v>5466</v>
      </c>
      <c r="C654" s="4">
        <v>2.9</v>
      </c>
      <c r="D654" s="4" t="s">
        <v>88</v>
      </c>
      <c r="E654" s="4" t="s">
        <v>33</v>
      </c>
      <c r="F654" s="4" t="s">
        <v>5467</v>
      </c>
      <c r="G654" s="4" t="s">
        <v>239</v>
      </c>
      <c r="H654" s="4" t="s">
        <v>243</v>
      </c>
      <c r="I654" s="4" t="s">
        <v>9325</v>
      </c>
      <c r="J654" s="4" t="s">
        <v>244</v>
      </c>
      <c r="K654" s="4"/>
    </row>
    <row r="655" spans="2:11" x14ac:dyDescent="0.2">
      <c r="B655" s="4" t="s">
        <v>5468</v>
      </c>
      <c r="C655" s="4">
        <v>2.9</v>
      </c>
      <c r="D655" s="4" t="s">
        <v>88</v>
      </c>
      <c r="E655" s="4" t="s">
        <v>34</v>
      </c>
      <c r="F655" s="4" t="s">
        <v>5469</v>
      </c>
      <c r="G655" s="4" t="s">
        <v>239</v>
      </c>
      <c r="H655" s="4" t="s">
        <v>243</v>
      </c>
      <c r="I655" s="4" t="s">
        <v>9325</v>
      </c>
      <c r="J655" s="4" t="s">
        <v>244</v>
      </c>
      <c r="K655" s="4"/>
    </row>
    <row r="656" spans="2:11" x14ac:dyDescent="0.2">
      <c r="B656" s="4" t="s">
        <v>5470</v>
      </c>
      <c r="C656" s="4">
        <v>2.9</v>
      </c>
      <c r="D656" s="4" t="s">
        <v>88</v>
      </c>
      <c r="E656" s="4" t="s">
        <v>35</v>
      </c>
      <c r="F656" s="4" t="s">
        <v>5471</v>
      </c>
      <c r="G656" s="4" t="s">
        <v>239</v>
      </c>
      <c r="H656" s="4" t="s">
        <v>243</v>
      </c>
      <c r="I656" s="4" t="s">
        <v>9325</v>
      </c>
      <c r="J656" s="4" t="s">
        <v>244</v>
      </c>
      <c r="K656" s="4"/>
    </row>
    <row r="657" spans="2:11" x14ac:dyDescent="0.2">
      <c r="B657" s="4" t="s">
        <v>5472</v>
      </c>
      <c r="C657" s="4">
        <v>2.9</v>
      </c>
      <c r="D657" s="4" t="s">
        <v>88</v>
      </c>
      <c r="E657" s="4" t="s">
        <v>36</v>
      </c>
      <c r="F657" s="4" t="s">
        <v>5473</v>
      </c>
      <c r="G657" s="4" t="s">
        <v>239</v>
      </c>
      <c r="H657" s="4" t="s">
        <v>243</v>
      </c>
      <c r="I657" s="4" t="s">
        <v>9325</v>
      </c>
      <c r="J657" s="4" t="s">
        <v>244</v>
      </c>
      <c r="K657" s="4"/>
    </row>
    <row r="658" spans="2:11" x14ac:dyDescent="0.2">
      <c r="B658" s="4" t="s">
        <v>5474</v>
      </c>
      <c r="C658" s="4">
        <v>2.9</v>
      </c>
      <c r="D658" s="4" t="s">
        <v>88</v>
      </c>
      <c r="E658" s="4" t="s">
        <v>37</v>
      </c>
      <c r="F658" s="4" t="s">
        <v>5475</v>
      </c>
      <c r="G658" s="4" t="s">
        <v>239</v>
      </c>
      <c r="H658" s="4" t="s">
        <v>243</v>
      </c>
      <c r="I658" s="4" t="s">
        <v>9325</v>
      </c>
      <c r="J658" s="4" t="s">
        <v>244</v>
      </c>
      <c r="K658" s="4"/>
    </row>
    <row r="659" spans="2:11" x14ac:dyDescent="0.2">
      <c r="B659" s="4" t="s">
        <v>5476</v>
      </c>
      <c r="C659" s="4">
        <v>2.9</v>
      </c>
      <c r="D659" s="4" t="s">
        <v>88</v>
      </c>
      <c r="E659" s="4" t="s">
        <v>38</v>
      </c>
      <c r="F659" s="4" t="s">
        <v>5477</v>
      </c>
      <c r="G659" s="4" t="s">
        <v>239</v>
      </c>
      <c r="H659" s="4" t="s">
        <v>243</v>
      </c>
      <c r="I659" s="4" t="s">
        <v>9325</v>
      </c>
      <c r="J659" s="4" t="s">
        <v>244</v>
      </c>
      <c r="K659" s="4"/>
    </row>
    <row r="660" spans="2:11" x14ac:dyDescent="0.2">
      <c r="B660" s="4" t="s">
        <v>5478</v>
      </c>
      <c r="C660" s="4">
        <v>2.9</v>
      </c>
      <c r="D660" s="4" t="s">
        <v>88</v>
      </c>
      <c r="E660" s="4" t="s">
        <v>39</v>
      </c>
      <c r="F660" s="4" t="s">
        <v>5479</v>
      </c>
      <c r="G660" s="4" t="s">
        <v>239</v>
      </c>
      <c r="H660" s="4" t="s">
        <v>243</v>
      </c>
      <c r="I660" s="4" t="s">
        <v>9325</v>
      </c>
      <c r="J660" s="4" t="s">
        <v>244</v>
      </c>
      <c r="K660" s="4"/>
    </row>
    <row r="661" spans="2:11" x14ac:dyDescent="0.2">
      <c r="B661" s="4" t="s">
        <v>5480</v>
      </c>
      <c r="C661" s="4">
        <v>2.9</v>
      </c>
      <c r="D661" s="4" t="s">
        <v>88</v>
      </c>
      <c r="E661" s="4" t="s">
        <v>56</v>
      </c>
      <c r="F661" s="4" t="s">
        <v>5481</v>
      </c>
      <c r="G661" s="4" t="s">
        <v>239</v>
      </c>
      <c r="H661" s="4" t="s">
        <v>243</v>
      </c>
      <c r="I661" s="4" t="s">
        <v>9325</v>
      </c>
      <c r="J661" s="4" t="s">
        <v>244</v>
      </c>
      <c r="K661" s="4"/>
    </row>
    <row r="662" spans="2:11" x14ac:dyDescent="0.2">
      <c r="B662" s="4" t="s">
        <v>5482</v>
      </c>
      <c r="C662" s="4">
        <v>2.9</v>
      </c>
      <c r="D662" s="4" t="s">
        <v>88</v>
      </c>
      <c r="E662" s="4" t="s">
        <v>58</v>
      </c>
      <c r="F662" s="4" t="s">
        <v>5483</v>
      </c>
      <c r="G662" s="4" t="s">
        <v>239</v>
      </c>
      <c r="H662" s="4" t="s">
        <v>243</v>
      </c>
      <c r="I662" s="4" t="s">
        <v>9325</v>
      </c>
      <c r="J662" s="4" t="s">
        <v>244</v>
      </c>
      <c r="K662" s="4"/>
    </row>
    <row r="663" spans="2:11" x14ac:dyDescent="0.2">
      <c r="B663" s="4" t="s">
        <v>5484</v>
      </c>
      <c r="C663" s="4">
        <v>2.9</v>
      </c>
      <c r="D663" s="4" t="s">
        <v>88</v>
      </c>
      <c r="E663" s="4" t="s">
        <v>60</v>
      </c>
      <c r="F663" s="4" t="s">
        <v>5485</v>
      </c>
      <c r="G663" s="4" t="s">
        <v>239</v>
      </c>
      <c r="H663" s="4" t="s">
        <v>243</v>
      </c>
      <c r="I663" s="4" t="s">
        <v>9325</v>
      </c>
      <c r="J663" s="4" t="s">
        <v>244</v>
      </c>
      <c r="K663" s="4"/>
    </row>
    <row r="664" spans="2:11" x14ac:dyDescent="0.2">
      <c r="B664" s="4" t="s">
        <v>5486</v>
      </c>
      <c r="C664" s="4">
        <v>2.9</v>
      </c>
      <c r="D664" s="4" t="s">
        <v>88</v>
      </c>
      <c r="E664" s="4" t="s">
        <v>62</v>
      </c>
      <c r="F664" s="4" t="s">
        <v>5487</v>
      </c>
      <c r="G664" s="4" t="s">
        <v>239</v>
      </c>
      <c r="H664" s="4" t="s">
        <v>242</v>
      </c>
      <c r="I664" s="4" t="s">
        <v>9325</v>
      </c>
      <c r="J664" s="4"/>
      <c r="K664" s="4"/>
    </row>
    <row r="665" spans="2:11" x14ac:dyDescent="0.2">
      <c r="B665" s="4" t="s">
        <v>5488</v>
      </c>
      <c r="C665" s="4">
        <v>2.9</v>
      </c>
      <c r="D665" s="4" t="s">
        <v>88</v>
      </c>
      <c r="E665" s="4" t="s">
        <v>64</v>
      </c>
      <c r="F665" s="4" t="s">
        <v>5489</v>
      </c>
      <c r="G665" s="4" t="s">
        <v>239</v>
      </c>
      <c r="H665" s="4" t="s">
        <v>242</v>
      </c>
      <c r="I665" s="4" t="s">
        <v>9325</v>
      </c>
      <c r="J665" s="4"/>
      <c r="K665" s="4"/>
    </row>
    <row r="666" spans="2:11" x14ac:dyDescent="0.2">
      <c r="B666" s="4" t="s">
        <v>5490</v>
      </c>
      <c r="C666" s="4">
        <v>2.9</v>
      </c>
      <c r="D666" s="4" t="s">
        <v>90</v>
      </c>
      <c r="E666" s="4" t="s">
        <v>8</v>
      </c>
      <c r="F666" s="4" t="s">
        <v>5491</v>
      </c>
      <c r="G666" s="4" t="s">
        <v>781</v>
      </c>
      <c r="H666" s="4" t="s">
        <v>240</v>
      </c>
      <c r="I666" s="4" t="s">
        <v>9325</v>
      </c>
      <c r="J666" s="4"/>
      <c r="K666" s="4"/>
    </row>
    <row r="667" spans="2:11" x14ac:dyDescent="0.2">
      <c r="B667" s="4" t="s">
        <v>5492</v>
      </c>
      <c r="C667" s="4">
        <v>2.9</v>
      </c>
      <c r="D667" s="4" t="s">
        <v>90</v>
      </c>
      <c r="E667" s="4" t="s">
        <v>24</v>
      </c>
      <c r="F667" s="4" t="s">
        <v>5493</v>
      </c>
      <c r="G667" s="4" t="s">
        <v>781</v>
      </c>
      <c r="H667" s="4" t="s">
        <v>240</v>
      </c>
      <c r="I667" s="4" t="s">
        <v>9325</v>
      </c>
      <c r="J667" s="4"/>
      <c r="K667" s="4"/>
    </row>
    <row r="668" spans="2:11" x14ac:dyDescent="0.2">
      <c r="B668" s="4" t="s">
        <v>5494</v>
      </c>
      <c r="C668" s="4">
        <v>2.9</v>
      </c>
      <c r="D668" s="4" t="s">
        <v>90</v>
      </c>
      <c r="E668" s="4" t="s">
        <v>25</v>
      </c>
      <c r="F668" s="4" t="s">
        <v>5495</v>
      </c>
      <c r="G668" s="4" t="s">
        <v>781</v>
      </c>
      <c r="H668" s="4" t="s">
        <v>240</v>
      </c>
      <c r="I668" s="4" t="s">
        <v>9325</v>
      </c>
      <c r="J668" s="4"/>
      <c r="K668" s="4"/>
    </row>
    <row r="669" spans="2:11" x14ac:dyDescent="0.2">
      <c r="B669" s="4" t="s">
        <v>5496</v>
      </c>
      <c r="C669" s="4">
        <v>2.9</v>
      </c>
      <c r="D669" s="4" t="s">
        <v>90</v>
      </c>
      <c r="E669" s="4" t="s">
        <v>26</v>
      </c>
      <c r="F669" s="4" t="s">
        <v>5497</v>
      </c>
      <c r="G669" s="4" t="s">
        <v>239</v>
      </c>
      <c r="H669" s="4" t="s">
        <v>241</v>
      </c>
      <c r="I669" s="4" t="s">
        <v>9325</v>
      </c>
      <c r="J669" s="4"/>
      <c r="K669" s="4"/>
    </row>
    <row r="670" spans="2:11" x14ac:dyDescent="0.2">
      <c r="B670" s="4" t="s">
        <v>5498</v>
      </c>
      <c r="C670" s="4">
        <v>2.9</v>
      </c>
      <c r="D670" s="4" t="s">
        <v>90</v>
      </c>
      <c r="E670" s="4" t="s">
        <v>27</v>
      </c>
      <c r="F670" s="4" t="s">
        <v>5499</v>
      </c>
      <c r="G670" s="4" t="s">
        <v>239</v>
      </c>
      <c r="H670" s="4" t="s">
        <v>240</v>
      </c>
      <c r="I670" s="4" t="s">
        <v>9325</v>
      </c>
      <c r="J670" s="4"/>
      <c r="K670" s="4"/>
    </row>
    <row r="671" spans="2:11" x14ac:dyDescent="0.2">
      <c r="B671" s="4" t="s">
        <v>5500</v>
      </c>
      <c r="C671" s="4">
        <v>2.9</v>
      </c>
      <c r="D671" s="4" t="s">
        <v>90</v>
      </c>
      <c r="E671" s="4" t="s">
        <v>28</v>
      </c>
      <c r="F671" s="4" t="s">
        <v>5501</v>
      </c>
      <c r="G671" s="4" t="s">
        <v>781</v>
      </c>
      <c r="H671" s="4" t="s">
        <v>240</v>
      </c>
      <c r="I671" s="4" t="s">
        <v>9325</v>
      </c>
      <c r="J671" s="4"/>
      <c r="K671" s="4"/>
    </row>
    <row r="672" spans="2:11" x14ac:dyDescent="0.2">
      <c r="B672" s="4" t="s">
        <v>5502</v>
      </c>
      <c r="C672" s="4">
        <v>2.9</v>
      </c>
      <c r="D672" s="4" t="s">
        <v>90</v>
      </c>
      <c r="E672" s="4" t="s">
        <v>29</v>
      </c>
      <c r="F672" s="4" t="s">
        <v>5503</v>
      </c>
      <c r="G672" s="4" t="s">
        <v>781</v>
      </c>
      <c r="H672" s="4" t="s">
        <v>240</v>
      </c>
      <c r="I672" s="4" t="s">
        <v>9325</v>
      </c>
      <c r="J672" s="4"/>
      <c r="K672" s="4"/>
    </row>
    <row r="673" spans="2:11" x14ac:dyDescent="0.2">
      <c r="B673" s="4" t="s">
        <v>5504</v>
      </c>
      <c r="C673" s="4">
        <v>2.9</v>
      </c>
      <c r="D673" s="4" t="s">
        <v>90</v>
      </c>
      <c r="E673" s="4" t="s">
        <v>30</v>
      </c>
      <c r="F673" s="4" t="s">
        <v>5505</v>
      </c>
      <c r="G673" s="4" t="s">
        <v>781</v>
      </c>
      <c r="H673" s="4" t="s">
        <v>240</v>
      </c>
      <c r="I673" s="4" t="s">
        <v>9325</v>
      </c>
      <c r="J673" s="4"/>
      <c r="K673" s="4"/>
    </row>
    <row r="674" spans="2:11" x14ac:dyDescent="0.2">
      <c r="B674" s="4" t="s">
        <v>5506</v>
      </c>
      <c r="C674" s="4">
        <v>2.9</v>
      </c>
      <c r="D674" s="4" t="s">
        <v>90</v>
      </c>
      <c r="E674" s="4" t="s">
        <v>31</v>
      </c>
      <c r="F674" s="4" t="s">
        <v>5507</v>
      </c>
      <c r="G674" s="4" t="s">
        <v>239</v>
      </c>
      <c r="H674" s="4" t="s">
        <v>241</v>
      </c>
      <c r="I674" s="4" t="s">
        <v>9325</v>
      </c>
      <c r="J674" s="4"/>
      <c r="K674" s="4"/>
    </row>
    <row r="675" spans="2:11" x14ac:dyDescent="0.2">
      <c r="B675" s="4" t="s">
        <v>5508</v>
      </c>
      <c r="C675" s="4">
        <v>2.9</v>
      </c>
      <c r="D675" s="4" t="s">
        <v>90</v>
      </c>
      <c r="E675" s="4" t="s">
        <v>32</v>
      </c>
      <c r="F675" s="4" t="s">
        <v>5509</v>
      </c>
      <c r="G675" s="4" t="s">
        <v>239</v>
      </c>
      <c r="H675" s="4" t="s">
        <v>243</v>
      </c>
      <c r="I675" s="4" t="s">
        <v>9325</v>
      </c>
      <c r="J675" s="4" t="s">
        <v>244</v>
      </c>
      <c r="K675" s="4"/>
    </row>
    <row r="676" spans="2:11" x14ac:dyDescent="0.2">
      <c r="B676" s="4" t="s">
        <v>5510</v>
      </c>
      <c r="C676" s="4">
        <v>2.9</v>
      </c>
      <c r="D676" s="4" t="s">
        <v>90</v>
      </c>
      <c r="E676" s="4" t="s">
        <v>33</v>
      </c>
      <c r="F676" s="4" t="s">
        <v>5511</v>
      </c>
      <c r="G676" s="4" t="s">
        <v>239</v>
      </c>
      <c r="H676" s="4" t="s">
        <v>243</v>
      </c>
      <c r="I676" s="4" t="s">
        <v>9325</v>
      </c>
      <c r="J676" s="4" t="s">
        <v>244</v>
      </c>
      <c r="K676" s="4"/>
    </row>
    <row r="677" spans="2:11" x14ac:dyDescent="0.2">
      <c r="B677" s="4" t="s">
        <v>5512</v>
      </c>
      <c r="C677" s="4">
        <v>2.9</v>
      </c>
      <c r="D677" s="4" t="s">
        <v>90</v>
      </c>
      <c r="E677" s="4" t="s">
        <v>34</v>
      </c>
      <c r="F677" s="4" t="s">
        <v>5513</v>
      </c>
      <c r="G677" s="4" t="s">
        <v>239</v>
      </c>
      <c r="H677" s="4" t="s">
        <v>243</v>
      </c>
      <c r="I677" s="4" t="s">
        <v>9325</v>
      </c>
      <c r="J677" s="4" t="s">
        <v>244</v>
      </c>
      <c r="K677" s="4"/>
    </row>
    <row r="678" spans="2:11" x14ac:dyDescent="0.2">
      <c r="B678" s="4" t="s">
        <v>5514</v>
      </c>
      <c r="C678" s="4">
        <v>2.9</v>
      </c>
      <c r="D678" s="4" t="s">
        <v>90</v>
      </c>
      <c r="E678" s="4" t="s">
        <v>35</v>
      </c>
      <c r="F678" s="4" t="s">
        <v>5515</v>
      </c>
      <c r="G678" s="4" t="s">
        <v>239</v>
      </c>
      <c r="H678" s="4" t="s">
        <v>243</v>
      </c>
      <c r="I678" s="4" t="s">
        <v>9325</v>
      </c>
      <c r="J678" s="4" t="s">
        <v>244</v>
      </c>
      <c r="K678" s="4"/>
    </row>
    <row r="679" spans="2:11" x14ac:dyDescent="0.2">
      <c r="B679" s="4" t="s">
        <v>5516</v>
      </c>
      <c r="C679" s="4">
        <v>2.9</v>
      </c>
      <c r="D679" s="4" t="s">
        <v>90</v>
      </c>
      <c r="E679" s="4" t="s">
        <v>36</v>
      </c>
      <c r="F679" s="4" t="s">
        <v>5517</v>
      </c>
      <c r="G679" s="4" t="s">
        <v>239</v>
      </c>
      <c r="H679" s="4" t="s">
        <v>243</v>
      </c>
      <c r="I679" s="4" t="s">
        <v>9325</v>
      </c>
      <c r="J679" s="4" t="s">
        <v>244</v>
      </c>
      <c r="K679" s="4"/>
    </row>
    <row r="680" spans="2:11" x14ac:dyDescent="0.2">
      <c r="B680" s="4" t="s">
        <v>5518</v>
      </c>
      <c r="C680" s="4">
        <v>2.9</v>
      </c>
      <c r="D680" s="4" t="s">
        <v>90</v>
      </c>
      <c r="E680" s="4" t="s">
        <v>37</v>
      </c>
      <c r="F680" s="4" t="s">
        <v>5519</v>
      </c>
      <c r="G680" s="4" t="s">
        <v>239</v>
      </c>
      <c r="H680" s="4" t="s">
        <v>243</v>
      </c>
      <c r="I680" s="4" t="s">
        <v>9325</v>
      </c>
      <c r="J680" s="4" t="s">
        <v>244</v>
      </c>
      <c r="K680" s="4"/>
    </row>
    <row r="681" spans="2:11" x14ac:dyDescent="0.2">
      <c r="B681" s="4" t="s">
        <v>5520</v>
      </c>
      <c r="C681" s="4">
        <v>2.9</v>
      </c>
      <c r="D681" s="4" t="s">
        <v>90</v>
      </c>
      <c r="E681" s="4" t="s">
        <v>38</v>
      </c>
      <c r="F681" s="4" t="s">
        <v>5521</v>
      </c>
      <c r="G681" s="4" t="s">
        <v>239</v>
      </c>
      <c r="H681" s="4" t="s">
        <v>243</v>
      </c>
      <c r="I681" s="4" t="s">
        <v>9325</v>
      </c>
      <c r="J681" s="4" t="s">
        <v>244</v>
      </c>
      <c r="K681" s="4"/>
    </row>
    <row r="682" spans="2:11" x14ac:dyDescent="0.2">
      <c r="B682" s="4" t="s">
        <v>5522</v>
      </c>
      <c r="C682" s="4">
        <v>2.9</v>
      </c>
      <c r="D682" s="4" t="s">
        <v>90</v>
      </c>
      <c r="E682" s="4" t="s">
        <v>39</v>
      </c>
      <c r="F682" s="4" t="s">
        <v>5523</v>
      </c>
      <c r="G682" s="4" t="s">
        <v>239</v>
      </c>
      <c r="H682" s="4" t="s">
        <v>243</v>
      </c>
      <c r="I682" s="4" t="s">
        <v>9325</v>
      </c>
      <c r="J682" s="4" t="s">
        <v>244</v>
      </c>
      <c r="K682" s="4"/>
    </row>
    <row r="683" spans="2:11" x14ac:dyDescent="0.2">
      <c r="B683" s="4" t="s">
        <v>5524</v>
      </c>
      <c r="C683" s="4">
        <v>2.9</v>
      </c>
      <c r="D683" s="4" t="s">
        <v>90</v>
      </c>
      <c r="E683" s="4" t="s">
        <v>56</v>
      </c>
      <c r="F683" s="4" t="s">
        <v>5525</v>
      </c>
      <c r="G683" s="4" t="s">
        <v>239</v>
      </c>
      <c r="H683" s="4" t="s">
        <v>243</v>
      </c>
      <c r="I683" s="4" t="s">
        <v>9325</v>
      </c>
      <c r="J683" s="4" t="s">
        <v>244</v>
      </c>
      <c r="K683" s="4"/>
    </row>
    <row r="684" spans="2:11" x14ac:dyDescent="0.2">
      <c r="B684" s="4" t="s">
        <v>5526</v>
      </c>
      <c r="C684" s="4">
        <v>2.9</v>
      </c>
      <c r="D684" s="4" t="s">
        <v>90</v>
      </c>
      <c r="E684" s="4" t="s">
        <v>58</v>
      </c>
      <c r="F684" s="4" t="s">
        <v>5527</v>
      </c>
      <c r="G684" s="4" t="s">
        <v>239</v>
      </c>
      <c r="H684" s="4" t="s">
        <v>243</v>
      </c>
      <c r="I684" s="4" t="s">
        <v>9325</v>
      </c>
      <c r="J684" s="4" t="s">
        <v>244</v>
      </c>
      <c r="K684" s="4"/>
    </row>
    <row r="685" spans="2:11" x14ac:dyDescent="0.2">
      <c r="B685" s="4" t="s">
        <v>5528</v>
      </c>
      <c r="C685" s="4">
        <v>2.9</v>
      </c>
      <c r="D685" s="4" t="s">
        <v>90</v>
      </c>
      <c r="E685" s="4" t="s">
        <v>60</v>
      </c>
      <c r="F685" s="4" t="s">
        <v>5529</v>
      </c>
      <c r="G685" s="4" t="s">
        <v>239</v>
      </c>
      <c r="H685" s="4" t="s">
        <v>243</v>
      </c>
      <c r="I685" s="4" t="s">
        <v>9325</v>
      </c>
      <c r="J685" s="4" t="s">
        <v>244</v>
      </c>
      <c r="K685" s="4"/>
    </row>
    <row r="686" spans="2:11" x14ac:dyDescent="0.2">
      <c r="B686" s="4" t="s">
        <v>5530</v>
      </c>
      <c r="C686" s="4">
        <v>2.9</v>
      </c>
      <c r="D686" s="4" t="s">
        <v>90</v>
      </c>
      <c r="E686" s="4" t="s">
        <v>62</v>
      </c>
      <c r="F686" s="4" t="s">
        <v>5531</v>
      </c>
      <c r="G686" s="4" t="s">
        <v>239</v>
      </c>
      <c r="H686" s="4" t="s">
        <v>242</v>
      </c>
      <c r="I686" s="4" t="s">
        <v>9325</v>
      </c>
      <c r="J686" s="4"/>
      <c r="K686" s="4"/>
    </row>
    <row r="687" spans="2:11" x14ac:dyDescent="0.2">
      <c r="B687" s="4" t="s">
        <v>5532</v>
      </c>
      <c r="C687" s="4">
        <v>2.9</v>
      </c>
      <c r="D687" s="4" t="s">
        <v>90</v>
      </c>
      <c r="E687" s="4" t="s">
        <v>64</v>
      </c>
      <c r="F687" s="4" t="s">
        <v>5533</v>
      </c>
      <c r="G687" s="4" t="s">
        <v>239</v>
      </c>
      <c r="H687" s="4" t="s">
        <v>242</v>
      </c>
      <c r="I687" s="4" t="s">
        <v>9325</v>
      </c>
      <c r="J687" s="4"/>
      <c r="K687" s="4"/>
    </row>
    <row r="688" spans="2:11" x14ac:dyDescent="0.2">
      <c r="B688" s="4" t="s">
        <v>5534</v>
      </c>
      <c r="C688" s="4">
        <v>2.9</v>
      </c>
      <c r="D688" s="4" t="s">
        <v>92</v>
      </c>
      <c r="E688" s="4" t="s">
        <v>8</v>
      </c>
      <c r="F688" s="4" t="s">
        <v>5535</v>
      </c>
      <c r="G688" s="4" t="s">
        <v>781</v>
      </c>
      <c r="H688" s="4" t="s">
        <v>240</v>
      </c>
      <c r="I688" s="4" t="s">
        <v>9325</v>
      </c>
      <c r="J688" s="4"/>
      <c r="K688" s="4"/>
    </row>
    <row r="689" spans="2:11" x14ac:dyDescent="0.2">
      <c r="B689" s="4" t="s">
        <v>5536</v>
      </c>
      <c r="C689" s="4">
        <v>2.9</v>
      </c>
      <c r="D689" s="4" t="s">
        <v>92</v>
      </c>
      <c r="E689" s="4" t="s">
        <v>24</v>
      </c>
      <c r="F689" s="4" t="s">
        <v>5537</v>
      </c>
      <c r="G689" s="4" t="s">
        <v>781</v>
      </c>
      <c r="H689" s="4" t="s">
        <v>240</v>
      </c>
      <c r="I689" s="4" t="s">
        <v>9325</v>
      </c>
      <c r="J689" s="4"/>
      <c r="K689" s="4"/>
    </row>
    <row r="690" spans="2:11" x14ac:dyDescent="0.2">
      <c r="B690" s="4" t="s">
        <v>5538</v>
      </c>
      <c r="C690" s="4">
        <v>2.9</v>
      </c>
      <c r="D690" s="4" t="s">
        <v>92</v>
      </c>
      <c r="E690" s="4" t="s">
        <v>25</v>
      </c>
      <c r="F690" s="4" t="s">
        <v>5539</v>
      </c>
      <c r="G690" s="4" t="s">
        <v>781</v>
      </c>
      <c r="H690" s="4" t="s">
        <v>240</v>
      </c>
      <c r="I690" s="4" t="s">
        <v>9325</v>
      </c>
      <c r="J690" s="4"/>
      <c r="K690" s="4"/>
    </row>
    <row r="691" spans="2:11" x14ac:dyDescent="0.2">
      <c r="B691" s="4" t="s">
        <v>5540</v>
      </c>
      <c r="C691" s="4">
        <v>2.9</v>
      </c>
      <c r="D691" s="4" t="s">
        <v>92</v>
      </c>
      <c r="E691" s="4" t="s">
        <v>26</v>
      </c>
      <c r="F691" s="4" t="s">
        <v>5541</v>
      </c>
      <c r="G691" s="4" t="s">
        <v>239</v>
      </c>
      <c r="H691" s="4" t="s">
        <v>241</v>
      </c>
      <c r="I691" s="4" t="s">
        <v>9325</v>
      </c>
      <c r="J691" s="4"/>
      <c r="K691" s="4"/>
    </row>
    <row r="692" spans="2:11" x14ac:dyDescent="0.2">
      <c r="B692" s="4" t="s">
        <v>5542</v>
      </c>
      <c r="C692" s="4">
        <v>2.9</v>
      </c>
      <c r="D692" s="4" t="s">
        <v>92</v>
      </c>
      <c r="E692" s="4" t="s">
        <v>27</v>
      </c>
      <c r="F692" s="4" t="s">
        <v>5543</v>
      </c>
      <c r="G692" s="4" t="s">
        <v>239</v>
      </c>
      <c r="H692" s="4" t="s">
        <v>240</v>
      </c>
      <c r="I692" s="4" t="s">
        <v>9325</v>
      </c>
      <c r="J692" s="4"/>
      <c r="K692" s="4"/>
    </row>
    <row r="693" spans="2:11" x14ac:dyDescent="0.2">
      <c r="B693" s="4" t="s">
        <v>5544</v>
      </c>
      <c r="C693" s="4">
        <v>2.9</v>
      </c>
      <c r="D693" s="4" t="s">
        <v>92</v>
      </c>
      <c r="E693" s="4" t="s">
        <v>28</v>
      </c>
      <c r="F693" s="4" t="s">
        <v>5545</v>
      </c>
      <c r="G693" s="4" t="s">
        <v>781</v>
      </c>
      <c r="H693" s="4" t="s">
        <v>240</v>
      </c>
      <c r="I693" s="4" t="s">
        <v>9325</v>
      </c>
      <c r="J693" s="4"/>
      <c r="K693" s="4"/>
    </row>
    <row r="694" spans="2:11" x14ac:dyDescent="0.2">
      <c r="B694" s="4" t="s">
        <v>5546</v>
      </c>
      <c r="C694" s="4">
        <v>2.9</v>
      </c>
      <c r="D694" s="4" t="s">
        <v>92</v>
      </c>
      <c r="E694" s="4" t="s">
        <v>29</v>
      </c>
      <c r="F694" s="4" t="s">
        <v>5547</v>
      </c>
      <c r="G694" s="4" t="s">
        <v>781</v>
      </c>
      <c r="H694" s="4" t="s">
        <v>240</v>
      </c>
      <c r="I694" s="4" t="s">
        <v>9325</v>
      </c>
      <c r="J694" s="4"/>
      <c r="K694" s="4"/>
    </row>
    <row r="695" spans="2:11" x14ac:dyDescent="0.2">
      <c r="B695" s="4" t="s">
        <v>5548</v>
      </c>
      <c r="C695" s="4">
        <v>2.9</v>
      </c>
      <c r="D695" s="4" t="s">
        <v>92</v>
      </c>
      <c r="E695" s="4" t="s">
        <v>30</v>
      </c>
      <c r="F695" s="4" t="s">
        <v>5549</v>
      </c>
      <c r="G695" s="4" t="s">
        <v>781</v>
      </c>
      <c r="H695" s="4" t="s">
        <v>240</v>
      </c>
      <c r="I695" s="4" t="s">
        <v>9325</v>
      </c>
      <c r="J695" s="4"/>
      <c r="K695" s="4"/>
    </row>
    <row r="696" spans="2:11" x14ac:dyDescent="0.2">
      <c r="B696" s="4" t="s">
        <v>5550</v>
      </c>
      <c r="C696" s="4">
        <v>2.9</v>
      </c>
      <c r="D696" s="4" t="s">
        <v>92</v>
      </c>
      <c r="E696" s="4" t="s">
        <v>31</v>
      </c>
      <c r="F696" s="4" t="s">
        <v>5551</v>
      </c>
      <c r="G696" s="4" t="s">
        <v>239</v>
      </c>
      <c r="H696" s="4" t="s">
        <v>241</v>
      </c>
      <c r="I696" s="4" t="s">
        <v>9325</v>
      </c>
      <c r="J696" s="4"/>
      <c r="K696" s="4"/>
    </row>
    <row r="697" spans="2:11" x14ac:dyDescent="0.2">
      <c r="B697" s="4" t="s">
        <v>5552</v>
      </c>
      <c r="C697" s="4">
        <v>2.9</v>
      </c>
      <c r="D697" s="4" t="s">
        <v>92</v>
      </c>
      <c r="E697" s="4" t="s">
        <v>32</v>
      </c>
      <c r="F697" s="4" t="s">
        <v>5553</v>
      </c>
      <c r="G697" s="4" t="s">
        <v>239</v>
      </c>
      <c r="H697" s="4" t="s">
        <v>243</v>
      </c>
      <c r="I697" s="4" t="s">
        <v>9325</v>
      </c>
      <c r="J697" s="4" t="s">
        <v>244</v>
      </c>
      <c r="K697" s="4"/>
    </row>
    <row r="698" spans="2:11" x14ac:dyDescent="0.2">
      <c r="B698" s="4" t="s">
        <v>5554</v>
      </c>
      <c r="C698" s="4">
        <v>2.9</v>
      </c>
      <c r="D698" s="4" t="s">
        <v>92</v>
      </c>
      <c r="E698" s="4" t="s">
        <v>33</v>
      </c>
      <c r="F698" s="4" t="s">
        <v>5555</v>
      </c>
      <c r="G698" s="4" t="s">
        <v>239</v>
      </c>
      <c r="H698" s="4" t="s">
        <v>243</v>
      </c>
      <c r="I698" s="4" t="s">
        <v>9325</v>
      </c>
      <c r="J698" s="4" t="s">
        <v>244</v>
      </c>
      <c r="K698" s="4"/>
    </row>
    <row r="699" spans="2:11" x14ac:dyDescent="0.2">
      <c r="B699" s="4" t="s">
        <v>5556</v>
      </c>
      <c r="C699" s="4">
        <v>2.9</v>
      </c>
      <c r="D699" s="4" t="s">
        <v>92</v>
      </c>
      <c r="E699" s="4" t="s">
        <v>34</v>
      </c>
      <c r="F699" s="4" t="s">
        <v>5557</v>
      </c>
      <c r="G699" s="4" t="s">
        <v>239</v>
      </c>
      <c r="H699" s="4" t="s">
        <v>243</v>
      </c>
      <c r="I699" s="4" t="s">
        <v>9325</v>
      </c>
      <c r="J699" s="4" t="s">
        <v>244</v>
      </c>
      <c r="K699" s="4"/>
    </row>
    <row r="700" spans="2:11" x14ac:dyDescent="0.2">
      <c r="B700" s="4" t="s">
        <v>5558</v>
      </c>
      <c r="C700" s="4">
        <v>2.9</v>
      </c>
      <c r="D700" s="4" t="s">
        <v>92</v>
      </c>
      <c r="E700" s="4" t="s">
        <v>35</v>
      </c>
      <c r="F700" s="4" t="s">
        <v>5559</v>
      </c>
      <c r="G700" s="4" t="s">
        <v>239</v>
      </c>
      <c r="H700" s="4" t="s">
        <v>243</v>
      </c>
      <c r="I700" s="4" t="s">
        <v>9325</v>
      </c>
      <c r="J700" s="4" t="s">
        <v>244</v>
      </c>
      <c r="K700" s="4"/>
    </row>
    <row r="701" spans="2:11" x14ac:dyDescent="0.2">
      <c r="B701" s="4" t="s">
        <v>5560</v>
      </c>
      <c r="C701" s="4">
        <v>2.9</v>
      </c>
      <c r="D701" s="4" t="s">
        <v>92</v>
      </c>
      <c r="E701" s="4" t="s">
        <v>36</v>
      </c>
      <c r="F701" s="4" t="s">
        <v>5561</v>
      </c>
      <c r="G701" s="4" t="s">
        <v>239</v>
      </c>
      <c r="H701" s="4" t="s">
        <v>243</v>
      </c>
      <c r="I701" s="4" t="s">
        <v>9325</v>
      </c>
      <c r="J701" s="4" t="s">
        <v>244</v>
      </c>
      <c r="K701" s="4"/>
    </row>
    <row r="702" spans="2:11" x14ac:dyDescent="0.2">
      <c r="B702" s="4" t="s">
        <v>5562</v>
      </c>
      <c r="C702" s="4">
        <v>2.9</v>
      </c>
      <c r="D702" s="4" t="s">
        <v>92</v>
      </c>
      <c r="E702" s="4" t="s">
        <v>37</v>
      </c>
      <c r="F702" s="4" t="s">
        <v>5563</v>
      </c>
      <c r="G702" s="4" t="s">
        <v>239</v>
      </c>
      <c r="H702" s="4" t="s">
        <v>243</v>
      </c>
      <c r="I702" s="4" t="s">
        <v>9325</v>
      </c>
      <c r="J702" s="4" t="s">
        <v>244</v>
      </c>
      <c r="K702" s="4"/>
    </row>
    <row r="703" spans="2:11" x14ac:dyDescent="0.2">
      <c r="B703" s="4" t="s">
        <v>5564</v>
      </c>
      <c r="C703" s="4">
        <v>2.9</v>
      </c>
      <c r="D703" s="4" t="s">
        <v>92</v>
      </c>
      <c r="E703" s="4" t="s">
        <v>38</v>
      </c>
      <c r="F703" s="4" t="s">
        <v>5565</v>
      </c>
      <c r="G703" s="4" t="s">
        <v>239</v>
      </c>
      <c r="H703" s="4" t="s">
        <v>243</v>
      </c>
      <c r="I703" s="4" t="s">
        <v>9325</v>
      </c>
      <c r="J703" s="4" t="s">
        <v>244</v>
      </c>
      <c r="K703" s="4"/>
    </row>
    <row r="704" spans="2:11" x14ac:dyDescent="0.2">
      <c r="B704" s="4" t="s">
        <v>5566</v>
      </c>
      <c r="C704" s="4">
        <v>2.9</v>
      </c>
      <c r="D704" s="4" t="s">
        <v>92</v>
      </c>
      <c r="E704" s="4" t="s">
        <v>39</v>
      </c>
      <c r="F704" s="4" t="s">
        <v>5567</v>
      </c>
      <c r="G704" s="4" t="s">
        <v>239</v>
      </c>
      <c r="H704" s="4" t="s">
        <v>243</v>
      </c>
      <c r="I704" s="4" t="s">
        <v>9325</v>
      </c>
      <c r="J704" s="4" t="s">
        <v>244</v>
      </c>
      <c r="K704" s="4"/>
    </row>
    <row r="705" spans="2:11" x14ac:dyDescent="0.2">
      <c r="B705" s="4" t="s">
        <v>5568</v>
      </c>
      <c r="C705" s="4">
        <v>2.9</v>
      </c>
      <c r="D705" s="4" t="s">
        <v>92</v>
      </c>
      <c r="E705" s="4" t="s">
        <v>56</v>
      </c>
      <c r="F705" s="4" t="s">
        <v>5569</v>
      </c>
      <c r="G705" s="4" t="s">
        <v>239</v>
      </c>
      <c r="H705" s="4" t="s">
        <v>243</v>
      </c>
      <c r="I705" s="4" t="s">
        <v>9325</v>
      </c>
      <c r="J705" s="4" t="s">
        <v>244</v>
      </c>
      <c r="K705" s="4"/>
    </row>
    <row r="706" spans="2:11" x14ac:dyDescent="0.2">
      <c r="B706" s="4" t="s">
        <v>5570</v>
      </c>
      <c r="C706" s="4">
        <v>2.9</v>
      </c>
      <c r="D706" s="4" t="s">
        <v>92</v>
      </c>
      <c r="E706" s="4" t="s">
        <v>58</v>
      </c>
      <c r="F706" s="4" t="s">
        <v>5571</v>
      </c>
      <c r="G706" s="4" t="s">
        <v>239</v>
      </c>
      <c r="H706" s="4" t="s">
        <v>243</v>
      </c>
      <c r="I706" s="4" t="s">
        <v>9325</v>
      </c>
      <c r="J706" s="4" t="s">
        <v>244</v>
      </c>
      <c r="K706" s="4"/>
    </row>
    <row r="707" spans="2:11" x14ac:dyDescent="0.2">
      <c r="B707" s="4" t="s">
        <v>5572</v>
      </c>
      <c r="C707" s="4">
        <v>2.9</v>
      </c>
      <c r="D707" s="4" t="s">
        <v>92</v>
      </c>
      <c r="E707" s="4" t="s">
        <v>60</v>
      </c>
      <c r="F707" s="4" t="s">
        <v>5573</v>
      </c>
      <c r="G707" s="4" t="s">
        <v>239</v>
      </c>
      <c r="H707" s="4" t="s">
        <v>243</v>
      </c>
      <c r="I707" s="4" t="s">
        <v>9325</v>
      </c>
      <c r="J707" s="4" t="s">
        <v>244</v>
      </c>
      <c r="K707" s="4"/>
    </row>
    <row r="708" spans="2:11" x14ac:dyDescent="0.2">
      <c r="B708" s="4" t="s">
        <v>5574</v>
      </c>
      <c r="C708" s="4">
        <v>2.9</v>
      </c>
      <c r="D708" s="4" t="s">
        <v>92</v>
      </c>
      <c r="E708" s="4" t="s">
        <v>62</v>
      </c>
      <c r="F708" s="4" t="s">
        <v>5575</v>
      </c>
      <c r="G708" s="4" t="s">
        <v>239</v>
      </c>
      <c r="H708" s="4" t="s">
        <v>242</v>
      </c>
      <c r="I708" s="4" t="s">
        <v>9325</v>
      </c>
      <c r="J708" s="4"/>
      <c r="K708" s="4"/>
    </row>
    <row r="709" spans="2:11" x14ac:dyDescent="0.2">
      <c r="B709" s="4" t="s">
        <v>5576</v>
      </c>
      <c r="C709" s="4">
        <v>2.9</v>
      </c>
      <c r="D709" s="4" t="s">
        <v>92</v>
      </c>
      <c r="E709" s="4" t="s">
        <v>64</v>
      </c>
      <c r="F709" s="4" t="s">
        <v>5577</v>
      </c>
      <c r="G709" s="4" t="s">
        <v>239</v>
      </c>
      <c r="H709" s="4" t="s">
        <v>242</v>
      </c>
      <c r="I709" s="4" t="s">
        <v>9325</v>
      </c>
      <c r="J709" s="4"/>
      <c r="K709" s="4"/>
    </row>
    <row r="710" spans="2:11" x14ac:dyDescent="0.2">
      <c r="B710" s="4" t="s">
        <v>5578</v>
      </c>
      <c r="C710" s="4">
        <v>2.9</v>
      </c>
      <c r="D710" s="4" t="s">
        <v>94</v>
      </c>
      <c r="E710" s="4" t="s">
        <v>8</v>
      </c>
      <c r="F710" s="4" t="s">
        <v>5579</v>
      </c>
      <c r="G710" s="4" t="s">
        <v>781</v>
      </c>
      <c r="H710" s="4" t="s">
        <v>240</v>
      </c>
      <c r="I710" s="4" t="s">
        <v>9325</v>
      </c>
      <c r="J710" s="4"/>
      <c r="K710" s="4"/>
    </row>
    <row r="711" spans="2:11" x14ac:dyDescent="0.2">
      <c r="B711" s="4" t="s">
        <v>5580</v>
      </c>
      <c r="C711" s="4">
        <v>2.9</v>
      </c>
      <c r="D711" s="4" t="s">
        <v>94</v>
      </c>
      <c r="E711" s="4" t="s">
        <v>24</v>
      </c>
      <c r="F711" s="4" t="s">
        <v>5581</v>
      </c>
      <c r="G711" s="4" t="s">
        <v>781</v>
      </c>
      <c r="H711" s="4" t="s">
        <v>240</v>
      </c>
      <c r="I711" s="4" t="s">
        <v>9325</v>
      </c>
      <c r="J711" s="4"/>
      <c r="K711" s="4"/>
    </row>
    <row r="712" spans="2:11" x14ac:dyDescent="0.2">
      <c r="B712" s="4" t="s">
        <v>5582</v>
      </c>
      <c r="C712" s="4">
        <v>2.9</v>
      </c>
      <c r="D712" s="4" t="s">
        <v>94</v>
      </c>
      <c r="E712" s="4" t="s">
        <v>25</v>
      </c>
      <c r="F712" s="4" t="s">
        <v>5583</v>
      </c>
      <c r="G712" s="4" t="s">
        <v>781</v>
      </c>
      <c r="H712" s="4" t="s">
        <v>240</v>
      </c>
      <c r="I712" s="4" t="s">
        <v>9325</v>
      </c>
      <c r="J712" s="4"/>
      <c r="K712" s="4"/>
    </row>
    <row r="713" spans="2:11" x14ac:dyDescent="0.2">
      <c r="B713" s="4" t="s">
        <v>5584</v>
      </c>
      <c r="C713" s="4">
        <v>2.9</v>
      </c>
      <c r="D713" s="4" t="s">
        <v>94</v>
      </c>
      <c r="E713" s="4" t="s">
        <v>26</v>
      </c>
      <c r="F713" s="4" t="s">
        <v>5585</v>
      </c>
      <c r="G713" s="4" t="s">
        <v>239</v>
      </c>
      <c r="H713" s="4" t="s">
        <v>241</v>
      </c>
      <c r="I713" s="4" t="s">
        <v>9325</v>
      </c>
      <c r="J713" s="4"/>
      <c r="K713" s="4"/>
    </row>
    <row r="714" spans="2:11" x14ac:dyDescent="0.2">
      <c r="B714" s="4" t="s">
        <v>5586</v>
      </c>
      <c r="C714" s="4">
        <v>2.9</v>
      </c>
      <c r="D714" s="4" t="s">
        <v>94</v>
      </c>
      <c r="E714" s="4" t="s">
        <v>27</v>
      </c>
      <c r="F714" s="4" t="s">
        <v>5587</v>
      </c>
      <c r="G714" s="4" t="s">
        <v>239</v>
      </c>
      <c r="H714" s="4" t="s">
        <v>240</v>
      </c>
      <c r="I714" s="4" t="s">
        <v>9325</v>
      </c>
      <c r="J714" s="4"/>
      <c r="K714" s="4"/>
    </row>
    <row r="715" spans="2:11" x14ac:dyDescent="0.2">
      <c r="B715" s="4" t="s">
        <v>5588</v>
      </c>
      <c r="C715" s="4">
        <v>2.9</v>
      </c>
      <c r="D715" s="4" t="s">
        <v>94</v>
      </c>
      <c r="E715" s="4" t="s">
        <v>28</v>
      </c>
      <c r="F715" s="4" t="s">
        <v>5589</v>
      </c>
      <c r="G715" s="4" t="s">
        <v>781</v>
      </c>
      <c r="H715" s="4" t="s">
        <v>240</v>
      </c>
      <c r="I715" s="4" t="s">
        <v>9325</v>
      </c>
      <c r="J715" s="4"/>
      <c r="K715" s="4"/>
    </row>
    <row r="716" spans="2:11" x14ac:dyDescent="0.2">
      <c r="B716" s="4" t="s">
        <v>5590</v>
      </c>
      <c r="C716" s="4">
        <v>2.9</v>
      </c>
      <c r="D716" s="4" t="s">
        <v>94</v>
      </c>
      <c r="E716" s="4" t="s">
        <v>29</v>
      </c>
      <c r="F716" s="4" t="s">
        <v>5591</v>
      </c>
      <c r="G716" s="4" t="s">
        <v>781</v>
      </c>
      <c r="H716" s="4" t="s">
        <v>240</v>
      </c>
      <c r="I716" s="4" t="s">
        <v>9325</v>
      </c>
      <c r="J716" s="4"/>
      <c r="K716" s="4"/>
    </row>
    <row r="717" spans="2:11" x14ac:dyDescent="0.2">
      <c r="B717" s="4" t="s">
        <v>5592</v>
      </c>
      <c r="C717" s="4">
        <v>2.9</v>
      </c>
      <c r="D717" s="4" t="s">
        <v>94</v>
      </c>
      <c r="E717" s="4" t="s">
        <v>30</v>
      </c>
      <c r="F717" s="4" t="s">
        <v>5593</v>
      </c>
      <c r="G717" s="4" t="s">
        <v>781</v>
      </c>
      <c r="H717" s="4" t="s">
        <v>240</v>
      </c>
      <c r="I717" s="4" t="s">
        <v>9325</v>
      </c>
      <c r="J717" s="4"/>
      <c r="K717" s="4"/>
    </row>
    <row r="718" spans="2:11" x14ac:dyDescent="0.2">
      <c r="B718" s="4" t="s">
        <v>5594</v>
      </c>
      <c r="C718" s="4">
        <v>2.9</v>
      </c>
      <c r="D718" s="4" t="s">
        <v>94</v>
      </c>
      <c r="E718" s="4" t="s">
        <v>31</v>
      </c>
      <c r="F718" s="4" t="s">
        <v>5595</v>
      </c>
      <c r="G718" s="4" t="s">
        <v>239</v>
      </c>
      <c r="H718" s="4" t="s">
        <v>241</v>
      </c>
      <c r="I718" s="4" t="s">
        <v>9325</v>
      </c>
      <c r="J718" s="4"/>
      <c r="K718" s="4"/>
    </row>
    <row r="719" spans="2:11" x14ac:dyDescent="0.2">
      <c r="B719" s="4" t="s">
        <v>5596</v>
      </c>
      <c r="C719" s="4">
        <v>2.9</v>
      </c>
      <c r="D719" s="4" t="s">
        <v>94</v>
      </c>
      <c r="E719" s="4" t="s">
        <v>32</v>
      </c>
      <c r="F719" s="4" t="s">
        <v>5597</v>
      </c>
      <c r="G719" s="4" t="s">
        <v>239</v>
      </c>
      <c r="H719" s="4" t="s">
        <v>243</v>
      </c>
      <c r="I719" s="4" t="s">
        <v>9325</v>
      </c>
      <c r="J719" s="4" t="s">
        <v>244</v>
      </c>
      <c r="K719" s="4"/>
    </row>
    <row r="720" spans="2:11" x14ac:dyDescent="0.2">
      <c r="B720" s="4" t="s">
        <v>5598</v>
      </c>
      <c r="C720" s="4">
        <v>2.9</v>
      </c>
      <c r="D720" s="4" t="s">
        <v>94</v>
      </c>
      <c r="E720" s="4" t="s">
        <v>33</v>
      </c>
      <c r="F720" s="4" t="s">
        <v>5599</v>
      </c>
      <c r="G720" s="4" t="s">
        <v>239</v>
      </c>
      <c r="H720" s="4" t="s">
        <v>243</v>
      </c>
      <c r="I720" s="4" t="s">
        <v>9325</v>
      </c>
      <c r="J720" s="4" t="s">
        <v>244</v>
      </c>
      <c r="K720" s="4"/>
    </row>
    <row r="721" spans="2:11" x14ac:dyDescent="0.2">
      <c r="B721" s="4" t="s">
        <v>5600</v>
      </c>
      <c r="C721" s="4">
        <v>2.9</v>
      </c>
      <c r="D721" s="4" t="s">
        <v>94</v>
      </c>
      <c r="E721" s="4" t="s">
        <v>34</v>
      </c>
      <c r="F721" s="4" t="s">
        <v>5601</v>
      </c>
      <c r="G721" s="4" t="s">
        <v>239</v>
      </c>
      <c r="H721" s="4" t="s">
        <v>243</v>
      </c>
      <c r="I721" s="4" t="s">
        <v>9325</v>
      </c>
      <c r="J721" s="4" t="s">
        <v>244</v>
      </c>
      <c r="K721" s="4"/>
    </row>
    <row r="722" spans="2:11" x14ac:dyDescent="0.2">
      <c r="B722" s="4" t="s">
        <v>5602</v>
      </c>
      <c r="C722" s="4">
        <v>2.9</v>
      </c>
      <c r="D722" s="4" t="s">
        <v>94</v>
      </c>
      <c r="E722" s="4" t="s">
        <v>35</v>
      </c>
      <c r="F722" s="4" t="s">
        <v>5603</v>
      </c>
      <c r="G722" s="4" t="s">
        <v>239</v>
      </c>
      <c r="H722" s="4" t="s">
        <v>243</v>
      </c>
      <c r="I722" s="4" t="s">
        <v>9325</v>
      </c>
      <c r="J722" s="4" t="s">
        <v>244</v>
      </c>
      <c r="K722" s="4"/>
    </row>
    <row r="723" spans="2:11" x14ac:dyDescent="0.2">
      <c r="B723" s="4" t="s">
        <v>5604</v>
      </c>
      <c r="C723" s="4">
        <v>2.9</v>
      </c>
      <c r="D723" s="4" t="s">
        <v>94</v>
      </c>
      <c r="E723" s="4" t="s">
        <v>36</v>
      </c>
      <c r="F723" s="4" t="s">
        <v>5605</v>
      </c>
      <c r="G723" s="4" t="s">
        <v>239</v>
      </c>
      <c r="H723" s="4" t="s">
        <v>243</v>
      </c>
      <c r="I723" s="4" t="s">
        <v>9325</v>
      </c>
      <c r="J723" s="4" t="s">
        <v>244</v>
      </c>
      <c r="K723" s="4"/>
    </row>
    <row r="724" spans="2:11" x14ac:dyDescent="0.2">
      <c r="B724" s="4" t="s">
        <v>5606</v>
      </c>
      <c r="C724" s="4">
        <v>2.9</v>
      </c>
      <c r="D724" s="4" t="s">
        <v>94</v>
      </c>
      <c r="E724" s="4" t="s">
        <v>37</v>
      </c>
      <c r="F724" s="4" t="s">
        <v>5607</v>
      </c>
      <c r="G724" s="4" t="s">
        <v>239</v>
      </c>
      <c r="H724" s="4" t="s">
        <v>243</v>
      </c>
      <c r="I724" s="4" t="s">
        <v>9325</v>
      </c>
      <c r="J724" s="4" t="s">
        <v>244</v>
      </c>
      <c r="K724" s="4"/>
    </row>
    <row r="725" spans="2:11" x14ac:dyDescent="0.2">
      <c r="B725" s="4" t="s">
        <v>5608</v>
      </c>
      <c r="C725" s="4">
        <v>2.9</v>
      </c>
      <c r="D725" s="4" t="s">
        <v>94</v>
      </c>
      <c r="E725" s="4" t="s">
        <v>38</v>
      </c>
      <c r="F725" s="4" t="s">
        <v>5609</v>
      </c>
      <c r="G725" s="4" t="s">
        <v>239</v>
      </c>
      <c r="H725" s="4" t="s">
        <v>243</v>
      </c>
      <c r="I725" s="4" t="s">
        <v>9325</v>
      </c>
      <c r="J725" s="4" t="s">
        <v>244</v>
      </c>
      <c r="K725" s="4"/>
    </row>
    <row r="726" spans="2:11" x14ac:dyDescent="0.2">
      <c r="B726" s="4" t="s">
        <v>5610</v>
      </c>
      <c r="C726" s="4">
        <v>2.9</v>
      </c>
      <c r="D726" s="4" t="s">
        <v>94</v>
      </c>
      <c r="E726" s="4" t="s">
        <v>39</v>
      </c>
      <c r="F726" s="4" t="s">
        <v>5611</v>
      </c>
      <c r="G726" s="4" t="s">
        <v>239</v>
      </c>
      <c r="H726" s="4" t="s">
        <v>243</v>
      </c>
      <c r="I726" s="4" t="s">
        <v>9325</v>
      </c>
      <c r="J726" s="4" t="s">
        <v>244</v>
      </c>
      <c r="K726" s="4"/>
    </row>
    <row r="727" spans="2:11" x14ac:dyDescent="0.2">
      <c r="B727" s="4" t="s">
        <v>5612</v>
      </c>
      <c r="C727" s="4">
        <v>2.9</v>
      </c>
      <c r="D727" s="4" t="s">
        <v>94</v>
      </c>
      <c r="E727" s="4" t="s">
        <v>56</v>
      </c>
      <c r="F727" s="4" t="s">
        <v>5613</v>
      </c>
      <c r="G727" s="4" t="s">
        <v>239</v>
      </c>
      <c r="H727" s="4" t="s">
        <v>243</v>
      </c>
      <c r="I727" s="4" t="s">
        <v>9325</v>
      </c>
      <c r="J727" s="4" t="s">
        <v>244</v>
      </c>
      <c r="K727" s="4"/>
    </row>
    <row r="728" spans="2:11" x14ac:dyDescent="0.2">
      <c r="B728" s="4" t="s">
        <v>5614</v>
      </c>
      <c r="C728" s="4">
        <v>2.9</v>
      </c>
      <c r="D728" s="4" t="s">
        <v>94</v>
      </c>
      <c r="E728" s="4" t="s">
        <v>58</v>
      </c>
      <c r="F728" s="4" t="s">
        <v>5615</v>
      </c>
      <c r="G728" s="4" t="s">
        <v>239</v>
      </c>
      <c r="H728" s="4" t="s">
        <v>243</v>
      </c>
      <c r="I728" s="4" t="s">
        <v>9325</v>
      </c>
      <c r="J728" s="4" t="s">
        <v>244</v>
      </c>
      <c r="K728" s="4"/>
    </row>
    <row r="729" spans="2:11" x14ac:dyDescent="0.2">
      <c r="B729" s="4" t="s">
        <v>5616</v>
      </c>
      <c r="C729" s="4">
        <v>2.9</v>
      </c>
      <c r="D729" s="4" t="s">
        <v>94</v>
      </c>
      <c r="E729" s="4" t="s">
        <v>60</v>
      </c>
      <c r="F729" s="4" t="s">
        <v>5617</v>
      </c>
      <c r="G729" s="4" t="s">
        <v>239</v>
      </c>
      <c r="H729" s="4" t="s">
        <v>243</v>
      </c>
      <c r="I729" s="4" t="s">
        <v>9325</v>
      </c>
      <c r="J729" s="4" t="s">
        <v>244</v>
      </c>
      <c r="K729" s="4"/>
    </row>
    <row r="730" spans="2:11" x14ac:dyDescent="0.2">
      <c r="B730" s="4" t="s">
        <v>5618</v>
      </c>
      <c r="C730" s="4">
        <v>2.9</v>
      </c>
      <c r="D730" s="4" t="s">
        <v>94</v>
      </c>
      <c r="E730" s="4" t="s">
        <v>62</v>
      </c>
      <c r="F730" s="4" t="s">
        <v>5619</v>
      </c>
      <c r="G730" s="4" t="s">
        <v>239</v>
      </c>
      <c r="H730" s="4" t="s">
        <v>242</v>
      </c>
      <c r="I730" s="4" t="s">
        <v>9325</v>
      </c>
      <c r="J730" s="4"/>
      <c r="K730" s="4"/>
    </row>
    <row r="731" spans="2:11" x14ac:dyDescent="0.2">
      <c r="B731" s="4" t="s">
        <v>5620</v>
      </c>
      <c r="C731" s="4">
        <v>2.9</v>
      </c>
      <c r="D731" s="4" t="s">
        <v>94</v>
      </c>
      <c r="E731" s="4" t="s">
        <v>64</v>
      </c>
      <c r="F731" s="4" t="s">
        <v>5621</v>
      </c>
      <c r="G731" s="4" t="s">
        <v>239</v>
      </c>
      <c r="H731" s="4" t="s">
        <v>242</v>
      </c>
      <c r="I731" s="4" t="s">
        <v>9325</v>
      </c>
      <c r="J731" s="4"/>
      <c r="K731" s="4"/>
    </row>
    <row r="732" spans="2:11" x14ac:dyDescent="0.2">
      <c r="B732" s="4" t="s">
        <v>5622</v>
      </c>
      <c r="C732" s="4">
        <v>2.9</v>
      </c>
      <c r="D732" s="4" t="s">
        <v>96</v>
      </c>
      <c r="E732" s="4" t="s">
        <v>8</v>
      </c>
      <c r="F732" s="4" t="s">
        <v>5623</v>
      </c>
      <c r="G732" s="4" t="s">
        <v>781</v>
      </c>
      <c r="H732" s="4" t="s">
        <v>240</v>
      </c>
      <c r="I732" s="4" t="s">
        <v>9325</v>
      </c>
      <c r="J732" s="4"/>
      <c r="K732" s="4"/>
    </row>
    <row r="733" spans="2:11" x14ac:dyDescent="0.2">
      <c r="B733" s="4" t="s">
        <v>5624</v>
      </c>
      <c r="C733" s="4">
        <v>2.9</v>
      </c>
      <c r="D733" s="4" t="s">
        <v>96</v>
      </c>
      <c r="E733" s="4" t="s">
        <v>24</v>
      </c>
      <c r="F733" s="4" t="s">
        <v>5625</v>
      </c>
      <c r="G733" s="4" t="s">
        <v>781</v>
      </c>
      <c r="H733" s="4" t="s">
        <v>240</v>
      </c>
      <c r="I733" s="4" t="s">
        <v>9325</v>
      </c>
      <c r="J733" s="4"/>
      <c r="K733" s="4"/>
    </row>
    <row r="734" spans="2:11" x14ac:dyDescent="0.2">
      <c r="B734" s="4" t="s">
        <v>5626</v>
      </c>
      <c r="C734" s="4">
        <v>2.9</v>
      </c>
      <c r="D734" s="4" t="s">
        <v>96</v>
      </c>
      <c r="E734" s="4" t="s">
        <v>25</v>
      </c>
      <c r="F734" s="4" t="s">
        <v>5627</v>
      </c>
      <c r="G734" s="4" t="s">
        <v>781</v>
      </c>
      <c r="H734" s="4" t="s">
        <v>240</v>
      </c>
      <c r="I734" s="4" t="s">
        <v>9325</v>
      </c>
      <c r="J734" s="4"/>
      <c r="K734" s="4"/>
    </row>
    <row r="735" spans="2:11" x14ac:dyDescent="0.2">
      <c r="B735" s="4" t="s">
        <v>5628</v>
      </c>
      <c r="C735" s="4">
        <v>2.9</v>
      </c>
      <c r="D735" s="4" t="s">
        <v>96</v>
      </c>
      <c r="E735" s="4" t="s">
        <v>26</v>
      </c>
      <c r="F735" s="4" t="s">
        <v>5629</v>
      </c>
      <c r="G735" s="4" t="s">
        <v>239</v>
      </c>
      <c r="H735" s="4" t="s">
        <v>241</v>
      </c>
      <c r="I735" s="4" t="s">
        <v>9325</v>
      </c>
      <c r="J735" s="4"/>
      <c r="K735" s="4"/>
    </row>
    <row r="736" spans="2:11" x14ac:dyDescent="0.2">
      <c r="B736" s="4" t="s">
        <v>5630</v>
      </c>
      <c r="C736" s="4">
        <v>2.9</v>
      </c>
      <c r="D736" s="4" t="s">
        <v>96</v>
      </c>
      <c r="E736" s="4" t="s">
        <v>27</v>
      </c>
      <c r="F736" s="4" t="s">
        <v>5631</v>
      </c>
      <c r="G736" s="4" t="s">
        <v>239</v>
      </c>
      <c r="H736" s="4" t="s">
        <v>240</v>
      </c>
      <c r="I736" s="4" t="s">
        <v>9325</v>
      </c>
      <c r="J736" s="4"/>
      <c r="K736" s="4"/>
    </row>
    <row r="737" spans="2:11" x14ac:dyDescent="0.2">
      <c r="B737" s="4" t="s">
        <v>5632</v>
      </c>
      <c r="C737" s="4">
        <v>2.9</v>
      </c>
      <c r="D737" s="4" t="s">
        <v>96</v>
      </c>
      <c r="E737" s="4" t="s">
        <v>28</v>
      </c>
      <c r="F737" s="4" t="s">
        <v>5633</v>
      </c>
      <c r="G737" s="4" t="s">
        <v>781</v>
      </c>
      <c r="H737" s="4" t="s">
        <v>240</v>
      </c>
      <c r="I737" s="4" t="s">
        <v>9325</v>
      </c>
      <c r="J737" s="4"/>
      <c r="K737" s="4"/>
    </row>
    <row r="738" spans="2:11" x14ac:dyDescent="0.2">
      <c r="B738" s="4" t="s">
        <v>5634</v>
      </c>
      <c r="C738" s="4">
        <v>2.9</v>
      </c>
      <c r="D738" s="4" t="s">
        <v>96</v>
      </c>
      <c r="E738" s="4" t="s">
        <v>29</v>
      </c>
      <c r="F738" s="4" t="s">
        <v>5635</v>
      </c>
      <c r="G738" s="4" t="s">
        <v>781</v>
      </c>
      <c r="H738" s="4" t="s">
        <v>240</v>
      </c>
      <c r="I738" s="4" t="s">
        <v>9325</v>
      </c>
      <c r="J738" s="4"/>
      <c r="K738" s="4"/>
    </row>
    <row r="739" spans="2:11" x14ac:dyDescent="0.2">
      <c r="B739" s="4" t="s">
        <v>5636</v>
      </c>
      <c r="C739" s="4">
        <v>2.9</v>
      </c>
      <c r="D739" s="4" t="s">
        <v>96</v>
      </c>
      <c r="E739" s="4" t="s">
        <v>30</v>
      </c>
      <c r="F739" s="4" t="s">
        <v>5637</v>
      </c>
      <c r="G739" s="4" t="s">
        <v>781</v>
      </c>
      <c r="H739" s="4" t="s">
        <v>240</v>
      </c>
      <c r="I739" s="4" t="s">
        <v>9325</v>
      </c>
      <c r="J739" s="4"/>
      <c r="K739" s="4"/>
    </row>
    <row r="740" spans="2:11" x14ac:dyDescent="0.2">
      <c r="B740" s="4" t="s">
        <v>5638</v>
      </c>
      <c r="C740" s="4">
        <v>2.9</v>
      </c>
      <c r="D740" s="4" t="s">
        <v>96</v>
      </c>
      <c r="E740" s="4" t="s">
        <v>31</v>
      </c>
      <c r="F740" s="4" t="s">
        <v>5639</v>
      </c>
      <c r="G740" s="4" t="s">
        <v>239</v>
      </c>
      <c r="H740" s="4" t="s">
        <v>241</v>
      </c>
      <c r="I740" s="4" t="s">
        <v>9325</v>
      </c>
      <c r="J740" s="4"/>
      <c r="K740" s="4"/>
    </row>
    <row r="741" spans="2:11" x14ac:dyDescent="0.2">
      <c r="B741" s="4" t="s">
        <v>5640</v>
      </c>
      <c r="C741" s="4">
        <v>2.9</v>
      </c>
      <c r="D741" s="4" t="s">
        <v>96</v>
      </c>
      <c r="E741" s="4" t="s">
        <v>32</v>
      </c>
      <c r="F741" s="4" t="s">
        <v>5641</v>
      </c>
      <c r="G741" s="4" t="s">
        <v>239</v>
      </c>
      <c r="H741" s="4" t="s">
        <v>243</v>
      </c>
      <c r="I741" s="4" t="s">
        <v>9325</v>
      </c>
      <c r="J741" s="4" t="s">
        <v>244</v>
      </c>
      <c r="K741" s="4"/>
    </row>
    <row r="742" spans="2:11" x14ac:dyDescent="0.2">
      <c r="B742" s="4" t="s">
        <v>5642</v>
      </c>
      <c r="C742" s="4">
        <v>2.9</v>
      </c>
      <c r="D742" s="4" t="s">
        <v>96</v>
      </c>
      <c r="E742" s="4" t="s">
        <v>33</v>
      </c>
      <c r="F742" s="4" t="s">
        <v>5643</v>
      </c>
      <c r="G742" s="4" t="s">
        <v>239</v>
      </c>
      <c r="H742" s="4" t="s">
        <v>243</v>
      </c>
      <c r="I742" s="4" t="s">
        <v>9325</v>
      </c>
      <c r="J742" s="4" t="s">
        <v>244</v>
      </c>
      <c r="K742" s="4"/>
    </row>
    <row r="743" spans="2:11" x14ac:dyDescent="0.2">
      <c r="B743" s="4" t="s">
        <v>5644</v>
      </c>
      <c r="C743" s="4">
        <v>2.9</v>
      </c>
      <c r="D743" s="4" t="s">
        <v>96</v>
      </c>
      <c r="E743" s="4" t="s">
        <v>34</v>
      </c>
      <c r="F743" s="4" t="s">
        <v>5645</v>
      </c>
      <c r="G743" s="4" t="s">
        <v>239</v>
      </c>
      <c r="H743" s="4" t="s">
        <v>243</v>
      </c>
      <c r="I743" s="4" t="s">
        <v>9325</v>
      </c>
      <c r="J743" s="4" t="s">
        <v>244</v>
      </c>
      <c r="K743" s="4"/>
    </row>
    <row r="744" spans="2:11" x14ac:dyDescent="0.2">
      <c r="B744" s="4" t="s">
        <v>5646</v>
      </c>
      <c r="C744" s="4">
        <v>2.9</v>
      </c>
      <c r="D744" s="4" t="s">
        <v>96</v>
      </c>
      <c r="E744" s="4" t="s">
        <v>35</v>
      </c>
      <c r="F744" s="4" t="s">
        <v>5647</v>
      </c>
      <c r="G744" s="4" t="s">
        <v>239</v>
      </c>
      <c r="H744" s="4" t="s">
        <v>243</v>
      </c>
      <c r="I744" s="4" t="s">
        <v>9325</v>
      </c>
      <c r="J744" s="4" t="s">
        <v>244</v>
      </c>
      <c r="K744" s="4"/>
    </row>
    <row r="745" spans="2:11" x14ac:dyDescent="0.2">
      <c r="B745" s="4" t="s">
        <v>5648</v>
      </c>
      <c r="C745" s="4">
        <v>2.9</v>
      </c>
      <c r="D745" s="4" t="s">
        <v>96</v>
      </c>
      <c r="E745" s="4" t="s">
        <v>36</v>
      </c>
      <c r="F745" s="4" t="s">
        <v>5649</v>
      </c>
      <c r="G745" s="4" t="s">
        <v>239</v>
      </c>
      <c r="H745" s="4" t="s">
        <v>243</v>
      </c>
      <c r="I745" s="4" t="s">
        <v>9325</v>
      </c>
      <c r="J745" s="4" t="s">
        <v>244</v>
      </c>
      <c r="K745" s="4"/>
    </row>
    <row r="746" spans="2:11" x14ac:dyDescent="0.2">
      <c r="B746" s="4" t="s">
        <v>5650</v>
      </c>
      <c r="C746" s="4">
        <v>2.9</v>
      </c>
      <c r="D746" s="4" t="s">
        <v>96</v>
      </c>
      <c r="E746" s="4" t="s">
        <v>37</v>
      </c>
      <c r="F746" s="4" t="s">
        <v>5651</v>
      </c>
      <c r="G746" s="4" t="s">
        <v>239</v>
      </c>
      <c r="H746" s="4" t="s">
        <v>243</v>
      </c>
      <c r="I746" s="4" t="s">
        <v>9325</v>
      </c>
      <c r="J746" s="4" t="s">
        <v>244</v>
      </c>
      <c r="K746" s="4"/>
    </row>
    <row r="747" spans="2:11" x14ac:dyDescent="0.2">
      <c r="B747" s="4" t="s">
        <v>5652</v>
      </c>
      <c r="C747" s="4">
        <v>2.9</v>
      </c>
      <c r="D747" s="4" t="s">
        <v>96</v>
      </c>
      <c r="E747" s="4" t="s">
        <v>38</v>
      </c>
      <c r="F747" s="4" t="s">
        <v>5653</v>
      </c>
      <c r="G747" s="4" t="s">
        <v>239</v>
      </c>
      <c r="H747" s="4" t="s">
        <v>243</v>
      </c>
      <c r="I747" s="4" t="s">
        <v>9325</v>
      </c>
      <c r="J747" s="4" t="s">
        <v>244</v>
      </c>
      <c r="K747" s="4"/>
    </row>
    <row r="748" spans="2:11" x14ac:dyDescent="0.2">
      <c r="B748" s="4" t="s">
        <v>5654</v>
      </c>
      <c r="C748" s="4">
        <v>2.9</v>
      </c>
      <c r="D748" s="4" t="s">
        <v>96</v>
      </c>
      <c r="E748" s="4" t="s">
        <v>39</v>
      </c>
      <c r="F748" s="4" t="s">
        <v>5655</v>
      </c>
      <c r="G748" s="4" t="s">
        <v>239</v>
      </c>
      <c r="H748" s="4" t="s">
        <v>243</v>
      </c>
      <c r="I748" s="4" t="s">
        <v>9325</v>
      </c>
      <c r="J748" s="4" t="s">
        <v>244</v>
      </c>
      <c r="K748" s="4"/>
    </row>
    <row r="749" spans="2:11" x14ac:dyDescent="0.2">
      <c r="B749" s="4" t="s">
        <v>5656</v>
      </c>
      <c r="C749" s="4">
        <v>2.9</v>
      </c>
      <c r="D749" s="4" t="s">
        <v>96</v>
      </c>
      <c r="E749" s="4" t="s">
        <v>56</v>
      </c>
      <c r="F749" s="4" t="s">
        <v>5657</v>
      </c>
      <c r="G749" s="4" t="s">
        <v>239</v>
      </c>
      <c r="H749" s="4" t="s">
        <v>243</v>
      </c>
      <c r="I749" s="4" t="s">
        <v>9325</v>
      </c>
      <c r="J749" s="4" t="s">
        <v>244</v>
      </c>
      <c r="K749" s="4"/>
    </row>
    <row r="750" spans="2:11" x14ac:dyDescent="0.2">
      <c r="B750" s="4" t="s">
        <v>5658</v>
      </c>
      <c r="C750" s="4">
        <v>2.9</v>
      </c>
      <c r="D750" s="4" t="s">
        <v>96</v>
      </c>
      <c r="E750" s="4" t="s">
        <v>58</v>
      </c>
      <c r="F750" s="4" t="s">
        <v>5659</v>
      </c>
      <c r="G750" s="4" t="s">
        <v>239</v>
      </c>
      <c r="H750" s="4" t="s">
        <v>243</v>
      </c>
      <c r="I750" s="4" t="s">
        <v>9325</v>
      </c>
      <c r="J750" s="4" t="s">
        <v>244</v>
      </c>
      <c r="K750" s="4"/>
    </row>
    <row r="751" spans="2:11" x14ac:dyDescent="0.2">
      <c r="B751" s="4" t="s">
        <v>5660</v>
      </c>
      <c r="C751" s="4">
        <v>2.9</v>
      </c>
      <c r="D751" s="4" t="s">
        <v>96</v>
      </c>
      <c r="E751" s="4" t="s">
        <v>60</v>
      </c>
      <c r="F751" s="4" t="s">
        <v>5661</v>
      </c>
      <c r="G751" s="4" t="s">
        <v>239</v>
      </c>
      <c r="H751" s="4" t="s">
        <v>243</v>
      </c>
      <c r="I751" s="4" t="s">
        <v>9325</v>
      </c>
      <c r="J751" s="4" t="s">
        <v>244</v>
      </c>
      <c r="K751" s="4"/>
    </row>
    <row r="752" spans="2:11" x14ac:dyDescent="0.2">
      <c r="B752" s="4" t="s">
        <v>5662</v>
      </c>
      <c r="C752" s="4">
        <v>2.9</v>
      </c>
      <c r="D752" s="4" t="s">
        <v>96</v>
      </c>
      <c r="E752" s="4" t="s">
        <v>62</v>
      </c>
      <c r="F752" s="4" t="s">
        <v>5663</v>
      </c>
      <c r="G752" s="4" t="s">
        <v>239</v>
      </c>
      <c r="H752" s="4" t="s">
        <v>242</v>
      </c>
      <c r="I752" s="4" t="s">
        <v>9325</v>
      </c>
      <c r="J752" s="4"/>
      <c r="K752" s="4"/>
    </row>
    <row r="753" spans="2:11" x14ac:dyDescent="0.2">
      <c r="B753" s="4" t="s">
        <v>5664</v>
      </c>
      <c r="C753" s="4">
        <v>2.9</v>
      </c>
      <c r="D753" s="4" t="s">
        <v>96</v>
      </c>
      <c r="E753" s="4" t="s">
        <v>64</v>
      </c>
      <c r="F753" s="4" t="s">
        <v>5665</v>
      </c>
      <c r="G753" s="4" t="s">
        <v>239</v>
      </c>
      <c r="H753" s="4" t="s">
        <v>242</v>
      </c>
      <c r="I753" s="4" t="s">
        <v>9325</v>
      </c>
      <c r="J753" s="4"/>
      <c r="K753" s="4"/>
    </row>
    <row r="754" spans="2:11" x14ac:dyDescent="0.2">
      <c r="B754" s="4" t="s">
        <v>5666</v>
      </c>
      <c r="C754" s="4">
        <v>2.9</v>
      </c>
      <c r="D754" s="4" t="s">
        <v>98</v>
      </c>
      <c r="E754" s="4" t="s">
        <v>8</v>
      </c>
      <c r="F754" s="4" t="s">
        <v>5667</v>
      </c>
      <c r="G754" s="4" t="s">
        <v>781</v>
      </c>
      <c r="H754" s="4" t="s">
        <v>240</v>
      </c>
      <c r="I754" s="4" t="s">
        <v>9325</v>
      </c>
      <c r="J754" s="4"/>
      <c r="K754" s="4"/>
    </row>
    <row r="755" spans="2:11" x14ac:dyDescent="0.2">
      <c r="B755" s="4" t="s">
        <v>5668</v>
      </c>
      <c r="C755" s="4">
        <v>2.9</v>
      </c>
      <c r="D755" s="4" t="s">
        <v>98</v>
      </c>
      <c r="E755" s="4" t="s">
        <v>24</v>
      </c>
      <c r="F755" s="4" t="s">
        <v>5669</v>
      </c>
      <c r="G755" s="4" t="s">
        <v>781</v>
      </c>
      <c r="H755" s="4" t="s">
        <v>240</v>
      </c>
      <c r="I755" s="4" t="s">
        <v>9325</v>
      </c>
      <c r="J755" s="4"/>
      <c r="K755" s="4"/>
    </row>
    <row r="756" spans="2:11" x14ac:dyDescent="0.2">
      <c r="B756" s="4" t="s">
        <v>5670</v>
      </c>
      <c r="C756" s="4">
        <v>2.9</v>
      </c>
      <c r="D756" s="4" t="s">
        <v>98</v>
      </c>
      <c r="E756" s="4" t="s">
        <v>25</v>
      </c>
      <c r="F756" s="4" t="s">
        <v>5671</v>
      </c>
      <c r="G756" s="4" t="s">
        <v>781</v>
      </c>
      <c r="H756" s="4" t="s">
        <v>240</v>
      </c>
      <c r="I756" s="4" t="s">
        <v>9325</v>
      </c>
      <c r="J756" s="4"/>
      <c r="K756" s="4"/>
    </row>
    <row r="757" spans="2:11" x14ac:dyDescent="0.2">
      <c r="B757" s="4" t="s">
        <v>5672</v>
      </c>
      <c r="C757" s="4">
        <v>2.9</v>
      </c>
      <c r="D757" s="4" t="s">
        <v>98</v>
      </c>
      <c r="E757" s="4" t="s">
        <v>26</v>
      </c>
      <c r="F757" s="4" t="s">
        <v>5673</v>
      </c>
      <c r="G757" s="4" t="s">
        <v>239</v>
      </c>
      <c r="H757" s="4" t="s">
        <v>241</v>
      </c>
      <c r="I757" s="4" t="s">
        <v>9325</v>
      </c>
      <c r="J757" s="4"/>
      <c r="K757" s="4"/>
    </row>
    <row r="758" spans="2:11" x14ac:dyDescent="0.2">
      <c r="B758" s="4" t="s">
        <v>5674</v>
      </c>
      <c r="C758" s="4">
        <v>2.9</v>
      </c>
      <c r="D758" s="4" t="s">
        <v>98</v>
      </c>
      <c r="E758" s="4" t="s">
        <v>27</v>
      </c>
      <c r="F758" s="4" t="s">
        <v>5675</v>
      </c>
      <c r="G758" s="4" t="s">
        <v>239</v>
      </c>
      <c r="H758" s="4" t="s">
        <v>240</v>
      </c>
      <c r="I758" s="4" t="s">
        <v>9325</v>
      </c>
      <c r="J758" s="4"/>
      <c r="K758" s="4"/>
    </row>
    <row r="759" spans="2:11" x14ac:dyDescent="0.2">
      <c r="B759" s="4" t="s">
        <v>5676</v>
      </c>
      <c r="C759" s="4">
        <v>2.9</v>
      </c>
      <c r="D759" s="4" t="s">
        <v>98</v>
      </c>
      <c r="E759" s="4" t="s">
        <v>28</v>
      </c>
      <c r="F759" s="4" t="s">
        <v>5677</v>
      </c>
      <c r="G759" s="4" t="s">
        <v>781</v>
      </c>
      <c r="H759" s="4" t="s">
        <v>240</v>
      </c>
      <c r="I759" s="4" t="s">
        <v>9325</v>
      </c>
      <c r="J759" s="4"/>
      <c r="K759" s="4"/>
    </row>
    <row r="760" spans="2:11" x14ac:dyDescent="0.2">
      <c r="B760" s="4" t="s">
        <v>5678</v>
      </c>
      <c r="C760" s="4">
        <v>2.9</v>
      </c>
      <c r="D760" s="4" t="s">
        <v>98</v>
      </c>
      <c r="E760" s="4" t="s">
        <v>29</v>
      </c>
      <c r="F760" s="4" t="s">
        <v>5679</v>
      </c>
      <c r="G760" s="4" t="s">
        <v>781</v>
      </c>
      <c r="H760" s="4" t="s">
        <v>240</v>
      </c>
      <c r="I760" s="4" t="s">
        <v>9325</v>
      </c>
      <c r="J760" s="4"/>
      <c r="K760" s="4"/>
    </row>
    <row r="761" spans="2:11" x14ac:dyDescent="0.2">
      <c r="B761" s="4" t="s">
        <v>5680</v>
      </c>
      <c r="C761" s="4">
        <v>2.9</v>
      </c>
      <c r="D761" s="4" t="s">
        <v>98</v>
      </c>
      <c r="E761" s="4" t="s">
        <v>30</v>
      </c>
      <c r="F761" s="4" t="s">
        <v>5681</v>
      </c>
      <c r="G761" s="4" t="s">
        <v>781</v>
      </c>
      <c r="H761" s="4" t="s">
        <v>240</v>
      </c>
      <c r="I761" s="4" t="s">
        <v>9325</v>
      </c>
      <c r="J761" s="4"/>
      <c r="K761" s="4"/>
    </row>
    <row r="762" spans="2:11" x14ac:dyDescent="0.2">
      <c r="B762" s="4" t="s">
        <v>5682</v>
      </c>
      <c r="C762" s="4">
        <v>2.9</v>
      </c>
      <c r="D762" s="4" t="s">
        <v>98</v>
      </c>
      <c r="E762" s="4" t="s">
        <v>31</v>
      </c>
      <c r="F762" s="4" t="s">
        <v>5683</v>
      </c>
      <c r="G762" s="4" t="s">
        <v>239</v>
      </c>
      <c r="H762" s="4" t="s">
        <v>241</v>
      </c>
      <c r="I762" s="4" t="s">
        <v>9325</v>
      </c>
      <c r="J762" s="4"/>
      <c r="K762" s="4"/>
    </row>
    <row r="763" spans="2:11" x14ac:dyDescent="0.2">
      <c r="B763" s="4" t="s">
        <v>5684</v>
      </c>
      <c r="C763" s="4">
        <v>2.9</v>
      </c>
      <c r="D763" s="4" t="s">
        <v>98</v>
      </c>
      <c r="E763" s="4" t="s">
        <v>32</v>
      </c>
      <c r="F763" s="4" t="s">
        <v>5685</v>
      </c>
      <c r="G763" s="4" t="s">
        <v>239</v>
      </c>
      <c r="H763" s="4" t="s">
        <v>243</v>
      </c>
      <c r="I763" s="4" t="s">
        <v>9325</v>
      </c>
      <c r="J763" s="4" t="s">
        <v>244</v>
      </c>
      <c r="K763" s="4"/>
    </row>
    <row r="764" spans="2:11" x14ac:dyDescent="0.2">
      <c r="B764" s="4" t="s">
        <v>5686</v>
      </c>
      <c r="C764" s="4">
        <v>2.9</v>
      </c>
      <c r="D764" s="4" t="s">
        <v>98</v>
      </c>
      <c r="E764" s="4" t="s">
        <v>33</v>
      </c>
      <c r="F764" s="4" t="s">
        <v>5687</v>
      </c>
      <c r="G764" s="4" t="s">
        <v>239</v>
      </c>
      <c r="H764" s="4" t="s">
        <v>243</v>
      </c>
      <c r="I764" s="4" t="s">
        <v>9325</v>
      </c>
      <c r="J764" s="4" t="s">
        <v>244</v>
      </c>
      <c r="K764" s="4"/>
    </row>
    <row r="765" spans="2:11" x14ac:dyDescent="0.2">
      <c r="B765" s="4" t="s">
        <v>5688</v>
      </c>
      <c r="C765" s="4">
        <v>2.9</v>
      </c>
      <c r="D765" s="4" t="s">
        <v>98</v>
      </c>
      <c r="E765" s="4" t="s">
        <v>34</v>
      </c>
      <c r="F765" s="4" t="s">
        <v>5689</v>
      </c>
      <c r="G765" s="4" t="s">
        <v>239</v>
      </c>
      <c r="H765" s="4" t="s">
        <v>243</v>
      </c>
      <c r="I765" s="4" t="s">
        <v>9325</v>
      </c>
      <c r="J765" s="4" t="s">
        <v>244</v>
      </c>
      <c r="K765" s="4"/>
    </row>
    <row r="766" spans="2:11" x14ac:dyDescent="0.2">
      <c r="B766" s="4" t="s">
        <v>5690</v>
      </c>
      <c r="C766" s="4">
        <v>2.9</v>
      </c>
      <c r="D766" s="4" t="s">
        <v>98</v>
      </c>
      <c r="E766" s="4" t="s">
        <v>35</v>
      </c>
      <c r="F766" s="4" t="s">
        <v>5691</v>
      </c>
      <c r="G766" s="4" t="s">
        <v>239</v>
      </c>
      <c r="H766" s="4" t="s">
        <v>243</v>
      </c>
      <c r="I766" s="4" t="s">
        <v>9325</v>
      </c>
      <c r="J766" s="4" t="s">
        <v>244</v>
      </c>
      <c r="K766" s="4"/>
    </row>
    <row r="767" spans="2:11" x14ac:dyDescent="0.2">
      <c r="B767" s="4" t="s">
        <v>5692</v>
      </c>
      <c r="C767" s="4">
        <v>2.9</v>
      </c>
      <c r="D767" s="4" t="s">
        <v>98</v>
      </c>
      <c r="E767" s="4" t="s">
        <v>36</v>
      </c>
      <c r="F767" s="4" t="s">
        <v>5693</v>
      </c>
      <c r="G767" s="4" t="s">
        <v>239</v>
      </c>
      <c r="H767" s="4" t="s">
        <v>243</v>
      </c>
      <c r="I767" s="4" t="s">
        <v>9325</v>
      </c>
      <c r="J767" s="4" t="s">
        <v>244</v>
      </c>
      <c r="K767" s="4"/>
    </row>
    <row r="768" spans="2:11" x14ac:dyDescent="0.2">
      <c r="B768" s="4" t="s">
        <v>5694</v>
      </c>
      <c r="C768" s="4">
        <v>2.9</v>
      </c>
      <c r="D768" s="4" t="s">
        <v>98</v>
      </c>
      <c r="E768" s="4" t="s">
        <v>37</v>
      </c>
      <c r="F768" s="4" t="s">
        <v>5695</v>
      </c>
      <c r="G768" s="4" t="s">
        <v>239</v>
      </c>
      <c r="H768" s="4" t="s">
        <v>243</v>
      </c>
      <c r="I768" s="4" t="s">
        <v>9325</v>
      </c>
      <c r="J768" s="4" t="s">
        <v>244</v>
      </c>
      <c r="K768" s="4"/>
    </row>
    <row r="769" spans="2:11" x14ac:dyDescent="0.2">
      <c r="B769" s="4" t="s">
        <v>5696</v>
      </c>
      <c r="C769" s="4">
        <v>2.9</v>
      </c>
      <c r="D769" s="4" t="s">
        <v>98</v>
      </c>
      <c r="E769" s="4" t="s">
        <v>38</v>
      </c>
      <c r="F769" s="4" t="s">
        <v>5697</v>
      </c>
      <c r="G769" s="4" t="s">
        <v>239</v>
      </c>
      <c r="H769" s="4" t="s">
        <v>243</v>
      </c>
      <c r="I769" s="4" t="s">
        <v>9325</v>
      </c>
      <c r="J769" s="4" t="s">
        <v>244</v>
      </c>
      <c r="K769" s="4"/>
    </row>
    <row r="770" spans="2:11" x14ac:dyDescent="0.2">
      <c r="B770" s="4" t="s">
        <v>5698</v>
      </c>
      <c r="C770" s="4">
        <v>2.9</v>
      </c>
      <c r="D770" s="4" t="s">
        <v>98</v>
      </c>
      <c r="E770" s="4" t="s">
        <v>39</v>
      </c>
      <c r="F770" s="4" t="s">
        <v>5699</v>
      </c>
      <c r="G770" s="4" t="s">
        <v>239</v>
      </c>
      <c r="H770" s="4" t="s">
        <v>243</v>
      </c>
      <c r="I770" s="4" t="s">
        <v>9325</v>
      </c>
      <c r="J770" s="4" t="s">
        <v>244</v>
      </c>
      <c r="K770" s="4"/>
    </row>
    <row r="771" spans="2:11" x14ac:dyDescent="0.2">
      <c r="B771" s="4" t="s">
        <v>5700</v>
      </c>
      <c r="C771" s="4">
        <v>2.9</v>
      </c>
      <c r="D771" s="4" t="s">
        <v>98</v>
      </c>
      <c r="E771" s="4" t="s">
        <v>56</v>
      </c>
      <c r="F771" s="4" t="s">
        <v>5701</v>
      </c>
      <c r="G771" s="4" t="s">
        <v>239</v>
      </c>
      <c r="H771" s="4" t="s">
        <v>243</v>
      </c>
      <c r="I771" s="4" t="s">
        <v>9325</v>
      </c>
      <c r="J771" s="4" t="s">
        <v>244</v>
      </c>
      <c r="K771" s="4"/>
    </row>
    <row r="772" spans="2:11" x14ac:dyDescent="0.2">
      <c r="B772" s="4" t="s">
        <v>5702</v>
      </c>
      <c r="C772" s="4">
        <v>2.9</v>
      </c>
      <c r="D772" s="4" t="s">
        <v>98</v>
      </c>
      <c r="E772" s="4" t="s">
        <v>58</v>
      </c>
      <c r="F772" s="4" t="s">
        <v>5703</v>
      </c>
      <c r="G772" s="4" t="s">
        <v>239</v>
      </c>
      <c r="H772" s="4" t="s">
        <v>243</v>
      </c>
      <c r="I772" s="4" t="s">
        <v>9325</v>
      </c>
      <c r="J772" s="4" t="s">
        <v>244</v>
      </c>
      <c r="K772" s="4"/>
    </row>
    <row r="773" spans="2:11" x14ac:dyDescent="0.2">
      <c r="B773" s="4" t="s">
        <v>5704</v>
      </c>
      <c r="C773" s="4">
        <v>2.9</v>
      </c>
      <c r="D773" s="4" t="s">
        <v>98</v>
      </c>
      <c r="E773" s="4" t="s">
        <v>60</v>
      </c>
      <c r="F773" s="4" t="s">
        <v>5705</v>
      </c>
      <c r="G773" s="4" t="s">
        <v>239</v>
      </c>
      <c r="H773" s="4" t="s">
        <v>243</v>
      </c>
      <c r="I773" s="4" t="s">
        <v>9325</v>
      </c>
      <c r="J773" s="4" t="s">
        <v>244</v>
      </c>
      <c r="K773" s="4"/>
    </row>
    <row r="774" spans="2:11" x14ac:dyDescent="0.2">
      <c r="B774" s="4" t="s">
        <v>5706</v>
      </c>
      <c r="C774" s="4">
        <v>2.9</v>
      </c>
      <c r="D774" s="4" t="s">
        <v>98</v>
      </c>
      <c r="E774" s="4" t="s">
        <v>62</v>
      </c>
      <c r="F774" s="4" t="s">
        <v>5707</v>
      </c>
      <c r="G774" s="4" t="s">
        <v>239</v>
      </c>
      <c r="H774" s="4" t="s">
        <v>242</v>
      </c>
      <c r="I774" s="4" t="s">
        <v>9325</v>
      </c>
      <c r="J774" s="4"/>
      <c r="K774" s="4"/>
    </row>
    <row r="775" spans="2:11" x14ac:dyDescent="0.2">
      <c r="B775" s="4" t="s">
        <v>5708</v>
      </c>
      <c r="C775" s="4">
        <v>2.9</v>
      </c>
      <c r="D775" s="4" t="s">
        <v>98</v>
      </c>
      <c r="E775" s="4" t="s">
        <v>64</v>
      </c>
      <c r="F775" s="4" t="s">
        <v>5709</v>
      </c>
      <c r="G775" s="4" t="s">
        <v>239</v>
      </c>
      <c r="H775" s="4" t="s">
        <v>242</v>
      </c>
      <c r="I775" s="4" t="s">
        <v>9325</v>
      </c>
      <c r="J775" s="4"/>
      <c r="K775" s="4"/>
    </row>
    <row r="776" spans="2:11" x14ac:dyDescent="0.2">
      <c r="B776" s="4" t="s">
        <v>5710</v>
      </c>
      <c r="C776" s="4">
        <v>2.9</v>
      </c>
      <c r="D776" s="4" t="s">
        <v>100</v>
      </c>
      <c r="E776" s="4" t="s">
        <v>8</v>
      </c>
      <c r="F776" s="4" t="s">
        <v>5711</v>
      </c>
      <c r="G776" s="4" t="s">
        <v>781</v>
      </c>
      <c r="H776" s="4" t="s">
        <v>240</v>
      </c>
      <c r="I776" s="4" t="s">
        <v>9325</v>
      </c>
      <c r="J776" s="4"/>
      <c r="K776" s="4"/>
    </row>
    <row r="777" spans="2:11" x14ac:dyDescent="0.2">
      <c r="B777" s="4" t="s">
        <v>5712</v>
      </c>
      <c r="C777" s="4">
        <v>2.9</v>
      </c>
      <c r="D777" s="4" t="s">
        <v>100</v>
      </c>
      <c r="E777" s="4" t="s">
        <v>24</v>
      </c>
      <c r="F777" s="4" t="s">
        <v>5713</v>
      </c>
      <c r="G777" s="4" t="s">
        <v>781</v>
      </c>
      <c r="H777" s="4" t="s">
        <v>240</v>
      </c>
      <c r="I777" s="4" t="s">
        <v>9325</v>
      </c>
      <c r="J777" s="4"/>
      <c r="K777" s="4"/>
    </row>
    <row r="778" spans="2:11" x14ac:dyDescent="0.2">
      <c r="B778" s="4" t="s">
        <v>5714</v>
      </c>
      <c r="C778" s="4">
        <v>2.9</v>
      </c>
      <c r="D778" s="4" t="s">
        <v>100</v>
      </c>
      <c r="E778" s="4" t="s">
        <v>25</v>
      </c>
      <c r="F778" s="4" t="s">
        <v>5715</v>
      </c>
      <c r="G778" s="4" t="s">
        <v>781</v>
      </c>
      <c r="H778" s="4" t="s">
        <v>240</v>
      </c>
      <c r="I778" s="4" t="s">
        <v>9325</v>
      </c>
      <c r="J778" s="4"/>
      <c r="K778" s="4"/>
    </row>
    <row r="779" spans="2:11" x14ac:dyDescent="0.2">
      <c r="B779" s="4" t="s">
        <v>5716</v>
      </c>
      <c r="C779" s="4">
        <v>2.9</v>
      </c>
      <c r="D779" s="4" t="s">
        <v>100</v>
      </c>
      <c r="E779" s="4" t="s">
        <v>26</v>
      </c>
      <c r="F779" s="4" t="s">
        <v>5717</v>
      </c>
      <c r="G779" s="4" t="s">
        <v>239</v>
      </c>
      <c r="H779" s="4" t="s">
        <v>241</v>
      </c>
      <c r="I779" s="4" t="s">
        <v>9325</v>
      </c>
      <c r="J779" s="4"/>
      <c r="K779" s="4"/>
    </row>
    <row r="780" spans="2:11" x14ac:dyDescent="0.2">
      <c r="B780" s="4" t="s">
        <v>5718</v>
      </c>
      <c r="C780" s="4">
        <v>2.9</v>
      </c>
      <c r="D780" s="4" t="s">
        <v>100</v>
      </c>
      <c r="E780" s="4" t="s">
        <v>27</v>
      </c>
      <c r="F780" s="4" t="s">
        <v>5719</v>
      </c>
      <c r="G780" s="4" t="s">
        <v>239</v>
      </c>
      <c r="H780" s="4" t="s">
        <v>240</v>
      </c>
      <c r="I780" s="4" t="s">
        <v>9325</v>
      </c>
      <c r="J780" s="4"/>
      <c r="K780" s="4"/>
    </row>
    <row r="781" spans="2:11" x14ac:dyDescent="0.2">
      <c r="B781" s="4" t="s">
        <v>5720</v>
      </c>
      <c r="C781" s="4">
        <v>2.9</v>
      </c>
      <c r="D781" s="4" t="s">
        <v>100</v>
      </c>
      <c r="E781" s="4" t="s">
        <v>28</v>
      </c>
      <c r="F781" s="4" t="s">
        <v>5721</v>
      </c>
      <c r="G781" s="4" t="s">
        <v>781</v>
      </c>
      <c r="H781" s="4" t="s">
        <v>240</v>
      </c>
      <c r="I781" s="4" t="s">
        <v>9325</v>
      </c>
      <c r="J781" s="4"/>
      <c r="K781" s="4"/>
    </row>
    <row r="782" spans="2:11" x14ac:dyDescent="0.2">
      <c r="B782" s="4" t="s">
        <v>5722</v>
      </c>
      <c r="C782" s="4">
        <v>2.9</v>
      </c>
      <c r="D782" s="4" t="s">
        <v>100</v>
      </c>
      <c r="E782" s="4" t="s">
        <v>29</v>
      </c>
      <c r="F782" s="4" t="s">
        <v>5723</v>
      </c>
      <c r="G782" s="4" t="s">
        <v>781</v>
      </c>
      <c r="H782" s="4" t="s">
        <v>240</v>
      </c>
      <c r="I782" s="4" t="s">
        <v>9325</v>
      </c>
      <c r="J782" s="4"/>
      <c r="K782" s="4"/>
    </row>
    <row r="783" spans="2:11" x14ac:dyDescent="0.2">
      <c r="B783" s="4" t="s">
        <v>5724</v>
      </c>
      <c r="C783" s="4">
        <v>2.9</v>
      </c>
      <c r="D783" s="4" t="s">
        <v>100</v>
      </c>
      <c r="E783" s="4" t="s">
        <v>30</v>
      </c>
      <c r="F783" s="4" t="s">
        <v>5725</v>
      </c>
      <c r="G783" s="4" t="s">
        <v>781</v>
      </c>
      <c r="H783" s="4" t="s">
        <v>240</v>
      </c>
      <c r="I783" s="4" t="s">
        <v>9325</v>
      </c>
      <c r="J783" s="4"/>
      <c r="K783" s="4"/>
    </row>
    <row r="784" spans="2:11" x14ac:dyDescent="0.2">
      <c r="B784" s="4" t="s">
        <v>5726</v>
      </c>
      <c r="C784" s="4">
        <v>2.9</v>
      </c>
      <c r="D784" s="4" t="s">
        <v>100</v>
      </c>
      <c r="E784" s="4" t="s">
        <v>31</v>
      </c>
      <c r="F784" s="4" t="s">
        <v>5727</v>
      </c>
      <c r="G784" s="4" t="s">
        <v>239</v>
      </c>
      <c r="H784" s="4" t="s">
        <v>241</v>
      </c>
      <c r="I784" s="4" t="s">
        <v>9325</v>
      </c>
      <c r="J784" s="4"/>
      <c r="K784" s="4"/>
    </row>
    <row r="785" spans="2:11" x14ac:dyDescent="0.2">
      <c r="B785" s="4" t="s">
        <v>5728</v>
      </c>
      <c r="C785" s="4">
        <v>2.9</v>
      </c>
      <c r="D785" s="4" t="s">
        <v>100</v>
      </c>
      <c r="E785" s="4" t="s">
        <v>32</v>
      </c>
      <c r="F785" s="4" t="s">
        <v>5729</v>
      </c>
      <c r="G785" s="4" t="s">
        <v>239</v>
      </c>
      <c r="H785" s="4" t="s">
        <v>243</v>
      </c>
      <c r="I785" s="4" t="s">
        <v>9325</v>
      </c>
      <c r="J785" s="4" t="s">
        <v>244</v>
      </c>
      <c r="K785" s="4"/>
    </row>
    <row r="786" spans="2:11" x14ac:dyDescent="0.2">
      <c r="B786" s="4" t="s">
        <v>5730</v>
      </c>
      <c r="C786" s="4">
        <v>2.9</v>
      </c>
      <c r="D786" s="4" t="s">
        <v>100</v>
      </c>
      <c r="E786" s="4" t="s">
        <v>33</v>
      </c>
      <c r="F786" s="4" t="s">
        <v>5731</v>
      </c>
      <c r="G786" s="4" t="s">
        <v>239</v>
      </c>
      <c r="H786" s="4" t="s">
        <v>243</v>
      </c>
      <c r="I786" s="4" t="s">
        <v>9325</v>
      </c>
      <c r="J786" s="4" t="s">
        <v>244</v>
      </c>
      <c r="K786" s="4"/>
    </row>
    <row r="787" spans="2:11" x14ac:dyDescent="0.2">
      <c r="B787" s="4" t="s">
        <v>5732</v>
      </c>
      <c r="C787" s="4">
        <v>2.9</v>
      </c>
      <c r="D787" s="4" t="s">
        <v>100</v>
      </c>
      <c r="E787" s="4" t="s">
        <v>34</v>
      </c>
      <c r="F787" s="4" t="s">
        <v>5733</v>
      </c>
      <c r="G787" s="4" t="s">
        <v>239</v>
      </c>
      <c r="H787" s="4" t="s">
        <v>243</v>
      </c>
      <c r="I787" s="4" t="s">
        <v>9325</v>
      </c>
      <c r="J787" s="4" t="s">
        <v>244</v>
      </c>
      <c r="K787" s="4"/>
    </row>
    <row r="788" spans="2:11" x14ac:dyDescent="0.2">
      <c r="B788" s="4" t="s">
        <v>5734</v>
      </c>
      <c r="C788" s="4">
        <v>2.9</v>
      </c>
      <c r="D788" s="4" t="s">
        <v>100</v>
      </c>
      <c r="E788" s="4" t="s">
        <v>35</v>
      </c>
      <c r="F788" s="4" t="s">
        <v>5735</v>
      </c>
      <c r="G788" s="4" t="s">
        <v>239</v>
      </c>
      <c r="H788" s="4" t="s">
        <v>243</v>
      </c>
      <c r="I788" s="4" t="s">
        <v>9325</v>
      </c>
      <c r="J788" s="4" t="s">
        <v>244</v>
      </c>
      <c r="K788" s="4"/>
    </row>
    <row r="789" spans="2:11" x14ac:dyDescent="0.2">
      <c r="B789" s="4" t="s">
        <v>5736</v>
      </c>
      <c r="C789" s="4">
        <v>2.9</v>
      </c>
      <c r="D789" s="4" t="s">
        <v>100</v>
      </c>
      <c r="E789" s="4" t="s">
        <v>36</v>
      </c>
      <c r="F789" s="4" t="s">
        <v>5737</v>
      </c>
      <c r="G789" s="4" t="s">
        <v>239</v>
      </c>
      <c r="H789" s="4" t="s">
        <v>243</v>
      </c>
      <c r="I789" s="4" t="s">
        <v>9325</v>
      </c>
      <c r="J789" s="4" t="s">
        <v>244</v>
      </c>
      <c r="K789" s="4"/>
    </row>
    <row r="790" spans="2:11" x14ac:dyDescent="0.2">
      <c r="B790" s="4" t="s">
        <v>5738</v>
      </c>
      <c r="C790" s="4">
        <v>2.9</v>
      </c>
      <c r="D790" s="4" t="s">
        <v>100</v>
      </c>
      <c r="E790" s="4" t="s">
        <v>37</v>
      </c>
      <c r="F790" s="4" t="s">
        <v>5739</v>
      </c>
      <c r="G790" s="4" t="s">
        <v>239</v>
      </c>
      <c r="H790" s="4" t="s">
        <v>243</v>
      </c>
      <c r="I790" s="4" t="s">
        <v>9325</v>
      </c>
      <c r="J790" s="4" t="s">
        <v>244</v>
      </c>
      <c r="K790" s="4"/>
    </row>
    <row r="791" spans="2:11" x14ac:dyDescent="0.2">
      <c r="B791" s="4" t="s">
        <v>5740</v>
      </c>
      <c r="C791" s="4">
        <v>2.9</v>
      </c>
      <c r="D791" s="4" t="s">
        <v>100</v>
      </c>
      <c r="E791" s="4" t="s">
        <v>38</v>
      </c>
      <c r="F791" s="4" t="s">
        <v>5741</v>
      </c>
      <c r="G791" s="4" t="s">
        <v>239</v>
      </c>
      <c r="H791" s="4" t="s">
        <v>243</v>
      </c>
      <c r="I791" s="4" t="s">
        <v>9325</v>
      </c>
      <c r="J791" s="4" t="s">
        <v>244</v>
      </c>
      <c r="K791" s="4"/>
    </row>
    <row r="792" spans="2:11" x14ac:dyDescent="0.2">
      <c r="B792" s="4" t="s">
        <v>5742</v>
      </c>
      <c r="C792" s="4">
        <v>2.9</v>
      </c>
      <c r="D792" s="4" t="s">
        <v>100</v>
      </c>
      <c r="E792" s="4" t="s">
        <v>39</v>
      </c>
      <c r="F792" s="4" t="s">
        <v>5743</v>
      </c>
      <c r="G792" s="4" t="s">
        <v>239</v>
      </c>
      <c r="H792" s="4" t="s">
        <v>243</v>
      </c>
      <c r="I792" s="4" t="s">
        <v>9325</v>
      </c>
      <c r="J792" s="4" t="s">
        <v>244</v>
      </c>
      <c r="K792" s="4"/>
    </row>
    <row r="793" spans="2:11" x14ac:dyDescent="0.2">
      <c r="B793" s="4" t="s">
        <v>5744</v>
      </c>
      <c r="C793" s="4">
        <v>2.9</v>
      </c>
      <c r="D793" s="4" t="s">
        <v>100</v>
      </c>
      <c r="E793" s="4" t="s">
        <v>56</v>
      </c>
      <c r="F793" s="4" t="s">
        <v>5745</v>
      </c>
      <c r="G793" s="4" t="s">
        <v>239</v>
      </c>
      <c r="H793" s="4" t="s">
        <v>243</v>
      </c>
      <c r="I793" s="4" t="s">
        <v>9325</v>
      </c>
      <c r="J793" s="4" t="s">
        <v>244</v>
      </c>
      <c r="K793" s="4"/>
    </row>
    <row r="794" spans="2:11" x14ac:dyDescent="0.2">
      <c r="B794" s="4" t="s">
        <v>5746</v>
      </c>
      <c r="C794" s="4">
        <v>2.9</v>
      </c>
      <c r="D794" s="4" t="s">
        <v>100</v>
      </c>
      <c r="E794" s="4" t="s">
        <v>58</v>
      </c>
      <c r="F794" s="4" t="s">
        <v>5747</v>
      </c>
      <c r="G794" s="4" t="s">
        <v>239</v>
      </c>
      <c r="H794" s="4" t="s">
        <v>243</v>
      </c>
      <c r="I794" s="4" t="s">
        <v>9325</v>
      </c>
      <c r="J794" s="4" t="s">
        <v>244</v>
      </c>
      <c r="K794" s="4"/>
    </row>
    <row r="795" spans="2:11" x14ac:dyDescent="0.2">
      <c r="B795" s="4" t="s">
        <v>5748</v>
      </c>
      <c r="C795" s="4">
        <v>2.9</v>
      </c>
      <c r="D795" s="4" t="s">
        <v>100</v>
      </c>
      <c r="E795" s="4" t="s">
        <v>60</v>
      </c>
      <c r="F795" s="4" t="s">
        <v>5749</v>
      </c>
      <c r="G795" s="4" t="s">
        <v>239</v>
      </c>
      <c r="H795" s="4" t="s">
        <v>243</v>
      </c>
      <c r="I795" s="4" t="s">
        <v>9325</v>
      </c>
      <c r="J795" s="4" t="s">
        <v>244</v>
      </c>
      <c r="K795" s="4"/>
    </row>
    <row r="796" spans="2:11" x14ac:dyDescent="0.2">
      <c r="B796" s="4" t="s">
        <v>5750</v>
      </c>
      <c r="C796" s="4">
        <v>2.9</v>
      </c>
      <c r="D796" s="4" t="s">
        <v>100</v>
      </c>
      <c r="E796" s="4" t="s">
        <v>62</v>
      </c>
      <c r="F796" s="4" t="s">
        <v>5751</v>
      </c>
      <c r="G796" s="4" t="s">
        <v>239</v>
      </c>
      <c r="H796" s="4" t="s">
        <v>242</v>
      </c>
      <c r="I796" s="4" t="s">
        <v>9325</v>
      </c>
      <c r="J796" s="4"/>
      <c r="K796" s="4"/>
    </row>
    <row r="797" spans="2:11" x14ac:dyDescent="0.2">
      <c r="B797" s="4" t="s">
        <v>5752</v>
      </c>
      <c r="C797" s="4">
        <v>2.9</v>
      </c>
      <c r="D797" s="4" t="s">
        <v>100</v>
      </c>
      <c r="E797" s="4" t="s">
        <v>64</v>
      </c>
      <c r="F797" s="4" t="s">
        <v>5753</v>
      </c>
      <c r="G797" s="4" t="s">
        <v>239</v>
      </c>
      <c r="H797" s="4" t="s">
        <v>242</v>
      </c>
      <c r="I797" s="4" t="s">
        <v>9325</v>
      </c>
      <c r="J797" s="4"/>
      <c r="K797" s="4"/>
    </row>
    <row r="798" spans="2:11" x14ac:dyDescent="0.2">
      <c r="B798" s="4" t="s">
        <v>5754</v>
      </c>
      <c r="C798" s="4">
        <v>2.9</v>
      </c>
      <c r="D798" s="4" t="s">
        <v>102</v>
      </c>
      <c r="E798" s="4" t="s">
        <v>8</v>
      </c>
      <c r="F798" s="4" t="s">
        <v>5755</v>
      </c>
      <c r="G798" s="4" t="s">
        <v>781</v>
      </c>
      <c r="H798" s="4" t="s">
        <v>240</v>
      </c>
      <c r="I798" s="4" t="s">
        <v>9325</v>
      </c>
      <c r="J798" s="4"/>
      <c r="K798" s="4"/>
    </row>
    <row r="799" spans="2:11" x14ac:dyDescent="0.2">
      <c r="B799" s="4" t="s">
        <v>5756</v>
      </c>
      <c r="C799" s="4">
        <v>2.9</v>
      </c>
      <c r="D799" s="4" t="s">
        <v>102</v>
      </c>
      <c r="E799" s="4" t="s">
        <v>24</v>
      </c>
      <c r="F799" s="4" t="s">
        <v>5757</v>
      </c>
      <c r="G799" s="4" t="s">
        <v>781</v>
      </c>
      <c r="H799" s="4" t="s">
        <v>240</v>
      </c>
      <c r="I799" s="4" t="s">
        <v>9325</v>
      </c>
      <c r="J799" s="4"/>
      <c r="K799" s="4"/>
    </row>
    <row r="800" spans="2:11" x14ac:dyDescent="0.2">
      <c r="B800" s="4" t="s">
        <v>5758</v>
      </c>
      <c r="C800" s="4">
        <v>2.9</v>
      </c>
      <c r="D800" s="4" t="s">
        <v>102</v>
      </c>
      <c r="E800" s="4" t="s">
        <v>25</v>
      </c>
      <c r="F800" s="4" t="s">
        <v>5759</v>
      </c>
      <c r="G800" s="4" t="s">
        <v>781</v>
      </c>
      <c r="H800" s="4" t="s">
        <v>240</v>
      </c>
      <c r="I800" s="4" t="s">
        <v>9325</v>
      </c>
      <c r="J800" s="4"/>
      <c r="K800" s="4"/>
    </row>
    <row r="801" spans="2:11" x14ac:dyDescent="0.2">
      <c r="B801" s="4" t="s">
        <v>5760</v>
      </c>
      <c r="C801" s="4">
        <v>2.9</v>
      </c>
      <c r="D801" s="4" t="s">
        <v>102</v>
      </c>
      <c r="E801" s="4" t="s">
        <v>26</v>
      </c>
      <c r="F801" s="4" t="s">
        <v>5761</v>
      </c>
      <c r="G801" s="4" t="s">
        <v>239</v>
      </c>
      <c r="H801" s="4" t="s">
        <v>241</v>
      </c>
      <c r="I801" s="4" t="s">
        <v>9325</v>
      </c>
      <c r="J801" s="4"/>
      <c r="K801" s="4"/>
    </row>
    <row r="802" spans="2:11" x14ac:dyDescent="0.2">
      <c r="B802" s="4" t="s">
        <v>5762</v>
      </c>
      <c r="C802" s="4">
        <v>2.9</v>
      </c>
      <c r="D802" s="4" t="s">
        <v>102</v>
      </c>
      <c r="E802" s="4" t="s">
        <v>27</v>
      </c>
      <c r="F802" s="4" t="s">
        <v>5763</v>
      </c>
      <c r="G802" s="4" t="s">
        <v>239</v>
      </c>
      <c r="H802" s="4" t="s">
        <v>240</v>
      </c>
      <c r="I802" s="4" t="s">
        <v>9325</v>
      </c>
      <c r="J802" s="4"/>
      <c r="K802" s="4"/>
    </row>
    <row r="803" spans="2:11" x14ac:dyDescent="0.2">
      <c r="B803" s="4" t="s">
        <v>5764</v>
      </c>
      <c r="C803" s="4">
        <v>2.9</v>
      </c>
      <c r="D803" s="4" t="s">
        <v>102</v>
      </c>
      <c r="E803" s="4" t="s">
        <v>28</v>
      </c>
      <c r="F803" s="4" t="s">
        <v>5765</v>
      </c>
      <c r="G803" s="4" t="s">
        <v>781</v>
      </c>
      <c r="H803" s="4" t="s">
        <v>240</v>
      </c>
      <c r="I803" s="4" t="s">
        <v>9325</v>
      </c>
      <c r="J803" s="4"/>
      <c r="K803" s="4"/>
    </row>
    <row r="804" spans="2:11" x14ac:dyDescent="0.2">
      <c r="B804" s="4" t="s">
        <v>5766</v>
      </c>
      <c r="C804" s="4">
        <v>2.9</v>
      </c>
      <c r="D804" s="4" t="s">
        <v>102</v>
      </c>
      <c r="E804" s="4" t="s">
        <v>29</v>
      </c>
      <c r="F804" s="4" t="s">
        <v>5767</v>
      </c>
      <c r="G804" s="4" t="s">
        <v>781</v>
      </c>
      <c r="H804" s="4" t="s">
        <v>240</v>
      </c>
      <c r="I804" s="4" t="s">
        <v>9325</v>
      </c>
      <c r="J804" s="4"/>
      <c r="K804" s="4"/>
    </row>
    <row r="805" spans="2:11" x14ac:dyDescent="0.2">
      <c r="B805" s="4" t="s">
        <v>5768</v>
      </c>
      <c r="C805" s="4">
        <v>2.9</v>
      </c>
      <c r="D805" s="4" t="s">
        <v>102</v>
      </c>
      <c r="E805" s="4" t="s">
        <v>30</v>
      </c>
      <c r="F805" s="4" t="s">
        <v>5769</v>
      </c>
      <c r="G805" s="4" t="s">
        <v>781</v>
      </c>
      <c r="H805" s="4" t="s">
        <v>240</v>
      </c>
      <c r="I805" s="4" t="s">
        <v>9325</v>
      </c>
      <c r="J805" s="4"/>
      <c r="K805" s="4"/>
    </row>
    <row r="806" spans="2:11" x14ac:dyDescent="0.2">
      <c r="B806" s="4" t="s">
        <v>5770</v>
      </c>
      <c r="C806" s="4">
        <v>2.9</v>
      </c>
      <c r="D806" s="4" t="s">
        <v>102</v>
      </c>
      <c r="E806" s="4" t="s">
        <v>31</v>
      </c>
      <c r="F806" s="4" t="s">
        <v>5771</v>
      </c>
      <c r="G806" s="4" t="s">
        <v>239</v>
      </c>
      <c r="H806" s="4" t="s">
        <v>241</v>
      </c>
      <c r="I806" s="4" t="s">
        <v>9325</v>
      </c>
      <c r="J806" s="4"/>
      <c r="K806" s="4"/>
    </row>
    <row r="807" spans="2:11" x14ac:dyDescent="0.2">
      <c r="B807" s="4" t="s">
        <v>5772</v>
      </c>
      <c r="C807" s="4">
        <v>2.9</v>
      </c>
      <c r="D807" s="4" t="s">
        <v>102</v>
      </c>
      <c r="E807" s="4" t="s">
        <v>32</v>
      </c>
      <c r="F807" s="4" t="s">
        <v>5773</v>
      </c>
      <c r="G807" s="4" t="s">
        <v>239</v>
      </c>
      <c r="H807" s="4" t="s">
        <v>243</v>
      </c>
      <c r="I807" s="4" t="s">
        <v>9325</v>
      </c>
      <c r="J807" s="4" t="s">
        <v>244</v>
      </c>
      <c r="K807" s="4"/>
    </row>
    <row r="808" spans="2:11" x14ac:dyDescent="0.2">
      <c r="B808" s="4" t="s">
        <v>5774</v>
      </c>
      <c r="C808" s="4">
        <v>2.9</v>
      </c>
      <c r="D808" s="4" t="s">
        <v>102</v>
      </c>
      <c r="E808" s="4" t="s">
        <v>33</v>
      </c>
      <c r="F808" s="4" t="s">
        <v>5775</v>
      </c>
      <c r="G808" s="4" t="s">
        <v>239</v>
      </c>
      <c r="H808" s="4" t="s">
        <v>243</v>
      </c>
      <c r="I808" s="4" t="s">
        <v>9325</v>
      </c>
      <c r="J808" s="4" t="s">
        <v>244</v>
      </c>
      <c r="K808" s="4"/>
    </row>
    <row r="809" spans="2:11" x14ac:dyDescent="0.2">
      <c r="B809" s="4" t="s">
        <v>5776</v>
      </c>
      <c r="C809" s="4">
        <v>2.9</v>
      </c>
      <c r="D809" s="4" t="s">
        <v>102</v>
      </c>
      <c r="E809" s="4" t="s">
        <v>34</v>
      </c>
      <c r="F809" s="4" t="s">
        <v>5777</v>
      </c>
      <c r="G809" s="4" t="s">
        <v>239</v>
      </c>
      <c r="H809" s="4" t="s">
        <v>243</v>
      </c>
      <c r="I809" s="4" t="s">
        <v>9325</v>
      </c>
      <c r="J809" s="4" t="s">
        <v>244</v>
      </c>
      <c r="K809" s="4"/>
    </row>
    <row r="810" spans="2:11" x14ac:dyDescent="0.2">
      <c r="B810" s="4" t="s">
        <v>5778</v>
      </c>
      <c r="C810" s="4">
        <v>2.9</v>
      </c>
      <c r="D810" s="4" t="s">
        <v>102</v>
      </c>
      <c r="E810" s="4" t="s">
        <v>35</v>
      </c>
      <c r="F810" s="4" t="s">
        <v>5779</v>
      </c>
      <c r="G810" s="4" t="s">
        <v>239</v>
      </c>
      <c r="H810" s="4" t="s">
        <v>243</v>
      </c>
      <c r="I810" s="4" t="s">
        <v>9325</v>
      </c>
      <c r="J810" s="4" t="s">
        <v>244</v>
      </c>
      <c r="K810" s="4"/>
    </row>
    <row r="811" spans="2:11" x14ac:dyDescent="0.2">
      <c r="B811" s="4" t="s">
        <v>5780</v>
      </c>
      <c r="C811" s="4">
        <v>2.9</v>
      </c>
      <c r="D811" s="4" t="s">
        <v>102</v>
      </c>
      <c r="E811" s="4" t="s">
        <v>36</v>
      </c>
      <c r="F811" s="4" t="s">
        <v>5781</v>
      </c>
      <c r="G811" s="4" t="s">
        <v>239</v>
      </c>
      <c r="H811" s="4" t="s">
        <v>243</v>
      </c>
      <c r="I811" s="4" t="s">
        <v>9325</v>
      </c>
      <c r="J811" s="4" t="s">
        <v>244</v>
      </c>
      <c r="K811" s="4"/>
    </row>
    <row r="812" spans="2:11" x14ac:dyDescent="0.2">
      <c r="B812" s="4" t="s">
        <v>5782</v>
      </c>
      <c r="C812" s="4">
        <v>2.9</v>
      </c>
      <c r="D812" s="4" t="s">
        <v>102</v>
      </c>
      <c r="E812" s="4" t="s">
        <v>37</v>
      </c>
      <c r="F812" s="4" t="s">
        <v>5783</v>
      </c>
      <c r="G812" s="4" t="s">
        <v>239</v>
      </c>
      <c r="H812" s="4" t="s">
        <v>243</v>
      </c>
      <c r="I812" s="4" t="s">
        <v>9325</v>
      </c>
      <c r="J812" s="4" t="s">
        <v>244</v>
      </c>
      <c r="K812" s="4"/>
    </row>
    <row r="813" spans="2:11" x14ac:dyDescent="0.2">
      <c r="B813" s="4" t="s">
        <v>5784</v>
      </c>
      <c r="C813" s="4">
        <v>2.9</v>
      </c>
      <c r="D813" s="4" t="s">
        <v>102</v>
      </c>
      <c r="E813" s="4" t="s">
        <v>38</v>
      </c>
      <c r="F813" s="4" t="s">
        <v>5785</v>
      </c>
      <c r="G813" s="4" t="s">
        <v>239</v>
      </c>
      <c r="H813" s="4" t="s">
        <v>243</v>
      </c>
      <c r="I813" s="4" t="s">
        <v>9325</v>
      </c>
      <c r="J813" s="4" t="s">
        <v>244</v>
      </c>
      <c r="K813" s="4"/>
    </row>
    <row r="814" spans="2:11" x14ac:dyDescent="0.2">
      <c r="B814" s="4" t="s">
        <v>5786</v>
      </c>
      <c r="C814" s="4">
        <v>2.9</v>
      </c>
      <c r="D814" s="4" t="s">
        <v>102</v>
      </c>
      <c r="E814" s="4" t="s">
        <v>39</v>
      </c>
      <c r="F814" s="4" t="s">
        <v>5787</v>
      </c>
      <c r="G814" s="4" t="s">
        <v>239</v>
      </c>
      <c r="H814" s="4" t="s">
        <v>243</v>
      </c>
      <c r="I814" s="4" t="s">
        <v>9325</v>
      </c>
      <c r="J814" s="4" t="s">
        <v>244</v>
      </c>
      <c r="K814" s="4"/>
    </row>
    <row r="815" spans="2:11" x14ac:dyDescent="0.2">
      <c r="B815" s="4" t="s">
        <v>5788</v>
      </c>
      <c r="C815" s="4">
        <v>2.9</v>
      </c>
      <c r="D815" s="4" t="s">
        <v>102</v>
      </c>
      <c r="E815" s="4" t="s">
        <v>56</v>
      </c>
      <c r="F815" s="4" t="s">
        <v>5789</v>
      </c>
      <c r="G815" s="4" t="s">
        <v>239</v>
      </c>
      <c r="H815" s="4" t="s">
        <v>243</v>
      </c>
      <c r="I815" s="4" t="s">
        <v>9325</v>
      </c>
      <c r="J815" s="4" t="s">
        <v>244</v>
      </c>
      <c r="K815" s="4"/>
    </row>
    <row r="816" spans="2:11" x14ac:dyDescent="0.2">
      <c r="B816" s="4" t="s">
        <v>5790</v>
      </c>
      <c r="C816" s="4">
        <v>2.9</v>
      </c>
      <c r="D816" s="4" t="s">
        <v>102</v>
      </c>
      <c r="E816" s="4" t="s">
        <v>58</v>
      </c>
      <c r="F816" s="4" t="s">
        <v>5791</v>
      </c>
      <c r="G816" s="4" t="s">
        <v>239</v>
      </c>
      <c r="H816" s="4" t="s">
        <v>243</v>
      </c>
      <c r="I816" s="4" t="s">
        <v>9325</v>
      </c>
      <c r="J816" s="4" t="s">
        <v>244</v>
      </c>
      <c r="K816" s="4"/>
    </row>
    <row r="817" spans="2:11" x14ac:dyDescent="0.2">
      <c r="B817" s="4" t="s">
        <v>5792</v>
      </c>
      <c r="C817" s="4">
        <v>2.9</v>
      </c>
      <c r="D817" s="4" t="s">
        <v>102</v>
      </c>
      <c r="E817" s="4" t="s">
        <v>60</v>
      </c>
      <c r="F817" s="4" t="s">
        <v>5793</v>
      </c>
      <c r="G817" s="4" t="s">
        <v>239</v>
      </c>
      <c r="H817" s="4" t="s">
        <v>243</v>
      </c>
      <c r="I817" s="4" t="s">
        <v>9325</v>
      </c>
      <c r="J817" s="4" t="s">
        <v>244</v>
      </c>
      <c r="K817" s="4"/>
    </row>
    <row r="818" spans="2:11" x14ac:dyDescent="0.2">
      <c r="B818" s="4" t="s">
        <v>5794</v>
      </c>
      <c r="C818" s="4">
        <v>2.9</v>
      </c>
      <c r="D818" s="4" t="s">
        <v>102</v>
      </c>
      <c r="E818" s="4" t="s">
        <v>62</v>
      </c>
      <c r="F818" s="4" t="s">
        <v>5795</v>
      </c>
      <c r="G818" s="4" t="s">
        <v>239</v>
      </c>
      <c r="H818" s="4" t="s">
        <v>242</v>
      </c>
      <c r="I818" s="4" t="s">
        <v>9325</v>
      </c>
      <c r="J818" s="4"/>
      <c r="K818" s="4"/>
    </row>
    <row r="819" spans="2:11" x14ac:dyDescent="0.2">
      <c r="B819" s="4" t="s">
        <v>5796</v>
      </c>
      <c r="C819" s="4">
        <v>2.9</v>
      </c>
      <c r="D819" s="4" t="s">
        <v>102</v>
      </c>
      <c r="E819" s="4" t="s">
        <v>64</v>
      </c>
      <c r="F819" s="4" t="s">
        <v>5797</v>
      </c>
      <c r="G819" s="4" t="s">
        <v>239</v>
      </c>
      <c r="H819" s="4" t="s">
        <v>242</v>
      </c>
      <c r="I819" s="4" t="s">
        <v>9325</v>
      </c>
      <c r="J819" s="4"/>
      <c r="K819" s="4"/>
    </row>
    <row r="820" spans="2:11" x14ac:dyDescent="0.2">
      <c r="B820" s="4" t="s">
        <v>5798</v>
      </c>
      <c r="C820" s="4">
        <v>2.9</v>
      </c>
      <c r="D820" s="4" t="s">
        <v>104</v>
      </c>
      <c r="E820" s="4" t="s">
        <v>8</v>
      </c>
      <c r="F820" s="4" t="s">
        <v>5799</v>
      </c>
      <c r="G820" s="4" t="s">
        <v>781</v>
      </c>
      <c r="H820" s="4" t="s">
        <v>240</v>
      </c>
      <c r="I820" s="4" t="s">
        <v>9325</v>
      </c>
      <c r="J820" s="4"/>
      <c r="K820" s="4"/>
    </row>
    <row r="821" spans="2:11" x14ac:dyDescent="0.2">
      <c r="B821" s="4" t="s">
        <v>5800</v>
      </c>
      <c r="C821" s="4">
        <v>2.9</v>
      </c>
      <c r="D821" s="4" t="s">
        <v>104</v>
      </c>
      <c r="E821" s="4" t="s">
        <v>24</v>
      </c>
      <c r="F821" s="4" t="s">
        <v>5801</v>
      </c>
      <c r="G821" s="4" t="s">
        <v>781</v>
      </c>
      <c r="H821" s="4" t="s">
        <v>240</v>
      </c>
      <c r="I821" s="4" t="s">
        <v>9325</v>
      </c>
      <c r="J821" s="4"/>
      <c r="K821" s="4"/>
    </row>
    <row r="822" spans="2:11" x14ac:dyDescent="0.2">
      <c r="B822" s="4" t="s">
        <v>5802</v>
      </c>
      <c r="C822" s="4">
        <v>2.9</v>
      </c>
      <c r="D822" s="4" t="s">
        <v>104</v>
      </c>
      <c r="E822" s="4" t="s">
        <v>25</v>
      </c>
      <c r="F822" s="4" t="s">
        <v>5803</v>
      </c>
      <c r="G822" s="4" t="s">
        <v>781</v>
      </c>
      <c r="H822" s="4" t="s">
        <v>240</v>
      </c>
      <c r="I822" s="4" t="s">
        <v>9325</v>
      </c>
      <c r="J822" s="4"/>
      <c r="K822" s="4"/>
    </row>
    <row r="823" spans="2:11" x14ac:dyDescent="0.2">
      <c r="B823" s="4" t="s">
        <v>5804</v>
      </c>
      <c r="C823" s="4">
        <v>2.9</v>
      </c>
      <c r="D823" s="4" t="s">
        <v>104</v>
      </c>
      <c r="E823" s="4" t="s">
        <v>26</v>
      </c>
      <c r="F823" s="4" t="s">
        <v>5805</v>
      </c>
      <c r="G823" s="4" t="s">
        <v>239</v>
      </c>
      <c r="H823" s="4" t="s">
        <v>241</v>
      </c>
      <c r="I823" s="4" t="s">
        <v>9325</v>
      </c>
      <c r="J823" s="4"/>
      <c r="K823" s="4"/>
    </row>
    <row r="824" spans="2:11" x14ac:dyDescent="0.2">
      <c r="B824" s="4" t="s">
        <v>5806</v>
      </c>
      <c r="C824" s="4">
        <v>2.9</v>
      </c>
      <c r="D824" s="4" t="s">
        <v>104</v>
      </c>
      <c r="E824" s="4" t="s">
        <v>27</v>
      </c>
      <c r="F824" s="4" t="s">
        <v>5807</v>
      </c>
      <c r="G824" s="4" t="s">
        <v>239</v>
      </c>
      <c r="H824" s="4" t="s">
        <v>240</v>
      </c>
      <c r="I824" s="4" t="s">
        <v>9325</v>
      </c>
      <c r="J824" s="4"/>
      <c r="K824" s="4"/>
    </row>
    <row r="825" spans="2:11" x14ac:dyDescent="0.2">
      <c r="B825" s="4" t="s">
        <v>5808</v>
      </c>
      <c r="C825" s="4">
        <v>2.9</v>
      </c>
      <c r="D825" s="4" t="s">
        <v>104</v>
      </c>
      <c r="E825" s="4" t="s">
        <v>28</v>
      </c>
      <c r="F825" s="4" t="s">
        <v>5809</v>
      </c>
      <c r="G825" s="4" t="s">
        <v>781</v>
      </c>
      <c r="H825" s="4" t="s">
        <v>240</v>
      </c>
      <c r="I825" s="4" t="s">
        <v>9325</v>
      </c>
      <c r="J825" s="4"/>
      <c r="K825" s="4"/>
    </row>
    <row r="826" spans="2:11" x14ac:dyDescent="0.2">
      <c r="B826" s="4" t="s">
        <v>5810</v>
      </c>
      <c r="C826" s="4">
        <v>2.9</v>
      </c>
      <c r="D826" s="4" t="s">
        <v>104</v>
      </c>
      <c r="E826" s="4" t="s">
        <v>29</v>
      </c>
      <c r="F826" s="4" t="s">
        <v>5811</v>
      </c>
      <c r="G826" s="4" t="s">
        <v>781</v>
      </c>
      <c r="H826" s="4" t="s">
        <v>240</v>
      </c>
      <c r="I826" s="4" t="s">
        <v>9325</v>
      </c>
      <c r="J826" s="4"/>
      <c r="K826" s="4"/>
    </row>
    <row r="827" spans="2:11" x14ac:dyDescent="0.2">
      <c r="B827" s="4" t="s">
        <v>5812</v>
      </c>
      <c r="C827" s="4">
        <v>2.9</v>
      </c>
      <c r="D827" s="4" t="s">
        <v>104</v>
      </c>
      <c r="E827" s="4" t="s">
        <v>30</v>
      </c>
      <c r="F827" s="4" t="s">
        <v>5813</v>
      </c>
      <c r="G827" s="4" t="s">
        <v>781</v>
      </c>
      <c r="H827" s="4" t="s">
        <v>240</v>
      </c>
      <c r="I827" s="4" t="s">
        <v>9325</v>
      </c>
      <c r="J827" s="4"/>
      <c r="K827" s="4"/>
    </row>
    <row r="828" spans="2:11" x14ac:dyDescent="0.2">
      <c r="B828" s="4" t="s">
        <v>5814</v>
      </c>
      <c r="C828" s="4">
        <v>2.9</v>
      </c>
      <c r="D828" s="4" t="s">
        <v>104</v>
      </c>
      <c r="E828" s="4" t="s">
        <v>31</v>
      </c>
      <c r="F828" s="4" t="s">
        <v>5815</v>
      </c>
      <c r="G828" s="4" t="s">
        <v>239</v>
      </c>
      <c r="H828" s="4" t="s">
        <v>241</v>
      </c>
      <c r="I828" s="4" t="s">
        <v>9325</v>
      </c>
      <c r="J828" s="4"/>
      <c r="K828" s="4"/>
    </row>
    <row r="829" spans="2:11" x14ac:dyDescent="0.2">
      <c r="B829" s="4" t="s">
        <v>5816</v>
      </c>
      <c r="C829" s="4">
        <v>2.9</v>
      </c>
      <c r="D829" s="4" t="s">
        <v>104</v>
      </c>
      <c r="E829" s="4" t="s">
        <v>32</v>
      </c>
      <c r="F829" s="4" t="s">
        <v>5817</v>
      </c>
      <c r="G829" s="4" t="s">
        <v>239</v>
      </c>
      <c r="H829" s="4" t="s">
        <v>243</v>
      </c>
      <c r="I829" s="4" t="s">
        <v>9325</v>
      </c>
      <c r="J829" s="4" t="s">
        <v>244</v>
      </c>
      <c r="K829" s="4"/>
    </row>
    <row r="830" spans="2:11" x14ac:dyDescent="0.2">
      <c r="B830" s="4" t="s">
        <v>5818</v>
      </c>
      <c r="C830" s="4">
        <v>2.9</v>
      </c>
      <c r="D830" s="4" t="s">
        <v>104</v>
      </c>
      <c r="E830" s="4" t="s">
        <v>33</v>
      </c>
      <c r="F830" s="4" t="s">
        <v>5819</v>
      </c>
      <c r="G830" s="4" t="s">
        <v>239</v>
      </c>
      <c r="H830" s="4" t="s">
        <v>243</v>
      </c>
      <c r="I830" s="4" t="s">
        <v>9325</v>
      </c>
      <c r="J830" s="4" t="s">
        <v>244</v>
      </c>
      <c r="K830" s="4"/>
    </row>
    <row r="831" spans="2:11" x14ac:dyDescent="0.2">
      <c r="B831" s="4" t="s">
        <v>5820</v>
      </c>
      <c r="C831" s="4">
        <v>2.9</v>
      </c>
      <c r="D831" s="4" t="s">
        <v>104</v>
      </c>
      <c r="E831" s="4" t="s">
        <v>34</v>
      </c>
      <c r="F831" s="4" t="s">
        <v>5821</v>
      </c>
      <c r="G831" s="4" t="s">
        <v>239</v>
      </c>
      <c r="H831" s="4" t="s">
        <v>243</v>
      </c>
      <c r="I831" s="4" t="s">
        <v>9325</v>
      </c>
      <c r="J831" s="4" t="s">
        <v>244</v>
      </c>
      <c r="K831" s="4"/>
    </row>
    <row r="832" spans="2:11" x14ac:dyDescent="0.2">
      <c r="B832" s="4" t="s">
        <v>5822</v>
      </c>
      <c r="C832" s="4">
        <v>2.9</v>
      </c>
      <c r="D832" s="4" t="s">
        <v>104</v>
      </c>
      <c r="E832" s="4" t="s">
        <v>35</v>
      </c>
      <c r="F832" s="4" t="s">
        <v>5823</v>
      </c>
      <c r="G832" s="4" t="s">
        <v>239</v>
      </c>
      <c r="H832" s="4" t="s">
        <v>243</v>
      </c>
      <c r="I832" s="4" t="s">
        <v>9325</v>
      </c>
      <c r="J832" s="4" t="s">
        <v>244</v>
      </c>
      <c r="K832" s="4"/>
    </row>
    <row r="833" spans="2:11" x14ac:dyDescent="0.2">
      <c r="B833" s="4" t="s">
        <v>5824</v>
      </c>
      <c r="C833" s="4">
        <v>2.9</v>
      </c>
      <c r="D833" s="4" t="s">
        <v>104</v>
      </c>
      <c r="E833" s="4" t="s">
        <v>36</v>
      </c>
      <c r="F833" s="4" t="s">
        <v>5825</v>
      </c>
      <c r="G833" s="4" t="s">
        <v>239</v>
      </c>
      <c r="H833" s="4" t="s">
        <v>243</v>
      </c>
      <c r="I833" s="4" t="s">
        <v>9325</v>
      </c>
      <c r="J833" s="4" t="s">
        <v>244</v>
      </c>
      <c r="K833" s="4"/>
    </row>
    <row r="834" spans="2:11" x14ac:dyDescent="0.2">
      <c r="B834" s="4" t="s">
        <v>5826</v>
      </c>
      <c r="C834" s="4">
        <v>2.9</v>
      </c>
      <c r="D834" s="4" t="s">
        <v>104</v>
      </c>
      <c r="E834" s="4" t="s">
        <v>37</v>
      </c>
      <c r="F834" s="4" t="s">
        <v>5827</v>
      </c>
      <c r="G834" s="4" t="s">
        <v>239</v>
      </c>
      <c r="H834" s="4" t="s">
        <v>243</v>
      </c>
      <c r="I834" s="4" t="s">
        <v>9325</v>
      </c>
      <c r="J834" s="4" t="s">
        <v>244</v>
      </c>
      <c r="K834" s="4"/>
    </row>
    <row r="835" spans="2:11" x14ac:dyDescent="0.2">
      <c r="B835" s="4" t="s">
        <v>5828</v>
      </c>
      <c r="C835" s="4">
        <v>2.9</v>
      </c>
      <c r="D835" s="4" t="s">
        <v>104</v>
      </c>
      <c r="E835" s="4" t="s">
        <v>38</v>
      </c>
      <c r="F835" s="4" t="s">
        <v>5829</v>
      </c>
      <c r="G835" s="4" t="s">
        <v>239</v>
      </c>
      <c r="H835" s="4" t="s">
        <v>243</v>
      </c>
      <c r="I835" s="4" t="s">
        <v>9325</v>
      </c>
      <c r="J835" s="4" t="s">
        <v>244</v>
      </c>
      <c r="K835" s="4"/>
    </row>
    <row r="836" spans="2:11" x14ac:dyDescent="0.2">
      <c r="B836" s="4" t="s">
        <v>5830</v>
      </c>
      <c r="C836" s="4">
        <v>2.9</v>
      </c>
      <c r="D836" s="4" t="s">
        <v>104</v>
      </c>
      <c r="E836" s="4" t="s">
        <v>39</v>
      </c>
      <c r="F836" s="4" t="s">
        <v>5831</v>
      </c>
      <c r="G836" s="4" t="s">
        <v>239</v>
      </c>
      <c r="H836" s="4" t="s">
        <v>243</v>
      </c>
      <c r="I836" s="4" t="s">
        <v>9325</v>
      </c>
      <c r="J836" s="4" t="s">
        <v>244</v>
      </c>
      <c r="K836" s="4"/>
    </row>
    <row r="837" spans="2:11" x14ac:dyDescent="0.2">
      <c r="B837" s="4" t="s">
        <v>5832</v>
      </c>
      <c r="C837" s="4">
        <v>2.9</v>
      </c>
      <c r="D837" s="4" t="s">
        <v>104</v>
      </c>
      <c r="E837" s="4" t="s">
        <v>56</v>
      </c>
      <c r="F837" s="4" t="s">
        <v>5833</v>
      </c>
      <c r="G837" s="4" t="s">
        <v>239</v>
      </c>
      <c r="H837" s="4" t="s">
        <v>243</v>
      </c>
      <c r="I837" s="4" t="s">
        <v>9325</v>
      </c>
      <c r="J837" s="4" t="s">
        <v>244</v>
      </c>
      <c r="K837" s="4"/>
    </row>
    <row r="838" spans="2:11" x14ac:dyDescent="0.2">
      <c r="B838" s="4" t="s">
        <v>5834</v>
      </c>
      <c r="C838" s="4">
        <v>2.9</v>
      </c>
      <c r="D838" s="4" t="s">
        <v>104</v>
      </c>
      <c r="E838" s="4" t="s">
        <v>58</v>
      </c>
      <c r="F838" s="4" t="s">
        <v>5835</v>
      </c>
      <c r="G838" s="4" t="s">
        <v>239</v>
      </c>
      <c r="H838" s="4" t="s">
        <v>243</v>
      </c>
      <c r="I838" s="4" t="s">
        <v>9325</v>
      </c>
      <c r="J838" s="4" t="s">
        <v>244</v>
      </c>
      <c r="K838" s="4"/>
    </row>
    <row r="839" spans="2:11" x14ac:dyDescent="0.2">
      <c r="B839" s="4" t="s">
        <v>5836</v>
      </c>
      <c r="C839" s="4">
        <v>2.9</v>
      </c>
      <c r="D839" s="4" t="s">
        <v>104</v>
      </c>
      <c r="E839" s="4" t="s">
        <v>60</v>
      </c>
      <c r="F839" s="4" t="s">
        <v>5837</v>
      </c>
      <c r="G839" s="4" t="s">
        <v>239</v>
      </c>
      <c r="H839" s="4" t="s">
        <v>243</v>
      </c>
      <c r="I839" s="4" t="s">
        <v>9325</v>
      </c>
      <c r="J839" s="4" t="s">
        <v>244</v>
      </c>
      <c r="K839" s="4"/>
    </row>
    <row r="840" spans="2:11" x14ac:dyDescent="0.2">
      <c r="B840" s="4" t="s">
        <v>5838</v>
      </c>
      <c r="C840" s="4">
        <v>2.9</v>
      </c>
      <c r="D840" s="4" t="s">
        <v>104</v>
      </c>
      <c r="E840" s="4" t="s">
        <v>62</v>
      </c>
      <c r="F840" s="4" t="s">
        <v>5839</v>
      </c>
      <c r="G840" s="4" t="s">
        <v>239</v>
      </c>
      <c r="H840" s="4" t="s">
        <v>242</v>
      </c>
      <c r="I840" s="4" t="s">
        <v>9325</v>
      </c>
      <c r="J840" s="4"/>
      <c r="K840" s="4"/>
    </row>
    <row r="841" spans="2:11" x14ac:dyDescent="0.2">
      <c r="B841" s="4" t="s">
        <v>5840</v>
      </c>
      <c r="C841" s="4">
        <v>2.9</v>
      </c>
      <c r="D841" s="4" t="s">
        <v>104</v>
      </c>
      <c r="E841" s="4" t="s">
        <v>64</v>
      </c>
      <c r="F841" s="4" t="s">
        <v>5841</v>
      </c>
      <c r="G841" s="4" t="s">
        <v>239</v>
      </c>
      <c r="H841" s="4" t="s">
        <v>242</v>
      </c>
      <c r="I841" s="4" t="s">
        <v>9325</v>
      </c>
      <c r="J841" s="4"/>
      <c r="K841" s="4"/>
    </row>
    <row r="842" spans="2:11" x14ac:dyDescent="0.2">
      <c r="B842" s="4" t="s">
        <v>5842</v>
      </c>
      <c r="C842" s="4">
        <v>2.9</v>
      </c>
      <c r="D842" s="4" t="s">
        <v>106</v>
      </c>
      <c r="E842" s="4" t="s">
        <v>8</v>
      </c>
      <c r="F842" s="4" t="s">
        <v>5843</v>
      </c>
      <c r="G842" s="4" t="s">
        <v>781</v>
      </c>
      <c r="H842" s="4" t="s">
        <v>240</v>
      </c>
      <c r="I842" s="4" t="s">
        <v>9325</v>
      </c>
      <c r="J842" s="4"/>
      <c r="K842" s="4"/>
    </row>
    <row r="843" spans="2:11" x14ac:dyDescent="0.2">
      <c r="B843" s="4" t="s">
        <v>5844</v>
      </c>
      <c r="C843" s="4">
        <v>2.9</v>
      </c>
      <c r="D843" s="4" t="s">
        <v>106</v>
      </c>
      <c r="E843" s="4" t="s">
        <v>24</v>
      </c>
      <c r="F843" s="4" t="s">
        <v>5845</v>
      </c>
      <c r="G843" s="4" t="s">
        <v>781</v>
      </c>
      <c r="H843" s="4" t="s">
        <v>240</v>
      </c>
      <c r="I843" s="4" t="s">
        <v>9325</v>
      </c>
      <c r="J843" s="4"/>
      <c r="K843" s="4"/>
    </row>
    <row r="844" spans="2:11" x14ac:dyDescent="0.2">
      <c r="B844" s="4" t="s">
        <v>5846</v>
      </c>
      <c r="C844" s="4">
        <v>2.9</v>
      </c>
      <c r="D844" s="4" t="s">
        <v>106</v>
      </c>
      <c r="E844" s="4" t="s">
        <v>25</v>
      </c>
      <c r="F844" s="4" t="s">
        <v>5847</v>
      </c>
      <c r="G844" s="4" t="s">
        <v>781</v>
      </c>
      <c r="H844" s="4" t="s">
        <v>240</v>
      </c>
      <c r="I844" s="4" t="s">
        <v>9325</v>
      </c>
      <c r="J844" s="4"/>
      <c r="K844" s="4"/>
    </row>
    <row r="845" spans="2:11" x14ac:dyDescent="0.2">
      <c r="B845" s="4" t="s">
        <v>5848</v>
      </c>
      <c r="C845" s="4">
        <v>2.9</v>
      </c>
      <c r="D845" s="4" t="s">
        <v>106</v>
      </c>
      <c r="E845" s="4" t="s">
        <v>26</v>
      </c>
      <c r="F845" s="4" t="s">
        <v>5849</v>
      </c>
      <c r="G845" s="4" t="s">
        <v>239</v>
      </c>
      <c r="H845" s="4" t="s">
        <v>241</v>
      </c>
      <c r="I845" s="4" t="s">
        <v>9325</v>
      </c>
      <c r="J845" s="4"/>
      <c r="K845" s="4"/>
    </row>
    <row r="846" spans="2:11" x14ac:dyDescent="0.2">
      <c r="B846" s="4" t="s">
        <v>5850</v>
      </c>
      <c r="C846" s="4">
        <v>2.9</v>
      </c>
      <c r="D846" s="4" t="s">
        <v>106</v>
      </c>
      <c r="E846" s="4" t="s">
        <v>27</v>
      </c>
      <c r="F846" s="4" t="s">
        <v>5851</v>
      </c>
      <c r="G846" s="4" t="s">
        <v>239</v>
      </c>
      <c r="H846" s="4" t="s">
        <v>240</v>
      </c>
      <c r="I846" s="4" t="s">
        <v>9325</v>
      </c>
      <c r="J846" s="4"/>
      <c r="K846" s="4"/>
    </row>
    <row r="847" spans="2:11" x14ac:dyDescent="0.2">
      <c r="B847" s="4" t="s">
        <v>5852</v>
      </c>
      <c r="C847" s="4">
        <v>2.9</v>
      </c>
      <c r="D847" s="4" t="s">
        <v>106</v>
      </c>
      <c r="E847" s="4" t="s">
        <v>28</v>
      </c>
      <c r="F847" s="4" t="s">
        <v>5853</v>
      </c>
      <c r="G847" s="4" t="s">
        <v>781</v>
      </c>
      <c r="H847" s="4" t="s">
        <v>240</v>
      </c>
      <c r="I847" s="4" t="s">
        <v>9325</v>
      </c>
      <c r="J847" s="4"/>
      <c r="K847" s="4"/>
    </row>
    <row r="848" spans="2:11" x14ac:dyDescent="0.2">
      <c r="B848" s="4" t="s">
        <v>5854</v>
      </c>
      <c r="C848" s="4">
        <v>2.9</v>
      </c>
      <c r="D848" s="4" t="s">
        <v>106</v>
      </c>
      <c r="E848" s="4" t="s">
        <v>29</v>
      </c>
      <c r="F848" s="4" t="s">
        <v>5855</v>
      </c>
      <c r="G848" s="4" t="s">
        <v>781</v>
      </c>
      <c r="H848" s="4" t="s">
        <v>240</v>
      </c>
      <c r="I848" s="4" t="s">
        <v>9325</v>
      </c>
      <c r="J848" s="4"/>
      <c r="K848" s="4"/>
    </row>
    <row r="849" spans="2:11" x14ac:dyDescent="0.2">
      <c r="B849" s="4" t="s">
        <v>5856</v>
      </c>
      <c r="C849" s="4">
        <v>2.9</v>
      </c>
      <c r="D849" s="4" t="s">
        <v>106</v>
      </c>
      <c r="E849" s="4" t="s">
        <v>30</v>
      </c>
      <c r="F849" s="4" t="s">
        <v>5857</v>
      </c>
      <c r="G849" s="4" t="s">
        <v>781</v>
      </c>
      <c r="H849" s="4" t="s">
        <v>240</v>
      </c>
      <c r="I849" s="4" t="s">
        <v>9325</v>
      </c>
      <c r="J849" s="4"/>
      <c r="K849" s="4"/>
    </row>
    <row r="850" spans="2:11" x14ac:dyDescent="0.2">
      <c r="B850" s="4" t="s">
        <v>5858</v>
      </c>
      <c r="C850" s="4">
        <v>2.9</v>
      </c>
      <c r="D850" s="4" t="s">
        <v>106</v>
      </c>
      <c r="E850" s="4" t="s">
        <v>31</v>
      </c>
      <c r="F850" s="4" t="s">
        <v>5859</v>
      </c>
      <c r="G850" s="4" t="s">
        <v>239</v>
      </c>
      <c r="H850" s="4" t="s">
        <v>241</v>
      </c>
      <c r="I850" s="4" t="s">
        <v>9325</v>
      </c>
      <c r="J850" s="4"/>
      <c r="K850" s="4"/>
    </row>
    <row r="851" spans="2:11" x14ac:dyDescent="0.2">
      <c r="B851" s="4" t="s">
        <v>5860</v>
      </c>
      <c r="C851" s="4">
        <v>2.9</v>
      </c>
      <c r="D851" s="4" t="s">
        <v>106</v>
      </c>
      <c r="E851" s="4" t="s">
        <v>32</v>
      </c>
      <c r="F851" s="4" t="s">
        <v>5861</v>
      </c>
      <c r="G851" s="4" t="s">
        <v>239</v>
      </c>
      <c r="H851" s="4" t="s">
        <v>243</v>
      </c>
      <c r="I851" s="4" t="s">
        <v>9325</v>
      </c>
      <c r="J851" s="4" t="s">
        <v>244</v>
      </c>
      <c r="K851" s="4"/>
    </row>
    <row r="852" spans="2:11" x14ac:dyDescent="0.2">
      <c r="B852" s="4" t="s">
        <v>5862</v>
      </c>
      <c r="C852" s="4">
        <v>2.9</v>
      </c>
      <c r="D852" s="4" t="s">
        <v>106</v>
      </c>
      <c r="E852" s="4" t="s">
        <v>33</v>
      </c>
      <c r="F852" s="4" t="s">
        <v>5863</v>
      </c>
      <c r="G852" s="4" t="s">
        <v>239</v>
      </c>
      <c r="H852" s="4" t="s">
        <v>243</v>
      </c>
      <c r="I852" s="4" t="s">
        <v>9325</v>
      </c>
      <c r="J852" s="4" t="s">
        <v>244</v>
      </c>
      <c r="K852" s="4"/>
    </row>
    <row r="853" spans="2:11" x14ac:dyDescent="0.2">
      <c r="B853" s="4" t="s">
        <v>5864</v>
      </c>
      <c r="C853" s="4">
        <v>2.9</v>
      </c>
      <c r="D853" s="4" t="s">
        <v>106</v>
      </c>
      <c r="E853" s="4" t="s">
        <v>34</v>
      </c>
      <c r="F853" s="4" t="s">
        <v>5865</v>
      </c>
      <c r="G853" s="4" t="s">
        <v>239</v>
      </c>
      <c r="H853" s="4" t="s">
        <v>243</v>
      </c>
      <c r="I853" s="4" t="s">
        <v>9325</v>
      </c>
      <c r="J853" s="4" t="s">
        <v>244</v>
      </c>
      <c r="K853" s="4"/>
    </row>
    <row r="854" spans="2:11" x14ac:dyDescent="0.2">
      <c r="B854" s="4" t="s">
        <v>5866</v>
      </c>
      <c r="C854" s="4">
        <v>2.9</v>
      </c>
      <c r="D854" s="4" t="s">
        <v>106</v>
      </c>
      <c r="E854" s="4" t="s">
        <v>35</v>
      </c>
      <c r="F854" s="4" t="s">
        <v>5867</v>
      </c>
      <c r="G854" s="4" t="s">
        <v>239</v>
      </c>
      <c r="H854" s="4" t="s">
        <v>243</v>
      </c>
      <c r="I854" s="4" t="s">
        <v>9325</v>
      </c>
      <c r="J854" s="4" t="s">
        <v>244</v>
      </c>
      <c r="K854" s="4"/>
    </row>
    <row r="855" spans="2:11" x14ac:dyDescent="0.2">
      <c r="B855" s="4" t="s">
        <v>5868</v>
      </c>
      <c r="C855" s="4">
        <v>2.9</v>
      </c>
      <c r="D855" s="4" t="s">
        <v>106</v>
      </c>
      <c r="E855" s="4" t="s">
        <v>36</v>
      </c>
      <c r="F855" s="4" t="s">
        <v>5869</v>
      </c>
      <c r="G855" s="4" t="s">
        <v>239</v>
      </c>
      <c r="H855" s="4" t="s">
        <v>243</v>
      </c>
      <c r="I855" s="4" t="s">
        <v>9325</v>
      </c>
      <c r="J855" s="4" t="s">
        <v>244</v>
      </c>
      <c r="K855" s="4"/>
    </row>
    <row r="856" spans="2:11" x14ac:dyDescent="0.2">
      <c r="B856" s="4" t="s">
        <v>5870</v>
      </c>
      <c r="C856" s="4">
        <v>2.9</v>
      </c>
      <c r="D856" s="4" t="s">
        <v>106</v>
      </c>
      <c r="E856" s="4" t="s">
        <v>37</v>
      </c>
      <c r="F856" s="4" t="s">
        <v>5871</v>
      </c>
      <c r="G856" s="4" t="s">
        <v>239</v>
      </c>
      <c r="H856" s="4" t="s">
        <v>243</v>
      </c>
      <c r="I856" s="4" t="s">
        <v>9325</v>
      </c>
      <c r="J856" s="4" t="s">
        <v>244</v>
      </c>
      <c r="K856" s="4"/>
    </row>
    <row r="857" spans="2:11" x14ac:dyDescent="0.2">
      <c r="B857" s="4" t="s">
        <v>5872</v>
      </c>
      <c r="C857" s="4">
        <v>2.9</v>
      </c>
      <c r="D857" s="4" t="s">
        <v>106</v>
      </c>
      <c r="E857" s="4" t="s">
        <v>38</v>
      </c>
      <c r="F857" s="4" t="s">
        <v>5873</v>
      </c>
      <c r="G857" s="4" t="s">
        <v>239</v>
      </c>
      <c r="H857" s="4" t="s">
        <v>243</v>
      </c>
      <c r="I857" s="4" t="s">
        <v>9325</v>
      </c>
      <c r="J857" s="4" t="s">
        <v>244</v>
      </c>
      <c r="K857" s="4"/>
    </row>
    <row r="858" spans="2:11" x14ac:dyDescent="0.2">
      <c r="B858" s="4" t="s">
        <v>5874</v>
      </c>
      <c r="C858" s="4">
        <v>2.9</v>
      </c>
      <c r="D858" s="4" t="s">
        <v>106</v>
      </c>
      <c r="E858" s="4" t="s">
        <v>39</v>
      </c>
      <c r="F858" s="4" t="s">
        <v>5875</v>
      </c>
      <c r="G858" s="4" t="s">
        <v>239</v>
      </c>
      <c r="H858" s="4" t="s">
        <v>243</v>
      </c>
      <c r="I858" s="4" t="s">
        <v>9325</v>
      </c>
      <c r="J858" s="4" t="s">
        <v>244</v>
      </c>
      <c r="K858" s="4"/>
    </row>
    <row r="859" spans="2:11" x14ac:dyDescent="0.2">
      <c r="B859" s="4" t="s">
        <v>5876</v>
      </c>
      <c r="C859" s="4">
        <v>2.9</v>
      </c>
      <c r="D859" s="4" t="s">
        <v>106</v>
      </c>
      <c r="E859" s="4" t="s">
        <v>56</v>
      </c>
      <c r="F859" s="4" t="s">
        <v>5877</v>
      </c>
      <c r="G859" s="4" t="s">
        <v>239</v>
      </c>
      <c r="H859" s="4" t="s">
        <v>243</v>
      </c>
      <c r="I859" s="4" t="s">
        <v>9325</v>
      </c>
      <c r="J859" s="4" t="s">
        <v>244</v>
      </c>
      <c r="K859" s="4"/>
    </row>
    <row r="860" spans="2:11" x14ac:dyDescent="0.2">
      <c r="B860" s="4" t="s">
        <v>5878</v>
      </c>
      <c r="C860" s="4">
        <v>2.9</v>
      </c>
      <c r="D860" s="4" t="s">
        <v>106</v>
      </c>
      <c r="E860" s="4" t="s">
        <v>58</v>
      </c>
      <c r="F860" s="4" t="s">
        <v>5879</v>
      </c>
      <c r="G860" s="4" t="s">
        <v>239</v>
      </c>
      <c r="H860" s="4" t="s">
        <v>243</v>
      </c>
      <c r="I860" s="4" t="s">
        <v>9325</v>
      </c>
      <c r="J860" s="4" t="s">
        <v>244</v>
      </c>
      <c r="K860" s="4"/>
    </row>
    <row r="861" spans="2:11" x14ac:dyDescent="0.2">
      <c r="B861" s="4" t="s">
        <v>5880</v>
      </c>
      <c r="C861" s="4">
        <v>2.9</v>
      </c>
      <c r="D861" s="4" t="s">
        <v>106</v>
      </c>
      <c r="E861" s="4" t="s">
        <v>60</v>
      </c>
      <c r="F861" s="4" t="s">
        <v>5881</v>
      </c>
      <c r="G861" s="4" t="s">
        <v>239</v>
      </c>
      <c r="H861" s="4" t="s">
        <v>243</v>
      </c>
      <c r="I861" s="4" t="s">
        <v>9325</v>
      </c>
      <c r="J861" s="4" t="s">
        <v>244</v>
      </c>
      <c r="K861" s="4"/>
    </row>
    <row r="862" spans="2:11" x14ac:dyDescent="0.2">
      <c r="B862" s="4" t="s">
        <v>5882</v>
      </c>
      <c r="C862" s="4">
        <v>2.9</v>
      </c>
      <c r="D862" s="4" t="s">
        <v>106</v>
      </c>
      <c r="E862" s="4" t="s">
        <v>62</v>
      </c>
      <c r="F862" s="4" t="s">
        <v>5883</v>
      </c>
      <c r="G862" s="4" t="s">
        <v>239</v>
      </c>
      <c r="H862" s="4" t="s">
        <v>242</v>
      </c>
      <c r="I862" s="4" t="s">
        <v>9325</v>
      </c>
      <c r="J862" s="4"/>
      <c r="K862" s="4"/>
    </row>
    <row r="863" spans="2:11" x14ac:dyDescent="0.2">
      <c r="B863" s="4" t="s">
        <v>5884</v>
      </c>
      <c r="C863" s="4">
        <v>2.9</v>
      </c>
      <c r="D863" s="4" t="s">
        <v>106</v>
      </c>
      <c r="E863" s="4" t="s">
        <v>64</v>
      </c>
      <c r="F863" s="4" t="s">
        <v>5885</v>
      </c>
      <c r="G863" s="4" t="s">
        <v>239</v>
      </c>
      <c r="H863" s="4" t="s">
        <v>242</v>
      </c>
      <c r="I863" s="4" t="s">
        <v>9325</v>
      </c>
      <c r="J863" s="4"/>
      <c r="K863" s="4"/>
    </row>
    <row r="864" spans="2:11" x14ac:dyDescent="0.2">
      <c r="B864" s="4" t="s">
        <v>5886</v>
      </c>
      <c r="C864" s="4">
        <v>2.9</v>
      </c>
      <c r="D864" s="4" t="s">
        <v>108</v>
      </c>
      <c r="E864" s="4" t="s">
        <v>8</v>
      </c>
      <c r="F864" s="4" t="s">
        <v>5887</v>
      </c>
      <c r="G864" s="4" t="s">
        <v>781</v>
      </c>
      <c r="H864" s="4" t="s">
        <v>240</v>
      </c>
      <c r="I864" s="4" t="s">
        <v>9325</v>
      </c>
      <c r="J864" s="4"/>
      <c r="K864" s="4"/>
    </row>
    <row r="865" spans="2:11" x14ac:dyDescent="0.2">
      <c r="B865" s="4" t="s">
        <v>5888</v>
      </c>
      <c r="C865" s="4">
        <v>2.9</v>
      </c>
      <c r="D865" s="4" t="s">
        <v>108</v>
      </c>
      <c r="E865" s="4" t="s">
        <v>24</v>
      </c>
      <c r="F865" s="4" t="s">
        <v>5889</v>
      </c>
      <c r="G865" s="4" t="s">
        <v>781</v>
      </c>
      <c r="H865" s="4" t="s">
        <v>240</v>
      </c>
      <c r="I865" s="4" t="s">
        <v>9325</v>
      </c>
      <c r="J865" s="4"/>
      <c r="K865" s="4"/>
    </row>
    <row r="866" spans="2:11" x14ac:dyDescent="0.2">
      <c r="B866" s="4" t="s">
        <v>5890</v>
      </c>
      <c r="C866" s="4">
        <v>2.9</v>
      </c>
      <c r="D866" s="4" t="s">
        <v>108</v>
      </c>
      <c r="E866" s="4" t="s">
        <v>25</v>
      </c>
      <c r="F866" s="4" t="s">
        <v>5891</v>
      </c>
      <c r="G866" s="4" t="s">
        <v>781</v>
      </c>
      <c r="H866" s="4" t="s">
        <v>240</v>
      </c>
      <c r="I866" s="4" t="s">
        <v>9325</v>
      </c>
      <c r="J866" s="4"/>
      <c r="K866" s="4"/>
    </row>
    <row r="867" spans="2:11" x14ac:dyDescent="0.2">
      <c r="B867" s="4" t="s">
        <v>5892</v>
      </c>
      <c r="C867" s="4">
        <v>2.9</v>
      </c>
      <c r="D867" s="4" t="s">
        <v>108</v>
      </c>
      <c r="E867" s="4" t="s">
        <v>26</v>
      </c>
      <c r="F867" s="4" t="s">
        <v>5893</v>
      </c>
      <c r="G867" s="4" t="s">
        <v>239</v>
      </c>
      <c r="H867" s="4" t="s">
        <v>241</v>
      </c>
      <c r="I867" s="4" t="s">
        <v>9325</v>
      </c>
      <c r="J867" s="4"/>
      <c r="K867" s="4"/>
    </row>
    <row r="868" spans="2:11" x14ac:dyDescent="0.2">
      <c r="B868" s="4" t="s">
        <v>5894</v>
      </c>
      <c r="C868" s="4">
        <v>2.9</v>
      </c>
      <c r="D868" s="4" t="s">
        <v>108</v>
      </c>
      <c r="E868" s="4" t="s">
        <v>27</v>
      </c>
      <c r="F868" s="4" t="s">
        <v>5895</v>
      </c>
      <c r="G868" s="4" t="s">
        <v>239</v>
      </c>
      <c r="H868" s="4" t="s">
        <v>240</v>
      </c>
      <c r="I868" s="4" t="s">
        <v>9325</v>
      </c>
      <c r="J868" s="4"/>
      <c r="K868" s="4"/>
    </row>
    <row r="869" spans="2:11" x14ac:dyDescent="0.2">
      <c r="B869" s="4" t="s">
        <v>5896</v>
      </c>
      <c r="C869" s="4">
        <v>2.9</v>
      </c>
      <c r="D869" s="4" t="s">
        <v>108</v>
      </c>
      <c r="E869" s="4" t="s">
        <v>28</v>
      </c>
      <c r="F869" s="4" t="s">
        <v>5897</v>
      </c>
      <c r="G869" s="4" t="s">
        <v>781</v>
      </c>
      <c r="H869" s="4" t="s">
        <v>240</v>
      </c>
      <c r="I869" s="4" t="s">
        <v>9325</v>
      </c>
      <c r="J869" s="4"/>
      <c r="K869" s="4"/>
    </row>
    <row r="870" spans="2:11" x14ac:dyDescent="0.2">
      <c r="B870" s="4" t="s">
        <v>5898</v>
      </c>
      <c r="C870" s="4">
        <v>2.9</v>
      </c>
      <c r="D870" s="4" t="s">
        <v>108</v>
      </c>
      <c r="E870" s="4" t="s">
        <v>29</v>
      </c>
      <c r="F870" s="4" t="s">
        <v>5899</v>
      </c>
      <c r="G870" s="4" t="s">
        <v>781</v>
      </c>
      <c r="H870" s="4" t="s">
        <v>240</v>
      </c>
      <c r="I870" s="4" t="s">
        <v>9325</v>
      </c>
      <c r="J870" s="4"/>
      <c r="K870" s="4"/>
    </row>
    <row r="871" spans="2:11" x14ac:dyDescent="0.2">
      <c r="B871" s="4" t="s">
        <v>5900</v>
      </c>
      <c r="C871" s="4">
        <v>2.9</v>
      </c>
      <c r="D871" s="4" t="s">
        <v>108</v>
      </c>
      <c r="E871" s="4" t="s">
        <v>30</v>
      </c>
      <c r="F871" s="4" t="s">
        <v>5901</v>
      </c>
      <c r="G871" s="4" t="s">
        <v>781</v>
      </c>
      <c r="H871" s="4" t="s">
        <v>240</v>
      </c>
      <c r="I871" s="4" t="s">
        <v>9325</v>
      </c>
      <c r="J871" s="4"/>
      <c r="K871" s="4"/>
    </row>
    <row r="872" spans="2:11" x14ac:dyDescent="0.2">
      <c r="B872" s="4" t="s">
        <v>5902</v>
      </c>
      <c r="C872" s="4">
        <v>2.9</v>
      </c>
      <c r="D872" s="4" t="s">
        <v>108</v>
      </c>
      <c r="E872" s="4" t="s">
        <v>31</v>
      </c>
      <c r="F872" s="4" t="s">
        <v>5903</v>
      </c>
      <c r="G872" s="4" t="s">
        <v>239</v>
      </c>
      <c r="H872" s="4" t="s">
        <v>241</v>
      </c>
      <c r="I872" s="4" t="s">
        <v>9325</v>
      </c>
      <c r="J872" s="4"/>
      <c r="K872" s="4"/>
    </row>
    <row r="873" spans="2:11" x14ac:dyDescent="0.2">
      <c r="B873" s="4" t="s">
        <v>5904</v>
      </c>
      <c r="C873" s="4">
        <v>2.9</v>
      </c>
      <c r="D873" s="4" t="s">
        <v>108</v>
      </c>
      <c r="E873" s="4" t="s">
        <v>32</v>
      </c>
      <c r="F873" s="4" t="s">
        <v>5905</v>
      </c>
      <c r="G873" s="4" t="s">
        <v>239</v>
      </c>
      <c r="H873" s="4" t="s">
        <v>243</v>
      </c>
      <c r="I873" s="4" t="s">
        <v>9325</v>
      </c>
      <c r="J873" s="4" t="s">
        <v>244</v>
      </c>
      <c r="K873" s="4"/>
    </row>
    <row r="874" spans="2:11" x14ac:dyDescent="0.2">
      <c r="B874" s="4" t="s">
        <v>5906</v>
      </c>
      <c r="C874" s="4">
        <v>2.9</v>
      </c>
      <c r="D874" s="4" t="s">
        <v>108</v>
      </c>
      <c r="E874" s="4" t="s">
        <v>33</v>
      </c>
      <c r="F874" s="4" t="s">
        <v>5907</v>
      </c>
      <c r="G874" s="4" t="s">
        <v>239</v>
      </c>
      <c r="H874" s="4" t="s">
        <v>243</v>
      </c>
      <c r="I874" s="4" t="s">
        <v>9325</v>
      </c>
      <c r="J874" s="4" t="s">
        <v>244</v>
      </c>
      <c r="K874" s="4"/>
    </row>
    <row r="875" spans="2:11" x14ac:dyDescent="0.2">
      <c r="B875" s="4" t="s">
        <v>5908</v>
      </c>
      <c r="C875" s="4">
        <v>2.9</v>
      </c>
      <c r="D875" s="4" t="s">
        <v>108</v>
      </c>
      <c r="E875" s="4" t="s">
        <v>34</v>
      </c>
      <c r="F875" s="4" t="s">
        <v>5909</v>
      </c>
      <c r="G875" s="4" t="s">
        <v>239</v>
      </c>
      <c r="H875" s="4" t="s">
        <v>243</v>
      </c>
      <c r="I875" s="4" t="s">
        <v>9325</v>
      </c>
      <c r="J875" s="4" t="s">
        <v>244</v>
      </c>
      <c r="K875" s="4"/>
    </row>
    <row r="876" spans="2:11" x14ac:dyDescent="0.2">
      <c r="B876" s="4" t="s">
        <v>5910</v>
      </c>
      <c r="C876" s="4">
        <v>2.9</v>
      </c>
      <c r="D876" s="4" t="s">
        <v>108</v>
      </c>
      <c r="E876" s="4" t="s">
        <v>35</v>
      </c>
      <c r="F876" s="4" t="s">
        <v>5911</v>
      </c>
      <c r="G876" s="4" t="s">
        <v>239</v>
      </c>
      <c r="H876" s="4" t="s">
        <v>243</v>
      </c>
      <c r="I876" s="4" t="s">
        <v>9325</v>
      </c>
      <c r="J876" s="4" t="s">
        <v>244</v>
      </c>
      <c r="K876" s="4"/>
    </row>
    <row r="877" spans="2:11" x14ac:dyDescent="0.2">
      <c r="B877" s="4" t="s">
        <v>5912</v>
      </c>
      <c r="C877" s="4">
        <v>2.9</v>
      </c>
      <c r="D877" s="4" t="s">
        <v>108</v>
      </c>
      <c r="E877" s="4" t="s">
        <v>36</v>
      </c>
      <c r="F877" s="4" t="s">
        <v>5913</v>
      </c>
      <c r="G877" s="4" t="s">
        <v>239</v>
      </c>
      <c r="H877" s="4" t="s">
        <v>243</v>
      </c>
      <c r="I877" s="4" t="s">
        <v>9325</v>
      </c>
      <c r="J877" s="4" t="s">
        <v>244</v>
      </c>
      <c r="K877" s="4"/>
    </row>
    <row r="878" spans="2:11" x14ac:dyDescent="0.2">
      <c r="B878" s="4" t="s">
        <v>5914</v>
      </c>
      <c r="C878" s="4">
        <v>2.9</v>
      </c>
      <c r="D878" s="4" t="s">
        <v>108</v>
      </c>
      <c r="E878" s="4" t="s">
        <v>37</v>
      </c>
      <c r="F878" s="4" t="s">
        <v>5915</v>
      </c>
      <c r="G878" s="4" t="s">
        <v>239</v>
      </c>
      <c r="H878" s="4" t="s">
        <v>243</v>
      </c>
      <c r="I878" s="4" t="s">
        <v>9325</v>
      </c>
      <c r="J878" s="4" t="s">
        <v>244</v>
      </c>
      <c r="K878" s="4"/>
    </row>
    <row r="879" spans="2:11" x14ac:dyDescent="0.2">
      <c r="B879" s="4" t="s">
        <v>5916</v>
      </c>
      <c r="C879" s="4">
        <v>2.9</v>
      </c>
      <c r="D879" s="4" t="s">
        <v>108</v>
      </c>
      <c r="E879" s="4" t="s">
        <v>38</v>
      </c>
      <c r="F879" s="4" t="s">
        <v>5917</v>
      </c>
      <c r="G879" s="4" t="s">
        <v>239</v>
      </c>
      <c r="H879" s="4" t="s">
        <v>243</v>
      </c>
      <c r="I879" s="4" t="s">
        <v>9325</v>
      </c>
      <c r="J879" s="4" t="s">
        <v>244</v>
      </c>
      <c r="K879" s="4"/>
    </row>
    <row r="880" spans="2:11" x14ac:dyDescent="0.2">
      <c r="B880" s="4" t="s">
        <v>5918</v>
      </c>
      <c r="C880" s="4">
        <v>2.9</v>
      </c>
      <c r="D880" s="4" t="s">
        <v>108</v>
      </c>
      <c r="E880" s="4" t="s">
        <v>39</v>
      </c>
      <c r="F880" s="4" t="s">
        <v>5919</v>
      </c>
      <c r="G880" s="4" t="s">
        <v>239</v>
      </c>
      <c r="H880" s="4" t="s">
        <v>243</v>
      </c>
      <c r="I880" s="4" t="s">
        <v>9325</v>
      </c>
      <c r="J880" s="4" t="s">
        <v>244</v>
      </c>
      <c r="K880" s="4"/>
    </row>
    <row r="881" spans="2:11" x14ac:dyDescent="0.2">
      <c r="B881" s="4" t="s">
        <v>5920</v>
      </c>
      <c r="C881" s="4">
        <v>2.9</v>
      </c>
      <c r="D881" s="4" t="s">
        <v>108</v>
      </c>
      <c r="E881" s="4" t="s">
        <v>56</v>
      </c>
      <c r="F881" s="4" t="s">
        <v>5921</v>
      </c>
      <c r="G881" s="4" t="s">
        <v>239</v>
      </c>
      <c r="H881" s="4" t="s">
        <v>243</v>
      </c>
      <c r="I881" s="4" t="s">
        <v>9325</v>
      </c>
      <c r="J881" s="4" t="s">
        <v>244</v>
      </c>
      <c r="K881" s="4"/>
    </row>
    <row r="882" spans="2:11" x14ac:dyDescent="0.2">
      <c r="B882" s="4" t="s">
        <v>5922</v>
      </c>
      <c r="C882" s="4">
        <v>2.9</v>
      </c>
      <c r="D882" s="4" t="s">
        <v>108</v>
      </c>
      <c r="E882" s="4" t="s">
        <v>58</v>
      </c>
      <c r="F882" s="4" t="s">
        <v>5923</v>
      </c>
      <c r="G882" s="4" t="s">
        <v>239</v>
      </c>
      <c r="H882" s="4" t="s">
        <v>243</v>
      </c>
      <c r="I882" s="4" t="s">
        <v>9325</v>
      </c>
      <c r="J882" s="4" t="s">
        <v>244</v>
      </c>
      <c r="K882" s="4"/>
    </row>
    <row r="883" spans="2:11" x14ac:dyDescent="0.2">
      <c r="B883" s="4" t="s">
        <v>5924</v>
      </c>
      <c r="C883" s="4">
        <v>2.9</v>
      </c>
      <c r="D883" s="4" t="s">
        <v>108</v>
      </c>
      <c r="E883" s="4" t="s">
        <v>60</v>
      </c>
      <c r="F883" s="4" t="s">
        <v>5925</v>
      </c>
      <c r="G883" s="4" t="s">
        <v>239</v>
      </c>
      <c r="H883" s="4" t="s">
        <v>243</v>
      </c>
      <c r="I883" s="4" t="s">
        <v>9325</v>
      </c>
      <c r="J883" s="4" t="s">
        <v>244</v>
      </c>
      <c r="K883" s="4"/>
    </row>
    <row r="884" spans="2:11" x14ac:dyDescent="0.2">
      <c r="B884" s="4" t="s">
        <v>5926</v>
      </c>
      <c r="C884" s="4">
        <v>2.9</v>
      </c>
      <c r="D884" s="4" t="s">
        <v>108</v>
      </c>
      <c r="E884" s="4" t="s">
        <v>62</v>
      </c>
      <c r="F884" s="4" t="s">
        <v>5927</v>
      </c>
      <c r="G884" s="4" t="s">
        <v>239</v>
      </c>
      <c r="H884" s="4" t="s">
        <v>242</v>
      </c>
      <c r="I884" s="4" t="s">
        <v>9325</v>
      </c>
      <c r="J884" s="4"/>
      <c r="K884" s="4"/>
    </row>
    <row r="885" spans="2:11" x14ac:dyDescent="0.2">
      <c r="B885" s="4" t="s">
        <v>5928</v>
      </c>
      <c r="C885" s="4">
        <v>2.9</v>
      </c>
      <c r="D885" s="4" t="s">
        <v>108</v>
      </c>
      <c r="E885" s="4" t="s">
        <v>64</v>
      </c>
      <c r="F885" s="4" t="s">
        <v>5929</v>
      </c>
      <c r="G885" s="4" t="s">
        <v>239</v>
      </c>
      <c r="H885" s="4" t="s">
        <v>242</v>
      </c>
      <c r="I885" s="4" t="s">
        <v>9325</v>
      </c>
      <c r="J885" s="4"/>
      <c r="K885" s="4"/>
    </row>
    <row r="886" spans="2:11" x14ac:dyDescent="0.2">
      <c r="B886" s="4" t="s">
        <v>5930</v>
      </c>
      <c r="C886" s="4">
        <v>2.9</v>
      </c>
      <c r="D886" s="4" t="s">
        <v>110</v>
      </c>
      <c r="E886" s="4" t="s">
        <v>8</v>
      </c>
      <c r="F886" s="4" t="s">
        <v>5931</v>
      </c>
      <c r="G886" s="4" t="s">
        <v>781</v>
      </c>
      <c r="H886" s="4" t="s">
        <v>240</v>
      </c>
      <c r="I886" s="4" t="s">
        <v>9325</v>
      </c>
      <c r="J886" s="4"/>
      <c r="K886" s="4"/>
    </row>
    <row r="887" spans="2:11" x14ac:dyDescent="0.2">
      <c r="B887" s="4" t="s">
        <v>5932</v>
      </c>
      <c r="C887" s="4">
        <v>2.9</v>
      </c>
      <c r="D887" s="4" t="s">
        <v>110</v>
      </c>
      <c r="E887" s="4" t="s">
        <v>24</v>
      </c>
      <c r="F887" s="4" t="s">
        <v>5933</v>
      </c>
      <c r="G887" s="4" t="s">
        <v>781</v>
      </c>
      <c r="H887" s="4" t="s">
        <v>240</v>
      </c>
      <c r="I887" s="4" t="s">
        <v>9325</v>
      </c>
      <c r="J887" s="4"/>
      <c r="K887" s="4"/>
    </row>
    <row r="888" spans="2:11" x14ac:dyDescent="0.2">
      <c r="B888" s="4" t="s">
        <v>5934</v>
      </c>
      <c r="C888" s="4">
        <v>2.9</v>
      </c>
      <c r="D888" s="4" t="s">
        <v>110</v>
      </c>
      <c r="E888" s="4" t="s">
        <v>25</v>
      </c>
      <c r="F888" s="4" t="s">
        <v>5935</v>
      </c>
      <c r="G888" s="4" t="s">
        <v>781</v>
      </c>
      <c r="H888" s="4" t="s">
        <v>240</v>
      </c>
      <c r="I888" s="4" t="s">
        <v>9325</v>
      </c>
      <c r="J888" s="4"/>
      <c r="K888" s="4"/>
    </row>
    <row r="889" spans="2:11" x14ac:dyDescent="0.2">
      <c r="B889" s="4" t="s">
        <v>5936</v>
      </c>
      <c r="C889" s="4">
        <v>2.9</v>
      </c>
      <c r="D889" s="4" t="s">
        <v>110</v>
      </c>
      <c r="E889" s="4" t="s">
        <v>26</v>
      </c>
      <c r="F889" s="4" t="s">
        <v>5937</v>
      </c>
      <c r="G889" s="4" t="s">
        <v>239</v>
      </c>
      <c r="H889" s="4" t="s">
        <v>241</v>
      </c>
      <c r="I889" s="4" t="s">
        <v>9325</v>
      </c>
      <c r="J889" s="4"/>
      <c r="K889" s="4"/>
    </row>
    <row r="890" spans="2:11" x14ac:dyDescent="0.2">
      <c r="B890" s="4" t="s">
        <v>5938</v>
      </c>
      <c r="C890" s="4">
        <v>2.9</v>
      </c>
      <c r="D890" s="4" t="s">
        <v>110</v>
      </c>
      <c r="E890" s="4" t="s">
        <v>27</v>
      </c>
      <c r="F890" s="4" t="s">
        <v>5939</v>
      </c>
      <c r="G890" s="4" t="s">
        <v>239</v>
      </c>
      <c r="H890" s="4" t="s">
        <v>240</v>
      </c>
      <c r="I890" s="4" t="s">
        <v>9325</v>
      </c>
      <c r="J890" s="4"/>
      <c r="K890" s="4"/>
    </row>
    <row r="891" spans="2:11" x14ac:dyDescent="0.2">
      <c r="B891" s="4" t="s">
        <v>5940</v>
      </c>
      <c r="C891" s="4">
        <v>2.9</v>
      </c>
      <c r="D891" s="4" t="s">
        <v>110</v>
      </c>
      <c r="E891" s="4" t="s">
        <v>28</v>
      </c>
      <c r="F891" s="4" t="s">
        <v>5941</v>
      </c>
      <c r="G891" s="4" t="s">
        <v>781</v>
      </c>
      <c r="H891" s="4" t="s">
        <v>240</v>
      </c>
      <c r="I891" s="4" t="s">
        <v>9325</v>
      </c>
      <c r="J891" s="4"/>
      <c r="K891" s="4"/>
    </row>
    <row r="892" spans="2:11" x14ac:dyDescent="0.2">
      <c r="B892" s="4" t="s">
        <v>5942</v>
      </c>
      <c r="C892" s="4">
        <v>2.9</v>
      </c>
      <c r="D892" s="4" t="s">
        <v>110</v>
      </c>
      <c r="E892" s="4" t="s">
        <v>29</v>
      </c>
      <c r="F892" s="4" t="s">
        <v>5943</v>
      </c>
      <c r="G892" s="4" t="s">
        <v>781</v>
      </c>
      <c r="H892" s="4" t="s">
        <v>240</v>
      </c>
      <c r="I892" s="4" t="s">
        <v>9325</v>
      </c>
      <c r="J892" s="4"/>
      <c r="K892" s="4"/>
    </row>
    <row r="893" spans="2:11" x14ac:dyDescent="0.2">
      <c r="B893" s="4" t="s">
        <v>5944</v>
      </c>
      <c r="C893" s="4">
        <v>2.9</v>
      </c>
      <c r="D893" s="4" t="s">
        <v>110</v>
      </c>
      <c r="E893" s="4" t="s">
        <v>30</v>
      </c>
      <c r="F893" s="4" t="s">
        <v>5945</v>
      </c>
      <c r="G893" s="4" t="s">
        <v>781</v>
      </c>
      <c r="H893" s="4" t="s">
        <v>240</v>
      </c>
      <c r="I893" s="4" t="s">
        <v>9325</v>
      </c>
      <c r="J893" s="4"/>
      <c r="K893" s="4"/>
    </row>
    <row r="894" spans="2:11" x14ac:dyDescent="0.2">
      <c r="B894" s="4" t="s">
        <v>5946</v>
      </c>
      <c r="C894" s="4">
        <v>2.9</v>
      </c>
      <c r="D894" s="4" t="s">
        <v>110</v>
      </c>
      <c r="E894" s="4" t="s">
        <v>31</v>
      </c>
      <c r="F894" s="4" t="s">
        <v>5947</v>
      </c>
      <c r="G894" s="4" t="s">
        <v>239</v>
      </c>
      <c r="H894" s="4" t="s">
        <v>241</v>
      </c>
      <c r="I894" s="4" t="s">
        <v>9325</v>
      </c>
      <c r="J894" s="4"/>
      <c r="K894" s="4"/>
    </row>
    <row r="895" spans="2:11" x14ac:dyDescent="0.2">
      <c r="B895" s="4" t="s">
        <v>5948</v>
      </c>
      <c r="C895" s="4">
        <v>2.9</v>
      </c>
      <c r="D895" s="4" t="s">
        <v>110</v>
      </c>
      <c r="E895" s="4" t="s">
        <v>32</v>
      </c>
      <c r="F895" s="4" t="s">
        <v>5949</v>
      </c>
      <c r="G895" s="4" t="s">
        <v>239</v>
      </c>
      <c r="H895" s="4" t="s">
        <v>243</v>
      </c>
      <c r="I895" s="4" t="s">
        <v>9325</v>
      </c>
      <c r="J895" s="4" t="s">
        <v>244</v>
      </c>
      <c r="K895" s="4"/>
    </row>
    <row r="896" spans="2:11" x14ac:dyDescent="0.2">
      <c r="B896" s="4" t="s">
        <v>5950</v>
      </c>
      <c r="C896" s="4">
        <v>2.9</v>
      </c>
      <c r="D896" s="4" t="s">
        <v>110</v>
      </c>
      <c r="E896" s="4" t="s">
        <v>33</v>
      </c>
      <c r="F896" s="4" t="s">
        <v>5951</v>
      </c>
      <c r="G896" s="4" t="s">
        <v>239</v>
      </c>
      <c r="H896" s="4" t="s">
        <v>243</v>
      </c>
      <c r="I896" s="4" t="s">
        <v>9325</v>
      </c>
      <c r="J896" s="4" t="s">
        <v>244</v>
      </c>
      <c r="K896" s="4"/>
    </row>
    <row r="897" spans="2:11" x14ac:dyDescent="0.2">
      <c r="B897" s="4" t="s">
        <v>5952</v>
      </c>
      <c r="C897" s="4">
        <v>2.9</v>
      </c>
      <c r="D897" s="4" t="s">
        <v>110</v>
      </c>
      <c r="E897" s="4" t="s">
        <v>34</v>
      </c>
      <c r="F897" s="4" t="s">
        <v>5953</v>
      </c>
      <c r="G897" s="4" t="s">
        <v>239</v>
      </c>
      <c r="H897" s="4" t="s">
        <v>243</v>
      </c>
      <c r="I897" s="4" t="s">
        <v>9325</v>
      </c>
      <c r="J897" s="4" t="s">
        <v>244</v>
      </c>
      <c r="K897" s="4"/>
    </row>
    <row r="898" spans="2:11" x14ac:dyDescent="0.2">
      <c r="B898" s="4" t="s">
        <v>5954</v>
      </c>
      <c r="C898" s="4">
        <v>2.9</v>
      </c>
      <c r="D898" s="4" t="s">
        <v>110</v>
      </c>
      <c r="E898" s="4" t="s">
        <v>35</v>
      </c>
      <c r="F898" s="4" t="s">
        <v>5955</v>
      </c>
      <c r="G898" s="4" t="s">
        <v>239</v>
      </c>
      <c r="H898" s="4" t="s">
        <v>243</v>
      </c>
      <c r="I898" s="4" t="s">
        <v>9325</v>
      </c>
      <c r="J898" s="4" t="s">
        <v>244</v>
      </c>
      <c r="K898" s="4"/>
    </row>
    <row r="899" spans="2:11" x14ac:dyDescent="0.2">
      <c r="B899" s="4" t="s">
        <v>5956</v>
      </c>
      <c r="C899" s="4">
        <v>2.9</v>
      </c>
      <c r="D899" s="4" t="s">
        <v>110</v>
      </c>
      <c r="E899" s="4" t="s">
        <v>36</v>
      </c>
      <c r="F899" s="4" t="s">
        <v>5957</v>
      </c>
      <c r="G899" s="4" t="s">
        <v>239</v>
      </c>
      <c r="H899" s="4" t="s">
        <v>243</v>
      </c>
      <c r="I899" s="4" t="s">
        <v>9325</v>
      </c>
      <c r="J899" s="4" t="s">
        <v>244</v>
      </c>
      <c r="K899" s="4"/>
    </row>
    <row r="900" spans="2:11" x14ac:dyDescent="0.2">
      <c r="B900" s="4" t="s">
        <v>5958</v>
      </c>
      <c r="C900" s="4">
        <v>2.9</v>
      </c>
      <c r="D900" s="4" t="s">
        <v>110</v>
      </c>
      <c r="E900" s="4" t="s">
        <v>37</v>
      </c>
      <c r="F900" s="4" t="s">
        <v>5959</v>
      </c>
      <c r="G900" s="4" t="s">
        <v>239</v>
      </c>
      <c r="H900" s="4" t="s">
        <v>243</v>
      </c>
      <c r="I900" s="4" t="s">
        <v>9325</v>
      </c>
      <c r="J900" s="4" t="s">
        <v>244</v>
      </c>
      <c r="K900" s="4"/>
    </row>
    <row r="901" spans="2:11" x14ac:dyDescent="0.2">
      <c r="B901" s="4" t="s">
        <v>5960</v>
      </c>
      <c r="C901" s="4">
        <v>2.9</v>
      </c>
      <c r="D901" s="4" t="s">
        <v>110</v>
      </c>
      <c r="E901" s="4" t="s">
        <v>38</v>
      </c>
      <c r="F901" s="4" t="s">
        <v>5961</v>
      </c>
      <c r="G901" s="4" t="s">
        <v>239</v>
      </c>
      <c r="H901" s="4" t="s">
        <v>243</v>
      </c>
      <c r="I901" s="4" t="s">
        <v>9325</v>
      </c>
      <c r="J901" s="4" t="s">
        <v>244</v>
      </c>
      <c r="K901" s="4"/>
    </row>
    <row r="902" spans="2:11" x14ac:dyDescent="0.2">
      <c r="B902" s="4" t="s">
        <v>5962</v>
      </c>
      <c r="C902" s="4">
        <v>2.9</v>
      </c>
      <c r="D902" s="4" t="s">
        <v>110</v>
      </c>
      <c r="E902" s="4" t="s">
        <v>39</v>
      </c>
      <c r="F902" s="4" t="s">
        <v>5963</v>
      </c>
      <c r="G902" s="4" t="s">
        <v>239</v>
      </c>
      <c r="H902" s="4" t="s">
        <v>243</v>
      </c>
      <c r="I902" s="4" t="s">
        <v>9325</v>
      </c>
      <c r="J902" s="4" t="s">
        <v>244</v>
      </c>
      <c r="K902" s="4"/>
    </row>
    <row r="903" spans="2:11" x14ac:dyDescent="0.2">
      <c r="B903" s="4" t="s">
        <v>5964</v>
      </c>
      <c r="C903" s="4">
        <v>2.9</v>
      </c>
      <c r="D903" s="4" t="s">
        <v>110</v>
      </c>
      <c r="E903" s="4" t="s">
        <v>56</v>
      </c>
      <c r="F903" s="4" t="s">
        <v>5965</v>
      </c>
      <c r="G903" s="4" t="s">
        <v>239</v>
      </c>
      <c r="H903" s="4" t="s">
        <v>243</v>
      </c>
      <c r="I903" s="4" t="s">
        <v>9325</v>
      </c>
      <c r="J903" s="4" t="s">
        <v>244</v>
      </c>
      <c r="K903" s="4"/>
    </row>
    <row r="904" spans="2:11" x14ac:dyDescent="0.2">
      <c r="B904" s="4" t="s">
        <v>5966</v>
      </c>
      <c r="C904" s="4">
        <v>2.9</v>
      </c>
      <c r="D904" s="4" t="s">
        <v>110</v>
      </c>
      <c r="E904" s="4" t="s">
        <v>58</v>
      </c>
      <c r="F904" s="4" t="s">
        <v>5967</v>
      </c>
      <c r="G904" s="4" t="s">
        <v>239</v>
      </c>
      <c r="H904" s="4" t="s">
        <v>243</v>
      </c>
      <c r="I904" s="4" t="s">
        <v>9325</v>
      </c>
      <c r="J904" s="4" t="s">
        <v>244</v>
      </c>
      <c r="K904" s="4"/>
    </row>
    <row r="905" spans="2:11" x14ac:dyDescent="0.2">
      <c r="B905" s="4" t="s">
        <v>5968</v>
      </c>
      <c r="C905" s="4">
        <v>2.9</v>
      </c>
      <c r="D905" s="4" t="s">
        <v>110</v>
      </c>
      <c r="E905" s="4" t="s">
        <v>60</v>
      </c>
      <c r="F905" s="4" t="s">
        <v>5969</v>
      </c>
      <c r="G905" s="4" t="s">
        <v>239</v>
      </c>
      <c r="H905" s="4" t="s">
        <v>243</v>
      </c>
      <c r="I905" s="4" t="s">
        <v>9325</v>
      </c>
      <c r="J905" s="4" t="s">
        <v>244</v>
      </c>
      <c r="K905" s="4"/>
    </row>
    <row r="906" spans="2:11" x14ac:dyDescent="0.2">
      <c r="B906" s="4" t="s">
        <v>5970</v>
      </c>
      <c r="C906" s="4">
        <v>2.9</v>
      </c>
      <c r="D906" s="4" t="s">
        <v>110</v>
      </c>
      <c r="E906" s="4" t="s">
        <v>62</v>
      </c>
      <c r="F906" s="4" t="s">
        <v>5971</v>
      </c>
      <c r="G906" s="4" t="s">
        <v>239</v>
      </c>
      <c r="H906" s="4" t="s">
        <v>242</v>
      </c>
      <c r="I906" s="4" t="s">
        <v>9325</v>
      </c>
      <c r="J906" s="4"/>
      <c r="K906" s="4"/>
    </row>
    <row r="907" spans="2:11" x14ac:dyDescent="0.2">
      <c r="B907" s="4" t="s">
        <v>5972</v>
      </c>
      <c r="C907" s="4">
        <v>2.9</v>
      </c>
      <c r="D907" s="4" t="s">
        <v>110</v>
      </c>
      <c r="E907" s="4" t="s">
        <v>64</v>
      </c>
      <c r="F907" s="4" t="s">
        <v>5973</v>
      </c>
      <c r="G907" s="4" t="s">
        <v>239</v>
      </c>
      <c r="H907" s="4" t="s">
        <v>242</v>
      </c>
      <c r="I907" s="4" t="s">
        <v>9325</v>
      </c>
      <c r="J907" s="4"/>
      <c r="K907" s="4"/>
    </row>
    <row r="908" spans="2:11" x14ac:dyDescent="0.2">
      <c r="B908" s="4" t="s">
        <v>5974</v>
      </c>
      <c r="C908" s="4">
        <v>2.9</v>
      </c>
      <c r="D908" s="4" t="s">
        <v>112</v>
      </c>
      <c r="E908" s="4" t="s">
        <v>8</v>
      </c>
      <c r="F908" s="4" t="s">
        <v>5975</v>
      </c>
      <c r="G908" s="4" t="s">
        <v>781</v>
      </c>
      <c r="H908" s="4" t="s">
        <v>240</v>
      </c>
      <c r="I908" s="4" t="s">
        <v>9325</v>
      </c>
      <c r="J908" s="4"/>
      <c r="K908" s="4"/>
    </row>
    <row r="909" spans="2:11" x14ac:dyDescent="0.2">
      <c r="B909" s="4" t="s">
        <v>5976</v>
      </c>
      <c r="C909" s="4">
        <v>2.9</v>
      </c>
      <c r="D909" s="4" t="s">
        <v>112</v>
      </c>
      <c r="E909" s="4" t="s">
        <v>24</v>
      </c>
      <c r="F909" s="4" t="s">
        <v>5977</v>
      </c>
      <c r="G909" s="4" t="s">
        <v>781</v>
      </c>
      <c r="H909" s="4" t="s">
        <v>240</v>
      </c>
      <c r="I909" s="4" t="s">
        <v>9325</v>
      </c>
      <c r="J909" s="4"/>
      <c r="K909" s="4"/>
    </row>
    <row r="910" spans="2:11" x14ac:dyDescent="0.2">
      <c r="B910" s="4" t="s">
        <v>5978</v>
      </c>
      <c r="C910" s="4">
        <v>2.9</v>
      </c>
      <c r="D910" s="4" t="s">
        <v>112</v>
      </c>
      <c r="E910" s="4" t="s">
        <v>25</v>
      </c>
      <c r="F910" s="4" t="s">
        <v>5979</v>
      </c>
      <c r="G910" s="4" t="s">
        <v>781</v>
      </c>
      <c r="H910" s="4" t="s">
        <v>240</v>
      </c>
      <c r="I910" s="4" t="s">
        <v>9325</v>
      </c>
      <c r="J910" s="4"/>
      <c r="K910" s="4"/>
    </row>
    <row r="911" spans="2:11" x14ac:dyDescent="0.2">
      <c r="B911" s="4" t="s">
        <v>5980</v>
      </c>
      <c r="C911" s="4">
        <v>2.9</v>
      </c>
      <c r="D911" s="4" t="s">
        <v>112</v>
      </c>
      <c r="E911" s="4" t="s">
        <v>26</v>
      </c>
      <c r="F911" s="4" t="s">
        <v>5981</v>
      </c>
      <c r="G911" s="4" t="s">
        <v>239</v>
      </c>
      <c r="H911" s="4" t="s">
        <v>241</v>
      </c>
      <c r="I911" s="4" t="s">
        <v>9325</v>
      </c>
      <c r="J911" s="4"/>
      <c r="K911" s="4"/>
    </row>
    <row r="912" spans="2:11" x14ac:dyDescent="0.2">
      <c r="B912" s="4" t="s">
        <v>5982</v>
      </c>
      <c r="C912" s="4">
        <v>2.9</v>
      </c>
      <c r="D912" s="4" t="s">
        <v>112</v>
      </c>
      <c r="E912" s="4" t="s">
        <v>27</v>
      </c>
      <c r="F912" s="4" t="s">
        <v>5983</v>
      </c>
      <c r="G912" s="4" t="s">
        <v>239</v>
      </c>
      <c r="H912" s="4" t="s">
        <v>240</v>
      </c>
      <c r="I912" s="4" t="s">
        <v>9325</v>
      </c>
      <c r="J912" s="4"/>
      <c r="K912" s="4"/>
    </row>
    <row r="913" spans="2:11" x14ac:dyDescent="0.2">
      <c r="B913" s="4" t="s">
        <v>5984</v>
      </c>
      <c r="C913" s="4">
        <v>2.9</v>
      </c>
      <c r="D913" s="4" t="s">
        <v>112</v>
      </c>
      <c r="E913" s="4" t="s">
        <v>28</v>
      </c>
      <c r="F913" s="4" t="s">
        <v>5985</v>
      </c>
      <c r="G913" s="4" t="s">
        <v>781</v>
      </c>
      <c r="H913" s="4" t="s">
        <v>240</v>
      </c>
      <c r="I913" s="4" t="s">
        <v>9325</v>
      </c>
      <c r="J913" s="4"/>
      <c r="K913" s="4"/>
    </row>
    <row r="914" spans="2:11" x14ac:dyDescent="0.2">
      <c r="B914" s="4" t="s">
        <v>5986</v>
      </c>
      <c r="C914" s="4">
        <v>2.9</v>
      </c>
      <c r="D914" s="4" t="s">
        <v>112</v>
      </c>
      <c r="E914" s="4" t="s">
        <v>29</v>
      </c>
      <c r="F914" s="4" t="s">
        <v>5987</v>
      </c>
      <c r="G914" s="4" t="s">
        <v>781</v>
      </c>
      <c r="H914" s="4" t="s">
        <v>240</v>
      </c>
      <c r="I914" s="4" t="s">
        <v>9325</v>
      </c>
      <c r="J914" s="4"/>
      <c r="K914" s="4"/>
    </row>
    <row r="915" spans="2:11" x14ac:dyDescent="0.2">
      <c r="B915" s="4" t="s">
        <v>5988</v>
      </c>
      <c r="C915" s="4">
        <v>2.9</v>
      </c>
      <c r="D915" s="4" t="s">
        <v>112</v>
      </c>
      <c r="E915" s="4" t="s">
        <v>30</v>
      </c>
      <c r="F915" s="4" t="s">
        <v>5989</v>
      </c>
      <c r="G915" s="4" t="s">
        <v>781</v>
      </c>
      <c r="H915" s="4" t="s">
        <v>240</v>
      </c>
      <c r="I915" s="4" t="s">
        <v>9325</v>
      </c>
      <c r="J915" s="4"/>
      <c r="K915" s="4"/>
    </row>
    <row r="916" spans="2:11" x14ac:dyDescent="0.2">
      <c r="B916" s="4" t="s">
        <v>5990</v>
      </c>
      <c r="C916" s="4">
        <v>2.9</v>
      </c>
      <c r="D916" s="4" t="s">
        <v>112</v>
      </c>
      <c r="E916" s="4" t="s">
        <v>31</v>
      </c>
      <c r="F916" s="4" t="s">
        <v>5991</v>
      </c>
      <c r="G916" s="4" t="s">
        <v>239</v>
      </c>
      <c r="H916" s="4" t="s">
        <v>241</v>
      </c>
      <c r="I916" s="4" t="s">
        <v>9325</v>
      </c>
      <c r="J916" s="4"/>
      <c r="K916" s="4"/>
    </row>
    <row r="917" spans="2:11" x14ac:dyDescent="0.2">
      <c r="B917" s="4" t="s">
        <v>5992</v>
      </c>
      <c r="C917" s="4">
        <v>2.9</v>
      </c>
      <c r="D917" s="4" t="s">
        <v>112</v>
      </c>
      <c r="E917" s="4" t="s">
        <v>32</v>
      </c>
      <c r="F917" s="4" t="s">
        <v>5993</v>
      </c>
      <c r="G917" s="4" t="s">
        <v>239</v>
      </c>
      <c r="H917" s="4" t="s">
        <v>243</v>
      </c>
      <c r="I917" s="4" t="s">
        <v>9325</v>
      </c>
      <c r="J917" s="4" t="s">
        <v>244</v>
      </c>
      <c r="K917" s="4"/>
    </row>
    <row r="918" spans="2:11" x14ac:dyDescent="0.2">
      <c r="B918" s="4" t="s">
        <v>5994</v>
      </c>
      <c r="C918" s="4">
        <v>2.9</v>
      </c>
      <c r="D918" s="4" t="s">
        <v>112</v>
      </c>
      <c r="E918" s="4" t="s">
        <v>33</v>
      </c>
      <c r="F918" s="4" t="s">
        <v>5995</v>
      </c>
      <c r="G918" s="4" t="s">
        <v>239</v>
      </c>
      <c r="H918" s="4" t="s">
        <v>243</v>
      </c>
      <c r="I918" s="4" t="s">
        <v>9325</v>
      </c>
      <c r="J918" s="4" t="s">
        <v>244</v>
      </c>
      <c r="K918" s="4"/>
    </row>
    <row r="919" spans="2:11" x14ac:dyDescent="0.2">
      <c r="B919" s="4" t="s">
        <v>5996</v>
      </c>
      <c r="C919" s="4">
        <v>2.9</v>
      </c>
      <c r="D919" s="4" t="s">
        <v>112</v>
      </c>
      <c r="E919" s="4" t="s">
        <v>34</v>
      </c>
      <c r="F919" s="4" t="s">
        <v>5997</v>
      </c>
      <c r="G919" s="4" t="s">
        <v>239</v>
      </c>
      <c r="H919" s="4" t="s">
        <v>243</v>
      </c>
      <c r="I919" s="4" t="s">
        <v>9325</v>
      </c>
      <c r="J919" s="4" t="s">
        <v>244</v>
      </c>
      <c r="K919" s="4"/>
    </row>
    <row r="920" spans="2:11" x14ac:dyDescent="0.2">
      <c r="B920" s="4" t="s">
        <v>5998</v>
      </c>
      <c r="C920" s="4">
        <v>2.9</v>
      </c>
      <c r="D920" s="4" t="s">
        <v>112</v>
      </c>
      <c r="E920" s="4" t="s">
        <v>35</v>
      </c>
      <c r="F920" s="4" t="s">
        <v>5999</v>
      </c>
      <c r="G920" s="4" t="s">
        <v>239</v>
      </c>
      <c r="H920" s="4" t="s">
        <v>243</v>
      </c>
      <c r="I920" s="4" t="s">
        <v>9325</v>
      </c>
      <c r="J920" s="4" t="s">
        <v>244</v>
      </c>
      <c r="K920" s="4"/>
    </row>
    <row r="921" spans="2:11" x14ac:dyDescent="0.2">
      <c r="B921" s="4" t="s">
        <v>6000</v>
      </c>
      <c r="C921" s="4">
        <v>2.9</v>
      </c>
      <c r="D921" s="4" t="s">
        <v>112</v>
      </c>
      <c r="E921" s="4" t="s">
        <v>36</v>
      </c>
      <c r="F921" s="4" t="s">
        <v>6001</v>
      </c>
      <c r="G921" s="4" t="s">
        <v>239</v>
      </c>
      <c r="H921" s="4" t="s">
        <v>243</v>
      </c>
      <c r="I921" s="4" t="s">
        <v>9325</v>
      </c>
      <c r="J921" s="4" t="s">
        <v>244</v>
      </c>
      <c r="K921" s="4"/>
    </row>
    <row r="922" spans="2:11" x14ac:dyDescent="0.2">
      <c r="B922" s="4" t="s">
        <v>6002</v>
      </c>
      <c r="C922" s="4">
        <v>2.9</v>
      </c>
      <c r="D922" s="4" t="s">
        <v>112</v>
      </c>
      <c r="E922" s="4" t="s">
        <v>37</v>
      </c>
      <c r="F922" s="4" t="s">
        <v>6003</v>
      </c>
      <c r="G922" s="4" t="s">
        <v>239</v>
      </c>
      <c r="H922" s="4" t="s">
        <v>243</v>
      </c>
      <c r="I922" s="4" t="s">
        <v>9325</v>
      </c>
      <c r="J922" s="4" t="s">
        <v>244</v>
      </c>
      <c r="K922" s="4"/>
    </row>
    <row r="923" spans="2:11" x14ac:dyDescent="0.2">
      <c r="B923" s="4" t="s">
        <v>6004</v>
      </c>
      <c r="C923" s="4">
        <v>2.9</v>
      </c>
      <c r="D923" s="4" t="s">
        <v>112</v>
      </c>
      <c r="E923" s="4" t="s">
        <v>38</v>
      </c>
      <c r="F923" s="4" t="s">
        <v>6005</v>
      </c>
      <c r="G923" s="4" t="s">
        <v>239</v>
      </c>
      <c r="H923" s="4" t="s">
        <v>243</v>
      </c>
      <c r="I923" s="4" t="s">
        <v>9325</v>
      </c>
      <c r="J923" s="4" t="s">
        <v>244</v>
      </c>
      <c r="K923" s="4"/>
    </row>
    <row r="924" spans="2:11" x14ac:dyDescent="0.2">
      <c r="B924" s="4" t="s">
        <v>6006</v>
      </c>
      <c r="C924" s="4">
        <v>2.9</v>
      </c>
      <c r="D924" s="4" t="s">
        <v>112</v>
      </c>
      <c r="E924" s="4" t="s">
        <v>39</v>
      </c>
      <c r="F924" s="4" t="s">
        <v>6007</v>
      </c>
      <c r="G924" s="4" t="s">
        <v>239</v>
      </c>
      <c r="H924" s="4" t="s">
        <v>243</v>
      </c>
      <c r="I924" s="4" t="s">
        <v>9325</v>
      </c>
      <c r="J924" s="4" t="s">
        <v>244</v>
      </c>
      <c r="K924" s="4"/>
    </row>
    <row r="925" spans="2:11" x14ac:dyDescent="0.2">
      <c r="B925" s="4" t="s">
        <v>6008</v>
      </c>
      <c r="C925" s="4">
        <v>2.9</v>
      </c>
      <c r="D925" s="4" t="s">
        <v>112</v>
      </c>
      <c r="E925" s="4" t="s">
        <v>56</v>
      </c>
      <c r="F925" s="4" t="s">
        <v>6009</v>
      </c>
      <c r="G925" s="4" t="s">
        <v>239</v>
      </c>
      <c r="H925" s="4" t="s">
        <v>243</v>
      </c>
      <c r="I925" s="4" t="s">
        <v>9325</v>
      </c>
      <c r="J925" s="4" t="s">
        <v>244</v>
      </c>
      <c r="K925" s="4"/>
    </row>
    <row r="926" spans="2:11" x14ac:dyDescent="0.2">
      <c r="B926" s="4" t="s">
        <v>6010</v>
      </c>
      <c r="C926" s="4">
        <v>2.9</v>
      </c>
      <c r="D926" s="4" t="s">
        <v>112</v>
      </c>
      <c r="E926" s="4" t="s">
        <v>58</v>
      </c>
      <c r="F926" s="4" t="s">
        <v>6011</v>
      </c>
      <c r="G926" s="4" t="s">
        <v>239</v>
      </c>
      <c r="H926" s="4" t="s">
        <v>243</v>
      </c>
      <c r="I926" s="4" t="s">
        <v>9325</v>
      </c>
      <c r="J926" s="4" t="s">
        <v>244</v>
      </c>
      <c r="K926" s="4"/>
    </row>
    <row r="927" spans="2:11" x14ac:dyDescent="0.2">
      <c r="B927" s="4" t="s">
        <v>6012</v>
      </c>
      <c r="C927" s="4">
        <v>2.9</v>
      </c>
      <c r="D927" s="4" t="s">
        <v>112</v>
      </c>
      <c r="E927" s="4" t="s">
        <v>60</v>
      </c>
      <c r="F927" s="4" t="s">
        <v>6013</v>
      </c>
      <c r="G927" s="4" t="s">
        <v>239</v>
      </c>
      <c r="H927" s="4" t="s">
        <v>243</v>
      </c>
      <c r="I927" s="4" t="s">
        <v>9325</v>
      </c>
      <c r="J927" s="4" t="s">
        <v>244</v>
      </c>
      <c r="K927" s="4"/>
    </row>
    <row r="928" spans="2:11" x14ac:dyDescent="0.2">
      <c r="B928" s="4" t="s">
        <v>6014</v>
      </c>
      <c r="C928" s="4">
        <v>2.9</v>
      </c>
      <c r="D928" s="4" t="s">
        <v>112</v>
      </c>
      <c r="E928" s="4" t="s">
        <v>62</v>
      </c>
      <c r="F928" s="4" t="s">
        <v>6015</v>
      </c>
      <c r="G928" s="4" t="s">
        <v>239</v>
      </c>
      <c r="H928" s="4" t="s">
        <v>242</v>
      </c>
      <c r="I928" s="4" t="s">
        <v>9325</v>
      </c>
      <c r="J928" s="4"/>
      <c r="K928" s="4"/>
    </row>
    <row r="929" spans="2:11" x14ac:dyDescent="0.2">
      <c r="B929" s="4" t="s">
        <v>6016</v>
      </c>
      <c r="C929" s="4">
        <v>2.9</v>
      </c>
      <c r="D929" s="4" t="s">
        <v>112</v>
      </c>
      <c r="E929" s="4" t="s">
        <v>64</v>
      </c>
      <c r="F929" s="4" t="s">
        <v>6017</v>
      </c>
      <c r="G929" s="4" t="s">
        <v>239</v>
      </c>
      <c r="H929" s="4" t="s">
        <v>242</v>
      </c>
      <c r="I929" s="4" t="s">
        <v>9325</v>
      </c>
      <c r="J929" s="4"/>
      <c r="K929" s="4"/>
    </row>
    <row r="930" spans="2:11" x14ac:dyDescent="0.2">
      <c r="B930" s="4" t="s">
        <v>6018</v>
      </c>
      <c r="C930" s="4">
        <v>2.9</v>
      </c>
      <c r="D930" s="4" t="s">
        <v>114</v>
      </c>
      <c r="E930" s="4" t="s">
        <v>8</v>
      </c>
      <c r="F930" s="4" t="s">
        <v>6019</v>
      </c>
      <c r="G930" s="4" t="s">
        <v>781</v>
      </c>
      <c r="H930" s="4" t="s">
        <v>240</v>
      </c>
      <c r="I930" s="4" t="s">
        <v>9325</v>
      </c>
      <c r="J930" s="4"/>
      <c r="K930" s="4"/>
    </row>
    <row r="931" spans="2:11" x14ac:dyDescent="0.2">
      <c r="B931" s="4" t="s">
        <v>6020</v>
      </c>
      <c r="C931" s="4">
        <v>2.9</v>
      </c>
      <c r="D931" s="4" t="s">
        <v>114</v>
      </c>
      <c r="E931" s="4" t="s">
        <v>24</v>
      </c>
      <c r="F931" s="4" t="s">
        <v>6021</v>
      </c>
      <c r="G931" s="4" t="s">
        <v>781</v>
      </c>
      <c r="H931" s="4" t="s">
        <v>240</v>
      </c>
      <c r="I931" s="4" t="s">
        <v>9325</v>
      </c>
      <c r="J931" s="4"/>
      <c r="K931" s="4"/>
    </row>
    <row r="932" spans="2:11" x14ac:dyDescent="0.2">
      <c r="B932" s="4" t="s">
        <v>6022</v>
      </c>
      <c r="C932" s="4">
        <v>2.9</v>
      </c>
      <c r="D932" s="4" t="s">
        <v>114</v>
      </c>
      <c r="E932" s="4" t="s">
        <v>25</v>
      </c>
      <c r="F932" s="4" t="s">
        <v>6023</v>
      </c>
      <c r="G932" s="4" t="s">
        <v>781</v>
      </c>
      <c r="H932" s="4" t="s">
        <v>240</v>
      </c>
      <c r="I932" s="4" t="s">
        <v>9325</v>
      </c>
      <c r="J932" s="4"/>
      <c r="K932" s="4"/>
    </row>
    <row r="933" spans="2:11" x14ac:dyDescent="0.2">
      <c r="B933" s="4" t="s">
        <v>6024</v>
      </c>
      <c r="C933" s="4">
        <v>2.9</v>
      </c>
      <c r="D933" s="4" t="s">
        <v>114</v>
      </c>
      <c r="E933" s="4" t="s">
        <v>26</v>
      </c>
      <c r="F933" s="4" t="s">
        <v>6025</v>
      </c>
      <c r="G933" s="4" t="s">
        <v>239</v>
      </c>
      <c r="H933" s="4" t="s">
        <v>241</v>
      </c>
      <c r="I933" s="4" t="s">
        <v>9325</v>
      </c>
      <c r="J933" s="4"/>
      <c r="K933" s="4"/>
    </row>
    <row r="934" spans="2:11" x14ac:dyDescent="0.2">
      <c r="B934" s="4" t="s">
        <v>6026</v>
      </c>
      <c r="C934" s="4">
        <v>2.9</v>
      </c>
      <c r="D934" s="4" t="s">
        <v>114</v>
      </c>
      <c r="E934" s="4" t="s">
        <v>27</v>
      </c>
      <c r="F934" s="4" t="s">
        <v>6027</v>
      </c>
      <c r="G934" s="4" t="s">
        <v>239</v>
      </c>
      <c r="H934" s="4" t="s">
        <v>240</v>
      </c>
      <c r="I934" s="4" t="s">
        <v>9325</v>
      </c>
      <c r="J934" s="4"/>
      <c r="K934" s="4"/>
    </row>
    <row r="935" spans="2:11" x14ac:dyDescent="0.2">
      <c r="B935" s="4" t="s">
        <v>6028</v>
      </c>
      <c r="C935" s="4">
        <v>2.9</v>
      </c>
      <c r="D935" s="4" t="s">
        <v>114</v>
      </c>
      <c r="E935" s="4" t="s">
        <v>28</v>
      </c>
      <c r="F935" s="4" t="s">
        <v>6029</v>
      </c>
      <c r="G935" s="4" t="s">
        <v>781</v>
      </c>
      <c r="H935" s="4" t="s">
        <v>240</v>
      </c>
      <c r="I935" s="4" t="s">
        <v>9325</v>
      </c>
      <c r="J935" s="4"/>
      <c r="K935" s="4"/>
    </row>
    <row r="936" spans="2:11" x14ac:dyDescent="0.2">
      <c r="B936" s="4" t="s">
        <v>6030</v>
      </c>
      <c r="C936" s="4">
        <v>2.9</v>
      </c>
      <c r="D936" s="4" t="s">
        <v>114</v>
      </c>
      <c r="E936" s="4" t="s">
        <v>29</v>
      </c>
      <c r="F936" s="4" t="s">
        <v>6031</v>
      </c>
      <c r="G936" s="4" t="s">
        <v>781</v>
      </c>
      <c r="H936" s="4" t="s">
        <v>240</v>
      </c>
      <c r="I936" s="4" t="s">
        <v>9325</v>
      </c>
      <c r="J936" s="4"/>
      <c r="K936" s="4"/>
    </row>
    <row r="937" spans="2:11" x14ac:dyDescent="0.2">
      <c r="B937" s="4" t="s">
        <v>6032</v>
      </c>
      <c r="C937" s="4">
        <v>2.9</v>
      </c>
      <c r="D937" s="4" t="s">
        <v>114</v>
      </c>
      <c r="E937" s="4" t="s">
        <v>30</v>
      </c>
      <c r="F937" s="4" t="s">
        <v>6033</v>
      </c>
      <c r="G937" s="4" t="s">
        <v>781</v>
      </c>
      <c r="H937" s="4" t="s">
        <v>240</v>
      </c>
      <c r="I937" s="4" t="s">
        <v>9325</v>
      </c>
      <c r="J937" s="4"/>
      <c r="K937" s="4"/>
    </row>
    <row r="938" spans="2:11" x14ac:dyDescent="0.2">
      <c r="B938" s="4" t="s">
        <v>6034</v>
      </c>
      <c r="C938" s="4">
        <v>2.9</v>
      </c>
      <c r="D938" s="4" t="s">
        <v>114</v>
      </c>
      <c r="E938" s="4" t="s">
        <v>31</v>
      </c>
      <c r="F938" s="4" t="s">
        <v>6035</v>
      </c>
      <c r="G938" s="4" t="s">
        <v>239</v>
      </c>
      <c r="H938" s="4" t="s">
        <v>241</v>
      </c>
      <c r="I938" s="4" t="s">
        <v>9325</v>
      </c>
      <c r="J938" s="4"/>
      <c r="K938" s="4"/>
    </row>
    <row r="939" spans="2:11" x14ac:dyDescent="0.2">
      <c r="B939" s="4" t="s">
        <v>6036</v>
      </c>
      <c r="C939" s="4">
        <v>2.9</v>
      </c>
      <c r="D939" s="4" t="s">
        <v>114</v>
      </c>
      <c r="E939" s="4" t="s">
        <v>32</v>
      </c>
      <c r="F939" s="4" t="s">
        <v>6037</v>
      </c>
      <c r="G939" s="4" t="s">
        <v>239</v>
      </c>
      <c r="H939" s="4" t="s">
        <v>243</v>
      </c>
      <c r="I939" s="4" t="s">
        <v>9325</v>
      </c>
      <c r="J939" s="4" t="s">
        <v>244</v>
      </c>
      <c r="K939" s="4"/>
    </row>
    <row r="940" spans="2:11" x14ac:dyDescent="0.2">
      <c r="B940" s="4" t="s">
        <v>6038</v>
      </c>
      <c r="C940" s="4">
        <v>2.9</v>
      </c>
      <c r="D940" s="4" t="s">
        <v>114</v>
      </c>
      <c r="E940" s="4" t="s">
        <v>33</v>
      </c>
      <c r="F940" s="4" t="s">
        <v>6039</v>
      </c>
      <c r="G940" s="4" t="s">
        <v>239</v>
      </c>
      <c r="H940" s="4" t="s">
        <v>243</v>
      </c>
      <c r="I940" s="4" t="s">
        <v>9325</v>
      </c>
      <c r="J940" s="4" t="s">
        <v>244</v>
      </c>
      <c r="K940" s="4"/>
    </row>
    <row r="941" spans="2:11" x14ac:dyDescent="0.2">
      <c r="B941" s="4" t="s">
        <v>6040</v>
      </c>
      <c r="C941" s="4">
        <v>2.9</v>
      </c>
      <c r="D941" s="4" t="s">
        <v>114</v>
      </c>
      <c r="E941" s="4" t="s">
        <v>34</v>
      </c>
      <c r="F941" s="4" t="s">
        <v>6041</v>
      </c>
      <c r="G941" s="4" t="s">
        <v>239</v>
      </c>
      <c r="H941" s="4" t="s">
        <v>243</v>
      </c>
      <c r="I941" s="4" t="s">
        <v>9325</v>
      </c>
      <c r="J941" s="4" t="s">
        <v>244</v>
      </c>
      <c r="K941" s="4"/>
    </row>
    <row r="942" spans="2:11" x14ac:dyDescent="0.2">
      <c r="B942" s="4" t="s">
        <v>6042</v>
      </c>
      <c r="C942" s="4">
        <v>2.9</v>
      </c>
      <c r="D942" s="4" t="s">
        <v>114</v>
      </c>
      <c r="E942" s="4" t="s">
        <v>35</v>
      </c>
      <c r="F942" s="4" t="s">
        <v>6043</v>
      </c>
      <c r="G942" s="4" t="s">
        <v>239</v>
      </c>
      <c r="H942" s="4" t="s">
        <v>243</v>
      </c>
      <c r="I942" s="4" t="s">
        <v>9325</v>
      </c>
      <c r="J942" s="4" t="s">
        <v>244</v>
      </c>
      <c r="K942" s="4"/>
    </row>
    <row r="943" spans="2:11" x14ac:dyDescent="0.2">
      <c r="B943" s="4" t="s">
        <v>6044</v>
      </c>
      <c r="C943" s="4">
        <v>2.9</v>
      </c>
      <c r="D943" s="4" t="s">
        <v>114</v>
      </c>
      <c r="E943" s="4" t="s">
        <v>36</v>
      </c>
      <c r="F943" s="4" t="s">
        <v>6045</v>
      </c>
      <c r="G943" s="4" t="s">
        <v>239</v>
      </c>
      <c r="H943" s="4" t="s">
        <v>243</v>
      </c>
      <c r="I943" s="4" t="s">
        <v>9325</v>
      </c>
      <c r="J943" s="4" t="s">
        <v>244</v>
      </c>
      <c r="K943" s="4"/>
    </row>
    <row r="944" spans="2:11" x14ac:dyDescent="0.2">
      <c r="B944" s="4" t="s">
        <v>6046</v>
      </c>
      <c r="C944" s="4">
        <v>2.9</v>
      </c>
      <c r="D944" s="4" t="s">
        <v>114</v>
      </c>
      <c r="E944" s="4" t="s">
        <v>37</v>
      </c>
      <c r="F944" s="4" t="s">
        <v>6047</v>
      </c>
      <c r="G944" s="4" t="s">
        <v>239</v>
      </c>
      <c r="H944" s="4" t="s">
        <v>243</v>
      </c>
      <c r="I944" s="4" t="s">
        <v>9325</v>
      </c>
      <c r="J944" s="4" t="s">
        <v>244</v>
      </c>
      <c r="K944" s="4"/>
    </row>
    <row r="945" spans="2:11" x14ac:dyDescent="0.2">
      <c r="B945" s="4" t="s">
        <v>6048</v>
      </c>
      <c r="C945" s="4">
        <v>2.9</v>
      </c>
      <c r="D945" s="4" t="s">
        <v>114</v>
      </c>
      <c r="E945" s="4" t="s">
        <v>38</v>
      </c>
      <c r="F945" s="4" t="s">
        <v>6049</v>
      </c>
      <c r="G945" s="4" t="s">
        <v>239</v>
      </c>
      <c r="H945" s="4" t="s">
        <v>243</v>
      </c>
      <c r="I945" s="4" t="s">
        <v>9325</v>
      </c>
      <c r="J945" s="4" t="s">
        <v>244</v>
      </c>
      <c r="K945" s="4"/>
    </row>
    <row r="946" spans="2:11" x14ac:dyDescent="0.2">
      <c r="B946" s="4" t="s">
        <v>6050</v>
      </c>
      <c r="C946" s="4">
        <v>2.9</v>
      </c>
      <c r="D946" s="4" t="s">
        <v>114</v>
      </c>
      <c r="E946" s="4" t="s">
        <v>39</v>
      </c>
      <c r="F946" s="4" t="s">
        <v>6051</v>
      </c>
      <c r="G946" s="4" t="s">
        <v>239</v>
      </c>
      <c r="H946" s="4" t="s">
        <v>243</v>
      </c>
      <c r="I946" s="4" t="s">
        <v>9325</v>
      </c>
      <c r="J946" s="4" t="s">
        <v>244</v>
      </c>
      <c r="K946" s="4"/>
    </row>
    <row r="947" spans="2:11" x14ac:dyDescent="0.2">
      <c r="B947" s="4" t="s">
        <v>6052</v>
      </c>
      <c r="C947" s="4">
        <v>2.9</v>
      </c>
      <c r="D947" s="4" t="s">
        <v>114</v>
      </c>
      <c r="E947" s="4" t="s">
        <v>56</v>
      </c>
      <c r="F947" s="4" t="s">
        <v>6053</v>
      </c>
      <c r="G947" s="4" t="s">
        <v>239</v>
      </c>
      <c r="H947" s="4" t="s">
        <v>243</v>
      </c>
      <c r="I947" s="4" t="s">
        <v>9325</v>
      </c>
      <c r="J947" s="4" t="s">
        <v>244</v>
      </c>
      <c r="K947" s="4"/>
    </row>
    <row r="948" spans="2:11" x14ac:dyDescent="0.2">
      <c r="B948" s="4" t="s">
        <v>6054</v>
      </c>
      <c r="C948" s="4">
        <v>2.9</v>
      </c>
      <c r="D948" s="4" t="s">
        <v>114</v>
      </c>
      <c r="E948" s="4" t="s">
        <v>58</v>
      </c>
      <c r="F948" s="4" t="s">
        <v>6055</v>
      </c>
      <c r="G948" s="4" t="s">
        <v>239</v>
      </c>
      <c r="H948" s="4" t="s">
        <v>243</v>
      </c>
      <c r="I948" s="4" t="s">
        <v>9325</v>
      </c>
      <c r="J948" s="4" t="s">
        <v>244</v>
      </c>
      <c r="K948" s="4"/>
    </row>
    <row r="949" spans="2:11" x14ac:dyDescent="0.2">
      <c r="B949" s="4" t="s">
        <v>6056</v>
      </c>
      <c r="C949" s="4">
        <v>2.9</v>
      </c>
      <c r="D949" s="4" t="s">
        <v>114</v>
      </c>
      <c r="E949" s="4" t="s">
        <v>60</v>
      </c>
      <c r="F949" s="4" t="s">
        <v>6057</v>
      </c>
      <c r="G949" s="4" t="s">
        <v>239</v>
      </c>
      <c r="H949" s="4" t="s">
        <v>243</v>
      </c>
      <c r="I949" s="4" t="s">
        <v>9325</v>
      </c>
      <c r="J949" s="4" t="s">
        <v>244</v>
      </c>
      <c r="K949" s="4"/>
    </row>
    <row r="950" spans="2:11" x14ac:dyDescent="0.2">
      <c r="B950" s="4" t="s">
        <v>6058</v>
      </c>
      <c r="C950" s="4">
        <v>2.9</v>
      </c>
      <c r="D950" s="4" t="s">
        <v>114</v>
      </c>
      <c r="E950" s="4" t="s">
        <v>62</v>
      </c>
      <c r="F950" s="4" t="s">
        <v>6059</v>
      </c>
      <c r="G950" s="4" t="s">
        <v>239</v>
      </c>
      <c r="H950" s="4" t="s">
        <v>242</v>
      </c>
      <c r="I950" s="4" t="s">
        <v>9325</v>
      </c>
      <c r="J950" s="4"/>
      <c r="K950" s="4"/>
    </row>
    <row r="951" spans="2:11" x14ac:dyDescent="0.2">
      <c r="B951" s="4" t="s">
        <v>6060</v>
      </c>
      <c r="C951" s="4">
        <v>2.9</v>
      </c>
      <c r="D951" s="4" t="s">
        <v>114</v>
      </c>
      <c r="E951" s="4" t="s">
        <v>64</v>
      </c>
      <c r="F951" s="4" t="s">
        <v>6061</v>
      </c>
      <c r="G951" s="4" t="s">
        <v>239</v>
      </c>
      <c r="H951" s="4" t="s">
        <v>242</v>
      </c>
      <c r="I951" s="4" t="s">
        <v>9325</v>
      </c>
      <c r="J951" s="4"/>
      <c r="K951" s="4"/>
    </row>
    <row r="952" spans="2:11" x14ac:dyDescent="0.2">
      <c r="B952" s="4" t="s">
        <v>6062</v>
      </c>
      <c r="C952" s="4">
        <v>2.9</v>
      </c>
      <c r="D952" s="4" t="s">
        <v>116</v>
      </c>
      <c r="E952" s="4" t="s">
        <v>8</v>
      </c>
      <c r="F952" s="4" t="s">
        <v>6063</v>
      </c>
      <c r="G952" s="4" t="s">
        <v>781</v>
      </c>
      <c r="H952" s="4" t="s">
        <v>240</v>
      </c>
      <c r="I952" s="4" t="s">
        <v>9325</v>
      </c>
      <c r="J952" s="4"/>
      <c r="K952" s="4"/>
    </row>
    <row r="953" spans="2:11" x14ac:dyDescent="0.2">
      <c r="B953" s="4" t="s">
        <v>6064</v>
      </c>
      <c r="C953" s="4">
        <v>2.9</v>
      </c>
      <c r="D953" s="4" t="s">
        <v>116</v>
      </c>
      <c r="E953" s="4" t="s">
        <v>24</v>
      </c>
      <c r="F953" s="4" t="s">
        <v>6065</v>
      </c>
      <c r="G953" s="4" t="s">
        <v>781</v>
      </c>
      <c r="H953" s="4" t="s">
        <v>240</v>
      </c>
      <c r="I953" s="4" t="s">
        <v>9325</v>
      </c>
      <c r="J953" s="4"/>
      <c r="K953" s="4"/>
    </row>
    <row r="954" spans="2:11" x14ac:dyDescent="0.2">
      <c r="B954" s="4" t="s">
        <v>6066</v>
      </c>
      <c r="C954" s="4">
        <v>2.9</v>
      </c>
      <c r="D954" s="4" t="s">
        <v>116</v>
      </c>
      <c r="E954" s="4" t="s">
        <v>25</v>
      </c>
      <c r="F954" s="4" t="s">
        <v>6067</v>
      </c>
      <c r="G954" s="4" t="s">
        <v>781</v>
      </c>
      <c r="H954" s="4" t="s">
        <v>240</v>
      </c>
      <c r="I954" s="4" t="s">
        <v>9325</v>
      </c>
      <c r="J954" s="4"/>
      <c r="K954" s="4"/>
    </row>
    <row r="955" spans="2:11" x14ac:dyDescent="0.2">
      <c r="B955" s="4" t="s">
        <v>6068</v>
      </c>
      <c r="C955" s="4">
        <v>2.9</v>
      </c>
      <c r="D955" s="4" t="s">
        <v>116</v>
      </c>
      <c r="E955" s="4" t="s">
        <v>26</v>
      </c>
      <c r="F955" s="4" t="s">
        <v>6069</v>
      </c>
      <c r="G955" s="4" t="s">
        <v>239</v>
      </c>
      <c r="H955" s="4" t="s">
        <v>241</v>
      </c>
      <c r="I955" s="4" t="s">
        <v>9325</v>
      </c>
      <c r="J955" s="4"/>
      <c r="K955" s="4"/>
    </row>
    <row r="956" spans="2:11" x14ac:dyDescent="0.2">
      <c r="B956" s="4" t="s">
        <v>6070</v>
      </c>
      <c r="C956" s="4">
        <v>2.9</v>
      </c>
      <c r="D956" s="4" t="s">
        <v>116</v>
      </c>
      <c r="E956" s="4" t="s">
        <v>27</v>
      </c>
      <c r="F956" s="4" t="s">
        <v>6071</v>
      </c>
      <c r="G956" s="4" t="s">
        <v>239</v>
      </c>
      <c r="H956" s="4" t="s">
        <v>240</v>
      </c>
      <c r="I956" s="4" t="s">
        <v>9325</v>
      </c>
      <c r="J956" s="4"/>
      <c r="K956" s="4"/>
    </row>
    <row r="957" spans="2:11" x14ac:dyDescent="0.2">
      <c r="B957" s="4" t="s">
        <v>6072</v>
      </c>
      <c r="C957" s="4">
        <v>2.9</v>
      </c>
      <c r="D957" s="4" t="s">
        <v>116</v>
      </c>
      <c r="E957" s="4" t="s">
        <v>28</v>
      </c>
      <c r="F957" s="4" t="s">
        <v>6073</v>
      </c>
      <c r="G957" s="4" t="s">
        <v>781</v>
      </c>
      <c r="H957" s="4" t="s">
        <v>240</v>
      </c>
      <c r="I957" s="4" t="s">
        <v>9325</v>
      </c>
      <c r="J957" s="4"/>
      <c r="K957" s="4"/>
    </row>
    <row r="958" spans="2:11" x14ac:dyDescent="0.2">
      <c r="B958" s="4" t="s">
        <v>6074</v>
      </c>
      <c r="C958" s="4">
        <v>2.9</v>
      </c>
      <c r="D958" s="4" t="s">
        <v>116</v>
      </c>
      <c r="E958" s="4" t="s">
        <v>29</v>
      </c>
      <c r="F958" s="4" t="s">
        <v>6075</v>
      </c>
      <c r="G958" s="4" t="s">
        <v>781</v>
      </c>
      <c r="H958" s="4" t="s">
        <v>240</v>
      </c>
      <c r="I958" s="4" t="s">
        <v>9325</v>
      </c>
      <c r="J958" s="4"/>
      <c r="K958" s="4"/>
    </row>
    <row r="959" spans="2:11" x14ac:dyDescent="0.2">
      <c r="B959" s="4" t="s">
        <v>6076</v>
      </c>
      <c r="C959" s="4">
        <v>2.9</v>
      </c>
      <c r="D959" s="4" t="s">
        <v>116</v>
      </c>
      <c r="E959" s="4" t="s">
        <v>30</v>
      </c>
      <c r="F959" s="4" t="s">
        <v>6077</v>
      </c>
      <c r="G959" s="4" t="s">
        <v>781</v>
      </c>
      <c r="H959" s="4" t="s">
        <v>240</v>
      </c>
      <c r="I959" s="4" t="s">
        <v>9325</v>
      </c>
      <c r="J959" s="4"/>
      <c r="K959" s="4"/>
    </row>
    <row r="960" spans="2:11" x14ac:dyDescent="0.2">
      <c r="B960" s="4" t="s">
        <v>6078</v>
      </c>
      <c r="C960" s="4">
        <v>2.9</v>
      </c>
      <c r="D960" s="4" t="s">
        <v>116</v>
      </c>
      <c r="E960" s="4" t="s">
        <v>31</v>
      </c>
      <c r="F960" s="4" t="s">
        <v>6079</v>
      </c>
      <c r="G960" s="4" t="s">
        <v>239</v>
      </c>
      <c r="H960" s="4" t="s">
        <v>241</v>
      </c>
      <c r="I960" s="4" t="s">
        <v>9325</v>
      </c>
      <c r="J960" s="4"/>
      <c r="K960" s="4"/>
    </row>
    <row r="961" spans="2:11" x14ac:dyDescent="0.2">
      <c r="B961" s="4" t="s">
        <v>6080</v>
      </c>
      <c r="C961" s="4">
        <v>2.9</v>
      </c>
      <c r="D961" s="4" t="s">
        <v>116</v>
      </c>
      <c r="E961" s="4" t="s">
        <v>32</v>
      </c>
      <c r="F961" s="4" t="s">
        <v>6081</v>
      </c>
      <c r="G961" s="4" t="s">
        <v>239</v>
      </c>
      <c r="H961" s="4" t="s">
        <v>243</v>
      </c>
      <c r="I961" s="4" t="s">
        <v>9325</v>
      </c>
      <c r="J961" s="4" t="s">
        <v>244</v>
      </c>
      <c r="K961" s="4"/>
    </row>
    <row r="962" spans="2:11" x14ac:dyDescent="0.2">
      <c r="B962" s="4" t="s">
        <v>6082</v>
      </c>
      <c r="C962" s="4">
        <v>2.9</v>
      </c>
      <c r="D962" s="4" t="s">
        <v>116</v>
      </c>
      <c r="E962" s="4" t="s">
        <v>33</v>
      </c>
      <c r="F962" s="4" t="s">
        <v>6083</v>
      </c>
      <c r="G962" s="4" t="s">
        <v>239</v>
      </c>
      <c r="H962" s="4" t="s">
        <v>243</v>
      </c>
      <c r="I962" s="4" t="s">
        <v>9325</v>
      </c>
      <c r="J962" s="4" t="s">
        <v>244</v>
      </c>
      <c r="K962" s="4"/>
    </row>
    <row r="963" spans="2:11" x14ac:dyDescent="0.2">
      <c r="B963" s="4" t="s">
        <v>6084</v>
      </c>
      <c r="C963" s="4">
        <v>2.9</v>
      </c>
      <c r="D963" s="4" t="s">
        <v>116</v>
      </c>
      <c r="E963" s="4" t="s">
        <v>34</v>
      </c>
      <c r="F963" s="4" t="s">
        <v>6085</v>
      </c>
      <c r="G963" s="4" t="s">
        <v>239</v>
      </c>
      <c r="H963" s="4" t="s">
        <v>243</v>
      </c>
      <c r="I963" s="4" t="s">
        <v>9325</v>
      </c>
      <c r="J963" s="4" t="s">
        <v>244</v>
      </c>
      <c r="K963" s="4"/>
    </row>
    <row r="964" spans="2:11" x14ac:dyDescent="0.2">
      <c r="B964" s="4" t="s">
        <v>6086</v>
      </c>
      <c r="C964" s="4">
        <v>2.9</v>
      </c>
      <c r="D964" s="4" t="s">
        <v>116</v>
      </c>
      <c r="E964" s="4" t="s">
        <v>35</v>
      </c>
      <c r="F964" s="4" t="s">
        <v>6087</v>
      </c>
      <c r="G964" s="4" t="s">
        <v>239</v>
      </c>
      <c r="H964" s="4" t="s">
        <v>243</v>
      </c>
      <c r="I964" s="4" t="s">
        <v>9325</v>
      </c>
      <c r="J964" s="4" t="s">
        <v>244</v>
      </c>
      <c r="K964" s="4"/>
    </row>
    <row r="965" spans="2:11" x14ac:dyDescent="0.2">
      <c r="B965" s="4" t="s">
        <v>6088</v>
      </c>
      <c r="C965" s="4">
        <v>2.9</v>
      </c>
      <c r="D965" s="4" t="s">
        <v>116</v>
      </c>
      <c r="E965" s="4" t="s">
        <v>36</v>
      </c>
      <c r="F965" s="4" t="s">
        <v>6089</v>
      </c>
      <c r="G965" s="4" t="s">
        <v>239</v>
      </c>
      <c r="H965" s="4" t="s">
        <v>243</v>
      </c>
      <c r="I965" s="4" t="s">
        <v>9325</v>
      </c>
      <c r="J965" s="4" t="s">
        <v>244</v>
      </c>
      <c r="K965" s="4"/>
    </row>
    <row r="966" spans="2:11" x14ac:dyDescent="0.2">
      <c r="B966" s="4" t="s">
        <v>6090</v>
      </c>
      <c r="C966" s="4">
        <v>2.9</v>
      </c>
      <c r="D966" s="4" t="s">
        <v>116</v>
      </c>
      <c r="E966" s="4" t="s">
        <v>37</v>
      </c>
      <c r="F966" s="4" t="s">
        <v>6091</v>
      </c>
      <c r="G966" s="4" t="s">
        <v>239</v>
      </c>
      <c r="H966" s="4" t="s">
        <v>243</v>
      </c>
      <c r="I966" s="4" t="s">
        <v>9325</v>
      </c>
      <c r="J966" s="4" t="s">
        <v>244</v>
      </c>
      <c r="K966" s="4"/>
    </row>
    <row r="967" spans="2:11" x14ac:dyDescent="0.2">
      <c r="B967" s="4" t="s">
        <v>6092</v>
      </c>
      <c r="C967" s="4">
        <v>2.9</v>
      </c>
      <c r="D967" s="4" t="s">
        <v>116</v>
      </c>
      <c r="E967" s="4" t="s">
        <v>38</v>
      </c>
      <c r="F967" s="4" t="s">
        <v>6093</v>
      </c>
      <c r="G967" s="4" t="s">
        <v>239</v>
      </c>
      <c r="H967" s="4" t="s">
        <v>243</v>
      </c>
      <c r="I967" s="4" t="s">
        <v>9325</v>
      </c>
      <c r="J967" s="4" t="s">
        <v>244</v>
      </c>
      <c r="K967" s="4"/>
    </row>
    <row r="968" spans="2:11" x14ac:dyDescent="0.2">
      <c r="B968" s="4" t="s">
        <v>6094</v>
      </c>
      <c r="C968" s="4">
        <v>2.9</v>
      </c>
      <c r="D968" s="4" t="s">
        <v>116</v>
      </c>
      <c r="E968" s="4" t="s">
        <v>39</v>
      </c>
      <c r="F968" s="4" t="s">
        <v>6095</v>
      </c>
      <c r="G968" s="4" t="s">
        <v>239</v>
      </c>
      <c r="H968" s="4" t="s">
        <v>243</v>
      </c>
      <c r="I968" s="4" t="s">
        <v>9325</v>
      </c>
      <c r="J968" s="4" t="s">
        <v>244</v>
      </c>
      <c r="K968" s="4"/>
    </row>
    <row r="969" spans="2:11" x14ac:dyDescent="0.2">
      <c r="B969" s="4" t="s">
        <v>6096</v>
      </c>
      <c r="C969" s="4">
        <v>2.9</v>
      </c>
      <c r="D969" s="4" t="s">
        <v>116</v>
      </c>
      <c r="E969" s="4" t="s">
        <v>56</v>
      </c>
      <c r="F969" s="4" t="s">
        <v>6097</v>
      </c>
      <c r="G969" s="4" t="s">
        <v>239</v>
      </c>
      <c r="H969" s="4" t="s">
        <v>243</v>
      </c>
      <c r="I969" s="4" t="s">
        <v>9325</v>
      </c>
      <c r="J969" s="4" t="s">
        <v>244</v>
      </c>
      <c r="K969" s="4"/>
    </row>
    <row r="970" spans="2:11" x14ac:dyDescent="0.2">
      <c r="B970" s="4" t="s">
        <v>6098</v>
      </c>
      <c r="C970" s="4">
        <v>2.9</v>
      </c>
      <c r="D970" s="4" t="s">
        <v>116</v>
      </c>
      <c r="E970" s="4" t="s">
        <v>58</v>
      </c>
      <c r="F970" s="4" t="s">
        <v>6099</v>
      </c>
      <c r="G970" s="4" t="s">
        <v>239</v>
      </c>
      <c r="H970" s="4" t="s">
        <v>243</v>
      </c>
      <c r="I970" s="4" t="s">
        <v>9325</v>
      </c>
      <c r="J970" s="4" t="s">
        <v>244</v>
      </c>
      <c r="K970" s="4"/>
    </row>
    <row r="971" spans="2:11" x14ac:dyDescent="0.2">
      <c r="B971" s="4" t="s">
        <v>6100</v>
      </c>
      <c r="C971" s="4">
        <v>2.9</v>
      </c>
      <c r="D971" s="4" t="s">
        <v>116</v>
      </c>
      <c r="E971" s="4" t="s">
        <v>60</v>
      </c>
      <c r="F971" s="4" t="s">
        <v>6101</v>
      </c>
      <c r="G971" s="4" t="s">
        <v>239</v>
      </c>
      <c r="H971" s="4" t="s">
        <v>243</v>
      </c>
      <c r="I971" s="4" t="s">
        <v>9325</v>
      </c>
      <c r="J971" s="4" t="s">
        <v>244</v>
      </c>
      <c r="K971" s="4"/>
    </row>
    <row r="972" spans="2:11" x14ac:dyDescent="0.2">
      <c r="B972" s="4" t="s">
        <v>6102</v>
      </c>
      <c r="C972" s="4">
        <v>2.9</v>
      </c>
      <c r="D972" s="4" t="s">
        <v>116</v>
      </c>
      <c r="E972" s="4" t="s">
        <v>62</v>
      </c>
      <c r="F972" s="4" t="s">
        <v>6103</v>
      </c>
      <c r="G972" s="4" t="s">
        <v>239</v>
      </c>
      <c r="H972" s="4" t="s">
        <v>242</v>
      </c>
      <c r="I972" s="4" t="s">
        <v>9325</v>
      </c>
      <c r="J972" s="4"/>
      <c r="K972" s="4"/>
    </row>
    <row r="973" spans="2:11" x14ac:dyDescent="0.2">
      <c r="B973" s="4" t="s">
        <v>6104</v>
      </c>
      <c r="C973" s="4">
        <v>2.9</v>
      </c>
      <c r="D973" s="4" t="s">
        <v>116</v>
      </c>
      <c r="E973" s="4" t="s">
        <v>64</v>
      </c>
      <c r="F973" s="4" t="s">
        <v>6105</v>
      </c>
      <c r="G973" s="4" t="s">
        <v>239</v>
      </c>
      <c r="H973" s="4" t="s">
        <v>242</v>
      </c>
      <c r="I973" s="4" t="s">
        <v>9325</v>
      </c>
      <c r="J973" s="4"/>
      <c r="K973" s="4"/>
    </row>
    <row r="974" spans="2:11" x14ac:dyDescent="0.2">
      <c r="B974" s="4" t="s">
        <v>6106</v>
      </c>
      <c r="C974" s="4">
        <v>2.9</v>
      </c>
      <c r="D974" s="4" t="s">
        <v>118</v>
      </c>
      <c r="E974" s="4" t="s">
        <v>8</v>
      </c>
      <c r="F974" s="4" t="s">
        <v>6107</v>
      </c>
      <c r="G974" s="4" t="s">
        <v>781</v>
      </c>
      <c r="H974" s="4" t="s">
        <v>240</v>
      </c>
      <c r="I974" s="4" t="s">
        <v>9325</v>
      </c>
      <c r="J974" s="4"/>
      <c r="K974" s="4"/>
    </row>
    <row r="975" spans="2:11" x14ac:dyDescent="0.2">
      <c r="B975" s="4" t="s">
        <v>6108</v>
      </c>
      <c r="C975" s="4">
        <v>2.9</v>
      </c>
      <c r="D975" s="4" t="s">
        <v>118</v>
      </c>
      <c r="E975" s="4" t="s">
        <v>24</v>
      </c>
      <c r="F975" s="4" t="s">
        <v>6109</v>
      </c>
      <c r="G975" s="4" t="s">
        <v>781</v>
      </c>
      <c r="H975" s="4" t="s">
        <v>240</v>
      </c>
      <c r="I975" s="4" t="s">
        <v>9325</v>
      </c>
      <c r="J975" s="4"/>
      <c r="K975" s="4"/>
    </row>
    <row r="976" spans="2:11" x14ac:dyDescent="0.2">
      <c r="B976" s="4" t="s">
        <v>6110</v>
      </c>
      <c r="C976" s="4">
        <v>2.9</v>
      </c>
      <c r="D976" s="4" t="s">
        <v>118</v>
      </c>
      <c r="E976" s="4" t="s">
        <v>25</v>
      </c>
      <c r="F976" s="4" t="s">
        <v>6111</v>
      </c>
      <c r="G976" s="4" t="s">
        <v>781</v>
      </c>
      <c r="H976" s="4" t="s">
        <v>240</v>
      </c>
      <c r="I976" s="4" t="s">
        <v>9325</v>
      </c>
      <c r="J976" s="4"/>
      <c r="K976" s="4"/>
    </row>
    <row r="977" spans="2:11" x14ac:dyDescent="0.2">
      <c r="B977" s="4" t="s">
        <v>6112</v>
      </c>
      <c r="C977" s="4">
        <v>2.9</v>
      </c>
      <c r="D977" s="4" t="s">
        <v>118</v>
      </c>
      <c r="E977" s="4" t="s">
        <v>26</v>
      </c>
      <c r="F977" s="4" t="s">
        <v>6113</v>
      </c>
      <c r="G977" s="4" t="s">
        <v>239</v>
      </c>
      <c r="H977" s="4" t="s">
        <v>241</v>
      </c>
      <c r="I977" s="4" t="s">
        <v>9325</v>
      </c>
      <c r="J977" s="4"/>
      <c r="K977" s="4"/>
    </row>
    <row r="978" spans="2:11" x14ac:dyDescent="0.2">
      <c r="B978" s="4" t="s">
        <v>6114</v>
      </c>
      <c r="C978" s="4">
        <v>2.9</v>
      </c>
      <c r="D978" s="4" t="s">
        <v>118</v>
      </c>
      <c r="E978" s="4" t="s">
        <v>27</v>
      </c>
      <c r="F978" s="4" t="s">
        <v>6115</v>
      </c>
      <c r="G978" s="4" t="s">
        <v>239</v>
      </c>
      <c r="H978" s="4" t="s">
        <v>240</v>
      </c>
      <c r="I978" s="4" t="s">
        <v>9325</v>
      </c>
      <c r="J978" s="4"/>
      <c r="K978" s="4"/>
    </row>
    <row r="979" spans="2:11" x14ac:dyDescent="0.2">
      <c r="B979" s="4" t="s">
        <v>6116</v>
      </c>
      <c r="C979" s="4">
        <v>2.9</v>
      </c>
      <c r="D979" s="4" t="s">
        <v>118</v>
      </c>
      <c r="E979" s="4" t="s">
        <v>28</v>
      </c>
      <c r="F979" s="4" t="s">
        <v>6117</v>
      </c>
      <c r="G979" s="4" t="s">
        <v>781</v>
      </c>
      <c r="H979" s="4" t="s">
        <v>240</v>
      </c>
      <c r="I979" s="4" t="s">
        <v>9325</v>
      </c>
      <c r="J979" s="4"/>
      <c r="K979" s="4"/>
    </row>
    <row r="980" spans="2:11" x14ac:dyDescent="0.2">
      <c r="B980" s="4" t="s">
        <v>6118</v>
      </c>
      <c r="C980" s="4">
        <v>2.9</v>
      </c>
      <c r="D980" s="4" t="s">
        <v>118</v>
      </c>
      <c r="E980" s="4" t="s">
        <v>29</v>
      </c>
      <c r="F980" s="4" t="s">
        <v>6119</v>
      </c>
      <c r="G980" s="4" t="s">
        <v>781</v>
      </c>
      <c r="H980" s="4" t="s">
        <v>240</v>
      </c>
      <c r="I980" s="4" t="s">
        <v>9325</v>
      </c>
      <c r="J980" s="4"/>
      <c r="K980" s="4"/>
    </row>
    <row r="981" spans="2:11" x14ac:dyDescent="0.2">
      <c r="B981" s="4" t="s">
        <v>6120</v>
      </c>
      <c r="C981" s="4">
        <v>2.9</v>
      </c>
      <c r="D981" s="4" t="s">
        <v>118</v>
      </c>
      <c r="E981" s="4" t="s">
        <v>30</v>
      </c>
      <c r="F981" s="4" t="s">
        <v>6121</v>
      </c>
      <c r="G981" s="4" t="s">
        <v>781</v>
      </c>
      <c r="H981" s="4" t="s">
        <v>240</v>
      </c>
      <c r="I981" s="4" t="s">
        <v>9325</v>
      </c>
      <c r="J981" s="4"/>
      <c r="K981" s="4"/>
    </row>
    <row r="982" spans="2:11" x14ac:dyDescent="0.2">
      <c r="B982" s="4" t="s">
        <v>6122</v>
      </c>
      <c r="C982" s="4">
        <v>2.9</v>
      </c>
      <c r="D982" s="4" t="s">
        <v>118</v>
      </c>
      <c r="E982" s="4" t="s">
        <v>31</v>
      </c>
      <c r="F982" s="4" t="s">
        <v>6123</v>
      </c>
      <c r="G982" s="4" t="s">
        <v>239</v>
      </c>
      <c r="H982" s="4" t="s">
        <v>241</v>
      </c>
      <c r="I982" s="4" t="s">
        <v>9325</v>
      </c>
      <c r="J982" s="4"/>
      <c r="K982" s="4"/>
    </row>
    <row r="983" spans="2:11" x14ac:dyDescent="0.2">
      <c r="B983" s="4" t="s">
        <v>6124</v>
      </c>
      <c r="C983" s="4">
        <v>2.9</v>
      </c>
      <c r="D983" s="4" t="s">
        <v>118</v>
      </c>
      <c r="E983" s="4" t="s">
        <v>32</v>
      </c>
      <c r="F983" s="4" t="s">
        <v>6125</v>
      </c>
      <c r="G983" s="4" t="s">
        <v>239</v>
      </c>
      <c r="H983" s="4" t="s">
        <v>243</v>
      </c>
      <c r="I983" s="4" t="s">
        <v>9325</v>
      </c>
      <c r="J983" s="4" t="s">
        <v>244</v>
      </c>
      <c r="K983" s="4"/>
    </row>
    <row r="984" spans="2:11" x14ac:dyDescent="0.2">
      <c r="B984" s="4" t="s">
        <v>6126</v>
      </c>
      <c r="C984" s="4">
        <v>2.9</v>
      </c>
      <c r="D984" s="4" t="s">
        <v>118</v>
      </c>
      <c r="E984" s="4" t="s">
        <v>33</v>
      </c>
      <c r="F984" s="4" t="s">
        <v>6127</v>
      </c>
      <c r="G984" s="4" t="s">
        <v>239</v>
      </c>
      <c r="H984" s="4" t="s">
        <v>243</v>
      </c>
      <c r="I984" s="4" t="s">
        <v>9325</v>
      </c>
      <c r="J984" s="4" t="s">
        <v>244</v>
      </c>
      <c r="K984" s="4"/>
    </row>
    <row r="985" spans="2:11" x14ac:dyDescent="0.2">
      <c r="B985" s="4" t="s">
        <v>6128</v>
      </c>
      <c r="C985" s="4">
        <v>2.9</v>
      </c>
      <c r="D985" s="4" t="s">
        <v>118</v>
      </c>
      <c r="E985" s="4" t="s">
        <v>34</v>
      </c>
      <c r="F985" s="4" t="s">
        <v>6129</v>
      </c>
      <c r="G985" s="4" t="s">
        <v>239</v>
      </c>
      <c r="H985" s="4" t="s">
        <v>243</v>
      </c>
      <c r="I985" s="4" t="s">
        <v>9325</v>
      </c>
      <c r="J985" s="4" t="s">
        <v>244</v>
      </c>
      <c r="K985" s="4"/>
    </row>
    <row r="986" spans="2:11" x14ac:dyDescent="0.2">
      <c r="B986" s="4" t="s">
        <v>6130</v>
      </c>
      <c r="C986" s="4">
        <v>2.9</v>
      </c>
      <c r="D986" s="4" t="s">
        <v>118</v>
      </c>
      <c r="E986" s="4" t="s">
        <v>35</v>
      </c>
      <c r="F986" s="4" t="s">
        <v>6131</v>
      </c>
      <c r="G986" s="4" t="s">
        <v>239</v>
      </c>
      <c r="H986" s="4" t="s">
        <v>243</v>
      </c>
      <c r="I986" s="4" t="s">
        <v>9325</v>
      </c>
      <c r="J986" s="4" t="s">
        <v>244</v>
      </c>
      <c r="K986" s="4"/>
    </row>
    <row r="987" spans="2:11" x14ac:dyDescent="0.2">
      <c r="B987" s="4" t="s">
        <v>6132</v>
      </c>
      <c r="C987" s="4">
        <v>2.9</v>
      </c>
      <c r="D987" s="4" t="s">
        <v>118</v>
      </c>
      <c r="E987" s="4" t="s">
        <v>36</v>
      </c>
      <c r="F987" s="4" t="s">
        <v>6133</v>
      </c>
      <c r="G987" s="4" t="s">
        <v>239</v>
      </c>
      <c r="H987" s="4" t="s">
        <v>243</v>
      </c>
      <c r="I987" s="4" t="s">
        <v>9325</v>
      </c>
      <c r="J987" s="4" t="s">
        <v>244</v>
      </c>
      <c r="K987" s="4"/>
    </row>
    <row r="988" spans="2:11" x14ac:dyDescent="0.2">
      <c r="B988" s="4" t="s">
        <v>6134</v>
      </c>
      <c r="C988" s="4">
        <v>2.9</v>
      </c>
      <c r="D988" s="4" t="s">
        <v>118</v>
      </c>
      <c r="E988" s="4" t="s">
        <v>37</v>
      </c>
      <c r="F988" s="4" t="s">
        <v>6135</v>
      </c>
      <c r="G988" s="4" t="s">
        <v>239</v>
      </c>
      <c r="H988" s="4" t="s">
        <v>243</v>
      </c>
      <c r="I988" s="4" t="s">
        <v>9325</v>
      </c>
      <c r="J988" s="4" t="s">
        <v>244</v>
      </c>
      <c r="K988" s="4"/>
    </row>
    <row r="989" spans="2:11" x14ac:dyDescent="0.2">
      <c r="B989" s="4" t="s">
        <v>6136</v>
      </c>
      <c r="C989" s="4">
        <v>2.9</v>
      </c>
      <c r="D989" s="4" t="s">
        <v>118</v>
      </c>
      <c r="E989" s="4" t="s">
        <v>38</v>
      </c>
      <c r="F989" s="4" t="s">
        <v>6137</v>
      </c>
      <c r="G989" s="4" t="s">
        <v>239</v>
      </c>
      <c r="H989" s="4" t="s">
        <v>243</v>
      </c>
      <c r="I989" s="4" t="s">
        <v>9325</v>
      </c>
      <c r="J989" s="4" t="s">
        <v>244</v>
      </c>
      <c r="K989" s="4"/>
    </row>
    <row r="990" spans="2:11" x14ac:dyDescent="0.2">
      <c r="B990" s="4" t="s">
        <v>6138</v>
      </c>
      <c r="C990" s="4">
        <v>2.9</v>
      </c>
      <c r="D990" s="4" t="s">
        <v>118</v>
      </c>
      <c r="E990" s="4" t="s">
        <v>39</v>
      </c>
      <c r="F990" s="4" t="s">
        <v>6139</v>
      </c>
      <c r="G990" s="4" t="s">
        <v>239</v>
      </c>
      <c r="H990" s="4" t="s">
        <v>243</v>
      </c>
      <c r="I990" s="4" t="s">
        <v>9325</v>
      </c>
      <c r="J990" s="4" t="s">
        <v>244</v>
      </c>
      <c r="K990" s="4"/>
    </row>
    <row r="991" spans="2:11" x14ac:dyDescent="0.2">
      <c r="B991" s="4" t="s">
        <v>6140</v>
      </c>
      <c r="C991" s="4">
        <v>2.9</v>
      </c>
      <c r="D991" s="4" t="s">
        <v>118</v>
      </c>
      <c r="E991" s="4" t="s">
        <v>56</v>
      </c>
      <c r="F991" s="4" t="s">
        <v>6141</v>
      </c>
      <c r="G991" s="4" t="s">
        <v>239</v>
      </c>
      <c r="H991" s="4" t="s">
        <v>243</v>
      </c>
      <c r="I991" s="4" t="s">
        <v>9325</v>
      </c>
      <c r="J991" s="4" t="s">
        <v>244</v>
      </c>
      <c r="K991" s="4"/>
    </row>
    <row r="992" spans="2:11" x14ac:dyDescent="0.2">
      <c r="B992" s="4" t="s">
        <v>6142</v>
      </c>
      <c r="C992" s="4">
        <v>2.9</v>
      </c>
      <c r="D992" s="4" t="s">
        <v>118</v>
      </c>
      <c r="E992" s="4" t="s">
        <v>58</v>
      </c>
      <c r="F992" s="4" t="s">
        <v>6143</v>
      </c>
      <c r="G992" s="4" t="s">
        <v>239</v>
      </c>
      <c r="H992" s="4" t="s">
        <v>243</v>
      </c>
      <c r="I992" s="4" t="s">
        <v>9325</v>
      </c>
      <c r="J992" s="4" t="s">
        <v>244</v>
      </c>
      <c r="K992" s="4"/>
    </row>
    <row r="993" spans="2:11" x14ac:dyDescent="0.2">
      <c r="B993" s="4" t="s">
        <v>6144</v>
      </c>
      <c r="C993" s="4">
        <v>2.9</v>
      </c>
      <c r="D993" s="4" t="s">
        <v>118</v>
      </c>
      <c r="E993" s="4" t="s">
        <v>60</v>
      </c>
      <c r="F993" s="4" t="s">
        <v>6145</v>
      </c>
      <c r="G993" s="4" t="s">
        <v>239</v>
      </c>
      <c r="H993" s="4" t="s">
        <v>243</v>
      </c>
      <c r="I993" s="4" t="s">
        <v>9325</v>
      </c>
      <c r="J993" s="4" t="s">
        <v>244</v>
      </c>
      <c r="K993" s="4"/>
    </row>
    <row r="994" spans="2:11" x14ac:dyDescent="0.2">
      <c r="B994" s="4" t="s">
        <v>6146</v>
      </c>
      <c r="C994" s="4">
        <v>2.9</v>
      </c>
      <c r="D994" s="4" t="s">
        <v>118</v>
      </c>
      <c r="E994" s="4" t="s">
        <v>62</v>
      </c>
      <c r="F994" s="4" t="s">
        <v>6147</v>
      </c>
      <c r="G994" s="4" t="s">
        <v>239</v>
      </c>
      <c r="H994" s="4" t="s">
        <v>242</v>
      </c>
      <c r="I994" s="4" t="s">
        <v>9325</v>
      </c>
      <c r="J994" s="4"/>
      <c r="K994" s="4"/>
    </row>
    <row r="995" spans="2:11" x14ac:dyDescent="0.2">
      <c r="B995" s="4" t="s">
        <v>6148</v>
      </c>
      <c r="C995" s="4">
        <v>2.9</v>
      </c>
      <c r="D995" s="4" t="s">
        <v>118</v>
      </c>
      <c r="E995" s="4" t="s">
        <v>64</v>
      </c>
      <c r="F995" s="4" t="s">
        <v>6149</v>
      </c>
      <c r="G995" s="4" t="s">
        <v>239</v>
      </c>
      <c r="H995" s="4" t="s">
        <v>242</v>
      </c>
      <c r="I995" s="4" t="s">
        <v>9325</v>
      </c>
      <c r="J995" s="4"/>
      <c r="K995" s="4"/>
    </row>
    <row r="996" spans="2:11" x14ac:dyDescent="0.2">
      <c r="B996" s="4" t="s">
        <v>6150</v>
      </c>
      <c r="C996" s="4">
        <v>2.9</v>
      </c>
      <c r="D996" s="4" t="s">
        <v>120</v>
      </c>
      <c r="E996" s="4" t="s">
        <v>8</v>
      </c>
      <c r="F996" s="4" t="s">
        <v>6151</v>
      </c>
      <c r="G996" s="4" t="s">
        <v>781</v>
      </c>
      <c r="H996" s="4" t="s">
        <v>240</v>
      </c>
      <c r="I996" s="4" t="s">
        <v>9325</v>
      </c>
      <c r="J996" s="4"/>
      <c r="K996" s="4"/>
    </row>
    <row r="997" spans="2:11" x14ac:dyDescent="0.2">
      <c r="B997" s="4" t="s">
        <v>6152</v>
      </c>
      <c r="C997" s="4">
        <v>2.9</v>
      </c>
      <c r="D997" s="4" t="s">
        <v>120</v>
      </c>
      <c r="E997" s="4" t="s">
        <v>24</v>
      </c>
      <c r="F997" s="4" t="s">
        <v>6153</v>
      </c>
      <c r="G997" s="4" t="s">
        <v>781</v>
      </c>
      <c r="H997" s="4" t="s">
        <v>240</v>
      </c>
      <c r="I997" s="4" t="s">
        <v>9325</v>
      </c>
      <c r="J997" s="4"/>
      <c r="K997" s="4"/>
    </row>
    <row r="998" spans="2:11" x14ac:dyDescent="0.2">
      <c r="B998" s="4" t="s">
        <v>6154</v>
      </c>
      <c r="C998" s="4">
        <v>2.9</v>
      </c>
      <c r="D998" s="4" t="s">
        <v>120</v>
      </c>
      <c r="E998" s="4" t="s">
        <v>25</v>
      </c>
      <c r="F998" s="4" t="s">
        <v>6155</v>
      </c>
      <c r="G998" s="4" t="s">
        <v>781</v>
      </c>
      <c r="H998" s="4" t="s">
        <v>240</v>
      </c>
      <c r="I998" s="4" t="s">
        <v>9325</v>
      </c>
      <c r="J998" s="4"/>
      <c r="K998" s="4"/>
    </row>
    <row r="999" spans="2:11" x14ac:dyDescent="0.2">
      <c r="B999" s="4" t="s">
        <v>6156</v>
      </c>
      <c r="C999" s="4">
        <v>2.9</v>
      </c>
      <c r="D999" s="4" t="s">
        <v>120</v>
      </c>
      <c r="E999" s="4" t="s">
        <v>26</v>
      </c>
      <c r="F999" s="4" t="s">
        <v>6157</v>
      </c>
      <c r="G999" s="4" t="s">
        <v>239</v>
      </c>
      <c r="H999" s="4" t="s">
        <v>241</v>
      </c>
      <c r="I999" s="4" t="s">
        <v>9325</v>
      </c>
      <c r="J999" s="4"/>
      <c r="K999" s="4"/>
    </row>
    <row r="1000" spans="2:11" x14ac:dyDescent="0.2">
      <c r="B1000" s="4" t="s">
        <v>6158</v>
      </c>
      <c r="C1000" s="4">
        <v>2.9</v>
      </c>
      <c r="D1000" s="4" t="s">
        <v>120</v>
      </c>
      <c r="E1000" s="4" t="s">
        <v>27</v>
      </c>
      <c r="F1000" s="4" t="s">
        <v>6159</v>
      </c>
      <c r="G1000" s="4" t="s">
        <v>239</v>
      </c>
      <c r="H1000" s="4" t="s">
        <v>240</v>
      </c>
      <c r="I1000" s="4" t="s">
        <v>9325</v>
      </c>
      <c r="J1000" s="4"/>
      <c r="K1000" s="4"/>
    </row>
    <row r="1001" spans="2:11" x14ac:dyDescent="0.2">
      <c r="B1001" s="4" t="s">
        <v>6160</v>
      </c>
      <c r="C1001" s="4">
        <v>2.9</v>
      </c>
      <c r="D1001" s="4" t="s">
        <v>120</v>
      </c>
      <c r="E1001" s="4" t="s">
        <v>28</v>
      </c>
      <c r="F1001" s="4" t="s">
        <v>6161</v>
      </c>
      <c r="G1001" s="4" t="s">
        <v>781</v>
      </c>
      <c r="H1001" s="4" t="s">
        <v>240</v>
      </c>
      <c r="I1001" s="4" t="s">
        <v>9325</v>
      </c>
      <c r="J1001" s="4"/>
      <c r="K1001" s="4"/>
    </row>
    <row r="1002" spans="2:11" x14ac:dyDescent="0.2">
      <c r="B1002" s="4" t="s">
        <v>6162</v>
      </c>
      <c r="C1002" s="4">
        <v>2.9</v>
      </c>
      <c r="D1002" s="4" t="s">
        <v>120</v>
      </c>
      <c r="E1002" s="4" t="s">
        <v>29</v>
      </c>
      <c r="F1002" s="4" t="s">
        <v>6163</v>
      </c>
      <c r="G1002" s="4" t="s">
        <v>781</v>
      </c>
      <c r="H1002" s="4" t="s">
        <v>240</v>
      </c>
      <c r="I1002" s="4" t="s">
        <v>9325</v>
      </c>
      <c r="J1002" s="4"/>
      <c r="K1002" s="4"/>
    </row>
    <row r="1003" spans="2:11" x14ac:dyDescent="0.2">
      <c r="B1003" s="4" t="s">
        <v>6164</v>
      </c>
      <c r="C1003" s="4">
        <v>2.9</v>
      </c>
      <c r="D1003" s="4" t="s">
        <v>120</v>
      </c>
      <c r="E1003" s="4" t="s">
        <v>30</v>
      </c>
      <c r="F1003" s="4" t="s">
        <v>6165</v>
      </c>
      <c r="G1003" s="4" t="s">
        <v>781</v>
      </c>
      <c r="H1003" s="4" t="s">
        <v>240</v>
      </c>
      <c r="I1003" s="4" t="s">
        <v>9325</v>
      </c>
      <c r="J1003" s="4"/>
      <c r="K1003" s="4"/>
    </row>
    <row r="1004" spans="2:11" x14ac:dyDescent="0.2">
      <c r="B1004" s="4" t="s">
        <v>6166</v>
      </c>
      <c r="C1004" s="4">
        <v>2.9</v>
      </c>
      <c r="D1004" s="4" t="s">
        <v>120</v>
      </c>
      <c r="E1004" s="4" t="s">
        <v>31</v>
      </c>
      <c r="F1004" s="4" t="s">
        <v>6167</v>
      </c>
      <c r="G1004" s="4" t="s">
        <v>239</v>
      </c>
      <c r="H1004" s="4" t="s">
        <v>241</v>
      </c>
      <c r="I1004" s="4" t="s">
        <v>9325</v>
      </c>
      <c r="J1004" s="4"/>
      <c r="K1004" s="4"/>
    </row>
    <row r="1005" spans="2:11" x14ac:dyDescent="0.2">
      <c r="B1005" s="4" t="s">
        <v>6168</v>
      </c>
      <c r="C1005" s="4">
        <v>2.9</v>
      </c>
      <c r="D1005" s="4" t="s">
        <v>120</v>
      </c>
      <c r="E1005" s="4" t="s">
        <v>32</v>
      </c>
      <c r="F1005" s="4" t="s">
        <v>6169</v>
      </c>
      <c r="G1005" s="4" t="s">
        <v>239</v>
      </c>
      <c r="H1005" s="4" t="s">
        <v>243</v>
      </c>
      <c r="I1005" s="4" t="s">
        <v>9325</v>
      </c>
      <c r="J1005" s="4" t="s">
        <v>244</v>
      </c>
      <c r="K1005" s="4"/>
    </row>
    <row r="1006" spans="2:11" x14ac:dyDescent="0.2">
      <c r="B1006" s="4" t="s">
        <v>6170</v>
      </c>
      <c r="C1006" s="4">
        <v>2.9</v>
      </c>
      <c r="D1006" s="4" t="s">
        <v>120</v>
      </c>
      <c r="E1006" s="4" t="s">
        <v>33</v>
      </c>
      <c r="F1006" s="4" t="s">
        <v>6171</v>
      </c>
      <c r="G1006" s="4" t="s">
        <v>239</v>
      </c>
      <c r="H1006" s="4" t="s">
        <v>243</v>
      </c>
      <c r="I1006" s="4" t="s">
        <v>9325</v>
      </c>
      <c r="J1006" s="4" t="s">
        <v>244</v>
      </c>
      <c r="K1006" s="4"/>
    </row>
    <row r="1007" spans="2:11" x14ac:dyDescent="0.2">
      <c r="B1007" s="4" t="s">
        <v>6172</v>
      </c>
      <c r="C1007" s="4">
        <v>2.9</v>
      </c>
      <c r="D1007" s="4" t="s">
        <v>120</v>
      </c>
      <c r="E1007" s="4" t="s">
        <v>34</v>
      </c>
      <c r="F1007" s="4" t="s">
        <v>6173</v>
      </c>
      <c r="G1007" s="4" t="s">
        <v>239</v>
      </c>
      <c r="H1007" s="4" t="s">
        <v>243</v>
      </c>
      <c r="I1007" s="4" t="s">
        <v>9325</v>
      </c>
      <c r="J1007" s="4" t="s">
        <v>244</v>
      </c>
      <c r="K1007" s="4"/>
    </row>
    <row r="1008" spans="2:11" x14ac:dyDescent="0.2">
      <c r="B1008" s="4" t="s">
        <v>6174</v>
      </c>
      <c r="C1008" s="4">
        <v>2.9</v>
      </c>
      <c r="D1008" s="4" t="s">
        <v>120</v>
      </c>
      <c r="E1008" s="4" t="s">
        <v>35</v>
      </c>
      <c r="F1008" s="4" t="s">
        <v>6175</v>
      </c>
      <c r="G1008" s="4" t="s">
        <v>239</v>
      </c>
      <c r="H1008" s="4" t="s">
        <v>243</v>
      </c>
      <c r="I1008" s="4" t="s">
        <v>9325</v>
      </c>
      <c r="J1008" s="4" t="s">
        <v>244</v>
      </c>
      <c r="K1008" s="4"/>
    </row>
    <row r="1009" spans="2:11" x14ac:dyDescent="0.2">
      <c r="B1009" s="4" t="s">
        <v>6176</v>
      </c>
      <c r="C1009" s="4">
        <v>2.9</v>
      </c>
      <c r="D1009" s="4" t="s">
        <v>120</v>
      </c>
      <c r="E1009" s="4" t="s">
        <v>36</v>
      </c>
      <c r="F1009" s="4" t="s">
        <v>6177</v>
      </c>
      <c r="G1009" s="4" t="s">
        <v>239</v>
      </c>
      <c r="H1009" s="4" t="s">
        <v>243</v>
      </c>
      <c r="I1009" s="4" t="s">
        <v>9325</v>
      </c>
      <c r="J1009" s="4" t="s">
        <v>244</v>
      </c>
      <c r="K1009" s="4"/>
    </row>
    <row r="1010" spans="2:11" x14ac:dyDescent="0.2">
      <c r="B1010" s="4" t="s">
        <v>6178</v>
      </c>
      <c r="C1010" s="4">
        <v>2.9</v>
      </c>
      <c r="D1010" s="4" t="s">
        <v>120</v>
      </c>
      <c r="E1010" s="4" t="s">
        <v>37</v>
      </c>
      <c r="F1010" s="4" t="s">
        <v>6179</v>
      </c>
      <c r="G1010" s="4" t="s">
        <v>239</v>
      </c>
      <c r="H1010" s="4" t="s">
        <v>243</v>
      </c>
      <c r="I1010" s="4" t="s">
        <v>9325</v>
      </c>
      <c r="J1010" s="4" t="s">
        <v>244</v>
      </c>
      <c r="K1010" s="4"/>
    </row>
    <row r="1011" spans="2:11" x14ac:dyDescent="0.2">
      <c r="B1011" s="4" t="s">
        <v>6180</v>
      </c>
      <c r="C1011" s="4">
        <v>2.9</v>
      </c>
      <c r="D1011" s="4" t="s">
        <v>120</v>
      </c>
      <c r="E1011" s="4" t="s">
        <v>38</v>
      </c>
      <c r="F1011" s="4" t="s">
        <v>6181</v>
      </c>
      <c r="G1011" s="4" t="s">
        <v>239</v>
      </c>
      <c r="H1011" s="4" t="s">
        <v>243</v>
      </c>
      <c r="I1011" s="4" t="s">
        <v>9325</v>
      </c>
      <c r="J1011" s="4" t="s">
        <v>244</v>
      </c>
      <c r="K1011" s="4"/>
    </row>
    <row r="1012" spans="2:11" x14ac:dyDescent="0.2">
      <c r="B1012" s="4" t="s">
        <v>6182</v>
      </c>
      <c r="C1012" s="4">
        <v>2.9</v>
      </c>
      <c r="D1012" s="4" t="s">
        <v>120</v>
      </c>
      <c r="E1012" s="4" t="s">
        <v>39</v>
      </c>
      <c r="F1012" s="4" t="s">
        <v>6183</v>
      </c>
      <c r="G1012" s="4" t="s">
        <v>239</v>
      </c>
      <c r="H1012" s="4" t="s">
        <v>243</v>
      </c>
      <c r="I1012" s="4" t="s">
        <v>9325</v>
      </c>
      <c r="J1012" s="4" t="s">
        <v>244</v>
      </c>
      <c r="K1012" s="4"/>
    </row>
    <row r="1013" spans="2:11" x14ac:dyDescent="0.2">
      <c r="B1013" s="4" t="s">
        <v>6184</v>
      </c>
      <c r="C1013" s="4">
        <v>2.9</v>
      </c>
      <c r="D1013" s="4" t="s">
        <v>120</v>
      </c>
      <c r="E1013" s="4" t="s">
        <v>56</v>
      </c>
      <c r="F1013" s="4" t="s">
        <v>6185</v>
      </c>
      <c r="G1013" s="4" t="s">
        <v>239</v>
      </c>
      <c r="H1013" s="4" t="s">
        <v>243</v>
      </c>
      <c r="I1013" s="4" t="s">
        <v>9325</v>
      </c>
      <c r="J1013" s="4" t="s">
        <v>244</v>
      </c>
      <c r="K1013" s="4"/>
    </row>
    <row r="1014" spans="2:11" x14ac:dyDescent="0.2">
      <c r="B1014" s="4" t="s">
        <v>6186</v>
      </c>
      <c r="C1014" s="4">
        <v>2.9</v>
      </c>
      <c r="D1014" s="4" t="s">
        <v>120</v>
      </c>
      <c r="E1014" s="4" t="s">
        <v>58</v>
      </c>
      <c r="F1014" s="4" t="s">
        <v>6187</v>
      </c>
      <c r="G1014" s="4" t="s">
        <v>239</v>
      </c>
      <c r="H1014" s="4" t="s">
        <v>243</v>
      </c>
      <c r="I1014" s="4" t="s">
        <v>9325</v>
      </c>
      <c r="J1014" s="4" t="s">
        <v>244</v>
      </c>
      <c r="K1014" s="4"/>
    </row>
    <row r="1015" spans="2:11" x14ac:dyDescent="0.2">
      <c r="B1015" s="4" t="s">
        <v>6188</v>
      </c>
      <c r="C1015" s="4">
        <v>2.9</v>
      </c>
      <c r="D1015" s="4" t="s">
        <v>120</v>
      </c>
      <c r="E1015" s="4" t="s">
        <v>60</v>
      </c>
      <c r="F1015" s="4" t="s">
        <v>6189</v>
      </c>
      <c r="G1015" s="4" t="s">
        <v>239</v>
      </c>
      <c r="H1015" s="4" t="s">
        <v>243</v>
      </c>
      <c r="I1015" s="4" t="s">
        <v>9325</v>
      </c>
      <c r="J1015" s="4" t="s">
        <v>244</v>
      </c>
      <c r="K1015" s="4"/>
    </row>
    <row r="1016" spans="2:11" x14ac:dyDescent="0.2">
      <c r="B1016" s="4" t="s">
        <v>6190</v>
      </c>
      <c r="C1016" s="4">
        <v>2.9</v>
      </c>
      <c r="D1016" s="4" t="s">
        <v>120</v>
      </c>
      <c r="E1016" s="4" t="s">
        <v>62</v>
      </c>
      <c r="F1016" s="4" t="s">
        <v>6191</v>
      </c>
      <c r="G1016" s="4" t="s">
        <v>239</v>
      </c>
      <c r="H1016" s="4" t="s">
        <v>242</v>
      </c>
      <c r="I1016" s="4" t="s">
        <v>9325</v>
      </c>
      <c r="J1016" s="4"/>
      <c r="K1016" s="4"/>
    </row>
    <row r="1017" spans="2:11" x14ac:dyDescent="0.2">
      <c r="B1017" s="4" t="s">
        <v>6192</v>
      </c>
      <c r="C1017" s="4">
        <v>2.9</v>
      </c>
      <c r="D1017" s="4" t="s">
        <v>120</v>
      </c>
      <c r="E1017" s="4" t="s">
        <v>64</v>
      </c>
      <c r="F1017" s="4" t="s">
        <v>6193</v>
      </c>
      <c r="G1017" s="4" t="s">
        <v>239</v>
      </c>
      <c r="H1017" s="4" t="s">
        <v>242</v>
      </c>
      <c r="I1017" s="4" t="s">
        <v>9325</v>
      </c>
      <c r="J1017" s="4"/>
      <c r="K1017" s="4"/>
    </row>
    <row r="1018" spans="2:11" x14ac:dyDescent="0.2">
      <c r="B1018" s="4" t="s">
        <v>6194</v>
      </c>
      <c r="C1018" s="4">
        <v>2.9</v>
      </c>
      <c r="D1018" s="4" t="s">
        <v>122</v>
      </c>
      <c r="E1018" s="4" t="s">
        <v>8</v>
      </c>
      <c r="F1018" s="4" t="s">
        <v>6195</v>
      </c>
      <c r="G1018" s="4" t="s">
        <v>781</v>
      </c>
      <c r="H1018" s="4" t="s">
        <v>240</v>
      </c>
      <c r="I1018" s="4" t="s">
        <v>9325</v>
      </c>
      <c r="J1018" s="4"/>
      <c r="K1018" s="4"/>
    </row>
    <row r="1019" spans="2:11" x14ac:dyDescent="0.2">
      <c r="B1019" s="4" t="s">
        <v>6196</v>
      </c>
      <c r="C1019" s="4">
        <v>2.9</v>
      </c>
      <c r="D1019" s="4" t="s">
        <v>122</v>
      </c>
      <c r="E1019" s="4" t="s">
        <v>24</v>
      </c>
      <c r="F1019" s="4" t="s">
        <v>6197</v>
      </c>
      <c r="G1019" s="4" t="s">
        <v>781</v>
      </c>
      <c r="H1019" s="4" t="s">
        <v>240</v>
      </c>
      <c r="I1019" s="4" t="s">
        <v>9325</v>
      </c>
      <c r="J1019" s="4"/>
      <c r="K1019" s="4"/>
    </row>
    <row r="1020" spans="2:11" x14ac:dyDescent="0.2">
      <c r="B1020" s="4" t="s">
        <v>6198</v>
      </c>
      <c r="C1020" s="4">
        <v>2.9</v>
      </c>
      <c r="D1020" s="4" t="s">
        <v>122</v>
      </c>
      <c r="E1020" s="4" t="s">
        <v>25</v>
      </c>
      <c r="F1020" s="4" t="s">
        <v>6199</v>
      </c>
      <c r="G1020" s="4" t="s">
        <v>781</v>
      </c>
      <c r="H1020" s="4" t="s">
        <v>240</v>
      </c>
      <c r="I1020" s="4" t="s">
        <v>9325</v>
      </c>
      <c r="J1020" s="4"/>
      <c r="K1020" s="4"/>
    </row>
    <row r="1021" spans="2:11" x14ac:dyDescent="0.2">
      <c r="B1021" s="4" t="s">
        <v>6200</v>
      </c>
      <c r="C1021" s="4">
        <v>2.9</v>
      </c>
      <c r="D1021" s="4" t="s">
        <v>122</v>
      </c>
      <c r="E1021" s="4" t="s">
        <v>26</v>
      </c>
      <c r="F1021" s="4" t="s">
        <v>6201</v>
      </c>
      <c r="G1021" s="4" t="s">
        <v>239</v>
      </c>
      <c r="H1021" s="4" t="s">
        <v>241</v>
      </c>
      <c r="I1021" s="4" t="s">
        <v>9325</v>
      </c>
      <c r="J1021" s="4"/>
      <c r="K1021" s="4"/>
    </row>
    <row r="1022" spans="2:11" x14ac:dyDescent="0.2">
      <c r="B1022" s="4" t="s">
        <v>6202</v>
      </c>
      <c r="C1022" s="4">
        <v>2.9</v>
      </c>
      <c r="D1022" s="4" t="s">
        <v>122</v>
      </c>
      <c r="E1022" s="4" t="s">
        <v>27</v>
      </c>
      <c r="F1022" s="4" t="s">
        <v>6203</v>
      </c>
      <c r="G1022" s="4" t="s">
        <v>239</v>
      </c>
      <c r="H1022" s="4" t="s">
        <v>240</v>
      </c>
      <c r="I1022" s="4" t="s">
        <v>9325</v>
      </c>
      <c r="J1022" s="4"/>
      <c r="K1022" s="4"/>
    </row>
    <row r="1023" spans="2:11" x14ac:dyDescent="0.2">
      <c r="B1023" s="4" t="s">
        <v>6204</v>
      </c>
      <c r="C1023" s="4">
        <v>2.9</v>
      </c>
      <c r="D1023" s="4" t="s">
        <v>122</v>
      </c>
      <c r="E1023" s="4" t="s">
        <v>28</v>
      </c>
      <c r="F1023" s="4" t="s">
        <v>6205</v>
      </c>
      <c r="G1023" s="4" t="s">
        <v>781</v>
      </c>
      <c r="H1023" s="4" t="s">
        <v>240</v>
      </c>
      <c r="I1023" s="4" t="s">
        <v>9325</v>
      </c>
      <c r="J1023" s="4"/>
      <c r="K1023" s="4"/>
    </row>
    <row r="1024" spans="2:11" x14ac:dyDescent="0.2">
      <c r="B1024" s="4" t="s">
        <v>6206</v>
      </c>
      <c r="C1024" s="4">
        <v>2.9</v>
      </c>
      <c r="D1024" s="4" t="s">
        <v>122</v>
      </c>
      <c r="E1024" s="4" t="s">
        <v>29</v>
      </c>
      <c r="F1024" s="4" t="s">
        <v>6207</v>
      </c>
      <c r="G1024" s="4" t="s">
        <v>781</v>
      </c>
      <c r="H1024" s="4" t="s">
        <v>240</v>
      </c>
      <c r="I1024" s="4" t="s">
        <v>9325</v>
      </c>
      <c r="J1024" s="4"/>
      <c r="K1024" s="4"/>
    </row>
    <row r="1025" spans="2:11" x14ac:dyDescent="0.2">
      <c r="B1025" s="4" t="s">
        <v>6208</v>
      </c>
      <c r="C1025" s="4">
        <v>2.9</v>
      </c>
      <c r="D1025" s="4" t="s">
        <v>122</v>
      </c>
      <c r="E1025" s="4" t="s">
        <v>30</v>
      </c>
      <c r="F1025" s="4" t="s">
        <v>6209</v>
      </c>
      <c r="G1025" s="4" t="s">
        <v>781</v>
      </c>
      <c r="H1025" s="4" t="s">
        <v>240</v>
      </c>
      <c r="I1025" s="4" t="s">
        <v>9325</v>
      </c>
      <c r="J1025" s="4"/>
      <c r="K1025" s="4"/>
    </row>
    <row r="1026" spans="2:11" x14ac:dyDescent="0.2">
      <c r="B1026" s="4" t="s">
        <v>6210</v>
      </c>
      <c r="C1026" s="4">
        <v>2.9</v>
      </c>
      <c r="D1026" s="4" t="s">
        <v>122</v>
      </c>
      <c r="E1026" s="4" t="s">
        <v>31</v>
      </c>
      <c r="F1026" s="4" t="s">
        <v>6211</v>
      </c>
      <c r="G1026" s="4" t="s">
        <v>239</v>
      </c>
      <c r="H1026" s="4" t="s">
        <v>241</v>
      </c>
      <c r="I1026" s="4" t="s">
        <v>9325</v>
      </c>
      <c r="J1026" s="4"/>
      <c r="K1026" s="4"/>
    </row>
    <row r="1027" spans="2:11" x14ac:dyDescent="0.2">
      <c r="B1027" s="4" t="s">
        <v>6212</v>
      </c>
      <c r="C1027" s="4">
        <v>2.9</v>
      </c>
      <c r="D1027" s="4" t="s">
        <v>122</v>
      </c>
      <c r="E1027" s="4" t="s">
        <v>32</v>
      </c>
      <c r="F1027" s="4" t="s">
        <v>6213</v>
      </c>
      <c r="G1027" s="4" t="s">
        <v>239</v>
      </c>
      <c r="H1027" s="4" t="s">
        <v>243</v>
      </c>
      <c r="I1027" s="4" t="s">
        <v>9325</v>
      </c>
      <c r="J1027" s="4" t="s">
        <v>244</v>
      </c>
      <c r="K1027" s="4"/>
    </row>
    <row r="1028" spans="2:11" x14ac:dyDescent="0.2">
      <c r="B1028" s="4" t="s">
        <v>6214</v>
      </c>
      <c r="C1028" s="4">
        <v>2.9</v>
      </c>
      <c r="D1028" s="4" t="s">
        <v>122</v>
      </c>
      <c r="E1028" s="4" t="s">
        <v>33</v>
      </c>
      <c r="F1028" s="4" t="s">
        <v>6215</v>
      </c>
      <c r="G1028" s="4" t="s">
        <v>239</v>
      </c>
      <c r="H1028" s="4" t="s">
        <v>243</v>
      </c>
      <c r="I1028" s="4" t="s">
        <v>9325</v>
      </c>
      <c r="J1028" s="4" t="s">
        <v>244</v>
      </c>
      <c r="K1028" s="4"/>
    </row>
    <row r="1029" spans="2:11" x14ac:dyDescent="0.2">
      <c r="B1029" s="4" t="s">
        <v>6216</v>
      </c>
      <c r="C1029" s="4">
        <v>2.9</v>
      </c>
      <c r="D1029" s="4" t="s">
        <v>122</v>
      </c>
      <c r="E1029" s="4" t="s">
        <v>34</v>
      </c>
      <c r="F1029" s="4" t="s">
        <v>6217</v>
      </c>
      <c r="G1029" s="4" t="s">
        <v>239</v>
      </c>
      <c r="H1029" s="4" t="s">
        <v>243</v>
      </c>
      <c r="I1029" s="4" t="s">
        <v>9325</v>
      </c>
      <c r="J1029" s="4" t="s">
        <v>244</v>
      </c>
      <c r="K1029" s="4"/>
    </row>
    <row r="1030" spans="2:11" x14ac:dyDescent="0.2">
      <c r="B1030" s="4" t="s">
        <v>6218</v>
      </c>
      <c r="C1030" s="4">
        <v>2.9</v>
      </c>
      <c r="D1030" s="4" t="s">
        <v>122</v>
      </c>
      <c r="E1030" s="4" t="s">
        <v>35</v>
      </c>
      <c r="F1030" s="4" t="s">
        <v>6219</v>
      </c>
      <c r="G1030" s="4" t="s">
        <v>239</v>
      </c>
      <c r="H1030" s="4" t="s">
        <v>243</v>
      </c>
      <c r="I1030" s="4" t="s">
        <v>9325</v>
      </c>
      <c r="J1030" s="4" t="s">
        <v>244</v>
      </c>
      <c r="K1030" s="4"/>
    </row>
    <row r="1031" spans="2:11" x14ac:dyDescent="0.2">
      <c r="B1031" s="4" t="s">
        <v>6220</v>
      </c>
      <c r="C1031" s="4">
        <v>2.9</v>
      </c>
      <c r="D1031" s="4" t="s">
        <v>122</v>
      </c>
      <c r="E1031" s="4" t="s">
        <v>36</v>
      </c>
      <c r="F1031" s="4" t="s">
        <v>6221</v>
      </c>
      <c r="G1031" s="4" t="s">
        <v>239</v>
      </c>
      <c r="H1031" s="4" t="s">
        <v>243</v>
      </c>
      <c r="I1031" s="4" t="s">
        <v>9325</v>
      </c>
      <c r="J1031" s="4" t="s">
        <v>244</v>
      </c>
      <c r="K1031" s="4"/>
    </row>
    <row r="1032" spans="2:11" x14ac:dyDescent="0.2">
      <c r="B1032" s="4" t="s">
        <v>6222</v>
      </c>
      <c r="C1032" s="4">
        <v>2.9</v>
      </c>
      <c r="D1032" s="4" t="s">
        <v>122</v>
      </c>
      <c r="E1032" s="4" t="s">
        <v>37</v>
      </c>
      <c r="F1032" s="4" t="s">
        <v>6223</v>
      </c>
      <c r="G1032" s="4" t="s">
        <v>239</v>
      </c>
      <c r="H1032" s="4" t="s">
        <v>243</v>
      </c>
      <c r="I1032" s="4" t="s">
        <v>9325</v>
      </c>
      <c r="J1032" s="4" t="s">
        <v>244</v>
      </c>
      <c r="K1032" s="4"/>
    </row>
    <row r="1033" spans="2:11" x14ac:dyDescent="0.2">
      <c r="B1033" s="4" t="s">
        <v>6224</v>
      </c>
      <c r="C1033" s="4">
        <v>2.9</v>
      </c>
      <c r="D1033" s="4" t="s">
        <v>122</v>
      </c>
      <c r="E1033" s="4" t="s">
        <v>38</v>
      </c>
      <c r="F1033" s="4" t="s">
        <v>6225</v>
      </c>
      <c r="G1033" s="4" t="s">
        <v>239</v>
      </c>
      <c r="H1033" s="4" t="s">
        <v>243</v>
      </c>
      <c r="I1033" s="4" t="s">
        <v>9325</v>
      </c>
      <c r="J1033" s="4" t="s">
        <v>244</v>
      </c>
      <c r="K1033" s="4"/>
    </row>
    <row r="1034" spans="2:11" x14ac:dyDescent="0.2">
      <c r="B1034" s="4" t="s">
        <v>6226</v>
      </c>
      <c r="C1034" s="4">
        <v>2.9</v>
      </c>
      <c r="D1034" s="4" t="s">
        <v>122</v>
      </c>
      <c r="E1034" s="4" t="s">
        <v>39</v>
      </c>
      <c r="F1034" s="4" t="s">
        <v>6227</v>
      </c>
      <c r="G1034" s="4" t="s">
        <v>239</v>
      </c>
      <c r="H1034" s="4" t="s">
        <v>243</v>
      </c>
      <c r="I1034" s="4" t="s">
        <v>9325</v>
      </c>
      <c r="J1034" s="4" t="s">
        <v>244</v>
      </c>
      <c r="K1034" s="4"/>
    </row>
    <row r="1035" spans="2:11" x14ac:dyDescent="0.2">
      <c r="B1035" s="4" t="s">
        <v>6228</v>
      </c>
      <c r="C1035" s="4">
        <v>2.9</v>
      </c>
      <c r="D1035" s="4" t="s">
        <v>122</v>
      </c>
      <c r="E1035" s="4" t="s">
        <v>56</v>
      </c>
      <c r="F1035" s="4" t="s">
        <v>6229</v>
      </c>
      <c r="G1035" s="4" t="s">
        <v>239</v>
      </c>
      <c r="H1035" s="4" t="s">
        <v>243</v>
      </c>
      <c r="I1035" s="4" t="s">
        <v>9325</v>
      </c>
      <c r="J1035" s="4" t="s">
        <v>244</v>
      </c>
      <c r="K1035" s="4"/>
    </row>
    <row r="1036" spans="2:11" x14ac:dyDescent="0.2">
      <c r="B1036" s="4" t="s">
        <v>6230</v>
      </c>
      <c r="C1036" s="4">
        <v>2.9</v>
      </c>
      <c r="D1036" s="4" t="s">
        <v>122</v>
      </c>
      <c r="E1036" s="4" t="s">
        <v>58</v>
      </c>
      <c r="F1036" s="4" t="s">
        <v>6231</v>
      </c>
      <c r="G1036" s="4" t="s">
        <v>239</v>
      </c>
      <c r="H1036" s="4" t="s">
        <v>243</v>
      </c>
      <c r="I1036" s="4" t="s">
        <v>9325</v>
      </c>
      <c r="J1036" s="4" t="s">
        <v>244</v>
      </c>
      <c r="K1036" s="4"/>
    </row>
    <row r="1037" spans="2:11" x14ac:dyDescent="0.2">
      <c r="B1037" s="4" t="s">
        <v>6232</v>
      </c>
      <c r="C1037" s="4">
        <v>2.9</v>
      </c>
      <c r="D1037" s="4" t="s">
        <v>122</v>
      </c>
      <c r="E1037" s="4" t="s">
        <v>60</v>
      </c>
      <c r="F1037" s="4" t="s">
        <v>6233</v>
      </c>
      <c r="G1037" s="4" t="s">
        <v>239</v>
      </c>
      <c r="H1037" s="4" t="s">
        <v>243</v>
      </c>
      <c r="I1037" s="4" t="s">
        <v>9325</v>
      </c>
      <c r="J1037" s="4" t="s">
        <v>244</v>
      </c>
      <c r="K1037" s="4"/>
    </row>
    <row r="1038" spans="2:11" x14ac:dyDescent="0.2">
      <c r="B1038" s="4" t="s">
        <v>6234</v>
      </c>
      <c r="C1038" s="4">
        <v>2.9</v>
      </c>
      <c r="D1038" s="4" t="s">
        <v>122</v>
      </c>
      <c r="E1038" s="4" t="s">
        <v>62</v>
      </c>
      <c r="F1038" s="4" t="s">
        <v>6235</v>
      </c>
      <c r="G1038" s="4" t="s">
        <v>239</v>
      </c>
      <c r="H1038" s="4" t="s">
        <v>242</v>
      </c>
      <c r="I1038" s="4" t="s">
        <v>9325</v>
      </c>
      <c r="J1038" s="4"/>
      <c r="K1038" s="4"/>
    </row>
    <row r="1039" spans="2:11" x14ac:dyDescent="0.2">
      <c r="B1039" s="4" t="s">
        <v>6236</v>
      </c>
      <c r="C1039" s="4">
        <v>2.9</v>
      </c>
      <c r="D1039" s="4" t="s">
        <v>122</v>
      </c>
      <c r="E1039" s="4" t="s">
        <v>64</v>
      </c>
      <c r="F1039" s="4" t="s">
        <v>6237</v>
      </c>
      <c r="G1039" s="4" t="s">
        <v>239</v>
      </c>
      <c r="H1039" s="4" t="s">
        <v>242</v>
      </c>
      <c r="I1039" s="4" t="s">
        <v>9325</v>
      </c>
      <c r="J1039" s="4"/>
      <c r="K1039" s="4"/>
    </row>
    <row r="1040" spans="2:11" x14ac:dyDescent="0.2">
      <c r="B1040" s="4" t="s">
        <v>6238</v>
      </c>
      <c r="C1040" s="4">
        <v>2.9</v>
      </c>
      <c r="D1040" s="4" t="s">
        <v>124</v>
      </c>
      <c r="E1040" s="4" t="s">
        <v>8</v>
      </c>
      <c r="F1040" s="4" t="s">
        <v>6239</v>
      </c>
      <c r="G1040" s="4" t="s">
        <v>781</v>
      </c>
      <c r="H1040" s="4" t="s">
        <v>240</v>
      </c>
      <c r="I1040" s="4" t="s">
        <v>9325</v>
      </c>
      <c r="J1040" s="4"/>
      <c r="K1040" s="4"/>
    </row>
    <row r="1041" spans="2:11" x14ac:dyDescent="0.2">
      <c r="B1041" s="4" t="s">
        <v>6240</v>
      </c>
      <c r="C1041" s="4">
        <v>2.9</v>
      </c>
      <c r="D1041" s="4" t="s">
        <v>124</v>
      </c>
      <c r="E1041" s="4" t="s">
        <v>24</v>
      </c>
      <c r="F1041" s="4" t="s">
        <v>6241</v>
      </c>
      <c r="G1041" s="4" t="s">
        <v>781</v>
      </c>
      <c r="H1041" s="4" t="s">
        <v>240</v>
      </c>
      <c r="I1041" s="4" t="s">
        <v>9325</v>
      </c>
      <c r="J1041" s="4"/>
      <c r="K1041" s="4"/>
    </row>
    <row r="1042" spans="2:11" x14ac:dyDescent="0.2">
      <c r="B1042" s="4" t="s">
        <v>6242</v>
      </c>
      <c r="C1042" s="4">
        <v>2.9</v>
      </c>
      <c r="D1042" s="4" t="s">
        <v>124</v>
      </c>
      <c r="E1042" s="4" t="s">
        <v>25</v>
      </c>
      <c r="F1042" s="4" t="s">
        <v>6243</v>
      </c>
      <c r="G1042" s="4" t="s">
        <v>781</v>
      </c>
      <c r="H1042" s="4" t="s">
        <v>240</v>
      </c>
      <c r="I1042" s="4" t="s">
        <v>9325</v>
      </c>
      <c r="J1042" s="4"/>
      <c r="K1042" s="4"/>
    </row>
    <row r="1043" spans="2:11" x14ac:dyDescent="0.2">
      <c r="B1043" s="4" t="s">
        <v>6244</v>
      </c>
      <c r="C1043" s="4">
        <v>2.9</v>
      </c>
      <c r="D1043" s="4" t="s">
        <v>124</v>
      </c>
      <c r="E1043" s="4" t="s">
        <v>26</v>
      </c>
      <c r="F1043" s="4" t="s">
        <v>6245</v>
      </c>
      <c r="G1043" s="4" t="s">
        <v>239</v>
      </c>
      <c r="H1043" s="4" t="s">
        <v>241</v>
      </c>
      <c r="I1043" s="4" t="s">
        <v>9325</v>
      </c>
      <c r="J1043" s="4"/>
      <c r="K1043" s="4"/>
    </row>
    <row r="1044" spans="2:11" x14ac:dyDescent="0.2">
      <c r="B1044" s="4" t="s">
        <v>6246</v>
      </c>
      <c r="C1044" s="4">
        <v>2.9</v>
      </c>
      <c r="D1044" s="4" t="s">
        <v>124</v>
      </c>
      <c r="E1044" s="4" t="s">
        <v>27</v>
      </c>
      <c r="F1044" s="4" t="s">
        <v>6247</v>
      </c>
      <c r="G1044" s="4" t="s">
        <v>239</v>
      </c>
      <c r="H1044" s="4" t="s">
        <v>240</v>
      </c>
      <c r="I1044" s="4" t="s">
        <v>9325</v>
      </c>
      <c r="J1044" s="4"/>
      <c r="K1044" s="4"/>
    </row>
    <row r="1045" spans="2:11" x14ac:dyDescent="0.2">
      <c r="B1045" s="4" t="s">
        <v>6248</v>
      </c>
      <c r="C1045" s="4">
        <v>2.9</v>
      </c>
      <c r="D1045" s="4" t="s">
        <v>124</v>
      </c>
      <c r="E1045" s="4" t="s">
        <v>28</v>
      </c>
      <c r="F1045" s="4" t="s">
        <v>6249</v>
      </c>
      <c r="G1045" s="4" t="s">
        <v>781</v>
      </c>
      <c r="H1045" s="4" t="s">
        <v>240</v>
      </c>
      <c r="I1045" s="4" t="s">
        <v>9325</v>
      </c>
      <c r="J1045" s="4"/>
      <c r="K1045" s="4"/>
    </row>
    <row r="1046" spans="2:11" x14ac:dyDescent="0.2">
      <c r="B1046" s="4" t="s">
        <v>6250</v>
      </c>
      <c r="C1046" s="4">
        <v>2.9</v>
      </c>
      <c r="D1046" s="4" t="s">
        <v>124</v>
      </c>
      <c r="E1046" s="4" t="s">
        <v>29</v>
      </c>
      <c r="F1046" s="4" t="s">
        <v>6251</v>
      </c>
      <c r="G1046" s="4" t="s">
        <v>781</v>
      </c>
      <c r="H1046" s="4" t="s">
        <v>240</v>
      </c>
      <c r="I1046" s="4" t="s">
        <v>9325</v>
      </c>
      <c r="J1046" s="4"/>
      <c r="K1046" s="4"/>
    </row>
    <row r="1047" spans="2:11" x14ac:dyDescent="0.2">
      <c r="B1047" s="4" t="s">
        <v>6252</v>
      </c>
      <c r="C1047" s="4">
        <v>2.9</v>
      </c>
      <c r="D1047" s="4" t="s">
        <v>124</v>
      </c>
      <c r="E1047" s="4" t="s">
        <v>30</v>
      </c>
      <c r="F1047" s="4" t="s">
        <v>6253</v>
      </c>
      <c r="G1047" s="4" t="s">
        <v>781</v>
      </c>
      <c r="H1047" s="4" t="s">
        <v>240</v>
      </c>
      <c r="I1047" s="4" t="s">
        <v>9325</v>
      </c>
      <c r="J1047" s="4"/>
      <c r="K1047" s="4"/>
    </row>
    <row r="1048" spans="2:11" x14ac:dyDescent="0.2">
      <c r="B1048" s="4" t="s">
        <v>6254</v>
      </c>
      <c r="C1048" s="4">
        <v>2.9</v>
      </c>
      <c r="D1048" s="4" t="s">
        <v>124</v>
      </c>
      <c r="E1048" s="4" t="s">
        <v>31</v>
      </c>
      <c r="F1048" s="4" t="s">
        <v>6255</v>
      </c>
      <c r="G1048" s="4" t="s">
        <v>239</v>
      </c>
      <c r="H1048" s="4" t="s">
        <v>241</v>
      </c>
      <c r="I1048" s="4" t="s">
        <v>9325</v>
      </c>
      <c r="J1048" s="4"/>
      <c r="K1048" s="4"/>
    </row>
    <row r="1049" spans="2:11" x14ac:dyDescent="0.2">
      <c r="B1049" s="4" t="s">
        <v>6256</v>
      </c>
      <c r="C1049" s="4">
        <v>2.9</v>
      </c>
      <c r="D1049" s="4" t="s">
        <v>124</v>
      </c>
      <c r="E1049" s="4" t="s">
        <v>32</v>
      </c>
      <c r="F1049" s="4" t="s">
        <v>6257</v>
      </c>
      <c r="G1049" s="4" t="s">
        <v>239</v>
      </c>
      <c r="H1049" s="4" t="s">
        <v>243</v>
      </c>
      <c r="I1049" s="4" t="s">
        <v>9325</v>
      </c>
      <c r="J1049" s="4" t="s">
        <v>244</v>
      </c>
      <c r="K1049" s="4"/>
    </row>
    <row r="1050" spans="2:11" x14ac:dyDescent="0.2">
      <c r="B1050" s="4" t="s">
        <v>6258</v>
      </c>
      <c r="C1050" s="4">
        <v>2.9</v>
      </c>
      <c r="D1050" s="4" t="s">
        <v>124</v>
      </c>
      <c r="E1050" s="4" t="s">
        <v>33</v>
      </c>
      <c r="F1050" s="4" t="s">
        <v>6259</v>
      </c>
      <c r="G1050" s="4" t="s">
        <v>239</v>
      </c>
      <c r="H1050" s="4" t="s">
        <v>243</v>
      </c>
      <c r="I1050" s="4" t="s">
        <v>9325</v>
      </c>
      <c r="J1050" s="4" t="s">
        <v>244</v>
      </c>
      <c r="K1050" s="4"/>
    </row>
    <row r="1051" spans="2:11" x14ac:dyDescent="0.2">
      <c r="B1051" s="4" t="s">
        <v>6260</v>
      </c>
      <c r="C1051" s="4">
        <v>2.9</v>
      </c>
      <c r="D1051" s="4" t="s">
        <v>124</v>
      </c>
      <c r="E1051" s="4" t="s">
        <v>34</v>
      </c>
      <c r="F1051" s="4" t="s">
        <v>6261</v>
      </c>
      <c r="G1051" s="4" t="s">
        <v>239</v>
      </c>
      <c r="H1051" s="4" t="s">
        <v>243</v>
      </c>
      <c r="I1051" s="4" t="s">
        <v>9325</v>
      </c>
      <c r="J1051" s="4" t="s">
        <v>244</v>
      </c>
      <c r="K1051" s="4"/>
    </row>
    <row r="1052" spans="2:11" x14ac:dyDescent="0.2">
      <c r="B1052" s="4" t="s">
        <v>6262</v>
      </c>
      <c r="C1052" s="4">
        <v>2.9</v>
      </c>
      <c r="D1052" s="4" t="s">
        <v>124</v>
      </c>
      <c r="E1052" s="4" t="s">
        <v>35</v>
      </c>
      <c r="F1052" s="4" t="s">
        <v>6263</v>
      </c>
      <c r="G1052" s="4" t="s">
        <v>239</v>
      </c>
      <c r="H1052" s="4" t="s">
        <v>243</v>
      </c>
      <c r="I1052" s="4" t="s">
        <v>9325</v>
      </c>
      <c r="J1052" s="4" t="s">
        <v>244</v>
      </c>
      <c r="K1052" s="4"/>
    </row>
    <row r="1053" spans="2:11" x14ac:dyDescent="0.2">
      <c r="B1053" s="4" t="s">
        <v>6264</v>
      </c>
      <c r="C1053" s="4">
        <v>2.9</v>
      </c>
      <c r="D1053" s="4" t="s">
        <v>124</v>
      </c>
      <c r="E1053" s="4" t="s">
        <v>36</v>
      </c>
      <c r="F1053" s="4" t="s">
        <v>6265</v>
      </c>
      <c r="G1053" s="4" t="s">
        <v>239</v>
      </c>
      <c r="H1053" s="4" t="s">
        <v>243</v>
      </c>
      <c r="I1053" s="4" t="s">
        <v>9325</v>
      </c>
      <c r="J1053" s="4" t="s">
        <v>244</v>
      </c>
      <c r="K1053" s="4"/>
    </row>
    <row r="1054" spans="2:11" x14ac:dyDescent="0.2">
      <c r="B1054" s="4" t="s">
        <v>6266</v>
      </c>
      <c r="C1054" s="4">
        <v>2.9</v>
      </c>
      <c r="D1054" s="4" t="s">
        <v>124</v>
      </c>
      <c r="E1054" s="4" t="s">
        <v>37</v>
      </c>
      <c r="F1054" s="4" t="s">
        <v>6267</v>
      </c>
      <c r="G1054" s="4" t="s">
        <v>239</v>
      </c>
      <c r="H1054" s="4" t="s">
        <v>243</v>
      </c>
      <c r="I1054" s="4" t="s">
        <v>9325</v>
      </c>
      <c r="J1054" s="4" t="s">
        <v>244</v>
      </c>
      <c r="K1054" s="4"/>
    </row>
    <row r="1055" spans="2:11" x14ac:dyDescent="0.2">
      <c r="B1055" s="4" t="s">
        <v>6268</v>
      </c>
      <c r="C1055" s="4">
        <v>2.9</v>
      </c>
      <c r="D1055" s="4" t="s">
        <v>124</v>
      </c>
      <c r="E1055" s="4" t="s">
        <v>38</v>
      </c>
      <c r="F1055" s="4" t="s">
        <v>6269</v>
      </c>
      <c r="G1055" s="4" t="s">
        <v>239</v>
      </c>
      <c r="H1055" s="4" t="s">
        <v>243</v>
      </c>
      <c r="I1055" s="4" t="s">
        <v>9325</v>
      </c>
      <c r="J1055" s="4" t="s">
        <v>244</v>
      </c>
      <c r="K1055" s="4"/>
    </row>
    <row r="1056" spans="2:11" x14ac:dyDescent="0.2">
      <c r="B1056" s="4" t="s">
        <v>6270</v>
      </c>
      <c r="C1056" s="4">
        <v>2.9</v>
      </c>
      <c r="D1056" s="4" t="s">
        <v>124</v>
      </c>
      <c r="E1056" s="4" t="s">
        <v>39</v>
      </c>
      <c r="F1056" s="4" t="s">
        <v>6271</v>
      </c>
      <c r="G1056" s="4" t="s">
        <v>239</v>
      </c>
      <c r="H1056" s="4" t="s">
        <v>243</v>
      </c>
      <c r="I1056" s="4" t="s">
        <v>9325</v>
      </c>
      <c r="J1056" s="4" t="s">
        <v>244</v>
      </c>
      <c r="K1056" s="4"/>
    </row>
    <row r="1057" spans="2:11" x14ac:dyDescent="0.2">
      <c r="B1057" s="4" t="s">
        <v>6272</v>
      </c>
      <c r="C1057" s="4">
        <v>2.9</v>
      </c>
      <c r="D1057" s="4" t="s">
        <v>124</v>
      </c>
      <c r="E1057" s="4" t="s">
        <v>56</v>
      </c>
      <c r="F1057" s="4" t="s">
        <v>6273</v>
      </c>
      <c r="G1057" s="4" t="s">
        <v>239</v>
      </c>
      <c r="H1057" s="4" t="s">
        <v>243</v>
      </c>
      <c r="I1057" s="4" t="s">
        <v>9325</v>
      </c>
      <c r="J1057" s="4" t="s">
        <v>244</v>
      </c>
      <c r="K1057" s="4"/>
    </row>
    <row r="1058" spans="2:11" x14ac:dyDescent="0.2">
      <c r="B1058" s="4" t="s">
        <v>6274</v>
      </c>
      <c r="C1058" s="4">
        <v>2.9</v>
      </c>
      <c r="D1058" s="4" t="s">
        <v>124</v>
      </c>
      <c r="E1058" s="4" t="s">
        <v>58</v>
      </c>
      <c r="F1058" s="4" t="s">
        <v>6275</v>
      </c>
      <c r="G1058" s="4" t="s">
        <v>239</v>
      </c>
      <c r="H1058" s="4" t="s">
        <v>243</v>
      </c>
      <c r="I1058" s="4" t="s">
        <v>9325</v>
      </c>
      <c r="J1058" s="4" t="s">
        <v>244</v>
      </c>
      <c r="K1058" s="4"/>
    </row>
    <row r="1059" spans="2:11" x14ac:dyDescent="0.2">
      <c r="B1059" s="4" t="s">
        <v>6276</v>
      </c>
      <c r="C1059" s="4">
        <v>2.9</v>
      </c>
      <c r="D1059" s="4" t="s">
        <v>124</v>
      </c>
      <c r="E1059" s="4" t="s">
        <v>60</v>
      </c>
      <c r="F1059" s="4" t="s">
        <v>6277</v>
      </c>
      <c r="G1059" s="4" t="s">
        <v>239</v>
      </c>
      <c r="H1059" s="4" t="s">
        <v>243</v>
      </c>
      <c r="I1059" s="4" t="s">
        <v>9325</v>
      </c>
      <c r="J1059" s="4" t="s">
        <v>244</v>
      </c>
      <c r="K1059" s="4"/>
    </row>
    <row r="1060" spans="2:11" x14ac:dyDescent="0.2">
      <c r="B1060" s="4" t="s">
        <v>6278</v>
      </c>
      <c r="C1060" s="4">
        <v>2.9</v>
      </c>
      <c r="D1060" s="4" t="s">
        <v>124</v>
      </c>
      <c r="E1060" s="4" t="s">
        <v>62</v>
      </c>
      <c r="F1060" s="4" t="s">
        <v>6279</v>
      </c>
      <c r="G1060" s="4" t="s">
        <v>239</v>
      </c>
      <c r="H1060" s="4" t="s">
        <v>242</v>
      </c>
      <c r="I1060" s="4" t="s">
        <v>9325</v>
      </c>
      <c r="J1060" s="4"/>
      <c r="K1060" s="4"/>
    </row>
    <row r="1061" spans="2:11" x14ac:dyDescent="0.2">
      <c r="B1061" s="4" t="s">
        <v>6280</v>
      </c>
      <c r="C1061" s="4">
        <v>2.9</v>
      </c>
      <c r="D1061" s="4" t="s">
        <v>124</v>
      </c>
      <c r="E1061" s="4" t="s">
        <v>64</v>
      </c>
      <c r="F1061" s="4" t="s">
        <v>6281</v>
      </c>
      <c r="G1061" s="4" t="s">
        <v>239</v>
      </c>
      <c r="H1061" s="4" t="s">
        <v>242</v>
      </c>
      <c r="I1061" s="4" t="s">
        <v>9325</v>
      </c>
      <c r="J1061" s="4"/>
      <c r="K1061" s="4"/>
    </row>
    <row r="1062" spans="2:11" x14ac:dyDescent="0.2">
      <c r="B1062" s="4" t="s">
        <v>6282</v>
      </c>
      <c r="C1062" s="4">
        <v>2.9</v>
      </c>
      <c r="D1062" s="4" t="s">
        <v>126</v>
      </c>
      <c r="E1062" s="4" t="s">
        <v>8</v>
      </c>
      <c r="F1062" s="4" t="s">
        <v>6283</v>
      </c>
      <c r="G1062" s="4" t="s">
        <v>781</v>
      </c>
      <c r="H1062" s="4" t="s">
        <v>240</v>
      </c>
      <c r="I1062" s="4" t="s">
        <v>9325</v>
      </c>
      <c r="J1062" s="4"/>
      <c r="K1062" s="4"/>
    </row>
    <row r="1063" spans="2:11" x14ac:dyDescent="0.2">
      <c r="B1063" s="4" t="s">
        <v>6284</v>
      </c>
      <c r="C1063" s="4">
        <v>2.9</v>
      </c>
      <c r="D1063" s="4" t="s">
        <v>126</v>
      </c>
      <c r="E1063" s="4" t="s">
        <v>24</v>
      </c>
      <c r="F1063" s="4" t="s">
        <v>6285</v>
      </c>
      <c r="G1063" s="4" t="s">
        <v>781</v>
      </c>
      <c r="H1063" s="4" t="s">
        <v>240</v>
      </c>
      <c r="I1063" s="4" t="s">
        <v>9325</v>
      </c>
      <c r="J1063" s="4"/>
      <c r="K1063" s="4"/>
    </row>
    <row r="1064" spans="2:11" x14ac:dyDescent="0.2">
      <c r="B1064" s="4" t="s">
        <v>6286</v>
      </c>
      <c r="C1064" s="4">
        <v>2.9</v>
      </c>
      <c r="D1064" s="4" t="s">
        <v>126</v>
      </c>
      <c r="E1064" s="4" t="s">
        <v>25</v>
      </c>
      <c r="F1064" s="4" t="s">
        <v>6287</v>
      </c>
      <c r="G1064" s="4" t="s">
        <v>781</v>
      </c>
      <c r="H1064" s="4" t="s">
        <v>240</v>
      </c>
      <c r="I1064" s="4" t="s">
        <v>9325</v>
      </c>
      <c r="J1064" s="4"/>
      <c r="K1064" s="4"/>
    </row>
    <row r="1065" spans="2:11" x14ac:dyDescent="0.2">
      <c r="B1065" s="4" t="s">
        <v>6288</v>
      </c>
      <c r="C1065" s="4">
        <v>2.9</v>
      </c>
      <c r="D1065" s="4" t="s">
        <v>126</v>
      </c>
      <c r="E1065" s="4" t="s">
        <v>26</v>
      </c>
      <c r="F1065" s="4" t="s">
        <v>6289</v>
      </c>
      <c r="G1065" s="4" t="s">
        <v>239</v>
      </c>
      <c r="H1065" s="4" t="s">
        <v>241</v>
      </c>
      <c r="I1065" s="4" t="s">
        <v>9325</v>
      </c>
      <c r="J1065" s="4"/>
      <c r="K1065" s="4"/>
    </row>
    <row r="1066" spans="2:11" x14ac:dyDescent="0.2">
      <c r="B1066" s="4" t="s">
        <v>6290</v>
      </c>
      <c r="C1066" s="4">
        <v>2.9</v>
      </c>
      <c r="D1066" s="4" t="s">
        <v>126</v>
      </c>
      <c r="E1066" s="4" t="s">
        <v>27</v>
      </c>
      <c r="F1066" s="4" t="s">
        <v>6291</v>
      </c>
      <c r="G1066" s="4" t="s">
        <v>239</v>
      </c>
      <c r="H1066" s="4" t="s">
        <v>240</v>
      </c>
      <c r="I1066" s="4" t="s">
        <v>9325</v>
      </c>
      <c r="J1066" s="4"/>
      <c r="K1066" s="4"/>
    </row>
    <row r="1067" spans="2:11" x14ac:dyDescent="0.2">
      <c r="B1067" s="4" t="s">
        <v>6292</v>
      </c>
      <c r="C1067" s="4">
        <v>2.9</v>
      </c>
      <c r="D1067" s="4" t="s">
        <v>126</v>
      </c>
      <c r="E1067" s="4" t="s">
        <v>28</v>
      </c>
      <c r="F1067" s="4" t="s">
        <v>6293</v>
      </c>
      <c r="G1067" s="4" t="s">
        <v>781</v>
      </c>
      <c r="H1067" s="4" t="s">
        <v>240</v>
      </c>
      <c r="I1067" s="4" t="s">
        <v>9325</v>
      </c>
      <c r="J1067" s="4"/>
      <c r="K1067" s="4"/>
    </row>
    <row r="1068" spans="2:11" x14ac:dyDescent="0.2">
      <c r="B1068" s="4" t="s">
        <v>6294</v>
      </c>
      <c r="C1068" s="4">
        <v>2.9</v>
      </c>
      <c r="D1068" s="4" t="s">
        <v>126</v>
      </c>
      <c r="E1068" s="4" t="s">
        <v>29</v>
      </c>
      <c r="F1068" s="4" t="s">
        <v>6295</v>
      </c>
      <c r="G1068" s="4" t="s">
        <v>781</v>
      </c>
      <c r="H1068" s="4" t="s">
        <v>240</v>
      </c>
      <c r="I1068" s="4" t="s">
        <v>9325</v>
      </c>
      <c r="J1068" s="4"/>
      <c r="K1068" s="4"/>
    </row>
    <row r="1069" spans="2:11" x14ac:dyDescent="0.2">
      <c r="B1069" s="4" t="s">
        <v>6296</v>
      </c>
      <c r="C1069" s="4">
        <v>2.9</v>
      </c>
      <c r="D1069" s="4" t="s">
        <v>126</v>
      </c>
      <c r="E1069" s="4" t="s">
        <v>30</v>
      </c>
      <c r="F1069" s="4" t="s">
        <v>6297</v>
      </c>
      <c r="G1069" s="4" t="s">
        <v>781</v>
      </c>
      <c r="H1069" s="4" t="s">
        <v>240</v>
      </c>
      <c r="I1069" s="4" t="s">
        <v>9325</v>
      </c>
      <c r="J1069" s="4"/>
      <c r="K1069" s="4"/>
    </row>
    <row r="1070" spans="2:11" x14ac:dyDescent="0.2">
      <c r="B1070" s="4" t="s">
        <v>6298</v>
      </c>
      <c r="C1070" s="4">
        <v>2.9</v>
      </c>
      <c r="D1070" s="4" t="s">
        <v>126</v>
      </c>
      <c r="E1070" s="4" t="s">
        <v>31</v>
      </c>
      <c r="F1070" s="4" t="s">
        <v>6299</v>
      </c>
      <c r="G1070" s="4" t="s">
        <v>239</v>
      </c>
      <c r="H1070" s="4" t="s">
        <v>241</v>
      </c>
      <c r="I1070" s="4" t="s">
        <v>9325</v>
      </c>
      <c r="J1070" s="4"/>
      <c r="K1070" s="4"/>
    </row>
    <row r="1071" spans="2:11" x14ac:dyDescent="0.2">
      <c r="B1071" s="4" t="s">
        <v>6300</v>
      </c>
      <c r="C1071" s="4">
        <v>2.9</v>
      </c>
      <c r="D1071" s="4" t="s">
        <v>126</v>
      </c>
      <c r="E1071" s="4" t="s">
        <v>32</v>
      </c>
      <c r="F1071" s="4" t="s">
        <v>6301</v>
      </c>
      <c r="G1071" s="4" t="s">
        <v>239</v>
      </c>
      <c r="H1071" s="4" t="s">
        <v>243</v>
      </c>
      <c r="I1071" s="4" t="s">
        <v>9325</v>
      </c>
      <c r="J1071" s="4" t="s">
        <v>244</v>
      </c>
      <c r="K1071" s="4"/>
    </row>
    <row r="1072" spans="2:11" x14ac:dyDescent="0.2">
      <c r="B1072" s="4" t="s">
        <v>6302</v>
      </c>
      <c r="C1072" s="4">
        <v>2.9</v>
      </c>
      <c r="D1072" s="4" t="s">
        <v>126</v>
      </c>
      <c r="E1072" s="4" t="s">
        <v>33</v>
      </c>
      <c r="F1072" s="4" t="s">
        <v>6303</v>
      </c>
      <c r="G1072" s="4" t="s">
        <v>239</v>
      </c>
      <c r="H1072" s="4" t="s">
        <v>243</v>
      </c>
      <c r="I1072" s="4" t="s">
        <v>9325</v>
      </c>
      <c r="J1072" s="4" t="s">
        <v>244</v>
      </c>
      <c r="K1072" s="4"/>
    </row>
    <row r="1073" spans="2:11" x14ac:dyDescent="0.2">
      <c r="B1073" s="4" t="s">
        <v>6304</v>
      </c>
      <c r="C1073" s="4">
        <v>2.9</v>
      </c>
      <c r="D1073" s="4" t="s">
        <v>126</v>
      </c>
      <c r="E1073" s="4" t="s">
        <v>34</v>
      </c>
      <c r="F1073" s="4" t="s">
        <v>6305</v>
      </c>
      <c r="G1073" s="4" t="s">
        <v>239</v>
      </c>
      <c r="H1073" s="4" t="s">
        <v>243</v>
      </c>
      <c r="I1073" s="4" t="s">
        <v>9325</v>
      </c>
      <c r="J1073" s="4" t="s">
        <v>244</v>
      </c>
      <c r="K1073" s="4"/>
    </row>
    <row r="1074" spans="2:11" x14ac:dyDescent="0.2">
      <c r="B1074" s="4" t="s">
        <v>6306</v>
      </c>
      <c r="C1074" s="4">
        <v>2.9</v>
      </c>
      <c r="D1074" s="4" t="s">
        <v>126</v>
      </c>
      <c r="E1074" s="4" t="s">
        <v>35</v>
      </c>
      <c r="F1074" s="4" t="s">
        <v>6307</v>
      </c>
      <c r="G1074" s="4" t="s">
        <v>239</v>
      </c>
      <c r="H1074" s="4" t="s">
        <v>243</v>
      </c>
      <c r="I1074" s="4" t="s">
        <v>9325</v>
      </c>
      <c r="J1074" s="4" t="s">
        <v>244</v>
      </c>
      <c r="K1074" s="4"/>
    </row>
    <row r="1075" spans="2:11" x14ac:dyDescent="0.2">
      <c r="B1075" s="4" t="s">
        <v>6308</v>
      </c>
      <c r="C1075" s="4">
        <v>2.9</v>
      </c>
      <c r="D1075" s="4" t="s">
        <v>126</v>
      </c>
      <c r="E1075" s="4" t="s">
        <v>36</v>
      </c>
      <c r="F1075" s="4" t="s">
        <v>6309</v>
      </c>
      <c r="G1075" s="4" t="s">
        <v>239</v>
      </c>
      <c r="H1075" s="4" t="s">
        <v>243</v>
      </c>
      <c r="I1075" s="4" t="s">
        <v>9325</v>
      </c>
      <c r="J1075" s="4" t="s">
        <v>244</v>
      </c>
      <c r="K1075" s="4"/>
    </row>
    <row r="1076" spans="2:11" x14ac:dyDescent="0.2">
      <c r="B1076" s="4" t="s">
        <v>6310</v>
      </c>
      <c r="C1076" s="4">
        <v>2.9</v>
      </c>
      <c r="D1076" s="4" t="s">
        <v>126</v>
      </c>
      <c r="E1076" s="4" t="s">
        <v>37</v>
      </c>
      <c r="F1076" s="4" t="s">
        <v>6311</v>
      </c>
      <c r="G1076" s="4" t="s">
        <v>239</v>
      </c>
      <c r="H1076" s="4" t="s">
        <v>243</v>
      </c>
      <c r="I1076" s="4" t="s">
        <v>9325</v>
      </c>
      <c r="J1076" s="4" t="s">
        <v>244</v>
      </c>
      <c r="K1076" s="4"/>
    </row>
    <row r="1077" spans="2:11" x14ac:dyDescent="0.2">
      <c r="B1077" s="4" t="s">
        <v>6312</v>
      </c>
      <c r="C1077" s="4">
        <v>2.9</v>
      </c>
      <c r="D1077" s="4" t="s">
        <v>126</v>
      </c>
      <c r="E1077" s="4" t="s">
        <v>38</v>
      </c>
      <c r="F1077" s="4" t="s">
        <v>6313</v>
      </c>
      <c r="G1077" s="4" t="s">
        <v>239</v>
      </c>
      <c r="H1077" s="4" t="s">
        <v>243</v>
      </c>
      <c r="I1077" s="4" t="s">
        <v>9325</v>
      </c>
      <c r="J1077" s="4" t="s">
        <v>244</v>
      </c>
      <c r="K1077" s="4"/>
    </row>
    <row r="1078" spans="2:11" x14ac:dyDescent="0.2">
      <c r="B1078" s="4" t="s">
        <v>6314</v>
      </c>
      <c r="C1078" s="4">
        <v>2.9</v>
      </c>
      <c r="D1078" s="4" t="s">
        <v>126</v>
      </c>
      <c r="E1078" s="4" t="s">
        <v>39</v>
      </c>
      <c r="F1078" s="4" t="s">
        <v>6315</v>
      </c>
      <c r="G1078" s="4" t="s">
        <v>239</v>
      </c>
      <c r="H1078" s="4" t="s">
        <v>243</v>
      </c>
      <c r="I1078" s="4" t="s">
        <v>9325</v>
      </c>
      <c r="J1078" s="4" t="s">
        <v>244</v>
      </c>
      <c r="K1078" s="4"/>
    </row>
    <row r="1079" spans="2:11" x14ac:dyDescent="0.2">
      <c r="B1079" s="4" t="s">
        <v>6316</v>
      </c>
      <c r="C1079" s="4">
        <v>2.9</v>
      </c>
      <c r="D1079" s="4" t="s">
        <v>126</v>
      </c>
      <c r="E1079" s="4" t="s">
        <v>56</v>
      </c>
      <c r="F1079" s="4" t="s">
        <v>6317</v>
      </c>
      <c r="G1079" s="4" t="s">
        <v>239</v>
      </c>
      <c r="H1079" s="4" t="s">
        <v>243</v>
      </c>
      <c r="I1079" s="4" t="s">
        <v>9325</v>
      </c>
      <c r="J1079" s="4" t="s">
        <v>244</v>
      </c>
      <c r="K1079" s="4"/>
    </row>
    <row r="1080" spans="2:11" x14ac:dyDescent="0.2">
      <c r="B1080" s="4" t="s">
        <v>6318</v>
      </c>
      <c r="C1080" s="4">
        <v>2.9</v>
      </c>
      <c r="D1080" s="4" t="s">
        <v>126</v>
      </c>
      <c r="E1080" s="4" t="s">
        <v>58</v>
      </c>
      <c r="F1080" s="4" t="s">
        <v>6319</v>
      </c>
      <c r="G1080" s="4" t="s">
        <v>239</v>
      </c>
      <c r="H1080" s="4" t="s">
        <v>243</v>
      </c>
      <c r="I1080" s="4" t="s">
        <v>9325</v>
      </c>
      <c r="J1080" s="4" t="s">
        <v>244</v>
      </c>
      <c r="K1080" s="4"/>
    </row>
    <row r="1081" spans="2:11" x14ac:dyDescent="0.2">
      <c r="B1081" s="4" t="s">
        <v>6320</v>
      </c>
      <c r="C1081" s="4">
        <v>2.9</v>
      </c>
      <c r="D1081" s="4" t="s">
        <v>126</v>
      </c>
      <c r="E1081" s="4" t="s">
        <v>60</v>
      </c>
      <c r="F1081" s="4" t="s">
        <v>6321</v>
      </c>
      <c r="G1081" s="4" t="s">
        <v>239</v>
      </c>
      <c r="H1081" s="4" t="s">
        <v>243</v>
      </c>
      <c r="I1081" s="4" t="s">
        <v>9325</v>
      </c>
      <c r="J1081" s="4" t="s">
        <v>244</v>
      </c>
      <c r="K1081" s="4"/>
    </row>
    <row r="1082" spans="2:11" x14ac:dyDescent="0.2">
      <c r="B1082" s="4" t="s">
        <v>6322</v>
      </c>
      <c r="C1082" s="4">
        <v>2.9</v>
      </c>
      <c r="D1082" s="4" t="s">
        <v>126</v>
      </c>
      <c r="E1082" s="4" t="s">
        <v>62</v>
      </c>
      <c r="F1082" s="4" t="s">
        <v>6323</v>
      </c>
      <c r="G1082" s="4" t="s">
        <v>239</v>
      </c>
      <c r="H1082" s="4" t="s">
        <v>242</v>
      </c>
      <c r="I1082" s="4" t="s">
        <v>9325</v>
      </c>
      <c r="J1082" s="4"/>
      <c r="K1082" s="4"/>
    </row>
    <row r="1083" spans="2:11" x14ac:dyDescent="0.2">
      <c r="B1083" s="4" t="s">
        <v>6324</v>
      </c>
      <c r="C1083" s="4">
        <v>2.9</v>
      </c>
      <c r="D1083" s="4" t="s">
        <v>126</v>
      </c>
      <c r="E1083" s="4" t="s">
        <v>64</v>
      </c>
      <c r="F1083" s="4" t="s">
        <v>6325</v>
      </c>
      <c r="G1083" s="4" t="s">
        <v>239</v>
      </c>
      <c r="H1083" s="4" t="s">
        <v>242</v>
      </c>
      <c r="I1083" s="4" t="s">
        <v>9325</v>
      </c>
      <c r="J1083" s="4"/>
      <c r="K1083" s="4"/>
    </row>
    <row r="1084" spans="2:11" x14ac:dyDescent="0.2">
      <c r="B1084" s="4" t="s">
        <v>6326</v>
      </c>
      <c r="C1084" s="4">
        <v>2.9</v>
      </c>
      <c r="D1084" s="4" t="s">
        <v>128</v>
      </c>
      <c r="E1084" s="4" t="s">
        <v>8</v>
      </c>
      <c r="F1084" s="4" t="s">
        <v>6327</v>
      </c>
      <c r="G1084" s="4" t="s">
        <v>781</v>
      </c>
      <c r="H1084" s="4" t="s">
        <v>240</v>
      </c>
      <c r="I1084" s="4" t="s">
        <v>9325</v>
      </c>
      <c r="J1084" s="4"/>
      <c r="K1084" s="4"/>
    </row>
    <row r="1085" spans="2:11" x14ac:dyDescent="0.2">
      <c r="B1085" s="4" t="s">
        <v>6328</v>
      </c>
      <c r="C1085" s="4">
        <v>2.9</v>
      </c>
      <c r="D1085" s="4" t="s">
        <v>128</v>
      </c>
      <c r="E1085" s="4" t="s">
        <v>24</v>
      </c>
      <c r="F1085" s="4" t="s">
        <v>6329</v>
      </c>
      <c r="G1085" s="4" t="s">
        <v>781</v>
      </c>
      <c r="H1085" s="4" t="s">
        <v>240</v>
      </c>
      <c r="I1085" s="4" t="s">
        <v>9325</v>
      </c>
      <c r="J1085" s="4"/>
      <c r="K1085" s="4"/>
    </row>
    <row r="1086" spans="2:11" x14ac:dyDescent="0.2">
      <c r="B1086" s="4" t="s">
        <v>6330</v>
      </c>
      <c r="C1086" s="4">
        <v>2.9</v>
      </c>
      <c r="D1086" s="4" t="s">
        <v>128</v>
      </c>
      <c r="E1086" s="4" t="s">
        <v>25</v>
      </c>
      <c r="F1086" s="4" t="s">
        <v>6331</v>
      </c>
      <c r="G1086" s="4" t="s">
        <v>781</v>
      </c>
      <c r="H1086" s="4" t="s">
        <v>240</v>
      </c>
      <c r="I1086" s="4" t="s">
        <v>9325</v>
      </c>
      <c r="J1086" s="4"/>
      <c r="K1086" s="4"/>
    </row>
    <row r="1087" spans="2:11" x14ac:dyDescent="0.2">
      <c r="B1087" s="4" t="s">
        <v>6332</v>
      </c>
      <c r="C1087" s="4">
        <v>2.9</v>
      </c>
      <c r="D1087" s="4" t="s">
        <v>128</v>
      </c>
      <c r="E1087" s="4" t="s">
        <v>26</v>
      </c>
      <c r="F1087" s="4" t="s">
        <v>6333</v>
      </c>
      <c r="G1087" s="4" t="s">
        <v>239</v>
      </c>
      <c r="H1087" s="4" t="s">
        <v>241</v>
      </c>
      <c r="I1087" s="4" t="s">
        <v>9325</v>
      </c>
      <c r="J1087" s="4"/>
      <c r="K1087" s="4"/>
    </row>
    <row r="1088" spans="2:11" x14ac:dyDescent="0.2">
      <c r="B1088" s="4" t="s">
        <v>6334</v>
      </c>
      <c r="C1088" s="4">
        <v>2.9</v>
      </c>
      <c r="D1088" s="4" t="s">
        <v>128</v>
      </c>
      <c r="E1088" s="4" t="s">
        <v>27</v>
      </c>
      <c r="F1088" s="4" t="s">
        <v>6335</v>
      </c>
      <c r="G1088" s="4" t="s">
        <v>239</v>
      </c>
      <c r="H1088" s="4" t="s">
        <v>240</v>
      </c>
      <c r="I1088" s="4" t="s">
        <v>9325</v>
      </c>
      <c r="J1088" s="4"/>
      <c r="K1088" s="4"/>
    </row>
    <row r="1089" spans="2:11" x14ac:dyDescent="0.2">
      <c r="B1089" s="4" t="s">
        <v>6336</v>
      </c>
      <c r="C1089" s="4">
        <v>2.9</v>
      </c>
      <c r="D1089" s="4" t="s">
        <v>128</v>
      </c>
      <c r="E1089" s="4" t="s">
        <v>28</v>
      </c>
      <c r="F1089" s="4" t="s">
        <v>6337</v>
      </c>
      <c r="G1089" s="4" t="s">
        <v>781</v>
      </c>
      <c r="H1089" s="4" t="s">
        <v>240</v>
      </c>
      <c r="I1089" s="4" t="s">
        <v>9325</v>
      </c>
      <c r="J1089" s="4"/>
      <c r="K1089" s="4"/>
    </row>
    <row r="1090" spans="2:11" x14ac:dyDescent="0.2">
      <c r="B1090" s="4" t="s">
        <v>6338</v>
      </c>
      <c r="C1090" s="4">
        <v>2.9</v>
      </c>
      <c r="D1090" s="4" t="s">
        <v>128</v>
      </c>
      <c r="E1090" s="4" t="s">
        <v>29</v>
      </c>
      <c r="F1090" s="4" t="s">
        <v>6339</v>
      </c>
      <c r="G1090" s="4" t="s">
        <v>781</v>
      </c>
      <c r="H1090" s="4" t="s">
        <v>240</v>
      </c>
      <c r="I1090" s="4" t="s">
        <v>9325</v>
      </c>
      <c r="J1090" s="4"/>
      <c r="K1090" s="4"/>
    </row>
    <row r="1091" spans="2:11" x14ac:dyDescent="0.2">
      <c r="B1091" s="4" t="s">
        <v>6340</v>
      </c>
      <c r="C1091" s="4">
        <v>2.9</v>
      </c>
      <c r="D1091" s="4" t="s">
        <v>128</v>
      </c>
      <c r="E1091" s="4" t="s">
        <v>30</v>
      </c>
      <c r="F1091" s="4" t="s">
        <v>6341</v>
      </c>
      <c r="G1091" s="4" t="s">
        <v>781</v>
      </c>
      <c r="H1091" s="4" t="s">
        <v>240</v>
      </c>
      <c r="I1091" s="4" t="s">
        <v>9325</v>
      </c>
      <c r="J1091" s="4"/>
      <c r="K1091" s="4"/>
    </row>
    <row r="1092" spans="2:11" x14ac:dyDescent="0.2">
      <c r="B1092" s="4" t="s">
        <v>6342</v>
      </c>
      <c r="C1092" s="4">
        <v>2.9</v>
      </c>
      <c r="D1092" s="4" t="s">
        <v>128</v>
      </c>
      <c r="E1092" s="4" t="s">
        <v>31</v>
      </c>
      <c r="F1092" s="4" t="s">
        <v>6343</v>
      </c>
      <c r="G1092" s="4" t="s">
        <v>239</v>
      </c>
      <c r="H1092" s="4" t="s">
        <v>241</v>
      </c>
      <c r="I1092" s="4" t="s">
        <v>9325</v>
      </c>
      <c r="J1092" s="4"/>
      <c r="K1092" s="4"/>
    </row>
    <row r="1093" spans="2:11" x14ac:dyDescent="0.2">
      <c r="B1093" s="4" t="s">
        <v>6344</v>
      </c>
      <c r="C1093" s="4">
        <v>2.9</v>
      </c>
      <c r="D1093" s="4" t="s">
        <v>128</v>
      </c>
      <c r="E1093" s="4" t="s">
        <v>32</v>
      </c>
      <c r="F1093" s="4" t="s">
        <v>6345</v>
      </c>
      <c r="G1093" s="4" t="s">
        <v>239</v>
      </c>
      <c r="H1093" s="4" t="s">
        <v>243</v>
      </c>
      <c r="I1093" s="4" t="s">
        <v>9325</v>
      </c>
      <c r="J1093" s="4" t="s">
        <v>244</v>
      </c>
      <c r="K1093" s="4"/>
    </row>
    <row r="1094" spans="2:11" x14ac:dyDescent="0.2">
      <c r="B1094" s="4" t="s">
        <v>6346</v>
      </c>
      <c r="C1094" s="4">
        <v>2.9</v>
      </c>
      <c r="D1094" s="4" t="s">
        <v>128</v>
      </c>
      <c r="E1094" s="4" t="s">
        <v>33</v>
      </c>
      <c r="F1094" s="4" t="s">
        <v>6347</v>
      </c>
      <c r="G1094" s="4" t="s">
        <v>239</v>
      </c>
      <c r="H1094" s="4" t="s">
        <v>243</v>
      </c>
      <c r="I1094" s="4" t="s">
        <v>9325</v>
      </c>
      <c r="J1094" s="4" t="s">
        <v>244</v>
      </c>
      <c r="K1094" s="4"/>
    </row>
    <row r="1095" spans="2:11" x14ac:dyDescent="0.2">
      <c r="B1095" s="4" t="s">
        <v>6348</v>
      </c>
      <c r="C1095" s="4">
        <v>2.9</v>
      </c>
      <c r="D1095" s="4" t="s">
        <v>128</v>
      </c>
      <c r="E1095" s="4" t="s">
        <v>34</v>
      </c>
      <c r="F1095" s="4" t="s">
        <v>6349</v>
      </c>
      <c r="G1095" s="4" t="s">
        <v>239</v>
      </c>
      <c r="H1095" s="4" t="s">
        <v>243</v>
      </c>
      <c r="I1095" s="4" t="s">
        <v>9325</v>
      </c>
      <c r="J1095" s="4" t="s">
        <v>244</v>
      </c>
      <c r="K1095" s="4"/>
    </row>
    <row r="1096" spans="2:11" x14ac:dyDescent="0.2">
      <c r="B1096" s="4" t="s">
        <v>6350</v>
      </c>
      <c r="C1096" s="4">
        <v>2.9</v>
      </c>
      <c r="D1096" s="4" t="s">
        <v>128</v>
      </c>
      <c r="E1096" s="4" t="s">
        <v>35</v>
      </c>
      <c r="F1096" s="4" t="s">
        <v>6351</v>
      </c>
      <c r="G1096" s="4" t="s">
        <v>239</v>
      </c>
      <c r="H1096" s="4" t="s">
        <v>243</v>
      </c>
      <c r="I1096" s="4" t="s">
        <v>9325</v>
      </c>
      <c r="J1096" s="4" t="s">
        <v>244</v>
      </c>
      <c r="K1096" s="4"/>
    </row>
    <row r="1097" spans="2:11" x14ac:dyDescent="0.2">
      <c r="B1097" s="4" t="s">
        <v>6352</v>
      </c>
      <c r="C1097" s="4">
        <v>2.9</v>
      </c>
      <c r="D1097" s="4" t="s">
        <v>128</v>
      </c>
      <c r="E1097" s="4" t="s">
        <v>36</v>
      </c>
      <c r="F1097" s="4" t="s">
        <v>6353</v>
      </c>
      <c r="G1097" s="4" t="s">
        <v>239</v>
      </c>
      <c r="H1097" s="4" t="s">
        <v>243</v>
      </c>
      <c r="I1097" s="4" t="s">
        <v>9325</v>
      </c>
      <c r="J1097" s="4" t="s">
        <v>244</v>
      </c>
      <c r="K1097" s="4"/>
    </row>
    <row r="1098" spans="2:11" x14ac:dyDescent="0.2">
      <c r="B1098" s="4" t="s">
        <v>6354</v>
      </c>
      <c r="C1098" s="4">
        <v>2.9</v>
      </c>
      <c r="D1098" s="4" t="s">
        <v>128</v>
      </c>
      <c r="E1098" s="4" t="s">
        <v>37</v>
      </c>
      <c r="F1098" s="4" t="s">
        <v>6355</v>
      </c>
      <c r="G1098" s="4" t="s">
        <v>239</v>
      </c>
      <c r="H1098" s="4" t="s">
        <v>243</v>
      </c>
      <c r="I1098" s="4" t="s">
        <v>9325</v>
      </c>
      <c r="J1098" s="4" t="s">
        <v>244</v>
      </c>
      <c r="K1098" s="4"/>
    </row>
    <row r="1099" spans="2:11" x14ac:dyDescent="0.2">
      <c r="B1099" s="4" t="s">
        <v>6356</v>
      </c>
      <c r="C1099" s="4">
        <v>2.9</v>
      </c>
      <c r="D1099" s="4" t="s">
        <v>128</v>
      </c>
      <c r="E1099" s="4" t="s">
        <v>38</v>
      </c>
      <c r="F1099" s="4" t="s">
        <v>6357</v>
      </c>
      <c r="G1099" s="4" t="s">
        <v>239</v>
      </c>
      <c r="H1099" s="4" t="s">
        <v>243</v>
      </c>
      <c r="I1099" s="4" t="s">
        <v>9325</v>
      </c>
      <c r="J1099" s="4" t="s">
        <v>244</v>
      </c>
      <c r="K1099" s="4"/>
    </row>
    <row r="1100" spans="2:11" x14ac:dyDescent="0.2">
      <c r="B1100" s="4" t="s">
        <v>6358</v>
      </c>
      <c r="C1100" s="4">
        <v>2.9</v>
      </c>
      <c r="D1100" s="4" t="s">
        <v>128</v>
      </c>
      <c r="E1100" s="4" t="s">
        <v>39</v>
      </c>
      <c r="F1100" s="4" t="s">
        <v>6359</v>
      </c>
      <c r="G1100" s="4" t="s">
        <v>239</v>
      </c>
      <c r="H1100" s="4" t="s">
        <v>243</v>
      </c>
      <c r="I1100" s="4" t="s">
        <v>9325</v>
      </c>
      <c r="J1100" s="4" t="s">
        <v>244</v>
      </c>
      <c r="K1100" s="4"/>
    </row>
    <row r="1101" spans="2:11" x14ac:dyDescent="0.2">
      <c r="B1101" s="4" t="s">
        <v>6360</v>
      </c>
      <c r="C1101" s="4">
        <v>2.9</v>
      </c>
      <c r="D1101" s="4" t="s">
        <v>128</v>
      </c>
      <c r="E1101" s="4" t="s">
        <v>56</v>
      </c>
      <c r="F1101" s="4" t="s">
        <v>6361</v>
      </c>
      <c r="G1101" s="4" t="s">
        <v>239</v>
      </c>
      <c r="H1101" s="4" t="s">
        <v>243</v>
      </c>
      <c r="I1101" s="4" t="s">
        <v>9325</v>
      </c>
      <c r="J1101" s="4" t="s">
        <v>244</v>
      </c>
      <c r="K1101" s="4"/>
    </row>
    <row r="1102" spans="2:11" x14ac:dyDescent="0.2">
      <c r="B1102" s="4" t="s">
        <v>6362</v>
      </c>
      <c r="C1102" s="4">
        <v>2.9</v>
      </c>
      <c r="D1102" s="4" t="s">
        <v>128</v>
      </c>
      <c r="E1102" s="4" t="s">
        <v>58</v>
      </c>
      <c r="F1102" s="4" t="s">
        <v>6363</v>
      </c>
      <c r="G1102" s="4" t="s">
        <v>239</v>
      </c>
      <c r="H1102" s="4" t="s">
        <v>243</v>
      </c>
      <c r="I1102" s="4" t="s">
        <v>9325</v>
      </c>
      <c r="J1102" s="4" t="s">
        <v>244</v>
      </c>
      <c r="K1102" s="4"/>
    </row>
    <row r="1103" spans="2:11" x14ac:dyDescent="0.2">
      <c r="B1103" s="4" t="s">
        <v>6364</v>
      </c>
      <c r="C1103" s="4">
        <v>2.9</v>
      </c>
      <c r="D1103" s="4" t="s">
        <v>128</v>
      </c>
      <c r="E1103" s="4" t="s">
        <v>60</v>
      </c>
      <c r="F1103" s="4" t="s">
        <v>6365</v>
      </c>
      <c r="G1103" s="4" t="s">
        <v>239</v>
      </c>
      <c r="H1103" s="4" t="s">
        <v>243</v>
      </c>
      <c r="I1103" s="4" t="s">
        <v>9325</v>
      </c>
      <c r="J1103" s="4" t="s">
        <v>244</v>
      </c>
      <c r="K1103" s="4"/>
    </row>
    <row r="1104" spans="2:11" x14ac:dyDescent="0.2">
      <c r="B1104" s="4" t="s">
        <v>6366</v>
      </c>
      <c r="C1104" s="4">
        <v>2.9</v>
      </c>
      <c r="D1104" s="4" t="s">
        <v>128</v>
      </c>
      <c r="E1104" s="4" t="s">
        <v>62</v>
      </c>
      <c r="F1104" s="4" t="s">
        <v>6367</v>
      </c>
      <c r="G1104" s="4" t="s">
        <v>239</v>
      </c>
      <c r="H1104" s="4" t="s">
        <v>242</v>
      </c>
      <c r="I1104" s="4" t="s">
        <v>9325</v>
      </c>
      <c r="J1104" s="4"/>
      <c r="K1104" s="4"/>
    </row>
    <row r="1105" spans="2:11" x14ac:dyDescent="0.2">
      <c r="B1105" s="4" t="s">
        <v>6368</v>
      </c>
      <c r="C1105" s="4">
        <v>2.9</v>
      </c>
      <c r="D1105" s="4" t="s">
        <v>128</v>
      </c>
      <c r="E1105" s="4" t="s">
        <v>64</v>
      </c>
      <c r="F1105" s="4" t="s">
        <v>6369</v>
      </c>
      <c r="G1105" s="4" t="s">
        <v>239</v>
      </c>
      <c r="H1105" s="4" t="s">
        <v>242</v>
      </c>
      <c r="I1105" s="4" t="s">
        <v>9325</v>
      </c>
      <c r="J1105" s="4"/>
      <c r="K1105" s="4"/>
    </row>
    <row r="1106" spans="2:11" x14ac:dyDescent="0.2">
      <c r="B1106" s="4" t="s">
        <v>6370</v>
      </c>
      <c r="C1106" s="4">
        <v>2.9</v>
      </c>
      <c r="D1106" s="4" t="s">
        <v>130</v>
      </c>
      <c r="E1106" s="4" t="s">
        <v>8</v>
      </c>
      <c r="F1106" s="4" t="s">
        <v>6371</v>
      </c>
      <c r="G1106" s="4" t="s">
        <v>781</v>
      </c>
      <c r="H1106" s="4" t="s">
        <v>240</v>
      </c>
      <c r="I1106" s="4" t="s">
        <v>9325</v>
      </c>
      <c r="J1106" s="4"/>
      <c r="K1106" s="4"/>
    </row>
    <row r="1107" spans="2:11" x14ac:dyDescent="0.2">
      <c r="B1107" s="4" t="s">
        <v>6372</v>
      </c>
      <c r="C1107" s="4">
        <v>2.9</v>
      </c>
      <c r="D1107" s="4" t="s">
        <v>130</v>
      </c>
      <c r="E1107" s="4" t="s">
        <v>24</v>
      </c>
      <c r="F1107" s="4" t="s">
        <v>6373</v>
      </c>
      <c r="G1107" s="4" t="s">
        <v>781</v>
      </c>
      <c r="H1107" s="4" t="s">
        <v>240</v>
      </c>
      <c r="I1107" s="4" t="s">
        <v>9325</v>
      </c>
      <c r="J1107" s="4"/>
      <c r="K1107" s="4"/>
    </row>
    <row r="1108" spans="2:11" x14ac:dyDescent="0.2">
      <c r="B1108" s="4" t="s">
        <v>6374</v>
      </c>
      <c r="C1108" s="4">
        <v>2.9</v>
      </c>
      <c r="D1108" s="4" t="s">
        <v>130</v>
      </c>
      <c r="E1108" s="4" t="s">
        <v>25</v>
      </c>
      <c r="F1108" s="4" t="s">
        <v>6375</v>
      </c>
      <c r="G1108" s="4" t="s">
        <v>781</v>
      </c>
      <c r="H1108" s="4" t="s">
        <v>240</v>
      </c>
      <c r="I1108" s="4" t="s">
        <v>9325</v>
      </c>
      <c r="J1108" s="4"/>
      <c r="K1108" s="4"/>
    </row>
    <row r="1109" spans="2:11" x14ac:dyDescent="0.2">
      <c r="B1109" s="4" t="s">
        <v>6376</v>
      </c>
      <c r="C1109" s="4">
        <v>2.9</v>
      </c>
      <c r="D1109" s="4" t="s">
        <v>130</v>
      </c>
      <c r="E1109" s="4" t="s">
        <v>26</v>
      </c>
      <c r="F1109" s="4" t="s">
        <v>6377</v>
      </c>
      <c r="G1109" s="4" t="s">
        <v>239</v>
      </c>
      <c r="H1109" s="4" t="s">
        <v>241</v>
      </c>
      <c r="I1109" s="4" t="s">
        <v>9325</v>
      </c>
      <c r="J1109" s="4"/>
      <c r="K1109" s="4"/>
    </row>
    <row r="1110" spans="2:11" x14ac:dyDescent="0.2">
      <c r="B1110" s="4" t="s">
        <v>6378</v>
      </c>
      <c r="C1110" s="4">
        <v>2.9</v>
      </c>
      <c r="D1110" s="4" t="s">
        <v>130</v>
      </c>
      <c r="E1110" s="4" t="s">
        <v>27</v>
      </c>
      <c r="F1110" s="4" t="s">
        <v>6379</v>
      </c>
      <c r="G1110" s="4" t="s">
        <v>239</v>
      </c>
      <c r="H1110" s="4" t="s">
        <v>240</v>
      </c>
      <c r="I1110" s="4" t="s">
        <v>9325</v>
      </c>
      <c r="J1110" s="4"/>
      <c r="K1110" s="4"/>
    </row>
    <row r="1111" spans="2:11" x14ac:dyDescent="0.2">
      <c r="B1111" s="4" t="s">
        <v>6380</v>
      </c>
      <c r="C1111" s="4">
        <v>2.9</v>
      </c>
      <c r="D1111" s="4" t="s">
        <v>130</v>
      </c>
      <c r="E1111" s="4" t="s">
        <v>28</v>
      </c>
      <c r="F1111" s="4" t="s">
        <v>6381</v>
      </c>
      <c r="G1111" s="4" t="s">
        <v>781</v>
      </c>
      <c r="H1111" s="4" t="s">
        <v>240</v>
      </c>
      <c r="I1111" s="4" t="s">
        <v>9325</v>
      </c>
      <c r="J1111" s="4"/>
      <c r="K1111" s="4"/>
    </row>
    <row r="1112" spans="2:11" x14ac:dyDescent="0.2">
      <c r="B1112" s="4" t="s">
        <v>6382</v>
      </c>
      <c r="C1112" s="4">
        <v>2.9</v>
      </c>
      <c r="D1112" s="4" t="s">
        <v>130</v>
      </c>
      <c r="E1112" s="4" t="s">
        <v>29</v>
      </c>
      <c r="F1112" s="4" t="s">
        <v>6383</v>
      </c>
      <c r="G1112" s="4" t="s">
        <v>781</v>
      </c>
      <c r="H1112" s="4" t="s">
        <v>240</v>
      </c>
      <c r="I1112" s="4" t="s">
        <v>9325</v>
      </c>
      <c r="J1112" s="4"/>
      <c r="K1112" s="4"/>
    </row>
    <row r="1113" spans="2:11" x14ac:dyDescent="0.2">
      <c r="B1113" s="4" t="s">
        <v>6384</v>
      </c>
      <c r="C1113" s="4">
        <v>2.9</v>
      </c>
      <c r="D1113" s="4" t="s">
        <v>130</v>
      </c>
      <c r="E1113" s="4" t="s">
        <v>30</v>
      </c>
      <c r="F1113" s="4" t="s">
        <v>6385</v>
      </c>
      <c r="G1113" s="4" t="s">
        <v>781</v>
      </c>
      <c r="H1113" s="4" t="s">
        <v>240</v>
      </c>
      <c r="I1113" s="4" t="s">
        <v>9325</v>
      </c>
      <c r="J1113" s="4"/>
      <c r="K1113" s="4"/>
    </row>
    <row r="1114" spans="2:11" x14ac:dyDescent="0.2">
      <c r="B1114" s="4" t="s">
        <v>6386</v>
      </c>
      <c r="C1114" s="4">
        <v>2.9</v>
      </c>
      <c r="D1114" s="4" t="s">
        <v>130</v>
      </c>
      <c r="E1114" s="4" t="s">
        <v>31</v>
      </c>
      <c r="F1114" s="4" t="s">
        <v>6387</v>
      </c>
      <c r="G1114" s="4" t="s">
        <v>239</v>
      </c>
      <c r="H1114" s="4" t="s">
        <v>241</v>
      </c>
      <c r="I1114" s="4" t="s">
        <v>9325</v>
      </c>
      <c r="J1114" s="4"/>
      <c r="K1114" s="4"/>
    </row>
    <row r="1115" spans="2:11" x14ac:dyDescent="0.2">
      <c r="B1115" s="4" t="s">
        <v>6388</v>
      </c>
      <c r="C1115" s="4">
        <v>2.9</v>
      </c>
      <c r="D1115" s="4" t="s">
        <v>130</v>
      </c>
      <c r="E1115" s="4" t="s">
        <v>32</v>
      </c>
      <c r="F1115" s="4" t="s">
        <v>6389</v>
      </c>
      <c r="G1115" s="4" t="s">
        <v>239</v>
      </c>
      <c r="H1115" s="4" t="s">
        <v>243</v>
      </c>
      <c r="I1115" s="4" t="s">
        <v>9325</v>
      </c>
      <c r="J1115" s="4" t="s">
        <v>244</v>
      </c>
      <c r="K1115" s="4"/>
    </row>
    <row r="1116" spans="2:11" x14ac:dyDescent="0.2">
      <c r="B1116" s="4" t="s">
        <v>6390</v>
      </c>
      <c r="C1116" s="4">
        <v>2.9</v>
      </c>
      <c r="D1116" s="4" t="s">
        <v>130</v>
      </c>
      <c r="E1116" s="4" t="s">
        <v>33</v>
      </c>
      <c r="F1116" s="4" t="s">
        <v>6391</v>
      </c>
      <c r="G1116" s="4" t="s">
        <v>239</v>
      </c>
      <c r="H1116" s="4" t="s">
        <v>243</v>
      </c>
      <c r="I1116" s="4" t="s">
        <v>9325</v>
      </c>
      <c r="J1116" s="4" t="s">
        <v>244</v>
      </c>
      <c r="K1116" s="4"/>
    </row>
    <row r="1117" spans="2:11" x14ac:dyDescent="0.2">
      <c r="B1117" s="4" t="s">
        <v>6392</v>
      </c>
      <c r="C1117" s="4">
        <v>2.9</v>
      </c>
      <c r="D1117" s="4" t="s">
        <v>130</v>
      </c>
      <c r="E1117" s="4" t="s">
        <v>34</v>
      </c>
      <c r="F1117" s="4" t="s">
        <v>6393</v>
      </c>
      <c r="G1117" s="4" t="s">
        <v>239</v>
      </c>
      <c r="H1117" s="4" t="s">
        <v>243</v>
      </c>
      <c r="I1117" s="4" t="s">
        <v>9325</v>
      </c>
      <c r="J1117" s="4" t="s">
        <v>244</v>
      </c>
      <c r="K1117" s="4"/>
    </row>
    <row r="1118" spans="2:11" x14ac:dyDescent="0.2">
      <c r="B1118" s="4" t="s">
        <v>6394</v>
      </c>
      <c r="C1118" s="4">
        <v>2.9</v>
      </c>
      <c r="D1118" s="4" t="s">
        <v>130</v>
      </c>
      <c r="E1118" s="4" t="s">
        <v>35</v>
      </c>
      <c r="F1118" s="4" t="s">
        <v>6395</v>
      </c>
      <c r="G1118" s="4" t="s">
        <v>239</v>
      </c>
      <c r="H1118" s="4" t="s">
        <v>243</v>
      </c>
      <c r="I1118" s="4" t="s">
        <v>9325</v>
      </c>
      <c r="J1118" s="4" t="s">
        <v>244</v>
      </c>
      <c r="K1118" s="4"/>
    </row>
    <row r="1119" spans="2:11" x14ac:dyDescent="0.2">
      <c r="B1119" s="4" t="s">
        <v>6396</v>
      </c>
      <c r="C1119" s="4">
        <v>2.9</v>
      </c>
      <c r="D1119" s="4" t="s">
        <v>130</v>
      </c>
      <c r="E1119" s="4" t="s">
        <v>36</v>
      </c>
      <c r="F1119" s="4" t="s">
        <v>6397</v>
      </c>
      <c r="G1119" s="4" t="s">
        <v>239</v>
      </c>
      <c r="H1119" s="4" t="s">
        <v>243</v>
      </c>
      <c r="I1119" s="4" t="s">
        <v>9325</v>
      </c>
      <c r="J1119" s="4" t="s">
        <v>244</v>
      </c>
      <c r="K1119" s="4"/>
    </row>
    <row r="1120" spans="2:11" x14ac:dyDescent="0.2">
      <c r="B1120" s="4" t="s">
        <v>6398</v>
      </c>
      <c r="C1120" s="4">
        <v>2.9</v>
      </c>
      <c r="D1120" s="4" t="s">
        <v>130</v>
      </c>
      <c r="E1120" s="4" t="s">
        <v>37</v>
      </c>
      <c r="F1120" s="4" t="s">
        <v>6399</v>
      </c>
      <c r="G1120" s="4" t="s">
        <v>239</v>
      </c>
      <c r="H1120" s="4" t="s">
        <v>243</v>
      </c>
      <c r="I1120" s="4" t="s">
        <v>9325</v>
      </c>
      <c r="J1120" s="4" t="s">
        <v>244</v>
      </c>
      <c r="K1120" s="4"/>
    </row>
    <row r="1121" spans="2:11" x14ac:dyDescent="0.2">
      <c r="B1121" s="4" t="s">
        <v>6400</v>
      </c>
      <c r="C1121" s="4">
        <v>2.9</v>
      </c>
      <c r="D1121" s="4" t="s">
        <v>130</v>
      </c>
      <c r="E1121" s="4" t="s">
        <v>38</v>
      </c>
      <c r="F1121" s="4" t="s">
        <v>6401</v>
      </c>
      <c r="G1121" s="4" t="s">
        <v>239</v>
      </c>
      <c r="H1121" s="4" t="s">
        <v>243</v>
      </c>
      <c r="I1121" s="4" t="s">
        <v>9325</v>
      </c>
      <c r="J1121" s="4" t="s">
        <v>244</v>
      </c>
      <c r="K1121" s="4"/>
    </row>
    <row r="1122" spans="2:11" x14ac:dyDescent="0.2">
      <c r="B1122" s="4" t="s">
        <v>6402</v>
      </c>
      <c r="C1122" s="4">
        <v>2.9</v>
      </c>
      <c r="D1122" s="4" t="s">
        <v>130</v>
      </c>
      <c r="E1122" s="4" t="s">
        <v>39</v>
      </c>
      <c r="F1122" s="4" t="s">
        <v>6403</v>
      </c>
      <c r="G1122" s="4" t="s">
        <v>239</v>
      </c>
      <c r="H1122" s="4" t="s">
        <v>243</v>
      </c>
      <c r="I1122" s="4" t="s">
        <v>9325</v>
      </c>
      <c r="J1122" s="4" t="s">
        <v>244</v>
      </c>
      <c r="K1122" s="4"/>
    </row>
    <row r="1123" spans="2:11" x14ac:dyDescent="0.2">
      <c r="B1123" s="4" t="s">
        <v>6404</v>
      </c>
      <c r="C1123" s="4">
        <v>2.9</v>
      </c>
      <c r="D1123" s="4" t="s">
        <v>130</v>
      </c>
      <c r="E1123" s="4" t="s">
        <v>56</v>
      </c>
      <c r="F1123" s="4" t="s">
        <v>6405</v>
      </c>
      <c r="G1123" s="4" t="s">
        <v>239</v>
      </c>
      <c r="H1123" s="4" t="s">
        <v>243</v>
      </c>
      <c r="I1123" s="4" t="s">
        <v>9325</v>
      </c>
      <c r="J1123" s="4" t="s">
        <v>244</v>
      </c>
      <c r="K1123" s="4"/>
    </row>
    <row r="1124" spans="2:11" x14ac:dyDescent="0.2">
      <c r="B1124" s="4" t="s">
        <v>6406</v>
      </c>
      <c r="C1124" s="4">
        <v>2.9</v>
      </c>
      <c r="D1124" s="4" t="s">
        <v>130</v>
      </c>
      <c r="E1124" s="4" t="s">
        <v>58</v>
      </c>
      <c r="F1124" s="4" t="s">
        <v>6407</v>
      </c>
      <c r="G1124" s="4" t="s">
        <v>239</v>
      </c>
      <c r="H1124" s="4" t="s">
        <v>243</v>
      </c>
      <c r="I1124" s="4" t="s">
        <v>9325</v>
      </c>
      <c r="J1124" s="4" t="s">
        <v>244</v>
      </c>
      <c r="K1124" s="4"/>
    </row>
    <row r="1125" spans="2:11" x14ac:dyDescent="0.2">
      <c r="B1125" s="4" t="s">
        <v>6408</v>
      </c>
      <c r="C1125" s="4">
        <v>2.9</v>
      </c>
      <c r="D1125" s="4" t="s">
        <v>130</v>
      </c>
      <c r="E1125" s="4" t="s">
        <v>60</v>
      </c>
      <c r="F1125" s="4" t="s">
        <v>6409</v>
      </c>
      <c r="G1125" s="4" t="s">
        <v>239</v>
      </c>
      <c r="H1125" s="4" t="s">
        <v>243</v>
      </c>
      <c r="I1125" s="4" t="s">
        <v>9325</v>
      </c>
      <c r="J1125" s="4" t="s">
        <v>244</v>
      </c>
      <c r="K1125" s="4"/>
    </row>
    <row r="1126" spans="2:11" x14ac:dyDescent="0.2">
      <c r="B1126" s="4" t="s">
        <v>6410</v>
      </c>
      <c r="C1126" s="4">
        <v>2.9</v>
      </c>
      <c r="D1126" s="4" t="s">
        <v>130</v>
      </c>
      <c r="E1126" s="4" t="s">
        <v>62</v>
      </c>
      <c r="F1126" s="4" t="s">
        <v>6411</v>
      </c>
      <c r="G1126" s="4" t="s">
        <v>239</v>
      </c>
      <c r="H1126" s="4" t="s">
        <v>242</v>
      </c>
      <c r="I1126" s="4" t="s">
        <v>9325</v>
      </c>
      <c r="J1126" s="4"/>
      <c r="K1126" s="4"/>
    </row>
    <row r="1127" spans="2:11" x14ac:dyDescent="0.2">
      <c r="B1127" s="4" t="s">
        <v>6412</v>
      </c>
      <c r="C1127" s="4">
        <v>2.9</v>
      </c>
      <c r="D1127" s="4" t="s">
        <v>130</v>
      </c>
      <c r="E1127" s="4" t="s">
        <v>64</v>
      </c>
      <c r="F1127" s="4" t="s">
        <v>6413</v>
      </c>
      <c r="G1127" s="4" t="s">
        <v>239</v>
      </c>
      <c r="H1127" s="4" t="s">
        <v>242</v>
      </c>
      <c r="I1127" s="4" t="s">
        <v>9325</v>
      </c>
      <c r="J1127" s="4"/>
      <c r="K1127" s="4"/>
    </row>
    <row r="1128" spans="2:11" x14ac:dyDescent="0.2">
      <c r="B1128" s="4" t="s">
        <v>6414</v>
      </c>
      <c r="C1128" s="4">
        <v>2.9</v>
      </c>
      <c r="D1128" s="4" t="s">
        <v>132</v>
      </c>
      <c r="E1128" s="4" t="s">
        <v>8</v>
      </c>
      <c r="F1128" s="4" t="s">
        <v>6415</v>
      </c>
      <c r="G1128" s="4" t="s">
        <v>781</v>
      </c>
      <c r="H1128" s="4" t="s">
        <v>240</v>
      </c>
      <c r="I1128" s="4" t="s">
        <v>9325</v>
      </c>
      <c r="J1128" s="4"/>
      <c r="K1128" s="4"/>
    </row>
    <row r="1129" spans="2:11" x14ac:dyDescent="0.2">
      <c r="B1129" s="4" t="s">
        <v>6416</v>
      </c>
      <c r="C1129" s="4">
        <v>2.9</v>
      </c>
      <c r="D1129" s="4" t="s">
        <v>132</v>
      </c>
      <c r="E1129" s="4" t="s">
        <v>24</v>
      </c>
      <c r="F1129" s="4" t="s">
        <v>6417</v>
      </c>
      <c r="G1129" s="4" t="s">
        <v>781</v>
      </c>
      <c r="H1129" s="4" t="s">
        <v>240</v>
      </c>
      <c r="I1129" s="4" t="s">
        <v>9325</v>
      </c>
      <c r="J1129" s="4"/>
      <c r="K1129" s="4"/>
    </row>
    <row r="1130" spans="2:11" x14ac:dyDescent="0.2">
      <c r="B1130" s="4" t="s">
        <v>6418</v>
      </c>
      <c r="C1130" s="4">
        <v>2.9</v>
      </c>
      <c r="D1130" s="4" t="s">
        <v>132</v>
      </c>
      <c r="E1130" s="4" t="s">
        <v>25</v>
      </c>
      <c r="F1130" s="4" t="s">
        <v>6419</v>
      </c>
      <c r="G1130" s="4" t="s">
        <v>781</v>
      </c>
      <c r="H1130" s="4" t="s">
        <v>240</v>
      </c>
      <c r="I1130" s="4" t="s">
        <v>9325</v>
      </c>
      <c r="J1130" s="4"/>
      <c r="K1130" s="4"/>
    </row>
    <row r="1131" spans="2:11" x14ac:dyDescent="0.2">
      <c r="B1131" s="4" t="s">
        <v>6420</v>
      </c>
      <c r="C1131" s="4">
        <v>2.9</v>
      </c>
      <c r="D1131" s="4" t="s">
        <v>132</v>
      </c>
      <c r="E1131" s="4" t="s">
        <v>26</v>
      </c>
      <c r="F1131" s="4" t="s">
        <v>6421</v>
      </c>
      <c r="G1131" s="4" t="s">
        <v>239</v>
      </c>
      <c r="H1131" s="4" t="s">
        <v>241</v>
      </c>
      <c r="I1131" s="4" t="s">
        <v>9325</v>
      </c>
      <c r="J1131" s="4"/>
      <c r="K1131" s="4"/>
    </row>
    <row r="1132" spans="2:11" x14ac:dyDescent="0.2">
      <c r="B1132" s="4" t="s">
        <v>6422</v>
      </c>
      <c r="C1132" s="4">
        <v>2.9</v>
      </c>
      <c r="D1132" s="4" t="s">
        <v>132</v>
      </c>
      <c r="E1132" s="4" t="s">
        <v>27</v>
      </c>
      <c r="F1132" s="4" t="s">
        <v>6423</v>
      </c>
      <c r="G1132" s="4" t="s">
        <v>239</v>
      </c>
      <c r="H1132" s="4" t="s">
        <v>240</v>
      </c>
      <c r="I1132" s="4" t="s">
        <v>9325</v>
      </c>
      <c r="J1132" s="4"/>
      <c r="K1132" s="4"/>
    </row>
    <row r="1133" spans="2:11" x14ac:dyDescent="0.2">
      <c r="B1133" s="4" t="s">
        <v>6424</v>
      </c>
      <c r="C1133" s="4">
        <v>2.9</v>
      </c>
      <c r="D1133" s="4" t="s">
        <v>132</v>
      </c>
      <c r="E1133" s="4" t="s">
        <v>28</v>
      </c>
      <c r="F1133" s="4" t="s">
        <v>6425</v>
      </c>
      <c r="G1133" s="4" t="s">
        <v>781</v>
      </c>
      <c r="H1133" s="4" t="s">
        <v>240</v>
      </c>
      <c r="I1133" s="4" t="s">
        <v>9325</v>
      </c>
      <c r="J1133" s="4"/>
      <c r="K1133" s="4"/>
    </row>
    <row r="1134" spans="2:11" x14ac:dyDescent="0.2">
      <c r="B1134" s="4" t="s">
        <v>6426</v>
      </c>
      <c r="C1134" s="4">
        <v>2.9</v>
      </c>
      <c r="D1134" s="4" t="s">
        <v>132</v>
      </c>
      <c r="E1134" s="4" t="s">
        <v>29</v>
      </c>
      <c r="F1134" s="4" t="s">
        <v>6427</v>
      </c>
      <c r="G1134" s="4" t="s">
        <v>781</v>
      </c>
      <c r="H1134" s="4" t="s">
        <v>240</v>
      </c>
      <c r="I1134" s="4" t="s">
        <v>9325</v>
      </c>
      <c r="J1134" s="4"/>
      <c r="K1134" s="4"/>
    </row>
    <row r="1135" spans="2:11" x14ac:dyDescent="0.2">
      <c r="B1135" s="4" t="s">
        <v>6428</v>
      </c>
      <c r="C1135" s="4">
        <v>2.9</v>
      </c>
      <c r="D1135" s="4" t="s">
        <v>132</v>
      </c>
      <c r="E1135" s="4" t="s">
        <v>30</v>
      </c>
      <c r="F1135" s="4" t="s">
        <v>6429</v>
      </c>
      <c r="G1135" s="4" t="s">
        <v>781</v>
      </c>
      <c r="H1135" s="4" t="s">
        <v>240</v>
      </c>
      <c r="I1135" s="4" t="s">
        <v>9325</v>
      </c>
      <c r="J1135" s="4"/>
      <c r="K1135" s="4"/>
    </row>
    <row r="1136" spans="2:11" x14ac:dyDescent="0.2">
      <c r="B1136" s="4" t="s">
        <v>6430</v>
      </c>
      <c r="C1136" s="4">
        <v>2.9</v>
      </c>
      <c r="D1136" s="4" t="s">
        <v>132</v>
      </c>
      <c r="E1136" s="4" t="s">
        <v>31</v>
      </c>
      <c r="F1136" s="4" t="s">
        <v>6431</v>
      </c>
      <c r="G1136" s="4" t="s">
        <v>239</v>
      </c>
      <c r="H1136" s="4" t="s">
        <v>241</v>
      </c>
      <c r="I1136" s="4" t="s">
        <v>9325</v>
      </c>
      <c r="J1136" s="4"/>
      <c r="K1136" s="4"/>
    </row>
    <row r="1137" spans="2:11" x14ac:dyDescent="0.2">
      <c r="B1137" s="4" t="s">
        <v>6432</v>
      </c>
      <c r="C1137" s="4">
        <v>2.9</v>
      </c>
      <c r="D1137" s="4" t="s">
        <v>132</v>
      </c>
      <c r="E1137" s="4" t="s">
        <v>32</v>
      </c>
      <c r="F1137" s="4" t="s">
        <v>6433</v>
      </c>
      <c r="G1137" s="4" t="s">
        <v>239</v>
      </c>
      <c r="H1137" s="4" t="s">
        <v>243</v>
      </c>
      <c r="I1137" s="4" t="s">
        <v>9325</v>
      </c>
      <c r="J1137" s="4" t="s">
        <v>244</v>
      </c>
      <c r="K1137" s="4"/>
    </row>
    <row r="1138" spans="2:11" x14ac:dyDescent="0.2">
      <c r="B1138" s="4" t="s">
        <v>6434</v>
      </c>
      <c r="C1138" s="4">
        <v>2.9</v>
      </c>
      <c r="D1138" s="4" t="s">
        <v>132</v>
      </c>
      <c r="E1138" s="4" t="s">
        <v>33</v>
      </c>
      <c r="F1138" s="4" t="s">
        <v>6435</v>
      </c>
      <c r="G1138" s="4" t="s">
        <v>239</v>
      </c>
      <c r="H1138" s="4" t="s">
        <v>243</v>
      </c>
      <c r="I1138" s="4" t="s">
        <v>9325</v>
      </c>
      <c r="J1138" s="4" t="s">
        <v>244</v>
      </c>
      <c r="K1138" s="4"/>
    </row>
    <row r="1139" spans="2:11" x14ac:dyDescent="0.2">
      <c r="B1139" s="4" t="s">
        <v>6436</v>
      </c>
      <c r="C1139" s="4">
        <v>2.9</v>
      </c>
      <c r="D1139" s="4" t="s">
        <v>132</v>
      </c>
      <c r="E1139" s="4" t="s">
        <v>34</v>
      </c>
      <c r="F1139" s="4" t="s">
        <v>6437</v>
      </c>
      <c r="G1139" s="4" t="s">
        <v>239</v>
      </c>
      <c r="H1139" s="4" t="s">
        <v>243</v>
      </c>
      <c r="I1139" s="4" t="s">
        <v>9325</v>
      </c>
      <c r="J1139" s="4" t="s">
        <v>244</v>
      </c>
      <c r="K1139" s="4"/>
    </row>
    <row r="1140" spans="2:11" x14ac:dyDescent="0.2">
      <c r="B1140" s="4" t="s">
        <v>6438</v>
      </c>
      <c r="C1140" s="4">
        <v>2.9</v>
      </c>
      <c r="D1140" s="4" t="s">
        <v>132</v>
      </c>
      <c r="E1140" s="4" t="s">
        <v>35</v>
      </c>
      <c r="F1140" s="4" t="s">
        <v>6439</v>
      </c>
      <c r="G1140" s="4" t="s">
        <v>239</v>
      </c>
      <c r="H1140" s="4" t="s">
        <v>243</v>
      </c>
      <c r="I1140" s="4" t="s">
        <v>9325</v>
      </c>
      <c r="J1140" s="4" t="s">
        <v>244</v>
      </c>
      <c r="K1140" s="4"/>
    </row>
    <row r="1141" spans="2:11" x14ac:dyDescent="0.2">
      <c r="B1141" s="4" t="s">
        <v>6440</v>
      </c>
      <c r="C1141" s="4">
        <v>2.9</v>
      </c>
      <c r="D1141" s="4" t="s">
        <v>132</v>
      </c>
      <c r="E1141" s="4" t="s">
        <v>36</v>
      </c>
      <c r="F1141" s="4" t="s">
        <v>6441</v>
      </c>
      <c r="G1141" s="4" t="s">
        <v>239</v>
      </c>
      <c r="H1141" s="4" t="s">
        <v>243</v>
      </c>
      <c r="I1141" s="4" t="s">
        <v>9325</v>
      </c>
      <c r="J1141" s="4" t="s">
        <v>244</v>
      </c>
      <c r="K1141" s="4"/>
    </row>
    <row r="1142" spans="2:11" x14ac:dyDescent="0.2">
      <c r="B1142" s="4" t="s">
        <v>6442</v>
      </c>
      <c r="C1142" s="4">
        <v>2.9</v>
      </c>
      <c r="D1142" s="4" t="s">
        <v>132</v>
      </c>
      <c r="E1142" s="4" t="s">
        <v>37</v>
      </c>
      <c r="F1142" s="4" t="s">
        <v>6443</v>
      </c>
      <c r="G1142" s="4" t="s">
        <v>239</v>
      </c>
      <c r="H1142" s="4" t="s">
        <v>243</v>
      </c>
      <c r="I1142" s="4" t="s">
        <v>9325</v>
      </c>
      <c r="J1142" s="4" t="s">
        <v>244</v>
      </c>
      <c r="K1142" s="4"/>
    </row>
    <row r="1143" spans="2:11" x14ac:dyDescent="0.2">
      <c r="B1143" s="4" t="s">
        <v>6444</v>
      </c>
      <c r="C1143" s="4">
        <v>2.9</v>
      </c>
      <c r="D1143" s="4" t="s">
        <v>132</v>
      </c>
      <c r="E1143" s="4" t="s">
        <v>38</v>
      </c>
      <c r="F1143" s="4" t="s">
        <v>6445</v>
      </c>
      <c r="G1143" s="4" t="s">
        <v>239</v>
      </c>
      <c r="H1143" s="4" t="s">
        <v>243</v>
      </c>
      <c r="I1143" s="4" t="s">
        <v>9325</v>
      </c>
      <c r="J1143" s="4" t="s">
        <v>244</v>
      </c>
      <c r="K1143" s="4"/>
    </row>
    <row r="1144" spans="2:11" x14ac:dyDescent="0.2">
      <c r="B1144" s="4" t="s">
        <v>6446</v>
      </c>
      <c r="C1144" s="4">
        <v>2.9</v>
      </c>
      <c r="D1144" s="4" t="s">
        <v>132</v>
      </c>
      <c r="E1144" s="4" t="s">
        <v>39</v>
      </c>
      <c r="F1144" s="4" t="s">
        <v>6447</v>
      </c>
      <c r="G1144" s="4" t="s">
        <v>239</v>
      </c>
      <c r="H1144" s="4" t="s">
        <v>243</v>
      </c>
      <c r="I1144" s="4" t="s">
        <v>9325</v>
      </c>
      <c r="J1144" s="4" t="s">
        <v>244</v>
      </c>
      <c r="K1144" s="4"/>
    </row>
    <row r="1145" spans="2:11" x14ac:dyDescent="0.2">
      <c r="B1145" s="4" t="s">
        <v>6448</v>
      </c>
      <c r="C1145" s="4">
        <v>2.9</v>
      </c>
      <c r="D1145" s="4" t="s">
        <v>132</v>
      </c>
      <c r="E1145" s="4" t="s">
        <v>56</v>
      </c>
      <c r="F1145" s="4" t="s">
        <v>6449</v>
      </c>
      <c r="G1145" s="4" t="s">
        <v>239</v>
      </c>
      <c r="H1145" s="4" t="s">
        <v>243</v>
      </c>
      <c r="I1145" s="4" t="s">
        <v>9325</v>
      </c>
      <c r="J1145" s="4" t="s">
        <v>244</v>
      </c>
      <c r="K1145" s="4"/>
    </row>
    <row r="1146" spans="2:11" x14ac:dyDescent="0.2">
      <c r="B1146" s="4" t="s">
        <v>6450</v>
      </c>
      <c r="C1146" s="4">
        <v>2.9</v>
      </c>
      <c r="D1146" s="4" t="s">
        <v>132</v>
      </c>
      <c r="E1146" s="4" t="s">
        <v>58</v>
      </c>
      <c r="F1146" s="4" t="s">
        <v>6451</v>
      </c>
      <c r="G1146" s="4" t="s">
        <v>239</v>
      </c>
      <c r="H1146" s="4" t="s">
        <v>243</v>
      </c>
      <c r="I1146" s="4" t="s">
        <v>9325</v>
      </c>
      <c r="J1146" s="4" t="s">
        <v>244</v>
      </c>
      <c r="K1146" s="4"/>
    </row>
    <row r="1147" spans="2:11" x14ac:dyDescent="0.2">
      <c r="B1147" s="4" t="s">
        <v>6452</v>
      </c>
      <c r="C1147" s="4">
        <v>2.9</v>
      </c>
      <c r="D1147" s="4" t="s">
        <v>132</v>
      </c>
      <c r="E1147" s="4" t="s">
        <v>60</v>
      </c>
      <c r="F1147" s="4" t="s">
        <v>6453</v>
      </c>
      <c r="G1147" s="4" t="s">
        <v>239</v>
      </c>
      <c r="H1147" s="4" t="s">
        <v>243</v>
      </c>
      <c r="I1147" s="4" t="s">
        <v>9325</v>
      </c>
      <c r="J1147" s="4" t="s">
        <v>244</v>
      </c>
      <c r="K1147" s="4"/>
    </row>
    <row r="1148" spans="2:11" x14ac:dyDescent="0.2">
      <c r="B1148" s="4" t="s">
        <v>6454</v>
      </c>
      <c r="C1148" s="4">
        <v>2.9</v>
      </c>
      <c r="D1148" s="4" t="s">
        <v>132</v>
      </c>
      <c r="E1148" s="4" t="s">
        <v>62</v>
      </c>
      <c r="F1148" s="4" t="s">
        <v>6455</v>
      </c>
      <c r="G1148" s="4" t="s">
        <v>239</v>
      </c>
      <c r="H1148" s="4" t="s">
        <v>242</v>
      </c>
      <c r="I1148" s="4" t="s">
        <v>9325</v>
      </c>
      <c r="J1148" s="4"/>
      <c r="K1148" s="4"/>
    </row>
    <row r="1149" spans="2:11" x14ac:dyDescent="0.2">
      <c r="B1149" s="4" t="s">
        <v>6456</v>
      </c>
      <c r="C1149" s="4">
        <v>2.9</v>
      </c>
      <c r="D1149" s="4" t="s">
        <v>132</v>
      </c>
      <c r="E1149" s="4" t="s">
        <v>64</v>
      </c>
      <c r="F1149" s="4" t="s">
        <v>6457</v>
      </c>
      <c r="G1149" s="4" t="s">
        <v>239</v>
      </c>
      <c r="H1149" s="4" t="s">
        <v>242</v>
      </c>
      <c r="I1149" s="4" t="s">
        <v>9325</v>
      </c>
      <c r="J1149" s="4"/>
      <c r="K1149" s="4"/>
    </row>
    <row r="1150" spans="2:11" x14ac:dyDescent="0.2">
      <c r="B1150" s="4" t="s">
        <v>6458</v>
      </c>
      <c r="C1150" s="4">
        <v>2.9</v>
      </c>
      <c r="D1150" s="4" t="s">
        <v>134</v>
      </c>
      <c r="E1150" s="4" t="s">
        <v>8</v>
      </c>
      <c r="F1150" s="4" t="s">
        <v>6459</v>
      </c>
      <c r="G1150" s="4" t="s">
        <v>781</v>
      </c>
      <c r="H1150" s="4" t="s">
        <v>240</v>
      </c>
      <c r="I1150" s="4" t="s">
        <v>9325</v>
      </c>
      <c r="J1150" s="4"/>
      <c r="K1150" s="4"/>
    </row>
    <row r="1151" spans="2:11" x14ac:dyDescent="0.2">
      <c r="B1151" s="4" t="s">
        <v>6460</v>
      </c>
      <c r="C1151" s="4">
        <v>2.9</v>
      </c>
      <c r="D1151" s="4" t="s">
        <v>134</v>
      </c>
      <c r="E1151" s="4" t="s">
        <v>24</v>
      </c>
      <c r="F1151" s="4" t="s">
        <v>6461</v>
      </c>
      <c r="G1151" s="4" t="s">
        <v>781</v>
      </c>
      <c r="H1151" s="4" t="s">
        <v>240</v>
      </c>
      <c r="I1151" s="4" t="s">
        <v>9325</v>
      </c>
      <c r="J1151" s="4"/>
      <c r="K1151" s="4"/>
    </row>
    <row r="1152" spans="2:11" x14ac:dyDescent="0.2">
      <c r="B1152" s="4" t="s">
        <v>6462</v>
      </c>
      <c r="C1152" s="4">
        <v>2.9</v>
      </c>
      <c r="D1152" s="4" t="s">
        <v>134</v>
      </c>
      <c r="E1152" s="4" t="s">
        <v>25</v>
      </c>
      <c r="F1152" s="4" t="s">
        <v>6463</v>
      </c>
      <c r="G1152" s="4" t="s">
        <v>781</v>
      </c>
      <c r="H1152" s="4" t="s">
        <v>240</v>
      </c>
      <c r="I1152" s="4" t="s">
        <v>9325</v>
      </c>
      <c r="J1152" s="4"/>
      <c r="K1152" s="4"/>
    </row>
    <row r="1153" spans="2:11" x14ac:dyDescent="0.2">
      <c r="B1153" s="4" t="s">
        <v>6464</v>
      </c>
      <c r="C1153" s="4">
        <v>2.9</v>
      </c>
      <c r="D1153" s="4" t="s">
        <v>134</v>
      </c>
      <c r="E1153" s="4" t="s">
        <v>26</v>
      </c>
      <c r="F1153" s="4" t="s">
        <v>6465</v>
      </c>
      <c r="G1153" s="4" t="s">
        <v>239</v>
      </c>
      <c r="H1153" s="4" t="s">
        <v>241</v>
      </c>
      <c r="I1153" s="4" t="s">
        <v>9325</v>
      </c>
      <c r="J1153" s="4"/>
      <c r="K1153" s="4"/>
    </row>
    <row r="1154" spans="2:11" x14ac:dyDescent="0.2">
      <c r="B1154" s="4" t="s">
        <v>6466</v>
      </c>
      <c r="C1154" s="4">
        <v>2.9</v>
      </c>
      <c r="D1154" s="4" t="s">
        <v>134</v>
      </c>
      <c r="E1154" s="4" t="s">
        <v>27</v>
      </c>
      <c r="F1154" s="4" t="s">
        <v>6467</v>
      </c>
      <c r="G1154" s="4" t="s">
        <v>239</v>
      </c>
      <c r="H1154" s="4" t="s">
        <v>240</v>
      </c>
      <c r="I1154" s="4" t="s">
        <v>9325</v>
      </c>
      <c r="J1154" s="4"/>
      <c r="K1154" s="4"/>
    </row>
    <row r="1155" spans="2:11" x14ac:dyDescent="0.2">
      <c r="B1155" s="4" t="s">
        <v>6468</v>
      </c>
      <c r="C1155" s="4">
        <v>2.9</v>
      </c>
      <c r="D1155" s="4" t="s">
        <v>134</v>
      </c>
      <c r="E1155" s="4" t="s">
        <v>28</v>
      </c>
      <c r="F1155" s="4" t="s">
        <v>6469</v>
      </c>
      <c r="G1155" s="4" t="s">
        <v>781</v>
      </c>
      <c r="H1155" s="4" t="s">
        <v>240</v>
      </c>
      <c r="I1155" s="4" t="s">
        <v>9325</v>
      </c>
      <c r="J1155" s="4"/>
      <c r="K1155" s="4"/>
    </row>
    <row r="1156" spans="2:11" x14ac:dyDescent="0.2">
      <c r="B1156" s="4" t="s">
        <v>6470</v>
      </c>
      <c r="C1156" s="4">
        <v>2.9</v>
      </c>
      <c r="D1156" s="4" t="s">
        <v>134</v>
      </c>
      <c r="E1156" s="4" t="s">
        <v>29</v>
      </c>
      <c r="F1156" s="4" t="s">
        <v>6471</v>
      </c>
      <c r="G1156" s="4" t="s">
        <v>781</v>
      </c>
      <c r="H1156" s="4" t="s">
        <v>240</v>
      </c>
      <c r="I1156" s="4" t="s">
        <v>9325</v>
      </c>
      <c r="J1156" s="4"/>
      <c r="K1156" s="4"/>
    </row>
    <row r="1157" spans="2:11" x14ac:dyDescent="0.2">
      <c r="B1157" s="4" t="s">
        <v>6472</v>
      </c>
      <c r="C1157" s="4">
        <v>2.9</v>
      </c>
      <c r="D1157" s="4" t="s">
        <v>134</v>
      </c>
      <c r="E1157" s="4" t="s">
        <v>30</v>
      </c>
      <c r="F1157" s="4" t="s">
        <v>6473</v>
      </c>
      <c r="G1157" s="4" t="s">
        <v>781</v>
      </c>
      <c r="H1157" s="4" t="s">
        <v>240</v>
      </c>
      <c r="I1157" s="4" t="s">
        <v>9325</v>
      </c>
      <c r="J1157" s="4"/>
      <c r="K1157" s="4"/>
    </row>
    <row r="1158" spans="2:11" x14ac:dyDescent="0.2">
      <c r="B1158" s="4" t="s">
        <v>6474</v>
      </c>
      <c r="C1158" s="4">
        <v>2.9</v>
      </c>
      <c r="D1158" s="4" t="s">
        <v>134</v>
      </c>
      <c r="E1158" s="4" t="s">
        <v>31</v>
      </c>
      <c r="F1158" s="4" t="s">
        <v>6475</v>
      </c>
      <c r="G1158" s="4" t="s">
        <v>239</v>
      </c>
      <c r="H1158" s="4" t="s">
        <v>241</v>
      </c>
      <c r="I1158" s="4" t="s">
        <v>9325</v>
      </c>
      <c r="J1158" s="4"/>
      <c r="K1158" s="4"/>
    </row>
    <row r="1159" spans="2:11" x14ac:dyDescent="0.2">
      <c r="B1159" s="4" t="s">
        <v>6476</v>
      </c>
      <c r="C1159" s="4">
        <v>2.9</v>
      </c>
      <c r="D1159" s="4" t="s">
        <v>134</v>
      </c>
      <c r="E1159" s="4" t="s">
        <v>32</v>
      </c>
      <c r="F1159" s="4" t="s">
        <v>6477</v>
      </c>
      <c r="G1159" s="4" t="s">
        <v>239</v>
      </c>
      <c r="H1159" s="4" t="s">
        <v>243</v>
      </c>
      <c r="I1159" s="4" t="s">
        <v>9325</v>
      </c>
      <c r="J1159" s="4" t="s">
        <v>244</v>
      </c>
      <c r="K1159" s="4"/>
    </row>
    <row r="1160" spans="2:11" x14ac:dyDescent="0.2">
      <c r="B1160" s="4" t="s">
        <v>6478</v>
      </c>
      <c r="C1160" s="4">
        <v>2.9</v>
      </c>
      <c r="D1160" s="4" t="s">
        <v>134</v>
      </c>
      <c r="E1160" s="4" t="s">
        <v>33</v>
      </c>
      <c r="F1160" s="4" t="s">
        <v>6479</v>
      </c>
      <c r="G1160" s="4" t="s">
        <v>239</v>
      </c>
      <c r="H1160" s="4" t="s">
        <v>243</v>
      </c>
      <c r="I1160" s="4" t="s">
        <v>9325</v>
      </c>
      <c r="J1160" s="4" t="s">
        <v>244</v>
      </c>
      <c r="K1160" s="4"/>
    </row>
    <row r="1161" spans="2:11" x14ac:dyDescent="0.2">
      <c r="B1161" s="4" t="s">
        <v>6480</v>
      </c>
      <c r="C1161" s="4">
        <v>2.9</v>
      </c>
      <c r="D1161" s="4" t="s">
        <v>134</v>
      </c>
      <c r="E1161" s="4" t="s">
        <v>34</v>
      </c>
      <c r="F1161" s="4" t="s">
        <v>6481</v>
      </c>
      <c r="G1161" s="4" t="s">
        <v>239</v>
      </c>
      <c r="H1161" s="4" t="s">
        <v>243</v>
      </c>
      <c r="I1161" s="4" t="s">
        <v>9325</v>
      </c>
      <c r="J1161" s="4" t="s">
        <v>244</v>
      </c>
      <c r="K1161" s="4"/>
    </row>
    <row r="1162" spans="2:11" x14ac:dyDescent="0.2">
      <c r="B1162" s="4" t="s">
        <v>6482</v>
      </c>
      <c r="C1162" s="4">
        <v>2.9</v>
      </c>
      <c r="D1162" s="4" t="s">
        <v>134</v>
      </c>
      <c r="E1162" s="4" t="s">
        <v>35</v>
      </c>
      <c r="F1162" s="4" t="s">
        <v>6483</v>
      </c>
      <c r="G1162" s="4" t="s">
        <v>239</v>
      </c>
      <c r="H1162" s="4" t="s">
        <v>243</v>
      </c>
      <c r="I1162" s="4" t="s">
        <v>9325</v>
      </c>
      <c r="J1162" s="4" t="s">
        <v>244</v>
      </c>
      <c r="K1162" s="4"/>
    </row>
    <row r="1163" spans="2:11" x14ac:dyDescent="0.2">
      <c r="B1163" s="4" t="s">
        <v>6484</v>
      </c>
      <c r="C1163" s="4">
        <v>2.9</v>
      </c>
      <c r="D1163" s="4" t="s">
        <v>134</v>
      </c>
      <c r="E1163" s="4" t="s">
        <v>36</v>
      </c>
      <c r="F1163" s="4" t="s">
        <v>6485</v>
      </c>
      <c r="G1163" s="4" t="s">
        <v>239</v>
      </c>
      <c r="H1163" s="4" t="s">
        <v>243</v>
      </c>
      <c r="I1163" s="4" t="s">
        <v>9325</v>
      </c>
      <c r="J1163" s="4" t="s">
        <v>244</v>
      </c>
      <c r="K1163" s="4"/>
    </row>
    <row r="1164" spans="2:11" x14ac:dyDescent="0.2">
      <c r="B1164" s="4" t="s">
        <v>6486</v>
      </c>
      <c r="C1164" s="4">
        <v>2.9</v>
      </c>
      <c r="D1164" s="4" t="s">
        <v>134</v>
      </c>
      <c r="E1164" s="4" t="s">
        <v>37</v>
      </c>
      <c r="F1164" s="4" t="s">
        <v>6487</v>
      </c>
      <c r="G1164" s="4" t="s">
        <v>239</v>
      </c>
      <c r="H1164" s="4" t="s">
        <v>243</v>
      </c>
      <c r="I1164" s="4" t="s">
        <v>9325</v>
      </c>
      <c r="J1164" s="4" t="s">
        <v>244</v>
      </c>
      <c r="K1164" s="4"/>
    </row>
    <row r="1165" spans="2:11" x14ac:dyDescent="0.2">
      <c r="B1165" s="4" t="s">
        <v>6488</v>
      </c>
      <c r="C1165" s="4">
        <v>2.9</v>
      </c>
      <c r="D1165" s="4" t="s">
        <v>134</v>
      </c>
      <c r="E1165" s="4" t="s">
        <v>38</v>
      </c>
      <c r="F1165" s="4" t="s">
        <v>6489</v>
      </c>
      <c r="G1165" s="4" t="s">
        <v>239</v>
      </c>
      <c r="H1165" s="4" t="s">
        <v>243</v>
      </c>
      <c r="I1165" s="4" t="s">
        <v>9325</v>
      </c>
      <c r="J1165" s="4" t="s">
        <v>244</v>
      </c>
      <c r="K1165" s="4"/>
    </row>
    <row r="1166" spans="2:11" x14ac:dyDescent="0.2">
      <c r="B1166" s="4" t="s">
        <v>6490</v>
      </c>
      <c r="C1166" s="4">
        <v>2.9</v>
      </c>
      <c r="D1166" s="4" t="s">
        <v>134</v>
      </c>
      <c r="E1166" s="4" t="s">
        <v>39</v>
      </c>
      <c r="F1166" s="4" t="s">
        <v>6491</v>
      </c>
      <c r="G1166" s="4" t="s">
        <v>239</v>
      </c>
      <c r="H1166" s="4" t="s">
        <v>243</v>
      </c>
      <c r="I1166" s="4" t="s">
        <v>9325</v>
      </c>
      <c r="J1166" s="4" t="s">
        <v>244</v>
      </c>
      <c r="K1166" s="4"/>
    </row>
    <row r="1167" spans="2:11" x14ac:dyDescent="0.2">
      <c r="B1167" s="4" t="s">
        <v>6492</v>
      </c>
      <c r="C1167" s="4">
        <v>2.9</v>
      </c>
      <c r="D1167" s="4" t="s">
        <v>134</v>
      </c>
      <c r="E1167" s="4" t="s">
        <v>56</v>
      </c>
      <c r="F1167" s="4" t="s">
        <v>6493</v>
      </c>
      <c r="G1167" s="4" t="s">
        <v>239</v>
      </c>
      <c r="H1167" s="4" t="s">
        <v>243</v>
      </c>
      <c r="I1167" s="4" t="s">
        <v>9325</v>
      </c>
      <c r="J1167" s="4" t="s">
        <v>244</v>
      </c>
      <c r="K1167" s="4"/>
    </row>
    <row r="1168" spans="2:11" x14ac:dyDescent="0.2">
      <c r="B1168" s="4" t="s">
        <v>6494</v>
      </c>
      <c r="C1168" s="4">
        <v>2.9</v>
      </c>
      <c r="D1168" s="4" t="s">
        <v>134</v>
      </c>
      <c r="E1168" s="4" t="s">
        <v>58</v>
      </c>
      <c r="F1168" s="4" t="s">
        <v>6495</v>
      </c>
      <c r="G1168" s="4" t="s">
        <v>239</v>
      </c>
      <c r="H1168" s="4" t="s">
        <v>243</v>
      </c>
      <c r="I1168" s="4" t="s">
        <v>9325</v>
      </c>
      <c r="J1168" s="4" t="s">
        <v>244</v>
      </c>
      <c r="K1168" s="4"/>
    </row>
    <row r="1169" spans="2:11" x14ac:dyDescent="0.2">
      <c r="B1169" s="4" t="s">
        <v>6496</v>
      </c>
      <c r="C1169" s="4">
        <v>2.9</v>
      </c>
      <c r="D1169" s="4" t="s">
        <v>134</v>
      </c>
      <c r="E1169" s="4" t="s">
        <v>60</v>
      </c>
      <c r="F1169" s="4" t="s">
        <v>6497</v>
      </c>
      <c r="G1169" s="4" t="s">
        <v>239</v>
      </c>
      <c r="H1169" s="4" t="s">
        <v>243</v>
      </c>
      <c r="I1169" s="4" t="s">
        <v>9325</v>
      </c>
      <c r="J1169" s="4" t="s">
        <v>244</v>
      </c>
      <c r="K1169" s="4"/>
    </row>
    <row r="1170" spans="2:11" x14ac:dyDescent="0.2">
      <c r="B1170" s="4" t="s">
        <v>6498</v>
      </c>
      <c r="C1170" s="4">
        <v>2.9</v>
      </c>
      <c r="D1170" s="4" t="s">
        <v>134</v>
      </c>
      <c r="E1170" s="4" t="s">
        <v>62</v>
      </c>
      <c r="F1170" s="4" t="s">
        <v>6499</v>
      </c>
      <c r="G1170" s="4" t="s">
        <v>239</v>
      </c>
      <c r="H1170" s="4" t="s">
        <v>242</v>
      </c>
      <c r="I1170" s="4" t="s">
        <v>9325</v>
      </c>
      <c r="J1170" s="4"/>
      <c r="K1170" s="4"/>
    </row>
    <row r="1171" spans="2:11" x14ac:dyDescent="0.2">
      <c r="B1171" s="4" t="s">
        <v>6500</v>
      </c>
      <c r="C1171" s="4">
        <v>2.9</v>
      </c>
      <c r="D1171" s="4" t="s">
        <v>134</v>
      </c>
      <c r="E1171" s="4" t="s">
        <v>64</v>
      </c>
      <c r="F1171" s="4" t="s">
        <v>6501</v>
      </c>
      <c r="G1171" s="4" t="s">
        <v>239</v>
      </c>
      <c r="H1171" s="4" t="s">
        <v>242</v>
      </c>
      <c r="I1171" s="4" t="s">
        <v>9325</v>
      </c>
      <c r="J1171" s="4"/>
      <c r="K1171" s="4"/>
    </row>
    <row r="1172" spans="2:11" x14ac:dyDescent="0.2">
      <c r="B1172" s="4" t="s">
        <v>6502</v>
      </c>
      <c r="C1172" s="4">
        <v>2.9</v>
      </c>
      <c r="D1172" s="4" t="s">
        <v>136</v>
      </c>
      <c r="E1172" s="4" t="s">
        <v>8</v>
      </c>
      <c r="F1172" s="4" t="s">
        <v>6503</v>
      </c>
      <c r="G1172" s="4" t="s">
        <v>239</v>
      </c>
      <c r="H1172" s="4" t="s">
        <v>242</v>
      </c>
      <c r="I1172" s="4" t="s">
        <v>9325</v>
      </c>
      <c r="J1172" s="4"/>
      <c r="K1172" s="4"/>
    </row>
    <row r="1173" spans="2:11" x14ac:dyDescent="0.2">
      <c r="B1173" s="4" t="s">
        <v>6504</v>
      </c>
      <c r="C1173" s="4">
        <v>2.9</v>
      </c>
      <c r="D1173" s="4" t="s">
        <v>136</v>
      </c>
      <c r="E1173" s="4" t="s">
        <v>24</v>
      </c>
      <c r="F1173" s="4" t="s">
        <v>6505</v>
      </c>
      <c r="G1173" s="4" t="s">
        <v>239</v>
      </c>
      <c r="H1173" s="4" t="s">
        <v>242</v>
      </c>
      <c r="I1173" s="4" t="s">
        <v>9325</v>
      </c>
      <c r="J1173" s="4"/>
      <c r="K1173" s="4"/>
    </row>
    <row r="1174" spans="2:11" x14ac:dyDescent="0.2">
      <c r="B1174" s="4" t="s">
        <v>6506</v>
      </c>
      <c r="C1174" s="4">
        <v>2.9</v>
      </c>
      <c r="D1174" s="4" t="s">
        <v>136</v>
      </c>
      <c r="E1174" s="4" t="s">
        <v>25</v>
      </c>
      <c r="F1174" s="4" t="s">
        <v>6507</v>
      </c>
      <c r="G1174" s="4" t="s">
        <v>239</v>
      </c>
      <c r="H1174" s="4" t="s">
        <v>242</v>
      </c>
      <c r="I1174" s="4" t="s">
        <v>9325</v>
      </c>
      <c r="J1174" s="4"/>
      <c r="K1174" s="4"/>
    </row>
    <row r="1175" spans="2:11" x14ac:dyDescent="0.2">
      <c r="B1175" s="4" t="s">
        <v>6508</v>
      </c>
      <c r="C1175" s="4">
        <v>2.9</v>
      </c>
      <c r="D1175" s="4" t="s">
        <v>136</v>
      </c>
      <c r="E1175" s="4" t="s">
        <v>26</v>
      </c>
      <c r="F1175" s="4" t="s">
        <v>6509</v>
      </c>
      <c r="G1175" s="4" t="s">
        <v>239</v>
      </c>
      <c r="H1175" s="4" t="s">
        <v>242</v>
      </c>
      <c r="I1175" s="4" t="s">
        <v>9325</v>
      </c>
      <c r="J1175" s="4"/>
      <c r="K1175" s="4"/>
    </row>
    <row r="1176" spans="2:11" x14ac:dyDescent="0.2">
      <c r="B1176" s="4" t="s">
        <v>6510</v>
      </c>
      <c r="C1176" s="4">
        <v>2.9</v>
      </c>
      <c r="D1176" s="4" t="s">
        <v>136</v>
      </c>
      <c r="E1176" s="4" t="s">
        <v>27</v>
      </c>
      <c r="F1176" s="4" t="s">
        <v>6511</v>
      </c>
      <c r="G1176" s="4" t="s">
        <v>239</v>
      </c>
      <c r="H1176" s="4" t="s">
        <v>242</v>
      </c>
      <c r="I1176" s="4" t="s">
        <v>9325</v>
      </c>
      <c r="J1176" s="4"/>
      <c r="K1176" s="4"/>
    </row>
    <row r="1177" spans="2:11" x14ac:dyDescent="0.2">
      <c r="B1177" s="4" t="s">
        <v>6512</v>
      </c>
      <c r="C1177" s="4">
        <v>2.9</v>
      </c>
      <c r="D1177" s="4" t="s">
        <v>136</v>
      </c>
      <c r="E1177" s="4" t="s">
        <v>28</v>
      </c>
      <c r="F1177" s="4" t="s">
        <v>6513</v>
      </c>
      <c r="G1177" s="4" t="s">
        <v>239</v>
      </c>
      <c r="H1177" s="4" t="s">
        <v>242</v>
      </c>
      <c r="I1177" s="4" t="s">
        <v>9325</v>
      </c>
      <c r="J1177" s="4"/>
      <c r="K1177" s="4"/>
    </row>
    <row r="1178" spans="2:11" x14ac:dyDescent="0.2">
      <c r="B1178" s="4" t="s">
        <v>6514</v>
      </c>
      <c r="C1178" s="4">
        <v>2.9</v>
      </c>
      <c r="D1178" s="4" t="s">
        <v>136</v>
      </c>
      <c r="E1178" s="4" t="s">
        <v>29</v>
      </c>
      <c r="F1178" s="4" t="s">
        <v>6515</v>
      </c>
      <c r="G1178" s="4" t="s">
        <v>239</v>
      </c>
      <c r="H1178" s="4" t="s">
        <v>242</v>
      </c>
      <c r="I1178" s="4" t="s">
        <v>9325</v>
      </c>
      <c r="J1178" s="4"/>
      <c r="K1178" s="4"/>
    </row>
    <row r="1179" spans="2:11" x14ac:dyDescent="0.2">
      <c r="B1179" s="4" t="s">
        <v>6516</v>
      </c>
      <c r="C1179" s="4">
        <v>2.9</v>
      </c>
      <c r="D1179" s="4" t="s">
        <v>136</v>
      </c>
      <c r="E1179" s="4" t="s">
        <v>30</v>
      </c>
      <c r="F1179" s="4" t="s">
        <v>6517</v>
      </c>
      <c r="G1179" s="4" t="s">
        <v>239</v>
      </c>
      <c r="H1179" s="4" t="s">
        <v>242</v>
      </c>
      <c r="I1179" s="4" t="s">
        <v>9325</v>
      </c>
      <c r="J1179" s="4"/>
      <c r="K1179" s="4"/>
    </row>
    <row r="1180" spans="2:11" x14ac:dyDescent="0.2">
      <c r="B1180" s="4" t="s">
        <v>6518</v>
      </c>
      <c r="C1180" s="4">
        <v>2.9</v>
      </c>
      <c r="D1180" s="4" t="s">
        <v>136</v>
      </c>
      <c r="E1180" s="4" t="s">
        <v>31</v>
      </c>
      <c r="F1180" s="4" t="s">
        <v>6519</v>
      </c>
      <c r="G1180" s="4" t="s">
        <v>239</v>
      </c>
      <c r="H1180" s="4" t="s">
        <v>242</v>
      </c>
      <c r="I1180" s="4" t="s">
        <v>9325</v>
      </c>
      <c r="J1180" s="4"/>
      <c r="K1180" s="4"/>
    </row>
    <row r="1181" spans="2:11" x14ac:dyDescent="0.2">
      <c r="B1181" s="4" t="s">
        <v>6520</v>
      </c>
      <c r="C1181" s="4">
        <v>2.9</v>
      </c>
      <c r="D1181" s="4" t="s">
        <v>136</v>
      </c>
      <c r="E1181" s="4" t="s">
        <v>32</v>
      </c>
      <c r="F1181" s="4" t="s">
        <v>6521</v>
      </c>
      <c r="G1181" s="4" t="s">
        <v>239</v>
      </c>
      <c r="H1181" s="4" t="s">
        <v>245</v>
      </c>
      <c r="I1181" s="4" t="s">
        <v>9325</v>
      </c>
      <c r="J1181" s="4"/>
      <c r="K1181" s="4"/>
    </row>
    <row r="1182" spans="2:11" x14ac:dyDescent="0.2">
      <c r="B1182" s="4" t="s">
        <v>6522</v>
      </c>
      <c r="C1182" s="4">
        <v>2.9</v>
      </c>
      <c r="D1182" s="4" t="s">
        <v>136</v>
      </c>
      <c r="E1182" s="4" t="s">
        <v>33</v>
      </c>
      <c r="F1182" s="4" t="s">
        <v>6523</v>
      </c>
      <c r="G1182" s="4" t="s">
        <v>239</v>
      </c>
      <c r="H1182" s="4" t="s">
        <v>242</v>
      </c>
      <c r="I1182" s="4" t="s">
        <v>9325</v>
      </c>
      <c r="J1182" s="4"/>
      <c r="K1182" s="4"/>
    </row>
    <row r="1183" spans="2:11" x14ac:dyDescent="0.2">
      <c r="B1183" s="4" t="s">
        <v>6524</v>
      </c>
      <c r="C1183" s="4">
        <v>2.9</v>
      </c>
      <c r="D1183" s="4" t="s">
        <v>136</v>
      </c>
      <c r="E1183" s="4" t="s">
        <v>34</v>
      </c>
      <c r="F1183" s="4" t="s">
        <v>6525</v>
      </c>
      <c r="G1183" s="4" t="s">
        <v>239</v>
      </c>
      <c r="H1183" s="4" t="s">
        <v>242</v>
      </c>
      <c r="I1183" s="4" t="s">
        <v>9325</v>
      </c>
      <c r="J1183" s="4"/>
      <c r="K1183" s="4"/>
    </row>
    <row r="1184" spans="2:11" x14ac:dyDescent="0.2">
      <c r="B1184" s="4" t="s">
        <v>6526</v>
      </c>
      <c r="C1184" s="4">
        <v>2.9</v>
      </c>
      <c r="D1184" s="4" t="s">
        <v>136</v>
      </c>
      <c r="E1184" s="4" t="s">
        <v>35</v>
      </c>
      <c r="F1184" s="4" t="s">
        <v>6527</v>
      </c>
      <c r="G1184" s="4" t="s">
        <v>239</v>
      </c>
      <c r="H1184" s="4" t="s">
        <v>242</v>
      </c>
      <c r="I1184" s="4" t="s">
        <v>9325</v>
      </c>
      <c r="J1184" s="4"/>
      <c r="K1184" s="4"/>
    </row>
    <row r="1185" spans="2:11" x14ac:dyDescent="0.2">
      <c r="B1185" s="4" t="s">
        <v>6528</v>
      </c>
      <c r="C1185" s="4">
        <v>2.9</v>
      </c>
      <c r="D1185" s="4" t="s">
        <v>136</v>
      </c>
      <c r="E1185" s="4" t="s">
        <v>36</v>
      </c>
      <c r="F1185" s="4" t="s">
        <v>6529</v>
      </c>
      <c r="G1185" s="4" t="s">
        <v>239</v>
      </c>
      <c r="H1185" s="4" t="s">
        <v>242</v>
      </c>
      <c r="I1185" s="4" t="s">
        <v>9325</v>
      </c>
      <c r="J1185" s="4"/>
      <c r="K1185" s="4"/>
    </row>
    <row r="1186" spans="2:11" x14ac:dyDescent="0.2">
      <c r="B1186" s="4" t="s">
        <v>6530</v>
      </c>
      <c r="C1186" s="4">
        <v>2.9</v>
      </c>
      <c r="D1186" s="4" t="s">
        <v>136</v>
      </c>
      <c r="E1186" s="4" t="s">
        <v>37</v>
      </c>
      <c r="F1186" s="4" t="s">
        <v>6531</v>
      </c>
      <c r="G1186" s="4" t="s">
        <v>239</v>
      </c>
      <c r="H1186" s="4" t="s">
        <v>242</v>
      </c>
      <c r="I1186" s="4" t="s">
        <v>9325</v>
      </c>
      <c r="J1186" s="4"/>
      <c r="K1186" s="4"/>
    </row>
    <row r="1187" spans="2:11" x14ac:dyDescent="0.2">
      <c r="B1187" s="4" t="s">
        <v>6532</v>
      </c>
      <c r="C1187" s="4">
        <v>2.9</v>
      </c>
      <c r="D1187" s="4" t="s">
        <v>136</v>
      </c>
      <c r="E1187" s="4" t="s">
        <v>38</v>
      </c>
      <c r="F1187" s="4" t="s">
        <v>6533</v>
      </c>
      <c r="G1187" s="4" t="s">
        <v>239</v>
      </c>
      <c r="H1187" s="4" t="s">
        <v>242</v>
      </c>
      <c r="I1187" s="4" t="s">
        <v>9325</v>
      </c>
      <c r="J1187" s="4"/>
      <c r="K1187" s="4"/>
    </row>
    <row r="1188" spans="2:11" x14ac:dyDescent="0.2">
      <c r="B1188" s="4" t="s">
        <v>6534</v>
      </c>
      <c r="C1188" s="4">
        <v>2.9</v>
      </c>
      <c r="D1188" s="4" t="s">
        <v>136</v>
      </c>
      <c r="E1188" s="4" t="s">
        <v>39</v>
      </c>
      <c r="F1188" s="4" t="s">
        <v>6535</v>
      </c>
      <c r="G1188" s="4" t="s">
        <v>239</v>
      </c>
      <c r="H1188" s="4" t="s">
        <v>242</v>
      </c>
      <c r="I1188" s="4" t="s">
        <v>9325</v>
      </c>
      <c r="J1188" s="4"/>
      <c r="K1188" s="4"/>
    </row>
    <row r="1189" spans="2:11" x14ac:dyDescent="0.2">
      <c r="B1189" s="4" t="s">
        <v>6536</v>
      </c>
      <c r="C1189" s="4">
        <v>2.9</v>
      </c>
      <c r="D1189" s="4" t="s">
        <v>136</v>
      </c>
      <c r="E1189" s="4" t="s">
        <v>56</v>
      </c>
      <c r="F1189" s="4" t="s">
        <v>6537</v>
      </c>
      <c r="G1189" s="4" t="s">
        <v>239</v>
      </c>
      <c r="H1189" s="4" t="s">
        <v>242</v>
      </c>
      <c r="I1189" s="4" t="s">
        <v>9325</v>
      </c>
      <c r="J1189" s="4"/>
      <c r="K1189" s="4"/>
    </row>
    <row r="1190" spans="2:11" x14ac:dyDescent="0.2">
      <c r="B1190" s="4" t="s">
        <v>6538</v>
      </c>
      <c r="C1190" s="4">
        <v>2.9</v>
      </c>
      <c r="D1190" s="4" t="s">
        <v>136</v>
      </c>
      <c r="E1190" s="4" t="s">
        <v>58</v>
      </c>
      <c r="F1190" s="4" t="s">
        <v>6539</v>
      </c>
      <c r="G1190" s="4" t="s">
        <v>239</v>
      </c>
      <c r="H1190" s="4" t="s">
        <v>242</v>
      </c>
      <c r="I1190" s="4" t="s">
        <v>9325</v>
      </c>
      <c r="J1190" s="4"/>
      <c r="K1190" s="4"/>
    </row>
    <row r="1191" spans="2:11" x14ac:dyDescent="0.2">
      <c r="B1191" s="4" t="s">
        <v>6540</v>
      </c>
      <c r="C1191" s="4">
        <v>2.9</v>
      </c>
      <c r="D1191" s="4" t="s">
        <v>136</v>
      </c>
      <c r="E1191" s="4" t="s">
        <v>60</v>
      </c>
      <c r="F1191" s="4" t="s">
        <v>6541</v>
      </c>
      <c r="G1191" s="4" t="s">
        <v>239</v>
      </c>
      <c r="H1191" s="4" t="s">
        <v>242</v>
      </c>
      <c r="I1191" s="4" t="s">
        <v>9325</v>
      </c>
      <c r="J1191" s="4"/>
      <c r="K1191" s="4"/>
    </row>
    <row r="1192" spans="2:11" x14ac:dyDescent="0.2">
      <c r="B1192" s="4" t="s">
        <v>6542</v>
      </c>
      <c r="C1192" s="4">
        <v>2.9</v>
      </c>
      <c r="D1192" s="4" t="s">
        <v>136</v>
      </c>
      <c r="E1192" s="4" t="s">
        <v>62</v>
      </c>
      <c r="F1192" s="4" t="s">
        <v>6543</v>
      </c>
      <c r="G1192" s="4" t="s">
        <v>239</v>
      </c>
      <c r="H1192" s="4" t="s">
        <v>242</v>
      </c>
      <c r="I1192" s="4" t="s">
        <v>9325</v>
      </c>
      <c r="J1192" s="4"/>
      <c r="K1192" s="4"/>
    </row>
    <row r="1193" spans="2:11" x14ac:dyDescent="0.2">
      <c r="B1193" s="4" t="s">
        <v>6544</v>
      </c>
      <c r="C1193" s="4">
        <v>2.9</v>
      </c>
      <c r="D1193" s="4" t="s">
        <v>136</v>
      </c>
      <c r="E1193" s="4" t="s">
        <v>64</v>
      </c>
      <c r="F1193" s="4" t="s">
        <v>6545</v>
      </c>
      <c r="G1193" s="4" t="s">
        <v>239</v>
      </c>
      <c r="H1193" s="4" t="s">
        <v>242</v>
      </c>
      <c r="I1193" s="4" t="s">
        <v>9325</v>
      </c>
      <c r="J1193" s="4"/>
      <c r="K1193" s="4"/>
    </row>
    <row r="1194" spans="2:11" x14ac:dyDescent="0.2">
      <c r="B1194" s="4" t="s">
        <v>6546</v>
      </c>
      <c r="C1194" s="4">
        <v>2.9</v>
      </c>
      <c r="D1194" s="4" t="s">
        <v>138</v>
      </c>
      <c r="E1194" s="4" t="s">
        <v>8</v>
      </c>
      <c r="F1194" s="4" t="s">
        <v>6547</v>
      </c>
      <c r="G1194" s="4" t="s">
        <v>239</v>
      </c>
      <c r="H1194" s="4" t="s">
        <v>1466</v>
      </c>
      <c r="I1194" s="4" t="s">
        <v>9325</v>
      </c>
      <c r="J1194" s="4"/>
      <c r="K1194" s="4"/>
    </row>
    <row r="1195" spans="2:11" x14ac:dyDescent="0.2">
      <c r="B1195" s="4" t="s">
        <v>6548</v>
      </c>
      <c r="C1195" s="4">
        <v>2.9</v>
      </c>
      <c r="D1195" s="4" t="s">
        <v>140</v>
      </c>
      <c r="E1195" s="4" t="s">
        <v>8</v>
      </c>
      <c r="F1195" s="4" t="s">
        <v>6549</v>
      </c>
      <c r="G1195" s="4" t="s">
        <v>239</v>
      </c>
      <c r="H1195" s="4" t="s">
        <v>1466</v>
      </c>
      <c r="I1195" s="4" t="s">
        <v>9325</v>
      </c>
      <c r="J1195" s="4"/>
      <c r="K1195" s="4"/>
    </row>
    <row r="1196" spans="2:11" x14ac:dyDescent="0.2">
      <c r="B1196" s="4" t="s">
        <v>6550</v>
      </c>
      <c r="C1196" s="4">
        <v>2.9</v>
      </c>
      <c r="D1196" s="4" t="s">
        <v>141</v>
      </c>
      <c r="E1196" s="4" t="s">
        <v>8</v>
      </c>
      <c r="F1196" s="4" t="s">
        <v>6551</v>
      </c>
      <c r="G1196" s="4" t="s">
        <v>239</v>
      </c>
      <c r="H1196" s="4" t="s">
        <v>242</v>
      </c>
      <c r="I1196" s="4" t="s">
        <v>9325</v>
      </c>
      <c r="J1196" s="4"/>
      <c r="K1196" s="4"/>
    </row>
    <row r="1197" spans="2:11" x14ac:dyDescent="0.2">
      <c r="B1197" s="4" t="s">
        <v>6552</v>
      </c>
      <c r="C1197" s="4">
        <v>2.9</v>
      </c>
      <c r="D1197" s="4" t="s">
        <v>141</v>
      </c>
      <c r="E1197" s="4" t="s">
        <v>24</v>
      </c>
      <c r="F1197" s="4" t="s">
        <v>6553</v>
      </c>
      <c r="G1197" s="4" t="s">
        <v>239</v>
      </c>
      <c r="H1197" s="4" t="s">
        <v>242</v>
      </c>
      <c r="I1197" s="4" t="s">
        <v>9325</v>
      </c>
      <c r="J1197" s="4"/>
      <c r="K1197" s="4"/>
    </row>
    <row r="1198" spans="2:11" x14ac:dyDescent="0.2">
      <c r="B1198" s="4" t="s">
        <v>6554</v>
      </c>
      <c r="C1198" s="4">
        <v>2.9</v>
      </c>
      <c r="D1198" s="4" t="s">
        <v>141</v>
      </c>
      <c r="E1198" s="4" t="s">
        <v>25</v>
      </c>
      <c r="F1198" s="4" t="s">
        <v>6555</v>
      </c>
      <c r="G1198" s="4" t="s">
        <v>239</v>
      </c>
      <c r="H1198" s="4" t="s">
        <v>242</v>
      </c>
      <c r="I1198" s="4" t="s">
        <v>9325</v>
      </c>
      <c r="J1198" s="4"/>
      <c r="K1198" s="4"/>
    </row>
    <row r="1199" spans="2:11" x14ac:dyDescent="0.2">
      <c r="B1199" s="4" t="s">
        <v>6556</v>
      </c>
      <c r="C1199" s="4">
        <v>2.9</v>
      </c>
      <c r="D1199" s="4" t="s">
        <v>141</v>
      </c>
      <c r="E1199" s="4" t="s">
        <v>26</v>
      </c>
      <c r="F1199" s="4" t="s">
        <v>6557</v>
      </c>
      <c r="G1199" s="4" t="s">
        <v>239</v>
      </c>
      <c r="H1199" s="4" t="s">
        <v>242</v>
      </c>
      <c r="I1199" s="4" t="s">
        <v>9325</v>
      </c>
      <c r="J1199" s="4"/>
      <c r="K1199" s="4"/>
    </row>
    <row r="1200" spans="2:11" x14ac:dyDescent="0.2">
      <c r="B1200" s="4" t="s">
        <v>6558</v>
      </c>
      <c r="C1200" s="4">
        <v>2.9</v>
      </c>
      <c r="D1200" s="4" t="s">
        <v>141</v>
      </c>
      <c r="E1200" s="4" t="s">
        <v>27</v>
      </c>
      <c r="F1200" s="4" t="s">
        <v>6559</v>
      </c>
      <c r="G1200" s="4" t="s">
        <v>239</v>
      </c>
      <c r="H1200" s="4" t="s">
        <v>242</v>
      </c>
      <c r="I1200" s="4" t="s">
        <v>9325</v>
      </c>
      <c r="J1200" s="4"/>
      <c r="K1200" s="4"/>
    </row>
    <row r="1201" spans="2:11" x14ac:dyDescent="0.2">
      <c r="B1201" s="4" t="s">
        <v>6560</v>
      </c>
      <c r="C1201" s="4">
        <v>2.9</v>
      </c>
      <c r="D1201" s="4" t="s">
        <v>141</v>
      </c>
      <c r="E1201" s="4" t="s">
        <v>28</v>
      </c>
      <c r="F1201" s="4" t="s">
        <v>6561</v>
      </c>
      <c r="G1201" s="4" t="s">
        <v>239</v>
      </c>
      <c r="H1201" s="4" t="s">
        <v>242</v>
      </c>
      <c r="I1201" s="4" t="s">
        <v>9325</v>
      </c>
      <c r="J1201" s="4"/>
      <c r="K1201" s="4"/>
    </row>
    <row r="1202" spans="2:11" x14ac:dyDescent="0.2">
      <c r="B1202" s="4" t="s">
        <v>6562</v>
      </c>
      <c r="C1202" s="4">
        <v>2.9</v>
      </c>
      <c r="D1202" s="4" t="s">
        <v>141</v>
      </c>
      <c r="E1202" s="4" t="s">
        <v>29</v>
      </c>
      <c r="F1202" s="4" t="s">
        <v>6563</v>
      </c>
      <c r="G1202" s="4" t="s">
        <v>239</v>
      </c>
      <c r="H1202" s="4" t="s">
        <v>242</v>
      </c>
      <c r="I1202" s="4" t="s">
        <v>9325</v>
      </c>
      <c r="J1202" s="4"/>
      <c r="K1202" s="4"/>
    </row>
    <row r="1203" spans="2:11" x14ac:dyDescent="0.2">
      <c r="B1203" s="4" t="s">
        <v>6564</v>
      </c>
      <c r="C1203" s="4">
        <v>2.9</v>
      </c>
      <c r="D1203" s="4" t="s">
        <v>141</v>
      </c>
      <c r="E1203" s="4" t="s">
        <v>30</v>
      </c>
      <c r="F1203" s="4" t="s">
        <v>6565</v>
      </c>
      <c r="G1203" s="4" t="s">
        <v>239</v>
      </c>
      <c r="H1203" s="4" t="s">
        <v>242</v>
      </c>
      <c r="I1203" s="4" t="s">
        <v>9325</v>
      </c>
      <c r="J1203" s="4"/>
      <c r="K1203" s="4"/>
    </row>
    <row r="1204" spans="2:11" x14ac:dyDescent="0.2">
      <c r="B1204" s="4" t="s">
        <v>6566</v>
      </c>
      <c r="C1204" s="4">
        <v>2.9</v>
      </c>
      <c r="D1204" s="4" t="s">
        <v>141</v>
      </c>
      <c r="E1204" s="4" t="s">
        <v>31</v>
      </c>
      <c r="F1204" s="4" t="s">
        <v>6567</v>
      </c>
      <c r="G1204" s="4" t="s">
        <v>239</v>
      </c>
      <c r="H1204" s="4" t="s">
        <v>241</v>
      </c>
      <c r="I1204" s="4" t="s">
        <v>9325</v>
      </c>
      <c r="J1204" s="4"/>
      <c r="K1204" s="4"/>
    </row>
    <row r="1205" spans="2:11" x14ac:dyDescent="0.2">
      <c r="B1205" s="4" t="s">
        <v>6568</v>
      </c>
      <c r="C1205" s="4">
        <v>2.9</v>
      </c>
      <c r="D1205" s="4" t="s">
        <v>141</v>
      </c>
      <c r="E1205" s="4" t="s">
        <v>32</v>
      </c>
      <c r="F1205" s="4" t="s">
        <v>6569</v>
      </c>
      <c r="G1205" s="4" t="s">
        <v>239</v>
      </c>
      <c r="H1205" s="4" t="s">
        <v>242</v>
      </c>
      <c r="I1205" s="4" t="s">
        <v>9325</v>
      </c>
      <c r="J1205" s="4"/>
      <c r="K1205" s="4"/>
    </row>
    <row r="1206" spans="2:11" x14ac:dyDescent="0.2">
      <c r="B1206" s="4" t="s">
        <v>6570</v>
      </c>
      <c r="C1206" s="4">
        <v>2.9</v>
      </c>
      <c r="D1206" s="4" t="s">
        <v>141</v>
      </c>
      <c r="E1206" s="4" t="s">
        <v>33</v>
      </c>
      <c r="F1206" s="4" t="s">
        <v>6571</v>
      </c>
      <c r="G1206" s="4" t="s">
        <v>239</v>
      </c>
      <c r="H1206" s="4" t="s">
        <v>242</v>
      </c>
      <c r="I1206" s="4" t="s">
        <v>9325</v>
      </c>
      <c r="J1206" s="4"/>
      <c r="K1206" s="4"/>
    </row>
    <row r="1207" spans="2:11" x14ac:dyDescent="0.2">
      <c r="B1207" s="4" t="s">
        <v>6572</v>
      </c>
      <c r="C1207" s="4">
        <v>2.9</v>
      </c>
      <c r="D1207" s="4" t="s">
        <v>141</v>
      </c>
      <c r="E1207" s="4" t="s">
        <v>34</v>
      </c>
      <c r="F1207" s="4" t="s">
        <v>6573</v>
      </c>
      <c r="G1207" s="4" t="s">
        <v>239</v>
      </c>
      <c r="H1207" s="4" t="s">
        <v>242</v>
      </c>
      <c r="I1207" s="4" t="s">
        <v>9325</v>
      </c>
      <c r="J1207" s="4"/>
      <c r="K1207" s="4"/>
    </row>
    <row r="1208" spans="2:11" x14ac:dyDescent="0.2">
      <c r="B1208" s="4" t="s">
        <v>6574</v>
      </c>
      <c r="C1208" s="4">
        <v>2.9</v>
      </c>
      <c r="D1208" s="4" t="s">
        <v>141</v>
      </c>
      <c r="E1208" s="4" t="s">
        <v>35</v>
      </c>
      <c r="F1208" s="4" t="s">
        <v>6575</v>
      </c>
      <c r="G1208" s="4" t="s">
        <v>239</v>
      </c>
      <c r="H1208" s="4" t="s">
        <v>242</v>
      </c>
      <c r="I1208" s="4" t="s">
        <v>9325</v>
      </c>
      <c r="J1208" s="4"/>
      <c r="K1208" s="4"/>
    </row>
    <row r="1209" spans="2:11" x14ac:dyDescent="0.2">
      <c r="B1209" s="4" t="s">
        <v>6576</v>
      </c>
      <c r="C1209" s="4">
        <v>2.9</v>
      </c>
      <c r="D1209" s="4" t="s">
        <v>141</v>
      </c>
      <c r="E1209" s="4" t="s">
        <v>36</v>
      </c>
      <c r="F1209" s="4" t="s">
        <v>6577</v>
      </c>
      <c r="G1209" s="4" t="s">
        <v>239</v>
      </c>
      <c r="H1209" s="4" t="s">
        <v>242</v>
      </c>
      <c r="I1209" s="4" t="s">
        <v>9325</v>
      </c>
      <c r="J1209" s="4"/>
      <c r="K1209" s="4"/>
    </row>
    <row r="1210" spans="2:11" x14ac:dyDescent="0.2">
      <c r="B1210" s="4" t="s">
        <v>6578</v>
      </c>
      <c r="C1210" s="4">
        <v>2.9</v>
      </c>
      <c r="D1210" s="4" t="s">
        <v>141</v>
      </c>
      <c r="E1210" s="4" t="s">
        <v>37</v>
      </c>
      <c r="F1210" s="4" t="s">
        <v>6579</v>
      </c>
      <c r="G1210" s="4" t="s">
        <v>239</v>
      </c>
      <c r="H1210" s="4" t="s">
        <v>242</v>
      </c>
      <c r="I1210" s="4" t="s">
        <v>9325</v>
      </c>
      <c r="J1210" s="4"/>
      <c r="K1210" s="4"/>
    </row>
    <row r="1211" spans="2:11" x14ac:dyDescent="0.2">
      <c r="B1211" s="4" t="s">
        <v>6580</v>
      </c>
      <c r="C1211" s="4">
        <v>2.9</v>
      </c>
      <c r="D1211" s="4" t="s">
        <v>141</v>
      </c>
      <c r="E1211" s="4" t="s">
        <v>38</v>
      </c>
      <c r="F1211" s="4" t="s">
        <v>6581</v>
      </c>
      <c r="G1211" s="4" t="s">
        <v>239</v>
      </c>
      <c r="H1211" s="4" t="s">
        <v>242</v>
      </c>
      <c r="I1211" s="4" t="s">
        <v>9325</v>
      </c>
      <c r="J1211" s="4"/>
      <c r="K1211" s="4"/>
    </row>
    <row r="1212" spans="2:11" x14ac:dyDescent="0.2">
      <c r="B1212" s="4" t="s">
        <v>6582</v>
      </c>
      <c r="C1212" s="4">
        <v>2.9</v>
      </c>
      <c r="D1212" s="4" t="s">
        <v>141</v>
      </c>
      <c r="E1212" s="4" t="s">
        <v>39</v>
      </c>
      <c r="F1212" s="4" t="s">
        <v>6583</v>
      </c>
      <c r="G1212" s="4" t="s">
        <v>239</v>
      </c>
      <c r="H1212" s="4" t="s">
        <v>242</v>
      </c>
      <c r="I1212" s="4" t="s">
        <v>9325</v>
      </c>
      <c r="J1212" s="4"/>
      <c r="K1212" s="4"/>
    </row>
    <row r="1213" spans="2:11" x14ac:dyDescent="0.2">
      <c r="B1213" s="4" t="s">
        <v>6584</v>
      </c>
      <c r="C1213" s="4">
        <v>2.9</v>
      </c>
      <c r="D1213" s="4" t="s">
        <v>141</v>
      </c>
      <c r="E1213" s="4" t="s">
        <v>56</v>
      </c>
      <c r="F1213" s="4" t="s">
        <v>6585</v>
      </c>
      <c r="G1213" s="4" t="s">
        <v>239</v>
      </c>
      <c r="H1213" s="4" t="s">
        <v>242</v>
      </c>
      <c r="I1213" s="4" t="s">
        <v>9325</v>
      </c>
      <c r="J1213" s="4"/>
      <c r="K1213" s="4"/>
    </row>
    <row r="1214" spans="2:11" x14ac:dyDescent="0.2">
      <c r="B1214" s="4" t="s">
        <v>6586</v>
      </c>
      <c r="C1214" s="4">
        <v>2.9</v>
      </c>
      <c r="D1214" s="4" t="s">
        <v>141</v>
      </c>
      <c r="E1214" s="4" t="s">
        <v>58</v>
      </c>
      <c r="F1214" s="4" t="s">
        <v>6587</v>
      </c>
      <c r="G1214" s="4" t="s">
        <v>239</v>
      </c>
      <c r="H1214" s="4" t="s">
        <v>242</v>
      </c>
      <c r="I1214" s="4" t="s">
        <v>9325</v>
      </c>
      <c r="J1214" s="4"/>
      <c r="K1214" s="4"/>
    </row>
    <row r="1215" spans="2:11" x14ac:dyDescent="0.2">
      <c r="B1215" s="4" t="s">
        <v>6588</v>
      </c>
      <c r="C1215" s="4">
        <v>2.9</v>
      </c>
      <c r="D1215" s="4" t="s">
        <v>141</v>
      </c>
      <c r="E1215" s="4" t="s">
        <v>60</v>
      </c>
      <c r="F1215" s="4" t="s">
        <v>6589</v>
      </c>
      <c r="G1215" s="4" t="s">
        <v>239</v>
      </c>
      <c r="H1215" s="4" t="s">
        <v>242</v>
      </c>
      <c r="I1215" s="4" t="s">
        <v>9325</v>
      </c>
      <c r="J1215" s="4"/>
      <c r="K1215" s="4"/>
    </row>
    <row r="1216" spans="2:11" x14ac:dyDescent="0.2">
      <c r="B1216" s="4" t="s">
        <v>6590</v>
      </c>
      <c r="C1216" s="4">
        <v>2.9</v>
      </c>
      <c r="D1216" s="4" t="s">
        <v>141</v>
      </c>
      <c r="E1216" s="4" t="s">
        <v>62</v>
      </c>
      <c r="F1216" s="4" t="s">
        <v>6591</v>
      </c>
      <c r="G1216" s="4" t="s">
        <v>239</v>
      </c>
      <c r="H1216" s="4" t="s">
        <v>243</v>
      </c>
      <c r="I1216" s="4" t="s">
        <v>9325</v>
      </c>
      <c r="J1216" s="4" t="s">
        <v>244</v>
      </c>
      <c r="K1216" s="4"/>
    </row>
    <row r="1217" spans="2:11" x14ac:dyDescent="0.2">
      <c r="B1217" s="4" t="s">
        <v>6592</v>
      </c>
      <c r="C1217" s="4">
        <v>2.9</v>
      </c>
      <c r="D1217" s="4" t="s">
        <v>141</v>
      </c>
      <c r="E1217" s="4" t="s">
        <v>64</v>
      </c>
      <c r="F1217" s="4" t="s">
        <v>6593</v>
      </c>
      <c r="G1217" s="4" t="s">
        <v>239</v>
      </c>
      <c r="H1217" s="4" t="s">
        <v>243</v>
      </c>
      <c r="I1217" s="4" t="s">
        <v>9325</v>
      </c>
      <c r="J1217" s="4" t="s">
        <v>244</v>
      </c>
      <c r="K1217" s="4"/>
    </row>
    <row r="1218" spans="2:11" x14ac:dyDescent="0.2">
      <c r="B1218" s="4" t="s">
        <v>6594</v>
      </c>
      <c r="C1218" s="4">
        <v>2.9</v>
      </c>
      <c r="D1218" s="4" t="s">
        <v>142</v>
      </c>
      <c r="E1218" s="4" t="s">
        <v>8</v>
      </c>
      <c r="F1218" s="4" t="s">
        <v>6595</v>
      </c>
      <c r="G1218" s="4" t="s">
        <v>239</v>
      </c>
      <c r="H1218" s="4" t="s">
        <v>242</v>
      </c>
      <c r="I1218" s="4" t="s">
        <v>9325</v>
      </c>
      <c r="J1218" s="4"/>
      <c r="K1218" s="4"/>
    </row>
    <row r="1219" spans="2:11" x14ac:dyDescent="0.2">
      <c r="B1219" s="4" t="s">
        <v>6596</v>
      </c>
      <c r="C1219" s="4">
        <v>2.9</v>
      </c>
      <c r="D1219" s="4" t="s">
        <v>142</v>
      </c>
      <c r="E1219" s="4" t="s">
        <v>24</v>
      </c>
      <c r="F1219" s="4" t="s">
        <v>6597</v>
      </c>
      <c r="G1219" s="4" t="s">
        <v>239</v>
      </c>
      <c r="H1219" s="4" t="s">
        <v>242</v>
      </c>
      <c r="I1219" s="4" t="s">
        <v>9325</v>
      </c>
      <c r="J1219" s="4"/>
      <c r="K1219" s="4"/>
    </row>
    <row r="1220" spans="2:11" x14ac:dyDescent="0.2">
      <c r="B1220" s="4" t="s">
        <v>6598</v>
      </c>
      <c r="C1220" s="4">
        <v>2.9</v>
      </c>
      <c r="D1220" s="4" t="s">
        <v>142</v>
      </c>
      <c r="E1220" s="4" t="s">
        <v>25</v>
      </c>
      <c r="F1220" s="4" t="s">
        <v>6599</v>
      </c>
      <c r="G1220" s="4" t="s">
        <v>239</v>
      </c>
      <c r="H1220" s="4" t="s">
        <v>242</v>
      </c>
      <c r="I1220" s="4" t="s">
        <v>9325</v>
      </c>
      <c r="J1220" s="4"/>
      <c r="K1220" s="4"/>
    </row>
    <row r="1221" spans="2:11" x14ac:dyDescent="0.2">
      <c r="B1221" s="4" t="s">
        <v>6600</v>
      </c>
      <c r="C1221" s="4">
        <v>2.9</v>
      </c>
      <c r="D1221" s="4" t="s">
        <v>142</v>
      </c>
      <c r="E1221" s="4" t="s">
        <v>26</v>
      </c>
      <c r="F1221" s="4" t="s">
        <v>6601</v>
      </c>
      <c r="G1221" s="4" t="s">
        <v>239</v>
      </c>
      <c r="H1221" s="4" t="s">
        <v>242</v>
      </c>
      <c r="I1221" s="4" t="s">
        <v>9325</v>
      </c>
      <c r="J1221" s="4"/>
      <c r="K1221" s="4"/>
    </row>
    <row r="1222" spans="2:11" x14ac:dyDescent="0.2">
      <c r="B1222" s="4" t="s">
        <v>6602</v>
      </c>
      <c r="C1222" s="4">
        <v>2.9</v>
      </c>
      <c r="D1222" s="4" t="s">
        <v>142</v>
      </c>
      <c r="E1222" s="4" t="s">
        <v>27</v>
      </c>
      <c r="F1222" s="4" t="s">
        <v>6603</v>
      </c>
      <c r="G1222" s="4" t="s">
        <v>239</v>
      </c>
      <c r="H1222" s="4" t="s">
        <v>242</v>
      </c>
      <c r="I1222" s="4" t="s">
        <v>9325</v>
      </c>
      <c r="J1222" s="4"/>
      <c r="K1222" s="4"/>
    </row>
    <row r="1223" spans="2:11" x14ac:dyDescent="0.2">
      <c r="B1223" s="4" t="s">
        <v>6604</v>
      </c>
      <c r="C1223" s="4">
        <v>2.9</v>
      </c>
      <c r="D1223" s="4" t="s">
        <v>142</v>
      </c>
      <c r="E1223" s="4" t="s">
        <v>28</v>
      </c>
      <c r="F1223" s="4" t="s">
        <v>6605</v>
      </c>
      <c r="G1223" s="4" t="s">
        <v>239</v>
      </c>
      <c r="H1223" s="4" t="s">
        <v>242</v>
      </c>
      <c r="I1223" s="4" t="s">
        <v>9325</v>
      </c>
      <c r="J1223" s="4"/>
      <c r="K1223" s="4"/>
    </row>
    <row r="1224" spans="2:11" x14ac:dyDescent="0.2">
      <c r="B1224" s="4" t="s">
        <v>6606</v>
      </c>
      <c r="C1224" s="4">
        <v>2.9</v>
      </c>
      <c r="D1224" s="4" t="s">
        <v>142</v>
      </c>
      <c r="E1224" s="4" t="s">
        <v>29</v>
      </c>
      <c r="F1224" s="4" t="s">
        <v>6607</v>
      </c>
      <c r="G1224" s="4" t="s">
        <v>239</v>
      </c>
      <c r="H1224" s="4" t="s">
        <v>242</v>
      </c>
      <c r="I1224" s="4" t="s">
        <v>9325</v>
      </c>
      <c r="J1224" s="4"/>
      <c r="K1224" s="4"/>
    </row>
    <row r="1225" spans="2:11" x14ac:dyDescent="0.2">
      <c r="B1225" s="4" t="s">
        <v>6608</v>
      </c>
      <c r="C1225" s="4">
        <v>2.9</v>
      </c>
      <c r="D1225" s="4" t="s">
        <v>142</v>
      </c>
      <c r="E1225" s="4" t="s">
        <v>30</v>
      </c>
      <c r="F1225" s="4" t="s">
        <v>6609</v>
      </c>
      <c r="G1225" s="4" t="s">
        <v>239</v>
      </c>
      <c r="H1225" s="4" t="s">
        <v>242</v>
      </c>
      <c r="I1225" s="4" t="s">
        <v>9325</v>
      </c>
      <c r="J1225" s="4"/>
      <c r="K1225" s="4"/>
    </row>
    <row r="1226" spans="2:11" x14ac:dyDescent="0.2">
      <c r="B1226" s="4" t="s">
        <v>6610</v>
      </c>
      <c r="C1226" s="4">
        <v>2.9</v>
      </c>
      <c r="D1226" s="4" t="s">
        <v>142</v>
      </c>
      <c r="E1226" s="4" t="s">
        <v>31</v>
      </c>
      <c r="F1226" s="4" t="s">
        <v>6611</v>
      </c>
      <c r="G1226" s="4" t="s">
        <v>239</v>
      </c>
      <c r="H1226" s="4" t="s">
        <v>241</v>
      </c>
      <c r="I1226" s="4" t="s">
        <v>9325</v>
      </c>
      <c r="J1226" s="4"/>
      <c r="K1226" s="4"/>
    </row>
    <row r="1227" spans="2:11" x14ac:dyDescent="0.2">
      <c r="B1227" s="4" t="s">
        <v>6612</v>
      </c>
      <c r="C1227" s="4">
        <v>2.9</v>
      </c>
      <c r="D1227" s="4" t="s">
        <v>142</v>
      </c>
      <c r="E1227" s="4" t="s">
        <v>32</v>
      </c>
      <c r="F1227" s="4" t="s">
        <v>6613</v>
      </c>
      <c r="G1227" s="4" t="s">
        <v>239</v>
      </c>
      <c r="H1227" s="4" t="s">
        <v>242</v>
      </c>
      <c r="I1227" s="4" t="s">
        <v>9325</v>
      </c>
      <c r="J1227" s="4"/>
      <c r="K1227" s="4"/>
    </row>
    <row r="1228" spans="2:11" x14ac:dyDescent="0.2">
      <c r="B1228" s="4" t="s">
        <v>6614</v>
      </c>
      <c r="C1228" s="4">
        <v>2.9</v>
      </c>
      <c r="D1228" s="4" t="s">
        <v>142</v>
      </c>
      <c r="E1228" s="4" t="s">
        <v>33</v>
      </c>
      <c r="F1228" s="4" t="s">
        <v>6615</v>
      </c>
      <c r="G1228" s="4" t="s">
        <v>239</v>
      </c>
      <c r="H1228" s="4" t="s">
        <v>242</v>
      </c>
      <c r="I1228" s="4" t="s">
        <v>9325</v>
      </c>
      <c r="J1228" s="4"/>
      <c r="K1228" s="4"/>
    </row>
    <row r="1229" spans="2:11" x14ac:dyDescent="0.2">
      <c r="B1229" s="4" t="s">
        <v>6616</v>
      </c>
      <c r="C1229" s="4">
        <v>2.9</v>
      </c>
      <c r="D1229" s="4" t="s">
        <v>142</v>
      </c>
      <c r="E1229" s="4" t="s">
        <v>34</v>
      </c>
      <c r="F1229" s="4" t="s">
        <v>6617</v>
      </c>
      <c r="G1229" s="4" t="s">
        <v>239</v>
      </c>
      <c r="H1229" s="4" t="s">
        <v>242</v>
      </c>
      <c r="I1229" s="4" t="s">
        <v>9325</v>
      </c>
      <c r="J1229" s="4"/>
      <c r="K1229" s="4"/>
    </row>
    <row r="1230" spans="2:11" x14ac:dyDescent="0.2">
      <c r="B1230" s="4" t="s">
        <v>6618</v>
      </c>
      <c r="C1230" s="4">
        <v>2.9</v>
      </c>
      <c r="D1230" s="4" t="s">
        <v>142</v>
      </c>
      <c r="E1230" s="4" t="s">
        <v>35</v>
      </c>
      <c r="F1230" s="4" t="s">
        <v>6619</v>
      </c>
      <c r="G1230" s="4" t="s">
        <v>239</v>
      </c>
      <c r="H1230" s="4" t="s">
        <v>242</v>
      </c>
      <c r="I1230" s="4" t="s">
        <v>9325</v>
      </c>
      <c r="J1230" s="4"/>
      <c r="K1230" s="4"/>
    </row>
    <row r="1231" spans="2:11" x14ac:dyDescent="0.2">
      <c r="B1231" s="4" t="s">
        <v>6620</v>
      </c>
      <c r="C1231" s="4">
        <v>2.9</v>
      </c>
      <c r="D1231" s="4" t="s">
        <v>142</v>
      </c>
      <c r="E1231" s="4" t="s">
        <v>36</v>
      </c>
      <c r="F1231" s="4" t="s">
        <v>6621</v>
      </c>
      <c r="G1231" s="4" t="s">
        <v>239</v>
      </c>
      <c r="H1231" s="4" t="s">
        <v>242</v>
      </c>
      <c r="I1231" s="4" t="s">
        <v>9325</v>
      </c>
      <c r="J1231" s="4"/>
      <c r="K1231" s="4"/>
    </row>
    <row r="1232" spans="2:11" x14ac:dyDescent="0.2">
      <c r="B1232" s="4" t="s">
        <v>6622</v>
      </c>
      <c r="C1232" s="4">
        <v>2.9</v>
      </c>
      <c r="D1232" s="4" t="s">
        <v>142</v>
      </c>
      <c r="E1232" s="4" t="s">
        <v>37</v>
      </c>
      <c r="F1232" s="4" t="s">
        <v>6623</v>
      </c>
      <c r="G1232" s="4" t="s">
        <v>239</v>
      </c>
      <c r="H1232" s="4" t="s">
        <v>242</v>
      </c>
      <c r="I1232" s="4" t="s">
        <v>9325</v>
      </c>
      <c r="J1232" s="4"/>
      <c r="K1232" s="4"/>
    </row>
    <row r="1233" spans="2:11" x14ac:dyDescent="0.2">
      <c r="B1233" s="4" t="s">
        <v>6624</v>
      </c>
      <c r="C1233" s="4">
        <v>2.9</v>
      </c>
      <c r="D1233" s="4" t="s">
        <v>142</v>
      </c>
      <c r="E1233" s="4" t="s">
        <v>38</v>
      </c>
      <c r="F1233" s="4" t="s">
        <v>6625</v>
      </c>
      <c r="G1233" s="4" t="s">
        <v>239</v>
      </c>
      <c r="H1233" s="4" t="s">
        <v>242</v>
      </c>
      <c r="I1233" s="4" t="s">
        <v>9325</v>
      </c>
      <c r="J1233" s="4"/>
      <c r="K1233" s="4"/>
    </row>
    <row r="1234" spans="2:11" x14ac:dyDescent="0.2">
      <c r="B1234" s="4" t="s">
        <v>6626</v>
      </c>
      <c r="C1234" s="4">
        <v>2.9</v>
      </c>
      <c r="D1234" s="4" t="s">
        <v>142</v>
      </c>
      <c r="E1234" s="4" t="s">
        <v>39</v>
      </c>
      <c r="F1234" s="4" t="s">
        <v>6627</v>
      </c>
      <c r="G1234" s="4" t="s">
        <v>239</v>
      </c>
      <c r="H1234" s="4" t="s">
        <v>242</v>
      </c>
      <c r="I1234" s="4" t="s">
        <v>9325</v>
      </c>
      <c r="J1234" s="4"/>
      <c r="K1234" s="4"/>
    </row>
    <row r="1235" spans="2:11" x14ac:dyDescent="0.2">
      <c r="B1235" s="4" t="s">
        <v>6628</v>
      </c>
      <c r="C1235" s="4">
        <v>2.9</v>
      </c>
      <c r="D1235" s="4" t="s">
        <v>142</v>
      </c>
      <c r="E1235" s="4" t="s">
        <v>56</v>
      </c>
      <c r="F1235" s="4" t="s">
        <v>6629</v>
      </c>
      <c r="G1235" s="4" t="s">
        <v>239</v>
      </c>
      <c r="H1235" s="4" t="s">
        <v>242</v>
      </c>
      <c r="I1235" s="4" t="s">
        <v>9325</v>
      </c>
      <c r="J1235" s="4"/>
      <c r="K1235" s="4"/>
    </row>
    <row r="1236" spans="2:11" x14ac:dyDescent="0.2">
      <c r="B1236" s="4" t="s">
        <v>6630</v>
      </c>
      <c r="C1236" s="4">
        <v>2.9</v>
      </c>
      <c r="D1236" s="4" t="s">
        <v>142</v>
      </c>
      <c r="E1236" s="4" t="s">
        <v>58</v>
      </c>
      <c r="F1236" s="4" t="s">
        <v>6631</v>
      </c>
      <c r="G1236" s="4" t="s">
        <v>239</v>
      </c>
      <c r="H1236" s="4" t="s">
        <v>242</v>
      </c>
      <c r="I1236" s="4" t="s">
        <v>9325</v>
      </c>
      <c r="J1236" s="4"/>
      <c r="K1236" s="4"/>
    </row>
    <row r="1237" spans="2:11" x14ac:dyDescent="0.2">
      <c r="B1237" s="4" t="s">
        <v>6632</v>
      </c>
      <c r="C1237" s="4">
        <v>2.9</v>
      </c>
      <c r="D1237" s="4" t="s">
        <v>142</v>
      </c>
      <c r="E1237" s="4" t="s">
        <v>60</v>
      </c>
      <c r="F1237" s="4" t="s">
        <v>6633</v>
      </c>
      <c r="G1237" s="4" t="s">
        <v>239</v>
      </c>
      <c r="H1237" s="4" t="s">
        <v>242</v>
      </c>
      <c r="I1237" s="4" t="s">
        <v>9325</v>
      </c>
      <c r="J1237" s="4"/>
      <c r="K1237" s="4"/>
    </row>
    <row r="1238" spans="2:11" x14ac:dyDescent="0.2">
      <c r="B1238" s="4" t="s">
        <v>6634</v>
      </c>
      <c r="C1238" s="4">
        <v>2.9</v>
      </c>
      <c r="D1238" s="4" t="s">
        <v>142</v>
      </c>
      <c r="E1238" s="4" t="s">
        <v>62</v>
      </c>
      <c r="F1238" s="4" t="s">
        <v>6635</v>
      </c>
      <c r="G1238" s="4" t="s">
        <v>239</v>
      </c>
      <c r="H1238" s="4" t="s">
        <v>243</v>
      </c>
      <c r="I1238" s="4" t="s">
        <v>9325</v>
      </c>
      <c r="J1238" s="4" t="s">
        <v>244</v>
      </c>
      <c r="K1238" s="4"/>
    </row>
    <row r="1239" spans="2:11" x14ac:dyDescent="0.2">
      <c r="B1239" s="4" t="s">
        <v>6636</v>
      </c>
      <c r="C1239" s="4">
        <v>2.9</v>
      </c>
      <c r="D1239" s="4" t="s">
        <v>142</v>
      </c>
      <c r="E1239" s="4" t="s">
        <v>64</v>
      </c>
      <c r="F1239" s="4" t="s">
        <v>6637</v>
      </c>
      <c r="G1239" s="4" t="s">
        <v>239</v>
      </c>
      <c r="H1239" s="4" t="s">
        <v>243</v>
      </c>
      <c r="I1239" s="4" t="s">
        <v>9325</v>
      </c>
      <c r="J1239" s="4" t="s">
        <v>244</v>
      </c>
      <c r="K1239" s="4"/>
    </row>
    <row r="1240" spans="2:11" x14ac:dyDescent="0.2">
      <c r="B1240" s="4" t="s">
        <v>6638</v>
      </c>
      <c r="C1240" s="4">
        <v>2.9</v>
      </c>
      <c r="D1240" s="4" t="s">
        <v>144</v>
      </c>
      <c r="E1240" s="4" t="s">
        <v>8</v>
      </c>
      <c r="F1240" s="4" t="s">
        <v>6639</v>
      </c>
      <c r="G1240" s="4" t="s">
        <v>239</v>
      </c>
      <c r="H1240" s="4" t="s">
        <v>242</v>
      </c>
      <c r="I1240" s="4" t="s">
        <v>9325</v>
      </c>
      <c r="J1240" s="4"/>
      <c r="K1240" s="4"/>
    </row>
    <row r="1241" spans="2:11" x14ac:dyDescent="0.2">
      <c r="B1241" s="4" t="s">
        <v>6640</v>
      </c>
      <c r="C1241" s="4">
        <v>2.9</v>
      </c>
      <c r="D1241" s="4" t="s">
        <v>144</v>
      </c>
      <c r="E1241" s="4" t="s">
        <v>24</v>
      </c>
      <c r="F1241" s="4" t="s">
        <v>6641</v>
      </c>
      <c r="G1241" s="4" t="s">
        <v>239</v>
      </c>
      <c r="H1241" s="4" t="s">
        <v>242</v>
      </c>
      <c r="I1241" s="4" t="s">
        <v>9325</v>
      </c>
      <c r="J1241" s="4"/>
      <c r="K1241" s="4"/>
    </row>
    <row r="1242" spans="2:11" x14ac:dyDescent="0.2">
      <c r="B1242" s="4" t="s">
        <v>6642</v>
      </c>
      <c r="C1242" s="4">
        <v>2.9</v>
      </c>
      <c r="D1242" s="4" t="s">
        <v>144</v>
      </c>
      <c r="E1242" s="4" t="s">
        <v>25</v>
      </c>
      <c r="F1242" s="4" t="s">
        <v>6643</v>
      </c>
      <c r="G1242" s="4" t="s">
        <v>239</v>
      </c>
      <c r="H1242" s="4" t="s">
        <v>242</v>
      </c>
      <c r="I1242" s="4" t="s">
        <v>9325</v>
      </c>
      <c r="J1242" s="4"/>
      <c r="K1242" s="4"/>
    </row>
    <row r="1243" spans="2:11" x14ac:dyDescent="0.2">
      <c r="B1243" s="4" t="s">
        <v>6644</v>
      </c>
      <c r="C1243" s="4">
        <v>2.9</v>
      </c>
      <c r="D1243" s="4" t="s">
        <v>144</v>
      </c>
      <c r="E1243" s="4" t="s">
        <v>26</v>
      </c>
      <c r="F1243" s="4" t="s">
        <v>6645</v>
      </c>
      <c r="G1243" s="4" t="s">
        <v>239</v>
      </c>
      <c r="H1243" s="4" t="s">
        <v>242</v>
      </c>
      <c r="I1243" s="4" t="s">
        <v>9325</v>
      </c>
      <c r="J1243" s="4"/>
      <c r="K1243" s="4"/>
    </row>
    <row r="1244" spans="2:11" x14ac:dyDescent="0.2">
      <c r="B1244" s="4" t="s">
        <v>6646</v>
      </c>
      <c r="C1244" s="4">
        <v>2.9</v>
      </c>
      <c r="D1244" s="4" t="s">
        <v>144</v>
      </c>
      <c r="E1244" s="4" t="s">
        <v>27</v>
      </c>
      <c r="F1244" s="4" t="s">
        <v>6647</v>
      </c>
      <c r="G1244" s="4" t="s">
        <v>239</v>
      </c>
      <c r="H1244" s="4" t="s">
        <v>242</v>
      </c>
      <c r="I1244" s="4" t="s">
        <v>9325</v>
      </c>
      <c r="J1244" s="4"/>
      <c r="K1244" s="4"/>
    </row>
    <row r="1245" spans="2:11" x14ac:dyDescent="0.2">
      <c r="B1245" s="4" t="s">
        <v>6648</v>
      </c>
      <c r="C1245" s="4">
        <v>2.9</v>
      </c>
      <c r="D1245" s="4" t="s">
        <v>144</v>
      </c>
      <c r="E1245" s="4" t="s">
        <v>28</v>
      </c>
      <c r="F1245" s="4" t="s">
        <v>6649</v>
      </c>
      <c r="G1245" s="4" t="s">
        <v>239</v>
      </c>
      <c r="H1245" s="4" t="s">
        <v>242</v>
      </c>
      <c r="I1245" s="4" t="s">
        <v>9325</v>
      </c>
      <c r="J1245" s="4"/>
      <c r="K1245" s="4"/>
    </row>
    <row r="1246" spans="2:11" x14ac:dyDescent="0.2">
      <c r="B1246" s="4" t="s">
        <v>6650</v>
      </c>
      <c r="C1246" s="4">
        <v>2.9</v>
      </c>
      <c r="D1246" s="4" t="s">
        <v>144</v>
      </c>
      <c r="E1246" s="4" t="s">
        <v>29</v>
      </c>
      <c r="F1246" s="4" t="s">
        <v>6651</v>
      </c>
      <c r="G1246" s="4" t="s">
        <v>239</v>
      </c>
      <c r="H1246" s="4" t="s">
        <v>242</v>
      </c>
      <c r="I1246" s="4" t="s">
        <v>9325</v>
      </c>
      <c r="J1246" s="4"/>
      <c r="K1246" s="4"/>
    </row>
    <row r="1247" spans="2:11" x14ac:dyDescent="0.2">
      <c r="B1247" s="4" t="s">
        <v>6652</v>
      </c>
      <c r="C1247" s="4">
        <v>2.9</v>
      </c>
      <c r="D1247" s="4" t="s">
        <v>144</v>
      </c>
      <c r="E1247" s="4" t="s">
        <v>30</v>
      </c>
      <c r="F1247" s="4" t="s">
        <v>6653</v>
      </c>
      <c r="G1247" s="4" t="s">
        <v>239</v>
      </c>
      <c r="H1247" s="4" t="s">
        <v>242</v>
      </c>
      <c r="I1247" s="4" t="s">
        <v>9325</v>
      </c>
      <c r="J1247" s="4"/>
      <c r="K1247" s="4"/>
    </row>
    <row r="1248" spans="2:11" x14ac:dyDescent="0.2">
      <c r="B1248" s="4" t="s">
        <v>6654</v>
      </c>
      <c r="C1248" s="4">
        <v>2.9</v>
      </c>
      <c r="D1248" s="4" t="s">
        <v>144</v>
      </c>
      <c r="E1248" s="4" t="s">
        <v>31</v>
      </c>
      <c r="F1248" s="4" t="s">
        <v>6655</v>
      </c>
      <c r="G1248" s="4" t="s">
        <v>239</v>
      </c>
      <c r="H1248" s="4" t="s">
        <v>241</v>
      </c>
      <c r="I1248" s="4" t="s">
        <v>9325</v>
      </c>
      <c r="J1248" s="4"/>
      <c r="K1248" s="4"/>
    </row>
    <row r="1249" spans="2:11" x14ac:dyDescent="0.2">
      <c r="B1249" s="4" t="s">
        <v>6656</v>
      </c>
      <c r="C1249" s="4">
        <v>2.9</v>
      </c>
      <c r="D1249" s="4" t="s">
        <v>144</v>
      </c>
      <c r="E1249" s="4" t="s">
        <v>32</v>
      </c>
      <c r="F1249" s="4" t="s">
        <v>6657</v>
      </c>
      <c r="G1249" s="4" t="s">
        <v>239</v>
      </c>
      <c r="H1249" s="4" t="s">
        <v>242</v>
      </c>
      <c r="I1249" s="4" t="s">
        <v>9325</v>
      </c>
      <c r="J1249" s="4"/>
      <c r="K1249" s="4"/>
    </row>
    <row r="1250" spans="2:11" x14ac:dyDescent="0.2">
      <c r="B1250" s="4" t="s">
        <v>6658</v>
      </c>
      <c r="C1250" s="4">
        <v>2.9</v>
      </c>
      <c r="D1250" s="4" t="s">
        <v>144</v>
      </c>
      <c r="E1250" s="4" t="s">
        <v>33</v>
      </c>
      <c r="F1250" s="4" t="s">
        <v>6659</v>
      </c>
      <c r="G1250" s="4" t="s">
        <v>239</v>
      </c>
      <c r="H1250" s="4" t="s">
        <v>242</v>
      </c>
      <c r="I1250" s="4" t="s">
        <v>9325</v>
      </c>
      <c r="J1250" s="4"/>
      <c r="K1250" s="4"/>
    </row>
    <row r="1251" spans="2:11" x14ac:dyDescent="0.2">
      <c r="B1251" s="4" t="s">
        <v>6660</v>
      </c>
      <c r="C1251" s="4">
        <v>2.9</v>
      </c>
      <c r="D1251" s="4" t="s">
        <v>144</v>
      </c>
      <c r="E1251" s="4" t="s">
        <v>34</v>
      </c>
      <c r="F1251" s="4" t="s">
        <v>6661</v>
      </c>
      <c r="G1251" s="4" t="s">
        <v>239</v>
      </c>
      <c r="H1251" s="4" t="s">
        <v>242</v>
      </c>
      <c r="I1251" s="4" t="s">
        <v>9325</v>
      </c>
      <c r="J1251" s="4"/>
      <c r="K1251" s="4"/>
    </row>
    <row r="1252" spans="2:11" x14ac:dyDescent="0.2">
      <c r="B1252" s="4" t="s">
        <v>6662</v>
      </c>
      <c r="C1252" s="4">
        <v>2.9</v>
      </c>
      <c r="D1252" s="4" t="s">
        <v>144</v>
      </c>
      <c r="E1252" s="4" t="s">
        <v>35</v>
      </c>
      <c r="F1252" s="4" t="s">
        <v>6663</v>
      </c>
      <c r="G1252" s="4" t="s">
        <v>239</v>
      </c>
      <c r="H1252" s="4" t="s">
        <v>242</v>
      </c>
      <c r="I1252" s="4" t="s">
        <v>9325</v>
      </c>
      <c r="J1252" s="4"/>
      <c r="K1252" s="4"/>
    </row>
    <row r="1253" spans="2:11" x14ac:dyDescent="0.2">
      <c r="B1253" s="4" t="s">
        <v>6664</v>
      </c>
      <c r="C1253" s="4">
        <v>2.9</v>
      </c>
      <c r="D1253" s="4" t="s">
        <v>144</v>
      </c>
      <c r="E1253" s="4" t="s">
        <v>36</v>
      </c>
      <c r="F1253" s="4" t="s">
        <v>6665</v>
      </c>
      <c r="G1253" s="4" t="s">
        <v>239</v>
      </c>
      <c r="H1253" s="4" t="s">
        <v>242</v>
      </c>
      <c r="I1253" s="4" t="s">
        <v>9325</v>
      </c>
      <c r="J1253" s="4"/>
      <c r="K1253" s="4"/>
    </row>
    <row r="1254" spans="2:11" x14ac:dyDescent="0.2">
      <c r="B1254" s="4" t="s">
        <v>6666</v>
      </c>
      <c r="C1254" s="4">
        <v>2.9</v>
      </c>
      <c r="D1254" s="4" t="s">
        <v>144</v>
      </c>
      <c r="E1254" s="4" t="s">
        <v>37</v>
      </c>
      <c r="F1254" s="4" t="s">
        <v>6667</v>
      </c>
      <c r="G1254" s="4" t="s">
        <v>239</v>
      </c>
      <c r="H1254" s="4" t="s">
        <v>242</v>
      </c>
      <c r="I1254" s="4" t="s">
        <v>9325</v>
      </c>
      <c r="J1254" s="4"/>
      <c r="K1254" s="4"/>
    </row>
    <row r="1255" spans="2:11" x14ac:dyDescent="0.2">
      <c r="B1255" s="4" t="s">
        <v>6668</v>
      </c>
      <c r="C1255" s="4">
        <v>2.9</v>
      </c>
      <c r="D1255" s="4" t="s">
        <v>144</v>
      </c>
      <c r="E1255" s="4" t="s">
        <v>38</v>
      </c>
      <c r="F1255" s="4" t="s">
        <v>6669</v>
      </c>
      <c r="G1255" s="4" t="s">
        <v>239</v>
      </c>
      <c r="H1255" s="4" t="s">
        <v>242</v>
      </c>
      <c r="I1255" s="4" t="s">
        <v>9325</v>
      </c>
      <c r="J1255" s="4"/>
      <c r="K1255" s="4"/>
    </row>
    <row r="1256" spans="2:11" x14ac:dyDescent="0.2">
      <c r="B1256" s="4" t="s">
        <v>6670</v>
      </c>
      <c r="C1256" s="4">
        <v>2.9</v>
      </c>
      <c r="D1256" s="4" t="s">
        <v>144</v>
      </c>
      <c r="E1256" s="4" t="s">
        <v>39</v>
      </c>
      <c r="F1256" s="4" t="s">
        <v>6671</v>
      </c>
      <c r="G1256" s="4" t="s">
        <v>239</v>
      </c>
      <c r="H1256" s="4" t="s">
        <v>242</v>
      </c>
      <c r="I1256" s="4" t="s">
        <v>9325</v>
      </c>
      <c r="J1256" s="4"/>
      <c r="K1256" s="4"/>
    </row>
    <row r="1257" spans="2:11" x14ac:dyDescent="0.2">
      <c r="B1257" s="4" t="s">
        <v>6672</v>
      </c>
      <c r="C1257" s="4">
        <v>2.9</v>
      </c>
      <c r="D1257" s="4" t="s">
        <v>144</v>
      </c>
      <c r="E1257" s="4" t="s">
        <v>56</v>
      </c>
      <c r="F1257" s="4" t="s">
        <v>6673</v>
      </c>
      <c r="G1257" s="4" t="s">
        <v>239</v>
      </c>
      <c r="H1257" s="4" t="s">
        <v>242</v>
      </c>
      <c r="I1257" s="4" t="s">
        <v>9325</v>
      </c>
      <c r="J1257" s="4"/>
      <c r="K1257" s="4"/>
    </row>
    <row r="1258" spans="2:11" x14ac:dyDescent="0.2">
      <c r="B1258" s="4" t="s">
        <v>6674</v>
      </c>
      <c r="C1258" s="4">
        <v>2.9</v>
      </c>
      <c r="D1258" s="4" t="s">
        <v>144</v>
      </c>
      <c r="E1258" s="4" t="s">
        <v>58</v>
      </c>
      <c r="F1258" s="4" t="s">
        <v>6675</v>
      </c>
      <c r="G1258" s="4" t="s">
        <v>239</v>
      </c>
      <c r="H1258" s="4" t="s">
        <v>242</v>
      </c>
      <c r="I1258" s="4" t="s">
        <v>9325</v>
      </c>
      <c r="J1258" s="4"/>
      <c r="K1258" s="4"/>
    </row>
    <row r="1259" spans="2:11" x14ac:dyDescent="0.2">
      <c r="B1259" s="4" t="s">
        <v>6676</v>
      </c>
      <c r="C1259" s="4">
        <v>2.9</v>
      </c>
      <c r="D1259" s="4" t="s">
        <v>144</v>
      </c>
      <c r="E1259" s="4" t="s">
        <v>60</v>
      </c>
      <c r="F1259" s="4" t="s">
        <v>6677</v>
      </c>
      <c r="G1259" s="4" t="s">
        <v>239</v>
      </c>
      <c r="H1259" s="4" t="s">
        <v>242</v>
      </c>
      <c r="I1259" s="4" t="s">
        <v>9325</v>
      </c>
      <c r="J1259" s="4"/>
      <c r="K1259" s="4"/>
    </row>
    <row r="1260" spans="2:11" x14ac:dyDescent="0.2">
      <c r="B1260" s="4" t="s">
        <v>6678</v>
      </c>
      <c r="C1260" s="4">
        <v>2.9</v>
      </c>
      <c r="D1260" s="4" t="s">
        <v>144</v>
      </c>
      <c r="E1260" s="4" t="s">
        <v>62</v>
      </c>
      <c r="F1260" s="4" t="s">
        <v>6679</v>
      </c>
      <c r="G1260" s="4" t="s">
        <v>239</v>
      </c>
      <c r="H1260" s="4" t="s">
        <v>243</v>
      </c>
      <c r="I1260" s="4" t="s">
        <v>9325</v>
      </c>
      <c r="J1260" s="4" t="s">
        <v>244</v>
      </c>
      <c r="K1260" s="4"/>
    </row>
    <row r="1261" spans="2:11" x14ac:dyDescent="0.2">
      <c r="B1261" s="4" t="s">
        <v>6680</v>
      </c>
      <c r="C1261" s="4">
        <v>2.9</v>
      </c>
      <c r="D1261" s="4" t="s">
        <v>144</v>
      </c>
      <c r="E1261" s="4" t="s">
        <v>64</v>
      </c>
      <c r="F1261" s="4" t="s">
        <v>6681</v>
      </c>
      <c r="G1261" s="4" t="s">
        <v>239</v>
      </c>
      <c r="H1261" s="4" t="s">
        <v>243</v>
      </c>
      <c r="I1261" s="4" t="s">
        <v>9325</v>
      </c>
      <c r="J1261" s="4" t="s">
        <v>244</v>
      </c>
      <c r="K1261" s="4"/>
    </row>
    <row r="1262" spans="2:11" x14ac:dyDescent="0.2">
      <c r="B1262" s="4" t="s">
        <v>6682</v>
      </c>
      <c r="C1262" s="4">
        <v>2.9</v>
      </c>
      <c r="D1262" s="4" t="s">
        <v>146</v>
      </c>
      <c r="E1262" s="4" t="s">
        <v>8</v>
      </c>
      <c r="F1262" s="4" t="s">
        <v>6683</v>
      </c>
      <c r="G1262" s="4" t="s">
        <v>239</v>
      </c>
      <c r="H1262" s="4" t="s">
        <v>242</v>
      </c>
      <c r="I1262" s="4" t="s">
        <v>9325</v>
      </c>
      <c r="J1262" s="4"/>
      <c r="K1262" s="4"/>
    </row>
    <row r="1263" spans="2:11" x14ac:dyDescent="0.2">
      <c r="B1263" s="4" t="s">
        <v>6684</v>
      </c>
      <c r="C1263" s="4">
        <v>2.9</v>
      </c>
      <c r="D1263" s="4" t="s">
        <v>146</v>
      </c>
      <c r="E1263" s="4" t="s">
        <v>24</v>
      </c>
      <c r="F1263" s="4" t="s">
        <v>6685</v>
      </c>
      <c r="G1263" s="4" t="s">
        <v>239</v>
      </c>
      <c r="H1263" s="4" t="s">
        <v>242</v>
      </c>
      <c r="I1263" s="4" t="s">
        <v>9325</v>
      </c>
      <c r="J1263" s="4"/>
      <c r="K1263" s="4"/>
    </row>
    <row r="1264" spans="2:11" x14ac:dyDescent="0.2">
      <c r="B1264" s="4" t="s">
        <v>6686</v>
      </c>
      <c r="C1264" s="4">
        <v>2.9</v>
      </c>
      <c r="D1264" s="4" t="s">
        <v>146</v>
      </c>
      <c r="E1264" s="4" t="s">
        <v>25</v>
      </c>
      <c r="F1264" s="4" t="s">
        <v>6687</v>
      </c>
      <c r="G1264" s="4" t="s">
        <v>239</v>
      </c>
      <c r="H1264" s="4" t="s">
        <v>242</v>
      </c>
      <c r="I1264" s="4" t="s">
        <v>9325</v>
      </c>
      <c r="J1264" s="4"/>
      <c r="K1264" s="4"/>
    </row>
    <row r="1265" spans="2:11" x14ac:dyDescent="0.2">
      <c r="B1265" s="4" t="s">
        <v>6688</v>
      </c>
      <c r="C1265" s="4">
        <v>2.9</v>
      </c>
      <c r="D1265" s="4" t="s">
        <v>146</v>
      </c>
      <c r="E1265" s="4" t="s">
        <v>26</v>
      </c>
      <c r="F1265" s="4" t="s">
        <v>6689</v>
      </c>
      <c r="G1265" s="4" t="s">
        <v>239</v>
      </c>
      <c r="H1265" s="4" t="s">
        <v>242</v>
      </c>
      <c r="I1265" s="4" t="s">
        <v>9325</v>
      </c>
      <c r="J1265" s="4"/>
      <c r="K1265" s="4"/>
    </row>
    <row r="1266" spans="2:11" x14ac:dyDescent="0.2">
      <c r="B1266" s="4" t="s">
        <v>6690</v>
      </c>
      <c r="C1266" s="4">
        <v>2.9</v>
      </c>
      <c r="D1266" s="4" t="s">
        <v>146</v>
      </c>
      <c r="E1266" s="4" t="s">
        <v>27</v>
      </c>
      <c r="F1266" s="4" t="s">
        <v>6691</v>
      </c>
      <c r="G1266" s="4" t="s">
        <v>239</v>
      </c>
      <c r="H1266" s="4" t="s">
        <v>242</v>
      </c>
      <c r="I1266" s="4" t="s">
        <v>9325</v>
      </c>
      <c r="J1266" s="4"/>
      <c r="K1266" s="4"/>
    </row>
    <row r="1267" spans="2:11" x14ac:dyDescent="0.2">
      <c r="B1267" s="4" t="s">
        <v>6692</v>
      </c>
      <c r="C1267" s="4">
        <v>2.9</v>
      </c>
      <c r="D1267" s="4" t="s">
        <v>146</v>
      </c>
      <c r="E1267" s="4" t="s">
        <v>28</v>
      </c>
      <c r="F1267" s="4" t="s">
        <v>6693</v>
      </c>
      <c r="G1267" s="4" t="s">
        <v>239</v>
      </c>
      <c r="H1267" s="4" t="s">
        <v>242</v>
      </c>
      <c r="I1267" s="4" t="s">
        <v>9325</v>
      </c>
      <c r="J1267" s="4"/>
      <c r="K1267" s="4"/>
    </row>
    <row r="1268" spans="2:11" x14ac:dyDescent="0.2">
      <c r="B1268" s="4" t="s">
        <v>6694</v>
      </c>
      <c r="C1268" s="4">
        <v>2.9</v>
      </c>
      <c r="D1268" s="4" t="s">
        <v>146</v>
      </c>
      <c r="E1268" s="4" t="s">
        <v>29</v>
      </c>
      <c r="F1268" s="4" t="s">
        <v>6695</v>
      </c>
      <c r="G1268" s="4" t="s">
        <v>239</v>
      </c>
      <c r="H1268" s="4" t="s">
        <v>242</v>
      </c>
      <c r="I1268" s="4" t="s">
        <v>9325</v>
      </c>
      <c r="J1268" s="4"/>
      <c r="K1268" s="4"/>
    </row>
    <row r="1269" spans="2:11" x14ac:dyDescent="0.2">
      <c r="B1269" s="4" t="s">
        <v>6696</v>
      </c>
      <c r="C1269" s="4">
        <v>2.9</v>
      </c>
      <c r="D1269" s="4" t="s">
        <v>146</v>
      </c>
      <c r="E1269" s="4" t="s">
        <v>30</v>
      </c>
      <c r="F1269" s="4" t="s">
        <v>6697</v>
      </c>
      <c r="G1269" s="4" t="s">
        <v>239</v>
      </c>
      <c r="H1269" s="4" t="s">
        <v>242</v>
      </c>
      <c r="I1269" s="4" t="s">
        <v>9325</v>
      </c>
      <c r="J1269" s="4"/>
      <c r="K1269" s="4"/>
    </row>
    <row r="1270" spans="2:11" x14ac:dyDescent="0.2">
      <c r="B1270" s="4" t="s">
        <v>6698</v>
      </c>
      <c r="C1270" s="4">
        <v>2.9</v>
      </c>
      <c r="D1270" s="4" t="s">
        <v>146</v>
      </c>
      <c r="E1270" s="4" t="s">
        <v>31</v>
      </c>
      <c r="F1270" s="4" t="s">
        <v>6699</v>
      </c>
      <c r="G1270" s="4" t="s">
        <v>239</v>
      </c>
      <c r="H1270" s="4" t="s">
        <v>241</v>
      </c>
      <c r="I1270" s="4" t="s">
        <v>9325</v>
      </c>
      <c r="J1270" s="4"/>
      <c r="K1270" s="4"/>
    </row>
    <row r="1271" spans="2:11" x14ac:dyDescent="0.2">
      <c r="B1271" s="4" t="s">
        <v>6700</v>
      </c>
      <c r="C1271" s="4">
        <v>2.9</v>
      </c>
      <c r="D1271" s="4" t="s">
        <v>146</v>
      </c>
      <c r="E1271" s="4" t="s">
        <v>32</v>
      </c>
      <c r="F1271" s="4" t="s">
        <v>6701</v>
      </c>
      <c r="G1271" s="4" t="s">
        <v>239</v>
      </c>
      <c r="H1271" s="4" t="s">
        <v>242</v>
      </c>
      <c r="I1271" s="4" t="s">
        <v>9325</v>
      </c>
      <c r="J1271" s="4"/>
      <c r="K1271" s="4"/>
    </row>
    <row r="1272" spans="2:11" x14ac:dyDescent="0.2">
      <c r="B1272" s="4" t="s">
        <v>6702</v>
      </c>
      <c r="C1272" s="4">
        <v>2.9</v>
      </c>
      <c r="D1272" s="4" t="s">
        <v>146</v>
      </c>
      <c r="E1272" s="4" t="s">
        <v>33</v>
      </c>
      <c r="F1272" s="4" t="s">
        <v>6703</v>
      </c>
      <c r="G1272" s="4" t="s">
        <v>239</v>
      </c>
      <c r="H1272" s="4" t="s">
        <v>242</v>
      </c>
      <c r="I1272" s="4" t="s">
        <v>9325</v>
      </c>
      <c r="J1272" s="4"/>
      <c r="K1272" s="4"/>
    </row>
    <row r="1273" spans="2:11" x14ac:dyDescent="0.2">
      <c r="B1273" s="4" t="s">
        <v>6704</v>
      </c>
      <c r="C1273" s="4">
        <v>2.9</v>
      </c>
      <c r="D1273" s="4" t="s">
        <v>146</v>
      </c>
      <c r="E1273" s="4" t="s">
        <v>34</v>
      </c>
      <c r="F1273" s="4" t="s">
        <v>6705</v>
      </c>
      <c r="G1273" s="4" t="s">
        <v>239</v>
      </c>
      <c r="H1273" s="4" t="s">
        <v>242</v>
      </c>
      <c r="I1273" s="4" t="s">
        <v>9325</v>
      </c>
      <c r="J1273" s="4"/>
      <c r="K1273" s="4"/>
    </row>
    <row r="1274" spans="2:11" x14ac:dyDescent="0.2">
      <c r="B1274" s="4" t="s">
        <v>6706</v>
      </c>
      <c r="C1274" s="4">
        <v>2.9</v>
      </c>
      <c r="D1274" s="4" t="s">
        <v>146</v>
      </c>
      <c r="E1274" s="4" t="s">
        <v>35</v>
      </c>
      <c r="F1274" s="4" t="s">
        <v>6707</v>
      </c>
      <c r="G1274" s="4" t="s">
        <v>239</v>
      </c>
      <c r="H1274" s="4" t="s">
        <v>242</v>
      </c>
      <c r="I1274" s="4" t="s">
        <v>9325</v>
      </c>
      <c r="J1274" s="4"/>
      <c r="K1274" s="4"/>
    </row>
    <row r="1275" spans="2:11" x14ac:dyDescent="0.2">
      <c r="B1275" s="4" t="s">
        <v>6708</v>
      </c>
      <c r="C1275" s="4">
        <v>2.9</v>
      </c>
      <c r="D1275" s="4" t="s">
        <v>146</v>
      </c>
      <c r="E1275" s="4" t="s">
        <v>36</v>
      </c>
      <c r="F1275" s="4" t="s">
        <v>6709</v>
      </c>
      <c r="G1275" s="4" t="s">
        <v>239</v>
      </c>
      <c r="H1275" s="4" t="s">
        <v>242</v>
      </c>
      <c r="I1275" s="4" t="s">
        <v>9325</v>
      </c>
      <c r="J1275" s="4"/>
      <c r="K1275" s="4"/>
    </row>
    <row r="1276" spans="2:11" x14ac:dyDescent="0.2">
      <c r="B1276" s="4" t="s">
        <v>6710</v>
      </c>
      <c r="C1276" s="4">
        <v>2.9</v>
      </c>
      <c r="D1276" s="4" t="s">
        <v>146</v>
      </c>
      <c r="E1276" s="4" t="s">
        <v>37</v>
      </c>
      <c r="F1276" s="4" t="s">
        <v>6711</v>
      </c>
      <c r="G1276" s="4" t="s">
        <v>239</v>
      </c>
      <c r="H1276" s="4" t="s">
        <v>242</v>
      </c>
      <c r="I1276" s="4" t="s">
        <v>9325</v>
      </c>
      <c r="J1276" s="4"/>
      <c r="K1276" s="4"/>
    </row>
    <row r="1277" spans="2:11" x14ac:dyDescent="0.2">
      <c r="B1277" s="4" t="s">
        <v>6712</v>
      </c>
      <c r="C1277" s="4">
        <v>2.9</v>
      </c>
      <c r="D1277" s="4" t="s">
        <v>146</v>
      </c>
      <c r="E1277" s="4" t="s">
        <v>38</v>
      </c>
      <c r="F1277" s="4" t="s">
        <v>6713</v>
      </c>
      <c r="G1277" s="4" t="s">
        <v>239</v>
      </c>
      <c r="H1277" s="4" t="s">
        <v>242</v>
      </c>
      <c r="I1277" s="4" t="s">
        <v>9325</v>
      </c>
      <c r="J1277" s="4"/>
      <c r="K1277" s="4"/>
    </row>
    <row r="1278" spans="2:11" x14ac:dyDescent="0.2">
      <c r="B1278" s="4" t="s">
        <v>6714</v>
      </c>
      <c r="C1278" s="4">
        <v>2.9</v>
      </c>
      <c r="D1278" s="4" t="s">
        <v>146</v>
      </c>
      <c r="E1278" s="4" t="s">
        <v>39</v>
      </c>
      <c r="F1278" s="4" t="s">
        <v>6715</v>
      </c>
      <c r="G1278" s="4" t="s">
        <v>239</v>
      </c>
      <c r="H1278" s="4" t="s">
        <v>242</v>
      </c>
      <c r="I1278" s="4" t="s">
        <v>9325</v>
      </c>
      <c r="J1278" s="4"/>
      <c r="K1278" s="4"/>
    </row>
    <row r="1279" spans="2:11" x14ac:dyDescent="0.2">
      <c r="B1279" s="4" t="s">
        <v>6716</v>
      </c>
      <c r="C1279" s="4">
        <v>2.9</v>
      </c>
      <c r="D1279" s="4" t="s">
        <v>146</v>
      </c>
      <c r="E1279" s="4" t="s">
        <v>56</v>
      </c>
      <c r="F1279" s="4" t="s">
        <v>6717</v>
      </c>
      <c r="G1279" s="4" t="s">
        <v>239</v>
      </c>
      <c r="H1279" s="4" t="s">
        <v>242</v>
      </c>
      <c r="I1279" s="4" t="s">
        <v>9325</v>
      </c>
      <c r="J1279" s="4"/>
      <c r="K1279" s="4"/>
    </row>
    <row r="1280" spans="2:11" x14ac:dyDescent="0.2">
      <c r="B1280" s="4" t="s">
        <v>6718</v>
      </c>
      <c r="C1280" s="4">
        <v>2.9</v>
      </c>
      <c r="D1280" s="4" t="s">
        <v>146</v>
      </c>
      <c r="E1280" s="4" t="s">
        <v>58</v>
      </c>
      <c r="F1280" s="4" t="s">
        <v>6719</v>
      </c>
      <c r="G1280" s="4" t="s">
        <v>239</v>
      </c>
      <c r="H1280" s="4" t="s">
        <v>242</v>
      </c>
      <c r="I1280" s="4" t="s">
        <v>9325</v>
      </c>
      <c r="J1280" s="4"/>
      <c r="K1280" s="4"/>
    </row>
    <row r="1281" spans="2:11" x14ac:dyDescent="0.2">
      <c r="B1281" s="4" t="s">
        <v>6720</v>
      </c>
      <c r="C1281" s="4">
        <v>2.9</v>
      </c>
      <c r="D1281" s="4" t="s">
        <v>146</v>
      </c>
      <c r="E1281" s="4" t="s">
        <v>60</v>
      </c>
      <c r="F1281" s="4" t="s">
        <v>6721</v>
      </c>
      <c r="G1281" s="4" t="s">
        <v>239</v>
      </c>
      <c r="H1281" s="4" t="s">
        <v>242</v>
      </c>
      <c r="I1281" s="4" t="s">
        <v>9325</v>
      </c>
      <c r="J1281" s="4"/>
      <c r="K1281" s="4"/>
    </row>
    <row r="1282" spans="2:11" x14ac:dyDescent="0.2">
      <c r="B1282" s="4" t="s">
        <v>6722</v>
      </c>
      <c r="C1282" s="4">
        <v>2.9</v>
      </c>
      <c r="D1282" s="4" t="s">
        <v>146</v>
      </c>
      <c r="E1282" s="4" t="s">
        <v>62</v>
      </c>
      <c r="F1282" s="4" t="s">
        <v>6723</v>
      </c>
      <c r="G1282" s="4" t="s">
        <v>239</v>
      </c>
      <c r="H1282" s="4" t="s">
        <v>243</v>
      </c>
      <c r="I1282" s="4" t="s">
        <v>9325</v>
      </c>
      <c r="J1282" s="4" t="s">
        <v>244</v>
      </c>
      <c r="K1282" s="4"/>
    </row>
    <row r="1283" spans="2:11" x14ac:dyDescent="0.2">
      <c r="B1283" s="4" t="s">
        <v>6724</v>
      </c>
      <c r="C1283" s="4">
        <v>2.9</v>
      </c>
      <c r="D1283" s="4" t="s">
        <v>146</v>
      </c>
      <c r="E1283" s="4" t="s">
        <v>64</v>
      </c>
      <c r="F1283" s="4" t="s">
        <v>6725</v>
      </c>
      <c r="G1283" s="4" t="s">
        <v>239</v>
      </c>
      <c r="H1283" s="4" t="s">
        <v>243</v>
      </c>
      <c r="I1283" s="4" t="s">
        <v>9325</v>
      </c>
      <c r="J1283" s="4" t="s">
        <v>244</v>
      </c>
      <c r="K1283" s="4"/>
    </row>
    <row r="1284" spans="2:11" x14ac:dyDescent="0.2">
      <c r="B1284" s="4" t="s">
        <v>6726</v>
      </c>
      <c r="C1284" s="4">
        <v>2.9</v>
      </c>
      <c r="D1284" s="4" t="s">
        <v>147</v>
      </c>
      <c r="E1284" s="4" t="s">
        <v>8</v>
      </c>
      <c r="F1284" s="4" t="s">
        <v>6727</v>
      </c>
      <c r="G1284" s="4" t="s">
        <v>239</v>
      </c>
      <c r="H1284" s="4" t="s">
        <v>242</v>
      </c>
      <c r="I1284" s="4" t="s">
        <v>9325</v>
      </c>
      <c r="J1284" s="4"/>
      <c r="K1284" s="4"/>
    </row>
    <row r="1285" spans="2:11" x14ac:dyDescent="0.2">
      <c r="B1285" s="4" t="s">
        <v>6728</v>
      </c>
      <c r="C1285" s="4">
        <v>2.9</v>
      </c>
      <c r="D1285" s="4" t="s">
        <v>147</v>
      </c>
      <c r="E1285" s="4" t="s">
        <v>24</v>
      </c>
      <c r="F1285" s="4" t="s">
        <v>6729</v>
      </c>
      <c r="G1285" s="4" t="s">
        <v>239</v>
      </c>
      <c r="H1285" s="4" t="s">
        <v>242</v>
      </c>
      <c r="I1285" s="4" t="s">
        <v>9325</v>
      </c>
      <c r="J1285" s="4"/>
      <c r="K1285" s="4"/>
    </row>
    <row r="1286" spans="2:11" x14ac:dyDescent="0.2">
      <c r="B1286" s="4" t="s">
        <v>6730</v>
      </c>
      <c r="C1286" s="4">
        <v>2.9</v>
      </c>
      <c r="D1286" s="4" t="s">
        <v>147</v>
      </c>
      <c r="E1286" s="4" t="s">
        <v>25</v>
      </c>
      <c r="F1286" s="4" t="s">
        <v>6731</v>
      </c>
      <c r="G1286" s="4" t="s">
        <v>239</v>
      </c>
      <c r="H1286" s="4" t="s">
        <v>242</v>
      </c>
      <c r="I1286" s="4" t="s">
        <v>9325</v>
      </c>
      <c r="J1286" s="4"/>
      <c r="K1286" s="4"/>
    </row>
    <row r="1287" spans="2:11" x14ac:dyDescent="0.2">
      <c r="B1287" s="4" t="s">
        <v>6732</v>
      </c>
      <c r="C1287" s="4">
        <v>2.9</v>
      </c>
      <c r="D1287" s="4" t="s">
        <v>147</v>
      </c>
      <c r="E1287" s="4" t="s">
        <v>26</v>
      </c>
      <c r="F1287" s="4" t="s">
        <v>6733</v>
      </c>
      <c r="G1287" s="4" t="s">
        <v>239</v>
      </c>
      <c r="H1287" s="4" t="s">
        <v>242</v>
      </c>
      <c r="I1287" s="4" t="s">
        <v>9325</v>
      </c>
      <c r="J1287" s="4"/>
      <c r="K1287" s="4"/>
    </row>
    <row r="1288" spans="2:11" x14ac:dyDescent="0.2">
      <c r="B1288" s="4" t="s">
        <v>6734</v>
      </c>
      <c r="C1288" s="4">
        <v>2.9</v>
      </c>
      <c r="D1288" s="4" t="s">
        <v>147</v>
      </c>
      <c r="E1288" s="4" t="s">
        <v>27</v>
      </c>
      <c r="F1288" s="4" t="s">
        <v>6735</v>
      </c>
      <c r="G1288" s="4" t="s">
        <v>239</v>
      </c>
      <c r="H1288" s="4" t="s">
        <v>242</v>
      </c>
      <c r="I1288" s="4" t="s">
        <v>9325</v>
      </c>
      <c r="J1288" s="4"/>
      <c r="K1288" s="4"/>
    </row>
    <row r="1289" spans="2:11" x14ac:dyDescent="0.2">
      <c r="B1289" s="4" t="s">
        <v>6736</v>
      </c>
      <c r="C1289" s="4">
        <v>2.9</v>
      </c>
      <c r="D1289" s="4" t="s">
        <v>147</v>
      </c>
      <c r="E1289" s="4" t="s">
        <v>28</v>
      </c>
      <c r="F1289" s="4" t="s">
        <v>6737</v>
      </c>
      <c r="G1289" s="4" t="s">
        <v>239</v>
      </c>
      <c r="H1289" s="4" t="s">
        <v>242</v>
      </c>
      <c r="I1289" s="4" t="s">
        <v>9325</v>
      </c>
      <c r="J1289" s="4"/>
      <c r="K1289" s="4"/>
    </row>
    <row r="1290" spans="2:11" x14ac:dyDescent="0.2">
      <c r="B1290" s="4" t="s">
        <v>6738</v>
      </c>
      <c r="C1290" s="4">
        <v>2.9</v>
      </c>
      <c r="D1290" s="4" t="s">
        <v>147</v>
      </c>
      <c r="E1290" s="4" t="s">
        <v>29</v>
      </c>
      <c r="F1290" s="4" t="s">
        <v>6739</v>
      </c>
      <c r="G1290" s="4" t="s">
        <v>239</v>
      </c>
      <c r="H1290" s="4" t="s">
        <v>242</v>
      </c>
      <c r="I1290" s="4" t="s">
        <v>9325</v>
      </c>
      <c r="J1290" s="4"/>
      <c r="K1290" s="4"/>
    </row>
    <row r="1291" spans="2:11" x14ac:dyDescent="0.2">
      <c r="B1291" s="4" t="s">
        <v>6740</v>
      </c>
      <c r="C1291" s="4">
        <v>2.9</v>
      </c>
      <c r="D1291" s="4" t="s">
        <v>147</v>
      </c>
      <c r="E1291" s="4" t="s">
        <v>30</v>
      </c>
      <c r="F1291" s="4" t="s">
        <v>6741</v>
      </c>
      <c r="G1291" s="4" t="s">
        <v>239</v>
      </c>
      <c r="H1291" s="4" t="s">
        <v>242</v>
      </c>
      <c r="I1291" s="4" t="s">
        <v>9325</v>
      </c>
      <c r="J1291" s="4"/>
      <c r="K1291" s="4"/>
    </row>
    <row r="1292" spans="2:11" x14ac:dyDescent="0.2">
      <c r="B1292" s="4" t="s">
        <v>6742</v>
      </c>
      <c r="C1292" s="4">
        <v>2.9</v>
      </c>
      <c r="D1292" s="4" t="s">
        <v>147</v>
      </c>
      <c r="E1292" s="4" t="s">
        <v>31</v>
      </c>
      <c r="F1292" s="4" t="s">
        <v>6743</v>
      </c>
      <c r="G1292" s="4" t="s">
        <v>239</v>
      </c>
      <c r="H1292" s="4" t="s">
        <v>241</v>
      </c>
      <c r="I1292" s="4" t="s">
        <v>9325</v>
      </c>
      <c r="J1292" s="4"/>
      <c r="K1292" s="4"/>
    </row>
    <row r="1293" spans="2:11" x14ac:dyDescent="0.2">
      <c r="B1293" s="4" t="s">
        <v>6744</v>
      </c>
      <c r="C1293" s="4">
        <v>2.9</v>
      </c>
      <c r="D1293" s="4" t="s">
        <v>147</v>
      </c>
      <c r="E1293" s="4" t="s">
        <v>32</v>
      </c>
      <c r="F1293" s="4" t="s">
        <v>6745</v>
      </c>
      <c r="G1293" s="4" t="s">
        <v>239</v>
      </c>
      <c r="H1293" s="4" t="s">
        <v>242</v>
      </c>
      <c r="I1293" s="4" t="s">
        <v>9325</v>
      </c>
      <c r="J1293" s="4"/>
      <c r="K1293" s="4"/>
    </row>
    <row r="1294" spans="2:11" x14ac:dyDescent="0.2">
      <c r="B1294" s="4" t="s">
        <v>6746</v>
      </c>
      <c r="C1294" s="4">
        <v>2.9</v>
      </c>
      <c r="D1294" s="4" t="s">
        <v>147</v>
      </c>
      <c r="E1294" s="4" t="s">
        <v>33</v>
      </c>
      <c r="F1294" s="4" t="s">
        <v>6747</v>
      </c>
      <c r="G1294" s="4" t="s">
        <v>239</v>
      </c>
      <c r="H1294" s="4" t="s">
        <v>242</v>
      </c>
      <c r="I1294" s="4" t="s">
        <v>9325</v>
      </c>
      <c r="J1294" s="4"/>
      <c r="K1294" s="4"/>
    </row>
    <row r="1295" spans="2:11" x14ac:dyDescent="0.2">
      <c r="B1295" s="4" t="s">
        <v>6748</v>
      </c>
      <c r="C1295" s="4">
        <v>2.9</v>
      </c>
      <c r="D1295" s="4" t="s">
        <v>147</v>
      </c>
      <c r="E1295" s="4" t="s">
        <v>34</v>
      </c>
      <c r="F1295" s="4" t="s">
        <v>6749</v>
      </c>
      <c r="G1295" s="4" t="s">
        <v>239</v>
      </c>
      <c r="H1295" s="4" t="s">
        <v>242</v>
      </c>
      <c r="I1295" s="4" t="s">
        <v>9325</v>
      </c>
      <c r="J1295" s="4"/>
      <c r="K1295" s="4"/>
    </row>
    <row r="1296" spans="2:11" x14ac:dyDescent="0.2">
      <c r="B1296" s="4" t="s">
        <v>6750</v>
      </c>
      <c r="C1296" s="4">
        <v>2.9</v>
      </c>
      <c r="D1296" s="4" t="s">
        <v>147</v>
      </c>
      <c r="E1296" s="4" t="s">
        <v>35</v>
      </c>
      <c r="F1296" s="4" t="s">
        <v>6751</v>
      </c>
      <c r="G1296" s="4" t="s">
        <v>239</v>
      </c>
      <c r="H1296" s="4" t="s">
        <v>242</v>
      </c>
      <c r="I1296" s="4" t="s">
        <v>9325</v>
      </c>
      <c r="J1296" s="4"/>
      <c r="K1296" s="4"/>
    </row>
    <row r="1297" spans="2:11" x14ac:dyDescent="0.2">
      <c r="B1297" s="4" t="s">
        <v>6752</v>
      </c>
      <c r="C1297" s="4">
        <v>2.9</v>
      </c>
      <c r="D1297" s="4" t="s">
        <v>147</v>
      </c>
      <c r="E1297" s="4" t="s">
        <v>36</v>
      </c>
      <c r="F1297" s="4" t="s">
        <v>6753</v>
      </c>
      <c r="G1297" s="4" t="s">
        <v>239</v>
      </c>
      <c r="H1297" s="4" t="s">
        <v>242</v>
      </c>
      <c r="I1297" s="4" t="s">
        <v>9325</v>
      </c>
      <c r="J1297" s="4"/>
      <c r="K1297" s="4"/>
    </row>
    <row r="1298" spans="2:11" x14ac:dyDescent="0.2">
      <c r="B1298" s="4" t="s">
        <v>6754</v>
      </c>
      <c r="C1298" s="4">
        <v>2.9</v>
      </c>
      <c r="D1298" s="4" t="s">
        <v>147</v>
      </c>
      <c r="E1298" s="4" t="s">
        <v>37</v>
      </c>
      <c r="F1298" s="4" t="s">
        <v>6755</v>
      </c>
      <c r="G1298" s="4" t="s">
        <v>239</v>
      </c>
      <c r="H1298" s="4" t="s">
        <v>242</v>
      </c>
      <c r="I1298" s="4" t="s">
        <v>9325</v>
      </c>
      <c r="J1298" s="4"/>
      <c r="K1298" s="4"/>
    </row>
    <row r="1299" spans="2:11" x14ac:dyDescent="0.2">
      <c r="B1299" s="4" t="s">
        <v>6756</v>
      </c>
      <c r="C1299" s="4">
        <v>2.9</v>
      </c>
      <c r="D1299" s="4" t="s">
        <v>147</v>
      </c>
      <c r="E1299" s="4" t="s">
        <v>38</v>
      </c>
      <c r="F1299" s="4" t="s">
        <v>6757</v>
      </c>
      <c r="G1299" s="4" t="s">
        <v>239</v>
      </c>
      <c r="H1299" s="4" t="s">
        <v>242</v>
      </c>
      <c r="I1299" s="4" t="s">
        <v>9325</v>
      </c>
      <c r="J1299" s="4"/>
      <c r="K1299" s="4"/>
    </row>
    <row r="1300" spans="2:11" x14ac:dyDescent="0.2">
      <c r="B1300" s="4" t="s">
        <v>6758</v>
      </c>
      <c r="C1300" s="4">
        <v>2.9</v>
      </c>
      <c r="D1300" s="4" t="s">
        <v>147</v>
      </c>
      <c r="E1300" s="4" t="s">
        <v>39</v>
      </c>
      <c r="F1300" s="4" t="s">
        <v>6759</v>
      </c>
      <c r="G1300" s="4" t="s">
        <v>239</v>
      </c>
      <c r="H1300" s="4" t="s">
        <v>242</v>
      </c>
      <c r="I1300" s="4" t="s">
        <v>9325</v>
      </c>
      <c r="J1300" s="4"/>
      <c r="K1300" s="4"/>
    </row>
    <row r="1301" spans="2:11" x14ac:dyDescent="0.2">
      <c r="B1301" s="4" t="s">
        <v>6760</v>
      </c>
      <c r="C1301" s="4">
        <v>2.9</v>
      </c>
      <c r="D1301" s="4" t="s">
        <v>147</v>
      </c>
      <c r="E1301" s="4" t="s">
        <v>56</v>
      </c>
      <c r="F1301" s="4" t="s">
        <v>6761</v>
      </c>
      <c r="G1301" s="4" t="s">
        <v>239</v>
      </c>
      <c r="H1301" s="4" t="s">
        <v>242</v>
      </c>
      <c r="I1301" s="4" t="s">
        <v>9325</v>
      </c>
      <c r="J1301" s="4"/>
      <c r="K1301" s="4"/>
    </row>
    <row r="1302" spans="2:11" x14ac:dyDescent="0.2">
      <c r="B1302" s="4" t="s">
        <v>6762</v>
      </c>
      <c r="C1302" s="4">
        <v>2.9</v>
      </c>
      <c r="D1302" s="4" t="s">
        <v>147</v>
      </c>
      <c r="E1302" s="4" t="s">
        <v>58</v>
      </c>
      <c r="F1302" s="4" t="s">
        <v>6763</v>
      </c>
      <c r="G1302" s="4" t="s">
        <v>239</v>
      </c>
      <c r="H1302" s="4" t="s">
        <v>242</v>
      </c>
      <c r="I1302" s="4" t="s">
        <v>9325</v>
      </c>
      <c r="J1302" s="4"/>
      <c r="K1302" s="4"/>
    </row>
    <row r="1303" spans="2:11" x14ac:dyDescent="0.2">
      <c r="B1303" s="4" t="s">
        <v>6764</v>
      </c>
      <c r="C1303" s="4">
        <v>2.9</v>
      </c>
      <c r="D1303" s="4" t="s">
        <v>147</v>
      </c>
      <c r="E1303" s="4" t="s">
        <v>60</v>
      </c>
      <c r="F1303" s="4" t="s">
        <v>6765</v>
      </c>
      <c r="G1303" s="4" t="s">
        <v>239</v>
      </c>
      <c r="H1303" s="4" t="s">
        <v>242</v>
      </c>
      <c r="I1303" s="4" t="s">
        <v>9325</v>
      </c>
      <c r="J1303" s="4"/>
      <c r="K1303" s="4"/>
    </row>
    <row r="1304" spans="2:11" x14ac:dyDescent="0.2">
      <c r="B1304" s="4" t="s">
        <v>6766</v>
      </c>
      <c r="C1304" s="4">
        <v>2.9</v>
      </c>
      <c r="D1304" s="4" t="s">
        <v>147</v>
      </c>
      <c r="E1304" s="4" t="s">
        <v>62</v>
      </c>
      <c r="F1304" s="4" t="s">
        <v>6767</v>
      </c>
      <c r="G1304" s="4" t="s">
        <v>239</v>
      </c>
      <c r="H1304" s="4" t="s">
        <v>243</v>
      </c>
      <c r="I1304" s="4" t="s">
        <v>9325</v>
      </c>
      <c r="J1304" s="4" t="s">
        <v>244</v>
      </c>
      <c r="K1304" s="4"/>
    </row>
    <row r="1305" spans="2:11" x14ac:dyDescent="0.2">
      <c r="B1305" s="4" t="s">
        <v>6768</v>
      </c>
      <c r="C1305" s="4">
        <v>2.9</v>
      </c>
      <c r="D1305" s="4" t="s">
        <v>147</v>
      </c>
      <c r="E1305" s="4" t="s">
        <v>64</v>
      </c>
      <c r="F1305" s="4" t="s">
        <v>6769</v>
      </c>
      <c r="G1305" s="4" t="s">
        <v>239</v>
      </c>
      <c r="H1305" s="4" t="s">
        <v>243</v>
      </c>
      <c r="I1305" s="4" t="s">
        <v>9325</v>
      </c>
      <c r="J1305" s="4" t="s">
        <v>244</v>
      </c>
      <c r="K1305" s="4"/>
    </row>
    <row r="1306" spans="2:11" x14ac:dyDescent="0.2">
      <c r="B1306" s="4" t="s">
        <v>6770</v>
      </c>
      <c r="C1306" s="4">
        <v>2.9</v>
      </c>
      <c r="D1306" s="4" t="s">
        <v>148</v>
      </c>
      <c r="E1306" s="4" t="s">
        <v>8</v>
      </c>
      <c r="F1306" s="4" t="s">
        <v>6771</v>
      </c>
      <c r="G1306" s="4" t="s">
        <v>239</v>
      </c>
      <c r="H1306" s="4" t="s">
        <v>242</v>
      </c>
      <c r="I1306" s="4" t="s">
        <v>9325</v>
      </c>
      <c r="J1306" s="4"/>
      <c r="K1306" s="4"/>
    </row>
    <row r="1307" spans="2:11" x14ac:dyDescent="0.2">
      <c r="B1307" s="4" t="s">
        <v>6772</v>
      </c>
      <c r="C1307" s="4">
        <v>2.9</v>
      </c>
      <c r="D1307" s="4" t="s">
        <v>148</v>
      </c>
      <c r="E1307" s="4" t="s">
        <v>24</v>
      </c>
      <c r="F1307" s="4" t="s">
        <v>6773</v>
      </c>
      <c r="G1307" s="4" t="s">
        <v>239</v>
      </c>
      <c r="H1307" s="4" t="s">
        <v>242</v>
      </c>
      <c r="I1307" s="4" t="s">
        <v>9325</v>
      </c>
      <c r="J1307" s="4"/>
      <c r="K1307" s="4"/>
    </row>
    <row r="1308" spans="2:11" x14ac:dyDescent="0.2">
      <c r="B1308" s="4" t="s">
        <v>6774</v>
      </c>
      <c r="C1308" s="4">
        <v>2.9</v>
      </c>
      <c r="D1308" s="4" t="s">
        <v>148</v>
      </c>
      <c r="E1308" s="4" t="s">
        <v>25</v>
      </c>
      <c r="F1308" s="4" t="s">
        <v>6775</v>
      </c>
      <c r="G1308" s="4" t="s">
        <v>239</v>
      </c>
      <c r="H1308" s="4" t="s">
        <v>242</v>
      </c>
      <c r="I1308" s="4" t="s">
        <v>9325</v>
      </c>
      <c r="J1308" s="4"/>
      <c r="K1308" s="4"/>
    </row>
    <row r="1309" spans="2:11" x14ac:dyDescent="0.2">
      <c r="B1309" s="4" t="s">
        <v>6776</v>
      </c>
      <c r="C1309" s="4">
        <v>2.9</v>
      </c>
      <c r="D1309" s="4" t="s">
        <v>148</v>
      </c>
      <c r="E1309" s="4" t="s">
        <v>26</v>
      </c>
      <c r="F1309" s="4" t="s">
        <v>6777</v>
      </c>
      <c r="G1309" s="4" t="s">
        <v>239</v>
      </c>
      <c r="H1309" s="4" t="s">
        <v>242</v>
      </c>
      <c r="I1309" s="4" t="s">
        <v>9325</v>
      </c>
      <c r="J1309" s="4"/>
      <c r="K1309" s="4"/>
    </row>
    <row r="1310" spans="2:11" x14ac:dyDescent="0.2">
      <c r="B1310" s="4" t="s">
        <v>6778</v>
      </c>
      <c r="C1310" s="4">
        <v>2.9</v>
      </c>
      <c r="D1310" s="4" t="s">
        <v>148</v>
      </c>
      <c r="E1310" s="4" t="s">
        <v>27</v>
      </c>
      <c r="F1310" s="4" t="s">
        <v>6779</v>
      </c>
      <c r="G1310" s="4" t="s">
        <v>239</v>
      </c>
      <c r="H1310" s="4" t="s">
        <v>242</v>
      </c>
      <c r="I1310" s="4" t="s">
        <v>9325</v>
      </c>
      <c r="J1310" s="4"/>
      <c r="K1310" s="4"/>
    </row>
    <row r="1311" spans="2:11" x14ac:dyDescent="0.2">
      <c r="B1311" s="4" t="s">
        <v>6780</v>
      </c>
      <c r="C1311" s="4">
        <v>2.9</v>
      </c>
      <c r="D1311" s="4" t="s">
        <v>148</v>
      </c>
      <c r="E1311" s="4" t="s">
        <v>28</v>
      </c>
      <c r="F1311" s="4" t="s">
        <v>6781</v>
      </c>
      <c r="G1311" s="4" t="s">
        <v>239</v>
      </c>
      <c r="H1311" s="4" t="s">
        <v>242</v>
      </c>
      <c r="I1311" s="4" t="s">
        <v>9325</v>
      </c>
      <c r="J1311" s="4"/>
      <c r="K1311" s="4"/>
    </row>
    <row r="1312" spans="2:11" x14ac:dyDescent="0.2">
      <c r="B1312" s="4" t="s">
        <v>6782</v>
      </c>
      <c r="C1312" s="4">
        <v>2.9</v>
      </c>
      <c r="D1312" s="4" t="s">
        <v>148</v>
      </c>
      <c r="E1312" s="4" t="s">
        <v>29</v>
      </c>
      <c r="F1312" s="4" t="s">
        <v>6783</v>
      </c>
      <c r="G1312" s="4" t="s">
        <v>239</v>
      </c>
      <c r="H1312" s="4" t="s">
        <v>242</v>
      </c>
      <c r="I1312" s="4" t="s">
        <v>9325</v>
      </c>
      <c r="J1312" s="4"/>
      <c r="K1312" s="4"/>
    </row>
    <row r="1313" spans="2:11" x14ac:dyDescent="0.2">
      <c r="B1313" s="4" t="s">
        <v>6784</v>
      </c>
      <c r="C1313" s="4">
        <v>2.9</v>
      </c>
      <c r="D1313" s="4" t="s">
        <v>148</v>
      </c>
      <c r="E1313" s="4" t="s">
        <v>30</v>
      </c>
      <c r="F1313" s="4" t="s">
        <v>6785</v>
      </c>
      <c r="G1313" s="4" t="s">
        <v>239</v>
      </c>
      <c r="H1313" s="4" t="s">
        <v>242</v>
      </c>
      <c r="I1313" s="4" t="s">
        <v>9325</v>
      </c>
      <c r="J1313" s="4"/>
      <c r="K1313" s="4"/>
    </row>
    <row r="1314" spans="2:11" x14ac:dyDescent="0.2">
      <c r="B1314" s="4" t="s">
        <v>6786</v>
      </c>
      <c r="C1314" s="4">
        <v>2.9</v>
      </c>
      <c r="D1314" s="4" t="s">
        <v>148</v>
      </c>
      <c r="E1314" s="4" t="s">
        <v>31</v>
      </c>
      <c r="F1314" s="4" t="s">
        <v>6787</v>
      </c>
      <c r="G1314" s="4" t="s">
        <v>239</v>
      </c>
      <c r="H1314" s="4" t="s">
        <v>241</v>
      </c>
      <c r="I1314" s="4" t="s">
        <v>9325</v>
      </c>
      <c r="J1314" s="4"/>
      <c r="K1314" s="4"/>
    </row>
    <row r="1315" spans="2:11" x14ac:dyDescent="0.2">
      <c r="B1315" s="4" t="s">
        <v>6788</v>
      </c>
      <c r="C1315" s="4">
        <v>2.9</v>
      </c>
      <c r="D1315" s="4" t="s">
        <v>148</v>
      </c>
      <c r="E1315" s="4" t="s">
        <v>32</v>
      </c>
      <c r="F1315" s="4" t="s">
        <v>6789</v>
      </c>
      <c r="G1315" s="4" t="s">
        <v>239</v>
      </c>
      <c r="H1315" s="4" t="s">
        <v>242</v>
      </c>
      <c r="I1315" s="4" t="s">
        <v>9325</v>
      </c>
      <c r="J1315" s="4"/>
      <c r="K1315" s="4"/>
    </row>
    <row r="1316" spans="2:11" x14ac:dyDescent="0.2">
      <c r="B1316" s="4" t="s">
        <v>6790</v>
      </c>
      <c r="C1316" s="4">
        <v>2.9</v>
      </c>
      <c r="D1316" s="4" t="s">
        <v>148</v>
      </c>
      <c r="E1316" s="4" t="s">
        <v>33</v>
      </c>
      <c r="F1316" s="4" t="s">
        <v>6791</v>
      </c>
      <c r="G1316" s="4" t="s">
        <v>239</v>
      </c>
      <c r="H1316" s="4" t="s">
        <v>242</v>
      </c>
      <c r="I1316" s="4" t="s">
        <v>9325</v>
      </c>
      <c r="J1316" s="4"/>
      <c r="K1316" s="4"/>
    </row>
    <row r="1317" spans="2:11" x14ac:dyDescent="0.2">
      <c r="B1317" s="4" t="s">
        <v>6792</v>
      </c>
      <c r="C1317" s="4">
        <v>2.9</v>
      </c>
      <c r="D1317" s="4" t="s">
        <v>148</v>
      </c>
      <c r="E1317" s="4" t="s">
        <v>34</v>
      </c>
      <c r="F1317" s="4" t="s">
        <v>6793</v>
      </c>
      <c r="G1317" s="4" t="s">
        <v>239</v>
      </c>
      <c r="H1317" s="4" t="s">
        <v>242</v>
      </c>
      <c r="I1317" s="4" t="s">
        <v>9325</v>
      </c>
      <c r="J1317" s="4"/>
      <c r="K1317" s="4"/>
    </row>
    <row r="1318" spans="2:11" x14ac:dyDescent="0.2">
      <c r="B1318" s="4" t="s">
        <v>6794</v>
      </c>
      <c r="C1318" s="4">
        <v>2.9</v>
      </c>
      <c r="D1318" s="4" t="s">
        <v>148</v>
      </c>
      <c r="E1318" s="4" t="s">
        <v>35</v>
      </c>
      <c r="F1318" s="4" t="s">
        <v>6795</v>
      </c>
      <c r="G1318" s="4" t="s">
        <v>239</v>
      </c>
      <c r="H1318" s="4" t="s">
        <v>242</v>
      </c>
      <c r="I1318" s="4" t="s">
        <v>9325</v>
      </c>
      <c r="J1318" s="4"/>
      <c r="K1318" s="4"/>
    </row>
    <row r="1319" spans="2:11" x14ac:dyDescent="0.2">
      <c r="B1319" s="4" t="s">
        <v>6796</v>
      </c>
      <c r="C1319" s="4">
        <v>2.9</v>
      </c>
      <c r="D1319" s="4" t="s">
        <v>148</v>
      </c>
      <c r="E1319" s="4" t="s">
        <v>36</v>
      </c>
      <c r="F1319" s="4" t="s">
        <v>6797</v>
      </c>
      <c r="G1319" s="4" t="s">
        <v>239</v>
      </c>
      <c r="H1319" s="4" t="s">
        <v>242</v>
      </c>
      <c r="I1319" s="4" t="s">
        <v>9325</v>
      </c>
      <c r="J1319" s="4"/>
      <c r="K1319" s="4"/>
    </row>
    <row r="1320" spans="2:11" x14ac:dyDescent="0.2">
      <c r="B1320" s="4" t="s">
        <v>6798</v>
      </c>
      <c r="C1320" s="4">
        <v>2.9</v>
      </c>
      <c r="D1320" s="4" t="s">
        <v>148</v>
      </c>
      <c r="E1320" s="4" t="s">
        <v>37</v>
      </c>
      <c r="F1320" s="4" t="s">
        <v>6799</v>
      </c>
      <c r="G1320" s="4" t="s">
        <v>239</v>
      </c>
      <c r="H1320" s="4" t="s">
        <v>242</v>
      </c>
      <c r="I1320" s="4" t="s">
        <v>9325</v>
      </c>
      <c r="J1320" s="4"/>
      <c r="K1320" s="4"/>
    </row>
    <row r="1321" spans="2:11" x14ac:dyDescent="0.2">
      <c r="B1321" s="4" t="s">
        <v>6800</v>
      </c>
      <c r="C1321" s="4">
        <v>2.9</v>
      </c>
      <c r="D1321" s="4" t="s">
        <v>148</v>
      </c>
      <c r="E1321" s="4" t="s">
        <v>38</v>
      </c>
      <c r="F1321" s="4" t="s">
        <v>6801</v>
      </c>
      <c r="G1321" s="4" t="s">
        <v>239</v>
      </c>
      <c r="H1321" s="4" t="s">
        <v>242</v>
      </c>
      <c r="I1321" s="4" t="s">
        <v>9325</v>
      </c>
      <c r="J1321" s="4"/>
      <c r="K1321" s="4"/>
    </row>
    <row r="1322" spans="2:11" x14ac:dyDescent="0.2">
      <c r="B1322" s="4" t="s">
        <v>6802</v>
      </c>
      <c r="C1322" s="4">
        <v>2.9</v>
      </c>
      <c r="D1322" s="4" t="s">
        <v>148</v>
      </c>
      <c r="E1322" s="4" t="s">
        <v>39</v>
      </c>
      <c r="F1322" s="4" t="s">
        <v>6803</v>
      </c>
      <c r="G1322" s="4" t="s">
        <v>239</v>
      </c>
      <c r="H1322" s="4" t="s">
        <v>242</v>
      </c>
      <c r="I1322" s="4" t="s">
        <v>9325</v>
      </c>
      <c r="J1322" s="4"/>
      <c r="K1322" s="4"/>
    </row>
    <row r="1323" spans="2:11" x14ac:dyDescent="0.2">
      <c r="B1323" s="4" t="s">
        <v>6804</v>
      </c>
      <c r="C1323" s="4">
        <v>2.9</v>
      </c>
      <c r="D1323" s="4" t="s">
        <v>148</v>
      </c>
      <c r="E1323" s="4" t="s">
        <v>56</v>
      </c>
      <c r="F1323" s="4" t="s">
        <v>6805</v>
      </c>
      <c r="G1323" s="4" t="s">
        <v>239</v>
      </c>
      <c r="H1323" s="4" t="s">
        <v>242</v>
      </c>
      <c r="I1323" s="4" t="s">
        <v>9325</v>
      </c>
      <c r="J1323" s="4"/>
      <c r="K1323" s="4"/>
    </row>
    <row r="1324" spans="2:11" x14ac:dyDescent="0.2">
      <c r="B1324" s="4" t="s">
        <v>6806</v>
      </c>
      <c r="C1324" s="4">
        <v>2.9</v>
      </c>
      <c r="D1324" s="4" t="s">
        <v>148</v>
      </c>
      <c r="E1324" s="4" t="s">
        <v>58</v>
      </c>
      <c r="F1324" s="4" t="s">
        <v>6807</v>
      </c>
      <c r="G1324" s="4" t="s">
        <v>239</v>
      </c>
      <c r="H1324" s="4" t="s">
        <v>242</v>
      </c>
      <c r="I1324" s="4" t="s">
        <v>9325</v>
      </c>
      <c r="J1324" s="4"/>
      <c r="K1324" s="4"/>
    </row>
    <row r="1325" spans="2:11" x14ac:dyDescent="0.2">
      <c r="B1325" s="4" t="s">
        <v>6808</v>
      </c>
      <c r="C1325" s="4">
        <v>2.9</v>
      </c>
      <c r="D1325" s="4" t="s">
        <v>148</v>
      </c>
      <c r="E1325" s="4" t="s">
        <v>60</v>
      </c>
      <c r="F1325" s="4" t="s">
        <v>6809</v>
      </c>
      <c r="G1325" s="4" t="s">
        <v>239</v>
      </c>
      <c r="H1325" s="4" t="s">
        <v>242</v>
      </c>
      <c r="I1325" s="4" t="s">
        <v>9325</v>
      </c>
      <c r="J1325" s="4"/>
      <c r="K1325" s="4"/>
    </row>
    <row r="1326" spans="2:11" x14ac:dyDescent="0.2">
      <c r="B1326" s="4" t="s">
        <v>6810</v>
      </c>
      <c r="C1326" s="4">
        <v>2.9</v>
      </c>
      <c r="D1326" s="4" t="s">
        <v>148</v>
      </c>
      <c r="E1326" s="4" t="s">
        <v>62</v>
      </c>
      <c r="F1326" s="4" t="s">
        <v>6811</v>
      </c>
      <c r="G1326" s="4" t="s">
        <v>239</v>
      </c>
      <c r="H1326" s="4" t="s">
        <v>243</v>
      </c>
      <c r="I1326" s="4" t="s">
        <v>9325</v>
      </c>
      <c r="J1326" s="4" t="s">
        <v>244</v>
      </c>
      <c r="K1326" s="4"/>
    </row>
    <row r="1327" spans="2:11" x14ac:dyDescent="0.2">
      <c r="B1327" s="4" t="s">
        <v>6812</v>
      </c>
      <c r="C1327" s="4">
        <v>2.9</v>
      </c>
      <c r="D1327" s="4" t="s">
        <v>148</v>
      </c>
      <c r="E1327" s="4" t="s">
        <v>64</v>
      </c>
      <c r="F1327" s="4" t="s">
        <v>6813</v>
      </c>
      <c r="G1327" s="4" t="s">
        <v>239</v>
      </c>
      <c r="H1327" s="4" t="s">
        <v>243</v>
      </c>
      <c r="I1327" s="4" t="s">
        <v>9325</v>
      </c>
      <c r="J1327" s="4" t="s">
        <v>244</v>
      </c>
      <c r="K1327" s="4"/>
    </row>
    <row r="1328" spans="2:11" x14ac:dyDescent="0.2">
      <c r="B1328" s="4" t="s">
        <v>6814</v>
      </c>
      <c r="C1328" s="4">
        <v>2.9</v>
      </c>
      <c r="D1328" s="4" t="s">
        <v>149</v>
      </c>
      <c r="E1328" s="4" t="s">
        <v>8</v>
      </c>
      <c r="F1328" s="4" t="s">
        <v>6815</v>
      </c>
      <c r="G1328" s="4" t="s">
        <v>239</v>
      </c>
      <c r="H1328" s="4" t="s">
        <v>242</v>
      </c>
      <c r="I1328" s="4" t="s">
        <v>9325</v>
      </c>
      <c r="J1328" s="4"/>
      <c r="K1328" s="4"/>
    </row>
    <row r="1329" spans="2:11" x14ac:dyDescent="0.2">
      <c r="B1329" s="4" t="s">
        <v>6816</v>
      </c>
      <c r="C1329" s="4">
        <v>2.9</v>
      </c>
      <c r="D1329" s="4" t="s">
        <v>149</v>
      </c>
      <c r="E1329" s="4" t="s">
        <v>24</v>
      </c>
      <c r="F1329" s="4" t="s">
        <v>6817</v>
      </c>
      <c r="G1329" s="4" t="s">
        <v>239</v>
      </c>
      <c r="H1329" s="4" t="s">
        <v>242</v>
      </c>
      <c r="I1329" s="4" t="s">
        <v>9325</v>
      </c>
      <c r="J1329" s="4"/>
      <c r="K1329" s="4"/>
    </row>
    <row r="1330" spans="2:11" x14ac:dyDescent="0.2">
      <c r="B1330" s="4" t="s">
        <v>6818</v>
      </c>
      <c r="C1330" s="4">
        <v>2.9</v>
      </c>
      <c r="D1330" s="4" t="s">
        <v>149</v>
      </c>
      <c r="E1330" s="4" t="s">
        <v>25</v>
      </c>
      <c r="F1330" s="4" t="s">
        <v>6819</v>
      </c>
      <c r="G1330" s="4" t="s">
        <v>239</v>
      </c>
      <c r="H1330" s="4" t="s">
        <v>242</v>
      </c>
      <c r="I1330" s="4" t="s">
        <v>9325</v>
      </c>
      <c r="J1330" s="4"/>
      <c r="K1330" s="4"/>
    </row>
    <row r="1331" spans="2:11" x14ac:dyDescent="0.2">
      <c r="B1331" s="4" t="s">
        <v>6820</v>
      </c>
      <c r="C1331" s="4">
        <v>2.9</v>
      </c>
      <c r="D1331" s="4" t="s">
        <v>149</v>
      </c>
      <c r="E1331" s="4" t="s">
        <v>26</v>
      </c>
      <c r="F1331" s="4" t="s">
        <v>6821</v>
      </c>
      <c r="G1331" s="4" t="s">
        <v>239</v>
      </c>
      <c r="H1331" s="4" t="s">
        <v>242</v>
      </c>
      <c r="I1331" s="4" t="s">
        <v>9325</v>
      </c>
      <c r="J1331" s="4"/>
      <c r="K1331" s="4"/>
    </row>
    <row r="1332" spans="2:11" x14ac:dyDescent="0.2">
      <c r="B1332" s="4" t="s">
        <v>6822</v>
      </c>
      <c r="C1332" s="4">
        <v>2.9</v>
      </c>
      <c r="D1332" s="4" t="s">
        <v>149</v>
      </c>
      <c r="E1332" s="4" t="s">
        <v>27</v>
      </c>
      <c r="F1332" s="4" t="s">
        <v>6823</v>
      </c>
      <c r="G1332" s="4" t="s">
        <v>239</v>
      </c>
      <c r="H1332" s="4" t="s">
        <v>242</v>
      </c>
      <c r="I1332" s="4" t="s">
        <v>9325</v>
      </c>
      <c r="J1332" s="4"/>
      <c r="K1332" s="4"/>
    </row>
    <row r="1333" spans="2:11" x14ac:dyDescent="0.2">
      <c r="B1333" s="4" t="s">
        <v>6824</v>
      </c>
      <c r="C1333" s="4">
        <v>2.9</v>
      </c>
      <c r="D1333" s="4" t="s">
        <v>149</v>
      </c>
      <c r="E1333" s="4" t="s">
        <v>28</v>
      </c>
      <c r="F1333" s="4" t="s">
        <v>6825</v>
      </c>
      <c r="G1333" s="4" t="s">
        <v>239</v>
      </c>
      <c r="H1333" s="4" t="s">
        <v>242</v>
      </c>
      <c r="I1333" s="4" t="s">
        <v>9325</v>
      </c>
      <c r="J1333" s="4"/>
      <c r="K1333" s="4"/>
    </row>
    <row r="1334" spans="2:11" x14ac:dyDescent="0.2">
      <c r="B1334" s="4" t="s">
        <v>6826</v>
      </c>
      <c r="C1334" s="4">
        <v>2.9</v>
      </c>
      <c r="D1334" s="4" t="s">
        <v>149</v>
      </c>
      <c r="E1334" s="4" t="s">
        <v>29</v>
      </c>
      <c r="F1334" s="4" t="s">
        <v>6827</v>
      </c>
      <c r="G1334" s="4" t="s">
        <v>239</v>
      </c>
      <c r="H1334" s="4" t="s">
        <v>242</v>
      </c>
      <c r="I1334" s="4" t="s">
        <v>9325</v>
      </c>
      <c r="J1334" s="4"/>
      <c r="K1334" s="4"/>
    </row>
    <row r="1335" spans="2:11" x14ac:dyDescent="0.2">
      <c r="B1335" s="4" t="s">
        <v>6828</v>
      </c>
      <c r="C1335" s="4">
        <v>2.9</v>
      </c>
      <c r="D1335" s="4" t="s">
        <v>149</v>
      </c>
      <c r="E1335" s="4" t="s">
        <v>30</v>
      </c>
      <c r="F1335" s="4" t="s">
        <v>6829</v>
      </c>
      <c r="G1335" s="4" t="s">
        <v>239</v>
      </c>
      <c r="H1335" s="4" t="s">
        <v>242</v>
      </c>
      <c r="I1335" s="4" t="s">
        <v>9325</v>
      </c>
      <c r="J1335" s="4"/>
      <c r="K1335" s="4"/>
    </row>
    <row r="1336" spans="2:11" x14ac:dyDescent="0.2">
      <c r="B1336" s="4" t="s">
        <v>6830</v>
      </c>
      <c r="C1336" s="4">
        <v>2.9</v>
      </c>
      <c r="D1336" s="4" t="s">
        <v>149</v>
      </c>
      <c r="E1336" s="4" t="s">
        <v>31</v>
      </c>
      <c r="F1336" s="4" t="s">
        <v>6831</v>
      </c>
      <c r="G1336" s="4" t="s">
        <v>239</v>
      </c>
      <c r="H1336" s="4" t="s">
        <v>241</v>
      </c>
      <c r="I1336" s="4" t="s">
        <v>9325</v>
      </c>
      <c r="J1336" s="4"/>
      <c r="K1336" s="4"/>
    </row>
    <row r="1337" spans="2:11" x14ac:dyDescent="0.2">
      <c r="B1337" s="4" t="s">
        <v>6832</v>
      </c>
      <c r="C1337" s="4">
        <v>2.9</v>
      </c>
      <c r="D1337" s="4" t="s">
        <v>149</v>
      </c>
      <c r="E1337" s="4" t="s">
        <v>32</v>
      </c>
      <c r="F1337" s="4" t="s">
        <v>6833</v>
      </c>
      <c r="G1337" s="4" t="s">
        <v>239</v>
      </c>
      <c r="H1337" s="4" t="s">
        <v>242</v>
      </c>
      <c r="I1337" s="4" t="s">
        <v>9325</v>
      </c>
      <c r="J1337" s="4"/>
      <c r="K1337" s="4"/>
    </row>
    <row r="1338" spans="2:11" x14ac:dyDescent="0.2">
      <c r="B1338" s="4" t="s">
        <v>6834</v>
      </c>
      <c r="C1338" s="4">
        <v>2.9</v>
      </c>
      <c r="D1338" s="4" t="s">
        <v>149</v>
      </c>
      <c r="E1338" s="4" t="s">
        <v>33</v>
      </c>
      <c r="F1338" s="4" t="s">
        <v>6835</v>
      </c>
      <c r="G1338" s="4" t="s">
        <v>239</v>
      </c>
      <c r="H1338" s="4" t="s">
        <v>242</v>
      </c>
      <c r="I1338" s="4" t="s">
        <v>9325</v>
      </c>
      <c r="J1338" s="4"/>
      <c r="K1338" s="4"/>
    </row>
    <row r="1339" spans="2:11" x14ac:dyDescent="0.2">
      <c r="B1339" s="4" t="s">
        <v>6836</v>
      </c>
      <c r="C1339" s="4">
        <v>2.9</v>
      </c>
      <c r="D1339" s="4" t="s">
        <v>149</v>
      </c>
      <c r="E1339" s="4" t="s">
        <v>34</v>
      </c>
      <c r="F1339" s="4" t="s">
        <v>6837</v>
      </c>
      <c r="G1339" s="4" t="s">
        <v>239</v>
      </c>
      <c r="H1339" s="4" t="s">
        <v>242</v>
      </c>
      <c r="I1339" s="4" t="s">
        <v>9325</v>
      </c>
      <c r="J1339" s="4"/>
      <c r="K1339" s="4"/>
    </row>
    <row r="1340" spans="2:11" x14ac:dyDescent="0.2">
      <c r="B1340" s="4" t="s">
        <v>6838</v>
      </c>
      <c r="C1340" s="4">
        <v>2.9</v>
      </c>
      <c r="D1340" s="4" t="s">
        <v>149</v>
      </c>
      <c r="E1340" s="4" t="s">
        <v>35</v>
      </c>
      <c r="F1340" s="4" t="s">
        <v>6839</v>
      </c>
      <c r="G1340" s="4" t="s">
        <v>239</v>
      </c>
      <c r="H1340" s="4" t="s">
        <v>242</v>
      </c>
      <c r="I1340" s="4" t="s">
        <v>9325</v>
      </c>
      <c r="J1340" s="4"/>
      <c r="K1340" s="4"/>
    </row>
    <row r="1341" spans="2:11" x14ac:dyDescent="0.2">
      <c r="B1341" s="4" t="s">
        <v>6840</v>
      </c>
      <c r="C1341" s="4">
        <v>2.9</v>
      </c>
      <c r="D1341" s="4" t="s">
        <v>149</v>
      </c>
      <c r="E1341" s="4" t="s">
        <v>36</v>
      </c>
      <c r="F1341" s="4" t="s">
        <v>6841</v>
      </c>
      <c r="G1341" s="4" t="s">
        <v>239</v>
      </c>
      <c r="H1341" s="4" t="s">
        <v>242</v>
      </c>
      <c r="I1341" s="4" t="s">
        <v>9325</v>
      </c>
      <c r="J1341" s="4"/>
      <c r="K1341" s="4"/>
    </row>
    <row r="1342" spans="2:11" x14ac:dyDescent="0.2">
      <c r="B1342" s="4" t="s">
        <v>6842</v>
      </c>
      <c r="C1342" s="4">
        <v>2.9</v>
      </c>
      <c r="D1342" s="4" t="s">
        <v>149</v>
      </c>
      <c r="E1342" s="4" t="s">
        <v>37</v>
      </c>
      <c r="F1342" s="4" t="s">
        <v>6843</v>
      </c>
      <c r="G1342" s="4" t="s">
        <v>239</v>
      </c>
      <c r="H1342" s="4" t="s">
        <v>242</v>
      </c>
      <c r="I1342" s="4" t="s">
        <v>9325</v>
      </c>
      <c r="J1342" s="4"/>
      <c r="K1342" s="4"/>
    </row>
    <row r="1343" spans="2:11" x14ac:dyDescent="0.2">
      <c r="B1343" s="4" t="s">
        <v>6844</v>
      </c>
      <c r="C1343" s="4">
        <v>2.9</v>
      </c>
      <c r="D1343" s="4" t="s">
        <v>149</v>
      </c>
      <c r="E1343" s="4" t="s">
        <v>38</v>
      </c>
      <c r="F1343" s="4" t="s">
        <v>6845</v>
      </c>
      <c r="G1343" s="4" t="s">
        <v>239</v>
      </c>
      <c r="H1343" s="4" t="s">
        <v>242</v>
      </c>
      <c r="I1343" s="4" t="s">
        <v>9325</v>
      </c>
      <c r="J1343" s="4"/>
      <c r="K1343" s="4"/>
    </row>
    <row r="1344" spans="2:11" x14ac:dyDescent="0.2">
      <c r="B1344" s="4" t="s">
        <v>6846</v>
      </c>
      <c r="C1344" s="4">
        <v>2.9</v>
      </c>
      <c r="D1344" s="4" t="s">
        <v>149</v>
      </c>
      <c r="E1344" s="4" t="s">
        <v>39</v>
      </c>
      <c r="F1344" s="4" t="s">
        <v>6847</v>
      </c>
      <c r="G1344" s="4" t="s">
        <v>239</v>
      </c>
      <c r="H1344" s="4" t="s">
        <v>242</v>
      </c>
      <c r="I1344" s="4" t="s">
        <v>9325</v>
      </c>
      <c r="J1344" s="4"/>
      <c r="K1344" s="4"/>
    </row>
    <row r="1345" spans="2:11" x14ac:dyDescent="0.2">
      <c r="B1345" s="4" t="s">
        <v>6848</v>
      </c>
      <c r="C1345" s="4">
        <v>2.9</v>
      </c>
      <c r="D1345" s="4" t="s">
        <v>149</v>
      </c>
      <c r="E1345" s="4" t="s">
        <v>56</v>
      </c>
      <c r="F1345" s="4" t="s">
        <v>6849</v>
      </c>
      <c r="G1345" s="4" t="s">
        <v>239</v>
      </c>
      <c r="H1345" s="4" t="s">
        <v>242</v>
      </c>
      <c r="I1345" s="4" t="s">
        <v>9325</v>
      </c>
      <c r="J1345" s="4"/>
      <c r="K1345" s="4"/>
    </row>
    <row r="1346" spans="2:11" x14ac:dyDescent="0.2">
      <c r="B1346" s="4" t="s">
        <v>6850</v>
      </c>
      <c r="C1346" s="4">
        <v>2.9</v>
      </c>
      <c r="D1346" s="4" t="s">
        <v>149</v>
      </c>
      <c r="E1346" s="4" t="s">
        <v>58</v>
      </c>
      <c r="F1346" s="4" t="s">
        <v>6851</v>
      </c>
      <c r="G1346" s="4" t="s">
        <v>239</v>
      </c>
      <c r="H1346" s="4" t="s">
        <v>242</v>
      </c>
      <c r="I1346" s="4" t="s">
        <v>9325</v>
      </c>
      <c r="J1346" s="4"/>
      <c r="K1346" s="4"/>
    </row>
    <row r="1347" spans="2:11" x14ac:dyDescent="0.2">
      <c r="B1347" s="4" t="s">
        <v>6852</v>
      </c>
      <c r="C1347" s="4">
        <v>2.9</v>
      </c>
      <c r="D1347" s="4" t="s">
        <v>149</v>
      </c>
      <c r="E1347" s="4" t="s">
        <v>60</v>
      </c>
      <c r="F1347" s="4" t="s">
        <v>6853</v>
      </c>
      <c r="G1347" s="4" t="s">
        <v>239</v>
      </c>
      <c r="H1347" s="4" t="s">
        <v>242</v>
      </c>
      <c r="I1347" s="4" t="s">
        <v>9325</v>
      </c>
      <c r="J1347" s="4"/>
      <c r="K1347" s="4"/>
    </row>
    <row r="1348" spans="2:11" x14ac:dyDescent="0.2">
      <c r="B1348" s="4" t="s">
        <v>6854</v>
      </c>
      <c r="C1348" s="4">
        <v>2.9</v>
      </c>
      <c r="D1348" s="4" t="s">
        <v>149</v>
      </c>
      <c r="E1348" s="4" t="s">
        <v>62</v>
      </c>
      <c r="F1348" s="4" t="s">
        <v>6855</v>
      </c>
      <c r="G1348" s="4" t="s">
        <v>239</v>
      </c>
      <c r="H1348" s="4" t="s">
        <v>243</v>
      </c>
      <c r="I1348" s="4" t="s">
        <v>9325</v>
      </c>
      <c r="J1348" s="4" t="s">
        <v>244</v>
      </c>
      <c r="K1348" s="4"/>
    </row>
    <row r="1349" spans="2:11" x14ac:dyDescent="0.2">
      <c r="B1349" s="4" t="s">
        <v>6856</v>
      </c>
      <c r="C1349" s="4">
        <v>2.9</v>
      </c>
      <c r="D1349" s="4" t="s">
        <v>149</v>
      </c>
      <c r="E1349" s="4" t="s">
        <v>64</v>
      </c>
      <c r="F1349" s="4" t="s">
        <v>6857</v>
      </c>
      <c r="G1349" s="4" t="s">
        <v>239</v>
      </c>
      <c r="H1349" s="4" t="s">
        <v>243</v>
      </c>
      <c r="I1349" s="4" t="s">
        <v>9325</v>
      </c>
      <c r="J1349" s="4" t="s">
        <v>244</v>
      </c>
      <c r="K1349" s="4"/>
    </row>
    <row r="1350" spans="2:11" x14ac:dyDescent="0.2">
      <c r="B1350" s="4" t="s">
        <v>6858</v>
      </c>
      <c r="C1350" s="4">
        <v>2.9</v>
      </c>
      <c r="D1350" s="4" t="s">
        <v>150</v>
      </c>
      <c r="E1350" s="4" t="s">
        <v>8</v>
      </c>
      <c r="F1350" s="4" t="s">
        <v>6859</v>
      </c>
      <c r="G1350" s="4" t="s">
        <v>239</v>
      </c>
      <c r="H1350" s="4" t="s">
        <v>242</v>
      </c>
      <c r="I1350" s="4" t="s">
        <v>9325</v>
      </c>
      <c r="J1350" s="4"/>
      <c r="K1350" s="4"/>
    </row>
    <row r="1351" spans="2:11" x14ac:dyDescent="0.2">
      <c r="B1351" s="4" t="s">
        <v>6860</v>
      </c>
      <c r="C1351" s="4">
        <v>2.9</v>
      </c>
      <c r="D1351" s="4" t="s">
        <v>150</v>
      </c>
      <c r="E1351" s="4" t="s">
        <v>24</v>
      </c>
      <c r="F1351" s="4" t="s">
        <v>6861</v>
      </c>
      <c r="G1351" s="4" t="s">
        <v>239</v>
      </c>
      <c r="H1351" s="4" t="s">
        <v>242</v>
      </c>
      <c r="I1351" s="4" t="s">
        <v>9325</v>
      </c>
      <c r="J1351" s="4"/>
      <c r="K1351" s="4"/>
    </row>
    <row r="1352" spans="2:11" x14ac:dyDescent="0.2">
      <c r="B1352" s="4" t="s">
        <v>6862</v>
      </c>
      <c r="C1352" s="4">
        <v>2.9</v>
      </c>
      <c r="D1352" s="4" t="s">
        <v>150</v>
      </c>
      <c r="E1352" s="4" t="s">
        <v>25</v>
      </c>
      <c r="F1352" s="4" t="s">
        <v>6863</v>
      </c>
      <c r="G1352" s="4" t="s">
        <v>239</v>
      </c>
      <c r="H1352" s="4" t="s">
        <v>242</v>
      </c>
      <c r="I1352" s="4" t="s">
        <v>9325</v>
      </c>
      <c r="J1352" s="4"/>
      <c r="K1352" s="4"/>
    </row>
    <row r="1353" spans="2:11" x14ac:dyDescent="0.2">
      <c r="B1353" s="4" t="s">
        <v>6864</v>
      </c>
      <c r="C1353" s="4">
        <v>2.9</v>
      </c>
      <c r="D1353" s="4" t="s">
        <v>150</v>
      </c>
      <c r="E1353" s="4" t="s">
        <v>26</v>
      </c>
      <c r="F1353" s="4" t="s">
        <v>6865</v>
      </c>
      <c r="G1353" s="4" t="s">
        <v>239</v>
      </c>
      <c r="H1353" s="4" t="s">
        <v>242</v>
      </c>
      <c r="I1353" s="4" t="s">
        <v>9325</v>
      </c>
      <c r="J1353" s="4"/>
      <c r="K1353" s="4"/>
    </row>
    <row r="1354" spans="2:11" x14ac:dyDescent="0.2">
      <c r="B1354" s="4" t="s">
        <v>6866</v>
      </c>
      <c r="C1354" s="4">
        <v>2.9</v>
      </c>
      <c r="D1354" s="4" t="s">
        <v>150</v>
      </c>
      <c r="E1354" s="4" t="s">
        <v>27</v>
      </c>
      <c r="F1354" s="4" t="s">
        <v>6867</v>
      </c>
      <c r="G1354" s="4" t="s">
        <v>239</v>
      </c>
      <c r="H1354" s="4" t="s">
        <v>242</v>
      </c>
      <c r="I1354" s="4" t="s">
        <v>9325</v>
      </c>
      <c r="J1354" s="4"/>
      <c r="K1354" s="4"/>
    </row>
    <row r="1355" spans="2:11" x14ac:dyDescent="0.2">
      <c r="B1355" s="4" t="s">
        <v>6868</v>
      </c>
      <c r="C1355" s="4">
        <v>2.9</v>
      </c>
      <c r="D1355" s="4" t="s">
        <v>150</v>
      </c>
      <c r="E1355" s="4" t="s">
        <v>28</v>
      </c>
      <c r="F1355" s="4" t="s">
        <v>6869</v>
      </c>
      <c r="G1355" s="4" t="s">
        <v>239</v>
      </c>
      <c r="H1355" s="4" t="s">
        <v>242</v>
      </c>
      <c r="I1355" s="4" t="s">
        <v>9325</v>
      </c>
      <c r="J1355" s="4"/>
      <c r="K1355" s="4"/>
    </row>
    <row r="1356" spans="2:11" x14ac:dyDescent="0.2">
      <c r="B1356" s="4" t="s">
        <v>6870</v>
      </c>
      <c r="C1356" s="4">
        <v>2.9</v>
      </c>
      <c r="D1356" s="4" t="s">
        <v>150</v>
      </c>
      <c r="E1356" s="4" t="s">
        <v>29</v>
      </c>
      <c r="F1356" s="4" t="s">
        <v>6871</v>
      </c>
      <c r="G1356" s="4" t="s">
        <v>239</v>
      </c>
      <c r="H1356" s="4" t="s">
        <v>242</v>
      </c>
      <c r="I1356" s="4" t="s">
        <v>9325</v>
      </c>
      <c r="J1356" s="4"/>
      <c r="K1356" s="4"/>
    </row>
    <row r="1357" spans="2:11" x14ac:dyDescent="0.2">
      <c r="B1357" s="4" t="s">
        <v>6872</v>
      </c>
      <c r="C1357" s="4">
        <v>2.9</v>
      </c>
      <c r="D1357" s="4" t="s">
        <v>150</v>
      </c>
      <c r="E1357" s="4" t="s">
        <v>30</v>
      </c>
      <c r="F1357" s="4" t="s">
        <v>6873</v>
      </c>
      <c r="G1357" s="4" t="s">
        <v>239</v>
      </c>
      <c r="H1357" s="4" t="s">
        <v>242</v>
      </c>
      <c r="I1357" s="4" t="s">
        <v>9325</v>
      </c>
      <c r="J1357" s="4"/>
      <c r="K1357" s="4"/>
    </row>
    <row r="1358" spans="2:11" x14ac:dyDescent="0.2">
      <c r="B1358" s="4" t="s">
        <v>6874</v>
      </c>
      <c r="C1358" s="4">
        <v>2.9</v>
      </c>
      <c r="D1358" s="4" t="s">
        <v>150</v>
      </c>
      <c r="E1358" s="4" t="s">
        <v>31</v>
      </c>
      <c r="F1358" s="4" t="s">
        <v>6875</v>
      </c>
      <c r="G1358" s="4" t="s">
        <v>239</v>
      </c>
      <c r="H1358" s="4" t="s">
        <v>241</v>
      </c>
      <c r="I1358" s="4" t="s">
        <v>9325</v>
      </c>
      <c r="J1358" s="4"/>
      <c r="K1358" s="4"/>
    </row>
    <row r="1359" spans="2:11" x14ac:dyDescent="0.2">
      <c r="B1359" s="4" t="s">
        <v>6876</v>
      </c>
      <c r="C1359" s="4">
        <v>2.9</v>
      </c>
      <c r="D1359" s="4" t="s">
        <v>150</v>
      </c>
      <c r="E1359" s="4" t="s">
        <v>32</v>
      </c>
      <c r="F1359" s="4" t="s">
        <v>6877</v>
      </c>
      <c r="G1359" s="4" t="s">
        <v>239</v>
      </c>
      <c r="H1359" s="4" t="s">
        <v>242</v>
      </c>
      <c r="I1359" s="4" t="s">
        <v>9325</v>
      </c>
      <c r="J1359" s="4"/>
      <c r="K1359" s="4"/>
    </row>
    <row r="1360" spans="2:11" x14ac:dyDescent="0.2">
      <c r="B1360" s="4" t="s">
        <v>6878</v>
      </c>
      <c r="C1360" s="4">
        <v>2.9</v>
      </c>
      <c r="D1360" s="4" t="s">
        <v>150</v>
      </c>
      <c r="E1360" s="4" t="s">
        <v>33</v>
      </c>
      <c r="F1360" s="4" t="s">
        <v>6879</v>
      </c>
      <c r="G1360" s="4" t="s">
        <v>239</v>
      </c>
      <c r="H1360" s="4" t="s">
        <v>242</v>
      </c>
      <c r="I1360" s="4" t="s">
        <v>9325</v>
      </c>
      <c r="J1360" s="4"/>
      <c r="K1360" s="4"/>
    </row>
    <row r="1361" spans="2:11" x14ac:dyDescent="0.2">
      <c r="B1361" s="4" t="s">
        <v>6880</v>
      </c>
      <c r="C1361" s="4">
        <v>2.9</v>
      </c>
      <c r="D1361" s="4" t="s">
        <v>150</v>
      </c>
      <c r="E1361" s="4" t="s">
        <v>34</v>
      </c>
      <c r="F1361" s="4" t="s">
        <v>6881</v>
      </c>
      <c r="G1361" s="4" t="s">
        <v>239</v>
      </c>
      <c r="H1361" s="4" t="s">
        <v>242</v>
      </c>
      <c r="I1361" s="4" t="s">
        <v>9325</v>
      </c>
      <c r="J1361" s="4"/>
      <c r="K1361" s="4"/>
    </row>
    <row r="1362" spans="2:11" x14ac:dyDescent="0.2">
      <c r="B1362" s="4" t="s">
        <v>6882</v>
      </c>
      <c r="C1362" s="4">
        <v>2.9</v>
      </c>
      <c r="D1362" s="4" t="s">
        <v>150</v>
      </c>
      <c r="E1362" s="4" t="s">
        <v>35</v>
      </c>
      <c r="F1362" s="4" t="s">
        <v>6883</v>
      </c>
      <c r="G1362" s="4" t="s">
        <v>239</v>
      </c>
      <c r="H1362" s="4" t="s">
        <v>242</v>
      </c>
      <c r="I1362" s="4" t="s">
        <v>9325</v>
      </c>
      <c r="J1362" s="4"/>
      <c r="K1362" s="4"/>
    </row>
    <row r="1363" spans="2:11" x14ac:dyDescent="0.2">
      <c r="B1363" s="4" t="s">
        <v>6884</v>
      </c>
      <c r="C1363" s="4">
        <v>2.9</v>
      </c>
      <c r="D1363" s="4" t="s">
        <v>150</v>
      </c>
      <c r="E1363" s="4" t="s">
        <v>36</v>
      </c>
      <c r="F1363" s="4" t="s">
        <v>6885</v>
      </c>
      <c r="G1363" s="4" t="s">
        <v>239</v>
      </c>
      <c r="H1363" s="4" t="s">
        <v>242</v>
      </c>
      <c r="I1363" s="4" t="s">
        <v>9325</v>
      </c>
      <c r="J1363" s="4"/>
      <c r="K1363" s="4"/>
    </row>
    <row r="1364" spans="2:11" x14ac:dyDescent="0.2">
      <c r="B1364" s="4" t="s">
        <v>6886</v>
      </c>
      <c r="C1364" s="4">
        <v>2.9</v>
      </c>
      <c r="D1364" s="4" t="s">
        <v>150</v>
      </c>
      <c r="E1364" s="4" t="s">
        <v>37</v>
      </c>
      <c r="F1364" s="4" t="s">
        <v>6887</v>
      </c>
      <c r="G1364" s="4" t="s">
        <v>239</v>
      </c>
      <c r="H1364" s="4" t="s">
        <v>242</v>
      </c>
      <c r="I1364" s="4" t="s">
        <v>9325</v>
      </c>
      <c r="J1364" s="4"/>
      <c r="K1364" s="4"/>
    </row>
    <row r="1365" spans="2:11" x14ac:dyDescent="0.2">
      <c r="B1365" s="4" t="s">
        <v>6888</v>
      </c>
      <c r="C1365" s="4">
        <v>2.9</v>
      </c>
      <c r="D1365" s="4" t="s">
        <v>150</v>
      </c>
      <c r="E1365" s="4" t="s">
        <v>38</v>
      </c>
      <c r="F1365" s="4" t="s">
        <v>6889</v>
      </c>
      <c r="G1365" s="4" t="s">
        <v>239</v>
      </c>
      <c r="H1365" s="4" t="s">
        <v>242</v>
      </c>
      <c r="I1365" s="4" t="s">
        <v>9325</v>
      </c>
      <c r="J1365" s="4"/>
      <c r="K1365" s="4"/>
    </row>
    <row r="1366" spans="2:11" x14ac:dyDescent="0.2">
      <c r="B1366" s="4" t="s">
        <v>6890</v>
      </c>
      <c r="C1366" s="4">
        <v>2.9</v>
      </c>
      <c r="D1366" s="4" t="s">
        <v>150</v>
      </c>
      <c r="E1366" s="4" t="s">
        <v>39</v>
      </c>
      <c r="F1366" s="4" t="s">
        <v>6891</v>
      </c>
      <c r="G1366" s="4" t="s">
        <v>239</v>
      </c>
      <c r="H1366" s="4" t="s">
        <v>242</v>
      </c>
      <c r="I1366" s="4" t="s">
        <v>9325</v>
      </c>
      <c r="J1366" s="4"/>
      <c r="K1366" s="4"/>
    </row>
    <row r="1367" spans="2:11" x14ac:dyDescent="0.2">
      <c r="B1367" s="4" t="s">
        <v>6892</v>
      </c>
      <c r="C1367" s="4">
        <v>2.9</v>
      </c>
      <c r="D1367" s="4" t="s">
        <v>150</v>
      </c>
      <c r="E1367" s="4" t="s">
        <v>56</v>
      </c>
      <c r="F1367" s="4" t="s">
        <v>6893</v>
      </c>
      <c r="G1367" s="4" t="s">
        <v>239</v>
      </c>
      <c r="H1367" s="4" t="s">
        <v>242</v>
      </c>
      <c r="I1367" s="4" t="s">
        <v>9325</v>
      </c>
      <c r="J1367" s="4"/>
      <c r="K1367" s="4"/>
    </row>
    <row r="1368" spans="2:11" x14ac:dyDescent="0.2">
      <c r="B1368" s="4" t="s">
        <v>6894</v>
      </c>
      <c r="C1368" s="4">
        <v>2.9</v>
      </c>
      <c r="D1368" s="4" t="s">
        <v>150</v>
      </c>
      <c r="E1368" s="4" t="s">
        <v>58</v>
      </c>
      <c r="F1368" s="4" t="s">
        <v>6895</v>
      </c>
      <c r="G1368" s="4" t="s">
        <v>239</v>
      </c>
      <c r="H1368" s="4" t="s">
        <v>242</v>
      </c>
      <c r="I1368" s="4" t="s">
        <v>9325</v>
      </c>
      <c r="J1368" s="4"/>
      <c r="K1368" s="4"/>
    </row>
    <row r="1369" spans="2:11" x14ac:dyDescent="0.2">
      <c r="B1369" s="4" t="s">
        <v>6896</v>
      </c>
      <c r="C1369" s="4">
        <v>2.9</v>
      </c>
      <c r="D1369" s="4" t="s">
        <v>150</v>
      </c>
      <c r="E1369" s="4" t="s">
        <v>60</v>
      </c>
      <c r="F1369" s="4" t="s">
        <v>6897</v>
      </c>
      <c r="G1369" s="4" t="s">
        <v>239</v>
      </c>
      <c r="H1369" s="4" t="s">
        <v>242</v>
      </c>
      <c r="I1369" s="4" t="s">
        <v>9325</v>
      </c>
      <c r="J1369" s="4"/>
      <c r="K1369" s="4"/>
    </row>
    <row r="1370" spans="2:11" x14ac:dyDescent="0.2">
      <c r="B1370" s="4" t="s">
        <v>6898</v>
      </c>
      <c r="C1370" s="4">
        <v>2.9</v>
      </c>
      <c r="D1370" s="4" t="s">
        <v>150</v>
      </c>
      <c r="E1370" s="4" t="s">
        <v>62</v>
      </c>
      <c r="F1370" s="4" t="s">
        <v>6899</v>
      </c>
      <c r="G1370" s="4" t="s">
        <v>239</v>
      </c>
      <c r="H1370" s="4" t="s">
        <v>243</v>
      </c>
      <c r="I1370" s="4" t="s">
        <v>9325</v>
      </c>
      <c r="J1370" s="4" t="s">
        <v>244</v>
      </c>
      <c r="K1370" s="4"/>
    </row>
    <row r="1371" spans="2:11" x14ac:dyDescent="0.2">
      <c r="B1371" s="4" t="s">
        <v>6900</v>
      </c>
      <c r="C1371" s="4">
        <v>2.9</v>
      </c>
      <c r="D1371" s="4" t="s">
        <v>150</v>
      </c>
      <c r="E1371" s="4" t="s">
        <v>64</v>
      </c>
      <c r="F1371" s="4" t="s">
        <v>6901</v>
      </c>
      <c r="G1371" s="4" t="s">
        <v>239</v>
      </c>
      <c r="H1371" s="4" t="s">
        <v>243</v>
      </c>
      <c r="I1371" s="4" t="s">
        <v>9325</v>
      </c>
      <c r="J1371" s="4" t="s">
        <v>244</v>
      </c>
      <c r="K1371" s="4"/>
    </row>
    <row r="1372" spans="2:11" x14ac:dyDescent="0.2">
      <c r="B1372" s="4" t="s">
        <v>6902</v>
      </c>
      <c r="C1372" s="4">
        <v>2.9</v>
      </c>
      <c r="D1372" s="4" t="s">
        <v>151</v>
      </c>
      <c r="E1372" s="4" t="s">
        <v>8</v>
      </c>
      <c r="F1372" s="4" t="s">
        <v>6903</v>
      </c>
      <c r="G1372" s="4" t="s">
        <v>239</v>
      </c>
      <c r="H1372" s="4" t="s">
        <v>242</v>
      </c>
      <c r="I1372" s="4" t="s">
        <v>9325</v>
      </c>
      <c r="J1372" s="4"/>
      <c r="K1372" s="4"/>
    </row>
    <row r="1373" spans="2:11" x14ac:dyDescent="0.2">
      <c r="B1373" s="4" t="s">
        <v>6904</v>
      </c>
      <c r="C1373" s="4">
        <v>2.9</v>
      </c>
      <c r="D1373" s="4" t="s">
        <v>151</v>
      </c>
      <c r="E1373" s="4" t="s">
        <v>24</v>
      </c>
      <c r="F1373" s="4" t="s">
        <v>6905</v>
      </c>
      <c r="G1373" s="4" t="s">
        <v>239</v>
      </c>
      <c r="H1373" s="4" t="s">
        <v>242</v>
      </c>
      <c r="I1373" s="4" t="s">
        <v>9325</v>
      </c>
      <c r="J1373" s="4"/>
      <c r="K1373" s="4"/>
    </row>
    <row r="1374" spans="2:11" x14ac:dyDescent="0.2">
      <c r="B1374" s="4" t="s">
        <v>6906</v>
      </c>
      <c r="C1374" s="4">
        <v>2.9</v>
      </c>
      <c r="D1374" s="4" t="s">
        <v>151</v>
      </c>
      <c r="E1374" s="4" t="s">
        <v>25</v>
      </c>
      <c r="F1374" s="4" t="s">
        <v>6907</v>
      </c>
      <c r="G1374" s="4" t="s">
        <v>239</v>
      </c>
      <c r="H1374" s="4" t="s">
        <v>242</v>
      </c>
      <c r="I1374" s="4" t="s">
        <v>9325</v>
      </c>
      <c r="J1374" s="4"/>
      <c r="K1374" s="4"/>
    </row>
    <row r="1375" spans="2:11" x14ac:dyDescent="0.2">
      <c r="B1375" s="4" t="s">
        <v>6908</v>
      </c>
      <c r="C1375" s="4">
        <v>2.9</v>
      </c>
      <c r="D1375" s="4" t="s">
        <v>151</v>
      </c>
      <c r="E1375" s="4" t="s">
        <v>26</v>
      </c>
      <c r="F1375" s="4" t="s">
        <v>6909</v>
      </c>
      <c r="G1375" s="4" t="s">
        <v>239</v>
      </c>
      <c r="H1375" s="4" t="s">
        <v>242</v>
      </c>
      <c r="I1375" s="4" t="s">
        <v>9325</v>
      </c>
      <c r="J1375" s="4"/>
      <c r="K1375" s="4"/>
    </row>
    <row r="1376" spans="2:11" x14ac:dyDescent="0.2">
      <c r="B1376" s="4" t="s">
        <v>6910</v>
      </c>
      <c r="C1376" s="4">
        <v>2.9</v>
      </c>
      <c r="D1376" s="4" t="s">
        <v>151</v>
      </c>
      <c r="E1376" s="4" t="s">
        <v>27</v>
      </c>
      <c r="F1376" s="4" t="s">
        <v>6911</v>
      </c>
      <c r="G1376" s="4" t="s">
        <v>239</v>
      </c>
      <c r="H1376" s="4" t="s">
        <v>242</v>
      </c>
      <c r="I1376" s="4" t="s">
        <v>9325</v>
      </c>
      <c r="J1376" s="4"/>
      <c r="K1376" s="4"/>
    </row>
    <row r="1377" spans="2:11" x14ac:dyDescent="0.2">
      <c r="B1377" s="4" t="s">
        <v>6912</v>
      </c>
      <c r="C1377" s="4">
        <v>2.9</v>
      </c>
      <c r="D1377" s="4" t="s">
        <v>151</v>
      </c>
      <c r="E1377" s="4" t="s">
        <v>28</v>
      </c>
      <c r="F1377" s="4" t="s">
        <v>6913</v>
      </c>
      <c r="G1377" s="4" t="s">
        <v>239</v>
      </c>
      <c r="H1377" s="4" t="s">
        <v>242</v>
      </c>
      <c r="I1377" s="4" t="s">
        <v>9325</v>
      </c>
      <c r="J1377" s="4"/>
      <c r="K1377" s="4"/>
    </row>
    <row r="1378" spans="2:11" x14ac:dyDescent="0.2">
      <c r="B1378" s="4" t="s">
        <v>6914</v>
      </c>
      <c r="C1378" s="4">
        <v>2.9</v>
      </c>
      <c r="D1378" s="4" t="s">
        <v>151</v>
      </c>
      <c r="E1378" s="4" t="s">
        <v>29</v>
      </c>
      <c r="F1378" s="4" t="s">
        <v>6915</v>
      </c>
      <c r="G1378" s="4" t="s">
        <v>239</v>
      </c>
      <c r="H1378" s="4" t="s">
        <v>242</v>
      </c>
      <c r="I1378" s="4" t="s">
        <v>9325</v>
      </c>
      <c r="J1378" s="4"/>
      <c r="K1378" s="4"/>
    </row>
    <row r="1379" spans="2:11" x14ac:dyDescent="0.2">
      <c r="B1379" s="4" t="s">
        <v>6916</v>
      </c>
      <c r="C1379" s="4">
        <v>2.9</v>
      </c>
      <c r="D1379" s="4" t="s">
        <v>151</v>
      </c>
      <c r="E1379" s="4" t="s">
        <v>30</v>
      </c>
      <c r="F1379" s="4" t="s">
        <v>6917</v>
      </c>
      <c r="G1379" s="4" t="s">
        <v>239</v>
      </c>
      <c r="H1379" s="4" t="s">
        <v>242</v>
      </c>
      <c r="I1379" s="4" t="s">
        <v>9325</v>
      </c>
      <c r="J1379" s="4"/>
      <c r="K1379" s="4"/>
    </row>
    <row r="1380" spans="2:11" x14ac:dyDescent="0.2">
      <c r="B1380" s="4" t="s">
        <v>6918</v>
      </c>
      <c r="C1380" s="4">
        <v>2.9</v>
      </c>
      <c r="D1380" s="4" t="s">
        <v>151</v>
      </c>
      <c r="E1380" s="4" t="s">
        <v>31</v>
      </c>
      <c r="F1380" s="4" t="s">
        <v>6919</v>
      </c>
      <c r="G1380" s="4" t="s">
        <v>239</v>
      </c>
      <c r="H1380" s="4" t="s">
        <v>241</v>
      </c>
      <c r="I1380" s="4" t="s">
        <v>9325</v>
      </c>
      <c r="J1380" s="4"/>
      <c r="K1380" s="4"/>
    </row>
    <row r="1381" spans="2:11" x14ac:dyDescent="0.2">
      <c r="B1381" s="4" t="s">
        <v>6920</v>
      </c>
      <c r="C1381" s="4">
        <v>2.9</v>
      </c>
      <c r="D1381" s="4" t="s">
        <v>151</v>
      </c>
      <c r="E1381" s="4" t="s">
        <v>32</v>
      </c>
      <c r="F1381" s="4" t="s">
        <v>6921</v>
      </c>
      <c r="G1381" s="4" t="s">
        <v>239</v>
      </c>
      <c r="H1381" s="4" t="s">
        <v>242</v>
      </c>
      <c r="I1381" s="4" t="s">
        <v>9325</v>
      </c>
      <c r="J1381" s="4"/>
      <c r="K1381" s="4"/>
    </row>
    <row r="1382" spans="2:11" x14ac:dyDescent="0.2">
      <c r="B1382" s="4" t="s">
        <v>6922</v>
      </c>
      <c r="C1382" s="4">
        <v>2.9</v>
      </c>
      <c r="D1382" s="4" t="s">
        <v>151</v>
      </c>
      <c r="E1382" s="4" t="s">
        <v>33</v>
      </c>
      <c r="F1382" s="4" t="s">
        <v>6923</v>
      </c>
      <c r="G1382" s="4" t="s">
        <v>239</v>
      </c>
      <c r="H1382" s="4" t="s">
        <v>242</v>
      </c>
      <c r="I1382" s="4" t="s">
        <v>9325</v>
      </c>
      <c r="J1382" s="4"/>
      <c r="K1382" s="4"/>
    </row>
    <row r="1383" spans="2:11" x14ac:dyDescent="0.2">
      <c r="B1383" s="4" t="s">
        <v>6924</v>
      </c>
      <c r="C1383" s="4">
        <v>2.9</v>
      </c>
      <c r="D1383" s="4" t="s">
        <v>151</v>
      </c>
      <c r="E1383" s="4" t="s">
        <v>34</v>
      </c>
      <c r="F1383" s="4" t="s">
        <v>6925</v>
      </c>
      <c r="G1383" s="4" t="s">
        <v>239</v>
      </c>
      <c r="H1383" s="4" t="s">
        <v>242</v>
      </c>
      <c r="I1383" s="4" t="s">
        <v>9325</v>
      </c>
      <c r="J1383" s="4"/>
      <c r="K1383" s="4"/>
    </row>
    <row r="1384" spans="2:11" x14ac:dyDescent="0.2">
      <c r="B1384" s="4" t="s">
        <v>6926</v>
      </c>
      <c r="C1384" s="4">
        <v>2.9</v>
      </c>
      <c r="D1384" s="4" t="s">
        <v>151</v>
      </c>
      <c r="E1384" s="4" t="s">
        <v>35</v>
      </c>
      <c r="F1384" s="4" t="s">
        <v>6927</v>
      </c>
      <c r="G1384" s="4" t="s">
        <v>239</v>
      </c>
      <c r="H1384" s="4" t="s">
        <v>242</v>
      </c>
      <c r="I1384" s="4" t="s">
        <v>9325</v>
      </c>
      <c r="J1384" s="4"/>
      <c r="K1384" s="4"/>
    </row>
    <row r="1385" spans="2:11" x14ac:dyDescent="0.2">
      <c r="B1385" s="4" t="s">
        <v>6928</v>
      </c>
      <c r="C1385" s="4">
        <v>2.9</v>
      </c>
      <c r="D1385" s="4" t="s">
        <v>151</v>
      </c>
      <c r="E1385" s="4" t="s">
        <v>36</v>
      </c>
      <c r="F1385" s="4" t="s">
        <v>6929</v>
      </c>
      <c r="G1385" s="4" t="s">
        <v>239</v>
      </c>
      <c r="H1385" s="4" t="s">
        <v>242</v>
      </c>
      <c r="I1385" s="4" t="s">
        <v>9325</v>
      </c>
      <c r="J1385" s="4"/>
      <c r="K1385" s="4"/>
    </row>
    <row r="1386" spans="2:11" x14ac:dyDescent="0.2">
      <c r="B1386" s="4" t="s">
        <v>6930</v>
      </c>
      <c r="C1386" s="4">
        <v>2.9</v>
      </c>
      <c r="D1386" s="4" t="s">
        <v>151</v>
      </c>
      <c r="E1386" s="4" t="s">
        <v>37</v>
      </c>
      <c r="F1386" s="4" t="s">
        <v>6931</v>
      </c>
      <c r="G1386" s="4" t="s">
        <v>239</v>
      </c>
      <c r="H1386" s="4" t="s">
        <v>242</v>
      </c>
      <c r="I1386" s="4" t="s">
        <v>9325</v>
      </c>
      <c r="J1386" s="4"/>
      <c r="K1386" s="4"/>
    </row>
    <row r="1387" spans="2:11" x14ac:dyDescent="0.2">
      <c r="B1387" s="4" t="s">
        <v>6932</v>
      </c>
      <c r="C1387" s="4">
        <v>2.9</v>
      </c>
      <c r="D1387" s="4" t="s">
        <v>151</v>
      </c>
      <c r="E1387" s="4" t="s">
        <v>38</v>
      </c>
      <c r="F1387" s="4" t="s">
        <v>6933</v>
      </c>
      <c r="G1387" s="4" t="s">
        <v>239</v>
      </c>
      <c r="H1387" s="4" t="s">
        <v>242</v>
      </c>
      <c r="I1387" s="4" t="s">
        <v>9325</v>
      </c>
      <c r="J1387" s="4"/>
      <c r="K1387" s="4"/>
    </row>
    <row r="1388" spans="2:11" x14ac:dyDescent="0.2">
      <c r="B1388" s="4" t="s">
        <v>6934</v>
      </c>
      <c r="C1388" s="4">
        <v>2.9</v>
      </c>
      <c r="D1388" s="4" t="s">
        <v>151</v>
      </c>
      <c r="E1388" s="4" t="s">
        <v>39</v>
      </c>
      <c r="F1388" s="4" t="s">
        <v>6935</v>
      </c>
      <c r="G1388" s="4" t="s">
        <v>239</v>
      </c>
      <c r="H1388" s="4" t="s">
        <v>242</v>
      </c>
      <c r="I1388" s="4" t="s">
        <v>9325</v>
      </c>
      <c r="J1388" s="4"/>
      <c r="K1388" s="4"/>
    </row>
    <row r="1389" spans="2:11" x14ac:dyDescent="0.2">
      <c r="B1389" s="4" t="s">
        <v>6936</v>
      </c>
      <c r="C1389" s="4">
        <v>2.9</v>
      </c>
      <c r="D1389" s="4" t="s">
        <v>151</v>
      </c>
      <c r="E1389" s="4" t="s">
        <v>56</v>
      </c>
      <c r="F1389" s="4" t="s">
        <v>6937</v>
      </c>
      <c r="G1389" s="4" t="s">
        <v>239</v>
      </c>
      <c r="H1389" s="4" t="s">
        <v>242</v>
      </c>
      <c r="I1389" s="4" t="s">
        <v>9325</v>
      </c>
      <c r="J1389" s="4"/>
      <c r="K1389" s="4"/>
    </row>
    <row r="1390" spans="2:11" x14ac:dyDescent="0.2">
      <c r="B1390" s="4" t="s">
        <v>6938</v>
      </c>
      <c r="C1390" s="4">
        <v>2.9</v>
      </c>
      <c r="D1390" s="4" t="s">
        <v>151</v>
      </c>
      <c r="E1390" s="4" t="s">
        <v>58</v>
      </c>
      <c r="F1390" s="4" t="s">
        <v>6939</v>
      </c>
      <c r="G1390" s="4" t="s">
        <v>239</v>
      </c>
      <c r="H1390" s="4" t="s">
        <v>242</v>
      </c>
      <c r="I1390" s="4" t="s">
        <v>9325</v>
      </c>
      <c r="J1390" s="4"/>
      <c r="K1390" s="4"/>
    </row>
    <row r="1391" spans="2:11" x14ac:dyDescent="0.2">
      <c r="B1391" s="4" t="s">
        <v>6940</v>
      </c>
      <c r="C1391" s="4">
        <v>2.9</v>
      </c>
      <c r="D1391" s="4" t="s">
        <v>151</v>
      </c>
      <c r="E1391" s="4" t="s">
        <v>60</v>
      </c>
      <c r="F1391" s="4" t="s">
        <v>6941</v>
      </c>
      <c r="G1391" s="4" t="s">
        <v>239</v>
      </c>
      <c r="H1391" s="4" t="s">
        <v>242</v>
      </c>
      <c r="I1391" s="4" t="s">
        <v>9325</v>
      </c>
      <c r="J1391" s="4"/>
      <c r="K1391" s="4"/>
    </row>
    <row r="1392" spans="2:11" x14ac:dyDescent="0.2">
      <c r="B1392" s="4" t="s">
        <v>6942</v>
      </c>
      <c r="C1392" s="4">
        <v>2.9</v>
      </c>
      <c r="D1392" s="4" t="s">
        <v>151</v>
      </c>
      <c r="E1392" s="4" t="s">
        <v>62</v>
      </c>
      <c r="F1392" s="4" t="s">
        <v>6943</v>
      </c>
      <c r="G1392" s="4" t="s">
        <v>239</v>
      </c>
      <c r="H1392" s="4" t="s">
        <v>243</v>
      </c>
      <c r="I1392" s="4" t="s">
        <v>9325</v>
      </c>
      <c r="J1392" s="4" t="s">
        <v>244</v>
      </c>
      <c r="K1392" s="4"/>
    </row>
    <row r="1393" spans="2:11" x14ac:dyDescent="0.2">
      <c r="B1393" s="4" t="s">
        <v>6944</v>
      </c>
      <c r="C1393" s="4">
        <v>2.9</v>
      </c>
      <c r="D1393" s="4" t="s">
        <v>151</v>
      </c>
      <c r="E1393" s="4" t="s">
        <v>64</v>
      </c>
      <c r="F1393" s="4" t="s">
        <v>6945</v>
      </c>
      <c r="G1393" s="4" t="s">
        <v>239</v>
      </c>
      <c r="H1393" s="4" t="s">
        <v>243</v>
      </c>
      <c r="I1393" s="4" t="s">
        <v>9325</v>
      </c>
      <c r="J1393" s="4" t="s">
        <v>244</v>
      </c>
      <c r="K1393" s="4"/>
    </row>
    <row r="1394" spans="2:11" x14ac:dyDescent="0.2">
      <c r="B1394" s="4" t="s">
        <v>6946</v>
      </c>
      <c r="C1394" s="4">
        <v>2.9</v>
      </c>
      <c r="D1394" s="4" t="s">
        <v>152</v>
      </c>
      <c r="E1394" s="4" t="s">
        <v>8</v>
      </c>
      <c r="F1394" s="4" t="s">
        <v>6947</v>
      </c>
      <c r="G1394" s="4" t="s">
        <v>239</v>
      </c>
      <c r="H1394" s="4" t="s">
        <v>242</v>
      </c>
      <c r="I1394" s="4" t="s">
        <v>9325</v>
      </c>
      <c r="J1394" s="4"/>
      <c r="K1394" s="4"/>
    </row>
    <row r="1395" spans="2:11" x14ac:dyDescent="0.2">
      <c r="B1395" s="4" t="s">
        <v>6948</v>
      </c>
      <c r="C1395" s="4">
        <v>2.9</v>
      </c>
      <c r="D1395" s="4" t="s">
        <v>152</v>
      </c>
      <c r="E1395" s="4" t="s">
        <v>24</v>
      </c>
      <c r="F1395" s="4" t="s">
        <v>6949</v>
      </c>
      <c r="G1395" s="4" t="s">
        <v>239</v>
      </c>
      <c r="H1395" s="4" t="s">
        <v>242</v>
      </c>
      <c r="I1395" s="4" t="s">
        <v>9325</v>
      </c>
      <c r="J1395" s="4"/>
      <c r="K1395" s="4"/>
    </row>
    <row r="1396" spans="2:11" x14ac:dyDescent="0.2">
      <c r="B1396" s="4" t="s">
        <v>6950</v>
      </c>
      <c r="C1396" s="4">
        <v>2.9</v>
      </c>
      <c r="D1396" s="4" t="s">
        <v>152</v>
      </c>
      <c r="E1396" s="4" t="s">
        <v>25</v>
      </c>
      <c r="F1396" s="4" t="s">
        <v>6951</v>
      </c>
      <c r="G1396" s="4" t="s">
        <v>239</v>
      </c>
      <c r="H1396" s="4" t="s">
        <v>242</v>
      </c>
      <c r="I1396" s="4" t="s">
        <v>9325</v>
      </c>
      <c r="J1396" s="4"/>
      <c r="K1396" s="4"/>
    </row>
    <row r="1397" spans="2:11" x14ac:dyDescent="0.2">
      <c r="B1397" s="4" t="s">
        <v>6952</v>
      </c>
      <c r="C1397" s="4">
        <v>2.9</v>
      </c>
      <c r="D1397" s="4" t="s">
        <v>152</v>
      </c>
      <c r="E1397" s="4" t="s">
        <v>26</v>
      </c>
      <c r="F1397" s="4" t="s">
        <v>6953</v>
      </c>
      <c r="G1397" s="4" t="s">
        <v>239</v>
      </c>
      <c r="H1397" s="4" t="s">
        <v>242</v>
      </c>
      <c r="I1397" s="4" t="s">
        <v>9325</v>
      </c>
      <c r="J1397" s="4"/>
      <c r="K1397" s="4"/>
    </row>
    <row r="1398" spans="2:11" x14ac:dyDescent="0.2">
      <c r="B1398" s="4" t="s">
        <v>6954</v>
      </c>
      <c r="C1398" s="4">
        <v>2.9</v>
      </c>
      <c r="D1398" s="4" t="s">
        <v>152</v>
      </c>
      <c r="E1398" s="4" t="s">
        <v>27</v>
      </c>
      <c r="F1398" s="4" t="s">
        <v>6955</v>
      </c>
      <c r="G1398" s="4" t="s">
        <v>239</v>
      </c>
      <c r="H1398" s="4" t="s">
        <v>242</v>
      </c>
      <c r="I1398" s="4" t="s">
        <v>9325</v>
      </c>
      <c r="J1398" s="4"/>
      <c r="K1398" s="4"/>
    </row>
    <row r="1399" spans="2:11" x14ac:dyDescent="0.2">
      <c r="B1399" s="4" t="s">
        <v>6956</v>
      </c>
      <c r="C1399" s="4">
        <v>2.9</v>
      </c>
      <c r="D1399" s="4" t="s">
        <v>152</v>
      </c>
      <c r="E1399" s="4" t="s">
        <v>28</v>
      </c>
      <c r="F1399" s="4" t="s">
        <v>6957</v>
      </c>
      <c r="G1399" s="4" t="s">
        <v>239</v>
      </c>
      <c r="H1399" s="4" t="s">
        <v>242</v>
      </c>
      <c r="I1399" s="4" t="s">
        <v>9325</v>
      </c>
      <c r="J1399" s="4"/>
      <c r="K1399" s="4"/>
    </row>
    <row r="1400" spans="2:11" x14ac:dyDescent="0.2">
      <c r="B1400" s="4" t="s">
        <v>6958</v>
      </c>
      <c r="C1400" s="4">
        <v>2.9</v>
      </c>
      <c r="D1400" s="4" t="s">
        <v>152</v>
      </c>
      <c r="E1400" s="4" t="s">
        <v>29</v>
      </c>
      <c r="F1400" s="4" t="s">
        <v>6959</v>
      </c>
      <c r="G1400" s="4" t="s">
        <v>239</v>
      </c>
      <c r="H1400" s="4" t="s">
        <v>242</v>
      </c>
      <c r="I1400" s="4" t="s">
        <v>9325</v>
      </c>
      <c r="J1400" s="4"/>
      <c r="K1400" s="4"/>
    </row>
    <row r="1401" spans="2:11" x14ac:dyDescent="0.2">
      <c r="B1401" s="4" t="s">
        <v>6960</v>
      </c>
      <c r="C1401" s="4">
        <v>2.9</v>
      </c>
      <c r="D1401" s="4" t="s">
        <v>152</v>
      </c>
      <c r="E1401" s="4" t="s">
        <v>30</v>
      </c>
      <c r="F1401" s="4" t="s">
        <v>6961</v>
      </c>
      <c r="G1401" s="4" t="s">
        <v>239</v>
      </c>
      <c r="H1401" s="4" t="s">
        <v>242</v>
      </c>
      <c r="I1401" s="4" t="s">
        <v>9325</v>
      </c>
      <c r="J1401" s="4"/>
      <c r="K1401" s="4"/>
    </row>
    <row r="1402" spans="2:11" x14ac:dyDescent="0.2">
      <c r="B1402" s="4" t="s">
        <v>6962</v>
      </c>
      <c r="C1402" s="4">
        <v>2.9</v>
      </c>
      <c r="D1402" s="4" t="s">
        <v>152</v>
      </c>
      <c r="E1402" s="4" t="s">
        <v>31</v>
      </c>
      <c r="F1402" s="4" t="s">
        <v>6963</v>
      </c>
      <c r="G1402" s="4" t="s">
        <v>239</v>
      </c>
      <c r="H1402" s="4" t="s">
        <v>241</v>
      </c>
      <c r="I1402" s="4" t="s">
        <v>9325</v>
      </c>
      <c r="J1402" s="4"/>
      <c r="K1402" s="4"/>
    </row>
    <row r="1403" spans="2:11" x14ac:dyDescent="0.2">
      <c r="B1403" s="4" t="s">
        <v>6964</v>
      </c>
      <c r="C1403" s="4">
        <v>2.9</v>
      </c>
      <c r="D1403" s="4" t="s">
        <v>152</v>
      </c>
      <c r="E1403" s="4" t="s">
        <v>32</v>
      </c>
      <c r="F1403" s="4" t="s">
        <v>6965</v>
      </c>
      <c r="G1403" s="4" t="s">
        <v>239</v>
      </c>
      <c r="H1403" s="4" t="s">
        <v>242</v>
      </c>
      <c r="I1403" s="4" t="s">
        <v>9325</v>
      </c>
      <c r="J1403" s="4"/>
      <c r="K1403" s="4"/>
    </row>
    <row r="1404" spans="2:11" x14ac:dyDescent="0.2">
      <c r="B1404" s="4" t="s">
        <v>6966</v>
      </c>
      <c r="C1404" s="4">
        <v>2.9</v>
      </c>
      <c r="D1404" s="4" t="s">
        <v>152</v>
      </c>
      <c r="E1404" s="4" t="s">
        <v>33</v>
      </c>
      <c r="F1404" s="4" t="s">
        <v>6967</v>
      </c>
      <c r="G1404" s="4" t="s">
        <v>239</v>
      </c>
      <c r="H1404" s="4" t="s">
        <v>242</v>
      </c>
      <c r="I1404" s="4" t="s">
        <v>9325</v>
      </c>
      <c r="J1404" s="4"/>
      <c r="K1404" s="4"/>
    </row>
    <row r="1405" spans="2:11" x14ac:dyDescent="0.2">
      <c r="B1405" s="4" t="s">
        <v>6968</v>
      </c>
      <c r="C1405" s="4">
        <v>2.9</v>
      </c>
      <c r="D1405" s="4" t="s">
        <v>152</v>
      </c>
      <c r="E1405" s="4" t="s">
        <v>34</v>
      </c>
      <c r="F1405" s="4" t="s">
        <v>6969</v>
      </c>
      <c r="G1405" s="4" t="s">
        <v>239</v>
      </c>
      <c r="H1405" s="4" t="s">
        <v>242</v>
      </c>
      <c r="I1405" s="4" t="s">
        <v>9325</v>
      </c>
      <c r="J1405" s="4"/>
      <c r="K1405" s="4"/>
    </row>
    <row r="1406" spans="2:11" x14ac:dyDescent="0.2">
      <c r="B1406" s="4" t="s">
        <v>6970</v>
      </c>
      <c r="C1406" s="4">
        <v>2.9</v>
      </c>
      <c r="D1406" s="4" t="s">
        <v>152</v>
      </c>
      <c r="E1406" s="4" t="s">
        <v>35</v>
      </c>
      <c r="F1406" s="4" t="s">
        <v>6971</v>
      </c>
      <c r="G1406" s="4" t="s">
        <v>239</v>
      </c>
      <c r="H1406" s="4" t="s">
        <v>242</v>
      </c>
      <c r="I1406" s="4" t="s">
        <v>9325</v>
      </c>
      <c r="J1406" s="4"/>
      <c r="K1406" s="4"/>
    </row>
    <row r="1407" spans="2:11" x14ac:dyDescent="0.2">
      <c r="B1407" s="4" t="s">
        <v>6972</v>
      </c>
      <c r="C1407" s="4">
        <v>2.9</v>
      </c>
      <c r="D1407" s="4" t="s">
        <v>152</v>
      </c>
      <c r="E1407" s="4" t="s">
        <v>36</v>
      </c>
      <c r="F1407" s="4" t="s">
        <v>6973</v>
      </c>
      <c r="G1407" s="4" t="s">
        <v>239</v>
      </c>
      <c r="H1407" s="4" t="s">
        <v>242</v>
      </c>
      <c r="I1407" s="4" t="s">
        <v>9325</v>
      </c>
      <c r="J1407" s="4"/>
      <c r="K1407" s="4"/>
    </row>
    <row r="1408" spans="2:11" x14ac:dyDescent="0.2">
      <c r="B1408" s="4" t="s">
        <v>6974</v>
      </c>
      <c r="C1408" s="4">
        <v>2.9</v>
      </c>
      <c r="D1408" s="4" t="s">
        <v>152</v>
      </c>
      <c r="E1408" s="4" t="s">
        <v>37</v>
      </c>
      <c r="F1408" s="4" t="s">
        <v>6975</v>
      </c>
      <c r="G1408" s="4" t="s">
        <v>239</v>
      </c>
      <c r="H1408" s="4" t="s">
        <v>242</v>
      </c>
      <c r="I1408" s="4" t="s">
        <v>9325</v>
      </c>
      <c r="J1408" s="4"/>
      <c r="K1408" s="4"/>
    </row>
    <row r="1409" spans="2:11" x14ac:dyDescent="0.2">
      <c r="B1409" s="4" t="s">
        <v>6976</v>
      </c>
      <c r="C1409" s="4">
        <v>2.9</v>
      </c>
      <c r="D1409" s="4" t="s">
        <v>152</v>
      </c>
      <c r="E1409" s="4" t="s">
        <v>38</v>
      </c>
      <c r="F1409" s="4" t="s">
        <v>6977</v>
      </c>
      <c r="G1409" s="4" t="s">
        <v>239</v>
      </c>
      <c r="H1409" s="4" t="s">
        <v>242</v>
      </c>
      <c r="I1409" s="4" t="s">
        <v>9325</v>
      </c>
      <c r="J1409" s="4"/>
      <c r="K1409" s="4"/>
    </row>
    <row r="1410" spans="2:11" x14ac:dyDescent="0.2">
      <c r="B1410" s="4" t="s">
        <v>6978</v>
      </c>
      <c r="C1410" s="4">
        <v>2.9</v>
      </c>
      <c r="D1410" s="4" t="s">
        <v>152</v>
      </c>
      <c r="E1410" s="4" t="s">
        <v>39</v>
      </c>
      <c r="F1410" s="4" t="s">
        <v>6979</v>
      </c>
      <c r="G1410" s="4" t="s">
        <v>239</v>
      </c>
      <c r="H1410" s="4" t="s">
        <v>242</v>
      </c>
      <c r="I1410" s="4" t="s">
        <v>9325</v>
      </c>
      <c r="J1410" s="4"/>
      <c r="K1410" s="4"/>
    </row>
    <row r="1411" spans="2:11" x14ac:dyDescent="0.2">
      <c r="B1411" s="4" t="s">
        <v>6980</v>
      </c>
      <c r="C1411" s="4">
        <v>2.9</v>
      </c>
      <c r="D1411" s="4" t="s">
        <v>152</v>
      </c>
      <c r="E1411" s="4" t="s">
        <v>56</v>
      </c>
      <c r="F1411" s="4" t="s">
        <v>6981</v>
      </c>
      <c r="G1411" s="4" t="s">
        <v>239</v>
      </c>
      <c r="H1411" s="4" t="s">
        <v>242</v>
      </c>
      <c r="I1411" s="4" t="s">
        <v>9325</v>
      </c>
      <c r="J1411" s="4"/>
      <c r="K1411" s="4"/>
    </row>
    <row r="1412" spans="2:11" x14ac:dyDescent="0.2">
      <c r="B1412" s="4" t="s">
        <v>6982</v>
      </c>
      <c r="C1412" s="4">
        <v>2.9</v>
      </c>
      <c r="D1412" s="4" t="s">
        <v>152</v>
      </c>
      <c r="E1412" s="4" t="s">
        <v>58</v>
      </c>
      <c r="F1412" s="4" t="s">
        <v>6983</v>
      </c>
      <c r="G1412" s="4" t="s">
        <v>239</v>
      </c>
      <c r="H1412" s="4" t="s">
        <v>242</v>
      </c>
      <c r="I1412" s="4" t="s">
        <v>9325</v>
      </c>
      <c r="J1412" s="4"/>
      <c r="K1412" s="4"/>
    </row>
    <row r="1413" spans="2:11" x14ac:dyDescent="0.2">
      <c r="B1413" s="4" t="s">
        <v>6984</v>
      </c>
      <c r="C1413" s="4">
        <v>2.9</v>
      </c>
      <c r="D1413" s="4" t="s">
        <v>152</v>
      </c>
      <c r="E1413" s="4" t="s">
        <v>60</v>
      </c>
      <c r="F1413" s="4" t="s">
        <v>6985</v>
      </c>
      <c r="G1413" s="4" t="s">
        <v>239</v>
      </c>
      <c r="H1413" s="4" t="s">
        <v>242</v>
      </c>
      <c r="I1413" s="4" t="s">
        <v>9325</v>
      </c>
      <c r="J1413" s="4"/>
      <c r="K1413" s="4"/>
    </row>
    <row r="1414" spans="2:11" x14ac:dyDescent="0.2">
      <c r="B1414" s="4" t="s">
        <v>6986</v>
      </c>
      <c r="C1414" s="4">
        <v>2.9</v>
      </c>
      <c r="D1414" s="4" t="s">
        <v>152</v>
      </c>
      <c r="E1414" s="4" t="s">
        <v>62</v>
      </c>
      <c r="F1414" s="4" t="s">
        <v>6987</v>
      </c>
      <c r="G1414" s="4" t="s">
        <v>239</v>
      </c>
      <c r="H1414" s="4" t="s">
        <v>243</v>
      </c>
      <c r="I1414" s="4" t="s">
        <v>9325</v>
      </c>
      <c r="J1414" s="4" t="s">
        <v>244</v>
      </c>
      <c r="K1414" s="4"/>
    </row>
    <row r="1415" spans="2:11" x14ac:dyDescent="0.2">
      <c r="B1415" s="4" t="s">
        <v>6988</v>
      </c>
      <c r="C1415" s="4">
        <v>2.9</v>
      </c>
      <c r="D1415" s="4" t="s">
        <v>152</v>
      </c>
      <c r="E1415" s="4" t="s">
        <v>64</v>
      </c>
      <c r="F1415" s="4" t="s">
        <v>6989</v>
      </c>
      <c r="G1415" s="4" t="s">
        <v>239</v>
      </c>
      <c r="H1415" s="4" t="s">
        <v>243</v>
      </c>
      <c r="I1415" s="4" t="s">
        <v>9325</v>
      </c>
      <c r="J1415" s="4" t="s">
        <v>244</v>
      </c>
      <c r="K1415" s="4"/>
    </row>
    <row r="1416" spans="2:11" x14ac:dyDescent="0.2">
      <c r="B1416" s="4" t="s">
        <v>6990</v>
      </c>
      <c r="C1416" s="4">
        <v>2.9</v>
      </c>
      <c r="D1416" s="4" t="s">
        <v>153</v>
      </c>
      <c r="E1416" s="4" t="s">
        <v>8</v>
      </c>
      <c r="F1416" s="4" t="s">
        <v>6991</v>
      </c>
      <c r="G1416" s="4" t="s">
        <v>239</v>
      </c>
      <c r="H1416" s="4" t="s">
        <v>242</v>
      </c>
      <c r="I1416" s="4" t="s">
        <v>9325</v>
      </c>
      <c r="J1416" s="4"/>
      <c r="K1416" s="4"/>
    </row>
    <row r="1417" spans="2:11" x14ac:dyDescent="0.2">
      <c r="B1417" s="4" t="s">
        <v>6992</v>
      </c>
      <c r="C1417" s="4">
        <v>2.9</v>
      </c>
      <c r="D1417" s="4" t="s">
        <v>153</v>
      </c>
      <c r="E1417" s="4" t="s">
        <v>24</v>
      </c>
      <c r="F1417" s="4" t="s">
        <v>6993</v>
      </c>
      <c r="G1417" s="4" t="s">
        <v>239</v>
      </c>
      <c r="H1417" s="4" t="s">
        <v>242</v>
      </c>
      <c r="I1417" s="4" t="s">
        <v>9325</v>
      </c>
      <c r="J1417" s="4"/>
      <c r="K1417" s="4"/>
    </row>
    <row r="1418" spans="2:11" x14ac:dyDescent="0.2">
      <c r="B1418" s="4" t="s">
        <v>6994</v>
      </c>
      <c r="C1418" s="4">
        <v>2.9</v>
      </c>
      <c r="D1418" s="4" t="s">
        <v>153</v>
      </c>
      <c r="E1418" s="4" t="s">
        <v>25</v>
      </c>
      <c r="F1418" s="4" t="s">
        <v>6995</v>
      </c>
      <c r="G1418" s="4" t="s">
        <v>239</v>
      </c>
      <c r="H1418" s="4" t="s">
        <v>242</v>
      </c>
      <c r="I1418" s="4" t="s">
        <v>9325</v>
      </c>
      <c r="J1418" s="4"/>
      <c r="K1418" s="4"/>
    </row>
    <row r="1419" spans="2:11" x14ac:dyDescent="0.2">
      <c r="B1419" s="4" t="s">
        <v>6996</v>
      </c>
      <c r="C1419" s="4">
        <v>2.9</v>
      </c>
      <c r="D1419" s="4" t="s">
        <v>153</v>
      </c>
      <c r="E1419" s="4" t="s">
        <v>26</v>
      </c>
      <c r="F1419" s="4" t="s">
        <v>6997</v>
      </c>
      <c r="G1419" s="4" t="s">
        <v>239</v>
      </c>
      <c r="H1419" s="4" t="s">
        <v>242</v>
      </c>
      <c r="I1419" s="4" t="s">
        <v>9325</v>
      </c>
      <c r="J1419" s="4"/>
      <c r="K1419" s="4"/>
    </row>
    <row r="1420" spans="2:11" x14ac:dyDescent="0.2">
      <c r="B1420" s="4" t="s">
        <v>6998</v>
      </c>
      <c r="C1420" s="4">
        <v>2.9</v>
      </c>
      <c r="D1420" s="4" t="s">
        <v>153</v>
      </c>
      <c r="E1420" s="4" t="s">
        <v>27</v>
      </c>
      <c r="F1420" s="4" t="s">
        <v>6999</v>
      </c>
      <c r="G1420" s="4" t="s">
        <v>239</v>
      </c>
      <c r="H1420" s="4" t="s">
        <v>242</v>
      </c>
      <c r="I1420" s="4" t="s">
        <v>9325</v>
      </c>
      <c r="J1420" s="4"/>
      <c r="K1420" s="4"/>
    </row>
    <row r="1421" spans="2:11" x14ac:dyDescent="0.2">
      <c r="B1421" s="4" t="s">
        <v>7000</v>
      </c>
      <c r="C1421" s="4">
        <v>2.9</v>
      </c>
      <c r="D1421" s="4" t="s">
        <v>153</v>
      </c>
      <c r="E1421" s="4" t="s">
        <v>28</v>
      </c>
      <c r="F1421" s="4" t="s">
        <v>7001</v>
      </c>
      <c r="G1421" s="4" t="s">
        <v>239</v>
      </c>
      <c r="H1421" s="4" t="s">
        <v>242</v>
      </c>
      <c r="I1421" s="4" t="s">
        <v>9325</v>
      </c>
      <c r="J1421" s="4"/>
      <c r="K1421" s="4"/>
    </row>
    <row r="1422" spans="2:11" x14ac:dyDescent="0.2">
      <c r="B1422" s="4" t="s">
        <v>7002</v>
      </c>
      <c r="C1422" s="4">
        <v>2.9</v>
      </c>
      <c r="D1422" s="4" t="s">
        <v>153</v>
      </c>
      <c r="E1422" s="4" t="s">
        <v>29</v>
      </c>
      <c r="F1422" s="4" t="s">
        <v>7003</v>
      </c>
      <c r="G1422" s="4" t="s">
        <v>239</v>
      </c>
      <c r="H1422" s="4" t="s">
        <v>242</v>
      </c>
      <c r="I1422" s="4" t="s">
        <v>9325</v>
      </c>
      <c r="J1422" s="4"/>
      <c r="K1422" s="4"/>
    </row>
    <row r="1423" spans="2:11" x14ac:dyDescent="0.2">
      <c r="B1423" s="4" t="s">
        <v>7004</v>
      </c>
      <c r="C1423" s="4">
        <v>2.9</v>
      </c>
      <c r="D1423" s="4" t="s">
        <v>153</v>
      </c>
      <c r="E1423" s="4" t="s">
        <v>30</v>
      </c>
      <c r="F1423" s="4" t="s">
        <v>7005</v>
      </c>
      <c r="G1423" s="4" t="s">
        <v>239</v>
      </c>
      <c r="H1423" s="4" t="s">
        <v>242</v>
      </c>
      <c r="I1423" s="4" t="s">
        <v>9325</v>
      </c>
      <c r="J1423" s="4"/>
      <c r="K1423" s="4"/>
    </row>
    <row r="1424" spans="2:11" x14ac:dyDescent="0.2">
      <c r="B1424" s="4" t="s">
        <v>7006</v>
      </c>
      <c r="C1424" s="4">
        <v>2.9</v>
      </c>
      <c r="D1424" s="4" t="s">
        <v>153</v>
      </c>
      <c r="E1424" s="4" t="s">
        <v>31</v>
      </c>
      <c r="F1424" s="4" t="s">
        <v>7007</v>
      </c>
      <c r="G1424" s="4" t="s">
        <v>239</v>
      </c>
      <c r="H1424" s="4" t="s">
        <v>241</v>
      </c>
      <c r="I1424" s="4" t="s">
        <v>9325</v>
      </c>
      <c r="J1424" s="4"/>
      <c r="K1424" s="4"/>
    </row>
    <row r="1425" spans="2:11" x14ac:dyDescent="0.2">
      <c r="B1425" s="4" t="s">
        <v>7008</v>
      </c>
      <c r="C1425" s="4">
        <v>2.9</v>
      </c>
      <c r="D1425" s="4" t="s">
        <v>153</v>
      </c>
      <c r="E1425" s="4" t="s">
        <v>32</v>
      </c>
      <c r="F1425" s="4" t="s">
        <v>7009</v>
      </c>
      <c r="G1425" s="4" t="s">
        <v>239</v>
      </c>
      <c r="H1425" s="4" t="s">
        <v>242</v>
      </c>
      <c r="I1425" s="4" t="s">
        <v>9325</v>
      </c>
      <c r="J1425" s="4"/>
      <c r="K1425" s="4"/>
    </row>
    <row r="1426" spans="2:11" x14ac:dyDescent="0.2">
      <c r="B1426" s="4" t="s">
        <v>7010</v>
      </c>
      <c r="C1426" s="4">
        <v>2.9</v>
      </c>
      <c r="D1426" s="4" t="s">
        <v>153</v>
      </c>
      <c r="E1426" s="4" t="s">
        <v>33</v>
      </c>
      <c r="F1426" s="4" t="s">
        <v>7011</v>
      </c>
      <c r="G1426" s="4" t="s">
        <v>239</v>
      </c>
      <c r="H1426" s="4" t="s">
        <v>242</v>
      </c>
      <c r="I1426" s="4" t="s">
        <v>9325</v>
      </c>
      <c r="J1426" s="4"/>
      <c r="K1426" s="4"/>
    </row>
    <row r="1427" spans="2:11" x14ac:dyDescent="0.2">
      <c r="B1427" s="4" t="s">
        <v>7012</v>
      </c>
      <c r="C1427" s="4">
        <v>2.9</v>
      </c>
      <c r="D1427" s="4" t="s">
        <v>153</v>
      </c>
      <c r="E1427" s="4" t="s">
        <v>34</v>
      </c>
      <c r="F1427" s="4" t="s">
        <v>7013</v>
      </c>
      <c r="G1427" s="4" t="s">
        <v>239</v>
      </c>
      <c r="H1427" s="4" t="s">
        <v>242</v>
      </c>
      <c r="I1427" s="4" t="s">
        <v>9325</v>
      </c>
      <c r="J1427" s="4"/>
      <c r="K1427" s="4"/>
    </row>
    <row r="1428" spans="2:11" x14ac:dyDescent="0.2">
      <c r="B1428" s="4" t="s">
        <v>7014</v>
      </c>
      <c r="C1428" s="4">
        <v>2.9</v>
      </c>
      <c r="D1428" s="4" t="s">
        <v>153</v>
      </c>
      <c r="E1428" s="4" t="s">
        <v>35</v>
      </c>
      <c r="F1428" s="4" t="s">
        <v>7015</v>
      </c>
      <c r="G1428" s="4" t="s">
        <v>239</v>
      </c>
      <c r="H1428" s="4" t="s">
        <v>242</v>
      </c>
      <c r="I1428" s="4" t="s">
        <v>9325</v>
      </c>
      <c r="J1428" s="4"/>
      <c r="K1428" s="4"/>
    </row>
    <row r="1429" spans="2:11" x14ac:dyDescent="0.2">
      <c r="B1429" s="4" t="s">
        <v>7016</v>
      </c>
      <c r="C1429" s="4">
        <v>2.9</v>
      </c>
      <c r="D1429" s="4" t="s">
        <v>153</v>
      </c>
      <c r="E1429" s="4" t="s">
        <v>36</v>
      </c>
      <c r="F1429" s="4" t="s">
        <v>7017</v>
      </c>
      <c r="G1429" s="4" t="s">
        <v>239</v>
      </c>
      <c r="H1429" s="4" t="s">
        <v>242</v>
      </c>
      <c r="I1429" s="4" t="s">
        <v>9325</v>
      </c>
      <c r="J1429" s="4"/>
      <c r="K1429" s="4"/>
    </row>
    <row r="1430" spans="2:11" x14ac:dyDescent="0.2">
      <c r="B1430" s="4" t="s">
        <v>7018</v>
      </c>
      <c r="C1430" s="4">
        <v>2.9</v>
      </c>
      <c r="D1430" s="4" t="s">
        <v>153</v>
      </c>
      <c r="E1430" s="4" t="s">
        <v>37</v>
      </c>
      <c r="F1430" s="4" t="s">
        <v>7019</v>
      </c>
      <c r="G1430" s="4" t="s">
        <v>239</v>
      </c>
      <c r="H1430" s="4" t="s">
        <v>242</v>
      </c>
      <c r="I1430" s="4" t="s">
        <v>9325</v>
      </c>
      <c r="J1430" s="4"/>
      <c r="K1430" s="4"/>
    </row>
    <row r="1431" spans="2:11" x14ac:dyDescent="0.2">
      <c r="B1431" s="4" t="s">
        <v>7020</v>
      </c>
      <c r="C1431" s="4">
        <v>2.9</v>
      </c>
      <c r="D1431" s="4" t="s">
        <v>153</v>
      </c>
      <c r="E1431" s="4" t="s">
        <v>38</v>
      </c>
      <c r="F1431" s="4" t="s">
        <v>7021</v>
      </c>
      <c r="G1431" s="4" t="s">
        <v>239</v>
      </c>
      <c r="H1431" s="4" t="s">
        <v>242</v>
      </c>
      <c r="I1431" s="4" t="s">
        <v>9325</v>
      </c>
      <c r="J1431" s="4"/>
      <c r="K1431" s="4"/>
    </row>
    <row r="1432" spans="2:11" x14ac:dyDescent="0.2">
      <c r="B1432" s="4" t="s">
        <v>7022</v>
      </c>
      <c r="C1432" s="4">
        <v>2.9</v>
      </c>
      <c r="D1432" s="4" t="s">
        <v>153</v>
      </c>
      <c r="E1432" s="4" t="s">
        <v>39</v>
      </c>
      <c r="F1432" s="4" t="s">
        <v>7023</v>
      </c>
      <c r="G1432" s="4" t="s">
        <v>239</v>
      </c>
      <c r="H1432" s="4" t="s">
        <v>242</v>
      </c>
      <c r="I1432" s="4" t="s">
        <v>9325</v>
      </c>
      <c r="J1432" s="4"/>
      <c r="K1432" s="4"/>
    </row>
    <row r="1433" spans="2:11" x14ac:dyDescent="0.2">
      <c r="B1433" s="4" t="s">
        <v>7024</v>
      </c>
      <c r="C1433" s="4">
        <v>2.9</v>
      </c>
      <c r="D1433" s="4" t="s">
        <v>153</v>
      </c>
      <c r="E1433" s="4" t="s">
        <v>56</v>
      </c>
      <c r="F1433" s="4" t="s">
        <v>7025</v>
      </c>
      <c r="G1433" s="4" t="s">
        <v>239</v>
      </c>
      <c r="H1433" s="4" t="s">
        <v>242</v>
      </c>
      <c r="I1433" s="4" t="s">
        <v>9325</v>
      </c>
      <c r="J1433" s="4"/>
      <c r="K1433" s="4"/>
    </row>
    <row r="1434" spans="2:11" x14ac:dyDescent="0.2">
      <c r="B1434" s="4" t="s">
        <v>7026</v>
      </c>
      <c r="C1434" s="4">
        <v>2.9</v>
      </c>
      <c r="D1434" s="4" t="s">
        <v>153</v>
      </c>
      <c r="E1434" s="4" t="s">
        <v>58</v>
      </c>
      <c r="F1434" s="4" t="s">
        <v>7027</v>
      </c>
      <c r="G1434" s="4" t="s">
        <v>239</v>
      </c>
      <c r="H1434" s="4" t="s">
        <v>242</v>
      </c>
      <c r="I1434" s="4" t="s">
        <v>9325</v>
      </c>
      <c r="J1434" s="4"/>
      <c r="K1434" s="4"/>
    </row>
    <row r="1435" spans="2:11" x14ac:dyDescent="0.2">
      <c r="B1435" s="4" t="s">
        <v>7028</v>
      </c>
      <c r="C1435" s="4">
        <v>2.9</v>
      </c>
      <c r="D1435" s="4" t="s">
        <v>153</v>
      </c>
      <c r="E1435" s="4" t="s">
        <v>60</v>
      </c>
      <c r="F1435" s="4" t="s">
        <v>7029</v>
      </c>
      <c r="G1435" s="4" t="s">
        <v>239</v>
      </c>
      <c r="H1435" s="4" t="s">
        <v>242</v>
      </c>
      <c r="I1435" s="4" t="s">
        <v>9325</v>
      </c>
      <c r="J1435" s="4"/>
      <c r="K1435" s="4"/>
    </row>
    <row r="1436" spans="2:11" x14ac:dyDescent="0.2">
      <c r="B1436" s="4" t="s">
        <v>7030</v>
      </c>
      <c r="C1436" s="4">
        <v>2.9</v>
      </c>
      <c r="D1436" s="4" t="s">
        <v>153</v>
      </c>
      <c r="E1436" s="4" t="s">
        <v>62</v>
      </c>
      <c r="F1436" s="4" t="s">
        <v>7031</v>
      </c>
      <c r="G1436" s="4" t="s">
        <v>239</v>
      </c>
      <c r="H1436" s="4" t="s">
        <v>243</v>
      </c>
      <c r="I1436" s="4" t="s">
        <v>9325</v>
      </c>
      <c r="J1436" s="4" t="s">
        <v>244</v>
      </c>
      <c r="K1436" s="4"/>
    </row>
    <row r="1437" spans="2:11" x14ac:dyDescent="0.2">
      <c r="B1437" s="4" t="s">
        <v>7032</v>
      </c>
      <c r="C1437" s="4">
        <v>2.9</v>
      </c>
      <c r="D1437" s="4" t="s">
        <v>153</v>
      </c>
      <c r="E1437" s="4" t="s">
        <v>64</v>
      </c>
      <c r="F1437" s="4" t="s">
        <v>7033</v>
      </c>
      <c r="G1437" s="4" t="s">
        <v>239</v>
      </c>
      <c r="H1437" s="4" t="s">
        <v>243</v>
      </c>
      <c r="I1437" s="4" t="s">
        <v>9325</v>
      </c>
      <c r="J1437" s="4" t="s">
        <v>244</v>
      </c>
      <c r="K1437" s="4"/>
    </row>
    <row r="1438" spans="2:11" x14ac:dyDescent="0.2">
      <c r="B1438" s="4" t="s">
        <v>7034</v>
      </c>
      <c r="C1438" s="4">
        <v>2.9</v>
      </c>
      <c r="D1438" s="4" t="s">
        <v>154</v>
      </c>
      <c r="E1438" s="4" t="s">
        <v>8</v>
      </c>
      <c r="F1438" s="4" t="s">
        <v>7035</v>
      </c>
      <c r="G1438" s="4" t="s">
        <v>239</v>
      </c>
      <c r="H1438" s="4" t="s">
        <v>242</v>
      </c>
      <c r="I1438" s="4" t="s">
        <v>9325</v>
      </c>
      <c r="J1438" s="4"/>
      <c r="K1438" s="4"/>
    </row>
    <row r="1439" spans="2:11" x14ac:dyDescent="0.2">
      <c r="B1439" s="4" t="s">
        <v>7036</v>
      </c>
      <c r="C1439" s="4">
        <v>2.9</v>
      </c>
      <c r="D1439" s="4" t="s">
        <v>154</v>
      </c>
      <c r="E1439" s="4" t="s">
        <v>24</v>
      </c>
      <c r="F1439" s="4" t="s">
        <v>7037</v>
      </c>
      <c r="G1439" s="4" t="s">
        <v>239</v>
      </c>
      <c r="H1439" s="4" t="s">
        <v>242</v>
      </c>
      <c r="I1439" s="4" t="s">
        <v>9325</v>
      </c>
      <c r="J1439" s="4"/>
      <c r="K1439" s="4"/>
    </row>
    <row r="1440" spans="2:11" x14ac:dyDescent="0.2">
      <c r="B1440" s="4" t="s">
        <v>7038</v>
      </c>
      <c r="C1440" s="4">
        <v>2.9</v>
      </c>
      <c r="D1440" s="4" t="s">
        <v>154</v>
      </c>
      <c r="E1440" s="4" t="s">
        <v>25</v>
      </c>
      <c r="F1440" s="4" t="s">
        <v>7039</v>
      </c>
      <c r="G1440" s="4" t="s">
        <v>239</v>
      </c>
      <c r="H1440" s="4" t="s">
        <v>242</v>
      </c>
      <c r="I1440" s="4" t="s">
        <v>9325</v>
      </c>
      <c r="J1440" s="4"/>
      <c r="K1440" s="4"/>
    </row>
    <row r="1441" spans="2:11" x14ac:dyDescent="0.2">
      <c r="B1441" s="4" t="s">
        <v>7040</v>
      </c>
      <c r="C1441" s="4">
        <v>2.9</v>
      </c>
      <c r="D1441" s="4" t="s">
        <v>154</v>
      </c>
      <c r="E1441" s="4" t="s">
        <v>26</v>
      </c>
      <c r="F1441" s="4" t="s">
        <v>7041</v>
      </c>
      <c r="G1441" s="4" t="s">
        <v>239</v>
      </c>
      <c r="H1441" s="4" t="s">
        <v>242</v>
      </c>
      <c r="I1441" s="4" t="s">
        <v>9325</v>
      </c>
      <c r="J1441" s="4"/>
      <c r="K1441" s="4"/>
    </row>
    <row r="1442" spans="2:11" x14ac:dyDescent="0.2">
      <c r="B1442" s="4" t="s">
        <v>7042</v>
      </c>
      <c r="C1442" s="4">
        <v>2.9</v>
      </c>
      <c r="D1442" s="4" t="s">
        <v>154</v>
      </c>
      <c r="E1442" s="4" t="s">
        <v>27</v>
      </c>
      <c r="F1442" s="4" t="s">
        <v>7043</v>
      </c>
      <c r="G1442" s="4" t="s">
        <v>239</v>
      </c>
      <c r="H1442" s="4" t="s">
        <v>242</v>
      </c>
      <c r="I1442" s="4" t="s">
        <v>9325</v>
      </c>
      <c r="J1442" s="4"/>
      <c r="K1442" s="4"/>
    </row>
    <row r="1443" spans="2:11" x14ac:dyDescent="0.2">
      <c r="B1443" s="4" t="s">
        <v>7044</v>
      </c>
      <c r="C1443" s="4">
        <v>2.9</v>
      </c>
      <c r="D1443" s="4" t="s">
        <v>154</v>
      </c>
      <c r="E1443" s="4" t="s">
        <v>28</v>
      </c>
      <c r="F1443" s="4" t="s">
        <v>7045</v>
      </c>
      <c r="G1443" s="4" t="s">
        <v>239</v>
      </c>
      <c r="H1443" s="4" t="s">
        <v>242</v>
      </c>
      <c r="I1443" s="4" t="s">
        <v>9325</v>
      </c>
      <c r="J1443" s="4"/>
      <c r="K1443" s="4"/>
    </row>
    <row r="1444" spans="2:11" x14ac:dyDescent="0.2">
      <c r="B1444" s="4" t="s">
        <v>7046</v>
      </c>
      <c r="C1444" s="4">
        <v>2.9</v>
      </c>
      <c r="D1444" s="4" t="s">
        <v>154</v>
      </c>
      <c r="E1444" s="4" t="s">
        <v>29</v>
      </c>
      <c r="F1444" s="4" t="s">
        <v>7047</v>
      </c>
      <c r="G1444" s="4" t="s">
        <v>239</v>
      </c>
      <c r="H1444" s="4" t="s">
        <v>242</v>
      </c>
      <c r="I1444" s="4" t="s">
        <v>9325</v>
      </c>
      <c r="J1444" s="4"/>
      <c r="K1444" s="4"/>
    </row>
    <row r="1445" spans="2:11" x14ac:dyDescent="0.2">
      <c r="B1445" s="4" t="s">
        <v>7048</v>
      </c>
      <c r="C1445" s="4">
        <v>2.9</v>
      </c>
      <c r="D1445" s="4" t="s">
        <v>154</v>
      </c>
      <c r="E1445" s="4" t="s">
        <v>30</v>
      </c>
      <c r="F1445" s="4" t="s">
        <v>7049</v>
      </c>
      <c r="G1445" s="4" t="s">
        <v>239</v>
      </c>
      <c r="H1445" s="4" t="s">
        <v>242</v>
      </c>
      <c r="I1445" s="4" t="s">
        <v>9325</v>
      </c>
      <c r="J1445" s="4"/>
      <c r="K1445" s="4"/>
    </row>
    <row r="1446" spans="2:11" x14ac:dyDescent="0.2">
      <c r="B1446" s="4" t="s">
        <v>7050</v>
      </c>
      <c r="C1446" s="4">
        <v>2.9</v>
      </c>
      <c r="D1446" s="4" t="s">
        <v>154</v>
      </c>
      <c r="E1446" s="4" t="s">
        <v>31</v>
      </c>
      <c r="F1446" s="4" t="s">
        <v>7051</v>
      </c>
      <c r="G1446" s="4" t="s">
        <v>239</v>
      </c>
      <c r="H1446" s="4" t="s">
        <v>241</v>
      </c>
      <c r="I1446" s="4" t="s">
        <v>9325</v>
      </c>
      <c r="J1446" s="4"/>
      <c r="K1446" s="4"/>
    </row>
    <row r="1447" spans="2:11" x14ac:dyDescent="0.2">
      <c r="B1447" s="4" t="s">
        <v>7052</v>
      </c>
      <c r="C1447" s="4">
        <v>2.9</v>
      </c>
      <c r="D1447" s="4" t="s">
        <v>154</v>
      </c>
      <c r="E1447" s="4" t="s">
        <v>32</v>
      </c>
      <c r="F1447" s="4" t="s">
        <v>7053</v>
      </c>
      <c r="G1447" s="4" t="s">
        <v>239</v>
      </c>
      <c r="H1447" s="4" t="s">
        <v>242</v>
      </c>
      <c r="I1447" s="4" t="s">
        <v>9325</v>
      </c>
      <c r="J1447" s="4"/>
      <c r="K1447" s="4"/>
    </row>
    <row r="1448" spans="2:11" x14ac:dyDescent="0.2">
      <c r="B1448" s="4" t="s">
        <v>7054</v>
      </c>
      <c r="C1448" s="4">
        <v>2.9</v>
      </c>
      <c r="D1448" s="4" t="s">
        <v>154</v>
      </c>
      <c r="E1448" s="4" t="s">
        <v>33</v>
      </c>
      <c r="F1448" s="4" t="s">
        <v>7055</v>
      </c>
      <c r="G1448" s="4" t="s">
        <v>239</v>
      </c>
      <c r="H1448" s="4" t="s">
        <v>242</v>
      </c>
      <c r="I1448" s="4" t="s">
        <v>9325</v>
      </c>
      <c r="J1448" s="4"/>
      <c r="K1448" s="4"/>
    </row>
    <row r="1449" spans="2:11" x14ac:dyDescent="0.2">
      <c r="B1449" s="4" t="s">
        <v>7056</v>
      </c>
      <c r="C1449" s="4">
        <v>2.9</v>
      </c>
      <c r="D1449" s="4" t="s">
        <v>154</v>
      </c>
      <c r="E1449" s="4" t="s">
        <v>34</v>
      </c>
      <c r="F1449" s="4" t="s">
        <v>7057</v>
      </c>
      <c r="G1449" s="4" t="s">
        <v>239</v>
      </c>
      <c r="H1449" s="4" t="s">
        <v>242</v>
      </c>
      <c r="I1449" s="4" t="s">
        <v>9325</v>
      </c>
      <c r="J1449" s="4"/>
      <c r="K1449" s="4"/>
    </row>
    <row r="1450" spans="2:11" x14ac:dyDescent="0.2">
      <c r="B1450" s="4" t="s">
        <v>7058</v>
      </c>
      <c r="C1450" s="4">
        <v>2.9</v>
      </c>
      <c r="D1450" s="4" t="s">
        <v>154</v>
      </c>
      <c r="E1450" s="4" t="s">
        <v>35</v>
      </c>
      <c r="F1450" s="4" t="s">
        <v>7059</v>
      </c>
      <c r="G1450" s="4" t="s">
        <v>239</v>
      </c>
      <c r="H1450" s="4" t="s">
        <v>242</v>
      </c>
      <c r="I1450" s="4" t="s">
        <v>9325</v>
      </c>
      <c r="J1450" s="4"/>
      <c r="K1450" s="4"/>
    </row>
    <row r="1451" spans="2:11" x14ac:dyDescent="0.2">
      <c r="B1451" s="4" t="s">
        <v>7060</v>
      </c>
      <c r="C1451" s="4">
        <v>2.9</v>
      </c>
      <c r="D1451" s="4" t="s">
        <v>154</v>
      </c>
      <c r="E1451" s="4" t="s">
        <v>36</v>
      </c>
      <c r="F1451" s="4" t="s">
        <v>7061</v>
      </c>
      <c r="G1451" s="4" t="s">
        <v>239</v>
      </c>
      <c r="H1451" s="4" t="s">
        <v>242</v>
      </c>
      <c r="I1451" s="4" t="s">
        <v>9325</v>
      </c>
      <c r="J1451" s="4"/>
      <c r="K1451" s="4"/>
    </row>
    <row r="1452" spans="2:11" x14ac:dyDescent="0.2">
      <c r="B1452" s="4" t="s">
        <v>7062</v>
      </c>
      <c r="C1452" s="4">
        <v>2.9</v>
      </c>
      <c r="D1452" s="4" t="s">
        <v>154</v>
      </c>
      <c r="E1452" s="4" t="s">
        <v>37</v>
      </c>
      <c r="F1452" s="4" t="s">
        <v>7063</v>
      </c>
      <c r="G1452" s="4" t="s">
        <v>239</v>
      </c>
      <c r="H1452" s="4" t="s">
        <v>242</v>
      </c>
      <c r="I1452" s="4" t="s">
        <v>9325</v>
      </c>
      <c r="J1452" s="4"/>
      <c r="K1452" s="4"/>
    </row>
    <row r="1453" spans="2:11" x14ac:dyDescent="0.2">
      <c r="B1453" s="4" t="s">
        <v>7064</v>
      </c>
      <c r="C1453" s="4">
        <v>2.9</v>
      </c>
      <c r="D1453" s="4" t="s">
        <v>154</v>
      </c>
      <c r="E1453" s="4" t="s">
        <v>38</v>
      </c>
      <c r="F1453" s="4" t="s">
        <v>7065</v>
      </c>
      <c r="G1453" s="4" t="s">
        <v>239</v>
      </c>
      <c r="H1453" s="4" t="s">
        <v>242</v>
      </c>
      <c r="I1453" s="4" t="s">
        <v>9325</v>
      </c>
      <c r="J1453" s="4"/>
      <c r="K1453" s="4"/>
    </row>
    <row r="1454" spans="2:11" x14ac:dyDescent="0.2">
      <c r="B1454" s="4" t="s">
        <v>7066</v>
      </c>
      <c r="C1454" s="4">
        <v>2.9</v>
      </c>
      <c r="D1454" s="4" t="s">
        <v>154</v>
      </c>
      <c r="E1454" s="4" t="s">
        <v>39</v>
      </c>
      <c r="F1454" s="4" t="s">
        <v>7067</v>
      </c>
      <c r="G1454" s="4" t="s">
        <v>239</v>
      </c>
      <c r="H1454" s="4" t="s">
        <v>242</v>
      </c>
      <c r="I1454" s="4" t="s">
        <v>9325</v>
      </c>
      <c r="J1454" s="4"/>
      <c r="K1454" s="4"/>
    </row>
    <row r="1455" spans="2:11" x14ac:dyDescent="0.2">
      <c r="B1455" s="4" t="s">
        <v>7068</v>
      </c>
      <c r="C1455" s="4">
        <v>2.9</v>
      </c>
      <c r="D1455" s="4" t="s">
        <v>154</v>
      </c>
      <c r="E1455" s="4" t="s">
        <v>56</v>
      </c>
      <c r="F1455" s="4" t="s">
        <v>7069</v>
      </c>
      <c r="G1455" s="4" t="s">
        <v>239</v>
      </c>
      <c r="H1455" s="4" t="s">
        <v>242</v>
      </c>
      <c r="I1455" s="4" t="s">
        <v>9325</v>
      </c>
      <c r="J1455" s="4"/>
      <c r="K1455" s="4"/>
    </row>
    <row r="1456" spans="2:11" x14ac:dyDescent="0.2">
      <c r="B1456" s="4" t="s">
        <v>7070</v>
      </c>
      <c r="C1456" s="4">
        <v>2.9</v>
      </c>
      <c r="D1456" s="4" t="s">
        <v>154</v>
      </c>
      <c r="E1456" s="4" t="s">
        <v>58</v>
      </c>
      <c r="F1456" s="4" t="s">
        <v>7071</v>
      </c>
      <c r="G1456" s="4" t="s">
        <v>239</v>
      </c>
      <c r="H1456" s="4" t="s">
        <v>242</v>
      </c>
      <c r="I1456" s="4" t="s">
        <v>9325</v>
      </c>
      <c r="J1456" s="4"/>
      <c r="K1456" s="4"/>
    </row>
    <row r="1457" spans="2:11" x14ac:dyDescent="0.2">
      <c r="B1457" s="4" t="s">
        <v>7072</v>
      </c>
      <c r="C1457" s="4">
        <v>2.9</v>
      </c>
      <c r="D1457" s="4" t="s">
        <v>154</v>
      </c>
      <c r="E1457" s="4" t="s">
        <v>60</v>
      </c>
      <c r="F1457" s="4" t="s">
        <v>7073</v>
      </c>
      <c r="G1457" s="4" t="s">
        <v>239</v>
      </c>
      <c r="H1457" s="4" t="s">
        <v>242</v>
      </c>
      <c r="I1457" s="4" t="s">
        <v>9325</v>
      </c>
      <c r="J1457" s="4"/>
      <c r="K1457" s="4"/>
    </row>
    <row r="1458" spans="2:11" x14ac:dyDescent="0.2">
      <c r="B1458" s="4" t="s">
        <v>7074</v>
      </c>
      <c r="C1458" s="4">
        <v>2.9</v>
      </c>
      <c r="D1458" s="4" t="s">
        <v>154</v>
      </c>
      <c r="E1458" s="4" t="s">
        <v>62</v>
      </c>
      <c r="F1458" s="4" t="s">
        <v>7075</v>
      </c>
      <c r="G1458" s="4" t="s">
        <v>239</v>
      </c>
      <c r="H1458" s="4" t="s">
        <v>243</v>
      </c>
      <c r="I1458" s="4" t="s">
        <v>9325</v>
      </c>
      <c r="J1458" s="4" t="s">
        <v>244</v>
      </c>
      <c r="K1458" s="4"/>
    </row>
    <row r="1459" spans="2:11" x14ac:dyDescent="0.2">
      <c r="B1459" s="4" t="s">
        <v>7076</v>
      </c>
      <c r="C1459" s="4">
        <v>2.9</v>
      </c>
      <c r="D1459" s="4" t="s">
        <v>154</v>
      </c>
      <c r="E1459" s="4" t="s">
        <v>64</v>
      </c>
      <c r="F1459" s="4" t="s">
        <v>7077</v>
      </c>
      <c r="G1459" s="4" t="s">
        <v>239</v>
      </c>
      <c r="H1459" s="4" t="s">
        <v>243</v>
      </c>
      <c r="I1459" s="4" t="s">
        <v>9325</v>
      </c>
      <c r="J1459" s="4" t="s">
        <v>244</v>
      </c>
      <c r="K1459" s="4"/>
    </row>
    <row r="1460" spans="2:11" x14ac:dyDescent="0.2">
      <c r="B1460" s="4" t="s">
        <v>7078</v>
      </c>
      <c r="C1460" s="4">
        <v>2.9</v>
      </c>
      <c r="D1460" s="4" t="s">
        <v>155</v>
      </c>
      <c r="E1460" s="4" t="s">
        <v>8</v>
      </c>
      <c r="F1460" s="4" t="s">
        <v>7079</v>
      </c>
      <c r="G1460" s="4" t="s">
        <v>239</v>
      </c>
      <c r="H1460" s="4" t="s">
        <v>242</v>
      </c>
      <c r="I1460" s="4" t="s">
        <v>9325</v>
      </c>
      <c r="J1460" s="4"/>
      <c r="K1460" s="4"/>
    </row>
    <row r="1461" spans="2:11" x14ac:dyDescent="0.2">
      <c r="B1461" s="4" t="s">
        <v>7080</v>
      </c>
      <c r="C1461" s="4">
        <v>2.9</v>
      </c>
      <c r="D1461" s="4" t="s">
        <v>155</v>
      </c>
      <c r="E1461" s="4" t="s">
        <v>24</v>
      </c>
      <c r="F1461" s="4" t="s">
        <v>7081</v>
      </c>
      <c r="G1461" s="4" t="s">
        <v>239</v>
      </c>
      <c r="H1461" s="4" t="s">
        <v>242</v>
      </c>
      <c r="I1461" s="4" t="s">
        <v>9325</v>
      </c>
      <c r="J1461" s="4"/>
      <c r="K1461" s="4"/>
    </row>
    <row r="1462" spans="2:11" x14ac:dyDescent="0.2">
      <c r="B1462" s="4" t="s">
        <v>7082</v>
      </c>
      <c r="C1462" s="4">
        <v>2.9</v>
      </c>
      <c r="D1462" s="4" t="s">
        <v>155</v>
      </c>
      <c r="E1462" s="4" t="s">
        <v>25</v>
      </c>
      <c r="F1462" s="4" t="s">
        <v>7083</v>
      </c>
      <c r="G1462" s="4" t="s">
        <v>239</v>
      </c>
      <c r="H1462" s="4" t="s">
        <v>242</v>
      </c>
      <c r="I1462" s="4" t="s">
        <v>9325</v>
      </c>
      <c r="J1462" s="4"/>
      <c r="K1462" s="4"/>
    </row>
    <row r="1463" spans="2:11" x14ac:dyDescent="0.2">
      <c r="B1463" s="4" t="s">
        <v>7084</v>
      </c>
      <c r="C1463" s="4">
        <v>2.9</v>
      </c>
      <c r="D1463" s="4" t="s">
        <v>155</v>
      </c>
      <c r="E1463" s="4" t="s">
        <v>26</v>
      </c>
      <c r="F1463" s="4" t="s">
        <v>7085</v>
      </c>
      <c r="G1463" s="4" t="s">
        <v>239</v>
      </c>
      <c r="H1463" s="4" t="s">
        <v>242</v>
      </c>
      <c r="I1463" s="4" t="s">
        <v>9325</v>
      </c>
      <c r="J1463" s="4"/>
      <c r="K1463" s="4"/>
    </row>
    <row r="1464" spans="2:11" x14ac:dyDescent="0.2">
      <c r="B1464" s="4" t="s">
        <v>7086</v>
      </c>
      <c r="C1464" s="4">
        <v>2.9</v>
      </c>
      <c r="D1464" s="4" t="s">
        <v>155</v>
      </c>
      <c r="E1464" s="4" t="s">
        <v>27</v>
      </c>
      <c r="F1464" s="4" t="s">
        <v>7087</v>
      </c>
      <c r="G1464" s="4" t="s">
        <v>239</v>
      </c>
      <c r="H1464" s="4" t="s">
        <v>242</v>
      </c>
      <c r="I1464" s="4" t="s">
        <v>9325</v>
      </c>
      <c r="J1464" s="4"/>
      <c r="K1464" s="4"/>
    </row>
    <row r="1465" spans="2:11" x14ac:dyDescent="0.2">
      <c r="B1465" s="4" t="s">
        <v>7088</v>
      </c>
      <c r="C1465" s="4">
        <v>2.9</v>
      </c>
      <c r="D1465" s="4" t="s">
        <v>155</v>
      </c>
      <c r="E1465" s="4" t="s">
        <v>28</v>
      </c>
      <c r="F1465" s="4" t="s">
        <v>7089</v>
      </c>
      <c r="G1465" s="4" t="s">
        <v>239</v>
      </c>
      <c r="H1465" s="4" t="s">
        <v>242</v>
      </c>
      <c r="I1465" s="4" t="s">
        <v>9325</v>
      </c>
      <c r="J1465" s="4"/>
      <c r="K1465" s="4"/>
    </row>
    <row r="1466" spans="2:11" x14ac:dyDescent="0.2">
      <c r="B1466" s="4" t="s">
        <v>7090</v>
      </c>
      <c r="C1466" s="4">
        <v>2.9</v>
      </c>
      <c r="D1466" s="4" t="s">
        <v>155</v>
      </c>
      <c r="E1466" s="4" t="s">
        <v>29</v>
      </c>
      <c r="F1466" s="4" t="s">
        <v>7091</v>
      </c>
      <c r="G1466" s="4" t="s">
        <v>239</v>
      </c>
      <c r="H1466" s="4" t="s">
        <v>242</v>
      </c>
      <c r="I1466" s="4" t="s">
        <v>9325</v>
      </c>
      <c r="J1466" s="4"/>
      <c r="K1466" s="4"/>
    </row>
    <row r="1467" spans="2:11" x14ac:dyDescent="0.2">
      <c r="B1467" s="4" t="s">
        <v>7092</v>
      </c>
      <c r="C1467" s="4">
        <v>2.9</v>
      </c>
      <c r="D1467" s="4" t="s">
        <v>155</v>
      </c>
      <c r="E1467" s="4" t="s">
        <v>30</v>
      </c>
      <c r="F1467" s="4" t="s">
        <v>7093</v>
      </c>
      <c r="G1467" s="4" t="s">
        <v>239</v>
      </c>
      <c r="H1467" s="4" t="s">
        <v>242</v>
      </c>
      <c r="I1467" s="4" t="s">
        <v>9325</v>
      </c>
      <c r="J1467" s="4"/>
      <c r="K1467" s="4"/>
    </row>
    <row r="1468" spans="2:11" x14ac:dyDescent="0.2">
      <c r="B1468" s="4" t="s">
        <v>7094</v>
      </c>
      <c r="C1468" s="4">
        <v>2.9</v>
      </c>
      <c r="D1468" s="4" t="s">
        <v>155</v>
      </c>
      <c r="E1468" s="4" t="s">
        <v>31</v>
      </c>
      <c r="F1468" s="4" t="s">
        <v>7095</v>
      </c>
      <c r="G1468" s="4" t="s">
        <v>239</v>
      </c>
      <c r="H1468" s="4" t="s">
        <v>241</v>
      </c>
      <c r="I1468" s="4" t="s">
        <v>9325</v>
      </c>
      <c r="J1468" s="4"/>
      <c r="K1468" s="4"/>
    </row>
    <row r="1469" spans="2:11" x14ac:dyDescent="0.2">
      <c r="B1469" s="4" t="s">
        <v>7096</v>
      </c>
      <c r="C1469" s="4">
        <v>2.9</v>
      </c>
      <c r="D1469" s="4" t="s">
        <v>155</v>
      </c>
      <c r="E1469" s="4" t="s">
        <v>32</v>
      </c>
      <c r="F1469" s="4" t="s">
        <v>7097</v>
      </c>
      <c r="G1469" s="4" t="s">
        <v>239</v>
      </c>
      <c r="H1469" s="4" t="s">
        <v>242</v>
      </c>
      <c r="I1469" s="4" t="s">
        <v>9325</v>
      </c>
      <c r="J1469" s="4"/>
      <c r="K1469" s="4"/>
    </row>
    <row r="1470" spans="2:11" x14ac:dyDescent="0.2">
      <c r="B1470" s="4" t="s">
        <v>7098</v>
      </c>
      <c r="C1470" s="4">
        <v>2.9</v>
      </c>
      <c r="D1470" s="4" t="s">
        <v>155</v>
      </c>
      <c r="E1470" s="4" t="s">
        <v>33</v>
      </c>
      <c r="F1470" s="4" t="s">
        <v>7099</v>
      </c>
      <c r="G1470" s="4" t="s">
        <v>239</v>
      </c>
      <c r="H1470" s="4" t="s">
        <v>242</v>
      </c>
      <c r="I1470" s="4" t="s">
        <v>9325</v>
      </c>
      <c r="J1470" s="4"/>
      <c r="K1470" s="4"/>
    </row>
    <row r="1471" spans="2:11" x14ac:dyDescent="0.2">
      <c r="B1471" s="4" t="s">
        <v>7100</v>
      </c>
      <c r="C1471" s="4">
        <v>2.9</v>
      </c>
      <c r="D1471" s="4" t="s">
        <v>155</v>
      </c>
      <c r="E1471" s="4" t="s">
        <v>34</v>
      </c>
      <c r="F1471" s="4" t="s">
        <v>7101</v>
      </c>
      <c r="G1471" s="4" t="s">
        <v>239</v>
      </c>
      <c r="H1471" s="4" t="s">
        <v>242</v>
      </c>
      <c r="I1471" s="4" t="s">
        <v>9325</v>
      </c>
      <c r="J1471" s="4"/>
      <c r="K1471" s="4"/>
    </row>
    <row r="1472" spans="2:11" x14ac:dyDescent="0.2">
      <c r="B1472" s="4" t="s">
        <v>7102</v>
      </c>
      <c r="C1472" s="4">
        <v>2.9</v>
      </c>
      <c r="D1472" s="4" t="s">
        <v>155</v>
      </c>
      <c r="E1472" s="4" t="s">
        <v>35</v>
      </c>
      <c r="F1472" s="4" t="s">
        <v>7103</v>
      </c>
      <c r="G1472" s="4" t="s">
        <v>239</v>
      </c>
      <c r="H1472" s="4" t="s">
        <v>242</v>
      </c>
      <c r="I1472" s="4" t="s">
        <v>9325</v>
      </c>
      <c r="J1472" s="4"/>
      <c r="K1472" s="4"/>
    </row>
    <row r="1473" spans="2:11" x14ac:dyDescent="0.2">
      <c r="B1473" s="4" t="s">
        <v>7104</v>
      </c>
      <c r="C1473" s="4">
        <v>2.9</v>
      </c>
      <c r="D1473" s="4" t="s">
        <v>155</v>
      </c>
      <c r="E1473" s="4" t="s">
        <v>36</v>
      </c>
      <c r="F1473" s="4" t="s">
        <v>7105</v>
      </c>
      <c r="G1473" s="4" t="s">
        <v>239</v>
      </c>
      <c r="H1473" s="4" t="s">
        <v>242</v>
      </c>
      <c r="I1473" s="4" t="s">
        <v>9325</v>
      </c>
      <c r="J1473" s="4"/>
      <c r="K1473" s="4"/>
    </row>
    <row r="1474" spans="2:11" x14ac:dyDescent="0.2">
      <c r="B1474" s="4" t="s">
        <v>7106</v>
      </c>
      <c r="C1474" s="4">
        <v>2.9</v>
      </c>
      <c r="D1474" s="4" t="s">
        <v>155</v>
      </c>
      <c r="E1474" s="4" t="s">
        <v>37</v>
      </c>
      <c r="F1474" s="4" t="s">
        <v>7107</v>
      </c>
      <c r="G1474" s="4" t="s">
        <v>239</v>
      </c>
      <c r="H1474" s="4" t="s">
        <v>242</v>
      </c>
      <c r="I1474" s="4" t="s">
        <v>9325</v>
      </c>
      <c r="J1474" s="4"/>
      <c r="K1474" s="4"/>
    </row>
    <row r="1475" spans="2:11" x14ac:dyDescent="0.2">
      <c r="B1475" s="4" t="s">
        <v>7108</v>
      </c>
      <c r="C1475" s="4">
        <v>2.9</v>
      </c>
      <c r="D1475" s="4" t="s">
        <v>155</v>
      </c>
      <c r="E1475" s="4" t="s">
        <v>38</v>
      </c>
      <c r="F1475" s="4" t="s">
        <v>7109</v>
      </c>
      <c r="G1475" s="4" t="s">
        <v>239</v>
      </c>
      <c r="H1475" s="4" t="s">
        <v>242</v>
      </c>
      <c r="I1475" s="4" t="s">
        <v>9325</v>
      </c>
      <c r="J1475" s="4"/>
      <c r="K1475" s="4"/>
    </row>
    <row r="1476" spans="2:11" x14ac:dyDescent="0.2">
      <c r="B1476" s="4" t="s">
        <v>7110</v>
      </c>
      <c r="C1476" s="4">
        <v>2.9</v>
      </c>
      <c r="D1476" s="4" t="s">
        <v>155</v>
      </c>
      <c r="E1476" s="4" t="s">
        <v>39</v>
      </c>
      <c r="F1476" s="4" t="s">
        <v>7111</v>
      </c>
      <c r="G1476" s="4" t="s">
        <v>239</v>
      </c>
      <c r="H1476" s="4" t="s">
        <v>242</v>
      </c>
      <c r="I1476" s="4" t="s">
        <v>9325</v>
      </c>
      <c r="J1476" s="4"/>
      <c r="K1476" s="4"/>
    </row>
    <row r="1477" spans="2:11" x14ac:dyDescent="0.2">
      <c r="B1477" s="4" t="s">
        <v>7112</v>
      </c>
      <c r="C1477" s="4">
        <v>2.9</v>
      </c>
      <c r="D1477" s="4" t="s">
        <v>155</v>
      </c>
      <c r="E1477" s="4" t="s">
        <v>56</v>
      </c>
      <c r="F1477" s="4" t="s">
        <v>7113</v>
      </c>
      <c r="G1477" s="4" t="s">
        <v>239</v>
      </c>
      <c r="H1477" s="4" t="s">
        <v>242</v>
      </c>
      <c r="I1477" s="4" t="s">
        <v>9325</v>
      </c>
      <c r="J1477" s="4"/>
      <c r="K1477" s="4"/>
    </row>
    <row r="1478" spans="2:11" x14ac:dyDescent="0.2">
      <c r="B1478" s="4" t="s">
        <v>7114</v>
      </c>
      <c r="C1478" s="4">
        <v>2.9</v>
      </c>
      <c r="D1478" s="4" t="s">
        <v>155</v>
      </c>
      <c r="E1478" s="4" t="s">
        <v>58</v>
      </c>
      <c r="F1478" s="4" t="s">
        <v>7115</v>
      </c>
      <c r="G1478" s="4" t="s">
        <v>239</v>
      </c>
      <c r="H1478" s="4" t="s">
        <v>242</v>
      </c>
      <c r="I1478" s="4" t="s">
        <v>9325</v>
      </c>
      <c r="J1478" s="4"/>
      <c r="K1478" s="4"/>
    </row>
    <row r="1479" spans="2:11" x14ac:dyDescent="0.2">
      <c r="B1479" s="4" t="s">
        <v>7116</v>
      </c>
      <c r="C1479" s="4">
        <v>2.9</v>
      </c>
      <c r="D1479" s="4" t="s">
        <v>155</v>
      </c>
      <c r="E1479" s="4" t="s">
        <v>60</v>
      </c>
      <c r="F1479" s="4" t="s">
        <v>7117</v>
      </c>
      <c r="G1479" s="4" t="s">
        <v>239</v>
      </c>
      <c r="H1479" s="4" t="s">
        <v>242</v>
      </c>
      <c r="I1479" s="4" t="s">
        <v>9325</v>
      </c>
      <c r="J1479" s="4"/>
      <c r="K1479" s="4"/>
    </row>
    <row r="1480" spans="2:11" x14ac:dyDescent="0.2">
      <c r="B1480" s="4" t="s">
        <v>7118</v>
      </c>
      <c r="C1480" s="4">
        <v>2.9</v>
      </c>
      <c r="D1480" s="4" t="s">
        <v>155</v>
      </c>
      <c r="E1480" s="4" t="s">
        <v>62</v>
      </c>
      <c r="F1480" s="4" t="s">
        <v>7119</v>
      </c>
      <c r="G1480" s="4" t="s">
        <v>239</v>
      </c>
      <c r="H1480" s="4" t="s">
        <v>243</v>
      </c>
      <c r="I1480" s="4" t="s">
        <v>9325</v>
      </c>
      <c r="J1480" s="4" t="s">
        <v>244</v>
      </c>
      <c r="K1480" s="4"/>
    </row>
    <row r="1481" spans="2:11" x14ac:dyDescent="0.2">
      <c r="B1481" s="4" t="s">
        <v>7120</v>
      </c>
      <c r="C1481" s="4">
        <v>2.9</v>
      </c>
      <c r="D1481" s="4" t="s">
        <v>155</v>
      </c>
      <c r="E1481" s="4" t="s">
        <v>64</v>
      </c>
      <c r="F1481" s="4" t="s">
        <v>7121</v>
      </c>
      <c r="G1481" s="4" t="s">
        <v>239</v>
      </c>
      <c r="H1481" s="4" t="s">
        <v>243</v>
      </c>
      <c r="I1481" s="4" t="s">
        <v>9325</v>
      </c>
      <c r="J1481" s="4" t="s">
        <v>244</v>
      </c>
      <c r="K1481" s="4"/>
    </row>
    <row r="1482" spans="2:11" x14ac:dyDescent="0.2">
      <c r="B1482" s="4" t="s">
        <v>7122</v>
      </c>
      <c r="C1482" s="4">
        <v>2.9</v>
      </c>
      <c r="D1482" s="4" t="s">
        <v>156</v>
      </c>
      <c r="E1482" s="4" t="s">
        <v>8</v>
      </c>
      <c r="F1482" s="4" t="s">
        <v>7123</v>
      </c>
      <c r="G1482" s="4" t="s">
        <v>239</v>
      </c>
      <c r="H1482" s="4" t="s">
        <v>242</v>
      </c>
      <c r="I1482" s="4" t="s">
        <v>9325</v>
      </c>
      <c r="J1482" s="4"/>
      <c r="K1482" s="4"/>
    </row>
    <row r="1483" spans="2:11" x14ac:dyDescent="0.2">
      <c r="B1483" s="4" t="s">
        <v>7124</v>
      </c>
      <c r="C1483" s="4">
        <v>2.9</v>
      </c>
      <c r="D1483" s="4" t="s">
        <v>156</v>
      </c>
      <c r="E1483" s="4" t="s">
        <v>24</v>
      </c>
      <c r="F1483" s="4" t="s">
        <v>7125</v>
      </c>
      <c r="G1483" s="4" t="s">
        <v>239</v>
      </c>
      <c r="H1483" s="4" t="s">
        <v>242</v>
      </c>
      <c r="I1483" s="4" t="s">
        <v>9325</v>
      </c>
      <c r="J1483" s="4"/>
      <c r="K1483" s="4"/>
    </row>
    <row r="1484" spans="2:11" x14ac:dyDescent="0.2">
      <c r="B1484" s="4" t="s">
        <v>7126</v>
      </c>
      <c r="C1484" s="4">
        <v>2.9</v>
      </c>
      <c r="D1484" s="4" t="s">
        <v>156</v>
      </c>
      <c r="E1484" s="4" t="s">
        <v>25</v>
      </c>
      <c r="F1484" s="4" t="s">
        <v>7127</v>
      </c>
      <c r="G1484" s="4" t="s">
        <v>239</v>
      </c>
      <c r="H1484" s="4" t="s">
        <v>242</v>
      </c>
      <c r="I1484" s="4" t="s">
        <v>9325</v>
      </c>
      <c r="J1484" s="4"/>
      <c r="K1484" s="4"/>
    </row>
    <row r="1485" spans="2:11" x14ac:dyDescent="0.2">
      <c r="B1485" s="4" t="s">
        <v>7128</v>
      </c>
      <c r="C1485" s="4">
        <v>2.9</v>
      </c>
      <c r="D1485" s="4" t="s">
        <v>156</v>
      </c>
      <c r="E1485" s="4" t="s">
        <v>26</v>
      </c>
      <c r="F1485" s="4" t="s">
        <v>7129</v>
      </c>
      <c r="G1485" s="4" t="s">
        <v>239</v>
      </c>
      <c r="H1485" s="4" t="s">
        <v>242</v>
      </c>
      <c r="I1485" s="4" t="s">
        <v>9325</v>
      </c>
      <c r="J1485" s="4"/>
      <c r="K1485" s="4"/>
    </row>
    <row r="1486" spans="2:11" x14ac:dyDescent="0.2">
      <c r="B1486" s="4" t="s">
        <v>7130</v>
      </c>
      <c r="C1486" s="4">
        <v>2.9</v>
      </c>
      <c r="D1486" s="4" t="s">
        <v>156</v>
      </c>
      <c r="E1486" s="4" t="s">
        <v>27</v>
      </c>
      <c r="F1486" s="4" t="s">
        <v>7131</v>
      </c>
      <c r="G1486" s="4" t="s">
        <v>239</v>
      </c>
      <c r="H1486" s="4" t="s">
        <v>242</v>
      </c>
      <c r="I1486" s="4" t="s">
        <v>9325</v>
      </c>
      <c r="J1486" s="4"/>
      <c r="K1486" s="4"/>
    </row>
    <row r="1487" spans="2:11" x14ac:dyDescent="0.2">
      <c r="B1487" s="4" t="s">
        <v>7132</v>
      </c>
      <c r="C1487" s="4">
        <v>2.9</v>
      </c>
      <c r="D1487" s="4" t="s">
        <v>156</v>
      </c>
      <c r="E1487" s="4" t="s">
        <v>28</v>
      </c>
      <c r="F1487" s="4" t="s">
        <v>7133</v>
      </c>
      <c r="G1487" s="4" t="s">
        <v>239</v>
      </c>
      <c r="H1487" s="4" t="s">
        <v>242</v>
      </c>
      <c r="I1487" s="4" t="s">
        <v>9325</v>
      </c>
      <c r="J1487" s="4"/>
      <c r="K1487" s="4"/>
    </row>
    <row r="1488" spans="2:11" x14ac:dyDescent="0.2">
      <c r="B1488" s="4" t="s">
        <v>7134</v>
      </c>
      <c r="C1488" s="4">
        <v>2.9</v>
      </c>
      <c r="D1488" s="4" t="s">
        <v>156</v>
      </c>
      <c r="E1488" s="4" t="s">
        <v>29</v>
      </c>
      <c r="F1488" s="4" t="s">
        <v>7135</v>
      </c>
      <c r="G1488" s="4" t="s">
        <v>239</v>
      </c>
      <c r="H1488" s="4" t="s">
        <v>242</v>
      </c>
      <c r="I1488" s="4" t="s">
        <v>9325</v>
      </c>
      <c r="J1488" s="4"/>
      <c r="K1488" s="4"/>
    </row>
    <row r="1489" spans="2:11" x14ac:dyDescent="0.2">
      <c r="B1489" s="4" t="s">
        <v>7136</v>
      </c>
      <c r="C1489" s="4">
        <v>2.9</v>
      </c>
      <c r="D1489" s="4" t="s">
        <v>156</v>
      </c>
      <c r="E1489" s="4" t="s">
        <v>30</v>
      </c>
      <c r="F1489" s="4" t="s">
        <v>7137</v>
      </c>
      <c r="G1489" s="4" t="s">
        <v>239</v>
      </c>
      <c r="H1489" s="4" t="s">
        <v>242</v>
      </c>
      <c r="I1489" s="4" t="s">
        <v>9325</v>
      </c>
      <c r="J1489" s="4"/>
      <c r="K1489" s="4"/>
    </row>
    <row r="1490" spans="2:11" x14ac:dyDescent="0.2">
      <c r="B1490" s="4" t="s">
        <v>7138</v>
      </c>
      <c r="C1490" s="4">
        <v>2.9</v>
      </c>
      <c r="D1490" s="4" t="s">
        <v>156</v>
      </c>
      <c r="E1490" s="4" t="s">
        <v>31</v>
      </c>
      <c r="F1490" s="4" t="s">
        <v>7139</v>
      </c>
      <c r="G1490" s="4" t="s">
        <v>239</v>
      </c>
      <c r="H1490" s="4" t="s">
        <v>241</v>
      </c>
      <c r="I1490" s="4" t="s">
        <v>9325</v>
      </c>
      <c r="J1490" s="4"/>
      <c r="K1490" s="4"/>
    </row>
    <row r="1491" spans="2:11" x14ac:dyDescent="0.2">
      <c r="B1491" s="4" t="s">
        <v>7140</v>
      </c>
      <c r="C1491" s="4">
        <v>2.9</v>
      </c>
      <c r="D1491" s="4" t="s">
        <v>156</v>
      </c>
      <c r="E1491" s="4" t="s">
        <v>32</v>
      </c>
      <c r="F1491" s="4" t="s">
        <v>7141</v>
      </c>
      <c r="G1491" s="4" t="s">
        <v>239</v>
      </c>
      <c r="H1491" s="4" t="s">
        <v>242</v>
      </c>
      <c r="I1491" s="4" t="s">
        <v>9325</v>
      </c>
      <c r="J1491" s="4"/>
      <c r="K1491" s="4"/>
    </row>
    <row r="1492" spans="2:11" x14ac:dyDescent="0.2">
      <c r="B1492" s="4" t="s">
        <v>7142</v>
      </c>
      <c r="C1492" s="4">
        <v>2.9</v>
      </c>
      <c r="D1492" s="4" t="s">
        <v>156</v>
      </c>
      <c r="E1492" s="4" t="s">
        <v>33</v>
      </c>
      <c r="F1492" s="4" t="s">
        <v>7143</v>
      </c>
      <c r="G1492" s="4" t="s">
        <v>239</v>
      </c>
      <c r="H1492" s="4" t="s">
        <v>242</v>
      </c>
      <c r="I1492" s="4" t="s">
        <v>9325</v>
      </c>
      <c r="J1492" s="4"/>
      <c r="K1492" s="4"/>
    </row>
    <row r="1493" spans="2:11" x14ac:dyDescent="0.2">
      <c r="B1493" s="4" t="s">
        <v>7144</v>
      </c>
      <c r="C1493" s="4">
        <v>2.9</v>
      </c>
      <c r="D1493" s="4" t="s">
        <v>156</v>
      </c>
      <c r="E1493" s="4" t="s">
        <v>34</v>
      </c>
      <c r="F1493" s="4" t="s">
        <v>7145</v>
      </c>
      <c r="G1493" s="4" t="s">
        <v>239</v>
      </c>
      <c r="H1493" s="4" t="s">
        <v>242</v>
      </c>
      <c r="I1493" s="4" t="s">
        <v>9325</v>
      </c>
      <c r="J1493" s="4"/>
      <c r="K1493" s="4"/>
    </row>
    <row r="1494" spans="2:11" x14ac:dyDescent="0.2">
      <c r="B1494" s="4" t="s">
        <v>7146</v>
      </c>
      <c r="C1494" s="4">
        <v>2.9</v>
      </c>
      <c r="D1494" s="4" t="s">
        <v>156</v>
      </c>
      <c r="E1494" s="4" t="s">
        <v>35</v>
      </c>
      <c r="F1494" s="4" t="s">
        <v>7147</v>
      </c>
      <c r="G1494" s="4" t="s">
        <v>239</v>
      </c>
      <c r="H1494" s="4" t="s">
        <v>242</v>
      </c>
      <c r="I1494" s="4" t="s">
        <v>9325</v>
      </c>
      <c r="J1494" s="4"/>
      <c r="K1494" s="4"/>
    </row>
    <row r="1495" spans="2:11" x14ac:dyDescent="0.2">
      <c r="B1495" s="4" t="s">
        <v>7148</v>
      </c>
      <c r="C1495" s="4">
        <v>2.9</v>
      </c>
      <c r="D1495" s="4" t="s">
        <v>156</v>
      </c>
      <c r="E1495" s="4" t="s">
        <v>36</v>
      </c>
      <c r="F1495" s="4" t="s">
        <v>7149</v>
      </c>
      <c r="G1495" s="4" t="s">
        <v>239</v>
      </c>
      <c r="H1495" s="4" t="s">
        <v>242</v>
      </c>
      <c r="I1495" s="4" t="s">
        <v>9325</v>
      </c>
      <c r="J1495" s="4"/>
      <c r="K1495" s="4"/>
    </row>
    <row r="1496" spans="2:11" x14ac:dyDescent="0.2">
      <c r="B1496" s="4" t="s">
        <v>7150</v>
      </c>
      <c r="C1496" s="4">
        <v>2.9</v>
      </c>
      <c r="D1496" s="4" t="s">
        <v>156</v>
      </c>
      <c r="E1496" s="4" t="s">
        <v>37</v>
      </c>
      <c r="F1496" s="4" t="s">
        <v>7151</v>
      </c>
      <c r="G1496" s="4" t="s">
        <v>239</v>
      </c>
      <c r="H1496" s="4" t="s">
        <v>242</v>
      </c>
      <c r="I1496" s="4" t="s">
        <v>9325</v>
      </c>
      <c r="J1496" s="4"/>
      <c r="K1496" s="4"/>
    </row>
    <row r="1497" spans="2:11" x14ac:dyDescent="0.2">
      <c r="B1497" s="4" t="s">
        <v>7152</v>
      </c>
      <c r="C1497" s="4">
        <v>2.9</v>
      </c>
      <c r="D1497" s="4" t="s">
        <v>156</v>
      </c>
      <c r="E1497" s="4" t="s">
        <v>38</v>
      </c>
      <c r="F1497" s="4" t="s">
        <v>7153</v>
      </c>
      <c r="G1497" s="4" t="s">
        <v>239</v>
      </c>
      <c r="H1497" s="4" t="s">
        <v>242</v>
      </c>
      <c r="I1497" s="4" t="s">
        <v>9325</v>
      </c>
      <c r="J1497" s="4"/>
      <c r="K1497" s="4"/>
    </row>
    <row r="1498" spans="2:11" x14ac:dyDescent="0.2">
      <c r="B1498" s="4" t="s">
        <v>7154</v>
      </c>
      <c r="C1498" s="4">
        <v>2.9</v>
      </c>
      <c r="D1498" s="4" t="s">
        <v>156</v>
      </c>
      <c r="E1498" s="4" t="s">
        <v>39</v>
      </c>
      <c r="F1498" s="4" t="s">
        <v>7155</v>
      </c>
      <c r="G1498" s="4" t="s">
        <v>239</v>
      </c>
      <c r="H1498" s="4" t="s">
        <v>242</v>
      </c>
      <c r="I1498" s="4" t="s">
        <v>9325</v>
      </c>
      <c r="J1498" s="4"/>
      <c r="K1498" s="4"/>
    </row>
    <row r="1499" spans="2:11" x14ac:dyDescent="0.2">
      <c r="B1499" s="4" t="s">
        <v>7156</v>
      </c>
      <c r="C1499" s="4">
        <v>2.9</v>
      </c>
      <c r="D1499" s="4" t="s">
        <v>156</v>
      </c>
      <c r="E1499" s="4" t="s">
        <v>56</v>
      </c>
      <c r="F1499" s="4" t="s">
        <v>7157</v>
      </c>
      <c r="G1499" s="4" t="s">
        <v>239</v>
      </c>
      <c r="H1499" s="4" t="s">
        <v>242</v>
      </c>
      <c r="I1499" s="4" t="s">
        <v>9325</v>
      </c>
      <c r="J1499" s="4"/>
      <c r="K1499" s="4"/>
    </row>
    <row r="1500" spans="2:11" x14ac:dyDescent="0.2">
      <c r="B1500" s="4" t="s">
        <v>7158</v>
      </c>
      <c r="C1500" s="4">
        <v>2.9</v>
      </c>
      <c r="D1500" s="4" t="s">
        <v>156</v>
      </c>
      <c r="E1500" s="4" t="s">
        <v>58</v>
      </c>
      <c r="F1500" s="4" t="s">
        <v>7159</v>
      </c>
      <c r="G1500" s="4" t="s">
        <v>239</v>
      </c>
      <c r="H1500" s="4" t="s">
        <v>242</v>
      </c>
      <c r="I1500" s="4" t="s">
        <v>9325</v>
      </c>
      <c r="J1500" s="4"/>
      <c r="K1500" s="4"/>
    </row>
    <row r="1501" spans="2:11" x14ac:dyDescent="0.2">
      <c r="B1501" s="4" t="s">
        <v>7160</v>
      </c>
      <c r="C1501" s="4">
        <v>2.9</v>
      </c>
      <c r="D1501" s="4" t="s">
        <v>156</v>
      </c>
      <c r="E1501" s="4" t="s">
        <v>60</v>
      </c>
      <c r="F1501" s="4" t="s">
        <v>7161</v>
      </c>
      <c r="G1501" s="4" t="s">
        <v>239</v>
      </c>
      <c r="H1501" s="4" t="s">
        <v>242</v>
      </c>
      <c r="I1501" s="4" t="s">
        <v>9325</v>
      </c>
      <c r="J1501" s="4"/>
      <c r="K1501" s="4"/>
    </row>
    <row r="1502" spans="2:11" x14ac:dyDescent="0.2">
      <c r="B1502" s="4" t="s">
        <v>7162</v>
      </c>
      <c r="C1502" s="4">
        <v>2.9</v>
      </c>
      <c r="D1502" s="4" t="s">
        <v>156</v>
      </c>
      <c r="E1502" s="4" t="s">
        <v>62</v>
      </c>
      <c r="F1502" s="4" t="s">
        <v>7163</v>
      </c>
      <c r="G1502" s="4" t="s">
        <v>239</v>
      </c>
      <c r="H1502" s="4" t="s">
        <v>243</v>
      </c>
      <c r="I1502" s="4" t="s">
        <v>9325</v>
      </c>
      <c r="J1502" s="4" t="s">
        <v>244</v>
      </c>
      <c r="K1502" s="4"/>
    </row>
    <row r="1503" spans="2:11" x14ac:dyDescent="0.2">
      <c r="B1503" s="4" t="s">
        <v>7164</v>
      </c>
      <c r="C1503" s="4">
        <v>2.9</v>
      </c>
      <c r="D1503" s="4" t="s">
        <v>156</v>
      </c>
      <c r="E1503" s="4" t="s">
        <v>64</v>
      </c>
      <c r="F1503" s="4" t="s">
        <v>7165</v>
      </c>
      <c r="G1503" s="4" t="s">
        <v>239</v>
      </c>
      <c r="H1503" s="4" t="s">
        <v>243</v>
      </c>
      <c r="I1503" s="4" t="s">
        <v>9325</v>
      </c>
      <c r="J1503" s="4" t="s">
        <v>244</v>
      </c>
      <c r="K1503" s="4"/>
    </row>
    <row r="1504" spans="2:11" x14ac:dyDescent="0.2">
      <c r="B1504" s="4" t="s">
        <v>7166</v>
      </c>
      <c r="C1504" s="4">
        <v>2.9</v>
      </c>
      <c r="D1504" s="4" t="s">
        <v>157</v>
      </c>
      <c r="E1504" s="4" t="s">
        <v>8</v>
      </c>
      <c r="F1504" s="4" t="s">
        <v>7167</v>
      </c>
      <c r="G1504" s="4" t="s">
        <v>239</v>
      </c>
      <c r="H1504" s="4" t="s">
        <v>242</v>
      </c>
      <c r="I1504" s="4" t="s">
        <v>9325</v>
      </c>
      <c r="J1504" s="4"/>
      <c r="K1504" s="4"/>
    </row>
    <row r="1505" spans="2:11" x14ac:dyDescent="0.2">
      <c r="B1505" s="4" t="s">
        <v>7168</v>
      </c>
      <c r="C1505" s="4">
        <v>2.9</v>
      </c>
      <c r="D1505" s="4" t="s">
        <v>157</v>
      </c>
      <c r="E1505" s="4" t="s">
        <v>24</v>
      </c>
      <c r="F1505" s="4" t="s">
        <v>7169</v>
      </c>
      <c r="G1505" s="4" t="s">
        <v>239</v>
      </c>
      <c r="H1505" s="4" t="s">
        <v>242</v>
      </c>
      <c r="I1505" s="4" t="s">
        <v>9325</v>
      </c>
      <c r="J1505" s="4"/>
      <c r="K1505" s="4"/>
    </row>
    <row r="1506" spans="2:11" x14ac:dyDescent="0.2">
      <c r="B1506" s="4" t="s">
        <v>7170</v>
      </c>
      <c r="C1506" s="4">
        <v>2.9</v>
      </c>
      <c r="D1506" s="4" t="s">
        <v>157</v>
      </c>
      <c r="E1506" s="4" t="s">
        <v>25</v>
      </c>
      <c r="F1506" s="4" t="s">
        <v>7171</v>
      </c>
      <c r="G1506" s="4" t="s">
        <v>239</v>
      </c>
      <c r="H1506" s="4" t="s">
        <v>242</v>
      </c>
      <c r="I1506" s="4" t="s">
        <v>9325</v>
      </c>
      <c r="J1506" s="4"/>
      <c r="K1506" s="4"/>
    </row>
    <row r="1507" spans="2:11" x14ac:dyDescent="0.2">
      <c r="B1507" s="4" t="s">
        <v>7172</v>
      </c>
      <c r="C1507" s="4">
        <v>2.9</v>
      </c>
      <c r="D1507" s="4" t="s">
        <v>157</v>
      </c>
      <c r="E1507" s="4" t="s">
        <v>26</v>
      </c>
      <c r="F1507" s="4" t="s">
        <v>7173</v>
      </c>
      <c r="G1507" s="4" t="s">
        <v>239</v>
      </c>
      <c r="H1507" s="4" t="s">
        <v>242</v>
      </c>
      <c r="I1507" s="4" t="s">
        <v>9325</v>
      </c>
      <c r="J1507" s="4"/>
      <c r="K1507" s="4"/>
    </row>
    <row r="1508" spans="2:11" x14ac:dyDescent="0.2">
      <c r="B1508" s="4" t="s">
        <v>7174</v>
      </c>
      <c r="C1508" s="4">
        <v>2.9</v>
      </c>
      <c r="D1508" s="4" t="s">
        <v>157</v>
      </c>
      <c r="E1508" s="4" t="s">
        <v>27</v>
      </c>
      <c r="F1508" s="4" t="s">
        <v>7175</v>
      </c>
      <c r="G1508" s="4" t="s">
        <v>239</v>
      </c>
      <c r="H1508" s="4" t="s">
        <v>242</v>
      </c>
      <c r="I1508" s="4" t="s">
        <v>9325</v>
      </c>
      <c r="J1508" s="4"/>
      <c r="K1508" s="4"/>
    </row>
    <row r="1509" spans="2:11" x14ac:dyDescent="0.2">
      <c r="B1509" s="4" t="s">
        <v>7176</v>
      </c>
      <c r="C1509" s="4">
        <v>2.9</v>
      </c>
      <c r="D1509" s="4" t="s">
        <v>157</v>
      </c>
      <c r="E1509" s="4" t="s">
        <v>28</v>
      </c>
      <c r="F1509" s="4" t="s">
        <v>7177</v>
      </c>
      <c r="G1509" s="4" t="s">
        <v>239</v>
      </c>
      <c r="H1509" s="4" t="s">
        <v>242</v>
      </c>
      <c r="I1509" s="4" t="s">
        <v>9325</v>
      </c>
      <c r="J1509" s="4"/>
      <c r="K1509" s="4"/>
    </row>
    <row r="1510" spans="2:11" x14ac:dyDescent="0.2">
      <c r="B1510" s="4" t="s">
        <v>7178</v>
      </c>
      <c r="C1510" s="4">
        <v>2.9</v>
      </c>
      <c r="D1510" s="4" t="s">
        <v>157</v>
      </c>
      <c r="E1510" s="4" t="s">
        <v>29</v>
      </c>
      <c r="F1510" s="4" t="s">
        <v>7179</v>
      </c>
      <c r="G1510" s="4" t="s">
        <v>239</v>
      </c>
      <c r="H1510" s="4" t="s">
        <v>242</v>
      </c>
      <c r="I1510" s="4" t="s">
        <v>9325</v>
      </c>
      <c r="J1510" s="4"/>
      <c r="K1510" s="4"/>
    </row>
    <row r="1511" spans="2:11" x14ac:dyDescent="0.2">
      <c r="B1511" s="4" t="s">
        <v>7180</v>
      </c>
      <c r="C1511" s="4">
        <v>2.9</v>
      </c>
      <c r="D1511" s="4" t="s">
        <v>157</v>
      </c>
      <c r="E1511" s="4" t="s">
        <v>30</v>
      </c>
      <c r="F1511" s="4" t="s">
        <v>7181</v>
      </c>
      <c r="G1511" s="4" t="s">
        <v>239</v>
      </c>
      <c r="H1511" s="4" t="s">
        <v>242</v>
      </c>
      <c r="I1511" s="4" t="s">
        <v>9325</v>
      </c>
      <c r="J1511" s="4"/>
      <c r="K1511" s="4"/>
    </row>
    <row r="1512" spans="2:11" x14ac:dyDescent="0.2">
      <c r="B1512" s="4" t="s">
        <v>7182</v>
      </c>
      <c r="C1512" s="4">
        <v>2.9</v>
      </c>
      <c r="D1512" s="4" t="s">
        <v>157</v>
      </c>
      <c r="E1512" s="4" t="s">
        <v>31</v>
      </c>
      <c r="F1512" s="4" t="s">
        <v>7183</v>
      </c>
      <c r="G1512" s="4" t="s">
        <v>239</v>
      </c>
      <c r="H1512" s="4" t="s">
        <v>241</v>
      </c>
      <c r="I1512" s="4" t="s">
        <v>9325</v>
      </c>
      <c r="J1512" s="4"/>
      <c r="K1512" s="4"/>
    </row>
    <row r="1513" spans="2:11" x14ac:dyDescent="0.2">
      <c r="B1513" s="4" t="s">
        <v>7184</v>
      </c>
      <c r="C1513" s="4">
        <v>2.9</v>
      </c>
      <c r="D1513" s="4" t="s">
        <v>157</v>
      </c>
      <c r="E1513" s="4" t="s">
        <v>32</v>
      </c>
      <c r="F1513" s="4" t="s">
        <v>7185</v>
      </c>
      <c r="G1513" s="4" t="s">
        <v>239</v>
      </c>
      <c r="H1513" s="4" t="s">
        <v>242</v>
      </c>
      <c r="I1513" s="4" t="s">
        <v>9325</v>
      </c>
      <c r="J1513" s="4"/>
      <c r="K1513" s="4"/>
    </row>
    <row r="1514" spans="2:11" x14ac:dyDescent="0.2">
      <c r="B1514" s="4" t="s">
        <v>7186</v>
      </c>
      <c r="C1514" s="4">
        <v>2.9</v>
      </c>
      <c r="D1514" s="4" t="s">
        <v>157</v>
      </c>
      <c r="E1514" s="4" t="s">
        <v>33</v>
      </c>
      <c r="F1514" s="4" t="s">
        <v>7187</v>
      </c>
      <c r="G1514" s="4" t="s">
        <v>239</v>
      </c>
      <c r="H1514" s="4" t="s">
        <v>242</v>
      </c>
      <c r="I1514" s="4" t="s">
        <v>9325</v>
      </c>
      <c r="J1514" s="4"/>
      <c r="K1514" s="4"/>
    </row>
    <row r="1515" spans="2:11" x14ac:dyDescent="0.2">
      <c r="B1515" s="4" t="s">
        <v>7188</v>
      </c>
      <c r="C1515" s="4">
        <v>2.9</v>
      </c>
      <c r="D1515" s="4" t="s">
        <v>157</v>
      </c>
      <c r="E1515" s="4" t="s">
        <v>34</v>
      </c>
      <c r="F1515" s="4" t="s">
        <v>7189</v>
      </c>
      <c r="G1515" s="4" t="s">
        <v>239</v>
      </c>
      <c r="H1515" s="4" t="s">
        <v>242</v>
      </c>
      <c r="I1515" s="4" t="s">
        <v>9325</v>
      </c>
      <c r="J1515" s="4"/>
      <c r="K1515" s="4"/>
    </row>
    <row r="1516" spans="2:11" x14ac:dyDescent="0.2">
      <c r="B1516" s="4" t="s">
        <v>7190</v>
      </c>
      <c r="C1516" s="4">
        <v>2.9</v>
      </c>
      <c r="D1516" s="4" t="s">
        <v>157</v>
      </c>
      <c r="E1516" s="4" t="s">
        <v>35</v>
      </c>
      <c r="F1516" s="4" t="s">
        <v>7191</v>
      </c>
      <c r="G1516" s="4" t="s">
        <v>239</v>
      </c>
      <c r="H1516" s="4" t="s">
        <v>242</v>
      </c>
      <c r="I1516" s="4" t="s">
        <v>9325</v>
      </c>
      <c r="J1516" s="4"/>
      <c r="K1516" s="4"/>
    </row>
    <row r="1517" spans="2:11" x14ac:dyDescent="0.2">
      <c r="B1517" s="4" t="s">
        <v>7192</v>
      </c>
      <c r="C1517" s="4">
        <v>2.9</v>
      </c>
      <c r="D1517" s="4" t="s">
        <v>157</v>
      </c>
      <c r="E1517" s="4" t="s">
        <v>36</v>
      </c>
      <c r="F1517" s="4" t="s">
        <v>7193</v>
      </c>
      <c r="G1517" s="4" t="s">
        <v>239</v>
      </c>
      <c r="H1517" s="4" t="s">
        <v>242</v>
      </c>
      <c r="I1517" s="4" t="s">
        <v>9325</v>
      </c>
      <c r="J1517" s="4"/>
      <c r="K1517" s="4"/>
    </row>
    <row r="1518" spans="2:11" x14ac:dyDescent="0.2">
      <c r="B1518" s="4" t="s">
        <v>7194</v>
      </c>
      <c r="C1518" s="4">
        <v>2.9</v>
      </c>
      <c r="D1518" s="4" t="s">
        <v>157</v>
      </c>
      <c r="E1518" s="4" t="s">
        <v>37</v>
      </c>
      <c r="F1518" s="4" t="s">
        <v>7195</v>
      </c>
      <c r="G1518" s="4" t="s">
        <v>239</v>
      </c>
      <c r="H1518" s="4" t="s">
        <v>242</v>
      </c>
      <c r="I1518" s="4" t="s">
        <v>9325</v>
      </c>
      <c r="J1518" s="4"/>
      <c r="K1518" s="4"/>
    </row>
    <row r="1519" spans="2:11" x14ac:dyDescent="0.2">
      <c r="B1519" s="4" t="s">
        <v>7196</v>
      </c>
      <c r="C1519" s="4">
        <v>2.9</v>
      </c>
      <c r="D1519" s="4" t="s">
        <v>157</v>
      </c>
      <c r="E1519" s="4" t="s">
        <v>38</v>
      </c>
      <c r="F1519" s="4" t="s">
        <v>7197</v>
      </c>
      <c r="G1519" s="4" t="s">
        <v>239</v>
      </c>
      <c r="H1519" s="4" t="s">
        <v>242</v>
      </c>
      <c r="I1519" s="4" t="s">
        <v>9325</v>
      </c>
      <c r="J1519" s="4"/>
      <c r="K1519" s="4"/>
    </row>
    <row r="1520" spans="2:11" x14ac:dyDescent="0.2">
      <c r="B1520" s="4" t="s">
        <v>7198</v>
      </c>
      <c r="C1520" s="4">
        <v>2.9</v>
      </c>
      <c r="D1520" s="4" t="s">
        <v>157</v>
      </c>
      <c r="E1520" s="4" t="s">
        <v>39</v>
      </c>
      <c r="F1520" s="4" t="s">
        <v>7199</v>
      </c>
      <c r="G1520" s="4" t="s">
        <v>239</v>
      </c>
      <c r="H1520" s="4" t="s">
        <v>242</v>
      </c>
      <c r="I1520" s="4" t="s">
        <v>9325</v>
      </c>
      <c r="J1520" s="4"/>
      <c r="K1520" s="4"/>
    </row>
    <row r="1521" spans="2:11" x14ac:dyDescent="0.2">
      <c r="B1521" s="4" t="s">
        <v>7200</v>
      </c>
      <c r="C1521" s="4">
        <v>2.9</v>
      </c>
      <c r="D1521" s="4" t="s">
        <v>157</v>
      </c>
      <c r="E1521" s="4" t="s">
        <v>56</v>
      </c>
      <c r="F1521" s="4" t="s">
        <v>7201</v>
      </c>
      <c r="G1521" s="4" t="s">
        <v>239</v>
      </c>
      <c r="H1521" s="4" t="s">
        <v>242</v>
      </c>
      <c r="I1521" s="4" t="s">
        <v>9325</v>
      </c>
      <c r="J1521" s="4"/>
      <c r="K1521" s="4"/>
    </row>
    <row r="1522" spans="2:11" x14ac:dyDescent="0.2">
      <c r="B1522" s="4" t="s">
        <v>7202</v>
      </c>
      <c r="C1522" s="4">
        <v>2.9</v>
      </c>
      <c r="D1522" s="4" t="s">
        <v>157</v>
      </c>
      <c r="E1522" s="4" t="s">
        <v>58</v>
      </c>
      <c r="F1522" s="4" t="s">
        <v>7203</v>
      </c>
      <c r="G1522" s="4" t="s">
        <v>239</v>
      </c>
      <c r="H1522" s="4" t="s">
        <v>242</v>
      </c>
      <c r="I1522" s="4" t="s">
        <v>9325</v>
      </c>
      <c r="J1522" s="4"/>
      <c r="K1522" s="4"/>
    </row>
    <row r="1523" spans="2:11" x14ac:dyDescent="0.2">
      <c r="B1523" s="4" t="s">
        <v>7204</v>
      </c>
      <c r="C1523" s="4">
        <v>2.9</v>
      </c>
      <c r="D1523" s="4" t="s">
        <v>157</v>
      </c>
      <c r="E1523" s="4" t="s">
        <v>60</v>
      </c>
      <c r="F1523" s="4" t="s">
        <v>7205</v>
      </c>
      <c r="G1523" s="4" t="s">
        <v>239</v>
      </c>
      <c r="H1523" s="4" t="s">
        <v>242</v>
      </c>
      <c r="I1523" s="4" t="s">
        <v>9325</v>
      </c>
      <c r="J1523" s="4"/>
      <c r="K1523" s="4"/>
    </row>
    <row r="1524" spans="2:11" x14ac:dyDescent="0.2">
      <c r="B1524" s="4" t="s">
        <v>7206</v>
      </c>
      <c r="C1524" s="4">
        <v>2.9</v>
      </c>
      <c r="D1524" s="4" t="s">
        <v>157</v>
      </c>
      <c r="E1524" s="4" t="s">
        <v>62</v>
      </c>
      <c r="F1524" s="4" t="s">
        <v>7207</v>
      </c>
      <c r="G1524" s="4" t="s">
        <v>239</v>
      </c>
      <c r="H1524" s="4" t="s">
        <v>243</v>
      </c>
      <c r="I1524" s="4" t="s">
        <v>9325</v>
      </c>
      <c r="J1524" s="4" t="s">
        <v>244</v>
      </c>
      <c r="K1524" s="4"/>
    </row>
    <row r="1525" spans="2:11" x14ac:dyDescent="0.2">
      <c r="B1525" s="4" t="s">
        <v>7208</v>
      </c>
      <c r="C1525" s="4">
        <v>2.9</v>
      </c>
      <c r="D1525" s="4" t="s">
        <v>157</v>
      </c>
      <c r="E1525" s="4" t="s">
        <v>64</v>
      </c>
      <c r="F1525" s="4" t="s">
        <v>7209</v>
      </c>
      <c r="G1525" s="4" t="s">
        <v>239</v>
      </c>
      <c r="H1525" s="4" t="s">
        <v>243</v>
      </c>
      <c r="I1525" s="4" t="s">
        <v>9325</v>
      </c>
      <c r="J1525" s="4" t="s">
        <v>244</v>
      </c>
      <c r="K1525" s="4"/>
    </row>
    <row r="1526" spans="2:11" x14ac:dyDescent="0.2">
      <c r="B1526" s="4" t="s">
        <v>7210</v>
      </c>
      <c r="C1526" s="4">
        <v>2.9</v>
      </c>
      <c r="D1526" s="4" t="s">
        <v>158</v>
      </c>
      <c r="E1526" s="4" t="s">
        <v>8</v>
      </c>
      <c r="F1526" s="4" t="s">
        <v>7211</v>
      </c>
      <c r="G1526" s="4" t="s">
        <v>239</v>
      </c>
      <c r="H1526" s="4" t="s">
        <v>242</v>
      </c>
      <c r="I1526" s="4" t="s">
        <v>9325</v>
      </c>
      <c r="J1526" s="4"/>
      <c r="K1526" s="4"/>
    </row>
    <row r="1527" spans="2:11" x14ac:dyDescent="0.2">
      <c r="B1527" s="4" t="s">
        <v>7212</v>
      </c>
      <c r="C1527" s="4">
        <v>2.9</v>
      </c>
      <c r="D1527" s="4" t="s">
        <v>158</v>
      </c>
      <c r="E1527" s="4" t="s">
        <v>24</v>
      </c>
      <c r="F1527" s="4" t="s">
        <v>7213</v>
      </c>
      <c r="G1527" s="4" t="s">
        <v>239</v>
      </c>
      <c r="H1527" s="4" t="s">
        <v>242</v>
      </c>
      <c r="I1527" s="4" t="s">
        <v>9325</v>
      </c>
      <c r="J1527" s="4"/>
      <c r="K1527" s="4"/>
    </row>
    <row r="1528" spans="2:11" x14ac:dyDescent="0.2">
      <c r="B1528" s="4" t="s">
        <v>7214</v>
      </c>
      <c r="C1528" s="4">
        <v>2.9</v>
      </c>
      <c r="D1528" s="4" t="s">
        <v>158</v>
      </c>
      <c r="E1528" s="4" t="s">
        <v>25</v>
      </c>
      <c r="F1528" s="4" t="s">
        <v>7215</v>
      </c>
      <c r="G1528" s="4" t="s">
        <v>239</v>
      </c>
      <c r="H1528" s="4" t="s">
        <v>242</v>
      </c>
      <c r="I1528" s="4" t="s">
        <v>9325</v>
      </c>
      <c r="J1528" s="4"/>
      <c r="K1528" s="4"/>
    </row>
    <row r="1529" spans="2:11" x14ac:dyDescent="0.2">
      <c r="B1529" s="4" t="s">
        <v>7216</v>
      </c>
      <c r="C1529" s="4">
        <v>2.9</v>
      </c>
      <c r="D1529" s="4" t="s">
        <v>158</v>
      </c>
      <c r="E1529" s="4" t="s">
        <v>26</v>
      </c>
      <c r="F1529" s="4" t="s">
        <v>7217</v>
      </c>
      <c r="G1529" s="4" t="s">
        <v>239</v>
      </c>
      <c r="H1529" s="4" t="s">
        <v>242</v>
      </c>
      <c r="I1529" s="4" t="s">
        <v>9325</v>
      </c>
      <c r="J1529" s="4"/>
      <c r="K1529" s="4"/>
    </row>
    <row r="1530" spans="2:11" x14ac:dyDescent="0.2">
      <c r="B1530" s="4" t="s">
        <v>7218</v>
      </c>
      <c r="C1530" s="4">
        <v>2.9</v>
      </c>
      <c r="D1530" s="4" t="s">
        <v>158</v>
      </c>
      <c r="E1530" s="4" t="s">
        <v>27</v>
      </c>
      <c r="F1530" s="4" t="s">
        <v>7219</v>
      </c>
      <c r="G1530" s="4" t="s">
        <v>239</v>
      </c>
      <c r="H1530" s="4" t="s">
        <v>242</v>
      </c>
      <c r="I1530" s="4" t="s">
        <v>9325</v>
      </c>
      <c r="J1530" s="4"/>
      <c r="K1530" s="4"/>
    </row>
    <row r="1531" spans="2:11" x14ac:dyDescent="0.2">
      <c r="B1531" s="4" t="s">
        <v>7220</v>
      </c>
      <c r="C1531" s="4">
        <v>2.9</v>
      </c>
      <c r="D1531" s="4" t="s">
        <v>158</v>
      </c>
      <c r="E1531" s="4" t="s">
        <v>28</v>
      </c>
      <c r="F1531" s="4" t="s">
        <v>7221</v>
      </c>
      <c r="G1531" s="4" t="s">
        <v>239</v>
      </c>
      <c r="H1531" s="4" t="s">
        <v>242</v>
      </c>
      <c r="I1531" s="4" t="s">
        <v>9325</v>
      </c>
      <c r="J1531" s="4"/>
      <c r="K1531" s="4"/>
    </row>
    <row r="1532" spans="2:11" x14ac:dyDescent="0.2">
      <c r="B1532" s="4" t="s">
        <v>7222</v>
      </c>
      <c r="C1532" s="4">
        <v>2.9</v>
      </c>
      <c r="D1532" s="4" t="s">
        <v>158</v>
      </c>
      <c r="E1532" s="4" t="s">
        <v>29</v>
      </c>
      <c r="F1532" s="4" t="s">
        <v>7223</v>
      </c>
      <c r="G1532" s="4" t="s">
        <v>239</v>
      </c>
      <c r="H1532" s="4" t="s">
        <v>242</v>
      </c>
      <c r="I1532" s="4" t="s">
        <v>9325</v>
      </c>
      <c r="J1532" s="4"/>
      <c r="K1532" s="4"/>
    </row>
    <row r="1533" spans="2:11" x14ac:dyDescent="0.2">
      <c r="B1533" s="4" t="s">
        <v>7224</v>
      </c>
      <c r="C1533" s="4">
        <v>2.9</v>
      </c>
      <c r="D1533" s="4" t="s">
        <v>158</v>
      </c>
      <c r="E1533" s="4" t="s">
        <v>30</v>
      </c>
      <c r="F1533" s="4" t="s">
        <v>7225</v>
      </c>
      <c r="G1533" s="4" t="s">
        <v>239</v>
      </c>
      <c r="H1533" s="4" t="s">
        <v>242</v>
      </c>
      <c r="I1533" s="4" t="s">
        <v>9325</v>
      </c>
      <c r="J1533" s="4"/>
      <c r="K1533" s="4"/>
    </row>
    <row r="1534" spans="2:11" x14ac:dyDescent="0.2">
      <c r="B1534" s="4" t="s">
        <v>7226</v>
      </c>
      <c r="C1534" s="4">
        <v>2.9</v>
      </c>
      <c r="D1534" s="4" t="s">
        <v>158</v>
      </c>
      <c r="E1534" s="4" t="s">
        <v>31</v>
      </c>
      <c r="F1534" s="4" t="s">
        <v>7227</v>
      </c>
      <c r="G1534" s="4" t="s">
        <v>239</v>
      </c>
      <c r="H1534" s="4" t="s">
        <v>241</v>
      </c>
      <c r="I1534" s="4" t="s">
        <v>9325</v>
      </c>
      <c r="J1534" s="4"/>
      <c r="K1534" s="4"/>
    </row>
    <row r="1535" spans="2:11" x14ac:dyDescent="0.2">
      <c r="B1535" s="4" t="s">
        <v>7228</v>
      </c>
      <c r="C1535" s="4">
        <v>2.9</v>
      </c>
      <c r="D1535" s="4" t="s">
        <v>158</v>
      </c>
      <c r="E1535" s="4" t="s">
        <v>32</v>
      </c>
      <c r="F1535" s="4" t="s">
        <v>7229</v>
      </c>
      <c r="G1535" s="4" t="s">
        <v>239</v>
      </c>
      <c r="H1535" s="4" t="s">
        <v>242</v>
      </c>
      <c r="I1535" s="4" t="s">
        <v>9325</v>
      </c>
      <c r="J1535" s="4"/>
      <c r="K1535" s="4"/>
    </row>
    <row r="1536" spans="2:11" x14ac:dyDescent="0.2">
      <c r="B1536" s="4" t="s">
        <v>7230</v>
      </c>
      <c r="C1536" s="4">
        <v>2.9</v>
      </c>
      <c r="D1536" s="4" t="s">
        <v>158</v>
      </c>
      <c r="E1536" s="4" t="s">
        <v>33</v>
      </c>
      <c r="F1536" s="4" t="s">
        <v>7231</v>
      </c>
      <c r="G1536" s="4" t="s">
        <v>239</v>
      </c>
      <c r="H1536" s="4" t="s">
        <v>242</v>
      </c>
      <c r="I1536" s="4" t="s">
        <v>9325</v>
      </c>
      <c r="J1536" s="4"/>
      <c r="K1536" s="4"/>
    </row>
    <row r="1537" spans="2:11" x14ac:dyDescent="0.2">
      <c r="B1537" s="4" t="s">
        <v>7232</v>
      </c>
      <c r="C1537" s="4">
        <v>2.9</v>
      </c>
      <c r="D1537" s="4" t="s">
        <v>158</v>
      </c>
      <c r="E1537" s="4" t="s">
        <v>34</v>
      </c>
      <c r="F1537" s="4" t="s">
        <v>7233</v>
      </c>
      <c r="G1537" s="4" t="s">
        <v>239</v>
      </c>
      <c r="H1537" s="4" t="s">
        <v>242</v>
      </c>
      <c r="I1537" s="4" t="s">
        <v>9325</v>
      </c>
      <c r="J1537" s="4"/>
      <c r="K1537" s="4"/>
    </row>
    <row r="1538" spans="2:11" x14ac:dyDescent="0.2">
      <c r="B1538" s="4" t="s">
        <v>7234</v>
      </c>
      <c r="C1538" s="4">
        <v>2.9</v>
      </c>
      <c r="D1538" s="4" t="s">
        <v>158</v>
      </c>
      <c r="E1538" s="4" t="s">
        <v>35</v>
      </c>
      <c r="F1538" s="4" t="s">
        <v>7235</v>
      </c>
      <c r="G1538" s="4" t="s">
        <v>239</v>
      </c>
      <c r="H1538" s="4" t="s">
        <v>242</v>
      </c>
      <c r="I1538" s="4" t="s">
        <v>9325</v>
      </c>
      <c r="J1538" s="4"/>
      <c r="K1538" s="4"/>
    </row>
    <row r="1539" spans="2:11" x14ac:dyDescent="0.2">
      <c r="B1539" s="4" t="s">
        <v>7236</v>
      </c>
      <c r="C1539" s="4">
        <v>2.9</v>
      </c>
      <c r="D1539" s="4" t="s">
        <v>158</v>
      </c>
      <c r="E1539" s="4" t="s">
        <v>36</v>
      </c>
      <c r="F1539" s="4" t="s">
        <v>7237</v>
      </c>
      <c r="G1539" s="4" t="s">
        <v>239</v>
      </c>
      <c r="H1539" s="4" t="s">
        <v>242</v>
      </c>
      <c r="I1539" s="4" t="s">
        <v>9325</v>
      </c>
      <c r="J1539" s="4"/>
      <c r="K1539" s="4"/>
    </row>
    <row r="1540" spans="2:11" x14ac:dyDescent="0.2">
      <c r="B1540" s="4" t="s">
        <v>7238</v>
      </c>
      <c r="C1540" s="4">
        <v>2.9</v>
      </c>
      <c r="D1540" s="4" t="s">
        <v>158</v>
      </c>
      <c r="E1540" s="4" t="s">
        <v>37</v>
      </c>
      <c r="F1540" s="4" t="s">
        <v>7239</v>
      </c>
      <c r="G1540" s="4" t="s">
        <v>239</v>
      </c>
      <c r="H1540" s="4" t="s">
        <v>242</v>
      </c>
      <c r="I1540" s="4" t="s">
        <v>9325</v>
      </c>
      <c r="J1540" s="4"/>
      <c r="K1540" s="4"/>
    </row>
    <row r="1541" spans="2:11" x14ac:dyDescent="0.2">
      <c r="B1541" s="4" t="s">
        <v>7240</v>
      </c>
      <c r="C1541" s="4">
        <v>2.9</v>
      </c>
      <c r="D1541" s="4" t="s">
        <v>158</v>
      </c>
      <c r="E1541" s="4" t="s">
        <v>38</v>
      </c>
      <c r="F1541" s="4" t="s">
        <v>7241</v>
      </c>
      <c r="G1541" s="4" t="s">
        <v>239</v>
      </c>
      <c r="H1541" s="4" t="s">
        <v>242</v>
      </c>
      <c r="I1541" s="4" t="s">
        <v>9325</v>
      </c>
      <c r="J1541" s="4"/>
      <c r="K1541" s="4"/>
    </row>
    <row r="1542" spans="2:11" x14ac:dyDescent="0.2">
      <c r="B1542" s="4" t="s">
        <v>7242</v>
      </c>
      <c r="C1542" s="4">
        <v>2.9</v>
      </c>
      <c r="D1542" s="4" t="s">
        <v>158</v>
      </c>
      <c r="E1542" s="4" t="s">
        <v>39</v>
      </c>
      <c r="F1542" s="4" t="s">
        <v>7243</v>
      </c>
      <c r="G1542" s="4" t="s">
        <v>239</v>
      </c>
      <c r="H1542" s="4" t="s">
        <v>242</v>
      </c>
      <c r="I1542" s="4" t="s">
        <v>9325</v>
      </c>
      <c r="J1542" s="4"/>
      <c r="K1542" s="4"/>
    </row>
    <row r="1543" spans="2:11" x14ac:dyDescent="0.2">
      <c r="B1543" s="4" t="s">
        <v>7244</v>
      </c>
      <c r="C1543" s="4">
        <v>2.9</v>
      </c>
      <c r="D1543" s="4" t="s">
        <v>158</v>
      </c>
      <c r="E1543" s="4" t="s">
        <v>56</v>
      </c>
      <c r="F1543" s="4" t="s">
        <v>7245</v>
      </c>
      <c r="G1543" s="4" t="s">
        <v>239</v>
      </c>
      <c r="H1543" s="4" t="s">
        <v>242</v>
      </c>
      <c r="I1543" s="4" t="s">
        <v>9325</v>
      </c>
      <c r="J1543" s="4"/>
      <c r="K1543" s="4"/>
    </row>
    <row r="1544" spans="2:11" x14ac:dyDescent="0.2">
      <c r="B1544" s="4" t="s">
        <v>7246</v>
      </c>
      <c r="C1544" s="4">
        <v>2.9</v>
      </c>
      <c r="D1544" s="4" t="s">
        <v>158</v>
      </c>
      <c r="E1544" s="4" t="s">
        <v>58</v>
      </c>
      <c r="F1544" s="4" t="s">
        <v>7247</v>
      </c>
      <c r="G1544" s="4" t="s">
        <v>239</v>
      </c>
      <c r="H1544" s="4" t="s">
        <v>242</v>
      </c>
      <c r="I1544" s="4" t="s">
        <v>9325</v>
      </c>
      <c r="J1544" s="4"/>
      <c r="K1544" s="4"/>
    </row>
    <row r="1545" spans="2:11" x14ac:dyDescent="0.2">
      <c r="B1545" s="4" t="s">
        <v>7248</v>
      </c>
      <c r="C1545" s="4">
        <v>2.9</v>
      </c>
      <c r="D1545" s="4" t="s">
        <v>158</v>
      </c>
      <c r="E1545" s="4" t="s">
        <v>60</v>
      </c>
      <c r="F1545" s="4" t="s">
        <v>7249</v>
      </c>
      <c r="G1545" s="4" t="s">
        <v>239</v>
      </c>
      <c r="H1545" s="4" t="s">
        <v>242</v>
      </c>
      <c r="I1545" s="4" t="s">
        <v>9325</v>
      </c>
      <c r="J1545" s="4"/>
      <c r="K1545" s="4"/>
    </row>
    <row r="1546" spans="2:11" x14ac:dyDescent="0.2">
      <c r="B1546" s="4" t="s">
        <v>7250</v>
      </c>
      <c r="C1546" s="4">
        <v>2.9</v>
      </c>
      <c r="D1546" s="4" t="s">
        <v>158</v>
      </c>
      <c r="E1546" s="4" t="s">
        <v>62</v>
      </c>
      <c r="F1546" s="4" t="s">
        <v>7251</v>
      </c>
      <c r="G1546" s="4" t="s">
        <v>239</v>
      </c>
      <c r="H1546" s="4" t="s">
        <v>243</v>
      </c>
      <c r="I1546" s="4" t="s">
        <v>9325</v>
      </c>
      <c r="J1546" s="4" t="s">
        <v>244</v>
      </c>
      <c r="K1546" s="4"/>
    </row>
    <row r="1547" spans="2:11" x14ac:dyDescent="0.2">
      <c r="B1547" s="4" t="s">
        <v>7252</v>
      </c>
      <c r="C1547" s="4">
        <v>2.9</v>
      </c>
      <c r="D1547" s="4" t="s">
        <v>158</v>
      </c>
      <c r="E1547" s="4" t="s">
        <v>64</v>
      </c>
      <c r="F1547" s="4" t="s">
        <v>7253</v>
      </c>
      <c r="G1547" s="4" t="s">
        <v>239</v>
      </c>
      <c r="H1547" s="4" t="s">
        <v>243</v>
      </c>
      <c r="I1547" s="4" t="s">
        <v>9325</v>
      </c>
      <c r="J1547" s="4" t="s">
        <v>244</v>
      </c>
      <c r="K1547" s="4"/>
    </row>
    <row r="1548" spans="2:11" x14ac:dyDescent="0.2">
      <c r="B1548" s="4" t="s">
        <v>7254</v>
      </c>
      <c r="C1548" s="4">
        <v>2.9</v>
      </c>
      <c r="D1548" s="4" t="s">
        <v>159</v>
      </c>
      <c r="E1548" s="4" t="s">
        <v>8</v>
      </c>
      <c r="F1548" s="4" t="s">
        <v>7255</v>
      </c>
      <c r="G1548" s="4" t="s">
        <v>239</v>
      </c>
      <c r="H1548" s="4" t="s">
        <v>242</v>
      </c>
      <c r="I1548" s="4" t="s">
        <v>9325</v>
      </c>
      <c r="J1548" s="4"/>
      <c r="K1548" s="4"/>
    </row>
    <row r="1549" spans="2:11" x14ac:dyDescent="0.2">
      <c r="B1549" s="4" t="s">
        <v>7256</v>
      </c>
      <c r="C1549" s="4">
        <v>2.9</v>
      </c>
      <c r="D1549" s="4" t="s">
        <v>159</v>
      </c>
      <c r="E1549" s="4" t="s">
        <v>24</v>
      </c>
      <c r="F1549" s="4" t="s">
        <v>7257</v>
      </c>
      <c r="G1549" s="4" t="s">
        <v>239</v>
      </c>
      <c r="H1549" s="4" t="s">
        <v>242</v>
      </c>
      <c r="I1549" s="4" t="s">
        <v>9325</v>
      </c>
      <c r="J1549" s="4"/>
      <c r="K1549" s="4"/>
    </row>
    <row r="1550" spans="2:11" x14ac:dyDescent="0.2">
      <c r="B1550" s="4" t="s">
        <v>7258</v>
      </c>
      <c r="C1550" s="4">
        <v>2.9</v>
      </c>
      <c r="D1550" s="4" t="s">
        <v>159</v>
      </c>
      <c r="E1550" s="4" t="s">
        <v>25</v>
      </c>
      <c r="F1550" s="4" t="s">
        <v>7259</v>
      </c>
      <c r="G1550" s="4" t="s">
        <v>239</v>
      </c>
      <c r="H1550" s="4" t="s">
        <v>242</v>
      </c>
      <c r="I1550" s="4" t="s">
        <v>9325</v>
      </c>
      <c r="J1550" s="4"/>
      <c r="K1550" s="4"/>
    </row>
    <row r="1551" spans="2:11" x14ac:dyDescent="0.2">
      <c r="B1551" s="4" t="s">
        <v>7260</v>
      </c>
      <c r="C1551" s="4">
        <v>2.9</v>
      </c>
      <c r="D1551" s="4" t="s">
        <v>159</v>
      </c>
      <c r="E1551" s="4" t="s">
        <v>26</v>
      </c>
      <c r="F1551" s="4" t="s">
        <v>7261</v>
      </c>
      <c r="G1551" s="4" t="s">
        <v>239</v>
      </c>
      <c r="H1551" s="4" t="s">
        <v>242</v>
      </c>
      <c r="I1551" s="4" t="s">
        <v>9325</v>
      </c>
      <c r="J1551" s="4"/>
      <c r="K1551" s="4"/>
    </row>
    <row r="1552" spans="2:11" x14ac:dyDescent="0.2">
      <c r="B1552" s="4" t="s">
        <v>7262</v>
      </c>
      <c r="C1552" s="4">
        <v>2.9</v>
      </c>
      <c r="D1552" s="4" t="s">
        <v>159</v>
      </c>
      <c r="E1552" s="4" t="s">
        <v>27</v>
      </c>
      <c r="F1552" s="4" t="s">
        <v>7263</v>
      </c>
      <c r="G1552" s="4" t="s">
        <v>239</v>
      </c>
      <c r="H1552" s="4" t="s">
        <v>242</v>
      </c>
      <c r="I1552" s="4" t="s">
        <v>9325</v>
      </c>
      <c r="J1552" s="4"/>
      <c r="K1552" s="4"/>
    </row>
    <row r="1553" spans="2:11" x14ac:dyDescent="0.2">
      <c r="B1553" s="4" t="s">
        <v>7264</v>
      </c>
      <c r="C1553" s="4">
        <v>2.9</v>
      </c>
      <c r="D1553" s="4" t="s">
        <v>159</v>
      </c>
      <c r="E1553" s="4" t="s">
        <v>28</v>
      </c>
      <c r="F1553" s="4" t="s">
        <v>7265</v>
      </c>
      <c r="G1553" s="4" t="s">
        <v>239</v>
      </c>
      <c r="H1553" s="4" t="s">
        <v>242</v>
      </c>
      <c r="I1553" s="4" t="s">
        <v>9325</v>
      </c>
      <c r="J1553" s="4"/>
      <c r="K1553" s="4"/>
    </row>
    <row r="1554" spans="2:11" x14ac:dyDescent="0.2">
      <c r="B1554" s="4" t="s">
        <v>7266</v>
      </c>
      <c r="C1554" s="4">
        <v>2.9</v>
      </c>
      <c r="D1554" s="4" t="s">
        <v>159</v>
      </c>
      <c r="E1554" s="4" t="s">
        <v>29</v>
      </c>
      <c r="F1554" s="4" t="s">
        <v>7267</v>
      </c>
      <c r="G1554" s="4" t="s">
        <v>239</v>
      </c>
      <c r="H1554" s="4" t="s">
        <v>242</v>
      </c>
      <c r="I1554" s="4" t="s">
        <v>9325</v>
      </c>
      <c r="J1554" s="4"/>
      <c r="K1554" s="4"/>
    </row>
    <row r="1555" spans="2:11" x14ac:dyDescent="0.2">
      <c r="B1555" s="4" t="s">
        <v>7268</v>
      </c>
      <c r="C1555" s="4">
        <v>2.9</v>
      </c>
      <c r="D1555" s="4" t="s">
        <v>159</v>
      </c>
      <c r="E1555" s="4" t="s">
        <v>30</v>
      </c>
      <c r="F1555" s="4" t="s">
        <v>7269</v>
      </c>
      <c r="G1555" s="4" t="s">
        <v>239</v>
      </c>
      <c r="H1555" s="4" t="s">
        <v>242</v>
      </c>
      <c r="I1555" s="4" t="s">
        <v>9325</v>
      </c>
      <c r="J1555" s="4"/>
      <c r="K1555" s="4"/>
    </row>
    <row r="1556" spans="2:11" x14ac:dyDescent="0.2">
      <c r="B1556" s="4" t="s">
        <v>7270</v>
      </c>
      <c r="C1556" s="4">
        <v>2.9</v>
      </c>
      <c r="D1556" s="4" t="s">
        <v>159</v>
      </c>
      <c r="E1556" s="4" t="s">
        <v>31</v>
      </c>
      <c r="F1556" s="4" t="s">
        <v>7271</v>
      </c>
      <c r="G1556" s="4" t="s">
        <v>239</v>
      </c>
      <c r="H1556" s="4" t="s">
        <v>241</v>
      </c>
      <c r="I1556" s="4" t="s">
        <v>9325</v>
      </c>
      <c r="J1556" s="4"/>
      <c r="K1556" s="4"/>
    </row>
    <row r="1557" spans="2:11" x14ac:dyDescent="0.2">
      <c r="B1557" s="4" t="s">
        <v>7272</v>
      </c>
      <c r="C1557" s="4">
        <v>2.9</v>
      </c>
      <c r="D1557" s="4" t="s">
        <v>159</v>
      </c>
      <c r="E1557" s="4" t="s">
        <v>32</v>
      </c>
      <c r="F1557" s="4" t="s">
        <v>7273</v>
      </c>
      <c r="G1557" s="4" t="s">
        <v>239</v>
      </c>
      <c r="H1557" s="4" t="s">
        <v>242</v>
      </c>
      <c r="I1557" s="4" t="s">
        <v>9325</v>
      </c>
      <c r="J1557" s="4"/>
      <c r="K1557" s="4"/>
    </row>
    <row r="1558" spans="2:11" x14ac:dyDescent="0.2">
      <c r="B1558" s="4" t="s">
        <v>7274</v>
      </c>
      <c r="C1558" s="4">
        <v>2.9</v>
      </c>
      <c r="D1558" s="4" t="s">
        <v>159</v>
      </c>
      <c r="E1558" s="4" t="s">
        <v>33</v>
      </c>
      <c r="F1558" s="4" t="s">
        <v>7275</v>
      </c>
      <c r="G1558" s="4" t="s">
        <v>239</v>
      </c>
      <c r="H1558" s="4" t="s">
        <v>242</v>
      </c>
      <c r="I1558" s="4" t="s">
        <v>9325</v>
      </c>
      <c r="J1558" s="4"/>
      <c r="K1558" s="4"/>
    </row>
    <row r="1559" spans="2:11" x14ac:dyDescent="0.2">
      <c r="B1559" s="4" t="s">
        <v>7276</v>
      </c>
      <c r="C1559" s="4">
        <v>2.9</v>
      </c>
      <c r="D1559" s="4" t="s">
        <v>159</v>
      </c>
      <c r="E1559" s="4" t="s">
        <v>34</v>
      </c>
      <c r="F1559" s="4" t="s">
        <v>7277</v>
      </c>
      <c r="G1559" s="4" t="s">
        <v>239</v>
      </c>
      <c r="H1559" s="4" t="s">
        <v>242</v>
      </c>
      <c r="I1559" s="4" t="s">
        <v>9325</v>
      </c>
      <c r="J1559" s="4"/>
      <c r="K1559" s="4"/>
    </row>
    <row r="1560" spans="2:11" x14ac:dyDescent="0.2">
      <c r="B1560" s="4" t="s">
        <v>7278</v>
      </c>
      <c r="C1560" s="4">
        <v>2.9</v>
      </c>
      <c r="D1560" s="4" t="s">
        <v>159</v>
      </c>
      <c r="E1560" s="4" t="s">
        <v>35</v>
      </c>
      <c r="F1560" s="4" t="s">
        <v>7279</v>
      </c>
      <c r="G1560" s="4" t="s">
        <v>239</v>
      </c>
      <c r="H1560" s="4" t="s">
        <v>242</v>
      </c>
      <c r="I1560" s="4" t="s">
        <v>9325</v>
      </c>
      <c r="J1560" s="4"/>
      <c r="K1560" s="4"/>
    </row>
    <row r="1561" spans="2:11" x14ac:dyDescent="0.2">
      <c r="B1561" s="4" t="s">
        <v>7280</v>
      </c>
      <c r="C1561" s="4">
        <v>2.9</v>
      </c>
      <c r="D1561" s="4" t="s">
        <v>159</v>
      </c>
      <c r="E1561" s="4" t="s">
        <v>36</v>
      </c>
      <c r="F1561" s="4" t="s">
        <v>7281</v>
      </c>
      <c r="G1561" s="4" t="s">
        <v>239</v>
      </c>
      <c r="H1561" s="4" t="s">
        <v>242</v>
      </c>
      <c r="I1561" s="4" t="s">
        <v>9325</v>
      </c>
      <c r="J1561" s="4"/>
      <c r="K1561" s="4"/>
    </row>
    <row r="1562" spans="2:11" x14ac:dyDescent="0.2">
      <c r="B1562" s="4" t="s">
        <v>7282</v>
      </c>
      <c r="C1562" s="4">
        <v>2.9</v>
      </c>
      <c r="D1562" s="4" t="s">
        <v>159</v>
      </c>
      <c r="E1562" s="4" t="s">
        <v>37</v>
      </c>
      <c r="F1562" s="4" t="s">
        <v>7283</v>
      </c>
      <c r="G1562" s="4" t="s">
        <v>239</v>
      </c>
      <c r="H1562" s="4" t="s">
        <v>242</v>
      </c>
      <c r="I1562" s="4" t="s">
        <v>9325</v>
      </c>
      <c r="J1562" s="4"/>
      <c r="K1562" s="4"/>
    </row>
    <row r="1563" spans="2:11" x14ac:dyDescent="0.2">
      <c r="B1563" s="4" t="s">
        <v>7284</v>
      </c>
      <c r="C1563" s="4">
        <v>2.9</v>
      </c>
      <c r="D1563" s="4" t="s">
        <v>159</v>
      </c>
      <c r="E1563" s="4" t="s">
        <v>38</v>
      </c>
      <c r="F1563" s="4" t="s">
        <v>7285</v>
      </c>
      <c r="G1563" s="4" t="s">
        <v>239</v>
      </c>
      <c r="H1563" s="4" t="s">
        <v>242</v>
      </c>
      <c r="I1563" s="4" t="s">
        <v>9325</v>
      </c>
      <c r="J1563" s="4"/>
      <c r="K1563" s="4"/>
    </row>
    <row r="1564" spans="2:11" x14ac:dyDescent="0.2">
      <c r="B1564" s="4" t="s">
        <v>7286</v>
      </c>
      <c r="C1564" s="4">
        <v>2.9</v>
      </c>
      <c r="D1564" s="4" t="s">
        <v>159</v>
      </c>
      <c r="E1564" s="4" t="s">
        <v>39</v>
      </c>
      <c r="F1564" s="4" t="s">
        <v>7287</v>
      </c>
      <c r="G1564" s="4" t="s">
        <v>239</v>
      </c>
      <c r="H1564" s="4" t="s">
        <v>242</v>
      </c>
      <c r="I1564" s="4" t="s">
        <v>9325</v>
      </c>
      <c r="J1564" s="4"/>
      <c r="K1564" s="4"/>
    </row>
    <row r="1565" spans="2:11" x14ac:dyDescent="0.2">
      <c r="B1565" s="4" t="s">
        <v>7288</v>
      </c>
      <c r="C1565" s="4">
        <v>2.9</v>
      </c>
      <c r="D1565" s="4" t="s">
        <v>159</v>
      </c>
      <c r="E1565" s="4" t="s">
        <v>56</v>
      </c>
      <c r="F1565" s="4" t="s">
        <v>7289</v>
      </c>
      <c r="G1565" s="4" t="s">
        <v>239</v>
      </c>
      <c r="H1565" s="4" t="s">
        <v>242</v>
      </c>
      <c r="I1565" s="4" t="s">
        <v>9325</v>
      </c>
      <c r="J1565" s="4"/>
      <c r="K1565" s="4"/>
    </row>
    <row r="1566" spans="2:11" x14ac:dyDescent="0.2">
      <c r="B1566" s="4" t="s">
        <v>7290</v>
      </c>
      <c r="C1566" s="4">
        <v>2.9</v>
      </c>
      <c r="D1566" s="4" t="s">
        <v>159</v>
      </c>
      <c r="E1566" s="4" t="s">
        <v>58</v>
      </c>
      <c r="F1566" s="4" t="s">
        <v>7291</v>
      </c>
      <c r="G1566" s="4" t="s">
        <v>239</v>
      </c>
      <c r="H1566" s="4" t="s">
        <v>242</v>
      </c>
      <c r="I1566" s="4" t="s">
        <v>9325</v>
      </c>
      <c r="J1566" s="4"/>
      <c r="K1566" s="4"/>
    </row>
    <row r="1567" spans="2:11" x14ac:dyDescent="0.2">
      <c r="B1567" s="4" t="s">
        <v>7292</v>
      </c>
      <c r="C1567" s="4">
        <v>2.9</v>
      </c>
      <c r="D1567" s="4" t="s">
        <v>159</v>
      </c>
      <c r="E1567" s="4" t="s">
        <v>60</v>
      </c>
      <c r="F1567" s="4" t="s">
        <v>7293</v>
      </c>
      <c r="G1567" s="4" t="s">
        <v>239</v>
      </c>
      <c r="H1567" s="4" t="s">
        <v>242</v>
      </c>
      <c r="I1567" s="4" t="s">
        <v>9325</v>
      </c>
      <c r="J1567" s="4"/>
      <c r="K1567" s="4"/>
    </row>
    <row r="1568" spans="2:11" x14ac:dyDescent="0.2">
      <c r="B1568" s="4" t="s">
        <v>7294</v>
      </c>
      <c r="C1568" s="4">
        <v>2.9</v>
      </c>
      <c r="D1568" s="4" t="s">
        <v>159</v>
      </c>
      <c r="E1568" s="4" t="s">
        <v>62</v>
      </c>
      <c r="F1568" s="4" t="s">
        <v>7295</v>
      </c>
      <c r="G1568" s="4" t="s">
        <v>239</v>
      </c>
      <c r="H1568" s="4" t="s">
        <v>243</v>
      </c>
      <c r="I1568" s="4" t="s">
        <v>9325</v>
      </c>
      <c r="J1568" s="4" t="s">
        <v>244</v>
      </c>
      <c r="K1568" s="4"/>
    </row>
    <row r="1569" spans="2:11" x14ac:dyDescent="0.2">
      <c r="B1569" s="4" t="s">
        <v>7296</v>
      </c>
      <c r="C1569" s="4">
        <v>2.9</v>
      </c>
      <c r="D1569" s="4" t="s">
        <v>159</v>
      </c>
      <c r="E1569" s="4" t="s">
        <v>64</v>
      </c>
      <c r="F1569" s="4" t="s">
        <v>7297</v>
      </c>
      <c r="G1569" s="4" t="s">
        <v>239</v>
      </c>
      <c r="H1569" s="4" t="s">
        <v>243</v>
      </c>
      <c r="I1569" s="4" t="s">
        <v>9325</v>
      </c>
      <c r="J1569" s="4" t="s">
        <v>244</v>
      </c>
      <c r="K1569" s="4"/>
    </row>
    <row r="1570" spans="2:11" x14ac:dyDescent="0.2">
      <c r="B1570" s="4" t="s">
        <v>7298</v>
      </c>
      <c r="C1570" s="4">
        <v>2.9</v>
      </c>
      <c r="D1570" s="4" t="s">
        <v>160</v>
      </c>
      <c r="E1570" s="4" t="s">
        <v>8</v>
      </c>
      <c r="F1570" s="4" t="s">
        <v>7299</v>
      </c>
      <c r="G1570" s="4" t="s">
        <v>239</v>
      </c>
      <c r="H1570" s="4" t="s">
        <v>242</v>
      </c>
      <c r="I1570" s="4" t="s">
        <v>9325</v>
      </c>
      <c r="J1570" s="4"/>
      <c r="K1570" s="4"/>
    </row>
    <row r="1571" spans="2:11" x14ac:dyDescent="0.2">
      <c r="B1571" s="4" t="s">
        <v>7300</v>
      </c>
      <c r="C1571" s="4">
        <v>2.9</v>
      </c>
      <c r="D1571" s="4" t="s">
        <v>160</v>
      </c>
      <c r="E1571" s="4" t="s">
        <v>24</v>
      </c>
      <c r="F1571" s="4" t="s">
        <v>7301</v>
      </c>
      <c r="G1571" s="4" t="s">
        <v>239</v>
      </c>
      <c r="H1571" s="4" t="s">
        <v>242</v>
      </c>
      <c r="I1571" s="4" t="s">
        <v>9325</v>
      </c>
      <c r="J1571" s="4"/>
      <c r="K1571" s="4"/>
    </row>
    <row r="1572" spans="2:11" x14ac:dyDescent="0.2">
      <c r="B1572" s="4" t="s">
        <v>7302</v>
      </c>
      <c r="C1572" s="4">
        <v>2.9</v>
      </c>
      <c r="D1572" s="4" t="s">
        <v>160</v>
      </c>
      <c r="E1572" s="4" t="s">
        <v>25</v>
      </c>
      <c r="F1572" s="4" t="s">
        <v>7303</v>
      </c>
      <c r="G1572" s="4" t="s">
        <v>239</v>
      </c>
      <c r="H1572" s="4" t="s">
        <v>242</v>
      </c>
      <c r="I1572" s="4" t="s">
        <v>9325</v>
      </c>
      <c r="J1572" s="4"/>
      <c r="K1572" s="4"/>
    </row>
    <row r="1573" spans="2:11" x14ac:dyDescent="0.2">
      <c r="B1573" s="4" t="s">
        <v>7304</v>
      </c>
      <c r="C1573" s="4">
        <v>2.9</v>
      </c>
      <c r="D1573" s="4" t="s">
        <v>160</v>
      </c>
      <c r="E1573" s="4" t="s">
        <v>26</v>
      </c>
      <c r="F1573" s="4" t="s">
        <v>7305</v>
      </c>
      <c r="G1573" s="4" t="s">
        <v>239</v>
      </c>
      <c r="H1573" s="4" t="s">
        <v>242</v>
      </c>
      <c r="I1573" s="4" t="s">
        <v>9325</v>
      </c>
      <c r="J1573" s="4"/>
      <c r="K1573" s="4"/>
    </row>
    <row r="1574" spans="2:11" x14ac:dyDescent="0.2">
      <c r="B1574" s="4" t="s">
        <v>7306</v>
      </c>
      <c r="C1574" s="4">
        <v>2.9</v>
      </c>
      <c r="D1574" s="4" t="s">
        <v>160</v>
      </c>
      <c r="E1574" s="4" t="s">
        <v>27</v>
      </c>
      <c r="F1574" s="4" t="s">
        <v>7307</v>
      </c>
      <c r="G1574" s="4" t="s">
        <v>239</v>
      </c>
      <c r="H1574" s="4" t="s">
        <v>242</v>
      </c>
      <c r="I1574" s="4" t="s">
        <v>9325</v>
      </c>
      <c r="J1574" s="4"/>
      <c r="K1574" s="4"/>
    </row>
    <row r="1575" spans="2:11" x14ac:dyDescent="0.2">
      <c r="B1575" s="4" t="s">
        <v>7308</v>
      </c>
      <c r="C1575" s="4">
        <v>2.9</v>
      </c>
      <c r="D1575" s="4" t="s">
        <v>160</v>
      </c>
      <c r="E1575" s="4" t="s">
        <v>28</v>
      </c>
      <c r="F1575" s="4" t="s">
        <v>7309</v>
      </c>
      <c r="G1575" s="4" t="s">
        <v>239</v>
      </c>
      <c r="H1575" s="4" t="s">
        <v>242</v>
      </c>
      <c r="I1575" s="4" t="s">
        <v>9325</v>
      </c>
      <c r="J1575" s="4"/>
      <c r="K1575" s="4"/>
    </row>
    <row r="1576" spans="2:11" x14ac:dyDescent="0.2">
      <c r="B1576" s="4" t="s">
        <v>7310</v>
      </c>
      <c r="C1576" s="4">
        <v>2.9</v>
      </c>
      <c r="D1576" s="4" t="s">
        <v>160</v>
      </c>
      <c r="E1576" s="4" t="s">
        <v>29</v>
      </c>
      <c r="F1576" s="4" t="s">
        <v>7311</v>
      </c>
      <c r="G1576" s="4" t="s">
        <v>239</v>
      </c>
      <c r="H1576" s="4" t="s">
        <v>242</v>
      </c>
      <c r="I1576" s="4" t="s">
        <v>9325</v>
      </c>
      <c r="J1576" s="4"/>
      <c r="K1576" s="4"/>
    </row>
    <row r="1577" spans="2:11" x14ac:dyDescent="0.2">
      <c r="B1577" s="4" t="s">
        <v>7312</v>
      </c>
      <c r="C1577" s="4">
        <v>2.9</v>
      </c>
      <c r="D1577" s="4" t="s">
        <v>160</v>
      </c>
      <c r="E1577" s="4" t="s">
        <v>30</v>
      </c>
      <c r="F1577" s="4" t="s">
        <v>7313</v>
      </c>
      <c r="G1577" s="4" t="s">
        <v>239</v>
      </c>
      <c r="H1577" s="4" t="s">
        <v>242</v>
      </c>
      <c r="I1577" s="4" t="s">
        <v>9325</v>
      </c>
      <c r="J1577" s="4"/>
      <c r="K1577" s="4"/>
    </row>
    <row r="1578" spans="2:11" x14ac:dyDescent="0.2">
      <c r="B1578" s="4" t="s">
        <v>7314</v>
      </c>
      <c r="C1578" s="4">
        <v>2.9</v>
      </c>
      <c r="D1578" s="4" t="s">
        <v>160</v>
      </c>
      <c r="E1578" s="4" t="s">
        <v>31</v>
      </c>
      <c r="F1578" s="4" t="s">
        <v>7315</v>
      </c>
      <c r="G1578" s="4" t="s">
        <v>239</v>
      </c>
      <c r="H1578" s="4" t="s">
        <v>241</v>
      </c>
      <c r="I1578" s="4" t="s">
        <v>9325</v>
      </c>
      <c r="J1578" s="4"/>
      <c r="K1578" s="4"/>
    </row>
    <row r="1579" spans="2:11" x14ac:dyDescent="0.2">
      <c r="B1579" s="4" t="s">
        <v>7316</v>
      </c>
      <c r="C1579" s="4">
        <v>2.9</v>
      </c>
      <c r="D1579" s="4" t="s">
        <v>160</v>
      </c>
      <c r="E1579" s="4" t="s">
        <v>32</v>
      </c>
      <c r="F1579" s="4" t="s">
        <v>7317</v>
      </c>
      <c r="G1579" s="4" t="s">
        <v>239</v>
      </c>
      <c r="H1579" s="4" t="s">
        <v>242</v>
      </c>
      <c r="I1579" s="4" t="s">
        <v>9325</v>
      </c>
      <c r="J1579" s="4"/>
      <c r="K1579" s="4"/>
    </row>
    <row r="1580" spans="2:11" x14ac:dyDescent="0.2">
      <c r="B1580" s="4" t="s">
        <v>7318</v>
      </c>
      <c r="C1580" s="4">
        <v>2.9</v>
      </c>
      <c r="D1580" s="4" t="s">
        <v>160</v>
      </c>
      <c r="E1580" s="4" t="s">
        <v>33</v>
      </c>
      <c r="F1580" s="4" t="s">
        <v>7319</v>
      </c>
      <c r="G1580" s="4" t="s">
        <v>239</v>
      </c>
      <c r="H1580" s="4" t="s">
        <v>242</v>
      </c>
      <c r="I1580" s="4" t="s">
        <v>9325</v>
      </c>
      <c r="J1580" s="4"/>
      <c r="K1580" s="4"/>
    </row>
    <row r="1581" spans="2:11" x14ac:dyDescent="0.2">
      <c r="B1581" s="4" t="s">
        <v>7320</v>
      </c>
      <c r="C1581" s="4">
        <v>2.9</v>
      </c>
      <c r="D1581" s="4" t="s">
        <v>160</v>
      </c>
      <c r="E1581" s="4" t="s">
        <v>34</v>
      </c>
      <c r="F1581" s="4" t="s">
        <v>7321</v>
      </c>
      <c r="G1581" s="4" t="s">
        <v>239</v>
      </c>
      <c r="H1581" s="4" t="s">
        <v>242</v>
      </c>
      <c r="I1581" s="4" t="s">
        <v>9325</v>
      </c>
      <c r="J1581" s="4"/>
      <c r="K1581" s="4"/>
    </row>
    <row r="1582" spans="2:11" x14ac:dyDescent="0.2">
      <c r="B1582" s="4" t="s">
        <v>7322</v>
      </c>
      <c r="C1582" s="4">
        <v>2.9</v>
      </c>
      <c r="D1582" s="4" t="s">
        <v>160</v>
      </c>
      <c r="E1582" s="4" t="s">
        <v>35</v>
      </c>
      <c r="F1582" s="4" t="s">
        <v>7323</v>
      </c>
      <c r="G1582" s="4" t="s">
        <v>239</v>
      </c>
      <c r="H1582" s="4" t="s">
        <v>242</v>
      </c>
      <c r="I1582" s="4" t="s">
        <v>9325</v>
      </c>
      <c r="J1582" s="4"/>
      <c r="K1582" s="4"/>
    </row>
    <row r="1583" spans="2:11" x14ac:dyDescent="0.2">
      <c r="B1583" s="4" t="s">
        <v>7324</v>
      </c>
      <c r="C1583" s="4">
        <v>2.9</v>
      </c>
      <c r="D1583" s="4" t="s">
        <v>160</v>
      </c>
      <c r="E1583" s="4" t="s">
        <v>36</v>
      </c>
      <c r="F1583" s="4" t="s">
        <v>7325</v>
      </c>
      <c r="G1583" s="4" t="s">
        <v>239</v>
      </c>
      <c r="H1583" s="4" t="s">
        <v>242</v>
      </c>
      <c r="I1583" s="4" t="s">
        <v>9325</v>
      </c>
      <c r="J1583" s="4"/>
      <c r="K1583" s="4"/>
    </row>
    <row r="1584" spans="2:11" x14ac:dyDescent="0.2">
      <c r="B1584" s="4" t="s">
        <v>7326</v>
      </c>
      <c r="C1584" s="4">
        <v>2.9</v>
      </c>
      <c r="D1584" s="4" t="s">
        <v>160</v>
      </c>
      <c r="E1584" s="4" t="s">
        <v>37</v>
      </c>
      <c r="F1584" s="4" t="s">
        <v>7327</v>
      </c>
      <c r="G1584" s="4" t="s">
        <v>239</v>
      </c>
      <c r="H1584" s="4" t="s">
        <v>242</v>
      </c>
      <c r="I1584" s="4" t="s">
        <v>9325</v>
      </c>
      <c r="J1584" s="4"/>
      <c r="K1584" s="4"/>
    </row>
    <row r="1585" spans="2:11" x14ac:dyDescent="0.2">
      <c r="B1585" s="4" t="s">
        <v>7328</v>
      </c>
      <c r="C1585" s="4">
        <v>2.9</v>
      </c>
      <c r="D1585" s="4" t="s">
        <v>160</v>
      </c>
      <c r="E1585" s="4" t="s">
        <v>38</v>
      </c>
      <c r="F1585" s="4" t="s">
        <v>7329</v>
      </c>
      <c r="G1585" s="4" t="s">
        <v>239</v>
      </c>
      <c r="H1585" s="4" t="s">
        <v>242</v>
      </c>
      <c r="I1585" s="4" t="s">
        <v>9325</v>
      </c>
      <c r="J1585" s="4"/>
      <c r="K1585" s="4"/>
    </row>
    <row r="1586" spans="2:11" x14ac:dyDescent="0.2">
      <c r="B1586" s="4" t="s">
        <v>7330</v>
      </c>
      <c r="C1586" s="4">
        <v>2.9</v>
      </c>
      <c r="D1586" s="4" t="s">
        <v>160</v>
      </c>
      <c r="E1586" s="4" t="s">
        <v>39</v>
      </c>
      <c r="F1586" s="4" t="s">
        <v>7331</v>
      </c>
      <c r="G1586" s="4" t="s">
        <v>239</v>
      </c>
      <c r="H1586" s="4" t="s">
        <v>242</v>
      </c>
      <c r="I1586" s="4" t="s">
        <v>9325</v>
      </c>
      <c r="J1586" s="4"/>
      <c r="K1586" s="4"/>
    </row>
    <row r="1587" spans="2:11" x14ac:dyDescent="0.2">
      <c r="B1587" s="4" t="s">
        <v>7332</v>
      </c>
      <c r="C1587" s="4">
        <v>2.9</v>
      </c>
      <c r="D1587" s="4" t="s">
        <v>160</v>
      </c>
      <c r="E1587" s="4" t="s">
        <v>56</v>
      </c>
      <c r="F1587" s="4" t="s">
        <v>7333</v>
      </c>
      <c r="G1587" s="4" t="s">
        <v>239</v>
      </c>
      <c r="H1587" s="4" t="s">
        <v>242</v>
      </c>
      <c r="I1587" s="4" t="s">
        <v>9325</v>
      </c>
      <c r="J1587" s="4"/>
      <c r="K1587" s="4"/>
    </row>
    <row r="1588" spans="2:11" x14ac:dyDescent="0.2">
      <c r="B1588" s="4" t="s">
        <v>7334</v>
      </c>
      <c r="C1588" s="4">
        <v>2.9</v>
      </c>
      <c r="D1588" s="4" t="s">
        <v>160</v>
      </c>
      <c r="E1588" s="4" t="s">
        <v>58</v>
      </c>
      <c r="F1588" s="4" t="s">
        <v>7335</v>
      </c>
      <c r="G1588" s="4" t="s">
        <v>239</v>
      </c>
      <c r="H1588" s="4" t="s">
        <v>242</v>
      </c>
      <c r="I1588" s="4" t="s">
        <v>9325</v>
      </c>
      <c r="J1588" s="4"/>
      <c r="K1588" s="4"/>
    </row>
    <row r="1589" spans="2:11" x14ac:dyDescent="0.2">
      <c r="B1589" s="4" t="s">
        <v>7336</v>
      </c>
      <c r="C1589" s="4">
        <v>2.9</v>
      </c>
      <c r="D1589" s="4" t="s">
        <v>160</v>
      </c>
      <c r="E1589" s="4" t="s">
        <v>60</v>
      </c>
      <c r="F1589" s="4" t="s">
        <v>7337</v>
      </c>
      <c r="G1589" s="4" t="s">
        <v>239</v>
      </c>
      <c r="H1589" s="4" t="s">
        <v>242</v>
      </c>
      <c r="I1589" s="4" t="s">
        <v>9325</v>
      </c>
      <c r="J1589" s="4"/>
      <c r="K1589" s="4"/>
    </row>
    <row r="1590" spans="2:11" x14ac:dyDescent="0.2">
      <c r="B1590" s="4" t="s">
        <v>7338</v>
      </c>
      <c r="C1590" s="4">
        <v>2.9</v>
      </c>
      <c r="D1590" s="4" t="s">
        <v>160</v>
      </c>
      <c r="E1590" s="4" t="s">
        <v>62</v>
      </c>
      <c r="F1590" s="4" t="s">
        <v>7339</v>
      </c>
      <c r="G1590" s="4" t="s">
        <v>239</v>
      </c>
      <c r="H1590" s="4" t="s">
        <v>243</v>
      </c>
      <c r="I1590" s="4" t="s">
        <v>9325</v>
      </c>
      <c r="J1590" s="4" t="s">
        <v>244</v>
      </c>
      <c r="K1590" s="4"/>
    </row>
    <row r="1591" spans="2:11" x14ac:dyDescent="0.2">
      <c r="B1591" s="4" t="s">
        <v>7340</v>
      </c>
      <c r="C1591" s="4">
        <v>2.9</v>
      </c>
      <c r="D1591" s="4" t="s">
        <v>160</v>
      </c>
      <c r="E1591" s="4" t="s">
        <v>64</v>
      </c>
      <c r="F1591" s="4" t="s">
        <v>7341</v>
      </c>
      <c r="G1591" s="4" t="s">
        <v>239</v>
      </c>
      <c r="H1591" s="4" t="s">
        <v>243</v>
      </c>
      <c r="I1591" s="4" t="s">
        <v>9325</v>
      </c>
      <c r="J1591" s="4" t="s">
        <v>244</v>
      </c>
      <c r="K1591" s="4"/>
    </row>
    <row r="1592" spans="2:11" x14ac:dyDescent="0.2">
      <c r="B1592" s="4" t="s">
        <v>7342</v>
      </c>
      <c r="C1592" s="4">
        <v>2.9</v>
      </c>
      <c r="D1592" s="4" t="s">
        <v>161</v>
      </c>
      <c r="E1592" s="4" t="s">
        <v>8</v>
      </c>
      <c r="F1592" s="4" t="s">
        <v>7343</v>
      </c>
      <c r="G1592" s="4" t="s">
        <v>239</v>
      </c>
      <c r="H1592" s="4" t="s">
        <v>242</v>
      </c>
      <c r="I1592" s="4" t="s">
        <v>9325</v>
      </c>
      <c r="J1592" s="4"/>
      <c r="K1592" s="4"/>
    </row>
    <row r="1593" spans="2:11" x14ac:dyDescent="0.2">
      <c r="B1593" s="4" t="s">
        <v>7344</v>
      </c>
      <c r="C1593" s="4">
        <v>2.9</v>
      </c>
      <c r="D1593" s="4" t="s">
        <v>161</v>
      </c>
      <c r="E1593" s="4" t="s">
        <v>24</v>
      </c>
      <c r="F1593" s="4" t="s">
        <v>7345</v>
      </c>
      <c r="G1593" s="4" t="s">
        <v>239</v>
      </c>
      <c r="H1593" s="4" t="s">
        <v>242</v>
      </c>
      <c r="I1593" s="4" t="s">
        <v>9325</v>
      </c>
      <c r="J1593" s="4"/>
      <c r="K1593" s="4"/>
    </row>
    <row r="1594" spans="2:11" x14ac:dyDescent="0.2">
      <c r="B1594" s="4" t="s">
        <v>7346</v>
      </c>
      <c r="C1594" s="4">
        <v>2.9</v>
      </c>
      <c r="D1594" s="4" t="s">
        <v>161</v>
      </c>
      <c r="E1594" s="4" t="s">
        <v>25</v>
      </c>
      <c r="F1594" s="4" t="s">
        <v>7347</v>
      </c>
      <c r="G1594" s="4" t="s">
        <v>239</v>
      </c>
      <c r="H1594" s="4" t="s">
        <v>242</v>
      </c>
      <c r="I1594" s="4" t="s">
        <v>9325</v>
      </c>
      <c r="J1594" s="4"/>
      <c r="K1594" s="4"/>
    </row>
    <row r="1595" spans="2:11" x14ac:dyDescent="0.2">
      <c r="B1595" s="4" t="s">
        <v>7348</v>
      </c>
      <c r="C1595" s="4">
        <v>2.9</v>
      </c>
      <c r="D1595" s="4" t="s">
        <v>161</v>
      </c>
      <c r="E1595" s="4" t="s">
        <v>26</v>
      </c>
      <c r="F1595" s="4" t="s">
        <v>7349</v>
      </c>
      <c r="G1595" s="4" t="s">
        <v>239</v>
      </c>
      <c r="H1595" s="4" t="s">
        <v>242</v>
      </c>
      <c r="I1595" s="4" t="s">
        <v>9325</v>
      </c>
      <c r="J1595" s="4"/>
      <c r="K1595" s="4"/>
    </row>
    <row r="1596" spans="2:11" x14ac:dyDescent="0.2">
      <c r="B1596" s="4" t="s">
        <v>7350</v>
      </c>
      <c r="C1596" s="4">
        <v>2.9</v>
      </c>
      <c r="D1596" s="4" t="s">
        <v>161</v>
      </c>
      <c r="E1596" s="4" t="s">
        <v>27</v>
      </c>
      <c r="F1596" s="4" t="s">
        <v>7351</v>
      </c>
      <c r="G1596" s="4" t="s">
        <v>239</v>
      </c>
      <c r="H1596" s="4" t="s">
        <v>242</v>
      </c>
      <c r="I1596" s="4" t="s">
        <v>9325</v>
      </c>
      <c r="J1596" s="4"/>
      <c r="K1596" s="4"/>
    </row>
    <row r="1597" spans="2:11" x14ac:dyDescent="0.2">
      <c r="B1597" s="4" t="s">
        <v>7352</v>
      </c>
      <c r="C1597" s="4">
        <v>2.9</v>
      </c>
      <c r="D1597" s="4" t="s">
        <v>161</v>
      </c>
      <c r="E1597" s="4" t="s">
        <v>28</v>
      </c>
      <c r="F1597" s="4" t="s">
        <v>7353</v>
      </c>
      <c r="G1597" s="4" t="s">
        <v>239</v>
      </c>
      <c r="H1597" s="4" t="s">
        <v>242</v>
      </c>
      <c r="I1597" s="4" t="s">
        <v>9325</v>
      </c>
      <c r="J1597" s="4"/>
      <c r="K1597" s="4"/>
    </row>
    <row r="1598" spans="2:11" x14ac:dyDescent="0.2">
      <c r="B1598" s="4" t="s">
        <v>7354</v>
      </c>
      <c r="C1598" s="4">
        <v>2.9</v>
      </c>
      <c r="D1598" s="4" t="s">
        <v>161</v>
      </c>
      <c r="E1598" s="4" t="s">
        <v>29</v>
      </c>
      <c r="F1598" s="4" t="s">
        <v>7355</v>
      </c>
      <c r="G1598" s="4" t="s">
        <v>239</v>
      </c>
      <c r="H1598" s="4" t="s">
        <v>242</v>
      </c>
      <c r="I1598" s="4" t="s">
        <v>9325</v>
      </c>
      <c r="J1598" s="4"/>
      <c r="K1598" s="4"/>
    </row>
    <row r="1599" spans="2:11" x14ac:dyDescent="0.2">
      <c r="B1599" s="4" t="s">
        <v>7356</v>
      </c>
      <c r="C1599" s="4">
        <v>2.9</v>
      </c>
      <c r="D1599" s="4" t="s">
        <v>161</v>
      </c>
      <c r="E1599" s="4" t="s">
        <v>30</v>
      </c>
      <c r="F1599" s="4" t="s">
        <v>7357</v>
      </c>
      <c r="G1599" s="4" t="s">
        <v>239</v>
      </c>
      <c r="H1599" s="4" t="s">
        <v>242</v>
      </c>
      <c r="I1599" s="4" t="s">
        <v>9325</v>
      </c>
      <c r="J1599" s="4"/>
      <c r="K1599" s="4"/>
    </row>
    <row r="1600" spans="2:11" x14ac:dyDescent="0.2">
      <c r="B1600" s="4" t="s">
        <v>7358</v>
      </c>
      <c r="C1600" s="4">
        <v>2.9</v>
      </c>
      <c r="D1600" s="4" t="s">
        <v>161</v>
      </c>
      <c r="E1600" s="4" t="s">
        <v>31</v>
      </c>
      <c r="F1600" s="4" t="s">
        <v>7359</v>
      </c>
      <c r="G1600" s="4" t="s">
        <v>239</v>
      </c>
      <c r="H1600" s="4" t="s">
        <v>241</v>
      </c>
      <c r="I1600" s="4" t="s">
        <v>9325</v>
      </c>
      <c r="J1600" s="4"/>
      <c r="K1600" s="4"/>
    </row>
    <row r="1601" spans="2:11" x14ac:dyDescent="0.2">
      <c r="B1601" s="4" t="s">
        <v>7360</v>
      </c>
      <c r="C1601" s="4">
        <v>2.9</v>
      </c>
      <c r="D1601" s="4" t="s">
        <v>161</v>
      </c>
      <c r="E1601" s="4" t="s">
        <v>32</v>
      </c>
      <c r="F1601" s="4" t="s">
        <v>7361</v>
      </c>
      <c r="G1601" s="4" t="s">
        <v>239</v>
      </c>
      <c r="H1601" s="4" t="s">
        <v>242</v>
      </c>
      <c r="I1601" s="4" t="s">
        <v>9325</v>
      </c>
      <c r="J1601" s="4"/>
      <c r="K1601" s="4"/>
    </row>
    <row r="1602" spans="2:11" x14ac:dyDescent="0.2">
      <c r="B1602" s="4" t="s">
        <v>7362</v>
      </c>
      <c r="C1602" s="4">
        <v>2.9</v>
      </c>
      <c r="D1602" s="4" t="s">
        <v>161</v>
      </c>
      <c r="E1602" s="4" t="s">
        <v>33</v>
      </c>
      <c r="F1602" s="4" t="s">
        <v>7363</v>
      </c>
      <c r="G1602" s="4" t="s">
        <v>239</v>
      </c>
      <c r="H1602" s="4" t="s">
        <v>242</v>
      </c>
      <c r="I1602" s="4" t="s">
        <v>9325</v>
      </c>
      <c r="J1602" s="4"/>
      <c r="K1602" s="4"/>
    </row>
    <row r="1603" spans="2:11" x14ac:dyDescent="0.2">
      <c r="B1603" s="4" t="s">
        <v>7364</v>
      </c>
      <c r="C1603" s="4">
        <v>2.9</v>
      </c>
      <c r="D1603" s="4" t="s">
        <v>161</v>
      </c>
      <c r="E1603" s="4" t="s">
        <v>34</v>
      </c>
      <c r="F1603" s="4" t="s">
        <v>7365</v>
      </c>
      <c r="G1603" s="4" t="s">
        <v>239</v>
      </c>
      <c r="H1603" s="4" t="s">
        <v>242</v>
      </c>
      <c r="I1603" s="4" t="s">
        <v>9325</v>
      </c>
      <c r="J1603" s="4"/>
      <c r="K1603" s="4"/>
    </row>
    <row r="1604" spans="2:11" x14ac:dyDescent="0.2">
      <c r="B1604" s="4" t="s">
        <v>7366</v>
      </c>
      <c r="C1604" s="4">
        <v>2.9</v>
      </c>
      <c r="D1604" s="4" t="s">
        <v>161</v>
      </c>
      <c r="E1604" s="4" t="s">
        <v>35</v>
      </c>
      <c r="F1604" s="4" t="s">
        <v>7367</v>
      </c>
      <c r="G1604" s="4" t="s">
        <v>239</v>
      </c>
      <c r="H1604" s="4" t="s">
        <v>242</v>
      </c>
      <c r="I1604" s="4" t="s">
        <v>9325</v>
      </c>
      <c r="J1604" s="4"/>
      <c r="K1604" s="4"/>
    </row>
    <row r="1605" spans="2:11" x14ac:dyDescent="0.2">
      <c r="B1605" s="4" t="s">
        <v>7368</v>
      </c>
      <c r="C1605" s="4">
        <v>2.9</v>
      </c>
      <c r="D1605" s="4" t="s">
        <v>161</v>
      </c>
      <c r="E1605" s="4" t="s">
        <v>36</v>
      </c>
      <c r="F1605" s="4" t="s">
        <v>7369</v>
      </c>
      <c r="G1605" s="4" t="s">
        <v>239</v>
      </c>
      <c r="H1605" s="4" t="s">
        <v>242</v>
      </c>
      <c r="I1605" s="4" t="s">
        <v>9325</v>
      </c>
      <c r="J1605" s="4"/>
      <c r="K1605" s="4"/>
    </row>
    <row r="1606" spans="2:11" x14ac:dyDescent="0.2">
      <c r="B1606" s="4" t="s">
        <v>7370</v>
      </c>
      <c r="C1606" s="4">
        <v>2.9</v>
      </c>
      <c r="D1606" s="4" t="s">
        <v>161</v>
      </c>
      <c r="E1606" s="4" t="s">
        <v>37</v>
      </c>
      <c r="F1606" s="4" t="s">
        <v>7371</v>
      </c>
      <c r="G1606" s="4" t="s">
        <v>239</v>
      </c>
      <c r="H1606" s="4" t="s">
        <v>242</v>
      </c>
      <c r="I1606" s="4" t="s">
        <v>9325</v>
      </c>
      <c r="J1606" s="4"/>
      <c r="K1606" s="4"/>
    </row>
    <row r="1607" spans="2:11" x14ac:dyDescent="0.2">
      <c r="B1607" s="4" t="s">
        <v>7372</v>
      </c>
      <c r="C1607" s="4">
        <v>2.9</v>
      </c>
      <c r="D1607" s="4" t="s">
        <v>161</v>
      </c>
      <c r="E1607" s="4" t="s">
        <v>38</v>
      </c>
      <c r="F1607" s="4" t="s">
        <v>7373</v>
      </c>
      <c r="G1607" s="4" t="s">
        <v>239</v>
      </c>
      <c r="H1607" s="4" t="s">
        <v>242</v>
      </c>
      <c r="I1607" s="4" t="s">
        <v>9325</v>
      </c>
      <c r="J1607" s="4"/>
      <c r="K1607" s="4"/>
    </row>
    <row r="1608" spans="2:11" x14ac:dyDescent="0.2">
      <c r="B1608" s="4" t="s">
        <v>7374</v>
      </c>
      <c r="C1608" s="4">
        <v>2.9</v>
      </c>
      <c r="D1608" s="4" t="s">
        <v>161</v>
      </c>
      <c r="E1608" s="4" t="s">
        <v>39</v>
      </c>
      <c r="F1608" s="4" t="s">
        <v>7375</v>
      </c>
      <c r="G1608" s="4" t="s">
        <v>239</v>
      </c>
      <c r="H1608" s="4" t="s">
        <v>242</v>
      </c>
      <c r="I1608" s="4" t="s">
        <v>9325</v>
      </c>
      <c r="J1608" s="4"/>
      <c r="K1608" s="4"/>
    </row>
    <row r="1609" spans="2:11" x14ac:dyDescent="0.2">
      <c r="B1609" s="4" t="s">
        <v>7376</v>
      </c>
      <c r="C1609" s="4">
        <v>2.9</v>
      </c>
      <c r="D1609" s="4" t="s">
        <v>161</v>
      </c>
      <c r="E1609" s="4" t="s">
        <v>56</v>
      </c>
      <c r="F1609" s="4" t="s">
        <v>7377</v>
      </c>
      <c r="G1609" s="4" t="s">
        <v>239</v>
      </c>
      <c r="H1609" s="4" t="s">
        <v>242</v>
      </c>
      <c r="I1609" s="4" t="s">
        <v>9325</v>
      </c>
      <c r="J1609" s="4"/>
      <c r="K1609" s="4"/>
    </row>
    <row r="1610" spans="2:11" x14ac:dyDescent="0.2">
      <c r="B1610" s="4" t="s">
        <v>7378</v>
      </c>
      <c r="C1610" s="4">
        <v>2.9</v>
      </c>
      <c r="D1610" s="4" t="s">
        <v>161</v>
      </c>
      <c r="E1610" s="4" t="s">
        <v>58</v>
      </c>
      <c r="F1610" s="4" t="s">
        <v>7379</v>
      </c>
      <c r="G1610" s="4" t="s">
        <v>239</v>
      </c>
      <c r="H1610" s="4" t="s">
        <v>242</v>
      </c>
      <c r="I1610" s="4" t="s">
        <v>9325</v>
      </c>
      <c r="J1610" s="4"/>
      <c r="K1610" s="4"/>
    </row>
    <row r="1611" spans="2:11" x14ac:dyDescent="0.2">
      <c r="B1611" s="4" t="s">
        <v>7380</v>
      </c>
      <c r="C1611" s="4">
        <v>2.9</v>
      </c>
      <c r="D1611" s="4" t="s">
        <v>161</v>
      </c>
      <c r="E1611" s="4" t="s">
        <v>60</v>
      </c>
      <c r="F1611" s="4" t="s">
        <v>7381</v>
      </c>
      <c r="G1611" s="4" t="s">
        <v>239</v>
      </c>
      <c r="H1611" s="4" t="s">
        <v>242</v>
      </c>
      <c r="I1611" s="4" t="s">
        <v>9325</v>
      </c>
      <c r="J1611" s="4"/>
      <c r="K1611" s="4"/>
    </row>
    <row r="1612" spans="2:11" x14ac:dyDescent="0.2">
      <c r="B1612" s="4" t="s">
        <v>7382</v>
      </c>
      <c r="C1612" s="4">
        <v>2.9</v>
      </c>
      <c r="D1612" s="4" t="s">
        <v>161</v>
      </c>
      <c r="E1612" s="4" t="s">
        <v>62</v>
      </c>
      <c r="F1612" s="4" t="s">
        <v>7383</v>
      </c>
      <c r="G1612" s="4" t="s">
        <v>239</v>
      </c>
      <c r="H1612" s="4" t="s">
        <v>243</v>
      </c>
      <c r="I1612" s="4" t="s">
        <v>9325</v>
      </c>
      <c r="J1612" s="4" t="s">
        <v>244</v>
      </c>
      <c r="K1612" s="4"/>
    </row>
    <row r="1613" spans="2:11" x14ac:dyDescent="0.2">
      <c r="B1613" s="4" t="s">
        <v>7384</v>
      </c>
      <c r="C1613" s="4">
        <v>2.9</v>
      </c>
      <c r="D1613" s="4" t="s">
        <v>161</v>
      </c>
      <c r="E1613" s="4" t="s">
        <v>64</v>
      </c>
      <c r="F1613" s="4" t="s">
        <v>7385</v>
      </c>
      <c r="G1613" s="4" t="s">
        <v>239</v>
      </c>
      <c r="H1613" s="4" t="s">
        <v>243</v>
      </c>
      <c r="I1613" s="4" t="s">
        <v>9325</v>
      </c>
      <c r="J1613" s="4" t="s">
        <v>244</v>
      </c>
      <c r="K1613" s="4"/>
    </row>
    <row r="1614" spans="2:11" x14ac:dyDescent="0.2">
      <c r="B1614" s="4" t="s">
        <v>7386</v>
      </c>
      <c r="C1614" s="4">
        <v>2.9</v>
      </c>
      <c r="D1614" s="4" t="s">
        <v>162</v>
      </c>
      <c r="E1614" s="4" t="s">
        <v>8</v>
      </c>
      <c r="F1614" s="4" t="s">
        <v>7387</v>
      </c>
      <c r="G1614" s="4" t="s">
        <v>239</v>
      </c>
      <c r="H1614" s="4" t="s">
        <v>242</v>
      </c>
      <c r="I1614" s="4" t="s">
        <v>9325</v>
      </c>
      <c r="J1614" s="4"/>
      <c r="K1614" s="4"/>
    </row>
    <row r="1615" spans="2:11" x14ac:dyDescent="0.2">
      <c r="B1615" s="4" t="s">
        <v>7388</v>
      </c>
      <c r="C1615" s="4">
        <v>2.9</v>
      </c>
      <c r="D1615" s="4" t="s">
        <v>162</v>
      </c>
      <c r="E1615" s="4" t="s">
        <v>24</v>
      </c>
      <c r="F1615" s="4" t="s">
        <v>7389</v>
      </c>
      <c r="G1615" s="4" t="s">
        <v>239</v>
      </c>
      <c r="H1615" s="4" t="s">
        <v>242</v>
      </c>
      <c r="I1615" s="4" t="s">
        <v>9325</v>
      </c>
      <c r="J1615" s="4"/>
      <c r="K1615" s="4"/>
    </row>
    <row r="1616" spans="2:11" x14ac:dyDescent="0.2">
      <c r="B1616" s="4" t="s">
        <v>7390</v>
      </c>
      <c r="C1616" s="4">
        <v>2.9</v>
      </c>
      <c r="D1616" s="4" t="s">
        <v>162</v>
      </c>
      <c r="E1616" s="4" t="s">
        <v>25</v>
      </c>
      <c r="F1616" s="4" t="s">
        <v>7391</v>
      </c>
      <c r="G1616" s="4" t="s">
        <v>239</v>
      </c>
      <c r="H1616" s="4" t="s">
        <v>242</v>
      </c>
      <c r="I1616" s="4" t="s">
        <v>9325</v>
      </c>
      <c r="J1616" s="4"/>
      <c r="K1616" s="4"/>
    </row>
    <row r="1617" spans="2:11" x14ac:dyDescent="0.2">
      <c r="B1617" s="4" t="s">
        <v>7392</v>
      </c>
      <c r="C1617" s="4">
        <v>2.9</v>
      </c>
      <c r="D1617" s="4" t="s">
        <v>162</v>
      </c>
      <c r="E1617" s="4" t="s">
        <v>26</v>
      </c>
      <c r="F1617" s="4" t="s">
        <v>7393</v>
      </c>
      <c r="G1617" s="4" t="s">
        <v>239</v>
      </c>
      <c r="H1617" s="4" t="s">
        <v>242</v>
      </c>
      <c r="I1617" s="4" t="s">
        <v>9325</v>
      </c>
      <c r="J1617" s="4"/>
      <c r="K1617" s="4"/>
    </row>
    <row r="1618" spans="2:11" x14ac:dyDescent="0.2">
      <c r="B1618" s="4" t="s">
        <v>7394</v>
      </c>
      <c r="C1618" s="4">
        <v>2.9</v>
      </c>
      <c r="D1618" s="4" t="s">
        <v>162</v>
      </c>
      <c r="E1618" s="4" t="s">
        <v>27</v>
      </c>
      <c r="F1618" s="4" t="s">
        <v>7395</v>
      </c>
      <c r="G1618" s="4" t="s">
        <v>239</v>
      </c>
      <c r="H1618" s="4" t="s">
        <v>242</v>
      </c>
      <c r="I1618" s="4" t="s">
        <v>9325</v>
      </c>
      <c r="J1618" s="4"/>
      <c r="K1618" s="4"/>
    </row>
    <row r="1619" spans="2:11" x14ac:dyDescent="0.2">
      <c r="B1619" s="4" t="s">
        <v>7396</v>
      </c>
      <c r="C1619" s="4">
        <v>2.9</v>
      </c>
      <c r="D1619" s="4" t="s">
        <v>162</v>
      </c>
      <c r="E1619" s="4" t="s">
        <v>28</v>
      </c>
      <c r="F1619" s="4" t="s">
        <v>7397</v>
      </c>
      <c r="G1619" s="4" t="s">
        <v>239</v>
      </c>
      <c r="H1619" s="4" t="s">
        <v>242</v>
      </c>
      <c r="I1619" s="4" t="s">
        <v>9325</v>
      </c>
      <c r="J1619" s="4"/>
      <c r="K1619" s="4"/>
    </row>
    <row r="1620" spans="2:11" x14ac:dyDescent="0.2">
      <c r="B1620" s="4" t="s">
        <v>7398</v>
      </c>
      <c r="C1620" s="4">
        <v>2.9</v>
      </c>
      <c r="D1620" s="4" t="s">
        <v>162</v>
      </c>
      <c r="E1620" s="4" t="s">
        <v>29</v>
      </c>
      <c r="F1620" s="4" t="s">
        <v>7399</v>
      </c>
      <c r="G1620" s="4" t="s">
        <v>239</v>
      </c>
      <c r="H1620" s="4" t="s">
        <v>242</v>
      </c>
      <c r="I1620" s="4" t="s">
        <v>9325</v>
      </c>
      <c r="J1620" s="4"/>
      <c r="K1620" s="4"/>
    </row>
    <row r="1621" spans="2:11" x14ac:dyDescent="0.2">
      <c r="B1621" s="4" t="s">
        <v>7400</v>
      </c>
      <c r="C1621" s="4">
        <v>2.9</v>
      </c>
      <c r="D1621" s="4" t="s">
        <v>162</v>
      </c>
      <c r="E1621" s="4" t="s">
        <v>30</v>
      </c>
      <c r="F1621" s="4" t="s">
        <v>7401</v>
      </c>
      <c r="G1621" s="4" t="s">
        <v>239</v>
      </c>
      <c r="H1621" s="4" t="s">
        <v>242</v>
      </c>
      <c r="I1621" s="4" t="s">
        <v>9325</v>
      </c>
      <c r="J1621" s="4"/>
      <c r="K1621" s="4"/>
    </row>
    <row r="1622" spans="2:11" x14ac:dyDescent="0.2">
      <c r="B1622" s="4" t="s">
        <v>7402</v>
      </c>
      <c r="C1622" s="4">
        <v>2.9</v>
      </c>
      <c r="D1622" s="4" t="s">
        <v>162</v>
      </c>
      <c r="E1622" s="4" t="s">
        <v>31</v>
      </c>
      <c r="F1622" s="4" t="s">
        <v>7403</v>
      </c>
      <c r="G1622" s="4" t="s">
        <v>239</v>
      </c>
      <c r="H1622" s="4" t="s">
        <v>241</v>
      </c>
      <c r="I1622" s="4" t="s">
        <v>9325</v>
      </c>
      <c r="J1622" s="4"/>
      <c r="K1622" s="4"/>
    </row>
    <row r="1623" spans="2:11" x14ac:dyDescent="0.2">
      <c r="B1623" s="4" t="s">
        <v>7404</v>
      </c>
      <c r="C1623" s="4">
        <v>2.9</v>
      </c>
      <c r="D1623" s="4" t="s">
        <v>162</v>
      </c>
      <c r="E1623" s="4" t="s">
        <v>32</v>
      </c>
      <c r="F1623" s="4" t="s">
        <v>7405</v>
      </c>
      <c r="G1623" s="4" t="s">
        <v>239</v>
      </c>
      <c r="H1623" s="4" t="s">
        <v>242</v>
      </c>
      <c r="I1623" s="4" t="s">
        <v>9325</v>
      </c>
      <c r="J1623" s="4"/>
      <c r="K1623" s="4"/>
    </row>
    <row r="1624" spans="2:11" x14ac:dyDescent="0.2">
      <c r="B1624" s="4" t="s">
        <v>7406</v>
      </c>
      <c r="C1624" s="4">
        <v>2.9</v>
      </c>
      <c r="D1624" s="4" t="s">
        <v>162</v>
      </c>
      <c r="E1624" s="4" t="s">
        <v>33</v>
      </c>
      <c r="F1624" s="4" t="s">
        <v>7407</v>
      </c>
      <c r="G1624" s="4" t="s">
        <v>239</v>
      </c>
      <c r="H1624" s="4" t="s">
        <v>242</v>
      </c>
      <c r="I1624" s="4" t="s">
        <v>9325</v>
      </c>
      <c r="J1624" s="4"/>
      <c r="K1624" s="4"/>
    </row>
    <row r="1625" spans="2:11" x14ac:dyDescent="0.2">
      <c r="B1625" s="4" t="s">
        <v>7408</v>
      </c>
      <c r="C1625" s="4">
        <v>2.9</v>
      </c>
      <c r="D1625" s="4" t="s">
        <v>162</v>
      </c>
      <c r="E1625" s="4" t="s">
        <v>34</v>
      </c>
      <c r="F1625" s="4" t="s">
        <v>7409</v>
      </c>
      <c r="G1625" s="4" t="s">
        <v>239</v>
      </c>
      <c r="H1625" s="4" t="s">
        <v>242</v>
      </c>
      <c r="I1625" s="4" t="s">
        <v>9325</v>
      </c>
      <c r="J1625" s="4"/>
      <c r="K1625" s="4"/>
    </row>
    <row r="1626" spans="2:11" x14ac:dyDescent="0.2">
      <c r="B1626" s="4" t="s">
        <v>7410</v>
      </c>
      <c r="C1626" s="4">
        <v>2.9</v>
      </c>
      <c r="D1626" s="4" t="s">
        <v>162</v>
      </c>
      <c r="E1626" s="4" t="s">
        <v>35</v>
      </c>
      <c r="F1626" s="4" t="s">
        <v>7411</v>
      </c>
      <c r="G1626" s="4" t="s">
        <v>239</v>
      </c>
      <c r="H1626" s="4" t="s">
        <v>242</v>
      </c>
      <c r="I1626" s="4" t="s">
        <v>9325</v>
      </c>
      <c r="J1626" s="4"/>
      <c r="K1626" s="4"/>
    </row>
    <row r="1627" spans="2:11" x14ac:dyDescent="0.2">
      <c r="B1627" s="4" t="s">
        <v>7412</v>
      </c>
      <c r="C1627" s="4">
        <v>2.9</v>
      </c>
      <c r="D1627" s="4" t="s">
        <v>162</v>
      </c>
      <c r="E1627" s="4" t="s">
        <v>36</v>
      </c>
      <c r="F1627" s="4" t="s">
        <v>7413</v>
      </c>
      <c r="G1627" s="4" t="s">
        <v>239</v>
      </c>
      <c r="H1627" s="4" t="s">
        <v>242</v>
      </c>
      <c r="I1627" s="4" t="s">
        <v>9325</v>
      </c>
      <c r="J1627" s="4"/>
      <c r="K1627" s="4"/>
    </row>
    <row r="1628" spans="2:11" x14ac:dyDescent="0.2">
      <c r="B1628" s="4" t="s">
        <v>7414</v>
      </c>
      <c r="C1628" s="4">
        <v>2.9</v>
      </c>
      <c r="D1628" s="4" t="s">
        <v>162</v>
      </c>
      <c r="E1628" s="4" t="s">
        <v>37</v>
      </c>
      <c r="F1628" s="4" t="s">
        <v>7415</v>
      </c>
      <c r="G1628" s="4" t="s">
        <v>239</v>
      </c>
      <c r="H1628" s="4" t="s">
        <v>242</v>
      </c>
      <c r="I1628" s="4" t="s">
        <v>9325</v>
      </c>
      <c r="J1628" s="4"/>
      <c r="K1628" s="4"/>
    </row>
    <row r="1629" spans="2:11" x14ac:dyDescent="0.2">
      <c r="B1629" s="4" t="s">
        <v>7416</v>
      </c>
      <c r="C1629" s="4">
        <v>2.9</v>
      </c>
      <c r="D1629" s="4" t="s">
        <v>162</v>
      </c>
      <c r="E1629" s="4" t="s">
        <v>38</v>
      </c>
      <c r="F1629" s="4" t="s">
        <v>7417</v>
      </c>
      <c r="G1629" s="4" t="s">
        <v>239</v>
      </c>
      <c r="H1629" s="4" t="s">
        <v>242</v>
      </c>
      <c r="I1629" s="4" t="s">
        <v>9325</v>
      </c>
      <c r="J1629" s="4"/>
      <c r="K1629" s="4"/>
    </row>
    <row r="1630" spans="2:11" x14ac:dyDescent="0.2">
      <c r="B1630" s="4" t="s">
        <v>7418</v>
      </c>
      <c r="C1630" s="4">
        <v>2.9</v>
      </c>
      <c r="D1630" s="4" t="s">
        <v>162</v>
      </c>
      <c r="E1630" s="4" t="s">
        <v>39</v>
      </c>
      <c r="F1630" s="4" t="s">
        <v>7419</v>
      </c>
      <c r="G1630" s="4" t="s">
        <v>239</v>
      </c>
      <c r="H1630" s="4" t="s">
        <v>242</v>
      </c>
      <c r="I1630" s="4" t="s">
        <v>9325</v>
      </c>
      <c r="J1630" s="4"/>
      <c r="K1630" s="4"/>
    </row>
    <row r="1631" spans="2:11" x14ac:dyDescent="0.2">
      <c r="B1631" s="4" t="s">
        <v>7420</v>
      </c>
      <c r="C1631" s="4">
        <v>2.9</v>
      </c>
      <c r="D1631" s="4" t="s">
        <v>162</v>
      </c>
      <c r="E1631" s="4" t="s">
        <v>56</v>
      </c>
      <c r="F1631" s="4" t="s">
        <v>7421</v>
      </c>
      <c r="G1631" s="4" t="s">
        <v>239</v>
      </c>
      <c r="H1631" s="4" t="s">
        <v>242</v>
      </c>
      <c r="I1631" s="4" t="s">
        <v>9325</v>
      </c>
      <c r="J1631" s="4"/>
      <c r="K1631" s="4"/>
    </row>
    <row r="1632" spans="2:11" x14ac:dyDescent="0.2">
      <c r="B1632" s="4" t="s">
        <v>7422</v>
      </c>
      <c r="C1632" s="4">
        <v>2.9</v>
      </c>
      <c r="D1632" s="4" t="s">
        <v>162</v>
      </c>
      <c r="E1632" s="4" t="s">
        <v>58</v>
      </c>
      <c r="F1632" s="4" t="s">
        <v>7423</v>
      </c>
      <c r="G1632" s="4" t="s">
        <v>239</v>
      </c>
      <c r="H1632" s="4" t="s">
        <v>242</v>
      </c>
      <c r="I1632" s="4" t="s">
        <v>9325</v>
      </c>
      <c r="J1632" s="4"/>
      <c r="K1632" s="4"/>
    </row>
    <row r="1633" spans="2:11" x14ac:dyDescent="0.2">
      <c r="B1633" s="4" t="s">
        <v>7424</v>
      </c>
      <c r="C1633" s="4">
        <v>2.9</v>
      </c>
      <c r="D1633" s="4" t="s">
        <v>162</v>
      </c>
      <c r="E1633" s="4" t="s">
        <v>60</v>
      </c>
      <c r="F1633" s="4" t="s">
        <v>7425</v>
      </c>
      <c r="G1633" s="4" t="s">
        <v>239</v>
      </c>
      <c r="H1633" s="4" t="s">
        <v>242</v>
      </c>
      <c r="I1633" s="4" t="s">
        <v>9325</v>
      </c>
      <c r="J1633" s="4"/>
      <c r="K1633" s="4"/>
    </row>
    <row r="1634" spans="2:11" x14ac:dyDescent="0.2">
      <c r="B1634" s="4" t="s">
        <v>7426</v>
      </c>
      <c r="C1634" s="4">
        <v>2.9</v>
      </c>
      <c r="D1634" s="4" t="s">
        <v>162</v>
      </c>
      <c r="E1634" s="4" t="s">
        <v>62</v>
      </c>
      <c r="F1634" s="4" t="s">
        <v>7427</v>
      </c>
      <c r="G1634" s="4" t="s">
        <v>239</v>
      </c>
      <c r="H1634" s="4" t="s">
        <v>243</v>
      </c>
      <c r="I1634" s="4" t="s">
        <v>9325</v>
      </c>
      <c r="J1634" s="4" t="s">
        <v>244</v>
      </c>
      <c r="K1634" s="4"/>
    </row>
    <row r="1635" spans="2:11" x14ac:dyDescent="0.2">
      <c r="B1635" s="4" t="s">
        <v>7428</v>
      </c>
      <c r="C1635" s="4">
        <v>2.9</v>
      </c>
      <c r="D1635" s="4" t="s">
        <v>162</v>
      </c>
      <c r="E1635" s="4" t="s">
        <v>64</v>
      </c>
      <c r="F1635" s="4" t="s">
        <v>7429</v>
      </c>
      <c r="G1635" s="4" t="s">
        <v>239</v>
      </c>
      <c r="H1635" s="4" t="s">
        <v>243</v>
      </c>
      <c r="I1635" s="4" t="s">
        <v>9325</v>
      </c>
      <c r="J1635" s="4" t="s">
        <v>244</v>
      </c>
      <c r="K1635" s="4"/>
    </row>
    <row r="1636" spans="2:11" x14ac:dyDescent="0.2">
      <c r="B1636" s="4" t="s">
        <v>7430</v>
      </c>
      <c r="C1636" s="4">
        <v>2.9</v>
      </c>
      <c r="D1636" s="4" t="s">
        <v>163</v>
      </c>
      <c r="E1636" s="4" t="s">
        <v>8</v>
      </c>
      <c r="F1636" s="4" t="s">
        <v>7431</v>
      </c>
      <c r="G1636" s="4" t="s">
        <v>239</v>
      </c>
      <c r="H1636" s="4" t="s">
        <v>242</v>
      </c>
      <c r="I1636" s="4" t="s">
        <v>9325</v>
      </c>
      <c r="J1636" s="4"/>
      <c r="K1636" s="4"/>
    </row>
    <row r="1637" spans="2:11" x14ac:dyDescent="0.2">
      <c r="B1637" s="4" t="s">
        <v>7432</v>
      </c>
      <c r="C1637" s="4">
        <v>2.9</v>
      </c>
      <c r="D1637" s="4" t="s">
        <v>163</v>
      </c>
      <c r="E1637" s="4" t="s">
        <v>24</v>
      </c>
      <c r="F1637" s="4" t="s">
        <v>7433</v>
      </c>
      <c r="G1637" s="4" t="s">
        <v>239</v>
      </c>
      <c r="H1637" s="4" t="s">
        <v>242</v>
      </c>
      <c r="I1637" s="4" t="s">
        <v>9325</v>
      </c>
      <c r="J1637" s="4"/>
      <c r="K1637" s="4"/>
    </row>
    <row r="1638" spans="2:11" x14ac:dyDescent="0.2">
      <c r="B1638" s="4" t="s">
        <v>7434</v>
      </c>
      <c r="C1638" s="4">
        <v>2.9</v>
      </c>
      <c r="D1638" s="4" t="s">
        <v>163</v>
      </c>
      <c r="E1638" s="4" t="s">
        <v>25</v>
      </c>
      <c r="F1638" s="4" t="s">
        <v>7435</v>
      </c>
      <c r="G1638" s="4" t="s">
        <v>239</v>
      </c>
      <c r="H1638" s="4" t="s">
        <v>242</v>
      </c>
      <c r="I1638" s="4" t="s">
        <v>9325</v>
      </c>
      <c r="J1638" s="4"/>
      <c r="K1638" s="4"/>
    </row>
    <row r="1639" spans="2:11" x14ac:dyDescent="0.2">
      <c r="B1639" s="4" t="s">
        <v>7436</v>
      </c>
      <c r="C1639" s="4">
        <v>2.9</v>
      </c>
      <c r="D1639" s="4" t="s">
        <v>163</v>
      </c>
      <c r="E1639" s="4" t="s">
        <v>26</v>
      </c>
      <c r="F1639" s="4" t="s">
        <v>7437</v>
      </c>
      <c r="G1639" s="4" t="s">
        <v>239</v>
      </c>
      <c r="H1639" s="4" t="s">
        <v>242</v>
      </c>
      <c r="I1639" s="4" t="s">
        <v>9325</v>
      </c>
      <c r="J1639" s="4"/>
      <c r="K1639" s="4"/>
    </row>
    <row r="1640" spans="2:11" x14ac:dyDescent="0.2">
      <c r="B1640" s="4" t="s">
        <v>7438</v>
      </c>
      <c r="C1640" s="4">
        <v>2.9</v>
      </c>
      <c r="D1640" s="4" t="s">
        <v>163</v>
      </c>
      <c r="E1640" s="4" t="s">
        <v>27</v>
      </c>
      <c r="F1640" s="4" t="s">
        <v>7439</v>
      </c>
      <c r="G1640" s="4" t="s">
        <v>239</v>
      </c>
      <c r="H1640" s="4" t="s">
        <v>242</v>
      </c>
      <c r="I1640" s="4" t="s">
        <v>9325</v>
      </c>
      <c r="J1640" s="4"/>
      <c r="K1640" s="4"/>
    </row>
    <row r="1641" spans="2:11" x14ac:dyDescent="0.2">
      <c r="B1641" s="4" t="s">
        <v>7440</v>
      </c>
      <c r="C1641" s="4">
        <v>2.9</v>
      </c>
      <c r="D1641" s="4" t="s">
        <v>163</v>
      </c>
      <c r="E1641" s="4" t="s">
        <v>28</v>
      </c>
      <c r="F1641" s="4" t="s">
        <v>7441</v>
      </c>
      <c r="G1641" s="4" t="s">
        <v>239</v>
      </c>
      <c r="H1641" s="4" t="s">
        <v>242</v>
      </c>
      <c r="I1641" s="4" t="s">
        <v>9325</v>
      </c>
      <c r="J1641" s="4"/>
      <c r="K1641" s="4"/>
    </row>
    <row r="1642" spans="2:11" x14ac:dyDescent="0.2">
      <c r="B1642" s="4" t="s">
        <v>7442</v>
      </c>
      <c r="C1642" s="4">
        <v>2.9</v>
      </c>
      <c r="D1642" s="4" t="s">
        <v>163</v>
      </c>
      <c r="E1642" s="4" t="s">
        <v>29</v>
      </c>
      <c r="F1642" s="4" t="s">
        <v>7443</v>
      </c>
      <c r="G1642" s="4" t="s">
        <v>239</v>
      </c>
      <c r="H1642" s="4" t="s">
        <v>242</v>
      </c>
      <c r="I1642" s="4" t="s">
        <v>9325</v>
      </c>
      <c r="J1642" s="4"/>
      <c r="K1642" s="4"/>
    </row>
    <row r="1643" spans="2:11" x14ac:dyDescent="0.2">
      <c r="B1643" s="4" t="s">
        <v>7444</v>
      </c>
      <c r="C1643" s="4">
        <v>2.9</v>
      </c>
      <c r="D1643" s="4" t="s">
        <v>163</v>
      </c>
      <c r="E1643" s="4" t="s">
        <v>30</v>
      </c>
      <c r="F1643" s="4" t="s">
        <v>7445</v>
      </c>
      <c r="G1643" s="4" t="s">
        <v>239</v>
      </c>
      <c r="H1643" s="4" t="s">
        <v>242</v>
      </c>
      <c r="I1643" s="4" t="s">
        <v>9325</v>
      </c>
      <c r="J1643" s="4"/>
      <c r="K1643" s="4"/>
    </row>
    <row r="1644" spans="2:11" x14ac:dyDescent="0.2">
      <c r="B1644" s="4" t="s">
        <v>7446</v>
      </c>
      <c r="C1644" s="4">
        <v>2.9</v>
      </c>
      <c r="D1644" s="4" t="s">
        <v>163</v>
      </c>
      <c r="E1644" s="4" t="s">
        <v>31</v>
      </c>
      <c r="F1644" s="4" t="s">
        <v>7447</v>
      </c>
      <c r="G1644" s="4" t="s">
        <v>239</v>
      </c>
      <c r="H1644" s="4" t="s">
        <v>241</v>
      </c>
      <c r="I1644" s="4" t="s">
        <v>9325</v>
      </c>
      <c r="J1644" s="4"/>
      <c r="K1644" s="4"/>
    </row>
    <row r="1645" spans="2:11" x14ac:dyDescent="0.2">
      <c r="B1645" s="4" t="s">
        <v>7448</v>
      </c>
      <c r="C1645" s="4">
        <v>2.9</v>
      </c>
      <c r="D1645" s="4" t="s">
        <v>163</v>
      </c>
      <c r="E1645" s="4" t="s">
        <v>32</v>
      </c>
      <c r="F1645" s="4" t="s">
        <v>7449</v>
      </c>
      <c r="G1645" s="4" t="s">
        <v>239</v>
      </c>
      <c r="H1645" s="4" t="s">
        <v>242</v>
      </c>
      <c r="I1645" s="4" t="s">
        <v>9325</v>
      </c>
      <c r="J1645" s="4"/>
      <c r="K1645" s="4"/>
    </row>
    <row r="1646" spans="2:11" x14ac:dyDescent="0.2">
      <c r="B1646" s="4" t="s">
        <v>7450</v>
      </c>
      <c r="C1646" s="4">
        <v>2.9</v>
      </c>
      <c r="D1646" s="4" t="s">
        <v>163</v>
      </c>
      <c r="E1646" s="4" t="s">
        <v>33</v>
      </c>
      <c r="F1646" s="4" t="s">
        <v>7451</v>
      </c>
      <c r="G1646" s="4" t="s">
        <v>239</v>
      </c>
      <c r="H1646" s="4" t="s">
        <v>242</v>
      </c>
      <c r="I1646" s="4" t="s">
        <v>9325</v>
      </c>
      <c r="J1646" s="4"/>
      <c r="K1646" s="4"/>
    </row>
    <row r="1647" spans="2:11" x14ac:dyDescent="0.2">
      <c r="B1647" s="4" t="s">
        <v>7452</v>
      </c>
      <c r="C1647" s="4">
        <v>2.9</v>
      </c>
      <c r="D1647" s="4" t="s">
        <v>163</v>
      </c>
      <c r="E1647" s="4" t="s">
        <v>34</v>
      </c>
      <c r="F1647" s="4" t="s">
        <v>7453</v>
      </c>
      <c r="G1647" s="4" t="s">
        <v>239</v>
      </c>
      <c r="H1647" s="4" t="s">
        <v>242</v>
      </c>
      <c r="I1647" s="4" t="s">
        <v>9325</v>
      </c>
      <c r="J1647" s="4"/>
      <c r="K1647" s="4"/>
    </row>
    <row r="1648" spans="2:11" x14ac:dyDescent="0.2">
      <c r="B1648" s="4" t="s">
        <v>7454</v>
      </c>
      <c r="C1648" s="4">
        <v>2.9</v>
      </c>
      <c r="D1648" s="4" t="s">
        <v>163</v>
      </c>
      <c r="E1648" s="4" t="s">
        <v>35</v>
      </c>
      <c r="F1648" s="4" t="s">
        <v>7455</v>
      </c>
      <c r="G1648" s="4" t="s">
        <v>239</v>
      </c>
      <c r="H1648" s="4" t="s">
        <v>242</v>
      </c>
      <c r="I1648" s="4" t="s">
        <v>9325</v>
      </c>
      <c r="J1648" s="4"/>
      <c r="K1648" s="4"/>
    </row>
    <row r="1649" spans="2:11" x14ac:dyDescent="0.2">
      <c r="B1649" s="4" t="s">
        <v>7456</v>
      </c>
      <c r="C1649" s="4">
        <v>2.9</v>
      </c>
      <c r="D1649" s="4" t="s">
        <v>163</v>
      </c>
      <c r="E1649" s="4" t="s">
        <v>36</v>
      </c>
      <c r="F1649" s="4" t="s">
        <v>7457</v>
      </c>
      <c r="G1649" s="4" t="s">
        <v>239</v>
      </c>
      <c r="H1649" s="4" t="s">
        <v>242</v>
      </c>
      <c r="I1649" s="4" t="s">
        <v>9325</v>
      </c>
      <c r="J1649" s="4"/>
      <c r="K1649" s="4"/>
    </row>
    <row r="1650" spans="2:11" x14ac:dyDescent="0.2">
      <c r="B1650" s="4" t="s">
        <v>7458</v>
      </c>
      <c r="C1650" s="4">
        <v>2.9</v>
      </c>
      <c r="D1650" s="4" t="s">
        <v>163</v>
      </c>
      <c r="E1650" s="4" t="s">
        <v>37</v>
      </c>
      <c r="F1650" s="4" t="s">
        <v>7459</v>
      </c>
      <c r="G1650" s="4" t="s">
        <v>239</v>
      </c>
      <c r="H1650" s="4" t="s">
        <v>242</v>
      </c>
      <c r="I1650" s="4" t="s">
        <v>9325</v>
      </c>
      <c r="J1650" s="4"/>
      <c r="K1650" s="4"/>
    </row>
    <row r="1651" spans="2:11" x14ac:dyDescent="0.2">
      <c r="B1651" s="4" t="s">
        <v>7460</v>
      </c>
      <c r="C1651" s="4">
        <v>2.9</v>
      </c>
      <c r="D1651" s="4" t="s">
        <v>163</v>
      </c>
      <c r="E1651" s="4" t="s">
        <v>38</v>
      </c>
      <c r="F1651" s="4" t="s">
        <v>7461</v>
      </c>
      <c r="G1651" s="4" t="s">
        <v>239</v>
      </c>
      <c r="H1651" s="4" t="s">
        <v>242</v>
      </c>
      <c r="I1651" s="4" t="s">
        <v>9325</v>
      </c>
      <c r="J1651" s="4"/>
      <c r="K1651" s="4"/>
    </row>
    <row r="1652" spans="2:11" x14ac:dyDescent="0.2">
      <c r="B1652" s="4" t="s">
        <v>7462</v>
      </c>
      <c r="C1652" s="4">
        <v>2.9</v>
      </c>
      <c r="D1652" s="4" t="s">
        <v>163</v>
      </c>
      <c r="E1652" s="4" t="s">
        <v>39</v>
      </c>
      <c r="F1652" s="4" t="s">
        <v>7463</v>
      </c>
      <c r="G1652" s="4" t="s">
        <v>239</v>
      </c>
      <c r="H1652" s="4" t="s">
        <v>242</v>
      </c>
      <c r="I1652" s="4" t="s">
        <v>9325</v>
      </c>
      <c r="J1652" s="4"/>
      <c r="K1652" s="4"/>
    </row>
    <row r="1653" spans="2:11" x14ac:dyDescent="0.2">
      <c r="B1653" s="4" t="s">
        <v>7464</v>
      </c>
      <c r="C1653" s="4">
        <v>2.9</v>
      </c>
      <c r="D1653" s="4" t="s">
        <v>163</v>
      </c>
      <c r="E1653" s="4" t="s">
        <v>56</v>
      </c>
      <c r="F1653" s="4" t="s">
        <v>7465</v>
      </c>
      <c r="G1653" s="4" t="s">
        <v>239</v>
      </c>
      <c r="H1653" s="4" t="s">
        <v>242</v>
      </c>
      <c r="I1653" s="4" t="s">
        <v>9325</v>
      </c>
      <c r="J1653" s="4"/>
      <c r="K1653" s="4"/>
    </row>
    <row r="1654" spans="2:11" x14ac:dyDescent="0.2">
      <c r="B1654" s="4" t="s">
        <v>7466</v>
      </c>
      <c r="C1654" s="4">
        <v>2.9</v>
      </c>
      <c r="D1654" s="4" t="s">
        <v>163</v>
      </c>
      <c r="E1654" s="4" t="s">
        <v>58</v>
      </c>
      <c r="F1654" s="4" t="s">
        <v>7467</v>
      </c>
      <c r="G1654" s="4" t="s">
        <v>239</v>
      </c>
      <c r="H1654" s="4" t="s">
        <v>242</v>
      </c>
      <c r="I1654" s="4" t="s">
        <v>9325</v>
      </c>
      <c r="J1654" s="4"/>
      <c r="K1654" s="4"/>
    </row>
    <row r="1655" spans="2:11" x14ac:dyDescent="0.2">
      <c r="B1655" s="4" t="s">
        <v>7468</v>
      </c>
      <c r="C1655" s="4">
        <v>2.9</v>
      </c>
      <c r="D1655" s="4" t="s">
        <v>163</v>
      </c>
      <c r="E1655" s="4" t="s">
        <v>60</v>
      </c>
      <c r="F1655" s="4" t="s">
        <v>7469</v>
      </c>
      <c r="G1655" s="4" t="s">
        <v>239</v>
      </c>
      <c r="H1655" s="4" t="s">
        <v>242</v>
      </c>
      <c r="I1655" s="4" t="s">
        <v>9325</v>
      </c>
      <c r="J1655" s="4"/>
      <c r="K1655" s="4"/>
    </row>
    <row r="1656" spans="2:11" x14ac:dyDescent="0.2">
      <c r="B1656" s="4" t="s">
        <v>7470</v>
      </c>
      <c r="C1656" s="4">
        <v>2.9</v>
      </c>
      <c r="D1656" s="4" t="s">
        <v>163</v>
      </c>
      <c r="E1656" s="4" t="s">
        <v>62</v>
      </c>
      <c r="F1656" s="4" t="s">
        <v>7471</v>
      </c>
      <c r="G1656" s="4" t="s">
        <v>239</v>
      </c>
      <c r="H1656" s="4" t="s">
        <v>243</v>
      </c>
      <c r="I1656" s="4" t="s">
        <v>9325</v>
      </c>
      <c r="J1656" s="4" t="s">
        <v>244</v>
      </c>
      <c r="K1656" s="4"/>
    </row>
    <row r="1657" spans="2:11" x14ac:dyDescent="0.2">
      <c r="B1657" s="4" t="s">
        <v>7472</v>
      </c>
      <c r="C1657" s="4">
        <v>2.9</v>
      </c>
      <c r="D1657" s="4" t="s">
        <v>163</v>
      </c>
      <c r="E1657" s="4" t="s">
        <v>64</v>
      </c>
      <c r="F1657" s="4" t="s">
        <v>7473</v>
      </c>
      <c r="G1657" s="4" t="s">
        <v>239</v>
      </c>
      <c r="H1657" s="4" t="s">
        <v>243</v>
      </c>
      <c r="I1657" s="4" t="s">
        <v>9325</v>
      </c>
      <c r="J1657" s="4" t="s">
        <v>244</v>
      </c>
      <c r="K1657" s="4"/>
    </row>
    <row r="1658" spans="2:11" x14ac:dyDescent="0.2">
      <c r="B1658" s="4" t="s">
        <v>7474</v>
      </c>
      <c r="C1658" s="4">
        <v>2.9</v>
      </c>
      <c r="D1658" s="4" t="s">
        <v>164</v>
      </c>
      <c r="E1658" s="4" t="s">
        <v>8</v>
      </c>
      <c r="F1658" s="4" t="s">
        <v>7475</v>
      </c>
      <c r="G1658" s="4" t="s">
        <v>239</v>
      </c>
      <c r="H1658" s="4" t="s">
        <v>242</v>
      </c>
      <c r="I1658" s="4" t="s">
        <v>9325</v>
      </c>
      <c r="J1658" s="4"/>
      <c r="K1658" s="4"/>
    </row>
    <row r="1659" spans="2:11" x14ac:dyDescent="0.2">
      <c r="B1659" s="4" t="s">
        <v>7476</v>
      </c>
      <c r="C1659" s="4">
        <v>2.9</v>
      </c>
      <c r="D1659" s="4" t="s">
        <v>164</v>
      </c>
      <c r="E1659" s="4" t="s">
        <v>24</v>
      </c>
      <c r="F1659" s="4" t="s">
        <v>7477</v>
      </c>
      <c r="G1659" s="4" t="s">
        <v>239</v>
      </c>
      <c r="H1659" s="4" t="s">
        <v>242</v>
      </c>
      <c r="I1659" s="4" t="s">
        <v>9325</v>
      </c>
      <c r="J1659" s="4"/>
      <c r="K1659" s="4"/>
    </row>
    <row r="1660" spans="2:11" x14ac:dyDescent="0.2">
      <c r="B1660" s="4" t="s">
        <v>7478</v>
      </c>
      <c r="C1660" s="4">
        <v>2.9</v>
      </c>
      <c r="D1660" s="4" t="s">
        <v>164</v>
      </c>
      <c r="E1660" s="4" t="s">
        <v>25</v>
      </c>
      <c r="F1660" s="4" t="s">
        <v>7479</v>
      </c>
      <c r="G1660" s="4" t="s">
        <v>239</v>
      </c>
      <c r="H1660" s="4" t="s">
        <v>242</v>
      </c>
      <c r="I1660" s="4" t="s">
        <v>9325</v>
      </c>
      <c r="J1660" s="4"/>
      <c r="K1660" s="4"/>
    </row>
    <row r="1661" spans="2:11" x14ac:dyDescent="0.2">
      <c r="B1661" s="4" t="s">
        <v>7480</v>
      </c>
      <c r="C1661" s="4">
        <v>2.9</v>
      </c>
      <c r="D1661" s="4" t="s">
        <v>164</v>
      </c>
      <c r="E1661" s="4" t="s">
        <v>26</v>
      </c>
      <c r="F1661" s="4" t="s">
        <v>7481</v>
      </c>
      <c r="G1661" s="4" t="s">
        <v>239</v>
      </c>
      <c r="H1661" s="4" t="s">
        <v>242</v>
      </c>
      <c r="I1661" s="4" t="s">
        <v>9325</v>
      </c>
      <c r="J1661" s="4"/>
      <c r="K1661" s="4"/>
    </row>
    <row r="1662" spans="2:11" x14ac:dyDescent="0.2">
      <c r="B1662" s="4" t="s">
        <v>7482</v>
      </c>
      <c r="C1662" s="4">
        <v>2.9</v>
      </c>
      <c r="D1662" s="4" t="s">
        <v>164</v>
      </c>
      <c r="E1662" s="4" t="s">
        <v>27</v>
      </c>
      <c r="F1662" s="4" t="s">
        <v>7483</v>
      </c>
      <c r="G1662" s="4" t="s">
        <v>239</v>
      </c>
      <c r="H1662" s="4" t="s">
        <v>242</v>
      </c>
      <c r="I1662" s="4" t="s">
        <v>9325</v>
      </c>
      <c r="J1662" s="4"/>
      <c r="K1662" s="4"/>
    </row>
    <row r="1663" spans="2:11" x14ac:dyDescent="0.2">
      <c r="B1663" s="4" t="s">
        <v>7484</v>
      </c>
      <c r="C1663" s="4">
        <v>2.9</v>
      </c>
      <c r="D1663" s="4" t="s">
        <v>164</v>
      </c>
      <c r="E1663" s="4" t="s">
        <v>28</v>
      </c>
      <c r="F1663" s="4" t="s">
        <v>7485</v>
      </c>
      <c r="G1663" s="4" t="s">
        <v>239</v>
      </c>
      <c r="H1663" s="4" t="s">
        <v>242</v>
      </c>
      <c r="I1663" s="4" t="s">
        <v>9325</v>
      </c>
      <c r="J1663" s="4"/>
      <c r="K1663" s="4"/>
    </row>
    <row r="1664" spans="2:11" x14ac:dyDescent="0.2">
      <c r="B1664" s="4" t="s">
        <v>7486</v>
      </c>
      <c r="C1664" s="4">
        <v>2.9</v>
      </c>
      <c r="D1664" s="4" t="s">
        <v>164</v>
      </c>
      <c r="E1664" s="4" t="s">
        <v>29</v>
      </c>
      <c r="F1664" s="4" t="s">
        <v>7487</v>
      </c>
      <c r="G1664" s="4" t="s">
        <v>239</v>
      </c>
      <c r="H1664" s="4" t="s">
        <v>242</v>
      </c>
      <c r="I1664" s="4" t="s">
        <v>9325</v>
      </c>
      <c r="J1664" s="4"/>
      <c r="K1664" s="4"/>
    </row>
    <row r="1665" spans="2:11" x14ac:dyDescent="0.2">
      <c r="B1665" s="4" t="s">
        <v>7488</v>
      </c>
      <c r="C1665" s="4">
        <v>2.9</v>
      </c>
      <c r="D1665" s="4" t="s">
        <v>164</v>
      </c>
      <c r="E1665" s="4" t="s">
        <v>30</v>
      </c>
      <c r="F1665" s="4" t="s">
        <v>7489</v>
      </c>
      <c r="G1665" s="4" t="s">
        <v>239</v>
      </c>
      <c r="H1665" s="4" t="s">
        <v>242</v>
      </c>
      <c r="I1665" s="4" t="s">
        <v>9325</v>
      </c>
      <c r="J1665" s="4"/>
      <c r="K1665" s="4"/>
    </row>
    <row r="1666" spans="2:11" x14ac:dyDescent="0.2">
      <c r="B1666" s="4" t="s">
        <v>7490</v>
      </c>
      <c r="C1666" s="4">
        <v>2.9</v>
      </c>
      <c r="D1666" s="4" t="s">
        <v>164</v>
      </c>
      <c r="E1666" s="4" t="s">
        <v>31</v>
      </c>
      <c r="F1666" s="4" t="s">
        <v>7491</v>
      </c>
      <c r="G1666" s="4" t="s">
        <v>239</v>
      </c>
      <c r="H1666" s="4" t="s">
        <v>241</v>
      </c>
      <c r="I1666" s="4" t="s">
        <v>9325</v>
      </c>
      <c r="J1666" s="4"/>
      <c r="K1666" s="4"/>
    </row>
    <row r="1667" spans="2:11" x14ac:dyDescent="0.2">
      <c r="B1667" s="4" t="s">
        <v>7492</v>
      </c>
      <c r="C1667" s="4">
        <v>2.9</v>
      </c>
      <c r="D1667" s="4" t="s">
        <v>164</v>
      </c>
      <c r="E1667" s="4" t="s">
        <v>32</v>
      </c>
      <c r="F1667" s="4" t="s">
        <v>7493</v>
      </c>
      <c r="G1667" s="4" t="s">
        <v>239</v>
      </c>
      <c r="H1667" s="4" t="s">
        <v>242</v>
      </c>
      <c r="I1667" s="4" t="s">
        <v>9325</v>
      </c>
      <c r="J1667" s="4"/>
      <c r="K1667" s="4"/>
    </row>
    <row r="1668" spans="2:11" x14ac:dyDescent="0.2">
      <c r="B1668" s="4" t="s">
        <v>7494</v>
      </c>
      <c r="C1668" s="4">
        <v>2.9</v>
      </c>
      <c r="D1668" s="4" t="s">
        <v>164</v>
      </c>
      <c r="E1668" s="4" t="s">
        <v>33</v>
      </c>
      <c r="F1668" s="4" t="s">
        <v>7495</v>
      </c>
      <c r="G1668" s="4" t="s">
        <v>239</v>
      </c>
      <c r="H1668" s="4" t="s">
        <v>242</v>
      </c>
      <c r="I1668" s="4" t="s">
        <v>9325</v>
      </c>
      <c r="J1668" s="4"/>
      <c r="K1668" s="4"/>
    </row>
    <row r="1669" spans="2:11" x14ac:dyDescent="0.2">
      <c r="B1669" s="4" t="s">
        <v>7496</v>
      </c>
      <c r="C1669" s="4">
        <v>2.9</v>
      </c>
      <c r="D1669" s="4" t="s">
        <v>164</v>
      </c>
      <c r="E1669" s="4" t="s">
        <v>34</v>
      </c>
      <c r="F1669" s="4" t="s">
        <v>7497</v>
      </c>
      <c r="G1669" s="4" t="s">
        <v>239</v>
      </c>
      <c r="H1669" s="4" t="s">
        <v>242</v>
      </c>
      <c r="I1669" s="4" t="s">
        <v>9325</v>
      </c>
      <c r="J1669" s="4"/>
      <c r="K1669" s="4"/>
    </row>
    <row r="1670" spans="2:11" x14ac:dyDescent="0.2">
      <c r="B1670" s="4" t="s">
        <v>7498</v>
      </c>
      <c r="C1670" s="4">
        <v>2.9</v>
      </c>
      <c r="D1670" s="4" t="s">
        <v>164</v>
      </c>
      <c r="E1670" s="4" t="s">
        <v>35</v>
      </c>
      <c r="F1670" s="4" t="s">
        <v>7499</v>
      </c>
      <c r="G1670" s="4" t="s">
        <v>239</v>
      </c>
      <c r="H1670" s="4" t="s">
        <v>242</v>
      </c>
      <c r="I1670" s="4" t="s">
        <v>9325</v>
      </c>
      <c r="J1670" s="4"/>
      <c r="K1670" s="4"/>
    </row>
    <row r="1671" spans="2:11" x14ac:dyDescent="0.2">
      <c r="B1671" s="4" t="s">
        <v>7500</v>
      </c>
      <c r="C1671" s="4">
        <v>2.9</v>
      </c>
      <c r="D1671" s="4" t="s">
        <v>164</v>
      </c>
      <c r="E1671" s="4" t="s">
        <v>36</v>
      </c>
      <c r="F1671" s="4" t="s">
        <v>7501</v>
      </c>
      <c r="G1671" s="4" t="s">
        <v>239</v>
      </c>
      <c r="H1671" s="4" t="s">
        <v>242</v>
      </c>
      <c r="I1671" s="4" t="s">
        <v>9325</v>
      </c>
      <c r="J1671" s="4"/>
      <c r="K1671" s="4"/>
    </row>
    <row r="1672" spans="2:11" x14ac:dyDescent="0.2">
      <c r="B1672" s="4" t="s">
        <v>7502</v>
      </c>
      <c r="C1672" s="4">
        <v>2.9</v>
      </c>
      <c r="D1672" s="4" t="s">
        <v>164</v>
      </c>
      <c r="E1672" s="4" t="s">
        <v>37</v>
      </c>
      <c r="F1672" s="4" t="s">
        <v>7503</v>
      </c>
      <c r="G1672" s="4" t="s">
        <v>239</v>
      </c>
      <c r="H1672" s="4" t="s">
        <v>242</v>
      </c>
      <c r="I1672" s="4" t="s">
        <v>9325</v>
      </c>
      <c r="J1672" s="4"/>
      <c r="K1672" s="4"/>
    </row>
    <row r="1673" spans="2:11" x14ac:dyDescent="0.2">
      <c r="B1673" s="4" t="s">
        <v>7504</v>
      </c>
      <c r="C1673" s="4">
        <v>2.9</v>
      </c>
      <c r="D1673" s="4" t="s">
        <v>164</v>
      </c>
      <c r="E1673" s="4" t="s">
        <v>38</v>
      </c>
      <c r="F1673" s="4" t="s">
        <v>7505</v>
      </c>
      <c r="G1673" s="4" t="s">
        <v>239</v>
      </c>
      <c r="H1673" s="4" t="s">
        <v>242</v>
      </c>
      <c r="I1673" s="4" t="s">
        <v>9325</v>
      </c>
      <c r="J1673" s="4"/>
      <c r="K1673" s="4"/>
    </row>
    <row r="1674" spans="2:11" x14ac:dyDescent="0.2">
      <c r="B1674" s="4" t="s">
        <v>7506</v>
      </c>
      <c r="C1674" s="4">
        <v>2.9</v>
      </c>
      <c r="D1674" s="4" t="s">
        <v>164</v>
      </c>
      <c r="E1674" s="4" t="s">
        <v>39</v>
      </c>
      <c r="F1674" s="4" t="s">
        <v>7507</v>
      </c>
      <c r="G1674" s="4" t="s">
        <v>239</v>
      </c>
      <c r="H1674" s="4" t="s">
        <v>242</v>
      </c>
      <c r="I1674" s="4" t="s">
        <v>9325</v>
      </c>
      <c r="J1674" s="4"/>
      <c r="K1674" s="4"/>
    </row>
    <row r="1675" spans="2:11" x14ac:dyDescent="0.2">
      <c r="B1675" s="4" t="s">
        <v>7508</v>
      </c>
      <c r="C1675" s="4">
        <v>2.9</v>
      </c>
      <c r="D1675" s="4" t="s">
        <v>164</v>
      </c>
      <c r="E1675" s="4" t="s">
        <v>56</v>
      </c>
      <c r="F1675" s="4" t="s">
        <v>7509</v>
      </c>
      <c r="G1675" s="4" t="s">
        <v>239</v>
      </c>
      <c r="H1675" s="4" t="s">
        <v>242</v>
      </c>
      <c r="I1675" s="4" t="s">
        <v>9325</v>
      </c>
      <c r="J1675" s="4"/>
      <c r="K1675" s="4"/>
    </row>
    <row r="1676" spans="2:11" x14ac:dyDescent="0.2">
      <c r="B1676" s="4" t="s">
        <v>7510</v>
      </c>
      <c r="C1676" s="4">
        <v>2.9</v>
      </c>
      <c r="D1676" s="4" t="s">
        <v>164</v>
      </c>
      <c r="E1676" s="4" t="s">
        <v>58</v>
      </c>
      <c r="F1676" s="4" t="s">
        <v>7511</v>
      </c>
      <c r="G1676" s="4" t="s">
        <v>239</v>
      </c>
      <c r="H1676" s="4" t="s">
        <v>242</v>
      </c>
      <c r="I1676" s="4" t="s">
        <v>9325</v>
      </c>
      <c r="J1676" s="4"/>
      <c r="K1676" s="4"/>
    </row>
    <row r="1677" spans="2:11" x14ac:dyDescent="0.2">
      <c r="B1677" s="4" t="s">
        <v>7512</v>
      </c>
      <c r="C1677" s="4">
        <v>2.9</v>
      </c>
      <c r="D1677" s="4" t="s">
        <v>164</v>
      </c>
      <c r="E1677" s="4" t="s">
        <v>60</v>
      </c>
      <c r="F1677" s="4" t="s">
        <v>7513</v>
      </c>
      <c r="G1677" s="4" t="s">
        <v>239</v>
      </c>
      <c r="H1677" s="4" t="s">
        <v>242</v>
      </c>
      <c r="I1677" s="4" t="s">
        <v>9325</v>
      </c>
      <c r="J1677" s="4"/>
      <c r="K1677" s="4"/>
    </row>
    <row r="1678" spans="2:11" x14ac:dyDescent="0.2">
      <c r="B1678" s="4" t="s">
        <v>7514</v>
      </c>
      <c r="C1678" s="4">
        <v>2.9</v>
      </c>
      <c r="D1678" s="4" t="s">
        <v>164</v>
      </c>
      <c r="E1678" s="4" t="s">
        <v>62</v>
      </c>
      <c r="F1678" s="4" t="s">
        <v>7515</v>
      </c>
      <c r="G1678" s="4" t="s">
        <v>239</v>
      </c>
      <c r="H1678" s="4" t="s">
        <v>243</v>
      </c>
      <c r="I1678" s="4" t="s">
        <v>9325</v>
      </c>
      <c r="J1678" s="4" t="s">
        <v>244</v>
      </c>
      <c r="K1678" s="4"/>
    </row>
    <row r="1679" spans="2:11" x14ac:dyDescent="0.2">
      <c r="B1679" s="4" t="s">
        <v>7516</v>
      </c>
      <c r="C1679" s="4">
        <v>2.9</v>
      </c>
      <c r="D1679" s="4" t="s">
        <v>164</v>
      </c>
      <c r="E1679" s="4" t="s">
        <v>64</v>
      </c>
      <c r="F1679" s="4" t="s">
        <v>7517</v>
      </c>
      <c r="G1679" s="4" t="s">
        <v>239</v>
      </c>
      <c r="H1679" s="4" t="s">
        <v>243</v>
      </c>
      <c r="I1679" s="4" t="s">
        <v>9325</v>
      </c>
      <c r="J1679" s="4" t="s">
        <v>244</v>
      </c>
      <c r="K1679" s="4"/>
    </row>
    <row r="1680" spans="2:11" x14ac:dyDescent="0.2">
      <c r="B1680" s="4" t="s">
        <v>7518</v>
      </c>
      <c r="C1680" s="4">
        <v>2.9</v>
      </c>
      <c r="D1680" s="4" t="s">
        <v>165</v>
      </c>
      <c r="E1680" s="4" t="s">
        <v>8</v>
      </c>
      <c r="F1680" s="4" t="s">
        <v>7519</v>
      </c>
      <c r="G1680" s="4" t="s">
        <v>239</v>
      </c>
      <c r="H1680" s="4" t="s">
        <v>242</v>
      </c>
      <c r="I1680" s="4" t="s">
        <v>9325</v>
      </c>
      <c r="J1680" s="4"/>
      <c r="K1680" s="4"/>
    </row>
    <row r="1681" spans="2:11" x14ac:dyDescent="0.2">
      <c r="B1681" s="4" t="s">
        <v>7520</v>
      </c>
      <c r="C1681" s="4">
        <v>2.9</v>
      </c>
      <c r="D1681" s="4" t="s">
        <v>165</v>
      </c>
      <c r="E1681" s="4" t="s">
        <v>24</v>
      </c>
      <c r="F1681" s="4" t="s">
        <v>7521</v>
      </c>
      <c r="G1681" s="4" t="s">
        <v>239</v>
      </c>
      <c r="H1681" s="4" t="s">
        <v>242</v>
      </c>
      <c r="I1681" s="4" t="s">
        <v>9325</v>
      </c>
      <c r="J1681" s="4"/>
      <c r="K1681" s="4"/>
    </row>
    <row r="1682" spans="2:11" x14ac:dyDescent="0.2">
      <c r="B1682" s="4" t="s">
        <v>7522</v>
      </c>
      <c r="C1682" s="4">
        <v>2.9</v>
      </c>
      <c r="D1682" s="4" t="s">
        <v>165</v>
      </c>
      <c r="E1682" s="4" t="s">
        <v>25</v>
      </c>
      <c r="F1682" s="4" t="s">
        <v>7523</v>
      </c>
      <c r="G1682" s="4" t="s">
        <v>239</v>
      </c>
      <c r="H1682" s="4" t="s">
        <v>242</v>
      </c>
      <c r="I1682" s="4" t="s">
        <v>9325</v>
      </c>
      <c r="J1682" s="4"/>
      <c r="K1682" s="4"/>
    </row>
    <row r="1683" spans="2:11" x14ac:dyDescent="0.2">
      <c r="B1683" s="4" t="s">
        <v>7524</v>
      </c>
      <c r="C1683" s="4">
        <v>2.9</v>
      </c>
      <c r="D1683" s="4" t="s">
        <v>165</v>
      </c>
      <c r="E1683" s="4" t="s">
        <v>26</v>
      </c>
      <c r="F1683" s="4" t="s">
        <v>7525</v>
      </c>
      <c r="G1683" s="4" t="s">
        <v>239</v>
      </c>
      <c r="H1683" s="4" t="s">
        <v>242</v>
      </c>
      <c r="I1683" s="4" t="s">
        <v>9325</v>
      </c>
      <c r="J1683" s="4"/>
      <c r="K1683" s="4"/>
    </row>
    <row r="1684" spans="2:11" x14ac:dyDescent="0.2">
      <c r="B1684" s="4" t="s">
        <v>7526</v>
      </c>
      <c r="C1684" s="4">
        <v>2.9</v>
      </c>
      <c r="D1684" s="4" t="s">
        <v>165</v>
      </c>
      <c r="E1684" s="4" t="s">
        <v>27</v>
      </c>
      <c r="F1684" s="4" t="s">
        <v>7527</v>
      </c>
      <c r="G1684" s="4" t="s">
        <v>239</v>
      </c>
      <c r="H1684" s="4" t="s">
        <v>242</v>
      </c>
      <c r="I1684" s="4" t="s">
        <v>9325</v>
      </c>
      <c r="J1684" s="4"/>
      <c r="K1684" s="4"/>
    </row>
    <row r="1685" spans="2:11" x14ac:dyDescent="0.2">
      <c r="B1685" s="4" t="s">
        <v>7528</v>
      </c>
      <c r="C1685" s="4">
        <v>2.9</v>
      </c>
      <c r="D1685" s="4" t="s">
        <v>165</v>
      </c>
      <c r="E1685" s="4" t="s">
        <v>28</v>
      </c>
      <c r="F1685" s="4" t="s">
        <v>7529</v>
      </c>
      <c r="G1685" s="4" t="s">
        <v>239</v>
      </c>
      <c r="H1685" s="4" t="s">
        <v>242</v>
      </c>
      <c r="I1685" s="4" t="s">
        <v>9325</v>
      </c>
      <c r="J1685" s="4"/>
      <c r="K1685" s="4"/>
    </row>
    <row r="1686" spans="2:11" x14ac:dyDescent="0.2">
      <c r="B1686" s="4" t="s">
        <v>7530</v>
      </c>
      <c r="C1686" s="4">
        <v>2.9</v>
      </c>
      <c r="D1686" s="4" t="s">
        <v>165</v>
      </c>
      <c r="E1686" s="4" t="s">
        <v>29</v>
      </c>
      <c r="F1686" s="4" t="s">
        <v>7531</v>
      </c>
      <c r="G1686" s="4" t="s">
        <v>239</v>
      </c>
      <c r="H1686" s="4" t="s">
        <v>242</v>
      </c>
      <c r="I1686" s="4" t="s">
        <v>9325</v>
      </c>
      <c r="J1686" s="4"/>
      <c r="K1686" s="4"/>
    </row>
    <row r="1687" spans="2:11" x14ac:dyDescent="0.2">
      <c r="B1687" s="4" t="s">
        <v>7532</v>
      </c>
      <c r="C1687" s="4">
        <v>2.9</v>
      </c>
      <c r="D1687" s="4" t="s">
        <v>165</v>
      </c>
      <c r="E1687" s="4" t="s">
        <v>30</v>
      </c>
      <c r="F1687" s="4" t="s">
        <v>7533</v>
      </c>
      <c r="G1687" s="4" t="s">
        <v>239</v>
      </c>
      <c r="H1687" s="4" t="s">
        <v>242</v>
      </c>
      <c r="I1687" s="4" t="s">
        <v>9325</v>
      </c>
      <c r="J1687" s="4"/>
      <c r="K1687" s="4"/>
    </row>
    <row r="1688" spans="2:11" x14ac:dyDescent="0.2">
      <c r="B1688" s="4" t="s">
        <v>7534</v>
      </c>
      <c r="C1688" s="4">
        <v>2.9</v>
      </c>
      <c r="D1688" s="4" t="s">
        <v>165</v>
      </c>
      <c r="E1688" s="4" t="s">
        <v>31</v>
      </c>
      <c r="F1688" s="4" t="s">
        <v>7535</v>
      </c>
      <c r="G1688" s="4" t="s">
        <v>239</v>
      </c>
      <c r="H1688" s="4" t="s">
        <v>241</v>
      </c>
      <c r="I1688" s="4" t="s">
        <v>9325</v>
      </c>
      <c r="J1688" s="4"/>
      <c r="K1688" s="4"/>
    </row>
    <row r="1689" spans="2:11" x14ac:dyDescent="0.2">
      <c r="B1689" s="4" t="s">
        <v>7536</v>
      </c>
      <c r="C1689" s="4">
        <v>2.9</v>
      </c>
      <c r="D1689" s="4" t="s">
        <v>165</v>
      </c>
      <c r="E1689" s="4" t="s">
        <v>32</v>
      </c>
      <c r="F1689" s="4" t="s">
        <v>7537</v>
      </c>
      <c r="G1689" s="4" t="s">
        <v>239</v>
      </c>
      <c r="H1689" s="4" t="s">
        <v>242</v>
      </c>
      <c r="I1689" s="4" t="s">
        <v>9325</v>
      </c>
      <c r="J1689" s="4"/>
      <c r="K1689" s="4"/>
    </row>
    <row r="1690" spans="2:11" x14ac:dyDescent="0.2">
      <c r="B1690" s="4" t="s">
        <v>7538</v>
      </c>
      <c r="C1690" s="4">
        <v>2.9</v>
      </c>
      <c r="D1690" s="4" t="s">
        <v>165</v>
      </c>
      <c r="E1690" s="4" t="s">
        <v>33</v>
      </c>
      <c r="F1690" s="4" t="s">
        <v>7539</v>
      </c>
      <c r="G1690" s="4" t="s">
        <v>239</v>
      </c>
      <c r="H1690" s="4" t="s">
        <v>242</v>
      </c>
      <c r="I1690" s="4" t="s">
        <v>9325</v>
      </c>
      <c r="J1690" s="4"/>
      <c r="K1690" s="4"/>
    </row>
    <row r="1691" spans="2:11" x14ac:dyDescent="0.2">
      <c r="B1691" s="4" t="s">
        <v>7540</v>
      </c>
      <c r="C1691" s="4">
        <v>2.9</v>
      </c>
      <c r="D1691" s="4" t="s">
        <v>165</v>
      </c>
      <c r="E1691" s="4" t="s">
        <v>34</v>
      </c>
      <c r="F1691" s="4" t="s">
        <v>7541</v>
      </c>
      <c r="G1691" s="4" t="s">
        <v>239</v>
      </c>
      <c r="H1691" s="4" t="s">
        <v>242</v>
      </c>
      <c r="I1691" s="4" t="s">
        <v>9325</v>
      </c>
      <c r="J1691" s="4"/>
      <c r="K1691" s="4"/>
    </row>
    <row r="1692" spans="2:11" x14ac:dyDescent="0.2">
      <c r="B1692" s="4" t="s">
        <v>7542</v>
      </c>
      <c r="C1692" s="4">
        <v>2.9</v>
      </c>
      <c r="D1692" s="4" t="s">
        <v>165</v>
      </c>
      <c r="E1692" s="4" t="s">
        <v>35</v>
      </c>
      <c r="F1692" s="4" t="s">
        <v>7543</v>
      </c>
      <c r="G1692" s="4" t="s">
        <v>239</v>
      </c>
      <c r="H1692" s="4" t="s">
        <v>242</v>
      </c>
      <c r="I1692" s="4" t="s">
        <v>9325</v>
      </c>
      <c r="J1692" s="4"/>
      <c r="K1692" s="4"/>
    </row>
    <row r="1693" spans="2:11" x14ac:dyDescent="0.2">
      <c r="B1693" s="4" t="s">
        <v>7544</v>
      </c>
      <c r="C1693" s="4">
        <v>2.9</v>
      </c>
      <c r="D1693" s="4" t="s">
        <v>165</v>
      </c>
      <c r="E1693" s="4" t="s">
        <v>36</v>
      </c>
      <c r="F1693" s="4" t="s">
        <v>7545</v>
      </c>
      <c r="G1693" s="4" t="s">
        <v>239</v>
      </c>
      <c r="H1693" s="4" t="s">
        <v>242</v>
      </c>
      <c r="I1693" s="4" t="s">
        <v>9325</v>
      </c>
      <c r="J1693" s="4"/>
      <c r="K1693" s="4"/>
    </row>
    <row r="1694" spans="2:11" x14ac:dyDescent="0.2">
      <c r="B1694" s="4" t="s">
        <v>7546</v>
      </c>
      <c r="C1694" s="4">
        <v>2.9</v>
      </c>
      <c r="D1694" s="4" t="s">
        <v>165</v>
      </c>
      <c r="E1694" s="4" t="s">
        <v>37</v>
      </c>
      <c r="F1694" s="4" t="s">
        <v>7547</v>
      </c>
      <c r="G1694" s="4" t="s">
        <v>239</v>
      </c>
      <c r="H1694" s="4" t="s">
        <v>242</v>
      </c>
      <c r="I1694" s="4" t="s">
        <v>9325</v>
      </c>
      <c r="J1694" s="4"/>
      <c r="K1694" s="4"/>
    </row>
    <row r="1695" spans="2:11" x14ac:dyDescent="0.2">
      <c r="B1695" s="4" t="s">
        <v>7548</v>
      </c>
      <c r="C1695" s="4">
        <v>2.9</v>
      </c>
      <c r="D1695" s="4" t="s">
        <v>165</v>
      </c>
      <c r="E1695" s="4" t="s">
        <v>38</v>
      </c>
      <c r="F1695" s="4" t="s">
        <v>7549</v>
      </c>
      <c r="G1695" s="4" t="s">
        <v>239</v>
      </c>
      <c r="H1695" s="4" t="s">
        <v>242</v>
      </c>
      <c r="I1695" s="4" t="s">
        <v>9325</v>
      </c>
      <c r="J1695" s="4"/>
      <c r="K1695" s="4"/>
    </row>
    <row r="1696" spans="2:11" x14ac:dyDescent="0.2">
      <c r="B1696" s="4" t="s">
        <v>7550</v>
      </c>
      <c r="C1696" s="4">
        <v>2.9</v>
      </c>
      <c r="D1696" s="4" t="s">
        <v>165</v>
      </c>
      <c r="E1696" s="4" t="s">
        <v>39</v>
      </c>
      <c r="F1696" s="4" t="s">
        <v>7551</v>
      </c>
      <c r="G1696" s="4" t="s">
        <v>239</v>
      </c>
      <c r="H1696" s="4" t="s">
        <v>242</v>
      </c>
      <c r="I1696" s="4" t="s">
        <v>9325</v>
      </c>
      <c r="J1696" s="4"/>
      <c r="K1696" s="4"/>
    </row>
    <row r="1697" spans="2:11" x14ac:dyDescent="0.2">
      <c r="B1697" s="4" t="s">
        <v>7552</v>
      </c>
      <c r="C1697" s="4">
        <v>2.9</v>
      </c>
      <c r="D1697" s="4" t="s">
        <v>165</v>
      </c>
      <c r="E1697" s="4" t="s">
        <v>56</v>
      </c>
      <c r="F1697" s="4" t="s">
        <v>7553</v>
      </c>
      <c r="G1697" s="4" t="s">
        <v>239</v>
      </c>
      <c r="H1697" s="4" t="s">
        <v>242</v>
      </c>
      <c r="I1697" s="4" t="s">
        <v>9325</v>
      </c>
      <c r="J1697" s="4"/>
      <c r="K1697" s="4"/>
    </row>
    <row r="1698" spans="2:11" x14ac:dyDescent="0.2">
      <c r="B1698" s="4" t="s">
        <v>7554</v>
      </c>
      <c r="C1698" s="4">
        <v>2.9</v>
      </c>
      <c r="D1698" s="4" t="s">
        <v>165</v>
      </c>
      <c r="E1698" s="4" t="s">
        <v>58</v>
      </c>
      <c r="F1698" s="4" t="s">
        <v>7555</v>
      </c>
      <c r="G1698" s="4" t="s">
        <v>239</v>
      </c>
      <c r="H1698" s="4" t="s">
        <v>242</v>
      </c>
      <c r="I1698" s="4" t="s">
        <v>9325</v>
      </c>
      <c r="J1698" s="4"/>
      <c r="K1698" s="4"/>
    </row>
    <row r="1699" spans="2:11" x14ac:dyDescent="0.2">
      <c r="B1699" s="4" t="s">
        <v>7556</v>
      </c>
      <c r="C1699" s="4">
        <v>2.9</v>
      </c>
      <c r="D1699" s="4" t="s">
        <v>165</v>
      </c>
      <c r="E1699" s="4" t="s">
        <v>60</v>
      </c>
      <c r="F1699" s="4" t="s">
        <v>7557</v>
      </c>
      <c r="G1699" s="4" t="s">
        <v>239</v>
      </c>
      <c r="H1699" s="4" t="s">
        <v>242</v>
      </c>
      <c r="I1699" s="4" t="s">
        <v>9325</v>
      </c>
      <c r="J1699" s="4"/>
      <c r="K1699" s="4"/>
    </row>
    <row r="1700" spans="2:11" x14ac:dyDescent="0.2">
      <c r="B1700" s="4" t="s">
        <v>7558</v>
      </c>
      <c r="C1700" s="4">
        <v>2.9</v>
      </c>
      <c r="D1700" s="4" t="s">
        <v>165</v>
      </c>
      <c r="E1700" s="4" t="s">
        <v>62</v>
      </c>
      <c r="F1700" s="4" t="s">
        <v>7559</v>
      </c>
      <c r="G1700" s="4" t="s">
        <v>239</v>
      </c>
      <c r="H1700" s="4" t="s">
        <v>243</v>
      </c>
      <c r="I1700" s="4" t="s">
        <v>9325</v>
      </c>
      <c r="J1700" s="4" t="s">
        <v>244</v>
      </c>
      <c r="K1700" s="4"/>
    </row>
    <row r="1701" spans="2:11" x14ac:dyDescent="0.2">
      <c r="B1701" s="4" t="s">
        <v>7560</v>
      </c>
      <c r="C1701" s="4">
        <v>2.9</v>
      </c>
      <c r="D1701" s="4" t="s">
        <v>165</v>
      </c>
      <c r="E1701" s="4" t="s">
        <v>64</v>
      </c>
      <c r="F1701" s="4" t="s">
        <v>7561</v>
      </c>
      <c r="G1701" s="4" t="s">
        <v>239</v>
      </c>
      <c r="H1701" s="4" t="s">
        <v>243</v>
      </c>
      <c r="I1701" s="4" t="s">
        <v>9325</v>
      </c>
      <c r="J1701" s="4" t="s">
        <v>244</v>
      </c>
      <c r="K1701" s="4"/>
    </row>
    <row r="1702" spans="2:11" x14ac:dyDescent="0.2">
      <c r="B1702" s="4" t="s">
        <v>7562</v>
      </c>
      <c r="C1702" s="4">
        <v>2.9</v>
      </c>
      <c r="D1702" s="4" t="s">
        <v>166</v>
      </c>
      <c r="E1702" s="4" t="s">
        <v>8</v>
      </c>
      <c r="F1702" s="4" t="s">
        <v>7563</v>
      </c>
      <c r="G1702" s="4" t="s">
        <v>239</v>
      </c>
      <c r="H1702" s="4" t="s">
        <v>242</v>
      </c>
      <c r="I1702" s="4" t="s">
        <v>9325</v>
      </c>
      <c r="J1702" s="4"/>
      <c r="K1702" s="4"/>
    </row>
    <row r="1703" spans="2:11" x14ac:dyDescent="0.2">
      <c r="B1703" s="4" t="s">
        <v>7564</v>
      </c>
      <c r="C1703" s="4">
        <v>2.9</v>
      </c>
      <c r="D1703" s="4" t="s">
        <v>166</v>
      </c>
      <c r="E1703" s="4" t="s">
        <v>24</v>
      </c>
      <c r="F1703" s="4" t="s">
        <v>7565</v>
      </c>
      <c r="G1703" s="4" t="s">
        <v>239</v>
      </c>
      <c r="H1703" s="4" t="s">
        <v>242</v>
      </c>
      <c r="I1703" s="4" t="s">
        <v>9325</v>
      </c>
      <c r="J1703" s="4"/>
      <c r="K1703" s="4"/>
    </row>
    <row r="1704" spans="2:11" x14ac:dyDescent="0.2">
      <c r="B1704" s="4" t="s">
        <v>7566</v>
      </c>
      <c r="C1704" s="4">
        <v>2.9</v>
      </c>
      <c r="D1704" s="4" t="s">
        <v>166</v>
      </c>
      <c r="E1704" s="4" t="s">
        <v>25</v>
      </c>
      <c r="F1704" s="4" t="s">
        <v>7567</v>
      </c>
      <c r="G1704" s="4" t="s">
        <v>239</v>
      </c>
      <c r="H1704" s="4" t="s">
        <v>242</v>
      </c>
      <c r="I1704" s="4" t="s">
        <v>9325</v>
      </c>
      <c r="J1704" s="4"/>
      <c r="K1704" s="4"/>
    </row>
    <row r="1705" spans="2:11" x14ac:dyDescent="0.2">
      <c r="B1705" s="4" t="s">
        <v>7568</v>
      </c>
      <c r="C1705" s="4">
        <v>2.9</v>
      </c>
      <c r="D1705" s="4" t="s">
        <v>166</v>
      </c>
      <c r="E1705" s="4" t="s">
        <v>26</v>
      </c>
      <c r="F1705" s="4" t="s">
        <v>7569</v>
      </c>
      <c r="G1705" s="4" t="s">
        <v>239</v>
      </c>
      <c r="H1705" s="4" t="s">
        <v>242</v>
      </c>
      <c r="I1705" s="4" t="s">
        <v>9325</v>
      </c>
      <c r="J1705" s="4"/>
      <c r="K1705" s="4"/>
    </row>
    <row r="1706" spans="2:11" x14ac:dyDescent="0.2">
      <c r="B1706" s="4" t="s">
        <v>7570</v>
      </c>
      <c r="C1706" s="4">
        <v>2.9</v>
      </c>
      <c r="D1706" s="4" t="s">
        <v>166</v>
      </c>
      <c r="E1706" s="4" t="s">
        <v>27</v>
      </c>
      <c r="F1706" s="4" t="s">
        <v>7571</v>
      </c>
      <c r="G1706" s="4" t="s">
        <v>239</v>
      </c>
      <c r="H1706" s="4" t="s">
        <v>242</v>
      </c>
      <c r="I1706" s="4" t="s">
        <v>9325</v>
      </c>
      <c r="J1706" s="4"/>
      <c r="K1706" s="4"/>
    </row>
    <row r="1707" spans="2:11" x14ac:dyDescent="0.2">
      <c r="B1707" s="4" t="s">
        <v>7572</v>
      </c>
      <c r="C1707" s="4">
        <v>2.9</v>
      </c>
      <c r="D1707" s="4" t="s">
        <v>166</v>
      </c>
      <c r="E1707" s="4" t="s">
        <v>28</v>
      </c>
      <c r="F1707" s="4" t="s">
        <v>7573</v>
      </c>
      <c r="G1707" s="4" t="s">
        <v>239</v>
      </c>
      <c r="H1707" s="4" t="s">
        <v>242</v>
      </c>
      <c r="I1707" s="4" t="s">
        <v>9325</v>
      </c>
      <c r="J1707" s="4"/>
      <c r="K1707" s="4"/>
    </row>
    <row r="1708" spans="2:11" x14ac:dyDescent="0.2">
      <c r="B1708" s="4" t="s">
        <v>7574</v>
      </c>
      <c r="C1708" s="4">
        <v>2.9</v>
      </c>
      <c r="D1708" s="4" t="s">
        <v>166</v>
      </c>
      <c r="E1708" s="4" t="s">
        <v>29</v>
      </c>
      <c r="F1708" s="4" t="s">
        <v>7575</v>
      </c>
      <c r="G1708" s="4" t="s">
        <v>239</v>
      </c>
      <c r="H1708" s="4" t="s">
        <v>242</v>
      </c>
      <c r="I1708" s="4" t="s">
        <v>9325</v>
      </c>
      <c r="J1708" s="4"/>
      <c r="K1708" s="4"/>
    </row>
    <row r="1709" spans="2:11" x14ac:dyDescent="0.2">
      <c r="B1709" s="4" t="s">
        <v>7576</v>
      </c>
      <c r="C1709" s="4">
        <v>2.9</v>
      </c>
      <c r="D1709" s="4" t="s">
        <v>166</v>
      </c>
      <c r="E1709" s="4" t="s">
        <v>30</v>
      </c>
      <c r="F1709" s="4" t="s">
        <v>7577</v>
      </c>
      <c r="G1709" s="4" t="s">
        <v>239</v>
      </c>
      <c r="H1709" s="4" t="s">
        <v>242</v>
      </c>
      <c r="I1709" s="4" t="s">
        <v>9325</v>
      </c>
      <c r="J1709" s="4"/>
      <c r="K1709" s="4"/>
    </row>
    <row r="1710" spans="2:11" x14ac:dyDescent="0.2">
      <c r="B1710" s="4" t="s">
        <v>7578</v>
      </c>
      <c r="C1710" s="4">
        <v>2.9</v>
      </c>
      <c r="D1710" s="4" t="s">
        <v>166</v>
      </c>
      <c r="E1710" s="4" t="s">
        <v>31</v>
      </c>
      <c r="F1710" s="4" t="s">
        <v>7579</v>
      </c>
      <c r="G1710" s="4" t="s">
        <v>239</v>
      </c>
      <c r="H1710" s="4" t="s">
        <v>241</v>
      </c>
      <c r="I1710" s="4" t="s">
        <v>9325</v>
      </c>
      <c r="J1710" s="4"/>
      <c r="K1710" s="4"/>
    </row>
    <row r="1711" spans="2:11" x14ac:dyDescent="0.2">
      <c r="B1711" s="4" t="s">
        <v>7580</v>
      </c>
      <c r="C1711" s="4">
        <v>2.9</v>
      </c>
      <c r="D1711" s="4" t="s">
        <v>166</v>
      </c>
      <c r="E1711" s="4" t="s">
        <v>32</v>
      </c>
      <c r="F1711" s="4" t="s">
        <v>7581</v>
      </c>
      <c r="G1711" s="4" t="s">
        <v>239</v>
      </c>
      <c r="H1711" s="4" t="s">
        <v>242</v>
      </c>
      <c r="I1711" s="4" t="s">
        <v>9325</v>
      </c>
      <c r="J1711" s="4"/>
      <c r="K1711" s="4"/>
    </row>
    <row r="1712" spans="2:11" x14ac:dyDescent="0.2">
      <c r="B1712" s="4" t="s">
        <v>7582</v>
      </c>
      <c r="C1712" s="4">
        <v>2.9</v>
      </c>
      <c r="D1712" s="4" t="s">
        <v>166</v>
      </c>
      <c r="E1712" s="4" t="s">
        <v>33</v>
      </c>
      <c r="F1712" s="4" t="s">
        <v>7583</v>
      </c>
      <c r="G1712" s="4" t="s">
        <v>239</v>
      </c>
      <c r="H1712" s="4" t="s">
        <v>242</v>
      </c>
      <c r="I1712" s="4" t="s">
        <v>9325</v>
      </c>
      <c r="J1712" s="4"/>
      <c r="K1712" s="4"/>
    </row>
    <row r="1713" spans="2:11" x14ac:dyDescent="0.2">
      <c r="B1713" s="4" t="s">
        <v>7584</v>
      </c>
      <c r="C1713" s="4">
        <v>2.9</v>
      </c>
      <c r="D1713" s="4" t="s">
        <v>166</v>
      </c>
      <c r="E1713" s="4" t="s">
        <v>34</v>
      </c>
      <c r="F1713" s="4" t="s">
        <v>7585</v>
      </c>
      <c r="G1713" s="4" t="s">
        <v>239</v>
      </c>
      <c r="H1713" s="4" t="s">
        <v>242</v>
      </c>
      <c r="I1713" s="4" t="s">
        <v>9325</v>
      </c>
      <c r="J1713" s="4"/>
      <c r="K1713" s="4"/>
    </row>
    <row r="1714" spans="2:11" x14ac:dyDescent="0.2">
      <c r="B1714" s="4" t="s">
        <v>7586</v>
      </c>
      <c r="C1714" s="4">
        <v>2.9</v>
      </c>
      <c r="D1714" s="4" t="s">
        <v>166</v>
      </c>
      <c r="E1714" s="4" t="s">
        <v>35</v>
      </c>
      <c r="F1714" s="4" t="s">
        <v>7587</v>
      </c>
      <c r="G1714" s="4" t="s">
        <v>239</v>
      </c>
      <c r="H1714" s="4" t="s">
        <v>242</v>
      </c>
      <c r="I1714" s="4" t="s">
        <v>9325</v>
      </c>
      <c r="J1714" s="4"/>
      <c r="K1714" s="4"/>
    </row>
    <row r="1715" spans="2:11" x14ac:dyDescent="0.2">
      <c r="B1715" s="4" t="s">
        <v>7588</v>
      </c>
      <c r="C1715" s="4">
        <v>2.9</v>
      </c>
      <c r="D1715" s="4" t="s">
        <v>166</v>
      </c>
      <c r="E1715" s="4" t="s">
        <v>36</v>
      </c>
      <c r="F1715" s="4" t="s">
        <v>7589</v>
      </c>
      <c r="G1715" s="4" t="s">
        <v>239</v>
      </c>
      <c r="H1715" s="4" t="s">
        <v>242</v>
      </c>
      <c r="I1715" s="4" t="s">
        <v>9325</v>
      </c>
      <c r="J1715" s="4"/>
      <c r="K1715" s="4"/>
    </row>
    <row r="1716" spans="2:11" x14ac:dyDescent="0.2">
      <c r="B1716" s="4" t="s">
        <v>7590</v>
      </c>
      <c r="C1716" s="4">
        <v>2.9</v>
      </c>
      <c r="D1716" s="4" t="s">
        <v>166</v>
      </c>
      <c r="E1716" s="4" t="s">
        <v>37</v>
      </c>
      <c r="F1716" s="4" t="s">
        <v>7591</v>
      </c>
      <c r="G1716" s="4" t="s">
        <v>239</v>
      </c>
      <c r="H1716" s="4" t="s">
        <v>242</v>
      </c>
      <c r="I1716" s="4" t="s">
        <v>9325</v>
      </c>
      <c r="J1716" s="4"/>
      <c r="K1716" s="4"/>
    </row>
    <row r="1717" spans="2:11" x14ac:dyDescent="0.2">
      <c r="B1717" s="4" t="s">
        <v>7592</v>
      </c>
      <c r="C1717" s="4">
        <v>2.9</v>
      </c>
      <c r="D1717" s="4" t="s">
        <v>166</v>
      </c>
      <c r="E1717" s="4" t="s">
        <v>38</v>
      </c>
      <c r="F1717" s="4" t="s">
        <v>7593</v>
      </c>
      <c r="G1717" s="4" t="s">
        <v>239</v>
      </c>
      <c r="H1717" s="4" t="s">
        <v>242</v>
      </c>
      <c r="I1717" s="4" t="s">
        <v>9325</v>
      </c>
      <c r="J1717" s="4"/>
      <c r="K1717" s="4"/>
    </row>
    <row r="1718" spans="2:11" x14ac:dyDescent="0.2">
      <c r="B1718" s="4" t="s">
        <v>7594</v>
      </c>
      <c r="C1718" s="4">
        <v>2.9</v>
      </c>
      <c r="D1718" s="4" t="s">
        <v>166</v>
      </c>
      <c r="E1718" s="4" t="s">
        <v>39</v>
      </c>
      <c r="F1718" s="4" t="s">
        <v>7595</v>
      </c>
      <c r="G1718" s="4" t="s">
        <v>239</v>
      </c>
      <c r="H1718" s="4" t="s">
        <v>242</v>
      </c>
      <c r="I1718" s="4" t="s">
        <v>9325</v>
      </c>
      <c r="J1718" s="4"/>
      <c r="K1718" s="4"/>
    </row>
    <row r="1719" spans="2:11" x14ac:dyDescent="0.2">
      <c r="B1719" s="4" t="s">
        <v>7596</v>
      </c>
      <c r="C1719" s="4">
        <v>2.9</v>
      </c>
      <c r="D1719" s="4" t="s">
        <v>166</v>
      </c>
      <c r="E1719" s="4" t="s">
        <v>56</v>
      </c>
      <c r="F1719" s="4" t="s">
        <v>7597</v>
      </c>
      <c r="G1719" s="4" t="s">
        <v>239</v>
      </c>
      <c r="H1719" s="4" t="s">
        <v>242</v>
      </c>
      <c r="I1719" s="4" t="s">
        <v>9325</v>
      </c>
      <c r="J1719" s="4"/>
      <c r="K1719" s="4"/>
    </row>
    <row r="1720" spans="2:11" x14ac:dyDescent="0.2">
      <c r="B1720" s="4" t="s">
        <v>7598</v>
      </c>
      <c r="C1720" s="4">
        <v>2.9</v>
      </c>
      <c r="D1720" s="4" t="s">
        <v>166</v>
      </c>
      <c r="E1720" s="4" t="s">
        <v>58</v>
      </c>
      <c r="F1720" s="4" t="s">
        <v>7599</v>
      </c>
      <c r="G1720" s="4" t="s">
        <v>239</v>
      </c>
      <c r="H1720" s="4" t="s">
        <v>242</v>
      </c>
      <c r="I1720" s="4" t="s">
        <v>9325</v>
      </c>
      <c r="J1720" s="4"/>
      <c r="K1720" s="4"/>
    </row>
    <row r="1721" spans="2:11" x14ac:dyDescent="0.2">
      <c r="B1721" s="4" t="s">
        <v>7600</v>
      </c>
      <c r="C1721" s="4">
        <v>2.9</v>
      </c>
      <c r="D1721" s="4" t="s">
        <v>166</v>
      </c>
      <c r="E1721" s="4" t="s">
        <v>60</v>
      </c>
      <c r="F1721" s="4" t="s">
        <v>7601</v>
      </c>
      <c r="G1721" s="4" t="s">
        <v>239</v>
      </c>
      <c r="H1721" s="4" t="s">
        <v>242</v>
      </c>
      <c r="I1721" s="4" t="s">
        <v>9325</v>
      </c>
      <c r="J1721" s="4"/>
      <c r="K1721" s="4"/>
    </row>
    <row r="1722" spans="2:11" x14ac:dyDescent="0.2">
      <c r="B1722" s="4" t="s">
        <v>7602</v>
      </c>
      <c r="C1722" s="4">
        <v>2.9</v>
      </c>
      <c r="D1722" s="4" t="s">
        <v>166</v>
      </c>
      <c r="E1722" s="4" t="s">
        <v>62</v>
      </c>
      <c r="F1722" s="4" t="s">
        <v>7603</v>
      </c>
      <c r="G1722" s="4" t="s">
        <v>239</v>
      </c>
      <c r="H1722" s="4" t="s">
        <v>243</v>
      </c>
      <c r="I1722" s="4" t="s">
        <v>9325</v>
      </c>
      <c r="J1722" s="4" t="s">
        <v>244</v>
      </c>
      <c r="K1722" s="4"/>
    </row>
    <row r="1723" spans="2:11" x14ac:dyDescent="0.2">
      <c r="B1723" s="4" t="s">
        <v>7604</v>
      </c>
      <c r="C1723" s="4">
        <v>2.9</v>
      </c>
      <c r="D1723" s="4" t="s">
        <v>166</v>
      </c>
      <c r="E1723" s="4" t="s">
        <v>64</v>
      </c>
      <c r="F1723" s="4" t="s">
        <v>7605</v>
      </c>
      <c r="G1723" s="4" t="s">
        <v>239</v>
      </c>
      <c r="H1723" s="4" t="s">
        <v>243</v>
      </c>
      <c r="I1723" s="4" t="s">
        <v>9325</v>
      </c>
      <c r="J1723" s="4" t="s">
        <v>244</v>
      </c>
      <c r="K1723" s="4"/>
    </row>
    <row r="1724" spans="2:11" x14ac:dyDescent="0.2">
      <c r="B1724" s="4" t="s">
        <v>7606</v>
      </c>
      <c r="C1724" s="4">
        <v>2.9</v>
      </c>
      <c r="D1724" s="4" t="s">
        <v>167</v>
      </c>
      <c r="E1724" s="4" t="s">
        <v>8</v>
      </c>
      <c r="F1724" s="4" t="s">
        <v>7607</v>
      </c>
      <c r="G1724" s="4" t="s">
        <v>239</v>
      </c>
      <c r="H1724" s="4" t="s">
        <v>242</v>
      </c>
      <c r="I1724" s="4" t="s">
        <v>9325</v>
      </c>
      <c r="J1724" s="4"/>
      <c r="K1724" s="4"/>
    </row>
    <row r="1725" spans="2:11" x14ac:dyDescent="0.2">
      <c r="B1725" s="4" t="s">
        <v>7608</v>
      </c>
      <c r="C1725" s="4">
        <v>2.9</v>
      </c>
      <c r="D1725" s="4" t="s">
        <v>167</v>
      </c>
      <c r="E1725" s="4" t="s">
        <v>24</v>
      </c>
      <c r="F1725" s="4" t="s">
        <v>7609</v>
      </c>
      <c r="G1725" s="4" t="s">
        <v>239</v>
      </c>
      <c r="H1725" s="4" t="s">
        <v>242</v>
      </c>
      <c r="I1725" s="4" t="s">
        <v>9325</v>
      </c>
      <c r="J1725" s="4"/>
      <c r="K1725" s="4"/>
    </row>
    <row r="1726" spans="2:11" x14ac:dyDescent="0.2">
      <c r="B1726" s="4" t="s">
        <v>7610</v>
      </c>
      <c r="C1726" s="4">
        <v>2.9</v>
      </c>
      <c r="D1726" s="4" t="s">
        <v>167</v>
      </c>
      <c r="E1726" s="4" t="s">
        <v>25</v>
      </c>
      <c r="F1726" s="4" t="s">
        <v>7611</v>
      </c>
      <c r="G1726" s="4" t="s">
        <v>239</v>
      </c>
      <c r="H1726" s="4" t="s">
        <v>242</v>
      </c>
      <c r="I1726" s="4" t="s">
        <v>9325</v>
      </c>
      <c r="J1726" s="4"/>
      <c r="K1726" s="4"/>
    </row>
    <row r="1727" spans="2:11" x14ac:dyDescent="0.2">
      <c r="B1727" s="4" t="s">
        <v>7612</v>
      </c>
      <c r="C1727" s="4">
        <v>2.9</v>
      </c>
      <c r="D1727" s="4" t="s">
        <v>167</v>
      </c>
      <c r="E1727" s="4" t="s">
        <v>26</v>
      </c>
      <c r="F1727" s="4" t="s">
        <v>7613</v>
      </c>
      <c r="G1727" s="4" t="s">
        <v>239</v>
      </c>
      <c r="H1727" s="4" t="s">
        <v>242</v>
      </c>
      <c r="I1727" s="4" t="s">
        <v>9325</v>
      </c>
      <c r="J1727" s="4"/>
      <c r="K1727" s="4"/>
    </row>
    <row r="1728" spans="2:11" x14ac:dyDescent="0.2">
      <c r="B1728" s="4" t="s">
        <v>7614</v>
      </c>
      <c r="C1728" s="4">
        <v>2.9</v>
      </c>
      <c r="D1728" s="4" t="s">
        <v>167</v>
      </c>
      <c r="E1728" s="4" t="s">
        <v>27</v>
      </c>
      <c r="F1728" s="4" t="s">
        <v>7615</v>
      </c>
      <c r="G1728" s="4" t="s">
        <v>239</v>
      </c>
      <c r="H1728" s="4" t="s">
        <v>242</v>
      </c>
      <c r="I1728" s="4" t="s">
        <v>9325</v>
      </c>
      <c r="J1728" s="4"/>
      <c r="K1728" s="4"/>
    </row>
    <row r="1729" spans="2:11" x14ac:dyDescent="0.2">
      <c r="B1729" s="4" t="s">
        <v>7616</v>
      </c>
      <c r="C1729" s="4">
        <v>2.9</v>
      </c>
      <c r="D1729" s="4" t="s">
        <v>167</v>
      </c>
      <c r="E1729" s="4" t="s">
        <v>28</v>
      </c>
      <c r="F1729" s="4" t="s">
        <v>7617</v>
      </c>
      <c r="G1729" s="4" t="s">
        <v>239</v>
      </c>
      <c r="H1729" s="4" t="s">
        <v>242</v>
      </c>
      <c r="I1729" s="4" t="s">
        <v>9325</v>
      </c>
      <c r="J1729" s="4"/>
      <c r="K1729" s="4"/>
    </row>
    <row r="1730" spans="2:11" x14ac:dyDescent="0.2">
      <c r="B1730" s="4" t="s">
        <v>7618</v>
      </c>
      <c r="C1730" s="4">
        <v>2.9</v>
      </c>
      <c r="D1730" s="4" t="s">
        <v>167</v>
      </c>
      <c r="E1730" s="4" t="s">
        <v>29</v>
      </c>
      <c r="F1730" s="4" t="s">
        <v>7619</v>
      </c>
      <c r="G1730" s="4" t="s">
        <v>239</v>
      </c>
      <c r="H1730" s="4" t="s">
        <v>242</v>
      </c>
      <c r="I1730" s="4" t="s">
        <v>9325</v>
      </c>
      <c r="J1730" s="4"/>
      <c r="K1730" s="4"/>
    </row>
    <row r="1731" spans="2:11" x14ac:dyDescent="0.2">
      <c r="B1731" s="4" t="s">
        <v>7620</v>
      </c>
      <c r="C1731" s="4">
        <v>2.9</v>
      </c>
      <c r="D1731" s="4" t="s">
        <v>167</v>
      </c>
      <c r="E1731" s="4" t="s">
        <v>30</v>
      </c>
      <c r="F1731" s="4" t="s">
        <v>7621</v>
      </c>
      <c r="G1731" s="4" t="s">
        <v>239</v>
      </c>
      <c r="H1731" s="4" t="s">
        <v>242</v>
      </c>
      <c r="I1731" s="4" t="s">
        <v>9325</v>
      </c>
      <c r="J1731" s="4"/>
      <c r="K1731" s="4"/>
    </row>
    <row r="1732" spans="2:11" x14ac:dyDescent="0.2">
      <c r="B1732" s="4" t="s">
        <v>7622</v>
      </c>
      <c r="C1732" s="4">
        <v>2.9</v>
      </c>
      <c r="D1732" s="4" t="s">
        <v>167</v>
      </c>
      <c r="E1732" s="4" t="s">
        <v>31</v>
      </c>
      <c r="F1732" s="4" t="s">
        <v>7623</v>
      </c>
      <c r="G1732" s="4" t="s">
        <v>239</v>
      </c>
      <c r="H1732" s="4" t="s">
        <v>241</v>
      </c>
      <c r="I1732" s="4" t="s">
        <v>9325</v>
      </c>
      <c r="J1732" s="4"/>
      <c r="K1732" s="4"/>
    </row>
    <row r="1733" spans="2:11" x14ac:dyDescent="0.2">
      <c r="B1733" s="4" t="s">
        <v>7624</v>
      </c>
      <c r="C1733" s="4">
        <v>2.9</v>
      </c>
      <c r="D1733" s="4" t="s">
        <v>167</v>
      </c>
      <c r="E1733" s="4" t="s">
        <v>32</v>
      </c>
      <c r="F1733" s="4" t="s">
        <v>7625</v>
      </c>
      <c r="G1733" s="4" t="s">
        <v>239</v>
      </c>
      <c r="H1733" s="4" t="s">
        <v>242</v>
      </c>
      <c r="I1733" s="4" t="s">
        <v>9325</v>
      </c>
      <c r="J1733" s="4"/>
      <c r="K1733" s="4"/>
    </row>
    <row r="1734" spans="2:11" x14ac:dyDescent="0.2">
      <c r="B1734" s="4" t="s">
        <v>7626</v>
      </c>
      <c r="C1734" s="4">
        <v>2.9</v>
      </c>
      <c r="D1734" s="4" t="s">
        <v>167</v>
      </c>
      <c r="E1734" s="4" t="s">
        <v>33</v>
      </c>
      <c r="F1734" s="4" t="s">
        <v>7627</v>
      </c>
      <c r="G1734" s="4" t="s">
        <v>239</v>
      </c>
      <c r="H1734" s="4" t="s">
        <v>242</v>
      </c>
      <c r="I1734" s="4" t="s">
        <v>9325</v>
      </c>
      <c r="J1734" s="4"/>
      <c r="K1734" s="4"/>
    </row>
    <row r="1735" spans="2:11" x14ac:dyDescent="0.2">
      <c r="B1735" s="4" t="s">
        <v>7628</v>
      </c>
      <c r="C1735" s="4">
        <v>2.9</v>
      </c>
      <c r="D1735" s="4" t="s">
        <v>167</v>
      </c>
      <c r="E1735" s="4" t="s">
        <v>34</v>
      </c>
      <c r="F1735" s="4" t="s">
        <v>7629</v>
      </c>
      <c r="G1735" s="4" t="s">
        <v>239</v>
      </c>
      <c r="H1735" s="4" t="s">
        <v>242</v>
      </c>
      <c r="I1735" s="4" t="s">
        <v>9325</v>
      </c>
      <c r="J1735" s="4"/>
      <c r="K1735" s="4"/>
    </row>
    <row r="1736" spans="2:11" x14ac:dyDescent="0.2">
      <c r="B1736" s="4" t="s">
        <v>7630</v>
      </c>
      <c r="C1736" s="4">
        <v>2.9</v>
      </c>
      <c r="D1736" s="4" t="s">
        <v>167</v>
      </c>
      <c r="E1736" s="4" t="s">
        <v>35</v>
      </c>
      <c r="F1736" s="4" t="s">
        <v>7631</v>
      </c>
      <c r="G1736" s="4" t="s">
        <v>239</v>
      </c>
      <c r="H1736" s="4" t="s">
        <v>242</v>
      </c>
      <c r="I1736" s="4" t="s">
        <v>9325</v>
      </c>
      <c r="J1736" s="4"/>
      <c r="K1736" s="4"/>
    </row>
    <row r="1737" spans="2:11" x14ac:dyDescent="0.2">
      <c r="B1737" s="4" t="s">
        <v>7632</v>
      </c>
      <c r="C1737" s="4">
        <v>2.9</v>
      </c>
      <c r="D1737" s="4" t="s">
        <v>167</v>
      </c>
      <c r="E1737" s="4" t="s">
        <v>36</v>
      </c>
      <c r="F1737" s="4" t="s">
        <v>7633</v>
      </c>
      <c r="G1737" s="4" t="s">
        <v>239</v>
      </c>
      <c r="H1737" s="4" t="s">
        <v>242</v>
      </c>
      <c r="I1737" s="4" t="s">
        <v>9325</v>
      </c>
      <c r="J1737" s="4"/>
      <c r="K1737" s="4"/>
    </row>
    <row r="1738" spans="2:11" x14ac:dyDescent="0.2">
      <c r="B1738" s="4" t="s">
        <v>7634</v>
      </c>
      <c r="C1738" s="4">
        <v>2.9</v>
      </c>
      <c r="D1738" s="4" t="s">
        <v>167</v>
      </c>
      <c r="E1738" s="4" t="s">
        <v>37</v>
      </c>
      <c r="F1738" s="4" t="s">
        <v>7635</v>
      </c>
      <c r="G1738" s="4" t="s">
        <v>239</v>
      </c>
      <c r="H1738" s="4" t="s">
        <v>242</v>
      </c>
      <c r="I1738" s="4" t="s">
        <v>9325</v>
      </c>
      <c r="J1738" s="4"/>
      <c r="K1738" s="4"/>
    </row>
    <row r="1739" spans="2:11" x14ac:dyDescent="0.2">
      <c r="B1739" s="4" t="s">
        <v>7636</v>
      </c>
      <c r="C1739" s="4">
        <v>2.9</v>
      </c>
      <c r="D1739" s="4" t="s">
        <v>167</v>
      </c>
      <c r="E1739" s="4" t="s">
        <v>38</v>
      </c>
      <c r="F1739" s="4" t="s">
        <v>7637</v>
      </c>
      <c r="G1739" s="4" t="s">
        <v>239</v>
      </c>
      <c r="H1739" s="4" t="s">
        <v>242</v>
      </c>
      <c r="I1739" s="4" t="s">
        <v>9325</v>
      </c>
      <c r="J1739" s="4"/>
      <c r="K1739" s="4"/>
    </row>
    <row r="1740" spans="2:11" x14ac:dyDescent="0.2">
      <c r="B1740" s="4" t="s">
        <v>7638</v>
      </c>
      <c r="C1740" s="4">
        <v>2.9</v>
      </c>
      <c r="D1740" s="4" t="s">
        <v>167</v>
      </c>
      <c r="E1740" s="4" t="s">
        <v>39</v>
      </c>
      <c r="F1740" s="4" t="s">
        <v>7639</v>
      </c>
      <c r="G1740" s="4" t="s">
        <v>239</v>
      </c>
      <c r="H1740" s="4" t="s">
        <v>242</v>
      </c>
      <c r="I1740" s="4" t="s">
        <v>9325</v>
      </c>
      <c r="J1740" s="4"/>
      <c r="K1740" s="4"/>
    </row>
    <row r="1741" spans="2:11" x14ac:dyDescent="0.2">
      <c r="B1741" s="4" t="s">
        <v>7640</v>
      </c>
      <c r="C1741" s="4">
        <v>2.9</v>
      </c>
      <c r="D1741" s="4" t="s">
        <v>167</v>
      </c>
      <c r="E1741" s="4" t="s">
        <v>56</v>
      </c>
      <c r="F1741" s="4" t="s">
        <v>7641</v>
      </c>
      <c r="G1741" s="4" t="s">
        <v>239</v>
      </c>
      <c r="H1741" s="4" t="s">
        <v>242</v>
      </c>
      <c r="I1741" s="4" t="s">
        <v>9325</v>
      </c>
      <c r="J1741" s="4"/>
      <c r="K1741" s="4"/>
    </row>
    <row r="1742" spans="2:11" x14ac:dyDescent="0.2">
      <c r="B1742" s="4" t="s">
        <v>7642</v>
      </c>
      <c r="C1742" s="4">
        <v>2.9</v>
      </c>
      <c r="D1742" s="4" t="s">
        <v>167</v>
      </c>
      <c r="E1742" s="4" t="s">
        <v>58</v>
      </c>
      <c r="F1742" s="4" t="s">
        <v>7643</v>
      </c>
      <c r="G1742" s="4" t="s">
        <v>239</v>
      </c>
      <c r="H1742" s="4" t="s">
        <v>242</v>
      </c>
      <c r="I1742" s="4" t="s">
        <v>9325</v>
      </c>
      <c r="J1742" s="4"/>
      <c r="K1742" s="4"/>
    </row>
    <row r="1743" spans="2:11" x14ac:dyDescent="0.2">
      <c r="B1743" s="4" t="s">
        <v>7644</v>
      </c>
      <c r="C1743" s="4">
        <v>2.9</v>
      </c>
      <c r="D1743" s="4" t="s">
        <v>167</v>
      </c>
      <c r="E1743" s="4" t="s">
        <v>60</v>
      </c>
      <c r="F1743" s="4" t="s">
        <v>7645</v>
      </c>
      <c r="G1743" s="4" t="s">
        <v>239</v>
      </c>
      <c r="H1743" s="4" t="s">
        <v>242</v>
      </c>
      <c r="I1743" s="4" t="s">
        <v>9325</v>
      </c>
      <c r="J1743" s="4"/>
      <c r="K1743" s="4"/>
    </row>
    <row r="1744" spans="2:11" x14ac:dyDescent="0.2">
      <c r="B1744" s="4" t="s">
        <v>7646</v>
      </c>
      <c r="C1744" s="4">
        <v>2.9</v>
      </c>
      <c r="D1744" s="4" t="s">
        <v>167</v>
      </c>
      <c r="E1744" s="4" t="s">
        <v>62</v>
      </c>
      <c r="F1744" s="4" t="s">
        <v>7647</v>
      </c>
      <c r="G1744" s="4" t="s">
        <v>239</v>
      </c>
      <c r="H1744" s="4" t="s">
        <v>243</v>
      </c>
      <c r="I1744" s="4" t="s">
        <v>9325</v>
      </c>
      <c r="J1744" s="4" t="s">
        <v>244</v>
      </c>
      <c r="K1744" s="4"/>
    </row>
    <row r="1745" spans="2:11" x14ac:dyDescent="0.2">
      <c r="B1745" s="4" t="s">
        <v>7648</v>
      </c>
      <c r="C1745" s="4">
        <v>2.9</v>
      </c>
      <c r="D1745" s="4" t="s">
        <v>167</v>
      </c>
      <c r="E1745" s="4" t="s">
        <v>64</v>
      </c>
      <c r="F1745" s="4" t="s">
        <v>7649</v>
      </c>
      <c r="G1745" s="4" t="s">
        <v>239</v>
      </c>
      <c r="H1745" s="4" t="s">
        <v>243</v>
      </c>
      <c r="I1745" s="4" t="s">
        <v>9325</v>
      </c>
      <c r="J1745" s="4" t="s">
        <v>244</v>
      </c>
      <c r="K1745" s="4"/>
    </row>
    <row r="1746" spans="2:11" x14ac:dyDescent="0.2">
      <c r="B1746" s="4" t="s">
        <v>7650</v>
      </c>
      <c r="C1746" s="4">
        <v>2.9</v>
      </c>
      <c r="D1746" s="4" t="s">
        <v>168</v>
      </c>
      <c r="E1746" s="4" t="s">
        <v>8</v>
      </c>
      <c r="F1746" s="4" t="s">
        <v>7651</v>
      </c>
      <c r="G1746" s="4" t="s">
        <v>239</v>
      </c>
      <c r="H1746" s="4" t="s">
        <v>242</v>
      </c>
      <c r="I1746" s="4" t="s">
        <v>9325</v>
      </c>
      <c r="J1746" s="4"/>
      <c r="K1746" s="4"/>
    </row>
    <row r="1747" spans="2:11" x14ac:dyDescent="0.2">
      <c r="B1747" s="4" t="s">
        <v>7652</v>
      </c>
      <c r="C1747" s="4">
        <v>2.9</v>
      </c>
      <c r="D1747" s="4" t="s">
        <v>168</v>
      </c>
      <c r="E1747" s="4" t="s">
        <v>24</v>
      </c>
      <c r="F1747" s="4" t="s">
        <v>7653</v>
      </c>
      <c r="G1747" s="4" t="s">
        <v>239</v>
      </c>
      <c r="H1747" s="4" t="s">
        <v>242</v>
      </c>
      <c r="I1747" s="4" t="s">
        <v>9325</v>
      </c>
      <c r="J1747" s="4"/>
      <c r="K1747" s="4"/>
    </row>
    <row r="1748" spans="2:11" x14ac:dyDescent="0.2">
      <c r="B1748" s="4" t="s">
        <v>7654</v>
      </c>
      <c r="C1748" s="4">
        <v>2.9</v>
      </c>
      <c r="D1748" s="4" t="s">
        <v>168</v>
      </c>
      <c r="E1748" s="4" t="s">
        <v>25</v>
      </c>
      <c r="F1748" s="4" t="s">
        <v>7655</v>
      </c>
      <c r="G1748" s="4" t="s">
        <v>239</v>
      </c>
      <c r="H1748" s="4" t="s">
        <v>242</v>
      </c>
      <c r="I1748" s="4" t="s">
        <v>9325</v>
      </c>
      <c r="J1748" s="4"/>
      <c r="K1748" s="4"/>
    </row>
    <row r="1749" spans="2:11" x14ac:dyDescent="0.2">
      <c r="B1749" s="4" t="s">
        <v>7656</v>
      </c>
      <c r="C1749" s="4">
        <v>2.9</v>
      </c>
      <c r="D1749" s="4" t="s">
        <v>168</v>
      </c>
      <c r="E1749" s="4" t="s">
        <v>26</v>
      </c>
      <c r="F1749" s="4" t="s">
        <v>7657</v>
      </c>
      <c r="G1749" s="4" t="s">
        <v>239</v>
      </c>
      <c r="H1749" s="4" t="s">
        <v>242</v>
      </c>
      <c r="I1749" s="4" t="s">
        <v>9325</v>
      </c>
      <c r="J1749" s="4"/>
      <c r="K1749" s="4"/>
    </row>
    <row r="1750" spans="2:11" x14ac:dyDescent="0.2">
      <c r="B1750" s="4" t="s">
        <v>7658</v>
      </c>
      <c r="C1750" s="4">
        <v>2.9</v>
      </c>
      <c r="D1750" s="4" t="s">
        <v>168</v>
      </c>
      <c r="E1750" s="4" t="s">
        <v>27</v>
      </c>
      <c r="F1750" s="4" t="s">
        <v>7659</v>
      </c>
      <c r="G1750" s="4" t="s">
        <v>239</v>
      </c>
      <c r="H1750" s="4" t="s">
        <v>242</v>
      </c>
      <c r="I1750" s="4" t="s">
        <v>9325</v>
      </c>
      <c r="J1750" s="4"/>
      <c r="K1750" s="4"/>
    </row>
    <row r="1751" spans="2:11" x14ac:dyDescent="0.2">
      <c r="B1751" s="4" t="s">
        <v>7660</v>
      </c>
      <c r="C1751" s="4">
        <v>2.9</v>
      </c>
      <c r="D1751" s="4" t="s">
        <v>168</v>
      </c>
      <c r="E1751" s="4" t="s">
        <v>28</v>
      </c>
      <c r="F1751" s="4" t="s">
        <v>7661</v>
      </c>
      <c r="G1751" s="4" t="s">
        <v>239</v>
      </c>
      <c r="H1751" s="4" t="s">
        <v>242</v>
      </c>
      <c r="I1751" s="4" t="s">
        <v>9325</v>
      </c>
      <c r="J1751" s="4"/>
      <c r="K1751" s="4"/>
    </row>
    <row r="1752" spans="2:11" x14ac:dyDescent="0.2">
      <c r="B1752" s="4" t="s">
        <v>7662</v>
      </c>
      <c r="C1752" s="4">
        <v>2.9</v>
      </c>
      <c r="D1752" s="4" t="s">
        <v>168</v>
      </c>
      <c r="E1752" s="4" t="s">
        <v>29</v>
      </c>
      <c r="F1752" s="4" t="s">
        <v>7663</v>
      </c>
      <c r="G1752" s="4" t="s">
        <v>239</v>
      </c>
      <c r="H1752" s="4" t="s">
        <v>242</v>
      </c>
      <c r="I1752" s="4" t="s">
        <v>9325</v>
      </c>
      <c r="J1752" s="4"/>
      <c r="K1752" s="4"/>
    </row>
    <row r="1753" spans="2:11" x14ac:dyDescent="0.2">
      <c r="B1753" s="4" t="s">
        <v>7664</v>
      </c>
      <c r="C1753" s="4">
        <v>2.9</v>
      </c>
      <c r="D1753" s="4" t="s">
        <v>168</v>
      </c>
      <c r="E1753" s="4" t="s">
        <v>30</v>
      </c>
      <c r="F1753" s="4" t="s">
        <v>7665</v>
      </c>
      <c r="G1753" s="4" t="s">
        <v>239</v>
      </c>
      <c r="H1753" s="4" t="s">
        <v>242</v>
      </c>
      <c r="I1753" s="4" t="s">
        <v>9325</v>
      </c>
      <c r="J1753" s="4"/>
      <c r="K1753" s="4"/>
    </row>
    <row r="1754" spans="2:11" x14ac:dyDescent="0.2">
      <c r="B1754" s="4" t="s">
        <v>7666</v>
      </c>
      <c r="C1754" s="4">
        <v>2.9</v>
      </c>
      <c r="D1754" s="4" t="s">
        <v>168</v>
      </c>
      <c r="E1754" s="4" t="s">
        <v>31</v>
      </c>
      <c r="F1754" s="4" t="s">
        <v>7667</v>
      </c>
      <c r="G1754" s="4" t="s">
        <v>239</v>
      </c>
      <c r="H1754" s="4" t="s">
        <v>241</v>
      </c>
      <c r="I1754" s="4" t="s">
        <v>9325</v>
      </c>
      <c r="J1754" s="4"/>
      <c r="K1754" s="4"/>
    </row>
    <row r="1755" spans="2:11" x14ac:dyDescent="0.2">
      <c r="B1755" s="4" t="s">
        <v>7668</v>
      </c>
      <c r="C1755" s="4">
        <v>2.9</v>
      </c>
      <c r="D1755" s="4" t="s">
        <v>168</v>
      </c>
      <c r="E1755" s="4" t="s">
        <v>32</v>
      </c>
      <c r="F1755" s="4" t="s">
        <v>7669</v>
      </c>
      <c r="G1755" s="4" t="s">
        <v>239</v>
      </c>
      <c r="H1755" s="4" t="s">
        <v>242</v>
      </c>
      <c r="I1755" s="4" t="s">
        <v>9325</v>
      </c>
      <c r="J1755" s="4"/>
      <c r="K1755" s="4"/>
    </row>
    <row r="1756" spans="2:11" x14ac:dyDescent="0.2">
      <c r="B1756" s="4" t="s">
        <v>7670</v>
      </c>
      <c r="C1756" s="4">
        <v>2.9</v>
      </c>
      <c r="D1756" s="4" t="s">
        <v>168</v>
      </c>
      <c r="E1756" s="4" t="s">
        <v>33</v>
      </c>
      <c r="F1756" s="4" t="s">
        <v>7671</v>
      </c>
      <c r="G1756" s="4" t="s">
        <v>239</v>
      </c>
      <c r="H1756" s="4" t="s">
        <v>242</v>
      </c>
      <c r="I1756" s="4" t="s">
        <v>9325</v>
      </c>
      <c r="J1756" s="4"/>
      <c r="K1756" s="4"/>
    </row>
    <row r="1757" spans="2:11" x14ac:dyDescent="0.2">
      <c r="B1757" s="4" t="s">
        <v>7672</v>
      </c>
      <c r="C1757" s="4">
        <v>2.9</v>
      </c>
      <c r="D1757" s="4" t="s">
        <v>168</v>
      </c>
      <c r="E1757" s="4" t="s">
        <v>34</v>
      </c>
      <c r="F1757" s="4" t="s">
        <v>7673</v>
      </c>
      <c r="G1757" s="4" t="s">
        <v>239</v>
      </c>
      <c r="H1757" s="4" t="s">
        <v>242</v>
      </c>
      <c r="I1757" s="4" t="s">
        <v>9325</v>
      </c>
      <c r="J1757" s="4"/>
      <c r="K1757" s="4"/>
    </row>
    <row r="1758" spans="2:11" x14ac:dyDescent="0.2">
      <c r="B1758" s="4" t="s">
        <v>7674</v>
      </c>
      <c r="C1758" s="4">
        <v>2.9</v>
      </c>
      <c r="D1758" s="4" t="s">
        <v>168</v>
      </c>
      <c r="E1758" s="4" t="s">
        <v>35</v>
      </c>
      <c r="F1758" s="4" t="s">
        <v>7675</v>
      </c>
      <c r="G1758" s="4" t="s">
        <v>239</v>
      </c>
      <c r="H1758" s="4" t="s">
        <v>242</v>
      </c>
      <c r="I1758" s="4" t="s">
        <v>9325</v>
      </c>
      <c r="J1758" s="4"/>
      <c r="K1758" s="4"/>
    </row>
    <row r="1759" spans="2:11" x14ac:dyDescent="0.2">
      <c r="B1759" s="4" t="s">
        <v>7676</v>
      </c>
      <c r="C1759" s="4">
        <v>2.9</v>
      </c>
      <c r="D1759" s="4" t="s">
        <v>168</v>
      </c>
      <c r="E1759" s="4" t="s">
        <v>36</v>
      </c>
      <c r="F1759" s="4" t="s">
        <v>7677</v>
      </c>
      <c r="G1759" s="4" t="s">
        <v>239</v>
      </c>
      <c r="H1759" s="4" t="s">
        <v>242</v>
      </c>
      <c r="I1759" s="4" t="s">
        <v>9325</v>
      </c>
      <c r="J1759" s="4"/>
      <c r="K1759" s="4"/>
    </row>
    <row r="1760" spans="2:11" x14ac:dyDescent="0.2">
      <c r="B1760" s="4" t="s">
        <v>7678</v>
      </c>
      <c r="C1760" s="4">
        <v>2.9</v>
      </c>
      <c r="D1760" s="4" t="s">
        <v>168</v>
      </c>
      <c r="E1760" s="4" t="s">
        <v>37</v>
      </c>
      <c r="F1760" s="4" t="s">
        <v>7679</v>
      </c>
      <c r="G1760" s="4" t="s">
        <v>239</v>
      </c>
      <c r="H1760" s="4" t="s">
        <v>242</v>
      </c>
      <c r="I1760" s="4" t="s">
        <v>9325</v>
      </c>
      <c r="J1760" s="4"/>
      <c r="K1760" s="4"/>
    </row>
    <row r="1761" spans="2:11" x14ac:dyDescent="0.2">
      <c r="B1761" s="4" t="s">
        <v>7680</v>
      </c>
      <c r="C1761" s="4">
        <v>2.9</v>
      </c>
      <c r="D1761" s="4" t="s">
        <v>168</v>
      </c>
      <c r="E1761" s="4" t="s">
        <v>38</v>
      </c>
      <c r="F1761" s="4" t="s">
        <v>7681</v>
      </c>
      <c r="G1761" s="4" t="s">
        <v>239</v>
      </c>
      <c r="H1761" s="4" t="s">
        <v>242</v>
      </c>
      <c r="I1761" s="4" t="s">
        <v>9325</v>
      </c>
      <c r="J1761" s="4"/>
      <c r="K1761" s="4"/>
    </row>
    <row r="1762" spans="2:11" x14ac:dyDescent="0.2">
      <c r="B1762" s="4" t="s">
        <v>7682</v>
      </c>
      <c r="C1762" s="4">
        <v>2.9</v>
      </c>
      <c r="D1762" s="4" t="s">
        <v>168</v>
      </c>
      <c r="E1762" s="4" t="s">
        <v>39</v>
      </c>
      <c r="F1762" s="4" t="s">
        <v>7683</v>
      </c>
      <c r="G1762" s="4" t="s">
        <v>239</v>
      </c>
      <c r="H1762" s="4" t="s">
        <v>242</v>
      </c>
      <c r="I1762" s="4" t="s">
        <v>9325</v>
      </c>
      <c r="J1762" s="4"/>
      <c r="K1762" s="4"/>
    </row>
    <row r="1763" spans="2:11" x14ac:dyDescent="0.2">
      <c r="B1763" s="4" t="s">
        <v>7684</v>
      </c>
      <c r="C1763" s="4">
        <v>2.9</v>
      </c>
      <c r="D1763" s="4" t="s">
        <v>168</v>
      </c>
      <c r="E1763" s="4" t="s">
        <v>56</v>
      </c>
      <c r="F1763" s="4" t="s">
        <v>7685</v>
      </c>
      <c r="G1763" s="4" t="s">
        <v>239</v>
      </c>
      <c r="H1763" s="4" t="s">
        <v>242</v>
      </c>
      <c r="I1763" s="4" t="s">
        <v>9325</v>
      </c>
      <c r="J1763" s="4"/>
      <c r="K1763" s="4"/>
    </row>
    <row r="1764" spans="2:11" x14ac:dyDescent="0.2">
      <c r="B1764" s="4" t="s">
        <v>7686</v>
      </c>
      <c r="C1764" s="4">
        <v>2.9</v>
      </c>
      <c r="D1764" s="4" t="s">
        <v>168</v>
      </c>
      <c r="E1764" s="4" t="s">
        <v>58</v>
      </c>
      <c r="F1764" s="4" t="s">
        <v>7687</v>
      </c>
      <c r="G1764" s="4" t="s">
        <v>239</v>
      </c>
      <c r="H1764" s="4" t="s">
        <v>242</v>
      </c>
      <c r="I1764" s="4" t="s">
        <v>9325</v>
      </c>
      <c r="J1764" s="4"/>
      <c r="K1764" s="4"/>
    </row>
    <row r="1765" spans="2:11" x14ac:dyDescent="0.2">
      <c r="B1765" s="4" t="s">
        <v>7688</v>
      </c>
      <c r="C1765" s="4">
        <v>2.9</v>
      </c>
      <c r="D1765" s="4" t="s">
        <v>168</v>
      </c>
      <c r="E1765" s="4" t="s">
        <v>60</v>
      </c>
      <c r="F1765" s="4" t="s">
        <v>7689</v>
      </c>
      <c r="G1765" s="4" t="s">
        <v>239</v>
      </c>
      <c r="H1765" s="4" t="s">
        <v>242</v>
      </c>
      <c r="I1765" s="4" t="s">
        <v>9325</v>
      </c>
      <c r="J1765" s="4"/>
      <c r="K1765" s="4"/>
    </row>
    <row r="1766" spans="2:11" x14ac:dyDescent="0.2">
      <c r="B1766" s="4" t="s">
        <v>7690</v>
      </c>
      <c r="C1766" s="4">
        <v>2.9</v>
      </c>
      <c r="D1766" s="4" t="s">
        <v>168</v>
      </c>
      <c r="E1766" s="4" t="s">
        <v>62</v>
      </c>
      <c r="F1766" s="4" t="s">
        <v>7691</v>
      </c>
      <c r="G1766" s="4" t="s">
        <v>239</v>
      </c>
      <c r="H1766" s="4" t="s">
        <v>243</v>
      </c>
      <c r="I1766" s="4" t="s">
        <v>9325</v>
      </c>
      <c r="J1766" s="4" t="s">
        <v>244</v>
      </c>
      <c r="K1766" s="4"/>
    </row>
    <row r="1767" spans="2:11" x14ac:dyDescent="0.2">
      <c r="B1767" s="4" t="s">
        <v>7692</v>
      </c>
      <c r="C1767" s="4">
        <v>2.9</v>
      </c>
      <c r="D1767" s="4" t="s">
        <v>168</v>
      </c>
      <c r="E1767" s="4" t="s">
        <v>64</v>
      </c>
      <c r="F1767" s="4" t="s">
        <v>7693</v>
      </c>
      <c r="G1767" s="4" t="s">
        <v>239</v>
      </c>
      <c r="H1767" s="4" t="s">
        <v>243</v>
      </c>
      <c r="I1767" s="4" t="s">
        <v>9325</v>
      </c>
      <c r="J1767" s="4" t="s">
        <v>244</v>
      </c>
      <c r="K1767" s="4"/>
    </row>
    <row r="1768" spans="2:11" x14ac:dyDescent="0.2">
      <c r="B1768" s="4" t="s">
        <v>7694</v>
      </c>
      <c r="C1768" s="4">
        <v>2.9</v>
      </c>
      <c r="D1768" s="4" t="s">
        <v>169</v>
      </c>
      <c r="E1768" s="4" t="s">
        <v>8</v>
      </c>
      <c r="F1768" s="4" t="s">
        <v>7695</v>
      </c>
      <c r="G1768" s="4" t="s">
        <v>239</v>
      </c>
      <c r="H1768" s="4" t="s">
        <v>242</v>
      </c>
      <c r="I1768" s="4" t="s">
        <v>9325</v>
      </c>
      <c r="J1768" s="4"/>
      <c r="K1768" s="4"/>
    </row>
    <row r="1769" spans="2:11" x14ac:dyDescent="0.2">
      <c r="B1769" s="4" t="s">
        <v>7696</v>
      </c>
      <c r="C1769" s="4">
        <v>2.9</v>
      </c>
      <c r="D1769" s="4" t="s">
        <v>169</v>
      </c>
      <c r="E1769" s="4" t="s">
        <v>24</v>
      </c>
      <c r="F1769" s="4" t="s">
        <v>7697</v>
      </c>
      <c r="G1769" s="4" t="s">
        <v>239</v>
      </c>
      <c r="H1769" s="4" t="s">
        <v>242</v>
      </c>
      <c r="I1769" s="4" t="s">
        <v>9325</v>
      </c>
      <c r="J1769" s="4"/>
      <c r="K1769" s="4"/>
    </row>
    <row r="1770" spans="2:11" x14ac:dyDescent="0.2">
      <c r="B1770" s="4" t="s">
        <v>7698</v>
      </c>
      <c r="C1770" s="4">
        <v>2.9</v>
      </c>
      <c r="D1770" s="4" t="s">
        <v>169</v>
      </c>
      <c r="E1770" s="4" t="s">
        <v>25</v>
      </c>
      <c r="F1770" s="4" t="s">
        <v>7699</v>
      </c>
      <c r="G1770" s="4" t="s">
        <v>239</v>
      </c>
      <c r="H1770" s="4" t="s">
        <v>242</v>
      </c>
      <c r="I1770" s="4" t="s">
        <v>9325</v>
      </c>
      <c r="J1770" s="4"/>
      <c r="K1770" s="4"/>
    </row>
    <row r="1771" spans="2:11" x14ac:dyDescent="0.2">
      <c r="B1771" s="4" t="s">
        <v>7700</v>
      </c>
      <c r="C1771" s="4">
        <v>2.9</v>
      </c>
      <c r="D1771" s="4" t="s">
        <v>169</v>
      </c>
      <c r="E1771" s="4" t="s">
        <v>26</v>
      </c>
      <c r="F1771" s="4" t="s">
        <v>7701</v>
      </c>
      <c r="G1771" s="4" t="s">
        <v>239</v>
      </c>
      <c r="H1771" s="4" t="s">
        <v>242</v>
      </c>
      <c r="I1771" s="4" t="s">
        <v>9325</v>
      </c>
      <c r="J1771" s="4"/>
      <c r="K1771" s="4"/>
    </row>
    <row r="1772" spans="2:11" x14ac:dyDescent="0.2">
      <c r="B1772" s="4" t="s">
        <v>7702</v>
      </c>
      <c r="C1772" s="4">
        <v>2.9</v>
      </c>
      <c r="D1772" s="4" t="s">
        <v>169</v>
      </c>
      <c r="E1772" s="4" t="s">
        <v>27</v>
      </c>
      <c r="F1772" s="4" t="s">
        <v>7703</v>
      </c>
      <c r="G1772" s="4" t="s">
        <v>239</v>
      </c>
      <c r="H1772" s="4" t="s">
        <v>242</v>
      </c>
      <c r="I1772" s="4" t="s">
        <v>9325</v>
      </c>
      <c r="J1772" s="4"/>
      <c r="K1772" s="4"/>
    </row>
    <row r="1773" spans="2:11" x14ac:dyDescent="0.2">
      <c r="B1773" s="4" t="s">
        <v>7704</v>
      </c>
      <c r="C1773" s="4">
        <v>2.9</v>
      </c>
      <c r="D1773" s="4" t="s">
        <v>169</v>
      </c>
      <c r="E1773" s="4" t="s">
        <v>28</v>
      </c>
      <c r="F1773" s="4" t="s">
        <v>7705</v>
      </c>
      <c r="G1773" s="4" t="s">
        <v>239</v>
      </c>
      <c r="H1773" s="4" t="s">
        <v>242</v>
      </c>
      <c r="I1773" s="4" t="s">
        <v>9325</v>
      </c>
      <c r="J1773" s="4"/>
      <c r="K1773" s="4"/>
    </row>
    <row r="1774" spans="2:11" x14ac:dyDescent="0.2">
      <c r="B1774" s="4" t="s">
        <v>7706</v>
      </c>
      <c r="C1774" s="4">
        <v>2.9</v>
      </c>
      <c r="D1774" s="4" t="s">
        <v>169</v>
      </c>
      <c r="E1774" s="4" t="s">
        <v>29</v>
      </c>
      <c r="F1774" s="4" t="s">
        <v>7707</v>
      </c>
      <c r="G1774" s="4" t="s">
        <v>239</v>
      </c>
      <c r="H1774" s="4" t="s">
        <v>242</v>
      </c>
      <c r="I1774" s="4" t="s">
        <v>9325</v>
      </c>
      <c r="J1774" s="4"/>
      <c r="K1774" s="4"/>
    </row>
    <row r="1775" spans="2:11" x14ac:dyDescent="0.2">
      <c r="B1775" s="4" t="s">
        <v>7708</v>
      </c>
      <c r="C1775" s="4">
        <v>2.9</v>
      </c>
      <c r="D1775" s="4" t="s">
        <v>169</v>
      </c>
      <c r="E1775" s="4" t="s">
        <v>30</v>
      </c>
      <c r="F1775" s="4" t="s">
        <v>7709</v>
      </c>
      <c r="G1775" s="4" t="s">
        <v>239</v>
      </c>
      <c r="H1775" s="4" t="s">
        <v>242</v>
      </c>
      <c r="I1775" s="4" t="s">
        <v>9325</v>
      </c>
      <c r="J1775" s="4"/>
      <c r="K1775" s="4"/>
    </row>
    <row r="1776" spans="2:11" x14ac:dyDescent="0.2">
      <c r="B1776" s="4" t="s">
        <v>7710</v>
      </c>
      <c r="C1776" s="4">
        <v>2.9</v>
      </c>
      <c r="D1776" s="4" t="s">
        <v>169</v>
      </c>
      <c r="E1776" s="4" t="s">
        <v>31</v>
      </c>
      <c r="F1776" s="4" t="s">
        <v>7711</v>
      </c>
      <c r="G1776" s="4" t="s">
        <v>239</v>
      </c>
      <c r="H1776" s="4" t="s">
        <v>241</v>
      </c>
      <c r="I1776" s="4" t="s">
        <v>9325</v>
      </c>
      <c r="J1776" s="4"/>
      <c r="K1776" s="4"/>
    </row>
    <row r="1777" spans="2:11" x14ac:dyDescent="0.2">
      <c r="B1777" s="4" t="s">
        <v>7712</v>
      </c>
      <c r="C1777" s="4">
        <v>2.9</v>
      </c>
      <c r="D1777" s="4" t="s">
        <v>169</v>
      </c>
      <c r="E1777" s="4" t="s">
        <v>32</v>
      </c>
      <c r="F1777" s="4" t="s">
        <v>7713</v>
      </c>
      <c r="G1777" s="4" t="s">
        <v>239</v>
      </c>
      <c r="H1777" s="4" t="s">
        <v>242</v>
      </c>
      <c r="I1777" s="4" t="s">
        <v>9325</v>
      </c>
      <c r="J1777" s="4"/>
      <c r="K1777" s="4"/>
    </row>
    <row r="1778" spans="2:11" x14ac:dyDescent="0.2">
      <c r="B1778" s="4" t="s">
        <v>7714</v>
      </c>
      <c r="C1778" s="4">
        <v>2.9</v>
      </c>
      <c r="D1778" s="4" t="s">
        <v>169</v>
      </c>
      <c r="E1778" s="4" t="s">
        <v>33</v>
      </c>
      <c r="F1778" s="4" t="s">
        <v>7715</v>
      </c>
      <c r="G1778" s="4" t="s">
        <v>239</v>
      </c>
      <c r="H1778" s="4" t="s">
        <v>242</v>
      </c>
      <c r="I1778" s="4" t="s">
        <v>9325</v>
      </c>
      <c r="J1778" s="4"/>
      <c r="K1778" s="4"/>
    </row>
    <row r="1779" spans="2:11" x14ac:dyDescent="0.2">
      <c r="B1779" s="4" t="s">
        <v>7716</v>
      </c>
      <c r="C1779" s="4">
        <v>2.9</v>
      </c>
      <c r="D1779" s="4" t="s">
        <v>169</v>
      </c>
      <c r="E1779" s="4" t="s">
        <v>34</v>
      </c>
      <c r="F1779" s="4" t="s">
        <v>7717</v>
      </c>
      <c r="G1779" s="4" t="s">
        <v>239</v>
      </c>
      <c r="H1779" s="4" t="s">
        <v>242</v>
      </c>
      <c r="I1779" s="4" t="s">
        <v>9325</v>
      </c>
      <c r="J1779" s="4"/>
      <c r="K1779" s="4"/>
    </row>
    <row r="1780" spans="2:11" x14ac:dyDescent="0.2">
      <c r="B1780" s="4" t="s">
        <v>7718</v>
      </c>
      <c r="C1780" s="4">
        <v>2.9</v>
      </c>
      <c r="D1780" s="4" t="s">
        <v>169</v>
      </c>
      <c r="E1780" s="4" t="s">
        <v>35</v>
      </c>
      <c r="F1780" s="4" t="s">
        <v>7719</v>
      </c>
      <c r="G1780" s="4" t="s">
        <v>239</v>
      </c>
      <c r="H1780" s="4" t="s">
        <v>242</v>
      </c>
      <c r="I1780" s="4" t="s">
        <v>9325</v>
      </c>
      <c r="J1780" s="4"/>
      <c r="K1780" s="4"/>
    </row>
    <row r="1781" spans="2:11" x14ac:dyDescent="0.2">
      <c r="B1781" s="4" t="s">
        <v>7720</v>
      </c>
      <c r="C1781" s="4">
        <v>2.9</v>
      </c>
      <c r="D1781" s="4" t="s">
        <v>169</v>
      </c>
      <c r="E1781" s="4" t="s">
        <v>36</v>
      </c>
      <c r="F1781" s="4" t="s">
        <v>7721</v>
      </c>
      <c r="G1781" s="4" t="s">
        <v>239</v>
      </c>
      <c r="H1781" s="4" t="s">
        <v>242</v>
      </c>
      <c r="I1781" s="4" t="s">
        <v>9325</v>
      </c>
      <c r="J1781" s="4"/>
      <c r="K1781" s="4"/>
    </row>
    <row r="1782" spans="2:11" x14ac:dyDescent="0.2">
      <c r="B1782" s="4" t="s">
        <v>7722</v>
      </c>
      <c r="C1782" s="4">
        <v>2.9</v>
      </c>
      <c r="D1782" s="4" t="s">
        <v>169</v>
      </c>
      <c r="E1782" s="4" t="s">
        <v>37</v>
      </c>
      <c r="F1782" s="4" t="s">
        <v>7723</v>
      </c>
      <c r="G1782" s="4" t="s">
        <v>239</v>
      </c>
      <c r="H1782" s="4" t="s">
        <v>242</v>
      </c>
      <c r="I1782" s="4" t="s">
        <v>9325</v>
      </c>
      <c r="J1782" s="4"/>
      <c r="K1782" s="4"/>
    </row>
    <row r="1783" spans="2:11" x14ac:dyDescent="0.2">
      <c r="B1783" s="4" t="s">
        <v>7724</v>
      </c>
      <c r="C1783" s="4">
        <v>2.9</v>
      </c>
      <c r="D1783" s="4" t="s">
        <v>169</v>
      </c>
      <c r="E1783" s="4" t="s">
        <v>38</v>
      </c>
      <c r="F1783" s="4" t="s">
        <v>7725</v>
      </c>
      <c r="G1783" s="4" t="s">
        <v>239</v>
      </c>
      <c r="H1783" s="4" t="s">
        <v>242</v>
      </c>
      <c r="I1783" s="4" t="s">
        <v>9325</v>
      </c>
      <c r="J1783" s="4"/>
      <c r="K1783" s="4"/>
    </row>
    <row r="1784" spans="2:11" x14ac:dyDescent="0.2">
      <c r="B1784" s="4" t="s">
        <v>7726</v>
      </c>
      <c r="C1784" s="4">
        <v>2.9</v>
      </c>
      <c r="D1784" s="4" t="s">
        <v>169</v>
      </c>
      <c r="E1784" s="4" t="s">
        <v>39</v>
      </c>
      <c r="F1784" s="4" t="s">
        <v>7727</v>
      </c>
      <c r="G1784" s="4" t="s">
        <v>239</v>
      </c>
      <c r="H1784" s="4" t="s">
        <v>242</v>
      </c>
      <c r="I1784" s="4" t="s">
        <v>9325</v>
      </c>
      <c r="J1784" s="4"/>
      <c r="K1784" s="4"/>
    </row>
    <row r="1785" spans="2:11" x14ac:dyDescent="0.2">
      <c r="B1785" s="4" t="s">
        <v>7728</v>
      </c>
      <c r="C1785" s="4">
        <v>2.9</v>
      </c>
      <c r="D1785" s="4" t="s">
        <v>169</v>
      </c>
      <c r="E1785" s="4" t="s">
        <v>56</v>
      </c>
      <c r="F1785" s="4" t="s">
        <v>7729</v>
      </c>
      <c r="G1785" s="4" t="s">
        <v>239</v>
      </c>
      <c r="H1785" s="4" t="s">
        <v>242</v>
      </c>
      <c r="I1785" s="4" t="s">
        <v>9325</v>
      </c>
      <c r="J1785" s="4"/>
      <c r="K1785" s="4"/>
    </row>
    <row r="1786" spans="2:11" x14ac:dyDescent="0.2">
      <c r="B1786" s="4" t="s">
        <v>7730</v>
      </c>
      <c r="C1786" s="4">
        <v>2.9</v>
      </c>
      <c r="D1786" s="4" t="s">
        <v>169</v>
      </c>
      <c r="E1786" s="4" t="s">
        <v>58</v>
      </c>
      <c r="F1786" s="4" t="s">
        <v>7731</v>
      </c>
      <c r="G1786" s="4" t="s">
        <v>239</v>
      </c>
      <c r="H1786" s="4" t="s">
        <v>242</v>
      </c>
      <c r="I1786" s="4" t="s">
        <v>9325</v>
      </c>
      <c r="J1786" s="4"/>
      <c r="K1786" s="4"/>
    </row>
    <row r="1787" spans="2:11" x14ac:dyDescent="0.2">
      <c r="B1787" s="4" t="s">
        <v>7732</v>
      </c>
      <c r="C1787" s="4">
        <v>2.9</v>
      </c>
      <c r="D1787" s="4" t="s">
        <v>169</v>
      </c>
      <c r="E1787" s="4" t="s">
        <v>60</v>
      </c>
      <c r="F1787" s="4" t="s">
        <v>7733</v>
      </c>
      <c r="G1787" s="4" t="s">
        <v>239</v>
      </c>
      <c r="H1787" s="4" t="s">
        <v>242</v>
      </c>
      <c r="I1787" s="4" t="s">
        <v>9325</v>
      </c>
      <c r="J1787" s="4"/>
      <c r="K1787" s="4"/>
    </row>
    <row r="1788" spans="2:11" x14ac:dyDescent="0.2">
      <c r="B1788" s="4" t="s">
        <v>7734</v>
      </c>
      <c r="C1788" s="4">
        <v>2.9</v>
      </c>
      <c r="D1788" s="4" t="s">
        <v>169</v>
      </c>
      <c r="E1788" s="4" t="s">
        <v>62</v>
      </c>
      <c r="F1788" s="4" t="s">
        <v>7735</v>
      </c>
      <c r="G1788" s="4" t="s">
        <v>239</v>
      </c>
      <c r="H1788" s="4" t="s">
        <v>243</v>
      </c>
      <c r="I1788" s="4" t="s">
        <v>9325</v>
      </c>
      <c r="J1788" s="4" t="s">
        <v>244</v>
      </c>
      <c r="K1788" s="4"/>
    </row>
    <row r="1789" spans="2:11" x14ac:dyDescent="0.2">
      <c r="B1789" s="4" t="s">
        <v>7736</v>
      </c>
      <c r="C1789" s="4">
        <v>2.9</v>
      </c>
      <c r="D1789" s="4" t="s">
        <v>169</v>
      </c>
      <c r="E1789" s="4" t="s">
        <v>64</v>
      </c>
      <c r="F1789" s="4" t="s">
        <v>7737</v>
      </c>
      <c r="G1789" s="4" t="s">
        <v>239</v>
      </c>
      <c r="H1789" s="4" t="s">
        <v>243</v>
      </c>
      <c r="I1789" s="4" t="s">
        <v>9325</v>
      </c>
      <c r="J1789" s="4" t="s">
        <v>244</v>
      </c>
      <c r="K1789" s="4"/>
    </row>
    <row r="1790" spans="2:11" x14ac:dyDescent="0.2">
      <c r="B1790" s="4" t="s">
        <v>7738</v>
      </c>
      <c r="C1790" s="4">
        <v>2.9</v>
      </c>
      <c r="D1790" s="4" t="s">
        <v>170</v>
      </c>
      <c r="E1790" s="4" t="s">
        <v>8</v>
      </c>
      <c r="F1790" s="4" t="s">
        <v>7739</v>
      </c>
      <c r="G1790" s="4" t="s">
        <v>239</v>
      </c>
      <c r="H1790" s="4" t="s">
        <v>242</v>
      </c>
      <c r="I1790" s="4" t="s">
        <v>9325</v>
      </c>
      <c r="J1790" s="4"/>
      <c r="K1790" s="4"/>
    </row>
    <row r="1791" spans="2:11" x14ac:dyDescent="0.2">
      <c r="B1791" s="4" t="s">
        <v>7740</v>
      </c>
      <c r="C1791" s="4">
        <v>2.9</v>
      </c>
      <c r="D1791" s="4" t="s">
        <v>170</v>
      </c>
      <c r="E1791" s="4" t="s">
        <v>24</v>
      </c>
      <c r="F1791" s="4" t="s">
        <v>7741</v>
      </c>
      <c r="G1791" s="4" t="s">
        <v>239</v>
      </c>
      <c r="H1791" s="4" t="s">
        <v>242</v>
      </c>
      <c r="I1791" s="4" t="s">
        <v>9325</v>
      </c>
      <c r="J1791" s="4"/>
      <c r="K1791" s="4"/>
    </row>
    <row r="1792" spans="2:11" x14ac:dyDescent="0.2">
      <c r="B1792" s="4" t="s">
        <v>7742</v>
      </c>
      <c r="C1792" s="4">
        <v>2.9</v>
      </c>
      <c r="D1792" s="4" t="s">
        <v>170</v>
      </c>
      <c r="E1792" s="4" t="s">
        <v>25</v>
      </c>
      <c r="F1792" s="4" t="s">
        <v>7743</v>
      </c>
      <c r="G1792" s="4" t="s">
        <v>239</v>
      </c>
      <c r="H1792" s="4" t="s">
        <v>242</v>
      </c>
      <c r="I1792" s="4" t="s">
        <v>9325</v>
      </c>
      <c r="J1792" s="4"/>
      <c r="K1792" s="4"/>
    </row>
    <row r="1793" spans="2:11" x14ac:dyDescent="0.2">
      <c r="B1793" s="4" t="s">
        <v>7744</v>
      </c>
      <c r="C1793" s="4">
        <v>2.9</v>
      </c>
      <c r="D1793" s="4" t="s">
        <v>170</v>
      </c>
      <c r="E1793" s="4" t="s">
        <v>26</v>
      </c>
      <c r="F1793" s="4" t="s">
        <v>7745</v>
      </c>
      <c r="G1793" s="4" t="s">
        <v>239</v>
      </c>
      <c r="H1793" s="4" t="s">
        <v>242</v>
      </c>
      <c r="I1793" s="4" t="s">
        <v>9325</v>
      </c>
      <c r="J1793" s="4"/>
      <c r="K1793" s="4"/>
    </row>
    <row r="1794" spans="2:11" x14ac:dyDescent="0.2">
      <c r="B1794" s="4" t="s">
        <v>7746</v>
      </c>
      <c r="C1794" s="4">
        <v>2.9</v>
      </c>
      <c r="D1794" s="4" t="s">
        <v>170</v>
      </c>
      <c r="E1794" s="4" t="s">
        <v>27</v>
      </c>
      <c r="F1794" s="4" t="s">
        <v>7747</v>
      </c>
      <c r="G1794" s="4" t="s">
        <v>239</v>
      </c>
      <c r="H1794" s="4" t="s">
        <v>242</v>
      </c>
      <c r="I1794" s="4" t="s">
        <v>9325</v>
      </c>
      <c r="J1794" s="4"/>
      <c r="K1794" s="4"/>
    </row>
    <row r="1795" spans="2:11" x14ac:dyDescent="0.2">
      <c r="B1795" s="4" t="s">
        <v>7748</v>
      </c>
      <c r="C1795" s="4">
        <v>2.9</v>
      </c>
      <c r="D1795" s="4" t="s">
        <v>170</v>
      </c>
      <c r="E1795" s="4" t="s">
        <v>28</v>
      </c>
      <c r="F1795" s="4" t="s">
        <v>7749</v>
      </c>
      <c r="G1795" s="4" t="s">
        <v>239</v>
      </c>
      <c r="H1795" s="4" t="s">
        <v>242</v>
      </c>
      <c r="I1795" s="4" t="s">
        <v>9325</v>
      </c>
      <c r="J1795" s="4"/>
      <c r="K1795" s="4"/>
    </row>
    <row r="1796" spans="2:11" x14ac:dyDescent="0.2">
      <c r="B1796" s="4" t="s">
        <v>7750</v>
      </c>
      <c r="C1796" s="4">
        <v>2.9</v>
      </c>
      <c r="D1796" s="4" t="s">
        <v>170</v>
      </c>
      <c r="E1796" s="4" t="s">
        <v>29</v>
      </c>
      <c r="F1796" s="4" t="s">
        <v>7751</v>
      </c>
      <c r="G1796" s="4" t="s">
        <v>239</v>
      </c>
      <c r="H1796" s="4" t="s">
        <v>242</v>
      </c>
      <c r="I1796" s="4" t="s">
        <v>9325</v>
      </c>
      <c r="J1796" s="4"/>
      <c r="K1796" s="4"/>
    </row>
    <row r="1797" spans="2:11" x14ac:dyDescent="0.2">
      <c r="B1797" s="4" t="s">
        <v>7752</v>
      </c>
      <c r="C1797" s="4">
        <v>2.9</v>
      </c>
      <c r="D1797" s="4" t="s">
        <v>170</v>
      </c>
      <c r="E1797" s="4" t="s">
        <v>30</v>
      </c>
      <c r="F1797" s="4" t="s">
        <v>7753</v>
      </c>
      <c r="G1797" s="4" t="s">
        <v>239</v>
      </c>
      <c r="H1797" s="4" t="s">
        <v>242</v>
      </c>
      <c r="I1797" s="4" t="s">
        <v>9325</v>
      </c>
      <c r="J1797" s="4"/>
      <c r="K1797" s="4"/>
    </row>
    <row r="1798" spans="2:11" x14ac:dyDescent="0.2">
      <c r="B1798" s="4" t="s">
        <v>7754</v>
      </c>
      <c r="C1798" s="4">
        <v>2.9</v>
      </c>
      <c r="D1798" s="4" t="s">
        <v>170</v>
      </c>
      <c r="E1798" s="4" t="s">
        <v>31</v>
      </c>
      <c r="F1798" s="4" t="s">
        <v>7755</v>
      </c>
      <c r="G1798" s="4" t="s">
        <v>239</v>
      </c>
      <c r="H1798" s="4" t="s">
        <v>241</v>
      </c>
      <c r="I1798" s="4" t="s">
        <v>9325</v>
      </c>
      <c r="J1798" s="4"/>
      <c r="K1798" s="4"/>
    </row>
    <row r="1799" spans="2:11" x14ac:dyDescent="0.2">
      <c r="B1799" s="4" t="s">
        <v>7756</v>
      </c>
      <c r="C1799" s="4">
        <v>2.9</v>
      </c>
      <c r="D1799" s="4" t="s">
        <v>170</v>
      </c>
      <c r="E1799" s="4" t="s">
        <v>32</v>
      </c>
      <c r="F1799" s="4" t="s">
        <v>7757</v>
      </c>
      <c r="G1799" s="4" t="s">
        <v>239</v>
      </c>
      <c r="H1799" s="4" t="s">
        <v>242</v>
      </c>
      <c r="I1799" s="4" t="s">
        <v>9325</v>
      </c>
      <c r="J1799" s="4"/>
      <c r="K1799" s="4"/>
    </row>
    <row r="1800" spans="2:11" x14ac:dyDescent="0.2">
      <c r="B1800" s="4" t="s">
        <v>7758</v>
      </c>
      <c r="C1800" s="4">
        <v>2.9</v>
      </c>
      <c r="D1800" s="4" t="s">
        <v>170</v>
      </c>
      <c r="E1800" s="4" t="s">
        <v>33</v>
      </c>
      <c r="F1800" s="4" t="s">
        <v>7759</v>
      </c>
      <c r="G1800" s="4" t="s">
        <v>239</v>
      </c>
      <c r="H1800" s="4" t="s">
        <v>242</v>
      </c>
      <c r="I1800" s="4" t="s">
        <v>9325</v>
      </c>
      <c r="J1800" s="4"/>
      <c r="K1800" s="4"/>
    </row>
    <row r="1801" spans="2:11" x14ac:dyDescent="0.2">
      <c r="B1801" s="4" t="s">
        <v>7760</v>
      </c>
      <c r="C1801" s="4">
        <v>2.9</v>
      </c>
      <c r="D1801" s="4" t="s">
        <v>170</v>
      </c>
      <c r="E1801" s="4" t="s">
        <v>34</v>
      </c>
      <c r="F1801" s="4" t="s">
        <v>7761</v>
      </c>
      <c r="G1801" s="4" t="s">
        <v>239</v>
      </c>
      <c r="H1801" s="4" t="s">
        <v>242</v>
      </c>
      <c r="I1801" s="4" t="s">
        <v>9325</v>
      </c>
      <c r="J1801" s="4"/>
      <c r="K1801" s="4"/>
    </row>
    <row r="1802" spans="2:11" x14ac:dyDescent="0.2">
      <c r="B1802" s="4" t="s">
        <v>7762</v>
      </c>
      <c r="C1802" s="4">
        <v>2.9</v>
      </c>
      <c r="D1802" s="4" t="s">
        <v>170</v>
      </c>
      <c r="E1802" s="4" t="s">
        <v>35</v>
      </c>
      <c r="F1802" s="4" t="s">
        <v>7763</v>
      </c>
      <c r="G1802" s="4" t="s">
        <v>239</v>
      </c>
      <c r="H1802" s="4" t="s">
        <v>242</v>
      </c>
      <c r="I1802" s="4" t="s">
        <v>9325</v>
      </c>
      <c r="J1802" s="4"/>
      <c r="K1802" s="4"/>
    </row>
    <row r="1803" spans="2:11" x14ac:dyDescent="0.2">
      <c r="B1803" s="4" t="s">
        <v>7764</v>
      </c>
      <c r="C1803" s="4">
        <v>2.9</v>
      </c>
      <c r="D1803" s="4" t="s">
        <v>170</v>
      </c>
      <c r="E1803" s="4" t="s">
        <v>36</v>
      </c>
      <c r="F1803" s="4" t="s">
        <v>7765</v>
      </c>
      <c r="G1803" s="4" t="s">
        <v>239</v>
      </c>
      <c r="H1803" s="4" t="s">
        <v>242</v>
      </c>
      <c r="I1803" s="4" t="s">
        <v>9325</v>
      </c>
      <c r="J1803" s="4"/>
      <c r="K1803" s="4"/>
    </row>
    <row r="1804" spans="2:11" x14ac:dyDescent="0.2">
      <c r="B1804" s="4" t="s">
        <v>7766</v>
      </c>
      <c r="C1804" s="4">
        <v>2.9</v>
      </c>
      <c r="D1804" s="4" t="s">
        <v>170</v>
      </c>
      <c r="E1804" s="4" t="s">
        <v>37</v>
      </c>
      <c r="F1804" s="4" t="s">
        <v>7767</v>
      </c>
      <c r="G1804" s="4" t="s">
        <v>239</v>
      </c>
      <c r="H1804" s="4" t="s">
        <v>242</v>
      </c>
      <c r="I1804" s="4" t="s">
        <v>9325</v>
      </c>
      <c r="J1804" s="4"/>
      <c r="K1804" s="4"/>
    </row>
    <row r="1805" spans="2:11" x14ac:dyDescent="0.2">
      <c r="B1805" s="4" t="s">
        <v>7768</v>
      </c>
      <c r="C1805" s="4">
        <v>2.9</v>
      </c>
      <c r="D1805" s="4" t="s">
        <v>170</v>
      </c>
      <c r="E1805" s="4" t="s">
        <v>38</v>
      </c>
      <c r="F1805" s="4" t="s">
        <v>7769</v>
      </c>
      <c r="G1805" s="4" t="s">
        <v>239</v>
      </c>
      <c r="H1805" s="4" t="s">
        <v>242</v>
      </c>
      <c r="I1805" s="4" t="s">
        <v>9325</v>
      </c>
      <c r="J1805" s="4"/>
      <c r="K1805" s="4"/>
    </row>
    <row r="1806" spans="2:11" x14ac:dyDescent="0.2">
      <c r="B1806" s="4" t="s">
        <v>7770</v>
      </c>
      <c r="C1806" s="4">
        <v>2.9</v>
      </c>
      <c r="D1806" s="4" t="s">
        <v>170</v>
      </c>
      <c r="E1806" s="4" t="s">
        <v>39</v>
      </c>
      <c r="F1806" s="4" t="s">
        <v>7771</v>
      </c>
      <c r="G1806" s="4" t="s">
        <v>239</v>
      </c>
      <c r="H1806" s="4" t="s">
        <v>242</v>
      </c>
      <c r="I1806" s="4" t="s">
        <v>9325</v>
      </c>
      <c r="J1806" s="4"/>
      <c r="K1806" s="4"/>
    </row>
    <row r="1807" spans="2:11" x14ac:dyDescent="0.2">
      <c r="B1807" s="4" t="s">
        <v>7772</v>
      </c>
      <c r="C1807" s="4">
        <v>2.9</v>
      </c>
      <c r="D1807" s="4" t="s">
        <v>170</v>
      </c>
      <c r="E1807" s="4" t="s">
        <v>56</v>
      </c>
      <c r="F1807" s="4" t="s">
        <v>7773</v>
      </c>
      <c r="G1807" s="4" t="s">
        <v>239</v>
      </c>
      <c r="H1807" s="4" t="s">
        <v>242</v>
      </c>
      <c r="I1807" s="4" t="s">
        <v>9325</v>
      </c>
      <c r="J1807" s="4"/>
      <c r="K1807" s="4"/>
    </row>
    <row r="1808" spans="2:11" x14ac:dyDescent="0.2">
      <c r="B1808" s="4" t="s">
        <v>7774</v>
      </c>
      <c r="C1808" s="4">
        <v>2.9</v>
      </c>
      <c r="D1808" s="4" t="s">
        <v>170</v>
      </c>
      <c r="E1808" s="4" t="s">
        <v>58</v>
      </c>
      <c r="F1808" s="4" t="s">
        <v>7775</v>
      </c>
      <c r="G1808" s="4" t="s">
        <v>239</v>
      </c>
      <c r="H1808" s="4" t="s">
        <v>242</v>
      </c>
      <c r="I1808" s="4" t="s">
        <v>9325</v>
      </c>
      <c r="J1808" s="4"/>
      <c r="K1808" s="4"/>
    </row>
    <row r="1809" spans="2:11" x14ac:dyDescent="0.2">
      <c r="B1809" s="4" t="s">
        <v>7776</v>
      </c>
      <c r="C1809" s="4">
        <v>2.9</v>
      </c>
      <c r="D1809" s="4" t="s">
        <v>170</v>
      </c>
      <c r="E1809" s="4" t="s">
        <v>60</v>
      </c>
      <c r="F1809" s="4" t="s">
        <v>7777</v>
      </c>
      <c r="G1809" s="4" t="s">
        <v>239</v>
      </c>
      <c r="H1809" s="4" t="s">
        <v>242</v>
      </c>
      <c r="I1809" s="4" t="s">
        <v>9325</v>
      </c>
      <c r="J1809" s="4"/>
      <c r="K1809" s="4"/>
    </row>
    <row r="1810" spans="2:11" x14ac:dyDescent="0.2">
      <c r="B1810" s="4" t="s">
        <v>7778</v>
      </c>
      <c r="C1810" s="4">
        <v>2.9</v>
      </c>
      <c r="D1810" s="4" t="s">
        <v>170</v>
      </c>
      <c r="E1810" s="4" t="s">
        <v>62</v>
      </c>
      <c r="F1810" s="4" t="s">
        <v>7779</v>
      </c>
      <c r="G1810" s="4" t="s">
        <v>239</v>
      </c>
      <c r="H1810" s="4" t="s">
        <v>243</v>
      </c>
      <c r="I1810" s="4" t="s">
        <v>9325</v>
      </c>
      <c r="J1810" s="4" t="s">
        <v>244</v>
      </c>
      <c r="K1810" s="4"/>
    </row>
    <row r="1811" spans="2:11" x14ac:dyDescent="0.2">
      <c r="B1811" s="4" t="s">
        <v>7780</v>
      </c>
      <c r="C1811" s="4">
        <v>2.9</v>
      </c>
      <c r="D1811" s="4" t="s">
        <v>170</v>
      </c>
      <c r="E1811" s="4" t="s">
        <v>64</v>
      </c>
      <c r="F1811" s="4" t="s">
        <v>7781</v>
      </c>
      <c r="G1811" s="4" t="s">
        <v>239</v>
      </c>
      <c r="H1811" s="4" t="s">
        <v>243</v>
      </c>
      <c r="I1811" s="4" t="s">
        <v>9325</v>
      </c>
      <c r="J1811" s="4" t="s">
        <v>244</v>
      </c>
      <c r="K1811" s="4"/>
    </row>
    <row r="1812" spans="2:11" x14ac:dyDescent="0.2">
      <c r="B1812" s="4" t="s">
        <v>7782</v>
      </c>
      <c r="C1812" s="4">
        <v>2.9</v>
      </c>
      <c r="D1812" s="4" t="s">
        <v>171</v>
      </c>
      <c r="E1812" s="4" t="s">
        <v>8</v>
      </c>
      <c r="F1812" s="4" t="s">
        <v>7783</v>
      </c>
      <c r="G1812" s="4" t="s">
        <v>239</v>
      </c>
      <c r="H1812" s="4" t="s">
        <v>242</v>
      </c>
      <c r="I1812" s="4" t="s">
        <v>9325</v>
      </c>
      <c r="J1812" s="4"/>
      <c r="K1812" s="4"/>
    </row>
    <row r="1813" spans="2:11" x14ac:dyDescent="0.2">
      <c r="B1813" s="4" t="s">
        <v>7784</v>
      </c>
      <c r="C1813" s="4">
        <v>2.9</v>
      </c>
      <c r="D1813" s="4" t="s">
        <v>171</v>
      </c>
      <c r="E1813" s="4" t="s">
        <v>24</v>
      </c>
      <c r="F1813" s="4" t="s">
        <v>7785</v>
      </c>
      <c r="G1813" s="4" t="s">
        <v>239</v>
      </c>
      <c r="H1813" s="4" t="s">
        <v>242</v>
      </c>
      <c r="I1813" s="4" t="s">
        <v>9325</v>
      </c>
      <c r="J1813" s="4"/>
      <c r="K1813" s="4"/>
    </row>
    <row r="1814" spans="2:11" x14ac:dyDescent="0.2">
      <c r="B1814" s="4" t="s">
        <v>7786</v>
      </c>
      <c r="C1814" s="4">
        <v>2.9</v>
      </c>
      <c r="D1814" s="4" t="s">
        <v>171</v>
      </c>
      <c r="E1814" s="4" t="s">
        <v>25</v>
      </c>
      <c r="F1814" s="4" t="s">
        <v>7787</v>
      </c>
      <c r="G1814" s="4" t="s">
        <v>239</v>
      </c>
      <c r="H1814" s="4" t="s">
        <v>242</v>
      </c>
      <c r="I1814" s="4" t="s">
        <v>9325</v>
      </c>
      <c r="J1814" s="4"/>
      <c r="K1814" s="4"/>
    </row>
    <row r="1815" spans="2:11" x14ac:dyDescent="0.2">
      <c r="B1815" s="4" t="s">
        <v>7788</v>
      </c>
      <c r="C1815" s="4">
        <v>2.9</v>
      </c>
      <c r="D1815" s="4" t="s">
        <v>171</v>
      </c>
      <c r="E1815" s="4" t="s">
        <v>26</v>
      </c>
      <c r="F1815" s="4" t="s">
        <v>7789</v>
      </c>
      <c r="G1815" s="4" t="s">
        <v>239</v>
      </c>
      <c r="H1815" s="4" t="s">
        <v>242</v>
      </c>
      <c r="I1815" s="4" t="s">
        <v>9325</v>
      </c>
      <c r="J1815" s="4"/>
      <c r="K1815" s="4"/>
    </row>
    <row r="1816" spans="2:11" x14ac:dyDescent="0.2">
      <c r="B1816" s="4" t="s">
        <v>7790</v>
      </c>
      <c r="C1816" s="4">
        <v>2.9</v>
      </c>
      <c r="D1816" s="4" t="s">
        <v>171</v>
      </c>
      <c r="E1816" s="4" t="s">
        <v>27</v>
      </c>
      <c r="F1816" s="4" t="s">
        <v>7791</v>
      </c>
      <c r="G1816" s="4" t="s">
        <v>239</v>
      </c>
      <c r="H1816" s="4" t="s">
        <v>242</v>
      </c>
      <c r="I1816" s="4" t="s">
        <v>9325</v>
      </c>
      <c r="J1816" s="4"/>
      <c r="K1816" s="4"/>
    </row>
    <row r="1817" spans="2:11" x14ac:dyDescent="0.2">
      <c r="B1817" s="4" t="s">
        <v>7792</v>
      </c>
      <c r="C1817" s="4">
        <v>2.9</v>
      </c>
      <c r="D1817" s="4" t="s">
        <v>171</v>
      </c>
      <c r="E1817" s="4" t="s">
        <v>28</v>
      </c>
      <c r="F1817" s="4" t="s">
        <v>7793</v>
      </c>
      <c r="G1817" s="4" t="s">
        <v>239</v>
      </c>
      <c r="H1817" s="4" t="s">
        <v>242</v>
      </c>
      <c r="I1817" s="4" t="s">
        <v>9325</v>
      </c>
      <c r="J1817" s="4"/>
      <c r="K1817" s="4"/>
    </row>
    <row r="1818" spans="2:11" x14ac:dyDescent="0.2">
      <c r="B1818" s="4" t="s">
        <v>7794</v>
      </c>
      <c r="C1818" s="4">
        <v>2.9</v>
      </c>
      <c r="D1818" s="4" t="s">
        <v>171</v>
      </c>
      <c r="E1818" s="4" t="s">
        <v>29</v>
      </c>
      <c r="F1818" s="4" t="s">
        <v>7795</v>
      </c>
      <c r="G1818" s="4" t="s">
        <v>239</v>
      </c>
      <c r="H1818" s="4" t="s">
        <v>242</v>
      </c>
      <c r="I1818" s="4" t="s">
        <v>9325</v>
      </c>
      <c r="J1818" s="4"/>
      <c r="K1818" s="4"/>
    </row>
    <row r="1819" spans="2:11" x14ac:dyDescent="0.2">
      <c r="B1819" s="4" t="s">
        <v>7796</v>
      </c>
      <c r="C1819" s="4">
        <v>2.9</v>
      </c>
      <c r="D1819" s="4" t="s">
        <v>171</v>
      </c>
      <c r="E1819" s="4" t="s">
        <v>30</v>
      </c>
      <c r="F1819" s="4" t="s">
        <v>7797</v>
      </c>
      <c r="G1819" s="4" t="s">
        <v>239</v>
      </c>
      <c r="H1819" s="4" t="s">
        <v>242</v>
      </c>
      <c r="I1819" s="4" t="s">
        <v>9325</v>
      </c>
      <c r="J1819" s="4"/>
      <c r="K1819" s="4"/>
    </row>
    <row r="1820" spans="2:11" x14ac:dyDescent="0.2">
      <c r="B1820" s="4" t="s">
        <v>7798</v>
      </c>
      <c r="C1820" s="4">
        <v>2.9</v>
      </c>
      <c r="D1820" s="4" t="s">
        <v>171</v>
      </c>
      <c r="E1820" s="4" t="s">
        <v>31</v>
      </c>
      <c r="F1820" s="4" t="s">
        <v>7799</v>
      </c>
      <c r="G1820" s="4" t="s">
        <v>239</v>
      </c>
      <c r="H1820" s="4" t="s">
        <v>241</v>
      </c>
      <c r="I1820" s="4" t="s">
        <v>9325</v>
      </c>
      <c r="J1820" s="4"/>
      <c r="K1820" s="4"/>
    </row>
    <row r="1821" spans="2:11" x14ac:dyDescent="0.2">
      <c r="B1821" s="4" t="s">
        <v>7800</v>
      </c>
      <c r="C1821" s="4">
        <v>2.9</v>
      </c>
      <c r="D1821" s="4" t="s">
        <v>171</v>
      </c>
      <c r="E1821" s="4" t="s">
        <v>32</v>
      </c>
      <c r="F1821" s="4" t="s">
        <v>7801</v>
      </c>
      <c r="G1821" s="4" t="s">
        <v>239</v>
      </c>
      <c r="H1821" s="4" t="s">
        <v>242</v>
      </c>
      <c r="I1821" s="4" t="s">
        <v>9325</v>
      </c>
      <c r="J1821" s="4"/>
      <c r="K1821" s="4"/>
    </row>
    <row r="1822" spans="2:11" x14ac:dyDescent="0.2">
      <c r="B1822" s="4" t="s">
        <v>7802</v>
      </c>
      <c r="C1822" s="4">
        <v>2.9</v>
      </c>
      <c r="D1822" s="4" t="s">
        <v>171</v>
      </c>
      <c r="E1822" s="4" t="s">
        <v>33</v>
      </c>
      <c r="F1822" s="4" t="s">
        <v>7803</v>
      </c>
      <c r="G1822" s="4" t="s">
        <v>239</v>
      </c>
      <c r="H1822" s="4" t="s">
        <v>242</v>
      </c>
      <c r="I1822" s="4" t="s">
        <v>9325</v>
      </c>
      <c r="J1822" s="4"/>
      <c r="K1822" s="4"/>
    </row>
    <row r="1823" spans="2:11" x14ac:dyDescent="0.2">
      <c r="B1823" s="4" t="s">
        <v>7804</v>
      </c>
      <c r="C1823" s="4">
        <v>2.9</v>
      </c>
      <c r="D1823" s="4" t="s">
        <v>171</v>
      </c>
      <c r="E1823" s="4" t="s">
        <v>34</v>
      </c>
      <c r="F1823" s="4" t="s">
        <v>7805</v>
      </c>
      <c r="G1823" s="4" t="s">
        <v>239</v>
      </c>
      <c r="H1823" s="4" t="s">
        <v>242</v>
      </c>
      <c r="I1823" s="4" t="s">
        <v>9325</v>
      </c>
      <c r="J1823" s="4"/>
      <c r="K1823" s="4"/>
    </row>
    <row r="1824" spans="2:11" x14ac:dyDescent="0.2">
      <c r="B1824" s="4" t="s">
        <v>7806</v>
      </c>
      <c r="C1824" s="4">
        <v>2.9</v>
      </c>
      <c r="D1824" s="4" t="s">
        <v>171</v>
      </c>
      <c r="E1824" s="4" t="s">
        <v>35</v>
      </c>
      <c r="F1824" s="4" t="s">
        <v>7807</v>
      </c>
      <c r="G1824" s="4" t="s">
        <v>239</v>
      </c>
      <c r="H1824" s="4" t="s">
        <v>242</v>
      </c>
      <c r="I1824" s="4" t="s">
        <v>9325</v>
      </c>
      <c r="J1824" s="4"/>
      <c r="K1824" s="4"/>
    </row>
    <row r="1825" spans="2:11" x14ac:dyDescent="0.2">
      <c r="B1825" s="4" t="s">
        <v>7808</v>
      </c>
      <c r="C1825" s="4">
        <v>2.9</v>
      </c>
      <c r="D1825" s="4" t="s">
        <v>171</v>
      </c>
      <c r="E1825" s="4" t="s">
        <v>36</v>
      </c>
      <c r="F1825" s="4" t="s">
        <v>7809</v>
      </c>
      <c r="G1825" s="4" t="s">
        <v>239</v>
      </c>
      <c r="H1825" s="4" t="s">
        <v>242</v>
      </c>
      <c r="I1825" s="4" t="s">
        <v>9325</v>
      </c>
      <c r="J1825" s="4"/>
      <c r="K1825" s="4"/>
    </row>
    <row r="1826" spans="2:11" x14ac:dyDescent="0.2">
      <c r="B1826" s="4" t="s">
        <v>7810</v>
      </c>
      <c r="C1826" s="4">
        <v>2.9</v>
      </c>
      <c r="D1826" s="4" t="s">
        <v>171</v>
      </c>
      <c r="E1826" s="4" t="s">
        <v>37</v>
      </c>
      <c r="F1826" s="4" t="s">
        <v>7811</v>
      </c>
      <c r="G1826" s="4" t="s">
        <v>239</v>
      </c>
      <c r="H1826" s="4" t="s">
        <v>242</v>
      </c>
      <c r="I1826" s="4" t="s">
        <v>9325</v>
      </c>
      <c r="J1826" s="4"/>
      <c r="K1826" s="4"/>
    </row>
    <row r="1827" spans="2:11" x14ac:dyDescent="0.2">
      <c r="B1827" s="4" t="s">
        <v>7812</v>
      </c>
      <c r="C1827" s="4">
        <v>2.9</v>
      </c>
      <c r="D1827" s="4" t="s">
        <v>171</v>
      </c>
      <c r="E1827" s="4" t="s">
        <v>38</v>
      </c>
      <c r="F1827" s="4" t="s">
        <v>7813</v>
      </c>
      <c r="G1827" s="4" t="s">
        <v>239</v>
      </c>
      <c r="H1827" s="4" t="s">
        <v>242</v>
      </c>
      <c r="I1827" s="4" t="s">
        <v>9325</v>
      </c>
      <c r="J1827" s="4"/>
      <c r="K1827" s="4"/>
    </row>
    <row r="1828" spans="2:11" x14ac:dyDescent="0.2">
      <c r="B1828" s="4" t="s">
        <v>7814</v>
      </c>
      <c r="C1828" s="4">
        <v>2.9</v>
      </c>
      <c r="D1828" s="4" t="s">
        <v>171</v>
      </c>
      <c r="E1828" s="4" t="s">
        <v>39</v>
      </c>
      <c r="F1828" s="4" t="s">
        <v>7815</v>
      </c>
      <c r="G1828" s="4" t="s">
        <v>239</v>
      </c>
      <c r="H1828" s="4" t="s">
        <v>242</v>
      </c>
      <c r="I1828" s="4" t="s">
        <v>9325</v>
      </c>
      <c r="J1828" s="4"/>
      <c r="K1828" s="4"/>
    </row>
    <row r="1829" spans="2:11" x14ac:dyDescent="0.2">
      <c r="B1829" s="4" t="s">
        <v>7816</v>
      </c>
      <c r="C1829" s="4">
        <v>2.9</v>
      </c>
      <c r="D1829" s="4" t="s">
        <v>171</v>
      </c>
      <c r="E1829" s="4" t="s">
        <v>56</v>
      </c>
      <c r="F1829" s="4" t="s">
        <v>7817</v>
      </c>
      <c r="G1829" s="4" t="s">
        <v>239</v>
      </c>
      <c r="H1829" s="4" t="s">
        <v>242</v>
      </c>
      <c r="I1829" s="4" t="s">
        <v>9325</v>
      </c>
      <c r="J1829" s="4"/>
      <c r="K1829" s="4"/>
    </row>
    <row r="1830" spans="2:11" x14ac:dyDescent="0.2">
      <c r="B1830" s="4" t="s">
        <v>7818</v>
      </c>
      <c r="C1830" s="4">
        <v>2.9</v>
      </c>
      <c r="D1830" s="4" t="s">
        <v>171</v>
      </c>
      <c r="E1830" s="4" t="s">
        <v>58</v>
      </c>
      <c r="F1830" s="4" t="s">
        <v>7819</v>
      </c>
      <c r="G1830" s="4" t="s">
        <v>239</v>
      </c>
      <c r="H1830" s="4" t="s">
        <v>242</v>
      </c>
      <c r="I1830" s="4" t="s">
        <v>9325</v>
      </c>
      <c r="J1830" s="4"/>
      <c r="K1830" s="4"/>
    </row>
    <row r="1831" spans="2:11" x14ac:dyDescent="0.2">
      <c r="B1831" s="4" t="s">
        <v>7820</v>
      </c>
      <c r="C1831" s="4">
        <v>2.9</v>
      </c>
      <c r="D1831" s="4" t="s">
        <v>171</v>
      </c>
      <c r="E1831" s="4" t="s">
        <v>60</v>
      </c>
      <c r="F1831" s="4" t="s">
        <v>7821</v>
      </c>
      <c r="G1831" s="4" t="s">
        <v>239</v>
      </c>
      <c r="H1831" s="4" t="s">
        <v>242</v>
      </c>
      <c r="I1831" s="4" t="s">
        <v>9325</v>
      </c>
      <c r="J1831" s="4"/>
      <c r="K1831" s="4"/>
    </row>
    <row r="1832" spans="2:11" x14ac:dyDescent="0.2">
      <c r="B1832" s="4" t="s">
        <v>7822</v>
      </c>
      <c r="C1832" s="4">
        <v>2.9</v>
      </c>
      <c r="D1832" s="4" t="s">
        <v>171</v>
      </c>
      <c r="E1832" s="4" t="s">
        <v>62</v>
      </c>
      <c r="F1832" s="4" t="s">
        <v>7823</v>
      </c>
      <c r="G1832" s="4" t="s">
        <v>239</v>
      </c>
      <c r="H1832" s="4" t="s">
        <v>243</v>
      </c>
      <c r="I1832" s="4" t="s">
        <v>9325</v>
      </c>
      <c r="J1832" s="4" t="s">
        <v>244</v>
      </c>
      <c r="K1832" s="4"/>
    </row>
    <row r="1833" spans="2:11" x14ac:dyDescent="0.2">
      <c r="B1833" s="4" t="s">
        <v>7824</v>
      </c>
      <c r="C1833" s="4">
        <v>2.9</v>
      </c>
      <c r="D1833" s="4" t="s">
        <v>171</v>
      </c>
      <c r="E1833" s="4" t="s">
        <v>64</v>
      </c>
      <c r="F1833" s="4" t="s">
        <v>7825</v>
      </c>
      <c r="G1833" s="4" t="s">
        <v>239</v>
      </c>
      <c r="H1833" s="4" t="s">
        <v>243</v>
      </c>
      <c r="I1833" s="4" t="s">
        <v>9325</v>
      </c>
      <c r="J1833" s="4" t="s">
        <v>244</v>
      </c>
      <c r="K1833" s="4"/>
    </row>
    <row r="1834" spans="2:11" x14ac:dyDescent="0.2">
      <c r="B1834" s="4" t="s">
        <v>7826</v>
      </c>
      <c r="C1834" s="4">
        <v>2.9</v>
      </c>
      <c r="D1834" s="4" t="s">
        <v>173</v>
      </c>
      <c r="E1834" s="4" t="s">
        <v>8</v>
      </c>
      <c r="F1834" s="4" t="s">
        <v>7827</v>
      </c>
      <c r="G1834" s="4" t="s">
        <v>239</v>
      </c>
      <c r="H1834" s="4" t="s">
        <v>242</v>
      </c>
      <c r="I1834" s="4" t="s">
        <v>9325</v>
      </c>
      <c r="J1834" s="4"/>
      <c r="K1834" s="4"/>
    </row>
    <row r="1835" spans="2:11" x14ac:dyDescent="0.2">
      <c r="B1835" s="4" t="s">
        <v>7828</v>
      </c>
      <c r="C1835" s="4">
        <v>2.9</v>
      </c>
      <c r="D1835" s="4" t="s">
        <v>173</v>
      </c>
      <c r="E1835" s="4" t="s">
        <v>24</v>
      </c>
      <c r="F1835" s="4" t="s">
        <v>7829</v>
      </c>
      <c r="G1835" s="4" t="s">
        <v>239</v>
      </c>
      <c r="H1835" s="4" t="s">
        <v>242</v>
      </c>
      <c r="I1835" s="4" t="s">
        <v>9325</v>
      </c>
      <c r="J1835" s="4"/>
      <c r="K1835" s="4"/>
    </row>
    <row r="1836" spans="2:11" x14ac:dyDescent="0.2">
      <c r="B1836" s="4" t="s">
        <v>7830</v>
      </c>
      <c r="C1836" s="4">
        <v>2.9</v>
      </c>
      <c r="D1836" s="4" t="s">
        <v>173</v>
      </c>
      <c r="E1836" s="4" t="s">
        <v>25</v>
      </c>
      <c r="F1836" s="4" t="s">
        <v>7831</v>
      </c>
      <c r="G1836" s="4" t="s">
        <v>239</v>
      </c>
      <c r="H1836" s="4" t="s">
        <v>242</v>
      </c>
      <c r="I1836" s="4" t="s">
        <v>9325</v>
      </c>
      <c r="J1836" s="4"/>
      <c r="K1836" s="4"/>
    </row>
    <row r="1837" spans="2:11" x14ac:dyDescent="0.2">
      <c r="B1837" s="4" t="s">
        <v>7832</v>
      </c>
      <c r="C1837" s="4">
        <v>2.9</v>
      </c>
      <c r="D1837" s="4" t="s">
        <v>173</v>
      </c>
      <c r="E1837" s="4" t="s">
        <v>26</v>
      </c>
      <c r="F1837" s="4" t="s">
        <v>7833</v>
      </c>
      <c r="G1837" s="4" t="s">
        <v>239</v>
      </c>
      <c r="H1837" s="4" t="s">
        <v>242</v>
      </c>
      <c r="I1837" s="4" t="s">
        <v>9325</v>
      </c>
      <c r="J1837" s="4"/>
      <c r="K1837" s="4"/>
    </row>
    <row r="1838" spans="2:11" x14ac:dyDescent="0.2">
      <c r="B1838" s="4" t="s">
        <v>7834</v>
      </c>
      <c r="C1838" s="4">
        <v>2.9</v>
      </c>
      <c r="D1838" s="4" t="s">
        <v>173</v>
      </c>
      <c r="E1838" s="4" t="s">
        <v>27</v>
      </c>
      <c r="F1838" s="4" t="s">
        <v>7835</v>
      </c>
      <c r="G1838" s="4" t="s">
        <v>239</v>
      </c>
      <c r="H1838" s="4" t="s">
        <v>242</v>
      </c>
      <c r="I1838" s="4" t="s">
        <v>9325</v>
      </c>
      <c r="J1838" s="4"/>
      <c r="K1838" s="4"/>
    </row>
    <row r="1839" spans="2:11" x14ac:dyDescent="0.2">
      <c r="B1839" s="4" t="s">
        <v>7836</v>
      </c>
      <c r="C1839" s="4">
        <v>2.9</v>
      </c>
      <c r="D1839" s="4" t="s">
        <v>173</v>
      </c>
      <c r="E1839" s="4" t="s">
        <v>28</v>
      </c>
      <c r="F1839" s="4" t="s">
        <v>7837</v>
      </c>
      <c r="G1839" s="4" t="s">
        <v>239</v>
      </c>
      <c r="H1839" s="4" t="s">
        <v>242</v>
      </c>
      <c r="I1839" s="4" t="s">
        <v>9325</v>
      </c>
      <c r="J1839" s="4"/>
      <c r="K1839" s="4"/>
    </row>
    <row r="1840" spans="2:11" x14ac:dyDescent="0.2">
      <c r="B1840" s="4" t="s">
        <v>7838</v>
      </c>
      <c r="C1840" s="4">
        <v>2.9</v>
      </c>
      <c r="D1840" s="4" t="s">
        <v>173</v>
      </c>
      <c r="E1840" s="4" t="s">
        <v>29</v>
      </c>
      <c r="F1840" s="4" t="s">
        <v>7839</v>
      </c>
      <c r="G1840" s="4" t="s">
        <v>239</v>
      </c>
      <c r="H1840" s="4" t="s">
        <v>242</v>
      </c>
      <c r="I1840" s="4" t="s">
        <v>9325</v>
      </c>
      <c r="J1840" s="4"/>
      <c r="K1840" s="4"/>
    </row>
    <row r="1841" spans="2:11" x14ac:dyDescent="0.2">
      <c r="B1841" s="4" t="s">
        <v>7840</v>
      </c>
      <c r="C1841" s="4">
        <v>2.9</v>
      </c>
      <c r="D1841" s="4" t="s">
        <v>173</v>
      </c>
      <c r="E1841" s="4" t="s">
        <v>30</v>
      </c>
      <c r="F1841" s="4" t="s">
        <v>7841</v>
      </c>
      <c r="G1841" s="4" t="s">
        <v>239</v>
      </c>
      <c r="H1841" s="4" t="s">
        <v>242</v>
      </c>
      <c r="I1841" s="4" t="s">
        <v>9325</v>
      </c>
      <c r="J1841" s="4"/>
      <c r="K1841" s="4"/>
    </row>
    <row r="1842" spans="2:11" x14ac:dyDescent="0.2">
      <c r="B1842" s="4" t="s">
        <v>7842</v>
      </c>
      <c r="C1842" s="4">
        <v>2.9</v>
      </c>
      <c r="D1842" s="4" t="s">
        <v>173</v>
      </c>
      <c r="E1842" s="4" t="s">
        <v>31</v>
      </c>
      <c r="F1842" s="4" t="s">
        <v>7843</v>
      </c>
      <c r="G1842" s="4" t="s">
        <v>239</v>
      </c>
      <c r="H1842" s="4" t="s">
        <v>241</v>
      </c>
      <c r="I1842" s="4" t="s">
        <v>9325</v>
      </c>
      <c r="J1842" s="4"/>
      <c r="K1842" s="4"/>
    </row>
    <row r="1843" spans="2:11" x14ac:dyDescent="0.2">
      <c r="B1843" s="4" t="s">
        <v>7844</v>
      </c>
      <c r="C1843" s="4">
        <v>2.9</v>
      </c>
      <c r="D1843" s="4" t="s">
        <v>173</v>
      </c>
      <c r="E1843" s="4" t="s">
        <v>32</v>
      </c>
      <c r="F1843" s="4" t="s">
        <v>7845</v>
      </c>
      <c r="G1843" s="4" t="s">
        <v>239</v>
      </c>
      <c r="H1843" s="4" t="s">
        <v>242</v>
      </c>
      <c r="I1843" s="4" t="s">
        <v>9325</v>
      </c>
      <c r="J1843" s="4"/>
      <c r="K1843" s="4"/>
    </row>
    <row r="1844" spans="2:11" x14ac:dyDescent="0.2">
      <c r="B1844" s="4" t="s">
        <v>7846</v>
      </c>
      <c r="C1844" s="4">
        <v>2.9</v>
      </c>
      <c r="D1844" s="4" t="s">
        <v>173</v>
      </c>
      <c r="E1844" s="4" t="s">
        <v>33</v>
      </c>
      <c r="F1844" s="4" t="s">
        <v>7847</v>
      </c>
      <c r="G1844" s="4" t="s">
        <v>239</v>
      </c>
      <c r="H1844" s="4" t="s">
        <v>242</v>
      </c>
      <c r="I1844" s="4" t="s">
        <v>9325</v>
      </c>
      <c r="J1844" s="4"/>
      <c r="K1844" s="4"/>
    </row>
    <row r="1845" spans="2:11" x14ac:dyDescent="0.2">
      <c r="B1845" s="4" t="s">
        <v>7848</v>
      </c>
      <c r="C1845" s="4">
        <v>2.9</v>
      </c>
      <c r="D1845" s="4" t="s">
        <v>173</v>
      </c>
      <c r="E1845" s="4" t="s">
        <v>34</v>
      </c>
      <c r="F1845" s="4" t="s">
        <v>7849</v>
      </c>
      <c r="G1845" s="4" t="s">
        <v>239</v>
      </c>
      <c r="H1845" s="4" t="s">
        <v>242</v>
      </c>
      <c r="I1845" s="4" t="s">
        <v>9325</v>
      </c>
      <c r="J1845" s="4"/>
      <c r="K1845" s="4"/>
    </row>
    <row r="1846" spans="2:11" x14ac:dyDescent="0.2">
      <c r="B1846" s="4" t="s">
        <v>7850</v>
      </c>
      <c r="C1846" s="4">
        <v>2.9</v>
      </c>
      <c r="D1846" s="4" t="s">
        <v>173</v>
      </c>
      <c r="E1846" s="4" t="s">
        <v>35</v>
      </c>
      <c r="F1846" s="4" t="s">
        <v>7851</v>
      </c>
      <c r="G1846" s="4" t="s">
        <v>239</v>
      </c>
      <c r="H1846" s="4" t="s">
        <v>242</v>
      </c>
      <c r="I1846" s="4" t="s">
        <v>9325</v>
      </c>
      <c r="J1846" s="4"/>
      <c r="K1846" s="4"/>
    </row>
    <row r="1847" spans="2:11" x14ac:dyDescent="0.2">
      <c r="B1847" s="4" t="s">
        <v>7852</v>
      </c>
      <c r="C1847" s="4">
        <v>2.9</v>
      </c>
      <c r="D1847" s="4" t="s">
        <v>173</v>
      </c>
      <c r="E1847" s="4" t="s">
        <v>36</v>
      </c>
      <c r="F1847" s="4" t="s">
        <v>7853</v>
      </c>
      <c r="G1847" s="4" t="s">
        <v>239</v>
      </c>
      <c r="H1847" s="4" t="s">
        <v>242</v>
      </c>
      <c r="I1847" s="4" t="s">
        <v>9325</v>
      </c>
      <c r="J1847" s="4"/>
      <c r="K1847" s="4"/>
    </row>
    <row r="1848" spans="2:11" x14ac:dyDescent="0.2">
      <c r="B1848" s="4" t="s">
        <v>7854</v>
      </c>
      <c r="C1848" s="4">
        <v>2.9</v>
      </c>
      <c r="D1848" s="4" t="s">
        <v>173</v>
      </c>
      <c r="E1848" s="4" t="s">
        <v>37</v>
      </c>
      <c r="F1848" s="4" t="s">
        <v>7855</v>
      </c>
      <c r="G1848" s="4" t="s">
        <v>239</v>
      </c>
      <c r="H1848" s="4" t="s">
        <v>242</v>
      </c>
      <c r="I1848" s="4" t="s">
        <v>9325</v>
      </c>
      <c r="J1848" s="4"/>
      <c r="K1848" s="4"/>
    </row>
    <row r="1849" spans="2:11" x14ac:dyDescent="0.2">
      <c r="B1849" s="4" t="s">
        <v>7856</v>
      </c>
      <c r="C1849" s="4">
        <v>2.9</v>
      </c>
      <c r="D1849" s="4" t="s">
        <v>173</v>
      </c>
      <c r="E1849" s="4" t="s">
        <v>38</v>
      </c>
      <c r="F1849" s="4" t="s">
        <v>7857</v>
      </c>
      <c r="G1849" s="4" t="s">
        <v>239</v>
      </c>
      <c r="H1849" s="4" t="s">
        <v>242</v>
      </c>
      <c r="I1849" s="4" t="s">
        <v>9325</v>
      </c>
      <c r="J1849" s="4"/>
      <c r="K1849" s="4"/>
    </row>
    <row r="1850" spans="2:11" x14ac:dyDescent="0.2">
      <c r="B1850" s="4" t="s">
        <v>7858</v>
      </c>
      <c r="C1850" s="4">
        <v>2.9</v>
      </c>
      <c r="D1850" s="4" t="s">
        <v>173</v>
      </c>
      <c r="E1850" s="4" t="s">
        <v>39</v>
      </c>
      <c r="F1850" s="4" t="s">
        <v>7859</v>
      </c>
      <c r="G1850" s="4" t="s">
        <v>239</v>
      </c>
      <c r="H1850" s="4" t="s">
        <v>242</v>
      </c>
      <c r="I1850" s="4" t="s">
        <v>9325</v>
      </c>
      <c r="J1850" s="4"/>
      <c r="K1850" s="4"/>
    </row>
    <row r="1851" spans="2:11" x14ac:dyDescent="0.2">
      <c r="B1851" s="4" t="s">
        <v>7860</v>
      </c>
      <c r="C1851" s="4">
        <v>2.9</v>
      </c>
      <c r="D1851" s="4" t="s">
        <v>173</v>
      </c>
      <c r="E1851" s="4" t="s">
        <v>56</v>
      </c>
      <c r="F1851" s="4" t="s">
        <v>7861</v>
      </c>
      <c r="G1851" s="4" t="s">
        <v>239</v>
      </c>
      <c r="H1851" s="4" t="s">
        <v>242</v>
      </c>
      <c r="I1851" s="4" t="s">
        <v>9325</v>
      </c>
      <c r="J1851" s="4"/>
      <c r="K1851" s="4"/>
    </row>
    <row r="1852" spans="2:11" x14ac:dyDescent="0.2">
      <c r="B1852" s="4" t="s">
        <v>7862</v>
      </c>
      <c r="C1852" s="4">
        <v>2.9</v>
      </c>
      <c r="D1852" s="4" t="s">
        <v>173</v>
      </c>
      <c r="E1852" s="4" t="s">
        <v>58</v>
      </c>
      <c r="F1852" s="4" t="s">
        <v>7863</v>
      </c>
      <c r="G1852" s="4" t="s">
        <v>239</v>
      </c>
      <c r="H1852" s="4" t="s">
        <v>242</v>
      </c>
      <c r="I1852" s="4" t="s">
        <v>9325</v>
      </c>
      <c r="J1852" s="4"/>
      <c r="K1852" s="4"/>
    </row>
    <row r="1853" spans="2:11" x14ac:dyDescent="0.2">
      <c r="B1853" s="4" t="s">
        <v>7864</v>
      </c>
      <c r="C1853" s="4">
        <v>2.9</v>
      </c>
      <c r="D1853" s="4" t="s">
        <v>173</v>
      </c>
      <c r="E1853" s="4" t="s">
        <v>60</v>
      </c>
      <c r="F1853" s="4" t="s">
        <v>7865</v>
      </c>
      <c r="G1853" s="4" t="s">
        <v>239</v>
      </c>
      <c r="H1853" s="4" t="s">
        <v>242</v>
      </c>
      <c r="I1853" s="4" t="s">
        <v>9325</v>
      </c>
      <c r="J1853" s="4"/>
      <c r="K1853" s="4"/>
    </row>
    <row r="1854" spans="2:11" x14ac:dyDescent="0.2">
      <c r="B1854" s="4" t="s">
        <v>7866</v>
      </c>
      <c r="C1854" s="4">
        <v>2.9</v>
      </c>
      <c r="D1854" s="4" t="s">
        <v>173</v>
      </c>
      <c r="E1854" s="4" t="s">
        <v>62</v>
      </c>
      <c r="F1854" s="4" t="s">
        <v>7867</v>
      </c>
      <c r="G1854" s="4" t="s">
        <v>239</v>
      </c>
      <c r="H1854" s="4" t="s">
        <v>243</v>
      </c>
      <c r="I1854" s="4" t="s">
        <v>9325</v>
      </c>
      <c r="J1854" s="4" t="s">
        <v>244</v>
      </c>
      <c r="K1854" s="4"/>
    </row>
    <row r="1855" spans="2:11" x14ac:dyDescent="0.2">
      <c r="B1855" s="4" t="s">
        <v>7868</v>
      </c>
      <c r="C1855" s="4">
        <v>2.9</v>
      </c>
      <c r="D1855" s="4" t="s">
        <v>173</v>
      </c>
      <c r="E1855" s="4" t="s">
        <v>64</v>
      </c>
      <c r="F1855" s="4" t="s">
        <v>7869</v>
      </c>
      <c r="G1855" s="4" t="s">
        <v>239</v>
      </c>
      <c r="H1855" s="4" t="s">
        <v>243</v>
      </c>
      <c r="I1855" s="4" t="s">
        <v>9325</v>
      </c>
      <c r="J1855" s="4" t="s">
        <v>244</v>
      </c>
      <c r="K1855" s="4"/>
    </row>
    <row r="1856" spans="2:11" x14ac:dyDescent="0.2">
      <c r="B1856" s="4" t="s">
        <v>7870</v>
      </c>
      <c r="C1856" s="4">
        <v>2.9</v>
      </c>
      <c r="D1856" s="4" t="s">
        <v>175</v>
      </c>
      <c r="E1856" s="4" t="s">
        <v>8</v>
      </c>
      <c r="F1856" s="4" t="s">
        <v>7871</v>
      </c>
      <c r="G1856" s="4" t="s">
        <v>239</v>
      </c>
      <c r="H1856" s="4" t="s">
        <v>242</v>
      </c>
      <c r="I1856" s="4" t="s">
        <v>9325</v>
      </c>
      <c r="J1856" s="4"/>
      <c r="K1856" s="4"/>
    </row>
    <row r="1857" spans="2:11" x14ac:dyDescent="0.2">
      <c r="B1857" s="4" t="s">
        <v>7872</v>
      </c>
      <c r="C1857" s="4">
        <v>2.9</v>
      </c>
      <c r="D1857" s="4" t="s">
        <v>175</v>
      </c>
      <c r="E1857" s="4" t="s">
        <v>24</v>
      </c>
      <c r="F1857" s="4" t="s">
        <v>7873</v>
      </c>
      <c r="G1857" s="4" t="s">
        <v>239</v>
      </c>
      <c r="H1857" s="4" t="s">
        <v>242</v>
      </c>
      <c r="I1857" s="4" t="s">
        <v>9325</v>
      </c>
      <c r="J1857" s="4"/>
      <c r="K1857" s="4"/>
    </row>
    <row r="1858" spans="2:11" x14ac:dyDescent="0.2">
      <c r="B1858" s="4" t="s">
        <v>7874</v>
      </c>
      <c r="C1858" s="4">
        <v>2.9</v>
      </c>
      <c r="D1858" s="4" t="s">
        <v>175</v>
      </c>
      <c r="E1858" s="4" t="s">
        <v>25</v>
      </c>
      <c r="F1858" s="4" t="s">
        <v>7875</v>
      </c>
      <c r="G1858" s="4" t="s">
        <v>239</v>
      </c>
      <c r="H1858" s="4" t="s">
        <v>242</v>
      </c>
      <c r="I1858" s="4" t="s">
        <v>9325</v>
      </c>
      <c r="J1858" s="4"/>
      <c r="K1858" s="4"/>
    </row>
    <row r="1859" spans="2:11" x14ac:dyDescent="0.2">
      <c r="B1859" s="4" t="s">
        <v>7876</v>
      </c>
      <c r="C1859" s="4">
        <v>2.9</v>
      </c>
      <c r="D1859" s="4" t="s">
        <v>175</v>
      </c>
      <c r="E1859" s="4" t="s">
        <v>26</v>
      </c>
      <c r="F1859" s="4" t="s">
        <v>7877</v>
      </c>
      <c r="G1859" s="4" t="s">
        <v>239</v>
      </c>
      <c r="H1859" s="4" t="s">
        <v>242</v>
      </c>
      <c r="I1859" s="4" t="s">
        <v>9325</v>
      </c>
      <c r="J1859" s="4"/>
      <c r="K1859" s="4"/>
    </row>
    <row r="1860" spans="2:11" x14ac:dyDescent="0.2">
      <c r="B1860" s="4" t="s">
        <v>7878</v>
      </c>
      <c r="C1860" s="4">
        <v>2.9</v>
      </c>
      <c r="D1860" s="4" t="s">
        <v>175</v>
      </c>
      <c r="E1860" s="4" t="s">
        <v>27</v>
      </c>
      <c r="F1860" s="4" t="s">
        <v>7879</v>
      </c>
      <c r="G1860" s="4" t="s">
        <v>239</v>
      </c>
      <c r="H1860" s="4" t="s">
        <v>242</v>
      </c>
      <c r="I1860" s="4" t="s">
        <v>9325</v>
      </c>
      <c r="J1860" s="4"/>
      <c r="K1860" s="4"/>
    </row>
    <row r="1861" spans="2:11" x14ac:dyDescent="0.2">
      <c r="B1861" s="4" t="s">
        <v>7880</v>
      </c>
      <c r="C1861" s="4">
        <v>2.9</v>
      </c>
      <c r="D1861" s="4" t="s">
        <v>175</v>
      </c>
      <c r="E1861" s="4" t="s">
        <v>28</v>
      </c>
      <c r="F1861" s="4" t="s">
        <v>7881</v>
      </c>
      <c r="G1861" s="4" t="s">
        <v>239</v>
      </c>
      <c r="H1861" s="4" t="s">
        <v>242</v>
      </c>
      <c r="I1861" s="4" t="s">
        <v>9325</v>
      </c>
      <c r="J1861" s="4"/>
      <c r="K1861" s="4"/>
    </row>
    <row r="1862" spans="2:11" x14ac:dyDescent="0.2">
      <c r="B1862" s="4" t="s">
        <v>7882</v>
      </c>
      <c r="C1862" s="4">
        <v>2.9</v>
      </c>
      <c r="D1862" s="4" t="s">
        <v>175</v>
      </c>
      <c r="E1862" s="4" t="s">
        <v>29</v>
      </c>
      <c r="F1862" s="4" t="s">
        <v>7883</v>
      </c>
      <c r="G1862" s="4" t="s">
        <v>239</v>
      </c>
      <c r="H1862" s="4" t="s">
        <v>242</v>
      </c>
      <c r="I1862" s="4" t="s">
        <v>9325</v>
      </c>
      <c r="J1862" s="4"/>
      <c r="K1862" s="4"/>
    </row>
    <row r="1863" spans="2:11" x14ac:dyDescent="0.2">
      <c r="B1863" s="4" t="s">
        <v>7884</v>
      </c>
      <c r="C1863" s="4">
        <v>2.9</v>
      </c>
      <c r="D1863" s="4" t="s">
        <v>175</v>
      </c>
      <c r="E1863" s="4" t="s">
        <v>30</v>
      </c>
      <c r="F1863" s="4" t="s">
        <v>7885</v>
      </c>
      <c r="G1863" s="4" t="s">
        <v>239</v>
      </c>
      <c r="H1863" s="4" t="s">
        <v>242</v>
      </c>
      <c r="I1863" s="4" t="s">
        <v>9325</v>
      </c>
      <c r="J1863" s="4"/>
      <c r="K1863" s="4"/>
    </row>
    <row r="1864" spans="2:11" x14ac:dyDescent="0.2">
      <c r="B1864" s="4" t="s">
        <v>7886</v>
      </c>
      <c r="C1864" s="4">
        <v>2.9</v>
      </c>
      <c r="D1864" s="4" t="s">
        <v>175</v>
      </c>
      <c r="E1864" s="4" t="s">
        <v>31</v>
      </c>
      <c r="F1864" s="4" t="s">
        <v>7887</v>
      </c>
      <c r="G1864" s="4" t="s">
        <v>239</v>
      </c>
      <c r="H1864" s="4" t="s">
        <v>241</v>
      </c>
      <c r="I1864" s="4" t="s">
        <v>9325</v>
      </c>
      <c r="J1864" s="4"/>
      <c r="K1864" s="4"/>
    </row>
    <row r="1865" spans="2:11" x14ac:dyDescent="0.2">
      <c r="B1865" s="4" t="s">
        <v>7888</v>
      </c>
      <c r="C1865" s="4">
        <v>2.9</v>
      </c>
      <c r="D1865" s="4" t="s">
        <v>175</v>
      </c>
      <c r="E1865" s="4" t="s">
        <v>32</v>
      </c>
      <c r="F1865" s="4" t="s">
        <v>7889</v>
      </c>
      <c r="G1865" s="4" t="s">
        <v>239</v>
      </c>
      <c r="H1865" s="4" t="s">
        <v>242</v>
      </c>
      <c r="I1865" s="4" t="s">
        <v>9325</v>
      </c>
      <c r="J1865" s="4"/>
      <c r="K1865" s="4"/>
    </row>
    <row r="1866" spans="2:11" x14ac:dyDescent="0.2">
      <c r="B1866" s="4" t="s">
        <v>7890</v>
      </c>
      <c r="C1866" s="4">
        <v>2.9</v>
      </c>
      <c r="D1866" s="4" t="s">
        <v>175</v>
      </c>
      <c r="E1866" s="4" t="s">
        <v>33</v>
      </c>
      <c r="F1866" s="4" t="s">
        <v>7891</v>
      </c>
      <c r="G1866" s="4" t="s">
        <v>239</v>
      </c>
      <c r="H1866" s="4" t="s">
        <v>242</v>
      </c>
      <c r="I1866" s="4" t="s">
        <v>9325</v>
      </c>
      <c r="J1866" s="4"/>
      <c r="K1866" s="4"/>
    </row>
    <row r="1867" spans="2:11" x14ac:dyDescent="0.2">
      <c r="B1867" s="4" t="s">
        <v>7892</v>
      </c>
      <c r="C1867" s="4">
        <v>2.9</v>
      </c>
      <c r="D1867" s="4" t="s">
        <v>175</v>
      </c>
      <c r="E1867" s="4" t="s">
        <v>34</v>
      </c>
      <c r="F1867" s="4" t="s">
        <v>7893</v>
      </c>
      <c r="G1867" s="4" t="s">
        <v>239</v>
      </c>
      <c r="H1867" s="4" t="s">
        <v>242</v>
      </c>
      <c r="I1867" s="4" t="s">
        <v>9325</v>
      </c>
      <c r="J1867" s="4"/>
      <c r="K1867" s="4"/>
    </row>
    <row r="1868" spans="2:11" x14ac:dyDescent="0.2">
      <c r="B1868" s="4" t="s">
        <v>7894</v>
      </c>
      <c r="C1868" s="4">
        <v>2.9</v>
      </c>
      <c r="D1868" s="4" t="s">
        <v>175</v>
      </c>
      <c r="E1868" s="4" t="s">
        <v>35</v>
      </c>
      <c r="F1868" s="4" t="s">
        <v>7895</v>
      </c>
      <c r="G1868" s="4" t="s">
        <v>239</v>
      </c>
      <c r="H1868" s="4" t="s">
        <v>242</v>
      </c>
      <c r="I1868" s="4" t="s">
        <v>9325</v>
      </c>
      <c r="J1868" s="4"/>
      <c r="K1868" s="4"/>
    </row>
    <row r="1869" spans="2:11" x14ac:dyDescent="0.2">
      <c r="B1869" s="4" t="s">
        <v>7896</v>
      </c>
      <c r="C1869" s="4">
        <v>2.9</v>
      </c>
      <c r="D1869" s="4" t="s">
        <v>175</v>
      </c>
      <c r="E1869" s="4" t="s">
        <v>36</v>
      </c>
      <c r="F1869" s="4" t="s">
        <v>7897</v>
      </c>
      <c r="G1869" s="4" t="s">
        <v>239</v>
      </c>
      <c r="H1869" s="4" t="s">
        <v>242</v>
      </c>
      <c r="I1869" s="4" t="s">
        <v>9325</v>
      </c>
      <c r="J1869" s="4"/>
      <c r="K1869" s="4"/>
    </row>
    <row r="1870" spans="2:11" x14ac:dyDescent="0.2">
      <c r="B1870" s="4" t="s">
        <v>7898</v>
      </c>
      <c r="C1870" s="4">
        <v>2.9</v>
      </c>
      <c r="D1870" s="4" t="s">
        <v>175</v>
      </c>
      <c r="E1870" s="4" t="s">
        <v>37</v>
      </c>
      <c r="F1870" s="4" t="s">
        <v>7899</v>
      </c>
      <c r="G1870" s="4" t="s">
        <v>239</v>
      </c>
      <c r="H1870" s="4" t="s">
        <v>242</v>
      </c>
      <c r="I1870" s="4" t="s">
        <v>9325</v>
      </c>
      <c r="J1870" s="4"/>
      <c r="K1870" s="4"/>
    </row>
    <row r="1871" spans="2:11" x14ac:dyDescent="0.2">
      <c r="B1871" s="4" t="s">
        <v>7900</v>
      </c>
      <c r="C1871" s="4">
        <v>2.9</v>
      </c>
      <c r="D1871" s="4" t="s">
        <v>175</v>
      </c>
      <c r="E1871" s="4" t="s">
        <v>38</v>
      </c>
      <c r="F1871" s="4" t="s">
        <v>7901</v>
      </c>
      <c r="G1871" s="4" t="s">
        <v>239</v>
      </c>
      <c r="H1871" s="4" t="s">
        <v>242</v>
      </c>
      <c r="I1871" s="4" t="s">
        <v>9325</v>
      </c>
      <c r="J1871" s="4"/>
      <c r="K1871" s="4"/>
    </row>
    <row r="1872" spans="2:11" x14ac:dyDescent="0.2">
      <c r="B1872" s="4" t="s">
        <v>7902</v>
      </c>
      <c r="C1872" s="4">
        <v>2.9</v>
      </c>
      <c r="D1872" s="4" t="s">
        <v>175</v>
      </c>
      <c r="E1872" s="4" t="s">
        <v>39</v>
      </c>
      <c r="F1872" s="4" t="s">
        <v>7903</v>
      </c>
      <c r="G1872" s="4" t="s">
        <v>239</v>
      </c>
      <c r="H1872" s="4" t="s">
        <v>242</v>
      </c>
      <c r="I1872" s="4" t="s">
        <v>9325</v>
      </c>
      <c r="J1872" s="4"/>
      <c r="K1872" s="4"/>
    </row>
    <row r="1873" spans="2:11" x14ac:dyDescent="0.2">
      <c r="B1873" s="4" t="s">
        <v>7904</v>
      </c>
      <c r="C1873" s="4">
        <v>2.9</v>
      </c>
      <c r="D1873" s="4" t="s">
        <v>175</v>
      </c>
      <c r="E1873" s="4" t="s">
        <v>56</v>
      </c>
      <c r="F1873" s="4" t="s">
        <v>7905</v>
      </c>
      <c r="G1873" s="4" t="s">
        <v>239</v>
      </c>
      <c r="H1873" s="4" t="s">
        <v>242</v>
      </c>
      <c r="I1873" s="4" t="s">
        <v>9325</v>
      </c>
      <c r="J1873" s="4"/>
      <c r="K1873" s="4"/>
    </row>
    <row r="1874" spans="2:11" x14ac:dyDescent="0.2">
      <c r="B1874" s="4" t="s">
        <v>7906</v>
      </c>
      <c r="C1874" s="4">
        <v>2.9</v>
      </c>
      <c r="D1874" s="4" t="s">
        <v>175</v>
      </c>
      <c r="E1874" s="4" t="s">
        <v>58</v>
      </c>
      <c r="F1874" s="4" t="s">
        <v>7907</v>
      </c>
      <c r="G1874" s="4" t="s">
        <v>239</v>
      </c>
      <c r="H1874" s="4" t="s">
        <v>242</v>
      </c>
      <c r="I1874" s="4" t="s">
        <v>9325</v>
      </c>
      <c r="J1874" s="4"/>
      <c r="K1874" s="4"/>
    </row>
    <row r="1875" spans="2:11" x14ac:dyDescent="0.2">
      <c r="B1875" s="4" t="s">
        <v>7908</v>
      </c>
      <c r="C1875" s="4">
        <v>2.9</v>
      </c>
      <c r="D1875" s="4" t="s">
        <v>175</v>
      </c>
      <c r="E1875" s="4" t="s">
        <v>60</v>
      </c>
      <c r="F1875" s="4" t="s">
        <v>7909</v>
      </c>
      <c r="G1875" s="4" t="s">
        <v>239</v>
      </c>
      <c r="H1875" s="4" t="s">
        <v>242</v>
      </c>
      <c r="I1875" s="4" t="s">
        <v>9325</v>
      </c>
      <c r="J1875" s="4"/>
      <c r="K1875" s="4"/>
    </row>
    <row r="1876" spans="2:11" x14ac:dyDescent="0.2">
      <c r="B1876" s="4" t="s">
        <v>7910</v>
      </c>
      <c r="C1876" s="4">
        <v>2.9</v>
      </c>
      <c r="D1876" s="4" t="s">
        <v>175</v>
      </c>
      <c r="E1876" s="4" t="s">
        <v>62</v>
      </c>
      <c r="F1876" s="4" t="s">
        <v>7911</v>
      </c>
      <c r="G1876" s="4" t="s">
        <v>239</v>
      </c>
      <c r="H1876" s="4" t="s">
        <v>243</v>
      </c>
      <c r="I1876" s="4" t="s">
        <v>9325</v>
      </c>
      <c r="J1876" s="4" t="s">
        <v>244</v>
      </c>
      <c r="K1876" s="4"/>
    </row>
    <row r="1877" spans="2:11" x14ac:dyDescent="0.2">
      <c r="B1877" s="4" t="s">
        <v>7912</v>
      </c>
      <c r="C1877" s="4">
        <v>2.9</v>
      </c>
      <c r="D1877" s="4" t="s">
        <v>175</v>
      </c>
      <c r="E1877" s="4" t="s">
        <v>64</v>
      </c>
      <c r="F1877" s="4" t="s">
        <v>7913</v>
      </c>
      <c r="G1877" s="4" t="s">
        <v>239</v>
      </c>
      <c r="H1877" s="4" t="s">
        <v>243</v>
      </c>
      <c r="I1877" s="4" t="s">
        <v>9325</v>
      </c>
      <c r="J1877" s="4" t="s">
        <v>244</v>
      </c>
      <c r="K1877" s="4"/>
    </row>
    <row r="1878" spans="2:11" x14ac:dyDescent="0.2">
      <c r="B1878" s="4" t="s">
        <v>7914</v>
      </c>
      <c r="C1878" s="4">
        <v>2.9</v>
      </c>
      <c r="D1878" s="4" t="s">
        <v>177</v>
      </c>
      <c r="E1878" s="4" t="s">
        <v>8</v>
      </c>
      <c r="F1878" s="4" t="s">
        <v>7915</v>
      </c>
      <c r="G1878" s="4" t="s">
        <v>239</v>
      </c>
      <c r="H1878" s="4" t="s">
        <v>242</v>
      </c>
      <c r="I1878" s="4" t="s">
        <v>9325</v>
      </c>
      <c r="J1878" s="4"/>
      <c r="K1878" s="4"/>
    </row>
    <row r="1879" spans="2:11" x14ac:dyDescent="0.2">
      <c r="B1879" s="4" t="s">
        <v>7916</v>
      </c>
      <c r="C1879" s="4">
        <v>2.9</v>
      </c>
      <c r="D1879" s="4" t="s">
        <v>177</v>
      </c>
      <c r="E1879" s="4" t="s">
        <v>24</v>
      </c>
      <c r="F1879" s="4" t="s">
        <v>7917</v>
      </c>
      <c r="G1879" s="4" t="s">
        <v>239</v>
      </c>
      <c r="H1879" s="4" t="s">
        <v>242</v>
      </c>
      <c r="I1879" s="4" t="s">
        <v>9325</v>
      </c>
      <c r="J1879" s="4"/>
      <c r="K1879" s="4"/>
    </row>
    <row r="1880" spans="2:11" x14ac:dyDescent="0.2">
      <c r="B1880" s="4" t="s">
        <v>7918</v>
      </c>
      <c r="C1880" s="4">
        <v>2.9</v>
      </c>
      <c r="D1880" s="4" t="s">
        <v>177</v>
      </c>
      <c r="E1880" s="4" t="s">
        <v>25</v>
      </c>
      <c r="F1880" s="4" t="s">
        <v>7919</v>
      </c>
      <c r="G1880" s="4" t="s">
        <v>239</v>
      </c>
      <c r="H1880" s="4" t="s">
        <v>242</v>
      </c>
      <c r="I1880" s="4" t="s">
        <v>9325</v>
      </c>
      <c r="J1880" s="4"/>
      <c r="K1880" s="4"/>
    </row>
    <row r="1881" spans="2:11" x14ac:dyDescent="0.2">
      <c r="B1881" s="4" t="s">
        <v>7920</v>
      </c>
      <c r="C1881" s="4">
        <v>2.9</v>
      </c>
      <c r="D1881" s="4" t="s">
        <v>177</v>
      </c>
      <c r="E1881" s="4" t="s">
        <v>26</v>
      </c>
      <c r="F1881" s="4" t="s">
        <v>7921</v>
      </c>
      <c r="G1881" s="4" t="s">
        <v>239</v>
      </c>
      <c r="H1881" s="4" t="s">
        <v>242</v>
      </c>
      <c r="I1881" s="4" t="s">
        <v>9325</v>
      </c>
      <c r="J1881" s="4"/>
      <c r="K1881" s="4"/>
    </row>
    <row r="1882" spans="2:11" x14ac:dyDescent="0.2">
      <c r="B1882" s="4" t="s">
        <v>7922</v>
      </c>
      <c r="C1882" s="4">
        <v>2.9</v>
      </c>
      <c r="D1882" s="4" t="s">
        <v>177</v>
      </c>
      <c r="E1882" s="4" t="s">
        <v>27</v>
      </c>
      <c r="F1882" s="4" t="s">
        <v>7923</v>
      </c>
      <c r="G1882" s="4" t="s">
        <v>239</v>
      </c>
      <c r="H1882" s="4" t="s">
        <v>242</v>
      </c>
      <c r="I1882" s="4" t="s">
        <v>9325</v>
      </c>
      <c r="J1882" s="4"/>
      <c r="K1882" s="4"/>
    </row>
    <row r="1883" spans="2:11" x14ac:dyDescent="0.2">
      <c r="B1883" s="4" t="s">
        <v>7924</v>
      </c>
      <c r="C1883" s="4">
        <v>2.9</v>
      </c>
      <c r="D1883" s="4" t="s">
        <v>177</v>
      </c>
      <c r="E1883" s="4" t="s">
        <v>28</v>
      </c>
      <c r="F1883" s="4" t="s">
        <v>7925</v>
      </c>
      <c r="G1883" s="4" t="s">
        <v>239</v>
      </c>
      <c r="H1883" s="4" t="s">
        <v>242</v>
      </c>
      <c r="I1883" s="4" t="s">
        <v>9325</v>
      </c>
      <c r="J1883" s="4"/>
      <c r="K1883" s="4"/>
    </row>
    <row r="1884" spans="2:11" x14ac:dyDescent="0.2">
      <c r="B1884" s="4" t="s">
        <v>7926</v>
      </c>
      <c r="C1884" s="4">
        <v>2.9</v>
      </c>
      <c r="D1884" s="4" t="s">
        <v>177</v>
      </c>
      <c r="E1884" s="4" t="s">
        <v>29</v>
      </c>
      <c r="F1884" s="4" t="s">
        <v>7927</v>
      </c>
      <c r="G1884" s="4" t="s">
        <v>239</v>
      </c>
      <c r="H1884" s="4" t="s">
        <v>242</v>
      </c>
      <c r="I1884" s="4" t="s">
        <v>9325</v>
      </c>
      <c r="J1884" s="4"/>
      <c r="K1884" s="4"/>
    </row>
    <row r="1885" spans="2:11" x14ac:dyDescent="0.2">
      <c r="B1885" s="4" t="s">
        <v>7928</v>
      </c>
      <c r="C1885" s="4">
        <v>2.9</v>
      </c>
      <c r="D1885" s="4" t="s">
        <v>177</v>
      </c>
      <c r="E1885" s="4" t="s">
        <v>30</v>
      </c>
      <c r="F1885" s="4" t="s">
        <v>7929</v>
      </c>
      <c r="G1885" s="4" t="s">
        <v>239</v>
      </c>
      <c r="H1885" s="4" t="s">
        <v>242</v>
      </c>
      <c r="I1885" s="4" t="s">
        <v>9325</v>
      </c>
      <c r="J1885" s="4"/>
      <c r="K1885" s="4"/>
    </row>
    <row r="1886" spans="2:11" x14ac:dyDescent="0.2">
      <c r="B1886" s="4" t="s">
        <v>7930</v>
      </c>
      <c r="C1886" s="4">
        <v>2.9</v>
      </c>
      <c r="D1886" s="4" t="s">
        <v>177</v>
      </c>
      <c r="E1886" s="4" t="s">
        <v>31</v>
      </c>
      <c r="F1886" s="4" t="s">
        <v>7931</v>
      </c>
      <c r="G1886" s="4" t="s">
        <v>239</v>
      </c>
      <c r="H1886" s="4" t="s">
        <v>241</v>
      </c>
      <c r="I1886" s="4" t="s">
        <v>9325</v>
      </c>
      <c r="J1886" s="4"/>
      <c r="K1886" s="4"/>
    </row>
    <row r="1887" spans="2:11" x14ac:dyDescent="0.2">
      <c r="B1887" s="4" t="s">
        <v>7932</v>
      </c>
      <c r="C1887" s="4">
        <v>2.9</v>
      </c>
      <c r="D1887" s="4" t="s">
        <v>177</v>
      </c>
      <c r="E1887" s="4" t="s">
        <v>32</v>
      </c>
      <c r="F1887" s="4" t="s">
        <v>7933</v>
      </c>
      <c r="G1887" s="4" t="s">
        <v>239</v>
      </c>
      <c r="H1887" s="4" t="s">
        <v>242</v>
      </c>
      <c r="I1887" s="4" t="s">
        <v>9325</v>
      </c>
      <c r="J1887" s="4"/>
      <c r="K1887" s="4"/>
    </row>
    <row r="1888" spans="2:11" x14ac:dyDescent="0.2">
      <c r="B1888" s="4" t="s">
        <v>7934</v>
      </c>
      <c r="C1888" s="4">
        <v>2.9</v>
      </c>
      <c r="D1888" s="4" t="s">
        <v>177</v>
      </c>
      <c r="E1888" s="4" t="s">
        <v>33</v>
      </c>
      <c r="F1888" s="4" t="s">
        <v>7935</v>
      </c>
      <c r="G1888" s="4" t="s">
        <v>239</v>
      </c>
      <c r="H1888" s="4" t="s">
        <v>242</v>
      </c>
      <c r="I1888" s="4" t="s">
        <v>9325</v>
      </c>
      <c r="J1888" s="4"/>
      <c r="K1888" s="4"/>
    </row>
    <row r="1889" spans="2:11" x14ac:dyDescent="0.2">
      <c r="B1889" s="4" t="s">
        <v>7936</v>
      </c>
      <c r="C1889" s="4">
        <v>2.9</v>
      </c>
      <c r="D1889" s="4" t="s">
        <v>177</v>
      </c>
      <c r="E1889" s="4" t="s">
        <v>34</v>
      </c>
      <c r="F1889" s="4" t="s">
        <v>7937</v>
      </c>
      <c r="G1889" s="4" t="s">
        <v>239</v>
      </c>
      <c r="H1889" s="4" t="s">
        <v>242</v>
      </c>
      <c r="I1889" s="4" t="s">
        <v>9325</v>
      </c>
      <c r="J1889" s="4"/>
      <c r="K1889" s="4"/>
    </row>
    <row r="1890" spans="2:11" x14ac:dyDescent="0.2">
      <c r="B1890" s="4" t="s">
        <v>7938</v>
      </c>
      <c r="C1890" s="4">
        <v>2.9</v>
      </c>
      <c r="D1890" s="4" t="s">
        <v>177</v>
      </c>
      <c r="E1890" s="4" t="s">
        <v>35</v>
      </c>
      <c r="F1890" s="4" t="s">
        <v>7939</v>
      </c>
      <c r="G1890" s="4" t="s">
        <v>239</v>
      </c>
      <c r="H1890" s="4" t="s">
        <v>242</v>
      </c>
      <c r="I1890" s="4" t="s">
        <v>9325</v>
      </c>
      <c r="J1890" s="4"/>
      <c r="K1890" s="4"/>
    </row>
    <row r="1891" spans="2:11" x14ac:dyDescent="0.2">
      <c r="B1891" s="4" t="s">
        <v>7940</v>
      </c>
      <c r="C1891" s="4">
        <v>2.9</v>
      </c>
      <c r="D1891" s="4" t="s">
        <v>177</v>
      </c>
      <c r="E1891" s="4" t="s">
        <v>36</v>
      </c>
      <c r="F1891" s="4" t="s">
        <v>7941</v>
      </c>
      <c r="G1891" s="4" t="s">
        <v>239</v>
      </c>
      <c r="H1891" s="4" t="s">
        <v>242</v>
      </c>
      <c r="I1891" s="4" t="s">
        <v>9325</v>
      </c>
      <c r="J1891" s="4"/>
      <c r="K1891" s="4"/>
    </row>
    <row r="1892" spans="2:11" x14ac:dyDescent="0.2">
      <c r="B1892" s="4" t="s">
        <v>7942</v>
      </c>
      <c r="C1892" s="4">
        <v>2.9</v>
      </c>
      <c r="D1892" s="4" t="s">
        <v>177</v>
      </c>
      <c r="E1892" s="4" t="s">
        <v>37</v>
      </c>
      <c r="F1892" s="4" t="s">
        <v>7943</v>
      </c>
      <c r="G1892" s="4" t="s">
        <v>239</v>
      </c>
      <c r="H1892" s="4" t="s">
        <v>242</v>
      </c>
      <c r="I1892" s="4" t="s">
        <v>9325</v>
      </c>
      <c r="J1892" s="4"/>
      <c r="K1892" s="4"/>
    </row>
    <row r="1893" spans="2:11" x14ac:dyDescent="0.2">
      <c r="B1893" s="4" t="s">
        <v>7944</v>
      </c>
      <c r="C1893" s="4">
        <v>2.9</v>
      </c>
      <c r="D1893" s="4" t="s">
        <v>177</v>
      </c>
      <c r="E1893" s="4" t="s">
        <v>38</v>
      </c>
      <c r="F1893" s="4" t="s">
        <v>7945</v>
      </c>
      <c r="G1893" s="4" t="s">
        <v>239</v>
      </c>
      <c r="H1893" s="4" t="s">
        <v>242</v>
      </c>
      <c r="I1893" s="4" t="s">
        <v>9325</v>
      </c>
      <c r="J1893" s="4"/>
      <c r="K1893" s="4"/>
    </row>
    <row r="1894" spans="2:11" x14ac:dyDescent="0.2">
      <c r="B1894" s="4" t="s">
        <v>7946</v>
      </c>
      <c r="C1894" s="4">
        <v>2.9</v>
      </c>
      <c r="D1894" s="4" t="s">
        <v>177</v>
      </c>
      <c r="E1894" s="4" t="s">
        <v>39</v>
      </c>
      <c r="F1894" s="4" t="s">
        <v>7947</v>
      </c>
      <c r="G1894" s="4" t="s">
        <v>239</v>
      </c>
      <c r="H1894" s="4" t="s">
        <v>242</v>
      </c>
      <c r="I1894" s="4" t="s">
        <v>9325</v>
      </c>
      <c r="J1894" s="4"/>
      <c r="K1894" s="4"/>
    </row>
    <row r="1895" spans="2:11" x14ac:dyDescent="0.2">
      <c r="B1895" s="4" t="s">
        <v>7948</v>
      </c>
      <c r="C1895" s="4">
        <v>2.9</v>
      </c>
      <c r="D1895" s="4" t="s">
        <v>177</v>
      </c>
      <c r="E1895" s="4" t="s">
        <v>56</v>
      </c>
      <c r="F1895" s="4" t="s">
        <v>7949</v>
      </c>
      <c r="G1895" s="4" t="s">
        <v>239</v>
      </c>
      <c r="H1895" s="4" t="s">
        <v>242</v>
      </c>
      <c r="I1895" s="4" t="s">
        <v>9325</v>
      </c>
      <c r="J1895" s="4"/>
      <c r="K1895" s="4"/>
    </row>
    <row r="1896" spans="2:11" x14ac:dyDescent="0.2">
      <c r="B1896" s="4" t="s">
        <v>7950</v>
      </c>
      <c r="C1896" s="4">
        <v>2.9</v>
      </c>
      <c r="D1896" s="4" t="s">
        <v>177</v>
      </c>
      <c r="E1896" s="4" t="s">
        <v>58</v>
      </c>
      <c r="F1896" s="4" t="s">
        <v>7951</v>
      </c>
      <c r="G1896" s="4" t="s">
        <v>239</v>
      </c>
      <c r="H1896" s="4" t="s">
        <v>242</v>
      </c>
      <c r="I1896" s="4" t="s">
        <v>9325</v>
      </c>
      <c r="J1896" s="4"/>
      <c r="K1896" s="4"/>
    </row>
    <row r="1897" spans="2:11" x14ac:dyDescent="0.2">
      <c r="B1897" s="4" t="s">
        <v>7952</v>
      </c>
      <c r="C1897" s="4">
        <v>2.9</v>
      </c>
      <c r="D1897" s="4" t="s">
        <v>177</v>
      </c>
      <c r="E1897" s="4" t="s">
        <v>60</v>
      </c>
      <c r="F1897" s="4" t="s">
        <v>7953</v>
      </c>
      <c r="G1897" s="4" t="s">
        <v>239</v>
      </c>
      <c r="H1897" s="4" t="s">
        <v>242</v>
      </c>
      <c r="I1897" s="4" t="s">
        <v>9325</v>
      </c>
      <c r="J1897" s="4"/>
      <c r="K1897" s="4"/>
    </row>
    <row r="1898" spans="2:11" x14ac:dyDescent="0.2">
      <c r="B1898" s="4" t="s">
        <v>7954</v>
      </c>
      <c r="C1898" s="4">
        <v>2.9</v>
      </c>
      <c r="D1898" s="4" t="s">
        <v>177</v>
      </c>
      <c r="E1898" s="4" t="s">
        <v>62</v>
      </c>
      <c r="F1898" s="4" t="s">
        <v>7955</v>
      </c>
      <c r="G1898" s="4" t="s">
        <v>239</v>
      </c>
      <c r="H1898" s="4" t="s">
        <v>243</v>
      </c>
      <c r="I1898" s="4" t="s">
        <v>9325</v>
      </c>
      <c r="J1898" s="4" t="s">
        <v>244</v>
      </c>
      <c r="K1898" s="4"/>
    </row>
    <row r="1899" spans="2:11" x14ac:dyDescent="0.2">
      <c r="B1899" s="4" t="s">
        <v>7956</v>
      </c>
      <c r="C1899" s="4">
        <v>2.9</v>
      </c>
      <c r="D1899" s="4" t="s">
        <v>177</v>
      </c>
      <c r="E1899" s="4" t="s">
        <v>64</v>
      </c>
      <c r="F1899" s="4" t="s">
        <v>7957</v>
      </c>
      <c r="G1899" s="4" t="s">
        <v>239</v>
      </c>
      <c r="H1899" s="4" t="s">
        <v>243</v>
      </c>
      <c r="I1899" s="4" t="s">
        <v>9325</v>
      </c>
      <c r="J1899" s="4" t="s">
        <v>244</v>
      </c>
      <c r="K1899" s="4"/>
    </row>
    <row r="1900" spans="2:11" x14ac:dyDescent="0.2">
      <c r="B1900" s="4" t="s">
        <v>7958</v>
      </c>
      <c r="C1900" s="4">
        <v>2.9</v>
      </c>
      <c r="D1900" s="4" t="s">
        <v>179</v>
      </c>
      <c r="E1900" s="4" t="s">
        <v>8</v>
      </c>
      <c r="F1900" s="4" t="s">
        <v>7959</v>
      </c>
      <c r="G1900" s="4" t="s">
        <v>239</v>
      </c>
      <c r="H1900" s="4" t="s">
        <v>242</v>
      </c>
      <c r="I1900" s="4" t="s">
        <v>9325</v>
      </c>
      <c r="J1900" s="4"/>
      <c r="K1900" s="4"/>
    </row>
    <row r="1901" spans="2:11" x14ac:dyDescent="0.2">
      <c r="B1901" s="4" t="s">
        <v>7960</v>
      </c>
      <c r="C1901" s="4">
        <v>2.9</v>
      </c>
      <c r="D1901" s="4" t="s">
        <v>179</v>
      </c>
      <c r="E1901" s="4" t="s">
        <v>24</v>
      </c>
      <c r="F1901" s="4" t="s">
        <v>7961</v>
      </c>
      <c r="G1901" s="4" t="s">
        <v>239</v>
      </c>
      <c r="H1901" s="4" t="s">
        <v>242</v>
      </c>
      <c r="I1901" s="4" t="s">
        <v>9325</v>
      </c>
      <c r="J1901" s="4"/>
      <c r="K1901" s="4"/>
    </row>
    <row r="1902" spans="2:11" x14ac:dyDescent="0.2">
      <c r="B1902" s="4" t="s">
        <v>7962</v>
      </c>
      <c r="C1902" s="4">
        <v>2.9</v>
      </c>
      <c r="D1902" s="4" t="s">
        <v>179</v>
      </c>
      <c r="E1902" s="4" t="s">
        <v>25</v>
      </c>
      <c r="F1902" s="4" t="s">
        <v>7963</v>
      </c>
      <c r="G1902" s="4" t="s">
        <v>239</v>
      </c>
      <c r="H1902" s="4" t="s">
        <v>242</v>
      </c>
      <c r="I1902" s="4" t="s">
        <v>9325</v>
      </c>
      <c r="J1902" s="4"/>
      <c r="K1902" s="4"/>
    </row>
    <row r="1903" spans="2:11" x14ac:dyDescent="0.2">
      <c r="B1903" s="4" t="s">
        <v>7964</v>
      </c>
      <c r="C1903" s="4">
        <v>2.9</v>
      </c>
      <c r="D1903" s="4" t="s">
        <v>179</v>
      </c>
      <c r="E1903" s="4" t="s">
        <v>26</v>
      </c>
      <c r="F1903" s="4" t="s">
        <v>7965</v>
      </c>
      <c r="G1903" s="4" t="s">
        <v>239</v>
      </c>
      <c r="H1903" s="4" t="s">
        <v>242</v>
      </c>
      <c r="I1903" s="4" t="s">
        <v>9325</v>
      </c>
      <c r="J1903" s="4"/>
      <c r="K1903" s="4"/>
    </row>
    <row r="1904" spans="2:11" x14ac:dyDescent="0.2">
      <c r="B1904" s="4" t="s">
        <v>7966</v>
      </c>
      <c r="C1904" s="4">
        <v>2.9</v>
      </c>
      <c r="D1904" s="4" t="s">
        <v>179</v>
      </c>
      <c r="E1904" s="4" t="s">
        <v>27</v>
      </c>
      <c r="F1904" s="4" t="s">
        <v>7967</v>
      </c>
      <c r="G1904" s="4" t="s">
        <v>239</v>
      </c>
      <c r="H1904" s="4" t="s">
        <v>242</v>
      </c>
      <c r="I1904" s="4" t="s">
        <v>9325</v>
      </c>
      <c r="J1904" s="4"/>
      <c r="K1904" s="4"/>
    </row>
    <row r="1905" spans="2:11" x14ac:dyDescent="0.2">
      <c r="B1905" s="4" t="s">
        <v>7968</v>
      </c>
      <c r="C1905" s="4">
        <v>2.9</v>
      </c>
      <c r="D1905" s="4" t="s">
        <v>179</v>
      </c>
      <c r="E1905" s="4" t="s">
        <v>28</v>
      </c>
      <c r="F1905" s="4" t="s">
        <v>7969</v>
      </c>
      <c r="G1905" s="4" t="s">
        <v>239</v>
      </c>
      <c r="H1905" s="4" t="s">
        <v>242</v>
      </c>
      <c r="I1905" s="4" t="s">
        <v>9325</v>
      </c>
      <c r="J1905" s="4"/>
      <c r="K1905" s="4"/>
    </row>
    <row r="1906" spans="2:11" x14ac:dyDescent="0.2">
      <c r="B1906" s="4" t="s">
        <v>7970</v>
      </c>
      <c r="C1906" s="4">
        <v>2.9</v>
      </c>
      <c r="D1906" s="4" t="s">
        <v>179</v>
      </c>
      <c r="E1906" s="4" t="s">
        <v>29</v>
      </c>
      <c r="F1906" s="4" t="s">
        <v>7971</v>
      </c>
      <c r="G1906" s="4" t="s">
        <v>239</v>
      </c>
      <c r="H1906" s="4" t="s">
        <v>242</v>
      </c>
      <c r="I1906" s="4" t="s">
        <v>9325</v>
      </c>
      <c r="J1906" s="4"/>
      <c r="K1906" s="4"/>
    </row>
    <row r="1907" spans="2:11" x14ac:dyDescent="0.2">
      <c r="B1907" s="4" t="s">
        <v>7972</v>
      </c>
      <c r="C1907" s="4">
        <v>2.9</v>
      </c>
      <c r="D1907" s="4" t="s">
        <v>179</v>
      </c>
      <c r="E1907" s="4" t="s">
        <v>30</v>
      </c>
      <c r="F1907" s="4" t="s">
        <v>7973</v>
      </c>
      <c r="G1907" s="4" t="s">
        <v>239</v>
      </c>
      <c r="H1907" s="4" t="s">
        <v>242</v>
      </c>
      <c r="I1907" s="4" t="s">
        <v>9325</v>
      </c>
      <c r="J1907" s="4"/>
      <c r="K1907" s="4"/>
    </row>
    <row r="1908" spans="2:11" x14ac:dyDescent="0.2">
      <c r="B1908" s="4" t="s">
        <v>7974</v>
      </c>
      <c r="C1908" s="4">
        <v>2.9</v>
      </c>
      <c r="D1908" s="4" t="s">
        <v>179</v>
      </c>
      <c r="E1908" s="4" t="s">
        <v>31</v>
      </c>
      <c r="F1908" s="4" t="s">
        <v>7975</v>
      </c>
      <c r="G1908" s="4" t="s">
        <v>239</v>
      </c>
      <c r="H1908" s="4" t="s">
        <v>241</v>
      </c>
      <c r="I1908" s="4" t="s">
        <v>9325</v>
      </c>
      <c r="J1908" s="4"/>
      <c r="K1908" s="4"/>
    </row>
    <row r="1909" spans="2:11" x14ac:dyDescent="0.2">
      <c r="B1909" s="4" t="s">
        <v>7976</v>
      </c>
      <c r="C1909" s="4">
        <v>2.9</v>
      </c>
      <c r="D1909" s="4" t="s">
        <v>179</v>
      </c>
      <c r="E1909" s="4" t="s">
        <v>32</v>
      </c>
      <c r="F1909" s="4" t="s">
        <v>7977</v>
      </c>
      <c r="G1909" s="4" t="s">
        <v>239</v>
      </c>
      <c r="H1909" s="4" t="s">
        <v>242</v>
      </c>
      <c r="I1909" s="4" t="s">
        <v>9325</v>
      </c>
      <c r="J1909" s="4"/>
      <c r="K1909" s="4"/>
    </row>
    <row r="1910" spans="2:11" x14ac:dyDescent="0.2">
      <c r="B1910" s="4" t="s">
        <v>7978</v>
      </c>
      <c r="C1910" s="4">
        <v>2.9</v>
      </c>
      <c r="D1910" s="4" t="s">
        <v>179</v>
      </c>
      <c r="E1910" s="4" t="s">
        <v>33</v>
      </c>
      <c r="F1910" s="4" t="s">
        <v>7979</v>
      </c>
      <c r="G1910" s="4" t="s">
        <v>239</v>
      </c>
      <c r="H1910" s="4" t="s">
        <v>242</v>
      </c>
      <c r="I1910" s="4" t="s">
        <v>9325</v>
      </c>
      <c r="J1910" s="4"/>
      <c r="K1910" s="4"/>
    </row>
    <row r="1911" spans="2:11" x14ac:dyDescent="0.2">
      <c r="B1911" s="4" t="s">
        <v>7980</v>
      </c>
      <c r="C1911" s="4">
        <v>2.9</v>
      </c>
      <c r="D1911" s="4" t="s">
        <v>179</v>
      </c>
      <c r="E1911" s="4" t="s">
        <v>34</v>
      </c>
      <c r="F1911" s="4" t="s">
        <v>7981</v>
      </c>
      <c r="G1911" s="4" t="s">
        <v>239</v>
      </c>
      <c r="H1911" s="4" t="s">
        <v>242</v>
      </c>
      <c r="I1911" s="4" t="s">
        <v>9325</v>
      </c>
      <c r="J1911" s="4"/>
      <c r="K1911" s="4"/>
    </row>
    <row r="1912" spans="2:11" x14ac:dyDescent="0.2">
      <c r="B1912" s="4" t="s">
        <v>7982</v>
      </c>
      <c r="C1912" s="4">
        <v>2.9</v>
      </c>
      <c r="D1912" s="4" t="s">
        <v>179</v>
      </c>
      <c r="E1912" s="4" t="s">
        <v>35</v>
      </c>
      <c r="F1912" s="4" t="s">
        <v>7983</v>
      </c>
      <c r="G1912" s="4" t="s">
        <v>239</v>
      </c>
      <c r="H1912" s="4" t="s">
        <v>242</v>
      </c>
      <c r="I1912" s="4" t="s">
        <v>9325</v>
      </c>
      <c r="J1912" s="4"/>
      <c r="K1912" s="4"/>
    </row>
    <row r="1913" spans="2:11" x14ac:dyDescent="0.2">
      <c r="B1913" s="4" t="s">
        <v>7984</v>
      </c>
      <c r="C1913" s="4">
        <v>2.9</v>
      </c>
      <c r="D1913" s="4" t="s">
        <v>179</v>
      </c>
      <c r="E1913" s="4" t="s">
        <v>36</v>
      </c>
      <c r="F1913" s="4" t="s">
        <v>7985</v>
      </c>
      <c r="G1913" s="4" t="s">
        <v>239</v>
      </c>
      <c r="H1913" s="4" t="s">
        <v>242</v>
      </c>
      <c r="I1913" s="4" t="s">
        <v>9325</v>
      </c>
      <c r="J1913" s="4"/>
      <c r="K1913" s="4"/>
    </row>
    <row r="1914" spans="2:11" x14ac:dyDescent="0.2">
      <c r="B1914" s="4" t="s">
        <v>7986</v>
      </c>
      <c r="C1914" s="4">
        <v>2.9</v>
      </c>
      <c r="D1914" s="4" t="s">
        <v>179</v>
      </c>
      <c r="E1914" s="4" t="s">
        <v>37</v>
      </c>
      <c r="F1914" s="4" t="s">
        <v>7987</v>
      </c>
      <c r="G1914" s="4" t="s">
        <v>239</v>
      </c>
      <c r="H1914" s="4" t="s">
        <v>242</v>
      </c>
      <c r="I1914" s="4" t="s">
        <v>9325</v>
      </c>
      <c r="J1914" s="4"/>
      <c r="K1914" s="4"/>
    </row>
    <row r="1915" spans="2:11" x14ac:dyDescent="0.2">
      <c r="B1915" s="4" t="s">
        <v>7988</v>
      </c>
      <c r="C1915" s="4">
        <v>2.9</v>
      </c>
      <c r="D1915" s="4" t="s">
        <v>179</v>
      </c>
      <c r="E1915" s="4" t="s">
        <v>38</v>
      </c>
      <c r="F1915" s="4" t="s">
        <v>7989</v>
      </c>
      <c r="G1915" s="4" t="s">
        <v>239</v>
      </c>
      <c r="H1915" s="4" t="s">
        <v>242</v>
      </c>
      <c r="I1915" s="4" t="s">
        <v>9325</v>
      </c>
      <c r="J1915" s="4"/>
      <c r="K1915" s="4"/>
    </row>
    <row r="1916" spans="2:11" x14ac:dyDescent="0.2">
      <c r="B1916" s="4" t="s">
        <v>7990</v>
      </c>
      <c r="C1916" s="4">
        <v>2.9</v>
      </c>
      <c r="D1916" s="4" t="s">
        <v>179</v>
      </c>
      <c r="E1916" s="4" t="s">
        <v>39</v>
      </c>
      <c r="F1916" s="4" t="s">
        <v>7991</v>
      </c>
      <c r="G1916" s="4" t="s">
        <v>239</v>
      </c>
      <c r="H1916" s="4" t="s">
        <v>242</v>
      </c>
      <c r="I1916" s="4" t="s">
        <v>9325</v>
      </c>
      <c r="J1916" s="4"/>
      <c r="K1916" s="4"/>
    </row>
    <row r="1917" spans="2:11" x14ac:dyDescent="0.2">
      <c r="B1917" s="4" t="s">
        <v>7992</v>
      </c>
      <c r="C1917" s="4">
        <v>2.9</v>
      </c>
      <c r="D1917" s="4" t="s">
        <v>179</v>
      </c>
      <c r="E1917" s="4" t="s">
        <v>56</v>
      </c>
      <c r="F1917" s="4" t="s">
        <v>7993</v>
      </c>
      <c r="G1917" s="4" t="s">
        <v>239</v>
      </c>
      <c r="H1917" s="4" t="s">
        <v>242</v>
      </c>
      <c r="I1917" s="4" t="s">
        <v>9325</v>
      </c>
      <c r="J1917" s="4"/>
      <c r="K1917" s="4"/>
    </row>
    <row r="1918" spans="2:11" x14ac:dyDescent="0.2">
      <c r="B1918" s="4" t="s">
        <v>7994</v>
      </c>
      <c r="C1918" s="4">
        <v>2.9</v>
      </c>
      <c r="D1918" s="4" t="s">
        <v>179</v>
      </c>
      <c r="E1918" s="4" t="s">
        <v>58</v>
      </c>
      <c r="F1918" s="4" t="s">
        <v>7995</v>
      </c>
      <c r="G1918" s="4" t="s">
        <v>239</v>
      </c>
      <c r="H1918" s="4" t="s">
        <v>242</v>
      </c>
      <c r="I1918" s="4" t="s">
        <v>9325</v>
      </c>
      <c r="J1918" s="4"/>
      <c r="K1918" s="4"/>
    </row>
    <row r="1919" spans="2:11" x14ac:dyDescent="0.2">
      <c r="B1919" s="4" t="s">
        <v>7996</v>
      </c>
      <c r="C1919" s="4">
        <v>2.9</v>
      </c>
      <c r="D1919" s="4" t="s">
        <v>179</v>
      </c>
      <c r="E1919" s="4" t="s">
        <v>60</v>
      </c>
      <c r="F1919" s="4" t="s">
        <v>7997</v>
      </c>
      <c r="G1919" s="4" t="s">
        <v>239</v>
      </c>
      <c r="H1919" s="4" t="s">
        <v>242</v>
      </c>
      <c r="I1919" s="4" t="s">
        <v>9325</v>
      </c>
      <c r="J1919" s="4"/>
      <c r="K1919" s="4"/>
    </row>
    <row r="1920" spans="2:11" x14ac:dyDescent="0.2">
      <c r="B1920" s="4" t="s">
        <v>7998</v>
      </c>
      <c r="C1920" s="4">
        <v>2.9</v>
      </c>
      <c r="D1920" s="4" t="s">
        <v>179</v>
      </c>
      <c r="E1920" s="4" t="s">
        <v>62</v>
      </c>
      <c r="F1920" s="4" t="s">
        <v>7999</v>
      </c>
      <c r="G1920" s="4" t="s">
        <v>239</v>
      </c>
      <c r="H1920" s="4" t="s">
        <v>243</v>
      </c>
      <c r="I1920" s="4" t="s">
        <v>9325</v>
      </c>
      <c r="J1920" s="4" t="s">
        <v>244</v>
      </c>
      <c r="K1920" s="4"/>
    </row>
    <row r="1921" spans="2:11" x14ac:dyDescent="0.2">
      <c r="B1921" s="4" t="s">
        <v>8000</v>
      </c>
      <c r="C1921" s="4">
        <v>2.9</v>
      </c>
      <c r="D1921" s="4" t="s">
        <v>179</v>
      </c>
      <c r="E1921" s="4" t="s">
        <v>64</v>
      </c>
      <c r="F1921" s="4" t="s">
        <v>8001</v>
      </c>
      <c r="G1921" s="4" t="s">
        <v>239</v>
      </c>
      <c r="H1921" s="4" t="s">
        <v>243</v>
      </c>
      <c r="I1921" s="4" t="s">
        <v>9325</v>
      </c>
      <c r="J1921" s="4" t="s">
        <v>244</v>
      </c>
      <c r="K1921" s="4"/>
    </row>
    <row r="1922" spans="2:11" x14ac:dyDescent="0.2">
      <c r="B1922" s="4" t="s">
        <v>8002</v>
      </c>
      <c r="C1922" s="4">
        <v>2.9</v>
      </c>
      <c r="D1922" s="4" t="s">
        <v>180</v>
      </c>
      <c r="E1922" s="4" t="s">
        <v>8</v>
      </c>
      <c r="F1922" s="4" t="s">
        <v>8003</v>
      </c>
      <c r="G1922" s="4" t="s">
        <v>239</v>
      </c>
      <c r="H1922" s="4" t="s">
        <v>242</v>
      </c>
      <c r="I1922" s="4" t="s">
        <v>9325</v>
      </c>
      <c r="J1922" s="4"/>
      <c r="K1922" s="4"/>
    </row>
    <row r="1923" spans="2:11" x14ac:dyDescent="0.2">
      <c r="B1923" s="4" t="s">
        <v>8004</v>
      </c>
      <c r="C1923" s="4">
        <v>2.9</v>
      </c>
      <c r="D1923" s="4" t="s">
        <v>180</v>
      </c>
      <c r="E1923" s="4" t="s">
        <v>24</v>
      </c>
      <c r="F1923" s="4" t="s">
        <v>8005</v>
      </c>
      <c r="G1923" s="4" t="s">
        <v>239</v>
      </c>
      <c r="H1923" s="4" t="s">
        <v>242</v>
      </c>
      <c r="I1923" s="4" t="s">
        <v>9325</v>
      </c>
      <c r="J1923" s="4"/>
      <c r="K1923" s="4"/>
    </row>
    <row r="1924" spans="2:11" x14ac:dyDescent="0.2">
      <c r="B1924" s="4" t="s">
        <v>8006</v>
      </c>
      <c r="C1924" s="4">
        <v>2.9</v>
      </c>
      <c r="D1924" s="4" t="s">
        <v>180</v>
      </c>
      <c r="E1924" s="4" t="s">
        <v>25</v>
      </c>
      <c r="F1924" s="4" t="s">
        <v>8007</v>
      </c>
      <c r="G1924" s="4" t="s">
        <v>239</v>
      </c>
      <c r="H1924" s="4" t="s">
        <v>242</v>
      </c>
      <c r="I1924" s="4" t="s">
        <v>9325</v>
      </c>
      <c r="J1924" s="4"/>
      <c r="K1924" s="4"/>
    </row>
    <row r="1925" spans="2:11" x14ac:dyDescent="0.2">
      <c r="B1925" s="4" t="s">
        <v>8008</v>
      </c>
      <c r="C1925" s="4">
        <v>2.9</v>
      </c>
      <c r="D1925" s="4" t="s">
        <v>180</v>
      </c>
      <c r="E1925" s="4" t="s">
        <v>26</v>
      </c>
      <c r="F1925" s="4" t="s">
        <v>8009</v>
      </c>
      <c r="G1925" s="4" t="s">
        <v>239</v>
      </c>
      <c r="H1925" s="4" t="s">
        <v>242</v>
      </c>
      <c r="I1925" s="4" t="s">
        <v>9325</v>
      </c>
      <c r="J1925" s="4"/>
      <c r="K1925" s="4"/>
    </row>
    <row r="1926" spans="2:11" x14ac:dyDescent="0.2">
      <c r="B1926" s="4" t="s">
        <v>8010</v>
      </c>
      <c r="C1926" s="4">
        <v>2.9</v>
      </c>
      <c r="D1926" s="4" t="s">
        <v>180</v>
      </c>
      <c r="E1926" s="4" t="s">
        <v>27</v>
      </c>
      <c r="F1926" s="4" t="s">
        <v>8011</v>
      </c>
      <c r="G1926" s="4" t="s">
        <v>239</v>
      </c>
      <c r="H1926" s="4" t="s">
        <v>242</v>
      </c>
      <c r="I1926" s="4" t="s">
        <v>9325</v>
      </c>
      <c r="J1926" s="4"/>
      <c r="K1926" s="4"/>
    </row>
    <row r="1927" spans="2:11" x14ac:dyDescent="0.2">
      <c r="B1927" s="4" t="s">
        <v>8012</v>
      </c>
      <c r="C1927" s="4">
        <v>2.9</v>
      </c>
      <c r="D1927" s="4" t="s">
        <v>180</v>
      </c>
      <c r="E1927" s="4" t="s">
        <v>28</v>
      </c>
      <c r="F1927" s="4" t="s">
        <v>8013</v>
      </c>
      <c r="G1927" s="4" t="s">
        <v>239</v>
      </c>
      <c r="H1927" s="4" t="s">
        <v>242</v>
      </c>
      <c r="I1927" s="4" t="s">
        <v>9325</v>
      </c>
      <c r="J1927" s="4"/>
      <c r="K1927" s="4"/>
    </row>
    <row r="1928" spans="2:11" x14ac:dyDescent="0.2">
      <c r="B1928" s="4" t="s">
        <v>8014</v>
      </c>
      <c r="C1928" s="4">
        <v>2.9</v>
      </c>
      <c r="D1928" s="4" t="s">
        <v>180</v>
      </c>
      <c r="E1928" s="4" t="s">
        <v>29</v>
      </c>
      <c r="F1928" s="4" t="s">
        <v>8015</v>
      </c>
      <c r="G1928" s="4" t="s">
        <v>239</v>
      </c>
      <c r="H1928" s="4" t="s">
        <v>242</v>
      </c>
      <c r="I1928" s="4" t="s">
        <v>9325</v>
      </c>
      <c r="J1928" s="4"/>
      <c r="K1928" s="4"/>
    </row>
    <row r="1929" spans="2:11" x14ac:dyDescent="0.2">
      <c r="B1929" s="4" t="s">
        <v>8016</v>
      </c>
      <c r="C1929" s="4">
        <v>2.9</v>
      </c>
      <c r="D1929" s="4" t="s">
        <v>180</v>
      </c>
      <c r="E1929" s="4" t="s">
        <v>30</v>
      </c>
      <c r="F1929" s="4" t="s">
        <v>8017</v>
      </c>
      <c r="G1929" s="4" t="s">
        <v>239</v>
      </c>
      <c r="H1929" s="4" t="s">
        <v>242</v>
      </c>
      <c r="I1929" s="4" t="s">
        <v>9325</v>
      </c>
      <c r="J1929" s="4"/>
      <c r="K1929" s="4"/>
    </row>
    <row r="1930" spans="2:11" x14ac:dyDescent="0.2">
      <c r="B1930" s="4" t="s">
        <v>8018</v>
      </c>
      <c r="C1930" s="4">
        <v>2.9</v>
      </c>
      <c r="D1930" s="4" t="s">
        <v>180</v>
      </c>
      <c r="E1930" s="4" t="s">
        <v>31</v>
      </c>
      <c r="F1930" s="4" t="s">
        <v>8019</v>
      </c>
      <c r="G1930" s="4" t="s">
        <v>239</v>
      </c>
      <c r="H1930" s="4" t="s">
        <v>241</v>
      </c>
      <c r="I1930" s="4" t="s">
        <v>9325</v>
      </c>
      <c r="J1930" s="4"/>
      <c r="K1930" s="4"/>
    </row>
    <row r="1931" spans="2:11" x14ac:dyDescent="0.2">
      <c r="B1931" s="4" t="s">
        <v>8020</v>
      </c>
      <c r="C1931" s="4">
        <v>2.9</v>
      </c>
      <c r="D1931" s="4" t="s">
        <v>180</v>
      </c>
      <c r="E1931" s="4" t="s">
        <v>32</v>
      </c>
      <c r="F1931" s="4" t="s">
        <v>8021</v>
      </c>
      <c r="G1931" s="4" t="s">
        <v>239</v>
      </c>
      <c r="H1931" s="4" t="s">
        <v>242</v>
      </c>
      <c r="I1931" s="4" t="s">
        <v>9325</v>
      </c>
      <c r="J1931" s="4"/>
      <c r="K1931" s="4"/>
    </row>
    <row r="1932" spans="2:11" x14ac:dyDescent="0.2">
      <c r="B1932" s="4" t="s">
        <v>8022</v>
      </c>
      <c r="C1932" s="4">
        <v>2.9</v>
      </c>
      <c r="D1932" s="4" t="s">
        <v>180</v>
      </c>
      <c r="E1932" s="4" t="s">
        <v>33</v>
      </c>
      <c r="F1932" s="4" t="s">
        <v>8023</v>
      </c>
      <c r="G1932" s="4" t="s">
        <v>239</v>
      </c>
      <c r="H1932" s="4" t="s">
        <v>242</v>
      </c>
      <c r="I1932" s="4" t="s">
        <v>9325</v>
      </c>
      <c r="J1932" s="4"/>
      <c r="K1932" s="4"/>
    </row>
    <row r="1933" spans="2:11" x14ac:dyDescent="0.2">
      <c r="B1933" s="4" t="s">
        <v>8024</v>
      </c>
      <c r="C1933" s="4">
        <v>2.9</v>
      </c>
      <c r="D1933" s="4" t="s">
        <v>180</v>
      </c>
      <c r="E1933" s="4" t="s">
        <v>34</v>
      </c>
      <c r="F1933" s="4" t="s">
        <v>8025</v>
      </c>
      <c r="G1933" s="4" t="s">
        <v>239</v>
      </c>
      <c r="H1933" s="4" t="s">
        <v>242</v>
      </c>
      <c r="I1933" s="4" t="s">
        <v>9325</v>
      </c>
      <c r="J1933" s="4"/>
      <c r="K1933" s="4"/>
    </row>
    <row r="1934" spans="2:11" x14ac:dyDescent="0.2">
      <c r="B1934" s="4" t="s">
        <v>8026</v>
      </c>
      <c r="C1934" s="4">
        <v>2.9</v>
      </c>
      <c r="D1934" s="4" t="s">
        <v>180</v>
      </c>
      <c r="E1934" s="4" t="s">
        <v>35</v>
      </c>
      <c r="F1934" s="4" t="s">
        <v>8027</v>
      </c>
      <c r="G1934" s="4" t="s">
        <v>239</v>
      </c>
      <c r="H1934" s="4" t="s">
        <v>242</v>
      </c>
      <c r="I1934" s="4" t="s">
        <v>9325</v>
      </c>
      <c r="J1934" s="4"/>
      <c r="K1934" s="4"/>
    </row>
    <row r="1935" spans="2:11" x14ac:dyDescent="0.2">
      <c r="B1935" s="4" t="s">
        <v>8028</v>
      </c>
      <c r="C1935" s="4">
        <v>2.9</v>
      </c>
      <c r="D1935" s="4" t="s">
        <v>180</v>
      </c>
      <c r="E1935" s="4" t="s">
        <v>36</v>
      </c>
      <c r="F1935" s="4" t="s">
        <v>8029</v>
      </c>
      <c r="G1935" s="4" t="s">
        <v>239</v>
      </c>
      <c r="H1935" s="4" t="s">
        <v>242</v>
      </c>
      <c r="I1935" s="4" t="s">
        <v>9325</v>
      </c>
      <c r="J1935" s="4"/>
      <c r="K1935" s="4"/>
    </row>
    <row r="1936" spans="2:11" x14ac:dyDescent="0.2">
      <c r="B1936" s="4" t="s">
        <v>8030</v>
      </c>
      <c r="C1936" s="4">
        <v>2.9</v>
      </c>
      <c r="D1936" s="4" t="s">
        <v>180</v>
      </c>
      <c r="E1936" s="4" t="s">
        <v>37</v>
      </c>
      <c r="F1936" s="4" t="s">
        <v>8031</v>
      </c>
      <c r="G1936" s="4" t="s">
        <v>239</v>
      </c>
      <c r="H1936" s="4" t="s">
        <v>242</v>
      </c>
      <c r="I1936" s="4" t="s">
        <v>9325</v>
      </c>
      <c r="J1936" s="4"/>
      <c r="K1936" s="4"/>
    </row>
    <row r="1937" spans="2:11" x14ac:dyDescent="0.2">
      <c r="B1937" s="4" t="s">
        <v>8032</v>
      </c>
      <c r="C1937" s="4">
        <v>2.9</v>
      </c>
      <c r="D1937" s="4" t="s">
        <v>180</v>
      </c>
      <c r="E1937" s="4" t="s">
        <v>38</v>
      </c>
      <c r="F1937" s="4" t="s">
        <v>8033</v>
      </c>
      <c r="G1937" s="4" t="s">
        <v>239</v>
      </c>
      <c r="H1937" s="4" t="s">
        <v>242</v>
      </c>
      <c r="I1937" s="4" t="s">
        <v>9325</v>
      </c>
      <c r="J1937" s="4"/>
      <c r="K1937" s="4"/>
    </row>
    <row r="1938" spans="2:11" x14ac:dyDescent="0.2">
      <c r="B1938" s="4" t="s">
        <v>8034</v>
      </c>
      <c r="C1938" s="4">
        <v>2.9</v>
      </c>
      <c r="D1938" s="4" t="s">
        <v>180</v>
      </c>
      <c r="E1938" s="4" t="s">
        <v>39</v>
      </c>
      <c r="F1938" s="4" t="s">
        <v>8035</v>
      </c>
      <c r="G1938" s="4" t="s">
        <v>239</v>
      </c>
      <c r="H1938" s="4" t="s">
        <v>242</v>
      </c>
      <c r="I1938" s="4" t="s">
        <v>9325</v>
      </c>
      <c r="J1938" s="4"/>
      <c r="K1938" s="4"/>
    </row>
    <row r="1939" spans="2:11" x14ac:dyDescent="0.2">
      <c r="B1939" s="4" t="s">
        <v>8036</v>
      </c>
      <c r="C1939" s="4">
        <v>2.9</v>
      </c>
      <c r="D1939" s="4" t="s">
        <v>180</v>
      </c>
      <c r="E1939" s="4" t="s">
        <v>56</v>
      </c>
      <c r="F1939" s="4" t="s">
        <v>8037</v>
      </c>
      <c r="G1939" s="4" t="s">
        <v>239</v>
      </c>
      <c r="H1939" s="4" t="s">
        <v>242</v>
      </c>
      <c r="I1939" s="4" t="s">
        <v>9325</v>
      </c>
      <c r="J1939" s="4"/>
      <c r="K1939" s="4"/>
    </row>
    <row r="1940" spans="2:11" x14ac:dyDescent="0.2">
      <c r="B1940" s="4" t="s">
        <v>8038</v>
      </c>
      <c r="C1940" s="4">
        <v>2.9</v>
      </c>
      <c r="D1940" s="4" t="s">
        <v>180</v>
      </c>
      <c r="E1940" s="4" t="s">
        <v>58</v>
      </c>
      <c r="F1940" s="4" t="s">
        <v>8039</v>
      </c>
      <c r="G1940" s="4" t="s">
        <v>239</v>
      </c>
      <c r="H1940" s="4" t="s">
        <v>242</v>
      </c>
      <c r="I1940" s="4" t="s">
        <v>9325</v>
      </c>
      <c r="J1940" s="4"/>
      <c r="K1940" s="4"/>
    </row>
    <row r="1941" spans="2:11" x14ac:dyDescent="0.2">
      <c r="B1941" s="4" t="s">
        <v>8040</v>
      </c>
      <c r="C1941" s="4">
        <v>2.9</v>
      </c>
      <c r="D1941" s="4" t="s">
        <v>180</v>
      </c>
      <c r="E1941" s="4" t="s">
        <v>60</v>
      </c>
      <c r="F1941" s="4" t="s">
        <v>8041</v>
      </c>
      <c r="G1941" s="4" t="s">
        <v>239</v>
      </c>
      <c r="H1941" s="4" t="s">
        <v>242</v>
      </c>
      <c r="I1941" s="4" t="s">
        <v>9325</v>
      </c>
      <c r="J1941" s="4"/>
      <c r="K1941" s="4"/>
    </row>
    <row r="1942" spans="2:11" x14ac:dyDescent="0.2">
      <c r="B1942" s="4" t="s">
        <v>8042</v>
      </c>
      <c r="C1942" s="4">
        <v>2.9</v>
      </c>
      <c r="D1942" s="4" t="s">
        <v>180</v>
      </c>
      <c r="E1942" s="4" t="s">
        <v>62</v>
      </c>
      <c r="F1942" s="4" t="s">
        <v>8043</v>
      </c>
      <c r="G1942" s="4" t="s">
        <v>239</v>
      </c>
      <c r="H1942" s="4" t="s">
        <v>243</v>
      </c>
      <c r="I1942" s="4" t="s">
        <v>9325</v>
      </c>
      <c r="J1942" s="4" t="s">
        <v>244</v>
      </c>
      <c r="K1942" s="4"/>
    </row>
    <row r="1943" spans="2:11" x14ac:dyDescent="0.2">
      <c r="B1943" s="4" t="s">
        <v>8044</v>
      </c>
      <c r="C1943" s="4">
        <v>2.9</v>
      </c>
      <c r="D1943" s="4" t="s">
        <v>180</v>
      </c>
      <c r="E1943" s="4" t="s">
        <v>64</v>
      </c>
      <c r="F1943" s="4" t="s">
        <v>8045</v>
      </c>
      <c r="G1943" s="4" t="s">
        <v>239</v>
      </c>
      <c r="H1943" s="4" t="s">
        <v>243</v>
      </c>
      <c r="I1943" s="4" t="s">
        <v>9325</v>
      </c>
      <c r="J1943" s="4" t="s">
        <v>244</v>
      </c>
      <c r="K1943" s="4"/>
    </row>
    <row r="1944" spans="2:11" x14ac:dyDescent="0.2">
      <c r="B1944" s="4" t="s">
        <v>8046</v>
      </c>
      <c r="C1944" s="4">
        <v>2.9</v>
      </c>
      <c r="D1944" s="4" t="s">
        <v>181</v>
      </c>
      <c r="E1944" s="4" t="s">
        <v>8</v>
      </c>
      <c r="F1944" s="4" t="s">
        <v>8047</v>
      </c>
      <c r="G1944" s="4" t="s">
        <v>239</v>
      </c>
      <c r="H1944" s="4" t="s">
        <v>242</v>
      </c>
      <c r="I1944" s="4" t="s">
        <v>9325</v>
      </c>
      <c r="J1944" s="4"/>
      <c r="K1944" s="4"/>
    </row>
    <row r="1945" spans="2:11" x14ac:dyDescent="0.2">
      <c r="B1945" s="4" t="s">
        <v>8048</v>
      </c>
      <c r="C1945" s="4">
        <v>2.9</v>
      </c>
      <c r="D1945" s="4" t="s">
        <v>181</v>
      </c>
      <c r="E1945" s="4" t="s">
        <v>24</v>
      </c>
      <c r="F1945" s="4" t="s">
        <v>8049</v>
      </c>
      <c r="G1945" s="4" t="s">
        <v>239</v>
      </c>
      <c r="H1945" s="4" t="s">
        <v>242</v>
      </c>
      <c r="I1945" s="4" t="s">
        <v>9325</v>
      </c>
      <c r="J1945" s="4"/>
      <c r="K1945" s="4"/>
    </row>
    <row r="1946" spans="2:11" x14ac:dyDescent="0.2">
      <c r="B1946" s="4" t="s">
        <v>8050</v>
      </c>
      <c r="C1946" s="4">
        <v>2.9</v>
      </c>
      <c r="D1946" s="4" t="s">
        <v>181</v>
      </c>
      <c r="E1946" s="4" t="s">
        <v>25</v>
      </c>
      <c r="F1946" s="4" t="s">
        <v>8051</v>
      </c>
      <c r="G1946" s="4" t="s">
        <v>239</v>
      </c>
      <c r="H1946" s="4" t="s">
        <v>242</v>
      </c>
      <c r="I1946" s="4" t="s">
        <v>9325</v>
      </c>
      <c r="J1946" s="4"/>
      <c r="K1946" s="4"/>
    </row>
    <row r="1947" spans="2:11" x14ac:dyDescent="0.2">
      <c r="B1947" s="4" t="s">
        <v>8052</v>
      </c>
      <c r="C1947" s="4">
        <v>2.9</v>
      </c>
      <c r="D1947" s="4" t="s">
        <v>181</v>
      </c>
      <c r="E1947" s="4" t="s">
        <v>26</v>
      </c>
      <c r="F1947" s="4" t="s">
        <v>8053</v>
      </c>
      <c r="G1947" s="4" t="s">
        <v>239</v>
      </c>
      <c r="H1947" s="4" t="s">
        <v>242</v>
      </c>
      <c r="I1947" s="4" t="s">
        <v>9325</v>
      </c>
      <c r="J1947" s="4"/>
      <c r="K1947" s="4"/>
    </row>
    <row r="1948" spans="2:11" x14ac:dyDescent="0.2">
      <c r="B1948" s="4" t="s">
        <v>8054</v>
      </c>
      <c r="C1948" s="4">
        <v>2.9</v>
      </c>
      <c r="D1948" s="4" t="s">
        <v>181</v>
      </c>
      <c r="E1948" s="4" t="s">
        <v>27</v>
      </c>
      <c r="F1948" s="4" t="s">
        <v>8055</v>
      </c>
      <c r="G1948" s="4" t="s">
        <v>239</v>
      </c>
      <c r="H1948" s="4" t="s">
        <v>242</v>
      </c>
      <c r="I1948" s="4" t="s">
        <v>9325</v>
      </c>
      <c r="J1948" s="4"/>
      <c r="K1948" s="4"/>
    </row>
    <row r="1949" spans="2:11" x14ac:dyDescent="0.2">
      <c r="B1949" s="4" t="s">
        <v>8056</v>
      </c>
      <c r="C1949" s="4">
        <v>2.9</v>
      </c>
      <c r="D1949" s="4" t="s">
        <v>181</v>
      </c>
      <c r="E1949" s="4" t="s">
        <v>28</v>
      </c>
      <c r="F1949" s="4" t="s">
        <v>8057</v>
      </c>
      <c r="G1949" s="4" t="s">
        <v>239</v>
      </c>
      <c r="H1949" s="4" t="s">
        <v>242</v>
      </c>
      <c r="I1949" s="4" t="s">
        <v>9325</v>
      </c>
      <c r="J1949" s="4"/>
      <c r="K1949" s="4"/>
    </row>
    <row r="1950" spans="2:11" x14ac:dyDescent="0.2">
      <c r="B1950" s="4" t="s">
        <v>8058</v>
      </c>
      <c r="C1950" s="4">
        <v>2.9</v>
      </c>
      <c r="D1950" s="4" t="s">
        <v>181</v>
      </c>
      <c r="E1950" s="4" t="s">
        <v>29</v>
      </c>
      <c r="F1950" s="4" t="s">
        <v>8059</v>
      </c>
      <c r="G1950" s="4" t="s">
        <v>239</v>
      </c>
      <c r="H1950" s="4" t="s">
        <v>242</v>
      </c>
      <c r="I1950" s="4" t="s">
        <v>9325</v>
      </c>
      <c r="J1950" s="4"/>
      <c r="K1950" s="4"/>
    </row>
    <row r="1951" spans="2:11" x14ac:dyDescent="0.2">
      <c r="B1951" s="4" t="s">
        <v>8060</v>
      </c>
      <c r="C1951" s="4">
        <v>2.9</v>
      </c>
      <c r="D1951" s="4" t="s">
        <v>181</v>
      </c>
      <c r="E1951" s="4" t="s">
        <v>30</v>
      </c>
      <c r="F1951" s="4" t="s">
        <v>8061</v>
      </c>
      <c r="G1951" s="4" t="s">
        <v>239</v>
      </c>
      <c r="H1951" s="4" t="s">
        <v>242</v>
      </c>
      <c r="I1951" s="4" t="s">
        <v>9325</v>
      </c>
      <c r="J1951" s="4"/>
      <c r="K1951" s="4"/>
    </row>
    <row r="1952" spans="2:11" x14ac:dyDescent="0.2">
      <c r="B1952" s="4" t="s">
        <v>8062</v>
      </c>
      <c r="C1952" s="4">
        <v>2.9</v>
      </c>
      <c r="D1952" s="4" t="s">
        <v>181</v>
      </c>
      <c r="E1952" s="4" t="s">
        <v>31</v>
      </c>
      <c r="F1952" s="4" t="s">
        <v>8063</v>
      </c>
      <c r="G1952" s="4" t="s">
        <v>239</v>
      </c>
      <c r="H1952" s="4" t="s">
        <v>241</v>
      </c>
      <c r="I1952" s="4" t="s">
        <v>9325</v>
      </c>
      <c r="J1952" s="4"/>
      <c r="K1952" s="4"/>
    </row>
    <row r="1953" spans="2:11" x14ac:dyDescent="0.2">
      <c r="B1953" s="4" t="s">
        <v>8064</v>
      </c>
      <c r="C1953" s="4">
        <v>2.9</v>
      </c>
      <c r="D1953" s="4" t="s">
        <v>181</v>
      </c>
      <c r="E1953" s="4" t="s">
        <v>32</v>
      </c>
      <c r="F1953" s="4" t="s">
        <v>8065</v>
      </c>
      <c r="G1953" s="4" t="s">
        <v>239</v>
      </c>
      <c r="H1953" s="4" t="s">
        <v>242</v>
      </c>
      <c r="I1953" s="4" t="s">
        <v>9325</v>
      </c>
      <c r="J1953" s="4"/>
      <c r="K1953" s="4"/>
    </row>
    <row r="1954" spans="2:11" x14ac:dyDescent="0.2">
      <c r="B1954" s="4" t="s">
        <v>8066</v>
      </c>
      <c r="C1954" s="4">
        <v>2.9</v>
      </c>
      <c r="D1954" s="4" t="s">
        <v>181</v>
      </c>
      <c r="E1954" s="4" t="s">
        <v>33</v>
      </c>
      <c r="F1954" s="4" t="s">
        <v>8067</v>
      </c>
      <c r="G1954" s="4" t="s">
        <v>239</v>
      </c>
      <c r="H1954" s="4" t="s">
        <v>242</v>
      </c>
      <c r="I1954" s="4" t="s">
        <v>9325</v>
      </c>
      <c r="J1954" s="4"/>
      <c r="K1954" s="4"/>
    </row>
    <row r="1955" spans="2:11" x14ac:dyDescent="0.2">
      <c r="B1955" s="4" t="s">
        <v>8068</v>
      </c>
      <c r="C1955" s="4">
        <v>2.9</v>
      </c>
      <c r="D1955" s="4" t="s">
        <v>181</v>
      </c>
      <c r="E1955" s="4" t="s">
        <v>34</v>
      </c>
      <c r="F1955" s="4" t="s">
        <v>8069</v>
      </c>
      <c r="G1955" s="4" t="s">
        <v>239</v>
      </c>
      <c r="H1955" s="4" t="s">
        <v>242</v>
      </c>
      <c r="I1955" s="4" t="s">
        <v>9325</v>
      </c>
      <c r="J1955" s="4"/>
      <c r="K1955" s="4"/>
    </row>
    <row r="1956" spans="2:11" x14ac:dyDescent="0.2">
      <c r="B1956" s="4" t="s">
        <v>8070</v>
      </c>
      <c r="C1956" s="4">
        <v>2.9</v>
      </c>
      <c r="D1956" s="4" t="s">
        <v>181</v>
      </c>
      <c r="E1956" s="4" t="s">
        <v>35</v>
      </c>
      <c r="F1956" s="4" t="s">
        <v>8071</v>
      </c>
      <c r="G1956" s="4" t="s">
        <v>239</v>
      </c>
      <c r="H1956" s="4" t="s">
        <v>242</v>
      </c>
      <c r="I1956" s="4" t="s">
        <v>9325</v>
      </c>
      <c r="J1956" s="4"/>
      <c r="K1956" s="4"/>
    </row>
    <row r="1957" spans="2:11" x14ac:dyDescent="0.2">
      <c r="B1957" s="4" t="s">
        <v>8072</v>
      </c>
      <c r="C1957" s="4">
        <v>2.9</v>
      </c>
      <c r="D1957" s="4" t="s">
        <v>181</v>
      </c>
      <c r="E1957" s="4" t="s">
        <v>36</v>
      </c>
      <c r="F1957" s="4" t="s">
        <v>8073</v>
      </c>
      <c r="G1957" s="4" t="s">
        <v>239</v>
      </c>
      <c r="H1957" s="4" t="s">
        <v>242</v>
      </c>
      <c r="I1957" s="4" t="s">
        <v>9325</v>
      </c>
      <c r="J1957" s="4"/>
      <c r="K1957" s="4"/>
    </row>
    <row r="1958" spans="2:11" x14ac:dyDescent="0.2">
      <c r="B1958" s="4" t="s">
        <v>8074</v>
      </c>
      <c r="C1958" s="4">
        <v>2.9</v>
      </c>
      <c r="D1958" s="4" t="s">
        <v>181</v>
      </c>
      <c r="E1958" s="4" t="s">
        <v>37</v>
      </c>
      <c r="F1958" s="4" t="s">
        <v>8075</v>
      </c>
      <c r="G1958" s="4" t="s">
        <v>239</v>
      </c>
      <c r="H1958" s="4" t="s">
        <v>242</v>
      </c>
      <c r="I1958" s="4" t="s">
        <v>9325</v>
      </c>
      <c r="J1958" s="4"/>
      <c r="K1958" s="4"/>
    </row>
    <row r="1959" spans="2:11" x14ac:dyDescent="0.2">
      <c r="B1959" s="4" t="s">
        <v>8076</v>
      </c>
      <c r="C1959" s="4">
        <v>2.9</v>
      </c>
      <c r="D1959" s="4" t="s">
        <v>181</v>
      </c>
      <c r="E1959" s="4" t="s">
        <v>38</v>
      </c>
      <c r="F1959" s="4" t="s">
        <v>8077</v>
      </c>
      <c r="G1959" s="4" t="s">
        <v>239</v>
      </c>
      <c r="H1959" s="4" t="s">
        <v>242</v>
      </c>
      <c r="I1959" s="4" t="s">
        <v>9325</v>
      </c>
      <c r="J1959" s="4"/>
      <c r="K1959" s="4"/>
    </row>
    <row r="1960" spans="2:11" x14ac:dyDescent="0.2">
      <c r="B1960" s="4" t="s">
        <v>8078</v>
      </c>
      <c r="C1960" s="4">
        <v>2.9</v>
      </c>
      <c r="D1960" s="4" t="s">
        <v>181</v>
      </c>
      <c r="E1960" s="4" t="s">
        <v>39</v>
      </c>
      <c r="F1960" s="4" t="s">
        <v>8079</v>
      </c>
      <c r="G1960" s="4" t="s">
        <v>239</v>
      </c>
      <c r="H1960" s="4" t="s">
        <v>242</v>
      </c>
      <c r="I1960" s="4" t="s">
        <v>9325</v>
      </c>
      <c r="J1960" s="4"/>
      <c r="K1960" s="4"/>
    </row>
    <row r="1961" spans="2:11" x14ac:dyDescent="0.2">
      <c r="B1961" s="4" t="s">
        <v>8080</v>
      </c>
      <c r="C1961" s="4">
        <v>2.9</v>
      </c>
      <c r="D1961" s="4" t="s">
        <v>181</v>
      </c>
      <c r="E1961" s="4" t="s">
        <v>56</v>
      </c>
      <c r="F1961" s="4" t="s">
        <v>8081</v>
      </c>
      <c r="G1961" s="4" t="s">
        <v>239</v>
      </c>
      <c r="H1961" s="4" t="s">
        <v>242</v>
      </c>
      <c r="I1961" s="4" t="s">
        <v>9325</v>
      </c>
      <c r="J1961" s="4"/>
      <c r="K1961" s="4"/>
    </row>
    <row r="1962" spans="2:11" x14ac:dyDescent="0.2">
      <c r="B1962" s="4" t="s">
        <v>8082</v>
      </c>
      <c r="C1962" s="4">
        <v>2.9</v>
      </c>
      <c r="D1962" s="4" t="s">
        <v>181</v>
      </c>
      <c r="E1962" s="4" t="s">
        <v>58</v>
      </c>
      <c r="F1962" s="4" t="s">
        <v>8083</v>
      </c>
      <c r="G1962" s="4" t="s">
        <v>239</v>
      </c>
      <c r="H1962" s="4" t="s">
        <v>242</v>
      </c>
      <c r="I1962" s="4" t="s">
        <v>9325</v>
      </c>
      <c r="J1962" s="4"/>
      <c r="K1962" s="4"/>
    </row>
    <row r="1963" spans="2:11" x14ac:dyDescent="0.2">
      <c r="B1963" s="4" t="s">
        <v>8084</v>
      </c>
      <c r="C1963" s="4">
        <v>2.9</v>
      </c>
      <c r="D1963" s="4" t="s">
        <v>181</v>
      </c>
      <c r="E1963" s="4" t="s">
        <v>60</v>
      </c>
      <c r="F1963" s="4" t="s">
        <v>8085</v>
      </c>
      <c r="G1963" s="4" t="s">
        <v>239</v>
      </c>
      <c r="H1963" s="4" t="s">
        <v>242</v>
      </c>
      <c r="I1963" s="4" t="s">
        <v>9325</v>
      </c>
      <c r="J1963" s="4"/>
      <c r="K1963" s="4"/>
    </row>
    <row r="1964" spans="2:11" x14ac:dyDescent="0.2">
      <c r="B1964" s="4" t="s">
        <v>8086</v>
      </c>
      <c r="C1964" s="4">
        <v>2.9</v>
      </c>
      <c r="D1964" s="4" t="s">
        <v>181</v>
      </c>
      <c r="E1964" s="4" t="s">
        <v>62</v>
      </c>
      <c r="F1964" s="4" t="s">
        <v>8087</v>
      </c>
      <c r="G1964" s="4" t="s">
        <v>239</v>
      </c>
      <c r="H1964" s="4" t="s">
        <v>243</v>
      </c>
      <c r="I1964" s="4" t="s">
        <v>9325</v>
      </c>
      <c r="J1964" s="4" t="s">
        <v>244</v>
      </c>
      <c r="K1964" s="4"/>
    </row>
    <row r="1965" spans="2:11" x14ac:dyDescent="0.2">
      <c r="B1965" s="4" t="s">
        <v>8088</v>
      </c>
      <c r="C1965" s="4">
        <v>2.9</v>
      </c>
      <c r="D1965" s="4" t="s">
        <v>181</v>
      </c>
      <c r="E1965" s="4" t="s">
        <v>64</v>
      </c>
      <c r="F1965" s="4" t="s">
        <v>8089</v>
      </c>
      <c r="G1965" s="4" t="s">
        <v>239</v>
      </c>
      <c r="H1965" s="4" t="s">
        <v>243</v>
      </c>
      <c r="I1965" s="4" t="s">
        <v>9325</v>
      </c>
      <c r="J1965" s="4" t="s">
        <v>244</v>
      </c>
      <c r="K1965" s="4"/>
    </row>
    <row r="1966" spans="2:11" x14ac:dyDescent="0.2">
      <c r="B1966" s="4" t="s">
        <v>8090</v>
      </c>
      <c r="C1966" s="4">
        <v>2.9</v>
      </c>
      <c r="D1966" s="4" t="s">
        <v>182</v>
      </c>
      <c r="E1966" s="4" t="s">
        <v>8</v>
      </c>
      <c r="F1966" s="4" t="s">
        <v>8091</v>
      </c>
      <c r="G1966" s="4" t="s">
        <v>239</v>
      </c>
      <c r="H1966" s="4" t="s">
        <v>242</v>
      </c>
      <c r="I1966" s="4" t="s">
        <v>9325</v>
      </c>
      <c r="J1966" s="4"/>
      <c r="K1966" s="4"/>
    </row>
    <row r="1967" spans="2:11" x14ac:dyDescent="0.2">
      <c r="B1967" s="4" t="s">
        <v>8092</v>
      </c>
      <c r="C1967" s="4">
        <v>2.9</v>
      </c>
      <c r="D1967" s="4" t="s">
        <v>182</v>
      </c>
      <c r="E1967" s="4" t="s">
        <v>24</v>
      </c>
      <c r="F1967" s="4" t="s">
        <v>8093</v>
      </c>
      <c r="G1967" s="4" t="s">
        <v>239</v>
      </c>
      <c r="H1967" s="4" t="s">
        <v>242</v>
      </c>
      <c r="I1967" s="4" t="s">
        <v>9325</v>
      </c>
      <c r="J1967" s="4"/>
      <c r="K1967" s="4"/>
    </row>
    <row r="1968" spans="2:11" x14ac:dyDescent="0.2">
      <c r="B1968" s="4" t="s">
        <v>8094</v>
      </c>
      <c r="C1968" s="4">
        <v>2.9</v>
      </c>
      <c r="D1968" s="4" t="s">
        <v>182</v>
      </c>
      <c r="E1968" s="4" t="s">
        <v>25</v>
      </c>
      <c r="F1968" s="4" t="s">
        <v>8095</v>
      </c>
      <c r="G1968" s="4" t="s">
        <v>239</v>
      </c>
      <c r="H1968" s="4" t="s">
        <v>242</v>
      </c>
      <c r="I1968" s="4" t="s">
        <v>9325</v>
      </c>
      <c r="J1968" s="4"/>
      <c r="K1968" s="4"/>
    </row>
    <row r="1969" spans="2:11" x14ac:dyDescent="0.2">
      <c r="B1969" s="4" t="s">
        <v>8096</v>
      </c>
      <c r="C1969" s="4">
        <v>2.9</v>
      </c>
      <c r="D1969" s="4" t="s">
        <v>182</v>
      </c>
      <c r="E1969" s="4" t="s">
        <v>26</v>
      </c>
      <c r="F1969" s="4" t="s">
        <v>8097</v>
      </c>
      <c r="G1969" s="4" t="s">
        <v>239</v>
      </c>
      <c r="H1969" s="4" t="s">
        <v>242</v>
      </c>
      <c r="I1969" s="4" t="s">
        <v>9325</v>
      </c>
      <c r="J1969" s="4"/>
      <c r="K1969" s="4"/>
    </row>
    <row r="1970" spans="2:11" x14ac:dyDescent="0.2">
      <c r="B1970" s="4" t="s">
        <v>8098</v>
      </c>
      <c r="C1970" s="4">
        <v>2.9</v>
      </c>
      <c r="D1970" s="4" t="s">
        <v>182</v>
      </c>
      <c r="E1970" s="4" t="s">
        <v>27</v>
      </c>
      <c r="F1970" s="4" t="s">
        <v>8099</v>
      </c>
      <c r="G1970" s="4" t="s">
        <v>239</v>
      </c>
      <c r="H1970" s="4" t="s">
        <v>242</v>
      </c>
      <c r="I1970" s="4" t="s">
        <v>9325</v>
      </c>
      <c r="J1970" s="4"/>
      <c r="K1970" s="4"/>
    </row>
    <row r="1971" spans="2:11" x14ac:dyDescent="0.2">
      <c r="B1971" s="4" t="s">
        <v>8100</v>
      </c>
      <c r="C1971" s="4">
        <v>2.9</v>
      </c>
      <c r="D1971" s="4" t="s">
        <v>182</v>
      </c>
      <c r="E1971" s="4" t="s">
        <v>28</v>
      </c>
      <c r="F1971" s="4" t="s">
        <v>8101</v>
      </c>
      <c r="G1971" s="4" t="s">
        <v>239</v>
      </c>
      <c r="H1971" s="4" t="s">
        <v>242</v>
      </c>
      <c r="I1971" s="4" t="s">
        <v>9325</v>
      </c>
      <c r="J1971" s="4"/>
      <c r="K1971" s="4"/>
    </row>
    <row r="1972" spans="2:11" x14ac:dyDescent="0.2">
      <c r="B1972" s="4" t="s">
        <v>8102</v>
      </c>
      <c r="C1972" s="4">
        <v>2.9</v>
      </c>
      <c r="D1972" s="4" t="s">
        <v>182</v>
      </c>
      <c r="E1972" s="4" t="s">
        <v>29</v>
      </c>
      <c r="F1972" s="4" t="s">
        <v>8103</v>
      </c>
      <c r="G1972" s="4" t="s">
        <v>239</v>
      </c>
      <c r="H1972" s="4" t="s">
        <v>242</v>
      </c>
      <c r="I1972" s="4" t="s">
        <v>9325</v>
      </c>
      <c r="J1972" s="4"/>
      <c r="K1972" s="4"/>
    </row>
    <row r="1973" spans="2:11" x14ac:dyDescent="0.2">
      <c r="B1973" s="4" t="s">
        <v>8104</v>
      </c>
      <c r="C1973" s="4">
        <v>2.9</v>
      </c>
      <c r="D1973" s="4" t="s">
        <v>182</v>
      </c>
      <c r="E1973" s="4" t="s">
        <v>30</v>
      </c>
      <c r="F1973" s="4" t="s">
        <v>8105</v>
      </c>
      <c r="G1973" s="4" t="s">
        <v>239</v>
      </c>
      <c r="H1973" s="4" t="s">
        <v>242</v>
      </c>
      <c r="I1973" s="4" t="s">
        <v>9325</v>
      </c>
      <c r="J1973" s="4"/>
      <c r="K1973" s="4"/>
    </row>
    <row r="1974" spans="2:11" x14ac:dyDescent="0.2">
      <c r="B1974" s="4" t="s">
        <v>8106</v>
      </c>
      <c r="C1974" s="4">
        <v>2.9</v>
      </c>
      <c r="D1974" s="4" t="s">
        <v>182</v>
      </c>
      <c r="E1974" s="4" t="s">
        <v>31</v>
      </c>
      <c r="F1974" s="4" t="s">
        <v>8107</v>
      </c>
      <c r="G1974" s="4" t="s">
        <v>239</v>
      </c>
      <c r="H1974" s="4" t="s">
        <v>241</v>
      </c>
      <c r="I1974" s="4" t="s">
        <v>9325</v>
      </c>
      <c r="J1974" s="4"/>
      <c r="K1974" s="4"/>
    </row>
    <row r="1975" spans="2:11" x14ac:dyDescent="0.2">
      <c r="B1975" s="4" t="s">
        <v>8108</v>
      </c>
      <c r="C1975" s="4">
        <v>2.9</v>
      </c>
      <c r="D1975" s="4" t="s">
        <v>182</v>
      </c>
      <c r="E1975" s="4" t="s">
        <v>32</v>
      </c>
      <c r="F1975" s="4" t="s">
        <v>8109</v>
      </c>
      <c r="G1975" s="4" t="s">
        <v>239</v>
      </c>
      <c r="H1975" s="4" t="s">
        <v>242</v>
      </c>
      <c r="I1975" s="4" t="s">
        <v>9325</v>
      </c>
      <c r="J1975" s="4"/>
      <c r="K1975" s="4"/>
    </row>
    <row r="1976" spans="2:11" x14ac:dyDescent="0.2">
      <c r="B1976" s="4" t="s">
        <v>8110</v>
      </c>
      <c r="C1976" s="4">
        <v>2.9</v>
      </c>
      <c r="D1976" s="4" t="s">
        <v>182</v>
      </c>
      <c r="E1976" s="4" t="s">
        <v>33</v>
      </c>
      <c r="F1976" s="4" t="s">
        <v>8111</v>
      </c>
      <c r="G1976" s="4" t="s">
        <v>239</v>
      </c>
      <c r="H1976" s="4" t="s">
        <v>242</v>
      </c>
      <c r="I1976" s="4" t="s">
        <v>9325</v>
      </c>
      <c r="J1976" s="4"/>
      <c r="K1976" s="4"/>
    </row>
    <row r="1977" spans="2:11" x14ac:dyDescent="0.2">
      <c r="B1977" s="4" t="s">
        <v>8112</v>
      </c>
      <c r="C1977" s="4">
        <v>2.9</v>
      </c>
      <c r="D1977" s="4" t="s">
        <v>182</v>
      </c>
      <c r="E1977" s="4" t="s">
        <v>34</v>
      </c>
      <c r="F1977" s="4" t="s">
        <v>8113</v>
      </c>
      <c r="G1977" s="4" t="s">
        <v>239</v>
      </c>
      <c r="H1977" s="4" t="s">
        <v>242</v>
      </c>
      <c r="I1977" s="4" t="s">
        <v>9325</v>
      </c>
      <c r="J1977" s="4"/>
      <c r="K1977" s="4"/>
    </row>
    <row r="1978" spans="2:11" x14ac:dyDescent="0.2">
      <c r="B1978" s="4" t="s">
        <v>8114</v>
      </c>
      <c r="C1978" s="4">
        <v>2.9</v>
      </c>
      <c r="D1978" s="4" t="s">
        <v>182</v>
      </c>
      <c r="E1978" s="4" t="s">
        <v>35</v>
      </c>
      <c r="F1978" s="4" t="s">
        <v>8115</v>
      </c>
      <c r="G1978" s="4" t="s">
        <v>239</v>
      </c>
      <c r="H1978" s="4" t="s">
        <v>242</v>
      </c>
      <c r="I1978" s="4" t="s">
        <v>9325</v>
      </c>
      <c r="J1978" s="4"/>
      <c r="K1978" s="4"/>
    </row>
    <row r="1979" spans="2:11" x14ac:dyDescent="0.2">
      <c r="B1979" s="4" t="s">
        <v>8116</v>
      </c>
      <c r="C1979" s="4">
        <v>2.9</v>
      </c>
      <c r="D1979" s="4" t="s">
        <v>182</v>
      </c>
      <c r="E1979" s="4" t="s">
        <v>36</v>
      </c>
      <c r="F1979" s="4" t="s">
        <v>8117</v>
      </c>
      <c r="G1979" s="4" t="s">
        <v>239</v>
      </c>
      <c r="H1979" s="4" t="s">
        <v>242</v>
      </c>
      <c r="I1979" s="4" t="s">
        <v>9325</v>
      </c>
      <c r="J1979" s="4"/>
      <c r="K1979" s="4"/>
    </row>
    <row r="1980" spans="2:11" x14ac:dyDescent="0.2">
      <c r="B1980" s="4" t="s">
        <v>8118</v>
      </c>
      <c r="C1980" s="4">
        <v>2.9</v>
      </c>
      <c r="D1980" s="4" t="s">
        <v>182</v>
      </c>
      <c r="E1980" s="4" t="s">
        <v>37</v>
      </c>
      <c r="F1980" s="4" t="s">
        <v>8119</v>
      </c>
      <c r="G1980" s="4" t="s">
        <v>239</v>
      </c>
      <c r="H1980" s="4" t="s">
        <v>242</v>
      </c>
      <c r="I1980" s="4" t="s">
        <v>9325</v>
      </c>
      <c r="J1980" s="4"/>
      <c r="K1980" s="4"/>
    </row>
    <row r="1981" spans="2:11" x14ac:dyDescent="0.2">
      <c r="B1981" s="4" t="s">
        <v>8120</v>
      </c>
      <c r="C1981" s="4">
        <v>2.9</v>
      </c>
      <c r="D1981" s="4" t="s">
        <v>182</v>
      </c>
      <c r="E1981" s="4" t="s">
        <v>38</v>
      </c>
      <c r="F1981" s="4" t="s">
        <v>8121</v>
      </c>
      <c r="G1981" s="4" t="s">
        <v>239</v>
      </c>
      <c r="H1981" s="4" t="s">
        <v>242</v>
      </c>
      <c r="I1981" s="4" t="s">
        <v>9325</v>
      </c>
      <c r="J1981" s="4"/>
      <c r="K1981" s="4"/>
    </row>
    <row r="1982" spans="2:11" x14ac:dyDescent="0.2">
      <c r="B1982" s="4" t="s">
        <v>8122</v>
      </c>
      <c r="C1982" s="4">
        <v>2.9</v>
      </c>
      <c r="D1982" s="4" t="s">
        <v>182</v>
      </c>
      <c r="E1982" s="4" t="s">
        <v>39</v>
      </c>
      <c r="F1982" s="4" t="s">
        <v>8123</v>
      </c>
      <c r="G1982" s="4" t="s">
        <v>239</v>
      </c>
      <c r="H1982" s="4" t="s">
        <v>242</v>
      </c>
      <c r="I1982" s="4" t="s">
        <v>9325</v>
      </c>
      <c r="J1982" s="4"/>
      <c r="K1982" s="4"/>
    </row>
    <row r="1983" spans="2:11" x14ac:dyDescent="0.2">
      <c r="B1983" s="4" t="s">
        <v>8124</v>
      </c>
      <c r="C1983" s="4">
        <v>2.9</v>
      </c>
      <c r="D1983" s="4" t="s">
        <v>182</v>
      </c>
      <c r="E1983" s="4" t="s">
        <v>56</v>
      </c>
      <c r="F1983" s="4" t="s">
        <v>8125</v>
      </c>
      <c r="G1983" s="4" t="s">
        <v>239</v>
      </c>
      <c r="H1983" s="4" t="s">
        <v>242</v>
      </c>
      <c r="I1983" s="4" t="s">
        <v>9325</v>
      </c>
      <c r="J1983" s="4"/>
      <c r="K1983" s="4"/>
    </row>
    <row r="1984" spans="2:11" x14ac:dyDescent="0.2">
      <c r="B1984" s="4" t="s">
        <v>8126</v>
      </c>
      <c r="C1984" s="4">
        <v>2.9</v>
      </c>
      <c r="D1984" s="4" t="s">
        <v>182</v>
      </c>
      <c r="E1984" s="4" t="s">
        <v>58</v>
      </c>
      <c r="F1984" s="4" t="s">
        <v>8127</v>
      </c>
      <c r="G1984" s="4" t="s">
        <v>239</v>
      </c>
      <c r="H1984" s="4" t="s">
        <v>242</v>
      </c>
      <c r="I1984" s="4" t="s">
        <v>9325</v>
      </c>
      <c r="J1984" s="4"/>
      <c r="K1984" s="4"/>
    </row>
    <row r="1985" spans="2:11" x14ac:dyDescent="0.2">
      <c r="B1985" s="4" t="s">
        <v>8128</v>
      </c>
      <c r="C1985" s="4">
        <v>2.9</v>
      </c>
      <c r="D1985" s="4" t="s">
        <v>182</v>
      </c>
      <c r="E1985" s="4" t="s">
        <v>60</v>
      </c>
      <c r="F1985" s="4" t="s">
        <v>8129</v>
      </c>
      <c r="G1985" s="4" t="s">
        <v>239</v>
      </c>
      <c r="H1985" s="4" t="s">
        <v>242</v>
      </c>
      <c r="I1985" s="4" t="s">
        <v>9325</v>
      </c>
      <c r="J1985" s="4"/>
      <c r="K1985" s="4"/>
    </row>
    <row r="1986" spans="2:11" x14ac:dyDescent="0.2">
      <c r="B1986" s="4" t="s">
        <v>8130</v>
      </c>
      <c r="C1986" s="4">
        <v>2.9</v>
      </c>
      <c r="D1986" s="4" t="s">
        <v>182</v>
      </c>
      <c r="E1986" s="4" t="s">
        <v>62</v>
      </c>
      <c r="F1986" s="4" t="s">
        <v>8131</v>
      </c>
      <c r="G1986" s="4" t="s">
        <v>239</v>
      </c>
      <c r="H1986" s="4" t="s">
        <v>243</v>
      </c>
      <c r="I1986" s="4" t="s">
        <v>9325</v>
      </c>
      <c r="J1986" s="4" t="s">
        <v>244</v>
      </c>
      <c r="K1986" s="4"/>
    </row>
    <row r="1987" spans="2:11" x14ac:dyDescent="0.2">
      <c r="B1987" s="4" t="s">
        <v>8132</v>
      </c>
      <c r="C1987" s="4">
        <v>2.9</v>
      </c>
      <c r="D1987" s="4" t="s">
        <v>182</v>
      </c>
      <c r="E1987" s="4" t="s">
        <v>64</v>
      </c>
      <c r="F1987" s="4" t="s">
        <v>8133</v>
      </c>
      <c r="G1987" s="4" t="s">
        <v>239</v>
      </c>
      <c r="H1987" s="4" t="s">
        <v>243</v>
      </c>
      <c r="I1987" s="4" t="s">
        <v>9325</v>
      </c>
      <c r="J1987" s="4" t="s">
        <v>244</v>
      </c>
      <c r="K1987" s="4"/>
    </row>
    <row r="1988" spans="2:11" x14ac:dyDescent="0.2">
      <c r="B1988" s="4" t="s">
        <v>8134</v>
      </c>
      <c r="C1988" s="4">
        <v>2.9</v>
      </c>
      <c r="D1988" s="4" t="s">
        <v>183</v>
      </c>
      <c r="E1988" s="4" t="s">
        <v>8</v>
      </c>
      <c r="F1988" s="4" t="s">
        <v>8135</v>
      </c>
      <c r="G1988" s="4" t="s">
        <v>239</v>
      </c>
      <c r="H1988" s="4" t="s">
        <v>242</v>
      </c>
      <c r="I1988" s="4" t="s">
        <v>9325</v>
      </c>
      <c r="J1988" s="4"/>
      <c r="K1988" s="4"/>
    </row>
    <row r="1989" spans="2:11" x14ac:dyDescent="0.2">
      <c r="B1989" s="4" t="s">
        <v>8136</v>
      </c>
      <c r="C1989" s="4">
        <v>2.9</v>
      </c>
      <c r="D1989" s="4" t="s">
        <v>183</v>
      </c>
      <c r="E1989" s="4" t="s">
        <v>24</v>
      </c>
      <c r="F1989" s="4" t="s">
        <v>8137</v>
      </c>
      <c r="G1989" s="4" t="s">
        <v>239</v>
      </c>
      <c r="H1989" s="4" t="s">
        <v>242</v>
      </c>
      <c r="I1989" s="4" t="s">
        <v>9325</v>
      </c>
      <c r="J1989" s="4"/>
      <c r="K1989" s="4"/>
    </row>
    <row r="1990" spans="2:11" x14ac:dyDescent="0.2">
      <c r="B1990" s="4" t="s">
        <v>8138</v>
      </c>
      <c r="C1990" s="4">
        <v>2.9</v>
      </c>
      <c r="D1990" s="4" t="s">
        <v>183</v>
      </c>
      <c r="E1990" s="4" t="s">
        <v>25</v>
      </c>
      <c r="F1990" s="4" t="s">
        <v>8139</v>
      </c>
      <c r="G1990" s="4" t="s">
        <v>239</v>
      </c>
      <c r="H1990" s="4" t="s">
        <v>242</v>
      </c>
      <c r="I1990" s="4" t="s">
        <v>9325</v>
      </c>
      <c r="J1990" s="4"/>
      <c r="K1990" s="4"/>
    </row>
    <row r="1991" spans="2:11" x14ac:dyDescent="0.2">
      <c r="B1991" s="4" t="s">
        <v>8140</v>
      </c>
      <c r="C1991" s="4">
        <v>2.9</v>
      </c>
      <c r="D1991" s="4" t="s">
        <v>183</v>
      </c>
      <c r="E1991" s="4" t="s">
        <v>26</v>
      </c>
      <c r="F1991" s="4" t="s">
        <v>8141</v>
      </c>
      <c r="G1991" s="4" t="s">
        <v>239</v>
      </c>
      <c r="H1991" s="4" t="s">
        <v>242</v>
      </c>
      <c r="I1991" s="4" t="s">
        <v>9325</v>
      </c>
      <c r="J1991" s="4"/>
      <c r="K1991" s="4"/>
    </row>
    <row r="1992" spans="2:11" x14ac:dyDescent="0.2">
      <c r="B1992" s="4" t="s">
        <v>8142</v>
      </c>
      <c r="C1992" s="4">
        <v>2.9</v>
      </c>
      <c r="D1992" s="4" t="s">
        <v>183</v>
      </c>
      <c r="E1992" s="4" t="s">
        <v>27</v>
      </c>
      <c r="F1992" s="4" t="s">
        <v>8143</v>
      </c>
      <c r="G1992" s="4" t="s">
        <v>239</v>
      </c>
      <c r="H1992" s="4" t="s">
        <v>242</v>
      </c>
      <c r="I1992" s="4" t="s">
        <v>9325</v>
      </c>
      <c r="J1992" s="4"/>
      <c r="K1992" s="4"/>
    </row>
    <row r="1993" spans="2:11" x14ac:dyDescent="0.2">
      <c r="B1993" s="4" t="s">
        <v>8144</v>
      </c>
      <c r="C1993" s="4">
        <v>2.9</v>
      </c>
      <c r="D1993" s="4" t="s">
        <v>183</v>
      </c>
      <c r="E1993" s="4" t="s">
        <v>28</v>
      </c>
      <c r="F1993" s="4" t="s">
        <v>8145</v>
      </c>
      <c r="G1993" s="4" t="s">
        <v>239</v>
      </c>
      <c r="H1993" s="4" t="s">
        <v>242</v>
      </c>
      <c r="I1993" s="4" t="s">
        <v>9325</v>
      </c>
      <c r="J1993" s="4"/>
      <c r="K1993" s="4"/>
    </row>
    <row r="1994" spans="2:11" x14ac:dyDescent="0.2">
      <c r="B1994" s="4" t="s">
        <v>8146</v>
      </c>
      <c r="C1994" s="4">
        <v>2.9</v>
      </c>
      <c r="D1994" s="4" t="s">
        <v>183</v>
      </c>
      <c r="E1994" s="4" t="s">
        <v>29</v>
      </c>
      <c r="F1994" s="4" t="s">
        <v>8147</v>
      </c>
      <c r="G1994" s="4" t="s">
        <v>239</v>
      </c>
      <c r="H1994" s="4" t="s">
        <v>242</v>
      </c>
      <c r="I1994" s="4" t="s">
        <v>9325</v>
      </c>
      <c r="J1994" s="4"/>
      <c r="K1994" s="4"/>
    </row>
    <row r="1995" spans="2:11" x14ac:dyDescent="0.2">
      <c r="B1995" s="4" t="s">
        <v>8148</v>
      </c>
      <c r="C1995" s="4">
        <v>2.9</v>
      </c>
      <c r="D1995" s="4" t="s">
        <v>183</v>
      </c>
      <c r="E1995" s="4" t="s">
        <v>30</v>
      </c>
      <c r="F1995" s="4" t="s">
        <v>8149</v>
      </c>
      <c r="G1995" s="4" t="s">
        <v>239</v>
      </c>
      <c r="H1995" s="4" t="s">
        <v>242</v>
      </c>
      <c r="I1995" s="4" t="s">
        <v>9325</v>
      </c>
      <c r="J1995" s="4"/>
      <c r="K1995" s="4"/>
    </row>
    <row r="1996" spans="2:11" x14ac:dyDescent="0.2">
      <c r="B1996" s="4" t="s">
        <v>8150</v>
      </c>
      <c r="C1996" s="4">
        <v>2.9</v>
      </c>
      <c r="D1996" s="4" t="s">
        <v>183</v>
      </c>
      <c r="E1996" s="4" t="s">
        <v>31</v>
      </c>
      <c r="F1996" s="4" t="s">
        <v>8151</v>
      </c>
      <c r="G1996" s="4" t="s">
        <v>239</v>
      </c>
      <c r="H1996" s="4" t="s">
        <v>241</v>
      </c>
      <c r="I1996" s="4" t="s">
        <v>9325</v>
      </c>
      <c r="J1996" s="4"/>
      <c r="K1996" s="4"/>
    </row>
    <row r="1997" spans="2:11" x14ac:dyDescent="0.2">
      <c r="B1997" s="4" t="s">
        <v>8152</v>
      </c>
      <c r="C1997" s="4">
        <v>2.9</v>
      </c>
      <c r="D1997" s="4" t="s">
        <v>183</v>
      </c>
      <c r="E1997" s="4" t="s">
        <v>32</v>
      </c>
      <c r="F1997" s="4" t="s">
        <v>8153</v>
      </c>
      <c r="G1997" s="4" t="s">
        <v>239</v>
      </c>
      <c r="H1997" s="4" t="s">
        <v>242</v>
      </c>
      <c r="I1997" s="4" t="s">
        <v>9325</v>
      </c>
      <c r="J1997" s="4"/>
      <c r="K1997" s="4"/>
    </row>
    <row r="1998" spans="2:11" x14ac:dyDescent="0.2">
      <c r="B1998" s="4" t="s">
        <v>8154</v>
      </c>
      <c r="C1998" s="4">
        <v>2.9</v>
      </c>
      <c r="D1998" s="4" t="s">
        <v>183</v>
      </c>
      <c r="E1998" s="4" t="s">
        <v>33</v>
      </c>
      <c r="F1998" s="4" t="s">
        <v>8155</v>
      </c>
      <c r="G1998" s="4" t="s">
        <v>239</v>
      </c>
      <c r="H1998" s="4" t="s">
        <v>242</v>
      </c>
      <c r="I1998" s="4" t="s">
        <v>9325</v>
      </c>
      <c r="J1998" s="4"/>
      <c r="K1998" s="4"/>
    </row>
    <row r="1999" spans="2:11" x14ac:dyDescent="0.2">
      <c r="B1999" s="4" t="s">
        <v>8156</v>
      </c>
      <c r="C1999" s="4">
        <v>2.9</v>
      </c>
      <c r="D1999" s="4" t="s">
        <v>183</v>
      </c>
      <c r="E1999" s="4" t="s">
        <v>34</v>
      </c>
      <c r="F1999" s="4" t="s">
        <v>8157</v>
      </c>
      <c r="G1999" s="4" t="s">
        <v>239</v>
      </c>
      <c r="H1999" s="4" t="s">
        <v>242</v>
      </c>
      <c r="I1999" s="4" t="s">
        <v>9325</v>
      </c>
      <c r="J1999" s="4"/>
      <c r="K1999" s="4"/>
    </row>
    <row r="2000" spans="2:11" x14ac:dyDescent="0.2">
      <c r="B2000" s="4" t="s">
        <v>8158</v>
      </c>
      <c r="C2000" s="4">
        <v>2.9</v>
      </c>
      <c r="D2000" s="4" t="s">
        <v>183</v>
      </c>
      <c r="E2000" s="4" t="s">
        <v>35</v>
      </c>
      <c r="F2000" s="4" t="s">
        <v>8159</v>
      </c>
      <c r="G2000" s="4" t="s">
        <v>239</v>
      </c>
      <c r="H2000" s="4" t="s">
        <v>242</v>
      </c>
      <c r="I2000" s="4" t="s">
        <v>9325</v>
      </c>
      <c r="J2000" s="4"/>
      <c r="K2000" s="4"/>
    </row>
    <row r="2001" spans="2:11" x14ac:dyDescent="0.2">
      <c r="B2001" s="4" t="s">
        <v>8160</v>
      </c>
      <c r="C2001" s="4">
        <v>2.9</v>
      </c>
      <c r="D2001" s="4" t="s">
        <v>183</v>
      </c>
      <c r="E2001" s="4" t="s">
        <v>36</v>
      </c>
      <c r="F2001" s="4" t="s">
        <v>8161</v>
      </c>
      <c r="G2001" s="4" t="s">
        <v>239</v>
      </c>
      <c r="H2001" s="4" t="s">
        <v>242</v>
      </c>
      <c r="I2001" s="4" t="s">
        <v>9325</v>
      </c>
      <c r="J2001" s="4"/>
      <c r="K2001" s="4"/>
    </row>
    <row r="2002" spans="2:11" x14ac:dyDescent="0.2">
      <c r="B2002" s="4" t="s">
        <v>8162</v>
      </c>
      <c r="C2002" s="4">
        <v>2.9</v>
      </c>
      <c r="D2002" s="4" t="s">
        <v>183</v>
      </c>
      <c r="E2002" s="4" t="s">
        <v>37</v>
      </c>
      <c r="F2002" s="4" t="s">
        <v>8163</v>
      </c>
      <c r="G2002" s="4" t="s">
        <v>239</v>
      </c>
      <c r="H2002" s="4" t="s">
        <v>242</v>
      </c>
      <c r="I2002" s="4" t="s">
        <v>9325</v>
      </c>
      <c r="J2002" s="4"/>
      <c r="K2002" s="4"/>
    </row>
    <row r="2003" spans="2:11" x14ac:dyDescent="0.2">
      <c r="B2003" s="4" t="s">
        <v>8164</v>
      </c>
      <c r="C2003" s="4">
        <v>2.9</v>
      </c>
      <c r="D2003" s="4" t="s">
        <v>183</v>
      </c>
      <c r="E2003" s="4" t="s">
        <v>38</v>
      </c>
      <c r="F2003" s="4" t="s">
        <v>8165</v>
      </c>
      <c r="G2003" s="4" t="s">
        <v>239</v>
      </c>
      <c r="H2003" s="4" t="s">
        <v>242</v>
      </c>
      <c r="I2003" s="4" t="s">
        <v>9325</v>
      </c>
      <c r="J2003" s="4"/>
      <c r="K2003" s="4"/>
    </row>
    <row r="2004" spans="2:11" x14ac:dyDescent="0.2">
      <c r="B2004" s="4" t="s">
        <v>8166</v>
      </c>
      <c r="C2004" s="4">
        <v>2.9</v>
      </c>
      <c r="D2004" s="4" t="s">
        <v>183</v>
      </c>
      <c r="E2004" s="4" t="s">
        <v>39</v>
      </c>
      <c r="F2004" s="4" t="s">
        <v>8167</v>
      </c>
      <c r="G2004" s="4" t="s">
        <v>239</v>
      </c>
      <c r="H2004" s="4" t="s">
        <v>242</v>
      </c>
      <c r="I2004" s="4" t="s">
        <v>9325</v>
      </c>
      <c r="J2004" s="4"/>
      <c r="K2004" s="4"/>
    </row>
    <row r="2005" spans="2:11" x14ac:dyDescent="0.2">
      <c r="B2005" s="4" t="s">
        <v>8168</v>
      </c>
      <c r="C2005" s="4">
        <v>2.9</v>
      </c>
      <c r="D2005" s="4" t="s">
        <v>183</v>
      </c>
      <c r="E2005" s="4" t="s">
        <v>56</v>
      </c>
      <c r="F2005" s="4" t="s">
        <v>8169</v>
      </c>
      <c r="G2005" s="4" t="s">
        <v>239</v>
      </c>
      <c r="H2005" s="4" t="s">
        <v>242</v>
      </c>
      <c r="I2005" s="4" t="s">
        <v>9325</v>
      </c>
      <c r="J2005" s="4"/>
      <c r="K2005" s="4"/>
    </row>
    <row r="2006" spans="2:11" x14ac:dyDescent="0.2">
      <c r="B2006" s="4" t="s">
        <v>8170</v>
      </c>
      <c r="C2006" s="4">
        <v>2.9</v>
      </c>
      <c r="D2006" s="4" t="s">
        <v>183</v>
      </c>
      <c r="E2006" s="4" t="s">
        <v>58</v>
      </c>
      <c r="F2006" s="4" t="s">
        <v>8171</v>
      </c>
      <c r="G2006" s="4" t="s">
        <v>239</v>
      </c>
      <c r="H2006" s="4" t="s">
        <v>242</v>
      </c>
      <c r="I2006" s="4" t="s">
        <v>9325</v>
      </c>
      <c r="J2006" s="4"/>
      <c r="K2006" s="4"/>
    </row>
    <row r="2007" spans="2:11" x14ac:dyDescent="0.2">
      <c r="B2007" s="4" t="s">
        <v>8172</v>
      </c>
      <c r="C2007" s="4">
        <v>2.9</v>
      </c>
      <c r="D2007" s="4" t="s">
        <v>183</v>
      </c>
      <c r="E2007" s="4" t="s">
        <v>60</v>
      </c>
      <c r="F2007" s="4" t="s">
        <v>8173</v>
      </c>
      <c r="G2007" s="4" t="s">
        <v>239</v>
      </c>
      <c r="H2007" s="4" t="s">
        <v>242</v>
      </c>
      <c r="I2007" s="4" t="s">
        <v>9325</v>
      </c>
      <c r="J2007" s="4"/>
      <c r="K2007" s="4"/>
    </row>
    <row r="2008" spans="2:11" x14ac:dyDescent="0.2">
      <c r="B2008" s="4" t="s">
        <v>8174</v>
      </c>
      <c r="C2008" s="4">
        <v>2.9</v>
      </c>
      <c r="D2008" s="4" t="s">
        <v>183</v>
      </c>
      <c r="E2008" s="4" t="s">
        <v>62</v>
      </c>
      <c r="F2008" s="4" t="s">
        <v>8175</v>
      </c>
      <c r="G2008" s="4" t="s">
        <v>239</v>
      </c>
      <c r="H2008" s="4" t="s">
        <v>243</v>
      </c>
      <c r="I2008" s="4" t="s">
        <v>9325</v>
      </c>
      <c r="J2008" s="4" t="s">
        <v>244</v>
      </c>
      <c r="K2008" s="4"/>
    </row>
    <row r="2009" spans="2:11" x14ac:dyDescent="0.2">
      <c r="B2009" s="4" t="s">
        <v>8176</v>
      </c>
      <c r="C2009" s="4">
        <v>2.9</v>
      </c>
      <c r="D2009" s="4" t="s">
        <v>183</v>
      </c>
      <c r="E2009" s="4" t="s">
        <v>64</v>
      </c>
      <c r="F2009" s="4" t="s">
        <v>8177</v>
      </c>
      <c r="G2009" s="4" t="s">
        <v>239</v>
      </c>
      <c r="H2009" s="4" t="s">
        <v>243</v>
      </c>
      <c r="I2009" s="4" t="s">
        <v>9325</v>
      </c>
      <c r="J2009" s="4" t="s">
        <v>244</v>
      </c>
      <c r="K2009" s="4"/>
    </row>
    <row r="2010" spans="2:11" x14ac:dyDescent="0.2">
      <c r="B2010" s="4" t="s">
        <v>8178</v>
      </c>
      <c r="C2010" s="4">
        <v>2.9</v>
      </c>
      <c r="D2010" s="4" t="s">
        <v>184</v>
      </c>
      <c r="E2010" s="4" t="s">
        <v>8</v>
      </c>
      <c r="F2010" s="4" t="s">
        <v>8179</v>
      </c>
      <c r="G2010" s="4" t="s">
        <v>239</v>
      </c>
      <c r="H2010" s="4" t="s">
        <v>242</v>
      </c>
      <c r="I2010" s="4" t="s">
        <v>9325</v>
      </c>
      <c r="J2010" s="4"/>
      <c r="K2010" s="4"/>
    </row>
    <row r="2011" spans="2:11" x14ac:dyDescent="0.2">
      <c r="B2011" s="4" t="s">
        <v>8180</v>
      </c>
      <c r="C2011" s="4">
        <v>2.9</v>
      </c>
      <c r="D2011" s="4" t="s">
        <v>184</v>
      </c>
      <c r="E2011" s="4" t="s">
        <v>24</v>
      </c>
      <c r="F2011" s="4" t="s">
        <v>8181</v>
      </c>
      <c r="G2011" s="4" t="s">
        <v>239</v>
      </c>
      <c r="H2011" s="4" t="s">
        <v>242</v>
      </c>
      <c r="I2011" s="4" t="s">
        <v>9325</v>
      </c>
      <c r="J2011" s="4"/>
      <c r="K2011" s="4"/>
    </row>
    <row r="2012" spans="2:11" x14ac:dyDescent="0.2">
      <c r="B2012" s="4" t="s">
        <v>8182</v>
      </c>
      <c r="C2012" s="4">
        <v>2.9</v>
      </c>
      <c r="D2012" s="4" t="s">
        <v>184</v>
      </c>
      <c r="E2012" s="4" t="s">
        <v>25</v>
      </c>
      <c r="F2012" s="4" t="s">
        <v>8183</v>
      </c>
      <c r="G2012" s="4" t="s">
        <v>239</v>
      </c>
      <c r="H2012" s="4" t="s">
        <v>242</v>
      </c>
      <c r="I2012" s="4" t="s">
        <v>9325</v>
      </c>
      <c r="J2012" s="4"/>
      <c r="K2012" s="4"/>
    </row>
    <row r="2013" spans="2:11" x14ac:dyDescent="0.2">
      <c r="B2013" s="4" t="s">
        <v>8184</v>
      </c>
      <c r="C2013" s="4">
        <v>2.9</v>
      </c>
      <c r="D2013" s="4" t="s">
        <v>184</v>
      </c>
      <c r="E2013" s="4" t="s">
        <v>26</v>
      </c>
      <c r="F2013" s="4" t="s">
        <v>8185</v>
      </c>
      <c r="G2013" s="4" t="s">
        <v>239</v>
      </c>
      <c r="H2013" s="4" t="s">
        <v>242</v>
      </c>
      <c r="I2013" s="4" t="s">
        <v>9325</v>
      </c>
      <c r="J2013" s="4"/>
      <c r="K2013" s="4"/>
    </row>
    <row r="2014" spans="2:11" x14ac:dyDescent="0.2">
      <c r="B2014" s="4" t="s">
        <v>8186</v>
      </c>
      <c r="C2014" s="4">
        <v>2.9</v>
      </c>
      <c r="D2014" s="4" t="s">
        <v>184</v>
      </c>
      <c r="E2014" s="4" t="s">
        <v>27</v>
      </c>
      <c r="F2014" s="4" t="s">
        <v>8187</v>
      </c>
      <c r="G2014" s="4" t="s">
        <v>239</v>
      </c>
      <c r="H2014" s="4" t="s">
        <v>242</v>
      </c>
      <c r="I2014" s="4" t="s">
        <v>9325</v>
      </c>
      <c r="J2014" s="4"/>
      <c r="K2014" s="4"/>
    </row>
    <row r="2015" spans="2:11" x14ac:dyDescent="0.2">
      <c r="B2015" s="4" t="s">
        <v>8188</v>
      </c>
      <c r="C2015" s="4">
        <v>2.9</v>
      </c>
      <c r="D2015" s="4" t="s">
        <v>184</v>
      </c>
      <c r="E2015" s="4" t="s">
        <v>28</v>
      </c>
      <c r="F2015" s="4" t="s">
        <v>8189</v>
      </c>
      <c r="G2015" s="4" t="s">
        <v>239</v>
      </c>
      <c r="H2015" s="4" t="s">
        <v>242</v>
      </c>
      <c r="I2015" s="4" t="s">
        <v>9325</v>
      </c>
      <c r="J2015" s="4"/>
      <c r="K2015" s="4"/>
    </row>
    <row r="2016" spans="2:11" x14ac:dyDescent="0.2">
      <c r="B2016" s="4" t="s">
        <v>8190</v>
      </c>
      <c r="C2016" s="4">
        <v>2.9</v>
      </c>
      <c r="D2016" s="4" t="s">
        <v>184</v>
      </c>
      <c r="E2016" s="4" t="s">
        <v>29</v>
      </c>
      <c r="F2016" s="4" t="s">
        <v>8191</v>
      </c>
      <c r="G2016" s="4" t="s">
        <v>239</v>
      </c>
      <c r="H2016" s="4" t="s">
        <v>242</v>
      </c>
      <c r="I2016" s="4" t="s">
        <v>9325</v>
      </c>
      <c r="J2016" s="4"/>
      <c r="K2016" s="4"/>
    </row>
    <row r="2017" spans="2:11" x14ac:dyDescent="0.2">
      <c r="B2017" s="4" t="s">
        <v>8192</v>
      </c>
      <c r="C2017" s="4">
        <v>2.9</v>
      </c>
      <c r="D2017" s="4" t="s">
        <v>184</v>
      </c>
      <c r="E2017" s="4" t="s">
        <v>30</v>
      </c>
      <c r="F2017" s="4" t="s">
        <v>8193</v>
      </c>
      <c r="G2017" s="4" t="s">
        <v>239</v>
      </c>
      <c r="H2017" s="4" t="s">
        <v>242</v>
      </c>
      <c r="I2017" s="4" t="s">
        <v>9325</v>
      </c>
      <c r="J2017" s="4"/>
      <c r="K2017" s="4"/>
    </row>
    <row r="2018" spans="2:11" x14ac:dyDescent="0.2">
      <c r="B2018" s="4" t="s">
        <v>8194</v>
      </c>
      <c r="C2018" s="4">
        <v>2.9</v>
      </c>
      <c r="D2018" s="4" t="s">
        <v>184</v>
      </c>
      <c r="E2018" s="4" t="s">
        <v>31</v>
      </c>
      <c r="F2018" s="4" t="s">
        <v>8195</v>
      </c>
      <c r="G2018" s="4" t="s">
        <v>239</v>
      </c>
      <c r="H2018" s="4" t="s">
        <v>241</v>
      </c>
      <c r="I2018" s="4" t="s">
        <v>9325</v>
      </c>
      <c r="J2018" s="4"/>
      <c r="K2018" s="4"/>
    </row>
    <row r="2019" spans="2:11" x14ac:dyDescent="0.2">
      <c r="B2019" s="4" t="s">
        <v>8196</v>
      </c>
      <c r="C2019" s="4">
        <v>2.9</v>
      </c>
      <c r="D2019" s="4" t="s">
        <v>184</v>
      </c>
      <c r="E2019" s="4" t="s">
        <v>32</v>
      </c>
      <c r="F2019" s="4" t="s">
        <v>8197</v>
      </c>
      <c r="G2019" s="4" t="s">
        <v>239</v>
      </c>
      <c r="H2019" s="4" t="s">
        <v>242</v>
      </c>
      <c r="I2019" s="4" t="s">
        <v>9325</v>
      </c>
      <c r="J2019" s="4"/>
      <c r="K2019" s="4"/>
    </row>
    <row r="2020" spans="2:11" x14ac:dyDescent="0.2">
      <c r="B2020" s="4" t="s">
        <v>8198</v>
      </c>
      <c r="C2020" s="4">
        <v>2.9</v>
      </c>
      <c r="D2020" s="4" t="s">
        <v>184</v>
      </c>
      <c r="E2020" s="4" t="s">
        <v>33</v>
      </c>
      <c r="F2020" s="4" t="s">
        <v>8199</v>
      </c>
      <c r="G2020" s="4" t="s">
        <v>239</v>
      </c>
      <c r="H2020" s="4" t="s">
        <v>242</v>
      </c>
      <c r="I2020" s="4" t="s">
        <v>9325</v>
      </c>
      <c r="J2020" s="4"/>
      <c r="K2020" s="4"/>
    </row>
    <row r="2021" spans="2:11" x14ac:dyDescent="0.2">
      <c r="B2021" s="4" t="s">
        <v>8200</v>
      </c>
      <c r="C2021" s="4">
        <v>2.9</v>
      </c>
      <c r="D2021" s="4" t="s">
        <v>184</v>
      </c>
      <c r="E2021" s="4" t="s">
        <v>34</v>
      </c>
      <c r="F2021" s="4" t="s">
        <v>8201</v>
      </c>
      <c r="G2021" s="4" t="s">
        <v>239</v>
      </c>
      <c r="H2021" s="4" t="s">
        <v>242</v>
      </c>
      <c r="I2021" s="4" t="s">
        <v>9325</v>
      </c>
      <c r="J2021" s="4"/>
      <c r="K2021" s="4"/>
    </row>
    <row r="2022" spans="2:11" x14ac:dyDescent="0.2">
      <c r="B2022" s="4" t="s">
        <v>8202</v>
      </c>
      <c r="C2022" s="4">
        <v>2.9</v>
      </c>
      <c r="D2022" s="4" t="s">
        <v>184</v>
      </c>
      <c r="E2022" s="4" t="s">
        <v>35</v>
      </c>
      <c r="F2022" s="4" t="s">
        <v>8203</v>
      </c>
      <c r="G2022" s="4" t="s">
        <v>239</v>
      </c>
      <c r="H2022" s="4" t="s">
        <v>242</v>
      </c>
      <c r="I2022" s="4" t="s">
        <v>9325</v>
      </c>
      <c r="J2022" s="4"/>
      <c r="K2022" s="4"/>
    </row>
    <row r="2023" spans="2:11" x14ac:dyDescent="0.2">
      <c r="B2023" s="4" t="s">
        <v>8204</v>
      </c>
      <c r="C2023" s="4">
        <v>2.9</v>
      </c>
      <c r="D2023" s="4" t="s">
        <v>184</v>
      </c>
      <c r="E2023" s="4" t="s">
        <v>36</v>
      </c>
      <c r="F2023" s="4" t="s">
        <v>8205</v>
      </c>
      <c r="G2023" s="4" t="s">
        <v>239</v>
      </c>
      <c r="H2023" s="4" t="s">
        <v>242</v>
      </c>
      <c r="I2023" s="4" t="s">
        <v>9325</v>
      </c>
      <c r="J2023" s="4"/>
      <c r="K2023" s="4"/>
    </row>
    <row r="2024" spans="2:11" x14ac:dyDescent="0.2">
      <c r="B2024" s="4" t="s">
        <v>8206</v>
      </c>
      <c r="C2024" s="4">
        <v>2.9</v>
      </c>
      <c r="D2024" s="4" t="s">
        <v>184</v>
      </c>
      <c r="E2024" s="4" t="s">
        <v>37</v>
      </c>
      <c r="F2024" s="4" t="s">
        <v>8207</v>
      </c>
      <c r="G2024" s="4" t="s">
        <v>239</v>
      </c>
      <c r="H2024" s="4" t="s">
        <v>242</v>
      </c>
      <c r="I2024" s="4" t="s">
        <v>9325</v>
      </c>
      <c r="J2024" s="4"/>
      <c r="K2024" s="4"/>
    </row>
    <row r="2025" spans="2:11" x14ac:dyDescent="0.2">
      <c r="B2025" s="4" t="s">
        <v>8208</v>
      </c>
      <c r="C2025" s="4">
        <v>2.9</v>
      </c>
      <c r="D2025" s="4" t="s">
        <v>184</v>
      </c>
      <c r="E2025" s="4" t="s">
        <v>38</v>
      </c>
      <c r="F2025" s="4" t="s">
        <v>8209</v>
      </c>
      <c r="G2025" s="4" t="s">
        <v>239</v>
      </c>
      <c r="H2025" s="4" t="s">
        <v>242</v>
      </c>
      <c r="I2025" s="4" t="s">
        <v>9325</v>
      </c>
      <c r="J2025" s="4"/>
      <c r="K2025" s="4"/>
    </row>
    <row r="2026" spans="2:11" x14ac:dyDescent="0.2">
      <c r="B2026" s="4" t="s">
        <v>8210</v>
      </c>
      <c r="C2026" s="4">
        <v>2.9</v>
      </c>
      <c r="D2026" s="4" t="s">
        <v>184</v>
      </c>
      <c r="E2026" s="4" t="s">
        <v>39</v>
      </c>
      <c r="F2026" s="4" t="s">
        <v>8211</v>
      </c>
      <c r="G2026" s="4" t="s">
        <v>239</v>
      </c>
      <c r="H2026" s="4" t="s">
        <v>242</v>
      </c>
      <c r="I2026" s="4" t="s">
        <v>9325</v>
      </c>
      <c r="J2026" s="4"/>
      <c r="K2026" s="4"/>
    </row>
    <row r="2027" spans="2:11" x14ac:dyDescent="0.2">
      <c r="B2027" s="4" t="s">
        <v>8212</v>
      </c>
      <c r="C2027" s="4">
        <v>2.9</v>
      </c>
      <c r="D2027" s="4" t="s">
        <v>184</v>
      </c>
      <c r="E2027" s="4" t="s">
        <v>56</v>
      </c>
      <c r="F2027" s="4" t="s">
        <v>8213</v>
      </c>
      <c r="G2027" s="4" t="s">
        <v>239</v>
      </c>
      <c r="H2027" s="4" t="s">
        <v>242</v>
      </c>
      <c r="I2027" s="4" t="s">
        <v>9325</v>
      </c>
      <c r="J2027" s="4"/>
      <c r="K2027" s="4"/>
    </row>
    <row r="2028" spans="2:11" x14ac:dyDescent="0.2">
      <c r="B2028" s="4" t="s">
        <v>8214</v>
      </c>
      <c r="C2028" s="4">
        <v>2.9</v>
      </c>
      <c r="D2028" s="4" t="s">
        <v>184</v>
      </c>
      <c r="E2028" s="4" t="s">
        <v>58</v>
      </c>
      <c r="F2028" s="4" t="s">
        <v>8215</v>
      </c>
      <c r="G2028" s="4" t="s">
        <v>239</v>
      </c>
      <c r="H2028" s="4" t="s">
        <v>242</v>
      </c>
      <c r="I2028" s="4" t="s">
        <v>9325</v>
      </c>
      <c r="J2028" s="4"/>
      <c r="K2028" s="4"/>
    </row>
    <row r="2029" spans="2:11" x14ac:dyDescent="0.2">
      <c r="B2029" s="4" t="s">
        <v>8216</v>
      </c>
      <c r="C2029" s="4">
        <v>2.9</v>
      </c>
      <c r="D2029" s="4" t="s">
        <v>184</v>
      </c>
      <c r="E2029" s="4" t="s">
        <v>60</v>
      </c>
      <c r="F2029" s="4" t="s">
        <v>8217</v>
      </c>
      <c r="G2029" s="4" t="s">
        <v>239</v>
      </c>
      <c r="H2029" s="4" t="s">
        <v>242</v>
      </c>
      <c r="I2029" s="4" t="s">
        <v>9325</v>
      </c>
      <c r="J2029" s="4"/>
      <c r="K2029" s="4"/>
    </row>
    <row r="2030" spans="2:11" x14ac:dyDescent="0.2">
      <c r="B2030" s="4" t="s">
        <v>8218</v>
      </c>
      <c r="C2030" s="4">
        <v>2.9</v>
      </c>
      <c r="D2030" s="4" t="s">
        <v>184</v>
      </c>
      <c r="E2030" s="4" t="s">
        <v>62</v>
      </c>
      <c r="F2030" s="4" t="s">
        <v>8219</v>
      </c>
      <c r="G2030" s="4" t="s">
        <v>239</v>
      </c>
      <c r="H2030" s="4" t="s">
        <v>243</v>
      </c>
      <c r="I2030" s="4" t="s">
        <v>9325</v>
      </c>
      <c r="J2030" s="4" t="s">
        <v>244</v>
      </c>
      <c r="K2030" s="4"/>
    </row>
    <row r="2031" spans="2:11" x14ac:dyDescent="0.2">
      <c r="B2031" s="4" t="s">
        <v>8220</v>
      </c>
      <c r="C2031" s="4">
        <v>2.9</v>
      </c>
      <c r="D2031" s="4" t="s">
        <v>184</v>
      </c>
      <c r="E2031" s="4" t="s">
        <v>64</v>
      </c>
      <c r="F2031" s="4" t="s">
        <v>8221</v>
      </c>
      <c r="G2031" s="4" t="s">
        <v>239</v>
      </c>
      <c r="H2031" s="4" t="s">
        <v>243</v>
      </c>
      <c r="I2031" s="4" t="s">
        <v>9325</v>
      </c>
      <c r="J2031" s="4" t="s">
        <v>244</v>
      </c>
      <c r="K2031" s="4"/>
    </row>
    <row r="2032" spans="2:11" x14ac:dyDescent="0.2">
      <c r="B2032" s="4" t="s">
        <v>8222</v>
      </c>
      <c r="C2032" s="4">
        <v>2.9</v>
      </c>
      <c r="D2032" s="4" t="s">
        <v>185</v>
      </c>
      <c r="E2032" s="4" t="s">
        <v>8</v>
      </c>
      <c r="F2032" s="4" t="s">
        <v>8223</v>
      </c>
      <c r="G2032" s="4" t="s">
        <v>239</v>
      </c>
      <c r="H2032" s="4" t="s">
        <v>242</v>
      </c>
      <c r="I2032" s="4" t="s">
        <v>9325</v>
      </c>
      <c r="J2032" s="4"/>
      <c r="K2032" s="4"/>
    </row>
    <row r="2033" spans="2:11" x14ac:dyDescent="0.2">
      <c r="B2033" s="4" t="s">
        <v>8224</v>
      </c>
      <c r="C2033" s="4">
        <v>2.9</v>
      </c>
      <c r="D2033" s="4" t="s">
        <v>185</v>
      </c>
      <c r="E2033" s="4" t="s">
        <v>24</v>
      </c>
      <c r="F2033" s="4" t="s">
        <v>8225</v>
      </c>
      <c r="G2033" s="4" t="s">
        <v>239</v>
      </c>
      <c r="H2033" s="4" t="s">
        <v>242</v>
      </c>
      <c r="I2033" s="4" t="s">
        <v>9325</v>
      </c>
      <c r="J2033" s="4"/>
      <c r="K2033" s="4"/>
    </row>
    <row r="2034" spans="2:11" x14ac:dyDescent="0.2">
      <c r="B2034" s="4" t="s">
        <v>8226</v>
      </c>
      <c r="C2034" s="4">
        <v>2.9</v>
      </c>
      <c r="D2034" s="4" t="s">
        <v>185</v>
      </c>
      <c r="E2034" s="4" t="s">
        <v>25</v>
      </c>
      <c r="F2034" s="4" t="s">
        <v>8227</v>
      </c>
      <c r="G2034" s="4" t="s">
        <v>239</v>
      </c>
      <c r="H2034" s="4" t="s">
        <v>242</v>
      </c>
      <c r="I2034" s="4" t="s">
        <v>9325</v>
      </c>
      <c r="J2034" s="4"/>
      <c r="K2034" s="4"/>
    </row>
    <row r="2035" spans="2:11" x14ac:dyDescent="0.2">
      <c r="B2035" s="4" t="s">
        <v>8228</v>
      </c>
      <c r="C2035" s="4">
        <v>2.9</v>
      </c>
      <c r="D2035" s="4" t="s">
        <v>185</v>
      </c>
      <c r="E2035" s="4" t="s">
        <v>26</v>
      </c>
      <c r="F2035" s="4" t="s">
        <v>8229</v>
      </c>
      <c r="G2035" s="4" t="s">
        <v>239</v>
      </c>
      <c r="H2035" s="4" t="s">
        <v>242</v>
      </c>
      <c r="I2035" s="4" t="s">
        <v>9325</v>
      </c>
      <c r="J2035" s="4"/>
      <c r="K2035" s="4"/>
    </row>
    <row r="2036" spans="2:11" x14ac:dyDescent="0.2">
      <c r="B2036" s="4" t="s">
        <v>8230</v>
      </c>
      <c r="C2036" s="4">
        <v>2.9</v>
      </c>
      <c r="D2036" s="4" t="s">
        <v>185</v>
      </c>
      <c r="E2036" s="4" t="s">
        <v>27</v>
      </c>
      <c r="F2036" s="4" t="s">
        <v>8231</v>
      </c>
      <c r="G2036" s="4" t="s">
        <v>239</v>
      </c>
      <c r="H2036" s="4" t="s">
        <v>242</v>
      </c>
      <c r="I2036" s="4" t="s">
        <v>9325</v>
      </c>
      <c r="J2036" s="4"/>
      <c r="K2036" s="4"/>
    </row>
    <row r="2037" spans="2:11" x14ac:dyDescent="0.2">
      <c r="B2037" s="4" t="s">
        <v>8232</v>
      </c>
      <c r="C2037" s="4">
        <v>2.9</v>
      </c>
      <c r="D2037" s="4" t="s">
        <v>185</v>
      </c>
      <c r="E2037" s="4" t="s">
        <v>28</v>
      </c>
      <c r="F2037" s="4" t="s">
        <v>8233</v>
      </c>
      <c r="G2037" s="4" t="s">
        <v>239</v>
      </c>
      <c r="H2037" s="4" t="s">
        <v>242</v>
      </c>
      <c r="I2037" s="4" t="s">
        <v>9325</v>
      </c>
      <c r="J2037" s="4"/>
      <c r="K2037" s="4"/>
    </row>
    <row r="2038" spans="2:11" x14ac:dyDescent="0.2">
      <c r="B2038" s="4" t="s">
        <v>8234</v>
      </c>
      <c r="C2038" s="4">
        <v>2.9</v>
      </c>
      <c r="D2038" s="4" t="s">
        <v>185</v>
      </c>
      <c r="E2038" s="4" t="s">
        <v>29</v>
      </c>
      <c r="F2038" s="4" t="s">
        <v>8235</v>
      </c>
      <c r="G2038" s="4" t="s">
        <v>239</v>
      </c>
      <c r="H2038" s="4" t="s">
        <v>242</v>
      </c>
      <c r="I2038" s="4" t="s">
        <v>9325</v>
      </c>
      <c r="J2038" s="4"/>
      <c r="K2038" s="4"/>
    </row>
    <row r="2039" spans="2:11" x14ac:dyDescent="0.2">
      <c r="B2039" s="4" t="s">
        <v>8236</v>
      </c>
      <c r="C2039" s="4">
        <v>2.9</v>
      </c>
      <c r="D2039" s="4" t="s">
        <v>185</v>
      </c>
      <c r="E2039" s="4" t="s">
        <v>30</v>
      </c>
      <c r="F2039" s="4" t="s">
        <v>8237</v>
      </c>
      <c r="G2039" s="4" t="s">
        <v>239</v>
      </c>
      <c r="H2039" s="4" t="s">
        <v>242</v>
      </c>
      <c r="I2039" s="4" t="s">
        <v>9325</v>
      </c>
      <c r="J2039" s="4"/>
      <c r="K2039" s="4"/>
    </row>
    <row r="2040" spans="2:11" x14ac:dyDescent="0.2">
      <c r="B2040" s="4" t="s">
        <v>8238</v>
      </c>
      <c r="C2040" s="4">
        <v>2.9</v>
      </c>
      <c r="D2040" s="4" t="s">
        <v>185</v>
      </c>
      <c r="E2040" s="4" t="s">
        <v>31</v>
      </c>
      <c r="F2040" s="4" t="s">
        <v>8239</v>
      </c>
      <c r="G2040" s="4" t="s">
        <v>239</v>
      </c>
      <c r="H2040" s="4" t="s">
        <v>241</v>
      </c>
      <c r="I2040" s="4" t="s">
        <v>9325</v>
      </c>
      <c r="J2040" s="4"/>
      <c r="K2040" s="4"/>
    </row>
    <row r="2041" spans="2:11" x14ac:dyDescent="0.2">
      <c r="B2041" s="4" t="s">
        <v>8240</v>
      </c>
      <c r="C2041" s="4">
        <v>2.9</v>
      </c>
      <c r="D2041" s="4" t="s">
        <v>185</v>
      </c>
      <c r="E2041" s="4" t="s">
        <v>32</v>
      </c>
      <c r="F2041" s="4" t="s">
        <v>8241</v>
      </c>
      <c r="G2041" s="4" t="s">
        <v>239</v>
      </c>
      <c r="H2041" s="4" t="s">
        <v>242</v>
      </c>
      <c r="I2041" s="4" t="s">
        <v>9325</v>
      </c>
      <c r="J2041" s="4"/>
      <c r="K2041" s="4"/>
    </row>
    <row r="2042" spans="2:11" x14ac:dyDescent="0.2">
      <c r="B2042" s="4" t="s">
        <v>8242</v>
      </c>
      <c r="C2042" s="4">
        <v>2.9</v>
      </c>
      <c r="D2042" s="4" t="s">
        <v>185</v>
      </c>
      <c r="E2042" s="4" t="s">
        <v>33</v>
      </c>
      <c r="F2042" s="4" t="s">
        <v>8243</v>
      </c>
      <c r="G2042" s="4" t="s">
        <v>239</v>
      </c>
      <c r="H2042" s="4" t="s">
        <v>242</v>
      </c>
      <c r="I2042" s="4" t="s">
        <v>9325</v>
      </c>
      <c r="J2042" s="4"/>
      <c r="K2042" s="4"/>
    </row>
    <row r="2043" spans="2:11" x14ac:dyDescent="0.2">
      <c r="B2043" s="4" t="s">
        <v>8244</v>
      </c>
      <c r="C2043" s="4">
        <v>2.9</v>
      </c>
      <c r="D2043" s="4" t="s">
        <v>185</v>
      </c>
      <c r="E2043" s="4" t="s">
        <v>34</v>
      </c>
      <c r="F2043" s="4" t="s">
        <v>8245</v>
      </c>
      <c r="G2043" s="4" t="s">
        <v>239</v>
      </c>
      <c r="H2043" s="4" t="s">
        <v>242</v>
      </c>
      <c r="I2043" s="4" t="s">
        <v>9325</v>
      </c>
      <c r="J2043" s="4"/>
      <c r="K2043" s="4"/>
    </row>
    <row r="2044" spans="2:11" x14ac:dyDescent="0.2">
      <c r="B2044" s="4" t="s">
        <v>8246</v>
      </c>
      <c r="C2044" s="4">
        <v>2.9</v>
      </c>
      <c r="D2044" s="4" t="s">
        <v>185</v>
      </c>
      <c r="E2044" s="4" t="s">
        <v>35</v>
      </c>
      <c r="F2044" s="4" t="s">
        <v>8247</v>
      </c>
      <c r="G2044" s="4" t="s">
        <v>239</v>
      </c>
      <c r="H2044" s="4" t="s">
        <v>242</v>
      </c>
      <c r="I2044" s="4" t="s">
        <v>9325</v>
      </c>
      <c r="J2044" s="4"/>
      <c r="K2044" s="4"/>
    </row>
    <row r="2045" spans="2:11" x14ac:dyDescent="0.2">
      <c r="B2045" s="4" t="s">
        <v>8248</v>
      </c>
      <c r="C2045" s="4">
        <v>2.9</v>
      </c>
      <c r="D2045" s="4" t="s">
        <v>185</v>
      </c>
      <c r="E2045" s="4" t="s">
        <v>36</v>
      </c>
      <c r="F2045" s="4" t="s">
        <v>8249</v>
      </c>
      <c r="G2045" s="4" t="s">
        <v>239</v>
      </c>
      <c r="H2045" s="4" t="s">
        <v>242</v>
      </c>
      <c r="I2045" s="4" t="s">
        <v>9325</v>
      </c>
      <c r="J2045" s="4"/>
      <c r="K2045" s="4"/>
    </row>
    <row r="2046" spans="2:11" x14ac:dyDescent="0.2">
      <c r="B2046" s="4" t="s">
        <v>8250</v>
      </c>
      <c r="C2046" s="4">
        <v>2.9</v>
      </c>
      <c r="D2046" s="4" t="s">
        <v>185</v>
      </c>
      <c r="E2046" s="4" t="s">
        <v>37</v>
      </c>
      <c r="F2046" s="4" t="s">
        <v>8251</v>
      </c>
      <c r="G2046" s="4" t="s">
        <v>239</v>
      </c>
      <c r="H2046" s="4" t="s">
        <v>242</v>
      </c>
      <c r="I2046" s="4" t="s">
        <v>9325</v>
      </c>
      <c r="J2046" s="4"/>
      <c r="K2046" s="4"/>
    </row>
    <row r="2047" spans="2:11" x14ac:dyDescent="0.2">
      <c r="B2047" s="4" t="s">
        <v>8252</v>
      </c>
      <c r="C2047" s="4">
        <v>2.9</v>
      </c>
      <c r="D2047" s="4" t="s">
        <v>185</v>
      </c>
      <c r="E2047" s="4" t="s">
        <v>38</v>
      </c>
      <c r="F2047" s="4" t="s">
        <v>8253</v>
      </c>
      <c r="G2047" s="4" t="s">
        <v>239</v>
      </c>
      <c r="H2047" s="4" t="s">
        <v>242</v>
      </c>
      <c r="I2047" s="4" t="s">
        <v>9325</v>
      </c>
      <c r="J2047" s="4"/>
      <c r="K2047" s="4"/>
    </row>
    <row r="2048" spans="2:11" x14ac:dyDescent="0.2">
      <c r="B2048" s="4" t="s">
        <v>8254</v>
      </c>
      <c r="C2048" s="4">
        <v>2.9</v>
      </c>
      <c r="D2048" s="4" t="s">
        <v>185</v>
      </c>
      <c r="E2048" s="4" t="s">
        <v>39</v>
      </c>
      <c r="F2048" s="4" t="s">
        <v>8255</v>
      </c>
      <c r="G2048" s="4" t="s">
        <v>239</v>
      </c>
      <c r="H2048" s="4" t="s">
        <v>242</v>
      </c>
      <c r="I2048" s="4" t="s">
        <v>9325</v>
      </c>
      <c r="J2048" s="4"/>
      <c r="K2048" s="4"/>
    </row>
    <row r="2049" spans="2:11" x14ac:dyDescent="0.2">
      <c r="B2049" s="4" t="s">
        <v>8256</v>
      </c>
      <c r="C2049" s="4">
        <v>2.9</v>
      </c>
      <c r="D2049" s="4" t="s">
        <v>185</v>
      </c>
      <c r="E2049" s="4" t="s">
        <v>56</v>
      </c>
      <c r="F2049" s="4" t="s">
        <v>8257</v>
      </c>
      <c r="G2049" s="4" t="s">
        <v>239</v>
      </c>
      <c r="H2049" s="4" t="s">
        <v>242</v>
      </c>
      <c r="I2049" s="4" t="s">
        <v>9325</v>
      </c>
      <c r="J2049" s="4"/>
      <c r="K2049" s="4"/>
    </row>
    <row r="2050" spans="2:11" x14ac:dyDescent="0.2">
      <c r="B2050" s="4" t="s">
        <v>8258</v>
      </c>
      <c r="C2050" s="4">
        <v>2.9</v>
      </c>
      <c r="D2050" s="4" t="s">
        <v>185</v>
      </c>
      <c r="E2050" s="4" t="s">
        <v>58</v>
      </c>
      <c r="F2050" s="4" t="s">
        <v>8259</v>
      </c>
      <c r="G2050" s="4" t="s">
        <v>239</v>
      </c>
      <c r="H2050" s="4" t="s">
        <v>242</v>
      </c>
      <c r="I2050" s="4" t="s">
        <v>9325</v>
      </c>
      <c r="J2050" s="4"/>
      <c r="K2050" s="4"/>
    </row>
    <row r="2051" spans="2:11" x14ac:dyDescent="0.2">
      <c r="B2051" s="4" t="s">
        <v>8260</v>
      </c>
      <c r="C2051" s="4">
        <v>2.9</v>
      </c>
      <c r="D2051" s="4" t="s">
        <v>185</v>
      </c>
      <c r="E2051" s="4" t="s">
        <v>60</v>
      </c>
      <c r="F2051" s="4" t="s">
        <v>8261</v>
      </c>
      <c r="G2051" s="4" t="s">
        <v>239</v>
      </c>
      <c r="H2051" s="4" t="s">
        <v>242</v>
      </c>
      <c r="I2051" s="4" t="s">
        <v>9325</v>
      </c>
      <c r="J2051" s="4"/>
      <c r="K2051" s="4"/>
    </row>
    <row r="2052" spans="2:11" x14ac:dyDescent="0.2">
      <c r="B2052" s="4" t="s">
        <v>8262</v>
      </c>
      <c r="C2052" s="4">
        <v>2.9</v>
      </c>
      <c r="D2052" s="4" t="s">
        <v>185</v>
      </c>
      <c r="E2052" s="4" t="s">
        <v>62</v>
      </c>
      <c r="F2052" s="4" t="s">
        <v>8263</v>
      </c>
      <c r="G2052" s="4" t="s">
        <v>239</v>
      </c>
      <c r="H2052" s="4" t="s">
        <v>243</v>
      </c>
      <c r="I2052" s="4" t="s">
        <v>9325</v>
      </c>
      <c r="J2052" s="4" t="s">
        <v>244</v>
      </c>
      <c r="K2052" s="4"/>
    </row>
    <row r="2053" spans="2:11" x14ac:dyDescent="0.2">
      <c r="B2053" s="4" t="s">
        <v>8264</v>
      </c>
      <c r="C2053" s="4">
        <v>2.9</v>
      </c>
      <c r="D2053" s="4" t="s">
        <v>185</v>
      </c>
      <c r="E2053" s="4" t="s">
        <v>64</v>
      </c>
      <c r="F2053" s="4" t="s">
        <v>8265</v>
      </c>
      <c r="G2053" s="4" t="s">
        <v>239</v>
      </c>
      <c r="H2053" s="4" t="s">
        <v>243</v>
      </c>
      <c r="I2053" s="4" t="s">
        <v>9325</v>
      </c>
      <c r="J2053" s="4" t="s">
        <v>244</v>
      </c>
      <c r="K2053" s="4"/>
    </row>
    <row r="2054" spans="2:11" x14ac:dyDescent="0.2">
      <c r="B2054" s="4" t="s">
        <v>8266</v>
      </c>
      <c r="C2054" s="4">
        <v>2.9</v>
      </c>
      <c r="D2054" s="4" t="s">
        <v>186</v>
      </c>
      <c r="E2054" s="4" t="s">
        <v>8</v>
      </c>
      <c r="F2054" s="4" t="s">
        <v>8267</v>
      </c>
      <c r="G2054" s="4" t="s">
        <v>239</v>
      </c>
      <c r="H2054" s="4" t="s">
        <v>242</v>
      </c>
      <c r="I2054" s="4" t="s">
        <v>9325</v>
      </c>
      <c r="J2054" s="4"/>
      <c r="K2054" s="4"/>
    </row>
    <row r="2055" spans="2:11" x14ac:dyDescent="0.2">
      <c r="B2055" s="4" t="s">
        <v>8268</v>
      </c>
      <c r="C2055" s="4">
        <v>2.9</v>
      </c>
      <c r="D2055" s="4" t="s">
        <v>186</v>
      </c>
      <c r="E2055" s="4" t="s">
        <v>24</v>
      </c>
      <c r="F2055" s="4" t="s">
        <v>8269</v>
      </c>
      <c r="G2055" s="4" t="s">
        <v>239</v>
      </c>
      <c r="H2055" s="4" t="s">
        <v>242</v>
      </c>
      <c r="I2055" s="4" t="s">
        <v>9325</v>
      </c>
      <c r="J2055" s="4"/>
      <c r="K2055" s="4"/>
    </row>
    <row r="2056" spans="2:11" x14ac:dyDescent="0.2">
      <c r="B2056" s="4" t="s">
        <v>8270</v>
      </c>
      <c r="C2056" s="4">
        <v>2.9</v>
      </c>
      <c r="D2056" s="4" t="s">
        <v>186</v>
      </c>
      <c r="E2056" s="4" t="s">
        <v>25</v>
      </c>
      <c r="F2056" s="4" t="s">
        <v>8271</v>
      </c>
      <c r="G2056" s="4" t="s">
        <v>239</v>
      </c>
      <c r="H2056" s="4" t="s">
        <v>242</v>
      </c>
      <c r="I2056" s="4" t="s">
        <v>9325</v>
      </c>
      <c r="J2056" s="4"/>
      <c r="K2056" s="4"/>
    </row>
    <row r="2057" spans="2:11" x14ac:dyDescent="0.2">
      <c r="B2057" s="4" t="s">
        <v>8272</v>
      </c>
      <c r="C2057" s="4">
        <v>2.9</v>
      </c>
      <c r="D2057" s="4" t="s">
        <v>186</v>
      </c>
      <c r="E2057" s="4" t="s">
        <v>26</v>
      </c>
      <c r="F2057" s="4" t="s">
        <v>8273</v>
      </c>
      <c r="G2057" s="4" t="s">
        <v>239</v>
      </c>
      <c r="H2057" s="4" t="s">
        <v>242</v>
      </c>
      <c r="I2057" s="4" t="s">
        <v>9325</v>
      </c>
      <c r="J2057" s="4"/>
      <c r="K2057" s="4"/>
    </row>
    <row r="2058" spans="2:11" x14ac:dyDescent="0.2">
      <c r="B2058" s="4" t="s">
        <v>8274</v>
      </c>
      <c r="C2058" s="4">
        <v>2.9</v>
      </c>
      <c r="D2058" s="4" t="s">
        <v>186</v>
      </c>
      <c r="E2058" s="4" t="s">
        <v>27</v>
      </c>
      <c r="F2058" s="4" t="s">
        <v>8275</v>
      </c>
      <c r="G2058" s="4" t="s">
        <v>239</v>
      </c>
      <c r="H2058" s="4" t="s">
        <v>242</v>
      </c>
      <c r="I2058" s="4" t="s">
        <v>9325</v>
      </c>
      <c r="J2058" s="4"/>
      <c r="K2058" s="4"/>
    </row>
    <row r="2059" spans="2:11" x14ac:dyDescent="0.2">
      <c r="B2059" s="4" t="s">
        <v>8276</v>
      </c>
      <c r="C2059" s="4">
        <v>2.9</v>
      </c>
      <c r="D2059" s="4" t="s">
        <v>186</v>
      </c>
      <c r="E2059" s="4" t="s">
        <v>28</v>
      </c>
      <c r="F2059" s="4" t="s">
        <v>8277</v>
      </c>
      <c r="G2059" s="4" t="s">
        <v>239</v>
      </c>
      <c r="H2059" s="4" t="s">
        <v>242</v>
      </c>
      <c r="I2059" s="4" t="s">
        <v>9325</v>
      </c>
      <c r="J2059" s="4"/>
      <c r="K2059" s="4"/>
    </row>
    <row r="2060" spans="2:11" x14ac:dyDescent="0.2">
      <c r="B2060" s="4" t="s">
        <v>8278</v>
      </c>
      <c r="C2060" s="4">
        <v>2.9</v>
      </c>
      <c r="D2060" s="4" t="s">
        <v>186</v>
      </c>
      <c r="E2060" s="4" t="s">
        <v>29</v>
      </c>
      <c r="F2060" s="4" t="s">
        <v>8279</v>
      </c>
      <c r="G2060" s="4" t="s">
        <v>239</v>
      </c>
      <c r="H2060" s="4" t="s">
        <v>242</v>
      </c>
      <c r="I2060" s="4" t="s">
        <v>9325</v>
      </c>
      <c r="J2060" s="4"/>
      <c r="K2060" s="4"/>
    </row>
    <row r="2061" spans="2:11" x14ac:dyDescent="0.2">
      <c r="B2061" s="4" t="s">
        <v>8280</v>
      </c>
      <c r="C2061" s="4">
        <v>2.9</v>
      </c>
      <c r="D2061" s="4" t="s">
        <v>186</v>
      </c>
      <c r="E2061" s="4" t="s">
        <v>30</v>
      </c>
      <c r="F2061" s="4" t="s">
        <v>8281</v>
      </c>
      <c r="G2061" s="4" t="s">
        <v>239</v>
      </c>
      <c r="H2061" s="4" t="s">
        <v>242</v>
      </c>
      <c r="I2061" s="4" t="s">
        <v>9325</v>
      </c>
      <c r="J2061" s="4"/>
      <c r="K2061" s="4"/>
    </row>
    <row r="2062" spans="2:11" x14ac:dyDescent="0.2">
      <c r="B2062" s="4" t="s">
        <v>8282</v>
      </c>
      <c r="C2062" s="4">
        <v>2.9</v>
      </c>
      <c r="D2062" s="4" t="s">
        <v>186</v>
      </c>
      <c r="E2062" s="4" t="s">
        <v>31</v>
      </c>
      <c r="F2062" s="4" t="s">
        <v>8283</v>
      </c>
      <c r="G2062" s="4" t="s">
        <v>239</v>
      </c>
      <c r="H2062" s="4" t="s">
        <v>241</v>
      </c>
      <c r="I2062" s="4" t="s">
        <v>9325</v>
      </c>
      <c r="J2062" s="4"/>
      <c r="K2062" s="4"/>
    </row>
    <row r="2063" spans="2:11" x14ac:dyDescent="0.2">
      <c r="B2063" s="4" t="s">
        <v>8284</v>
      </c>
      <c r="C2063" s="4">
        <v>2.9</v>
      </c>
      <c r="D2063" s="4" t="s">
        <v>186</v>
      </c>
      <c r="E2063" s="4" t="s">
        <v>32</v>
      </c>
      <c r="F2063" s="4" t="s">
        <v>8285</v>
      </c>
      <c r="G2063" s="4" t="s">
        <v>239</v>
      </c>
      <c r="H2063" s="4" t="s">
        <v>242</v>
      </c>
      <c r="I2063" s="4" t="s">
        <v>9325</v>
      </c>
      <c r="J2063" s="4"/>
      <c r="K2063" s="4"/>
    </row>
    <row r="2064" spans="2:11" x14ac:dyDescent="0.2">
      <c r="B2064" s="4" t="s">
        <v>8286</v>
      </c>
      <c r="C2064" s="4">
        <v>2.9</v>
      </c>
      <c r="D2064" s="4" t="s">
        <v>186</v>
      </c>
      <c r="E2064" s="4" t="s">
        <v>33</v>
      </c>
      <c r="F2064" s="4" t="s">
        <v>8287</v>
      </c>
      <c r="G2064" s="4" t="s">
        <v>239</v>
      </c>
      <c r="H2064" s="4" t="s">
        <v>242</v>
      </c>
      <c r="I2064" s="4" t="s">
        <v>9325</v>
      </c>
      <c r="J2064" s="4"/>
      <c r="K2064" s="4"/>
    </row>
    <row r="2065" spans="2:11" x14ac:dyDescent="0.2">
      <c r="B2065" s="4" t="s">
        <v>8288</v>
      </c>
      <c r="C2065" s="4">
        <v>2.9</v>
      </c>
      <c r="D2065" s="4" t="s">
        <v>186</v>
      </c>
      <c r="E2065" s="4" t="s">
        <v>34</v>
      </c>
      <c r="F2065" s="4" t="s">
        <v>8289</v>
      </c>
      <c r="G2065" s="4" t="s">
        <v>239</v>
      </c>
      <c r="H2065" s="4" t="s">
        <v>242</v>
      </c>
      <c r="I2065" s="4" t="s">
        <v>9325</v>
      </c>
      <c r="J2065" s="4"/>
      <c r="K2065" s="4"/>
    </row>
    <row r="2066" spans="2:11" x14ac:dyDescent="0.2">
      <c r="B2066" s="4" t="s">
        <v>8290</v>
      </c>
      <c r="C2066" s="4">
        <v>2.9</v>
      </c>
      <c r="D2066" s="4" t="s">
        <v>186</v>
      </c>
      <c r="E2066" s="4" t="s">
        <v>35</v>
      </c>
      <c r="F2066" s="4" t="s">
        <v>8291</v>
      </c>
      <c r="G2066" s="4" t="s">
        <v>239</v>
      </c>
      <c r="H2066" s="4" t="s">
        <v>242</v>
      </c>
      <c r="I2066" s="4" t="s">
        <v>9325</v>
      </c>
      <c r="J2066" s="4"/>
      <c r="K2066" s="4"/>
    </row>
    <row r="2067" spans="2:11" x14ac:dyDescent="0.2">
      <c r="B2067" s="4" t="s">
        <v>8292</v>
      </c>
      <c r="C2067" s="4">
        <v>2.9</v>
      </c>
      <c r="D2067" s="4" t="s">
        <v>186</v>
      </c>
      <c r="E2067" s="4" t="s">
        <v>36</v>
      </c>
      <c r="F2067" s="4" t="s">
        <v>8293</v>
      </c>
      <c r="G2067" s="4" t="s">
        <v>239</v>
      </c>
      <c r="H2067" s="4" t="s">
        <v>242</v>
      </c>
      <c r="I2067" s="4" t="s">
        <v>9325</v>
      </c>
      <c r="J2067" s="4"/>
      <c r="K2067" s="4"/>
    </row>
    <row r="2068" spans="2:11" x14ac:dyDescent="0.2">
      <c r="B2068" s="4" t="s">
        <v>8294</v>
      </c>
      <c r="C2068" s="4">
        <v>2.9</v>
      </c>
      <c r="D2068" s="4" t="s">
        <v>186</v>
      </c>
      <c r="E2068" s="4" t="s">
        <v>37</v>
      </c>
      <c r="F2068" s="4" t="s">
        <v>8295</v>
      </c>
      <c r="G2068" s="4" t="s">
        <v>239</v>
      </c>
      <c r="H2068" s="4" t="s">
        <v>242</v>
      </c>
      <c r="I2068" s="4" t="s">
        <v>9325</v>
      </c>
      <c r="J2068" s="4"/>
      <c r="K2068" s="4"/>
    </row>
    <row r="2069" spans="2:11" x14ac:dyDescent="0.2">
      <c r="B2069" s="4" t="s">
        <v>8296</v>
      </c>
      <c r="C2069" s="4">
        <v>2.9</v>
      </c>
      <c r="D2069" s="4" t="s">
        <v>186</v>
      </c>
      <c r="E2069" s="4" t="s">
        <v>38</v>
      </c>
      <c r="F2069" s="4" t="s">
        <v>8297</v>
      </c>
      <c r="G2069" s="4" t="s">
        <v>239</v>
      </c>
      <c r="H2069" s="4" t="s">
        <v>242</v>
      </c>
      <c r="I2069" s="4" t="s">
        <v>9325</v>
      </c>
      <c r="J2069" s="4"/>
      <c r="K2069" s="4"/>
    </row>
    <row r="2070" spans="2:11" x14ac:dyDescent="0.2">
      <c r="B2070" s="4" t="s">
        <v>8298</v>
      </c>
      <c r="C2070" s="4">
        <v>2.9</v>
      </c>
      <c r="D2070" s="4" t="s">
        <v>186</v>
      </c>
      <c r="E2070" s="4" t="s">
        <v>39</v>
      </c>
      <c r="F2070" s="4" t="s">
        <v>8299</v>
      </c>
      <c r="G2070" s="4" t="s">
        <v>239</v>
      </c>
      <c r="H2070" s="4" t="s">
        <v>242</v>
      </c>
      <c r="I2070" s="4" t="s">
        <v>9325</v>
      </c>
      <c r="J2070" s="4"/>
      <c r="K2070" s="4"/>
    </row>
    <row r="2071" spans="2:11" x14ac:dyDescent="0.2">
      <c r="B2071" s="4" t="s">
        <v>8300</v>
      </c>
      <c r="C2071" s="4">
        <v>2.9</v>
      </c>
      <c r="D2071" s="4" t="s">
        <v>186</v>
      </c>
      <c r="E2071" s="4" t="s">
        <v>56</v>
      </c>
      <c r="F2071" s="4" t="s">
        <v>8301</v>
      </c>
      <c r="G2071" s="4" t="s">
        <v>239</v>
      </c>
      <c r="H2071" s="4" t="s">
        <v>242</v>
      </c>
      <c r="I2071" s="4" t="s">
        <v>9325</v>
      </c>
      <c r="J2071" s="4"/>
      <c r="K2071" s="4"/>
    </row>
    <row r="2072" spans="2:11" x14ac:dyDescent="0.2">
      <c r="B2072" s="4" t="s">
        <v>8302</v>
      </c>
      <c r="C2072" s="4">
        <v>2.9</v>
      </c>
      <c r="D2072" s="4" t="s">
        <v>186</v>
      </c>
      <c r="E2072" s="4" t="s">
        <v>58</v>
      </c>
      <c r="F2072" s="4" t="s">
        <v>8303</v>
      </c>
      <c r="G2072" s="4" t="s">
        <v>239</v>
      </c>
      <c r="H2072" s="4" t="s">
        <v>242</v>
      </c>
      <c r="I2072" s="4" t="s">
        <v>9325</v>
      </c>
      <c r="J2072" s="4"/>
      <c r="K2072" s="4"/>
    </row>
    <row r="2073" spans="2:11" x14ac:dyDescent="0.2">
      <c r="B2073" s="4" t="s">
        <v>8304</v>
      </c>
      <c r="C2073" s="4">
        <v>2.9</v>
      </c>
      <c r="D2073" s="4" t="s">
        <v>186</v>
      </c>
      <c r="E2073" s="4" t="s">
        <v>60</v>
      </c>
      <c r="F2073" s="4" t="s">
        <v>8305</v>
      </c>
      <c r="G2073" s="4" t="s">
        <v>239</v>
      </c>
      <c r="H2073" s="4" t="s">
        <v>242</v>
      </c>
      <c r="I2073" s="4" t="s">
        <v>9325</v>
      </c>
      <c r="J2073" s="4"/>
      <c r="K2073" s="4"/>
    </row>
    <row r="2074" spans="2:11" x14ac:dyDescent="0.2">
      <c r="B2074" s="4" t="s">
        <v>8306</v>
      </c>
      <c r="C2074" s="4">
        <v>2.9</v>
      </c>
      <c r="D2074" s="4" t="s">
        <v>186</v>
      </c>
      <c r="E2074" s="4" t="s">
        <v>62</v>
      </c>
      <c r="F2074" s="4" t="s">
        <v>8307</v>
      </c>
      <c r="G2074" s="4" t="s">
        <v>239</v>
      </c>
      <c r="H2074" s="4" t="s">
        <v>243</v>
      </c>
      <c r="I2074" s="4" t="s">
        <v>9325</v>
      </c>
      <c r="J2074" s="4" t="s">
        <v>244</v>
      </c>
      <c r="K2074" s="4"/>
    </row>
    <row r="2075" spans="2:11" x14ac:dyDescent="0.2">
      <c r="B2075" s="4" t="s">
        <v>8308</v>
      </c>
      <c r="C2075" s="4">
        <v>2.9</v>
      </c>
      <c r="D2075" s="4" t="s">
        <v>186</v>
      </c>
      <c r="E2075" s="4" t="s">
        <v>64</v>
      </c>
      <c r="F2075" s="4" t="s">
        <v>8309</v>
      </c>
      <c r="G2075" s="4" t="s">
        <v>239</v>
      </c>
      <c r="H2075" s="4" t="s">
        <v>243</v>
      </c>
      <c r="I2075" s="4" t="s">
        <v>9325</v>
      </c>
      <c r="J2075" s="4" t="s">
        <v>244</v>
      </c>
      <c r="K2075" s="4"/>
    </row>
    <row r="2076" spans="2:11" x14ac:dyDescent="0.2">
      <c r="B2076" s="4" t="s">
        <v>8310</v>
      </c>
      <c r="C2076" s="4">
        <v>2.9</v>
      </c>
      <c r="D2076" s="4" t="s">
        <v>187</v>
      </c>
      <c r="E2076" s="4" t="s">
        <v>8</v>
      </c>
      <c r="F2076" s="4" t="s">
        <v>8311</v>
      </c>
      <c r="G2076" s="4" t="s">
        <v>239</v>
      </c>
      <c r="H2076" s="4" t="s">
        <v>242</v>
      </c>
      <c r="I2076" s="4" t="s">
        <v>9325</v>
      </c>
      <c r="J2076" s="4"/>
      <c r="K2076" s="4"/>
    </row>
    <row r="2077" spans="2:11" x14ac:dyDescent="0.2">
      <c r="B2077" s="4" t="s">
        <v>8312</v>
      </c>
      <c r="C2077" s="4">
        <v>2.9</v>
      </c>
      <c r="D2077" s="4" t="s">
        <v>187</v>
      </c>
      <c r="E2077" s="4" t="s">
        <v>24</v>
      </c>
      <c r="F2077" s="4" t="s">
        <v>8313</v>
      </c>
      <c r="G2077" s="4" t="s">
        <v>239</v>
      </c>
      <c r="H2077" s="4" t="s">
        <v>242</v>
      </c>
      <c r="I2077" s="4" t="s">
        <v>9325</v>
      </c>
      <c r="J2077" s="4"/>
      <c r="K2077" s="4"/>
    </row>
    <row r="2078" spans="2:11" x14ac:dyDescent="0.2">
      <c r="B2078" s="4" t="s">
        <v>8314</v>
      </c>
      <c r="C2078" s="4">
        <v>2.9</v>
      </c>
      <c r="D2078" s="4" t="s">
        <v>187</v>
      </c>
      <c r="E2078" s="4" t="s">
        <v>25</v>
      </c>
      <c r="F2078" s="4" t="s">
        <v>8315</v>
      </c>
      <c r="G2078" s="4" t="s">
        <v>239</v>
      </c>
      <c r="H2078" s="4" t="s">
        <v>242</v>
      </c>
      <c r="I2078" s="4" t="s">
        <v>9325</v>
      </c>
      <c r="J2078" s="4"/>
      <c r="K2078" s="4"/>
    </row>
    <row r="2079" spans="2:11" x14ac:dyDescent="0.2">
      <c r="B2079" s="4" t="s">
        <v>8316</v>
      </c>
      <c r="C2079" s="4">
        <v>2.9</v>
      </c>
      <c r="D2079" s="4" t="s">
        <v>187</v>
      </c>
      <c r="E2079" s="4" t="s">
        <v>26</v>
      </c>
      <c r="F2079" s="4" t="s">
        <v>8317</v>
      </c>
      <c r="G2079" s="4" t="s">
        <v>239</v>
      </c>
      <c r="H2079" s="4" t="s">
        <v>242</v>
      </c>
      <c r="I2079" s="4" t="s">
        <v>9325</v>
      </c>
      <c r="J2079" s="4"/>
      <c r="K2079" s="4"/>
    </row>
    <row r="2080" spans="2:11" x14ac:dyDescent="0.2">
      <c r="B2080" s="4" t="s">
        <v>8318</v>
      </c>
      <c r="C2080" s="4">
        <v>2.9</v>
      </c>
      <c r="D2080" s="4" t="s">
        <v>187</v>
      </c>
      <c r="E2080" s="4" t="s">
        <v>27</v>
      </c>
      <c r="F2080" s="4" t="s">
        <v>8319</v>
      </c>
      <c r="G2080" s="4" t="s">
        <v>239</v>
      </c>
      <c r="H2080" s="4" t="s">
        <v>242</v>
      </c>
      <c r="I2080" s="4" t="s">
        <v>9325</v>
      </c>
      <c r="J2080" s="4"/>
      <c r="K2080" s="4"/>
    </row>
    <row r="2081" spans="2:11" x14ac:dyDescent="0.2">
      <c r="B2081" s="4" t="s">
        <v>8320</v>
      </c>
      <c r="C2081" s="4">
        <v>2.9</v>
      </c>
      <c r="D2081" s="4" t="s">
        <v>187</v>
      </c>
      <c r="E2081" s="4" t="s">
        <v>28</v>
      </c>
      <c r="F2081" s="4" t="s">
        <v>8321</v>
      </c>
      <c r="G2081" s="4" t="s">
        <v>239</v>
      </c>
      <c r="H2081" s="4" t="s">
        <v>242</v>
      </c>
      <c r="I2081" s="4" t="s">
        <v>9325</v>
      </c>
      <c r="J2081" s="4"/>
      <c r="K2081" s="4"/>
    </row>
    <row r="2082" spans="2:11" x14ac:dyDescent="0.2">
      <c r="B2082" s="4" t="s">
        <v>8322</v>
      </c>
      <c r="C2082" s="4">
        <v>2.9</v>
      </c>
      <c r="D2082" s="4" t="s">
        <v>187</v>
      </c>
      <c r="E2082" s="4" t="s">
        <v>29</v>
      </c>
      <c r="F2082" s="4" t="s">
        <v>8323</v>
      </c>
      <c r="G2082" s="4" t="s">
        <v>239</v>
      </c>
      <c r="H2082" s="4" t="s">
        <v>242</v>
      </c>
      <c r="I2082" s="4" t="s">
        <v>9325</v>
      </c>
      <c r="J2082" s="4"/>
      <c r="K2082" s="4"/>
    </row>
    <row r="2083" spans="2:11" x14ac:dyDescent="0.2">
      <c r="B2083" s="4" t="s">
        <v>8324</v>
      </c>
      <c r="C2083" s="4">
        <v>2.9</v>
      </c>
      <c r="D2083" s="4" t="s">
        <v>187</v>
      </c>
      <c r="E2083" s="4" t="s">
        <v>30</v>
      </c>
      <c r="F2083" s="4" t="s">
        <v>8325</v>
      </c>
      <c r="G2083" s="4" t="s">
        <v>239</v>
      </c>
      <c r="H2083" s="4" t="s">
        <v>242</v>
      </c>
      <c r="I2083" s="4" t="s">
        <v>9325</v>
      </c>
      <c r="J2083" s="4"/>
      <c r="K2083" s="4"/>
    </row>
    <row r="2084" spans="2:11" x14ac:dyDescent="0.2">
      <c r="B2084" s="4" t="s">
        <v>8326</v>
      </c>
      <c r="C2084" s="4">
        <v>2.9</v>
      </c>
      <c r="D2084" s="4" t="s">
        <v>187</v>
      </c>
      <c r="E2084" s="4" t="s">
        <v>31</v>
      </c>
      <c r="F2084" s="4" t="s">
        <v>8327</v>
      </c>
      <c r="G2084" s="4" t="s">
        <v>239</v>
      </c>
      <c r="H2084" s="4" t="s">
        <v>241</v>
      </c>
      <c r="I2084" s="4" t="s">
        <v>9325</v>
      </c>
      <c r="J2084" s="4"/>
      <c r="K2084" s="4"/>
    </row>
    <row r="2085" spans="2:11" x14ac:dyDescent="0.2">
      <c r="B2085" s="4" t="s">
        <v>8328</v>
      </c>
      <c r="C2085" s="4">
        <v>2.9</v>
      </c>
      <c r="D2085" s="4" t="s">
        <v>187</v>
      </c>
      <c r="E2085" s="4" t="s">
        <v>32</v>
      </c>
      <c r="F2085" s="4" t="s">
        <v>8329</v>
      </c>
      <c r="G2085" s="4" t="s">
        <v>239</v>
      </c>
      <c r="H2085" s="4" t="s">
        <v>242</v>
      </c>
      <c r="I2085" s="4" t="s">
        <v>9325</v>
      </c>
      <c r="J2085" s="4"/>
      <c r="K2085" s="4"/>
    </row>
    <row r="2086" spans="2:11" x14ac:dyDescent="0.2">
      <c r="B2086" s="4" t="s">
        <v>8330</v>
      </c>
      <c r="C2086" s="4">
        <v>2.9</v>
      </c>
      <c r="D2086" s="4" t="s">
        <v>187</v>
      </c>
      <c r="E2086" s="4" t="s">
        <v>33</v>
      </c>
      <c r="F2086" s="4" t="s">
        <v>8331</v>
      </c>
      <c r="G2086" s="4" t="s">
        <v>239</v>
      </c>
      <c r="H2086" s="4" t="s">
        <v>242</v>
      </c>
      <c r="I2086" s="4" t="s">
        <v>9325</v>
      </c>
      <c r="J2086" s="4"/>
      <c r="K2086" s="4"/>
    </row>
    <row r="2087" spans="2:11" x14ac:dyDescent="0.2">
      <c r="B2087" s="4" t="s">
        <v>8332</v>
      </c>
      <c r="C2087" s="4">
        <v>2.9</v>
      </c>
      <c r="D2087" s="4" t="s">
        <v>187</v>
      </c>
      <c r="E2087" s="4" t="s">
        <v>34</v>
      </c>
      <c r="F2087" s="4" t="s">
        <v>8333</v>
      </c>
      <c r="G2087" s="4" t="s">
        <v>239</v>
      </c>
      <c r="H2087" s="4" t="s">
        <v>242</v>
      </c>
      <c r="I2087" s="4" t="s">
        <v>9325</v>
      </c>
      <c r="J2087" s="4"/>
      <c r="K2087" s="4"/>
    </row>
    <row r="2088" spans="2:11" x14ac:dyDescent="0.2">
      <c r="B2088" s="4" t="s">
        <v>8334</v>
      </c>
      <c r="C2088" s="4">
        <v>2.9</v>
      </c>
      <c r="D2088" s="4" t="s">
        <v>187</v>
      </c>
      <c r="E2088" s="4" t="s">
        <v>35</v>
      </c>
      <c r="F2088" s="4" t="s">
        <v>8335</v>
      </c>
      <c r="G2088" s="4" t="s">
        <v>239</v>
      </c>
      <c r="H2088" s="4" t="s">
        <v>242</v>
      </c>
      <c r="I2088" s="4" t="s">
        <v>9325</v>
      </c>
      <c r="J2088" s="4"/>
      <c r="K2088" s="4"/>
    </row>
    <row r="2089" spans="2:11" x14ac:dyDescent="0.2">
      <c r="B2089" s="4" t="s">
        <v>8336</v>
      </c>
      <c r="C2089" s="4">
        <v>2.9</v>
      </c>
      <c r="D2089" s="4" t="s">
        <v>187</v>
      </c>
      <c r="E2089" s="4" t="s">
        <v>36</v>
      </c>
      <c r="F2089" s="4" t="s">
        <v>8337</v>
      </c>
      <c r="G2089" s="4" t="s">
        <v>239</v>
      </c>
      <c r="H2089" s="4" t="s">
        <v>242</v>
      </c>
      <c r="I2089" s="4" t="s">
        <v>9325</v>
      </c>
      <c r="J2089" s="4"/>
      <c r="K2089" s="4"/>
    </row>
    <row r="2090" spans="2:11" x14ac:dyDescent="0.2">
      <c r="B2090" s="4" t="s">
        <v>8338</v>
      </c>
      <c r="C2090" s="4">
        <v>2.9</v>
      </c>
      <c r="D2090" s="4" t="s">
        <v>187</v>
      </c>
      <c r="E2090" s="4" t="s">
        <v>37</v>
      </c>
      <c r="F2090" s="4" t="s">
        <v>8339</v>
      </c>
      <c r="G2090" s="4" t="s">
        <v>239</v>
      </c>
      <c r="H2090" s="4" t="s">
        <v>242</v>
      </c>
      <c r="I2090" s="4" t="s">
        <v>9325</v>
      </c>
      <c r="J2090" s="4"/>
      <c r="K2090" s="4"/>
    </row>
    <row r="2091" spans="2:11" x14ac:dyDescent="0.2">
      <c r="B2091" s="4" t="s">
        <v>8340</v>
      </c>
      <c r="C2091" s="4">
        <v>2.9</v>
      </c>
      <c r="D2091" s="4" t="s">
        <v>187</v>
      </c>
      <c r="E2091" s="4" t="s">
        <v>38</v>
      </c>
      <c r="F2091" s="4" t="s">
        <v>8341</v>
      </c>
      <c r="G2091" s="4" t="s">
        <v>239</v>
      </c>
      <c r="H2091" s="4" t="s">
        <v>242</v>
      </c>
      <c r="I2091" s="4" t="s">
        <v>9325</v>
      </c>
      <c r="J2091" s="4"/>
      <c r="K2091" s="4"/>
    </row>
    <row r="2092" spans="2:11" x14ac:dyDescent="0.2">
      <c r="B2092" s="4" t="s">
        <v>8342</v>
      </c>
      <c r="C2092" s="4">
        <v>2.9</v>
      </c>
      <c r="D2092" s="4" t="s">
        <v>187</v>
      </c>
      <c r="E2092" s="4" t="s">
        <v>39</v>
      </c>
      <c r="F2092" s="4" t="s">
        <v>8343</v>
      </c>
      <c r="G2092" s="4" t="s">
        <v>239</v>
      </c>
      <c r="H2092" s="4" t="s">
        <v>242</v>
      </c>
      <c r="I2092" s="4" t="s">
        <v>9325</v>
      </c>
      <c r="J2092" s="4"/>
      <c r="K2092" s="4"/>
    </row>
    <row r="2093" spans="2:11" x14ac:dyDescent="0.2">
      <c r="B2093" s="4" t="s">
        <v>8344</v>
      </c>
      <c r="C2093" s="4">
        <v>2.9</v>
      </c>
      <c r="D2093" s="4" t="s">
        <v>187</v>
      </c>
      <c r="E2093" s="4" t="s">
        <v>56</v>
      </c>
      <c r="F2093" s="4" t="s">
        <v>8345</v>
      </c>
      <c r="G2093" s="4" t="s">
        <v>239</v>
      </c>
      <c r="H2093" s="4" t="s">
        <v>242</v>
      </c>
      <c r="I2093" s="4" t="s">
        <v>9325</v>
      </c>
      <c r="J2093" s="4"/>
      <c r="K2093" s="4"/>
    </row>
    <row r="2094" spans="2:11" x14ac:dyDescent="0.2">
      <c r="B2094" s="4" t="s">
        <v>8346</v>
      </c>
      <c r="C2094" s="4">
        <v>2.9</v>
      </c>
      <c r="D2094" s="4" t="s">
        <v>187</v>
      </c>
      <c r="E2094" s="4" t="s">
        <v>58</v>
      </c>
      <c r="F2094" s="4" t="s">
        <v>8347</v>
      </c>
      <c r="G2094" s="4" t="s">
        <v>239</v>
      </c>
      <c r="H2094" s="4" t="s">
        <v>242</v>
      </c>
      <c r="I2094" s="4" t="s">
        <v>9325</v>
      </c>
      <c r="J2094" s="4"/>
      <c r="K2094" s="4"/>
    </row>
    <row r="2095" spans="2:11" x14ac:dyDescent="0.2">
      <c r="B2095" s="4" t="s">
        <v>8348</v>
      </c>
      <c r="C2095" s="4">
        <v>2.9</v>
      </c>
      <c r="D2095" s="4" t="s">
        <v>187</v>
      </c>
      <c r="E2095" s="4" t="s">
        <v>60</v>
      </c>
      <c r="F2095" s="4" t="s">
        <v>8349</v>
      </c>
      <c r="G2095" s="4" t="s">
        <v>239</v>
      </c>
      <c r="H2095" s="4" t="s">
        <v>242</v>
      </c>
      <c r="I2095" s="4" t="s">
        <v>9325</v>
      </c>
      <c r="J2095" s="4"/>
      <c r="K2095" s="4"/>
    </row>
    <row r="2096" spans="2:11" x14ac:dyDescent="0.2">
      <c r="B2096" s="4" t="s">
        <v>8350</v>
      </c>
      <c r="C2096" s="4">
        <v>2.9</v>
      </c>
      <c r="D2096" s="4" t="s">
        <v>187</v>
      </c>
      <c r="E2096" s="4" t="s">
        <v>62</v>
      </c>
      <c r="F2096" s="4" t="s">
        <v>8351</v>
      </c>
      <c r="G2096" s="4" t="s">
        <v>239</v>
      </c>
      <c r="H2096" s="4" t="s">
        <v>243</v>
      </c>
      <c r="I2096" s="4" t="s">
        <v>9325</v>
      </c>
      <c r="J2096" s="4" t="s">
        <v>244</v>
      </c>
      <c r="K2096" s="4"/>
    </row>
    <row r="2097" spans="2:11" x14ac:dyDescent="0.2">
      <c r="B2097" s="4" t="s">
        <v>8352</v>
      </c>
      <c r="C2097" s="4">
        <v>2.9</v>
      </c>
      <c r="D2097" s="4" t="s">
        <v>187</v>
      </c>
      <c r="E2097" s="4" t="s">
        <v>64</v>
      </c>
      <c r="F2097" s="4" t="s">
        <v>8353</v>
      </c>
      <c r="G2097" s="4" t="s">
        <v>239</v>
      </c>
      <c r="H2097" s="4" t="s">
        <v>243</v>
      </c>
      <c r="I2097" s="4" t="s">
        <v>9325</v>
      </c>
      <c r="J2097" s="4" t="s">
        <v>244</v>
      </c>
      <c r="K2097" s="4"/>
    </row>
    <row r="2098" spans="2:11" x14ac:dyDescent="0.2">
      <c r="B2098" s="4" t="s">
        <v>8354</v>
      </c>
      <c r="C2098" s="4">
        <v>2.9</v>
      </c>
      <c r="D2098" s="4" t="s">
        <v>188</v>
      </c>
      <c r="E2098" s="4" t="s">
        <v>8</v>
      </c>
      <c r="F2098" s="4" t="s">
        <v>8355</v>
      </c>
      <c r="G2098" s="4" t="s">
        <v>239</v>
      </c>
      <c r="H2098" s="4" t="s">
        <v>242</v>
      </c>
      <c r="I2098" s="4" t="s">
        <v>9325</v>
      </c>
      <c r="J2098" s="4"/>
      <c r="K2098" s="4"/>
    </row>
    <row r="2099" spans="2:11" x14ac:dyDescent="0.2">
      <c r="B2099" s="4" t="s">
        <v>8356</v>
      </c>
      <c r="C2099" s="4">
        <v>2.9</v>
      </c>
      <c r="D2099" s="4" t="s">
        <v>188</v>
      </c>
      <c r="E2099" s="4" t="s">
        <v>24</v>
      </c>
      <c r="F2099" s="4" t="s">
        <v>8357</v>
      </c>
      <c r="G2099" s="4" t="s">
        <v>239</v>
      </c>
      <c r="H2099" s="4" t="s">
        <v>242</v>
      </c>
      <c r="I2099" s="4" t="s">
        <v>9325</v>
      </c>
      <c r="J2099" s="4"/>
      <c r="K2099" s="4"/>
    </row>
    <row r="2100" spans="2:11" x14ac:dyDescent="0.2">
      <c r="B2100" s="4" t="s">
        <v>8358</v>
      </c>
      <c r="C2100" s="4">
        <v>2.9</v>
      </c>
      <c r="D2100" s="4" t="s">
        <v>188</v>
      </c>
      <c r="E2100" s="4" t="s">
        <v>25</v>
      </c>
      <c r="F2100" s="4" t="s">
        <v>8359</v>
      </c>
      <c r="G2100" s="4" t="s">
        <v>239</v>
      </c>
      <c r="H2100" s="4" t="s">
        <v>242</v>
      </c>
      <c r="I2100" s="4" t="s">
        <v>9325</v>
      </c>
      <c r="J2100" s="4"/>
      <c r="K2100" s="4"/>
    </row>
    <row r="2101" spans="2:11" x14ac:dyDescent="0.2">
      <c r="B2101" s="4" t="s">
        <v>8360</v>
      </c>
      <c r="C2101" s="4">
        <v>2.9</v>
      </c>
      <c r="D2101" s="4" t="s">
        <v>188</v>
      </c>
      <c r="E2101" s="4" t="s">
        <v>26</v>
      </c>
      <c r="F2101" s="4" t="s">
        <v>8361</v>
      </c>
      <c r="G2101" s="4" t="s">
        <v>239</v>
      </c>
      <c r="H2101" s="4" t="s">
        <v>242</v>
      </c>
      <c r="I2101" s="4" t="s">
        <v>9325</v>
      </c>
      <c r="J2101" s="4"/>
      <c r="K2101" s="4"/>
    </row>
    <row r="2102" spans="2:11" x14ac:dyDescent="0.2">
      <c r="B2102" s="4" t="s">
        <v>8362</v>
      </c>
      <c r="C2102" s="4">
        <v>2.9</v>
      </c>
      <c r="D2102" s="4" t="s">
        <v>188</v>
      </c>
      <c r="E2102" s="4" t="s">
        <v>27</v>
      </c>
      <c r="F2102" s="4" t="s">
        <v>8363</v>
      </c>
      <c r="G2102" s="4" t="s">
        <v>239</v>
      </c>
      <c r="H2102" s="4" t="s">
        <v>242</v>
      </c>
      <c r="I2102" s="4" t="s">
        <v>9325</v>
      </c>
      <c r="J2102" s="4"/>
      <c r="K2102" s="4"/>
    </row>
    <row r="2103" spans="2:11" x14ac:dyDescent="0.2">
      <c r="B2103" s="4" t="s">
        <v>8364</v>
      </c>
      <c r="C2103" s="4">
        <v>2.9</v>
      </c>
      <c r="D2103" s="4" t="s">
        <v>188</v>
      </c>
      <c r="E2103" s="4" t="s">
        <v>28</v>
      </c>
      <c r="F2103" s="4" t="s">
        <v>8365</v>
      </c>
      <c r="G2103" s="4" t="s">
        <v>239</v>
      </c>
      <c r="H2103" s="4" t="s">
        <v>242</v>
      </c>
      <c r="I2103" s="4" t="s">
        <v>9325</v>
      </c>
      <c r="J2103" s="4"/>
      <c r="K2103" s="4"/>
    </row>
    <row r="2104" spans="2:11" x14ac:dyDescent="0.2">
      <c r="B2104" s="4" t="s">
        <v>8366</v>
      </c>
      <c r="C2104" s="4">
        <v>2.9</v>
      </c>
      <c r="D2104" s="4" t="s">
        <v>188</v>
      </c>
      <c r="E2104" s="4" t="s">
        <v>29</v>
      </c>
      <c r="F2104" s="4" t="s">
        <v>8367</v>
      </c>
      <c r="G2104" s="4" t="s">
        <v>239</v>
      </c>
      <c r="H2104" s="4" t="s">
        <v>242</v>
      </c>
      <c r="I2104" s="4" t="s">
        <v>9325</v>
      </c>
      <c r="J2104" s="4"/>
      <c r="K2104" s="4"/>
    </row>
    <row r="2105" spans="2:11" x14ac:dyDescent="0.2">
      <c r="B2105" s="4" t="s">
        <v>8368</v>
      </c>
      <c r="C2105" s="4">
        <v>2.9</v>
      </c>
      <c r="D2105" s="4" t="s">
        <v>188</v>
      </c>
      <c r="E2105" s="4" t="s">
        <v>30</v>
      </c>
      <c r="F2105" s="4" t="s">
        <v>8369</v>
      </c>
      <c r="G2105" s="4" t="s">
        <v>239</v>
      </c>
      <c r="H2105" s="4" t="s">
        <v>242</v>
      </c>
      <c r="I2105" s="4" t="s">
        <v>9325</v>
      </c>
      <c r="J2105" s="4"/>
      <c r="K2105" s="4"/>
    </row>
    <row r="2106" spans="2:11" x14ac:dyDescent="0.2">
      <c r="B2106" s="4" t="s">
        <v>8370</v>
      </c>
      <c r="C2106" s="4">
        <v>2.9</v>
      </c>
      <c r="D2106" s="4" t="s">
        <v>188</v>
      </c>
      <c r="E2106" s="4" t="s">
        <v>31</v>
      </c>
      <c r="F2106" s="4" t="s">
        <v>8371</v>
      </c>
      <c r="G2106" s="4" t="s">
        <v>239</v>
      </c>
      <c r="H2106" s="4" t="s">
        <v>241</v>
      </c>
      <c r="I2106" s="4" t="s">
        <v>9325</v>
      </c>
      <c r="J2106" s="4"/>
      <c r="K2106" s="4"/>
    </row>
    <row r="2107" spans="2:11" x14ac:dyDescent="0.2">
      <c r="B2107" s="4" t="s">
        <v>8372</v>
      </c>
      <c r="C2107" s="4">
        <v>2.9</v>
      </c>
      <c r="D2107" s="4" t="s">
        <v>188</v>
      </c>
      <c r="E2107" s="4" t="s">
        <v>32</v>
      </c>
      <c r="F2107" s="4" t="s">
        <v>8373</v>
      </c>
      <c r="G2107" s="4" t="s">
        <v>239</v>
      </c>
      <c r="H2107" s="4" t="s">
        <v>242</v>
      </c>
      <c r="I2107" s="4" t="s">
        <v>9325</v>
      </c>
      <c r="J2107" s="4"/>
      <c r="K2107" s="4"/>
    </row>
    <row r="2108" spans="2:11" x14ac:dyDescent="0.2">
      <c r="B2108" s="4" t="s">
        <v>8374</v>
      </c>
      <c r="C2108" s="4">
        <v>2.9</v>
      </c>
      <c r="D2108" s="4" t="s">
        <v>188</v>
      </c>
      <c r="E2108" s="4" t="s">
        <v>33</v>
      </c>
      <c r="F2108" s="4" t="s">
        <v>8375</v>
      </c>
      <c r="G2108" s="4" t="s">
        <v>239</v>
      </c>
      <c r="H2108" s="4" t="s">
        <v>242</v>
      </c>
      <c r="I2108" s="4" t="s">
        <v>9325</v>
      </c>
      <c r="J2108" s="4"/>
      <c r="K2108" s="4"/>
    </row>
    <row r="2109" spans="2:11" x14ac:dyDescent="0.2">
      <c r="B2109" s="4" t="s">
        <v>8376</v>
      </c>
      <c r="C2109" s="4">
        <v>2.9</v>
      </c>
      <c r="D2109" s="4" t="s">
        <v>188</v>
      </c>
      <c r="E2109" s="4" t="s">
        <v>34</v>
      </c>
      <c r="F2109" s="4" t="s">
        <v>8377</v>
      </c>
      <c r="G2109" s="4" t="s">
        <v>239</v>
      </c>
      <c r="H2109" s="4" t="s">
        <v>242</v>
      </c>
      <c r="I2109" s="4" t="s">
        <v>9325</v>
      </c>
      <c r="J2109" s="4"/>
      <c r="K2109" s="4"/>
    </row>
    <row r="2110" spans="2:11" x14ac:dyDescent="0.2">
      <c r="B2110" s="4" t="s">
        <v>8378</v>
      </c>
      <c r="C2110" s="4">
        <v>2.9</v>
      </c>
      <c r="D2110" s="4" t="s">
        <v>188</v>
      </c>
      <c r="E2110" s="4" t="s">
        <v>35</v>
      </c>
      <c r="F2110" s="4" t="s">
        <v>8379</v>
      </c>
      <c r="G2110" s="4" t="s">
        <v>239</v>
      </c>
      <c r="H2110" s="4" t="s">
        <v>242</v>
      </c>
      <c r="I2110" s="4" t="s">
        <v>9325</v>
      </c>
      <c r="J2110" s="4"/>
      <c r="K2110" s="4"/>
    </row>
    <row r="2111" spans="2:11" x14ac:dyDescent="0.2">
      <c r="B2111" s="4" t="s">
        <v>8380</v>
      </c>
      <c r="C2111" s="4">
        <v>2.9</v>
      </c>
      <c r="D2111" s="4" t="s">
        <v>188</v>
      </c>
      <c r="E2111" s="4" t="s">
        <v>36</v>
      </c>
      <c r="F2111" s="4" t="s">
        <v>8381</v>
      </c>
      <c r="G2111" s="4" t="s">
        <v>239</v>
      </c>
      <c r="H2111" s="4" t="s">
        <v>242</v>
      </c>
      <c r="I2111" s="4" t="s">
        <v>9325</v>
      </c>
      <c r="J2111" s="4"/>
      <c r="K2111" s="4"/>
    </row>
    <row r="2112" spans="2:11" x14ac:dyDescent="0.2">
      <c r="B2112" s="4" t="s">
        <v>8382</v>
      </c>
      <c r="C2112" s="4">
        <v>2.9</v>
      </c>
      <c r="D2112" s="4" t="s">
        <v>188</v>
      </c>
      <c r="E2112" s="4" t="s">
        <v>37</v>
      </c>
      <c r="F2112" s="4" t="s">
        <v>8383</v>
      </c>
      <c r="G2112" s="4" t="s">
        <v>239</v>
      </c>
      <c r="H2112" s="4" t="s">
        <v>242</v>
      </c>
      <c r="I2112" s="4" t="s">
        <v>9325</v>
      </c>
      <c r="J2112" s="4"/>
      <c r="K2112" s="4"/>
    </row>
    <row r="2113" spans="2:11" x14ac:dyDescent="0.2">
      <c r="B2113" s="4" t="s">
        <v>8384</v>
      </c>
      <c r="C2113" s="4">
        <v>2.9</v>
      </c>
      <c r="D2113" s="4" t="s">
        <v>188</v>
      </c>
      <c r="E2113" s="4" t="s">
        <v>38</v>
      </c>
      <c r="F2113" s="4" t="s">
        <v>8385</v>
      </c>
      <c r="G2113" s="4" t="s">
        <v>239</v>
      </c>
      <c r="H2113" s="4" t="s">
        <v>242</v>
      </c>
      <c r="I2113" s="4" t="s">
        <v>9325</v>
      </c>
      <c r="J2113" s="4"/>
      <c r="K2113" s="4"/>
    </row>
    <row r="2114" spans="2:11" x14ac:dyDescent="0.2">
      <c r="B2114" s="4" t="s">
        <v>8386</v>
      </c>
      <c r="C2114" s="4">
        <v>2.9</v>
      </c>
      <c r="D2114" s="4" t="s">
        <v>188</v>
      </c>
      <c r="E2114" s="4" t="s">
        <v>39</v>
      </c>
      <c r="F2114" s="4" t="s">
        <v>8387</v>
      </c>
      <c r="G2114" s="4" t="s">
        <v>239</v>
      </c>
      <c r="H2114" s="4" t="s">
        <v>242</v>
      </c>
      <c r="I2114" s="4" t="s">
        <v>9325</v>
      </c>
      <c r="J2114" s="4"/>
      <c r="K2114" s="4"/>
    </row>
    <row r="2115" spans="2:11" x14ac:dyDescent="0.2">
      <c r="B2115" s="4" t="s">
        <v>8388</v>
      </c>
      <c r="C2115" s="4">
        <v>2.9</v>
      </c>
      <c r="D2115" s="4" t="s">
        <v>188</v>
      </c>
      <c r="E2115" s="4" t="s">
        <v>56</v>
      </c>
      <c r="F2115" s="4" t="s">
        <v>8389</v>
      </c>
      <c r="G2115" s="4" t="s">
        <v>239</v>
      </c>
      <c r="H2115" s="4" t="s">
        <v>242</v>
      </c>
      <c r="I2115" s="4" t="s">
        <v>9325</v>
      </c>
      <c r="J2115" s="4"/>
      <c r="K2115" s="4"/>
    </row>
    <row r="2116" spans="2:11" x14ac:dyDescent="0.2">
      <c r="B2116" s="4" t="s">
        <v>8390</v>
      </c>
      <c r="C2116" s="4">
        <v>2.9</v>
      </c>
      <c r="D2116" s="4" t="s">
        <v>188</v>
      </c>
      <c r="E2116" s="4" t="s">
        <v>58</v>
      </c>
      <c r="F2116" s="4" t="s">
        <v>8391</v>
      </c>
      <c r="G2116" s="4" t="s">
        <v>239</v>
      </c>
      <c r="H2116" s="4" t="s">
        <v>242</v>
      </c>
      <c r="I2116" s="4" t="s">
        <v>9325</v>
      </c>
      <c r="J2116" s="4"/>
      <c r="K2116" s="4"/>
    </row>
    <row r="2117" spans="2:11" x14ac:dyDescent="0.2">
      <c r="B2117" s="4" t="s">
        <v>8392</v>
      </c>
      <c r="C2117" s="4">
        <v>2.9</v>
      </c>
      <c r="D2117" s="4" t="s">
        <v>188</v>
      </c>
      <c r="E2117" s="4" t="s">
        <v>60</v>
      </c>
      <c r="F2117" s="4" t="s">
        <v>8393</v>
      </c>
      <c r="G2117" s="4" t="s">
        <v>239</v>
      </c>
      <c r="H2117" s="4" t="s">
        <v>242</v>
      </c>
      <c r="I2117" s="4" t="s">
        <v>9325</v>
      </c>
      <c r="J2117" s="4"/>
      <c r="K2117" s="4"/>
    </row>
    <row r="2118" spans="2:11" x14ac:dyDescent="0.2">
      <c r="B2118" s="4" t="s">
        <v>8394</v>
      </c>
      <c r="C2118" s="4">
        <v>2.9</v>
      </c>
      <c r="D2118" s="4" t="s">
        <v>188</v>
      </c>
      <c r="E2118" s="4" t="s">
        <v>62</v>
      </c>
      <c r="F2118" s="4" t="s">
        <v>8395</v>
      </c>
      <c r="G2118" s="4" t="s">
        <v>239</v>
      </c>
      <c r="H2118" s="4" t="s">
        <v>243</v>
      </c>
      <c r="I2118" s="4" t="s">
        <v>9325</v>
      </c>
      <c r="J2118" s="4" t="s">
        <v>244</v>
      </c>
      <c r="K2118" s="4"/>
    </row>
    <row r="2119" spans="2:11" x14ac:dyDescent="0.2">
      <c r="B2119" s="4" t="s">
        <v>8396</v>
      </c>
      <c r="C2119" s="4">
        <v>2.9</v>
      </c>
      <c r="D2119" s="4" t="s">
        <v>188</v>
      </c>
      <c r="E2119" s="4" t="s">
        <v>64</v>
      </c>
      <c r="F2119" s="4" t="s">
        <v>8397</v>
      </c>
      <c r="G2119" s="4" t="s">
        <v>239</v>
      </c>
      <c r="H2119" s="4" t="s">
        <v>243</v>
      </c>
      <c r="I2119" s="4" t="s">
        <v>9325</v>
      </c>
      <c r="J2119" s="4" t="s">
        <v>244</v>
      </c>
      <c r="K2119" s="4"/>
    </row>
    <row r="2120" spans="2:11" x14ac:dyDescent="0.2">
      <c r="B2120" s="4" t="s">
        <v>8398</v>
      </c>
      <c r="C2120" s="4">
        <v>2.9</v>
      </c>
      <c r="D2120" s="4" t="s">
        <v>189</v>
      </c>
      <c r="E2120" s="4" t="s">
        <v>8</v>
      </c>
      <c r="F2120" s="4" t="s">
        <v>8399</v>
      </c>
      <c r="G2120" s="4" t="s">
        <v>239</v>
      </c>
      <c r="H2120" s="4" t="s">
        <v>242</v>
      </c>
      <c r="I2120" s="4" t="s">
        <v>9325</v>
      </c>
      <c r="J2120" s="4"/>
      <c r="K2120" s="4"/>
    </row>
    <row r="2121" spans="2:11" x14ac:dyDescent="0.2">
      <c r="B2121" s="4" t="s">
        <v>8400</v>
      </c>
      <c r="C2121" s="4">
        <v>2.9</v>
      </c>
      <c r="D2121" s="4" t="s">
        <v>189</v>
      </c>
      <c r="E2121" s="4" t="s">
        <v>24</v>
      </c>
      <c r="F2121" s="4" t="s">
        <v>8401</v>
      </c>
      <c r="G2121" s="4" t="s">
        <v>239</v>
      </c>
      <c r="H2121" s="4" t="s">
        <v>242</v>
      </c>
      <c r="I2121" s="4" t="s">
        <v>9325</v>
      </c>
      <c r="J2121" s="4"/>
      <c r="K2121" s="4"/>
    </row>
    <row r="2122" spans="2:11" x14ac:dyDescent="0.2">
      <c r="B2122" s="4" t="s">
        <v>8402</v>
      </c>
      <c r="C2122" s="4">
        <v>2.9</v>
      </c>
      <c r="D2122" s="4" t="s">
        <v>189</v>
      </c>
      <c r="E2122" s="4" t="s">
        <v>25</v>
      </c>
      <c r="F2122" s="4" t="s">
        <v>8403</v>
      </c>
      <c r="G2122" s="4" t="s">
        <v>239</v>
      </c>
      <c r="H2122" s="4" t="s">
        <v>242</v>
      </c>
      <c r="I2122" s="4" t="s">
        <v>9325</v>
      </c>
      <c r="J2122" s="4"/>
      <c r="K2122" s="4"/>
    </row>
    <row r="2123" spans="2:11" x14ac:dyDescent="0.2">
      <c r="B2123" s="4" t="s">
        <v>8404</v>
      </c>
      <c r="C2123" s="4">
        <v>2.9</v>
      </c>
      <c r="D2123" s="4" t="s">
        <v>189</v>
      </c>
      <c r="E2123" s="4" t="s">
        <v>26</v>
      </c>
      <c r="F2123" s="4" t="s">
        <v>8405</v>
      </c>
      <c r="G2123" s="4" t="s">
        <v>239</v>
      </c>
      <c r="H2123" s="4" t="s">
        <v>242</v>
      </c>
      <c r="I2123" s="4" t="s">
        <v>9325</v>
      </c>
      <c r="J2123" s="4"/>
      <c r="K2123" s="4"/>
    </row>
    <row r="2124" spans="2:11" x14ac:dyDescent="0.2">
      <c r="B2124" s="4" t="s">
        <v>8406</v>
      </c>
      <c r="C2124" s="4">
        <v>2.9</v>
      </c>
      <c r="D2124" s="4" t="s">
        <v>189</v>
      </c>
      <c r="E2124" s="4" t="s">
        <v>27</v>
      </c>
      <c r="F2124" s="4" t="s">
        <v>8407</v>
      </c>
      <c r="G2124" s="4" t="s">
        <v>239</v>
      </c>
      <c r="H2124" s="4" t="s">
        <v>242</v>
      </c>
      <c r="I2124" s="4" t="s">
        <v>9325</v>
      </c>
      <c r="J2124" s="4"/>
      <c r="K2124" s="4"/>
    </row>
    <row r="2125" spans="2:11" x14ac:dyDescent="0.2">
      <c r="B2125" s="4" t="s">
        <v>8408</v>
      </c>
      <c r="C2125" s="4">
        <v>2.9</v>
      </c>
      <c r="D2125" s="4" t="s">
        <v>189</v>
      </c>
      <c r="E2125" s="4" t="s">
        <v>28</v>
      </c>
      <c r="F2125" s="4" t="s">
        <v>8409</v>
      </c>
      <c r="G2125" s="4" t="s">
        <v>239</v>
      </c>
      <c r="H2125" s="4" t="s">
        <v>242</v>
      </c>
      <c r="I2125" s="4" t="s">
        <v>9325</v>
      </c>
      <c r="J2125" s="4"/>
      <c r="K2125" s="4"/>
    </row>
    <row r="2126" spans="2:11" x14ac:dyDescent="0.2">
      <c r="B2126" s="4" t="s">
        <v>8410</v>
      </c>
      <c r="C2126" s="4">
        <v>2.9</v>
      </c>
      <c r="D2126" s="4" t="s">
        <v>189</v>
      </c>
      <c r="E2126" s="4" t="s">
        <v>29</v>
      </c>
      <c r="F2126" s="4" t="s">
        <v>8411</v>
      </c>
      <c r="G2126" s="4" t="s">
        <v>239</v>
      </c>
      <c r="H2126" s="4" t="s">
        <v>242</v>
      </c>
      <c r="I2126" s="4" t="s">
        <v>9325</v>
      </c>
      <c r="J2126" s="4"/>
      <c r="K2126" s="4"/>
    </row>
    <row r="2127" spans="2:11" x14ac:dyDescent="0.2">
      <c r="B2127" s="4" t="s">
        <v>8412</v>
      </c>
      <c r="C2127" s="4">
        <v>2.9</v>
      </c>
      <c r="D2127" s="4" t="s">
        <v>189</v>
      </c>
      <c r="E2127" s="4" t="s">
        <v>30</v>
      </c>
      <c r="F2127" s="4" t="s">
        <v>8413</v>
      </c>
      <c r="G2127" s="4" t="s">
        <v>239</v>
      </c>
      <c r="H2127" s="4" t="s">
        <v>242</v>
      </c>
      <c r="I2127" s="4" t="s">
        <v>9325</v>
      </c>
      <c r="J2127" s="4"/>
      <c r="K2127" s="4"/>
    </row>
    <row r="2128" spans="2:11" x14ac:dyDescent="0.2">
      <c r="B2128" s="4" t="s">
        <v>8414</v>
      </c>
      <c r="C2128" s="4">
        <v>2.9</v>
      </c>
      <c r="D2128" s="4" t="s">
        <v>189</v>
      </c>
      <c r="E2128" s="4" t="s">
        <v>31</v>
      </c>
      <c r="F2128" s="4" t="s">
        <v>8415</v>
      </c>
      <c r="G2128" s="4" t="s">
        <v>239</v>
      </c>
      <c r="H2128" s="4" t="s">
        <v>241</v>
      </c>
      <c r="I2128" s="4" t="s">
        <v>9325</v>
      </c>
      <c r="J2128" s="4"/>
      <c r="K2128" s="4"/>
    </row>
    <row r="2129" spans="2:11" x14ac:dyDescent="0.2">
      <c r="B2129" s="4" t="s">
        <v>8416</v>
      </c>
      <c r="C2129" s="4">
        <v>2.9</v>
      </c>
      <c r="D2129" s="4" t="s">
        <v>189</v>
      </c>
      <c r="E2129" s="4" t="s">
        <v>32</v>
      </c>
      <c r="F2129" s="4" t="s">
        <v>8417</v>
      </c>
      <c r="G2129" s="4" t="s">
        <v>239</v>
      </c>
      <c r="H2129" s="4" t="s">
        <v>242</v>
      </c>
      <c r="I2129" s="4" t="s">
        <v>9325</v>
      </c>
      <c r="J2129" s="4"/>
      <c r="K2129" s="4"/>
    </row>
    <row r="2130" spans="2:11" x14ac:dyDescent="0.2">
      <c r="B2130" s="4" t="s">
        <v>8418</v>
      </c>
      <c r="C2130" s="4">
        <v>2.9</v>
      </c>
      <c r="D2130" s="4" t="s">
        <v>189</v>
      </c>
      <c r="E2130" s="4" t="s">
        <v>33</v>
      </c>
      <c r="F2130" s="4" t="s">
        <v>8419</v>
      </c>
      <c r="G2130" s="4" t="s">
        <v>239</v>
      </c>
      <c r="H2130" s="4" t="s">
        <v>242</v>
      </c>
      <c r="I2130" s="4" t="s">
        <v>9325</v>
      </c>
      <c r="J2130" s="4"/>
      <c r="K2130" s="4"/>
    </row>
    <row r="2131" spans="2:11" x14ac:dyDescent="0.2">
      <c r="B2131" s="4" t="s">
        <v>8420</v>
      </c>
      <c r="C2131" s="4">
        <v>2.9</v>
      </c>
      <c r="D2131" s="4" t="s">
        <v>189</v>
      </c>
      <c r="E2131" s="4" t="s">
        <v>34</v>
      </c>
      <c r="F2131" s="4" t="s">
        <v>8421</v>
      </c>
      <c r="G2131" s="4" t="s">
        <v>239</v>
      </c>
      <c r="H2131" s="4" t="s">
        <v>242</v>
      </c>
      <c r="I2131" s="4" t="s">
        <v>9325</v>
      </c>
      <c r="J2131" s="4"/>
      <c r="K2131" s="4"/>
    </row>
    <row r="2132" spans="2:11" x14ac:dyDescent="0.2">
      <c r="B2132" s="4" t="s">
        <v>8422</v>
      </c>
      <c r="C2132" s="4">
        <v>2.9</v>
      </c>
      <c r="D2132" s="4" t="s">
        <v>189</v>
      </c>
      <c r="E2132" s="4" t="s">
        <v>35</v>
      </c>
      <c r="F2132" s="4" t="s">
        <v>8423</v>
      </c>
      <c r="G2132" s="4" t="s">
        <v>239</v>
      </c>
      <c r="H2132" s="4" t="s">
        <v>242</v>
      </c>
      <c r="I2132" s="4" t="s">
        <v>9325</v>
      </c>
      <c r="J2132" s="4"/>
      <c r="K2132" s="4"/>
    </row>
    <row r="2133" spans="2:11" x14ac:dyDescent="0.2">
      <c r="B2133" s="4" t="s">
        <v>8424</v>
      </c>
      <c r="C2133" s="4">
        <v>2.9</v>
      </c>
      <c r="D2133" s="4" t="s">
        <v>189</v>
      </c>
      <c r="E2133" s="4" t="s">
        <v>36</v>
      </c>
      <c r="F2133" s="4" t="s">
        <v>8425</v>
      </c>
      <c r="G2133" s="4" t="s">
        <v>239</v>
      </c>
      <c r="H2133" s="4" t="s">
        <v>242</v>
      </c>
      <c r="I2133" s="4" t="s">
        <v>9325</v>
      </c>
      <c r="J2133" s="4"/>
      <c r="K2133" s="4"/>
    </row>
    <row r="2134" spans="2:11" x14ac:dyDescent="0.2">
      <c r="B2134" s="4" t="s">
        <v>8426</v>
      </c>
      <c r="C2134" s="4">
        <v>2.9</v>
      </c>
      <c r="D2134" s="4" t="s">
        <v>189</v>
      </c>
      <c r="E2134" s="4" t="s">
        <v>37</v>
      </c>
      <c r="F2134" s="4" t="s">
        <v>8427</v>
      </c>
      <c r="G2134" s="4" t="s">
        <v>239</v>
      </c>
      <c r="H2134" s="4" t="s">
        <v>242</v>
      </c>
      <c r="I2134" s="4" t="s">
        <v>9325</v>
      </c>
      <c r="J2134" s="4"/>
      <c r="K2134" s="4"/>
    </row>
    <row r="2135" spans="2:11" x14ac:dyDescent="0.2">
      <c r="B2135" s="4" t="s">
        <v>8428</v>
      </c>
      <c r="C2135" s="4">
        <v>2.9</v>
      </c>
      <c r="D2135" s="4" t="s">
        <v>189</v>
      </c>
      <c r="E2135" s="4" t="s">
        <v>38</v>
      </c>
      <c r="F2135" s="4" t="s">
        <v>8429</v>
      </c>
      <c r="G2135" s="4" t="s">
        <v>239</v>
      </c>
      <c r="H2135" s="4" t="s">
        <v>242</v>
      </c>
      <c r="I2135" s="4" t="s">
        <v>9325</v>
      </c>
      <c r="J2135" s="4"/>
      <c r="K2135" s="4"/>
    </row>
    <row r="2136" spans="2:11" x14ac:dyDescent="0.2">
      <c r="B2136" s="4" t="s">
        <v>8430</v>
      </c>
      <c r="C2136" s="4">
        <v>2.9</v>
      </c>
      <c r="D2136" s="4" t="s">
        <v>189</v>
      </c>
      <c r="E2136" s="4" t="s">
        <v>39</v>
      </c>
      <c r="F2136" s="4" t="s">
        <v>8431</v>
      </c>
      <c r="G2136" s="4" t="s">
        <v>239</v>
      </c>
      <c r="H2136" s="4" t="s">
        <v>242</v>
      </c>
      <c r="I2136" s="4" t="s">
        <v>9325</v>
      </c>
      <c r="J2136" s="4"/>
      <c r="K2136" s="4"/>
    </row>
    <row r="2137" spans="2:11" x14ac:dyDescent="0.2">
      <c r="B2137" s="4" t="s">
        <v>8432</v>
      </c>
      <c r="C2137" s="4">
        <v>2.9</v>
      </c>
      <c r="D2137" s="4" t="s">
        <v>189</v>
      </c>
      <c r="E2137" s="4" t="s">
        <v>56</v>
      </c>
      <c r="F2137" s="4" t="s">
        <v>8433</v>
      </c>
      <c r="G2137" s="4" t="s">
        <v>239</v>
      </c>
      <c r="H2137" s="4" t="s">
        <v>242</v>
      </c>
      <c r="I2137" s="4" t="s">
        <v>9325</v>
      </c>
      <c r="J2137" s="4"/>
      <c r="K2137" s="4"/>
    </row>
    <row r="2138" spans="2:11" x14ac:dyDescent="0.2">
      <c r="B2138" s="4" t="s">
        <v>8434</v>
      </c>
      <c r="C2138" s="4">
        <v>2.9</v>
      </c>
      <c r="D2138" s="4" t="s">
        <v>189</v>
      </c>
      <c r="E2138" s="4" t="s">
        <v>58</v>
      </c>
      <c r="F2138" s="4" t="s">
        <v>8435</v>
      </c>
      <c r="G2138" s="4" t="s">
        <v>239</v>
      </c>
      <c r="H2138" s="4" t="s">
        <v>242</v>
      </c>
      <c r="I2138" s="4" t="s">
        <v>9325</v>
      </c>
      <c r="J2138" s="4"/>
      <c r="K2138" s="4"/>
    </row>
    <row r="2139" spans="2:11" x14ac:dyDescent="0.2">
      <c r="B2139" s="4" t="s">
        <v>8436</v>
      </c>
      <c r="C2139" s="4">
        <v>2.9</v>
      </c>
      <c r="D2139" s="4" t="s">
        <v>189</v>
      </c>
      <c r="E2139" s="4" t="s">
        <v>60</v>
      </c>
      <c r="F2139" s="4" t="s">
        <v>8437</v>
      </c>
      <c r="G2139" s="4" t="s">
        <v>239</v>
      </c>
      <c r="H2139" s="4" t="s">
        <v>242</v>
      </c>
      <c r="I2139" s="4" t="s">
        <v>9325</v>
      </c>
      <c r="J2139" s="4"/>
      <c r="K2139" s="4"/>
    </row>
    <row r="2140" spans="2:11" x14ac:dyDescent="0.2">
      <c r="B2140" s="4" t="s">
        <v>8438</v>
      </c>
      <c r="C2140" s="4">
        <v>2.9</v>
      </c>
      <c r="D2140" s="4" t="s">
        <v>189</v>
      </c>
      <c r="E2140" s="4" t="s">
        <v>62</v>
      </c>
      <c r="F2140" s="4" t="s">
        <v>8439</v>
      </c>
      <c r="G2140" s="4" t="s">
        <v>239</v>
      </c>
      <c r="H2140" s="4" t="s">
        <v>243</v>
      </c>
      <c r="I2140" s="4" t="s">
        <v>9325</v>
      </c>
      <c r="J2140" s="4" t="s">
        <v>244</v>
      </c>
      <c r="K2140" s="4"/>
    </row>
    <row r="2141" spans="2:11" x14ac:dyDescent="0.2">
      <c r="B2141" s="4" t="s">
        <v>8440</v>
      </c>
      <c r="C2141" s="4">
        <v>2.9</v>
      </c>
      <c r="D2141" s="4" t="s">
        <v>189</v>
      </c>
      <c r="E2141" s="4" t="s">
        <v>64</v>
      </c>
      <c r="F2141" s="4" t="s">
        <v>8441</v>
      </c>
      <c r="G2141" s="4" t="s">
        <v>239</v>
      </c>
      <c r="H2141" s="4" t="s">
        <v>243</v>
      </c>
      <c r="I2141" s="4" t="s">
        <v>9325</v>
      </c>
      <c r="J2141" s="4" t="s">
        <v>244</v>
      </c>
      <c r="K2141" s="4"/>
    </row>
    <row r="2142" spans="2:11" x14ac:dyDescent="0.2">
      <c r="B2142" s="4" t="s">
        <v>8442</v>
      </c>
      <c r="C2142" s="4">
        <v>2.9</v>
      </c>
      <c r="D2142" s="4" t="s">
        <v>190</v>
      </c>
      <c r="E2142" s="4" t="s">
        <v>8</v>
      </c>
      <c r="F2142" s="4" t="s">
        <v>8443</v>
      </c>
      <c r="G2142" s="4" t="s">
        <v>239</v>
      </c>
      <c r="H2142" s="4" t="s">
        <v>242</v>
      </c>
      <c r="I2142" s="4" t="s">
        <v>9325</v>
      </c>
      <c r="J2142" s="4"/>
      <c r="K2142" s="4"/>
    </row>
    <row r="2143" spans="2:11" x14ac:dyDescent="0.2">
      <c r="B2143" s="4" t="s">
        <v>8444</v>
      </c>
      <c r="C2143" s="4">
        <v>2.9</v>
      </c>
      <c r="D2143" s="4" t="s">
        <v>190</v>
      </c>
      <c r="E2143" s="4" t="s">
        <v>24</v>
      </c>
      <c r="F2143" s="4" t="s">
        <v>8445</v>
      </c>
      <c r="G2143" s="4" t="s">
        <v>239</v>
      </c>
      <c r="H2143" s="4" t="s">
        <v>242</v>
      </c>
      <c r="I2143" s="4" t="s">
        <v>9325</v>
      </c>
      <c r="J2143" s="4"/>
      <c r="K2143" s="4"/>
    </row>
    <row r="2144" spans="2:11" x14ac:dyDescent="0.2">
      <c r="B2144" s="4" t="s">
        <v>8446</v>
      </c>
      <c r="C2144" s="4">
        <v>2.9</v>
      </c>
      <c r="D2144" s="4" t="s">
        <v>190</v>
      </c>
      <c r="E2144" s="4" t="s">
        <v>25</v>
      </c>
      <c r="F2144" s="4" t="s">
        <v>8447</v>
      </c>
      <c r="G2144" s="4" t="s">
        <v>239</v>
      </c>
      <c r="H2144" s="4" t="s">
        <v>242</v>
      </c>
      <c r="I2144" s="4" t="s">
        <v>9325</v>
      </c>
      <c r="J2144" s="4"/>
      <c r="K2144" s="4"/>
    </row>
    <row r="2145" spans="2:11" x14ac:dyDescent="0.2">
      <c r="B2145" s="4" t="s">
        <v>8448</v>
      </c>
      <c r="C2145" s="4">
        <v>2.9</v>
      </c>
      <c r="D2145" s="4" t="s">
        <v>190</v>
      </c>
      <c r="E2145" s="4" t="s">
        <v>26</v>
      </c>
      <c r="F2145" s="4" t="s">
        <v>8449</v>
      </c>
      <c r="G2145" s="4" t="s">
        <v>239</v>
      </c>
      <c r="H2145" s="4" t="s">
        <v>242</v>
      </c>
      <c r="I2145" s="4" t="s">
        <v>9325</v>
      </c>
      <c r="J2145" s="4"/>
      <c r="K2145" s="4"/>
    </row>
    <row r="2146" spans="2:11" x14ac:dyDescent="0.2">
      <c r="B2146" s="4" t="s">
        <v>8450</v>
      </c>
      <c r="C2146" s="4">
        <v>2.9</v>
      </c>
      <c r="D2146" s="4" t="s">
        <v>190</v>
      </c>
      <c r="E2146" s="4" t="s">
        <v>27</v>
      </c>
      <c r="F2146" s="4" t="s">
        <v>8451</v>
      </c>
      <c r="G2146" s="4" t="s">
        <v>239</v>
      </c>
      <c r="H2146" s="4" t="s">
        <v>242</v>
      </c>
      <c r="I2146" s="4" t="s">
        <v>9325</v>
      </c>
      <c r="J2146" s="4"/>
      <c r="K2146" s="4"/>
    </row>
    <row r="2147" spans="2:11" x14ac:dyDescent="0.2">
      <c r="B2147" s="4" t="s">
        <v>8452</v>
      </c>
      <c r="C2147" s="4">
        <v>2.9</v>
      </c>
      <c r="D2147" s="4" t="s">
        <v>190</v>
      </c>
      <c r="E2147" s="4" t="s">
        <v>28</v>
      </c>
      <c r="F2147" s="4" t="s">
        <v>8453</v>
      </c>
      <c r="G2147" s="4" t="s">
        <v>239</v>
      </c>
      <c r="H2147" s="4" t="s">
        <v>242</v>
      </c>
      <c r="I2147" s="4" t="s">
        <v>9325</v>
      </c>
      <c r="J2147" s="4"/>
      <c r="K2147" s="4"/>
    </row>
    <row r="2148" spans="2:11" x14ac:dyDescent="0.2">
      <c r="B2148" s="4" t="s">
        <v>8454</v>
      </c>
      <c r="C2148" s="4">
        <v>2.9</v>
      </c>
      <c r="D2148" s="4" t="s">
        <v>190</v>
      </c>
      <c r="E2148" s="4" t="s">
        <v>29</v>
      </c>
      <c r="F2148" s="4" t="s">
        <v>8455</v>
      </c>
      <c r="G2148" s="4" t="s">
        <v>239</v>
      </c>
      <c r="H2148" s="4" t="s">
        <v>242</v>
      </c>
      <c r="I2148" s="4" t="s">
        <v>9325</v>
      </c>
      <c r="J2148" s="4"/>
      <c r="K2148" s="4"/>
    </row>
    <row r="2149" spans="2:11" x14ac:dyDescent="0.2">
      <c r="B2149" s="4" t="s">
        <v>8456</v>
      </c>
      <c r="C2149" s="4">
        <v>2.9</v>
      </c>
      <c r="D2149" s="4" t="s">
        <v>190</v>
      </c>
      <c r="E2149" s="4" t="s">
        <v>30</v>
      </c>
      <c r="F2149" s="4" t="s">
        <v>8457</v>
      </c>
      <c r="G2149" s="4" t="s">
        <v>239</v>
      </c>
      <c r="H2149" s="4" t="s">
        <v>242</v>
      </c>
      <c r="I2149" s="4" t="s">
        <v>9325</v>
      </c>
      <c r="J2149" s="4"/>
      <c r="K2149" s="4"/>
    </row>
    <row r="2150" spans="2:11" x14ac:dyDescent="0.2">
      <c r="B2150" s="4" t="s">
        <v>8458</v>
      </c>
      <c r="C2150" s="4">
        <v>2.9</v>
      </c>
      <c r="D2150" s="4" t="s">
        <v>190</v>
      </c>
      <c r="E2150" s="4" t="s">
        <v>31</v>
      </c>
      <c r="F2150" s="4" t="s">
        <v>8459</v>
      </c>
      <c r="G2150" s="4" t="s">
        <v>239</v>
      </c>
      <c r="H2150" s="4" t="s">
        <v>241</v>
      </c>
      <c r="I2150" s="4" t="s">
        <v>9325</v>
      </c>
      <c r="J2150" s="4"/>
      <c r="K2150" s="4"/>
    </row>
    <row r="2151" spans="2:11" x14ac:dyDescent="0.2">
      <c r="B2151" s="4" t="s">
        <v>8460</v>
      </c>
      <c r="C2151" s="4">
        <v>2.9</v>
      </c>
      <c r="D2151" s="4" t="s">
        <v>190</v>
      </c>
      <c r="E2151" s="4" t="s">
        <v>32</v>
      </c>
      <c r="F2151" s="4" t="s">
        <v>8461</v>
      </c>
      <c r="G2151" s="4" t="s">
        <v>239</v>
      </c>
      <c r="H2151" s="4" t="s">
        <v>242</v>
      </c>
      <c r="I2151" s="4" t="s">
        <v>9325</v>
      </c>
      <c r="J2151" s="4"/>
      <c r="K2151" s="4"/>
    </row>
    <row r="2152" spans="2:11" x14ac:dyDescent="0.2">
      <c r="B2152" s="4" t="s">
        <v>8462</v>
      </c>
      <c r="C2152" s="4">
        <v>2.9</v>
      </c>
      <c r="D2152" s="4" t="s">
        <v>190</v>
      </c>
      <c r="E2152" s="4" t="s">
        <v>33</v>
      </c>
      <c r="F2152" s="4" t="s">
        <v>8463</v>
      </c>
      <c r="G2152" s="4" t="s">
        <v>239</v>
      </c>
      <c r="H2152" s="4" t="s">
        <v>242</v>
      </c>
      <c r="I2152" s="4" t="s">
        <v>9325</v>
      </c>
      <c r="J2152" s="4"/>
      <c r="K2152" s="4"/>
    </row>
    <row r="2153" spans="2:11" x14ac:dyDescent="0.2">
      <c r="B2153" s="4" t="s">
        <v>8464</v>
      </c>
      <c r="C2153" s="4">
        <v>2.9</v>
      </c>
      <c r="D2153" s="4" t="s">
        <v>190</v>
      </c>
      <c r="E2153" s="4" t="s">
        <v>34</v>
      </c>
      <c r="F2153" s="4" t="s">
        <v>8465</v>
      </c>
      <c r="G2153" s="4" t="s">
        <v>239</v>
      </c>
      <c r="H2153" s="4" t="s">
        <v>242</v>
      </c>
      <c r="I2153" s="4" t="s">
        <v>9325</v>
      </c>
      <c r="J2153" s="4"/>
      <c r="K2153" s="4"/>
    </row>
    <row r="2154" spans="2:11" x14ac:dyDescent="0.2">
      <c r="B2154" s="4" t="s">
        <v>8466</v>
      </c>
      <c r="C2154" s="4">
        <v>2.9</v>
      </c>
      <c r="D2154" s="4" t="s">
        <v>190</v>
      </c>
      <c r="E2154" s="4" t="s">
        <v>35</v>
      </c>
      <c r="F2154" s="4" t="s">
        <v>8467</v>
      </c>
      <c r="G2154" s="4" t="s">
        <v>239</v>
      </c>
      <c r="H2154" s="4" t="s">
        <v>242</v>
      </c>
      <c r="I2154" s="4" t="s">
        <v>9325</v>
      </c>
      <c r="J2154" s="4"/>
      <c r="K2154" s="4"/>
    </row>
    <row r="2155" spans="2:11" x14ac:dyDescent="0.2">
      <c r="B2155" s="4" t="s">
        <v>8468</v>
      </c>
      <c r="C2155" s="4">
        <v>2.9</v>
      </c>
      <c r="D2155" s="4" t="s">
        <v>190</v>
      </c>
      <c r="E2155" s="4" t="s">
        <v>36</v>
      </c>
      <c r="F2155" s="4" t="s">
        <v>8469</v>
      </c>
      <c r="G2155" s="4" t="s">
        <v>239</v>
      </c>
      <c r="H2155" s="4" t="s">
        <v>242</v>
      </c>
      <c r="I2155" s="4" t="s">
        <v>9325</v>
      </c>
      <c r="J2155" s="4"/>
      <c r="K2155" s="4"/>
    </row>
    <row r="2156" spans="2:11" x14ac:dyDescent="0.2">
      <c r="B2156" s="4" t="s">
        <v>8470</v>
      </c>
      <c r="C2156" s="4">
        <v>2.9</v>
      </c>
      <c r="D2156" s="4" t="s">
        <v>190</v>
      </c>
      <c r="E2156" s="4" t="s">
        <v>37</v>
      </c>
      <c r="F2156" s="4" t="s">
        <v>8471</v>
      </c>
      <c r="G2156" s="4" t="s">
        <v>239</v>
      </c>
      <c r="H2156" s="4" t="s">
        <v>242</v>
      </c>
      <c r="I2156" s="4" t="s">
        <v>9325</v>
      </c>
      <c r="J2156" s="4"/>
      <c r="K2156" s="4"/>
    </row>
    <row r="2157" spans="2:11" x14ac:dyDescent="0.2">
      <c r="B2157" s="4" t="s">
        <v>8472</v>
      </c>
      <c r="C2157" s="4">
        <v>2.9</v>
      </c>
      <c r="D2157" s="4" t="s">
        <v>190</v>
      </c>
      <c r="E2157" s="4" t="s">
        <v>38</v>
      </c>
      <c r="F2157" s="4" t="s">
        <v>8473</v>
      </c>
      <c r="G2157" s="4" t="s">
        <v>239</v>
      </c>
      <c r="H2157" s="4" t="s">
        <v>242</v>
      </c>
      <c r="I2157" s="4" t="s">
        <v>9325</v>
      </c>
      <c r="J2157" s="4"/>
      <c r="K2157" s="4"/>
    </row>
    <row r="2158" spans="2:11" x14ac:dyDescent="0.2">
      <c r="B2158" s="4" t="s">
        <v>8474</v>
      </c>
      <c r="C2158" s="4">
        <v>2.9</v>
      </c>
      <c r="D2158" s="4" t="s">
        <v>190</v>
      </c>
      <c r="E2158" s="4" t="s">
        <v>39</v>
      </c>
      <c r="F2158" s="4" t="s">
        <v>8475</v>
      </c>
      <c r="G2158" s="4" t="s">
        <v>239</v>
      </c>
      <c r="H2158" s="4" t="s">
        <v>242</v>
      </c>
      <c r="I2158" s="4" t="s">
        <v>9325</v>
      </c>
      <c r="J2158" s="4"/>
      <c r="K2158" s="4"/>
    </row>
    <row r="2159" spans="2:11" x14ac:dyDescent="0.2">
      <c r="B2159" s="4" t="s">
        <v>8476</v>
      </c>
      <c r="C2159" s="4">
        <v>2.9</v>
      </c>
      <c r="D2159" s="4" t="s">
        <v>190</v>
      </c>
      <c r="E2159" s="4" t="s">
        <v>56</v>
      </c>
      <c r="F2159" s="4" t="s">
        <v>8477</v>
      </c>
      <c r="G2159" s="4" t="s">
        <v>239</v>
      </c>
      <c r="H2159" s="4" t="s">
        <v>242</v>
      </c>
      <c r="I2159" s="4" t="s">
        <v>9325</v>
      </c>
      <c r="J2159" s="4"/>
      <c r="K2159" s="4"/>
    </row>
    <row r="2160" spans="2:11" x14ac:dyDescent="0.2">
      <c r="B2160" s="4" t="s">
        <v>8478</v>
      </c>
      <c r="C2160" s="4">
        <v>2.9</v>
      </c>
      <c r="D2160" s="4" t="s">
        <v>190</v>
      </c>
      <c r="E2160" s="4" t="s">
        <v>58</v>
      </c>
      <c r="F2160" s="4" t="s">
        <v>8479</v>
      </c>
      <c r="G2160" s="4" t="s">
        <v>239</v>
      </c>
      <c r="H2160" s="4" t="s">
        <v>242</v>
      </c>
      <c r="I2160" s="4" t="s">
        <v>9325</v>
      </c>
      <c r="J2160" s="4"/>
      <c r="K2160" s="4"/>
    </row>
    <row r="2161" spans="2:11" x14ac:dyDescent="0.2">
      <c r="B2161" s="4" t="s">
        <v>8480</v>
      </c>
      <c r="C2161" s="4">
        <v>2.9</v>
      </c>
      <c r="D2161" s="4" t="s">
        <v>190</v>
      </c>
      <c r="E2161" s="4" t="s">
        <v>60</v>
      </c>
      <c r="F2161" s="4" t="s">
        <v>8481</v>
      </c>
      <c r="G2161" s="4" t="s">
        <v>239</v>
      </c>
      <c r="H2161" s="4" t="s">
        <v>242</v>
      </c>
      <c r="I2161" s="4" t="s">
        <v>9325</v>
      </c>
      <c r="J2161" s="4"/>
      <c r="K2161" s="4"/>
    </row>
    <row r="2162" spans="2:11" x14ac:dyDescent="0.2">
      <c r="B2162" s="4" t="s">
        <v>8482</v>
      </c>
      <c r="C2162" s="4">
        <v>2.9</v>
      </c>
      <c r="D2162" s="4" t="s">
        <v>190</v>
      </c>
      <c r="E2162" s="4" t="s">
        <v>62</v>
      </c>
      <c r="F2162" s="4" t="s">
        <v>8483</v>
      </c>
      <c r="G2162" s="4" t="s">
        <v>239</v>
      </c>
      <c r="H2162" s="4" t="s">
        <v>243</v>
      </c>
      <c r="I2162" s="4" t="s">
        <v>9325</v>
      </c>
      <c r="J2162" s="4" t="s">
        <v>244</v>
      </c>
      <c r="K2162" s="4"/>
    </row>
    <row r="2163" spans="2:11" x14ac:dyDescent="0.2">
      <c r="B2163" s="4" t="s">
        <v>8484</v>
      </c>
      <c r="C2163" s="4">
        <v>2.9</v>
      </c>
      <c r="D2163" s="4" t="s">
        <v>190</v>
      </c>
      <c r="E2163" s="4" t="s">
        <v>64</v>
      </c>
      <c r="F2163" s="4" t="s">
        <v>8485</v>
      </c>
      <c r="G2163" s="4" t="s">
        <v>239</v>
      </c>
      <c r="H2163" s="4" t="s">
        <v>243</v>
      </c>
      <c r="I2163" s="4" t="s">
        <v>9325</v>
      </c>
      <c r="J2163" s="4" t="s">
        <v>244</v>
      </c>
      <c r="K2163" s="4"/>
    </row>
    <row r="2164" spans="2:11" x14ac:dyDescent="0.2">
      <c r="B2164" s="4" t="s">
        <v>8486</v>
      </c>
      <c r="C2164" s="4">
        <v>2.9</v>
      </c>
      <c r="D2164" s="4" t="s">
        <v>191</v>
      </c>
      <c r="E2164" s="4" t="s">
        <v>8</v>
      </c>
      <c r="F2164" s="4" t="s">
        <v>8487</v>
      </c>
      <c r="G2164" s="4" t="s">
        <v>239</v>
      </c>
      <c r="H2164" s="4" t="s">
        <v>242</v>
      </c>
      <c r="I2164" s="4" t="s">
        <v>9325</v>
      </c>
      <c r="J2164" s="4"/>
      <c r="K2164" s="4"/>
    </row>
    <row r="2165" spans="2:11" x14ac:dyDescent="0.2">
      <c r="B2165" s="4" t="s">
        <v>8488</v>
      </c>
      <c r="C2165" s="4">
        <v>2.9</v>
      </c>
      <c r="D2165" s="4" t="s">
        <v>191</v>
      </c>
      <c r="E2165" s="4" t="s">
        <v>24</v>
      </c>
      <c r="F2165" s="4" t="s">
        <v>8489</v>
      </c>
      <c r="G2165" s="4" t="s">
        <v>239</v>
      </c>
      <c r="H2165" s="4" t="s">
        <v>242</v>
      </c>
      <c r="I2165" s="4" t="s">
        <v>9325</v>
      </c>
      <c r="J2165" s="4"/>
      <c r="K2165" s="4"/>
    </row>
    <row r="2166" spans="2:11" x14ac:dyDescent="0.2">
      <c r="B2166" s="4" t="s">
        <v>8490</v>
      </c>
      <c r="C2166" s="4">
        <v>2.9</v>
      </c>
      <c r="D2166" s="4" t="s">
        <v>191</v>
      </c>
      <c r="E2166" s="4" t="s">
        <v>25</v>
      </c>
      <c r="F2166" s="4" t="s">
        <v>8491</v>
      </c>
      <c r="G2166" s="4" t="s">
        <v>239</v>
      </c>
      <c r="H2166" s="4" t="s">
        <v>242</v>
      </c>
      <c r="I2166" s="4" t="s">
        <v>9325</v>
      </c>
      <c r="J2166" s="4"/>
      <c r="K2166" s="4"/>
    </row>
    <row r="2167" spans="2:11" x14ac:dyDescent="0.2">
      <c r="B2167" s="4" t="s">
        <v>8492</v>
      </c>
      <c r="C2167" s="4">
        <v>2.9</v>
      </c>
      <c r="D2167" s="4" t="s">
        <v>191</v>
      </c>
      <c r="E2167" s="4" t="s">
        <v>26</v>
      </c>
      <c r="F2167" s="4" t="s">
        <v>8493</v>
      </c>
      <c r="G2167" s="4" t="s">
        <v>239</v>
      </c>
      <c r="H2167" s="4" t="s">
        <v>242</v>
      </c>
      <c r="I2167" s="4" t="s">
        <v>9325</v>
      </c>
      <c r="J2167" s="4"/>
      <c r="K2167" s="4"/>
    </row>
    <row r="2168" spans="2:11" x14ac:dyDescent="0.2">
      <c r="B2168" s="4" t="s">
        <v>8494</v>
      </c>
      <c r="C2168" s="4">
        <v>2.9</v>
      </c>
      <c r="D2168" s="4" t="s">
        <v>191</v>
      </c>
      <c r="E2168" s="4" t="s">
        <v>27</v>
      </c>
      <c r="F2168" s="4" t="s">
        <v>8495</v>
      </c>
      <c r="G2168" s="4" t="s">
        <v>239</v>
      </c>
      <c r="H2168" s="4" t="s">
        <v>242</v>
      </c>
      <c r="I2168" s="4" t="s">
        <v>9325</v>
      </c>
      <c r="J2168" s="4"/>
      <c r="K2168" s="4"/>
    </row>
    <row r="2169" spans="2:11" x14ac:dyDescent="0.2">
      <c r="B2169" s="4" t="s">
        <v>8496</v>
      </c>
      <c r="C2169" s="4">
        <v>2.9</v>
      </c>
      <c r="D2169" s="4" t="s">
        <v>191</v>
      </c>
      <c r="E2169" s="4" t="s">
        <v>28</v>
      </c>
      <c r="F2169" s="4" t="s">
        <v>8497</v>
      </c>
      <c r="G2169" s="4" t="s">
        <v>239</v>
      </c>
      <c r="H2169" s="4" t="s">
        <v>242</v>
      </c>
      <c r="I2169" s="4" t="s">
        <v>9325</v>
      </c>
      <c r="J2169" s="4"/>
      <c r="K2169" s="4"/>
    </row>
    <row r="2170" spans="2:11" x14ac:dyDescent="0.2">
      <c r="B2170" s="4" t="s">
        <v>8498</v>
      </c>
      <c r="C2170" s="4">
        <v>2.9</v>
      </c>
      <c r="D2170" s="4" t="s">
        <v>191</v>
      </c>
      <c r="E2170" s="4" t="s">
        <v>29</v>
      </c>
      <c r="F2170" s="4" t="s">
        <v>8499</v>
      </c>
      <c r="G2170" s="4" t="s">
        <v>239</v>
      </c>
      <c r="H2170" s="4" t="s">
        <v>242</v>
      </c>
      <c r="I2170" s="4" t="s">
        <v>9325</v>
      </c>
      <c r="J2170" s="4"/>
      <c r="K2170" s="4"/>
    </row>
    <row r="2171" spans="2:11" x14ac:dyDescent="0.2">
      <c r="B2171" s="4" t="s">
        <v>8500</v>
      </c>
      <c r="C2171" s="4">
        <v>2.9</v>
      </c>
      <c r="D2171" s="4" t="s">
        <v>191</v>
      </c>
      <c r="E2171" s="4" t="s">
        <v>30</v>
      </c>
      <c r="F2171" s="4" t="s">
        <v>8501</v>
      </c>
      <c r="G2171" s="4" t="s">
        <v>239</v>
      </c>
      <c r="H2171" s="4" t="s">
        <v>242</v>
      </c>
      <c r="I2171" s="4" t="s">
        <v>9325</v>
      </c>
      <c r="J2171" s="4"/>
      <c r="K2171" s="4"/>
    </row>
    <row r="2172" spans="2:11" x14ac:dyDescent="0.2">
      <c r="B2172" s="4" t="s">
        <v>8502</v>
      </c>
      <c r="C2172" s="4">
        <v>2.9</v>
      </c>
      <c r="D2172" s="4" t="s">
        <v>191</v>
      </c>
      <c r="E2172" s="4" t="s">
        <v>31</v>
      </c>
      <c r="F2172" s="4" t="s">
        <v>8503</v>
      </c>
      <c r="G2172" s="4" t="s">
        <v>239</v>
      </c>
      <c r="H2172" s="4" t="s">
        <v>241</v>
      </c>
      <c r="I2172" s="4" t="s">
        <v>9325</v>
      </c>
      <c r="J2172" s="4"/>
      <c r="K2172" s="4"/>
    </row>
    <row r="2173" spans="2:11" x14ac:dyDescent="0.2">
      <c r="B2173" s="4" t="s">
        <v>8504</v>
      </c>
      <c r="C2173" s="4">
        <v>2.9</v>
      </c>
      <c r="D2173" s="4" t="s">
        <v>191</v>
      </c>
      <c r="E2173" s="4" t="s">
        <v>32</v>
      </c>
      <c r="F2173" s="4" t="s">
        <v>8505</v>
      </c>
      <c r="G2173" s="4" t="s">
        <v>239</v>
      </c>
      <c r="H2173" s="4" t="s">
        <v>242</v>
      </c>
      <c r="I2173" s="4" t="s">
        <v>9325</v>
      </c>
      <c r="J2173" s="4"/>
      <c r="K2173" s="4"/>
    </row>
    <row r="2174" spans="2:11" x14ac:dyDescent="0.2">
      <c r="B2174" s="4" t="s">
        <v>8506</v>
      </c>
      <c r="C2174" s="4">
        <v>2.9</v>
      </c>
      <c r="D2174" s="4" t="s">
        <v>191</v>
      </c>
      <c r="E2174" s="4" t="s">
        <v>33</v>
      </c>
      <c r="F2174" s="4" t="s">
        <v>8507</v>
      </c>
      <c r="G2174" s="4" t="s">
        <v>239</v>
      </c>
      <c r="H2174" s="4" t="s">
        <v>242</v>
      </c>
      <c r="I2174" s="4" t="s">
        <v>9325</v>
      </c>
      <c r="J2174" s="4"/>
      <c r="K2174" s="4"/>
    </row>
    <row r="2175" spans="2:11" x14ac:dyDescent="0.2">
      <c r="B2175" s="4" t="s">
        <v>8508</v>
      </c>
      <c r="C2175" s="4">
        <v>2.9</v>
      </c>
      <c r="D2175" s="4" t="s">
        <v>191</v>
      </c>
      <c r="E2175" s="4" t="s">
        <v>34</v>
      </c>
      <c r="F2175" s="4" t="s">
        <v>8509</v>
      </c>
      <c r="G2175" s="4" t="s">
        <v>239</v>
      </c>
      <c r="H2175" s="4" t="s">
        <v>242</v>
      </c>
      <c r="I2175" s="4" t="s">
        <v>9325</v>
      </c>
      <c r="J2175" s="4"/>
      <c r="K2175" s="4"/>
    </row>
    <row r="2176" spans="2:11" x14ac:dyDescent="0.2">
      <c r="B2176" s="4" t="s">
        <v>8510</v>
      </c>
      <c r="C2176" s="4">
        <v>2.9</v>
      </c>
      <c r="D2176" s="4" t="s">
        <v>191</v>
      </c>
      <c r="E2176" s="4" t="s">
        <v>35</v>
      </c>
      <c r="F2176" s="4" t="s">
        <v>8511</v>
      </c>
      <c r="G2176" s="4" t="s">
        <v>239</v>
      </c>
      <c r="H2176" s="4" t="s">
        <v>242</v>
      </c>
      <c r="I2176" s="4" t="s">
        <v>9325</v>
      </c>
      <c r="J2176" s="4"/>
      <c r="K2176" s="4"/>
    </row>
    <row r="2177" spans="2:11" x14ac:dyDescent="0.2">
      <c r="B2177" s="4" t="s">
        <v>8512</v>
      </c>
      <c r="C2177" s="4">
        <v>2.9</v>
      </c>
      <c r="D2177" s="4" t="s">
        <v>191</v>
      </c>
      <c r="E2177" s="4" t="s">
        <v>36</v>
      </c>
      <c r="F2177" s="4" t="s">
        <v>8513</v>
      </c>
      <c r="G2177" s="4" t="s">
        <v>239</v>
      </c>
      <c r="H2177" s="4" t="s">
        <v>242</v>
      </c>
      <c r="I2177" s="4" t="s">
        <v>9325</v>
      </c>
      <c r="J2177" s="4"/>
      <c r="K2177" s="4"/>
    </row>
    <row r="2178" spans="2:11" x14ac:dyDescent="0.2">
      <c r="B2178" s="4" t="s">
        <v>8514</v>
      </c>
      <c r="C2178" s="4">
        <v>2.9</v>
      </c>
      <c r="D2178" s="4" t="s">
        <v>191</v>
      </c>
      <c r="E2178" s="4" t="s">
        <v>37</v>
      </c>
      <c r="F2178" s="4" t="s">
        <v>8515</v>
      </c>
      <c r="G2178" s="4" t="s">
        <v>239</v>
      </c>
      <c r="H2178" s="4" t="s">
        <v>242</v>
      </c>
      <c r="I2178" s="4" t="s">
        <v>9325</v>
      </c>
      <c r="J2178" s="4"/>
      <c r="K2178" s="4"/>
    </row>
    <row r="2179" spans="2:11" x14ac:dyDescent="0.2">
      <c r="B2179" s="4" t="s">
        <v>8516</v>
      </c>
      <c r="C2179" s="4">
        <v>2.9</v>
      </c>
      <c r="D2179" s="4" t="s">
        <v>191</v>
      </c>
      <c r="E2179" s="4" t="s">
        <v>38</v>
      </c>
      <c r="F2179" s="4" t="s">
        <v>8517</v>
      </c>
      <c r="G2179" s="4" t="s">
        <v>239</v>
      </c>
      <c r="H2179" s="4" t="s">
        <v>242</v>
      </c>
      <c r="I2179" s="4" t="s">
        <v>9325</v>
      </c>
      <c r="J2179" s="4"/>
      <c r="K2179" s="4"/>
    </row>
    <row r="2180" spans="2:11" x14ac:dyDescent="0.2">
      <c r="B2180" s="4" t="s">
        <v>8518</v>
      </c>
      <c r="C2180" s="4">
        <v>2.9</v>
      </c>
      <c r="D2180" s="4" t="s">
        <v>191</v>
      </c>
      <c r="E2180" s="4" t="s">
        <v>39</v>
      </c>
      <c r="F2180" s="4" t="s">
        <v>8519</v>
      </c>
      <c r="G2180" s="4" t="s">
        <v>239</v>
      </c>
      <c r="H2180" s="4" t="s">
        <v>242</v>
      </c>
      <c r="I2180" s="4" t="s">
        <v>9325</v>
      </c>
      <c r="J2180" s="4"/>
      <c r="K2180" s="4"/>
    </row>
    <row r="2181" spans="2:11" x14ac:dyDescent="0.2">
      <c r="B2181" s="4" t="s">
        <v>8520</v>
      </c>
      <c r="C2181" s="4">
        <v>2.9</v>
      </c>
      <c r="D2181" s="4" t="s">
        <v>191</v>
      </c>
      <c r="E2181" s="4" t="s">
        <v>56</v>
      </c>
      <c r="F2181" s="4" t="s">
        <v>8521</v>
      </c>
      <c r="G2181" s="4" t="s">
        <v>239</v>
      </c>
      <c r="H2181" s="4" t="s">
        <v>242</v>
      </c>
      <c r="I2181" s="4" t="s">
        <v>9325</v>
      </c>
      <c r="J2181" s="4"/>
      <c r="K2181" s="4"/>
    </row>
    <row r="2182" spans="2:11" x14ac:dyDescent="0.2">
      <c r="B2182" s="4" t="s">
        <v>8522</v>
      </c>
      <c r="C2182" s="4">
        <v>2.9</v>
      </c>
      <c r="D2182" s="4" t="s">
        <v>191</v>
      </c>
      <c r="E2182" s="4" t="s">
        <v>58</v>
      </c>
      <c r="F2182" s="4" t="s">
        <v>8523</v>
      </c>
      <c r="G2182" s="4" t="s">
        <v>239</v>
      </c>
      <c r="H2182" s="4" t="s">
        <v>242</v>
      </c>
      <c r="I2182" s="4" t="s">
        <v>9325</v>
      </c>
      <c r="J2182" s="4"/>
      <c r="K2182" s="4"/>
    </row>
    <row r="2183" spans="2:11" x14ac:dyDescent="0.2">
      <c r="B2183" s="4" t="s">
        <v>8524</v>
      </c>
      <c r="C2183" s="4">
        <v>2.9</v>
      </c>
      <c r="D2183" s="4" t="s">
        <v>191</v>
      </c>
      <c r="E2183" s="4" t="s">
        <v>60</v>
      </c>
      <c r="F2183" s="4" t="s">
        <v>8525</v>
      </c>
      <c r="G2183" s="4" t="s">
        <v>239</v>
      </c>
      <c r="H2183" s="4" t="s">
        <v>242</v>
      </c>
      <c r="I2183" s="4" t="s">
        <v>9325</v>
      </c>
      <c r="J2183" s="4"/>
      <c r="K2183" s="4"/>
    </row>
    <row r="2184" spans="2:11" x14ac:dyDescent="0.2">
      <c r="B2184" s="4" t="s">
        <v>8526</v>
      </c>
      <c r="C2184" s="4">
        <v>2.9</v>
      </c>
      <c r="D2184" s="4" t="s">
        <v>191</v>
      </c>
      <c r="E2184" s="4" t="s">
        <v>62</v>
      </c>
      <c r="F2184" s="4" t="s">
        <v>8527</v>
      </c>
      <c r="G2184" s="4" t="s">
        <v>239</v>
      </c>
      <c r="H2184" s="4" t="s">
        <v>243</v>
      </c>
      <c r="I2184" s="4" t="s">
        <v>9325</v>
      </c>
      <c r="J2184" s="4" t="s">
        <v>244</v>
      </c>
      <c r="K2184" s="4"/>
    </row>
    <row r="2185" spans="2:11" x14ac:dyDescent="0.2">
      <c r="B2185" s="4" t="s">
        <v>8528</v>
      </c>
      <c r="C2185" s="4">
        <v>2.9</v>
      </c>
      <c r="D2185" s="4" t="s">
        <v>191</v>
      </c>
      <c r="E2185" s="4" t="s">
        <v>64</v>
      </c>
      <c r="F2185" s="4" t="s">
        <v>8529</v>
      </c>
      <c r="G2185" s="4" t="s">
        <v>239</v>
      </c>
      <c r="H2185" s="4" t="s">
        <v>243</v>
      </c>
      <c r="I2185" s="4" t="s">
        <v>9325</v>
      </c>
      <c r="J2185" s="4" t="s">
        <v>244</v>
      </c>
      <c r="K2185" s="4"/>
    </row>
    <row r="2186" spans="2:11" x14ac:dyDescent="0.2">
      <c r="B2186" s="4" t="s">
        <v>8530</v>
      </c>
      <c r="C2186" s="4">
        <v>2.9</v>
      </c>
      <c r="D2186" s="4" t="s">
        <v>192</v>
      </c>
      <c r="E2186" s="4" t="s">
        <v>8</v>
      </c>
      <c r="F2186" s="4" t="s">
        <v>8531</v>
      </c>
      <c r="G2186" s="4" t="s">
        <v>239</v>
      </c>
      <c r="H2186" s="4" t="s">
        <v>242</v>
      </c>
      <c r="I2186" s="4" t="s">
        <v>9325</v>
      </c>
      <c r="J2186" s="4"/>
      <c r="K2186" s="4"/>
    </row>
    <row r="2187" spans="2:11" x14ac:dyDescent="0.2">
      <c r="B2187" s="4" t="s">
        <v>8532</v>
      </c>
      <c r="C2187" s="4">
        <v>2.9</v>
      </c>
      <c r="D2187" s="4" t="s">
        <v>192</v>
      </c>
      <c r="E2187" s="4" t="s">
        <v>24</v>
      </c>
      <c r="F2187" s="4" t="s">
        <v>8533</v>
      </c>
      <c r="G2187" s="4" t="s">
        <v>239</v>
      </c>
      <c r="H2187" s="4" t="s">
        <v>242</v>
      </c>
      <c r="I2187" s="4" t="s">
        <v>9325</v>
      </c>
      <c r="J2187" s="4"/>
      <c r="K2187" s="4"/>
    </row>
    <row r="2188" spans="2:11" x14ac:dyDescent="0.2">
      <c r="B2188" s="4" t="s">
        <v>8534</v>
      </c>
      <c r="C2188" s="4">
        <v>2.9</v>
      </c>
      <c r="D2188" s="4" t="s">
        <v>192</v>
      </c>
      <c r="E2188" s="4" t="s">
        <v>25</v>
      </c>
      <c r="F2188" s="4" t="s">
        <v>8535</v>
      </c>
      <c r="G2188" s="4" t="s">
        <v>239</v>
      </c>
      <c r="H2188" s="4" t="s">
        <v>242</v>
      </c>
      <c r="I2188" s="4" t="s">
        <v>9325</v>
      </c>
      <c r="J2188" s="4"/>
      <c r="K2188" s="4"/>
    </row>
    <row r="2189" spans="2:11" x14ac:dyDescent="0.2">
      <c r="B2189" s="4" t="s">
        <v>8536</v>
      </c>
      <c r="C2189" s="4">
        <v>2.9</v>
      </c>
      <c r="D2189" s="4" t="s">
        <v>192</v>
      </c>
      <c r="E2189" s="4" t="s">
        <v>26</v>
      </c>
      <c r="F2189" s="4" t="s">
        <v>8537</v>
      </c>
      <c r="G2189" s="4" t="s">
        <v>239</v>
      </c>
      <c r="H2189" s="4" t="s">
        <v>242</v>
      </c>
      <c r="I2189" s="4" t="s">
        <v>9325</v>
      </c>
      <c r="J2189" s="4"/>
      <c r="K2189" s="4"/>
    </row>
    <row r="2190" spans="2:11" x14ac:dyDescent="0.2">
      <c r="B2190" s="4" t="s">
        <v>8538</v>
      </c>
      <c r="C2190" s="4">
        <v>2.9</v>
      </c>
      <c r="D2190" s="4" t="s">
        <v>192</v>
      </c>
      <c r="E2190" s="4" t="s">
        <v>27</v>
      </c>
      <c r="F2190" s="4" t="s">
        <v>8539</v>
      </c>
      <c r="G2190" s="4" t="s">
        <v>239</v>
      </c>
      <c r="H2190" s="4" t="s">
        <v>242</v>
      </c>
      <c r="I2190" s="4" t="s">
        <v>9325</v>
      </c>
      <c r="J2190" s="4"/>
      <c r="K2190" s="4"/>
    </row>
    <row r="2191" spans="2:11" x14ac:dyDescent="0.2">
      <c r="B2191" s="4" t="s">
        <v>8540</v>
      </c>
      <c r="C2191" s="4">
        <v>2.9</v>
      </c>
      <c r="D2191" s="4" t="s">
        <v>192</v>
      </c>
      <c r="E2191" s="4" t="s">
        <v>28</v>
      </c>
      <c r="F2191" s="4" t="s">
        <v>8541</v>
      </c>
      <c r="G2191" s="4" t="s">
        <v>239</v>
      </c>
      <c r="H2191" s="4" t="s">
        <v>242</v>
      </c>
      <c r="I2191" s="4" t="s">
        <v>9325</v>
      </c>
      <c r="J2191" s="4"/>
      <c r="K2191" s="4"/>
    </row>
    <row r="2192" spans="2:11" x14ac:dyDescent="0.2">
      <c r="B2192" s="4" t="s">
        <v>8542</v>
      </c>
      <c r="C2192" s="4">
        <v>2.9</v>
      </c>
      <c r="D2192" s="4" t="s">
        <v>192</v>
      </c>
      <c r="E2192" s="4" t="s">
        <v>29</v>
      </c>
      <c r="F2192" s="4" t="s">
        <v>8543</v>
      </c>
      <c r="G2192" s="4" t="s">
        <v>239</v>
      </c>
      <c r="H2192" s="4" t="s">
        <v>242</v>
      </c>
      <c r="I2192" s="4" t="s">
        <v>9325</v>
      </c>
      <c r="J2192" s="4"/>
      <c r="K2192" s="4"/>
    </row>
    <row r="2193" spans="2:11" x14ac:dyDescent="0.2">
      <c r="B2193" s="4" t="s">
        <v>8544</v>
      </c>
      <c r="C2193" s="4">
        <v>2.9</v>
      </c>
      <c r="D2193" s="4" t="s">
        <v>192</v>
      </c>
      <c r="E2193" s="4" t="s">
        <v>30</v>
      </c>
      <c r="F2193" s="4" t="s">
        <v>8545</v>
      </c>
      <c r="G2193" s="4" t="s">
        <v>239</v>
      </c>
      <c r="H2193" s="4" t="s">
        <v>242</v>
      </c>
      <c r="I2193" s="4" t="s">
        <v>9325</v>
      </c>
      <c r="J2193" s="4"/>
      <c r="K2193" s="4"/>
    </row>
    <row r="2194" spans="2:11" x14ac:dyDescent="0.2">
      <c r="B2194" s="4" t="s">
        <v>8546</v>
      </c>
      <c r="C2194" s="4">
        <v>2.9</v>
      </c>
      <c r="D2194" s="4" t="s">
        <v>192</v>
      </c>
      <c r="E2194" s="4" t="s">
        <v>31</v>
      </c>
      <c r="F2194" s="4" t="s">
        <v>8547</v>
      </c>
      <c r="G2194" s="4" t="s">
        <v>239</v>
      </c>
      <c r="H2194" s="4" t="s">
        <v>241</v>
      </c>
      <c r="I2194" s="4" t="s">
        <v>9325</v>
      </c>
      <c r="J2194" s="4"/>
      <c r="K2194" s="4"/>
    </row>
    <row r="2195" spans="2:11" x14ac:dyDescent="0.2">
      <c r="B2195" s="4" t="s">
        <v>8548</v>
      </c>
      <c r="C2195" s="4">
        <v>2.9</v>
      </c>
      <c r="D2195" s="4" t="s">
        <v>192</v>
      </c>
      <c r="E2195" s="4" t="s">
        <v>32</v>
      </c>
      <c r="F2195" s="4" t="s">
        <v>8549</v>
      </c>
      <c r="G2195" s="4" t="s">
        <v>239</v>
      </c>
      <c r="H2195" s="4" t="s">
        <v>242</v>
      </c>
      <c r="I2195" s="4" t="s">
        <v>9325</v>
      </c>
      <c r="J2195" s="4"/>
      <c r="K2195" s="4"/>
    </row>
    <row r="2196" spans="2:11" x14ac:dyDescent="0.2">
      <c r="B2196" s="4" t="s">
        <v>8550</v>
      </c>
      <c r="C2196" s="4">
        <v>2.9</v>
      </c>
      <c r="D2196" s="4" t="s">
        <v>192</v>
      </c>
      <c r="E2196" s="4" t="s">
        <v>33</v>
      </c>
      <c r="F2196" s="4" t="s">
        <v>8551</v>
      </c>
      <c r="G2196" s="4" t="s">
        <v>239</v>
      </c>
      <c r="H2196" s="4" t="s">
        <v>242</v>
      </c>
      <c r="I2196" s="4" t="s">
        <v>9325</v>
      </c>
      <c r="J2196" s="4"/>
      <c r="K2196" s="4"/>
    </row>
    <row r="2197" spans="2:11" x14ac:dyDescent="0.2">
      <c r="B2197" s="4" t="s">
        <v>8552</v>
      </c>
      <c r="C2197" s="4">
        <v>2.9</v>
      </c>
      <c r="D2197" s="4" t="s">
        <v>192</v>
      </c>
      <c r="E2197" s="4" t="s">
        <v>34</v>
      </c>
      <c r="F2197" s="4" t="s">
        <v>8553</v>
      </c>
      <c r="G2197" s="4" t="s">
        <v>239</v>
      </c>
      <c r="H2197" s="4" t="s">
        <v>242</v>
      </c>
      <c r="I2197" s="4" t="s">
        <v>9325</v>
      </c>
      <c r="J2197" s="4"/>
      <c r="K2197" s="4"/>
    </row>
    <row r="2198" spans="2:11" x14ac:dyDescent="0.2">
      <c r="B2198" s="4" t="s">
        <v>8554</v>
      </c>
      <c r="C2198" s="4">
        <v>2.9</v>
      </c>
      <c r="D2198" s="4" t="s">
        <v>192</v>
      </c>
      <c r="E2198" s="4" t="s">
        <v>35</v>
      </c>
      <c r="F2198" s="4" t="s">
        <v>8555</v>
      </c>
      <c r="G2198" s="4" t="s">
        <v>239</v>
      </c>
      <c r="H2198" s="4" t="s">
        <v>242</v>
      </c>
      <c r="I2198" s="4" t="s">
        <v>9325</v>
      </c>
      <c r="J2198" s="4"/>
      <c r="K2198" s="4"/>
    </row>
    <row r="2199" spans="2:11" x14ac:dyDescent="0.2">
      <c r="B2199" s="4" t="s">
        <v>8556</v>
      </c>
      <c r="C2199" s="4">
        <v>2.9</v>
      </c>
      <c r="D2199" s="4" t="s">
        <v>192</v>
      </c>
      <c r="E2199" s="4" t="s">
        <v>36</v>
      </c>
      <c r="F2199" s="4" t="s">
        <v>8557</v>
      </c>
      <c r="G2199" s="4" t="s">
        <v>239</v>
      </c>
      <c r="H2199" s="4" t="s">
        <v>242</v>
      </c>
      <c r="I2199" s="4" t="s">
        <v>9325</v>
      </c>
      <c r="J2199" s="4"/>
      <c r="K2199" s="4"/>
    </row>
    <row r="2200" spans="2:11" x14ac:dyDescent="0.2">
      <c r="B2200" s="4" t="s">
        <v>8558</v>
      </c>
      <c r="C2200" s="4">
        <v>2.9</v>
      </c>
      <c r="D2200" s="4" t="s">
        <v>192</v>
      </c>
      <c r="E2200" s="4" t="s">
        <v>37</v>
      </c>
      <c r="F2200" s="4" t="s">
        <v>8559</v>
      </c>
      <c r="G2200" s="4" t="s">
        <v>239</v>
      </c>
      <c r="H2200" s="4" t="s">
        <v>242</v>
      </c>
      <c r="I2200" s="4" t="s">
        <v>9325</v>
      </c>
      <c r="J2200" s="4"/>
      <c r="K2200" s="4"/>
    </row>
    <row r="2201" spans="2:11" x14ac:dyDescent="0.2">
      <c r="B2201" s="4" t="s">
        <v>8560</v>
      </c>
      <c r="C2201" s="4">
        <v>2.9</v>
      </c>
      <c r="D2201" s="4" t="s">
        <v>192</v>
      </c>
      <c r="E2201" s="4" t="s">
        <v>38</v>
      </c>
      <c r="F2201" s="4" t="s">
        <v>8561</v>
      </c>
      <c r="G2201" s="4" t="s">
        <v>239</v>
      </c>
      <c r="H2201" s="4" t="s">
        <v>242</v>
      </c>
      <c r="I2201" s="4" t="s">
        <v>9325</v>
      </c>
      <c r="J2201" s="4"/>
      <c r="K2201" s="4"/>
    </row>
    <row r="2202" spans="2:11" x14ac:dyDescent="0.2">
      <c r="B2202" s="4" t="s">
        <v>8562</v>
      </c>
      <c r="C2202" s="4">
        <v>2.9</v>
      </c>
      <c r="D2202" s="4" t="s">
        <v>192</v>
      </c>
      <c r="E2202" s="4" t="s">
        <v>39</v>
      </c>
      <c r="F2202" s="4" t="s">
        <v>8563</v>
      </c>
      <c r="G2202" s="4" t="s">
        <v>239</v>
      </c>
      <c r="H2202" s="4" t="s">
        <v>242</v>
      </c>
      <c r="I2202" s="4" t="s">
        <v>9325</v>
      </c>
      <c r="J2202" s="4"/>
      <c r="K2202" s="4"/>
    </row>
    <row r="2203" spans="2:11" x14ac:dyDescent="0.2">
      <c r="B2203" s="4" t="s">
        <v>8564</v>
      </c>
      <c r="C2203" s="4">
        <v>2.9</v>
      </c>
      <c r="D2203" s="4" t="s">
        <v>192</v>
      </c>
      <c r="E2203" s="4" t="s">
        <v>56</v>
      </c>
      <c r="F2203" s="4" t="s">
        <v>8565</v>
      </c>
      <c r="G2203" s="4" t="s">
        <v>239</v>
      </c>
      <c r="H2203" s="4" t="s">
        <v>242</v>
      </c>
      <c r="I2203" s="4" t="s">
        <v>9325</v>
      </c>
      <c r="J2203" s="4"/>
      <c r="K2203" s="4"/>
    </row>
    <row r="2204" spans="2:11" x14ac:dyDescent="0.2">
      <c r="B2204" s="4" t="s">
        <v>8566</v>
      </c>
      <c r="C2204" s="4">
        <v>2.9</v>
      </c>
      <c r="D2204" s="4" t="s">
        <v>192</v>
      </c>
      <c r="E2204" s="4" t="s">
        <v>58</v>
      </c>
      <c r="F2204" s="4" t="s">
        <v>8567</v>
      </c>
      <c r="G2204" s="4" t="s">
        <v>239</v>
      </c>
      <c r="H2204" s="4" t="s">
        <v>242</v>
      </c>
      <c r="I2204" s="4" t="s">
        <v>9325</v>
      </c>
      <c r="J2204" s="4"/>
      <c r="K2204" s="4"/>
    </row>
    <row r="2205" spans="2:11" x14ac:dyDescent="0.2">
      <c r="B2205" s="4" t="s">
        <v>8568</v>
      </c>
      <c r="C2205" s="4">
        <v>2.9</v>
      </c>
      <c r="D2205" s="4" t="s">
        <v>192</v>
      </c>
      <c r="E2205" s="4" t="s">
        <v>60</v>
      </c>
      <c r="F2205" s="4" t="s">
        <v>8569</v>
      </c>
      <c r="G2205" s="4" t="s">
        <v>239</v>
      </c>
      <c r="H2205" s="4" t="s">
        <v>242</v>
      </c>
      <c r="I2205" s="4" t="s">
        <v>9325</v>
      </c>
      <c r="J2205" s="4"/>
      <c r="K2205" s="4"/>
    </row>
    <row r="2206" spans="2:11" x14ac:dyDescent="0.2">
      <c r="B2206" s="4" t="s">
        <v>8570</v>
      </c>
      <c r="C2206" s="4">
        <v>2.9</v>
      </c>
      <c r="D2206" s="4" t="s">
        <v>192</v>
      </c>
      <c r="E2206" s="4" t="s">
        <v>62</v>
      </c>
      <c r="F2206" s="4" t="s">
        <v>8571</v>
      </c>
      <c r="G2206" s="4" t="s">
        <v>239</v>
      </c>
      <c r="H2206" s="4" t="s">
        <v>243</v>
      </c>
      <c r="I2206" s="4" t="s">
        <v>9325</v>
      </c>
      <c r="J2206" s="4" t="s">
        <v>244</v>
      </c>
      <c r="K2206" s="4"/>
    </row>
    <row r="2207" spans="2:11" x14ac:dyDescent="0.2">
      <c r="B2207" s="4" t="s">
        <v>8572</v>
      </c>
      <c r="C2207" s="4">
        <v>2.9</v>
      </c>
      <c r="D2207" s="4" t="s">
        <v>192</v>
      </c>
      <c r="E2207" s="4" t="s">
        <v>64</v>
      </c>
      <c r="F2207" s="4" t="s">
        <v>8573</v>
      </c>
      <c r="G2207" s="4" t="s">
        <v>239</v>
      </c>
      <c r="H2207" s="4" t="s">
        <v>243</v>
      </c>
      <c r="I2207" s="4" t="s">
        <v>9325</v>
      </c>
      <c r="J2207" s="4" t="s">
        <v>244</v>
      </c>
      <c r="K2207" s="4"/>
    </row>
    <row r="2208" spans="2:11" x14ac:dyDescent="0.2">
      <c r="B2208" s="4" t="s">
        <v>8574</v>
      </c>
      <c r="C2208" s="4">
        <v>2.9</v>
      </c>
      <c r="D2208" s="4" t="s">
        <v>193</v>
      </c>
      <c r="E2208" s="4" t="s">
        <v>8</v>
      </c>
      <c r="F2208" s="4" t="s">
        <v>8575</v>
      </c>
      <c r="G2208" s="4" t="s">
        <v>239</v>
      </c>
      <c r="H2208" s="4" t="s">
        <v>242</v>
      </c>
      <c r="I2208" s="4" t="s">
        <v>9325</v>
      </c>
      <c r="J2208" s="4"/>
      <c r="K2208" s="4"/>
    </row>
    <row r="2209" spans="2:11" x14ac:dyDescent="0.2">
      <c r="B2209" s="4" t="s">
        <v>8576</v>
      </c>
      <c r="C2209" s="4">
        <v>2.9</v>
      </c>
      <c r="D2209" s="4" t="s">
        <v>193</v>
      </c>
      <c r="E2209" s="4" t="s">
        <v>24</v>
      </c>
      <c r="F2209" s="4" t="s">
        <v>8577</v>
      </c>
      <c r="G2209" s="4" t="s">
        <v>239</v>
      </c>
      <c r="H2209" s="4" t="s">
        <v>242</v>
      </c>
      <c r="I2209" s="4" t="s">
        <v>9325</v>
      </c>
      <c r="J2209" s="4"/>
      <c r="K2209" s="4"/>
    </row>
    <row r="2210" spans="2:11" x14ac:dyDescent="0.2">
      <c r="B2210" s="4" t="s">
        <v>8578</v>
      </c>
      <c r="C2210" s="4">
        <v>2.9</v>
      </c>
      <c r="D2210" s="4" t="s">
        <v>193</v>
      </c>
      <c r="E2210" s="4" t="s">
        <v>25</v>
      </c>
      <c r="F2210" s="4" t="s">
        <v>8579</v>
      </c>
      <c r="G2210" s="4" t="s">
        <v>239</v>
      </c>
      <c r="H2210" s="4" t="s">
        <v>242</v>
      </c>
      <c r="I2210" s="4" t="s">
        <v>9325</v>
      </c>
      <c r="J2210" s="4"/>
      <c r="K2210" s="4"/>
    </row>
    <row r="2211" spans="2:11" x14ac:dyDescent="0.2">
      <c r="B2211" s="4" t="s">
        <v>8580</v>
      </c>
      <c r="C2211" s="4">
        <v>2.9</v>
      </c>
      <c r="D2211" s="4" t="s">
        <v>193</v>
      </c>
      <c r="E2211" s="4" t="s">
        <v>26</v>
      </c>
      <c r="F2211" s="4" t="s">
        <v>8581</v>
      </c>
      <c r="G2211" s="4" t="s">
        <v>239</v>
      </c>
      <c r="H2211" s="4" t="s">
        <v>242</v>
      </c>
      <c r="I2211" s="4" t="s">
        <v>9325</v>
      </c>
      <c r="J2211" s="4"/>
      <c r="K2211" s="4"/>
    </row>
    <row r="2212" spans="2:11" x14ac:dyDescent="0.2">
      <c r="B2212" s="4" t="s">
        <v>8582</v>
      </c>
      <c r="C2212" s="4">
        <v>2.9</v>
      </c>
      <c r="D2212" s="4" t="s">
        <v>193</v>
      </c>
      <c r="E2212" s="4" t="s">
        <v>27</v>
      </c>
      <c r="F2212" s="4" t="s">
        <v>8583</v>
      </c>
      <c r="G2212" s="4" t="s">
        <v>239</v>
      </c>
      <c r="H2212" s="4" t="s">
        <v>242</v>
      </c>
      <c r="I2212" s="4" t="s">
        <v>9325</v>
      </c>
      <c r="J2212" s="4"/>
      <c r="K2212" s="4"/>
    </row>
    <row r="2213" spans="2:11" x14ac:dyDescent="0.2">
      <c r="B2213" s="4" t="s">
        <v>8584</v>
      </c>
      <c r="C2213" s="4">
        <v>2.9</v>
      </c>
      <c r="D2213" s="4" t="s">
        <v>193</v>
      </c>
      <c r="E2213" s="4" t="s">
        <v>28</v>
      </c>
      <c r="F2213" s="4" t="s">
        <v>8585</v>
      </c>
      <c r="G2213" s="4" t="s">
        <v>239</v>
      </c>
      <c r="H2213" s="4" t="s">
        <v>242</v>
      </c>
      <c r="I2213" s="4" t="s">
        <v>9325</v>
      </c>
      <c r="J2213" s="4"/>
      <c r="K2213" s="4"/>
    </row>
    <row r="2214" spans="2:11" x14ac:dyDescent="0.2">
      <c r="B2214" s="4" t="s">
        <v>8586</v>
      </c>
      <c r="C2214" s="4">
        <v>2.9</v>
      </c>
      <c r="D2214" s="4" t="s">
        <v>193</v>
      </c>
      <c r="E2214" s="4" t="s">
        <v>29</v>
      </c>
      <c r="F2214" s="4" t="s">
        <v>8587</v>
      </c>
      <c r="G2214" s="4" t="s">
        <v>239</v>
      </c>
      <c r="H2214" s="4" t="s">
        <v>242</v>
      </c>
      <c r="I2214" s="4" t="s">
        <v>9325</v>
      </c>
      <c r="J2214" s="4"/>
      <c r="K2214" s="4"/>
    </row>
    <row r="2215" spans="2:11" x14ac:dyDescent="0.2">
      <c r="B2215" s="4" t="s">
        <v>8588</v>
      </c>
      <c r="C2215" s="4">
        <v>2.9</v>
      </c>
      <c r="D2215" s="4" t="s">
        <v>193</v>
      </c>
      <c r="E2215" s="4" t="s">
        <v>30</v>
      </c>
      <c r="F2215" s="4" t="s">
        <v>8589</v>
      </c>
      <c r="G2215" s="4" t="s">
        <v>239</v>
      </c>
      <c r="H2215" s="4" t="s">
        <v>242</v>
      </c>
      <c r="I2215" s="4" t="s">
        <v>9325</v>
      </c>
      <c r="J2215" s="4"/>
      <c r="K2215" s="4"/>
    </row>
    <row r="2216" spans="2:11" x14ac:dyDescent="0.2">
      <c r="B2216" s="4" t="s">
        <v>8590</v>
      </c>
      <c r="C2216" s="4">
        <v>2.9</v>
      </c>
      <c r="D2216" s="4" t="s">
        <v>193</v>
      </c>
      <c r="E2216" s="4" t="s">
        <v>31</v>
      </c>
      <c r="F2216" s="4" t="s">
        <v>8591</v>
      </c>
      <c r="G2216" s="4" t="s">
        <v>239</v>
      </c>
      <c r="H2216" s="4" t="s">
        <v>241</v>
      </c>
      <c r="I2216" s="4" t="s">
        <v>9325</v>
      </c>
      <c r="J2216" s="4"/>
      <c r="K2216" s="4"/>
    </row>
    <row r="2217" spans="2:11" x14ac:dyDescent="0.2">
      <c r="B2217" s="4" t="s">
        <v>8592</v>
      </c>
      <c r="C2217" s="4">
        <v>2.9</v>
      </c>
      <c r="D2217" s="4" t="s">
        <v>193</v>
      </c>
      <c r="E2217" s="4" t="s">
        <v>32</v>
      </c>
      <c r="F2217" s="4" t="s">
        <v>8593</v>
      </c>
      <c r="G2217" s="4" t="s">
        <v>239</v>
      </c>
      <c r="H2217" s="4" t="s">
        <v>242</v>
      </c>
      <c r="I2217" s="4" t="s">
        <v>9325</v>
      </c>
      <c r="J2217" s="4"/>
      <c r="K2217" s="4"/>
    </row>
    <row r="2218" spans="2:11" x14ac:dyDescent="0.2">
      <c r="B2218" s="4" t="s">
        <v>8594</v>
      </c>
      <c r="C2218" s="4">
        <v>2.9</v>
      </c>
      <c r="D2218" s="4" t="s">
        <v>193</v>
      </c>
      <c r="E2218" s="4" t="s">
        <v>33</v>
      </c>
      <c r="F2218" s="4" t="s">
        <v>8595</v>
      </c>
      <c r="G2218" s="4" t="s">
        <v>239</v>
      </c>
      <c r="H2218" s="4" t="s">
        <v>242</v>
      </c>
      <c r="I2218" s="4" t="s">
        <v>9325</v>
      </c>
      <c r="J2218" s="4"/>
      <c r="K2218" s="4"/>
    </row>
    <row r="2219" spans="2:11" x14ac:dyDescent="0.2">
      <c r="B2219" s="4" t="s">
        <v>8596</v>
      </c>
      <c r="C2219" s="4">
        <v>2.9</v>
      </c>
      <c r="D2219" s="4" t="s">
        <v>193</v>
      </c>
      <c r="E2219" s="4" t="s">
        <v>34</v>
      </c>
      <c r="F2219" s="4" t="s">
        <v>8597</v>
      </c>
      <c r="G2219" s="4" t="s">
        <v>239</v>
      </c>
      <c r="H2219" s="4" t="s">
        <v>242</v>
      </c>
      <c r="I2219" s="4" t="s">
        <v>9325</v>
      </c>
      <c r="J2219" s="4"/>
      <c r="K2219" s="4"/>
    </row>
    <row r="2220" spans="2:11" x14ac:dyDescent="0.2">
      <c r="B2220" s="4" t="s">
        <v>8598</v>
      </c>
      <c r="C2220" s="4">
        <v>2.9</v>
      </c>
      <c r="D2220" s="4" t="s">
        <v>193</v>
      </c>
      <c r="E2220" s="4" t="s">
        <v>35</v>
      </c>
      <c r="F2220" s="4" t="s">
        <v>8599</v>
      </c>
      <c r="G2220" s="4" t="s">
        <v>239</v>
      </c>
      <c r="H2220" s="4" t="s">
        <v>242</v>
      </c>
      <c r="I2220" s="4" t="s">
        <v>9325</v>
      </c>
      <c r="J2220" s="4"/>
      <c r="K2220" s="4"/>
    </row>
    <row r="2221" spans="2:11" x14ac:dyDescent="0.2">
      <c r="B2221" s="4" t="s">
        <v>8600</v>
      </c>
      <c r="C2221" s="4">
        <v>2.9</v>
      </c>
      <c r="D2221" s="4" t="s">
        <v>193</v>
      </c>
      <c r="E2221" s="4" t="s">
        <v>36</v>
      </c>
      <c r="F2221" s="4" t="s">
        <v>8601</v>
      </c>
      <c r="G2221" s="4" t="s">
        <v>239</v>
      </c>
      <c r="H2221" s="4" t="s">
        <v>242</v>
      </c>
      <c r="I2221" s="4" t="s">
        <v>9325</v>
      </c>
      <c r="J2221" s="4"/>
      <c r="K2221" s="4"/>
    </row>
    <row r="2222" spans="2:11" x14ac:dyDescent="0.2">
      <c r="B2222" s="4" t="s">
        <v>8602</v>
      </c>
      <c r="C2222" s="4">
        <v>2.9</v>
      </c>
      <c r="D2222" s="4" t="s">
        <v>193</v>
      </c>
      <c r="E2222" s="4" t="s">
        <v>37</v>
      </c>
      <c r="F2222" s="4" t="s">
        <v>8603</v>
      </c>
      <c r="G2222" s="4" t="s">
        <v>239</v>
      </c>
      <c r="H2222" s="4" t="s">
        <v>242</v>
      </c>
      <c r="I2222" s="4" t="s">
        <v>9325</v>
      </c>
      <c r="J2222" s="4"/>
      <c r="K2222" s="4"/>
    </row>
    <row r="2223" spans="2:11" x14ac:dyDescent="0.2">
      <c r="B2223" s="4" t="s">
        <v>8604</v>
      </c>
      <c r="C2223" s="4">
        <v>2.9</v>
      </c>
      <c r="D2223" s="4" t="s">
        <v>193</v>
      </c>
      <c r="E2223" s="4" t="s">
        <v>38</v>
      </c>
      <c r="F2223" s="4" t="s">
        <v>8605</v>
      </c>
      <c r="G2223" s="4" t="s">
        <v>239</v>
      </c>
      <c r="H2223" s="4" t="s">
        <v>242</v>
      </c>
      <c r="I2223" s="4" t="s">
        <v>9325</v>
      </c>
      <c r="J2223" s="4"/>
      <c r="K2223" s="4"/>
    </row>
    <row r="2224" spans="2:11" x14ac:dyDescent="0.2">
      <c r="B2224" s="4" t="s">
        <v>8606</v>
      </c>
      <c r="C2224" s="4">
        <v>2.9</v>
      </c>
      <c r="D2224" s="4" t="s">
        <v>193</v>
      </c>
      <c r="E2224" s="4" t="s">
        <v>39</v>
      </c>
      <c r="F2224" s="4" t="s">
        <v>8607</v>
      </c>
      <c r="G2224" s="4" t="s">
        <v>239</v>
      </c>
      <c r="H2224" s="4" t="s">
        <v>242</v>
      </c>
      <c r="I2224" s="4" t="s">
        <v>9325</v>
      </c>
      <c r="J2224" s="4"/>
      <c r="K2224" s="4"/>
    </row>
    <row r="2225" spans="2:11" x14ac:dyDescent="0.2">
      <c r="B2225" s="4" t="s">
        <v>8608</v>
      </c>
      <c r="C2225" s="4">
        <v>2.9</v>
      </c>
      <c r="D2225" s="4" t="s">
        <v>193</v>
      </c>
      <c r="E2225" s="4" t="s">
        <v>56</v>
      </c>
      <c r="F2225" s="4" t="s">
        <v>8609</v>
      </c>
      <c r="G2225" s="4" t="s">
        <v>239</v>
      </c>
      <c r="H2225" s="4" t="s">
        <v>242</v>
      </c>
      <c r="I2225" s="4" t="s">
        <v>9325</v>
      </c>
      <c r="J2225" s="4"/>
      <c r="K2225" s="4"/>
    </row>
    <row r="2226" spans="2:11" x14ac:dyDescent="0.2">
      <c r="B2226" s="4" t="s">
        <v>8610</v>
      </c>
      <c r="C2226" s="4">
        <v>2.9</v>
      </c>
      <c r="D2226" s="4" t="s">
        <v>193</v>
      </c>
      <c r="E2226" s="4" t="s">
        <v>58</v>
      </c>
      <c r="F2226" s="4" t="s">
        <v>8611</v>
      </c>
      <c r="G2226" s="4" t="s">
        <v>239</v>
      </c>
      <c r="H2226" s="4" t="s">
        <v>242</v>
      </c>
      <c r="I2226" s="4" t="s">
        <v>9325</v>
      </c>
      <c r="J2226" s="4"/>
      <c r="K2226" s="4"/>
    </row>
    <row r="2227" spans="2:11" x14ac:dyDescent="0.2">
      <c r="B2227" s="4" t="s">
        <v>8612</v>
      </c>
      <c r="C2227" s="4">
        <v>2.9</v>
      </c>
      <c r="D2227" s="4" t="s">
        <v>193</v>
      </c>
      <c r="E2227" s="4" t="s">
        <v>60</v>
      </c>
      <c r="F2227" s="4" t="s">
        <v>8613</v>
      </c>
      <c r="G2227" s="4" t="s">
        <v>239</v>
      </c>
      <c r="H2227" s="4" t="s">
        <v>242</v>
      </c>
      <c r="I2227" s="4" t="s">
        <v>9325</v>
      </c>
      <c r="J2227" s="4"/>
      <c r="K2227" s="4"/>
    </row>
    <row r="2228" spans="2:11" x14ac:dyDescent="0.2">
      <c r="B2228" s="4" t="s">
        <v>8614</v>
      </c>
      <c r="C2228" s="4">
        <v>2.9</v>
      </c>
      <c r="D2228" s="4" t="s">
        <v>193</v>
      </c>
      <c r="E2228" s="4" t="s">
        <v>62</v>
      </c>
      <c r="F2228" s="4" t="s">
        <v>8615</v>
      </c>
      <c r="G2228" s="4" t="s">
        <v>239</v>
      </c>
      <c r="H2228" s="4" t="s">
        <v>243</v>
      </c>
      <c r="I2228" s="4" t="s">
        <v>9325</v>
      </c>
      <c r="J2228" s="4" t="s">
        <v>244</v>
      </c>
      <c r="K2228" s="4"/>
    </row>
    <row r="2229" spans="2:11" x14ac:dyDescent="0.2">
      <c r="B2229" s="4" t="s">
        <v>8616</v>
      </c>
      <c r="C2229" s="4">
        <v>2.9</v>
      </c>
      <c r="D2229" s="4" t="s">
        <v>193</v>
      </c>
      <c r="E2229" s="4" t="s">
        <v>64</v>
      </c>
      <c r="F2229" s="4" t="s">
        <v>8617</v>
      </c>
      <c r="G2229" s="4" t="s">
        <v>239</v>
      </c>
      <c r="H2229" s="4" t="s">
        <v>243</v>
      </c>
      <c r="I2229" s="4" t="s">
        <v>9325</v>
      </c>
      <c r="J2229" s="4" t="s">
        <v>244</v>
      </c>
      <c r="K2229" s="4"/>
    </row>
    <row r="2230" spans="2:11" x14ac:dyDescent="0.2">
      <c r="B2230" s="4" t="s">
        <v>8618</v>
      </c>
      <c r="C2230" s="4">
        <v>2.9</v>
      </c>
      <c r="D2230" s="4" t="s">
        <v>194</v>
      </c>
      <c r="E2230" s="4" t="s">
        <v>8</v>
      </c>
      <c r="F2230" s="4" t="s">
        <v>8619</v>
      </c>
      <c r="G2230" s="4" t="s">
        <v>239</v>
      </c>
      <c r="H2230" s="4" t="s">
        <v>242</v>
      </c>
      <c r="I2230" s="4" t="s">
        <v>9325</v>
      </c>
      <c r="J2230" s="4"/>
      <c r="K2230" s="4"/>
    </row>
    <row r="2231" spans="2:11" x14ac:dyDescent="0.2">
      <c r="B2231" s="4" t="s">
        <v>8620</v>
      </c>
      <c r="C2231" s="4">
        <v>2.9</v>
      </c>
      <c r="D2231" s="4" t="s">
        <v>194</v>
      </c>
      <c r="E2231" s="4" t="s">
        <v>24</v>
      </c>
      <c r="F2231" s="4" t="s">
        <v>8621</v>
      </c>
      <c r="G2231" s="4" t="s">
        <v>239</v>
      </c>
      <c r="H2231" s="4" t="s">
        <v>242</v>
      </c>
      <c r="I2231" s="4" t="s">
        <v>9325</v>
      </c>
      <c r="J2231" s="4"/>
      <c r="K2231" s="4"/>
    </row>
    <row r="2232" spans="2:11" x14ac:dyDescent="0.2">
      <c r="B2232" s="4" t="s">
        <v>8622</v>
      </c>
      <c r="C2232" s="4">
        <v>2.9</v>
      </c>
      <c r="D2232" s="4" t="s">
        <v>194</v>
      </c>
      <c r="E2232" s="4" t="s">
        <v>25</v>
      </c>
      <c r="F2232" s="4" t="s">
        <v>8623</v>
      </c>
      <c r="G2232" s="4" t="s">
        <v>239</v>
      </c>
      <c r="H2232" s="4" t="s">
        <v>242</v>
      </c>
      <c r="I2232" s="4" t="s">
        <v>9325</v>
      </c>
      <c r="J2232" s="4"/>
      <c r="K2232" s="4"/>
    </row>
    <row r="2233" spans="2:11" x14ac:dyDescent="0.2">
      <c r="B2233" s="4" t="s">
        <v>8624</v>
      </c>
      <c r="C2233" s="4">
        <v>2.9</v>
      </c>
      <c r="D2233" s="4" t="s">
        <v>194</v>
      </c>
      <c r="E2233" s="4" t="s">
        <v>26</v>
      </c>
      <c r="F2233" s="4" t="s">
        <v>8625</v>
      </c>
      <c r="G2233" s="4" t="s">
        <v>239</v>
      </c>
      <c r="H2233" s="4" t="s">
        <v>242</v>
      </c>
      <c r="I2233" s="4" t="s">
        <v>9325</v>
      </c>
      <c r="J2233" s="4"/>
      <c r="K2233" s="4"/>
    </row>
    <row r="2234" spans="2:11" x14ac:dyDescent="0.2">
      <c r="B2234" s="4" t="s">
        <v>8626</v>
      </c>
      <c r="C2234" s="4">
        <v>2.9</v>
      </c>
      <c r="D2234" s="4" t="s">
        <v>194</v>
      </c>
      <c r="E2234" s="4" t="s">
        <v>27</v>
      </c>
      <c r="F2234" s="4" t="s">
        <v>8627</v>
      </c>
      <c r="G2234" s="4" t="s">
        <v>239</v>
      </c>
      <c r="H2234" s="4" t="s">
        <v>242</v>
      </c>
      <c r="I2234" s="4" t="s">
        <v>9325</v>
      </c>
      <c r="J2234" s="4"/>
      <c r="K2234" s="4"/>
    </row>
    <row r="2235" spans="2:11" x14ac:dyDescent="0.2">
      <c r="B2235" s="4" t="s">
        <v>8628</v>
      </c>
      <c r="C2235" s="4">
        <v>2.9</v>
      </c>
      <c r="D2235" s="4" t="s">
        <v>194</v>
      </c>
      <c r="E2235" s="4" t="s">
        <v>28</v>
      </c>
      <c r="F2235" s="4" t="s">
        <v>8629</v>
      </c>
      <c r="G2235" s="4" t="s">
        <v>239</v>
      </c>
      <c r="H2235" s="4" t="s">
        <v>242</v>
      </c>
      <c r="I2235" s="4" t="s">
        <v>9325</v>
      </c>
      <c r="J2235" s="4"/>
      <c r="K2235" s="4"/>
    </row>
    <row r="2236" spans="2:11" x14ac:dyDescent="0.2">
      <c r="B2236" s="4" t="s">
        <v>8630</v>
      </c>
      <c r="C2236" s="4">
        <v>2.9</v>
      </c>
      <c r="D2236" s="4" t="s">
        <v>194</v>
      </c>
      <c r="E2236" s="4" t="s">
        <v>29</v>
      </c>
      <c r="F2236" s="4" t="s">
        <v>8631</v>
      </c>
      <c r="G2236" s="4" t="s">
        <v>239</v>
      </c>
      <c r="H2236" s="4" t="s">
        <v>242</v>
      </c>
      <c r="I2236" s="4" t="s">
        <v>9325</v>
      </c>
      <c r="J2236" s="4"/>
      <c r="K2236" s="4"/>
    </row>
    <row r="2237" spans="2:11" x14ac:dyDescent="0.2">
      <c r="B2237" s="4" t="s">
        <v>8632</v>
      </c>
      <c r="C2237" s="4">
        <v>2.9</v>
      </c>
      <c r="D2237" s="4" t="s">
        <v>194</v>
      </c>
      <c r="E2237" s="4" t="s">
        <v>30</v>
      </c>
      <c r="F2237" s="4" t="s">
        <v>8633</v>
      </c>
      <c r="G2237" s="4" t="s">
        <v>239</v>
      </c>
      <c r="H2237" s="4" t="s">
        <v>242</v>
      </c>
      <c r="I2237" s="4" t="s">
        <v>9325</v>
      </c>
      <c r="J2237" s="4"/>
      <c r="K2237" s="4"/>
    </row>
    <row r="2238" spans="2:11" x14ac:dyDescent="0.2">
      <c r="B2238" s="4" t="s">
        <v>8634</v>
      </c>
      <c r="C2238" s="4">
        <v>2.9</v>
      </c>
      <c r="D2238" s="4" t="s">
        <v>194</v>
      </c>
      <c r="E2238" s="4" t="s">
        <v>31</v>
      </c>
      <c r="F2238" s="4" t="s">
        <v>8635</v>
      </c>
      <c r="G2238" s="4" t="s">
        <v>239</v>
      </c>
      <c r="H2238" s="4" t="s">
        <v>241</v>
      </c>
      <c r="I2238" s="4" t="s">
        <v>9325</v>
      </c>
      <c r="J2238" s="4"/>
      <c r="K2238" s="4"/>
    </row>
    <row r="2239" spans="2:11" x14ac:dyDescent="0.2">
      <c r="B2239" s="4" t="s">
        <v>8636</v>
      </c>
      <c r="C2239" s="4">
        <v>2.9</v>
      </c>
      <c r="D2239" s="4" t="s">
        <v>194</v>
      </c>
      <c r="E2239" s="4" t="s">
        <v>32</v>
      </c>
      <c r="F2239" s="4" t="s">
        <v>8637</v>
      </c>
      <c r="G2239" s="4" t="s">
        <v>239</v>
      </c>
      <c r="H2239" s="4" t="s">
        <v>242</v>
      </c>
      <c r="I2239" s="4" t="s">
        <v>9325</v>
      </c>
      <c r="J2239" s="4"/>
      <c r="K2239" s="4"/>
    </row>
    <row r="2240" spans="2:11" x14ac:dyDescent="0.2">
      <c r="B2240" s="4" t="s">
        <v>8638</v>
      </c>
      <c r="C2240" s="4">
        <v>2.9</v>
      </c>
      <c r="D2240" s="4" t="s">
        <v>194</v>
      </c>
      <c r="E2240" s="4" t="s">
        <v>33</v>
      </c>
      <c r="F2240" s="4" t="s">
        <v>8639</v>
      </c>
      <c r="G2240" s="4" t="s">
        <v>239</v>
      </c>
      <c r="H2240" s="4" t="s">
        <v>242</v>
      </c>
      <c r="I2240" s="4" t="s">
        <v>9325</v>
      </c>
      <c r="J2240" s="4"/>
      <c r="K2240" s="4"/>
    </row>
    <row r="2241" spans="2:11" x14ac:dyDescent="0.2">
      <c r="B2241" s="4" t="s">
        <v>8640</v>
      </c>
      <c r="C2241" s="4">
        <v>2.9</v>
      </c>
      <c r="D2241" s="4" t="s">
        <v>194</v>
      </c>
      <c r="E2241" s="4" t="s">
        <v>34</v>
      </c>
      <c r="F2241" s="4" t="s">
        <v>8641</v>
      </c>
      <c r="G2241" s="4" t="s">
        <v>239</v>
      </c>
      <c r="H2241" s="4" t="s">
        <v>242</v>
      </c>
      <c r="I2241" s="4" t="s">
        <v>9325</v>
      </c>
      <c r="J2241" s="4"/>
      <c r="K2241" s="4"/>
    </row>
    <row r="2242" spans="2:11" x14ac:dyDescent="0.2">
      <c r="B2242" s="4" t="s">
        <v>8642</v>
      </c>
      <c r="C2242" s="4">
        <v>2.9</v>
      </c>
      <c r="D2242" s="4" t="s">
        <v>194</v>
      </c>
      <c r="E2242" s="4" t="s">
        <v>35</v>
      </c>
      <c r="F2242" s="4" t="s">
        <v>8643</v>
      </c>
      <c r="G2242" s="4" t="s">
        <v>239</v>
      </c>
      <c r="H2242" s="4" t="s">
        <v>242</v>
      </c>
      <c r="I2242" s="4" t="s">
        <v>9325</v>
      </c>
      <c r="J2242" s="4"/>
      <c r="K2242" s="4"/>
    </row>
    <row r="2243" spans="2:11" x14ac:dyDescent="0.2">
      <c r="B2243" s="4" t="s">
        <v>8644</v>
      </c>
      <c r="C2243" s="4">
        <v>2.9</v>
      </c>
      <c r="D2243" s="4" t="s">
        <v>194</v>
      </c>
      <c r="E2243" s="4" t="s">
        <v>36</v>
      </c>
      <c r="F2243" s="4" t="s">
        <v>8645</v>
      </c>
      <c r="G2243" s="4" t="s">
        <v>239</v>
      </c>
      <c r="H2243" s="4" t="s">
        <v>242</v>
      </c>
      <c r="I2243" s="4" t="s">
        <v>9325</v>
      </c>
      <c r="J2243" s="4"/>
      <c r="K2243" s="4"/>
    </row>
    <row r="2244" spans="2:11" x14ac:dyDescent="0.2">
      <c r="B2244" s="4" t="s">
        <v>8646</v>
      </c>
      <c r="C2244" s="4">
        <v>2.9</v>
      </c>
      <c r="D2244" s="4" t="s">
        <v>194</v>
      </c>
      <c r="E2244" s="4" t="s">
        <v>37</v>
      </c>
      <c r="F2244" s="4" t="s">
        <v>8647</v>
      </c>
      <c r="G2244" s="4" t="s">
        <v>239</v>
      </c>
      <c r="H2244" s="4" t="s">
        <v>242</v>
      </c>
      <c r="I2244" s="4" t="s">
        <v>9325</v>
      </c>
      <c r="J2244" s="4"/>
      <c r="K2244" s="4"/>
    </row>
    <row r="2245" spans="2:11" x14ac:dyDescent="0.2">
      <c r="B2245" s="4" t="s">
        <v>8648</v>
      </c>
      <c r="C2245" s="4">
        <v>2.9</v>
      </c>
      <c r="D2245" s="4" t="s">
        <v>194</v>
      </c>
      <c r="E2245" s="4" t="s">
        <v>38</v>
      </c>
      <c r="F2245" s="4" t="s">
        <v>8649</v>
      </c>
      <c r="G2245" s="4" t="s">
        <v>239</v>
      </c>
      <c r="H2245" s="4" t="s">
        <v>242</v>
      </c>
      <c r="I2245" s="4" t="s">
        <v>9325</v>
      </c>
      <c r="J2245" s="4"/>
      <c r="K2245" s="4"/>
    </row>
    <row r="2246" spans="2:11" x14ac:dyDescent="0.2">
      <c r="B2246" s="4" t="s">
        <v>8650</v>
      </c>
      <c r="C2246" s="4">
        <v>2.9</v>
      </c>
      <c r="D2246" s="4" t="s">
        <v>194</v>
      </c>
      <c r="E2246" s="4" t="s">
        <v>39</v>
      </c>
      <c r="F2246" s="4" t="s">
        <v>8651</v>
      </c>
      <c r="G2246" s="4" t="s">
        <v>239</v>
      </c>
      <c r="H2246" s="4" t="s">
        <v>242</v>
      </c>
      <c r="I2246" s="4" t="s">
        <v>9325</v>
      </c>
      <c r="J2246" s="4"/>
      <c r="K2246" s="4"/>
    </row>
    <row r="2247" spans="2:11" x14ac:dyDescent="0.2">
      <c r="B2247" s="4" t="s">
        <v>8652</v>
      </c>
      <c r="C2247" s="4">
        <v>2.9</v>
      </c>
      <c r="D2247" s="4" t="s">
        <v>194</v>
      </c>
      <c r="E2247" s="4" t="s">
        <v>56</v>
      </c>
      <c r="F2247" s="4" t="s">
        <v>8653</v>
      </c>
      <c r="G2247" s="4" t="s">
        <v>239</v>
      </c>
      <c r="H2247" s="4" t="s">
        <v>242</v>
      </c>
      <c r="I2247" s="4" t="s">
        <v>9325</v>
      </c>
      <c r="J2247" s="4"/>
      <c r="K2247" s="4"/>
    </row>
    <row r="2248" spans="2:11" x14ac:dyDescent="0.2">
      <c r="B2248" s="4" t="s">
        <v>8654</v>
      </c>
      <c r="C2248" s="4">
        <v>2.9</v>
      </c>
      <c r="D2248" s="4" t="s">
        <v>194</v>
      </c>
      <c r="E2248" s="4" t="s">
        <v>58</v>
      </c>
      <c r="F2248" s="4" t="s">
        <v>8655</v>
      </c>
      <c r="G2248" s="4" t="s">
        <v>239</v>
      </c>
      <c r="H2248" s="4" t="s">
        <v>242</v>
      </c>
      <c r="I2248" s="4" t="s">
        <v>9325</v>
      </c>
      <c r="J2248" s="4"/>
      <c r="K2248" s="4"/>
    </row>
    <row r="2249" spans="2:11" x14ac:dyDescent="0.2">
      <c r="B2249" s="4" t="s">
        <v>8656</v>
      </c>
      <c r="C2249" s="4">
        <v>2.9</v>
      </c>
      <c r="D2249" s="4" t="s">
        <v>194</v>
      </c>
      <c r="E2249" s="4" t="s">
        <v>60</v>
      </c>
      <c r="F2249" s="4" t="s">
        <v>8657</v>
      </c>
      <c r="G2249" s="4" t="s">
        <v>239</v>
      </c>
      <c r="H2249" s="4" t="s">
        <v>242</v>
      </c>
      <c r="I2249" s="4" t="s">
        <v>9325</v>
      </c>
      <c r="J2249" s="4"/>
      <c r="K2249" s="4"/>
    </row>
    <row r="2250" spans="2:11" x14ac:dyDescent="0.2">
      <c r="B2250" s="4" t="s">
        <v>8658</v>
      </c>
      <c r="C2250" s="4">
        <v>2.9</v>
      </c>
      <c r="D2250" s="4" t="s">
        <v>194</v>
      </c>
      <c r="E2250" s="4" t="s">
        <v>62</v>
      </c>
      <c r="F2250" s="4" t="s">
        <v>8659</v>
      </c>
      <c r="G2250" s="4" t="s">
        <v>239</v>
      </c>
      <c r="H2250" s="4" t="s">
        <v>243</v>
      </c>
      <c r="I2250" s="4" t="s">
        <v>9325</v>
      </c>
      <c r="J2250" s="4" t="s">
        <v>244</v>
      </c>
      <c r="K2250" s="4"/>
    </row>
    <row r="2251" spans="2:11" x14ac:dyDescent="0.2">
      <c r="B2251" s="4" t="s">
        <v>8660</v>
      </c>
      <c r="C2251" s="4">
        <v>2.9</v>
      </c>
      <c r="D2251" s="4" t="s">
        <v>194</v>
      </c>
      <c r="E2251" s="4" t="s">
        <v>64</v>
      </c>
      <c r="F2251" s="4" t="s">
        <v>8661</v>
      </c>
      <c r="G2251" s="4" t="s">
        <v>239</v>
      </c>
      <c r="H2251" s="4" t="s">
        <v>243</v>
      </c>
      <c r="I2251" s="4" t="s">
        <v>9325</v>
      </c>
      <c r="J2251" s="4" t="s">
        <v>244</v>
      </c>
      <c r="K2251" s="4"/>
    </row>
    <row r="2252" spans="2:11" x14ac:dyDescent="0.2">
      <c r="B2252" s="4" t="s">
        <v>8662</v>
      </c>
      <c r="C2252" s="4">
        <v>2.9</v>
      </c>
      <c r="D2252" s="4" t="s">
        <v>195</v>
      </c>
      <c r="E2252" s="4" t="s">
        <v>8</v>
      </c>
      <c r="F2252" s="4" t="s">
        <v>8663</v>
      </c>
      <c r="G2252" s="4" t="s">
        <v>239</v>
      </c>
      <c r="H2252" s="4" t="s">
        <v>242</v>
      </c>
      <c r="I2252" s="4" t="s">
        <v>9325</v>
      </c>
      <c r="J2252" s="4"/>
      <c r="K2252" s="4"/>
    </row>
    <row r="2253" spans="2:11" x14ac:dyDescent="0.2">
      <c r="B2253" s="4" t="s">
        <v>8664</v>
      </c>
      <c r="C2253" s="4">
        <v>2.9</v>
      </c>
      <c r="D2253" s="4" t="s">
        <v>195</v>
      </c>
      <c r="E2253" s="4" t="s">
        <v>24</v>
      </c>
      <c r="F2253" s="4" t="s">
        <v>8665</v>
      </c>
      <c r="G2253" s="4" t="s">
        <v>239</v>
      </c>
      <c r="H2253" s="4" t="s">
        <v>242</v>
      </c>
      <c r="I2253" s="4" t="s">
        <v>9325</v>
      </c>
      <c r="J2253" s="4"/>
      <c r="K2253" s="4"/>
    </row>
    <row r="2254" spans="2:11" x14ac:dyDescent="0.2">
      <c r="B2254" s="4" t="s">
        <v>8666</v>
      </c>
      <c r="C2254" s="4">
        <v>2.9</v>
      </c>
      <c r="D2254" s="4" t="s">
        <v>195</v>
      </c>
      <c r="E2254" s="4" t="s">
        <v>25</v>
      </c>
      <c r="F2254" s="4" t="s">
        <v>8667</v>
      </c>
      <c r="G2254" s="4" t="s">
        <v>239</v>
      </c>
      <c r="H2254" s="4" t="s">
        <v>242</v>
      </c>
      <c r="I2254" s="4" t="s">
        <v>9325</v>
      </c>
      <c r="J2254" s="4"/>
      <c r="K2254" s="4"/>
    </row>
    <row r="2255" spans="2:11" x14ac:dyDescent="0.2">
      <c r="B2255" s="4" t="s">
        <v>8668</v>
      </c>
      <c r="C2255" s="4">
        <v>2.9</v>
      </c>
      <c r="D2255" s="4" t="s">
        <v>195</v>
      </c>
      <c r="E2255" s="4" t="s">
        <v>26</v>
      </c>
      <c r="F2255" s="4" t="s">
        <v>8669</v>
      </c>
      <c r="G2255" s="4" t="s">
        <v>239</v>
      </c>
      <c r="H2255" s="4" t="s">
        <v>242</v>
      </c>
      <c r="I2255" s="4" t="s">
        <v>9325</v>
      </c>
      <c r="J2255" s="4"/>
      <c r="K2255" s="4"/>
    </row>
    <row r="2256" spans="2:11" x14ac:dyDescent="0.2">
      <c r="B2256" s="4" t="s">
        <v>8670</v>
      </c>
      <c r="C2256" s="4">
        <v>2.9</v>
      </c>
      <c r="D2256" s="4" t="s">
        <v>195</v>
      </c>
      <c r="E2256" s="4" t="s">
        <v>27</v>
      </c>
      <c r="F2256" s="4" t="s">
        <v>8671</v>
      </c>
      <c r="G2256" s="4" t="s">
        <v>239</v>
      </c>
      <c r="H2256" s="4" t="s">
        <v>242</v>
      </c>
      <c r="I2256" s="4" t="s">
        <v>9325</v>
      </c>
      <c r="J2256" s="4"/>
      <c r="K2256" s="4"/>
    </row>
    <row r="2257" spans="2:11" x14ac:dyDescent="0.2">
      <c r="B2257" s="4" t="s">
        <v>8672</v>
      </c>
      <c r="C2257" s="4">
        <v>2.9</v>
      </c>
      <c r="D2257" s="4" t="s">
        <v>195</v>
      </c>
      <c r="E2257" s="4" t="s">
        <v>28</v>
      </c>
      <c r="F2257" s="4" t="s">
        <v>8673</v>
      </c>
      <c r="G2257" s="4" t="s">
        <v>239</v>
      </c>
      <c r="H2257" s="4" t="s">
        <v>242</v>
      </c>
      <c r="I2257" s="4" t="s">
        <v>9325</v>
      </c>
      <c r="J2257" s="4"/>
      <c r="K2257" s="4"/>
    </row>
    <row r="2258" spans="2:11" x14ac:dyDescent="0.2">
      <c r="B2258" s="4" t="s">
        <v>8674</v>
      </c>
      <c r="C2258" s="4">
        <v>2.9</v>
      </c>
      <c r="D2258" s="4" t="s">
        <v>195</v>
      </c>
      <c r="E2258" s="4" t="s">
        <v>29</v>
      </c>
      <c r="F2258" s="4" t="s">
        <v>8675</v>
      </c>
      <c r="G2258" s="4" t="s">
        <v>239</v>
      </c>
      <c r="H2258" s="4" t="s">
        <v>242</v>
      </c>
      <c r="I2258" s="4" t="s">
        <v>9325</v>
      </c>
      <c r="J2258" s="4"/>
      <c r="K2258" s="4"/>
    </row>
    <row r="2259" spans="2:11" x14ac:dyDescent="0.2">
      <c r="B2259" s="4" t="s">
        <v>8676</v>
      </c>
      <c r="C2259" s="4">
        <v>2.9</v>
      </c>
      <c r="D2259" s="4" t="s">
        <v>195</v>
      </c>
      <c r="E2259" s="4" t="s">
        <v>30</v>
      </c>
      <c r="F2259" s="4" t="s">
        <v>8677</v>
      </c>
      <c r="G2259" s="4" t="s">
        <v>239</v>
      </c>
      <c r="H2259" s="4" t="s">
        <v>242</v>
      </c>
      <c r="I2259" s="4" t="s">
        <v>9325</v>
      </c>
      <c r="J2259" s="4"/>
      <c r="K2259" s="4"/>
    </row>
    <row r="2260" spans="2:11" x14ac:dyDescent="0.2">
      <c r="B2260" s="4" t="s">
        <v>8678</v>
      </c>
      <c r="C2260" s="4">
        <v>2.9</v>
      </c>
      <c r="D2260" s="4" t="s">
        <v>195</v>
      </c>
      <c r="E2260" s="4" t="s">
        <v>31</v>
      </c>
      <c r="F2260" s="4" t="s">
        <v>8679</v>
      </c>
      <c r="G2260" s="4" t="s">
        <v>239</v>
      </c>
      <c r="H2260" s="4" t="s">
        <v>241</v>
      </c>
      <c r="I2260" s="4" t="s">
        <v>9325</v>
      </c>
      <c r="J2260" s="4"/>
      <c r="K2260" s="4"/>
    </row>
    <row r="2261" spans="2:11" x14ac:dyDescent="0.2">
      <c r="B2261" s="4" t="s">
        <v>8680</v>
      </c>
      <c r="C2261" s="4">
        <v>2.9</v>
      </c>
      <c r="D2261" s="4" t="s">
        <v>195</v>
      </c>
      <c r="E2261" s="4" t="s">
        <v>32</v>
      </c>
      <c r="F2261" s="4" t="s">
        <v>8681</v>
      </c>
      <c r="G2261" s="4" t="s">
        <v>239</v>
      </c>
      <c r="H2261" s="4" t="s">
        <v>242</v>
      </c>
      <c r="I2261" s="4" t="s">
        <v>9325</v>
      </c>
      <c r="J2261" s="4"/>
      <c r="K2261" s="4"/>
    </row>
    <row r="2262" spans="2:11" x14ac:dyDescent="0.2">
      <c r="B2262" s="4" t="s">
        <v>8682</v>
      </c>
      <c r="C2262" s="4">
        <v>2.9</v>
      </c>
      <c r="D2262" s="4" t="s">
        <v>195</v>
      </c>
      <c r="E2262" s="4" t="s">
        <v>33</v>
      </c>
      <c r="F2262" s="4" t="s">
        <v>8683</v>
      </c>
      <c r="G2262" s="4" t="s">
        <v>239</v>
      </c>
      <c r="H2262" s="4" t="s">
        <v>242</v>
      </c>
      <c r="I2262" s="4" t="s">
        <v>9325</v>
      </c>
      <c r="J2262" s="4"/>
      <c r="K2262" s="4"/>
    </row>
    <row r="2263" spans="2:11" x14ac:dyDescent="0.2">
      <c r="B2263" s="4" t="s">
        <v>8684</v>
      </c>
      <c r="C2263" s="4">
        <v>2.9</v>
      </c>
      <c r="D2263" s="4" t="s">
        <v>195</v>
      </c>
      <c r="E2263" s="4" t="s">
        <v>34</v>
      </c>
      <c r="F2263" s="4" t="s">
        <v>8685</v>
      </c>
      <c r="G2263" s="4" t="s">
        <v>239</v>
      </c>
      <c r="H2263" s="4" t="s">
        <v>242</v>
      </c>
      <c r="I2263" s="4" t="s">
        <v>9325</v>
      </c>
      <c r="J2263" s="4"/>
      <c r="K2263" s="4"/>
    </row>
    <row r="2264" spans="2:11" x14ac:dyDescent="0.2">
      <c r="B2264" s="4" t="s">
        <v>8686</v>
      </c>
      <c r="C2264" s="4">
        <v>2.9</v>
      </c>
      <c r="D2264" s="4" t="s">
        <v>195</v>
      </c>
      <c r="E2264" s="4" t="s">
        <v>35</v>
      </c>
      <c r="F2264" s="4" t="s">
        <v>8687</v>
      </c>
      <c r="G2264" s="4" t="s">
        <v>239</v>
      </c>
      <c r="H2264" s="4" t="s">
        <v>242</v>
      </c>
      <c r="I2264" s="4" t="s">
        <v>9325</v>
      </c>
      <c r="J2264" s="4"/>
      <c r="K2264" s="4"/>
    </row>
    <row r="2265" spans="2:11" x14ac:dyDescent="0.2">
      <c r="B2265" s="4" t="s">
        <v>8688</v>
      </c>
      <c r="C2265" s="4">
        <v>2.9</v>
      </c>
      <c r="D2265" s="4" t="s">
        <v>195</v>
      </c>
      <c r="E2265" s="4" t="s">
        <v>36</v>
      </c>
      <c r="F2265" s="4" t="s">
        <v>8689</v>
      </c>
      <c r="G2265" s="4" t="s">
        <v>239</v>
      </c>
      <c r="H2265" s="4" t="s">
        <v>242</v>
      </c>
      <c r="I2265" s="4" t="s">
        <v>9325</v>
      </c>
      <c r="J2265" s="4"/>
      <c r="K2265" s="4"/>
    </row>
    <row r="2266" spans="2:11" x14ac:dyDescent="0.2">
      <c r="B2266" s="4" t="s">
        <v>8690</v>
      </c>
      <c r="C2266" s="4">
        <v>2.9</v>
      </c>
      <c r="D2266" s="4" t="s">
        <v>195</v>
      </c>
      <c r="E2266" s="4" t="s">
        <v>37</v>
      </c>
      <c r="F2266" s="4" t="s">
        <v>8691</v>
      </c>
      <c r="G2266" s="4" t="s">
        <v>239</v>
      </c>
      <c r="H2266" s="4" t="s">
        <v>242</v>
      </c>
      <c r="I2266" s="4" t="s">
        <v>9325</v>
      </c>
      <c r="J2266" s="4"/>
      <c r="K2266" s="4"/>
    </row>
    <row r="2267" spans="2:11" x14ac:dyDescent="0.2">
      <c r="B2267" s="4" t="s">
        <v>8692</v>
      </c>
      <c r="C2267" s="4">
        <v>2.9</v>
      </c>
      <c r="D2267" s="4" t="s">
        <v>195</v>
      </c>
      <c r="E2267" s="4" t="s">
        <v>38</v>
      </c>
      <c r="F2267" s="4" t="s">
        <v>8693</v>
      </c>
      <c r="G2267" s="4" t="s">
        <v>239</v>
      </c>
      <c r="H2267" s="4" t="s">
        <v>242</v>
      </c>
      <c r="I2267" s="4" t="s">
        <v>9325</v>
      </c>
      <c r="J2267" s="4"/>
      <c r="K2267" s="4"/>
    </row>
    <row r="2268" spans="2:11" x14ac:dyDescent="0.2">
      <c r="B2268" s="4" t="s">
        <v>8694</v>
      </c>
      <c r="C2268" s="4">
        <v>2.9</v>
      </c>
      <c r="D2268" s="4" t="s">
        <v>195</v>
      </c>
      <c r="E2268" s="4" t="s">
        <v>39</v>
      </c>
      <c r="F2268" s="4" t="s">
        <v>8695</v>
      </c>
      <c r="G2268" s="4" t="s">
        <v>239</v>
      </c>
      <c r="H2268" s="4" t="s">
        <v>242</v>
      </c>
      <c r="I2268" s="4" t="s">
        <v>9325</v>
      </c>
      <c r="J2268" s="4"/>
      <c r="K2268" s="4"/>
    </row>
    <row r="2269" spans="2:11" x14ac:dyDescent="0.2">
      <c r="B2269" s="4" t="s">
        <v>8696</v>
      </c>
      <c r="C2269" s="4">
        <v>2.9</v>
      </c>
      <c r="D2269" s="4" t="s">
        <v>195</v>
      </c>
      <c r="E2269" s="4" t="s">
        <v>56</v>
      </c>
      <c r="F2269" s="4" t="s">
        <v>8697</v>
      </c>
      <c r="G2269" s="4" t="s">
        <v>239</v>
      </c>
      <c r="H2269" s="4" t="s">
        <v>242</v>
      </c>
      <c r="I2269" s="4" t="s">
        <v>9325</v>
      </c>
      <c r="J2269" s="4"/>
      <c r="K2269" s="4"/>
    </row>
    <row r="2270" spans="2:11" x14ac:dyDescent="0.2">
      <c r="B2270" s="4" t="s">
        <v>8698</v>
      </c>
      <c r="C2270" s="4">
        <v>2.9</v>
      </c>
      <c r="D2270" s="4" t="s">
        <v>195</v>
      </c>
      <c r="E2270" s="4" t="s">
        <v>58</v>
      </c>
      <c r="F2270" s="4" t="s">
        <v>8699</v>
      </c>
      <c r="G2270" s="4" t="s">
        <v>239</v>
      </c>
      <c r="H2270" s="4" t="s">
        <v>242</v>
      </c>
      <c r="I2270" s="4" t="s">
        <v>9325</v>
      </c>
      <c r="J2270" s="4"/>
      <c r="K2270" s="4"/>
    </row>
    <row r="2271" spans="2:11" x14ac:dyDescent="0.2">
      <c r="B2271" s="4" t="s">
        <v>8700</v>
      </c>
      <c r="C2271" s="4">
        <v>2.9</v>
      </c>
      <c r="D2271" s="4" t="s">
        <v>195</v>
      </c>
      <c r="E2271" s="4" t="s">
        <v>60</v>
      </c>
      <c r="F2271" s="4" t="s">
        <v>8701</v>
      </c>
      <c r="G2271" s="4" t="s">
        <v>239</v>
      </c>
      <c r="H2271" s="4" t="s">
        <v>242</v>
      </c>
      <c r="I2271" s="4" t="s">
        <v>9325</v>
      </c>
      <c r="J2271" s="4"/>
      <c r="K2271" s="4"/>
    </row>
    <row r="2272" spans="2:11" x14ac:dyDescent="0.2">
      <c r="B2272" s="4" t="s">
        <v>8702</v>
      </c>
      <c r="C2272" s="4">
        <v>2.9</v>
      </c>
      <c r="D2272" s="4" t="s">
        <v>195</v>
      </c>
      <c r="E2272" s="4" t="s">
        <v>62</v>
      </c>
      <c r="F2272" s="4" t="s">
        <v>8703</v>
      </c>
      <c r="G2272" s="4" t="s">
        <v>239</v>
      </c>
      <c r="H2272" s="4" t="s">
        <v>243</v>
      </c>
      <c r="I2272" s="4" t="s">
        <v>9325</v>
      </c>
      <c r="J2272" s="4" t="s">
        <v>244</v>
      </c>
      <c r="K2272" s="4"/>
    </row>
    <row r="2273" spans="2:11" x14ac:dyDescent="0.2">
      <c r="B2273" s="4" t="s">
        <v>8704</v>
      </c>
      <c r="C2273" s="4">
        <v>2.9</v>
      </c>
      <c r="D2273" s="4" t="s">
        <v>195</v>
      </c>
      <c r="E2273" s="4" t="s">
        <v>64</v>
      </c>
      <c r="F2273" s="4" t="s">
        <v>8705</v>
      </c>
      <c r="G2273" s="4" t="s">
        <v>239</v>
      </c>
      <c r="H2273" s="4" t="s">
        <v>243</v>
      </c>
      <c r="I2273" s="4" t="s">
        <v>9325</v>
      </c>
      <c r="J2273" s="4" t="s">
        <v>244</v>
      </c>
      <c r="K2273" s="4"/>
    </row>
    <row r="2274" spans="2:11" x14ac:dyDescent="0.2">
      <c r="B2274" s="4" t="s">
        <v>8706</v>
      </c>
      <c r="C2274" s="4">
        <v>2.9</v>
      </c>
      <c r="D2274" s="4" t="s">
        <v>196</v>
      </c>
      <c r="E2274" s="4" t="s">
        <v>8</v>
      </c>
      <c r="F2274" s="4" t="s">
        <v>8707</v>
      </c>
      <c r="G2274" s="4" t="s">
        <v>239</v>
      </c>
      <c r="H2274" s="4" t="s">
        <v>242</v>
      </c>
      <c r="I2274" s="4" t="s">
        <v>9325</v>
      </c>
      <c r="J2274" s="4"/>
      <c r="K2274" s="4"/>
    </row>
    <row r="2275" spans="2:11" x14ac:dyDescent="0.2">
      <c r="B2275" s="4" t="s">
        <v>8708</v>
      </c>
      <c r="C2275" s="4">
        <v>2.9</v>
      </c>
      <c r="D2275" s="4" t="s">
        <v>196</v>
      </c>
      <c r="E2275" s="4" t="s">
        <v>24</v>
      </c>
      <c r="F2275" s="4" t="s">
        <v>8709</v>
      </c>
      <c r="G2275" s="4" t="s">
        <v>239</v>
      </c>
      <c r="H2275" s="4" t="s">
        <v>242</v>
      </c>
      <c r="I2275" s="4" t="s">
        <v>9325</v>
      </c>
      <c r="J2275" s="4"/>
      <c r="K2275" s="4"/>
    </row>
    <row r="2276" spans="2:11" x14ac:dyDescent="0.2">
      <c r="B2276" s="4" t="s">
        <v>8710</v>
      </c>
      <c r="C2276" s="4">
        <v>2.9</v>
      </c>
      <c r="D2276" s="4" t="s">
        <v>196</v>
      </c>
      <c r="E2276" s="4" t="s">
        <v>25</v>
      </c>
      <c r="F2276" s="4" t="s">
        <v>8711</v>
      </c>
      <c r="G2276" s="4" t="s">
        <v>239</v>
      </c>
      <c r="H2276" s="4" t="s">
        <v>242</v>
      </c>
      <c r="I2276" s="4" t="s">
        <v>9325</v>
      </c>
      <c r="J2276" s="4"/>
      <c r="K2276" s="4"/>
    </row>
    <row r="2277" spans="2:11" x14ac:dyDescent="0.2">
      <c r="B2277" s="4" t="s">
        <v>8712</v>
      </c>
      <c r="C2277" s="4">
        <v>2.9</v>
      </c>
      <c r="D2277" s="4" t="s">
        <v>196</v>
      </c>
      <c r="E2277" s="4" t="s">
        <v>26</v>
      </c>
      <c r="F2277" s="4" t="s">
        <v>8713</v>
      </c>
      <c r="G2277" s="4" t="s">
        <v>239</v>
      </c>
      <c r="H2277" s="4" t="s">
        <v>242</v>
      </c>
      <c r="I2277" s="4" t="s">
        <v>9325</v>
      </c>
      <c r="J2277" s="4"/>
      <c r="K2277" s="4"/>
    </row>
    <row r="2278" spans="2:11" x14ac:dyDescent="0.2">
      <c r="B2278" s="4" t="s">
        <v>8714</v>
      </c>
      <c r="C2278" s="4">
        <v>2.9</v>
      </c>
      <c r="D2278" s="4" t="s">
        <v>196</v>
      </c>
      <c r="E2278" s="4" t="s">
        <v>27</v>
      </c>
      <c r="F2278" s="4" t="s">
        <v>8715</v>
      </c>
      <c r="G2278" s="4" t="s">
        <v>239</v>
      </c>
      <c r="H2278" s="4" t="s">
        <v>242</v>
      </c>
      <c r="I2278" s="4" t="s">
        <v>9325</v>
      </c>
      <c r="J2278" s="4"/>
      <c r="K2278" s="4"/>
    </row>
    <row r="2279" spans="2:11" x14ac:dyDescent="0.2">
      <c r="B2279" s="4" t="s">
        <v>8716</v>
      </c>
      <c r="C2279" s="4">
        <v>2.9</v>
      </c>
      <c r="D2279" s="4" t="s">
        <v>196</v>
      </c>
      <c r="E2279" s="4" t="s">
        <v>28</v>
      </c>
      <c r="F2279" s="4" t="s">
        <v>8717</v>
      </c>
      <c r="G2279" s="4" t="s">
        <v>239</v>
      </c>
      <c r="H2279" s="4" t="s">
        <v>242</v>
      </c>
      <c r="I2279" s="4" t="s">
        <v>9325</v>
      </c>
      <c r="J2279" s="4"/>
      <c r="K2279" s="4"/>
    </row>
    <row r="2280" spans="2:11" x14ac:dyDescent="0.2">
      <c r="B2280" s="4" t="s">
        <v>8718</v>
      </c>
      <c r="C2280" s="4">
        <v>2.9</v>
      </c>
      <c r="D2280" s="4" t="s">
        <v>196</v>
      </c>
      <c r="E2280" s="4" t="s">
        <v>29</v>
      </c>
      <c r="F2280" s="4" t="s">
        <v>8719</v>
      </c>
      <c r="G2280" s="4" t="s">
        <v>239</v>
      </c>
      <c r="H2280" s="4" t="s">
        <v>242</v>
      </c>
      <c r="I2280" s="4" t="s">
        <v>9325</v>
      </c>
      <c r="J2280" s="4"/>
      <c r="K2280" s="4"/>
    </row>
    <row r="2281" spans="2:11" x14ac:dyDescent="0.2">
      <c r="B2281" s="4" t="s">
        <v>8720</v>
      </c>
      <c r="C2281" s="4">
        <v>2.9</v>
      </c>
      <c r="D2281" s="4" t="s">
        <v>196</v>
      </c>
      <c r="E2281" s="4" t="s">
        <v>30</v>
      </c>
      <c r="F2281" s="4" t="s">
        <v>8721</v>
      </c>
      <c r="G2281" s="4" t="s">
        <v>239</v>
      </c>
      <c r="H2281" s="4" t="s">
        <v>242</v>
      </c>
      <c r="I2281" s="4" t="s">
        <v>9325</v>
      </c>
      <c r="J2281" s="4"/>
      <c r="K2281" s="4"/>
    </row>
    <row r="2282" spans="2:11" x14ac:dyDescent="0.2">
      <c r="B2282" s="4" t="s">
        <v>8722</v>
      </c>
      <c r="C2282" s="4">
        <v>2.9</v>
      </c>
      <c r="D2282" s="4" t="s">
        <v>196</v>
      </c>
      <c r="E2282" s="4" t="s">
        <v>31</v>
      </c>
      <c r="F2282" s="4" t="s">
        <v>8723</v>
      </c>
      <c r="G2282" s="4" t="s">
        <v>239</v>
      </c>
      <c r="H2282" s="4" t="s">
        <v>241</v>
      </c>
      <c r="I2282" s="4" t="s">
        <v>9325</v>
      </c>
      <c r="J2282" s="4"/>
      <c r="K2282" s="4"/>
    </row>
    <row r="2283" spans="2:11" x14ac:dyDescent="0.2">
      <c r="B2283" s="4" t="s">
        <v>8724</v>
      </c>
      <c r="C2283" s="4">
        <v>2.9</v>
      </c>
      <c r="D2283" s="4" t="s">
        <v>196</v>
      </c>
      <c r="E2283" s="4" t="s">
        <v>32</v>
      </c>
      <c r="F2283" s="4" t="s">
        <v>8725</v>
      </c>
      <c r="G2283" s="4" t="s">
        <v>239</v>
      </c>
      <c r="H2283" s="4" t="s">
        <v>242</v>
      </c>
      <c r="I2283" s="4"/>
      <c r="J2283" s="4"/>
      <c r="K2283" s="4"/>
    </row>
    <row r="2284" spans="2:11" x14ac:dyDescent="0.2">
      <c r="B2284" s="4" t="s">
        <v>8726</v>
      </c>
      <c r="C2284" s="4">
        <v>2.9</v>
      </c>
      <c r="D2284" s="4" t="s">
        <v>196</v>
      </c>
      <c r="E2284" s="4" t="s">
        <v>33</v>
      </c>
      <c r="F2284" s="4" t="s">
        <v>8727</v>
      </c>
      <c r="G2284" s="4" t="s">
        <v>239</v>
      </c>
      <c r="H2284" s="4" t="s">
        <v>242</v>
      </c>
      <c r="I2284" s="4"/>
      <c r="J2284" s="4"/>
      <c r="K2284" s="4"/>
    </row>
    <row r="2285" spans="2:11" x14ac:dyDescent="0.2">
      <c r="B2285" s="4" t="s">
        <v>8728</v>
      </c>
      <c r="C2285" s="4">
        <v>2.9</v>
      </c>
      <c r="D2285" s="4" t="s">
        <v>196</v>
      </c>
      <c r="E2285" s="4" t="s">
        <v>34</v>
      </c>
      <c r="F2285" s="4" t="s">
        <v>8729</v>
      </c>
      <c r="G2285" s="4" t="s">
        <v>239</v>
      </c>
      <c r="H2285" s="4" t="s">
        <v>242</v>
      </c>
      <c r="I2285" s="4"/>
      <c r="J2285" s="4"/>
      <c r="K2285" s="4"/>
    </row>
    <row r="2286" spans="2:11" x14ac:dyDescent="0.2">
      <c r="B2286" s="4" t="s">
        <v>8730</v>
      </c>
      <c r="C2286" s="4">
        <v>2.9</v>
      </c>
      <c r="D2286" s="4" t="s">
        <v>196</v>
      </c>
      <c r="E2286" s="4" t="s">
        <v>35</v>
      </c>
      <c r="F2286" s="4" t="s">
        <v>8731</v>
      </c>
      <c r="G2286" s="4" t="s">
        <v>239</v>
      </c>
      <c r="H2286" s="4" t="s">
        <v>242</v>
      </c>
      <c r="I2286" s="4"/>
      <c r="J2286" s="4"/>
      <c r="K2286" s="4"/>
    </row>
    <row r="2287" spans="2:11" x14ac:dyDescent="0.2">
      <c r="B2287" s="4" t="s">
        <v>8732</v>
      </c>
      <c r="C2287" s="4">
        <v>2.9</v>
      </c>
      <c r="D2287" s="4" t="s">
        <v>196</v>
      </c>
      <c r="E2287" s="4" t="s">
        <v>36</v>
      </c>
      <c r="F2287" s="4" t="s">
        <v>8733</v>
      </c>
      <c r="G2287" s="4" t="s">
        <v>239</v>
      </c>
      <c r="H2287" s="4" t="s">
        <v>242</v>
      </c>
      <c r="I2287" s="4"/>
      <c r="J2287" s="4"/>
      <c r="K2287" s="4"/>
    </row>
    <row r="2288" spans="2:11" x14ac:dyDescent="0.2">
      <c r="B2288" s="4" t="s">
        <v>8734</v>
      </c>
      <c r="C2288" s="4">
        <v>2.9</v>
      </c>
      <c r="D2288" s="4" t="s">
        <v>196</v>
      </c>
      <c r="E2288" s="4" t="s">
        <v>37</v>
      </c>
      <c r="F2288" s="4" t="s">
        <v>8735</v>
      </c>
      <c r="G2288" s="4" t="s">
        <v>239</v>
      </c>
      <c r="H2288" s="4" t="s">
        <v>242</v>
      </c>
      <c r="I2288" s="4"/>
      <c r="J2288" s="4"/>
      <c r="K2288" s="4"/>
    </row>
    <row r="2289" spans="2:11" x14ac:dyDescent="0.2">
      <c r="B2289" s="4" t="s">
        <v>8736</v>
      </c>
      <c r="C2289" s="4">
        <v>2.9</v>
      </c>
      <c r="D2289" s="4" t="s">
        <v>196</v>
      </c>
      <c r="E2289" s="4" t="s">
        <v>38</v>
      </c>
      <c r="F2289" s="4" t="s">
        <v>8737</v>
      </c>
      <c r="G2289" s="4" t="s">
        <v>239</v>
      </c>
      <c r="H2289" s="4" t="s">
        <v>242</v>
      </c>
      <c r="I2289" s="4"/>
      <c r="J2289" s="4"/>
      <c r="K2289" s="4"/>
    </row>
    <row r="2290" spans="2:11" x14ac:dyDescent="0.2">
      <c r="B2290" s="4" t="s">
        <v>8738</v>
      </c>
      <c r="C2290" s="4">
        <v>2.9</v>
      </c>
      <c r="D2290" s="4" t="s">
        <v>196</v>
      </c>
      <c r="E2290" s="4" t="s">
        <v>39</v>
      </c>
      <c r="F2290" s="4" t="s">
        <v>8739</v>
      </c>
      <c r="G2290" s="4" t="s">
        <v>239</v>
      </c>
      <c r="H2290" s="4" t="s">
        <v>242</v>
      </c>
      <c r="I2290" s="4"/>
      <c r="J2290" s="4"/>
      <c r="K2290" s="4"/>
    </row>
    <row r="2291" spans="2:11" x14ac:dyDescent="0.2">
      <c r="B2291" s="4" t="s">
        <v>8740</v>
      </c>
      <c r="C2291" s="4">
        <v>2.9</v>
      </c>
      <c r="D2291" s="4" t="s">
        <v>196</v>
      </c>
      <c r="E2291" s="4" t="s">
        <v>56</v>
      </c>
      <c r="F2291" s="4" t="s">
        <v>8741</v>
      </c>
      <c r="G2291" s="4" t="s">
        <v>239</v>
      </c>
      <c r="H2291" s="4" t="s">
        <v>242</v>
      </c>
      <c r="I2291" s="4"/>
      <c r="J2291" s="4"/>
      <c r="K2291" s="4"/>
    </row>
    <row r="2292" spans="2:11" x14ac:dyDescent="0.2">
      <c r="B2292" s="4" t="s">
        <v>8742</v>
      </c>
      <c r="C2292" s="4">
        <v>2.9</v>
      </c>
      <c r="D2292" s="4" t="s">
        <v>196</v>
      </c>
      <c r="E2292" s="4" t="s">
        <v>58</v>
      </c>
      <c r="F2292" s="4" t="s">
        <v>8743</v>
      </c>
      <c r="G2292" s="4" t="s">
        <v>239</v>
      </c>
      <c r="H2292" s="4" t="s">
        <v>242</v>
      </c>
      <c r="I2292" s="4"/>
      <c r="J2292" s="4"/>
      <c r="K2292" s="4"/>
    </row>
    <row r="2293" spans="2:11" x14ac:dyDescent="0.2">
      <c r="B2293" s="4" t="s">
        <v>8744</v>
      </c>
      <c r="C2293" s="4">
        <v>2.9</v>
      </c>
      <c r="D2293" s="4" t="s">
        <v>196</v>
      </c>
      <c r="E2293" s="4" t="s">
        <v>60</v>
      </c>
      <c r="F2293" s="4" t="s">
        <v>8745</v>
      </c>
      <c r="G2293" s="4" t="s">
        <v>239</v>
      </c>
      <c r="H2293" s="4" t="s">
        <v>242</v>
      </c>
      <c r="I2293" s="4"/>
      <c r="J2293" s="4"/>
      <c r="K2293" s="4"/>
    </row>
    <row r="2294" spans="2:11" x14ac:dyDescent="0.2">
      <c r="B2294" s="4" t="s">
        <v>8746</v>
      </c>
      <c r="C2294" s="4">
        <v>2.9</v>
      </c>
      <c r="D2294" s="4" t="s">
        <v>196</v>
      </c>
      <c r="E2294" s="4" t="s">
        <v>62</v>
      </c>
      <c r="F2294" s="4" t="s">
        <v>8747</v>
      </c>
      <c r="G2294" s="4" t="s">
        <v>239</v>
      </c>
      <c r="H2294" s="4" t="s">
        <v>243</v>
      </c>
      <c r="I2294" s="4"/>
      <c r="J2294" s="4" t="s">
        <v>244</v>
      </c>
      <c r="K2294" s="4"/>
    </row>
    <row r="2295" spans="2:11" x14ac:dyDescent="0.2">
      <c r="B2295" s="4" t="s">
        <v>8748</v>
      </c>
      <c r="C2295" s="4">
        <v>2.9</v>
      </c>
      <c r="D2295" s="4" t="s">
        <v>196</v>
      </c>
      <c r="E2295" s="4" t="s">
        <v>64</v>
      </c>
      <c r="F2295" s="4" t="s">
        <v>8749</v>
      </c>
      <c r="G2295" s="4" t="s">
        <v>239</v>
      </c>
      <c r="H2295" s="4" t="s">
        <v>243</v>
      </c>
      <c r="I2295" s="4"/>
      <c r="J2295" s="4" t="s">
        <v>244</v>
      </c>
      <c r="K2295" s="4"/>
    </row>
    <row r="2296" spans="2:11" x14ac:dyDescent="0.2">
      <c r="B2296" s="4" t="s">
        <v>8750</v>
      </c>
      <c r="C2296" s="4">
        <v>2.9</v>
      </c>
      <c r="D2296" s="4" t="s">
        <v>197</v>
      </c>
      <c r="E2296" s="4" t="s">
        <v>8</v>
      </c>
      <c r="F2296" s="4" t="s">
        <v>8751</v>
      </c>
      <c r="G2296" s="4" t="s">
        <v>239</v>
      </c>
      <c r="H2296" s="4" t="s">
        <v>242</v>
      </c>
      <c r="I2296" s="4"/>
      <c r="J2296" s="4"/>
      <c r="K2296" s="4"/>
    </row>
    <row r="2297" spans="2:11" x14ac:dyDescent="0.2">
      <c r="B2297" s="4" t="s">
        <v>8752</v>
      </c>
      <c r="C2297" s="4">
        <v>2.9</v>
      </c>
      <c r="D2297" s="4" t="s">
        <v>197</v>
      </c>
      <c r="E2297" s="4" t="s">
        <v>24</v>
      </c>
      <c r="F2297" s="4" t="s">
        <v>8753</v>
      </c>
      <c r="G2297" s="4" t="s">
        <v>239</v>
      </c>
      <c r="H2297" s="4" t="s">
        <v>242</v>
      </c>
      <c r="I2297" s="4"/>
      <c r="J2297" s="4"/>
      <c r="K2297" s="4"/>
    </row>
    <row r="2298" spans="2:11" x14ac:dyDescent="0.2">
      <c r="B2298" s="4" t="s">
        <v>8754</v>
      </c>
      <c r="C2298" s="4">
        <v>2.9</v>
      </c>
      <c r="D2298" s="4" t="s">
        <v>197</v>
      </c>
      <c r="E2298" s="4" t="s">
        <v>25</v>
      </c>
      <c r="F2298" s="4" t="s">
        <v>8755</v>
      </c>
      <c r="G2298" s="4" t="s">
        <v>239</v>
      </c>
      <c r="H2298" s="4" t="s">
        <v>242</v>
      </c>
      <c r="I2298" s="4"/>
      <c r="J2298" s="4"/>
      <c r="K2298" s="4"/>
    </row>
    <row r="2299" spans="2:11" x14ac:dyDescent="0.2">
      <c r="B2299" s="4" t="s">
        <v>8756</v>
      </c>
      <c r="C2299" s="4">
        <v>2.9</v>
      </c>
      <c r="D2299" s="4" t="s">
        <v>197</v>
      </c>
      <c r="E2299" s="4" t="s">
        <v>26</v>
      </c>
      <c r="F2299" s="4" t="s">
        <v>8757</v>
      </c>
      <c r="G2299" s="4" t="s">
        <v>239</v>
      </c>
      <c r="H2299" s="4" t="s">
        <v>242</v>
      </c>
      <c r="I2299" s="4"/>
      <c r="J2299" s="4"/>
      <c r="K2299" s="4"/>
    </row>
    <row r="2300" spans="2:11" x14ac:dyDescent="0.2">
      <c r="B2300" s="4" t="s">
        <v>8758</v>
      </c>
      <c r="C2300" s="4">
        <v>2.9</v>
      </c>
      <c r="D2300" s="4" t="s">
        <v>197</v>
      </c>
      <c r="E2300" s="4" t="s">
        <v>27</v>
      </c>
      <c r="F2300" s="4" t="s">
        <v>8759</v>
      </c>
      <c r="G2300" s="4" t="s">
        <v>239</v>
      </c>
      <c r="H2300" s="4" t="s">
        <v>242</v>
      </c>
      <c r="I2300" s="4"/>
      <c r="J2300" s="4"/>
      <c r="K2300" s="4"/>
    </row>
    <row r="2301" spans="2:11" x14ac:dyDescent="0.2">
      <c r="B2301" s="4" t="s">
        <v>8760</v>
      </c>
      <c r="C2301" s="4">
        <v>2.9</v>
      </c>
      <c r="D2301" s="4" t="s">
        <v>197</v>
      </c>
      <c r="E2301" s="4" t="s">
        <v>28</v>
      </c>
      <c r="F2301" s="4" t="s">
        <v>8761</v>
      </c>
      <c r="G2301" s="4" t="s">
        <v>239</v>
      </c>
      <c r="H2301" s="4" t="s">
        <v>242</v>
      </c>
      <c r="I2301" s="4"/>
      <c r="J2301" s="4"/>
      <c r="K2301" s="4"/>
    </row>
    <row r="2302" spans="2:11" x14ac:dyDescent="0.2">
      <c r="B2302" s="4" t="s">
        <v>8762</v>
      </c>
      <c r="C2302" s="4">
        <v>2.9</v>
      </c>
      <c r="D2302" s="4" t="s">
        <v>197</v>
      </c>
      <c r="E2302" s="4" t="s">
        <v>29</v>
      </c>
      <c r="F2302" s="4" t="s">
        <v>8763</v>
      </c>
      <c r="G2302" s="4" t="s">
        <v>239</v>
      </c>
      <c r="H2302" s="4" t="s">
        <v>242</v>
      </c>
      <c r="I2302" s="4"/>
      <c r="J2302" s="4"/>
      <c r="K2302" s="4"/>
    </row>
    <row r="2303" spans="2:11" x14ac:dyDescent="0.2">
      <c r="B2303" s="4" t="s">
        <v>8764</v>
      </c>
      <c r="C2303" s="4">
        <v>2.9</v>
      </c>
      <c r="D2303" s="4" t="s">
        <v>197</v>
      </c>
      <c r="E2303" s="4" t="s">
        <v>30</v>
      </c>
      <c r="F2303" s="4" t="s">
        <v>8765</v>
      </c>
      <c r="G2303" s="4" t="s">
        <v>239</v>
      </c>
      <c r="H2303" s="4" t="s">
        <v>242</v>
      </c>
      <c r="I2303" s="4"/>
      <c r="J2303" s="4"/>
      <c r="K2303" s="4"/>
    </row>
    <row r="2304" spans="2:11" x14ac:dyDescent="0.2">
      <c r="B2304" s="4" t="s">
        <v>8766</v>
      </c>
      <c r="C2304" s="4">
        <v>2.9</v>
      </c>
      <c r="D2304" s="4" t="s">
        <v>197</v>
      </c>
      <c r="E2304" s="4" t="s">
        <v>31</v>
      </c>
      <c r="F2304" s="4" t="s">
        <v>8767</v>
      </c>
      <c r="G2304" s="4" t="s">
        <v>239</v>
      </c>
      <c r="H2304" s="4" t="s">
        <v>242</v>
      </c>
      <c r="I2304" s="4"/>
      <c r="J2304" s="4"/>
      <c r="K2304" s="4"/>
    </row>
    <row r="2305" spans="2:11" x14ac:dyDescent="0.2">
      <c r="B2305" s="4" t="s">
        <v>8768</v>
      </c>
      <c r="C2305" s="4">
        <v>2.9</v>
      </c>
      <c r="D2305" s="4" t="s">
        <v>197</v>
      </c>
      <c r="E2305" s="4" t="s">
        <v>32</v>
      </c>
      <c r="F2305" s="4" t="s">
        <v>8769</v>
      </c>
      <c r="G2305" s="4" t="s">
        <v>239</v>
      </c>
      <c r="H2305" s="4" t="s">
        <v>242</v>
      </c>
      <c r="I2305" s="4"/>
      <c r="J2305" s="4"/>
      <c r="K2305" s="4"/>
    </row>
    <row r="2306" spans="2:11" x14ac:dyDescent="0.2">
      <c r="B2306" s="4" t="s">
        <v>8770</v>
      </c>
      <c r="C2306" s="4">
        <v>2.9</v>
      </c>
      <c r="D2306" s="4" t="s">
        <v>197</v>
      </c>
      <c r="E2306" s="4" t="s">
        <v>33</v>
      </c>
      <c r="F2306" s="4" t="s">
        <v>8771</v>
      </c>
      <c r="G2306" s="4" t="s">
        <v>239</v>
      </c>
      <c r="H2306" s="4" t="s">
        <v>242</v>
      </c>
      <c r="I2306" s="4"/>
      <c r="J2306" s="4"/>
      <c r="K2306" s="4"/>
    </row>
    <row r="2307" spans="2:11" x14ac:dyDescent="0.2">
      <c r="B2307" s="4" t="s">
        <v>8772</v>
      </c>
      <c r="C2307" s="4">
        <v>2.9</v>
      </c>
      <c r="D2307" s="4" t="s">
        <v>197</v>
      </c>
      <c r="E2307" s="4" t="s">
        <v>34</v>
      </c>
      <c r="F2307" s="4" t="s">
        <v>8773</v>
      </c>
      <c r="G2307" s="4" t="s">
        <v>239</v>
      </c>
      <c r="H2307" s="4" t="s">
        <v>242</v>
      </c>
      <c r="I2307" s="4"/>
      <c r="J2307" s="4"/>
      <c r="K2307" s="4"/>
    </row>
    <row r="2308" spans="2:11" x14ac:dyDescent="0.2">
      <c r="B2308" s="4" t="s">
        <v>8774</v>
      </c>
      <c r="C2308" s="4">
        <v>2.9</v>
      </c>
      <c r="D2308" s="4" t="s">
        <v>197</v>
      </c>
      <c r="E2308" s="4" t="s">
        <v>35</v>
      </c>
      <c r="F2308" s="4" t="s">
        <v>8775</v>
      </c>
      <c r="G2308" s="4" t="s">
        <v>239</v>
      </c>
      <c r="H2308" s="4" t="s">
        <v>242</v>
      </c>
      <c r="I2308" s="4"/>
      <c r="J2308" s="4"/>
      <c r="K2308" s="4"/>
    </row>
    <row r="2309" spans="2:11" x14ac:dyDescent="0.2">
      <c r="B2309" s="4" t="s">
        <v>8776</v>
      </c>
      <c r="C2309" s="4">
        <v>2.9</v>
      </c>
      <c r="D2309" s="4" t="s">
        <v>197</v>
      </c>
      <c r="E2309" s="4" t="s">
        <v>36</v>
      </c>
      <c r="F2309" s="4" t="s">
        <v>8777</v>
      </c>
      <c r="G2309" s="4" t="s">
        <v>239</v>
      </c>
      <c r="H2309" s="4" t="s">
        <v>242</v>
      </c>
      <c r="I2309" s="4"/>
      <c r="J2309" s="4"/>
      <c r="K2309" s="4"/>
    </row>
    <row r="2310" spans="2:11" x14ac:dyDescent="0.2">
      <c r="B2310" s="4" t="s">
        <v>8778</v>
      </c>
      <c r="C2310" s="4">
        <v>2.9</v>
      </c>
      <c r="D2310" s="4" t="s">
        <v>197</v>
      </c>
      <c r="E2310" s="4" t="s">
        <v>37</v>
      </c>
      <c r="F2310" s="4" t="s">
        <v>8779</v>
      </c>
      <c r="G2310" s="4" t="s">
        <v>239</v>
      </c>
      <c r="H2310" s="4" t="s">
        <v>242</v>
      </c>
      <c r="I2310" s="4"/>
      <c r="J2310" s="4"/>
      <c r="K2310" s="4"/>
    </row>
    <row r="2311" spans="2:11" x14ac:dyDescent="0.2">
      <c r="B2311" s="4" t="s">
        <v>8780</v>
      </c>
      <c r="C2311" s="4">
        <v>2.9</v>
      </c>
      <c r="D2311" s="4" t="s">
        <v>197</v>
      </c>
      <c r="E2311" s="4" t="s">
        <v>38</v>
      </c>
      <c r="F2311" s="4" t="s">
        <v>8781</v>
      </c>
      <c r="G2311" s="4" t="s">
        <v>239</v>
      </c>
      <c r="H2311" s="4" t="s">
        <v>242</v>
      </c>
      <c r="I2311" s="4"/>
      <c r="J2311" s="4"/>
      <c r="K2311" s="4"/>
    </row>
    <row r="2312" spans="2:11" x14ac:dyDescent="0.2">
      <c r="B2312" s="4" t="s">
        <v>8782</v>
      </c>
      <c r="C2312" s="4">
        <v>2.9</v>
      </c>
      <c r="D2312" s="4" t="s">
        <v>197</v>
      </c>
      <c r="E2312" s="4" t="s">
        <v>39</v>
      </c>
      <c r="F2312" s="4" t="s">
        <v>8783</v>
      </c>
      <c r="G2312" s="4" t="s">
        <v>239</v>
      </c>
      <c r="H2312" s="4" t="s">
        <v>242</v>
      </c>
      <c r="I2312" s="4"/>
      <c r="J2312" s="4"/>
      <c r="K2312" s="4"/>
    </row>
    <row r="2313" spans="2:11" x14ac:dyDescent="0.2">
      <c r="B2313" s="4" t="s">
        <v>8784</v>
      </c>
      <c r="C2313" s="4">
        <v>2.9</v>
      </c>
      <c r="D2313" s="4" t="s">
        <v>197</v>
      </c>
      <c r="E2313" s="4" t="s">
        <v>56</v>
      </c>
      <c r="F2313" s="4" t="s">
        <v>8785</v>
      </c>
      <c r="G2313" s="4" t="s">
        <v>239</v>
      </c>
      <c r="H2313" s="4" t="s">
        <v>242</v>
      </c>
      <c r="I2313" s="4"/>
      <c r="J2313" s="4"/>
      <c r="K2313" s="4"/>
    </row>
    <row r="2314" spans="2:11" x14ac:dyDescent="0.2">
      <c r="B2314" s="4" t="s">
        <v>8786</v>
      </c>
      <c r="C2314" s="4">
        <v>2.9</v>
      </c>
      <c r="D2314" s="4" t="s">
        <v>197</v>
      </c>
      <c r="E2314" s="4" t="s">
        <v>58</v>
      </c>
      <c r="F2314" s="4" t="s">
        <v>8787</v>
      </c>
      <c r="G2314" s="4" t="s">
        <v>239</v>
      </c>
      <c r="H2314" s="4" t="s">
        <v>242</v>
      </c>
      <c r="I2314" s="4"/>
      <c r="J2314" s="4"/>
      <c r="K2314" s="4"/>
    </row>
    <row r="2315" spans="2:11" x14ac:dyDescent="0.2">
      <c r="B2315" s="4" t="s">
        <v>8788</v>
      </c>
      <c r="C2315" s="4">
        <v>2.9</v>
      </c>
      <c r="D2315" s="4" t="s">
        <v>197</v>
      </c>
      <c r="E2315" s="4" t="s">
        <v>60</v>
      </c>
      <c r="F2315" s="4" t="s">
        <v>8789</v>
      </c>
      <c r="G2315" s="4" t="s">
        <v>239</v>
      </c>
      <c r="H2315" s="4" t="s">
        <v>242</v>
      </c>
      <c r="I2315" s="4"/>
      <c r="J2315" s="4"/>
      <c r="K2315" s="4"/>
    </row>
    <row r="2316" spans="2:11" x14ac:dyDescent="0.2">
      <c r="B2316" s="4" t="s">
        <v>8790</v>
      </c>
      <c r="C2316" s="4">
        <v>2.9</v>
      </c>
      <c r="D2316" s="4" t="s">
        <v>197</v>
      </c>
      <c r="E2316" s="4" t="s">
        <v>62</v>
      </c>
      <c r="F2316" s="4" t="s">
        <v>8791</v>
      </c>
      <c r="G2316" s="4" t="s">
        <v>239</v>
      </c>
      <c r="H2316" s="4" t="s">
        <v>245</v>
      </c>
      <c r="I2316" s="4" t="s">
        <v>8792</v>
      </c>
      <c r="J2316" s="4"/>
      <c r="K2316" s="4"/>
    </row>
    <row r="2317" spans="2:11" x14ac:dyDescent="0.2">
      <c r="B2317" s="4" t="s">
        <v>8793</v>
      </c>
      <c r="C2317" s="4">
        <v>2.9</v>
      </c>
      <c r="D2317" s="4" t="s">
        <v>197</v>
      </c>
      <c r="E2317" s="4" t="s">
        <v>64</v>
      </c>
      <c r="F2317" s="4" t="s">
        <v>8794</v>
      </c>
      <c r="G2317" s="4" t="s">
        <v>239</v>
      </c>
      <c r="H2317" s="4" t="s">
        <v>245</v>
      </c>
      <c r="I2317" s="4" t="s">
        <v>8795</v>
      </c>
      <c r="J2317" s="4"/>
      <c r="K2317" s="4"/>
    </row>
  </sheetData>
  <autoFilter ref="B1:K2317" xr:uid="{0457786C-9DA1-44D0-BF30-0790CC280322}"/>
  <hyperlinks>
    <hyperlink ref="I468" location="'Drop down_templates'!C3" display="Drop_down_link" xr:uid="{EBF713CB-CC9F-4A27-B599-FB61E3CFBCAF}"/>
    <hyperlink ref="I485" location="'Drop down_templates'!C3" display="Drop_down_link" xr:uid="{58DFDCDF-CCF3-496B-AAC3-280B939B9030}"/>
    <hyperlink ref="I502" location="'Drop down_templates'!C3" display="Drop_down_link" xr:uid="{571CCA8B-5B36-4FE5-B81F-8C73E976F43D}"/>
    <hyperlink ref="I519" location="'Drop down_templates'!C3" display="Drop_down_link" xr:uid="{66A2A831-7855-4D8E-B9E2-F42EEE8B493F}"/>
    <hyperlink ref="I536" location="'Drop down_templates'!C3" display="Drop_down_link" xr:uid="{07337DD3-D4E2-46D4-B4F3-F5A175A05FCA}"/>
    <hyperlink ref="I553" location="'Drop down_templates'!C3" display="Drop_down_link" xr:uid="{F653901C-590A-485F-9EAC-14537A942BCB}"/>
    <hyperlink ref="I570" location="'Drop down_templates'!C3" display="Drop_down_link" xr:uid="{27789910-0E64-4863-802D-C13B0A8820BB}"/>
    <hyperlink ref="I587" location="'Drop down_templates'!C3" display="Drop_down_link" xr:uid="{29A5BD5D-A817-43AB-BA7C-A983E6F42E3B}"/>
    <hyperlink ref="I604" location="'Drop down_templates'!C3" display="Drop_down_link" xr:uid="{7566A1C7-EE5C-4D13-B701-9CD9991F81C8}"/>
    <hyperlink ref="I621" location="'Drop down_templates'!C3" display="Drop_down_link" xr:uid="{1B960E60-9A48-454D-853F-D871C3045E29}"/>
    <hyperlink ref="I638" location="'Drop down_templates'!C3" display="Drop_down_link" xr:uid="{9B7C6DF4-3E38-4134-83BD-58DD14FCBD42}"/>
    <hyperlink ref="I655" location="'Drop down_templates'!C3" display="Drop_down_link" xr:uid="{9C68815A-851F-4414-8FCD-FC9A31B3F149}"/>
    <hyperlink ref="I672" location="'Drop down_templates'!C3" display="Drop_down_link" xr:uid="{5D4E4E93-71AC-4B1C-AC3D-C98E2F9DB1FB}"/>
    <hyperlink ref="I689" location="'Drop down_templates'!C3" display="Drop_down_link" xr:uid="{72E8D316-E4EE-43C3-A8B1-776D625C1F3A}"/>
    <hyperlink ref="I706" location="'Drop down_templates'!C3" display="Drop_down_link" xr:uid="{420F381E-E1DA-4BD6-8CE0-C58871EBF756}"/>
    <hyperlink ref="I723" location="'Drop down_templates'!C3" display="Drop_down_link" xr:uid="{DC2FEE27-4438-4A22-B58E-5C8B1138AD4D}"/>
    <hyperlink ref="I740" location="'Drop down_templates'!C3" display="Drop_down_link" xr:uid="{5326E15D-C735-4AE4-AD1C-CE6ADF1C51A7}"/>
    <hyperlink ref="I757" location="'Drop down_templates'!C3" display="Drop_down_link" xr:uid="{A0DEE02E-1526-4F0A-B4DF-ED1FFB637531}"/>
    <hyperlink ref="I774" location="'Drop down_templates'!C3" display="Drop_down_link" xr:uid="{7CD188E5-36D1-49B5-A508-E92F3AA82895}"/>
    <hyperlink ref="I791" location="'Drop down_templates'!C3" display="Drop_down_link" xr:uid="{834EA049-8D21-4D34-8DB9-811BBA8BA29C}"/>
    <hyperlink ref="I808" location="'Drop down_templates'!C3" display="Drop_down_link" xr:uid="{2C1D9135-319F-4EAE-B5DB-7578D65D59F1}"/>
    <hyperlink ref="I825" location="'Drop down_templates'!C3" display="Drop_down_link" xr:uid="{44208C5F-D180-48C6-918C-6822163C3BE6}"/>
    <hyperlink ref="I842" location="'Drop down_templates'!C3" display="Drop_down_link" xr:uid="{BE4C5346-8CEC-4741-A86D-151F1563AD10}"/>
    <hyperlink ref="I859" location="'Drop down_templates'!C3" display="Drop_down_link" xr:uid="{9487280C-8218-4AEC-97E8-D74628AB5354}"/>
    <hyperlink ref="I876" location="'Drop down_templates'!C3" display="Drop_down_link" xr:uid="{8883597D-48F9-485C-A26D-4A0DE20DDBB9}"/>
    <hyperlink ref="I893" location="'Drop down_templates'!C3" display="Drop_down_link" xr:uid="{42C32188-5DE0-496E-963E-534088C2A49E}"/>
    <hyperlink ref="I929" location="'Drop down_templates'!C3" display="Drop_down_link" xr:uid="{B04EA032-502C-4E1C-A625-010368F3BF69}"/>
    <hyperlink ref="I946" location="'Drop down_templates'!C3" display="Drop_down_link" xr:uid="{EA5324C9-798A-4F47-8A8D-12BFCAB045C9}"/>
    <hyperlink ref="I963" location="'Drop down_templates'!C3" display="Drop_down_link" xr:uid="{69FE0AAC-ACC6-46E6-8D57-34636660D149}"/>
    <hyperlink ref="I980" location="'Drop down_templates'!C3" display="Drop_down_link" xr:uid="{2C2F0AD2-1975-47C2-8FD7-46CBB24D44FA}"/>
    <hyperlink ref="I997" location="'Drop down_templates'!C3" display="Drop_down_link" xr:uid="{0236BDAB-52B5-42B5-95F7-AA3B85464815}"/>
    <hyperlink ref="I1014" location="'Drop down_templates'!C3" display="Drop_down_link" xr:uid="{68F2CF0F-70B3-48B2-AB26-6634E4645574}"/>
    <hyperlink ref="I1031" location="'Drop down_templates'!C3" display="Drop_down_link" xr:uid="{B5789764-34B4-4AD1-A52B-8CC3F1C18E60}"/>
    <hyperlink ref="I1048" location="'Drop down_templates'!C3" display="Drop_down_link" xr:uid="{EC3CEE4A-00A4-446A-8E7E-624EC5A1B0A8}"/>
    <hyperlink ref="I1065" location="'Drop down_templates'!C3" display="Drop_down_link" xr:uid="{57EC0E3A-5EF5-4CE3-838E-68327ABB3E62}"/>
    <hyperlink ref="I1082" location="'Drop down_templates'!C3" display="Drop_down_link" xr:uid="{FE429F6F-83E7-45B6-820F-21EB08BA99EF}"/>
    <hyperlink ref="I1099" location="'Drop down_templates'!C3" display="Drop_down_link" xr:uid="{F833A10A-C811-4021-94ED-22459AD5F039}"/>
    <hyperlink ref="I1116" location="'Drop down_templates'!C3" display="Drop_down_link" xr:uid="{628A77F9-3481-49D4-AD28-8558080F25F9}"/>
    <hyperlink ref="I1133" location="'Drop down_templates'!C3" display="Drop_down_link" xr:uid="{743014A4-612E-4754-87CE-BF276B6C06B9}"/>
    <hyperlink ref="I1150" location="'Drop down_templates'!C3" display="Drop_down_link" xr:uid="{55B05949-15FA-40C5-B552-0DB680030356}"/>
    <hyperlink ref="I1167" location="'Drop down_templates'!C3" display="Drop_down_link" xr:uid="{8FC49978-0AA2-4F0B-B654-2C664BBDE2D6}"/>
    <hyperlink ref="I1184" location="'Drop down_templates'!C3" display="Drop_down_link" xr:uid="{D976E72C-5FF3-4A7D-AD31-2A59A24A6639}"/>
    <hyperlink ref="I1201" location="'Drop down_templates'!C3" display="Drop_down_link" xr:uid="{BD9DE233-33DB-40BF-A80B-2DE7B2202B38}"/>
    <hyperlink ref="I1218" location="'Drop down_templates'!C3" display="Drop_down_link" xr:uid="{6FAC7566-92A2-42E6-A223-E086153D13FC}"/>
    <hyperlink ref="I1235" location="'Drop down_templates'!C3" display="Drop_down_link" xr:uid="{92CB5CCA-2355-41BD-8BB0-6D1F80242E0D}"/>
    <hyperlink ref="I1252" location="'Drop down_templates'!C3" display="Drop_down_link" xr:uid="{3C39A6A1-937C-4625-A49E-8B099BE2C58F}"/>
    <hyperlink ref="I1269" location="'Drop down_templates'!C3" display="Drop_down_link" xr:uid="{F04BB19E-E6EA-47B4-9623-E53C42BB4988}"/>
    <hyperlink ref="I1286" location="'Drop down_templates'!C3" display="Drop_down_link" xr:uid="{878915F1-AEC1-4B8D-8525-AA318FB1489F}"/>
    <hyperlink ref="I1303" location="'Drop down_templates'!C3" display="Drop_down_link" xr:uid="{D7A7E5D6-5F9D-49A5-9E3D-E310F3574275}"/>
    <hyperlink ref="I1320" location="'Drop down_templates'!C3" display="Drop_down_link" xr:uid="{2CEA8317-2CCA-447E-A2F0-053E4481196D}"/>
    <hyperlink ref="I1337" location="'Drop down_templates'!C3" display="Drop_down_link" xr:uid="{12E424D3-4CEB-480E-B51A-6D2B08F4902E}"/>
    <hyperlink ref="I1354" location="'Drop down_templates'!C3" display="Drop_down_link" xr:uid="{BD96BF53-9186-474C-9A04-18A48FCE9438}"/>
    <hyperlink ref="I1390" location="'Drop down_templates'!C3" display="Drop_down_link" xr:uid="{43289E08-4286-4628-A819-A2EBCFE87784}"/>
    <hyperlink ref="I1407" location="'Drop down_templates'!C3" display="Drop_down_link" xr:uid="{3E684947-3CB5-4BF4-AB73-DFB144CBEC6D}"/>
    <hyperlink ref="I1424" location="'Drop down_templates'!C3" display="Drop_down_link" xr:uid="{D731EE0D-125A-4A89-9D22-B5C4E9A9BB15}"/>
    <hyperlink ref="I1441" location="'Drop down_templates'!C3" display="Drop_down_link" xr:uid="{1762A6AD-4E8F-474C-ACEB-057529DBF0A5}"/>
    <hyperlink ref="I1458" location="'Drop down_templates'!C3" display="Drop_down_link" xr:uid="{1AFB3BFA-AE53-4593-97F3-030AD0A9B695}"/>
    <hyperlink ref="I1475" location="'Drop down_templates'!C3" display="Drop_down_link" xr:uid="{470A993B-65C0-44D4-8BE2-BC9AB12856E8}"/>
    <hyperlink ref="I1492" location="'Drop down_templates'!C3" display="Drop_down_link" xr:uid="{6A1820FE-DE61-4930-A854-A67A2C684D42}"/>
    <hyperlink ref="I1509" location="'Drop down_templates'!C3" display="Drop_down_link" xr:uid="{A316399A-171C-4BDE-9471-056D640AD544}"/>
    <hyperlink ref="I1526" location="'Drop down_templates'!C3" display="Drop_down_link" xr:uid="{A41E6750-A6C2-40E2-A7AC-EEBA6FC9900D}"/>
    <hyperlink ref="I1543" location="'Drop down_templates'!C3" display="Drop_down_link" xr:uid="{D95F1D05-D405-4ACE-B780-6E6D04386FB0}"/>
    <hyperlink ref="I1560" location="'Drop down_templates'!C3" display="Drop_down_link" xr:uid="{D723FC05-8E92-4AC1-ACB6-D85FA8B37602}"/>
    <hyperlink ref="I1577" location="'Drop down_templates'!C3" display="Drop_down_link" xr:uid="{F4070866-DF9C-49D4-899E-613C3D1CD260}"/>
    <hyperlink ref="I1594" location="'Drop down_templates'!C3" display="Drop_down_link" xr:uid="{1D087F1B-DF2E-48F8-AB5F-9A7F64103974}"/>
    <hyperlink ref="I1611" location="'Drop down_templates'!C3" display="Drop_down_link" xr:uid="{0B3A51C4-2F3E-4A80-BBA9-92DEF4B1964E}"/>
    <hyperlink ref="I1628" location="'Drop down_templates'!C3" display="Drop_down_link" xr:uid="{31A54BC0-9C9A-4EDC-9480-D807682BD97A}"/>
    <hyperlink ref="I1645" location="'Drop down_templates'!C3" display="Drop_down_link" xr:uid="{341D0788-4FC1-49C3-9134-CA9A22F97D7D}"/>
    <hyperlink ref="I1662" location="'Drop down_templates'!C3" display="Drop_down_link" xr:uid="{2229DF00-7AB1-4D59-B840-AC7DCF3F316C}"/>
    <hyperlink ref="I1679" location="'Drop down_templates'!C3" display="Drop_down_link" xr:uid="{1813240A-24D3-4130-B681-F0711AECAB7E}"/>
    <hyperlink ref="I1696" location="'Drop down_templates'!C3" display="Drop_down_link" xr:uid="{B1F6C08A-0BF4-4C50-A10D-BAED2E5BFA39}"/>
    <hyperlink ref="I1713" location="'Drop down_templates'!C3" display="Drop_down_link" xr:uid="{E623D27C-D5DB-4043-BE1A-4A166B1E1B62}"/>
    <hyperlink ref="I1730" location="'Drop down_templates'!C3" display="Drop_down_link" xr:uid="{4B968822-82DC-49F4-BFE1-C3A33B6FAE73}"/>
    <hyperlink ref="I1747" location="'Drop down_templates'!C3" display="Drop_down_link" xr:uid="{C36E3CF6-6554-49E1-A470-B83E22817A44}"/>
    <hyperlink ref="I1764" location="'Drop down_templates'!C3" display="Drop_down_link" xr:uid="{956254D0-E85B-42FC-BB6B-406B8918D307}"/>
    <hyperlink ref="I1781" location="'Drop down_templates'!C3" display="Drop_down_link" xr:uid="{B152DB9E-FE77-4E81-92E1-99FE0115A544}"/>
    <hyperlink ref="I1798" location="'Drop down_templates'!C3" display="Drop_down_link" xr:uid="{F7A1DDA2-8B28-465B-B7DE-E34D620DE562}"/>
    <hyperlink ref="I1815" location="'Drop down_templates'!C3" display="Drop_down_link" xr:uid="{6E7076AB-A7BC-40C4-A261-DD9A4C71CA5E}"/>
    <hyperlink ref="I1832" location="'Drop down_templates'!C3" display="Drop_down_link" xr:uid="{EB8097BF-D8DF-4FD8-83D1-616447B41F92}"/>
    <hyperlink ref="I1849" location="'Drop down_templates'!C3" display="Drop_down_link" xr:uid="{51015F94-6DCB-46E8-B3EC-75841FEC793B}"/>
    <hyperlink ref="I1866" location="'Drop down_templates'!C3" display="Drop_down_link" xr:uid="{19253A60-C1B7-48CE-9872-8753DCF066EC}"/>
    <hyperlink ref="I1883" location="'Drop down_templates'!C3" display="Drop_down_link" xr:uid="{0152EBC4-97FD-4A3D-B558-8EB7135B850E}"/>
    <hyperlink ref="I1900" location="'Drop down_templates'!C3" display="Drop_down_link" xr:uid="{BDE142E9-AB61-48EC-B339-E49C4BCD281D}"/>
    <hyperlink ref="I1917" location="'Drop down_templates'!C3" display="Drop_down_link" xr:uid="{D92A51CF-67A8-44AC-BDB6-7EB5C2BE6A7F}"/>
    <hyperlink ref="I1934" location="'Drop down_templates'!C3" display="Drop_down_link" xr:uid="{A792FD05-F22D-424B-A871-9C51E9575C5F}"/>
    <hyperlink ref="I1951" location="'Drop down_templates'!C3" display="Drop_down_link" xr:uid="{5C7F7A1A-E444-4774-BA56-9D9C8A6112E8}"/>
    <hyperlink ref="I1968" location="'Drop down_templates'!C3" display="Drop_down_link" xr:uid="{1227CE2A-084D-46D9-9DAD-A91A646FD386}"/>
    <hyperlink ref="I1985" location="'Drop down_templates'!C3" display="Drop_down_link" xr:uid="{37966FE6-8E7C-4006-9B13-485AB953CD56}"/>
    <hyperlink ref="I2002" location="'Drop down_templates'!C3" display="Drop_down_link" xr:uid="{0A400C21-247A-4FDA-B8A7-EF6156AA80CE}"/>
    <hyperlink ref="I2019" location="'Drop down_templates'!C3" display="Drop_down_link" xr:uid="{8F914F1E-1ED3-48E8-A091-D60640F4F63D}"/>
    <hyperlink ref="I2036" location="'Drop down_templates'!C3" display="Drop_down_link" xr:uid="{5C417D8D-FD3C-49AB-A109-576F65D87C92}"/>
    <hyperlink ref="I2053" location="'Drop down_templates'!C3" display="Drop_down_link" xr:uid="{9E86F99F-1AB1-47AE-840C-330D92A4D8B7}"/>
    <hyperlink ref="I2070" location="'Drop down_templates'!C3" display="Drop_down_link" xr:uid="{94581601-76DD-4BA2-806E-9DD0867E9C94}"/>
    <hyperlink ref="I2087" location="'Drop down_templates'!C3" display="Drop_down_link" xr:uid="{BFFC891E-AF66-48C5-AC51-A413ACE1FB78}"/>
    <hyperlink ref="I2104" location="'Drop down_templates'!C3" display="Drop_down_link" xr:uid="{EFB4D3D8-0919-4FB4-B62B-1164225EDF78}"/>
    <hyperlink ref="I2121" location="'Drop down_templates'!C3" display="Drop_down_link" xr:uid="{591CE8FB-5D38-47EE-92C9-A1D4913F5B5A}"/>
    <hyperlink ref="I2138" location="'Drop down_templates'!C3" display="Drop_down_link" xr:uid="{F0911F0C-EE70-4AA5-8E33-A26037EBAF89}"/>
    <hyperlink ref="I2155" location="'Drop down_templates'!C3" display="Drop_down_link" xr:uid="{7424A504-AA4F-4ED3-8B50-28B470C01919}"/>
    <hyperlink ref="I2172" location="'Drop down_templates'!C3" display="Drop_down_link" xr:uid="{BCC7CF0B-A1A2-4B58-8B2C-CCB4F520DF83}"/>
    <hyperlink ref="I2189" location="'Drop down_templates'!C3" display="Drop_down_link" xr:uid="{7E84A274-4332-4E08-8EE8-32D9F57BC3BC}"/>
    <hyperlink ref="I2206" location="'Drop down_templates'!C3" display="Drop_down_link" xr:uid="{2448CCB1-1DB1-449E-8D4C-968DD8F51A62}"/>
    <hyperlink ref="I2223" location="'Drop down_templates'!C3" display="Drop_down_link" xr:uid="{68E5CA58-1200-46E8-9A69-DB8C52481E69}"/>
    <hyperlink ref="I6" location="'Drop down_templates'!B3" display="Drop_down_link" xr:uid="{8E04F670-1195-43C6-B3BD-213164001031}"/>
    <hyperlink ref="I23" location="'Drop down_templates'!B3" display="Drop_down_link" xr:uid="{58196368-996A-43C5-9D5A-8C94A9E86050}"/>
    <hyperlink ref="I40" location="'Drop down_templates'!B3" display="Drop_down_link" xr:uid="{80CD5BA9-FF19-47A0-9C6D-41DE07F59217}"/>
    <hyperlink ref="I57" location="'Drop down_templates'!B3" display="Drop_down_link" xr:uid="{640F063C-A208-483D-A5E6-35AEF340B37B}"/>
    <hyperlink ref="I74" location="'Drop down_templates'!B3" display="Drop_down_link" xr:uid="{C949BBF4-1E1D-4040-A5C4-8B2A4AE31300}"/>
    <hyperlink ref="I91" location="'Drop down_templates'!B3" display="Drop_down_link" xr:uid="{2BD8423A-E194-4B86-BBA3-F64AB2E4C379}"/>
    <hyperlink ref="I108" location="'Drop down_templates'!B3" display="Drop_down_link" xr:uid="{2C7057B4-ABFC-41F6-84DD-7AF4F6E190A6}"/>
    <hyperlink ref="I125" location="'Drop down_templates'!B3" display="Drop_down_link" xr:uid="{F39E4C38-BCB0-412A-9FC5-6AF33690E1E5}"/>
    <hyperlink ref="I142" location="'Drop down_templates'!B3" display="Drop_down_link" xr:uid="{8680FBC9-8052-4DFC-A7AA-E5CF93CD11C6}"/>
    <hyperlink ref="I159" location="'Drop down_templates'!B3" display="Drop_down_link" xr:uid="{C25ADA6D-FD58-4C14-92EF-554F2387211F}"/>
    <hyperlink ref="I176" location="'Drop down_templates'!B3" display="Drop_down_link" xr:uid="{72B41215-4221-4B8B-A0B9-EB459F4E17F5}"/>
    <hyperlink ref="I193" location="'Drop down_templates'!B3" display="Drop_down_link" xr:uid="{3D1D7367-FA62-4B1B-9F31-19F3627A5E6A}"/>
    <hyperlink ref="I210" location="'Drop down_templates'!B3" display="Drop_down_link" xr:uid="{6AA70EE6-A2DF-44F6-B1EA-9337925E72D3}"/>
    <hyperlink ref="I227" location="'Drop down_templates'!B3" display="Drop_down_link" xr:uid="{67E86E93-9ED8-491A-87F9-61765E14AF7A}"/>
    <hyperlink ref="I244" location="'Drop down_templates'!B3" display="Drop_down_link" xr:uid="{71D5D367-2098-4FD7-9878-D3AF778ED994}"/>
    <hyperlink ref="I261" location="'Drop down_templates'!B3" display="Drop_down_link" xr:uid="{5B1A156A-614B-4194-86D6-5C6AD02FEBE4}"/>
    <hyperlink ref="I278" location="'Drop down_templates'!B3" display="Drop_down_link" xr:uid="{4286E4EE-A23E-443D-AD5B-6E4018B51B0D}"/>
    <hyperlink ref="I295" location="'Drop down_templates'!B3" display="Drop_down_link" xr:uid="{59123BC2-247E-4C82-A5E7-F66D98A7672D}"/>
    <hyperlink ref="I312" location="'Drop down_templates'!B3" display="Drop_down_link" xr:uid="{0CAEE180-7F56-46FF-88BC-25BAF1F05326}"/>
    <hyperlink ref="I329" location="'Drop down_templates'!B3" display="Drop_down_link" xr:uid="{65587259-01D0-4C96-B577-9057E7B97A56}"/>
    <hyperlink ref="I346" location="'Drop down_templates'!B3" display="Drop_down_link" xr:uid="{2824FDFE-4892-4E11-B374-91F22C97DD17}"/>
    <hyperlink ref="I363" location="'Drop down_templates'!B3" display="Drop_down_link" xr:uid="{12549697-22C8-4285-9B4A-5382D9341121}"/>
    <hyperlink ref="I380" location="'Drop down_templates'!B3" display="Drop_down_link" xr:uid="{1A7E6E66-B5A5-48FB-9C22-D5DD0F78506F}"/>
    <hyperlink ref="I397" location="'Drop down_templates'!B3" display="Drop_down_link" xr:uid="{30CBDD3E-98A2-430F-B8B6-6F53FC6BE035}"/>
    <hyperlink ref="I414" location="'Drop down_templates'!B3" display="Drop_down_link" xr:uid="{D5D944F7-57F0-44E4-81B9-24AE3EDB7674}"/>
    <hyperlink ref="I431" location="'Drop down_templates'!B3" display="Drop_down_link" xr:uid="{4FEC750D-16E1-4503-9B2F-37874BB2474B}"/>
    <hyperlink ref="I467" location="'Drop down_templates'!B3" display="Drop_down_link" xr:uid="{01DD6671-5BD1-4755-AC08-135A438FA157}"/>
    <hyperlink ref="I484" location="'Drop down_templates'!B3" display="Drop_down_link" xr:uid="{5F349589-354E-48C5-8D37-38BBB131A2E2}"/>
    <hyperlink ref="I501" location="'Drop down_templates'!B3" display="Drop_down_link" xr:uid="{1B4658F8-83C2-4B5C-A230-A1BCB9995E7A}"/>
    <hyperlink ref="I518" location="'Drop down_templates'!B3" display="Drop_down_link" xr:uid="{DF3D7683-0D50-4000-A544-2F18226271EB}"/>
    <hyperlink ref="I535" location="'Drop down_templates'!B3" display="Drop_down_link" xr:uid="{529B4BF3-FB06-45BC-9159-26F0DDEAABE3}"/>
    <hyperlink ref="I552" location="'Drop down_templates'!B3" display="Drop_down_link" xr:uid="{CA3F7490-0859-4D80-B03B-37510E101280}"/>
    <hyperlink ref="I569" location="'Drop down_templates'!B3" display="Drop_down_link" xr:uid="{AD62238F-5279-4C00-B9C6-E044CB8B24A9}"/>
    <hyperlink ref="I586" location="'Drop down_templates'!B3" display="Drop_down_link" xr:uid="{5EB7B9A8-403C-4527-BB1A-2F1BC5B42260}"/>
    <hyperlink ref="I603" location="'Drop down_templates'!B3" display="Drop_down_link" xr:uid="{4256400B-9AF6-41C5-AC05-7C549BD5BAEC}"/>
    <hyperlink ref="I620" location="'Drop down_templates'!B3" display="Drop_down_link" xr:uid="{C8B9AF69-663E-4E94-AD07-85D8CB86014C}"/>
    <hyperlink ref="I637" location="'Drop down_templates'!B3" display="Drop_down_link" xr:uid="{C3BFB339-702C-4921-BCC0-1C0F9937B548}"/>
    <hyperlink ref="I654" location="'Drop down_templates'!B3" display="Drop_down_link" xr:uid="{9654A353-39C1-4F14-B88A-1BA4A919B378}"/>
    <hyperlink ref="I671" location="'Drop down_templates'!B3" display="Drop_down_link" xr:uid="{2AE5A67A-721B-40D4-AC6E-479E785A9911}"/>
    <hyperlink ref="I688" location="'Drop down_templates'!B3" display="Drop_down_link" xr:uid="{38B0DA54-D2C3-4132-912B-655C25508660}"/>
    <hyperlink ref="I705" location="'Drop down_templates'!B3" display="Drop_down_link" xr:uid="{5AA7B6BC-1BA1-4E96-B406-31BFD325C329}"/>
    <hyperlink ref="I722" location="'Drop down_templates'!B3" display="Drop_down_link" xr:uid="{1B5EE4D9-DBFA-4EAF-B56E-22AA8E20DA5D}"/>
    <hyperlink ref="I739" location="'Drop down_templates'!B3" display="Drop_down_link" xr:uid="{2AD59D33-D085-4098-935E-FAE678B6B08D}"/>
    <hyperlink ref="I756" location="'Drop down_templates'!B3" display="Drop_down_link" xr:uid="{E3FA46A8-41FD-41C0-BBD3-85A099D13612}"/>
    <hyperlink ref="I773" location="'Drop down_templates'!B3" display="Drop_down_link" xr:uid="{5AAFEDB9-BB5F-45EA-A560-4CD2D942713A}"/>
    <hyperlink ref="I790" location="'Drop down_templates'!B3" display="Drop_down_link" xr:uid="{05CC89B8-68A0-497A-B356-5474F5B805F9}"/>
    <hyperlink ref="I807" location="'Drop down_templates'!B3" display="Drop_down_link" xr:uid="{DF823D21-24E1-472D-B1EF-66604C8AADBC}"/>
    <hyperlink ref="I824" location="'Drop down_templates'!B3" display="Drop_down_link" xr:uid="{3CBECEC6-99CD-4409-B0E1-CA4D2DBAC08B}"/>
    <hyperlink ref="I841" location="'Drop down_templates'!B3" display="Drop_down_link" xr:uid="{EBC822A1-4222-4E3F-B54B-D8C9E1161B6C}"/>
    <hyperlink ref="I858" location="'Drop down_templates'!B3" display="Drop_down_link" xr:uid="{CC7B1994-C647-4E04-9CBE-E2CAED671B8E}"/>
    <hyperlink ref="I875" location="'Drop down_templates'!B3" display="Drop_down_link" xr:uid="{0C6C8536-FAE0-489A-AE53-79415E9B8149}"/>
    <hyperlink ref="I892" location="'Drop down_templates'!B3" display="Drop_down_link" xr:uid="{59C63A49-F8B3-49F5-9216-59939B3AFFA2}"/>
    <hyperlink ref="I928" location="'Drop down_templates'!B3" display="Drop_down_link" xr:uid="{D1E089EA-1A25-4117-A7A0-C7387FB3202A}"/>
    <hyperlink ref="I945" location="'Drop down_templates'!B3" display="Drop_down_link" xr:uid="{78C24CE2-1343-4ED7-81F8-4A046661D24A}"/>
    <hyperlink ref="I962" location="'Drop down_templates'!B3" display="Drop_down_link" xr:uid="{E9DA606F-F09E-4DD5-BD90-426ACA8F57D5}"/>
    <hyperlink ref="I979" location="'Drop down_templates'!B3" display="Drop_down_link" xr:uid="{DB1192B6-5D64-4BA0-A6E0-9A1B74D64392}"/>
    <hyperlink ref="I996" location="'Drop down_templates'!B3" display="Drop_down_link" xr:uid="{557AE523-F958-416B-BD9D-2AC41EE9C9AA}"/>
    <hyperlink ref="I1013" location="'Drop down_templates'!B3" display="Drop_down_link" xr:uid="{42B52695-5D22-44E0-AC79-F7DE179585A4}"/>
    <hyperlink ref="I1030" location="'Drop down_templates'!B3" display="Drop_down_link" xr:uid="{D90192D9-9024-4F68-B28F-7D9E1415CB93}"/>
    <hyperlink ref="I1047" location="'Drop down_templates'!B3" display="Drop_down_link" xr:uid="{A2D56241-835F-4BC9-8CBB-39E47048421C}"/>
    <hyperlink ref="I1064" location="'Drop down_templates'!B3" display="Drop_down_link" xr:uid="{8AA56B95-00A2-47AA-9ECC-23CA4C0501A9}"/>
    <hyperlink ref="I1081" location="'Drop down_templates'!B3" display="Drop_down_link" xr:uid="{F43645C9-F20D-4509-97B6-4672670005F7}"/>
    <hyperlink ref="I1098" location="'Drop down_templates'!B3" display="Drop_down_link" xr:uid="{55E86180-EA10-4131-AB8F-09CD36BBA91A}"/>
    <hyperlink ref="I1115" location="'Drop down_templates'!B3" display="Drop_down_link" xr:uid="{85048250-5FD6-46A1-9B70-873B8DDEFA9A}"/>
    <hyperlink ref="I1132" location="'Drop down_templates'!B3" display="Drop_down_link" xr:uid="{5B71ADE0-2E34-492E-B95A-E46767BEE276}"/>
    <hyperlink ref="I1149" location="'Drop down_templates'!B3" display="Drop_down_link" xr:uid="{4D9479F0-0A82-4F14-AD83-3641F9A537F8}"/>
    <hyperlink ref="I1166" location="'Drop down_templates'!B3" display="Drop_down_link" xr:uid="{501A0C88-7D45-4FCA-9F2A-2CB77B7CAC18}"/>
    <hyperlink ref="I1183" location="'Drop down_templates'!B3" display="Drop_down_link" xr:uid="{8A362F85-CCE3-4EF3-9BCB-78D173CA6D92}"/>
    <hyperlink ref="I1200" location="'Drop down_templates'!B3" display="Drop_down_link" xr:uid="{C06167E1-5077-48E2-9C0B-DBA3B175D147}"/>
    <hyperlink ref="I1217" location="'Drop down_templates'!B3" display="Drop_down_link" xr:uid="{3F51AE4D-F39D-4265-9EDB-0E2D321FFE7F}"/>
    <hyperlink ref="I1234" location="'Drop down_templates'!B3" display="Drop_down_link" xr:uid="{0EC0A676-60A3-4B25-B233-2DA0AB2B2AB5}"/>
    <hyperlink ref="I1251" location="'Drop down_templates'!B3" display="Drop_down_link" xr:uid="{B3E6C7ED-8A44-435D-B5EA-945F2F9B4339}"/>
    <hyperlink ref="I1268" location="'Drop down_templates'!B3" display="Drop_down_link" xr:uid="{B93DA2B8-38F6-4233-8F32-7768A1DA91B2}"/>
    <hyperlink ref="I1285" location="'Drop down_templates'!B3" display="Drop_down_link" xr:uid="{DC88F4D4-AAF9-45D8-BDDA-05D777525883}"/>
    <hyperlink ref="I1302" location="'Drop down_templates'!B3" display="Drop_down_link" xr:uid="{2E7EB9BF-2743-43EA-BAEB-F16F043F42F9}"/>
    <hyperlink ref="I1319" location="'Drop down_templates'!B3" display="Drop_down_link" xr:uid="{FA790B55-16E0-451C-9405-E915D1FF2598}"/>
    <hyperlink ref="I1336" location="'Drop down_templates'!B3" display="Drop_down_link" xr:uid="{BEE7076D-D1E1-4832-88FD-2C71F6AA5544}"/>
    <hyperlink ref="I1353" location="'Drop down_templates'!B3" display="Drop_down_link" xr:uid="{A3AEB007-11B5-4F15-9B09-386DFA167F82}"/>
  </hyperlinks>
  <pageMargins left="0.7" right="0.7" top="0.75" bottom="0.75" header="0.3" footer="0.3"/>
  <pageSetup orientation="portrait" r:id="rId1"/>
  <headerFooter>
    <oddHeader>&amp;L&amp;"Calibri"&amp;10&amp;K0078D7CBUAE Classification: Restricted&amp;1#</oddHeader>
    <oddFooter>&amp;C_x000D_&amp;1#&amp;"Aptos"&amp;10&amp;K000000 Restricted - External</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2D139A02-8C56-47D4-BE86-428CED71CD01}">
          <x14:formula1>
            <xm:f>'Validation Rules_Drop Down'!$C$2:$C$9</xm:f>
          </x14:formula1>
          <xm:sqref>H2:H2254</xm:sqref>
        </x14:dataValidation>
        <x14:dataValidation type="list" allowBlank="1" showInputMessage="1" showErrorMessage="1" xr:uid="{A4C81A3F-C554-43EE-9679-4F738654D751}">
          <x14:formula1>
            <xm:f>'Validation Rules_Drop Down'!$B$2:$B$7</xm:f>
          </x14:formula1>
          <xm:sqref>G2:G2254</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B5727-3DB4-4EB1-ADAC-D112477AAEAE}">
  <dimension ref="A1:M91"/>
  <sheetViews>
    <sheetView showGridLines="0" zoomScaleNormal="100" workbookViewId="0"/>
  </sheetViews>
  <sheetFormatPr defaultColWidth="10.1796875" defaultRowHeight="10" x14ac:dyDescent="0.2"/>
  <cols>
    <col min="1" max="3" width="10.1796875" style="2"/>
    <col min="4" max="4" width="7.453125" style="2" customWidth="1"/>
    <col min="5" max="5" width="5.54296875" style="2" customWidth="1"/>
    <col min="6" max="6" width="5.81640625" style="2" customWidth="1"/>
    <col min="7" max="7" width="31.54296875" style="2" customWidth="1"/>
    <col min="8" max="9" width="32.453125" style="2" customWidth="1"/>
    <col min="10" max="10" width="26.1796875" style="2" customWidth="1"/>
    <col min="11" max="11" width="24.54296875" style="2" customWidth="1"/>
    <col min="12" max="12" width="23.81640625" style="2" customWidth="1"/>
    <col min="13" max="13" width="24.453125" style="2" customWidth="1"/>
    <col min="14" max="16384" width="10.1796875" style="2"/>
  </cols>
  <sheetData>
    <row r="1" spans="1:13" ht="11" thickBot="1" x14ac:dyDescent="0.3">
      <c r="A1" s="1" t="s">
        <v>248</v>
      </c>
      <c r="D1" s="11"/>
      <c r="E1" s="11"/>
      <c r="G1" s="171"/>
      <c r="H1" s="171"/>
      <c r="I1" s="171"/>
      <c r="J1" s="171"/>
      <c r="K1" s="171"/>
      <c r="L1" s="171"/>
      <c r="M1" s="171"/>
    </row>
    <row r="2" spans="1:13" ht="14.15" customHeight="1" x14ac:dyDescent="0.25">
      <c r="D2" s="12"/>
      <c r="E2" s="981" t="s">
        <v>25840</v>
      </c>
      <c r="F2" s="982"/>
      <c r="G2" s="982"/>
      <c r="H2" s="982"/>
      <c r="I2" s="982"/>
      <c r="J2" s="982"/>
      <c r="K2" s="982"/>
      <c r="L2" s="982"/>
      <c r="M2" s="983"/>
    </row>
    <row r="3" spans="1:13" ht="16.5" customHeight="1" x14ac:dyDescent="0.2">
      <c r="E3" s="984" t="s">
        <v>1</v>
      </c>
      <c r="F3" s="985"/>
      <c r="G3" s="986"/>
      <c r="H3" s="987"/>
      <c r="I3" s="987"/>
      <c r="J3" s="987"/>
      <c r="K3" s="987"/>
      <c r="L3" s="987"/>
      <c r="M3" s="988"/>
    </row>
    <row r="4" spans="1:13" ht="15" customHeight="1" x14ac:dyDescent="0.2">
      <c r="E4" s="989" t="s">
        <v>249</v>
      </c>
      <c r="F4" s="990"/>
      <c r="G4" s="991"/>
      <c r="H4" s="992"/>
      <c r="I4" s="992"/>
      <c r="J4" s="992"/>
      <c r="K4" s="992"/>
      <c r="L4" s="992"/>
      <c r="M4" s="993"/>
    </row>
    <row r="5" spans="1:13" ht="13.5" customHeight="1" x14ac:dyDescent="0.2">
      <c r="E5" s="978" t="s">
        <v>250</v>
      </c>
      <c r="F5" s="979"/>
      <c r="G5" s="980"/>
      <c r="H5" s="980"/>
      <c r="I5" s="980"/>
      <c r="J5" s="980"/>
      <c r="K5" s="980"/>
      <c r="L5" s="980"/>
      <c r="M5" s="980"/>
    </row>
    <row r="6" spans="1:13" ht="13.5" customHeight="1" x14ac:dyDescent="0.2">
      <c r="G6" s="173"/>
      <c r="H6" s="173"/>
      <c r="I6" s="173"/>
      <c r="J6" s="173"/>
      <c r="K6" s="173"/>
      <c r="L6" s="173"/>
      <c r="M6" s="173"/>
    </row>
    <row r="7" spans="1:13" x14ac:dyDescent="0.2">
      <c r="F7" s="974"/>
      <c r="G7" s="974"/>
      <c r="H7" s="975"/>
      <c r="I7" s="974"/>
      <c r="J7" s="974"/>
      <c r="K7" s="974"/>
      <c r="L7" s="974"/>
      <c r="M7" s="974"/>
    </row>
    <row r="8" spans="1:13" x14ac:dyDescent="0.2">
      <c r="F8" s="173"/>
      <c r="G8" s="173"/>
      <c r="H8" s="171"/>
      <c r="I8" s="173"/>
      <c r="J8" s="173"/>
      <c r="K8" s="151"/>
      <c r="L8" s="173"/>
      <c r="M8" s="173"/>
    </row>
    <row r="9" spans="1:13" ht="21" x14ac:dyDescent="0.25">
      <c r="E9" s="976" t="s">
        <v>4</v>
      </c>
      <c r="F9" s="976" t="s">
        <v>5</v>
      </c>
      <c r="G9" s="976" t="s">
        <v>251</v>
      </c>
      <c r="H9" s="177" t="s">
        <v>24299</v>
      </c>
      <c r="I9" s="686" t="s">
        <v>252</v>
      </c>
      <c r="J9" s="686" t="s">
        <v>253</v>
      </c>
      <c r="K9" s="686" t="s">
        <v>254</v>
      </c>
      <c r="L9" s="977" t="s">
        <v>255</v>
      </c>
      <c r="M9" s="977"/>
    </row>
    <row r="10" spans="1:13" ht="10.5" x14ac:dyDescent="0.25">
      <c r="E10" s="976"/>
      <c r="F10" s="976"/>
      <c r="G10" s="976"/>
      <c r="H10" s="152" t="s">
        <v>256</v>
      </c>
      <c r="I10" s="153" t="s">
        <v>257</v>
      </c>
      <c r="J10" s="153" t="s">
        <v>256</v>
      </c>
      <c r="K10" s="153" t="s">
        <v>257</v>
      </c>
      <c r="L10" s="153" t="s">
        <v>256</v>
      </c>
      <c r="M10" s="154" t="s">
        <v>257</v>
      </c>
    </row>
    <row r="11" spans="1:13" ht="21" x14ac:dyDescent="0.25">
      <c r="E11" s="976"/>
      <c r="F11" s="976"/>
      <c r="G11" s="976"/>
      <c r="H11" s="155" t="s">
        <v>24300</v>
      </c>
      <c r="I11" s="156" t="s">
        <v>24301</v>
      </c>
      <c r="J11" s="156" t="s">
        <v>24312</v>
      </c>
      <c r="K11" s="172" t="s">
        <v>24313</v>
      </c>
      <c r="L11" s="156" t="s">
        <v>24252</v>
      </c>
      <c r="M11" s="157" t="s">
        <v>258</v>
      </c>
    </row>
    <row r="12" spans="1:13" ht="10.5" x14ac:dyDescent="0.25">
      <c r="E12" s="976"/>
      <c r="F12" s="976"/>
      <c r="G12" s="976"/>
      <c r="H12" s="158" t="s">
        <v>8</v>
      </c>
      <c r="I12" s="159" t="s">
        <v>24</v>
      </c>
      <c r="J12" s="159" t="s">
        <v>25</v>
      </c>
      <c r="K12" s="159" t="s">
        <v>26</v>
      </c>
      <c r="L12" s="159" t="s">
        <v>27</v>
      </c>
      <c r="M12" s="160" t="s">
        <v>28</v>
      </c>
    </row>
    <row r="13" spans="1:13" ht="10.5" x14ac:dyDescent="0.25">
      <c r="E13" s="161" t="s">
        <v>8</v>
      </c>
      <c r="F13" s="162">
        <v>1</v>
      </c>
      <c r="G13" s="163" t="s">
        <v>259</v>
      </c>
      <c r="H13" s="13">
        <f>SUM(H14:H21,H23:H25,H27:H32,H34,H36:H41)</f>
        <v>0</v>
      </c>
      <c r="I13" s="13">
        <f t="shared" ref="I13:M13" si="0">SUM(I14:I21,I23:I25,I27:I32,I34,I36:I41)</f>
        <v>0</v>
      </c>
      <c r="J13" s="13">
        <f t="shared" si="0"/>
        <v>0</v>
      </c>
      <c r="K13" s="13">
        <f t="shared" si="0"/>
        <v>0</v>
      </c>
      <c r="L13" s="13">
        <f t="shared" si="0"/>
        <v>0</v>
      </c>
      <c r="M13" s="13">
        <f t="shared" si="0"/>
        <v>0</v>
      </c>
    </row>
    <row r="14" spans="1:13" x14ac:dyDescent="0.2">
      <c r="E14" s="161" t="s">
        <v>24</v>
      </c>
      <c r="F14" s="148" t="s">
        <v>260</v>
      </c>
      <c r="G14" s="801" t="s">
        <v>261</v>
      </c>
      <c r="H14" s="164"/>
      <c r="I14" s="164"/>
      <c r="J14" s="164"/>
      <c r="K14" s="164"/>
      <c r="L14" s="164"/>
      <c r="M14" s="165"/>
    </row>
    <row r="15" spans="1:13" x14ac:dyDescent="0.2">
      <c r="E15" s="161" t="s">
        <v>25</v>
      </c>
      <c r="F15" s="148" t="s">
        <v>262</v>
      </c>
      <c r="G15" s="801" t="s">
        <v>263</v>
      </c>
      <c r="H15" s="147"/>
      <c r="I15" s="147"/>
      <c r="J15" s="147"/>
      <c r="K15" s="147"/>
      <c r="L15" s="147"/>
      <c r="M15" s="166"/>
    </row>
    <row r="16" spans="1:13" x14ac:dyDescent="0.2">
      <c r="E16" s="161" t="s">
        <v>26</v>
      </c>
      <c r="F16" s="148" t="s">
        <v>264</v>
      </c>
      <c r="G16" s="801" t="s">
        <v>265</v>
      </c>
      <c r="H16" s="147"/>
      <c r="I16" s="147"/>
      <c r="J16" s="147"/>
      <c r="K16" s="147"/>
      <c r="L16" s="147"/>
      <c r="M16" s="166"/>
    </row>
    <row r="17" spans="5:13" x14ac:dyDescent="0.2">
      <c r="E17" s="161" t="s">
        <v>27</v>
      </c>
      <c r="F17" s="148" t="s">
        <v>266</v>
      </c>
      <c r="G17" s="801" t="s">
        <v>267</v>
      </c>
      <c r="H17" s="147"/>
      <c r="I17" s="147"/>
      <c r="J17" s="147"/>
      <c r="K17" s="147"/>
      <c r="L17" s="147"/>
      <c r="M17" s="166"/>
    </row>
    <row r="18" spans="5:13" x14ac:dyDescent="0.2">
      <c r="E18" s="161" t="s">
        <v>28</v>
      </c>
      <c r="F18" s="148" t="s">
        <v>268</v>
      </c>
      <c r="G18" s="802" t="s">
        <v>3103</v>
      </c>
      <c r="H18" s="147"/>
      <c r="I18" s="147"/>
      <c r="J18" s="147"/>
      <c r="K18" s="147"/>
      <c r="L18" s="147"/>
      <c r="M18" s="166"/>
    </row>
    <row r="19" spans="5:13" x14ac:dyDescent="0.2">
      <c r="E19" s="161" t="s">
        <v>29</v>
      </c>
      <c r="F19" s="148" t="s">
        <v>269</v>
      </c>
      <c r="G19" s="801" t="s">
        <v>270</v>
      </c>
      <c r="H19" s="147"/>
      <c r="I19" s="147"/>
      <c r="J19" s="147"/>
      <c r="K19" s="147"/>
      <c r="L19" s="147"/>
      <c r="M19" s="166"/>
    </row>
    <row r="20" spans="5:13" x14ac:dyDescent="0.2">
      <c r="E20" s="161" t="s">
        <v>30</v>
      </c>
      <c r="F20" s="148" t="s">
        <v>271</v>
      </c>
      <c r="G20" s="801" t="s">
        <v>272</v>
      </c>
      <c r="H20" s="147"/>
      <c r="I20" s="147"/>
      <c r="J20" s="147"/>
      <c r="K20" s="147"/>
      <c r="L20" s="147"/>
      <c r="M20" s="166"/>
    </row>
    <row r="21" spans="5:13" x14ac:dyDescent="0.2">
      <c r="E21" s="161" t="s">
        <v>31</v>
      </c>
      <c r="F21" s="148" t="s">
        <v>273</v>
      </c>
      <c r="G21" s="801" t="s">
        <v>274</v>
      </c>
      <c r="H21" s="147"/>
      <c r="I21" s="147"/>
      <c r="J21" s="147"/>
      <c r="K21" s="147"/>
      <c r="L21" s="147"/>
      <c r="M21" s="166"/>
    </row>
    <row r="22" spans="5:13" x14ac:dyDescent="0.2">
      <c r="E22" s="161" t="s">
        <v>32</v>
      </c>
      <c r="F22" s="148" t="s">
        <v>275</v>
      </c>
      <c r="G22" s="801" t="s">
        <v>276</v>
      </c>
      <c r="H22" s="257"/>
      <c r="I22" s="257"/>
      <c r="J22" s="257"/>
      <c r="K22" s="257"/>
      <c r="L22" s="257"/>
      <c r="M22" s="257"/>
    </row>
    <row r="23" spans="5:13" x14ac:dyDescent="0.2">
      <c r="E23" s="161" t="s">
        <v>33</v>
      </c>
      <c r="F23" s="148" t="s">
        <v>277</v>
      </c>
      <c r="G23" s="801" t="s">
        <v>278</v>
      </c>
      <c r="H23" s="147"/>
      <c r="I23" s="147"/>
      <c r="J23" s="147"/>
      <c r="K23" s="147"/>
      <c r="L23" s="147"/>
      <c r="M23" s="166"/>
    </row>
    <row r="24" spans="5:13" x14ac:dyDescent="0.2">
      <c r="E24" s="161" t="s">
        <v>34</v>
      </c>
      <c r="F24" s="148" t="s">
        <v>279</v>
      </c>
      <c r="G24" s="801" t="s">
        <v>280</v>
      </c>
      <c r="H24" s="147"/>
      <c r="I24" s="147"/>
      <c r="J24" s="147"/>
      <c r="K24" s="147"/>
      <c r="L24" s="147"/>
      <c r="M24" s="166"/>
    </row>
    <row r="25" spans="5:13" x14ac:dyDescent="0.2">
      <c r="E25" s="161" t="s">
        <v>35</v>
      </c>
      <c r="F25" s="148" t="s">
        <v>281</v>
      </c>
      <c r="G25" s="801" t="s">
        <v>282</v>
      </c>
      <c r="H25" s="147"/>
      <c r="I25" s="147"/>
      <c r="J25" s="147"/>
      <c r="K25" s="147"/>
      <c r="L25" s="147"/>
      <c r="M25" s="166"/>
    </row>
    <row r="26" spans="5:13" x14ac:dyDescent="0.2">
      <c r="E26" s="161" t="s">
        <v>36</v>
      </c>
      <c r="F26" s="148" t="s">
        <v>283</v>
      </c>
      <c r="G26" s="801" t="s">
        <v>284</v>
      </c>
      <c r="H26" s="257"/>
      <c r="I26" s="257"/>
      <c r="J26" s="257"/>
      <c r="K26" s="257"/>
      <c r="L26" s="257"/>
      <c r="M26" s="257"/>
    </row>
    <row r="27" spans="5:13" x14ac:dyDescent="0.2">
      <c r="E27" s="161" t="s">
        <v>37</v>
      </c>
      <c r="F27" s="148" t="s">
        <v>285</v>
      </c>
      <c r="G27" s="801" t="s">
        <v>286</v>
      </c>
      <c r="H27" s="147"/>
      <c r="I27" s="147"/>
      <c r="J27" s="147"/>
      <c r="K27" s="147"/>
      <c r="L27" s="147"/>
      <c r="M27" s="166"/>
    </row>
    <row r="28" spans="5:13" x14ac:dyDescent="0.2">
      <c r="E28" s="161" t="s">
        <v>38</v>
      </c>
      <c r="F28" s="148" t="s">
        <v>287</v>
      </c>
      <c r="G28" s="801" t="s">
        <v>288</v>
      </c>
      <c r="H28" s="147"/>
      <c r="I28" s="147"/>
      <c r="J28" s="147"/>
      <c r="K28" s="147"/>
      <c r="L28" s="147"/>
      <c r="M28" s="166"/>
    </row>
    <row r="29" spans="5:13" x14ac:dyDescent="0.2">
      <c r="E29" s="161" t="s">
        <v>39</v>
      </c>
      <c r="F29" s="148" t="s">
        <v>289</v>
      </c>
      <c r="G29" s="801" t="s">
        <v>290</v>
      </c>
      <c r="H29" s="147"/>
      <c r="I29" s="147"/>
      <c r="J29" s="147"/>
      <c r="K29" s="147"/>
      <c r="L29" s="147"/>
      <c r="M29" s="166"/>
    </row>
    <row r="30" spans="5:13" x14ac:dyDescent="0.2">
      <c r="E30" s="161" t="s">
        <v>56</v>
      </c>
      <c r="F30" s="148" t="s">
        <v>291</v>
      </c>
      <c r="G30" s="801" t="s">
        <v>292</v>
      </c>
      <c r="H30" s="147"/>
      <c r="I30" s="147"/>
      <c r="J30" s="147"/>
      <c r="K30" s="147"/>
      <c r="L30" s="147"/>
      <c r="M30" s="166"/>
    </row>
    <row r="31" spans="5:13" x14ac:dyDescent="0.2">
      <c r="E31" s="161" t="s">
        <v>58</v>
      </c>
      <c r="F31" s="148" t="s">
        <v>293</v>
      </c>
      <c r="G31" s="801" t="s">
        <v>294</v>
      </c>
      <c r="H31" s="147"/>
      <c r="I31" s="147"/>
      <c r="J31" s="147"/>
      <c r="K31" s="147"/>
      <c r="L31" s="147"/>
      <c r="M31" s="166"/>
    </row>
    <row r="32" spans="5:13" x14ac:dyDescent="0.2">
      <c r="E32" s="161" t="s">
        <v>60</v>
      </c>
      <c r="F32" s="148" t="s">
        <v>295</v>
      </c>
      <c r="G32" s="801" t="s">
        <v>296</v>
      </c>
      <c r="H32" s="147"/>
      <c r="I32" s="147"/>
      <c r="J32" s="147"/>
      <c r="K32" s="147"/>
      <c r="L32" s="147"/>
      <c r="M32" s="166"/>
    </row>
    <row r="33" spans="4:13" x14ac:dyDescent="0.2">
      <c r="E33" s="161" t="s">
        <v>62</v>
      </c>
      <c r="F33" s="148" t="s">
        <v>297</v>
      </c>
      <c r="G33" s="801" t="s">
        <v>298</v>
      </c>
      <c r="H33" s="257"/>
      <c r="I33" s="257"/>
      <c r="J33" s="257"/>
      <c r="K33" s="257"/>
      <c r="L33" s="257"/>
      <c r="M33" s="257"/>
    </row>
    <row r="34" spans="4:13" x14ac:dyDescent="0.2">
      <c r="E34" s="161" t="s">
        <v>64</v>
      </c>
      <c r="F34" s="148" t="s">
        <v>299</v>
      </c>
      <c r="G34" s="801" t="s">
        <v>300</v>
      </c>
      <c r="H34" s="147"/>
      <c r="I34" s="147"/>
      <c r="J34" s="147"/>
      <c r="K34" s="147"/>
      <c r="L34" s="147"/>
      <c r="M34" s="166"/>
    </row>
    <row r="35" spans="4:13" x14ac:dyDescent="0.2">
      <c r="E35" s="161" t="s">
        <v>66</v>
      </c>
      <c r="F35" s="148" t="s">
        <v>301</v>
      </c>
      <c r="G35" s="801" t="s">
        <v>302</v>
      </c>
      <c r="H35" s="257"/>
      <c r="I35" s="257"/>
      <c r="J35" s="257"/>
      <c r="K35" s="257"/>
      <c r="L35" s="257"/>
      <c r="M35" s="257"/>
    </row>
    <row r="36" spans="4:13" x14ac:dyDescent="0.2">
      <c r="E36" s="161" t="s">
        <v>68</v>
      </c>
      <c r="F36" s="148" t="s">
        <v>303</v>
      </c>
      <c r="G36" s="801" t="s">
        <v>304</v>
      </c>
      <c r="H36" s="147"/>
      <c r="I36" s="147"/>
      <c r="J36" s="147"/>
      <c r="K36" s="147"/>
      <c r="L36" s="147"/>
      <c r="M36" s="166"/>
    </row>
    <row r="37" spans="4:13" x14ac:dyDescent="0.2">
      <c r="E37" s="161" t="s">
        <v>70</v>
      </c>
      <c r="F37" s="148" t="s">
        <v>305</v>
      </c>
      <c r="G37" s="801" t="s">
        <v>306</v>
      </c>
      <c r="H37" s="147"/>
      <c r="I37" s="147"/>
      <c r="J37" s="147"/>
      <c r="K37" s="147"/>
      <c r="L37" s="147"/>
      <c r="M37" s="166"/>
    </row>
    <row r="38" spans="4:13" x14ac:dyDescent="0.2">
      <c r="E38" s="161" t="s">
        <v>72</v>
      </c>
      <c r="F38" s="148" t="s">
        <v>307</v>
      </c>
      <c r="G38" s="801" t="s">
        <v>308</v>
      </c>
      <c r="H38" s="147"/>
      <c r="I38" s="147"/>
      <c r="J38" s="147"/>
      <c r="K38" s="147"/>
      <c r="L38" s="147"/>
      <c r="M38" s="166"/>
    </row>
    <row r="39" spans="4:13" x14ac:dyDescent="0.2">
      <c r="E39" s="161" t="s">
        <v>74</v>
      </c>
      <c r="F39" s="148" t="s">
        <v>309</v>
      </c>
      <c r="G39" s="801" t="s">
        <v>310</v>
      </c>
      <c r="H39" s="147"/>
      <c r="I39" s="147"/>
      <c r="J39" s="147"/>
      <c r="K39" s="147"/>
      <c r="L39" s="147"/>
      <c r="M39" s="166"/>
    </row>
    <row r="40" spans="4:13" x14ac:dyDescent="0.2">
      <c r="E40" s="161" t="s">
        <v>76</v>
      </c>
      <c r="F40" s="148" t="s">
        <v>311</v>
      </c>
      <c r="G40" s="803" t="s">
        <v>3102</v>
      </c>
      <c r="H40" s="147"/>
      <c r="I40" s="147"/>
      <c r="J40" s="147"/>
      <c r="K40" s="147"/>
      <c r="L40" s="147"/>
      <c r="M40" s="166"/>
    </row>
    <row r="41" spans="4:13" x14ac:dyDescent="0.2">
      <c r="E41" s="161" t="s">
        <v>78</v>
      </c>
      <c r="F41" s="148" t="s">
        <v>3101</v>
      </c>
      <c r="G41" s="801" t="s">
        <v>312</v>
      </c>
      <c r="H41" s="147"/>
      <c r="I41" s="147"/>
      <c r="J41" s="147"/>
      <c r="K41" s="147"/>
      <c r="L41" s="147"/>
      <c r="M41" s="166"/>
    </row>
    <row r="42" spans="4:13" ht="10.5" x14ac:dyDescent="0.25">
      <c r="E42" s="161" t="s">
        <v>81</v>
      </c>
      <c r="F42" s="167">
        <v>2</v>
      </c>
      <c r="G42" s="168" t="s">
        <v>313</v>
      </c>
      <c r="H42" s="13">
        <f>SUM(H43,H45)</f>
        <v>0</v>
      </c>
      <c r="I42" s="13">
        <f t="shared" ref="I42:M42" si="1">SUM(I43,I45)</f>
        <v>0</v>
      </c>
      <c r="J42" s="13">
        <f t="shared" si="1"/>
        <v>0</v>
      </c>
      <c r="K42" s="13">
        <f t="shared" si="1"/>
        <v>0</v>
      </c>
      <c r="L42" s="13">
        <f t="shared" si="1"/>
        <v>0</v>
      </c>
      <c r="M42" s="13">
        <f t="shared" si="1"/>
        <v>0</v>
      </c>
    </row>
    <row r="43" spans="4:13" x14ac:dyDescent="0.2">
      <c r="E43" s="161" t="s">
        <v>84</v>
      </c>
      <c r="F43" s="148" t="s">
        <v>314</v>
      </c>
      <c r="G43" s="801" t="s">
        <v>315</v>
      </c>
      <c r="H43" s="164"/>
      <c r="I43" s="164"/>
      <c r="J43" s="164"/>
      <c r="K43" s="164"/>
      <c r="L43" s="164"/>
      <c r="M43" s="165"/>
    </row>
    <row r="44" spans="4:13" x14ac:dyDescent="0.2">
      <c r="E44" s="161" t="s">
        <v>85</v>
      </c>
      <c r="F44" s="148" t="s">
        <v>316</v>
      </c>
      <c r="G44" s="801" t="s">
        <v>317</v>
      </c>
      <c r="H44" s="257"/>
      <c r="I44" s="257"/>
      <c r="J44" s="257"/>
      <c r="K44" s="257"/>
      <c r="L44" s="257"/>
      <c r="M44" s="257"/>
    </row>
    <row r="45" spans="4:13" x14ac:dyDescent="0.2">
      <c r="E45" s="161" t="s">
        <v>86</v>
      </c>
      <c r="F45" s="148" t="s">
        <v>318</v>
      </c>
      <c r="G45" s="801" t="s">
        <v>312</v>
      </c>
      <c r="H45" s="147"/>
      <c r="I45" s="147"/>
      <c r="J45" s="147"/>
      <c r="K45" s="147"/>
      <c r="L45" s="147"/>
      <c r="M45" s="166"/>
    </row>
    <row r="46" spans="4:13" ht="10.5" x14ac:dyDescent="0.25">
      <c r="D46" s="171"/>
      <c r="E46" s="161" t="s">
        <v>88</v>
      </c>
      <c r="F46" s="167">
        <v>3</v>
      </c>
      <c r="G46" s="168" t="s">
        <v>319</v>
      </c>
      <c r="H46" s="13">
        <f>SUM(H47:H64,H66:H69,H71:H74,H76)</f>
        <v>0</v>
      </c>
      <c r="I46" s="13">
        <f t="shared" ref="I46:M46" si="2">SUM(I47:I64,I66:I69,I71:I74,I76)</f>
        <v>0</v>
      </c>
      <c r="J46" s="13">
        <f t="shared" si="2"/>
        <v>0</v>
      </c>
      <c r="K46" s="13">
        <f t="shared" si="2"/>
        <v>0</v>
      </c>
      <c r="L46" s="13">
        <f t="shared" si="2"/>
        <v>0</v>
      </c>
      <c r="M46" s="13">
        <f t="shared" si="2"/>
        <v>0</v>
      </c>
    </row>
    <row r="47" spans="4:13" x14ac:dyDescent="0.2">
      <c r="E47" s="161" t="s">
        <v>90</v>
      </c>
      <c r="F47" s="148" t="s">
        <v>320</v>
      </c>
      <c r="G47" s="801" t="s">
        <v>321</v>
      </c>
      <c r="H47" s="164"/>
      <c r="I47" s="164"/>
      <c r="J47" s="164"/>
      <c r="K47" s="164"/>
      <c r="L47" s="164"/>
      <c r="M47" s="165"/>
    </row>
    <row r="48" spans="4:13" x14ac:dyDescent="0.2">
      <c r="E48" s="161" t="s">
        <v>92</v>
      </c>
      <c r="F48" s="148" t="s">
        <v>322</v>
      </c>
      <c r="G48" s="801" t="s">
        <v>323</v>
      </c>
      <c r="H48" s="147"/>
      <c r="I48" s="147"/>
      <c r="J48" s="147"/>
      <c r="K48" s="147"/>
      <c r="L48" s="147"/>
      <c r="M48" s="166"/>
    </row>
    <row r="49" spans="5:13" x14ac:dyDescent="0.2">
      <c r="E49" s="161" t="s">
        <v>94</v>
      </c>
      <c r="F49" s="148" t="s">
        <v>324</v>
      </c>
      <c r="G49" s="801" t="s">
        <v>325</v>
      </c>
      <c r="H49" s="147"/>
      <c r="I49" s="147"/>
      <c r="J49" s="147"/>
      <c r="K49" s="147"/>
      <c r="L49" s="147"/>
      <c r="M49" s="166"/>
    </row>
    <row r="50" spans="5:13" x14ac:dyDescent="0.2">
      <c r="E50" s="161" t="s">
        <v>96</v>
      </c>
      <c r="F50" s="148" t="s">
        <v>326</v>
      </c>
      <c r="G50" s="801" t="s">
        <v>327</v>
      </c>
      <c r="H50" s="147"/>
      <c r="I50" s="147"/>
      <c r="J50" s="147"/>
      <c r="K50" s="147"/>
      <c r="L50" s="147"/>
      <c r="M50" s="166"/>
    </row>
    <row r="51" spans="5:13" x14ac:dyDescent="0.2">
      <c r="E51" s="161" t="s">
        <v>98</v>
      </c>
      <c r="F51" s="148" t="s">
        <v>328</v>
      </c>
      <c r="G51" s="801" t="s">
        <v>329</v>
      </c>
      <c r="H51" s="147"/>
      <c r="I51" s="147"/>
      <c r="J51" s="147"/>
      <c r="K51" s="147"/>
      <c r="L51" s="147"/>
      <c r="M51" s="166"/>
    </row>
    <row r="52" spans="5:13" x14ac:dyDescent="0.2">
      <c r="E52" s="161" t="s">
        <v>100</v>
      </c>
      <c r="F52" s="148" t="s">
        <v>330</v>
      </c>
      <c r="G52" s="801" t="s">
        <v>331</v>
      </c>
      <c r="H52" s="147"/>
      <c r="I52" s="147"/>
      <c r="J52" s="147"/>
      <c r="K52" s="147"/>
      <c r="L52" s="147"/>
      <c r="M52" s="166"/>
    </row>
    <row r="53" spans="5:13" x14ac:dyDescent="0.2">
      <c r="E53" s="161" t="s">
        <v>102</v>
      </c>
      <c r="F53" s="148" t="s">
        <v>332</v>
      </c>
      <c r="G53" s="801" t="s">
        <v>333</v>
      </c>
      <c r="H53" s="147"/>
      <c r="I53" s="147"/>
      <c r="J53" s="147"/>
      <c r="K53" s="147"/>
      <c r="L53" s="147"/>
      <c r="M53" s="166"/>
    </row>
    <row r="54" spans="5:13" x14ac:dyDescent="0.2">
      <c r="E54" s="161" t="s">
        <v>104</v>
      </c>
      <c r="F54" s="148" t="s">
        <v>334</v>
      </c>
      <c r="G54" s="801" t="s">
        <v>335</v>
      </c>
      <c r="H54" s="147"/>
      <c r="I54" s="147"/>
      <c r="J54" s="147"/>
      <c r="K54" s="147"/>
      <c r="L54" s="147"/>
      <c r="M54" s="166"/>
    </row>
    <row r="55" spans="5:13" x14ac:dyDescent="0.2">
      <c r="E55" s="161" t="s">
        <v>106</v>
      </c>
      <c r="F55" s="148" t="s">
        <v>336</v>
      </c>
      <c r="G55" s="801" t="s">
        <v>337</v>
      </c>
      <c r="H55" s="147"/>
      <c r="I55" s="147"/>
      <c r="J55" s="147"/>
      <c r="K55" s="147"/>
      <c r="L55" s="147"/>
      <c r="M55" s="166"/>
    </row>
    <row r="56" spans="5:13" ht="20" x14ac:dyDescent="0.2">
      <c r="E56" s="161" t="s">
        <v>108</v>
      </c>
      <c r="F56" s="148" t="s">
        <v>338</v>
      </c>
      <c r="G56" s="801" t="s">
        <v>339</v>
      </c>
      <c r="H56" s="147"/>
      <c r="I56" s="147"/>
      <c r="J56" s="147"/>
      <c r="K56" s="147"/>
      <c r="L56" s="147"/>
      <c r="M56" s="166"/>
    </row>
    <row r="57" spans="5:13" ht="20" x14ac:dyDescent="0.2">
      <c r="E57" s="161" t="s">
        <v>110</v>
      </c>
      <c r="F57" s="148" t="s">
        <v>340</v>
      </c>
      <c r="G57" s="801" t="s">
        <v>341</v>
      </c>
      <c r="H57" s="147"/>
      <c r="I57" s="147"/>
      <c r="J57" s="147"/>
      <c r="K57" s="147"/>
      <c r="L57" s="147"/>
      <c r="M57" s="166"/>
    </row>
    <row r="58" spans="5:13" x14ac:dyDescent="0.2">
      <c r="E58" s="161" t="s">
        <v>112</v>
      </c>
      <c r="F58" s="148" t="s">
        <v>342</v>
      </c>
      <c r="G58" s="801" t="s">
        <v>343</v>
      </c>
      <c r="H58" s="147"/>
      <c r="I58" s="147"/>
      <c r="J58" s="147"/>
      <c r="K58" s="147"/>
      <c r="L58" s="147"/>
      <c r="M58" s="166"/>
    </row>
    <row r="59" spans="5:13" x14ac:dyDescent="0.2">
      <c r="E59" s="161" t="s">
        <v>114</v>
      </c>
      <c r="F59" s="148" t="s">
        <v>344</v>
      </c>
      <c r="G59" s="801" t="s">
        <v>345</v>
      </c>
      <c r="H59" s="147"/>
      <c r="I59" s="147"/>
      <c r="J59" s="147"/>
      <c r="K59" s="147"/>
      <c r="L59" s="147"/>
      <c r="M59" s="166"/>
    </row>
    <row r="60" spans="5:13" x14ac:dyDescent="0.2">
      <c r="E60" s="161" t="s">
        <v>116</v>
      </c>
      <c r="F60" s="148" t="s">
        <v>346</v>
      </c>
      <c r="G60" s="801" t="s">
        <v>347</v>
      </c>
      <c r="H60" s="147"/>
      <c r="I60" s="147"/>
      <c r="J60" s="147"/>
      <c r="K60" s="147"/>
      <c r="L60" s="147"/>
      <c r="M60" s="166"/>
    </row>
    <row r="61" spans="5:13" x14ac:dyDescent="0.2">
      <c r="E61" s="161" t="s">
        <v>118</v>
      </c>
      <c r="F61" s="148" t="s">
        <v>348</v>
      </c>
      <c r="G61" s="801" t="s">
        <v>349</v>
      </c>
      <c r="H61" s="147"/>
      <c r="I61" s="147"/>
      <c r="J61" s="147"/>
      <c r="K61" s="147"/>
      <c r="L61" s="147"/>
      <c r="M61" s="166"/>
    </row>
    <row r="62" spans="5:13" x14ac:dyDescent="0.2">
      <c r="E62" s="161" t="s">
        <v>120</v>
      </c>
      <c r="F62" s="148" t="s">
        <v>350</v>
      </c>
      <c r="G62" s="801" t="s">
        <v>351</v>
      </c>
      <c r="H62" s="147"/>
      <c r="I62" s="147"/>
      <c r="J62" s="147"/>
      <c r="K62" s="147"/>
      <c r="L62" s="147"/>
      <c r="M62" s="166"/>
    </row>
    <row r="63" spans="5:13" x14ac:dyDescent="0.2">
      <c r="E63" s="161" t="s">
        <v>122</v>
      </c>
      <c r="F63" s="148" t="s">
        <v>352</v>
      </c>
      <c r="G63" s="801" t="s">
        <v>353</v>
      </c>
      <c r="H63" s="147"/>
      <c r="I63" s="147"/>
      <c r="J63" s="147"/>
      <c r="K63" s="147"/>
      <c r="L63" s="147"/>
      <c r="M63" s="166"/>
    </row>
    <row r="64" spans="5:13" x14ac:dyDescent="0.2">
      <c r="E64" s="161" t="s">
        <v>124</v>
      </c>
      <c r="F64" s="148" t="s">
        <v>354</v>
      </c>
      <c r="G64" s="801" t="s">
        <v>355</v>
      </c>
      <c r="H64" s="147"/>
      <c r="I64" s="147"/>
      <c r="J64" s="147"/>
      <c r="K64" s="147"/>
      <c r="L64" s="147"/>
      <c r="M64" s="166"/>
    </row>
    <row r="65" spans="5:13" x14ac:dyDescent="0.2">
      <c r="E65" s="161" t="s">
        <v>126</v>
      </c>
      <c r="F65" s="148" t="s">
        <v>356</v>
      </c>
      <c r="G65" s="801" t="s">
        <v>357</v>
      </c>
      <c r="H65" s="257"/>
      <c r="I65" s="257"/>
      <c r="J65" s="257"/>
      <c r="K65" s="257"/>
      <c r="L65" s="257"/>
      <c r="M65" s="257"/>
    </row>
    <row r="66" spans="5:13" x14ac:dyDescent="0.2">
      <c r="E66" s="161" t="s">
        <v>128</v>
      </c>
      <c r="F66" s="148" t="s">
        <v>358</v>
      </c>
      <c r="G66" s="801" t="s">
        <v>359</v>
      </c>
      <c r="H66" s="147"/>
      <c r="I66" s="147"/>
      <c r="J66" s="147"/>
      <c r="K66" s="147"/>
      <c r="L66" s="147"/>
      <c r="M66" s="166"/>
    </row>
    <row r="67" spans="5:13" x14ac:dyDescent="0.2">
      <c r="E67" s="161" t="s">
        <v>130</v>
      </c>
      <c r="F67" s="148" t="s">
        <v>360</v>
      </c>
      <c r="G67" s="801" t="s">
        <v>361</v>
      </c>
      <c r="H67" s="147"/>
      <c r="I67" s="147"/>
      <c r="J67" s="147"/>
      <c r="K67" s="147"/>
      <c r="L67" s="147"/>
      <c r="M67" s="166"/>
    </row>
    <row r="68" spans="5:13" x14ac:dyDescent="0.2">
      <c r="E68" s="161" t="s">
        <v>132</v>
      </c>
      <c r="F68" s="148" t="s">
        <v>362</v>
      </c>
      <c r="G68" s="801" t="s">
        <v>363</v>
      </c>
      <c r="H68" s="147"/>
      <c r="I68" s="147"/>
      <c r="J68" s="147"/>
      <c r="K68" s="147"/>
      <c r="L68" s="147"/>
      <c r="M68" s="166"/>
    </row>
    <row r="69" spans="5:13" x14ac:dyDescent="0.2">
      <c r="E69" s="161" t="s">
        <v>134</v>
      </c>
      <c r="F69" s="148" t="s">
        <v>364</v>
      </c>
      <c r="G69" s="801" t="s">
        <v>365</v>
      </c>
      <c r="H69" s="147"/>
      <c r="I69" s="147"/>
      <c r="J69" s="147"/>
      <c r="K69" s="147"/>
      <c r="L69" s="147"/>
      <c r="M69" s="166"/>
    </row>
    <row r="70" spans="5:13" x14ac:dyDescent="0.2">
      <c r="E70" s="161" t="s">
        <v>136</v>
      </c>
      <c r="F70" s="148" t="s">
        <v>366</v>
      </c>
      <c r="G70" s="801" t="s">
        <v>367</v>
      </c>
      <c r="H70" s="257"/>
      <c r="I70" s="257"/>
      <c r="J70" s="257"/>
      <c r="K70" s="257"/>
      <c r="L70" s="257"/>
      <c r="M70" s="257"/>
    </row>
    <row r="71" spans="5:13" x14ac:dyDescent="0.2">
      <c r="E71" s="161" t="s">
        <v>138</v>
      </c>
      <c r="F71" s="148" t="s">
        <v>368</v>
      </c>
      <c r="G71" s="802" t="s">
        <v>3100</v>
      </c>
      <c r="H71" s="147"/>
      <c r="I71" s="147"/>
      <c r="J71" s="147"/>
      <c r="K71" s="147"/>
      <c r="L71" s="147"/>
      <c r="M71" s="166"/>
    </row>
    <row r="72" spans="5:13" x14ac:dyDescent="0.2">
      <c r="E72" s="161" t="s">
        <v>140</v>
      </c>
      <c r="F72" s="148" t="s">
        <v>369</v>
      </c>
      <c r="G72" s="801" t="s">
        <v>370</v>
      </c>
      <c r="H72" s="147"/>
      <c r="I72" s="147"/>
      <c r="J72" s="147"/>
      <c r="K72" s="147"/>
      <c r="L72" s="147"/>
      <c r="M72" s="166"/>
    </row>
    <row r="73" spans="5:13" x14ac:dyDescent="0.2">
      <c r="E73" s="161" t="s">
        <v>141</v>
      </c>
      <c r="F73" s="148" t="s">
        <v>371</v>
      </c>
      <c r="G73" s="801" t="s">
        <v>372</v>
      </c>
      <c r="H73" s="147"/>
      <c r="I73" s="147"/>
      <c r="J73" s="147"/>
      <c r="K73" s="147"/>
      <c r="L73" s="147"/>
      <c r="M73" s="166"/>
    </row>
    <row r="74" spans="5:13" x14ac:dyDescent="0.2">
      <c r="E74" s="161" t="s">
        <v>142</v>
      </c>
      <c r="F74" s="148" t="s">
        <v>373</v>
      </c>
      <c r="G74" s="801" t="s">
        <v>374</v>
      </c>
      <c r="H74" s="147"/>
      <c r="I74" s="147"/>
      <c r="J74" s="147"/>
      <c r="K74" s="147"/>
      <c r="L74" s="147"/>
      <c r="M74" s="166"/>
    </row>
    <row r="75" spans="5:13" x14ac:dyDescent="0.2">
      <c r="E75" s="161" t="s">
        <v>144</v>
      </c>
      <c r="F75" s="148" t="s">
        <v>375</v>
      </c>
      <c r="G75" s="801" t="s">
        <v>376</v>
      </c>
      <c r="H75" s="257"/>
      <c r="I75" s="257"/>
      <c r="J75" s="257"/>
      <c r="K75" s="257"/>
      <c r="L75" s="257"/>
      <c r="M75" s="257"/>
    </row>
    <row r="76" spans="5:13" x14ac:dyDescent="0.2">
      <c r="E76" s="161" t="s">
        <v>146</v>
      </c>
      <c r="F76" s="148" t="s">
        <v>377</v>
      </c>
      <c r="G76" s="801" t="s">
        <v>312</v>
      </c>
      <c r="H76" s="147"/>
      <c r="I76" s="147"/>
      <c r="J76" s="147"/>
      <c r="K76" s="147"/>
      <c r="L76" s="147"/>
      <c r="M76" s="166"/>
    </row>
    <row r="77" spans="5:13" ht="10.5" x14ac:dyDescent="0.25">
      <c r="E77" s="161" t="s">
        <v>147</v>
      </c>
      <c r="F77" s="167">
        <v>4</v>
      </c>
      <c r="G77" s="168" t="s">
        <v>378</v>
      </c>
      <c r="H77" s="13">
        <f>SUM(H78:H79,H81:H90)</f>
        <v>0</v>
      </c>
      <c r="I77" s="13">
        <f t="shared" ref="I77:M77" si="3">SUM(I78:I79,I81:I90)</f>
        <v>0</v>
      </c>
      <c r="J77" s="13">
        <f t="shared" si="3"/>
        <v>0</v>
      </c>
      <c r="K77" s="13">
        <f t="shared" si="3"/>
        <v>0</v>
      </c>
      <c r="L77" s="13">
        <f t="shared" si="3"/>
        <v>0</v>
      </c>
      <c r="M77" s="13">
        <f t="shared" si="3"/>
        <v>0</v>
      </c>
    </row>
    <row r="78" spans="5:13" x14ac:dyDescent="0.2">
      <c r="E78" s="161" t="s">
        <v>148</v>
      </c>
      <c r="F78" s="148" t="s">
        <v>379</v>
      </c>
      <c r="G78" s="801" t="s">
        <v>380</v>
      </c>
      <c r="H78" s="164"/>
      <c r="I78" s="164"/>
      <c r="J78" s="164"/>
      <c r="K78" s="164"/>
      <c r="L78" s="164"/>
      <c r="M78" s="165"/>
    </row>
    <row r="79" spans="5:13" x14ac:dyDescent="0.2">
      <c r="E79" s="161" t="s">
        <v>149</v>
      </c>
      <c r="F79" s="148" t="s">
        <v>381</v>
      </c>
      <c r="G79" s="801" t="s">
        <v>382</v>
      </c>
      <c r="H79" s="147"/>
      <c r="I79" s="147"/>
      <c r="J79" s="147"/>
      <c r="K79" s="147"/>
      <c r="L79" s="147"/>
      <c r="M79" s="166"/>
    </row>
    <row r="80" spans="5:13" x14ac:dyDescent="0.2">
      <c r="E80" s="161" t="s">
        <v>150</v>
      </c>
      <c r="F80" s="148" t="s">
        <v>383</v>
      </c>
      <c r="G80" s="801" t="s">
        <v>384</v>
      </c>
      <c r="H80" s="257"/>
      <c r="I80" s="257"/>
      <c r="J80" s="257"/>
      <c r="K80" s="257"/>
      <c r="L80" s="257"/>
      <c r="M80" s="257"/>
    </row>
    <row r="81" spans="5:13" x14ac:dyDescent="0.2">
      <c r="E81" s="161" t="s">
        <v>151</v>
      </c>
      <c r="F81" s="148" t="s">
        <v>385</v>
      </c>
      <c r="G81" s="801" t="s">
        <v>386</v>
      </c>
      <c r="H81" s="147"/>
      <c r="I81" s="147"/>
      <c r="J81" s="147"/>
      <c r="K81" s="147"/>
      <c r="L81" s="147"/>
      <c r="M81" s="166"/>
    </row>
    <row r="82" spans="5:13" x14ac:dyDescent="0.2">
      <c r="E82" s="161" t="s">
        <v>152</v>
      </c>
      <c r="F82" s="148" t="s">
        <v>387</v>
      </c>
      <c r="G82" s="801" t="s">
        <v>388</v>
      </c>
      <c r="H82" s="147"/>
      <c r="I82" s="147"/>
      <c r="J82" s="147"/>
      <c r="K82" s="147"/>
      <c r="L82" s="147"/>
      <c r="M82" s="166"/>
    </row>
    <row r="83" spans="5:13" x14ac:dyDescent="0.2">
      <c r="E83" s="161" t="s">
        <v>153</v>
      </c>
      <c r="F83" s="148" t="s">
        <v>389</v>
      </c>
      <c r="G83" s="801" t="s">
        <v>390</v>
      </c>
      <c r="H83" s="147"/>
      <c r="I83" s="147"/>
      <c r="J83" s="147"/>
      <c r="K83" s="147"/>
      <c r="L83" s="147"/>
      <c r="M83" s="166"/>
    </row>
    <row r="84" spans="5:13" x14ac:dyDescent="0.2">
      <c r="E84" s="161" t="s">
        <v>154</v>
      </c>
      <c r="F84" s="148" t="s">
        <v>391</v>
      </c>
      <c r="G84" s="801" t="s">
        <v>392</v>
      </c>
      <c r="H84" s="147"/>
      <c r="I84" s="147"/>
      <c r="J84" s="147"/>
      <c r="K84" s="147"/>
      <c r="L84" s="147"/>
      <c r="M84" s="166"/>
    </row>
    <row r="85" spans="5:13" x14ac:dyDescent="0.2">
      <c r="E85" s="161" t="s">
        <v>155</v>
      </c>
      <c r="F85" s="148" t="s">
        <v>393</v>
      </c>
      <c r="G85" s="801" t="s">
        <v>394</v>
      </c>
      <c r="H85" s="147"/>
      <c r="I85" s="147"/>
      <c r="J85" s="147"/>
      <c r="K85" s="147"/>
      <c r="L85" s="147"/>
      <c r="M85" s="166"/>
    </row>
    <row r="86" spans="5:13" x14ac:dyDescent="0.2">
      <c r="E86" s="161" t="s">
        <v>156</v>
      </c>
      <c r="F86" s="148" t="s">
        <v>395</v>
      </c>
      <c r="G86" s="801" t="s">
        <v>396</v>
      </c>
      <c r="H86" s="147"/>
      <c r="I86" s="147"/>
      <c r="J86" s="147"/>
      <c r="K86" s="147"/>
      <c r="L86" s="147"/>
      <c r="M86" s="166"/>
    </row>
    <row r="87" spans="5:13" x14ac:dyDescent="0.2">
      <c r="E87" s="161" t="s">
        <v>157</v>
      </c>
      <c r="F87" s="148" t="s">
        <v>397</v>
      </c>
      <c r="G87" s="801" t="s">
        <v>398</v>
      </c>
      <c r="H87" s="147"/>
      <c r="I87" s="147"/>
      <c r="J87" s="147"/>
      <c r="K87" s="147"/>
      <c r="L87" s="147"/>
      <c r="M87" s="166"/>
    </row>
    <row r="88" spans="5:13" x14ac:dyDescent="0.2">
      <c r="E88" s="161" t="s">
        <v>158</v>
      </c>
      <c r="F88" s="148" t="s">
        <v>399</v>
      </c>
      <c r="G88" s="801" t="s">
        <v>400</v>
      </c>
      <c r="H88" s="147"/>
      <c r="I88" s="147"/>
      <c r="J88" s="147"/>
      <c r="K88" s="147"/>
      <c r="L88" s="147"/>
      <c r="M88" s="166"/>
    </row>
    <row r="89" spans="5:13" x14ac:dyDescent="0.2">
      <c r="E89" s="161" t="s">
        <v>159</v>
      </c>
      <c r="F89" s="148" t="s">
        <v>401</v>
      </c>
      <c r="G89" s="801" t="s">
        <v>402</v>
      </c>
      <c r="H89" s="147"/>
      <c r="I89" s="147"/>
      <c r="J89" s="147"/>
      <c r="K89" s="147"/>
      <c r="L89" s="147"/>
      <c r="M89" s="166"/>
    </row>
    <row r="90" spans="5:13" x14ac:dyDescent="0.2">
      <c r="E90" s="161" t="s">
        <v>160</v>
      </c>
      <c r="F90" s="148" t="s">
        <v>403</v>
      </c>
      <c r="G90" s="801" t="s">
        <v>312</v>
      </c>
      <c r="H90" s="147"/>
      <c r="I90" s="147"/>
      <c r="J90" s="147"/>
      <c r="K90" s="147"/>
      <c r="L90" s="147"/>
      <c r="M90" s="166"/>
    </row>
    <row r="91" spans="5:13" ht="10.5" x14ac:dyDescent="0.25">
      <c r="E91" s="161" t="s">
        <v>161</v>
      </c>
      <c r="F91" s="698">
        <v>5</v>
      </c>
      <c r="G91" s="169" t="s">
        <v>83</v>
      </c>
      <c r="H91" s="14">
        <f>+H46+H42+H13+H77</f>
        <v>0</v>
      </c>
      <c r="I91" s="14">
        <f t="shared" ref="I91:M91" si="4">+I46+I42+I13+I77</f>
        <v>0</v>
      </c>
      <c r="J91" s="14">
        <f t="shared" si="4"/>
        <v>0</v>
      </c>
      <c r="K91" s="14">
        <f t="shared" si="4"/>
        <v>0</v>
      </c>
      <c r="L91" s="14">
        <f t="shared" si="4"/>
        <v>0</v>
      </c>
      <c r="M91" s="15">
        <f t="shared" si="4"/>
        <v>0</v>
      </c>
    </row>
  </sheetData>
  <mergeCells count="12">
    <mergeCell ref="E5:F5"/>
    <mergeCell ref="G5:M5"/>
    <mergeCell ref="E2:M2"/>
    <mergeCell ref="E3:F3"/>
    <mergeCell ref="G3:M3"/>
    <mergeCell ref="E4:F4"/>
    <mergeCell ref="G4:M4"/>
    <mergeCell ref="F7:M7"/>
    <mergeCell ref="E9:E12"/>
    <mergeCell ref="F9:F12"/>
    <mergeCell ref="G9:G12"/>
    <mergeCell ref="L9:M9"/>
  </mergeCells>
  <phoneticPr fontId="22" type="noConversion"/>
  <pageMargins left="0.7" right="0.7" top="0.75" bottom="0.75" header="0.3" footer="0.3"/>
  <pageSetup paperSize="9" orientation="portrait" r:id="rId1"/>
  <headerFooter>
    <oddHeader>&amp;L&amp;"Calibri"&amp;10&amp;K0078D7CBUAE Classification: Restricted&amp;1#</oddHeader>
    <oddFooter>&amp;C_x000D_&amp;1#&amp;"Aptos"&amp;10&amp;K000000 Restricted - External</oddFooter>
  </headerFooter>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621ED1-CE88-44F7-8C08-9287481B52D3}">
  <dimension ref="A1:D7"/>
  <sheetViews>
    <sheetView showGridLines="0" zoomScaleNormal="100" workbookViewId="0"/>
  </sheetViews>
  <sheetFormatPr defaultColWidth="8.90625" defaultRowHeight="10" x14ac:dyDescent="0.2"/>
  <cols>
    <col min="1" max="1" width="17.453125" style="2" customWidth="1"/>
    <col min="2" max="2" width="76.1796875" style="2" bestFit="1" customWidth="1"/>
    <col min="3" max="3" width="18.54296875" style="2" customWidth="1"/>
    <col min="4" max="4" width="101.453125" style="2" customWidth="1"/>
    <col min="5" max="16384" width="8.90625" style="2"/>
  </cols>
  <sheetData>
    <row r="1" spans="1:4" ht="10.5" x14ac:dyDescent="0.25">
      <c r="A1" s="776" t="s">
        <v>229</v>
      </c>
      <c r="B1" s="776" t="s">
        <v>2917</v>
      </c>
      <c r="C1" s="776" t="s">
        <v>2918</v>
      </c>
      <c r="D1" s="776" t="s">
        <v>2919</v>
      </c>
    </row>
    <row r="2" spans="1:4" x14ac:dyDescent="0.2">
      <c r="A2" s="4" t="s">
        <v>24051</v>
      </c>
      <c r="B2" s="24" t="s">
        <v>2921</v>
      </c>
      <c r="C2" s="4" t="s">
        <v>2920</v>
      </c>
      <c r="D2" s="24" t="s">
        <v>2922</v>
      </c>
    </row>
    <row r="3" spans="1:4" x14ac:dyDescent="0.2">
      <c r="A3" s="4" t="s">
        <v>24052</v>
      </c>
      <c r="B3" s="24" t="s">
        <v>2923</v>
      </c>
      <c r="C3" s="4" t="s">
        <v>2920</v>
      </c>
      <c r="D3" s="24" t="s">
        <v>2924</v>
      </c>
    </row>
    <row r="4" spans="1:4" ht="20" x14ac:dyDescent="0.2">
      <c r="A4" s="4" t="s">
        <v>24053</v>
      </c>
      <c r="B4" s="24" t="s">
        <v>2925</v>
      </c>
      <c r="C4" s="4" t="s">
        <v>2920</v>
      </c>
      <c r="D4" s="24" t="s">
        <v>2926</v>
      </c>
    </row>
    <row r="5" spans="1:4" ht="20" x14ac:dyDescent="0.2">
      <c r="A5" s="4" t="s">
        <v>24054</v>
      </c>
      <c r="B5" s="24" t="s">
        <v>24050</v>
      </c>
      <c r="C5" s="4" t="s">
        <v>2920</v>
      </c>
      <c r="D5" s="24" t="s">
        <v>2927</v>
      </c>
    </row>
    <row r="6" spans="1:4" ht="40" x14ac:dyDescent="0.2">
      <c r="A6" s="4" t="s">
        <v>24055</v>
      </c>
      <c r="B6" s="24" t="s">
        <v>2928</v>
      </c>
      <c r="C6" s="4" t="s">
        <v>2920</v>
      </c>
      <c r="D6" s="24" t="s">
        <v>2929</v>
      </c>
    </row>
    <row r="7" spans="1:4" ht="20" x14ac:dyDescent="0.2">
      <c r="A7" s="4" t="s">
        <v>24056</v>
      </c>
      <c r="B7" s="24" t="s">
        <v>2930</v>
      </c>
      <c r="C7" s="4" t="s">
        <v>2920</v>
      </c>
      <c r="D7" s="24" t="s">
        <v>2931</v>
      </c>
    </row>
  </sheetData>
  <pageMargins left="0.7" right="0.7" top="0.75" bottom="0.75" header="0.3" footer="0.3"/>
  <pageSetup orientation="portrait" r:id="rId1"/>
  <headerFooter>
    <oddHeader>&amp;L&amp;"Calibri"&amp;10&amp;K0078D7CBUAE Classification: Restricted&amp;1#</oddHeader>
    <oddFooter>&amp;C_x000D_&amp;1#&amp;"Aptos"&amp;10&amp;K000000 Restricted - External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C00D9F-4067-4FA5-8975-05D0BF38504B}">
  <sheetPr codeName="Sheet47"/>
  <dimension ref="A1:L481"/>
  <sheetViews>
    <sheetView showGridLines="0" zoomScaleNormal="100" workbookViewId="0"/>
  </sheetViews>
  <sheetFormatPr defaultColWidth="10" defaultRowHeight="10" x14ac:dyDescent="0.2"/>
  <cols>
    <col min="1" max="1" width="10" style="2"/>
    <col min="2" max="2" width="17.453125" style="2" customWidth="1"/>
    <col min="3" max="6" width="11.81640625" style="2" customWidth="1"/>
    <col min="7" max="8" width="22.81640625" style="2" customWidth="1"/>
    <col min="9" max="9" width="36.453125" style="2" customWidth="1"/>
    <col min="10" max="10" width="31.1796875" style="2" customWidth="1"/>
    <col min="11" max="11" width="17.453125" style="2" customWidth="1"/>
    <col min="12" max="16384" width="10" style="2"/>
  </cols>
  <sheetData>
    <row r="1" spans="1:12" ht="11" thickBot="1" x14ac:dyDescent="0.3">
      <c r="A1" s="175" t="s">
        <v>248</v>
      </c>
      <c r="B1" s="16" t="s">
        <v>229</v>
      </c>
      <c r="C1" s="16" t="s">
        <v>230</v>
      </c>
      <c r="D1" s="16" t="s">
        <v>231</v>
      </c>
      <c r="E1" s="16" t="s">
        <v>232</v>
      </c>
      <c r="F1" s="16" t="s">
        <v>233</v>
      </c>
      <c r="G1" s="16" t="s">
        <v>234</v>
      </c>
      <c r="H1" s="16" t="s">
        <v>235</v>
      </c>
      <c r="I1" s="16" t="s">
        <v>236</v>
      </c>
      <c r="J1" s="16" t="s">
        <v>237</v>
      </c>
      <c r="K1" s="16" t="s">
        <v>238</v>
      </c>
      <c r="L1" s="4"/>
    </row>
    <row r="2" spans="1:12" x14ac:dyDescent="0.2">
      <c r="B2" s="4" t="s">
        <v>8796</v>
      </c>
      <c r="C2" s="4" t="s">
        <v>404</v>
      </c>
      <c r="D2" s="4" t="s">
        <v>8</v>
      </c>
      <c r="E2" s="4" t="s">
        <v>8</v>
      </c>
      <c r="F2" s="4" t="s">
        <v>3204</v>
      </c>
      <c r="G2" s="4" t="s">
        <v>239</v>
      </c>
      <c r="H2" s="4" t="s">
        <v>245</v>
      </c>
      <c r="I2" s="4" t="s">
        <v>8797</v>
      </c>
      <c r="J2" s="4"/>
      <c r="K2" s="4"/>
      <c r="L2" s="4"/>
    </row>
    <row r="3" spans="1:12" x14ac:dyDescent="0.2">
      <c r="B3" s="4" t="s">
        <v>8798</v>
      </c>
      <c r="C3" s="4" t="s">
        <v>404</v>
      </c>
      <c r="D3" s="4" t="s">
        <v>8</v>
      </c>
      <c r="E3" s="4" t="s">
        <v>24</v>
      </c>
      <c r="F3" s="4" t="s">
        <v>8799</v>
      </c>
      <c r="G3" s="4" t="s">
        <v>239</v>
      </c>
      <c r="H3" s="4" t="s">
        <v>245</v>
      </c>
      <c r="I3" s="4" t="s">
        <v>8800</v>
      </c>
      <c r="J3" s="4"/>
      <c r="K3" s="4"/>
      <c r="L3" s="4"/>
    </row>
    <row r="4" spans="1:12" x14ac:dyDescent="0.2">
      <c r="B4" s="4" t="s">
        <v>8801</v>
      </c>
      <c r="C4" s="4" t="s">
        <v>404</v>
      </c>
      <c r="D4" s="4" t="s">
        <v>8</v>
      </c>
      <c r="E4" s="4" t="s">
        <v>25</v>
      </c>
      <c r="F4" s="4" t="s">
        <v>8802</v>
      </c>
      <c r="G4" s="4" t="s">
        <v>239</v>
      </c>
      <c r="H4" s="4" t="s">
        <v>245</v>
      </c>
      <c r="I4" s="4" t="s">
        <v>8803</v>
      </c>
      <c r="J4" s="4"/>
      <c r="K4" s="4"/>
      <c r="L4" s="4"/>
    </row>
    <row r="5" spans="1:12" x14ac:dyDescent="0.2">
      <c r="B5" s="4" t="s">
        <v>8804</v>
      </c>
      <c r="C5" s="4" t="s">
        <v>404</v>
      </c>
      <c r="D5" s="4" t="s">
        <v>8</v>
      </c>
      <c r="E5" s="4" t="s">
        <v>26</v>
      </c>
      <c r="F5" s="4" t="s">
        <v>8805</v>
      </c>
      <c r="G5" s="4" t="s">
        <v>239</v>
      </c>
      <c r="H5" s="4" t="s">
        <v>245</v>
      </c>
      <c r="I5" s="4" t="s">
        <v>8806</v>
      </c>
      <c r="J5" s="4"/>
      <c r="K5" s="4"/>
      <c r="L5" s="4"/>
    </row>
    <row r="6" spans="1:12" x14ac:dyDescent="0.2">
      <c r="B6" s="4" t="s">
        <v>8807</v>
      </c>
      <c r="C6" s="4" t="s">
        <v>404</v>
      </c>
      <c r="D6" s="4" t="s">
        <v>8</v>
      </c>
      <c r="E6" s="4" t="s">
        <v>27</v>
      </c>
      <c r="F6" s="4" t="s">
        <v>8808</v>
      </c>
      <c r="G6" s="4" t="s">
        <v>239</v>
      </c>
      <c r="H6" s="4" t="s">
        <v>245</v>
      </c>
      <c r="I6" s="4" t="s">
        <v>8809</v>
      </c>
      <c r="J6" s="4"/>
      <c r="K6" s="4"/>
      <c r="L6" s="4"/>
    </row>
    <row r="7" spans="1:12" x14ac:dyDescent="0.2">
      <c r="B7" s="4" t="s">
        <v>8810</v>
      </c>
      <c r="C7" s="4" t="s">
        <v>404</v>
      </c>
      <c r="D7" s="4" t="s">
        <v>8</v>
      </c>
      <c r="E7" s="4" t="s">
        <v>28</v>
      </c>
      <c r="F7" s="4" t="s">
        <v>8811</v>
      </c>
      <c r="G7" s="4" t="s">
        <v>239</v>
      </c>
      <c r="H7" s="4" t="s">
        <v>245</v>
      </c>
      <c r="I7" s="4" t="s">
        <v>8812</v>
      </c>
      <c r="J7" s="4"/>
      <c r="K7" s="4"/>
      <c r="L7" s="4"/>
    </row>
    <row r="8" spans="1:12" x14ac:dyDescent="0.2">
      <c r="B8" s="4" t="s">
        <v>8813</v>
      </c>
      <c r="C8" s="4" t="s">
        <v>404</v>
      </c>
      <c r="D8" s="4" t="s">
        <v>24</v>
      </c>
      <c r="E8" s="4" t="s">
        <v>8</v>
      </c>
      <c r="F8" s="4" t="s">
        <v>3206</v>
      </c>
      <c r="G8" s="4" t="s">
        <v>239</v>
      </c>
      <c r="H8" s="4" t="s">
        <v>243</v>
      </c>
      <c r="I8" s="4"/>
      <c r="J8" s="4" t="s">
        <v>244</v>
      </c>
      <c r="K8" s="4"/>
      <c r="L8" s="4"/>
    </row>
    <row r="9" spans="1:12" x14ac:dyDescent="0.2">
      <c r="B9" s="4" t="s">
        <v>8814</v>
      </c>
      <c r="C9" s="4" t="s">
        <v>404</v>
      </c>
      <c r="D9" s="4" t="s">
        <v>24</v>
      </c>
      <c r="E9" s="4" t="s">
        <v>24</v>
      </c>
      <c r="F9" s="4" t="s">
        <v>3208</v>
      </c>
      <c r="G9" s="4" t="s">
        <v>239</v>
      </c>
      <c r="H9" s="4" t="s">
        <v>243</v>
      </c>
      <c r="I9" s="4"/>
      <c r="J9" s="4" t="s">
        <v>244</v>
      </c>
      <c r="K9" s="4"/>
      <c r="L9" s="4"/>
    </row>
    <row r="10" spans="1:12" x14ac:dyDescent="0.2">
      <c r="B10" s="4" t="s">
        <v>8815</v>
      </c>
      <c r="C10" s="4" t="s">
        <v>404</v>
      </c>
      <c r="D10" s="4" t="s">
        <v>24</v>
      </c>
      <c r="E10" s="4" t="s">
        <v>25</v>
      </c>
      <c r="F10" s="4" t="s">
        <v>3210</v>
      </c>
      <c r="G10" s="4" t="s">
        <v>239</v>
      </c>
      <c r="H10" s="4" t="s">
        <v>243</v>
      </c>
      <c r="I10" s="4"/>
      <c r="J10" s="4" t="s">
        <v>244</v>
      </c>
      <c r="K10" s="4"/>
      <c r="L10" s="4"/>
    </row>
    <row r="11" spans="1:12" x14ac:dyDescent="0.2">
      <c r="B11" s="4" t="s">
        <v>8816</v>
      </c>
      <c r="C11" s="4" t="s">
        <v>404</v>
      </c>
      <c r="D11" s="4" t="s">
        <v>24</v>
      </c>
      <c r="E11" s="4" t="s">
        <v>26</v>
      </c>
      <c r="F11" s="4" t="s">
        <v>3212</v>
      </c>
      <c r="G11" s="4" t="s">
        <v>239</v>
      </c>
      <c r="H11" s="4" t="s">
        <v>243</v>
      </c>
      <c r="I11" s="4"/>
      <c r="J11" s="4" t="s">
        <v>244</v>
      </c>
      <c r="K11" s="4"/>
      <c r="L11" s="4"/>
    </row>
    <row r="12" spans="1:12" x14ac:dyDescent="0.2">
      <c r="B12" s="4" t="s">
        <v>8817</v>
      </c>
      <c r="C12" s="4" t="s">
        <v>404</v>
      </c>
      <c r="D12" s="4" t="s">
        <v>24</v>
      </c>
      <c r="E12" s="4" t="s">
        <v>27</v>
      </c>
      <c r="F12" s="4" t="s">
        <v>3214</v>
      </c>
      <c r="G12" s="4" t="s">
        <v>239</v>
      </c>
      <c r="H12" s="4" t="s">
        <v>243</v>
      </c>
      <c r="I12" s="4"/>
      <c r="J12" s="4" t="s">
        <v>244</v>
      </c>
      <c r="K12" s="4"/>
      <c r="L12" s="4"/>
    </row>
    <row r="13" spans="1:12" x14ac:dyDescent="0.2">
      <c r="B13" s="4" t="s">
        <v>8818</v>
      </c>
      <c r="C13" s="4" t="s">
        <v>404</v>
      </c>
      <c r="D13" s="4" t="s">
        <v>24</v>
      </c>
      <c r="E13" s="4" t="s">
        <v>28</v>
      </c>
      <c r="F13" s="4" t="s">
        <v>3216</v>
      </c>
      <c r="G13" s="4" t="s">
        <v>239</v>
      </c>
      <c r="H13" s="4" t="s">
        <v>243</v>
      </c>
      <c r="I13" s="4"/>
      <c r="J13" s="4" t="s">
        <v>244</v>
      </c>
      <c r="K13" s="4"/>
      <c r="L13" s="4"/>
    </row>
    <row r="14" spans="1:12" x14ac:dyDescent="0.2">
      <c r="B14" s="4" t="s">
        <v>8819</v>
      </c>
      <c r="C14" s="4" t="s">
        <v>404</v>
      </c>
      <c r="D14" s="4" t="s">
        <v>25</v>
      </c>
      <c r="E14" s="4" t="s">
        <v>8</v>
      </c>
      <c r="F14" s="4" t="s">
        <v>3272</v>
      </c>
      <c r="G14" s="4" t="s">
        <v>239</v>
      </c>
      <c r="H14" s="4" t="s">
        <v>243</v>
      </c>
      <c r="I14" s="4"/>
      <c r="J14" s="4" t="s">
        <v>244</v>
      </c>
      <c r="K14" s="4"/>
      <c r="L14" s="4"/>
    </row>
    <row r="15" spans="1:12" x14ac:dyDescent="0.2">
      <c r="B15" s="4" t="s">
        <v>8820</v>
      </c>
      <c r="C15" s="4" t="s">
        <v>404</v>
      </c>
      <c r="D15" s="4" t="s">
        <v>25</v>
      </c>
      <c r="E15" s="4" t="s">
        <v>24</v>
      </c>
      <c r="F15" s="4" t="s">
        <v>3274</v>
      </c>
      <c r="G15" s="4" t="s">
        <v>239</v>
      </c>
      <c r="H15" s="4" t="s">
        <v>243</v>
      </c>
      <c r="I15" s="4"/>
      <c r="J15" s="4" t="s">
        <v>244</v>
      </c>
      <c r="K15" s="4"/>
      <c r="L15" s="4"/>
    </row>
    <row r="16" spans="1:12" x14ac:dyDescent="0.2">
      <c r="B16" s="4" t="s">
        <v>8821</v>
      </c>
      <c r="C16" s="4" t="s">
        <v>404</v>
      </c>
      <c r="D16" s="4" t="s">
        <v>25</v>
      </c>
      <c r="E16" s="4" t="s">
        <v>25</v>
      </c>
      <c r="F16" s="4" t="s">
        <v>3276</v>
      </c>
      <c r="G16" s="4" t="s">
        <v>239</v>
      </c>
      <c r="H16" s="4" t="s">
        <v>243</v>
      </c>
      <c r="I16" s="4"/>
      <c r="J16" s="4" t="s">
        <v>244</v>
      </c>
      <c r="K16" s="4"/>
      <c r="L16" s="4"/>
    </row>
    <row r="17" spans="2:12" x14ac:dyDescent="0.2">
      <c r="B17" s="4" t="s">
        <v>8822</v>
      </c>
      <c r="C17" s="4" t="s">
        <v>404</v>
      </c>
      <c r="D17" s="4" t="s">
        <v>25</v>
      </c>
      <c r="E17" s="4" t="s">
        <v>26</v>
      </c>
      <c r="F17" s="4" t="s">
        <v>3278</v>
      </c>
      <c r="G17" s="4" t="s">
        <v>239</v>
      </c>
      <c r="H17" s="4" t="s">
        <v>243</v>
      </c>
      <c r="I17" s="4"/>
      <c r="J17" s="4" t="s">
        <v>244</v>
      </c>
      <c r="K17" s="4"/>
      <c r="L17" s="4"/>
    </row>
    <row r="18" spans="2:12" x14ac:dyDescent="0.2">
      <c r="B18" s="4" t="s">
        <v>8823</v>
      </c>
      <c r="C18" s="4" t="s">
        <v>404</v>
      </c>
      <c r="D18" s="4" t="s">
        <v>25</v>
      </c>
      <c r="E18" s="4" t="s">
        <v>27</v>
      </c>
      <c r="F18" s="4" t="s">
        <v>3280</v>
      </c>
      <c r="G18" s="4" t="s">
        <v>239</v>
      </c>
      <c r="H18" s="4" t="s">
        <v>243</v>
      </c>
      <c r="I18" s="4"/>
      <c r="J18" s="4" t="s">
        <v>244</v>
      </c>
      <c r="K18" s="4"/>
      <c r="L18" s="4"/>
    </row>
    <row r="19" spans="2:12" x14ac:dyDescent="0.2">
      <c r="B19" s="4" t="s">
        <v>8824</v>
      </c>
      <c r="C19" s="4" t="s">
        <v>404</v>
      </c>
      <c r="D19" s="4" t="s">
        <v>25</v>
      </c>
      <c r="E19" s="4" t="s">
        <v>28</v>
      </c>
      <c r="F19" s="4" t="s">
        <v>3282</v>
      </c>
      <c r="G19" s="4" t="s">
        <v>239</v>
      </c>
      <c r="H19" s="4" t="s">
        <v>243</v>
      </c>
      <c r="I19" s="4"/>
      <c r="J19" s="4" t="s">
        <v>244</v>
      </c>
      <c r="K19" s="4"/>
      <c r="L19" s="4"/>
    </row>
    <row r="20" spans="2:12" x14ac:dyDescent="0.2">
      <c r="B20" s="4" t="s">
        <v>8825</v>
      </c>
      <c r="C20" s="4" t="s">
        <v>404</v>
      </c>
      <c r="D20" s="4" t="s">
        <v>26</v>
      </c>
      <c r="E20" s="4" t="s">
        <v>8</v>
      </c>
      <c r="F20" s="4" t="s">
        <v>3338</v>
      </c>
      <c r="G20" s="4" t="s">
        <v>239</v>
      </c>
      <c r="H20" s="4" t="s">
        <v>243</v>
      </c>
      <c r="I20" s="4"/>
      <c r="J20" s="4" t="s">
        <v>244</v>
      </c>
      <c r="K20" s="4"/>
      <c r="L20" s="4"/>
    </row>
    <row r="21" spans="2:12" x14ac:dyDescent="0.2">
      <c r="B21" s="4" t="s">
        <v>8826</v>
      </c>
      <c r="C21" s="4" t="s">
        <v>404</v>
      </c>
      <c r="D21" s="4" t="s">
        <v>26</v>
      </c>
      <c r="E21" s="4" t="s">
        <v>24</v>
      </c>
      <c r="F21" s="4" t="s">
        <v>3340</v>
      </c>
      <c r="G21" s="4" t="s">
        <v>239</v>
      </c>
      <c r="H21" s="4" t="s">
        <v>243</v>
      </c>
      <c r="I21" s="4"/>
      <c r="J21" s="4" t="s">
        <v>244</v>
      </c>
      <c r="K21" s="4"/>
      <c r="L21" s="4"/>
    </row>
    <row r="22" spans="2:12" x14ac:dyDescent="0.2">
      <c r="B22" s="4" t="s">
        <v>8827</v>
      </c>
      <c r="C22" s="4" t="s">
        <v>404</v>
      </c>
      <c r="D22" s="4" t="s">
        <v>26</v>
      </c>
      <c r="E22" s="4" t="s">
        <v>25</v>
      </c>
      <c r="F22" s="4" t="s">
        <v>3342</v>
      </c>
      <c r="G22" s="4" t="s">
        <v>239</v>
      </c>
      <c r="H22" s="4" t="s">
        <v>243</v>
      </c>
      <c r="I22" s="4"/>
      <c r="J22" s="4" t="s">
        <v>244</v>
      </c>
      <c r="K22" s="4"/>
      <c r="L22" s="4"/>
    </row>
    <row r="23" spans="2:12" x14ac:dyDescent="0.2">
      <c r="B23" s="4" t="s">
        <v>8828</v>
      </c>
      <c r="C23" s="4" t="s">
        <v>404</v>
      </c>
      <c r="D23" s="4" t="s">
        <v>26</v>
      </c>
      <c r="E23" s="4" t="s">
        <v>26</v>
      </c>
      <c r="F23" s="4" t="s">
        <v>3344</v>
      </c>
      <c r="G23" s="4" t="s">
        <v>239</v>
      </c>
      <c r="H23" s="4" t="s">
        <v>243</v>
      </c>
      <c r="I23" s="4"/>
      <c r="J23" s="4" t="s">
        <v>244</v>
      </c>
      <c r="K23" s="4"/>
      <c r="L23" s="4"/>
    </row>
    <row r="24" spans="2:12" x14ac:dyDescent="0.2">
      <c r="B24" s="4" t="s">
        <v>8829</v>
      </c>
      <c r="C24" s="4" t="s">
        <v>404</v>
      </c>
      <c r="D24" s="4" t="s">
        <v>26</v>
      </c>
      <c r="E24" s="4" t="s">
        <v>27</v>
      </c>
      <c r="F24" s="4" t="s">
        <v>3346</v>
      </c>
      <c r="G24" s="4" t="s">
        <v>239</v>
      </c>
      <c r="H24" s="4" t="s">
        <v>243</v>
      </c>
      <c r="I24" s="4"/>
      <c r="J24" s="4" t="s">
        <v>244</v>
      </c>
      <c r="K24" s="4"/>
      <c r="L24" s="4"/>
    </row>
    <row r="25" spans="2:12" x14ac:dyDescent="0.2">
      <c r="B25" s="4" t="s">
        <v>8830</v>
      </c>
      <c r="C25" s="4" t="s">
        <v>404</v>
      </c>
      <c r="D25" s="4" t="s">
        <v>26</v>
      </c>
      <c r="E25" s="4" t="s">
        <v>28</v>
      </c>
      <c r="F25" s="4" t="s">
        <v>3348</v>
      </c>
      <c r="G25" s="4" t="s">
        <v>239</v>
      </c>
      <c r="H25" s="4" t="s">
        <v>243</v>
      </c>
      <c r="I25" s="4"/>
      <c r="J25" s="4" t="s">
        <v>244</v>
      </c>
      <c r="K25" s="4"/>
      <c r="L25" s="4"/>
    </row>
    <row r="26" spans="2:12" x14ac:dyDescent="0.2">
      <c r="B26" s="4" t="s">
        <v>8831</v>
      </c>
      <c r="C26" s="4" t="s">
        <v>404</v>
      </c>
      <c r="D26" s="4" t="s">
        <v>27</v>
      </c>
      <c r="E26" s="4" t="s">
        <v>8</v>
      </c>
      <c r="F26" s="4" t="s">
        <v>3404</v>
      </c>
      <c r="G26" s="4" t="s">
        <v>239</v>
      </c>
      <c r="H26" s="4" t="s">
        <v>243</v>
      </c>
      <c r="I26" s="4"/>
      <c r="J26" s="4" t="s">
        <v>244</v>
      </c>
      <c r="K26" s="4"/>
      <c r="L26" s="4"/>
    </row>
    <row r="27" spans="2:12" x14ac:dyDescent="0.2">
      <c r="B27" s="4" t="s">
        <v>8832</v>
      </c>
      <c r="C27" s="4" t="s">
        <v>404</v>
      </c>
      <c r="D27" s="4" t="s">
        <v>27</v>
      </c>
      <c r="E27" s="4" t="s">
        <v>24</v>
      </c>
      <c r="F27" s="4" t="s">
        <v>3406</v>
      </c>
      <c r="G27" s="4" t="s">
        <v>239</v>
      </c>
      <c r="H27" s="4" t="s">
        <v>243</v>
      </c>
      <c r="I27" s="4"/>
      <c r="J27" s="4" t="s">
        <v>244</v>
      </c>
      <c r="K27" s="4"/>
      <c r="L27" s="4"/>
    </row>
    <row r="28" spans="2:12" x14ac:dyDescent="0.2">
      <c r="B28" s="4" t="s">
        <v>8833</v>
      </c>
      <c r="C28" s="4" t="s">
        <v>404</v>
      </c>
      <c r="D28" s="4" t="s">
        <v>27</v>
      </c>
      <c r="E28" s="4" t="s">
        <v>25</v>
      </c>
      <c r="F28" s="4" t="s">
        <v>3408</v>
      </c>
      <c r="G28" s="4" t="s">
        <v>239</v>
      </c>
      <c r="H28" s="4" t="s">
        <v>243</v>
      </c>
      <c r="I28" s="4"/>
      <c r="J28" s="4" t="s">
        <v>244</v>
      </c>
      <c r="K28" s="4"/>
      <c r="L28" s="4"/>
    </row>
    <row r="29" spans="2:12" x14ac:dyDescent="0.2">
      <c r="B29" s="4" t="s">
        <v>8834</v>
      </c>
      <c r="C29" s="4" t="s">
        <v>404</v>
      </c>
      <c r="D29" s="4" t="s">
        <v>27</v>
      </c>
      <c r="E29" s="4" t="s">
        <v>26</v>
      </c>
      <c r="F29" s="4" t="s">
        <v>3410</v>
      </c>
      <c r="G29" s="4" t="s">
        <v>239</v>
      </c>
      <c r="H29" s="4" t="s">
        <v>243</v>
      </c>
      <c r="I29" s="4"/>
      <c r="J29" s="4" t="s">
        <v>244</v>
      </c>
      <c r="K29" s="4"/>
      <c r="L29" s="4"/>
    </row>
    <row r="30" spans="2:12" x14ac:dyDescent="0.2">
      <c r="B30" s="4" t="s">
        <v>8835</v>
      </c>
      <c r="C30" s="4" t="s">
        <v>404</v>
      </c>
      <c r="D30" s="4" t="s">
        <v>27</v>
      </c>
      <c r="E30" s="4" t="s">
        <v>27</v>
      </c>
      <c r="F30" s="4" t="s">
        <v>3412</v>
      </c>
      <c r="G30" s="4" t="s">
        <v>239</v>
      </c>
      <c r="H30" s="4" t="s">
        <v>243</v>
      </c>
      <c r="I30" s="4"/>
      <c r="J30" s="4" t="s">
        <v>244</v>
      </c>
      <c r="K30" s="4"/>
      <c r="L30" s="4"/>
    </row>
    <row r="31" spans="2:12" x14ac:dyDescent="0.2">
      <c r="B31" s="4" t="s">
        <v>8836</v>
      </c>
      <c r="C31" s="4" t="s">
        <v>404</v>
      </c>
      <c r="D31" s="4" t="s">
        <v>27</v>
      </c>
      <c r="E31" s="4" t="s">
        <v>28</v>
      </c>
      <c r="F31" s="4" t="s">
        <v>3414</v>
      </c>
      <c r="G31" s="4" t="s">
        <v>239</v>
      </c>
      <c r="H31" s="4" t="s">
        <v>243</v>
      </c>
      <c r="I31" s="4"/>
      <c r="J31" s="4" t="s">
        <v>244</v>
      </c>
      <c r="K31" s="4"/>
      <c r="L31" s="4"/>
    </row>
    <row r="32" spans="2:12" x14ac:dyDescent="0.2">
      <c r="B32" s="4" t="s">
        <v>8837</v>
      </c>
      <c r="C32" s="4" t="s">
        <v>404</v>
      </c>
      <c r="D32" s="4" t="s">
        <v>28</v>
      </c>
      <c r="E32" s="4" t="s">
        <v>8</v>
      </c>
      <c r="F32" s="4" t="s">
        <v>3470</v>
      </c>
      <c r="G32" s="4" t="s">
        <v>239</v>
      </c>
      <c r="H32" s="4" t="s">
        <v>243</v>
      </c>
      <c r="I32" s="4"/>
      <c r="J32" s="4" t="s">
        <v>244</v>
      </c>
      <c r="K32" s="4"/>
      <c r="L32" s="4"/>
    </row>
    <row r="33" spans="2:12" x14ac:dyDescent="0.2">
      <c r="B33" s="4" t="s">
        <v>8838</v>
      </c>
      <c r="C33" s="4" t="s">
        <v>404</v>
      </c>
      <c r="D33" s="4" t="s">
        <v>28</v>
      </c>
      <c r="E33" s="4" t="s">
        <v>24</v>
      </c>
      <c r="F33" s="4" t="s">
        <v>3472</v>
      </c>
      <c r="G33" s="4" t="s">
        <v>239</v>
      </c>
      <c r="H33" s="4" t="s">
        <v>243</v>
      </c>
      <c r="I33" s="4"/>
      <c r="J33" s="4" t="s">
        <v>244</v>
      </c>
      <c r="K33" s="4"/>
      <c r="L33" s="4"/>
    </row>
    <row r="34" spans="2:12" x14ac:dyDescent="0.2">
      <c r="B34" s="4" t="s">
        <v>8839</v>
      </c>
      <c r="C34" s="4" t="s">
        <v>404</v>
      </c>
      <c r="D34" s="4" t="s">
        <v>28</v>
      </c>
      <c r="E34" s="4" t="s">
        <v>25</v>
      </c>
      <c r="F34" s="4" t="s">
        <v>3474</v>
      </c>
      <c r="G34" s="4" t="s">
        <v>239</v>
      </c>
      <c r="H34" s="4" t="s">
        <v>243</v>
      </c>
      <c r="I34" s="4"/>
      <c r="J34" s="4" t="s">
        <v>244</v>
      </c>
      <c r="K34" s="4"/>
      <c r="L34" s="4"/>
    </row>
    <row r="35" spans="2:12" x14ac:dyDescent="0.2">
      <c r="B35" s="4" t="s">
        <v>8840</v>
      </c>
      <c r="C35" s="4" t="s">
        <v>404</v>
      </c>
      <c r="D35" s="4" t="s">
        <v>28</v>
      </c>
      <c r="E35" s="4" t="s">
        <v>26</v>
      </c>
      <c r="F35" s="4" t="s">
        <v>3476</v>
      </c>
      <c r="G35" s="4" t="s">
        <v>239</v>
      </c>
      <c r="H35" s="4" t="s">
        <v>243</v>
      </c>
      <c r="I35" s="4"/>
      <c r="J35" s="4" t="s">
        <v>244</v>
      </c>
      <c r="K35" s="4"/>
      <c r="L35" s="4"/>
    </row>
    <row r="36" spans="2:12" x14ac:dyDescent="0.2">
      <c r="B36" s="4" t="s">
        <v>8841</v>
      </c>
      <c r="C36" s="4" t="s">
        <v>404</v>
      </c>
      <c r="D36" s="4" t="s">
        <v>28</v>
      </c>
      <c r="E36" s="4" t="s">
        <v>27</v>
      </c>
      <c r="F36" s="4" t="s">
        <v>3478</v>
      </c>
      <c r="G36" s="4" t="s">
        <v>239</v>
      </c>
      <c r="H36" s="4" t="s">
        <v>243</v>
      </c>
      <c r="I36" s="4"/>
      <c r="J36" s="4" t="s">
        <v>244</v>
      </c>
      <c r="K36" s="4"/>
      <c r="L36" s="4"/>
    </row>
    <row r="37" spans="2:12" x14ac:dyDescent="0.2">
      <c r="B37" s="4" t="s">
        <v>8842</v>
      </c>
      <c r="C37" s="4" t="s">
        <v>404</v>
      </c>
      <c r="D37" s="4" t="s">
        <v>28</v>
      </c>
      <c r="E37" s="4" t="s">
        <v>28</v>
      </c>
      <c r="F37" s="4" t="s">
        <v>3480</v>
      </c>
      <c r="G37" s="4" t="s">
        <v>239</v>
      </c>
      <c r="H37" s="4" t="s">
        <v>243</v>
      </c>
      <c r="I37" s="4"/>
      <c r="J37" s="4" t="s">
        <v>244</v>
      </c>
      <c r="K37" s="4"/>
      <c r="L37" s="4"/>
    </row>
    <row r="38" spans="2:12" x14ac:dyDescent="0.2">
      <c r="B38" s="4" t="s">
        <v>8843</v>
      </c>
      <c r="C38" s="4" t="s">
        <v>404</v>
      </c>
      <c r="D38" s="4" t="s">
        <v>29</v>
      </c>
      <c r="E38" s="4" t="s">
        <v>8</v>
      </c>
      <c r="F38" s="4" t="s">
        <v>3536</v>
      </c>
      <c r="G38" s="4" t="s">
        <v>239</v>
      </c>
      <c r="H38" s="4" t="s">
        <v>243</v>
      </c>
      <c r="I38" s="4"/>
      <c r="J38" s="4" t="s">
        <v>244</v>
      </c>
      <c r="K38" s="4"/>
      <c r="L38" s="4"/>
    </row>
    <row r="39" spans="2:12" x14ac:dyDescent="0.2">
      <c r="B39" s="4" t="s">
        <v>8844</v>
      </c>
      <c r="C39" s="4" t="s">
        <v>404</v>
      </c>
      <c r="D39" s="4" t="s">
        <v>29</v>
      </c>
      <c r="E39" s="4" t="s">
        <v>24</v>
      </c>
      <c r="F39" s="4" t="s">
        <v>3538</v>
      </c>
      <c r="G39" s="4" t="s">
        <v>239</v>
      </c>
      <c r="H39" s="4" t="s">
        <v>243</v>
      </c>
      <c r="I39" s="4"/>
      <c r="J39" s="4" t="s">
        <v>244</v>
      </c>
      <c r="K39" s="4"/>
      <c r="L39" s="4"/>
    </row>
    <row r="40" spans="2:12" x14ac:dyDescent="0.2">
      <c r="B40" s="4" t="s">
        <v>8845</v>
      </c>
      <c r="C40" s="4" t="s">
        <v>404</v>
      </c>
      <c r="D40" s="4" t="s">
        <v>29</v>
      </c>
      <c r="E40" s="4" t="s">
        <v>25</v>
      </c>
      <c r="F40" s="4" t="s">
        <v>3540</v>
      </c>
      <c r="G40" s="4" t="s">
        <v>239</v>
      </c>
      <c r="H40" s="4" t="s">
        <v>243</v>
      </c>
      <c r="I40" s="4"/>
      <c r="J40" s="4" t="s">
        <v>244</v>
      </c>
      <c r="K40" s="4"/>
      <c r="L40" s="4"/>
    </row>
    <row r="41" spans="2:12" x14ac:dyDescent="0.2">
      <c r="B41" s="4" t="s">
        <v>8846</v>
      </c>
      <c r="C41" s="4" t="s">
        <v>404</v>
      </c>
      <c r="D41" s="4" t="s">
        <v>29</v>
      </c>
      <c r="E41" s="4" t="s">
        <v>26</v>
      </c>
      <c r="F41" s="4" t="s">
        <v>3542</v>
      </c>
      <c r="G41" s="4" t="s">
        <v>239</v>
      </c>
      <c r="H41" s="4" t="s">
        <v>243</v>
      </c>
      <c r="I41" s="4"/>
      <c r="J41" s="4" t="s">
        <v>244</v>
      </c>
      <c r="K41" s="4"/>
      <c r="L41" s="4"/>
    </row>
    <row r="42" spans="2:12" x14ac:dyDescent="0.2">
      <c r="B42" s="4" t="s">
        <v>8847</v>
      </c>
      <c r="C42" s="4" t="s">
        <v>404</v>
      </c>
      <c r="D42" s="4" t="s">
        <v>29</v>
      </c>
      <c r="E42" s="4" t="s">
        <v>27</v>
      </c>
      <c r="F42" s="4" t="s">
        <v>3544</v>
      </c>
      <c r="G42" s="4" t="s">
        <v>239</v>
      </c>
      <c r="H42" s="4" t="s">
        <v>243</v>
      </c>
      <c r="I42" s="4"/>
      <c r="J42" s="4" t="s">
        <v>244</v>
      </c>
      <c r="K42" s="4"/>
      <c r="L42" s="4"/>
    </row>
    <row r="43" spans="2:12" x14ac:dyDescent="0.2">
      <c r="B43" s="4" t="s">
        <v>8848</v>
      </c>
      <c r="C43" s="4" t="s">
        <v>404</v>
      </c>
      <c r="D43" s="4" t="s">
        <v>29</v>
      </c>
      <c r="E43" s="4" t="s">
        <v>28</v>
      </c>
      <c r="F43" s="4" t="s">
        <v>3546</v>
      </c>
      <c r="G43" s="4" t="s">
        <v>239</v>
      </c>
      <c r="H43" s="4" t="s">
        <v>243</v>
      </c>
      <c r="I43" s="4"/>
      <c r="J43" s="4" t="s">
        <v>244</v>
      </c>
      <c r="K43" s="4"/>
      <c r="L43" s="4"/>
    </row>
    <row r="44" spans="2:12" x14ac:dyDescent="0.2">
      <c r="B44" s="4" t="s">
        <v>8849</v>
      </c>
      <c r="C44" s="4" t="s">
        <v>404</v>
      </c>
      <c r="D44" s="4" t="s">
        <v>30</v>
      </c>
      <c r="E44" s="4" t="s">
        <v>8</v>
      </c>
      <c r="F44" s="4" t="s">
        <v>3602</v>
      </c>
      <c r="G44" s="4" t="s">
        <v>239</v>
      </c>
      <c r="H44" s="4" t="s">
        <v>243</v>
      </c>
      <c r="I44" s="4"/>
      <c r="J44" s="4" t="s">
        <v>244</v>
      </c>
      <c r="K44" s="4"/>
      <c r="L44" s="4"/>
    </row>
    <row r="45" spans="2:12" x14ac:dyDescent="0.2">
      <c r="B45" s="4" t="s">
        <v>8850</v>
      </c>
      <c r="C45" s="4" t="s">
        <v>404</v>
      </c>
      <c r="D45" s="4" t="s">
        <v>30</v>
      </c>
      <c r="E45" s="4" t="s">
        <v>24</v>
      </c>
      <c r="F45" s="4" t="s">
        <v>3604</v>
      </c>
      <c r="G45" s="4" t="s">
        <v>239</v>
      </c>
      <c r="H45" s="4" t="s">
        <v>243</v>
      </c>
      <c r="I45" s="4"/>
      <c r="J45" s="4" t="s">
        <v>244</v>
      </c>
      <c r="K45" s="4"/>
      <c r="L45" s="4"/>
    </row>
    <row r="46" spans="2:12" x14ac:dyDescent="0.2">
      <c r="B46" s="4" t="s">
        <v>8851</v>
      </c>
      <c r="C46" s="4" t="s">
        <v>404</v>
      </c>
      <c r="D46" s="4" t="s">
        <v>30</v>
      </c>
      <c r="E46" s="4" t="s">
        <v>25</v>
      </c>
      <c r="F46" s="4" t="s">
        <v>3606</v>
      </c>
      <c r="G46" s="4" t="s">
        <v>239</v>
      </c>
      <c r="H46" s="4" t="s">
        <v>243</v>
      </c>
      <c r="I46" s="4"/>
      <c r="J46" s="4" t="s">
        <v>244</v>
      </c>
      <c r="K46" s="4"/>
      <c r="L46" s="4"/>
    </row>
    <row r="47" spans="2:12" x14ac:dyDescent="0.2">
      <c r="B47" s="4" t="s">
        <v>8852</v>
      </c>
      <c r="C47" s="4" t="s">
        <v>404</v>
      </c>
      <c r="D47" s="4" t="s">
        <v>30</v>
      </c>
      <c r="E47" s="4" t="s">
        <v>26</v>
      </c>
      <c r="F47" s="4" t="s">
        <v>3608</v>
      </c>
      <c r="G47" s="4" t="s">
        <v>239</v>
      </c>
      <c r="H47" s="4" t="s">
        <v>243</v>
      </c>
      <c r="I47" s="4"/>
      <c r="J47" s="4" t="s">
        <v>244</v>
      </c>
      <c r="K47" s="4"/>
      <c r="L47" s="4"/>
    </row>
    <row r="48" spans="2:12" x14ac:dyDescent="0.2">
      <c r="B48" s="4" t="s">
        <v>8853</v>
      </c>
      <c r="C48" s="4" t="s">
        <v>404</v>
      </c>
      <c r="D48" s="4" t="s">
        <v>30</v>
      </c>
      <c r="E48" s="4" t="s">
        <v>27</v>
      </c>
      <c r="F48" s="4" t="s">
        <v>3610</v>
      </c>
      <c r="G48" s="4" t="s">
        <v>239</v>
      </c>
      <c r="H48" s="4" t="s">
        <v>243</v>
      </c>
      <c r="I48" s="4"/>
      <c r="J48" s="4" t="s">
        <v>244</v>
      </c>
      <c r="K48" s="4"/>
      <c r="L48" s="4"/>
    </row>
    <row r="49" spans="2:12" x14ac:dyDescent="0.2">
      <c r="B49" s="4" t="s">
        <v>8854</v>
      </c>
      <c r="C49" s="4" t="s">
        <v>404</v>
      </c>
      <c r="D49" s="4" t="s">
        <v>30</v>
      </c>
      <c r="E49" s="4" t="s">
        <v>28</v>
      </c>
      <c r="F49" s="4" t="s">
        <v>3612</v>
      </c>
      <c r="G49" s="4" t="s">
        <v>239</v>
      </c>
      <c r="H49" s="4" t="s">
        <v>243</v>
      </c>
      <c r="I49" s="4"/>
      <c r="J49" s="4" t="s">
        <v>244</v>
      </c>
      <c r="K49" s="4"/>
      <c r="L49" s="4"/>
    </row>
    <row r="50" spans="2:12" x14ac:dyDescent="0.2">
      <c r="B50" s="4" t="s">
        <v>8855</v>
      </c>
      <c r="C50" s="4" t="s">
        <v>404</v>
      </c>
      <c r="D50" s="4" t="s">
        <v>31</v>
      </c>
      <c r="E50" s="4" t="s">
        <v>8</v>
      </c>
      <c r="F50" s="4" t="s">
        <v>3668</v>
      </c>
      <c r="G50" s="4" t="s">
        <v>239</v>
      </c>
      <c r="H50" s="4" t="s">
        <v>243</v>
      </c>
      <c r="I50" s="4"/>
      <c r="J50" s="4" t="s">
        <v>244</v>
      </c>
      <c r="K50" s="4"/>
      <c r="L50" s="4"/>
    </row>
    <row r="51" spans="2:12" x14ac:dyDescent="0.2">
      <c r="B51" s="4" t="s">
        <v>8856</v>
      </c>
      <c r="C51" s="4" t="s">
        <v>404</v>
      </c>
      <c r="D51" s="4" t="s">
        <v>31</v>
      </c>
      <c r="E51" s="4" t="s">
        <v>24</v>
      </c>
      <c r="F51" s="4" t="s">
        <v>3670</v>
      </c>
      <c r="G51" s="4" t="s">
        <v>239</v>
      </c>
      <c r="H51" s="4" t="s">
        <v>243</v>
      </c>
      <c r="I51" s="4"/>
      <c r="J51" s="4" t="s">
        <v>244</v>
      </c>
      <c r="K51" s="4"/>
      <c r="L51" s="4"/>
    </row>
    <row r="52" spans="2:12" x14ac:dyDescent="0.2">
      <c r="B52" s="4" t="s">
        <v>8857</v>
      </c>
      <c r="C52" s="4" t="s">
        <v>404</v>
      </c>
      <c r="D52" s="4" t="s">
        <v>31</v>
      </c>
      <c r="E52" s="4" t="s">
        <v>25</v>
      </c>
      <c r="F52" s="4" t="s">
        <v>3672</v>
      </c>
      <c r="G52" s="4" t="s">
        <v>239</v>
      </c>
      <c r="H52" s="4" t="s">
        <v>243</v>
      </c>
      <c r="I52" s="4"/>
      <c r="J52" s="4" t="s">
        <v>244</v>
      </c>
      <c r="K52" s="4"/>
      <c r="L52" s="4"/>
    </row>
    <row r="53" spans="2:12" x14ac:dyDescent="0.2">
      <c r="B53" s="4" t="s">
        <v>8858</v>
      </c>
      <c r="C53" s="4" t="s">
        <v>404</v>
      </c>
      <c r="D53" s="4" t="s">
        <v>31</v>
      </c>
      <c r="E53" s="4" t="s">
        <v>26</v>
      </c>
      <c r="F53" s="4" t="s">
        <v>3674</v>
      </c>
      <c r="G53" s="4" t="s">
        <v>239</v>
      </c>
      <c r="H53" s="4" t="s">
        <v>243</v>
      </c>
      <c r="I53" s="4"/>
      <c r="J53" s="4" t="s">
        <v>244</v>
      </c>
      <c r="K53" s="4"/>
      <c r="L53" s="4"/>
    </row>
    <row r="54" spans="2:12" x14ac:dyDescent="0.2">
      <c r="B54" s="4" t="s">
        <v>8859</v>
      </c>
      <c r="C54" s="4" t="s">
        <v>404</v>
      </c>
      <c r="D54" s="4" t="s">
        <v>31</v>
      </c>
      <c r="E54" s="4" t="s">
        <v>27</v>
      </c>
      <c r="F54" s="4" t="s">
        <v>3676</v>
      </c>
      <c r="G54" s="4" t="s">
        <v>239</v>
      </c>
      <c r="H54" s="4" t="s">
        <v>243</v>
      </c>
      <c r="I54" s="4"/>
      <c r="J54" s="4" t="s">
        <v>244</v>
      </c>
      <c r="K54" s="4"/>
      <c r="L54" s="4"/>
    </row>
    <row r="55" spans="2:12" x14ac:dyDescent="0.2">
      <c r="B55" s="4" t="s">
        <v>8860</v>
      </c>
      <c r="C55" s="4" t="s">
        <v>404</v>
      </c>
      <c r="D55" s="4" t="s">
        <v>31</v>
      </c>
      <c r="E55" s="4" t="s">
        <v>28</v>
      </c>
      <c r="F55" s="4" t="s">
        <v>3678</v>
      </c>
      <c r="G55" s="4" t="s">
        <v>239</v>
      </c>
      <c r="H55" s="4" t="s">
        <v>243</v>
      </c>
      <c r="I55" s="4"/>
      <c r="J55" s="4" t="s">
        <v>244</v>
      </c>
      <c r="K55" s="4"/>
      <c r="L55" s="4"/>
    </row>
    <row r="56" spans="2:12" x14ac:dyDescent="0.2">
      <c r="B56" s="4" t="s">
        <v>8861</v>
      </c>
      <c r="C56" s="4" t="s">
        <v>404</v>
      </c>
      <c r="D56" s="4" t="s">
        <v>32</v>
      </c>
      <c r="E56" s="4" t="s">
        <v>8</v>
      </c>
      <c r="F56" s="4" t="s">
        <v>3734</v>
      </c>
      <c r="G56" s="4" t="s">
        <v>239</v>
      </c>
      <c r="H56" s="4" t="s">
        <v>242</v>
      </c>
      <c r="I56" s="4"/>
      <c r="J56" s="4"/>
      <c r="K56" s="4"/>
      <c r="L56" s="4"/>
    </row>
    <row r="57" spans="2:12" x14ac:dyDescent="0.2">
      <c r="B57" s="4" t="s">
        <v>8862</v>
      </c>
      <c r="C57" s="4" t="s">
        <v>404</v>
      </c>
      <c r="D57" s="4" t="s">
        <v>32</v>
      </c>
      <c r="E57" s="4" t="s">
        <v>24</v>
      </c>
      <c r="F57" s="4" t="s">
        <v>3736</v>
      </c>
      <c r="G57" s="4" t="s">
        <v>239</v>
      </c>
      <c r="H57" s="4" t="s">
        <v>242</v>
      </c>
      <c r="I57" s="4"/>
      <c r="J57" s="4"/>
      <c r="K57" s="4"/>
      <c r="L57" s="4"/>
    </row>
    <row r="58" spans="2:12" x14ac:dyDescent="0.2">
      <c r="B58" s="4" t="s">
        <v>8863</v>
      </c>
      <c r="C58" s="4" t="s">
        <v>404</v>
      </c>
      <c r="D58" s="4" t="s">
        <v>32</v>
      </c>
      <c r="E58" s="4" t="s">
        <v>25</v>
      </c>
      <c r="F58" s="4" t="s">
        <v>3738</v>
      </c>
      <c r="G58" s="4" t="s">
        <v>239</v>
      </c>
      <c r="H58" s="4" t="s">
        <v>242</v>
      </c>
      <c r="I58" s="4"/>
      <c r="J58" s="4"/>
      <c r="K58" s="4"/>
      <c r="L58" s="4"/>
    </row>
    <row r="59" spans="2:12" x14ac:dyDescent="0.2">
      <c r="B59" s="4" t="s">
        <v>8864</v>
      </c>
      <c r="C59" s="4" t="s">
        <v>404</v>
      </c>
      <c r="D59" s="4" t="s">
        <v>32</v>
      </c>
      <c r="E59" s="4" t="s">
        <v>26</v>
      </c>
      <c r="F59" s="4" t="s">
        <v>3740</v>
      </c>
      <c r="G59" s="4" t="s">
        <v>239</v>
      </c>
      <c r="H59" s="4" t="s">
        <v>242</v>
      </c>
      <c r="I59" s="4"/>
      <c r="J59" s="4"/>
      <c r="K59" s="4"/>
      <c r="L59" s="4"/>
    </row>
    <row r="60" spans="2:12" x14ac:dyDescent="0.2">
      <c r="B60" s="4" t="s">
        <v>8865</v>
      </c>
      <c r="C60" s="4" t="s">
        <v>404</v>
      </c>
      <c r="D60" s="4" t="s">
        <v>32</v>
      </c>
      <c r="E60" s="4" t="s">
        <v>27</v>
      </c>
      <c r="F60" s="4" t="s">
        <v>3742</v>
      </c>
      <c r="G60" s="4" t="s">
        <v>239</v>
      </c>
      <c r="H60" s="4" t="s">
        <v>242</v>
      </c>
      <c r="I60" s="4"/>
      <c r="J60" s="4"/>
      <c r="K60" s="4"/>
      <c r="L60" s="4"/>
    </row>
    <row r="61" spans="2:12" x14ac:dyDescent="0.2">
      <c r="B61" s="4" t="s">
        <v>8866</v>
      </c>
      <c r="C61" s="4" t="s">
        <v>404</v>
      </c>
      <c r="D61" s="4" t="s">
        <v>32</v>
      </c>
      <c r="E61" s="4" t="s">
        <v>28</v>
      </c>
      <c r="F61" s="4" t="s">
        <v>3744</v>
      </c>
      <c r="G61" s="4" t="s">
        <v>239</v>
      </c>
      <c r="H61" s="4" t="s">
        <v>242</v>
      </c>
      <c r="I61" s="4"/>
      <c r="J61" s="4"/>
      <c r="K61" s="4"/>
      <c r="L61" s="4"/>
    </row>
    <row r="62" spans="2:12" x14ac:dyDescent="0.2">
      <c r="B62" s="4" t="s">
        <v>8867</v>
      </c>
      <c r="C62" s="4" t="s">
        <v>404</v>
      </c>
      <c r="D62" s="4" t="s">
        <v>33</v>
      </c>
      <c r="E62" s="4" t="s">
        <v>8</v>
      </c>
      <c r="F62" s="4" t="s">
        <v>3800</v>
      </c>
      <c r="G62" s="4" t="s">
        <v>239</v>
      </c>
      <c r="H62" s="4" t="s">
        <v>243</v>
      </c>
      <c r="I62" s="4"/>
      <c r="J62" s="4" t="s">
        <v>244</v>
      </c>
      <c r="K62" s="4"/>
      <c r="L62" s="4"/>
    </row>
    <row r="63" spans="2:12" x14ac:dyDescent="0.2">
      <c r="B63" s="4" t="s">
        <v>8868</v>
      </c>
      <c r="C63" s="4" t="s">
        <v>404</v>
      </c>
      <c r="D63" s="4" t="s">
        <v>33</v>
      </c>
      <c r="E63" s="4" t="s">
        <v>24</v>
      </c>
      <c r="F63" s="4" t="s">
        <v>3802</v>
      </c>
      <c r="G63" s="4" t="s">
        <v>239</v>
      </c>
      <c r="H63" s="4" t="s">
        <v>243</v>
      </c>
      <c r="I63" s="4"/>
      <c r="J63" s="4" t="s">
        <v>244</v>
      </c>
      <c r="K63" s="4"/>
      <c r="L63" s="4"/>
    </row>
    <row r="64" spans="2:12" x14ac:dyDescent="0.2">
      <c r="B64" s="4" t="s">
        <v>8869</v>
      </c>
      <c r="C64" s="4" t="s">
        <v>404</v>
      </c>
      <c r="D64" s="4" t="s">
        <v>33</v>
      </c>
      <c r="E64" s="4" t="s">
        <v>25</v>
      </c>
      <c r="F64" s="4" t="s">
        <v>3804</v>
      </c>
      <c r="G64" s="4" t="s">
        <v>239</v>
      </c>
      <c r="H64" s="4" t="s">
        <v>243</v>
      </c>
      <c r="I64" s="4"/>
      <c r="J64" s="4" t="s">
        <v>244</v>
      </c>
      <c r="K64" s="4"/>
      <c r="L64" s="4"/>
    </row>
    <row r="65" spans="2:12" x14ac:dyDescent="0.2">
      <c r="B65" s="4" t="s">
        <v>8870</v>
      </c>
      <c r="C65" s="4" t="s">
        <v>404</v>
      </c>
      <c r="D65" s="4" t="s">
        <v>33</v>
      </c>
      <c r="E65" s="4" t="s">
        <v>26</v>
      </c>
      <c r="F65" s="4" t="s">
        <v>3806</v>
      </c>
      <c r="G65" s="4" t="s">
        <v>239</v>
      </c>
      <c r="H65" s="4" t="s">
        <v>243</v>
      </c>
      <c r="I65" s="4"/>
      <c r="J65" s="4" t="s">
        <v>244</v>
      </c>
      <c r="K65" s="4"/>
      <c r="L65" s="4"/>
    </row>
    <row r="66" spans="2:12" x14ac:dyDescent="0.2">
      <c r="B66" s="4" t="s">
        <v>8871</v>
      </c>
      <c r="C66" s="4" t="s">
        <v>404</v>
      </c>
      <c r="D66" s="4" t="s">
        <v>33</v>
      </c>
      <c r="E66" s="4" t="s">
        <v>27</v>
      </c>
      <c r="F66" s="4" t="s">
        <v>3808</v>
      </c>
      <c r="G66" s="4" t="s">
        <v>239</v>
      </c>
      <c r="H66" s="4" t="s">
        <v>243</v>
      </c>
      <c r="I66" s="4"/>
      <c r="J66" s="4" t="s">
        <v>244</v>
      </c>
      <c r="K66" s="4"/>
      <c r="L66" s="4"/>
    </row>
    <row r="67" spans="2:12" x14ac:dyDescent="0.2">
      <c r="B67" s="4" t="s">
        <v>8872</v>
      </c>
      <c r="C67" s="4" t="s">
        <v>404</v>
      </c>
      <c r="D67" s="4" t="s">
        <v>33</v>
      </c>
      <c r="E67" s="4" t="s">
        <v>28</v>
      </c>
      <c r="F67" s="4" t="s">
        <v>3810</v>
      </c>
      <c r="G67" s="4" t="s">
        <v>239</v>
      </c>
      <c r="H67" s="4" t="s">
        <v>243</v>
      </c>
      <c r="I67" s="4"/>
      <c r="J67" s="4" t="s">
        <v>244</v>
      </c>
      <c r="K67" s="4"/>
      <c r="L67" s="4"/>
    </row>
    <row r="68" spans="2:12" x14ac:dyDescent="0.2">
      <c r="B68" s="4" t="s">
        <v>8873</v>
      </c>
      <c r="C68" s="4" t="s">
        <v>404</v>
      </c>
      <c r="D68" s="4" t="s">
        <v>34</v>
      </c>
      <c r="E68" s="4" t="s">
        <v>8</v>
      </c>
      <c r="F68" s="4" t="s">
        <v>3866</v>
      </c>
      <c r="G68" s="4" t="s">
        <v>239</v>
      </c>
      <c r="H68" s="4" t="s">
        <v>243</v>
      </c>
      <c r="I68" s="4"/>
      <c r="J68" s="4" t="s">
        <v>244</v>
      </c>
      <c r="K68" s="4"/>
      <c r="L68" s="4"/>
    </row>
    <row r="69" spans="2:12" x14ac:dyDescent="0.2">
      <c r="B69" s="4" t="s">
        <v>8874</v>
      </c>
      <c r="C69" s="4" t="s">
        <v>404</v>
      </c>
      <c r="D69" s="4" t="s">
        <v>34</v>
      </c>
      <c r="E69" s="4" t="s">
        <v>24</v>
      </c>
      <c r="F69" s="4" t="s">
        <v>3868</v>
      </c>
      <c r="G69" s="4" t="s">
        <v>239</v>
      </c>
      <c r="H69" s="4" t="s">
        <v>243</v>
      </c>
      <c r="I69" s="4"/>
      <c r="J69" s="4" t="s">
        <v>244</v>
      </c>
      <c r="K69" s="4"/>
      <c r="L69" s="4"/>
    </row>
    <row r="70" spans="2:12" x14ac:dyDescent="0.2">
      <c r="B70" s="4" t="s">
        <v>8875</v>
      </c>
      <c r="C70" s="4" t="s">
        <v>404</v>
      </c>
      <c r="D70" s="4" t="s">
        <v>34</v>
      </c>
      <c r="E70" s="4" t="s">
        <v>25</v>
      </c>
      <c r="F70" s="4" t="s">
        <v>3870</v>
      </c>
      <c r="G70" s="4" t="s">
        <v>239</v>
      </c>
      <c r="H70" s="4" t="s">
        <v>243</v>
      </c>
      <c r="I70" s="4"/>
      <c r="J70" s="4" t="s">
        <v>244</v>
      </c>
      <c r="K70" s="4"/>
      <c r="L70" s="4"/>
    </row>
    <row r="71" spans="2:12" x14ac:dyDescent="0.2">
      <c r="B71" s="4" t="s">
        <v>8876</v>
      </c>
      <c r="C71" s="4" t="s">
        <v>404</v>
      </c>
      <c r="D71" s="4" t="s">
        <v>34</v>
      </c>
      <c r="E71" s="4" t="s">
        <v>26</v>
      </c>
      <c r="F71" s="4" t="s">
        <v>3872</v>
      </c>
      <c r="G71" s="4" t="s">
        <v>239</v>
      </c>
      <c r="H71" s="4" t="s">
        <v>243</v>
      </c>
      <c r="I71" s="4"/>
      <c r="J71" s="4" t="s">
        <v>244</v>
      </c>
      <c r="K71" s="4"/>
      <c r="L71" s="4"/>
    </row>
    <row r="72" spans="2:12" x14ac:dyDescent="0.2">
      <c r="B72" s="4" t="s">
        <v>8877</v>
      </c>
      <c r="C72" s="4" t="s">
        <v>404</v>
      </c>
      <c r="D72" s="4" t="s">
        <v>34</v>
      </c>
      <c r="E72" s="4" t="s">
        <v>27</v>
      </c>
      <c r="F72" s="4" t="s">
        <v>3874</v>
      </c>
      <c r="G72" s="4" t="s">
        <v>239</v>
      </c>
      <c r="H72" s="4" t="s">
        <v>243</v>
      </c>
      <c r="I72" s="4"/>
      <c r="J72" s="4" t="s">
        <v>244</v>
      </c>
      <c r="K72" s="4"/>
      <c r="L72" s="4"/>
    </row>
    <row r="73" spans="2:12" x14ac:dyDescent="0.2">
      <c r="B73" s="4" t="s">
        <v>8878</v>
      </c>
      <c r="C73" s="4" t="s">
        <v>404</v>
      </c>
      <c r="D73" s="4" t="s">
        <v>34</v>
      </c>
      <c r="E73" s="4" t="s">
        <v>28</v>
      </c>
      <c r="F73" s="4" t="s">
        <v>3876</v>
      </c>
      <c r="G73" s="4" t="s">
        <v>239</v>
      </c>
      <c r="H73" s="4" t="s">
        <v>243</v>
      </c>
      <c r="I73" s="4"/>
      <c r="J73" s="4" t="s">
        <v>244</v>
      </c>
      <c r="K73" s="4"/>
      <c r="L73" s="4"/>
    </row>
    <row r="74" spans="2:12" x14ac:dyDescent="0.2">
      <c r="B74" s="4" t="s">
        <v>8879</v>
      </c>
      <c r="C74" s="4" t="s">
        <v>404</v>
      </c>
      <c r="D74" s="4" t="s">
        <v>35</v>
      </c>
      <c r="E74" s="4" t="s">
        <v>8</v>
      </c>
      <c r="F74" s="4" t="s">
        <v>3932</v>
      </c>
      <c r="G74" s="4" t="s">
        <v>239</v>
      </c>
      <c r="H74" s="4" t="s">
        <v>243</v>
      </c>
      <c r="I74" s="4"/>
      <c r="J74" s="4" t="s">
        <v>244</v>
      </c>
      <c r="K74" s="4"/>
      <c r="L74" s="4"/>
    </row>
    <row r="75" spans="2:12" x14ac:dyDescent="0.2">
      <c r="B75" s="4" t="s">
        <v>8880</v>
      </c>
      <c r="C75" s="4" t="s">
        <v>404</v>
      </c>
      <c r="D75" s="4" t="s">
        <v>35</v>
      </c>
      <c r="E75" s="4" t="s">
        <v>24</v>
      </c>
      <c r="F75" s="4" t="s">
        <v>3934</v>
      </c>
      <c r="G75" s="4" t="s">
        <v>239</v>
      </c>
      <c r="H75" s="4" t="s">
        <v>243</v>
      </c>
      <c r="I75" s="4"/>
      <c r="J75" s="4" t="s">
        <v>244</v>
      </c>
      <c r="K75" s="4"/>
      <c r="L75" s="4"/>
    </row>
    <row r="76" spans="2:12" x14ac:dyDescent="0.2">
      <c r="B76" s="4" t="s">
        <v>8881</v>
      </c>
      <c r="C76" s="4" t="s">
        <v>404</v>
      </c>
      <c r="D76" s="4" t="s">
        <v>35</v>
      </c>
      <c r="E76" s="4" t="s">
        <v>25</v>
      </c>
      <c r="F76" s="4" t="s">
        <v>3936</v>
      </c>
      <c r="G76" s="4" t="s">
        <v>239</v>
      </c>
      <c r="H76" s="4" t="s">
        <v>243</v>
      </c>
      <c r="I76" s="4"/>
      <c r="J76" s="4" t="s">
        <v>244</v>
      </c>
      <c r="K76" s="4"/>
      <c r="L76" s="4"/>
    </row>
    <row r="77" spans="2:12" x14ac:dyDescent="0.2">
      <c r="B77" s="4" t="s">
        <v>8882</v>
      </c>
      <c r="C77" s="4" t="s">
        <v>404</v>
      </c>
      <c r="D77" s="4" t="s">
        <v>35</v>
      </c>
      <c r="E77" s="4" t="s">
        <v>26</v>
      </c>
      <c r="F77" s="4" t="s">
        <v>3938</v>
      </c>
      <c r="G77" s="4" t="s">
        <v>239</v>
      </c>
      <c r="H77" s="4" t="s">
        <v>243</v>
      </c>
      <c r="I77" s="4"/>
      <c r="J77" s="4" t="s">
        <v>244</v>
      </c>
      <c r="K77" s="4"/>
      <c r="L77" s="4"/>
    </row>
    <row r="78" spans="2:12" x14ac:dyDescent="0.2">
      <c r="B78" s="4" t="s">
        <v>8883</v>
      </c>
      <c r="C78" s="4" t="s">
        <v>404</v>
      </c>
      <c r="D78" s="4" t="s">
        <v>35</v>
      </c>
      <c r="E78" s="4" t="s">
        <v>27</v>
      </c>
      <c r="F78" s="4" t="s">
        <v>3940</v>
      </c>
      <c r="G78" s="4" t="s">
        <v>239</v>
      </c>
      <c r="H78" s="4" t="s">
        <v>243</v>
      </c>
      <c r="I78" s="4"/>
      <c r="J78" s="4" t="s">
        <v>244</v>
      </c>
      <c r="K78" s="4"/>
      <c r="L78" s="4"/>
    </row>
    <row r="79" spans="2:12" x14ac:dyDescent="0.2">
      <c r="B79" s="4" t="s">
        <v>8884</v>
      </c>
      <c r="C79" s="4" t="s">
        <v>404</v>
      </c>
      <c r="D79" s="4" t="s">
        <v>35</v>
      </c>
      <c r="E79" s="4" t="s">
        <v>28</v>
      </c>
      <c r="F79" s="4" t="s">
        <v>3942</v>
      </c>
      <c r="G79" s="4" t="s">
        <v>239</v>
      </c>
      <c r="H79" s="4" t="s">
        <v>243</v>
      </c>
      <c r="I79" s="4"/>
      <c r="J79" s="4" t="s">
        <v>244</v>
      </c>
      <c r="K79" s="4"/>
      <c r="L79" s="4"/>
    </row>
    <row r="80" spans="2:12" x14ac:dyDescent="0.2">
      <c r="B80" s="4" t="s">
        <v>8885</v>
      </c>
      <c r="C80" s="4" t="s">
        <v>404</v>
      </c>
      <c r="D80" s="4" t="s">
        <v>36</v>
      </c>
      <c r="E80" s="4" t="s">
        <v>8</v>
      </c>
      <c r="F80" s="4" t="s">
        <v>3998</v>
      </c>
      <c r="G80" s="4" t="s">
        <v>239</v>
      </c>
      <c r="H80" s="4" t="s">
        <v>242</v>
      </c>
      <c r="I80" s="4"/>
      <c r="J80" s="4"/>
      <c r="K80" s="4"/>
      <c r="L80" s="4"/>
    </row>
    <row r="81" spans="2:12" x14ac:dyDescent="0.2">
      <c r="B81" s="4" t="s">
        <v>8886</v>
      </c>
      <c r="C81" s="4" t="s">
        <v>404</v>
      </c>
      <c r="D81" s="4" t="s">
        <v>36</v>
      </c>
      <c r="E81" s="4" t="s">
        <v>24</v>
      </c>
      <c r="F81" s="4" t="s">
        <v>4000</v>
      </c>
      <c r="G81" s="4" t="s">
        <v>239</v>
      </c>
      <c r="H81" s="4" t="s">
        <v>242</v>
      </c>
      <c r="I81" s="4"/>
      <c r="J81" s="4"/>
      <c r="K81" s="4"/>
      <c r="L81" s="4"/>
    </row>
    <row r="82" spans="2:12" x14ac:dyDescent="0.2">
      <c r="B82" s="4" t="s">
        <v>8887</v>
      </c>
      <c r="C82" s="4" t="s">
        <v>404</v>
      </c>
      <c r="D82" s="4" t="s">
        <v>36</v>
      </c>
      <c r="E82" s="4" t="s">
        <v>25</v>
      </c>
      <c r="F82" s="4" t="s">
        <v>4002</v>
      </c>
      <c r="G82" s="4" t="s">
        <v>239</v>
      </c>
      <c r="H82" s="4" t="s">
        <v>242</v>
      </c>
      <c r="I82" s="4"/>
      <c r="J82" s="4"/>
      <c r="K82" s="4"/>
      <c r="L82" s="4"/>
    </row>
    <row r="83" spans="2:12" x14ac:dyDescent="0.2">
      <c r="B83" s="4" t="s">
        <v>8888</v>
      </c>
      <c r="C83" s="4" t="s">
        <v>404</v>
      </c>
      <c r="D83" s="4" t="s">
        <v>36</v>
      </c>
      <c r="E83" s="4" t="s">
        <v>26</v>
      </c>
      <c r="F83" s="4" t="s">
        <v>4004</v>
      </c>
      <c r="G83" s="4" t="s">
        <v>239</v>
      </c>
      <c r="H83" s="4" t="s">
        <v>242</v>
      </c>
      <c r="I83" s="4"/>
      <c r="J83" s="4"/>
      <c r="K83" s="4"/>
      <c r="L83" s="4"/>
    </row>
    <row r="84" spans="2:12" x14ac:dyDescent="0.2">
      <c r="B84" s="4" t="s">
        <v>8889</v>
      </c>
      <c r="C84" s="4" t="s">
        <v>404</v>
      </c>
      <c r="D84" s="4" t="s">
        <v>36</v>
      </c>
      <c r="E84" s="4" t="s">
        <v>27</v>
      </c>
      <c r="F84" s="4" t="s">
        <v>4006</v>
      </c>
      <c r="G84" s="4" t="s">
        <v>239</v>
      </c>
      <c r="H84" s="4" t="s">
        <v>242</v>
      </c>
      <c r="I84" s="4"/>
      <c r="J84" s="4"/>
      <c r="K84" s="4"/>
      <c r="L84" s="4"/>
    </row>
    <row r="85" spans="2:12" x14ac:dyDescent="0.2">
      <c r="B85" s="4" t="s">
        <v>8890</v>
      </c>
      <c r="C85" s="4" t="s">
        <v>404</v>
      </c>
      <c r="D85" s="4" t="s">
        <v>36</v>
      </c>
      <c r="E85" s="4" t="s">
        <v>28</v>
      </c>
      <c r="F85" s="4" t="s">
        <v>4008</v>
      </c>
      <c r="G85" s="4" t="s">
        <v>239</v>
      </c>
      <c r="H85" s="4" t="s">
        <v>242</v>
      </c>
      <c r="I85" s="4"/>
      <c r="J85" s="4"/>
      <c r="K85" s="4"/>
      <c r="L85" s="4"/>
    </row>
    <row r="86" spans="2:12" x14ac:dyDescent="0.2">
      <c r="B86" s="4" t="s">
        <v>8891</v>
      </c>
      <c r="C86" s="4" t="s">
        <v>404</v>
      </c>
      <c r="D86" s="4" t="s">
        <v>37</v>
      </c>
      <c r="E86" s="4" t="s">
        <v>8</v>
      </c>
      <c r="F86" s="4" t="s">
        <v>4064</v>
      </c>
      <c r="G86" s="4" t="s">
        <v>239</v>
      </c>
      <c r="H86" s="4" t="s">
        <v>243</v>
      </c>
      <c r="I86" s="4"/>
      <c r="J86" s="4" t="s">
        <v>244</v>
      </c>
      <c r="K86" s="4"/>
      <c r="L86" s="4"/>
    </row>
    <row r="87" spans="2:12" x14ac:dyDescent="0.2">
      <c r="B87" s="4" t="s">
        <v>8892</v>
      </c>
      <c r="C87" s="4" t="s">
        <v>404</v>
      </c>
      <c r="D87" s="4" t="s">
        <v>37</v>
      </c>
      <c r="E87" s="4" t="s">
        <v>24</v>
      </c>
      <c r="F87" s="4" t="s">
        <v>4066</v>
      </c>
      <c r="G87" s="4" t="s">
        <v>239</v>
      </c>
      <c r="H87" s="4" t="s">
        <v>243</v>
      </c>
      <c r="I87" s="4"/>
      <c r="J87" s="4" t="s">
        <v>244</v>
      </c>
      <c r="K87" s="4"/>
      <c r="L87" s="4"/>
    </row>
    <row r="88" spans="2:12" x14ac:dyDescent="0.2">
      <c r="B88" s="4" t="s">
        <v>8893</v>
      </c>
      <c r="C88" s="4" t="s">
        <v>404</v>
      </c>
      <c r="D88" s="4" t="s">
        <v>37</v>
      </c>
      <c r="E88" s="4" t="s">
        <v>25</v>
      </c>
      <c r="F88" s="4" t="s">
        <v>4068</v>
      </c>
      <c r="G88" s="4" t="s">
        <v>239</v>
      </c>
      <c r="H88" s="4" t="s">
        <v>243</v>
      </c>
      <c r="I88" s="4"/>
      <c r="J88" s="4" t="s">
        <v>244</v>
      </c>
      <c r="K88" s="4"/>
      <c r="L88" s="4"/>
    </row>
    <row r="89" spans="2:12" x14ac:dyDescent="0.2">
      <c r="B89" s="4" t="s">
        <v>8894</v>
      </c>
      <c r="C89" s="4" t="s">
        <v>404</v>
      </c>
      <c r="D89" s="4" t="s">
        <v>37</v>
      </c>
      <c r="E89" s="4" t="s">
        <v>26</v>
      </c>
      <c r="F89" s="4" t="s">
        <v>4070</v>
      </c>
      <c r="G89" s="4" t="s">
        <v>239</v>
      </c>
      <c r="H89" s="4" t="s">
        <v>243</v>
      </c>
      <c r="I89" s="4"/>
      <c r="J89" s="4" t="s">
        <v>244</v>
      </c>
      <c r="K89" s="4"/>
      <c r="L89" s="4"/>
    </row>
    <row r="90" spans="2:12" x14ac:dyDescent="0.2">
      <c r="B90" s="4" t="s">
        <v>8895</v>
      </c>
      <c r="C90" s="4" t="s">
        <v>404</v>
      </c>
      <c r="D90" s="4" t="s">
        <v>37</v>
      </c>
      <c r="E90" s="4" t="s">
        <v>27</v>
      </c>
      <c r="F90" s="4" t="s">
        <v>4072</v>
      </c>
      <c r="G90" s="4" t="s">
        <v>239</v>
      </c>
      <c r="H90" s="4" t="s">
        <v>243</v>
      </c>
      <c r="I90" s="4"/>
      <c r="J90" s="4" t="s">
        <v>244</v>
      </c>
      <c r="K90" s="4"/>
      <c r="L90" s="4"/>
    </row>
    <row r="91" spans="2:12" x14ac:dyDescent="0.2">
      <c r="B91" s="4" t="s">
        <v>8896</v>
      </c>
      <c r="C91" s="4" t="s">
        <v>404</v>
      </c>
      <c r="D91" s="4" t="s">
        <v>37</v>
      </c>
      <c r="E91" s="4" t="s">
        <v>28</v>
      </c>
      <c r="F91" s="4" t="s">
        <v>4074</v>
      </c>
      <c r="G91" s="4" t="s">
        <v>239</v>
      </c>
      <c r="H91" s="4" t="s">
        <v>243</v>
      </c>
      <c r="I91" s="4"/>
      <c r="J91" s="4" t="s">
        <v>244</v>
      </c>
      <c r="K91" s="4"/>
      <c r="L91" s="4"/>
    </row>
    <row r="92" spans="2:12" x14ac:dyDescent="0.2">
      <c r="B92" s="4" t="s">
        <v>8897</v>
      </c>
      <c r="C92" s="4" t="s">
        <v>404</v>
      </c>
      <c r="D92" s="4" t="s">
        <v>38</v>
      </c>
      <c r="E92" s="4" t="s">
        <v>8</v>
      </c>
      <c r="F92" s="4" t="s">
        <v>4130</v>
      </c>
      <c r="G92" s="4" t="s">
        <v>239</v>
      </c>
      <c r="H92" s="4" t="s">
        <v>243</v>
      </c>
      <c r="I92" s="4"/>
      <c r="J92" s="4" t="s">
        <v>244</v>
      </c>
      <c r="K92" s="4"/>
      <c r="L92" s="4"/>
    </row>
    <row r="93" spans="2:12" x14ac:dyDescent="0.2">
      <c r="B93" s="4" t="s">
        <v>8898</v>
      </c>
      <c r="C93" s="4" t="s">
        <v>404</v>
      </c>
      <c r="D93" s="4" t="s">
        <v>38</v>
      </c>
      <c r="E93" s="4" t="s">
        <v>24</v>
      </c>
      <c r="F93" s="4" t="s">
        <v>4132</v>
      </c>
      <c r="G93" s="4" t="s">
        <v>239</v>
      </c>
      <c r="H93" s="4" t="s">
        <v>243</v>
      </c>
      <c r="I93" s="4"/>
      <c r="J93" s="4" t="s">
        <v>244</v>
      </c>
      <c r="K93" s="4"/>
      <c r="L93" s="4"/>
    </row>
    <row r="94" spans="2:12" x14ac:dyDescent="0.2">
      <c r="B94" s="4" t="s">
        <v>8899</v>
      </c>
      <c r="C94" s="4" t="s">
        <v>404</v>
      </c>
      <c r="D94" s="4" t="s">
        <v>38</v>
      </c>
      <c r="E94" s="4" t="s">
        <v>25</v>
      </c>
      <c r="F94" s="4" t="s">
        <v>4134</v>
      </c>
      <c r="G94" s="4" t="s">
        <v>239</v>
      </c>
      <c r="H94" s="4" t="s">
        <v>243</v>
      </c>
      <c r="I94" s="4"/>
      <c r="J94" s="4" t="s">
        <v>244</v>
      </c>
      <c r="K94" s="4"/>
      <c r="L94" s="4"/>
    </row>
    <row r="95" spans="2:12" x14ac:dyDescent="0.2">
      <c r="B95" s="4" t="s">
        <v>8900</v>
      </c>
      <c r="C95" s="4" t="s">
        <v>404</v>
      </c>
      <c r="D95" s="4" t="s">
        <v>38</v>
      </c>
      <c r="E95" s="4" t="s">
        <v>26</v>
      </c>
      <c r="F95" s="4" t="s">
        <v>4136</v>
      </c>
      <c r="G95" s="4" t="s">
        <v>239</v>
      </c>
      <c r="H95" s="4" t="s">
        <v>243</v>
      </c>
      <c r="I95" s="4"/>
      <c r="J95" s="4" t="s">
        <v>244</v>
      </c>
      <c r="K95" s="4"/>
      <c r="L95" s="4"/>
    </row>
    <row r="96" spans="2:12" x14ac:dyDescent="0.2">
      <c r="B96" s="4" t="s">
        <v>8901</v>
      </c>
      <c r="C96" s="4" t="s">
        <v>404</v>
      </c>
      <c r="D96" s="4" t="s">
        <v>38</v>
      </c>
      <c r="E96" s="4" t="s">
        <v>27</v>
      </c>
      <c r="F96" s="4" t="s">
        <v>4138</v>
      </c>
      <c r="G96" s="4" t="s">
        <v>239</v>
      </c>
      <c r="H96" s="4" t="s">
        <v>243</v>
      </c>
      <c r="I96" s="4"/>
      <c r="J96" s="4" t="s">
        <v>244</v>
      </c>
      <c r="K96" s="4"/>
      <c r="L96" s="4"/>
    </row>
    <row r="97" spans="2:12" x14ac:dyDescent="0.2">
      <c r="B97" s="4" t="s">
        <v>8902</v>
      </c>
      <c r="C97" s="4" t="s">
        <v>404</v>
      </c>
      <c r="D97" s="4" t="s">
        <v>38</v>
      </c>
      <c r="E97" s="4" t="s">
        <v>28</v>
      </c>
      <c r="F97" s="4" t="s">
        <v>4140</v>
      </c>
      <c r="G97" s="4" t="s">
        <v>239</v>
      </c>
      <c r="H97" s="4" t="s">
        <v>243</v>
      </c>
      <c r="I97" s="4"/>
      <c r="J97" s="4" t="s">
        <v>244</v>
      </c>
      <c r="K97" s="4"/>
      <c r="L97" s="4"/>
    </row>
    <row r="98" spans="2:12" x14ac:dyDescent="0.2">
      <c r="B98" s="4" t="s">
        <v>8903</v>
      </c>
      <c r="C98" s="4" t="s">
        <v>404</v>
      </c>
      <c r="D98" s="4" t="s">
        <v>39</v>
      </c>
      <c r="E98" s="4" t="s">
        <v>8</v>
      </c>
      <c r="F98" s="4" t="s">
        <v>4196</v>
      </c>
      <c r="G98" s="4" t="s">
        <v>239</v>
      </c>
      <c r="H98" s="4" t="s">
        <v>243</v>
      </c>
      <c r="I98" s="4"/>
      <c r="J98" s="4" t="s">
        <v>244</v>
      </c>
      <c r="K98" s="4"/>
      <c r="L98" s="4"/>
    </row>
    <row r="99" spans="2:12" x14ac:dyDescent="0.2">
      <c r="B99" s="4" t="s">
        <v>8904</v>
      </c>
      <c r="C99" s="4" t="s">
        <v>404</v>
      </c>
      <c r="D99" s="4" t="s">
        <v>39</v>
      </c>
      <c r="E99" s="4" t="s">
        <v>24</v>
      </c>
      <c r="F99" s="4" t="s">
        <v>4198</v>
      </c>
      <c r="G99" s="4" t="s">
        <v>239</v>
      </c>
      <c r="H99" s="4" t="s">
        <v>243</v>
      </c>
      <c r="I99" s="4"/>
      <c r="J99" s="4" t="s">
        <v>244</v>
      </c>
      <c r="K99" s="4"/>
      <c r="L99" s="4"/>
    </row>
    <row r="100" spans="2:12" x14ac:dyDescent="0.2">
      <c r="B100" s="4" t="s">
        <v>8905</v>
      </c>
      <c r="C100" s="4" t="s">
        <v>404</v>
      </c>
      <c r="D100" s="4" t="s">
        <v>39</v>
      </c>
      <c r="E100" s="4" t="s">
        <v>25</v>
      </c>
      <c r="F100" s="4" t="s">
        <v>4200</v>
      </c>
      <c r="G100" s="4" t="s">
        <v>239</v>
      </c>
      <c r="H100" s="4" t="s">
        <v>243</v>
      </c>
      <c r="I100" s="4"/>
      <c r="J100" s="4" t="s">
        <v>244</v>
      </c>
      <c r="K100" s="4"/>
      <c r="L100" s="4"/>
    </row>
    <row r="101" spans="2:12" x14ac:dyDescent="0.2">
      <c r="B101" s="4" t="s">
        <v>8906</v>
      </c>
      <c r="C101" s="4" t="s">
        <v>404</v>
      </c>
      <c r="D101" s="4" t="s">
        <v>39</v>
      </c>
      <c r="E101" s="4" t="s">
        <v>26</v>
      </c>
      <c r="F101" s="4" t="s">
        <v>4202</v>
      </c>
      <c r="G101" s="4" t="s">
        <v>239</v>
      </c>
      <c r="H101" s="4" t="s">
        <v>243</v>
      </c>
      <c r="I101" s="4"/>
      <c r="J101" s="4" t="s">
        <v>244</v>
      </c>
      <c r="K101" s="4"/>
      <c r="L101" s="4"/>
    </row>
    <row r="102" spans="2:12" x14ac:dyDescent="0.2">
      <c r="B102" s="4" t="s">
        <v>8907</v>
      </c>
      <c r="C102" s="4" t="s">
        <v>404</v>
      </c>
      <c r="D102" s="4" t="s">
        <v>39</v>
      </c>
      <c r="E102" s="4" t="s">
        <v>27</v>
      </c>
      <c r="F102" s="4" t="s">
        <v>4204</v>
      </c>
      <c r="G102" s="4" t="s">
        <v>239</v>
      </c>
      <c r="H102" s="4" t="s">
        <v>243</v>
      </c>
      <c r="I102" s="4"/>
      <c r="J102" s="4" t="s">
        <v>244</v>
      </c>
      <c r="K102" s="4"/>
      <c r="L102" s="4"/>
    </row>
    <row r="103" spans="2:12" x14ac:dyDescent="0.2">
      <c r="B103" s="4" t="s">
        <v>8908</v>
      </c>
      <c r="C103" s="4" t="s">
        <v>404</v>
      </c>
      <c r="D103" s="4" t="s">
        <v>39</v>
      </c>
      <c r="E103" s="4" t="s">
        <v>28</v>
      </c>
      <c r="F103" s="4" t="s">
        <v>4206</v>
      </c>
      <c r="G103" s="4" t="s">
        <v>239</v>
      </c>
      <c r="H103" s="4" t="s">
        <v>243</v>
      </c>
      <c r="I103" s="4"/>
      <c r="J103" s="4" t="s">
        <v>244</v>
      </c>
      <c r="K103" s="4"/>
      <c r="L103" s="4"/>
    </row>
    <row r="104" spans="2:12" x14ac:dyDescent="0.2">
      <c r="B104" s="4" t="s">
        <v>8909</v>
      </c>
      <c r="C104" s="4" t="s">
        <v>404</v>
      </c>
      <c r="D104" s="4" t="s">
        <v>56</v>
      </c>
      <c r="E104" s="4" t="s">
        <v>8</v>
      </c>
      <c r="F104" s="4" t="s">
        <v>4262</v>
      </c>
      <c r="G104" s="4" t="s">
        <v>239</v>
      </c>
      <c r="H104" s="4" t="s">
        <v>243</v>
      </c>
      <c r="I104" s="4"/>
      <c r="J104" s="4" t="s">
        <v>244</v>
      </c>
      <c r="K104" s="4"/>
      <c r="L104" s="4"/>
    </row>
    <row r="105" spans="2:12" x14ac:dyDescent="0.2">
      <c r="B105" s="4" t="s">
        <v>8910</v>
      </c>
      <c r="C105" s="4" t="s">
        <v>404</v>
      </c>
      <c r="D105" s="4" t="s">
        <v>56</v>
      </c>
      <c r="E105" s="4" t="s">
        <v>24</v>
      </c>
      <c r="F105" s="4" t="s">
        <v>4264</v>
      </c>
      <c r="G105" s="4" t="s">
        <v>239</v>
      </c>
      <c r="H105" s="4" t="s">
        <v>243</v>
      </c>
      <c r="I105" s="4"/>
      <c r="J105" s="4" t="s">
        <v>244</v>
      </c>
      <c r="K105" s="4"/>
      <c r="L105" s="4"/>
    </row>
    <row r="106" spans="2:12" x14ac:dyDescent="0.2">
      <c r="B106" s="4" t="s">
        <v>8911</v>
      </c>
      <c r="C106" s="4" t="s">
        <v>404</v>
      </c>
      <c r="D106" s="4" t="s">
        <v>56</v>
      </c>
      <c r="E106" s="4" t="s">
        <v>25</v>
      </c>
      <c r="F106" s="4" t="s">
        <v>4266</v>
      </c>
      <c r="G106" s="4" t="s">
        <v>239</v>
      </c>
      <c r="H106" s="4" t="s">
        <v>243</v>
      </c>
      <c r="I106" s="4"/>
      <c r="J106" s="4" t="s">
        <v>244</v>
      </c>
      <c r="K106" s="4"/>
      <c r="L106" s="4"/>
    </row>
    <row r="107" spans="2:12" x14ac:dyDescent="0.2">
      <c r="B107" s="4" t="s">
        <v>8912</v>
      </c>
      <c r="C107" s="4" t="s">
        <v>404</v>
      </c>
      <c r="D107" s="4" t="s">
        <v>56</v>
      </c>
      <c r="E107" s="4" t="s">
        <v>26</v>
      </c>
      <c r="F107" s="4" t="s">
        <v>4268</v>
      </c>
      <c r="G107" s="4" t="s">
        <v>239</v>
      </c>
      <c r="H107" s="4" t="s">
        <v>243</v>
      </c>
      <c r="I107" s="4"/>
      <c r="J107" s="4" t="s">
        <v>244</v>
      </c>
      <c r="K107" s="4"/>
      <c r="L107" s="4"/>
    </row>
    <row r="108" spans="2:12" x14ac:dyDescent="0.2">
      <c r="B108" s="4" t="s">
        <v>8913</v>
      </c>
      <c r="C108" s="4" t="s">
        <v>404</v>
      </c>
      <c r="D108" s="4" t="s">
        <v>56</v>
      </c>
      <c r="E108" s="4" t="s">
        <v>27</v>
      </c>
      <c r="F108" s="4" t="s">
        <v>4270</v>
      </c>
      <c r="G108" s="4" t="s">
        <v>239</v>
      </c>
      <c r="H108" s="4" t="s">
        <v>243</v>
      </c>
      <c r="I108" s="4"/>
      <c r="J108" s="4" t="s">
        <v>244</v>
      </c>
      <c r="K108" s="4"/>
      <c r="L108" s="4"/>
    </row>
    <row r="109" spans="2:12" x14ac:dyDescent="0.2">
      <c r="B109" s="4" t="s">
        <v>8914</v>
      </c>
      <c r="C109" s="4" t="s">
        <v>404</v>
      </c>
      <c r="D109" s="4" t="s">
        <v>56</v>
      </c>
      <c r="E109" s="4" t="s">
        <v>28</v>
      </c>
      <c r="F109" s="4" t="s">
        <v>4272</v>
      </c>
      <c r="G109" s="4" t="s">
        <v>239</v>
      </c>
      <c r="H109" s="4" t="s">
        <v>243</v>
      </c>
      <c r="I109" s="4"/>
      <c r="J109" s="4" t="s">
        <v>244</v>
      </c>
      <c r="K109" s="4"/>
      <c r="L109" s="4"/>
    </row>
    <row r="110" spans="2:12" x14ac:dyDescent="0.2">
      <c r="B110" s="4" t="s">
        <v>8915</v>
      </c>
      <c r="C110" s="4" t="s">
        <v>404</v>
      </c>
      <c r="D110" s="4" t="s">
        <v>58</v>
      </c>
      <c r="E110" s="4" t="s">
        <v>8</v>
      </c>
      <c r="F110" s="4" t="s">
        <v>4328</v>
      </c>
      <c r="G110" s="4" t="s">
        <v>239</v>
      </c>
      <c r="H110" s="4" t="s">
        <v>243</v>
      </c>
      <c r="I110" s="4"/>
      <c r="J110" s="4" t="s">
        <v>244</v>
      </c>
      <c r="K110" s="4"/>
      <c r="L110" s="4"/>
    </row>
    <row r="111" spans="2:12" x14ac:dyDescent="0.2">
      <c r="B111" s="4" t="s">
        <v>8916</v>
      </c>
      <c r="C111" s="4" t="s">
        <v>404</v>
      </c>
      <c r="D111" s="4" t="s">
        <v>58</v>
      </c>
      <c r="E111" s="4" t="s">
        <v>24</v>
      </c>
      <c r="F111" s="4" t="s">
        <v>4330</v>
      </c>
      <c r="G111" s="4" t="s">
        <v>239</v>
      </c>
      <c r="H111" s="4" t="s">
        <v>243</v>
      </c>
      <c r="I111" s="4"/>
      <c r="J111" s="4" t="s">
        <v>244</v>
      </c>
      <c r="K111" s="4"/>
      <c r="L111" s="4"/>
    </row>
    <row r="112" spans="2:12" x14ac:dyDescent="0.2">
      <c r="B112" s="4" t="s">
        <v>8917</v>
      </c>
      <c r="C112" s="4" t="s">
        <v>404</v>
      </c>
      <c r="D112" s="4" t="s">
        <v>58</v>
      </c>
      <c r="E112" s="4" t="s">
        <v>25</v>
      </c>
      <c r="F112" s="4" t="s">
        <v>4332</v>
      </c>
      <c r="G112" s="4" t="s">
        <v>239</v>
      </c>
      <c r="H112" s="4" t="s">
        <v>243</v>
      </c>
      <c r="I112" s="4"/>
      <c r="J112" s="4" t="s">
        <v>244</v>
      </c>
      <c r="K112" s="4"/>
      <c r="L112" s="4"/>
    </row>
    <row r="113" spans="2:12" x14ac:dyDescent="0.2">
      <c r="B113" s="4" t="s">
        <v>8918</v>
      </c>
      <c r="C113" s="4" t="s">
        <v>404</v>
      </c>
      <c r="D113" s="4" t="s">
        <v>58</v>
      </c>
      <c r="E113" s="4" t="s">
        <v>26</v>
      </c>
      <c r="F113" s="4" t="s">
        <v>4334</v>
      </c>
      <c r="G113" s="4" t="s">
        <v>239</v>
      </c>
      <c r="H113" s="4" t="s">
        <v>243</v>
      </c>
      <c r="I113" s="4"/>
      <c r="J113" s="4" t="s">
        <v>244</v>
      </c>
      <c r="K113" s="4"/>
      <c r="L113" s="4"/>
    </row>
    <row r="114" spans="2:12" x14ac:dyDescent="0.2">
      <c r="B114" s="4" t="s">
        <v>8919</v>
      </c>
      <c r="C114" s="4" t="s">
        <v>404</v>
      </c>
      <c r="D114" s="4" t="s">
        <v>58</v>
      </c>
      <c r="E114" s="4" t="s">
        <v>27</v>
      </c>
      <c r="F114" s="4" t="s">
        <v>4336</v>
      </c>
      <c r="G114" s="4" t="s">
        <v>239</v>
      </c>
      <c r="H114" s="4" t="s">
        <v>243</v>
      </c>
      <c r="I114" s="4"/>
      <c r="J114" s="4" t="s">
        <v>244</v>
      </c>
      <c r="K114" s="4"/>
      <c r="L114" s="4"/>
    </row>
    <row r="115" spans="2:12" x14ac:dyDescent="0.2">
      <c r="B115" s="4" t="s">
        <v>8920</v>
      </c>
      <c r="C115" s="4" t="s">
        <v>404</v>
      </c>
      <c r="D115" s="4" t="s">
        <v>58</v>
      </c>
      <c r="E115" s="4" t="s">
        <v>28</v>
      </c>
      <c r="F115" s="4" t="s">
        <v>4338</v>
      </c>
      <c r="G115" s="4" t="s">
        <v>239</v>
      </c>
      <c r="H115" s="4" t="s">
        <v>243</v>
      </c>
      <c r="I115" s="4"/>
      <c r="J115" s="4" t="s">
        <v>244</v>
      </c>
      <c r="K115" s="4"/>
      <c r="L115" s="4"/>
    </row>
    <row r="116" spans="2:12" x14ac:dyDescent="0.2">
      <c r="B116" s="4" t="s">
        <v>8921</v>
      </c>
      <c r="C116" s="4" t="s">
        <v>404</v>
      </c>
      <c r="D116" s="4" t="s">
        <v>60</v>
      </c>
      <c r="E116" s="4" t="s">
        <v>8</v>
      </c>
      <c r="F116" s="4" t="s">
        <v>4394</v>
      </c>
      <c r="G116" s="4" t="s">
        <v>239</v>
      </c>
      <c r="H116" s="4" t="s">
        <v>243</v>
      </c>
      <c r="I116" s="4"/>
      <c r="J116" s="4" t="s">
        <v>244</v>
      </c>
      <c r="K116" s="4"/>
      <c r="L116" s="4"/>
    </row>
    <row r="117" spans="2:12" x14ac:dyDescent="0.2">
      <c r="B117" s="4" t="s">
        <v>8922</v>
      </c>
      <c r="C117" s="4" t="s">
        <v>404</v>
      </c>
      <c r="D117" s="4" t="s">
        <v>60</v>
      </c>
      <c r="E117" s="4" t="s">
        <v>24</v>
      </c>
      <c r="F117" s="4" t="s">
        <v>4396</v>
      </c>
      <c r="G117" s="4" t="s">
        <v>239</v>
      </c>
      <c r="H117" s="4" t="s">
        <v>243</v>
      </c>
      <c r="I117" s="4"/>
      <c r="J117" s="4" t="s">
        <v>244</v>
      </c>
      <c r="K117" s="4"/>
      <c r="L117" s="4"/>
    </row>
    <row r="118" spans="2:12" x14ac:dyDescent="0.2">
      <c r="B118" s="4" t="s">
        <v>8923</v>
      </c>
      <c r="C118" s="4" t="s">
        <v>404</v>
      </c>
      <c r="D118" s="4" t="s">
        <v>60</v>
      </c>
      <c r="E118" s="4" t="s">
        <v>25</v>
      </c>
      <c r="F118" s="4" t="s">
        <v>4398</v>
      </c>
      <c r="G118" s="4" t="s">
        <v>239</v>
      </c>
      <c r="H118" s="4" t="s">
        <v>243</v>
      </c>
      <c r="I118" s="4"/>
      <c r="J118" s="4" t="s">
        <v>244</v>
      </c>
      <c r="K118" s="4"/>
      <c r="L118" s="4"/>
    </row>
    <row r="119" spans="2:12" x14ac:dyDescent="0.2">
      <c r="B119" s="4" t="s">
        <v>8924</v>
      </c>
      <c r="C119" s="4" t="s">
        <v>404</v>
      </c>
      <c r="D119" s="4" t="s">
        <v>60</v>
      </c>
      <c r="E119" s="4" t="s">
        <v>26</v>
      </c>
      <c r="F119" s="4" t="s">
        <v>4400</v>
      </c>
      <c r="G119" s="4" t="s">
        <v>239</v>
      </c>
      <c r="H119" s="4" t="s">
        <v>243</v>
      </c>
      <c r="I119" s="4"/>
      <c r="J119" s="4" t="s">
        <v>244</v>
      </c>
      <c r="K119" s="4"/>
      <c r="L119" s="4"/>
    </row>
    <row r="120" spans="2:12" x14ac:dyDescent="0.2">
      <c r="B120" s="4" t="s">
        <v>8925</v>
      </c>
      <c r="C120" s="4" t="s">
        <v>404</v>
      </c>
      <c r="D120" s="4" t="s">
        <v>60</v>
      </c>
      <c r="E120" s="4" t="s">
        <v>27</v>
      </c>
      <c r="F120" s="4" t="s">
        <v>4402</v>
      </c>
      <c r="G120" s="4" t="s">
        <v>239</v>
      </c>
      <c r="H120" s="4" t="s">
        <v>243</v>
      </c>
      <c r="I120" s="4"/>
      <c r="J120" s="4" t="s">
        <v>244</v>
      </c>
      <c r="K120" s="4"/>
      <c r="L120" s="4"/>
    </row>
    <row r="121" spans="2:12" x14ac:dyDescent="0.2">
      <c r="B121" s="4" t="s">
        <v>8926</v>
      </c>
      <c r="C121" s="4" t="s">
        <v>404</v>
      </c>
      <c r="D121" s="4" t="s">
        <v>60</v>
      </c>
      <c r="E121" s="4" t="s">
        <v>28</v>
      </c>
      <c r="F121" s="4" t="s">
        <v>4404</v>
      </c>
      <c r="G121" s="4" t="s">
        <v>239</v>
      </c>
      <c r="H121" s="4" t="s">
        <v>243</v>
      </c>
      <c r="I121" s="4"/>
      <c r="J121" s="4" t="s">
        <v>244</v>
      </c>
      <c r="K121" s="4"/>
      <c r="L121" s="4"/>
    </row>
    <row r="122" spans="2:12" x14ac:dyDescent="0.2">
      <c r="B122" s="4" t="s">
        <v>8927</v>
      </c>
      <c r="C122" s="4" t="s">
        <v>404</v>
      </c>
      <c r="D122" s="4" t="s">
        <v>62</v>
      </c>
      <c r="E122" s="4" t="s">
        <v>8</v>
      </c>
      <c r="F122" s="4" t="s">
        <v>4460</v>
      </c>
      <c r="G122" s="4" t="s">
        <v>239</v>
      </c>
      <c r="H122" s="4" t="s">
        <v>242</v>
      </c>
      <c r="I122" s="4"/>
      <c r="J122" s="4"/>
      <c r="K122" s="4"/>
      <c r="L122" s="4"/>
    </row>
    <row r="123" spans="2:12" x14ac:dyDescent="0.2">
      <c r="B123" s="4" t="s">
        <v>8928</v>
      </c>
      <c r="C123" s="4" t="s">
        <v>404</v>
      </c>
      <c r="D123" s="4" t="s">
        <v>62</v>
      </c>
      <c r="E123" s="4" t="s">
        <v>24</v>
      </c>
      <c r="F123" s="4" t="s">
        <v>4462</v>
      </c>
      <c r="G123" s="4" t="s">
        <v>239</v>
      </c>
      <c r="H123" s="4" t="s">
        <v>242</v>
      </c>
      <c r="I123" s="4"/>
      <c r="J123" s="4"/>
      <c r="K123" s="4"/>
      <c r="L123" s="4"/>
    </row>
    <row r="124" spans="2:12" x14ac:dyDescent="0.2">
      <c r="B124" s="4" t="s">
        <v>8929</v>
      </c>
      <c r="C124" s="4" t="s">
        <v>404</v>
      </c>
      <c r="D124" s="4" t="s">
        <v>62</v>
      </c>
      <c r="E124" s="4" t="s">
        <v>25</v>
      </c>
      <c r="F124" s="4" t="s">
        <v>4464</v>
      </c>
      <c r="G124" s="4" t="s">
        <v>239</v>
      </c>
      <c r="H124" s="4" t="s">
        <v>242</v>
      </c>
      <c r="I124" s="4"/>
      <c r="J124" s="4"/>
      <c r="K124" s="4"/>
      <c r="L124" s="4"/>
    </row>
    <row r="125" spans="2:12" x14ac:dyDescent="0.2">
      <c r="B125" s="4" t="s">
        <v>8930</v>
      </c>
      <c r="C125" s="4" t="s">
        <v>404</v>
      </c>
      <c r="D125" s="4" t="s">
        <v>62</v>
      </c>
      <c r="E125" s="4" t="s">
        <v>26</v>
      </c>
      <c r="F125" s="4" t="s">
        <v>4466</v>
      </c>
      <c r="G125" s="4" t="s">
        <v>239</v>
      </c>
      <c r="H125" s="4" t="s">
        <v>242</v>
      </c>
      <c r="I125" s="4"/>
      <c r="J125" s="4"/>
      <c r="K125" s="4"/>
      <c r="L125" s="4"/>
    </row>
    <row r="126" spans="2:12" x14ac:dyDescent="0.2">
      <c r="B126" s="4" t="s">
        <v>8931</v>
      </c>
      <c r="C126" s="4" t="s">
        <v>404</v>
      </c>
      <c r="D126" s="4" t="s">
        <v>62</v>
      </c>
      <c r="E126" s="4" t="s">
        <v>27</v>
      </c>
      <c r="F126" s="4" t="s">
        <v>4468</v>
      </c>
      <c r="G126" s="4" t="s">
        <v>239</v>
      </c>
      <c r="H126" s="4" t="s">
        <v>242</v>
      </c>
      <c r="I126" s="4"/>
      <c r="J126" s="4"/>
      <c r="K126" s="4"/>
      <c r="L126" s="4"/>
    </row>
    <row r="127" spans="2:12" x14ac:dyDescent="0.2">
      <c r="B127" s="4" t="s">
        <v>8932</v>
      </c>
      <c r="C127" s="4" t="s">
        <v>404</v>
      </c>
      <c r="D127" s="4" t="s">
        <v>62</v>
      </c>
      <c r="E127" s="4" t="s">
        <v>28</v>
      </c>
      <c r="F127" s="4" t="s">
        <v>4470</v>
      </c>
      <c r="G127" s="4" t="s">
        <v>239</v>
      </c>
      <c r="H127" s="4" t="s">
        <v>242</v>
      </c>
      <c r="I127" s="4"/>
      <c r="J127" s="4"/>
      <c r="K127" s="4"/>
      <c r="L127" s="4"/>
    </row>
    <row r="128" spans="2:12" x14ac:dyDescent="0.2">
      <c r="B128" s="4" t="s">
        <v>8933</v>
      </c>
      <c r="C128" s="4" t="s">
        <v>404</v>
      </c>
      <c r="D128" s="4" t="s">
        <v>64</v>
      </c>
      <c r="E128" s="4" t="s">
        <v>8</v>
      </c>
      <c r="F128" s="4" t="s">
        <v>4526</v>
      </c>
      <c r="G128" s="4" t="s">
        <v>239</v>
      </c>
      <c r="H128" s="4" t="s">
        <v>243</v>
      </c>
      <c r="I128" s="4"/>
      <c r="J128" s="4" t="s">
        <v>244</v>
      </c>
      <c r="K128" s="4"/>
      <c r="L128" s="4"/>
    </row>
    <row r="129" spans="2:12" x14ac:dyDescent="0.2">
      <c r="B129" s="4" t="s">
        <v>8934</v>
      </c>
      <c r="C129" s="4" t="s">
        <v>404</v>
      </c>
      <c r="D129" s="4" t="s">
        <v>64</v>
      </c>
      <c r="E129" s="4" t="s">
        <v>24</v>
      </c>
      <c r="F129" s="4" t="s">
        <v>4528</v>
      </c>
      <c r="G129" s="4" t="s">
        <v>239</v>
      </c>
      <c r="H129" s="4" t="s">
        <v>243</v>
      </c>
      <c r="I129" s="4"/>
      <c r="J129" s="4" t="s">
        <v>244</v>
      </c>
      <c r="K129" s="4"/>
      <c r="L129" s="4"/>
    </row>
    <row r="130" spans="2:12" x14ac:dyDescent="0.2">
      <c r="B130" s="4" t="s">
        <v>8935</v>
      </c>
      <c r="C130" s="4" t="s">
        <v>404</v>
      </c>
      <c r="D130" s="4" t="s">
        <v>64</v>
      </c>
      <c r="E130" s="4" t="s">
        <v>25</v>
      </c>
      <c r="F130" s="4" t="s">
        <v>4530</v>
      </c>
      <c r="G130" s="4" t="s">
        <v>239</v>
      </c>
      <c r="H130" s="4" t="s">
        <v>243</v>
      </c>
      <c r="I130" s="4"/>
      <c r="J130" s="4" t="s">
        <v>244</v>
      </c>
      <c r="K130" s="4"/>
      <c r="L130" s="4"/>
    </row>
    <row r="131" spans="2:12" x14ac:dyDescent="0.2">
      <c r="B131" s="4" t="s">
        <v>8936</v>
      </c>
      <c r="C131" s="4" t="s">
        <v>404</v>
      </c>
      <c r="D131" s="4" t="s">
        <v>64</v>
      </c>
      <c r="E131" s="4" t="s">
        <v>26</v>
      </c>
      <c r="F131" s="4" t="s">
        <v>4532</v>
      </c>
      <c r="G131" s="4" t="s">
        <v>239</v>
      </c>
      <c r="H131" s="4" t="s">
        <v>243</v>
      </c>
      <c r="I131" s="4"/>
      <c r="J131" s="4" t="s">
        <v>244</v>
      </c>
      <c r="K131" s="4"/>
      <c r="L131" s="4"/>
    </row>
    <row r="132" spans="2:12" x14ac:dyDescent="0.2">
      <c r="B132" s="4" t="s">
        <v>8937</v>
      </c>
      <c r="C132" s="4" t="s">
        <v>404</v>
      </c>
      <c r="D132" s="4" t="s">
        <v>64</v>
      </c>
      <c r="E132" s="4" t="s">
        <v>27</v>
      </c>
      <c r="F132" s="4" t="s">
        <v>4534</v>
      </c>
      <c r="G132" s="4" t="s">
        <v>239</v>
      </c>
      <c r="H132" s="4" t="s">
        <v>243</v>
      </c>
      <c r="I132" s="4"/>
      <c r="J132" s="4" t="s">
        <v>244</v>
      </c>
      <c r="K132" s="4"/>
      <c r="L132" s="4"/>
    </row>
    <row r="133" spans="2:12" x14ac:dyDescent="0.2">
      <c r="B133" s="4" t="s">
        <v>8938</v>
      </c>
      <c r="C133" s="4" t="s">
        <v>404</v>
      </c>
      <c r="D133" s="4" t="s">
        <v>64</v>
      </c>
      <c r="E133" s="4" t="s">
        <v>28</v>
      </c>
      <c r="F133" s="4" t="s">
        <v>4536</v>
      </c>
      <c r="G133" s="4" t="s">
        <v>239</v>
      </c>
      <c r="H133" s="4" t="s">
        <v>243</v>
      </c>
      <c r="I133" s="4"/>
      <c r="J133" s="4" t="s">
        <v>244</v>
      </c>
      <c r="K133" s="4"/>
      <c r="L133" s="4"/>
    </row>
    <row r="134" spans="2:12" x14ac:dyDescent="0.2">
      <c r="B134" s="4" t="s">
        <v>8939</v>
      </c>
      <c r="C134" s="4" t="s">
        <v>404</v>
      </c>
      <c r="D134" s="4" t="s">
        <v>66</v>
      </c>
      <c r="E134" s="4" t="s">
        <v>8</v>
      </c>
      <c r="F134" s="4" t="s">
        <v>5046</v>
      </c>
      <c r="G134" s="4" t="s">
        <v>239</v>
      </c>
      <c r="H134" s="4" t="s">
        <v>242</v>
      </c>
      <c r="I134" s="4"/>
      <c r="J134" s="4"/>
      <c r="K134" s="4"/>
      <c r="L134" s="4"/>
    </row>
    <row r="135" spans="2:12" x14ac:dyDescent="0.2">
      <c r="B135" s="4" t="s">
        <v>8940</v>
      </c>
      <c r="C135" s="4" t="s">
        <v>404</v>
      </c>
      <c r="D135" s="4" t="s">
        <v>66</v>
      </c>
      <c r="E135" s="4" t="s">
        <v>24</v>
      </c>
      <c r="F135" s="4" t="s">
        <v>5048</v>
      </c>
      <c r="G135" s="4" t="s">
        <v>239</v>
      </c>
      <c r="H135" s="4" t="s">
        <v>242</v>
      </c>
      <c r="I135" s="4"/>
      <c r="J135" s="4"/>
      <c r="K135" s="4"/>
      <c r="L135" s="4"/>
    </row>
    <row r="136" spans="2:12" x14ac:dyDescent="0.2">
      <c r="B136" s="4" t="s">
        <v>8941</v>
      </c>
      <c r="C136" s="4" t="s">
        <v>404</v>
      </c>
      <c r="D136" s="4" t="s">
        <v>66</v>
      </c>
      <c r="E136" s="4" t="s">
        <v>25</v>
      </c>
      <c r="F136" s="4" t="s">
        <v>5050</v>
      </c>
      <c r="G136" s="4" t="s">
        <v>239</v>
      </c>
      <c r="H136" s="4" t="s">
        <v>242</v>
      </c>
      <c r="I136" s="4"/>
      <c r="J136" s="4"/>
      <c r="K136" s="4"/>
      <c r="L136" s="4"/>
    </row>
    <row r="137" spans="2:12" x14ac:dyDescent="0.2">
      <c r="B137" s="4" t="s">
        <v>8942</v>
      </c>
      <c r="C137" s="4" t="s">
        <v>404</v>
      </c>
      <c r="D137" s="4" t="s">
        <v>66</v>
      </c>
      <c r="E137" s="4" t="s">
        <v>26</v>
      </c>
      <c r="F137" s="4" t="s">
        <v>5052</v>
      </c>
      <c r="G137" s="4" t="s">
        <v>239</v>
      </c>
      <c r="H137" s="4" t="s">
        <v>242</v>
      </c>
      <c r="I137" s="4"/>
      <c r="J137" s="4"/>
      <c r="K137" s="4"/>
      <c r="L137" s="4"/>
    </row>
    <row r="138" spans="2:12" x14ac:dyDescent="0.2">
      <c r="B138" s="4" t="s">
        <v>8943</v>
      </c>
      <c r="C138" s="4" t="s">
        <v>404</v>
      </c>
      <c r="D138" s="4" t="s">
        <v>66</v>
      </c>
      <c r="E138" s="4" t="s">
        <v>27</v>
      </c>
      <c r="F138" s="4" t="s">
        <v>5054</v>
      </c>
      <c r="G138" s="4" t="s">
        <v>239</v>
      </c>
      <c r="H138" s="4" t="s">
        <v>242</v>
      </c>
      <c r="I138" s="4"/>
      <c r="J138" s="4"/>
      <c r="K138" s="4"/>
      <c r="L138" s="4"/>
    </row>
    <row r="139" spans="2:12" x14ac:dyDescent="0.2">
      <c r="B139" s="4" t="s">
        <v>8944</v>
      </c>
      <c r="C139" s="4" t="s">
        <v>404</v>
      </c>
      <c r="D139" s="4" t="s">
        <v>66</v>
      </c>
      <c r="E139" s="4" t="s">
        <v>28</v>
      </c>
      <c r="F139" s="4" t="s">
        <v>5056</v>
      </c>
      <c r="G139" s="4" t="s">
        <v>239</v>
      </c>
      <c r="H139" s="4" t="s">
        <v>242</v>
      </c>
      <c r="I139" s="4"/>
      <c r="J139" s="4"/>
      <c r="K139" s="4"/>
      <c r="L139" s="4"/>
    </row>
    <row r="140" spans="2:12" x14ac:dyDescent="0.2">
      <c r="B140" s="4" t="s">
        <v>8945</v>
      </c>
      <c r="C140" s="4" t="s">
        <v>404</v>
      </c>
      <c r="D140" s="4" t="s">
        <v>68</v>
      </c>
      <c r="E140" s="4" t="s">
        <v>8</v>
      </c>
      <c r="F140" s="4" t="s">
        <v>5090</v>
      </c>
      <c r="G140" s="4" t="s">
        <v>239</v>
      </c>
      <c r="H140" s="4" t="s">
        <v>243</v>
      </c>
      <c r="I140" s="4"/>
      <c r="J140" s="4" t="s">
        <v>244</v>
      </c>
      <c r="K140" s="4"/>
      <c r="L140" s="4"/>
    </row>
    <row r="141" spans="2:12" x14ac:dyDescent="0.2">
      <c r="B141" s="4" t="s">
        <v>8946</v>
      </c>
      <c r="C141" s="4" t="s">
        <v>404</v>
      </c>
      <c r="D141" s="4" t="s">
        <v>68</v>
      </c>
      <c r="E141" s="4" t="s">
        <v>24</v>
      </c>
      <c r="F141" s="4" t="s">
        <v>5092</v>
      </c>
      <c r="G141" s="4" t="s">
        <v>239</v>
      </c>
      <c r="H141" s="4" t="s">
        <v>243</v>
      </c>
      <c r="I141" s="4"/>
      <c r="J141" s="4" t="s">
        <v>244</v>
      </c>
      <c r="K141" s="4"/>
      <c r="L141" s="4"/>
    </row>
    <row r="142" spans="2:12" x14ac:dyDescent="0.2">
      <c r="B142" s="4" t="s">
        <v>8947</v>
      </c>
      <c r="C142" s="4" t="s">
        <v>404</v>
      </c>
      <c r="D142" s="4" t="s">
        <v>68</v>
      </c>
      <c r="E142" s="4" t="s">
        <v>25</v>
      </c>
      <c r="F142" s="4" t="s">
        <v>5094</v>
      </c>
      <c r="G142" s="4" t="s">
        <v>239</v>
      </c>
      <c r="H142" s="4" t="s">
        <v>243</v>
      </c>
      <c r="I142" s="4"/>
      <c r="J142" s="4" t="s">
        <v>244</v>
      </c>
      <c r="K142" s="4"/>
      <c r="L142" s="4"/>
    </row>
    <row r="143" spans="2:12" x14ac:dyDescent="0.2">
      <c r="B143" s="4" t="s">
        <v>8948</v>
      </c>
      <c r="C143" s="4" t="s">
        <v>404</v>
      </c>
      <c r="D143" s="4" t="s">
        <v>68</v>
      </c>
      <c r="E143" s="4" t="s">
        <v>26</v>
      </c>
      <c r="F143" s="4" t="s">
        <v>5096</v>
      </c>
      <c r="G143" s="4" t="s">
        <v>239</v>
      </c>
      <c r="H143" s="4" t="s">
        <v>243</v>
      </c>
      <c r="I143" s="4"/>
      <c r="J143" s="4" t="s">
        <v>244</v>
      </c>
      <c r="K143" s="4"/>
      <c r="L143" s="4"/>
    </row>
    <row r="144" spans="2:12" x14ac:dyDescent="0.2">
      <c r="B144" s="4" t="s">
        <v>8949</v>
      </c>
      <c r="C144" s="4" t="s">
        <v>404</v>
      </c>
      <c r="D144" s="4" t="s">
        <v>68</v>
      </c>
      <c r="E144" s="4" t="s">
        <v>27</v>
      </c>
      <c r="F144" s="4" t="s">
        <v>5098</v>
      </c>
      <c r="G144" s="4" t="s">
        <v>239</v>
      </c>
      <c r="H144" s="4" t="s">
        <v>243</v>
      </c>
      <c r="I144" s="4"/>
      <c r="J144" s="4" t="s">
        <v>244</v>
      </c>
      <c r="K144" s="4"/>
      <c r="L144" s="4"/>
    </row>
    <row r="145" spans="2:12" x14ac:dyDescent="0.2">
      <c r="B145" s="4" t="s">
        <v>8950</v>
      </c>
      <c r="C145" s="4" t="s">
        <v>404</v>
      </c>
      <c r="D145" s="4" t="s">
        <v>68</v>
      </c>
      <c r="E145" s="4" t="s">
        <v>28</v>
      </c>
      <c r="F145" s="4" t="s">
        <v>5100</v>
      </c>
      <c r="G145" s="4" t="s">
        <v>239</v>
      </c>
      <c r="H145" s="4" t="s">
        <v>243</v>
      </c>
      <c r="I145" s="4"/>
      <c r="J145" s="4" t="s">
        <v>244</v>
      </c>
      <c r="K145" s="4"/>
      <c r="L145" s="4"/>
    </row>
    <row r="146" spans="2:12" x14ac:dyDescent="0.2">
      <c r="B146" s="4" t="s">
        <v>8951</v>
      </c>
      <c r="C146" s="4" t="s">
        <v>404</v>
      </c>
      <c r="D146" s="4" t="s">
        <v>70</v>
      </c>
      <c r="E146" s="4" t="s">
        <v>8</v>
      </c>
      <c r="F146" s="4" t="s">
        <v>5134</v>
      </c>
      <c r="G146" s="4" t="s">
        <v>239</v>
      </c>
      <c r="H146" s="4" t="s">
        <v>243</v>
      </c>
      <c r="I146" s="4"/>
      <c r="J146" s="4" t="s">
        <v>244</v>
      </c>
      <c r="K146" s="4"/>
      <c r="L146" s="4"/>
    </row>
    <row r="147" spans="2:12" x14ac:dyDescent="0.2">
      <c r="B147" s="4" t="s">
        <v>8952</v>
      </c>
      <c r="C147" s="4" t="s">
        <v>404</v>
      </c>
      <c r="D147" s="4" t="s">
        <v>70</v>
      </c>
      <c r="E147" s="4" t="s">
        <v>24</v>
      </c>
      <c r="F147" s="4" t="s">
        <v>5136</v>
      </c>
      <c r="G147" s="4" t="s">
        <v>239</v>
      </c>
      <c r="H147" s="4" t="s">
        <v>243</v>
      </c>
      <c r="I147" s="4"/>
      <c r="J147" s="4" t="s">
        <v>244</v>
      </c>
      <c r="K147" s="4"/>
      <c r="L147" s="4"/>
    </row>
    <row r="148" spans="2:12" x14ac:dyDescent="0.2">
      <c r="B148" s="4" t="s">
        <v>8953</v>
      </c>
      <c r="C148" s="4" t="s">
        <v>404</v>
      </c>
      <c r="D148" s="4" t="s">
        <v>70</v>
      </c>
      <c r="E148" s="4" t="s">
        <v>25</v>
      </c>
      <c r="F148" s="4" t="s">
        <v>5138</v>
      </c>
      <c r="G148" s="4" t="s">
        <v>239</v>
      </c>
      <c r="H148" s="4" t="s">
        <v>243</v>
      </c>
      <c r="I148" s="4"/>
      <c r="J148" s="4" t="s">
        <v>244</v>
      </c>
      <c r="K148" s="4"/>
      <c r="L148" s="4"/>
    </row>
    <row r="149" spans="2:12" x14ac:dyDescent="0.2">
      <c r="B149" s="4" t="s">
        <v>8954</v>
      </c>
      <c r="C149" s="4" t="s">
        <v>404</v>
      </c>
      <c r="D149" s="4" t="s">
        <v>70</v>
      </c>
      <c r="E149" s="4" t="s">
        <v>26</v>
      </c>
      <c r="F149" s="4" t="s">
        <v>5140</v>
      </c>
      <c r="G149" s="4" t="s">
        <v>239</v>
      </c>
      <c r="H149" s="4" t="s">
        <v>243</v>
      </c>
      <c r="I149" s="4"/>
      <c r="J149" s="4" t="s">
        <v>244</v>
      </c>
      <c r="K149" s="4"/>
      <c r="L149" s="4"/>
    </row>
    <row r="150" spans="2:12" x14ac:dyDescent="0.2">
      <c r="B150" s="4" t="s">
        <v>8955</v>
      </c>
      <c r="C150" s="4" t="s">
        <v>404</v>
      </c>
      <c r="D150" s="4" t="s">
        <v>70</v>
      </c>
      <c r="E150" s="4" t="s">
        <v>27</v>
      </c>
      <c r="F150" s="4" t="s">
        <v>5142</v>
      </c>
      <c r="G150" s="4" t="s">
        <v>239</v>
      </c>
      <c r="H150" s="4" t="s">
        <v>243</v>
      </c>
      <c r="I150" s="4"/>
      <c r="J150" s="4" t="s">
        <v>244</v>
      </c>
      <c r="K150" s="4"/>
      <c r="L150" s="4"/>
    </row>
    <row r="151" spans="2:12" x14ac:dyDescent="0.2">
      <c r="B151" s="4" t="s">
        <v>8956</v>
      </c>
      <c r="C151" s="4" t="s">
        <v>404</v>
      </c>
      <c r="D151" s="4" t="s">
        <v>70</v>
      </c>
      <c r="E151" s="4" t="s">
        <v>28</v>
      </c>
      <c r="F151" s="4" t="s">
        <v>5144</v>
      </c>
      <c r="G151" s="4" t="s">
        <v>239</v>
      </c>
      <c r="H151" s="4" t="s">
        <v>243</v>
      </c>
      <c r="I151" s="4"/>
      <c r="J151" s="4" t="s">
        <v>244</v>
      </c>
      <c r="K151" s="4"/>
      <c r="L151" s="4"/>
    </row>
    <row r="152" spans="2:12" x14ac:dyDescent="0.2">
      <c r="B152" s="4" t="s">
        <v>8957</v>
      </c>
      <c r="C152" s="4" t="s">
        <v>404</v>
      </c>
      <c r="D152" s="4" t="s">
        <v>72</v>
      </c>
      <c r="E152" s="4" t="s">
        <v>8</v>
      </c>
      <c r="F152" s="4" t="s">
        <v>5178</v>
      </c>
      <c r="G152" s="4" t="s">
        <v>239</v>
      </c>
      <c r="H152" s="4" t="s">
        <v>243</v>
      </c>
      <c r="I152" s="4"/>
      <c r="J152" s="4" t="s">
        <v>244</v>
      </c>
      <c r="K152" s="4"/>
      <c r="L152" s="4"/>
    </row>
    <row r="153" spans="2:12" x14ac:dyDescent="0.2">
      <c r="B153" s="4" t="s">
        <v>8958</v>
      </c>
      <c r="C153" s="4" t="s">
        <v>404</v>
      </c>
      <c r="D153" s="4" t="s">
        <v>72</v>
      </c>
      <c r="E153" s="4" t="s">
        <v>24</v>
      </c>
      <c r="F153" s="4" t="s">
        <v>5180</v>
      </c>
      <c r="G153" s="4" t="s">
        <v>239</v>
      </c>
      <c r="H153" s="4" t="s">
        <v>243</v>
      </c>
      <c r="I153" s="4"/>
      <c r="J153" s="4" t="s">
        <v>244</v>
      </c>
      <c r="K153" s="4"/>
      <c r="L153" s="4"/>
    </row>
    <row r="154" spans="2:12" x14ac:dyDescent="0.2">
      <c r="B154" s="4" t="s">
        <v>8959</v>
      </c>
      <c r="C154" s="4" t="s">
        <v>404</v>
      </c>
      <c r="D154" s="4" t="s">
        <v>72</v>
      </c>
      <c r="E154" s="4" t="s">
        <v>25</v>
      </c>
      <c r="F154" s="4" t="s">
        <v>5182</v>
      </c>
      <c r="G154" s="4" t="s">
        <v>239</v>
      </c>
      <c r="H154" s="4" t="s">
        <v>243</v>
      </c>
      <c r="I154" s="4"/>
      <c r="J154" s="4" t="s">
        <v>244</v>
      </c>
      <c r="K154" s="4"/>
      <c r="L154" s="4"/>
    </row>
    <row r="155" spans="2:12" x14ac:dyDescent="0.2">
      <c r="B155" s="4" t="s">
        <v>8960</v>
      </c>
      <c r="C155" s="4" t="s">
        <v>404</v>
      </c>
      <c r="D155" s="4" t="s">
        <v>72</v>
      </c>
      <c r="E155" s="4" t="s">
        <v>26</v>
      </c>
      <c r="F155" s="4" t="s">
        <v>5184</v>
      </c>
      <c r="G155" s="4" t="s">
        <v>239</v>
      </c>
      <c r="H155" s="4" t="s">
        <v>243</v>
      </c>
      <c r="I155" s="4"/>
      <c r="J155" s="4" t="s">
        <v>244</v>
      </c>
      <c r="K155" s="4"/>
      <c r="L155" s="4"/>
    </row>
    <row r="156" spans="2:12" x14ac:dyDescent="0.2">
      <c r="B156" s="4" t="s">
        <v>8961</v>
      </c>
      <c r="C156" s="4" t="s">
        <v>404</v>
      </c>
      <c r="D156" s="4" t="s">
        <v>72</v>
      </c>
      <c r="E156" s="4" t="s">
        <v>27</v>
      </c>
      <c r="F156" s="4" t="s">
        <v>5186</v>
      </c>
      <c r="G156" s="4" t="s">
        <v>239</v>
      </c>
      <c r="H156" s="4" t="s">
        <v>243</v>
      </c>
      <c r="I156" s="4"/>
      <c r="J156" s="4" t="s">
        <v>244</v>
      </c>
      <c r="K156" s="4"/>
      <c r="L156" s="4"/>
    </row>
    <row r="157" spans="2:12" x14ac:dyDescent="0.2">
      <c r="B157" s="4" t="s">
        <v>8962</v>
      </c>
      <c r="C157" s="4" t="s">
        <v>404</v>
      </c>
      <c r="D157" s="4" t="s">
        <v>72</v>
      </c>
      <c r="E157" s="4" t="s">
        <v>28</v>
      </c>
      <c r="F157" s="4" t="s">
        <v>5188</v>
      </c>
      <c r="G157" s="4" t="s">
        <v>239</v>
      </c>
      <c r="H157" s="4" t="s">
        <v>243</v>
      </c>
      <c r="I157" s="4"/>
      <c r="J157" s="4" t="s">
        <v>244</v>
      </c>
      <c r="K157" s="4"/>
      <c r="L157" s="4"/>
    </row>
    <row r="158" spans="2:12" x14ac:dyDescent="0.2">
      <c r="B158" s="4" t="s">
        <v>8963</v>
      </c>
      <c r="C158" s="4" t="s">
        <v>404</v>
      </c>
      <c r="D158" s="4" t="s">
        <v>74</v>
      </c>
      <c r="E158" s="4" t="s">
        <v>8</v>
      </c>
      <c r="F158" s="4" t="s">
        <v>5222</v>
      </c>
      <c r="G158" s="4" t="s">
        <v>239</v>
      </c>
      <c r="H158" s="4" t="s">
        <v>243</v>
      </c>
      <c r="I158" s="4"/>
      <c r="J158" s="4" t="s">
        <v>244</v>
      </c>
      <c r="K158" s="4"/>
      <c r="L158" s="4"/>
    </row>
    <row r="159" spans="2:12" x14ac:dyDescent="0.2">
      <c r="B159" s="4" t="s">
        <v>8964</v>
      </c>
      <c r="C159" s="4" t="s">
        <v>404</v>
      </c>
      <c r="D159" s="4" t="s">
        <v>74</v>
      </c>
      <c r="E159" s="4" t="s">
        <v>24</v>
      </c>
      <c r="F159" s="4" t="s">
        <v>5224</v>
      </c>
      <c r="G159" s="4" t="s">
        <v>239</v>
      </c>
      <c r="H159" s="4" t="s">
        <v>243</v>
      </c>
      <c r="I159" s="4"/>
      <c r="J159" s="4" t="s">
        <v>244</v>
      </c>
      <c r="K159" s="4"/>
      <c r="L159" s="4"/>
    </row>
    <row r="160" spans="2:12" x14ac:dyDescent="0.2">
      <c r="B160" s="4" t="s">
        <v>8965</v>
      </c>
      <c r="C160" s="4" t="s">
        <v>404</v>
      </c>
      <c r="D160" s="4" t="s">
        <v>74</v>
      </c>
      <c r="E160" s="4" t="s">
        <v>25</v>
      </c>
      <c r="F160" s="4" t="s">
        <v>5226</v>
      </c>
      <c r="G160" s="4" t="s">
        <v>239</v>
      </c>
      <c r="H160" s="4" t="s">
        <v>243</v>
      </c>
      <c r="I160" s="4"/>
      <c r="J160" s="4" t="s">
        <v>244</v>
      </c>
      <c r="K160" s="4"/>
      <c r="L160" s="4"/>
    </row>
    <row r="161" spans="2:12" x14ac:dyDescent="0.2">
      <c r="B161" s="4" t="s">
        <v>8966</v>
      </c>
      <c r="C161" s="4" t="s">
        <v>404</v>
      </c>
      <c r="D161" s="4" t="s">
        <v>74</v>
      </c>
      <c r="E161" s="4" t="s">
        <v>26</v>
      </c>
      <c r="F161" s="4" t="s">
        <v>5228</v>
      </c>
      <c r="G161" s="4" t="s">
        <v>239</v>
      </c>
      <c r="H161" s="4" t="s">
        <v>243</v>
      </c>
      <c r="I161" s="4"/>
      <c r="J161" s="4" t="s">
        <v>244</v>
      </c>
      <c r="K161" s="4"/>
      <c r="L161" s="4"/>
    </row>
    <row r="162" spans="2:12" x14ac:dyDescent="0.2">
      <c r="B162" s="4" t="s">
        <v>8967</v>
      </c>
      <c r="C162" s="4" t="s">
        <v>404</v>
      </c>
      <c r="D162" s="4" t="s">
        <v>74</v>
      </c>
      <c r="E162" s="4" t="s">
        <v>27</v>
      </c>
      <c r="F162" s="4" t="s">
        <v>5230</v>
      </c>
      <c r="G162" s="4" t="s">
        <v>239</v>
      </c>
      <c r="H162" s="4" t="s">
        <v>243</v>
      </c>
      <c r="I162" s="4"/>
      <c r="J162" s="4" t="s">
        <v>244</v>
      </c>
      <c r="K162" s="4"/>
      <c r="L162" s="4"/>
    </row>
    <row r="163" spans="2:12" x14ac:dyDescent="0.2">
      <c r="B163" s="4" t="s">
        <v>8968</v>
      </c>
      <c r="C163" s="4" t="s">
        <v>404</v>
      </c>
      <c r="D163" s="4" t="s">
        <v>74</v>
      </c>
      <c r="E163" s="4" t="s">
        <v>28</v>
      </c>
      <c r="F163" s="4" t="s">
        <v>5232</v>
      </c>
      <c r="G163" s="4" t="s">
        <v>239</v>
      </c>
      <c r="H163" s="4" t="s">
        <v>243</v>
      </c>
      <c r="I163" s="4"/>
      <c r="J163" s="4" t="s">
        <v>244</v>
      </c>
      <c r="K163" s="4"/>
      <c r="L163" s="4"/>
    </row>
    <row r="164" spans="2:12" x14ac:dyDescent="0.2">
      <c r="B164" s="4" t="s">
        <v>8969</v>
      </c>
      <c r="C164" s="4" t="s">
        <v>404</v>
      </c>
      <c r="D164" s="4" t="s">
        <v>76</v>
      </c>
      <c r="E164" s="4" t="s">
        <v>8</v>
      </c>
      <c r="F164" s="4" t="s">
        <v>5266</v>
      </c>
      <c r="G164" s="4" t="s">
        <v>239</v>
      </c>
      <c r="H164" s="4" t="s">
        <v>243</v>
      </c>
      <c r="I164" s="4"/>
      <c r="J164" s="4" t="s">
        <v>244</v>
      </c>
      <c r="K164" s="4"/>
      <c r="L164" s="4"/>
    </row>
    <row r="165" spans="2:12" x14ac:dyDescent="0.2">
      <c r="B165" s="4" t="s">
        <v>8970</v>
      </c>
      <c r="C165" s="4" t="s">
        <v>404</v>
      </c>
      <c r="D165" s="4" t="s">
        <v>76</v>
      </c>
      <c r="E165" s="4" t="s">
        <v>24</v>
      </c>
      <c r="F165" s="4" t="s">
        <v>5268</v>
      </c>
      <c r="G165" s="4" t="s">
        <v>239</v>
      </c>
      <c r="H165" s="4" t="s">
        <v>243</v>
      </c>
      <c r="I165" s="4"/>
      <c r="J165" s="4" t="s">
        <v>244</v>
      </c>
      <c r="K165" s="4"/>
      <c r="L165" s="4"/>
    </row>
    <row r="166" spans="2:12" x14ac:dyDescent="0.2">
      <c r="B166" s="4" t="s">
        <v>8971</v>
      </c>
      <c r="C166" s="4" t="s">
        <v>404</v>
      </c>
      <c r="D166" s="4" t="s">
        <v>76</v>
      </c>
      <c r="E166" s="4" t="s">
        <v>25</v>
      </c>
      <c r="F166" s="4" t="s">
        <v>5270</v>
      </c>
      <c r="G166" s="4" t="s">
        <v>239</v>
      </c>
      <c r="H166" s="4" t="s">
        <v>243</v>
      </c>
      <c r="I166" s="4"/>
      <c r="J166" s="4" t="s">
        <v>244</v>
      </c>
      <c r="K166" s="4"/>
      <c r="L166" s="4"/>
    </row>
    <row r="167" spans="2:12" x14ac:dyDescent="0.2">
      <c r="B167" s="4" t="s">
        <v>8972</v>
      </c>
      <c r="C167" s="4" t="s">
        <v>404</v>
      </c>
      <c r="D167" s="4" t="s">
        <v>76</v>
      </c>
      <c r="E167" s="4" t="s">
        <v>26</v>
      </c>
      <c r="F167" s="4" t="s">
        <v>5272</v>
      </c>
      <c r="G167" s="4" t="s">
        <v>239</v>
      </c>
      <c r="H167" s="4" t="s">
        <v>243</v>
      </c>
      <c r="I167" s="4"/>
      <c r="J167" s="4" t="s">
        <v>244</v>
      </c>
      <c r="K167" s="4"/>
      <c r="L167" s="4"/>
    </row>
    <row r="168" spans="2:12" x14ac:dyDescent="0.2">
      <c r="B168" s="4" t="s">
        <v>8973</v>
      </c>
      <c r="C168" s="4" t="s">
        <v>404</v>
      </c>
      <c r="D168" s="4" t="s">
        <v>76</v>
      </c>
      <c r="E168" s="4" t="s">
        <v>27</v>
      </c>
      <c r="F168" s="4" t="s">
        <v>5274</v>
      </c>
      <c r="G168" s="4" t="s">
        <v>239</v>
      </c>
      <c r="H168" s="4" t="s">
        <v>243</v>
      </c>
      <c r="I168" s="4"/>
      <c r="J168" s="4" t="s">
        <v>244</v>
      </c>
      <c r="K168" s="4"/>
      <c r="L168" s="4"/>
    </row>
    <row r="169" spans="2:12" x14ac:dyDescent="0.2">
      <c r="B169" s="4" t="s">
        <v>8974</v>
      </c>
      <c r="C169" s="4" t="s">
        <v>404</v>
      </c>
      <c r="D169" s="4" t="s">
        <v>76</v>
      </c>
      <c r="E169" s="4" t="s">
        <v>28</v>
      </c>
      <c r="F169" s="4" t="s">
        <v>5276</v>
      </c>
      <c r="G169" s="4" t="s">
        <v>239</v>
      </c>
      <c r="H169" s="4" t="s">
        <v>243</v>
      </c>
      <c r="I169" s="4"/>
      <c r="J169" s="4" t="s">
        <v>244</v>
      </c>
      <c r="K169" s="4"/>
      <c r="L169" s="4"/>
    </row>
    <row r="170" spans="2:12" x14ac:dyDescent="0.2">
      <c r="B170" s="4" t="s">
        <v>8975</v>
      </c>
      <c r="C170" s="4" t="s">
        <v>404</v>
      </c>
      <c r="D170" s="4" t="s">
        <v>78</v>
      </c>
      <c r="E170" s="4" t="s">
        <v>8</v>
      </c>
      <c r="F170" s="4" t="s">
        <v>5310</v>
      </c>
      <c r="G170" s="4" t="s">
        <v>239</v>
      </c>
      <c r="H170" s="4" t="s">
        <v>243</v>
      </c>
      <c r="I170" s="4"/>
      <c r="J170" s="4" t="s">
        <v>244</v>
      </c>
      <c r="K170" s="4"/>
      <c r="L170" s="4"/>
    </row>
    <row r="171" spans="2:12" x14ac:dyDescent="0.2">
      <c r="B171" s="4" t="s">
        <v>8976</v>
      </c>
      <c r="C171" s="4" t="s">
        <v>404</v>
      </c>
      <c r="D171" s="4" t="s">
        <v>78</v>
      </c>
      <c r="E171" s="4" t="s">
        <v>24</v>
      </c>
      <c r="F171" s="4" t="s">
        <v>5312</v>
      </c>
      <c r="G171" s="4" t="s">
        <v>239</v>
      </c>
      <c r="H171" s="4" t="s">
        <v>243</v>
      </c>
      <c r="I171" s="4"/>
      <c r="J171" s="4" t="s">
        <v>244</v>
      </c>
      <c r="K171" s="4"/>
      <c r="L171" s="4"/>
    </row>
    <row r="172" spans="2:12" x14ac:dyDescent="0.2">
      <c r="B172" s="4" t="s">
        <v>8977</v>
      </c>
      <c r="C172" s="4" t="s">
        <v>404</v>
      </c>
      <c r="D172" s="4" t="s">
        <v>78</v>
      </c>
      <c r="E172" s="4" t="s">
        <v>25</v>
      </c>
      <c r="F172" s="4" t="s">
        <v>5314</v>
      </c>
      <c r="G172" s="4" t="s">
        <v>239</v>
      </c>
      <c r="H172" s="4" t="s">
        <v>243</v>
      </c>
      <c r="I172" s="4"/>
      <c r="J172" s="4" t="s">
        <v>244</v>
      </c>
      <c r="K172" s="4"/>
      <c r="L172" s="4"/>
    </row>
    <row r="173" spans="2:12" x14ac:dyDescent="0.2">
      <c r="B173" s="4" t="s">
        <v>8978</v>
      </c>
      <c r="C173" s="4" t="s">
        <v>404</v>
      </c>
      <c r="D173" s="4" t="s">
        <v>78</v>
      </c>
      <c r="E173" s="4" t="s">
        <v>26</v>
      </c>
      <c r="F173" s="4" t="s">
        <v>5316</v>
      </c>
      <c r="G173" s="4" t="s">
        <v>239</v>
      </c>
      <c r="H173" s="4" t="s">
        <v>243</v>
      </c>
      <c r="I173" s="4"/>
      <c r="J173" s="4" t="s">
        <v>244</v>
      </c>
      <c r="K173" s="4"/>
      <c r="L173" s="4"/>
    </row>
    <row r="174" spans="2:12" x14ac:dyDescent="0.2">
      <c r="B174" s="4" t="s">
        <v>8979</v>
      </c>
      <c r="C174" s="4" t="s">
        <v>404</v>
      </c>
      <c r="D174" s="4" t="s">
        <v>78</v>
      </c>
      <c r="E174" s="4" t="s">
        <v>27</v>
      </c>
      <c r="F174" s="4" t="s">
        <v>5318</v>
      </c>
      <c r="G174" s="4" t="s">
        <v>239</v>
      </c>
      <c r="H174" s="4" t="s">
        <v>243</v>
      </c>
      <c r="I174" s="4"/>
      <c r="J174" s="4" t="s">
        <v>244</v>
      </c>
      <c r="K174" s="4"/>
      <c r="L174" s="4"/>
    </row>
    <row r="175" spans="2:12" x14ac:dyDescent="0.2">
      <c r="B175" s="4" t="s">
        <v>8980</v>
      </c>
      <c r="C175" s="4" t="s">
        <v>404</v>
      </c>
      <c r="D175" s="4" t="s">
        <v>78</v>
      </c>
      <c r="E175" s="4" t="s">
        <v>28</v>
      </c>
      <c r="F175" s="4" t="s">
        <v>5320</v>
      </c>
      <c r="G175" s="4" t="s">
        <v>239</v>
      </c>
      <c r="H175" s="4" t="s">
        <v>243</v>
      </c>
      <c r="I175" s="4"/>
      <c r="J175" s="4" t="s">
        <v>244</v>
      </c>
      <c r="K175" s="4"/>
      <c r="L175" s="4"/>
    </row>
    <row r="176" spans="2:12" x14ac:dyDescent="0.2">
      <c r="B176" s="4" t="s">
        <v>8981</v>
      </c>
      <c r="C176" s="4" t="s">
        <v>404</v>
      </c>
      <c r="D176" s="4" t="s">
        <v>81</v>
      </c>
      <c r="E176" s="4" t="s">
        <v>8</v>
      </c>
      <c r="F176" s="4" t="s">
        <v>5355</v>
      </c>
      <c r="G176" s="4" t="s">
        <v>239</v>
      </c>
      <c r="H176" s="4" t="s">
        <v>245</v>
      </c>
      <c r="I176" s="4" t="s">
        <v>8982</v>
      </c>
      <c r="J176" s="4"/>
      <c r="K176" s="4"/>
      <c r="L176" s="4"/>
    </row>
    <row r="177" spans="2:12" x14ac:dyDescent="0.2">
      <c r="B177" s="4" t="s">
        <v>8983</v>
      </c>
      <c r="C177" s="4" t="s">
        <v>404</v>
      </c>
      <c r="D177" s="4" t="s">
        <v>81</v>
      </c>
      <c r="E177" s="4" t="s">
        <v>24</v>
      </c>
      <c r="F177" s="4" t="s">
        <v>8984</v>
      </c>
      <c r="G177" s="4" t="s">
        <v>239</v>
      </c>
      <c r="H177" s="4" t="s">
        <v>245</v>
      </c>
      <c r="I177" s="4" t="s">
        <v>8985</v>
      </c>
      <c r="J177" s="4"/>
      <c r="K177" s="4"/>
      <c r="L177" s="4"/>
    </row>
    <row r="178" spans="2:12" x14ac:dyDescent="0.2">
      <c r="B178" s="4" t="s">
        <v>8986</v>
      </c>
      <c r="C178" s="4" t="s">
        <v>404</v>
      </c>
      <c r="D178" s="4" t="s">
        <v>81</v>
      </c>
      <c r="E178" s="4" t="s">
        <v>25</v>
      </c>
      <c r="F178" s="4" t="s">
        <v>8987</v>
      </c>
      <c r="G178" s="4" t="s">
        <v>239</v>
      </c>
      <c r="H178" s="4" t="s">
        <v>245</v>
      </c>
      <c r="I178" s="4" t="s">
        <v>8988</v>
      </c>
      <c r="J178" s="4"/>
      <c r="K178" s="4"/>
      <c r="L178" s="4"/>
    </row>
    <row r="179" spans="2:12" x14ac:dyDescent="0.2">
      <c r="B179" s="4" t="s">
        <v>8989</v>
      </c>
      <c r="C179" s="4" t="s">
        <v>404</v>
      </c>
      <c r="D179" s="4" t="s">
        <v>81</v>
      </c>
      <c r="E179" s="4" t="s">
        <v>26</v>
      </c>
      <c r="F179" s="4" t="s">
        <v>8990</v>
      </c>
      <c r="G179" s="4" t="s">
        <v>239</v>
      </c>
      <c r="H179" s="4" t="s">
        <v>245</v>
      </c>
      <c r="I179" s="4" t="s">
        <v>8991</v>
      </c>
      <c r="J179" s="4"/>
      <c r="K179" s="4"/>
      <c r="L179" s="4"/>
    </row>
    <row r="180" spans="2:12" x14ac:dyDescent="0.2">
      <c r="B180" s="4" t="s">
        <v>8992</v>
      </c>
      <c r="C180" s="4" t="s">
        <v>404</v>
      </c>
      <c r="D180" s="4" t="s">
        <v>81</v>
      </c>
      <c r="E180" s="4" t="s">
        <v>27</v>
      </c>
      <c r="F180" s="4" t="s">
        <v>8993</v>
      </c>
      <c r="G180" s="4" t="s">
        <v>239</v>
      </c>
      <c r="H180" s="4" t="s">
        <v>245</v>
      </c>
      <c r="I180" s="4" t="s">
        <v>8994</v>
      </c>
      <c r="J180" s="4"/>
      <c r="K180" s="4"/>
      <c r="L180" s="4"/>
    </row>
    <row r="181" spans="2:12" x14ac:dyDescent="0.2">
      <c r="B181" s="4" t="s">
        <v>8995</v>
      </c>
      <c r="C181" s="4" t="s">
        <v>404</v>
      </c>
      <c r="D181" s="4" t="s">
        <v>81</v>
      </c>
      <c r="E181" s="4" t="s">
        <v>28</v>
      </c>
      <c r="F181" s="4" t="s">
        <v>8996</v>
      </c>
      <c r="G181" s="4" t="s">
        <v>239</v>
      </c>
      <c r="H181" s="4" t="s">
        <v>245</v>
      </c>
      <c r="I181" s="4" t="s">
        <v>8997</v>
      </c>
      <c r="J181" s="4"/>
      <c r="K181" s="4"/>
      <c r="L181" s="4"/>
    </row>
    <row r="182" spans="2:12" x14ac:dyDescent="0.2">
      <c r="B182" s="4" t="s">
        <v>8998</v>
      </c>
      <c r="C182" s="4" t="s">
        <v>404</v>
      </c>
      <c r="D182" s="4" t="s">
        <v>84</v>
      </c>
      <c r="E182" s="4" t="s">
        <v>8</v>
      </c>
      <c r="F182" s="4" t="s">
        <v>5357</v>
      </c>
      <c r="G182" s="4" t="s">
        <v>239</v>
      </c>
      <c r="H182" s="4" t="s">
        <v>243</v>
      </c>
      <c r="I182" s="4"/>
      <c r="J182" s="4" t="s">
        <v>244</v>
      </c>
      <c r="K182" s="4"/>
      <c r="L182" s="4"/>
    </row>
    <row r="183" spans="2:12" x14ac:dyDescent="0.2">
      <c r="B183" s="4" t="s">
        <v>8999</v>
      </c>
      <c r="C183" s="4" t="s">
        <v>404</v>
      </c>
      <c r="D183" s="4" t="s">
        <v>84</v>
      </c>
      <c r="E183" s="4" t="s">
        <v>24</v>
      </c>
      <c r="F183" s="4" t="s">
        <v>9000</v>
      </c>
      <c r="G183" s="4" t="s">
        <v>239</v>
      </c>
      <c r="H183" s="4" t="s">
        <v>243</v>
      </c>
      <c r="I183" s="4"/>
      <c r="J183" s="4" t="s">
        <v>244</v>
      </c>
      <c r="K183" s="4"/>
      <c r="L183" s="4"/>
    </row>
    <row r="184" spans="2:12" x14ac:dyDescent="0.2">
      <c r="B184" s="4" t="s">
        <v>9001</v>
      </c>
      <c r="C184" s="4" t="s">
        <v>404</v>
      </c>
      <c r="D184" s="4" t="s">
        <v>84</v>
      </c>
      <c r="E184" s="4" t="s">
        <v>25</v>
      </c>
      <c r="F184" s="4" t="s">
        <v>9002</v>
      </c>
      <c r="G184" s="4" t="s">
        <v>239</v>
      </c>
      <c r="H184" s="4" t="s">
        <v>243</v>
      </c>
      <c r="I184" s="4"/>
      <c r="J184" s="4" t="s">
        <v>244</v>
      </c>
      <c r="K184" s="4"/>
      <c r="L184" s="4"/>
    </row>
    <row r="185" spans="2:12" x14ac:dyDescent="0.2">
      <c r="B185" s="4" t="s">
        <v>9003</v>
      </c>
      <c r="C185" s="4" t="s">
        <v>404</v>
      </c>
      <c r="D185" s="4" t="s">
        <v>84</v>
      </c>
      <c r="E185" s="4" t="s">
        <v>26</v>
      </c>
      <c r="F185" s="4" t="s">
        <v>9004</v>
      </c>
      <c r="G185" s="4" t="s">
        <v>239</v>
      </c>
      <c r="H185" s="4" t="s">
        <v>243</v>
      </c>
      <c r="I185" s="4"/>
      <c r="J185" s="4" t="s">
        <v>244</v>
      </c>
      <c r="K185" s="4"/>
      <c r="L185" s="4"/>
    </row>
    <row r="186" spans="2:12" x14ac:dyDescent="0.2">
      <c r="B186" s="4" t="s">
        <v>9005</v>
      </c>
      <c r="C186" s="4" t="s">
        <v>404</v>
      </c>
      <c r="D186" s="4" t="s">
        <v>84</v>
      </c>
      <c r="E186" s="4" t="s">
        <v>27</v>
      </c>
      <c r="F186" s="4" t="s">
        <v>9006</v>
      </c>
      <c r="G186" s="4" t="s">
        <v>239</v>
      </c>
      <c r="H186" s="4" t="s">
        <v>243</v>
      </c>
      <c r="I186" s="4"/>
      <c r="J186" s="4" t="s">
        <v>244</v>
      </c>
      <c r="K186" s="4"/>
      <c r="L186" s="4"/>
    </row>
    <row r="187" spans="2:12" x14ac:dyDescent="0.2">
      <c r="B187" s="4" t="s">
        <v>9007</v>
      </c>
      <c r="C187" s="4" t="s">
        <v>404</v>
      </c>
      <c r="D187" s="4" t="s">
        <v>84</v>
      </c>
      <c r="E187" s="4" t="s">
        <v>28</v>
      </c>
      <c r="F187" s="4" t="s">
        <v>9008</v>
      </c>
      <c r="G187" s="4" t="s">
        <v>239</v>
      </c>
      <c r="H187" s="4" t="s">
        <v>243</v>
      </c>
      <c r="I187" s="4"/>
      <c r="J187" s="4" t="s">
        <v>244</v>
      </c>
      <c r="K187" s="4"/>
      <c r="L187" s="4"/>
    </row>
    <row r="188" spans="2:12" x14ac:dyDescent="0.2">
      <c r="B188" s="4" t="s">
        <v>9009</v>
      </c>
      <c r="C188" s="4" t="s">
        <v>404</v>
      </c>
      <c r="D188" s="4" t="s">
        <v>85</v>
      </c>
      <c r="E188" s="4" t="s">
        <v>8</v>
      </c>
      <c r="F188" s="4" t="s">
        <v>5359</v>
      </c>
      <c r="G188" s="4" t="s">
        <v>239</v>
      </c>
      <c r="H188" s="4" t="s">
        <v>242</v>
      </c>
      <c r="I188" s="4"/>
      <c r="J188" s="4"/>
      <c r="K188" s="4"/>
      <c r="L188" s="4"/>
    </row>
    <row r="189" spans="2:12" x14ac:dyDescent="0.2">
      <c r="B189" s="4" t="s">
        <v>9010</v>
      </c>
      <c r="C189" s="4" t="s">
        <v>404</v>
      </c>
      <c r="D189" s="4" t="s">
        <v>85</v>
      </c>
      <c r="E189" s="4" t="s">
        <v>24</v>
      </c>
      <c r="F189" s="4" t="s">
        <v>5361</v>
      </c>
      <c r="G189" s="4" t="s">
        <v>239</v>
      </c>
      <c r="H189" s="4" t="s">
        <v>242</v>
      </c>
      <c r="I189" s="4"/>
      <c r="J189" s="4"/>
      <c r="K189" s="4"/>
      <c r="L189" s="4"/>
    </row>
    <row r="190" spans="2:12" x14ac:dyDescent="0.2">
      <c r="B190" s="4" t="s">
        <v>9011</v>
      </c>
      <c r="C190" s="4" t="s">
        <v>404</v>
      </c>
      <c r="D190" s="4" t="s">
        <v>85</v>
      </c>
      <c r="E190" s="4" t="s">
        <v>25</v>
      </c>
      <c r="F190" s="4" t="s">
        <v>5363</v>
      </c>
      <c r="G190" s="4" t="s">
        <v>239</v>
      </c>
      <c r="H190" s="4" t="s">
        <v>242</v>
      </c>
      <c r="I190" s="4"/>
      <c r="J190" s="4"/>
      <c r="K190" s="4"/>
      <c r="L190" s="4"/>
    </row>
    <row r="191" spans="2:12" x14ac:dyDescent="0.2">
      <c r="B191" s="4" t="s">
        <v>9012</v>
      </c>
      <c r="C191" s="4" t="s">
        <v>404</v>
      </c>
      <c r="D191" s="4" t="s">
        <v>85</v>
      </c>
      <c r="E191" s="4" t="s">
        <v>26</v>
      </c>
      <c r="F191" s="4" t="s">
        <v>5365</v>
      </c>
      <c r="G191" s="4" t="s">
        <v>239</v>
      </c>
      <c r="H191" s="4" t="s">
        <v>242</v>
      </c>
      <c r="I191" s="4"/>
      <c r="J191" s="4"/>
      <c r="K191" s="4"/>
      <c r="L191" s="4"/>
    </row>
    <row r="192" spans="2:12" x14ac:dyDescent="0.2">
      <c r="B192" s="4" t="s">
        <v>9013</v>
      </c>
      <c r="C192" s="4" t="s">
        <v>404</v>
      </c>
      <c r="D192" s="4" t="s">
        <v>85</v>
      </c>
      <c r="E192" s="4" t="s">
        <v>27</v>
      </c>
      <c r="F192" s="4" t="s">
        <v>5367</v>
      </c>
      <c r="G192" s="4" t="s">
        <v>239</v>
      </c>
      <c r="H192" s="4" t="s">
        <v>242</v>
      </c>
      <c r="I192" s="4"/>
      <c r="J192" s="4"/>
      <c r="K192" s="4"/>
      <c r="L192" s="4"/>
    </row>
    <row r="193" spans="2:12" x14ac:dyDescent="0.2">
      <c r="B193" s="4" t="s">
        <v>9014</v>
      </c>
      <c r="C193" s="4" t="s">
        <v>404</v>
      </c>
      <c r="D193" s="4" t="s">
        <v>85</v>
      </c>
      <c r="E193" s="4" t="s">
        <v>28</v>
      </c>
      <c r="F193" s="4" t="s">
        <v>5369</v>
      </c>
      <c r="G193" s="4" t="s">
        <v>239</v>
      </c>
      <c r="H193" s="4" t="s">
        <v>242</v>
      </c>
      <c r="I193" s="4"/>
      <c r="J193" s="4"/>
      <c r="K193" s="4"/>
      <c r="L193" s="4"/>
    </row>
    <row r="194" spans="2:12" x14ac:dyDescent="0.2">
      <c r="B194" s="4" t="s">
        <v>9015</v>
      </c>
      <c r="C194" s="4" t="s">
        <v>404</v>
      </c>
      <c r="D194" s="4" t="s">
        <v>86</v>
      </c>
      <c r="E194" s="4" t="s">
        <v>8</v>
      </c>
      <c r="F194" s="4" t="s">
        <v>5403</v>
      </c>
      <c r="G194" s="4" t="s">
        <v>239</v>
      </c>
      <c r="H194" s="4" t="s">
        <v>243</v>
      </c>
      <c r="I194" s="4"/>
      <c r="J194" s="4" t="s">
        <v>244</v>
      </c>
      <c r="K194" s="4"/>
      <c r="L194" s="4"/>
    </row>
    <row r="195" spans="2:12" x14ac:dyDescent="0.2">
      <c r="B195" s="4" t="s">
        <v>9016</v>
      </c>
      <c r="C195" s="4" t="s">
        <v>404</v>
      </c>
      <c r="D195" s="4" t="s">
        <v>86</v>
      </c>
      <c r="E195" s="4" t="s">
        <v>24</v>
      </c>
      <c r="F195" s="4" t="s">
        <v>5405</v>
      </c>
      <c r="G195" s="4" t="s">
        <v>239</v>
      </c>
      <c r="H195" s="4" t="s">
        <v>243</v>
      </c>
      <c r="I195" s="4"/>
      <c r="J195" s="4" t="s">
        <v>244</v>
      </c>
      <c r="K195" s="4"/>
      <c r="L195" s="4"/>
    </row>
    <row r="196" spans="2:12" x14ac:dyDescent="0.2">
      <c r="B196" s="4" t="s">
        <v>9017</v>
      </c>
      <c r="C196" s="4" t="s">
        <v>404</v>
      </c>
      <c r="D196" s="4" t="s">
        <v>86</v>
      </c>
      <c r="E196" s="4" t="s">
        <v>25</v>
      </c>
      <c r="F196" s="4" t="s">
        <v>5407</v>
      </c>
      <c r="G196" s="4" t="s">
        <v>239</v>
      </c>
      <c r="H196" s="4" t="s">
        <v>243</v>
      </c>
      <c r="I196" s="4"/>
      <c r="J196" s="4" t="s">
        <v>244</v>
      </c>
      <c r="K196" s="4"/>
      <c r="L196" s="4"/>
    </row>
    <row r="197" spans="2:12" x14ac:dyDescent="0.2">
      <c r="B197" s="4" t="s">
        <v>9018</v>
      </c>
      <c r="C197" s="4" t="s">
        <v>404</v>
      </c>
      <c r="D197" s="4" t="s">
        <v>86</v>
      </c>
      <c r="E197" s="4" t="s">
        <v>26</v>
      </c>
      <c r="F197" s="4" t="s">
        <v>5409</v>
      </c>
      <c r="G197" s="4" t="s">
        <v>239</v>
      </c>
      <c r="H197" s="4" t="s">
        <v>243</v>
      </c>
      <c r="I197" s="4"/>
      <c r="J197" s="4" t="s">
        <v>244</v>
      </c>
      <c r="K197" s="4"/>
      <c r="L197" s="4"/>
    </row>
    <row r="198" spans="2:12" x14ac:dyDescent="0.2">
      <c r="B198" s="4" t="s">
        <v>9019</v>
      </c>
      <c r="C198" s="4" t="s">
        <v>404</v>
      </c>
      <c r="D198" s="4" t="s">
        <v>86</v>
      </c>
      <c r="E198" s="4" t="s">
        <v>27</v>
      </c>
      <c r="F198" s="4" t="s">
        <v>5411</v>
      </c>
      <c r="G198" s="4" t="s">
        <v>239</v>
      </c>
      <c r="H198" s="4" t="s">
        <v>243</v>
      </c>
      <c r="I198" s="4"/>
      <c r="J198" s="4" t="s">
        <v>244</v>
      </c>
      <c r="K198" s="4"/>
      <c r="L198" s="4"/>
    </row>
    <row r="199" spans="2:12" x14ac:dyDescent="0.2">
      <c r="B199" s="4" t="s">
        <v>9020</v>
      </c>
      <c r="C199" s="4" t="s">
        <v>404</v>
      </c>
      <c r="D199" s="4" t="s">
        <v>86</v>
      </c>
      <c r="E199" s="4" t="s">
        <v>28</v>
      </c>
      <c r="F199" s="4" t="s">
        <v>5413</v>
      </c>
      <c r="G199" s="4" t="s">
        <v>239</v>
      </c>
      <c r="H199" s="4" t="s">
        <v>243</v>
      </c>
      <c r="I199" s="4"/>
      <c r="J199" s="4" t="s">
        <v>244</v>
      </c>
      <c r="K199" s="4"/>
      <c r="L199" s="4"/>
    </row>
    <row r="200" spans="2:12" x14ac:dyDescent="0.2">
      <c r="B200" s="4" t="s">
        <v>9021</v>
      </c>
      <c r="C200" s="4" t="s">
        <v>404</v>
      </c>
      <c r="D200" s="4" t="s">
        <v>88</v>
      </c>
      <c r="E200" s="4" t="s">
        <v>8</v>
      </c>
      <c r="F200" s="4" t="s">
        <v>5447</v>
      </c>
      <c r="G200" s="4" t="s">
        <v>239</v>
      </c>
      <c r="H200" s="4" t="s">
        <v>245</v>
      </c>
      <c r="I200" s="4" t="s">
        <v>9022</v>
      </c>
      <c r="J200" s="4"/>
      <c r="K200" s="4"/>
      <c r="L200" s="4"/>
    </row>
    <row r="201" spans="2:12" x14ac:dyDescent="0.2">
      <c r="B201" s="4" t="s">
        <v>9023</v>
      </c>
      <c r="C201" s="4" t="s">
        <v>404</v>
      </c>
      <c r="D201" s="4" t="s">
        <v>88</v>
      </c>
      <c r="E201" s="4" t="s">
        <v>24</v>
      </c>
      <c r="F201" s="4" t="s">
        <v>5449</v>
      </c>
      <c r="G201" s="4" t="s">
        <v>239</v>
      </c>
      <c r="H201" s="4" t="s">
        <v>245</v>
      </c>
      <c r="I201" s="4" t="s">
        <v>9024</v>
      </c>
      <c r="J201" s="4"/>
      <c r="K201" s="4"/>
      <c r="L201" s="4"/>
    </row>
    <row r="202" spans="2:12" x14ac:dyDescent="0.2">
      <c r="B202" s="4" t="s">
        <v>9025</v>
      </c>
      <c r="C202" s="4" t="s">
        <v>404</v>
      </c>
      <c r="D202" s="4" t="s">
        <v>88</v>
      </c>
      <c r="E202" s="4" t="s">
        <v>25</v>
      </c>
      <c r="F202" s="4" t="s">
        <v>5451</v>
      </c>
      <c r="G202" s="4" t="s">
        <v>239</v>
      </c>
      <c r="H202" s="4" t="s">
        <v>245</v>
      </c>
      <c r="I202" s="4" t="s">
        <v>9026</v>
      </c>
      <c r="J202" s="4"/>
      <c r="K202" s="4"/>
      <c r="L202" s="4"/>
    </row>
    <row r="203" spans="2:12" x14ac:dyDescent="0.2">
      <c r="B203" s="4" t="s">
        <v>9027</v>
      </c>
      <c r="C203" s="4" t="s">
        <v>404</v>
      </c>
      <c r="D203" s="4" t="s">
        <v>88</v>
      </c>
      <c r="E203" s="4" t="s">
        <v>26</v>
      </c>
      <c r="F203" s="4" t="s">
        <v>5453</v>
      </c>
      <c r="G203" s="4" t="s">
        <v>239</v>
      </c>
      <c r="H203" s="4" t="s">
        <v>245</v>
      </c>
      <c r="I203" s="4" t="s">
        <v>9028</v>
      </c>
      <c r="J203" s="4"/>
      <c r="K203" s="4"/>
      <c r="L203" s="4"/>
    </row>
    <row r="204" spans="2:12" x14ac:dyDescent="0.2">
      <c r="B204" s="4" t="s">
        <v>9029</v>
      </c>
      <c r="C204" s="4" t="s">
        <v>404</v>
      </c>
      <c r="D204" s="4" t="s">
        <v>88</v>
      </c>
      <c r="E204" s="4" t="s">
        <v>27</v>
      </c>
      <c r="F204" s="4" t="s">
        <v>5455</v>
      </c>
      <c r="G204" s="4" t="s">
        <v>239</v>
      </c>
      <c r="H204" s="4" t="s">
        <v>245</v>
      </c>
      <c r="I204" s="4" t="s">
        <v>9030</v>
      </c>
      <c r="J204" s="4"/>
      <c r="K204" s="4"/>
      <c r="L204" s="4"/>
    </row>
    <row r="205" spans="2:12" x14ac:dyDescent="0.2">
      <c r="B205" s="4" t="s">
        <v>9031</v>
      </c>
      <c r="C205" s="4" t="s">
        <v>404</v>
      </c>
      <c r="D205" s="4" t="s">
        <v>88</v>
      </c>
      <c r="E205" s="4" t="s">
        <v>28</v>
      </c>
      <c r="F205" s="4" t="s">
        <v>5457</v>
      </c>
      <c r="G205" s="4" t="s">
        <v>239</v>
      </c>
      <c r="H205" s="4" t="s">
        <v>245</v>
      </c>
      <c r="I205" s="4" t="s">
        <v>9032</v>
      </c>
      <c r="J205" s="4"/>
      <c r="K205" s="4"/>
      <c r="L205" s="4"/>
    </row>
    <row r="206" spans="2:12" x14ac:dyDescent="0.2">
      <c r="B206" s="4" t="s">
        <v>9033</v>
      </c>
      <c r="C206" s="4" t="s">
        <v>404</v>
      </c>
      <c r="D206" s="4" t="s">
        <v>90</v>
      </c>
      <c r="E206" s="4" t="s">
        <v>8</v>
      </c>
      <c r="F206" s="4" t="s">
        <v>5491</v>
      </c>
      <c r="G206" s="4" t="s">
        <v>239</v>
      </c>
      <c r="H206" s="4" t="s">
        <v>243</v>
      </c>
      <c r="I206" s="4"/>
      <c r="J206" s="4" t="s">
        <v>244</v>
      </c>
      <c r="K206" s="4"/>
      <c r="L206" s="4"/>
    </row>
    <row r="207" spans="2:12" x14ac:dyDescent="0.2">
      <c r="B207" s="4" t="s">
        <v>9034</v>
      </c>
      <c r="C207" s="4" t="s">
        <v>404</v>
      </c>
      <c r="D207" s="4" t="s">
        <v>90</v>
      </c>
      <c r="E207" s="4" t="s">
        <v>24</v>
      </c>
      <c r="F207" s="4" t="s">
        <v>5493</v>
      </c>
      <c r="G207" s="4" t="s">
        <v>239</v>
      </c>
      <c r="H207" s="4" t="s">
        <v>243</v>
      </c>
      <c r="I207" s="4"/>
      <c r="J207" s="4" t="s">
        <v>244</v>
      </c>
      <c r="K207" s="4"/>
      <c r="L207" s="4"/>
    </row>
    <row r="208" spans="2:12" x14ac:dyDescent="0.2">
      <c r="B208" s="4" t="s">
        <v>9035</v>
      </c>
      <c r="C208" s="4" t="s">
        <v>404</v>
      </c>
      <c r="D208" s="4" t="s">
        <v>90</v>
      </c>
      <c r="E208" s="4" t="s">
        <v>25</v>
      </c>
      <c r="F208" s="4" t="s">
        <v>5495</v>
      </c>
      <c r="G208" s="4" t="s">
        <v>239</v>
      </c>
      <c r="H208" s="4" t="s">
        <v>243</v>
      </c>
      <c r="I208" s="4"/>
      <c r="J208" s="4" t="s">
        <v>244</v>
      </c>
      <c r="K208" s="4"/>
      <c r="L208" s="4"/>
    </row>
    <row r="209" spans="2:12" x14ac:dyDescent="0.2">
      <c r="B209" s="4" t="s">
        <v>9036</v>
      </c>
      <c r="C209" s="4" t="s">
        <v>404</v>
      </c>
      <c r="D209" s="4" t="s">
        <v>90</v>
      </c>
      <c r="E209" s="4" t="s">
        <v>26</v>
      </c>
      <c r="F209" s="4" t="s">
        <v>5497</v>
      </c>
      <c r="G209" s="4" t="s">
        <v>239</v>
      </c>
      <c r="H209" s="4" t="s">
        <v>243</v>
      </c>
      <c r="I209" s="4"/>
      <c r="J209" s="4" t="s">
        <v>244</v>
      </c>
      <c r="K209" s="4"/>
      <c r="L209" s="4"/>
    </row>
    <row r="210" spans="2:12" x14ac:dyDescent="0.2">
      <c r="B210" s="4" t="s">
        <v>9037</v>
      </c>
      <c r="C210" s="4" t="s">
        <v>404</v>
      </c>
      <c r="D210" s="4" t="s">
        <v>90</v>
      </c>
      <c r="E210" s="4" t="s">
        <v>27</v>
      </c>
      <c r="F210" s="4" t="s">
        <v>5499</v>
      </c>
      <c r="G210" s="4" t="s">
        <v>239</v>
      </c>
      <c r="H210" s="4" t="s">
        <v>243</v>
      </c>
      <c r="I210" s="4"/>
      <c r="J210" s="4" t="s">
        <v>244</v>
      </c>
      <c r="K210" s="4"/>
      <c r="L210" s="4"/>
    </row>
    <row r="211" spans="2:12" x14ac:dyDescent="0.2">
      <c r="B211" s="4" t="s">
        <v>9038</v>
      </c>
      <c r="C211" s="4" t="s">
        <v>404</v>
      </c>
      <c r="D211" s="4" t="s">
        <v>90</v>
      </c>
      <c r="E211" s="4" t="s">
        <v>28</v>
      </c>
      <c r="F211" s="4" t="s">
        <v>5501</v>
      </c>
      <c r="G211" s="4" t="s">
        <v>239</v>
      </c>
      <c r="H211" s="4" t="s">
        <v>243</v>
      </c>
      <c r="I211" s="4"/>
      <c r="J211" s="4" t="s">
        <v>244</v>
      </c>
      <c r="K211" s="4"/>
      <c r="L211" s="4"/>
    </row>
    <row r="212" spans="2:12" x14ac:dyDescent="0.2">
      <c r="B212" s="4" t="s">
        <v>9039</v>
      </c>
      <c r="C212" s="4" t="s">
        <v>404</v>
      </c>
      <c r="D212" s="4" t="s">
        <v>92</v>
      </c>
      <c r="E212" s="4" t="s">
        <v>8</v>
      </c>
      <c r="F212" s="4" t="s">
        <v>5535</v>
      </c>
      <c r="G212" s="4" t="s">
        <v>239</v>
      </c>
      <c r="H212" s="4" t="s">
        <v>243</v>
      </c>
      <c r="I212" s="4"/>
      <c r="J212" s="4" t="s">
        <v>244</v>
      </c>
      <c r="K212" s="4"/>
      <c r="L212" s="4"/>
    </row>
    <row r="213" spans="2:12" x14ac:dyDescent="0.2">
      <c r="B213" s="4" t="s">
        <v>9040</v>
      </c>
      <c r="C213" s="4" t="s">
        <v>404</v>
      </c>
      <c r="D213" s="4" t="s">
        <v>92</v>
      </c>
      <c r="E213" s="4" t="s">
        <v>24</v>
      </c>
      <c r="F213" s="4" t="s">
        <v>5537</v>
      </c>
      <c r="G213" s="4" t="s">
        <v>239</v>
      </c>
      <c r="H213" s="4" t="s">
        <v>243</v>
      </c>
      <c r="I213" s="4"/>
      <c r="J213" s="4" t="s">
        <v>244</v>
      </c>
      <c r="K213" s="4"/>
      <c r="L213" s="4"/>
    </row>
    <row r="214" spans="2:12" x14ac:dyDescent="0.2">
      <c r="B214" s="4" t="s">
        <v>9041</v>
      </c>
      <c r="C214" s="4" t="s">
        <v>404</v>
      </c>
      <c r="D214" s="4" t="s">
        <v>92</v>
      </c>
      <c r="E214" s="4" t="s">
        <v>25</v>
      </c>
      <c r="F214" s="4" t="s">
        <v>5539</v>
      </c>
      <c r="G214" s="4" t="s">
        <v>239</v>
      </c>
      <c r="H214" s="4" t="s">
        <v>243</v>
      </c>
      <c r="I214" s="4"/>
      <c r="J214" s="4" t="s">
        <v>244</v>
      </c>
      <c r="K214" s="4"/>
      <c r="L214" s="4"/>
    </row>
    <row r="215" spans="2:12" x14ac:dyDescent="0.2">
      <c r="B215" s="4" t="s">
        <v>9042</v>
      </c>
      <c r="C215" s="4" t="s">
        <v>404</v>
      </c>
      <c r="D215" s="4" t="s">
        <v>92</v>
      </c>
      <c r="E215" s="4" t="s">
        <v>26</v>
      </c>
      <c r="F215" s="4" t="s">
        <v>5541</v>
      </c>
      <c r="G215" s="4" t="s">
        <v>239</v>
      </c>
      <c r="H215" s="4" t="s">
        <v>243</v>
      </c>
      <c r="I215" s="4"/>
      <c r="J215" s="4" t="s">
        <v>244</v>
      </c>
      <c r="K215" s="4"/>
      <c r="L215" s="4"/>
    </row>
    <row r="216" spans="2:12" x14ac:dyDescent="0.2">
      <c r="B216" s="4" t="s">
        <v>9043</v>
      </c>
      <c r="C216" s="4" t="s">
        <v>404</v>
      </c>
      <c r="D216" s="4" t="s">
        <v>92</v>
      </c>
      <c r="E216" s="4" t="s">
        <v>27</v>
      </c>
      <c r="F216" s="4" t="s">
        <v>5543</v>
      </c>
      <c r="G216" s="4" t="s">
        <v>239</v>
      </c>
      <c r="H216" s="4" t="s">
        <v>243</v>
      </c>
      <c r="I216" s="4"/>
      <c r="J216" s="4" t="s">
        <v>244</v>
      </c>
      <c r="K216" s="4"/>
      <c r="L216" s="4"/>
    </row>
    <row r="217" spans="2:12" x14ac:dyDescent="0.2">
      <c r="B217" s="4" t="s">
        <v>9044</v>
      </c>
      <c r="C217" s="4" t="s">
        <v>404</v>
      </c>
      <c r="D217" s="4" t="s">
        <v>92</v>
      </c>
      <c r="E217" s="4" t="s">
        <v>28</v>
      </c>
      <c r="F217" s="4" t="s">
        <v>5545</v>
      </c>
      <c r="G217" s="4" t="s">
        <v>239</v>
      </c>
      <c r="H217" s="4" t="s">
        <v>243</v>
      </c>
      <c r="I217" s="4"/>
      <c r="J217" s="4" t="s">
        <v>244</v>
      </c>
      <c r="K217" s="4"/>
      <c r="L217" s="4"/>
    </row>
    <row r="218" spans="2:12" x14ac:dyDescent="0.2">
      <c r="B218" s="4" t="s">
        <v>9045</v>
      </c>
      <c r="C218" s="4" t="s">
        <v>404</v>
      </c>
      <c r="D218" s="4" t="s">
        <v>94</v>
      </c>
      <c r="E218" s="4" t="s">
        <v>8</v>
      </c>
      <c r="F218" s="4" t="s">
        <v>5579</v>
      </c>
      <c r="G218" s="4" t="s">
        <v>239</v>
      </c>
      <c r="H218" s="4" t="s">
        <v>243</v>
      </c>
      <c r="I218" s="4"/>
      <c r="J218" s="4" t="s">
        <v>244</v>
      </c>
      <c r="K218" s="4"/>
      <c r="L218" s="4"/>
    </row>
    <row r="219" spans="2:12" x14ac:dyDescent="0.2">
      <c r="B219" s="4" t="s">
        <v>9046</v>
      </c>
      <c r="C219" s="4" t="s">
        <v>404</v>
      </c>
      <c r="D219" s="4" t="s">
        <v>94</v>
      </c>
      <c r="E219" s="4" t="s">
        <v>24</v>
      </c>
      <c r="F219" s="4" t="s">
        <v>5581</v>
      </c>
      <c r="G219" s="4" t="s">
        <v>239</v>
      </c>
      <c r="H219" s="4" t="s">
        <v>243</v>
      </c>
      <c r="I219" s="4"/>
      <c r="J219" s="4" t="s">
        <v>244</v>
      </c>
      <c r="K219" s="4"/>
      <c r="L219" s="4"/>
    </row>
    <row r="220" spans="2:12" x14ac:dyDescent="0.2">
      <c r="B220" s="4" t="s">
        <v>9047</v>
      </c>
      <c r="C220" s="4" t="s">
        <v>404</v>
      </c>
      <c r="D220" s="4" t="s">
        <v>94</v>
      </c>
      <c r="E220" s="4" t="s">
        <v>25</v>
      </c>
      <c r="F220" s="4" t="s">
        <v>5583</v>
      </c>
      <c r="G220" s="4" t="s">
        <v>239</v>
      </c>
      <c r="H220" s="4" t="s">
        <v>243</v>
      </c>
      <c r="I220" s="4"/>
      <c r="J220" s="4" t="s">
        <v>244</v>
      </c>
      <c r="K220" s="4"/>
      <c r="L220" s="4"/>
    </row>
    <row r="221" spans="2:12" x14ac:dyDescent="0.2">
      <c r="B221" s="4" t="s">
        <v>9048</v>
      </c>
      <c r="C221" s="4" t="s">
        <v>404</v>
      </c>
      <c r="D221" s="4" t="s">
        <v>94</v>
      </c>
      <c r="E221" s="4" t="s">
        <v>26</v>
      </c>
      <c r="F221" s="4" t="s">
        <v>5585</v>
      </c>
      <c r="G221" s="4" t="s">
        <v>239</v>
      </c>
      <c r="H221" s="4" t="s">
        <v>243</v>
      </c>
      <c r="I221" s="4"/>
      <c r="J221" s="4" t="s">
        <v>244</v>
      </c>
      <c r="K221" s="4"/>
      <c r="L221" s="4"/>
    </row>
    <row r="222" spans="2:12" x14ac:dyDescent="0.2">
      <c r="B222" s="4" t="s">
        <v>9049</v>
      </c>
      <c r="C222" s="4" t="s">
        <v>404</v>
      </c>
      <c r="D222" s="4" t="s">
        <v>94</v>
      </c>
      <c r="E222" s="4" t="s">
        <v>27</v>
      </c>
      <c r="F222" s="4" t="s">
        <v>5587</v>
      </c>
      <c r="G222" s="4" t="s">
        <v>239</v>
      </c>
      <c r="H222" s="4" t="s">
        <v>243</v>
      </c>
      <c r="I222" s="4"/>
      <c r="J222" s="4" t="s">
        <v>244</v>
      </c>
      <c r="K222" s="4"/>
      <c r="L222" s="4"/>
    </row>
    <row r="223" spans="2:12" x14ac:dyDescent="0.2">
      <c r="B223" s="4" t="s">
        <v>9050</v>
      </c>
      <c r="C223" s="4" t="s">
        <v>404</v>
      </c>
      <c r="D223" s="4" t="s">
        <v>94</v>
      </c>
      <c r="E223" s="4" t="s">
        <v>28</v>
      </c>
      <c r="F223" s="4" t="s">
        <v>5589</v>
      </c>
      <c r="G223" s="4" t="s">
        <v>239</v>
      </c>
      <c r="H223" s="4" t="s">
        <v>243</v>
      </c>
      <c r="I223" s="4"/>
      <c r="J223" s="4" t="s">
        <v>244</v>
      </c>
      <c r="K223" s="4"/>
      <c r="L223" s="4"/>
    </row>
    <row r="224" spans="2:12" x14ac:dyDescent="0.2">
      <c r="B224" s="4" t="s">
        <v>9051</v>
      </c>
      <c r="C224" s="4" t="s">
        <v>404</v>
      </c>
      <c r="D224" s="4" t="s">
        <v>96</v>
      </c>
      <c r="E224" s="4" t="s">
        <v>8</v>
      </c>
      <c r="F224" s="4" t="s">
        <v>5623</v>
      </c>
      <c r="G224" s="4" t="s">
        <v>239</v>
      </c>
      <c r="H224" s="4" t="s">
        <v>243</v>
      </c>
      <c r="I224" s="4"/>
      <c r="J224" s="4" t="s">
        <v>244</v>
      </c>
      <c r="K224" s="4"/>
      <c r="L224" s="4"/>
    </row>
    <row r="225" spans="2:12" x14ac:dyDescent="0.2">
      <c r="B225" s="4" t="s">
        <v>9052</v>
      </c>
      <c r="C225" s="4" t="s">
        <v>404</v>
      </c>
      <c r="D225" s="4" t="s">
        <v>96</v>
      </c>
      <c r="E225" s="4" t="s">
        <v>24</v>
      </c>
      <c r="F225" s="4" t="s">
        <v>5625</v>
      </c>
      <c r="G225" s="4" t="s">
        <v>239</v>
      </c>
      <c r="H225" s="4" t="s">
        <v>243</v>
      </c>
      <c r="I225" s="4"/>
      <c r="J225" s="4" t="s">
        <v>244</v>
      </c>
      <c r="K225" s="4"/>
      <c r="L225" s="4"/>
    </row>
    <row r="226" spans="2:12" x14ac:dyDescent="0.2">
      <c r="B226" s="4" t="s">
        <v>9053</v>
      </c>
      <c r="C226" s="4" t="s">
        <v>404</v>
      </c>
      <c r="D226" s="4" t="s">
        <v>96</v>
      </c>
      <c r="E226" s="4" t="s">
        <v>25</v>
      </c>
      <c r="F226" s="4" t="s">
        <v>5627</v>
      </c>
      <c r="G226" s="4" t="s">
        <v>239</v>
      </c>
      <c r="H226" s="4" t="s">
        <v>243</v>
      </c>
      <c r="I226" s="4"/>
      <c r="J226" s="4" t="s">
        <v>244</v>
      </c>
      <c r="K226" s="4"/>
      <c r="L226" s="4"/>
    </row>
    <row r="227" spans="2:12" x14ac:dyDescent="0.2">
      <c r="B227" s="4" t="s">
        <v>9054</v>
      </c>
      <c r="C227" s="4" t="s">
        <v>404</v>
      </c>
      <c r="D227" s="4" t="s">
        <v>96</v>
      </c>
      <c r="E227" s="4" t="s">
        <v>26</v>
      </c>
      <c r="F227" s="4" t="s">
        <v>5629</v>
      </c>
      <c r="G227" s="4" t="s">
        <v>239</v>
      </c>
      <c r="H227" s="4" t="s">
        <v>243</v>
      </c>
      <c r="I227" s="4"/>
      <c r="J227" s="4" t="s">
        <v>244</v>
      </c>
      <c r="K227" s="4"/>
      <c r="L227" s="4"/>
    </row>
    <row r="228" spans="2:12" x14ac:dyDescent="0.2">
      <c r="B228" s="4" t="s">
        <v>9055</v>
      </c>
      <c r="C228" s="4" t="s">
        <v>404</v>
      </c>
      <c r="D228" s="4" t="s">
        <v>96</v>
      </c>
      <c r="E228" s="4" t="s">
        <v>27</v>
      </c>
      <c r="F228" s="4" t="s">
        <v>5631</v>
      </c>
      <c r="G228" s="4" t="s">
        <v>239</v>
      </c>
      <c r="H228" s="4" t="s">
        <v>243</v>
      </c>
      <c r="I228" s="4"/>
      <c r="J228" s="4" t="s">
        <v>244</v>
      </c>
      <c r="K228" s="4"/>
      <c r="L228" s="4"/>
    </row>
    <row r="229" spans="2:12" x14ac:dyDescent="0.2">
      <c r="B229" s="4" t="s">
        <v>9056</v>
      </c>
      <c r="C229" s="4" t="s">
        <v>404</v>
      </c>
      <c r="D229" s="4" t="s">
        <v>96</v>
      </c>
      <c r="E229" s="4" t="s">
        <v>28</v>
      </c>
      <c r="F229" s="4" t="s">
        <v>5633</v>
      </c>
      <c r="G229" s="4" t="s">
        <v>239</v>
      </c>
      <c r="H229" s="4" t="s">
        <v>243</v>
      </c>
      <c r="I229" s="4"/>
      <c r="J229" s="4" t="s">
        <v>244</v>
      </c>
      <c r="K229" s="4"/>
      <c r="L229" s="4"/>
    </row>
    <row r="230" spans="2:12" x14ac:dyDescent="0.2">
      <c r="B230" s="4" t="s">
        <v>9057</v>
      </c>
      <c r="C230" s="4" t="s">
        <v>404</v>
      </c>
      <c r="D230" s="4" t="s">
        <v>98</v>
      </c>
      <c r="E230" s="4" t="s">
        <v>8</v>
      </c>
      <c r="F230" s="4" t="s">
        <v>5667</v>
      </c>
      <c r="G230" s="4" t="s">
        <v>239</v>
      </c>
      <c r="H230" s="4" t="s">
        <v>243</v>
      </c>
      <c r="I230" s="4"/>
      <c r="J230" s="4" t="s">
        <v>244</v>
      </c>
      <c r="K230" s="4"/>
      <c r="L230" s="4"/>
    </row>
    <row r="231" spans="2:12" x14ac:dyDescent="0.2">
      <c r="B231" s="4" t="s">
        <v>9058</v>
      </c>
      <c r="C231" s="4" t="s">
        <v>404</v>
      </c>
      <c r="D231" s="4" t="s">
        <v>98</v>
      </c>
      <c r="E231" s="4" t="s">
        <v>24</v>
      </c>
      <c r="F231" s="4" t="s">
        <v>5669</v>
      </c>
      <c r="G231" s="4" t="s">
        <v>239</v>
      </c>
      <c r="H231" s="4" t="s">
        <v>243</v>
      </c>
      <c r="I231" s="4"/>
      <c r="J231" s="4" t="s">
        <v>244</v>
      </c>
      <c r="K231" s="4"/>
      <c r="L231" s="4"/>
    </row>
    <row r="232" spans="2:12" x14ac:dyDescent="0.2">
      <c r="B232" s="4" t="s">
        <v>9059</v>
      </c>
      <c r="C232" s="4" t="s">
        <v>404</v>
      </c>
      <c r="D232" s="4" t="s">
        <v>98</v>
      </c>
      <c r="E232" s="4" t="s">
        <v>25</v>
      </c>
      <c r="F232" s="4" t="s">
        <v>5671</v>
      </c>
      <c r="G232" s="4" t="s">
        <v>239</v>
      </c>
      <c r="H232" s="4" t="s">
        <v>243</v>
      </c>
      <c r="I232" s="4"/>
      <c r="J232" s="4" t="s">
        <v>244</v>
      </c>
      <c r="K232" s="4"/>
      <c r="L232" s="4"/>
    </row>
    <row r="233" spans="2:12" x14ac:dyDescent="0.2">
      <c r="B233" s="4" t="s">
        <v>9060</v>
      </c>
      <c r="C233" s="4" t="s">
        <v>404</v>
      </c>
      <c r="D233" s="4" t="s">
        <v>98</v>
      </c>
      <c r="E233" s="4" t="s">
        <v>26</v>
      </c>
      <c r="F233" s="4" t="s">
        <v>5673</v>
      </c>
      <c r="G233" s="4" t="s">
        <v>239</v>
      </c>
      <c r="H233" s="4" t="s">
        <v>243</v>
      </c>
      <c r="I233" s="4"/>
      <c r="J233" s="4" t="s">
        <v>244</v>
      </c>
      <c r="K233" s="4"/>
      <c r="L233" s="4"/>
    </row>
    <row r="234" spans="2:12" x14ac:dyDescent="0.2">
      <c r="B234" s="4" t="s">
        <v>9061</v>
      </c>
      <c r="C234" s="4" t="s">
        <v>404</v>
      </c>
      <c r="D234" s="4" t="s">
        <v>98</v>
      </c>
      <c r="E234" s="4" t="s">
        <v>27</v>
      </c>
      <c r="F234" s="4" t="s">
        <v>5675</v>
      </c>
      <c r="G234" s="4" t="s">
        <v>239</v>
      </c>
      <c r="H234" s="4" t="s">
        <v>243</v>
      </c>
      <c r="I234" s="4"/>
      <c r="J234" s="4" t="s">
        <v>244</v>
      </c>
      <c r="K234" s="4"/>
      <c r="L234" s="4"/>
    </row>
    <row r="235" spans="2:12" x14ac:dyDescent="0.2">
      <c r="B235" s="4" t="s">
        <v>9062</v>
      </c>
      <c r="C235" s="4" t="s">
        <v>404</v>
      </c>
      <c r="D235" s="4" t="s">
        <v>98</v>
      </c>
      <c r="E235" s="4" t="s">
        <v>28</v>
      </c>
      <c r="F235" s="4" t="s">
        <v>5677</v>
      </c>
      <c r="G235" s="4" t="s">
        <v>239</v>
      </c>
      <c r="H235" s="4" t="s">
        <v>243</v>
      </c>
      <c r="I235" s="4"/>
      <c r="J235" s="4" t="s">
        <v>244</v>
      </c>
      <c r="K235" s="4"/>
      <c r="L235" s="4"/>
    </row>
    <row r="236" spans="2:12" x14ac:dyDescent="0.2">
      <c r="B236" s="4" t="s">
        <v>9063</v>
      </c>
      <c r="C236" s="4" t="s">
        <v>404</v>
      </c>
      <c r="D236" s="4" t="s">
        <v>100</v>
      </c>
      <c r="E236" s="4" t="s">
        <v>8</v>
      </c>
      <c r="F236" s="4" t="s">
        <v>5711</v>
      </c>
      <c r="G236" s="4" t="s">
        <v>239</v>
      </c>
      <c r="H236" s="4" t="s">
        <v>243</v>
      </c>
      <c r="I236" s="4"/>
      <c r="J236" s="4" t="s">
        <v>244</v>
      </c>
      <c r="K236" s="4"/>
      <c r="L236" s="4"/>
    </row>
    <row r="237" spans="2:12" x14ac:dyDescent="0.2">
      <c r="B237" s="4" t="s">
        <v>9064</v>
      </c>
      <c r="C237" s="4" t="s">
        <v>404</v>
      </c>
      <c r="D237" s="4" t="s">
        <v>100</v>
      </c>
      <c r="E237" s="4" t="s">
        <v>24</v>
      </c>
      <c r="F237" s="4" t="s">
        <v>5713</v>
      </c>
      <c r="G237" s="4" t="s">
        <v>239</v>
      </c>
      <c r="H237" s="4" t="s">
        <v>243</v>
      </c>
      <c r="I237" s="4"/>
      <c r="J237" s="4" t="s">
        <v>244</v>
      </c>
      <c r="K237" s="4"/>
      <c r="L237" s="4"/>
    </row>
    <row r="238" spans="2:12" x14ac:dyDescent="0.2">
      <c r="B238" s="4" t="s">
        <v>9065</v>
      </c>
      <c r="C238" s="4" t="s">
        <v>404</v>
      </c>
      <c r="D238" s="4" t="s">
        <v>100</v>
      </c>
      <c r="E238" s="4" t="s">
        <v>25</v>
      </c>
      <c r="F238" s="4" t="s">
        <v>5715</v>
      </c>
      <c r="G238" s="4" t="s">
        <v>239</v>
      </c>
      <c r="H238" s="4" t="s">
        <v>243</v>
      </c>
      <c r="I238" s="4"/>
      <c r="J238" s="4" t="s">
        <v>244</v>
      </c>
      <c r="K238" s="4"/>
      <c r="L238" s="4"/>
    </row>
    <row r="239" spans="2:12" x14ac:dyDescent="0.2">
      <c r="B239" s="4" t="s">
        <v>9066</v>
      </c>
      <c r="C239" s="4" t="s">
        <v>404</v>
      </c>
      <c r="D239" s="4" t="s">
        <v>100</v>
      </c>
      <c r="E239" s="4" t="s">
        <v>26</v>
      </c>
      <c r="F239" s="4" t="s">
        <v>5717</v>
      </c>
      <c r="G239" s="4" t="s">
        <v>239</v>
      </c>
      <c r="H239" s="4" t="s">
        <v>243</v>
      </c>
      <c r="I239" s="4"/>
      <c r="J239" s="4" t="s">
        <v>244</v>
      </c>
      <c r="K239" s="4"/>
      <c r="L239" s="4"/>
    </row>
    <row r="240" spans="2:12" x14ac:dyDescent="0.2">
      <c r="B240" s="4" t="s">
        <v>9067</v>
      </c>
      <c r="C240" s="4" t="s">
        <v>404</v>
      </c>
      <c r="D240" s="4" t="s">
        <v>100</v>
      </c>
      <c r="E240" s="4" t="s">
        <v>27</v>
      </c>
      <c r="F240" s="4" t="s">
        <v>5719</v>
      </c>
      <c r="G240" s="4" t="s">
        <v>239</v>
      </c>
      <c r="H240" s="4" t="s">
        <v>243</v>
      </c>
      <c r="I240" s="4"/>
      <c r="J240" s="4" t="s">
        <v>244</v>
      </c>
      <c r="K240" s="4"/>
      <c r="L240" s="4"/>
    </row>
    <row r="241" spans="2:12" x14ac:dyDescent="0.2">
      <c r="B241" s="4" t="s">
        <v>9068</v>
      </c>
      <c r="C241" s="4" t="s">
        <v>404</v>
      </c>
      <c r="D241" s="4" t="s">
        <v>100</v>
      </c>
      <c r="E241" s="4" t="s">
        <v>28</v>
      </c>
      <c r="F241" s="4" t="s">
        <v>5721</v>
      </c>
      <c r="G241" s="4" t="s">
        <v>239</v>
      </c>
      <c r="H241" s="4" t="s">
        <v>243</v>
      </c>
      <c r="I241" s="4"/>
      <c r="J241" s="4" t="s">
        <v>244</v>
      </c>
      <c r="K241" s="4"/>
      <c r="L241" s="4"/>
    </row>
    <row r="242" spans="2:12" x14ac:dyDescent="0.2">
      <c r="B242" s="4" t="s">
        <v>9069</v>
      </c>
      <c r="C242" s="4" t="s">
        <v>404</v>
      </c>
      <c r="D242" s="4" t="s">
        <v>102</v>
      </c>
      <c r="E242" s="4" t="s">
        <v>8</v>
      </c>
      <c r="F242" s="4" t="s">
        <v>5755</v>
      </c>
      <c r="G242" s="4" t="s">
        <v>239</v>
      </c>
      <c r="H242" s="4" t="s">
        <v>243</v>
      </c>
      <c r="I242" s="4"/>
      <c r="J242" s="4" t="s">
        <v>244</v>
      </c>
      <c r="K242" s="4"/>
      <c r="L242" s="4"/>
    </row>
    <row r="243" spans="2:12" x14ac:dyDescent="0.2">
      <c r="B243" s="4" t="s">
        <v>9070</v>
      </c>
      <c r="C243" s="4" t="s">
        <v>404</v>
      </c>
      <c r="D243" s="4" t="s">
        <v>102</v>
      </c>
      <c r="E243" s="4" t="s">
        <v>24</v>
      </c>
      <c r="F243" s="4" t="s">
        <v>5757</v>
      </c>
      <c r="G243" s="4" t="s">
        <v>239</v>
      </c>
      <c r="H243" s="4" t="s">
        <v>243</v>
      </c>
      <c r="I243" s="4"/>
      <c r="J243" s="4" t="s">
        <v>244</v>
      </c>
      <c r="K243" s="4"/>
      <c r="L243" s="4"/>
    </row>
    <row r="244" spans="2:12" x14ac:dyDescent="0.2">
      <c r="B244" s="4" t="s">
        <v>9071</v>
      </c>
      <c r="C244" s="4" t="s">
        <v>404</v>
      </c>
      <c r="D244" s="4" t="s">
        <v>102</v>
      </c>
      <c r="E244" s="4" t="s">
        <v>25</v>
      </c>
      <c r="F244" s="4" t="s">
        <v>5759</v>
      </c>
      <c r="G244" s="4" t="s">
        <v>239</v>
      </c>
      <c r="H244" s="4" t="s">
        <v>243</v>
      </c>
      <c r="I244" s="4"/>
      <c r="J244" s="4" t="s">
        <v>244</v>
      </c>
      <c r="K244" s="4"/>
      <c r="L244" s="4"/>
    </row>
    <row r="245" spans="2:12" x14ac:dyDescent="0.2">
      <c r="B245" s="4" t="s">
        <v>9072</v>
      </c>
      <c r="C245" s="4" t="s">
        <v>404</v>
      </c>
      <c r="D245" s="4" t="s">
        <v>102</v>
      </c>
      <c r="E245" s="4" t="s">
        <v>26</v>
      </c>
      <c r="F245" s="4" t="s">
        <v>5761</v>
      </c>
      <c r="G245" s="4" t="s">
        <v>239</v>
      </c>
      <c r="H245" s="4" t="s">
        <v>243</v>
      </c>
      <c r="I245" s="4"/>
      <c r="J245" s="4" t="s">
        <v>244</v>
      </c>
      <c r="K245" s="4"/>
      <c r="L245" s="4"/>
    </row>
    <row r="246" spans="2:12" x14ac:dyDescent="0.2">
      <c r="B246" s="4" t="s">
        <v>9073</v>
      </c>
      <c r="C246" s="4" t="s">
        <v>404</v>
      </c>
      <c r="D246" s="4" t="s">
        <v>102</v>
      </c>
      <c r="E246" s="4" t="s">
        <v>27</v>
      </c>
      <c r="F246" s="4" t="s">
        <v>5763</v>
      </c>
      <c r="G246" s="4" t="s">
        <v>239</v>
      </c>
      <c r="H246" s="4" t="s">
        <v>243</v>
      </c>
      <c r="I246" s="4"/>
      <c r="J246" s="4" t="s">
        <v>244</v>
      </c>
      <c r="K246" s="4"/>
      <c r="L246" s="4"/>
    </row>
    <row r="247" spans="2:12" x14ac:dyDescent="0.2">
      <c r="B247" s="4" t="s">
        <v>9074</v>
      </c>
      <c r="C247" s="4" t="s">
        <v>404</v>
      </c>
      <c r="D247" s="4" t="s">
        <v>102</v>
      </c>
      <c r="E247" s="4" t="s">
        <v>28</v>
      </c>
      <c r="F247" s="4" t="s">
        <v>5765</v>
      </c>
      <c r="G247" s="4" t="s">
        <v>239</v>
      </c>
      <c r="H247" s="4" t="s">
        <v>243</v>
      </c>
      <c r="I247" s="4"/>
      <c r="J247" s="4" t="s">
        <v>244</v>
      </c>
      <c r="K247" s="4"/>
      <c r="L247" s="4"/>
    </row>
    <row r="248" spans="2:12" x14ac:dyDescent="0.2">
      <c r="B248" s="4" t="s">
        <v>9075</v>
      </c>
      <c r="C248" s="4" t="s">
        <v>404</v>
      </c>
      <c r="D248" s="4" t="s">
        <v>104</v>
      </c>
      <c r="E248" s="4" t="s">
        <v>8</v>
      </c>
      <c r="F248" s="4" t="s">
        <v>5799</v>
      </c>
      <c r="G248" s="4" t="s">
        <v>239</v>
      </c>
      <c r="H248" s="4" t="s">
        <v>243</v>
      </c>
      <c r="I248" s="4"/>
      <c r="J248" s="4" t="s">
        <v>244</v>
      </c>
      <c r="K248" s="4"/>
      <c r="L248" s="4"/>
    </row>
    <row r="249" spans="2:12" x14ac:dyDescent="0.2">
      <c r="B249" s="4" t="s">
        <v>9076</v>
      </c>
      <c r="C249" s="4" t="s">
        <v>404</v>
      </c>
      <c r="D249" s="4" t="s">
        <v>104</v>
      </c>
      <c r="E249" s="4" t="s">
        <v>24</v>
      </c>
      <c r="F249" s="4" t="s">
        <v>5801</v>
      </c>
      <c r="G249" s="4" t="s">
        <v>239</v>
      </c>
      <c r="H249" s="4" t="s">
        <v>243</v>
      </c>
      <c r="I249" s="4"/>
      <c r="J249" s="4" t="s">
        <v>244</v>
      </c>
      <c r="K249" s="4"/>
      <c r="L249" s="4"/>
    </row>
    <row r="250" spans="2:12" x14ac:dyDescent="0.2">
      <c r="B250" s="4" t="s">
        <v>9077</v>
      </c>
      <c r="C250" s="4" t="s">
        <v>404</v>
      </c>
      <c r="D250" s="4" t="s">
        <v>104</v>
      </c>
      <c r="E250" s="4" t="s">
        <v>25</v>
      </c>
      <c r="F250" s="4" t="s">
        <v>5803</v>
      </c>
      <c r="G250" s="4" t="s">
        <v>239</v>
      </c>
      <c r="H250" s="4" t="s">
        <v>243</v>
      </c>
      <c r="I250" s="4"/>
      <c r="J250" s="4" t="s">
        <v>244</v>
      </c>
      <c r="K250" s="4"/>
      <c r="L250" s="4"/>
    </row>
    <row r="251" spans="2:12" x14ac:dyDescent="0.2">
      <c r="B251" s="4" t="s">
        <v>9078</v>
      </c>
      <c r="C251" s="4" t="s">
        <v>404</v>
      </c>
      <c r="D251" s="4" t="s">
        <v>104</v>
      </c>
      <c r="E251" s="4" t="s">
        <v>26</v>
      </c>
      <c r="F251" s="4" t="s">
        <v>5805</v>
      </c>
      <c r="G251" s="4" t="s">
        <v>239</v>
      </c>
      <c r="H251" s="4" t="s">
        <v>243</v>
      </c>
      <c r="I251" s="4"/>
      <c r="J251" s="4" t="s">
        <v>244</v>
      </c>
      <c r="K251" s="4"/>
      <c r="L251" s="4"/>
    </row>
    <row r="252" spans="2:12" x14ac:dyDescent="0.2">
      <c r="B252" s="4" t="s">
        <v>9079</v>
      </c>
      <c r="C252" s="4" t="s">
        <v>404</v>
      </c>
      <c r="D252" s="4" t="s">
        <v>104</v>
      </c>
      <c r="E252" s="4" t="s">
        <v>27</v>
      </c>
      <c r="F252" s="4" t="s">
        <v>5807</v>
      </c>
      <c r="G252" s="4" t="s">
        <v>239</v>
      </c>
      <c r="H252" s="4" t="s">
        <v>243</v>
      </c>
      <c r="I252" s="4"/>
      <c r="J252" s="4" t="s">
        <v>244</v>
      </c>
      <c r="K252" s="4"/>
      <c r="L252" s="4"/>
    </row>
    <row r="253" spans="2:12" x14ac:dyDescent="0.2">
      <c r="B253" s="4" t="s">
        <v>9080</v>
      </c>
      <c r="C253" s="4" t="s">
        <v>404</v>
      </c>
      <c r="D253" s="4" t="s">
        <v>104</v>
      </c>
      <c r="E253" s="4" t="s">
        <v>28</v>
      </c>
      <c r="F253" s="4" t="s">
        <v>5809</v>
      </c>
      <c r="G253" s="4" t="s">
        <v>239</v>
      </c>
      <c r="H253" s="4" t="s">
        <v>243</v>
      </c>
      <c r="I253" s="4"/>
      <c r="J253" s="4" t="s">
        <v>244</v>
      </c>
      <c r="K253" s="4"/>
      <c r="L253" s="4"/>
    </row>
    <row r="254" spans="2:12" x14ac:dyDescent="0.2">
      <c r="B254" s="4" t="s">
        <v>9081</v>
      </c>
      <c r="C254" s="4" t="s">
        <v>404</v>
      </c>
      <c r="D254" s="4" t="s">
        <v>106</v>
      </c>
      <c r="E254" s="4" t="s">
        <v>8</v>
      </c>
      <c r="F254" s="4" t="s">
        <v>5843</v>
      </c>
      <c r="G254" s="4" t="s">
        <v>239</v>
      </c>
      <c r="H254" s="4" t="s">
        <v>243</v>
      </c>
      <c r="I254" s="4"/>
      <c r="J254" s="4" t="s">
        <v>244</v>
      </c>
      <c r="K254" s="4"/>
      <c r="L254" s="4"/>
    </row>
    <row r="255" spans="2:12" x14ac:dyDescent="0.2">
      <c r="B255" s="4" t="s">
        <v>9082</v>
      </c>
      <c r="C255" s="4" t="s">
        <v>404</v>
      </c>
      <c r="D255" s="4" t="s">
        <v>106</v>
      </c>
      <c r="E255" s="4" t="s">
        <v>24</v>
      </c>
      <c r="F255" s="4" t="s">
        <v>5845</v>
      </c>
      <c r="G255" s="4" t="s">
        <v>239</v>
      </c>
      <c r="H255" s="4" t="s">
        <v>243</v>
      </c>
      <c r="I255" s="4"/>
      <c r="J255" s="4" t="s">
        <v>244</v>
      </c>
      <c r="K255" s="4"/>
      <c r="L255" s="4"/>
    </row>
    <row r="256" spans="2:12" x14ac:dyDescent="0.2">
      <c r="B256" s="4" t="s">
        <v>9083</v>
      </c>
      <c r="C256" s="4" t="s">
        <v>404</v>
      </c>
      <c r="D256" s="4" t="s">
        <v>106</v>
      </c>
      <c r="E256" s="4" t="s">
        <v>25</v>
      </c>
      <c r="F256" s="4" t="s">
        <v>5847</v>
      </c>
      <c r="G256" s="4" t="s">
        <v>239</v>
      </c>
      <c r="H256" s="4" t="s">
        <v>243</v>
      </c>
      <c r="I256" s="4"/>
      <c r="J256" s="4" t="s">
        <v>244</v>
      </c>
      <c r="K256" s="4"/>
      <c r="L256" s="4"/>
    </row>
    <row r="257" spans="2:12" x14ac:dyDescent="0.2">
      <c r="B257" s="4" t="s">
        <v>9084</v>
      </c>
      <c r="C257" s="4" t="s">
        <v>404</v>
      </c>
      <c r="D257" s="4" t="s">
        <v>106</v>
      </c>
      <c r="E257" s="4" t="s">
        <v>26</v>
      </c>
      <c r="F257" s="4" t="s">
        <v>5849</v>
      </c>
      <c r="G257" s="4" t="s">
        <v>239</v>
      </c>
      <c r="H257" s="4" t="s">
        <v>243</v>
      </c>
      <c r="I257" s="4"/>
      <c r="J257" s="4" t="s">
        <v>244</v>
      </c>
      <c r="K257" s="4"/>
      <c r="L257" s="4"/>
    </row>
    <row r="258" spans="2:12" x14ac:dyDescent="0.2">
      <c r="B258" s="4" t="s">
        <v>9085</v>
      </c>
      <c r="C258" s="4" t="s">
        <v>404</v>
      </c>
      <c r="D258" s="4" t="s">
        <v>106</v>
      </c>
      <c r="E258" s="4" t="s">
        <v>27</v>
      </c>
      <c r="F258" s="4" t="s">
        <v>5851</v>
      </c>
      <c r="G258" s="4" t="s">
        <v>239</v>
      </c>
      <c r="H258" s="4" t="s">
        <v>243</v>
      </c>
      <c r="I258" s="4"/>
      <c r="J258" s="4" t="s">
        <v>244</v>
      </c>
      <c r="K258" s="4"/>
      <c r="L258" s="4"/>
    </row>
    <row r="259" spans="2:12" x14ac:dyDescent="0.2">
      <c r="B259" s="4" t="s">
        <v>9086</v>
      </c>
      <c r="C259" s="4" t="s">
        <v>404</v>
      </c>
      <c r="D259" s="4" t="s">
        <v>106</v>
      </c>
      <c r="E259" s="4" t="s">
        <v>28</v>
      </c>
      <c r="F259" s="4" t="s">
        <v>5853</v>
      </c>
      <c r="G259" s="4" t="s">
        <v>239</v>
      </c>
      <c r="H259" s="4" t="s">
        <v>243</v>
      </c>
      <c r="I259" s="4"/>
      <c r="J259" s="4" t="s">
        <v>244</v>
      </c>
      <c r="K259" s="4"/>
      <c r="L259" s="4"/>
    </row>
    <row r="260" spans="2:12" x14ac:dyDescent="0.2">
      <c r="B260" s="4" t="s">
        <v>9087</v>
      </c>
      <c r="C260" s="4" t="s">
        <v>404</v>
      </c>
      <c r="D260" s="4" t="s">
        <v>108</v>
      </c>
      <c r="E260" s="4" t="s">
        <v>8</v>
      </c>
      <c r="F260" s="4" t="s">
        <v>5887</v>
      </c>
      <c r="G260" s="4" t="s">
        <v>239</v>
      </c>
      <c r="H260" s="4" t="s">
        <v>243</v>
      </c>
      <c r="I260" s="4"/>
      <c r="J260" s="4" t="s">
        <v>244</v>
      </c>
      <c r="K260" s="4"/>
      <c r="L260" s="4"/>
    </row>
    <row r="261" spans="2:12" x14ac:dyDescent="0.2">
      <c r="B261" s="4" t="s">
        <v>9088</v>
      </c>
      <c r="C261" s="4" t="s">
        <v>404</v>
      </c>
      <c r="D261" s="4" t="s">
        <v>108</v>
      </c>
      <c r="E261" s="4" t="s">
        <v>24</v>
      </c>
      <c r="F261" s="4" t="s">
        <v>5889</v>
      </c>
      <c r="G261" s="4" t="s">
        <v>239</v>
      </c>
      <c r="H261" s="4" t="s">
        <v>243</v>
      </c>
      <c r="I261" s="4"/>
      <c r="J261" s="4" t="s">
        <v>244</v>
      </c>
      <c r="K261" s="4"/>
      <c r="L261" s="4"/>
    </row>
    <row r="262" spans="2:12" x14ac:dyDescent="0.2">
      <c r="B262" s="4" t="s">
        <v>9089</v>
      </c>
      <c r="C262" s="4" t="s">
        <v>404</v>
      </c>
      <c r="D262" s="4" t="s">
        <v>108</v>
      </c>
      <c r="E262" s="4" t="s">
        <v>25</v>
      </c>
      <c r="F262" s="4" t="s">
        <v>5891</v>
      </c>
      <c r="G262" s="4" t="s">
        <v>239</v>
      </c>
      <c r="H262" s="4" t="s">
        <v>243</v>
      </c>
      <c r="I262" s="4"/>
      <c r="J262" s="4" t="s">
        <v>244</v>
      </c>
      <c r="K262" s="4"/>
      <c r="L262" s="4"/>
    </row>
    <row r="263" spans="2:12" x14ac:dyDescent="0.2">
      <c r="B263" s="4" t="s">
        <v>9090</v>
      </c>
      <c r="C263" s="4" t="s">
        <v>404</v>
      </c>
      <c r="D263" s="4" t="s">
        <v>108</v>
      </c>
      <c r="E263" s="4" t="s">
        <v>26</v>
      </c>
      <c r="F263" s="4" t="s">
        <v>5893</v>
      </c>
      <c r="G263" s="4" t="s">
        <v>239</v>
      </c>
      <c r="H263" s="4" t="s">
        <v>243</v>
      </c>
      <c r="I263" s="4"/>
      <c r="J263" s="4" t="s">
        <v>244</v>
      </c>
      <c r="K263" s="4"/>
      <c r="L263" s="4"/>
    </row>
    <row r="264" spans="2:12" x14ac:dyDescent="0.2">
      <c r="B264" s="4" t="s">
        <v>9091</v>
      </c>
      <c r="C264" s="4" t="s">
        <v>404</v>
      </c>
      <c r="D264" s="4" t="s">
        <v>108</v>
      </c>
      <c r="E264" s="4" t="s">
        <v>27</v>
      </c>
      <c r="F264" s="4" t="s">
        <v>5895</v>
      </c>
      <c r="G264" s="4" t="s">
        <v>239</v>
      </c>
      <c r="H264" s="4" t="s">
        <v>243</v>
      </c>
      <c r="I264" s="4"/>
      <c r="J264" s="4" t="s">
        <v>244</v>
      </c>
      <c r="K264" s="4"/>
      <c r="L264" s="4"/>
    </row>
    <row r="265" spans="2:12" x14ac:dyDescent="0.2">
      <c r="B265" s="4" t="s">
        <v>9092</v>
      </c>
      <c r="C265" s="4" t="s">
        <v>404</v>
      </c>
      <c r="D265" s="4" t="s">
        <v>108</v>
      </c>
      <c r="E265" s="4" t="s">
        <v>28</v>
      </c>
      <c r="F265" s="4" t="s">
        <v>5897</v>
      </c>
      <c r="G265" s="4" t="s">
        <v>239</v>
      </c>
      <c r="H265" s="4" t="s">
        <v>243</v>
      </c>
      <c r="I265" s="4"/>
      <c r="J265" s="4" t="s">
        <v>244</v>
      </c>
      <c r="K265" s="4"/>
      <c r="L265" s="4"/>
    </row>
    <row r="266" spans="2:12" x14ac:dyDescent="0.2">
      <c r="B266" s="4" t="s">
        <v>9093</v>
      </c>
      <c r="C266" s="4" t="s">
        <v>404</v>
      </c>
      <c r="D266" s="4" t="s">
        <v>110</v>
      </c>
      <c r="E266" s="4" t="s">
        <v>8</v>
      </c>
      <c r="F266" s="4" t="s">
        <v>5931</v>
      </c>
      <c r="G266" s="4" t="s">
        <v>239</v>
      </c>
      <c r="H266" s="4" t="s">
        <v>243</v>
      </c>
      <c r="I266" s="4"/>
      <c r="J266" s="4" t="s">
        <v>244</v>
      </c>
      <c r="K266" s="4"/>
      <c r="L266" s="4"/>
    </row>
    <row r="267" spans="2:12" x14ac:dyDescent="0.2">
      <c r="B267" s="4" t="s">
        <v>9094</v>
      </c>
      <c r="C267" s="4" t="s">
        <v>404</v>
      </c>
      <c r="D267" s="4" t="s">
        <v>110</v>
      </c>
      <c r="E267" s="4" t="s">
        <v>24</v>
      </c>
      <c r="F267" s="4" t="s">
        <v>5933</v>
      </c>
      <c r="G267" s="4" t="s">
        <v>239</v>
      </c>
      <c r="H267" s="4" t="s">
        <v>243</v>
      </c>
      <c r="I267" s="4"/>
      <c r="J267" s="4" t="s">
        <v>244</v>
      </c>
      <c r="K267" s="4"/>
      <c r="L267" s="4"/>
    </row>
    <row r="268" spans="2:12" x14ac:dyDescent="0.2">
      <c r="B268" s="4" t="s">
        <v>9095</v>
      </c>
      <c r="C268" s="4" t="s">
        <v>404</v>
      </c>
      <c r="D268" s="4" t="s">
        <v>110</v>
      </c>
      <c r="E268" s="4" t="s">
        <v>25</v>
      </c>
      <c r="F268" s="4" t="s">
        <v>5935</v>
      </c>
      <c r="G268" s="4" t="s">
        <v>239</v>
      </c>
      <c r="H268" s="4" t="s">
        <v>243</v>
      </c>
      <c r="I268" s="4"/>
      <c r="J268" s="4" t="s">
        <v>244</v>
      </c>
      <c r="K268" s="4"/>
      <c r="L268" s="4"/>
    </row>
    <row r="269" spans="2:12" x14ac:dyDescent="0.2">
      <c r="B269" s="4" t="s">
        <v>9096</v>
      </c>
      <c r="C269" s="4" t="s">
        <v>404</v>
      </c>
      <c r="D269" s="4" t="s">
        <v>110</v>
      </c>
      <c r="E269" s="4" t="s">
        <v>26</v>
      </c>
      <c r="F269" s="4" t="s">
        <v>5937</v>
      </c>
      <c r="G269" s="4" t="s">
        <v>239</v>
      </c>
      <c r="H269" s="4" t="s">
        <v>243</v>
      </c>
      <c r="I269" s="4"/>
      <c r="J269" s="4" t="s">
        <v>244</v>
      </c>
      <c r="K269" s="4"/>
      <c r="L269" s="4"/>
    </row>
    <row r="270" spans="2:12" x14ac:dyDescent="0.2">
      <c r="B270" s="4" t="s">
        <v>9097</v>
      </c>
      <c r="C270" s="4" t="s">
        <v>404</v>
      </c>
      <c r="D270" s="4" t="s">
        <v>110</v>
      </c>
      <c r="E270" s="4" t="s">
        <v>27</v>
      </c>
      <c r="F270" s="4" t="s">
        <v>5939</v>
      </c>
      <c r="G270" s="4" t="s">
        <v>239</v>
      </c>
      <c r="H270" s="4" t="s">
        <v>243</v>
      </c>
      <c r="I270" s="4"/>
      <c r="J270" s="4" t="s">
        <v>244</v>
      </c>
      <c r="K270" s="4"/>
      <c r="L270" s="4"/>
    </row>
    <row r="271" spans="2:12" x14ac:dyDescent="0.2">
      <c r="B271" s="4" t="s">
        <v>9098</v>
      </c>
      <c r="C271" s="4" t="s">
        <v>404</v>
      </c>
      <c r="D271" s="4" t="s">
        <v>110</v>
      </c>
      <c r="E271" s="4" t="s">
        <v>28</v>
      </c>
      <c r="F271" s="4" t="s">
        <v>5941</v>
      </c>
      <c r="G271" s="4" t="s">
        <v>239</v>
      </c>
      <c r="H271" s="4" t="s">
        <v>243</v>
      </c>
      <c r="I271" s="4"/>
      <c r="J271" s="4" t="s">
        <v>244</v>
      </c>
      <c r="K271" s="4"/>
      <c r="L271" s="4"/>
    </row>
    <row r="272" spans="2:12" x14ac:dyDescent="0.2">
      <c r="B272" s="4" t="s">
        <v>9099</v>
      </c>
      <c r="C272" s="4" t="s">
        <v>404</v>
      </c>
      <c r="D272" s="4" t="s">
        <v>112</v>
      </c>
      <c r="E272" s="4" t="s">
        <v>8</v>
      </c>
      <c r="F272" s="4" t="s">
        <v>5975</v>
      </c>
      <c r="G272" s="4" t="s">
        <v>239</v>
      </c>
      <c r="H272" s="4" t="s">
        <v>243</v>
      </c>
      <c r="I272" s="4"/>
      <c r="J272" s="4" t="s">
        <v>244</v>
      </c>
      <c r="K272" s="4"/>
      <c r="L272" s="4"/>
    </row>
    <row r="273" spans="2:12" x14ac:dyDescent="0.2">
      <c r="B273" s="4" t="s">
        <v>9100</v>
      </c>
      <c r="C273" s="4" t="s">
        <v>404</v>
      </c>
      <c r="D273" s="4" t="s">
        <v>112</v>
      </c>
      <c r="E273" s="4" t="s">
        <v>24</v>
      </c>
      <c r="F273" s="4" t="s">
        <v>5977</v>
      </c>
      <c r="G273" s="4" t="s">
        <v>239</v>
      </c>
      <c r="H273" s="4" t="s">
        <v>243</v>
      </c>
      <c r="I273" s="4"/>
      <c r="J273" s="4" t="s">
        <v>244</v>
      </c>
      <c r="K273" s="4"/>
      <c r="L273" s="4"/>
    </row>
    <row r="274" spans="2:12" x14ac:dyDescent="0.2">
      <c r="B274" s="4" t="s">
        <v>9101</v>
      </c>
      <c r="C274" s="4" t="s">
        <v>404</v>
      </c>
      <c r="D274" s="4" t="s">
        <v>112</v>
      </c>
      <c r="E274" s="4" t="s">
        <v>25</v>
      </c>
      <c r="F274" s="4" t="s">
        <v>5979</v>
      </c>
      <c r="G274" s="4" t="s">
        <v>239</v>
      </c>
      <c r="H274" s="4" t="s">
        <v>243</v>
      </c>
      <c r="I274" s="4"/>
      <c r="J274" s="4" t="s">
        <v>244</v>
      </c>
      <c r="K274" s="4"/>
      <c r="L274" s="4"/>
    </row>
    <row r="275" spans="2:12" x14ac:dyDescent="0.2">
      <c r="B275" s="4" t="s">
        <v>9102</v>
      </c>
      <c r="C275" s="4" t="s">
        <v>404</v>
      </c>
      <c r="D275" s="4" t="s">
        <v>112</v>
      </c>
      <c r="E275" s="4" t="s">
        <v>26</v>
      </c>
      <c r="F275" s="4" t="s">
        <v>5981</v>
      </c>
      <c r="G275" s="4" t="s">
        <v>239</v>
      </c>
      <c r="H275" s="4" t="s">
        <v>243</v>
      </c>
      <c r="I275" s="4"/>
      <c r="J275" s="4" t="s">
        <v>244</v>
      </c>
      <c r="K275" s="4"/>
      <c r="L275" s="4"/>
    </row>
    <row r="276" spans="2:12" x14ac:dyDescent="0.2">
      <c r="B276" s="4" t="s">
        <v>9103</v>
      </c>
      <c r="C276" s="4" t="s">
        <v>404</v>
      </c>
      <c r="D276" s="4" t="s">
        <v>112</v>
      </c>
      <c r="E276" s="4" t="s">
        <v>27</v>
      </c>
      <c r="F276" s="4" t="s">
        <v>5983</v>
      </c>
      <c r="G276" s="4" t="s">
        <v>239</v>
      </c>
      <c r="H276" s="4" t="s">
        <v>243</v>
      </c>
      <c r="I276" s="4"/>
      <c r="J276" s="4" t="s">
        <v>244</v>
      </c>
      <c r="K276" s="4"/>
      <c r="L276" s="4"/>
    </row>
    <row r="277" spans="2:12" x14ac:dyDescent="0.2">
      <c r="B277" s="4" t="s">
        <v>9104</v>
      </c>
      <c r="C277" s="4" t="s">
        <v>404</v>
      </c>
      <c r="D277" s="4" t="s">
        <v>112</v>
      </c>
      <c r="E277" s="4" t="s">
        <v>28</v>
      </c>
      <c r="F277" s="4" t="s">
        <v>5985</v>
      </c>
      <c r="G277" s="4" t="s">
        <v>239</v>
      </c>
      <c r="H277" s="4" t="s">
        <v>243</v>
      </c>
      <c r="I277" s="4"/>
      <c r="J277" s="4" t="s">
        <v>244</v>
      </c>
      <c r="K277" s="4"/>
      <c r="L277" s="4"/>
    </row>
    <row r="278" spans="2:12" x14ac:dyDescent="0.2">
      <c r="B278" s="4" t="s">
        <v>9105</v>
      </c>
      <c r="C278" s="4" t="s">
        <v>404</v>
      </c>
      <c r="D278" s="4" t="s">
        <v>114</v>
      </c>
      <c r="E278" s="4" t="s">
        <v>8</v>
      </c>
      <c r="F278" s="4" t="s">
        <v>6019</v>
      </c>
      <c r="G278" s="4" t="s">
        <v>239</v>
      </c>
      <c r="H278" s="4" t="s">
        <v>243</v>
      </c>
      <c r="I278" s="4"/>
      <c r="J278" s="4" t="s">
        <v>244</v>
      </c>
      <c r="K278" s="4"/>
      <c r="L278" s="4"/>
    </row>
    <row r="279" spans="2:12" x14ac:dyDescent="0.2">
      <c r="B279" s="4" t="s">
        <v>9106</v>
      </c>
      <c r="C279" s="4" t="s">
        <v>404</v>
      </c>
      <c r="D279" s="4" t="s">
        <v>114</v>
      </c>
      <c r="E279" s="4" t="s">
        <v>24</v>
      </c>
      <c r="F279" s="4" t="s">
        <v>6021</v>
      </c>
      <c r="G279" s="4" t="s">
        <v>239</v>
      </c>
      <c r="H279" s="4" t="s">
        <v>243</v>
      </c>
      <c r="I279" s="4"/>
      <c r="J279" s="4" t="s">
        <v>244</v>
      </c>
      <c r="K279" s="4"/>
      <c r="L279" s="4"/>
    </row>
    <row r="280" spans="2:12" x14ac:dyDescent="0.2">
      <c r="B280" s="4" t="s">
        <v>9107</v>
      </c>
      <c r="C280" s="4" t="s">
        <v>404</v>
      </c>
      <c r="D280" s="4" t="s">
        <v>114</v>
      </c>
      <c r="E280" s="4" t="s">
        <v>25</v>
      </c>
      <c r="F280" s="4" t="s">
        <v>6023</v>
      </c>
      <c r="G280" s="4" t="s">
        <v>239</v>
      </c>
      <c r="H280" s="4" t="s">
        <v>243</v>
      </c>
      <c r="I280" s="4"/>
      <c r="J280" s="4" t="s">
        <v>244</v>
      </c>
      <c r="K280" s="4"/>
      <c r="L280" s="4"/>
    </row>
    <row r="281" spans="2:12" x14ac:dyDescent="0.2">
      <c r="B281" s="4" t="s">
        <v>9108</v>
      </c>
      <c r="C281" s="4" t="s">
        <v>404</v>
      </c>
      <c r="D281" s="4" t="s">
        <v>114</v>
      </c>
      <c r="E281" s="4" t="s">
        <v>26</v>
      </c>
      <c r="F281" s="4" t="s">
        <v>6025</v>
      </c>
      <c r="G281" s="4" t="s">
        <v>239</v>
      </c>
      <c r="H281" s="4" t="s">
        <v>243</v>
      </c>
      <c r="I281" s="4"/>
      <c r="J281" s="4" t="s">
        <v>244</v>
      </c>
      <c r="K281" s="4"/>
      <c r="L281" s="4"/>
    </row>
    <row r="282" spans="2:12" x14ac:dyDescent="0.2">
      <c r="B282" s="4" t="s">
        <v>9109</v>
      </c>
      <c r="C282" s="4" t="s">
        <v>404</v>
      </c>
      <c r="D282" s="4" t="s">
        <v>114</v>
      </c>
      <c r="E282" s="4" t="s">
        <v>27</v>
      </c>
      <c r="F282" s="4" t="s">
        <v>6027</v>
      </c>
      <c r="G282" s="4" t="s">
        <v>239</v>
      </c>
      <c r="H282" s="4" t="s">
        <v>243</v>
      </c>
      <c r="I282" s="4"/>
      <c r="J282" s="4" t="s">
        <v>244</v>
      </c>
      <c r="K282" s="4"/>
      <c r="L282" s="4"/>
    </row>
    <row r="283" spans="2:12" x14ac:dyDescent="0.2">
      <c r="B283" s="4" t="s">
        <v>9110</v>
      </c>
      <c r="C283" s="4" t="s">
        <v>404</v>
      </c>
      <c r="D283" s="4" t="s">
        <v>114</v>
      </c>
      <c r="E283" s="4" t="s">
        <v>28</v>
      </c>
      <c r="F283" s="4" t="s">
        <v>6029</v>
      </c>
      <c r="G283" s="4" t="s">
        <v>239</v>
      </c>
      <c r="H283" s="4" t="s">
        <v>243</v>
      </c>
      <c r="I283" s="4"/>
      <c r="J283" s="4" t="s">
        <v>244</v>
      </c>
      <c r="K283" s="4"/>
      <c r="L283" s="4"/>
    </row>
    <row r="284" spans="2:12" x14ac:dyDescent="0.2">
      <c r="B284" s="4" t="s">
        <v>9111</v>
      </c>
      <c r="C284" s="4" t="s">
        <v>404</v>
      </c>
      <c r="D284" s="4" t="s">
        <v>116</v>
      </c>
      <c r="E284" s="4" t="s">
        <v>8</v>
      </c>
      <c r="F284" s="4" t="s">
        <v>6063</v>
      </c>
      <c r="G284" s="4" t="s">
        <v>239</v>
      </c>
      <c r="H284" s="4" t="s">
        <v>243</v>
      </c>
      <c r="I284" s="4"/>
      <c r="J284" s="4" t="s">
        <v>244</v>
      </c>
      <c r="K284" s="4"/>
      <c r="L284" s="4"/>
    </row>
    <row r="285" spans="2:12" x14ac:dyDescent="0.2">
      <c r="B285" s="4" t="s">
        <v>9112</v>
      </c>
      <c r="C285" s="4" t="s">
        <v>404</v>
      </c>
      <c r="D285" s="4" t="s">
        <v>116</v>
      </c>
      <c r="E285" s="4" t="s">
        <v>24</v>
      </c>
      <c r="F285" s="4" t="s">
        <v>6065</v>
      </c>
      <c r="G285" s="4" t="s">
        <v>239</v>
      </c>
      <c r="H285" s="4" t="s">
        <v>243</v>
      </c>
      <c r="I285" s="4"/>
      <c r="J285" s="4" t="s">
        <v>244</v>
      </c>
      <c r="K285" s="4"/>
      <c r="L285" s="4"/>
    </row>
    <row r="286" spans="2:12" x14ac:dyDescent="0.2">
      <c r="B286" s="4" t="s">
        <v>9113</v>
      </c>
      <c r="C286" s="4" t="s">
        <v>404</v>
      </c>
      <c r="D286" s="4" t="s">
        <v>116</v>
      </c>
      <c r="E286" s="4" t="s">
        <v>25</v>
      </c>
      <c r="F286" s="4" t="s">
        <v>6067</v>
      </c>
      <c r="G286" s="4" t="s">
        <v>239</v>
      </c>
      <c r="H286" s="4" t="s">
        <v>243</v>
      </c>
      <c r="I286" s="4"/>
      <c r="J286" s="4" t="s">
        <v>244</v>
      </c>
      <c r="K286" s="4"/>
      <c r="L286" s="4"/>
    </row>
    <row r="287" spans="2:12" x14ac:dyDescent="0.2">
      <c r="B287" s="4" t="s">
        <v>9114</v>
      </c>
      <c r="C287" s="4" t="s">
        <v>404</v>
      </c>
      <c r="D287" s="4" t="s">
        <v>116</v>
      </c>
      <c r="E287" s="4" t="s">
        <v>26</v>
      </c>
      <c r="F287" s="4" t="s">
        <v>6069</v>
      </c>
      <c r="G287" s="4" t="s">
        <v>239</v>
      </c>
      <c r="H287" s="4" t="s">
        <v>243</v>
      </c>
      <c r="I287" s="4"/>
      <c r="J287" s="4" t="s">
        <v>244</v>
      </c>
      <c r="K287" s="4"/>
      <c r="L287" s="4"/>
    </row>
    <row r="288" spans="2:12" x14ac:dyDescent="0.2">
      <c r="B288" s="4" t="s">
        <v>9115</v>
      </c>
      <c r="C288" s="4" t="s">
        <v>404</v>
      </c>
      <c r="D288" s="4" t="s">
        <v>116</v>
      </c>
      <c r="E288" s="4" t="s">
        <v>27</v>
      </c>
      <c r="F288" s="4" t="s">
        <v>6071</v>
      </c>
      <c r="G288" s="4" t="s">
        <v>239</v>
      </c>
      <c r="H288" s="4" t="s">
        <v>243</v>
      </c>
      <c r="I288" s="4"/>
      <c r="J288" s="4" t="s">
        <v>244</v>
      </c>
      <c r="K288" s="4"/>
      <c r="L288" s="4"/>
    </row>
    <row r="289" spans="2:12" x14ac:dyDescent="0.2">
      <c r="B289" s="4" t="s">
        <v>9116</v>
      </c>
      <c r="C289" s="4" t="s">
        <v>404</v>
      </c>
      <c r="D289" s="4" t="s">
        <v>116</v>
      </c>
      <c r="E289" s="4" t="s">
        <v>28</v>
      </c>
      <c r="F289" s="4" t="s">
        <v>6073</v>
      </c>
      <c r="G289" s="4" t="s">
        <v>239</v>
      </c>
      <c r="H289" s="4" t="s">
        <v>243</v>
      </c>
      <c r="I289" s="4"/>
      <c r="J289" s="4" t="s">
        <v>244</v>
      </c>
      <c r="K289" s="4"/>
      <c r="L289" s="4"/>
    </row>
    <row r="290" spans="2:12" x14ac:dyDescent="0.2">
      <c r="B290" s="4" t="s">
        <v>9117</v>
      </c>
      <c r="C290" s="4" t="s">
        <v>404</v>
      </c>
      <c r="D290" s="4" t="s">
        <v>118</v>
      </c>
      <c r="E290" s="4" t="s">
        <v>8</v>
      </c>
      <c r="F290" s="4" t="s">
        <v>6107</v>
      </c>
      <c r="G290" s="4" t="s">
        <v>239</v>
      </c>
      <c r="H290" s="4" t="s">
        <v>243</v>
      </c>
      <c r="I290" s="4"/>
      <c r="J290" s="4" t="s">
        <v>244</v>
      </c>
      <c r="K290" s="4"/>
      <c r="L290" s="4"/>
    </row>
    <row r="291" spans="2:12" x14ac:dyDescent="0.2">
      <c r="B291" s="4" t="s">
        <v>9118</v>
      </c>
      <c r="C291" s="4" t="s">
        <v>404</v>
      </c>
      <c r="D291" s="4" t="s">
        <v>118</v>
      </c>
      <c r="E291" s="4" t="s">
        <v>24</v>
      </c>
      <c r="F291" s="4" t="s">
        <v>6109</v>
      </c>
      <c r="G291" s="4" t="s">
        <v>239</v>
      </c>
      <c r="H291" s="4" t="s">
        <v>243</v>
      </c>
      <c r="I291" s="4"/>
      <c r="J291" s="4" t="s">
        <v>244</v>
      </c>
      <c r="K291" s="4"/>
      <c r="L291" s="4"/>
    </row>
    <row r="292" spans="2:12" x14ac:dyDescent="0.2">
      <c r="B292" s="4" t="s">
        <v>9119</v>
      </c>
      <c r="C292" s="4" t="s">
        <v>404</v>
      </c>
      <c r="D292" s="4" t="s">
        <v>118</v>
      </c>
      <c r="E292" s="4" t="s">
        <v>25</v>
      </c>
      <c r="F292" s="4" t="s">
        <v>6111</v>
      </c>
      <c r="G292" s="4" t="s">
        <v>239</v>
      </c>
      <c r="H292" s="4" t="s">
        <v>243</v>
      </c>
      <c r="I292" s="4"/>
      <c r="J292" s="4" t="s">
        <v>244</v>
      </c>
      <c r="K292" s="4"/>
      <c r="L292" s="4"/>
    </row>
    <row r="293" spans="2:12" x14ac:dyDescent="0.2">
      <c r="B293" s="4" t="s">
        <v>9120</v>
      </c>
      <c r="C293" s="4" t="s">
        <v>404</v>
      </c>
      <c r="D293" s="4" t="s">
        <v>118</v>
      </c>
      <c r="E293" s="4" t="s">
        <v>26</v>
      </c>
      <c r="F293" s="4" t="s">
        <v>6113</v>
      </c>
      <c r="G293" s="4" t="s">
        <v>239</v>
      </c>
      <c r="H293" s="4" t="s">
        <v>243</v>
      </c>
      <c r="I293" s="4"/>
      <c r="J293" s="4" t="s">
        <v>244</v>
      </c>
      <c r="K293" s="4"/>
      <c r="L293" s="4"/>
    </row>
    <row r="294" spans="2:12" x14ac:dyDescent="0.2">
      <c r="B294" s="4" t="s">
        <v>9121</v>
      </c>
      <c r="C294" s="4" t="s">
        <v>404</v>
      </c>
      <c r="D294" s="4" t="s">
        <v>118</v>
      </c>
      <c r="E294" s="4" t="s">
        <v>27</v>
      </c>
      <c r="F294" s="4" t="s">
        <v>6115</v>
      </c>
      <c r="G294" s="4" t="s">
        <v>239</v>
      </c>
      <c r="H294" s="4" t="s">
        <v>243</v>
      </c>
      <c r="I294" s="4"/>
      <c r="J294" s="4" t="s">
        <v>244</v>
      </c>
      <c r="K294" s="4"/>
      <c r="L294" s="4"/>
    </row>
    <row r="295" spans="2:12" x14ac:dyDescent="0.2">
      <c r="B295" s="4" t="s">
        <v>9122</v>
      </c>
      <c r="C295" s="4" t="s">
        <v>404</v>
      </c>
      <c r="D295" s="4" t="s">
        <v>118</v>
      </c>
      <c r="E295" s="4" t="s">
        <v>28</v>
      </c>
      <c r="F295" s="4" t="s">
        <v>6117</v>
      </c>
      <c r="G295" s="4" t="s">
        <v>239</v>
      </c>
      <c r="H295" s="4" t="s">
        <v>243</v>
      </c>
      <c r="I295" s="4"/>
      <c r="J295" s="4" t="s">
        <v>244</v>
      </c>
      <c r="K295" s="4"/>
      <c r="L295" s="4"/>
    </row>
    <row r="296" spans="2:12" x14ac:dyDescent="0.2">
      <c r="B296" s="4" t="s">
        <v>9123</v>
      </c>
      <c r="C296" s="4" t="s">
        <v>404</v>
      </c>
      <c r="D296" s="4" t="s">
        <v>120</v>
      </c>
      <c r="E296" s="4" t="s">
        <v>8</v>
      </c>
      <c r="F296" s="4" t="s">
        <v>6151</v>
      </c>
      <c r="G296" s="4" t="s">
        <v>239</v>
      </c>
      <c r="H296" s="4" t="s">
        <v>243</v>
      </c>
      <c r="I296" s="4"/>
      <c r="J296" s="4" t="s">
        <v>244</v>
      </c>
      <c r="K296" s="4"/>
      <c r="L296" s="4"/>
    </row>
    <row r="297" spans="2:12" x14ac:dyDescent="0.2">
      <c r="B297" s="4" t="s">
        <v>9124</v>
      </c>
      <c r="C297" s="4" t="s">
        <v>404</v>
      </c>
      <c r="D297" s="4" t="s">
        <v>120</v>
      </c>
      <c r="E297" s="4" t="s">
        <v>24</v>
      </c>
      <c r="F297" s="4" t="s">
        <v>6153</v>
      </c>
      <c r="G297" s="4" t="s">
        <v>239</v>
      </c>
      <c r="H297" s="4" t="s">
        <v>243</v>
      </c>
      <c r="I297" s="4"/>
      <c r="J297" s="4" t="s">
        <v>244</v>
      </c>
      <c r="K297" s="4"/>
      <c r="L297" s="4"/>
    </row>
    <row r="298" spans="2:12" x14ac:dyDescent="0.2">
      <c r="B298" s="4" t="s">
        <v>9125</v>
      </c>
      <c r="C298" s="4" t="s">
        <v>404</v>
      </c>
      <c r="D298" s="4" t="s">
        <v>120</v>
      </c>
      <c r="E298" s="4" t="s">
        <v>25</v>
      </c>
      <c r="F298" s="4" t="s">
        <v>6155</v>
      </c>
      <c r="G298" s="4" t="s">
        <v>239</v>
      </c>
      <c r="H298" s="4" t="s">
        <v>243</v>
      </c>
      <c r="I298" s="4"/>
      <c r="J298" s="4" t="s">
        <v>244</v>
      </c>
      <c r="K298" s="4"/>
      <c r="L298" s="4"/>
    </row>
    <row r="299" spans="2:12" x14ac:dyDescent="0.2">
      <c r="B299" s="4" t="s">
        <v>9126</v>
      </c>
      <c r="C299" s="4" t="s">
        <v>404</v>
      </c>
      <c r="D299" s="4" t="s">
        <v>120</v>
      </c>
      <c r="E299" s="4" t="s">
        <v>26</v>
      </c>
      <c r="F299" s="4" t="s">
        <v>6157</v>
      </c>
      <c r="G299" s="4" t="s">
        <v>239</v>
      </c>
      <c r="H299" s="4" t="s">
        <v>243</v>
      </c>
      <c r="I299" s="4"/>
      <c r="J299" s="4" t="s">
        <v>244</v>
      </c>
      <c r="K299" s="4"/>
      <c r="L299" s="4"/>
    </row>
    <row r="300" spans="2:12" x14ac:dyDescent="0.2">
      <c r="B300" s="4" t="s">
        <v>9127</v>
      </c>
      <c r="C300" s="4" t="s">
        <v>404</v>
      </c>
      <c r="D300" s="4" t="s">
        <v>120</v>
      </c>
      <c r="E300" s="4" t="s">
        <v>27</v>
      </c>
      <c r="F300" s="4" t="s">
        <v>6159</v>
      </c>
      <c r="G300" s="4" t="s">
        <v>239</v>
      </c>
      <c r="H300" s="4" t="s">
        <v>243</v>
      </c>
      <c r="I300" s="4"/>
      <c r="J300" s="4" t="s">
        <v>244</v>
      </c>
      <c r="K300" s="4"/>
      <c r="L300" s="4"/>
    </row>
    <row r="301" spans="2:12" x14ac:dyDescent="0.2">
      <c r="B301" s="4" t="s">
        <v>9128</v>
      </c>
      <c r="C301" s="4" t="s">
        <v>404</v>
      </c>
      <c r="D301" s="4" t="s">
        <v>120</v>
      </c>
      <c r="E301" s="4" t="s">
        <v>28</v>
      </c>
      <c r="F301" s="4" t="s">
        <v>6161</v>
      </c>
      <c r="G301" s="4" t="s">
        <v>239</v>
      </c>
      <c r="H301" s="4" t="s">
        <v>243</v>
      </c>
      <c r="I301" s="4"/>
      <c r="J301" s="4" t="s">
        <v>244</v>
      </c>
      <c r="K301" s="4"/>
      <c r="L301" s="4"/>
    </row>
    <row r="302" spans="2:12" x14ac:dyDescent="0.2">
      <c r="B302" s="4" t="s">
        <v>9129</v>
      </c>
      <c r="C302" s="4" t="s">
        <v>404</v>
      </c>
      <c r="D302" s="4" t="s">
        <v>122</v>
      </c>
      <c r="E302" s="4" t="s">
        <v>8</v>
      </c>
      <c r="F302" s="4" t="s">
        <v>6195</v>
      </c>
      <c r="G302" s="4" t="s">
        <v>239</v>
      </c>
      <c r="H302" s="4" t="s">
        <v>243</v>
      </c>
      <c r="I302" s="4"/>
      <c r="J302" s="4" t="s">
        <v>244</v>
      </c>
      <c r="K302" s="4"/>
      <c r="L302" s="4"/>
    </row>
    <row r="303" spans="2:12" x14ac:dyDescent="0.2">
      <c r="B303" s="4" t="s">
        <v>9130</v>
      </c>
      <c r="C303" s="4" t="s">
        <v>404</v>
      </c>
      <c r="D303" s="4" t="s">
        <v>122</v>
      </c>
      <c r="E303" s="4" t="s">
        <v>24</v>
      </c>
      <c r="F303" s="4" t="s">
        <v>6197</v>
      </c>
      <c r="G303" s="4" t="s">
        <v>239</v>
      </c>
      <c r="H303" s="4" t="s">
        <v>243</v>
      </c>
      <c r="I303" s="4"/>
      <c r="J303" s="4" t="s">
        <v>244</v>
      </c>
      <c r="K303" s="4"/>
      <c r="L303" s="4"/>
    </row>
    <row r="304" spans="2:12" x14ac:dyDescent="0.2">
      <c r="B304" s="4" t="s">
        <v>9131</v>
      </c>
      <c r="C304" s="4" t="s">
        <v>404</v>
      </c>
      <c r="D304" s="4" t="s">
        <v>122</v>
      </c>
      <c r="E304" s="4" t="s">
        <v>25</v>
      </c>
      <c r="F304" s="4" t="s">
        <v>6199</v>
      </c>
      <c r="G304" s="4" t="s">
        <v>239</v>
      </c>
      <c r="H304" s="4" t="s">
        <v>243</v>
      </c>
      <c r="I304" s="4"/>
      <c r="J304" s="4" t="s">
        <v>244</v>
      </c>
      <c r="K304" s="4"/>
      <c r="L304" s="4"/>
    </row>
    <row r="305" spans="2:12" x14ac:dyDescent="0.2">
      <c r="B305" s="4" t="s">
        <v>9132</v>
      </c>
      <c r="C305" s="4" t="s">
        <v>404</v>
      </c>
      <c r="D305" s="4" t="s">
        <v>122</v>
      </c>
      <c r="E305" s="4" t="s">
        <v>26</v>
      </c>
      <c r="F305" s="4" t="s">
        <v>6201</v>
      </c>
      <c r="G305" s="4" t="s">
        <v>239</v>
      </c>
      <c r="H305" s="4" t="s">
        <v>243</v>
      </c>
      <c r="I305" s="4"/>
      <c r="J305" s="4" t="s">
        <v>244</v>
      </c>
      <c r="K305" s="4"/>
      <c r="L305" s="4"/>
    </row>
    <row r="306" spans="2:12" x14ac:dyDescent="0.2">
      <c r="B306" s="4" t="s">
        <v>9133</v>
      </c>
      <c r="C306" s="4" t="s">
        <v>404</v>
      </c>
      <c r="D306" s="4" t="s">
        <v>122</v>
      </c>
      <c r="E306" s="4" t="s">
        <v>27</v>
      </c>
      <c r="F306" s="4" t="s">
        <v>6203</v>
      </c>
      <c r="G306" s="4" t="s">
        <v>239</v>
      </c>
      <c r="H306" s="4" t="s">
        <v>243</v>
      </c>
      <c r="I306" s="4"/>
      <c r="J306" s="4" t="s">
        <v>244</v>
      </c>
      <c r="K306" s="4"/>
      <c r="L306" s="4"/>
    </row>
    <row r="307" spans="2:12" x14ac:dyDescent="0.2">
      <c r="B307" s="4" t="s">
        <v>9134</v>
      </c>
      <c r="C307" s="4" t="s">
        <v>404</v>
      </c>
      <c r="D307" s="4" t="s">
        <v>122</v>
      </c>
      <c r="E307" s="4" t="s">
        <v>28</v>
      </c>
      <c r="F307" s="4" t="s">
        <v>6205</v>
      </c>
      <c r="G307" s="4" t="s">
        <v>239</v>
      </c>
      <c r="H307" s="4" t="s">
        <v>243</v>
      </c>
      <c r="I307" s="4"/>
      <c r="J307" s="4" t="s">
        <v>244</v>
      </c>
      <c r="K307" s="4"/>
      <c r="L307" s="4"/>
    </row>
    <row r="308" spans="2:12" x14ac:dyDescent="0.2">
      <c r="B308" s="4" t="s">
        <v>9135</v>
      </c>
      <c r="C308" s="4" t="s">
        <v>404</v>
      </c>
      <c r="D308" s="4" t="s">
        <v>124</v>
      </c>
      <c r="E308" s="4" t="s">
        <v>8</v>
      </c>
      <c r="F308" s="4" t="s">
        <v>6239</v>
      </c>
      <c r="G308" s="4" t="s">
        <v>239</v>
      </c>
      <c r="H308" s="4" t="s">
        <v>243</v>
      </c>
      <c r="I308" s="4"/>
      <c r="J308" s="4" t="s">
        <v>244</v>
      </c>
      <c r="K308" s="4"/>
      <c r="L308" s="4"/>
    </row>
    <row r="309" spans="2:12" x14ac:dyDescent="0.2">
      <c r="B309" s="4" t="s">
        <v>9136</v>
      </c>
      <c r="C309" s="4" t="s">
        <v>404</v>
      </c>
      <c r="D309" s="4" t="s">
        <v>124</v>
      </c>
      <c r="E309" s="4" t="s">
        <v>24</v>
      </c>
      <c r="F309" s="4" t="s">
        <v>6241</v>
      </c>
      <c r="G309" s="4" t="s">
        <v>239</v>
      </c>
      <c r="H309" s="4" t="s">
        <v>243</v>
      </c>
      <c r="I309" s="4"/>
      <c r="J309" s="4" t="s">
        <v>244</v>
      </c>
      <c r="K309" s="4"/>
      <c r="L309" s="4"/>
    </row>
    <row r="310" spans="2:12" x14ac:dyDescent="0.2">
      <c r="B310" s="4" t="s">
        <v>9137</v>
      </c>
      <c r="C310" s="4" t="s">
        <v>404</v>
      </c>
      <c r="D310" s="4" t="s">
        <v>124</v>
      </c>
      <c r="E310" s="4" t="s">
        <v>25</v>
      </c>
      <c r="F310" s="4" t="s">
        <v>6243</v>
      </c>
      <c r="G310" s="4" t="s">
        <v>239</v>
      </c>
      <c r="H310" s="4" t="s">
        <v>243</v>
      </c>
      <c r="I310" s="4"/>
      <c r="J310" s="4" t="s">
        <v>244</v>
      </c>
      <c r="K310" s="4"/>
      <c r="L310" s="4"/>
    </row>
    <row r="311" spans="2:12" x14ac:dyDescent="0.2">
      <c r="B311" s="4" t="s">
        <v>9138</v>
      </c>
      <c r="C311" s="4" t="s">
        <v>404</v>
      </c>
      <c r="D311" s="4" t="s">
        <v>124</v>
      </c>
      <c r="E311" s="4" t="s">
        <v>26</v>
      </c>
      <c r="F311" s="4" t="s">
        <v>6245</v>
      </c>
      <c r="G311" s="4" t="s">
        <v>239</v>
      </c>
      <c r="H311" s="4" t="s">
        <v>243</v>
      </c>
      <c r="I311" s="4"/>
      <c r="J311" s="4" t="s">
        <v>244</v>
      </c>
      <c r="K311" s="4"/>
      <c r="L311" s="4"/>
    </row>
    <row r="312" spans="2:12" x14ac:dyDescent="0.2">
      <c r="B312" s="4" t="s">
        <v>9139</v>
      </c>
      <c r="C312" s="4" t="s">
        <v>404</v>
      </c>
      <c r="D312" s="4" t="s">
        <v>124</v>
      </c>
      <c r="E312" s="4" t="s">
        <v>27</v>
      </c>
      <c r="F312" s="4" t="s">
        <v>6247</v>
      </c>
      <c r="G312" s="4" t="s">
        <v>239</v>
      </c>
      <c r="H312" s="4" t="s">
        <v>243</v>
      </c>
      <c r="I312" s="4"/>
      <c r="J312" s="4" t="s">
        <v>244</v>
      </c>
      <c r="K312" s="4"/>
      <c r="L312" s="4"/>
    </row>
    <row r="313" spans="2:12" x14ac:dyDescent="0.2">
      <c r="B313" s="4" t="s">
        <v>9140</v>
      </c>
      <c r="C313" s="4" t="s">
        <v>404</v>
      </c>
      <c r="D313" s="4" t="s">
        <v>124</v>
      </c>
      <c r="E313" s="4" t="s">
        <v>28</v>
      </c>
      <c r="F313" s="4" t="s">
        <v>6249</v>
      </c>
      <c r="G313" s="4" t="s">
        <v>239</v>
      </c>
      <c r="H313" s="4" t="s">
        <v>243</v>
      </c>
      <c r="I313" s="4"/>
      <c r="J313" s="4" t="s">
        <v>244</v>
      </c>
      <c r="K313" s="4"/>
      <c r="L313" s="4"/>
    </row>
    <row r="314" spans="2:12" x14ac:dyDescent="0.2">
      <c r="B314" s="4" t="s">
        <v>9141</v>
      </c>
      <c r="C314" s="4" t="s">
        <v>404</v>
      </c>
      <c r="D314" s="4" t="s">
        <v>126</v>
      </c>
      <c r="E314" s="4" t="s">
        <v>8</v>
      </c>
      <c r="F314" s="4" t="s">
        <v>6283</v>
      </c>
      <c r="G314" s="4" t="s">
        <v>239</v>
      </c>
      <c r="H314" s="4" t="s">
        <v>242</v>
      </c>
      <c r="I314" s="4"/>
      <c r="J314" s="4"/>
      <c r="K314" s="4"/>
      <c r="L314" s="4"/>
    </row>
    <row r="315" spans="2:12" x14ac:dyDescent="0.2">
      <c r="B315" s="4" t="s">
        <v>9142</v>
      </c>
      <c r="C315" s="4" t="s">
        <v>404</v>
      </c>
      <c r="D315" s="4" t="s">
        <v>126</v>
      </c>
      <c r="E315" s="4" t="s">
        <v>24</v>
      </c>
      <c r="F315" s="4" t="s">
        <v>6285</v>
      </c>
      <c r="G315" s="4" t="s">
        <v>239</v>
      </c>
      <c r="H315" s="4" t="s">
        <v>242</v>
      </c>
      <c r="I315" s="4"/>
      <c r="J315" s="4"/>
      <c r="K315" s="4"/>
      <c r="L315" s="4"/>
    </row>
    <row r="316" spans="2:12" x14ac:dyDescent="0.2">
      <c r="B316" s="4" t="s">
        <v>9143</v>
      </c>
      <c r="C316" s="4" t="s">
        <v>404</v>
      </c>
      <c r="D316" s="4" t="s">
        <v>126</v>
      </c>
      <c r="E316" s="4" t="s">
        <v>25</v>
      </c>
      <c r="F316" s="4" t="s">
        <v>6287</v>
      </c>
      <c r="G316" s="4" t="s">
        <v>239</v>
      </c>
      <c r="H316" s="4" t="s">
        <v>242</v>
      </c>
      <c r="I316" s="4"/>
      <c r="J316" s="4"/>
      <c r="K316" s="4"/>
      <c r="L316" s="4"/>
    </row>
    <row r="317" spans="2:12" x14ac:dyDescent="0.2">
      <c r="B317" s="4" t="s">
        <v>9144</v>
      </c>
      <c r="C317" s="4" t="s">
        <v>404</v>
      </c>
      <c r="D317" s="4" t="s">
        <v>126</v>
      </c>
      <c r="E317" s="4" t="s">
        <v>26</v>
      </c>
      <c r="F317" s="4" t="s">
        <v>6289</v>
      </c>
      <c r="G317" s="4" t="s">
        <v>239</v>
      </c>
      <c r="H317" s="4" t="s">
        <v>242</v>
      </c>
      <c r="I317" s="4"/>
      <c r="J317" s="4"/>
      <c r="K317" s="4"/>
      <c r="L317" s="4"/>
    </row>
    <row r="318" spans="2:12" x14ac:dyDescent="0.2">
      <c r="B318" s="4" t="s">
        <v>9145</v>
      </c>
      <c r="C318" s="4" t="s">
        <v>404</v>
      </c>
      <c r="D318" s="4" t="s">
        <v>126</v>
      </c>
      <c r="E318" s="4" t="s">
        <v>27</v>
      </c>
      <c r="F318" s="4" t="s">
        <v>6291</v>
      </c>
      <c r="G318" s="4" t="s">
        <v>239</v>
      </c>
      <c r="H318" s="4" t="s">
        <v>242</v>
      </c>
      <c r="I318" s="4"/>
      <c r="J318" s="4"/>
      <c r="K318" s="4"/>
      <c r="L318" s="4"/>
    </row>
    <row r="319" spans="2:12" x14ac:dyDescent="0.2">
      <c r="B319" s="4" t="s">
        <v>9146</v>
      </c>
      <c r="C319" s="4" t="s">
        <v>404</v>
      </c>
      <c r="D319" s="4" t="s">
        <v>126</v>
      </c>
      <c r="E319" s="4" t="s">
        <v>28</v>
      </c>
      <c r="F319" s="4" t="s">
        <v>6293</v>
      </c>
      <c r="G319" s="4" t="s">
        <v>239</v>
      </c>
      <c r="H319" s="4" t="s">
        <v>242</v>
      </c>
      <c r="I319" s="4"/>
      <c r="J319" s="4"/>
      <c r="K319" s="4"/>
      <c r="L319" s="4"/>
    </row>
    <row r="320" spans="2:12" x14ac:dyDescent="0.2">
      <c r="B320" s="4" t="s">
        <v>9147</v>
      </c>
      <c r="C320" s="4" t="s">
        <v>404</v>
      </c>
      <c r="D320" s="4" t="s">
        <v>128</v>
      </c>
      <c r="E320" s="4" t="s">
        <v>8</v>
      </c>
      <c r="F320" s="4" t="s">
        <v>6327</v>
      </c>
      <c r="G320" s="4" t="s">
        <v>239</v>
      </c>
      <c r="H320" s="4" t="s">
        <v>243</v>
      </c>
      <c r="I320" s="4"/>
      <c r="J320" s="4" t="s">
        <v>244</v>
      </c>
      <c r="K320" s="4"/>
      <c r="L320" s="4"/>
    </row>
    <row r="321" spans="2:12" x14ac:dyDescent="0.2">
      <c r="B321" s="4" t="s">
        <v>9148</v>
      </c>
      <c r="C321" s="4" t="s">
        <v>404</v>
      </c>
      <c r="D321" s="4" t="s">
        <v>128</v>
      </c>
      <c r="E321" s="4" t="s">
        <v>24</v>
      </c>
      <c r="F321" s="4" t="s">
        <v>6329</v>
      </c>
      <c r="G321" s="4" t="s">
        <v>239</v>
      </c>
      <c r="H321" s="4" t="s">
        <v>243</v>
      </c>
      <c r="I321" s="4"/>
      <c r="J321" s="4" t="s">
        <v>244</v>
      </c>
      <c r="K321" s="4"/>
      <c r="L321" s="4"/>
    </row>
    <row r="322" spans="2:12" x14ac:dyDescent="0.2">
      <c r="B322" s="4" t="s">
        <v>9149</v>
      </c>
      <c r="C322" s="4" t="s">
        <v>404</v>
      </c>
      <c r="D322" s="4" t="s">
        <v>128</v>
      </c>
      <c r="E322" s="4" t="s">
        <v>25</v>
      </c>
      <c r="F322" s="4" t="s">
        <v>6331</v>
      </c>
      <c r="G322" s="4" t="s">
        <v>239</v>
      </c>
      <c r="H322" s="4" t="s">
        <v>243</v>
      </c>
      <c r="I322" s="4"/>
      <c r="J322" s="4" t="s">
        <v>244</v>
      </c>
      <c r="K322" s="4"/>
      <c r="L322" s="4"/>
    </row>
    <row r="323" spans="2:12" x14ac:dyDescent="0.2">
      <c r="B323" s="4" t="s">
        <v>9150</v>
      </c>
      <c r="C323" s="4" t="s">
        <v>404</v>
      </c>
      <c r="D323" s="4" t="s">
        <v>128</v>
      </c>
      <c r="E323" s="4" t="s">
        <v>26</v>
      </c>
      <c r="F323" s="4" t="s">
        <v>6333</v>
      </c>
      <c r="G323" s="4" t="s">
        <v>239</v>
      </c>
      <c r="H323" s="4" t="s">
        <v>243</v>
      </c>
      <c r="I323" s="4"/>
      <c r="J323" s="4" t="s">
        <v>244</v>
      </c>
      <c r="K323" s="4"/>
      <c r="L323" s="4"/>
    </row>
    <row r="324" spans="2:12" x14ac:dyDescent="0.2">
      <c r="B324" s="4" t="s">
        <v>9151</v>
      </c>
      <c r="C324" s="4" t="s">
        <v>404</v>
      </c>
      <c r="D324" s="4" t="s">
        <v>128</v>
      </c>
      <c r="E324" s="4" t="s">
        <v>27</v>
      </c>
      <c r="F324" s="4" t="s">
        <v>6335</v>
      </c>
      <c r="G324" s="4" t="s">
        <v>239</v>
      </c>
      <c r="H324" s="4" t="s">
        <v>243</v>
      </c>
      <c r="I324" s="4"/>
      <c r="J324" s="4" t="s">
        <v>244</v>
      </c>
      <c r="K324" s="4"/>
      <c r="L324" s="4"/>
    </row>
    <row r="325" spans="2:12" x14ac:dyDescent="0.2">
      <c r="B325" s="4" t="s">
        <v>9152</v>
      </c>
      <c r="C325" s="4" t="s">
        <v>404</v>
      </c>
      <c r="D325" s="4" t="s">
        <v>128</v>
      </c>
      <c r="E325" s="4" t="s">
        <v>28</v>
      </c>
      <c r="F325" s="4" t="s">
        <v>6337</v>
      </c>
      <c r="G325" s="4" t="s">
        <v>239</v>
      </c>
      <c r="H325" s="4" t="s">
        <v>243</v>
      </c>
      <c r="I325" s="4"/>
      <c r="J325" s="4" t="s">
        <v>244</v>
      </c>
      <c r="K325" s="4"/>
      <c r="L325" s="4"/>
    </row>
    <row r="326" spans="2:12" x14ac:dyDescent="0.2">
      <c r="B326" s="4" t="s">
        <v>9153</v>
      </c>
      <c r="C326" s="4" t="s">
        <v>404</v>
      </c>
      <c r="D326" s="4" t="s">
        <v>130</v>
      </c>
      <c r="E326" s="4" t="s">
        <v>8</v>
      </c>
      <c r="F326" s="4" t="s">
        <v>6371</v>
      </c>
      <c r="G326" s="4" t="s">
        <v>239</v>
      </c>
      <c r="H326" s="4" t="s">
        <v>243</v>
      </c>
      <c r="I326" s="4"/>
      <c r="J326" s="4" t="s">
        <v>244</v>
      </c>
      <c r="K326" s="4"/>
      <c r="L326" s="4"/>
    </row>
    <row r="327" spans="2:12" x14ac:dyDescent="0.2">
      <c r="B327" s="4" t="s">
        <v>9154</v>
      </c>
      <c r="C327" s="4" t="s">
        <v>404</v>
      </c>
      <c r="D327" s="4" t="s">
        <v>130</v>
      </c>
      <c r="E327" s="4" t="s">
        <v>24</v>
      </c>
      <c r="F327" s="4" t="s">
        <v>6373</v>
      </c>
      <c r="G327" s="4" t="s">
        <v>239</v>
      </c>
      <c r="H327" s="4" t="s">
        <v>243</v>
      </c>
      <c r="I327" s="4"/>
      <c r="J327" s="4" t="s">
        <v>244</v>
      </c>
      <c r="K327" s="4"/>
      <c r="L327" s="4"/>
    </row>
    <row r="328" spans="2:12" x14ac:dyDescent="0.2">
      <c r="B328" s="4" t="s">
        <v>9155</v>
      </c>
      <c r="C328" s="4" t="s">
        <v>404</v>
      </c>
      <c r="D328" s="4" t="s">
        <v>130</v>
      </c>
      <c r="E328" s="4" t="s">
        <v>25</v>
      </c>
      <c r="F328" s="4" t="s">
        <v>6375</v>
      </c>
      <c r="G328" s="4" t="s">
        <v>239</v>
      </c>
      <c r="H328" s="4" t="s">
        <v>243</v>
      </c>
      <c r="I328" s="4"/>
      <c r="J328" s="4" t="s">
        <v>244</v>
      </c>
      <c r="K328" s="4"/>
      <c r="L328" s="4"/>
    </row>
    <row r="329" spans="2:12" x14ac:dyDescent="0.2">
      <c r="B329" s="4" t="s">
        <v>9156</v>
      </c>
      <c r="C329" s="4" t="s">
        <v>404</v>
      </c>
      <c r="D329" s="4" t="s">
        <v>130</v>
      </c>
      <c r="E329" s="4" t="s">
        <v>26</v>
      </c>
      <c r="F329" s="4" t="s">
        <v>6377</v>
      </c>
      <c r="G329" s="4" t="s">
        <v>239</v>
      </c>
      <c r="H329" s="4" t="s">
        <v>243</v>
      </c>
      <c r="I329" s="4"/>
      <c r="J329" s="4" t="s">
        <v>244</v>
      </c>
      <c r="K329" s="4"/>
      <c r="L329" s="4"/>
    </row>
    <row r="330" spans="2:12" x14ac:dyDescent="0.2">
      <c r="B330" s="4" t="s">
        <v>9157</v>
      </c>
      <c r="C330" s="4" t="s">
        <v>404</v>
      </c>
      <c r="D330" s="4" t="s">
        <v>130</v>
      </c>
      <c r="E330" s="4" t="s">
        <v>27</v>
      </c>
      <c r="F330" s="4" t="s">
        <v>6379</v>
      </c>
      <c r="G330" s="4" t="s">
        <v>239</v>
      </c>
      <c r="H330" s="4" t="s">
        <v>243</v>
      </c>
      <c r="I330" s="4"/>
      <c r="J330" s="4" t="s">
        <v>244</v>
      </c>
      <c r="K330" s="4"/>
      <c r="L330" s="4"/>
    </row>
    <row r="331" spans="2:12" x14ac:dyDescent="0.2">
      <c r="B331" s="4" t="s">
        <v>9158</v>
      </c>
      <c r="C331" s="4" t="s">
        <v>404</v>
      </c>
      <c r="D331" s="4" t="s">
        <v>130</v>
      </c>
      <c r="E331" s="4" t="s">
        <v>28</v>
      </c>
      <c r="F331" s="4" t="s">
        <v>6381</v>
      </c>
      <c r="G331" s="4" t="s">
        <v>239</v>
      </c>
      <c r="H331" s="4" t="s">
        <v>243</v>
      </c>
      <c r="I331" s="4"/>
      <c r="J331" s="4" t="s">
        <v>244</v>
      </c>
      <c r="K331" s="4"/>
      <c r="L331" s="4"/>
    </row>
    <row r="332" spans="2:12" x14ac:dyDescent="0.2">
      <c r="B332" s="4" t="s">
        <v>9159</v>
      </c>
      <c r="C332" s="4" t="s">
        <v>404</v>
      </c>
      <c r="D332" s="4" t="s">
        <v>132</v>
      </c>
      <c r="E332" s="4" t="s">
        <v>8</v>
      </c>
      <c r="F332" s="4" t="s">
        <v>6415</v>
      </c>
      <c r="G332" s="4" t="s">
        <v>239</v>
      </c>
      <c r="H332" s="4" t="s">
        <v>243</v>
      </c>
      <c r="I332" s="4"/>
      <c r="J332" s="4" t="s">
        <v>244</v>
      </c>
      <c r="K332" s="4"/>
      <c r="L332" s="4"/>
    </row>
    <row r="333" spans="2:12" x14ac:dyDescent="0.2">
      <c r="B333" s="4" t="s">
        <v>9160</v>
      </c>
      <c r="C333" s="4" t="s">
        <v>404</v>
      </c>
      <c r="D333" s="4" t="s">
        <v>132</v>
      </c>
      <c r="E333" s="4" t="s">
        <v>24</v>
      </c>
      <c r="F333" s="4" t="s">
        <v>6417</v>
      </c>
      <c r="G333" s="4" t="s">
        <v>239</v>
      </c>
      <c r="H333" s="4" t="s">
        <v>243</v>
      </c>
      <c r="I333" s="4"/>
      <c r="J333" s="4" t="s">
        <v>244</v>
      </c>
      <c r="K333" s="4"/>
      <c r="L333" s="4"/>
    </row>
    <row r="334" spans="2:12" x14ac:dyDescent="0.2">
      <c r="B334" s="4" t="s">
        <v>9161</v>
      </c>
      <c r="C334" s="4" t="s">
        <v>404</v>
      </c>
      <c r="D334" s="4" t="s">
        <v>132</v>
      </c>
      <c r="E334" s="4" t="s">
        <v>25</v>
      </c>
      <c r="F334" s="4" t="s">
        <v>6419</v>
      </c>
      <c r="G334" s="4" t="s">
        <v>239</v>
      </c>
      <c r="H334" s="4" t="s">
        <v>243</v>
      </c>
      <c r="I334" s="4"/>
      <c r="J334" s="4" t="s">
        <v>244</v>
      </c>
      <c r="K334" s="4"/>
      <c r="L334" s="4"/>
    </row>
    <row r="335" spans="2:12" x14ac:dyDescent="0.2">
      <c r="B335" s="4" t="s">
        <v>9162</v>
      </c>
      <c r="C335" s="4" t="s">
        <v>404</v>
      </c>
      <c r="D335" s="4" t="s">
        <v>132</v>
      </c>
      <c r="E335" s="4" t="s">
        <v>26</v>
      </c>
      <c r="F335" s="4" t="s">
        <v>6421</v>
      </c>
      <c r="G335" s="4" t="s">
        <v>239</v>
      </c>
      <c r="H335" s="4" t="s">
        <v>243</v>
      </c>
      <c r="I335" s="4"/>
      <c r="J335" s="4" t="s">
        <v>244</v>
      </c>
      <c r="K335" s="4"/>
      <c r="L335" s="4"/>
    </row>
    <row r="336" spans="2:12" x14ac:dyDescent="0.2">
      <c r="B336" s="4" t="s">
        <v>9163</v>
      </c>
      <c r="C336" s="4" t="s">
        <v>404</v>
      </c>
      <c r="D336" s="4" t="s">
        <v>132</v>
      </c>
      <c r="E336" s="4" t="s">
        <v>27</v>
      </c>
      <c r="F336" s="4" t="s">
        <v>6423</v>
      </c>
      <c r="G336" s="4" t="s">
        <v>239</v>
      </c>
      <c r="H336" s="4" t="s">
        <v>243</v>
      </c>
      <c r="I336" s="4"/>
      <c r="J336" s="4" t="s">
        <v>244</v>
      </c>
      <c r="K336" s="4"/>
      <c r="L336" s="4"/>
    </row>
    <row r="337" spans="2:12" x14ac:dyDescent="0.2">
      <c r="B337" s="4" t="s">
        <v>9164</v>
      </c>
      <c r="C337" s="4" t="s">
        <v>404</v>
      </c>
      <c r="D337" s="4" t="s">
        <v>132</v>
      </c>
      <c r="E337" s="4" t="s">
        <v>28</v>
      </c>
      <c r="F337" s="4" t="s">
        <v>6425</v>
      </c>
      <c r="G337" s="4" t="s">
        <v>239</v>
      </c>
      <c r="H337" s="4" t="s">
        <v>243</v>
      </c>
      <c r="I337" s="4"/>
      <c r="J337" s="4" t="s">
        <v>244</v>
      </c>
      <c r="K337" s="4"/>
      <c r="L337" s="4"/>
    </row>
    <row r="338" spans="2:12" x14ac:dyDescent="0.2">
      <c r="B338" s="4" t="s">
        <v>9165</v>
      </c>
      <c r="C338" s="4" t="s">
        <v>404</v>
      </c>
      <c r="D338" s="4" t="s">
        <v>134</v>
      </c>
      <c r="E338" s="4" t="s">
        <v>8</v>
      </c>
      <c r="F338" s="4" t="s">
        <v>6459</v>
      </c>
      <c r="G338" s="4" t="s">
        <v>239</v>
      </c>
      <c r="H338" s="4" t="s">
        <v>243</v>
      </c>
      <c r="I338" s="4"/>
      <c r="J338" s="4" t="s">
        <v>244</v>
      </c>
      <c r="K338" s="4"/>
      <c r="L338" s="4"/>
    </row>
    <row r="339" spans="2:12" x14ac:dyDescent="0.2">
      <c r="B339" s="4" t="s">
        <v>9166</v>
      </c>
      <c r="C339" s="4" t="s">
        <v>404</v>
      </c>
      <c r="D339" s="4" t="s">
        <v>134</v>
      </c>
      <c r="E339" s="4" t="s">
        <v>24</v>
      </c>
      <c r="F339" s="4" t="s">
        <v>6461</v>
      </c>
      <c r="G339" s="4" t="s">
        <v>239</v>
      </c>
      <c r="H339" s="4" t="s">
        <v>243</v>
      </c>
      <c r="I339" s="4"/>
      <c r="J339" s="4" t="s">
        <v>244</v>
      </c>
      <c r="K339" s="4"/>
      <c r="L339" s="4"/>
    </row>
    <row r="340" spans="2:12" x14ac:dyDescent="0.2">
      <c r="B340" s="4" t="s">
        <v>9167</v>
      </c>
      <c r="C340" s="4" t="s">
        <v>404</v>
      </c>
      <c r="D340" s="4" t="s">
        <v>134</v>
      </c>
      <c r="E340" s="4" t="s">
        <v>25</v>
      </c>
      <c r="F340" s="4" t="s">
        <v>6463</v>
      </c>
      <c r="G340" s="4" t="s">
        <v>239</v>
      </c>
      <c r="H340" s="4" t="s">
        <v>243</v>
      </c>
      <c r="I340" s="4"/>
      <c r="J340" s="4" t="s">
        <v>244</v>
      </c>
      <c r="K340" s="4"/>
      <c r="L340" s="4"/>
    </row>
    <row r="341" spans="2:12" x14ac:dyDescent="0.2">
      <c r="B341" s="4" t="s">
        <v>9168</v>
      </c>
      <c r="C341" s="4" t="s">
        <v>404</v>
      </c>
      <c r="D341" s="4" t="s">
        <v>134</v>
      </c>
      <c r="E341" s="4" t="s">
        <v>26</v>
      </c>
      <c r="F341" s="4" t="s">
        <v>6465</v>
      </c>
      <c r="G341" s="4" t="s">
        <v>239</v>
      </c>
      <c r="H341" s="4" t="s">
        <v>243</v>
      </c>
      <c r="I341" s="4"/>
      <c r="J341" s="4" t="s">
        <v>244</v>
      </c>
      <c r="K341" s="4"/>
      <c r="L341" s="4"/>
    </row>
    <row r="342" spans="2:12" x14ac:dyDescent="0.2">
      <c r="B342" s="4" t="s">
        <v>9169</v>
      </c>
      <c r="C342" s="4" t="s">
        <v>404</v>
      </c>
      <c r="D342" s="4" t="s">
        <v>134</v>
      </c>
      <c r="E342" s="4" t="s">
        <v>27</v>
      </c>
      <c r="F342" s="4" t="s">
        <v>6467</v>
      </c>
      <c r="G342" s="4" t="s">
        <v>239</v>
      </c>
      <c r="H342" s="4" t="s">
        <v>243</v>
      </c>
      <c r="I342" s="4"/>
      <c r="J342" s="4" t="s">
        <v>244</v>
      </c>
      <c r="K342" s="4"/>
      <c r="L342" s="4"/>
    </row>
    <row r="343" spans="2:12" x14ac:dyDescent="0.2">
      <c r="B343" s="4" t="s">
        <v>9170</v>
      </c>
      <c r="C343" s="4" t="s">
        <v>404</v>
      </c>
      <c r="D343" s="4" t="s">
        <v>134</v>
      </c>
      <c r="E343" s="4" t="s">
        <v>28</v>
      </c>
      <c r="F343" s="4" t="s">
        <v>6469</v>
      </c>
      <c r="G343" s="4" t="s">
        <v>239</v>
      </c>
      <c r="H343" s="4" t="s">
        <v>243</v>
      </c>
      <c r="I343" s="4"/>
      <c r="J343" s="4" t="s">
        <v>244</v>
      </c>
      <c r="K343" s="4"/>
      <c r="L343" s="4"/>
    </row>
    <row r="344" spans="2:12" x14ac:dyDescent="0.2">
      <c r="B344" s="4" t="s">
        <v>9171</v>
      </c>
      <c r="C344" s="4" t="s">
        <v>404</v>
      </c>
      <c r="D344" s="4" t="s">
        <v>136</v>
      </c>
      <c r="E344" s="4" t="s">
        <v>8</v>
      </c>
      <c r="F344" s="4" t="s">
        <v>6503</v>
      </c>
      <c r="G344" s="4" t="s">
        <v>239</v>
      </c>
      <c r="H344" s="4" t="s">
        <v>242</v>
      </c>
      <c r="I344" s="4"/>
      <c r="J344" s="4"/>
      <c r="K344" s="4"/>
      <c r="L344" s="4"/>
    </row>
    <row r="345" spans="2:12" x14ac:dyDescent="0.2">
      <c r="B345" s="4" t="s">
        <v>9172</v>
      </c>
      <c r="C345" s="4" t="s">
        <v>404</v>
      </c>
      <c r="D345" s="4" t="s">
        <v>136</v>
      </c>
      <c r="E345" s="4" t="s">
        <v>24</v>
      </c>
      <c r="F345" s="4" t="s">
        <v>6505</v>
      </c>
      <c r="G345" s="4" t="s">
        <v>239</v>
      </c>
      <c r="H345" s="4" t="s">
        <v>242</v>
      </c>
      <c r="I345" s="4"/>
      <c r="J345" s="4"/>
      <c r="K345" s="4"/>
      <c r="L345" s="4"/>
    </row>
    <row r="346" spans="2:12" x14ac:dyDescent="0.2">
      <c r="B346" s="4" t="s">
        <v>9173</v>
      </c>
      <c r="C346" s="4" t="s">
        <v>404</v>
      </c>
      <c r="D346" s="4" t="s">
        <v>136</v>
      </c>
      <c r="E346" s="4" t="s">
        <v>25</v>
      </c>
      <c r="F346" s="4" t="s">
        <v>6507</v>
      </c>
      <c r="G346" s="4" t="s">
        <v>239</v>
      </c>
      <c r="H346" s="4" t="s">
        <v>242</v>
      </c>
      <c r="I346" s="4"/>
      <c r="J346" s="4"/>
      <c r="K346" s="4"/>
      <c r="L346" s="4"/>
    </row>
    <row r="347" spans="2:12" x14ac:dyDescent="0.2">
      <c r="B347" s="4" t="s">
        <v>9174</v>
      </c>
      <c r="C347" s="4" t="s">
        <v>404</v>
      </c>
      <c r="D347" s="4" t="s">
        <v>136</v>
      </c>
      <c r="E347" s="4" t="s">
        <v>26</v>
      </c>
      <c r="F347" s="4" t="s">
        <v>6509</v>
      </c>
      <c r="G347" s="4" t="s">
        <v>239</v>
      </c>
      <c r="H347" s="4" t="s">
        <v>242</v>
      </c>
      <c r="I347" s="4"/>
      <c r="J347" s="4"/>
      <c r="K347" s="4"/>
      <c r="L347" s="4"/>
    </row>
    <row r="348" spans="2:12" x14ac:dyDescent="0.2">
      <c r="B348" s="4" t="s">
        <v>9175</v>
      </c>
      <c r="C348" s="4" t="s">
        <v>404</v>
      </c>
      <c r="D348" s="4" t="s">
        <v>136</v>
      </c>
      <c r="E348" s="4" t="s">
        <v>27</v>
      </c>
      <c r="F348" s="4" t="s">
        <v>6511</v>
      </c>
      <c r="G348" s="4" t="s">
        <v>239</v>
      </c>
      <c r="H348" s="4" t="s">
        <v>242</v>
      </c>
      <c r="I348" s="4"/>
      <c r="J348" s="4"/>
      <c r="K348" s="4"/>
      <c r="L348" s="4"/>
    </row>
    <row r="349" spans="2:12" x14ac:dyDescent="0.2">
      <c r="B349" s="4" t="s">
        <v>9176</v>
      </c>
      <c r="C349" s="4" t="s">
        <v>404</v>
      </c>
      <c r="D349" s="4" t="s">
        <v>136</v>
      </c>
      <c r="E349" s="4" t="s">
        <v>28</v>
      </c>
      <c r="F349" s="4" t="s">
        <v>6513</v>
      </c>
      <c r="G349" s="4" t="s">
        <v>239</v>
      </c>
      <c r="H349" s="4" t="s">
        <v>242</v>
      </c>
      <c r="I349" s="4"/>
      <c r="J349" s="4"/>
      <c r="K349" s="4"/>
      <c r="L349" s="4"/>
    </row>
    <row r="350" spans="2:12" x14ac:dyDescent="0.2">
      <c r="B350" s="4" t="s">
        <v>9177</v>
      </c>
      <c r="C350" s="4" t="s">
        <v>404</v>
      </c>
      <c r="D350" s="4" t="s">
        <v>138</v>
      </c>
      <c r="E350" s="4" t="s">
        <v>8</v>
      </c>
      <c r="F350" s="4" t="s">
        <v>6547</v>
      </c>
      <c r="G350" s="4" t="s">
        <v>239</v>
      </c>
      <c r="H350" s="4" t="s">
        <v>243</v>
      </c>
      <c r="I350" s="4"/>
      <c r="J350" s="4" t="s">
        <v>244</v>
      </c>
      <c r="K350" s="4"/>
      <c r="L350" s="4"/>
    </row>
    <row r="351" spans="2:12" x14ac:dyDescent="0.2">
      <c r="B351" s="4" t="s">
        <v>9178</v>
      </c>
      <c r="C351" s="4" t="s">
        <v>404</v>
      </c>
      <c r="D351" s="4" t="s">
        <v>138</v>
      </c>
      <c r="E351" s="4" t="s">
        <v>24</v>
      </c>
      <c r="F351" s="4" t="s">
        <v>9179</v>
      </c>
      <c r="G351" s="4" t="s">
        <v>239</v>
      </c>
      <c r="H351" s="4" t="s">
        <v>243</v>
      </c>
      <c r="I351" s="4"/>
      <c r="J351" s="4" t="s">
        <v>244</v>
      </c>
      <c r="K351" s="4"/>
      <c r="L351" s="4"/>
    </row>
    <row r="352" spans="2:12" x14ac:dyDescent="0.2">
      <c r="B352" s="4" t="s">
        <v>9180</v>
      </c>
      <c r="C352" s="4" t="s">
        <v>404</v>
      </c>
      <c r="D352" s="4" t="s">
        <v>138</v>
      </c>
      <c r="E352" s="4" t="s">
        <v>25</v>
      </c>
      <c r="F352" s="4" t="s">
        <v>9181</v>
      </c>
      <c r="G352" s="4" t="s">
        <v>239</v>
      </c>
      <c r="H352" s="4" t="s">
        <v>243</v>
      </c>
      <c r="I352" s="4"/>
      <c r="J352" s="4" t="s">
        <v>244</v>
      </c>
      <c r="K352" s="4"/>
      <c r="L352" s="4"/>
    </row>
    <row r="353" spans="2:12" x14ac:dyDescent="0.2">
      <c r="B353" s="4" t="s">
        <v>9182</v>
      </c>
      <c r="C353" s="4" t="s">
        <v>404</v>
      </c>
      <c r="D353" s="4" t="s">
        <v>138</v>
      </c>
      <c r="E353" s="4" t="s">
        <v>26</v>
      </c>
      <c r="F353" s="4" t="s">
        <v>9183</v>
      </c>
      <c r="G353" s="4" t="s">
        <v>239</v>
      </c>
      <c r="H353" s="4" t="s">
        <v>243</v>
      </c>
      <c r="I353" s="4"/>
      <c r="J353" s="4" t="s">
        <v>244</v>
      </c>
      <c r="K353" s="4"/>
      <c r="L353" s="4"/>
    </row>
    <row r="354" spans="2:12" x14ac:dyDescent="0.2">
      <c r="B354" s="4" t="s">
        <v>9184</v>
      </c>
      <c r="C354" s="4" t="s">
        <v>404</v>
      </c>
      <c r="D354" s="4" t="s">
        <v>138</v>
      </c>
      <c r="E354" s="4" t="s">
        <v>27</v>
      </c>
      <c r="F354" s="4" t="s">
        <v>9185</v>
      </c>
      <c r="G354" s="4" t="s">
        <v>239</v>
      </c>
      <c r="H354" s="4" t="s">
        <v>243</v>
      </c>
      <c r="I354" s="4"/>
      <c r="J354" s="4" t="s">
        <v>244</v>
      </c>
      <c r="K354" s="4"/>
      <c r="L354" s="4"/>
    </row>
    <row r="355" spans="2:12" x14ac:dyDescent="0.2">
      <c r="B355" s="4" t="s">
        <v>9186</v>
      </c>
      <c r="C355" s="4" t="s">
        <v>404</v>
      </c>
      <c r="D355" s="4" t="s">
        <v>138</v>
      </c>
      <c r="E355" s="4" t="s">
        <v>28</v>
      </c>
      <c r="F355" s="4" t="s">
        <v>9187</v>
      </c>
      <c r="G355" s="4" t="s">
        <v>239</v>
      </c>
      <c r="H355" s="4" t="s">
        <v>243</v>
      </c>
      <c r="I355" s="4"/>
      <c r="J355" s="4" t="s">
        <v>244</v>
      </c>
      <c r="K355" s="4"/>
      <c r="L355" s="4"/>
    </row>
    <row r="356" spans="2:12" x14ac:dyDescent="0.2">
      <c r="B356" s="4" t="s">
        <v>9188</v>
      </c>
      <c r="C356" s="4" t="s">
        <v>404</v>
      </c>
      <c r="D356" s="4" t="s">
        <v>140</v>
      </c>
      <c r="E356" s="4" t="s">
        <v>8</v>
      </c>
      <c r="F356" s="4" t="s">
        <v>6549</v>
      </c>
      <c r="G356" s="4" t="s">
        <v>239</v>
      </c>
      <c r="H356" s="4" t="s">
        <v>243</v>
      </c>
      <c r="I356" s="4"/>
      <c r="J356" s="4" t="s">
        <v>244</v>
      </c>
      <c r="K356" s="4"/>
      <c r="L356" s="4"/>
    </row>
    <row r="357" spans="2:12" x14ac:dyDescent="0.2">
      <c r="B357" s="4" t="s">
        <v>9189</v>
      </c>
      <c r="C357" s="4" t="s">
        <v>404</v>
      </c>
      <c r="D357" s="4" t="s">
        <v>140</v>
      </c>
      <c r="E357" s="4" t="s">
        <v>24</v>
      </c>
      <c r="F357" s="4" t="s">
        <v>9190</v>
      </c>
      <c r="G357" s="4" t="s">
        <v>239</v>
      </c>
      <c r="H357" s="4" t="s">
        <v>243</v>
      </c>
      <c r="I357" s="4"/>
      <c r="J357" s="4" t="s">
        <v>244</v>
      </c>
      <c r="K357" s="4"/>
      <c r="L357" s="4"/>
    </row>
    <row r="358" spans="2:12" x14ac:dyDescent="0.2">
      <c r="B358" s="4" t="s">
        <v>9191</v>
      </c>
      <c r="C358" s="4" t="s">
        <v>404</v>
      </c>
      <c r="D358" s="4" t="s">
        <v>140</v>
      </c>
      <c r="E358" s="4" t="s">
        <v>25</v>
      </c>
      <c r="F358" s="4" t="s">
        <v>9192</v>
      </c>
      <c r="G358" s="4" t="s">
        <v>239</v>
      </c>
      <c r="H358" s="4" t="s">
        <v>243</v>
      </c>
      <c r="I358" s="4"/>
      <c r="J358" s="4" t="s">
        <v>244</v>
      </c>
      <c r="K358" s="4"/>
      <c r="L358" s="4"/>
    </row>
    <row r="359" spans="2:12" x14ac:dyDescent="0.2">
      <c r="B359" s="4" t="s">
        <v>9193</v>
      </c>
      <c r="C359" s="4" t="s">
        <v>404</v>
      </c>
      <c r="D359" s="4" t="s">
        <v>140</v>
      </c>
      <c r="E359" s="4" t="s">
        <v>26</v>
      </c>
      <c r="F359" s="4" t="s">
        <v>9194</v>
      </c>
      <c r="G359" s="4" t="s">
        <v>239</v>
      </c>
      <c r="H359" s="4" t="s">
        <v>243</v>
      </c>
      <c r="I359" s="4"/>
      <c r="J359" s="4" t="s">
        <v>244</v>
      </c>
      <c r="K359" s="4"/>
      <c r="L359" s="4"/>
    </row>
    <row r="360" spans="2:12" x14ac:dyDescent="0.2">
      <c r="B360" s="4" t="s">
        <v>9195</v>
      </c>
      <c r="C360" s="4" t="s">
        <v>404</v>
      </c>
      <c r="D360" s="4" t="s">
        <v>140</v>
      </c>
      <c r="E360" s="4" t="s">
        <v>27</v>
      </c>
      <c r="F360" s="4" t="s">
        <v>9196</v>
      </c>
      <c r="G360" s="4" t="s">
        <v>239</v>
      </c>
      <c r="H360" s="4" t="s">
        <v>243</v>
      </c>
      <c r="I360" s="4"/>
      <c r="J360" s="4" t="s">
        <v>244</v>
      </c>
      <c r="K360" s="4"/>
      <c r="L360" s="4"/>
    </row>
    <row r="361" spans="2:12" x14ac:dyDescent="0.2">
      <c r="B361" s="4" t="s">
        <v>9197</v>
      </c>
      <c r="C361" s="4" t="s">
        <v>404</v>
      </c>
      <c r="D361" s="4" t="s">
        <v>140</v>
      </c>
      <c r="E361" s="4" t="s">
        <v>28</v>
      </c>
      <c r="F361" s="4" t="s">
        <v>9198</v>
      </c>
      <c r="G361" s="4" t="s">
        <v>239</v>
      </c>
      <c r="H361" s="4" t="s">
        <v>243</v>
      </c>
      <c r="I361" s="4"/>
      <c r="J361" s="4" t="s">
        <v>244</v>
      </c>
      <c r="K361" s="4"/>
      <c r="L361" s="4"/>
    </row>
    <row r="362" spans="2:12" x14ac:dyDescent="0.2">
      <c r="B362" s="4" t="s">
        <v>9199</v>
      </c>
      <c r="C362" s="4" t="s">
        <v>404</v>
      </c>
      <c r="D362" s="4" t="s">
        <v>141</v>
      </c>
      <c r="E362" s="4" t="s">
        <v>8</v>
      </c>
      <c r="F362" s="4" t="s">
        <v>6551</v>
      </c>
      <c r="G362" s="4" t="s">
        <v>239</v>
      </c>
      <c r="H362" s="4" t="s">
        <v>243</v>
      </c>
      <c r="I362" s="4"/>
      <c r="J362" s="4" t="s">
        <v>244</v>
      </c>
      <c r="K362" s="4"/>
      <c r="L362" s="4"/>
    </row>
    <row r="363" spans="2:12" x14ac:dyDescent="0.2">
      <c r="B363" s="4" t="s">
        <v>9200</v>
      </c>
      <c r="C363" s="4" t="s">
        <v>404</v>
      </c>
      <c r="D363" s="4" t="s">
        <v>141</v>
      </c>
      <c r="E363" s="4" t="s">
        <v>24</v>
      </c>
      <c r="F363" s="4" t="s">
        <v>6553</v>
      </c>
      <c r="G363" s="4" t="s">
        <v>239</v>
      </c>
      <c r="H363" s="4" t="s">
        <v>243</v>
      </c>
      <c r="I363" s="4"/>
      <c r="J363" s="4" t="s">
        <v>244</v>
      </c>
      <c r="K363" s="4"/>
      <c r="L363" s="4"/>
    </row>
    <row r="364" spans="2:12" x14ac:dyDescent="0.2">
      <c r="B364" s="4" t="s">
        <v>9201</v>
      </c>
      <c r="C364" s="4" t="s">
        <v>404</v>
      </c>
      <c r="D364" s="4" t="s">
        <v>141</v>
      </c>
      <c r="E364" s="4" t="s">
        <v>25</v>
      </c>
      <c r="F364" s="4" t="s">
        <v>6555</v>
      </c>
      <c r="G364" s="4" t="s">
        <v>239</v>
      </c>
      <c r="H364" s="4" t="s">
        <v>243</v>
      </c>
      <c r="I364" s="4"/>
      <c r="J364" s="4" t="s">
        <v>244</v>
      </c>
      <c r="K364" s="4"/>
      <c r="L364" s="4"/>
    </row>
    <row r="365" spans="2:12" x14ac:dyDescent="0.2">
      <c r="B365" s="4" t="s">
        <v>9202</v>
      </c>
      <c r="C365" s="4" t="s">
        <v>404</v>
      </c>
      <c r="D365" s="4" t="s">
        <v>141</v>
      </c>
      <c r="E365" s="4" t="s">
        <v>26</v>
      </c>
      <c r="F365" s="4" t="s">
        <v>6557</v>
      </c>
      <c r="G365" s="4" t="s">
        <v>239</v>
      </c>
      <c r="H365" s="4" t="s">
        <v>243</v>
      </c>
      <c r="I365" s="4"/>
      <c r="J365" s="4" t="s">
        <v>244</v>
      </c>
      <c r="K365" s="4"/>
      <c r="L365" s="4"/>
    </row>
    <row r="366" spans="2:12" x14ac:dyDescent="0.2">
      <c r="B366" s="4" t="s">
        <v>9203</v>
      </c>
      <c r="C366" s="4" t="s">
        <v>404</v>
      </c>
      <c r="D366" s="4" t="s">
        <v>141</v>
      </c>
      <c r="E366" s="4" t="s">
        <v>27</v>
      </c>
      <c r="F366" s="4" t="s">
        <v>6559</v>
      </c>
      <c r="G366" s="4" t="s">
        <v>239</v>
      </c>
      <c r="H366" s="4" t="s">
        <v>243</v>
      </c>
      <c r="I366" s="4"/>
      <c r="J366" s="4" t="s">
        <v>244</v>
      </c>
      <c r="K366" s="4"/>
      <c r="L366" s="4"/>
    </row>
    <row r="367" spans="2:12" x14ac:dyDescent="0.2">
      <c r="B367" s="4" t="s">
        <v>9204</v>
      </c>
      <c r="C367" s="4" t="s">
        <v>404</v>
      </c>
      <c r="D367" s="4" t="s">
        <v>141</v>
      </c>
      <c r="E367" s="4" t="s">
        <v>28</v>
      </c>
      <c r="F367" s="4" t="s">
        <v>6561</v>
      </c>
      <c r="G367" s="4" t="s">
        <v>239</v>
      </c>
      <c r="H367" s="4" t="s">
        <v>243</v>
      </c>
      <c r="I367" s="4"/>
      <c r="J367" s="4" t="s">
        <v>244</v>
      </c>
      <c r="K367" s="4"/>
      <c r="L367" s="4"/>
    </row>
    <row r="368" spans="2:12" x14ac:dyDescent="0.2">
      <c r="B368" s="4" t="s">
        <v>9205</v>
      </c>
      <c r="C368" s="4" t="s">
        <v>404</v>
      </c>
      <c r="D368" s="4" t="s">
        <v>142</v>
      </c>
      <c r="E368" s="4" t="s">
        <v>8</v>
      </c>
      <c r="F368" s="4" t="s">
        <v>6595</v>
      </c>
      <c r="G368" s="4" t="s">
        <v>239</v>
      </c>
      <c r="H368" s="4" t="s">
        <v>243</v>
      </c>
      <c r="I368" s="4"/>
      <c r="J368" s="4" t="s">
        <v>244</v>
      </c>
      <c r="K368" s="4"/>
      <c r="L368" s="4"/>
    </row>
    <row r="369" spans="2:12" x14ac:dyDescent="0.2">
      <c r="B369" s="4" t="s">
        <v>9206</v>
      </c>
      <c r="C369" s="4" t="s">
        <v>404</v>
      </c>
      <c r="D369" s="4" t="s">
        <v>142</v>
      </c>
      <c r="E369" s="4" t="s">
        <v>24</v>
      </c>
      <c r="F369" s="4" t="s">
        <v>6597</v>
      </c>
      <c r="G369" s="4" t="s">
        <v>239</v>
      </c>
      <c r="H369" s="4" t="s">
        <v>243</v>
      </c>
      <c r="I369" s="4"/>
      <c r="J369" s="4" t="s">
        <v>244</v>
      </c>
      <c r="K369" s="4"/>
      <c r="L369" s="4"/>
    </row>
    <row r="370" spans="2:12" x14ac:dyDescent="0.2">
      <c r="B370" s="4" t="s">
        <v>9207</v>
      </c>
      <c r="C370" s="4" t="s">
        <v>404</v>
      </c>
      <c r="D370" s="4" t="s">
        <v>142</v>
      </c>
      <c r="E370" s="4" t="s">
        <v>25</v>
      </c>
      <c r="F370" s="4" t="s">
        <v>6599</v>
      </c>
      <c r="G370" s="4" t="s">
        <v>239</v>
      </c>
      <c r="H370" s="4" t="s">
        <v>243</v>
      </c>
      <c r="I370" s="4"/>
      <c r="J370" s="4" t="s">
        <v>244</v>
      </c>
      <c r="K370" s="4"/>
      <c r="L370" s="4"/>
    </row>
    <row r="371" spans="2:12" x14ac:dyDescent="0.2">
      <c r="B371" s="4" t="s">
        <v>9208</v>
      </c>
      <c r="C371" s="4" t="s">
        <v>404</v>
      </c>
      <c r="D371" s="4" t="s">
        <v>142</v>
      </c>
      <c r="E371" s="4" t="s">
        <v>26</v>
      </c>
      <c r="F371" s="4" t="s">
        <v>6601</v>
      </c>
      <c r="G371" s="4" t="s">
        <v>239</v>
      </c>
      <c r="H371" s="4" t="s">
        <v>243</v>
      </c>
      <c r="I371" s="4"/>
      <c r="J371" s="4" t="s">
        <v>244</v>
      </c>
      <c r="K371" s="4"/>
      <c r="L371" s="4"/>
    </row>
    <row r="372" spans="2:12" x14ac:dyDescent="0.2">
      <c r="B372" s="4" t="s">
        <v>9209</v>
      </c>
      <c r="C372" s="4" t="s">
        <v>404</v>
      </c>
      <c r="D372" s="4" t="s">
        <v>142</v>
      </c>
      <c r="E372" s="4" t="s">
        <v>27</v>
      </c>
      <c r="F372" s="4" t="s">
        <v>6603</v>
      </c>
      <c r="G372" s="4" t="s">
        <v>239</v>
      </c>
      <c r="H372" s="4" t="s">
        <v>243</v>
      </c>
      <c r="I372" s="4"/>
      <c r="J372" s="4" t="s">
        <v>244</v>
      </c>
      <c r="K372" s="4"/>
      <c r="L372" s="4"/>
    </row>
    <row r="373" spans="2:12" x14ac:dyDescent="0.2">
      <c r="B373" s="4" t="s">
        <v>9210</v>
      </c>
      <c r="C373" s="4" t="s">
        <v>404</v>
      </c>
      <c r="D373" s="4" t="s">
        <v>142</v>
      </c>
      <c r="E373" s="4" t="s">
        <v>28</v>
      </c>
      <c r="F373" s="4" t="s">
        <v>6605</v>
      </c>
      <c r="G373" s="4" t="s">
        <v>239</v>
      </c>
      <c r="H373" s="4" t="s">
        <v>243</v>
      </c>
      <c r="I373" s="4"/>
      <c r="J373" s="4" t="s">
        <v>244</v>
      </c>
      <c r="K373" s="4"/>
      <c r="L373" s="4"/>
    </row>
    <row r="374" spans="2:12" x14ac:dyDescent="0.2">
      <c r="B374" s="4" t="s">
        <v>9211</v>
      </c>
      <c r="C374" s="4" t="s">
        <v>404</v>
      </c>
      <c r="D374" s="4" t="s">
        <v>144</v>
      </c>
      <c r="E374" s="4" t="s">
        <v>8</v>
      </c>
      <c r="F374" s="4" t="s">
        <v>6639</v>
      </c>
      <c r="G374" s="4" t="s">
        <v>239</v>
      </c>
      <c r="H374" s="4" t="s">
        <v>242</v>
      </c>
      <c r="I374" s="4"/>
      <c r="J374" s="4"/>
      <c r="K374" s="4"/>
      <c r="L374" s="4"/>
    </row>
    <row r="375" spans="2:12" x14ac:dyDescent="0.2">
      <c r="B375" s="4" t="s">
        <v>9212</v>
      </c>
      <c r="C375" s="4" t="s">
        <v>404</v>
      </c>
      <c r="D375" s="4" t="s">
        <v>144</v>
      </c>
      <c r="E375" s="4" t="s">
        <v>24</v>
      </c>
      <c r="F375" s="4" t="s">
        <v>6641</v>
      </c>
      <c r="G375" s="4" t="s">
        <v>239</v>
      </c>
      <c r="H375" s="4" t="s">
        <v>242</v>
      </c>
      <c r="I375" s="4"/>
      <c r="J375" s="4"/>
      <c r="K375" s="4"/>
      <c r="L375" s="4"/>
    </row>
    <row r="376" spans="2:12" x14ac:dyDescent="0.2">
      <c r="B376" s="4" t="s">
        <v>9213</v>
      </c>
      <c r="C376" s="4" t="s">
        <v>404</v>
      </c>
      <c r="D376" s="4" t="s">
        <v>144</v>
      </c>
      <c r="E376" s="4" t="s">
        <v>25</v>
      </c>
      <c r="F376" s="4" t="s">
        <v>6643</v>
      </c>
      <c r="G376" s="4" t="s">
        <v>239</v>
      </c>
      <c r="H376" s="4" t="s">
        <v>242</v>
      </c>
      <c r="I376" s="4"/>
      <c r="J376" s="4"/>
      <c r="K376" s="4"/>
      <c r="L376" s="4"/>
    </row>
    <row r="377" spans="2:12" x14ac:dyDescent="0.2">
      <c r="B377" s="4" t="s">
        <v>9214</v>
      </c>
      <c r="C377" s="4" t="s">
        <v>404</v>
      </c>
      <c r="D377" s="4" t="s">
        <v>144</v>
      </c>
      <c r="E377" s="4" t="s">
        <v>26</v>
      </c>
      <c r="F377" s="4" t="s">
        <v>6645</v>
      </c>
      <c r="G377" s="4" t="s">
        <v>239</v>
      </c>
      <c r="H377" s="4" t="s">
        <v>242</v>
      </c>
      <c r="I377" s="4"/>
      <c r="J377" s="4"/>
      <c r="K377" s="4"/>
      <c r="L377" s="4"/>
    </row>
    <row r="378" spans="2:12" x14ac:dyDescent="0.2">
      <c r="B378" s="4" t="s">
        <v>9215</v>
      </c>
      <c r="C378" s="4" t="s">
        <v>404</v>
      </c>
      <c r="D378" s="4" t="s">
        <v>144</v>
      </c>
      <c r="E378" s="4" t="s">
        <v>27</v>
      </c>
      <c r="F378" s="4" t="s">
        <v>6647</v>
      </c>
      <c r="G378" s="4" t="s">
        <v>239</v>
      </c>
      <c r="H378" s="4" t="s">
        <v>242</v>
      </c>
      <c r="I378" s="4"/>
      <c r="J378" s="4"/>
      <c r="K378" s="4"/>
      <c r="L378" s="4"/>
    </row>
    <row r="379" spans="2:12" x14ac:dyDescent="0.2">
      <c r="B379" s="4" t="s">
        <v>9216</v>
      </c>
      <c r="C379" s="4" t="s">
        <v>404</v>
      </c>
      <c r="D379" s="4" t="s">
        <v>144</v>
      </c>
      <c r="E379" s="4" t="s">
        <v>28</v>
      </c>
      <c r="F379" s="4" t="s">
        <v>6649</v>
      </c>
      <c r="G379" s="4" t="s">
        <v>239</v>
      </c>
      <c r="H379" s="4" t="s">
        <v>242</v>
      </c>
      <c r="I379" s="4"/>
      <c r="J379" s="4"/>
      <c r="K379" s="4"/>
      <c r="L379" s="4"/>
    </row>
    <row r="380" spans="2:12" x14ac:dyDescent="0.2">
      <c r="B380" s="4" t="s">
        <v>9217</v>
      </c>
      <c r="C380" s="4" t="s">
        <v>404</v>
      </c>
      <c r="D380" s="4" t="s">
        <v>146</v>
      </c>
      <c r="E380" s="4" t="s">
        <v>8</v>
      </c>
      <c r="F380" s="4" t="s">
        <v>6683</v>
      </c>
      <c r="G380" s="4" t="s">
        <v>239</v>
      </c>
      <c r="H380" s="4" t="s">
        <v>243</v>
      </c>
      <c r="I380" s="4"/>
      <c r="J380" s="4" t="s">
        <v>244</v>
      </c>
      <c r="K380" s="4"/>
      <c r="L380" s="4"/>
    </row>
    <row r="381" spans="2:12" x14ac:dyDescent="0.2">
      <c r="B381" s="4" t="s">
        <v>9218</v>
      </c>
      <c r="C381" s="4" t="s">
        <v>404</v>
      </c>
      <c r="D381" s="4" t="s">
        <v>146</v>
      </c>
      <c r="E381" s="4" t="s">
        <v>24</v>
      </c>
      <c r="F381" s="4" t="s">
        <v>6685</v>
      </c>
      <c r="G381" s="4" t="s">
        <v>239</v>
      </c>
      <c r="H381" s="4" t="s">
        <v>243</v>
      </c>
      <c r="I381" s="4"/>
      <c r="J381" s="4" t="s">
        <v>244</v>
      </c>
      <c r="K381" s="4"/>
      <c r="L381" s="4"/>
    </row>
    <row r="382" spans="2:12" x14ac:dyDescent="0.2">
      <c r="B382" s="4" t="s">
        <v>9219</v>
      </c>
      <c r="C382" s="4" t="s">
        <v>404</v>
      </c>
      <c r="D382" s="4" t="s">
        <v>146</v>
      </c>
      <c r="E382" s="4" t="s">
        <v>25</v>
      </c>
      <c r="F382" s="4" t="s">
        <v>6687</v>
      </c>
      <c r="G382" s="4" t="s">
        <v>239</v>
      </c>
      <c r="H382" s="4" t="s">
        <v>243</v>
      </c>
      <c r="I382" s="4"/>
      <c r="J382" s="4" t="s">
        <v>244</v>
      </c>
      <c r="K382" s="4"/>
      <c r="L382" s="4"/>
    </row>
    <row r="383" spans="2:12" x14ac:dyDescent="0.2">
      <c r="B383" s="4" t="s">
        <v>9220</v>
      </c>
      <c r="C383" s="4" t="s">
        <v>404</v>
      </c>
      <c r="D383" s="4" t="s">
        <v>146</v>
      </c>
      <c r="E383" s="4" t="s">
        <v>26</v>
      </c>
      <c r="F383" s="4" t="s">
        <v>6689</v>
      </c>
      <c r="G383" s="4" t="s">
        <v>239</v>
      </c>
      <c r="H383" s="4" t="s">
        <v>243</v>
      </c>
      <c r="I383" s="4"/>
      <c r="J383" s="4" t="s">
        <v>244</v>
      </c>
      <c r="K383" s="4"/>
      <c r="L383" s="4"/>
    </row>
    <row r="384" spans="2:12" x14ac:dyDescent="0.2">
      <c r="B384" s="4" t="s">
        <v>9221</v>
      </c>
      <c r="C384" s="4" t="s">
        <v>404</v>
      </c>
      <c r="D384" s="4" t="s">
        <v>146</v>
      </c>
      <c r="E384" s="4" t="s">
        <v>27</v>
      </c>
      <c r="F384" s="4" t="s">
        <v>6691</v>
      </c>
      <c r="G384" s="4" t="s">
        <v>239</v>
      </c>
      <c r="H384" s="4" t="s">
        <v>243</v>
      </c>
      <c r="I384" s="4"/>
      <c r="J384" s="4" t="s">
        <v>244</v>
      </c>
      <c r="K384" s="4"/>
      <c r="L384" s="4"/>
    </row>
    <row r="385" spans="2:12" x14ac:dyDescent="0.2">
      <c r="B385" s="4" t="s">
        <v>9222</v>
      </c>
      <c r="C385" s="4" t="s">
        <v>404</v>
      </c>
      <c r="D385" s="4" t="s">
        <v>146</v>
      </c>
      <c r="E385" s="4" t="s">
        <v>28</v>
      </c>
      <c r="F385" s="4" t="s">
        <v>6693</v>
      </c>
      <c r="G385" s="4" t="s">
        <v>239</v>
      </c>
      <c r="H385" s="4" t="s">
        <v>243</v>
      </c>
      <c r="I385" s="4"/>
      <c r="J385" s="4" t="s">
        <v>244</v>
      </c>
      <c r="K385" s="4"/>
      <c r="L385" s="4"/>
    </row>
    <row r="386" spans="2:12" x14ac:dyDescent="0.2">
      <c r="B386" s="4" t="s">
        <v>9223</v>
      </c>
      <c r="C386" s="4" t="s">
        <v>404</v>
      </c>
      <c r="D386" s="4" t="s">
        <v>147</v>
      </c>
      <c r="E386" s="4" t="s">
        <v>8</v>
      </c>
      <c r="F386" s="4" t="s">
        <v>6727</v>
      </c>
      <c r="G386" s="4" t="s">
        <v>239</v>
      </c>
      <c r="H386" s="4" t="s">
        <v>245</v>
      </c>
      <c r="I386" s="4" t="s">
        <v>9224</v>
      </c>
      <c r="J386" s="4"/>
      <c r="K386" s="4"/>
      <c r="L386" s="4"/>
    </row>
    <row r="387" spans="2:12" x14ac:dyDescent="0.2">
      <c r="B387" s="4" t="s">
        <v>9225</v>
      </c>
      <c r="C387" s="4" t="s">
        <v>404</v>
      </c>
      <c r="D387" s="4" t="s">
        <v>147</v>
      </c>
      <c r="E387" s="4" t="s">
        <v>24</v>
      </c>
      <c r="F387" s="4" t="s">
        <v>6729</v>
      </c>
      <c r="G387" s="4" t="s">
        <v>239</v>
      </c>
      <c r="H387" s="4" t="s">
        <v>245</v>
      </c>
      <c r="I387" s="4" t="s">
        <v>9226</v>
      </c>
      <c r="J387" s="4"/>
      <c r="K387" s="4"/>
      <c r="L387" s="4"/>
    </row>
    <row r="388" spans="2:12" x14ac:dyDescent="0.2">
      <c r="B388" s="4" t="s">
        <v>9227</v>
      </c>
      <c r="C388" s="4" t="s">
        <v>404</v>
      </c>
      <c r="D388" s="4" t="s">
        <v>147</v>
      </c>
      <c r="E388" s="4" t="s">
        <v>25</v>
      </c>
      <c r="F388" s="4" t="s">
        <v>6731</v>
      </c>
      <c r="G388" s="4" t="s">
        <v>239</v>
      </c>
      <c r="H388" s="4" t="s">
        <v>245</v>
      </c>
      <c r="I388" s="4" t="s">
        <v>9228</v>
      </c>
      <c r="J388" s="4"/>
      <c r="K388" s="4"/>
      <c r="L388" s="4"/>
    </row>
    <row r="389" spans="2:12" x14ac:dyDescent="0.2">
      <c r="B389" s="4" t="s">
        <v>9229</v>
      </c>
      <c r="C389" s="4" t="s">
        <v>404</v>
      </c>
      <c r="D389" s="4" t="s">
        <v>147</v>
      </c>
      <c r="E389" s="4" t="s">
        <v>26</v>
      </c>
      <c r="F389" s="4" t="s">
        <v>6733</v>
      </c>
      <c r="G389" s="4" t="s">
        <v>239</v>
      </c>
      <c r="H389" s="4" t="s">
        <v>245</v>
      </c>
      <c r="I389" s="4" t="s">
        <v>9230</v>
      </c>
      <c r="J389" s="4"/>
      <c r="K389" s="4"/>
      <c r="L389" s="4"/>
    </row>
    <row r="390" spans="2:12" x14ac:dyDescent="0.2">
      <c r="B390" s="4" t="s">
        <v>9231</v>
      </c>
      <c r="C390" s="4" t="s">
        <v>404</v>
      </c>
      <c r="D390" s="4" t="s">
        <v>147</v>
      </c>
      <c r="E390" s="4" t="s">
        <v>27</v>
      </c>
      <c r="F390" s="4" t="s">
        <v>6735</v>
      </c>
      <c r="G390" s="4" t="s">
        <v>239</v>
      </c>
      <c r="H390" s="4" t="s">
        <v>245</v>
      </c>
      <c r="I390" s="4" t="s">
        <v>9232</v>
      </c>
      <c r="J390" s="4"/>
      <c r="K390" s="4"/>
      <c r="L390" s="4"/>
    </row>
    <row r="391" spans="2:12" x14ac:dyDescent="0.2">
      <c r="B391" s="4" t="s">
        <v>9233</v>
      </c>
      <c r="C391" s="4" t="s">
        <v>404</v>
      </c>
      <c r="D391" s="4" t="s">
        <v>147</v>
      </c>
      <c r="E391" s="4" t="s">
        <v>28</v>
      </c>
      <c r="F391" s="4" t="s">
        <v>6737</v>
      </c>
      <c r="G391" s="4" t="s">
        <v>239</v>
      </c>
      <c r="H391" s="4" t="s">
        <v>245</v>
      </c>
      <c r="I391" s="4" t="s">
        <v>9234</v>
      </c>
      <c r="J391" s="4"/>
      <c r="K391" s="4"/>
      <c r="L391" s="4"/>
    </row>
    <row r="392" spans="2:12" x14ac:dyDescent="0.2">
      <c r="B392" s="4" t="s">
        <v>9235</v>
      </c>
      <c r="C392" s="4" t="s">
        <v>404</v>
      </c>
      <c r="D392" s="4" t="s">
        <v>148</v>
      </c>
      <c r="E392" s="4" t="s">
        <v>8</v>
      </c>
      <c r="F392" s="4" t="s">
        <v>6771</v>
      </c>
      <c r="G392" s="4" t="s">
        <v>239</v>
      </c>
      <c r="H392" s="4" t="s">
        <v>243</v>
      </c>
      <c r="I392" s="4"/>
      <c r="J392" s="4" t="s">
        <v>244</v>
      </c>
      <c r="K392" s="4"/>
      <c r="L392" s="4"/>
    </row>
    <row r="393" spans="2:12" x14ac:dyDescent="0.2">
      <c r="B393" s="4" t="s">
        <v>9236</v>
      </c>
      <c r="C393" s="4" t="s">
        <v>404</v>
      </c>
      <c r="D393" s="4" t="s">
        <v>148</v>
      </c>
      <c r="E393" s="4" t="s">
        <v>24</v>
      </c>
      <c r="F393" s="4" t="s">
        <v>6773</v>
      </c>
      <c r="G393" s="4" t="s">
        <v>239</v>
      </c>
      <c r="H393" s="4" t="s">
        <v>243</v>
      </c>
      <c r="I393" s="4"/>
      <c r="J393" s="4" t="s">
        <v>244</v>
      </c>
      <c r="K393" s="4"/>
      <c r="L393" s="4"/>
    </row>
    <row r="394" spans="2:12" x14ac:dyDescent="0.2">
      <c r="B394" s="4" t="s">
        <v>9237</v>
      </c>
      <c r="C394" s="4" t="s">
        <v>404</v>
      </c>
      <c r="D394" s="4" t="s">
        <v>148</v>
      </c>
      <c r="E394" s="4" t="s">
        <v>25</v>
      </c>
      <c r="F394" s="4" t="s">
        <v>6775</v>
      </c>
      <c r="G394" s="4" t="s">
        <v>239</v>
      </c>
      <c r="H394" s="4" t="s">
        <v>243</v>
      </c>
      <c r="I394" s="4"/>
      <c r="J394" s="4" t="s">
        <v>244</v>
      </c>
      <c r="K394" s="4"/>
      <c r="L394" s="4"/>
    </row>
    <row r="395" spans="2:12" x14ac:dyDescent="0.2">
      <c r="B395" s="4" t="s">
        <v>9238</v>
      </c>
      <c r="C395" s="4" t="s">
        <v>404</v>
      </c>
      <c r="D395" s="4" t="s">
        <v>148</v>
      </c>
      <c r="E395" s="4" t="s">
        <v>26</v>
      </c>
      <c r="F395" s="4" t="s">
        <v>6777</v>
      </c>
      <c r="G395" s="4" t="s">
        <v>239</v>
      </c>
      <c r="H395" s="4" t="s">
        <v>243</v>
      </c>
      <c r="I395" s="4"/>
      <c r="J395" s="4" t="s">
        <v>244</v>
      </c>
      <c r="K395" s="4"/>
      <c r="L395" s="4"/>
    </row>
    <row r="396" spans="2:12" x14ac:dyDescent="0.2">
      <c r="B396" s="4" t="s">
        <v>9239</v>
      </c>
      <c r="C396" s="4" t="s">
        <v>404</v>
      </c>
      <c r="D396" s="4" t="s">
        <v>148</v>
      </c>
      <c r="E396" s="4" t="s">
        <v>27</v>
      </c>
      <c r="F396" s="4" t="s">
        <v>6779</v>
      </c>
      <c r="G396" s="4" t="s">
        <v>239</v>
      </c>
      <c r="H396" s="4" t="s">
        <v>243</v>
      </c>
      <c r="I396" s="4"/>
      <c r="J396" s="4" t="s">
        <v>244</v>
      </c>
      <c r="K396" s="4"/>
      <c r="L396" s="4"/>
    </row>
    <row r="397" spans="2:12" x14ac:dyDescent="0.2">
      <c r="B397" s="4" t="s">
        <v>9240</v>
      </c>
      <c r="C397" s="4" t="s">
        <v>404</v>
      </c>
      <c r="D397" s="4" t="s">
        <v>148</v>
      </c>
      <c r="E397" s="4" t="s">
        <v>28</v>
      </c>
      <c r="F397" s="4" t="s">
        <v>6781</v>
      </c>
      <c r="G397" s="4" t="s">
        <v>239</v>
      </c>
      <c r="H397" s="4" t="s">
        <v>243</v>
      </c>
      <c r="I397" s="4"/>
      <c r="J397" s="4" t="s">
        <v>244</v>
      </c>
      <c r="K397" s="4"/>
      <c r="L397" s="4"/>
    </row>
    <row r="398" spans="2:12" x14ac:dyDescent="0.2">
      <c r="B398" s="4" t="s">
        <v>9241</v>
      </c>
      <c r="C398" s="4" t="s">
        <v>404</v>
      </c>
      <c r="D398" s="4" t="s">
        <v>149</v>
      </c>
      <c r="E398" s="4" t="s">
        <v>8</v>
      </c>
      <c r="F398" s="4" t="s">
        <v>6815</v>
      </c>
      <c r="G398" s="4" t="s">
        <v>239</v>
      </c>
      <c r="H398" s="4" t="s">
        <v>243</v>
      </c>
      <c r="I398" s="4"/>
      <c r="J398" s="4" t="s">
        <v>244</v>
      </c>
      <c r="K398" s="4"/>
      <c r="L398" s="4"/>
    </row>
    <row r="399" spans="2:12" x14ac:dyDescent="0.2">
      <c r="B399" s="4" t="s">
        <v>9242</v>
      </c>
      <c r="C399" s="4" t="s">
        <v>404</v>
      </c>
      <c r="D399" s="4" t="s">
        <v>149</v>
      </c>
      <c r="E399" s="4" t="s">
        <v>24</v>
      </c>
      <c r="F399" s="4" t="s">
        <v>6817</v>
      </c>
      <c r="G399" s="4" t="s">
        <v>239</v>
      </c>
      <c r="H399" s="4" t="s">
        <v>243</v>
      </c>
      <c r="I399" s="4"/>
      <c r="J399" s="4" t="s">
        <v>244</v>
      </c>
      <c r="K399" s="4"/>
      <c r="L399" s="4"/>
    </row>
    <row r="400" spans="2:12" x14ac:dyDescent="0.2">
      <c r="B400" s="4" t="s">
        <v>9243</v>
      </c>
      <c r="C400" s="4" t="s">
        <v>404</v>
      </c>
      <c r="D400" s="4" t="s">
        <v>149</v>
      </c>
      <c r="E400" s="4" t="s">
        <v>25</v>
      </c>
      <c r="F400" s="4" t="s">
        <v>6819</v>
      </c>
      <c r="G400" s="4" t="s">
        <v>239</v>
      </c>
      <c r="H400" s="4" t="s">
        <v>243</v>
      </c>
      <c r="I400" s="4"/>
      <c r="J400" s="4" t="s">
        <v>244</v>
      </c>
      <c r="K400" s="4"/>
      <c r="L400" s="4"/>
    </row>
    <row r="401" spans="2:12" x14ac:dyDescent="0.2">
      <c r="B401" s="4" t="s">
        <v>9244</v>
      </c>
      <c r="C401" s="4" t="s">
        <v>404</v>
      </c>
      <c r="D401" s="4" t="s">
        <v>149</v>
      </c>
      <c r="E401" s="4" t="s">
        <v>26</v>
      </c>
      <c r="F401" s="4" t="s">
        <v>6821</v>
      </c>
      <c r="G401" s="4" t="s">
        <v>239</v>
      </c>
      <c r="H401" s="4" t="s">
        <v>243</v>
      </c>
      <c r="I401" s="4"/>
      <c r="J401" s="4" t="s">
        <v>244</v>
      </c>
      <c r="K401" s="4"/>
      <c r="L401" s="4"/>
    </row>
    <row r="402" spans="2:12" x14ac:dyDescent="0.2">
      <c r="B402" s="4" t="s">
        <v>9245</v>
      </c>
      <c r="C402" s="4" t="s">
        <v>404</v>
      </c>
      <c r="D402" s="4" t="s">
        <v>149</v>
      </c>
      <c r="E402" s="4" t="s">
        <v>27</v>
      </c>
      <c r="F402" s="4" t="s">
        <v>6823</v>
      </c>
      <c r="G402" s="4" t="s">
        <v>239</v>
      </c>
      <c r="H402" s="4" t="s">
        <v>243</v>
      </c>
      <c r="I402" s="4"/>
      <c r="J402" s="4" t="s">
        <v>244</v>
      </c>
      <c r="K402" s="4"/>
      <c r="L402" s="4"/>
    </row>
    <row r="403" spans="2:12" x14ac:dyDescent="0.2">
      <c r="B403" s="4" t="s">
        <v>9246</v>
      </c>
      <c r="C403" s="4" t="s">
        <v>404</v>
      </c>
      <c r="D403" s="4" t="s">
        <v>149</v>
      </c>
      <c r="E403" s="4" t="s">
        <v>28</v>
      </c>
      <c r="F403" s="4" t="s">
        <v>6825</v>
      </c>
      <c r="G403" s="4" t="s">
        <v>239</v>
      </c>
      <c r="H403" s="4" t="s">
        <v>243</v>
      </c>
      <c r="I403" s="4"/>
      <c r="J403" s="4" t="s">
        <v>244</v>
      </c>
      <c r="K403" s="4"/>
      <c r="L403" s="4"/>
    </row>
    <row r="404" spans="2:12" x14ac:dyDescent="0.2">
      <c r="B404" s="4" t="s">
        <v>9247</v>
      </c>
      <c r="C404" s="4" t="s">
        <v>404</v>
      </c>
      <c r="D404" s="4" t="s">
        <v>150</v>
      </c>
      <c r="E404" s="4" t="s">
        <v>8</v>
      </c>
      <c r="F404" s="4" t="s">
        <v>6859</v>
      </c>
      <c r="G404" s="4" t="s">
        <v>239</v>
      </c>
      <c r="H404" s="4" t="s">
        <v>242</v>
      </c>
      <c r="I404" s="4"/>
      <c r="J404" s="4"/>
      <c r="K404" s="4"/>
      <c r="L404" s="4"/>
    </row>
    <row r="405" spans="2:12" x14ac:dyDescent="0.2">
      <c r="B405" s="4" t="s">
        <v>9248</v>
      </c>
      <c r="C405" s="4" t="s">
        <v>404</v>
      </c>
      <c r="D405" s="4" t="s">
        <v>150</v>
      </c>
      <c r="E405" s="4" t="s">
        <v>24</v>
      </c>
      <c r="F405" s="4" t="s">
        <v>6861</v>
      </c>
      <c r="G405" s="4" t="s">
        <v>239</v>
      </c>
      <c r="H405" s="4" t="s">
        <v>242</v>
      </c>
      <c r="I405" s="4"/>
      <c r="J405" s="4"/>
      <c r="K405" s="4"/>
      <c r="L405" s="4"/>
    </row>
    <row r="406" spans="2:12" x14ac:dyDescent="0.2">
      <c r="B406" s="4" t="s">
        <v>9249</v>
      </c>
      <c r="C406" s="4" t="s">
        <v>404</v>
      </c>
      <c r="D406" s="4" t="s">
        <v>150</v>
      </c>
      <c r="E406" s="4" t="s">
        <v>25</v>
      </c>
      <c r="F406" s="4" t="s">
        <v>6863</v>
      </c>
      <c r="G406" s="4" t="s">
        <v>239</v>
      </c>
      <c r="H406" s="4" t="s">
        <v>242</v>
      </c>
      <c r="I406" s="4"/>
      <c r="J406" s="4"/>
      <c r="K406" s="4"/>
      <c r="L406" s="4"/>
    </row>
    <row r="407" spans="2:12" x14ac:dyDescent="0.2">
      <c r="B407" s="4" t="s">
        <v>9250</v>
      </c>
      <c r="C407" s="4" t="s">
        <v>404</v>
      </c>
      <c r="D407" s="4" t="s">
        <v>150</v>
      </c>
      <c r="E407" s="4" t="s">
        <v>26</v>
      </c>
      <c r="F407" s="4" t="s">
        <v>6865</v>
      </c>
      <c r="G407" s="4" t="s">
        <v>239</v>
      </c>
      <c r="H407" s="4" t="s">
        <v>242</v>
      </c>
      <c r="I407" s="4"/>
      <c r="J407" s="4"/>
      <c r="K407" s="4"/>
      <c r="L407" s="4"/>
    </row>
    <row r="408" spans="2:12" x14ac:dyDescent="0.2">
      <c r="B408" s="4" t="s">
        <v>9251</v>
      </c>
      <c r="C408" s="4" t="s">
        <v>404</v>
      </c>
      <c r="D408" s="4" t="s">
        <v>150</v>
      </c>
      <c r="E408" s="4" t="s">
        <v>27</v>
      </c>
      <c r="F408" s="4" t="s">
        <v>6867</v>
      </c>
      <c r="G408" s="4" t="s">
        <v>239</v>
      </c>
      <c r="H408" s="4" t="s">
        <v>242</v>
      </c>
      <c r="I408" s="4"/>
      <c r="J408" s="4"/>
      <c r="K408" s="4"/>
      <c r="L408" s="4"/>
    </row>
    <row r="409" spans="2:12" x14ac:dyDescent="0.2">
      <c r="B409" s="4" t="s">
        <v>9252</v>
      </c>
      <c r="C409" s="4" t="s">
        <v>404</v>
      </c>
      <c r="D409" s="4" t="s">
        <v>150</v>
      </c>
      <c r="E409" s="4" t="s">
        <v>28</v>
      </c>
      <c r="F409" s="4" t="s">
        <v>6869</v>
      </c>
      <c r="G409" s="4" t="s">
        <v>239</v>
      </c>
      <c r="H409" s="4" t="s">
        <v>242</v>
      </c>
      <c r="I409" s="4"/>
      <c r="J409" s="4"/>
      <c r="K409" s="4"/>
      <c r="L409" s="4"/>
    </row>
    <row r="410" spans="2:12" x14ac:dyDescent="0.2">
      <c r="B410" s="4" t="s">
        <v>9253</v>
      </c>
      <c r="C410" s="4" t="s">
        <v>404</v>
      </c>
      <c r="D410" s="4" t="s">
        <v>151</v>
      </c>
      <c r="E410" s="4" t="s">
        <v>8</v>
      </c>
      <c r="F410" s="4" t="s">
        <v>6903</v>
      </c>
      <c r="G410" s="4" t="s">
        <v>239</v>
      </c>
      <c r="H410" s="4" t="s">
        <v>243</v>
      </c>
      <c r="I410" s="4"/>
      <c r="J410" s="4" t="s">
        <v>244</v>
      </c>
      <c r="K410" s="4"/>
      <c r="L410" s="4"/>
    </row>
    <row r="411" spans="2:12" x14ac:dyDescent="0.2">
      <c r="B411" s="4" t="s">
        <v>9254</v>
      </c>
      <c r="C411" s="4" t="s">
        <v>404</v>
      </c>
      <c r="D411" s="4" t="s">
        <v>151</v>
      </c>
      <c r="E411" s="4" t="s">
        <v>24</v>
      </c>
      <c r="F411" s="4" t="s">
        <v>6905</v>
      </c>
      <c r="G411" s="4" t="s">
        <v>239</v>
      </c>
      <c r="H411" s="4" t="s">
        <v>243</v>
      </c>
      <c r="I411" s="4"/>
      <c r="J411" s="4" t="s">
        <v>244</v>
      </c>
      <c r="K411" s="4"/>
      <c r="L411" s="4"/>
    </row>
    <row r="412" spans="2:12" x14ac:dyDescent="0.2">
      <c r="B412" s="4" t="s">
        <v>9255</v>
      </c>
      <c r="C412" s="4" t="s">
        <v>404</v>
      </c>
      <c r="D412" s="4" t="s">
        <v>151</v>
      </c>
      <c r="E412" s="4" t="s">
        <v>25</v>
      </c>
      <c r="F412" s="4" t="s">
        <v>6907</v>
      </c>
      <c r="G412" s="4" t="s">
        <v>239</v>
      </c>
      <c r="H412" s="4" t="s">
        <v>243</v>
      </c>
      <c r="I412" s="4"/>
      <c r="J412" s="4" t="s">
        <v>244</v>
      </c>
      <c r="K412" s="4"/>
      <c r="L412" s="4"/>
    </row>
    <row r="413" spans="2:12" x14ac:dyDescent="0.2">
      <c r="B413" s="4" t="s">
        <v>9256</v>
      </c>
      <c r="C413" s="4" t="s">
        <v>404</v>
      </c>
      <c r="D413" s="4" t="s">
        <v>151</v>
      </c>
      <c r="E413" s="4" t="s">
        <v>26</v>
      </c>
      <c r="F413" s="4" t="s">
        <v>6909</v>
      </c>
      <c r="G413" s="4" t="s">
        <v>239</v>
      </c>
      <c r="H413" s="4" t="s">
        <v>243</v>
      </c>
      <c r="I413" s="4"/>
      <c r="J413" s="4" t="s">
        <v>244</v>
      </c>
      <c r="K413" s="4"/>
      <c r="L413" s="4"/>
    </row>
    <row r="414" spans="2:12" x14ac:dyDescent="0.2">
      <c r="B414" s="4" t="s">
        <v>9257</v>
      </c>
      <c r="C414" s="4" t="s">
        <v>404</v>
      </c>
      <c r="D414" s="4" t="s">
        <v>151</v>
      </c>
      <c r="E414" s="4" t="s">
        <v>27</v>
      </c>
      <c r="F414" s="4" t="s">
        <v>6911</v>
      </c>
      <c r="G414" s="4" t="s">
        <v>239</v>
      </c>
      <c r="H414" s="4" t="s">
        <v>243</v>
      </c>
      <c r="I414" s="4"/>
      <c r="J414" s="4" t="s">
        <v>244</v>
      </c>
      <c r="K414" s="4"/>
      <c r="L414" s="4"/>
    </row>
    <row r="415" spans="2:12" x14ac:dyDescent="0.2">
      <c r="B415" s="4" t="s">
        <v>9258</v>
      </c>
      <c r="C415" s="4" t="s">
        <v>404</v>
      </c>
      <c r="D415" s="4" t="s">
        <v>151</v>
      </c>
      <c r="E415" s="4" t="s">
        <v>28</v>
      </c>
      <c r="F415" s="4" t="s">
        <v>6913</v>
      </c>
      <c r="G415" s="4" t="s">
        <v>239</v>
      </c>
      <c r="H415" s="4" t="s">
        <v>243</v>
      </c>
      <c r="I415" s="4"/>
      <c r="J415" s="4" t="s">
        <v>244</v>
      </c>
      <c r="K415" s="4"/>
      <c r="L415" s="4"/>
    </row>
    <row r="416" spans="2:12" x14ac:dyDescent="0.2">
      <c r="B416" s="4" t="s">
        <v>9259</v>
      </c>
      <c r="C416" s="4" t="s">
        <v>404</v>
      </c>
      <c r="D416" s="4" t="s">
        <v>152</v>
      </c>
      <c r="E416" s="4" t="s">
        <v>8</v>
      </c>
      <c r="F416" s="4" t="s">
        <v>6947</v>
      </c>
      <c r="G416" s="4" t="s">
        <v>239</v>
      </c>
      <c r="H416" s="4" t="s">
        <v>243</v>
      </c>
      <c r="I416" s="4"/>
      <c r="J416" s="4" t="s">
        <v>244</v>
      </c>
      <c r="K416" s="4"/>
      <c r="L416" s="4"/>
    </row>
    <row r="417" spans="2:12" x14ac:dyDescent="0.2">
      <c r="B417" s="4" t="s">
        <v>9260</v>
      </c>
      <c r="C417" s="4" t="s">
        <v>404</v>
      </c>
      <c r="D417" s="4" t="s">
        <v>152</v>
      </c>
      <c r="E417" s="4" t="s">
        <v>24</v>
      </c>
      <c r="F417" s="4" t="s">
        <v>6949</v>
      </c>
      <c r="G417" s="4" t="s">
        <v>239</v>
      </c>
      <c r="H417" s="4" t="s">
        <v>243</v>
      </c>
      <c r="I417" s="4"/>
      <c r="J417" s="4" t="s">
        <v>244</v>
      </c>
      <c r="K417" s="4"/>
      <c r="L417" s="4"/>
    </row>
    <row r="418" spans="2:12" x14ac:dyDescent="0.2">
      <c r="B418" s="4" t="s">
        <v>9261</v>
      </c>
      <c r="C418" s="4" t="s">
        <v>404</v>
      </c>
      <c r="D418" s="4" t="s">
        <v>152</v>
      </c>
      <c r="E418" s="4" t="s">
        <v>25</v>
      </c>
      <c r="F418" s="4" t="s">
        <v>6951</v>
      </c>
      <c r="G418" s="4" t="s">
        <v>239</v>
      </c>
      <c r="H418" s="4" t="s">
        <v>243</v>
      </c>
      <c r="I418" s="4"/>
      <c r="J418" s="4" t="s">
        <v>244</v>
      </c>
      <c r="K418" s="4"/>
      <c r="L418" s="4"/>
    </row>
    <row r="419" spans="2:12" x14ac:dyDescent="0.2">
      <c r="B419" s="4" t="s">
        <v>9262</v>
      </c>
      <c r="C419" s="4" t="s">
        <v>404</v>
      </c>
      <c r="D419" s="4" t="s">
        <v>152</v>
      </c>
      <c r="E419" s="4" t="s">
        <v>26</v>
      </c>
      <c r="F419" s="4" t="s">
        <v>6953</v>
      </c>
      <c r="G419" s="4" t="s">
        <v>239</v>
      </c>
      <c r="H419" s="4" t="s">
        <v>243</v>
      </c>
      <c r="I419" s="4"/>
      <c r="J419" s="4" t="s">
        <v>244</v>
      </c>
      <c r="K419" s="4"/>
      <c r="L419" s="4"/>
    </row>
    <row r="420" spans="2:12" x14ac:dyDescent="0.2">
      <c r="B420" s="4" t="s">
        <v>9263</v>
      </c>
      <c r="C420" s="4" t="s">
        <v>404</v>
      </c>
      <c r="D420" s="4" t="s">
        <v>152</v>
      </c>
      <c r="E420" s="4" t="s">
        <v>27</v>
      </c>
      <c r="F420" s="4" t="s">
        <v>6955</v>
      </c>
      <c r="G420" s="4" t="s">
        <v>239</v>
      </c>
      <c r="H420" s="4" t="s">
        <v>243</v>
      </c>
      <c r="I420" s="4"/>
      <c r="J420" s="4" t="s">
        <v>244</v>
      </c>
      <c r="K420" s="4"/>
      <c r="L420" s="4"/>
    </row>
    <row r="421" spans="2:12" x14ac:dyDescent="0.2">
      <c r="B421" s="4" t="s">
        <v>9264</v>
      </c>
      <c r="C421" s="4" t="s">
        <v>404</v>
      </c>
      <c r="D421" s="4" t="s">
        <v>152</v>
      </c>
      <c r="E421" s="4" t="s">
        <v>28</v>
      </c>
      <c r="F421" s="4" t="s">
        <v>6957</v>
      </c>
      <c r="G421" s="4" t="s">
        <v>239</v>
      </c>
      <c r="H421" s="4" t="s">
        <v>243</v>
      </c>
      <c r="I421" s="4"/>
      <c r="J421" s="4" t="s">
        <v>244</v>
      </c>
      <c r="K421" s="4"/>
      <c r="L421" s="4"/>
    </row>
    <row r="422" spans="2:12" x14ac:dyDescent="0.2">
      <c r="B422" s="4" t="s">
        <v>9265</v>
      </c>
      <c r="C422" s="4" t="s">
        <v>404</v>
      </c>
      <c r="D422" s="4" t="s">
        <v>153</v>
      </c>
      <c r="E422" s="4" t="s">
        <v>8</v>
      </c>
      <c r="F422" s="4" t="s">
        <v>6991</v>
      </c>
      <c r="G422" s="4" t="s">
        <v>239</v>
      </c>
      <c r="H422" s="4" t="s">
        <v>243</v>
      </c>
      <c r="I422" s="4"/>
      <c r="J422" s="4" t="s">
        <v>244</v>
      </c>
      <c r="K422" s="4"/>
      <c r="L422" s="4"/>
    </row>
    <row r="423" spans="2:12" x14ac:dyDescent="0.2">
      <c r="B423" s="4" t="s">
        <v>9266</v>
      </c>
      <c r="C423" s="4" t="s">
        <v>404</v>
      </c>
      <c r="D423" s="4" t="s">
        <v>153</v>
      </c>
      <c r="E423" s="4" t="s">
        <v>24</v>
      </c>
      <c r="F423" s="4" t="s">
        <v>6993</v>
      </c>
      <c r="G423" s="4" t="s">
        <v>239</v>
      </c>
      <c r="H423" s="4" t="s">
        <v>243</v>
      </c>
      <c r="I423" s="4"/>
      <c r="J423" s="4" t="s">
        <v>244</v>
      </c>
      <c r="K423" s="4"/>
      <c r="L423" s="4"/>
    </row>
    <row r="424" spans="2:12" x14ac:dyDescent="0.2">
      <c r="B424" s="4" t="s">
        <v>9267</v>
      </c>
      <c r="C424" s="4" t="s">
        <v>404</v>
      </c>
      <c r="D424" s="4" t="s">
        <v>153</v>
      </c>
      <c r="E424" s="4" t="s">
        <v>25</v>
      </c>
      <c r="F424" s="4" t="s">
        <v>6995</v>
      </c>
      <c r="G424" s="4" t="s">
        <v>239</v>
      </c>
      <c r="H424" s="4" t="s">
        <v>243</v>
      </c>
      <c r="I424" s="4"/>
      <c r="J424" s="4" t="s">
        <v>244</v>
      </c>
      <c r="K424" s="4"/>
      <c r="L424" s="4"/>
    </row>
    <row r="425" spans="2:12" x14ac:dyDescent="0.2">
      <c r="B425" s="4" t="s">
        <v>9268</v>
      </c>
      <c r="C425" s="4" t="s">
        <v>404</v>
      </c>
      <c r="D425" s="4" t="s">
        <v>153</v>
      </c>
      <c r="E425" s="4" t="s">
        <v>26</v>
      </c>
      <c r="F425" s="4" t="s">
        <v>6997</v>
      </c>
      <c r="G425" s="4" t="s">
        <v>239</v>
      </c>
      <c r="H425" s="4" t="s">
        <v>243</v>
      </c>
      <c r="I425" s="4"/>
      <c r="J425" s="4" t="s">
        <v>244</v>
      </c>
      <c r="K425" s="4"/>
      <c r="L425" s="4"/>
    </row>
    <row r="426" spans="2:12" x14ac:dyDescent="0.2">
      <c r="B426" s="4" t="s">
        <v>9269</v>
      </c>
      <c r="C426" s="4" t="s">
        <v>404</v>
      </c>
      <c r="D426" s="4" t="s">
        <v>153</v>
      </c>
      <c r="E426" s="4" t="s">
        <v>27</v>
      </c>
      <c r="F426" s="4" t="s">
        <v>6999</v>
      </c>
      <c r="G426" s="4" t="s">
        <v>239</v>
      </c>
      <c r="H426" s="4" t="s">
        <v>243</v>
      </c>
      <c r="I426" s="4"/>
      <c r="J426" s="4" t="s">
        <v>244</v>
      </c>
      <c r="K426" s="4"/>
      <c r="L426" s="4"/>
    </row>
    <row r="427" spans="2:12" x14ac:dyDescent="0.2">
      <c r="B427" s="4" t="s">
        <v>9270</v>
      </c>
      <c r="C427" s="4" t="s">
        <v>404</v>
      </c>
      <c r="D427" s="4" t="s">
        <v>153</v>
      </c>
      <c r="E427" s="4" t="s">
        <v>28</v>
      </c>
      <c r="F427" s="4" t="s">
        <v>7001</v>
      </c>
      <c r="G427" s="4" t="s">
        <v>239</v>
      </c>
      <c r="H427" s="4" t="s">
        <v>243</v>
      </c>
      <c r="I427" s="4"/>
      <c r="J427" s="4" t="s">
        <v>244</v>
      </c>
      <c r="K427" s="4"/>
      <c r="L427" s="4"/>
    </row>
    <row r="428" spans="2:12" x14ac:dyDescent="0.2">
      <c r="B428" s="4" t="s">
        <v>9271</v>
      </c>
      <c r="C428" s="4" t="s">
        <v>404</v>
      </c>
      <c r="D428" s="4" t="s">
        <v>154</v>
      </c>
      <c r="E428" s="4" t="s">
        <v>8</v>
      </c>
      <c r="F428" s="4" t="s">
        <v>7035</v>
      </c>
      <c r="G428" s="4" t="s">
        <v>239</v>
      </c>
      <c r="H428" s="4" t="s">
        <v>243</v>
      </c>
      <c r="I428" s="4"/>
      <c r="J428" s="4" t="s">
        <v>244</v>
      </c>
      <c r="K428" s="4"/>
      <c r="L428" s="4"/>
    </row>
    <row r="429" spans="2:12" x14ac:dyDescent="0.2">
      <c r="B429" s="4" t="s">
        <v>9272</v>
      </c>
      <c r="C429" s="4" t="s">
        <v>404</v>
      </c>
      <c r="D429" s="4" t="s">
        <v>154</v>
      </c>
      <c r="E429" s="4" t="s">
        <v>24</v>
      </c>
      <c r="F429" s="4" t="s">
        <v>7037</v>
      </c>
      <c r="G429" s="4" t="s">
        <v>239</v>
      </c>
      <c r="H429" s="4" t="s">
        <v>243</v>
      </c>
      <c r="I429" s="4"/>
      <c r="J429" s="4" t="s">
        <v>244</v>
      </c>
      <c r="K429" s="4"/>
      <c r="L429" s="4"/>
    </row>
    <row r="430" spans="2:12" x14ac:dyDescent="0.2">
      <c r="B430" s="4" t="s">
        <v>9273</v>
      </c>
      <c r="C430" s="4" t="s">
        <v>404</v>
      </c>
      <c r="D430" s="4" t="s">
        <v>154</v>
      </c>
      <c r="E430" s="4" t="s">
        <v>25</v>
      </c>
      <c r="F430" s="4" t="s">
        <v>7039</v>
      </c>
      <c r="G430" s="4" t="s">
        <v>239</v>
      </c>
      <c r="H430" s="4" t="s">
        <v>243</v>
      </c>
      <c r="I430" s="4"/>
      <c r="J430" s="4" t="s">
        <v>244</v>
      </c>
      <c r="K430" s="4"/>
      <c r="L430" s="4"/>
    </row>
    <row r="431" spans="2:12" x14ac:dyDescent="0.2">
      <c r="B431" s="4" t="s">
        <v>9274</v>
      </c>
      <c r="C431" s="4" t="s">
        <v>404</v>
      </c>
      <c r="D431" s="4" t="s">
        <v>154</v>
      </c>
      <c r="E431" s="4" t="s">
        <v>26</v>
      </c>
      <c r="F431" s="4" t="s">
        <v>7041</v>
      </c>
      <c r="G431" s="4" t="s">
        <v>239</v>
      </c>
      <c r="H431" s="4" t="s">
        <v>243</v>
      </c>
      <c r="I431" s="4"/>
      <c r="J431" s="4" t="s">
        <v>244</v>
      </c>
      <c r="K431" s="4"/>
      <c r="L431" s="4"/>
    </row>
    <row r="432" spans="2:12" x14ac:dyDescent="0.2">
      <c r="B432" s="4" t="s">
        <v>9275</v>
      </c>
      <c r="C432" s="4" t="s">
        <v>404</v>
      </c>
      <c r="D432" s="4" t="s">
        <v>154</v>
      </c>
      <c r="E432" s="4" t="s">
        <v>27</v>
      </c>
      <c r="F432" s="4" t="s">
        <v>7043</v>
      </c>
      <c r="G432" s="4" t="s">
        <v>239</v>
      </c>
      <c r="H432" s="4" t="s">
        <v>243</v>
      </c>
      <c r="I432" s="4"/>
      <c r="J432" s="4" t="s">
        <v>244</v>
      </c>
      <c r="K432" s="4"/>
      <c r="L432" s="4"/>
    </row>
    <row r="433" spans="2:12" x14ac:dyDescent="0.2">
      <c r="B433" s="4" t="s">
        <v>9276</v>
      </c>
      <c r="C433" s="4" t="s">
        <v>404</v>
      </c>
      <c r="D433" s="4" t="s">
        <v>154</v>
      </c>
      <c r="E433" s="4" t="s">
        <v>28</v>
      </c>
      <c r="F433" s="4" t="s">
        <v>7045</v>
      </c>
      <c r="G433" s="4" t="s">
        <v>239</v>
      </c>
      <c r="H433" s="4" t="s">
        <v>243</v>
      </c>
      <c r="I433" s="4"/>
      <c r="J433" s="4" t="s">
        <v>244</v>
      </c>
      <c r="K433" s="4"/>
      <c r="L433" s="4"/>
    </row>
    <row r="434" spans="2:12" x14ac:dyDescent="0.2">
      <c r="B434" s="4" t="s">
        <v>9277</v>
      </c>
      <c r="C434" s="4" t="s">
        <v>404</v>
      </c>
      <c r="D434" s="4" t="s">
        <v>155</v>
      </c>
      <c r="E434" s="4" t="s">
        <v>8</v>
      </c>
      <c r="F434" s="4" t="s">
        <v>7079</v>
      </c>
      <c r="G434" s="4" t="s">
        <v>239</v>
      </c>
      <c r="H434" s="4" t="s">
        <v>243</v>
      </c>
      <c r="I434" s="4"/>
      <c r="J434" s="4" t="s">
        <v>244</v>
      </c>
      <c r="K434" s="4"/>
      <c r="L434" s="4"/>
    </row>
    <row r="435" spans="2:12" x14ac:dyDescent="0.2">
      <c r="B435" s="4" t="s">
        <v>9278</v>
      </c>
      <c r="C435" s="4" t="s">
        <v>404</v>
      </c>
      <c r="D435" s="4" t="s">
        <v>155</v>
      </c>
      <c r="E435" s="4" t="s">
        <v>24</v>
      </c>
      <c r="F435" s="4" t="s">
        <v>7081</v>
      </c>
      <c r="G435" s="4" t="s">
        <v>239</v>
      </c>
      <c r="H435" s="4" t="s">
        <v>243</v>
      </c>
      <c r="I435" s="4"/>
      <c r="J435" s="4" t="s">
        <v>244</v>
      </c>
      <c r="K435" s="4"/>
      <c r="L435" s="4"/>
    </row>
    <row r="436" spans="2:12" x14ac:dyDescent="0.2">
      <c r="B436" s="4" t="s">
        <v>9279</v>
      </c>
      <c r="C436" s="4" t="s">
        <v>404</v>
      </c>
      <c r="D436" s="4" t="s">
        <v>155</v>
      </c>
      <c r="E436" s="4" t="s">
        <v>25</v>
      </c>
      <c r="F436" s="4" t="s">
        <v>7083</v>
      </c>
      <c r="G436" s="4" t="s">
        <v>239</v>
      </c>
      <c r="H436" s="4" t="s">
        <v>243</v>
      </c>
      <c r="I436" s="4"/>
      <c r="J436" s="4" t="s">
        <v>244</v>
      </c>
      <c r="K436" s="4"/>
      <c r="L436" s="4"/>
    </row>
    <row r="437" spans="2:12" x14ac:dyDescent="0.2">
      <c r="B437" s="4" t="s">
        <v>9280</v>
      </c>
      <c r="C437" s="4" t="s">
        <v>404</v>
      </c>
      <c r="D437" s="4" t="s">
        <v>155</v>
      </c>
      <c r="E437" s="4" t="s">
        <v>26</v>
      </c>
      <c r="F437" s="4" t="s">
        <v>7085</v>
      </c>
      <c r="G437" s="4" t="s">
        <v>239</v>
      </c>
      <c r="H437" s="4" t="s">
        <v>243</v>
      </c>
      <c r="I437" s="4"/>
      <c r="J437" s="4" t="s">
        <v>244</v>
      </c>
      <c r="K437" s="4"/>
      <c r="L437" s="4"/>
    </row>
    <row r="438" spans="2:12" x14ac:dyDescent="0.2">
      <c r="B438" s="4" t="s">
        <v>9281</v>
      </c>
      <c r="C438" s="4" t="s">
        <v>404</v>
      </c>
      <c r="D438" s="4" t="s">
        <v>155</v>
      </c>
      <c r="E438" s="4" t="s">
        <v>27</v>
      </c>
      <c r="F438" s="4" t="s">
        <v>7087</v>
      </c>
      <c r="G438" s="4" t="s">
        <v>239</v>
      </c>
      <c r="H438" s="4" t="s">
        <v>243</v>
      </c>
      <c r="I438" s="4"/>
      <c r="J438" s="4" t="s">
        <v>244</v>
      </c>
      <c r="K438" s="4"/>
      <c r="L438" s="4"/>
    </row>
    <row r="439" spans="2:12" x14ac:dyDescent="0.2">
      <c r="B439" s="4" t="s">
        <v>9282</v>
      </c>
      <c r="C439" s="4" t="s">
        <v>404</v>
      </c>
      <c r="D439" s="4" t="s">
        <v>155</v>
      </c>
      <c r="E439" s="4" t="s">
        <v>28</v>
      </c>
      <c r="F439" s="4" t="s">
        <v>7089</v>
      </c>
      <c r="G439" s="4" t="s">
        <v>239</v>
      </c>
      <c r="H439" s="4" t="s">
        <v>243</v>
      </c>
      <c r="I439" s="4"/>
      <c r="J439" s="4" t="s">
        <v>244</v>
      </c>
      <c r="K439" s="4"/>
      <c r="L439" s="4"/>
    </row>
    <row r="440" spans="2:12" x14ac:dyDescent="0.2">
      <c r="B440" s="4" t="s">
        <v>9283</v>
      </c>
      <c r="C440" s="4" t="s">
        <v>404</v>
      </c>
      <c r="D440" s="4" t="s">
        <v>156</v>
      </c>
      <c r="E440" s="4" t="s">
        <v>8</v>
      </c>
      <c r="F440" s="4" t="s">
        <v>7123</v>
      </c>
      <c r="G440" s="4" t="s">
        <v>239</v>
      </c>
      <c r="H440" s="4" t="s">
        <v>243</v>
      </c>
      <c r="I440" s="4"/>
      <c r="J440" s="4" t="s">
        <v>244</v>
      </c>
      <c r="K440" s="4"/>
      <c r="L440" s="4"/>
    </row>
    <row r="441" spans="2:12" x14ac:dyDescent="0.2">
      <c r="B441" s="4" t="s">
        <v>9284</v>
      </c>
      <c r="C441" s="4" t="s">
        <v>404</v>
      </c>
      <c r="D441" s="4" t="s">
        <v>156</v>
      </c>
      <c r="E441" s="4" t="s">
        <v>24</v>
      </c>
      <c r="F441" s="4" t="s">
        <v>7125</v>
      </c>
      <c r="G441" s="4" t="s">
        <v>239</v>
      </c>
      <c r="H441" s="4" t="s">
        <v>243</v>
      </c>
      <c r="I441" s="4"/>
      <c r="J441" s="4" t="s">
        <v>244</v>
      </c>
      <c r="K441" s="4"/>
      <c r="L441" s="4"/>
    </row>
    <row r="442" spans="2:12" x14ac:dyDescent="0.2">
      <c r="B442" s="4" t="s">
        <v>9285</v>
      </c>
      <c r="C442" s="4" t="s">
        <v>404</v>
      </c>
      <c r="D442" s="4" t="s">
        <v>156</v>
      </c>
      <c r="E442" s="4" t="s">
        <v>25</v>
      </c>
      <c r="F442" s="4" t="s">
        <v>7127</v>
      </c>
      <c r="G442" s="4" t="s">
        <v>239</v>
      </c>
      <c r="H442" s="4" t="s">
        <v>243</v>
      </c>
      <c r="I442" s="4"/>
      <c r="J442" s="4" t="s">
        <v>244</v>
      </c>
      <c r="K442" s="4"/>
      <c r="L442" s="4"/>
    </row>
    <row r="443" spans="2:12" x14ac:dyDescent="0.2">
      <c r="B443" s="4" t="s">
        <v>9286</v>
      </c>
      <c r="C443" s="4" t="s">
        <v>404</v>
      </c>
      <c r="D443" s="4" t="s">
        <v>156</v>
      </c>
      <c r="E443" s="4" t="s">
        <v>26</v>
      </c>
      <c r="F443" s="4" t="s">
        <v>7129</v>
      </c>
      <c r="G443" s="4" t="s">
        <v>239</v>
      </c>
      <c r="H443" s="4" t="s">
        <v>243</v>
      </c>
      <c r="I443" s="4"/>
      <c r="J443" s="4" t="s">
        <v>244</v>
      </c>
      <c r="K443" s="4"/>
      <c r="L443" s="4"/>
    </row>
    <row r="444" spans="2:12" x14ac:dyDescent="0.2">
      <c r="B444" s="4" t="s">
        <v>9287</v>
      </c>
      <c r="C444" s="4" t="s">
        <v>404</v>
      </c>
      <c r="D444" s="4" t="s">
        <v>156</v>
      </c>
      <c r="E444" s="4" t="s">
        <v>27</v>
      </c>
      <c r="F444" s="4" t="s">
        <v>7131</v>
      </c>
      <c r="G444" s="4" t="s">
        <v>239</v>
      </c>
      <c r="H444" s="4" t="s">
        <v>243</v>
      </c>
      <c r="I444" s="4"/>
      <c r="J444" s="4" t="s">
        <v>244</v>
      </c>
      <c r="K444" s="4"/>
      <c r="L444" s="4"/>
    </row>
    <row r="445" spans="2:12" x14ac:dyDescent="0.2">
      <c r="B445" s="4" t="s">
        <v>9288</v>
      </c>
      <c r="C445" s="4" t="s">
        <v>404</v>
      </c>
      <c r="D445" s="4" t="s">
        <v>156</v>
      </c>
      <c r="E445" s="4" t="s">
        <v>28</v>
      </c>
      <c r="F445" s="4" t="s">
        <v>7133</v>
      </c>
      <c r="G445" s="4" t="s">
        <v>239</v>
      </c>
      <c r="H445" s="4" t="s">
        <v>243</v>
      </c>
      <c r="I445" s="4"/>
      <c r="J445" s="4" t="s">
        <v>244</v>
      </c>
      <c r="K445" s="4"/>
      <c r="L445" s="4"/>
    </row>
    <row r="446" spans="2:12" x14ac:dyDescent="0.2">
      <c r="B446" s="4" t="s">
        <v>9289</v>
      </c>
      <c r="C446" s="4" t="s">
        <v>404</v>
      </c>
      <c r="D446" s="4" t="s">
        <v>157</v>
      </c>
      <c r="E446" s="4" t="s">
        <v>8</v>
      </c>
      <c r="F446" s="4" t="s">
        <v>7167</v>
      </c>
      <c r="G446" s="4" t="s">
        <v>239</v>
      </c>
      <c r="H446" s="4" t="s">
        <v>243</v>
      </c>
      <c r="I446" s="4"/>
      <c r="J446" s="4" t="s">
        <v>244</v>
      </c>
      <c r="K446" s="4"/>
      <c r="L446" s="4"/>
    </row>
    <row r="447" spans="2:12" x14ac:dyDescent="0.2">
      <c r="B447" s="4" t="s">
        <v>9290</v>
      </c>
      <c r="C447" s="4" t="s">
        <v>404</v>
      </c>
      <c r="D447" s="4" t="s">
        <v>157</v>
      </c>
      <c r="E447" s="4" t="s">
        <v>24</v>
      </c>
      <c r="F447" s="4" t="s">
        <v>7169</v>
      </c>
      <c r="G447" s="4" t="s">
        <v>239</v>
      </c>
      <c r="H447" s="4" t="s">
        <v>243</v>
      </c>
      <c r="I447" s="4"/>
      <c r="J447" s="4" t="s">
        <v>244</v>
      </c>
      <c r="K447" s="4"/>
      <c r="L447" s="4"/>
    </row>
    <row r="448" spans="2:12" x14ac:dyDescent="0.2">
      <c r="B448" s="4" t="s">
        <v>9291</v>
      </c>
      <c r="C448" s="4" t="s">
        <v>404</v>
      </c>
      <c r="D448" s="4" t="s">
        <v>157</v>
      </c>
      <c r="E448" s="4" t="s">
        <v>25</v>
      </c>
      <c r="F448" s="4" t="s">
        <v>7171</v>
      </c>
      <c r="G448" s="4" t="s">
        <v>239</v>
      </c>
      <c r="H448" s="4" t="s">
        <v>243</v>
      </c>
      <c r="I448" s="4"/>
      <c r="J448" s="4" t="s">
        <v>244</v>
      </c>
      <c r="K448" s="4"/>
      <c r="L448" s="4"/>
    </row>
    <row r="449" spans="2:12" x14ac:dyDescent="0.2">
      <c r="B449" s="4" t="s">
        <v>9292</v>
      </c>
      <c r="C449" s="4" t="s">
        <v>404</v>
      </c>
      <c r="D449" s="4" t="s">
        <v>157</v>
      </c>
      <c r="E449" s="4" t="s">
        <v>26</v>
      </c>
      <c r="F449" s="4" t="s">
        <v>7173</v>
      </c>
      <c r="G449" s="4" t="s">
        <v>239</v>
      </c>
      <c r="H449" s="4" t="s">
        <v>243</v>
      </c>
      <c r="I449" s="4"/>
      <c r="J449" s="4" t="s">
        <v>244</v>
      </c>
      <c r="K449" s="4"/>
      <c r="L449" s="4"/>
    </row>
    <row r="450" spans="2:12" x14ac:dyDescent="0.2">
      <c r="B450" s="4" t="s">
        <v>9293</v>
      </c>
      <c r="C450" s="4" t="s">
        <v>404</v>
      </c>
      <c r="D450" s="4" t="s">
        <v>157</v>
      </c>
      <c r="E450" s="4" t="s">
        <v>27</v>
      </c>
      <c r="F450" s="4" t="s">
        <v>7175</v>
      </c>
      <c r="G450" s="4" t="s">
        <v>239</v>
      </c>
      <c r="H450" s="4" t="s">
        <v>243</v>
      </c>
      <c r="I450" s="4"/>
      <c r="J450" s="4" t="s">
        <v>244</v>
      </c>
      <c r="K450" s="4"/>
      <c r="L450" s="4"/>
    </row>
    <row r="451" spans="2:12" x14ac:dyDescent="0.2">
      <c r="B451" s="4" t="s">
        <v>9294</v>
      </c>
      <c r="C451" s="4" t="s">
        <v>404</v>
      </c>
      <c r="D451" s="4" t="s">
        <v>157</v>
      </c>
      <c r="E451" s="4" t="s">
        <v>28</v>
      </c>
      <c r="F451" s="4" t="s">
        <v>7177</v>
      </c>
      <c r="G451" s="4" t="s">
        <v>239</v>
      </c>
      <c r="H451" s="4" t="s">
        <v>243</v>
      </c>
      <c r="I451" s="4"/>
      <c r="J451" s="4" t="s">
        <v>244</v>
      </c>
      <c r="K451" s="4"/>
      <c r="L451" s="4"/>
    </row>
    <row r="452" spans="2:12" x14ac:dyDescent="0.2">
      <c r="B452" s="4" t="s">
        <v>9295</v>
      </c>
      <c r="C452" s="4" t="s">
        <v>404</v>
      </c>
      <c r="D452" s="4" t="s">
        <v>158</v>
      </c>
      <c r="E452" s="4" t="s">
        <v>8</v>
      </c>
      <c r="F452" s="4" t="s">
        <v>7211</v>
      </c>
      <c r="G452" s="4" t="s">
        <v>239</v>
      </c>
      <c r="H452" s="4" t="s">
        <v>243</v>
      </c>
      <c r="I452" s="4"/>
      <c r="J452" s="4" t="s">
        <v>244</v>
      </c>
      <c r="K452" s="4"/>
      <c r="L452" s="4"/>
    </row>
    <row r="453" spans="2:12" x14ac:dyDescent="0.2">
      <c r="B453" s="4" t="s">
        <v>9296</v>
      </c>
      <c r="C453" s="4" t="s">
        <v>404</v>
      </c>
      <c r="D453" s="4" t="s">
        <v>158</v>
      </c>
      <c r="E453" s="4" t="s">
        <v>24</v>
      </c>
      <c r="F453" s="4" t="s">
        <v>7213</v>
      </c>
      <c r="G453" s="4" t="s">
        <v>239</v>
      </c>
      <c r="H453" s="4" t="s">
        <v>243</v>
      </c>
      <c r="I453" s="4"/>
      <c r="J453" s="4" t="s">
        <v>244</v>
      </c>
      <c r="K453" s="4"/>
      <c r="L453" s="4"/>
    </row>
    <row r="454" spans="2:12" x14ac:dyDescent="0.2">
      <c r="B454" s="4" t="s">
        <v>9297</v>
      </c>
      <c r="C454" s="4" t="s">
        <v>404</v>
      </c>
      <c r="D454" s="4" t="s">
        <v>158</v>
      </c>
      <c r="E454" s="4" t="s">
        <v>25</v>
      </c>
      <c r="F454" s="4" t="s">
        <v>7215</v>
      </c>
      <c r="G454" s="4" t="s">
        <v>239</v>
      </c>
      <c r="H454" s="4" t="s">
        <v>243</v>
      </c>
      <c r="I454" s="4"/>
      <c r="J454" s="4" t="s">
        <v>244</v>
      </c>
      <c r="K454" s="4"/>
      <c r="L454" s="4"/>
    </row>
    <row r="455" spans="2:12" x14ac:dyDescent="0.2">
      <c r="B455" s="4" t="s">
        <v>9298</v>
      </c>
      <c r="C455" s="4" t="s">
        <v>404</v>
      </c>
      <c r="D455" s="4" t="s">
        <v>158</v>
      </c>
      <c r="E455" s="4" t="s">
        <v>26</v>
      </c>
      <c r="F455" s="4" t="s">
        <v>7217</v>
      </c>
      <c r="G455" s="4" t="s">
        <v>239</v>
      </c>
      <c r="H455" s="4" t="s">
        <v>243</v>
      </c>
      <c r="I455" s="4"/>
      <c r="J455" s="4" t="s">
        <v>244</v>
      </c>
      <c r="K455" s="4"/>
      <c r="L455" s="4"/>
    </row>
    <row r="456" spans="2:12" x14ac:dyDescent="0.2">
      <c r="B456" s="4" t="s">
        <v>9299</v>
      </c>
      <c r="C456" s="4" t="s">
        <v>404</v>
      </c>
      <c r="D456" s="4" t="s">
        <v>158</v>
      </c>
      <c r="E456" s="4" t="s">
        <v>27</v>
      </c>
      <c r="F456" s="4" t="s">
        <v>7219</v>
      </c>
      <c r="G456" s="4" t="s">
        <v>239</v>
      </c>
      <c r="H456" s="4" t="s">
        <v>243</v>
      </c>
      <c r="I456" s="4"/>
      <c r="J456" s="4" t="s">
        <v>244</v>
      </c>
      <c r="K456" s="4"/>
      <c r="L456" s="4"/>
    </row>
    <row r="457" spans="2:12" x14ac:dyDescent="0.2">
      <c r="B457" s="4" t="s">
        <v>9300</v>
      </c>
      <c r="C457" s="4" t="s">
        <v>404</v>
      </c>
      <c r="D457" s="4" t="s">
        <v>158</v>
      </c>
      <c r="E457" s="4" t="s">
        <v>28</v>
      </c>
      <c r="F457" s="4" t="s">
        <v>7221</v>
      </c>
      <c r="G457" s="4" t="s">
        <v>239</v>
      </c>
      <c r="H457" s="4" t="s">
        <v>243</v>
      </c>
      <c r="I457" s="4"/>
      <c r="J457" s="4" t="s">
        <v>244</v>
      </c>
      <c r="K457" s="4"/>
      <c r="L457" s="4"/>
    </row>
    <row r="458" spans="2:12" x14ac:dyDescent="0.2">
      <c r="B458" s="4" t="s">
        <v>9301</v>
      </c>
      <c r="C458" s="4" t="s">
        <v>404</v>
      </c>
      <c r="D458" s="4" t="s">
        <v>159</v>
      </c>
      <c r="E458" s="4" t="s">
        <v>8</v>
      </c>
      <c r="F458" s="4" t="s">
        <v>7255</v>
      </c>
      <c r="G458" s="4" t="s">
        <v>239</v>
      </c>
      <c r="H458" s="4" t="s">
        <v>243</v>
      </c>
      <c r="I458" s="4"/>
      <c r="J458" s="4" t="s">
        <v>244</v>
      </c>
      <c r="K458" s="4"/>
      <c r="L458" s="4"/>
    </row>
    <row r="459" spans="2:12" x14ac:dyDescent="0.2">
      <c r="B459" s="4" t="s">
        <v>9302</v>
      </c>
      <c r="C459" s="4" t="s">
        <v>404</v>
      </c>
      <c r="D459" s="4" t="s">
        <v>159</v>
      </c>
      <c r="E459" s="4" t="s">
        <v>24</v>
      </c>
      <c r="F459" s="4" t="s">
        <v>7257</v>
      </c>
      <c r="G459" s="4" t="s">
        <v>239</v>
      </c>
      <c r="H459" s="4" t="s">
        <v>243</v>
      </c>
      <c r="I459" s="4"/>
      <c r="J459" s="4" t="s">
        <v>244</v>
      </c>
      <c r="K459" s="4"/>
      <c r="L459" s="4"/>
    </row>
    <row r="460" spans="2:12" x14ac:dyDescent="0.2">
      <c r="B460" s="4" t="s">
        <v>9303</v>
      </c>
      <c r="C460" s="4" t="s">
        <v>404</v>
      </c>
      <c r="D460" s="4" t="s">
        <v>159</v>
      </c>
      <c r="E460" s="4" t="s">
        <v>25</v>
      </c>
      <c r="F460" s="4" t="s">
        <v>7259</v>
      </c>
      <c r="G460" s="4" t="s">
        <v>239</v>
      </c>
      <c r="H460" s="4" t="s">
        <v>243</v>
      </c>
      <c r="I460" s="4"/>
      <c r="J460" s="4" t="s">
        <v>244</v>
      </c>
      <c r="K460" s="4"/>
      <c r="L460" s="4"/>
    </row>
    <row r="461" spans="2:12" x14ac:dyDescent="0.2">
      <c r="B461" s="4" t="s">
        <v>9304</v>
      </c>
      <c r="C461" s="4" t="s">
        <v>404</v>
      </c>
      <c r="D461" s="4" t="s">
        <v>159</v>
      </c>
      <c r="E461" s="4" t="s">
        <v>26</v>
      </c>
      <c r="F461" s="4" t="s">
        <v>7261</v>
      </c>
      <c r="G461" s="4" t="s">
        <v>239</v>
      </c>
      <c r="H461" s="4" t="s">
        <v>243</v>
      </c>
      <c r="I461" s="4"/>
      <c r="J461" s="4" t="s">
        <v>244</v>
      </c>
      <c r="K461" s="4"/>
      <c r="L461" s="4"/>
    </row>
    <row r="462" spans="2:12" x14ac:dyDescent="0.2">
      <c r="B462" s="4" t="s">
        <v>9305</v>
      </c>
      <c r="C462" s="4" t="s">
        <v>404</v>
      </c>
      <c r="D462" s="4" t="s">
        <v>159</v>
      </c>
      <c r="E462" s="4" t="s">
        <v>27</v>
      </c>
      <c r="F462" s="4" t="s">
        <v>7263</v>
      </c>
      <c r="G462" s="4" t="s">
        <v>239</v>
      </c>
      <c r="H462" s="4" t="s">
        <v>243</v>
      </c>
      <c r="I462" s="4"/>
      <c r="J462" s="4" t="s">
        <v>244</v>
      </c>
      <c r="K462" s="4"/>
      <c r="L462" s="4"/>
    </row>
    <row r="463" spans="2:12" x14ac:dyDescent="0.2">
      <c r="B463" s="4" t="s">
        <v>9306</v>
      </c>
      <c r="C463" s="4" t="s">
        <v>404</v>
      </c>
      <c r="D463" s="4" t="s">
        <v>159</v>
      </c>
      <c r="E463" s="4" t="s">
        <v>28</v>
      </c>
      <c r="F463" s="4" t="s">
        <v>7265</v>
      </c>
      <c r="G463" s="4" t="s">
        <v>239</v>
      </c>
      <c r="H463" s="4" t="s">
        <v>243</v>
      </c>
      <c r="I463" s="4"/>
      <c r="J463" s="4" t="s">
        <v>244</v>
      </c>
      <c r="K463" s="4"/>
      <c r="L463" s="4"/>
    </row>
    <row r="464" spans="2:12" x14ac:dyDescent="0.2">
      <c r="B464" s="4" t="s">
        <v>9307</v>
      </c>
      <c r="C464" s="4" t="s">
        <v>404</v>
      </c>
      <c r="D464" s="4" t="s">
        <v>160</v>
      </c>
      <c r="E464" s="4" t="s">
        <v>8</v>
      </c>
      <c r="F464" s="4" t="s">
        <v>7299</v>
      </c>
      <c r="G464" s="4" t="s">
        <v>239</v>
      </c>
      <c r="H464" s="4" t="s">
        <v>243</v>
      </c>
      <c r="I464" s="4"/>
      <c r="J464" s="4" t="s">
        <v>244</v>
      </c>
      <c r="K464" s="4"/>
      <c r="L464" s="4"/>
    </row>
    <row r="465" spans="2:12" x14ac:dyDescent="0.2">
      <c r="B465" s="4" t="s">
        <v>9308</v>
      </c>
      <c r="C465" s="4" t="s">
        <v>404</v>
      </c>
      <c r="D465" s="4" t="s">
        <v>160</v>
      </c>
      <c r="E465" s="4" t="s">
        <v>24</v>
      </c>
      <c r="F465" s="4" t="s">
        <v>7301</v>
      </c>
      <c r="G465" s="4" t="s">
        <v>239</v>
      </c>
      <c r="H465" s="4" t="s">
        <v>243</v>
      </c>
      <c r="I465" s="4"/>
      <c r="J465" s="4" t="s">
        <v>244</v>
      </c>
      <c r="K465" s="4"/>
      <c r="L465" s="4"/>
    </row>
    <row r="466" spans="2:12" x14ac:dyDescent="0.2">
      <c r="B466" s="4" t="s">
        <v>9309</v>
      </c>
      <c r="C466" s="4" t="s">
        <v>404</v>
      </c>
      <c r="D466" s="4" t="s">
        <v>160</v>
      </c>
      <c r="E466" s="4" t="s">
        <v>25</v>
      </c>
      <c r="F466" s="4" t="s">
        <v>7303</v>
      </c>
      <c r="G466" s="4" t="s">
        <v>239</v>
      </c>
      <c r="H466" s="4" t="s">
        <v>243</v>
      </c>
      <c r="I466" s="4"/>
      <c r="J466" s="4" t="s">
        <v>244</v>
      </c>
      <c r="K466" s="4"/>
      <c r="L466" s="4"/>
    </row>
    <row r="467" spans="2:12" x14ac:dyDescent="0.2">
      <c r="B467" s="4" t="s">
        <v>9310</v>
      </c>
      <c r="C467" s="4" t="s">
        <v>404</v>
      </c>
      <c r="D467" s="4" t="s">
        <v>160</v>
      </c>
      <c r="E467" s="4" t="s">
        <v>26</v>
      </c>
      <c r="F467" s="4" t="s">
        <v>7305</v>
      </c>
      <c r="G467" s="4" t="s">
        <v>239</v>
      </c>
      <c r="H467" s="4" t="s">
        <v>243</v>
      </c>
      <c r="I467" s="4"/>
      <c r="J467" s="4" t="s">
        <v>244</v>
      </c>
      <c r="K467" s="4"/>
      <c r="L467" s="4"/>
    </row>
    <row r="468" spans="2:12" x14ac:dyDescent="0.2">
      <c r="B468" s="4" t="s">
        <v>9311</v>
      </c>
      <c r="C468" s="4" t="s">
        <v>404</v>
      </c>
      <c r="D468" s="4" t="s">
        <v>160</v>
      </c>
      <c r="E468" s="4" t="s">
        <v>27</v>
      </c>
      <c r="F468" s="4" t="s">
        <v>7307</v>
      </c>
      <c r="G468" s="4" t="s">
        <v>239</v>
      </c>
      <c r="H468" s="4" t="s">
        <v>243</v>
      </c>
      <c r="I468" s="4"/>
      <c r="J468" s="4" t="s">
        <v>244</v>
      </c>
      <c r="K468" s="4"/>
      <c r="L468" s="4"/>
    </row>
    <row r="469" spans="2:12" x14ac:dyDescent="0.2">
      <c r="B469" s="4" t="s">
        <v>9312</v>
      </c>
      <c r="C469" s="4" t="s">
        <v>404</v>
      </c>
      <c r="D469" s="4" t="s">
        <v>160</v>
      </c>
      <c r="E469" s="4" t="s">
        <v>28</v>
      </c>
      <c r="F469" s="4" t="s">
        <v>7309</v>
      </c>
      <c r="G469" s="4" t="s">
        <v>239</v>
      </c>
      <c r="H469" s="4" t="s">
        <v>243</v>
      </c>
      <c r="I469" s="4"/>
      <c r="J469" s="4" t="s">
        <v>244</v>
      </c>
      <c r="K469" s="4"/>
      <c r="L469" s="4"/>
    </row>
    <row r="470" spans="2:12" x14ac:dyDescent="0.2">
      <c r="B470" s="4" t="s">
        <v>9313</v>
      </c>
      <c r="C470" s="4" t="s">
        <v>404</v>
      </c>
      <c r="D470" s="4" t="s">
        <v>161</v>
      </c>
      <c r="E470" s="4" t="s">
        <v>8</v>
      </c>
      <c r="F470" s="4" t="s">
        <v>7343</v>
      </c>
      <c r="G470" s="4" t="s">
        <v>239</v>
      </c>
      <c r="H470" s="4" t="s">
        <v>245</v>
      </c>
      <c r="I470" s="4" t="s">
        <v>9314</v>
      </c>
      <c r="J470" s="4"/>
      <c r="K470" s="4"/>
      <c r="L470" s="4"/>
    </row>
    <row r="471" spans="2:12" x14ac:dyDescent="0.2">
      <c r="B471" s="4" t="s">
        <v>9315</v>
      </c>
      <c r="C471" s="4" t="s">
        <v>404</v>
      </c>
      <c r="D471" s="4" t="s">
        <v>161</v>
      </c>
      <c r="E471" s="4" t="s">
        <v>24</v>
      </c>
      <c r="F471" s="4" t="s">
        <v>7345</v>
      </c>
      <c r="G471" s="4" t="s">
        <v>239</v>
      </c>
      <c r="H471" s="4" t="s">
        <v>245</v>
      </c>
      <c r="I471" s="4" t="s">
        <v>9316</v>
      </c>
      <c r="J471" s="4"/>
      <c r="K471" s="4"/>
      <c r="L471" s="4"/>
    </row>
    <row r="472" spans="2:12" x14ac:dyDescent="0.2">
      <c r="B472" s="4" t="s">
        <v>9317</v>
      </c>
      <c r="C472" s="4" t="s">
        <v>404</v>
      </c>
      <c r="D472" s="4" t="s">
        <v>161</v>
      </c>
      <c r="E472" s="4" t="s">
        <v>25</v>
      </c>
      <c r="F472" s="4" t="s">
        <v>7347</v>
      </c>
      <c r="G472" s="4" t="s">
        <v>239</v>
      </c>
      <c r="H472" s="4" t="s">
        <v>245</v>
      </c>
      <c r="I472" s="4" t="s">
        <v>9318</v>
      </c>
      <c r="J472" s="4"/>
      <c r="K472" s="4"/>
      <c r="L472" s="4"/>
    </row>
    <row r="473" spans="2:12" x14ac:dyDescent="0.2">
      <c r="B473" s="4" t="s">
        <v>9319</v>
      </c>
      <c r="C473" s="4" t="s">
        <v>404</v>
      </c>
      <c r="D473" s="4" t="s">
        <v>161</v>
      </c>
      <c r="E473" s="4" t="s">
        <v>26</v>
      </c>
      <c r="F473" s="4" t="s">
        <v>7349</v>
      </c>
      <c r="G473" s="4" t="s">
        <v>239</v>
      </c>
      <c r="H473" s="4" t="s">
        <v>245</v>
      </c>
      <c r="I473" s="4" t="s">
        <v>9320</v>
      </c>
      <c r="J473" s="4"/>
      <c r="K473" s="4"/>
      <c r="L473" s="4"/>
    </row>
    <row r="474" spans="2:12" x14ac:dyDescent="0.2">
      <c r="B474" s="4" t="s">
        <v>9321</v>
      </c>
      <c r="C474" s="4" t="s">
        <v>404</v>
      </c>
      <c r="D474" s="4" t="s">
        <v>161</v>
      </c>
      <c r="E474" s="4" t="s">
        <v>27</v>
      </c>
      <c r="F474" s="4" t="s">
        <v>7351</v>
      </c>
      <c r="G474" s="4" t="s">
        <v>239</v>
      </c>
      <c r="H474" s="4" t="s">
        <v>245</v>
      </c>
      <c r="I474" s="4" t="s">
        <v>9322</v>
      </c>
      <c r="J474" s="4"/>
      <c r="K474" s="4"/>
      <c r="L474" s="4"/>
    </row>
    <row r="475" spans="2:12" x14ac:dyDescent="0.2">
      <c r="B475" s="4" t="s">
        <v>9323</v>
      </c>
      <c r="C475" s="4" t="s">
        <v>404</v>
      </c>
      <c r="D475" s="4" t="s">
        <v>161</v>
      </c>
      <c r="E475" s="4" t="s">
        <v>28</v>
      </c>
      <c r="F475" s="4" t="s">
        <v>7353</v>
      </c>
      <c r="G475" s="4" t="s">
        <v>239</v>
      </c>
      <c r="H475" s="4" t="s">
        <v>245</v>
      </c>
      <c r="I475" s="4" t="s">
        <v>9324</v>
      </c>
      <c r="J475" s="4"/>
      <c r="K475" s="4"/>
      <c r="L475" s="4"/>
    </row>
    <row r="476" spans="2:12" x14ac:dyDescent="0.2">
      <c r="B476" s="4" t="s">
        <v>24051</v>
      </c>
      <c r="C476" s="4" t="s">
        <v>404</v>
      </c>
      <c r="D476" s="8" t="s">
        <v>161</v>
      </c>
      <c r="E476" s="8" t="s">
        <v>8</v>
      </c>
      <c r="F476" s="4" t="s">
        <v>7343</v>
      </c>
      <c r="G476" s="4" t="s">
        <v>247</v>
      </c>
      <c r="H476" s="4"/>
      <c r="I476" s="8" t="s">
        <v>2956</v>
      </c>
      <c r="J476" s="4" t="s">
        <v>405</v>
      </c>
      <c r="K476" s="4" t="s">
        <v>406</v>
      </c>
      <c r="L476" s="4"/>
    </row>
    <row r="477" spans="2:12" x14ac:dyDescent="0.2">
      <c r="B477" s="4" t="s">
        <v>24052</v>
      </c>
      <c r="C477" s="4" t="s">
        <v>404</v>
      </c>
      <c r="D477" s="8" t="s">
        <v>161</v>
      </c>
      <c r="E477" s="8" t="s">
        <v>24</v>
      </c>
      <c r="F477" s="4" t="s">
        <v>7345</v>
      </c>
      <c r="G477" s="4" t="s">
        <v>247</v>
      </c>
      <c r="H477" s="4"/>
      <c r="I477" s="8" t="s">
        <v>23017</v>
      </c>
      <c r="J477" s="4" t="s">
        <v>407</v>
      </c>
      <c r="K477" s="4" t="s">
        <v>408</v>
      </c>
      <c r="L477" s="4"/>
    </row>
    <row r="478" spans="2:12" x14ac:dyDescent="0.2">
      <c r="B478" s="4" t="s">
        <v>24053</v>
      </c>
      <c r="C478" s="4" t="s">
        <v>404</v>
      </c>
      <c r="D478" s="8" t="s">
        <v>161</v>
      </c>
      <c r="E478" s="8" t="s">
        <v>25</v>
      </c>
      <c r="F478" s="4" t="s">
        <v>7347</v>
      </c>
      <c r="G478" s="4" t="s">
        <v>247</v>
      </c>
      <c r="H478" s="4"/>
      <c r="I478" s="8" t="s">
        <v>2957</v>
      </c>
      <c r="J478" s="9" t="s">
        <v>409</v>
      </c>
      <c r="K478" s="4" t="s">
        <v>406</v>
      </c>
      <c r="L478" s="4"/>
    </row>
    <row r="479" spans="2:12" x14ac:dyDescent="0.2">
      <c r="B479" s="4" t="s">
        <v>24054</v>
      </c>
      <c r="C479" s="4" t="s">
        <v>404</v>
      </c>
      <c r="D479" s="8" t="s">
        <v>161</v>
      </c>
      <c r="E479" s="8" t="s">
        <v>26</v>
      </c>
      <c r="F479" s="4" t="s">
        <v>7349</v>
      </c>
      <c r="G479" s="4" t="s">
        <v>247</v>
      </c>
      <c r="H479" s="4"/>
      <c r="I479" s="8" t="s">
        <v>23018</v>
      </c>
      <c r="J479" s="9" t="s">
        <v>410</v>
      </c>
      <c r="K479" s="4" t="s">
        <v>408</v>
      </c>
      <c r="L479" s="4"/>
    </row>
    <row r="480" spans="2:12" x14ac:dyDescent="0.2">
      <c r="B480" s="4" t="s">
        <v>24055</v>
      </c>
      <c r="C480" s="4" t="s">
        <v>404</v>
      </c>
      <c r="D480" s="8" t="s">
        <v>161</v>
      </c>
      <c r="E480" s="8" t="s">
        <v>27</v>
      </c>
      <c r="F480" s="4" t="s">
        <v>7351</v>
      </c>
      <c r="G480" s="4" t="s">
        <v>247</v>
      </c>
      <c r="H480" s="4"/>
      <c r="I480" s="8" t="s">
        <v>2958</v>
      </c>
      <c r="J480" s="9" t="s">
        <v>409</v>
      </c>
      <c r="K480" s="4" t="s">
        <v>406</v>
      </c>
      <c r="L480" s="4"/>
    </row>
    <row r="481" spans="2:12" x14ac:dyDescent="0.2">
      <c r="B481" s="4" t="s">
        <v>24056</v>
      </c>
      <c r="C481" s="4" t="s">
        <v>404</v>
      </c>
      <c r="D481" s="8" t="s">
        <v>161</v>
      </c>
      <c r="E481" s="8" t="s">
        <v>28</v>
      </c>
      <c r="F481" s="4" t="s">
        <v>7353</v>
      </c>
      <c r="G481" s="4" t="s">
        <v>247</v>
      </c>
      <c r="H481" s="4"/>
      <c r="I481" s="8" t="s">
        <v>23019</v>
      </c>
      <c r="J481" s="4" t="s">
        <v>407</v>
      </c>
      <c r="K481" s="4" t="s">
        <v>408</v>
      </c>
      <c r="L481" s="4"/>
    </row>
  </sheetData>
  <autoFilter ref="B1:K481" xr:uid="{00000000-0009-0000-0000-000015000000}"/>
  <pageMargins left="0.7" right="0.7" top="0.75" bottom="0.75" header="0.3" footer="0.3"/>
  <pageSetup orientation="portrait" r:id="rId1"/>
  <headerFooter>
    <oddHeader>&amp;L&amp;"Calibri"&amp;10&amp;K0078D7CBUAE Classification: Restricted&amp;1#</oddHeader>
    <oddFooter>&amp;C_x000D_&amp;1#&amp;"Aptos"&amp;10&amp;K000000 Restricted - External</oddFooter>
  </headerFooter>
  <extLst>
    <ext xmlns:x14="http://schemas.microsoft.com/office/spreadsheetml/2009/9/main" uri="{CCE6A557-97BC-4b89-ADB6-D9C93CAAB3DF}">
      <x14:dataValidations xmlns:xm="http://schemas.microsoft.com/office/excel/2006/main" disablePrompts="1" count="2">
        <x14:dataValidation type="list" allowBlank="1" showInputMessage="1" showErrorMessage="1" xr:uid="{8DDFCF40-7649-4D66-854D-902108C44584}">
          <x14:formula1>
            <xm:f>'Validation Rules_Drop Down'!$B$2:$B$5</xm:f>
          </x14:formula1>
          <xm:sqref>G1 G482:G1048576</xm:sqref>
        </x14:dataValidation>
        <x14:dataValidation type="list" allowBlank="1" showInputMessage="1" showErrorMessage="1" xr:uid="{5C185691-97D1-4D51-BC61-E4BF943608C9}">
          <x14:formula1>
            <xm:f>'Validation Rules_Drop Down'!$C$2:$C$9</xm:f>
          </x14:formula1>
          <xm:sqref>H1 H482:H1048576</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18054-C348-44A0-AB7E-F848DC77F533}">
  <sheetPr codeName="Sheet16"/>
  <dimension ref="A1:O15"/>
  <sheetViews>
    <sheetView showGridLines="0" zoomScaleNormal="100" workbookViewId="0"/>
  </sheetViews>
  <sheetFormatPr defaultColWidth="8.90625" defaultRowHeight="10" x14ac:dyDescent="0.2"/>
  <cols>
    <col min="1" max="3" width="8.90625" style="2"/>
    <col min="4" max="4" width="14.54296875" style="2" customWidth="1"/>
    <col min="5" max="6" width="6.1796875" style="2" customWidth="1"/>
    <col min="7" max="7" width="47.453125" style="2" customWidth="1"/>
    <col min="8" max="9" width="18.54296875" style="2" customWidth="1"/>
    <col min="10" max="15" width="14.1796875" style="2" customWidth="1"/>
    <col min="16" max="16384" width="8.90625" style="2"/>
  </cols>
  <sheetData>
    <row r="1" spans="1:15" ht="11" thickBot="1" x14ac:dyDescent="0.3">
      <c r="A1" s="1" t="s">
        <v>411</v>
      </c>
      <c r="D1" s="11"/>
    </row>
    <row r="2" spans="1:15" ht="10.5" x14ac:dyDescent="0.2">
      <c r="D2" s="12"/>
      <c r="E2" s="997" t="s">
        <v>25842</v>
      </c>
      <c r="F2" s="997"/>
      <c r="G2" s="998"/>
      <c r="H2" s="998"/>
      <c r="I2" s="998"/>
      <c r="J2" s="998"/>
      <c r="K2" s="998"/>
      <c r="L2" s="998"/>
      <c r="M2" s="999"/>
      <c r="N2" s="999"/>
      <c r="O2" s="998"/>
    </row>
    <row r="3" spans="1:15" x14ac:dyDescent="0.2">
      <c r="D3" s="171" t="s">
        <v>412</v>
      </c>
      <c r="E3" s="1000" t="s">
        <v>1</v>
      </c>
      <c r="F3" s="1001"/>
      <c r="G3" s="1002"/>
      <c r="H3" s="1003"/>
      <c r="I3" s="1003"/>
      <c r="J3" s="1003"/>
      <c r="K3" s="1003"/>
      <c r="L3" s="1003"/>
      <c r="M3" s="1004"/>
      <c r="N3" s="1004"/>
      <c r="O3" s="1005"/>
    </row>
    <row r="4" spans="1:15" x14ac:dyDescent="0.2">
      <c r="D4" s="171" t="s">
        <v>412</v>
      </c>
      <c r="E4" s="1006" t="s">
        <v>249</v>
      </c>
      <c r="F4" s="1007"/>
      <c r="G4" s="1008"/>
      <c r="H4" s="1009"/>
      <c r="I4" s="1009"/>
      <c r="J4" s="1009"/>
      <c r="K4" s="1009"/>
      <c r="L4" s="1009"/>
      <c r="M4" s="1010"/>
      <c r="N4" s="1010"/>
      <c r="O4" s="1011"/>
    </row>
    <row r="5" spans="1:15" x14ac:dyDescent="0.2">
      <c r="D5" s="171" t="s">
        <v>412</v>
      </c>
      <c r="E5" s="1012" t="s">
        <v>250</v>
      </c>
      <c r="F5" s="1013"/>
      <c r="G5" s="1014"/>
      <c r="H5" s="1015"/>
      <c r="I5" s="1015"/>
      <c r="J5" s="1015"/>
      <c r="K5" s="1015"/>
      <c r="L5" s="1015"/>
      <c r="M5" s="1015"/>
      <c r="N5" s="1015"/>
      <c r="O5" s="1016"/>
    </row>
    <row r="6" spans="1:15" x14ac:dyDescent="0.2">
      <c r="D6" s="171"/>
      <c r="E6" s="36"/>
      <c r="F6" s="36"/>
      <c r="G6" s="36"/>
      <c r="H6" s="36"/>
      <c r="I6" s="36"/>
      <c r="J6" s="36"/>
      <c r="K6" s="36"/>
      <c r="L6" s="36"/>
      <c r="M6" s="36"/>
      <c r="N6" s="36"/>
      <c r="O6" s="36"/>
    </row>
    <row r="7" spans="1:15" x14ac:dyDescent="0.2">
      <c r="D7" s="171" t="s">
        <v>412</v>
      </c>
      <c r="E7" s="182"/>
      <c r="F7" s="182"/>
      <c r="G7" s="182"/>
      <c r="H7" s="494">
        <v>1</v>
      </c>
      <c r="I7" s="182"/>
      <c r="J7" s="182"/>
      <c r="K7" s="182"/>
      <c r="L7" s="182"/>
      <c r="M7" s="182"/>
      <c r="N7" s="182"/>
      <c r="O7" s="182"/>
    </row>
    <row r="8" spans="1:15" x14ac:dyDescent="0.2">
      <c r="D8" s="171"/>
      <c r="E8" s="182"/>
      <c r="F8" s="182"/>
      <c r="G8" s="182"/>
      <c r="H8" s="182"/>
      <c r="I8" s="182"/>
      <c r="J8" s="182"/>
      <c r="K8" s="182"/>
      <c r="L8" s="182"/>
      <c r="M8" s="182"/>
      <c r="N8" s="182"/>
      <c r="O8" s="182"/>
    </row>
    <row r="9" spans="1:15" ht="10.5" x14ac:dyDescent="0.2">
      <c r="D9" s="171"/>
      <c r="E9" s="1017" t="s">
        <v>4</v>
      </c>
      <c r="F9" s="1019" t="s">
        <v>5</v>
      </c>
      <c r="G9" s="1019" t="s">
        <v>251</v>
      </c>
      <c r="H9" s="1022" t="s">
        <v>413</v>
      </c>
      <c r="I9" s="1022" t="s">
        <v>414</v>
      </c>
      <c r="J9" s="687" t="s">
        <v>415</v>
      </c>
      <c r="K9" s="687" t="s">
        <v>416</v>
      </c>
      <c r="L9" s="994" t="s">
        <v>417</v>
      </c>
      <c r="M9" s="995"/>
      <c r="N9" s="995"/>
      <c r="O9" s="996"/>
    </row>
    <row r="10" spans="1:15" ht="10.5" x14ac:dyDescent="0.2">
      <c r="D10" s="171" t="s">
        <v>412</v>
      </c>
      <c r="E10" s="1018"/>
      <c r="F10" s="1020"/>
      <c r="G10" s="1020"/>
      <c r="H10" s="1023"/>
      <c r="I10" s="1023"/>
      <c r="J10" s="22" t="s">
        <v>256</v>
      </c>
      <c r="K10" s="22" t="s">
        <v>257</v>
      </c>
      <c r="L10" s="1025" t="s">
        <v>418</v>
      </c>
      <c r="M10" s="1026"/>
      <c r="N10" s="1025" t="s">
        <v>257</v>
      </c>
      <c r="O10" s="1027"/>
    </row>
    <row r="11" spans="1:15" ht="60.65" customHeight="1" x14ac:dyDescent="0.2">
      <c r="D11" s="171" t="s">
        <v>412</v>
      </c>
      <c r="E11" s="1018"/>
      <c r="F11" s="1020"/>
      <c r="G11" s="1020"/>
      <c r="H11" s="1023"/>
      <c r="I11" s="1024"/>
      <c r="J11" s="22" t="s">
        <v>24317</v>
      </c>
      <c r="K11" s="22" t="s">
        <v>24316</v>
      </c>
      <c r="L11" s="179" t="s">
        <v>24297</v>
      </c>
      <c r="M11" s="180" t="s">
        <v>24298</v>
      </c>
      <c r="N11" s="180" t="s">
        <v>24315</v>
      </c>
      <c r="O11" s="181" t="s">
        <v>24314</v>
      </c>
    </row>
    <row r="12" spans="1:15" ht="10.5" x14ac:dyDescent="0.2">
      <c r="D12" s="171"/>
      <c r="E12" s="1018"/>
      <c r="F12" s="1020"/>
      <c r="G12" s="1021"/>
      <c r="H12" s="242" t="s">
        <v>8</v>
      </c>
      <c r="I12" s="243" t="s">
        <v>24</v>
      </c>
      <c r="J12" s="244" t="s">
        <v>25</v>
      </c>
      <c r="K12" s="244" t="s">
        <v>26</v>
      </c>
      <c r="L12" s="244" t="s">
        <v>27</v>
      </c>
      <c r="M12" s="244" t="s">
        <v>28</v>
      </c>
      <c r="N12" s="244" t="s">
        <v>29</v>
      </c>
      <c r="O12" s="244" t="s">
        <v>30</v>
      </c>
    </row>
    <row r="13" spans="1:15" ht="14.15" customHeight="1" x14ac:dyDescent="0.2">
      <c r="D13" s="171"/>
      <c r="E13" s="245" t="s">
        <v>8</v>
      </c>
      <c r="F13" s="17">
        <v>1</v>
      </c>
      <c r="G13" s="18" t="s">
        <v>419</v>
      </c>
      <c r="H13" s="19"/>
      <c r="I13" s="20"/>
      <c r="J13" s="20"/>
      <c r="K13" s="20"/>
      <c r="L13" s="20"/>
      <c r="M13" s="178"/>
      <c r="N13" s="178"/>
      <c r="O13" s="21"/>
    </row>
    <row r="14" spans="1:15" x14ac:dyDescent="0.2">
      <c r="D14" s="171" t="s">
        <v>420</v>
      </c>
      <c r="E14" s="246" t="s">
        <v>24</v>
      </c>
      <c r="F14" s="247" t="s">
        <v>260</v>
      </c>
      <c r="G14" s="804" t="s">
        <v>421</v>
      </c>
      <c r="H14" s="688"/>
      <c r="I14" s="688"/>
      <c r="J14" s="231"/>
      <c r="K14" s="231"/>
      <c r="L14" s="231"/>
      <c r="M14" s="248"/>
      <c r="N14" s="248"/>
      <c r="O14" s="249"/>
    </row>
    <row r="15" spans="1:15" ht="10.5" x14ac:dyDescent="0.2">
      <c r="D15" s="171" t="s">
        <v>422</v>
      </c>
      <c r="E15" s="250" t="s">
        <v>25</v>
      </c>
      <c r="F15" s="251" t="s">
        <v>262</v>
      </c>
      <c r="G15" s="805" t="s">
        <v>83</v>
      </c>
      <c r="H15" s="252"/>
      <c r="I15" s="253"/>
      <c r="J15" s="254">
        <f>SUM(J14:J14)</f>
        <v>0</v>
      </c>
      <c r="K15" s="254">
        <f>SUM(K14:K14)</f>
        <v>0</v>
      </c>
      <c r="L15" s="254">
        <f>SUM(L14:L14)</f>
        <v>0</v>
      </c>
      <c r="M15" s="255"/>
      <c r="N15" s="255"/>
      <c r="O15" s="256">
        <f>SUM(O14:O14)</f>
        <v>0</v>
      </c>
    </row>
  </sheetData>
  <mergeCells count="15">
    <mergeCell ref="L9:O9"/>
    <mergeCell ref="E2:O2"/>
    <mergeCell ref="E3:F3"/>
    <mergeCell ref="G3:O3"/>
    <mergeCell ref="E4:F4"/>
    <mergeCell ref="G4:O4"/>
    <mergeCell ref="E5:F5"/>
    <mergeCell ref="G5:O5"/>
    <mergeCell ref="E9:E12"/>
    <mergeCell ref="F9:F12"/>
    <mergeCell ref="G9:G12"/>
    <mergeCell ref="H9:H11"/>
    <mergeCell ref="I9:I11"/>
    <mergeCell ref="L10:M10"/>
    <mergeCell ref="N10:O10"/>
  </mergeCells>
  <phoneticPr fontId="22" type="noConversion"/>
  <pageMargins left="0.7" right="0.7" top="0.75" bottom="0.75" header="0.3" footer="0.3"/>
  <pageSetup paperSize="9" orientation="portrait" r:id="rId1"/>
  <headerFooter>
    <oddHeader>&amp;L&amp;"Calibri"&amp;10&amp;K0078D7CBUAE Classification: Restricted&amp;1#</oddHeader>
    <oddFooter>&amp;C_x000D_&amp;1#&amp;"Aptos"&amp;10&amp;K000000 Restricted - External</oddFooter>
  </headerFooter>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E0C2CC86-57F2-4EB6-8B7B-BFE8CD4E5D76}">
          <x14:formula1>
            <xm:f>'Drop down_templates'!$G$4:$G$252</xm:f>
          </x14:formula1>
          <xm:sqref>I14</xm:sqref>
        </x14:dataValidation>
        <x14:dataValidation type="list" allowBlank="1" showInputMessage="1" showErrorMessage="1" xr:uid="{FFF897A0-690D-4FBD-A421-88A2C861C379}">
          <x14:formula1>
            <xm:f>'Drop down_templates'!$F$4:$F$252</xm:f>
          </x14:formula1>
          <xm:sqref>H14</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BF08C-BD62-4997-A464-B57327FA4C15}">
  <dimension ref="A1:D5"/>
  <sheetViews>
    <sheetView showGridLines="0" zoomScaleNormal="100" workbookViewId="0"/>
  </sheetViews>
  <sheetFormatPr defaultColWidth="8.90625" defaultRowHeight="10" x14ac:dyDescent="0.2"/>
  <cols>
    <col min="1" max="1" width="14.08984375" style="2" bestFit="1" customWidth="1"/>
    <col min="2" max="2" width="73.453125" style="2" bestFit="1" customWidth="1"/>
    <col min="3" max="3" width="18.54296875" style="2" customWidth="1"/>
    <col min="4" max="4" width="101.453125" style="2" customWidth="1"/>
    <col min="5" max="16384" width="8.90625" style="2"/>
  </cols>
  <sheetData>
    <row r="1" spans="1:4" ht="10.5" x14ac:dyDescent="0.25">
      <c r="A1" s="776" t="s">
        <v>229</v>
      </c>
      <c r="B1" s="776" t="s">
        <v>2917</v>
      </c>
      <c r="C1" s="776" t="s">
        <v>2918</v>
      </c>
      <c r="D1" s="776" t="s">
        <v>2919</v>
      </c>
    </row>
    <row r="2" spans="1:4" ht="30" x14ac:dyDescent="0.2">
      <c r="A2" s="777" t="s">
        <v>9345</v>
      </c>
      <c r="B2" s="777" t="s">
        <v>2932</v>
      </c>
      <c r="C2" s="445" t="s">
        <v>2920</v>
      </c>
      <c r="D2" s="777" t="s">
        <v>2933</v>
      </c>
    </row>
    <row r="3" spans="1:4" ht="30" x14ac:dyDescent="0.2">
      <c r="A3" s="777" t="s">
        <v>9346</v>
      </c>
      <c r="B3" s="777" t="s">
        <v>2934</v>
      </c>
      <c r="C3" s="445" t="s">
        <v>2920</v>
      </c>
      <c r="D3" s="777" t="s">
        <v>2935</v>
      </c>
    </row>
    <row r="4" spans="1:4" ht="50" x14ac:dyDescent="0.2">
      <c r="A4" s="777" t="s">
        <v>9347</v>
      </c>
      <c r="B4" s="777" t="s">
        <v>2936</v>
      </c>
      <c r="C4" s="445" t="s">
        <v>2920</v>
      </c>
      <c r="D4" s="777" t="s">
        <v>2937</v>
      </c>
    </row>
    <row r="5" spans="1:4" ht="20" x14ac:dyDescent="0.2">
      <c r="A5" s="777" t="s">
        <v>24327</v>
      </c>
      <c r="B5" s="777" t="s">
        <v>2938</v>
      </c>
      <c r="C5" s="445" t="s">
        <v>2920</v>
      </c>
      <c r="D5" s="777" t="s">
        <v>2939</v>
      </c>
    </row>
  </sheetData>
  <pageMargins left="0.7" right="0.7" top="0.75" bottom="0.75" header="0.3" footer="0.3"/>
  <pageSetup orientation="portrait" r:id="rId1"/>
  <headerFooter>
    <oddHeader>&amp;L&amp;"Calibri"&amp;10&amp;K0078D7CBUAE Classification: Restricted&amp;1#</oddHeader>
    <oddFooter>&amp;C_x000D_&amp;1#&amp;"Aptos"&amp;10&amp;K000000 Restricted - External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624E1-CC9D-49DB-A6EF-9679521D8405}">
  <sheetPr codeName="Sheet30"/>
  <dimension ref="A1:K22"/>
  <sheetViews>
    <sheetView showGridLines="0" zoomScaleNormal="100" workbookViewId="0"/>
  </sheetViews>
  <sheetFormatPr defaultColWidth="10" defaultRowHeight="10" x14ac:dyDescent="0.2"/>
  <cols>
    <col min="1" max="1" width="10.453125" style="2" customWidth="1"/>
    <col min="2" max="2" width="17.453125" style="2" customWidth="1"/>
    <col min="3" max="6" width="11.81640625" style="2" customWidth="1"/>
    <col min="7" max="8" width="22.81640625" style="2" customWidth="1"/>
    <col min="9" max="9" width="34.54296875" style="2" customWidth="1"/>
    <col min="10" max="10" width="50.54296875" style="2" customWidth="1"/>
    <col min="11" max="11" width="17.453125" style="2" customWidth="1"/>
    <col min="12" max="16384" width="10" style="2"/>
  </cols>
  <sheetData>
    <row r="1" spans="1:11" ht="11" thickBot="1" x14ac:dyDescent="0.3">
      <c r="A1" s="1" t="s">
        <v>411</v>
      </c>
      <c r="B1" s="16" t="s">
        <v>229</v>
      </c>
      <c r="C1" s="16" t="s">
        <v>230</v>
      </c>
      <c r="D1" s="16" t="s">
        <v>231</v>
      </c>
      <c r="E1" s="16" t="s">
        <v>232</v>
      </c>
      <c r="F1" s="16" t="s">
        <v>233</v>
      </c>
      <c r="G1" s="16" t="s">
        <v>234</v>
      </c>
      <c r="H1" s="16" t="s">
        <v>235</v>
      </c>
      <c r="I1" s="16" t="s">
        <v>236</v>
      </c>
      <c r="J1" s="16" t="s">
        <v>237</v>
      </c>
      <c r="K1" s="16" t="s">
        <v>238</v>
      </c>
    </row>
    <row r="2" spans="1:11" x14ac:dyDescent="0.2">
      <c r="B2" s="4" t="s">
        <v>9326</v>
      </c>
      <c r="C2" s="4">
        <v>2.11</v>
      </c>
      <c r="D2" s="4" t="s">
        <v>8</v>
      </c>
      <c r="E2" s="4" t="s">
        <v>8</v>
      </c>
      <c r="F2" s="4" t="s">
        <v>3204</v>
      </c>
      <c r="G2" s="4" t="s">
        <v>239</v>
      </c>
      <c r="H2" s="4" t="s">
        <v>1466</v>
      </c>
      <c r="I2" s="4"/>
      <c r="J2" s="4"/>
      <c r="K2" s="4"/>
    </row>
    <row r="3" spans="1:11" x14ac:dyDescent="0.2">
      <c r="B3" s="4" t="s">
        <v>9327</v>
      </c>
      <c r="C3" s="4">
        <v>2.11</v>
      </c>
      <c r="D3" s="4" t="s">
        <v>24</v>
      </c>
      <c r="E3" s="4" t="s">
        <v>8</v>
      </c>
      <c r="F3" s="4" t="s">
        <v>3206</v>
      </c>
      <c r="G3" s="4" t="s">
        <v>239</v>
      </c>
      <c r="H3" s="4" t="s">
        <v>241</v>
      </c>
      <c r="I3" s="8" t="s">
        <v>9328</v>
      </c>
      <c r="J3" s="4"/>
      <c r="K3" s="4"/>
    </row>
    <row r="4" spans="1:11" x14ac:dyDescent="0.2">
      <c r="B4" s="4" t="s">
        <v>9329</v>
      </c>
      <c r="C4" s="4">
        <v>2.11</v>
      </c>
      <c r="D4" s="4" t="s">
        <v>24</v>
      </c>
      <c r="E4" s="4" t="s">
        <v>24</v>
      </c>
      <c r="F4" s="4" t="s">
        <v>3208</v>
      </c>
      <c r="G4" s="4" t="s">
        <v>239</v>
      </c>
      <c r="H4" s="4" t="s">
        <v>241</v>
      </c>
      <c r="I4" s="8" t="s">
        <v>9330</v>
      </c>
      <c r="J4" s="4"/>
      <c r="K4" s="4"/>
    </row>
    <row r="5" spans="1:11" x14ac:dyDescent="0.2">
      <c r="B5" s="4" t="s">
        <v>9331</v>
      </c>
      <c r="C5" s="4">
        <v>2.11</v>
      </c>
      <c r="D5" s="4" t="s">
        <v>24</v>
      </c>
      <c r="E5" s="4" t="s">
        <v>25</v>
      </c>
      <c r="F5" s="4" t="s">
        <v>3210</v>
      </c>
      <c r="G5" s="4" t="s">
        <v>239</v>
      </c>
      <c r="H5" s="4" t="s">
        <v>243</v>
      </c>
      <c r="I5" s="4"/>
      <c r="J5" s="4" t="s">
        <v>244</v>
      </c>
      <c r="K5" s="4"/>
    </row>
    <row r="6" spans="1:11" x14ac:dyDescent="0.2">
      <c r="B6" s="4" t="s">
        <v>9332</v>
      </c>
      <c r="C6" s="4">
        <v>2.11</v>
      </c>
      <c r="D6" s="4" t="s">
        <v>24</v>
      </c>
      <c r="E6" s="4" t="s">
        <v>26</v>
      </c>
      <c r="F6" s="4" t="s">
        <v>3212</v>
      </c>
      <c r="G6" s="4" t="s">
        <v>239</v>
      </c>
      <c r="H6" s="4" t="s">
        <v>243</v>
      </c>
      <c r="I6" s="4"/>
      <c r="J6" s="4" t="s">
        <v>244</v>
      </c>
      <c r="K6" s="4"/>
    </row>
    <row r="7" spans="1:11" x14ac:dyDescent="0.2">
      <c r="B7" s="4" t="s">
        <v>9333</v>
      </c>
      <c r="C7" s="4">
        <v>2.11</v>
      </c>
      <c r="D7" s="4" t="s">
        <v>24</v>
      </c>
      <c r="E7" s="4" t="s">
        <v>27</v>
      </c>
      <c r="F7" s="4" t="s">
        <v>3214</v>
      </c>
      <c r="G7" s="4" t="s">
        <v>239</v>
      </c>
      <c r="H7" s="4" t="s">
        <v>243</v>
      </c>
      <c r="I7" s="4"/>
      <c r="J7" s="4" t="s">
        <v>244</v>
      </c>
      <c r="K7" s="4"/>
    </row>
    <row r="8" spans="1:11" x14ac:dyDescent="0.2">
      <c r="B8" s="4" t="s">
        <v>9334</v>
      </c>
      <c r="C8" s="4">
        <v>2.11</v>
      </c>
      <c r="D8" s="4" t="s">
        <v>24</v>
      </c>
      <c r="E8" s="4" t="s">
        <v>28</v>
      </c>
      <c r="F8" s="4" t="s">
        <v>3216</v>
      </c>
      <c r="G8" s="4" t="s">
        <v>239</v>
      </c>
      <c r="H8" s="4" t="s">
        <v>243</v>
      </c>
      <c r="I8" s="4"/>
      <c r="J8" s="4" t="s">
        <v>244</v>
      </c>
      <c r="K8" s="4"/>
    </row>
    <row r="9" spans="1:11" x14ac:dyDescent="0.2">
      <c r="B9" s="4" t="s">
        <v>24328</v>
      </c>
      <c r="C9" s="4">
        <v>2.11</v>
      </c>
      <c r="D9" s="4" t="s">
        <v>24</v>
      </c>
      <c r="E9" s="8" t="s">
        <v>29</v>
      </c>
      <c r="F9" s="4" t="s">
        <v>3218</v>
      </c>
      <c r="G9" s="4" t="s">
        <v>239</v>
      </c>
      <c r="H9" s="4" t="s">
        <v>243</v>
      </c>
      <c r="I9" s="4"/>
      <c r="J9" s="4" t="s">
        <v>244</v>
      </c>
      <c r="K9" s="4"/>
    </row>
    <row r="10" spans="1:11" x14ac:dyDescent="0.2">
      <c r="B10" s="4" t="s">
        <v>24329</v>
      </c>
      <c r="C10" s="4">
        <v>2.11</v>
      </c>
      <c r="D10" s="4" t="s">
        <v>24</v>
      </c>
      <c r="E10" s="8" t="s">
        <v>30</v>
      </c>
      <c r="F10" s="4" t="s">
        <v>3220</v>
      </c>
      <c r="G10" s="4" t="s">
        <v>239</v>
      </c>
      <c r="H10" s="4" t="s">
        <v>243</v>
      </c>
      <c r="I10" s="4"/>
      <c r="J10" s="4" t="s">
        <v>244</v>
      </c>
      <c r="K10" s="4"/>
    </row>
    <row r="11" spans="1:11" x14ac:dyDescent="0.2">
      <c r="B11" s="4" t="s">
        <v>9335</v>
      </c>
      <c r="C11" s="4">
        <v>2.11</v>
      </c>
      <c r="D11" s="4" t="s">
        <v>25</v>
      </c>
      <c r="E11" s="4" t="s">
        <v>8</v>
      </c>
      <c r="F11" s="4" t="s">
        <v>3272</v>
      </c>
      <c r="G11" s="4" t="s">
        <v>239</v>
      </c>
      <c r="H11" s="4" t="s">
        <v>242</v>
      </c>
      <c r="I11" s="4"/>
      <c r="J11" s="4"/>
      <c r="K11" s="4"/>
    </row>
    <row r="12" spans="1:11" x14ac:dyDescent="0.2">
      <c r="B12" s="4" t="s">
        <v>9336</v>
      </c>
      <c r="C12" s="4">
        <v>2.11</v>
      </c>
      <c r="D12" s="4" t="s">
        <v>25</v>
      </c>
      <c r="E12" s="4" t="s">
        <v>24</v>
      </c>
      <c r="F12" s="4" t="s">
        <v>3274</v>
      </c>
      <c r="G12" s="4" t="s">
        <v>239</v>
      </c>
      <c r="H12" s="4" t="s">
        <v>242</v>
      </c>
      <c r="I12" s="4"/>
      <c r="J12" s="4"/>
      <c r="K12" s="4"/>
    </row>
    <row r="13" spans="1:11" x14ac:dyDescent="0.2">
      <c r="B13" s="4" t="s">
        <v>9337</v>
      </c>
      <c r="C13" s="4">
        <v>2.11</v>
      </c>
      <c r="D13" s="4" t="s">
        <v>25</v>
      </c>
      <c r="E13" s="4" t="s">
        <v>25</v>
      </c>
      <c r="F13" s="4" t="s">
        <v>3276</v>
      </c>
      <c r="G13" s="4" t="s">
        <v>239</v>
      </c>
      <c r="H13" s="4" t="s">
        <v>245</v>
      </c>
      <c r="I13" s="4" t="s">
        <v>9338</v>
      </c>
      <c r="J13" s="4"/>
      <c r="K13" s="4"/>
    </row>
    <row r="14" spans="1:11" x14ac:dyDescent="0.2">
      <c r="B14" s="4" t="s">
        <v>9339</v>
      </c>
      <c r="C14" s="4">
        <v>2.11</v>
      </c>
      <c r="D14" s="4" t="s">
        <v>25</v>
      </c>
      <c r="E14" s="4" t="s">
        <v>26</v>
      </c>
      <c r="F14" s="4" t="s">
        <v>3278</v>
      </c>
      <c r="G14" s="4" t="s">
        <v>239</v>
      </c>
      <c r="H14" s="4" t="s">
        <v>245</v>
      </c>
      <c r="I14" s="4" t="s">
        <v>9340</v>
      </c>
      <c r="J14" s="4"/>
      <c r="K14" s="4"/>
    </row>
    <row r="15" spans="1:11" x14ac:dyDescent="0.2">
      <c r="B15" s="4" t="s">
        <v>9341</v>
      </c>
      <c r="C15" s="4">
        <v>2.11</v>
      </c>
      <c r="D15" s="4" t="s">
        <v>25</v>
      </c>
      <c r="E15" s="4" t="s">
        <v>27</v>
      </c>
      <c r="F15" s="4" t="s">
        <v>3280</v>
      </c>
      <c r="G15" s="4" t="s">
        <v>239</v>
      </c>
      <c r="H15" s="4" t="s">
        <v>245</v>
      </c>
      <c r="I15" s="4" t="s">
        <v>9342</v>
      </c>
      <c r="J15" s="4"/>
      <c r="K15" s="4"/>
    </row>
    <row r="16" spans="1:11" x14ac:dyDescent="0.2">
      <c r="B16" s="4" t="s">
        <v>9343</v>
      </c>
      <c r="C16" s="4">
        <v>2.11</v>
      </c>
      <c r="D16" s="4" t="s">
        <v>25</v>
      </c>
      <c r="E16" s="4" t="s">
        <v>28</v>
      </c>
      <c r="F16" s="4" t="s">
        <v>3282</v>
      </c>
      <c r="G16" s="4" t="s">
        <v>239</v>
      </c>
      <c r="H16" s="4" t="s">
        <v>243</v>
      </c>
      <c r="I16" s="4"/>
      <c r="J16" s="4" t="s">
        <v>244</v>
      </c>
      <c r="K16" s="4"/>
    </row>
    <row r="17" spans="2:11" x14ac:dyDescent="0.2">
      <c r="B17" s="4" t="s">
        <v>24330</v>
      </c>
      <c r="C17" s="4">
        <v>2.11</v>
      </c>
      <c r="D17" s="4" t="s">
        <v>25</v>
      </c>
      <c r="E17" s="8" t="s">
        <v>29</v>
      </c>
      <c r="F17" s="4" t="s">
        <v>3284</v>
      </c>
      <c r="G17" s="4" t="s">
        <v>239</v>
      </c>
      <c r="H17" s="4" t="s">
        <v>243</v>
      </c>
      <c r="I17" s="4"/>
      <c r="J17" s="4" t="s">
        <v>244</v>
      </c>
      <c r="K17" s="4"/>
    </row>
    <row r="18" spans="2:11" x14ac:dyDescent="0.2">
      <c r="B18" s="4" t="s">
        <v>24331</v>
      </c>
      <c r="C18" s="4">
        <v>2.11</v>
      </c>
      <c r="D18" s="4" t="s">
        <v>25</v>
      </c>
      <c r="E18" s="8" t="s">
        <v>30</v>
      </c>
      <c r="F18" s="4" t="s">
        <v>3286</v>
      </c>
      <c r="G18" s="4" t="s">
        <v>239</v>
      </c>
      <c r="H18" s="4" t="s">
        <v>245</v>
      </c>
      <c r="I18" s="8" t="s">
        <v>9358</v>
      </c>
      <c r="J18" s="4"/>
      <c r="K18" s="4"/>
    </row>
    <row r="19" spans="2:11" x14ac:dyDescent="0.2">
      <c r="B19" s="4" t="s">
        <v>9345</v>
      </c>
      <c r="C19" s="4">
        <v>2.11</v>
      </c>
      <c r="D19" s="8" t="s">
        <v>25</v>
      </c>
      <c r="E19" s="8" t="s">
        <v>25</v>
      </c>
      <c r="F19" s="4" t="s">
        <v>3276</v>
      </c>
      <c r="G19" s="4" t="s">
        <v>247</v>
      </c>
      <c r="H19" s="4"/>
      <c r="I19" s="8" t="s">
        <v>2959</v>
      </c>
      <c r="J19" s="9" t="s">
        <v>409</v>
      </c>
      <c r="K19" s="4" t="s">
        <v>406</v>
      </c>
    </row>
    <row r="20" spans="2:11" x14ac:dyDescent="0.2">
      <c r="B20" s="4" t="s">
        <v>9346</v>
      </c>
      <c r="C20" s="4">
        <v>2.11</v>
      </c>
      <c r="D20" s="8" t="s">
        <v>25</v>
      </c>
      <c r="E20" s="8" t="s">
        <v>26</v>
      </c>
      <c r="F20" s="4" t="s">
        <v>3278</v>
      </c>
      <c r="G20" s="4" t="s">
        <v>247</v>
      </c>
      <c r="H20" s="4"/>
      <c r="I20" s="8" t="s">
        <v>23020</v>
      </c>
      <c r="J20" s="9" t="s">
        <v>410</v>
      </c>
      <c r="K20" s="4" t="s">
        <v>408</v>
      </c>
    </row>
    <row r="21" spans="2:11" x14ac:dyDescent="0.2">
      <c r="B21" s="4" t="s">
        <v>9347</v>
      </c>
      <c r="C21" s="4">
        <v>2.11</v>
      </c>
      <c r="D21" s="8" t="s">
        <v>25</v>
      </c>
      <c r="E21" s="8" t="s">
        <v>27</v>
      </c>
      <c r="F21" s="4" t="s">
        <v>3280</v>
      </c>
      <c r="G21" s="4" t="s">
        <v>247</v>
      </c>
      <c r="H21" s="4"/>
      <c r="I21" s="8" t="s">
        <v>24332</v>
      </c>
      <c r="J21" s="9" t="s">
        <v>409</v>
      </c>
      <c r="K21" s="4" t="s">
        <v>406</v>
      </c>
    </row>
    <row r="22" spans="2:11" x14ac:dyDescent="0.2">
      <c r="B22" s="4" t="s">
        <v>24327</v>
      </c>
      <c r="C22" s="4">
        <v>2.11</v>
      </c>
      <c r="D22" s="8" t="s">
        <v>25</v>
      </c>
      <c r="E22" s="8" t="s">
        <v>29</v>
      </c>
      <c r="F22" s="4" t="s">
        <v>3284</v>
      </c>
      <c r="G22" s="4" t="s">
        <v>247</v>
      </c>
      <c r="H22" s="4"/>
      <c r="I22" s="8" t="s">
        <v>24333</v>
      </c>
      <c r="J22" s="9" t="s">
        <v>407</v>
      </c>
      <c r="K22" s="4" t="s">
        <v>408</v>
      </c>
    </row>
  </sheetData>
  <autoFilter ref="A1:K18" xr:uid="{5B4624E1-CC9D-49DB-A6EF-9679521D8405}"/>
  <hyperlinks>
    <hyperlink ref="I3" location="'Drop down_templates'!F3" display="Drop_down link" xr:uid="{DC234D34-C1A2-4C8A-9B2E-79F66827034F}"/>
    <hyperlink ref="I4" location="'Drop down_templates'!G3" display="Drop_down link" xr:uid="{DFF2A4FD-C971-41D2-87D6-1B78E4A036AE}"/>
  </hyperlinks>
  <pageMargins left="0.7" right="0.7" top="0.75" bottom="0.75" header="0.3" footer="0.3"/>
  <pageSetup orientation="portrait" r:id="rId1"/>
  <headerFooter>
    <oddHeader>&amp;L&amp;"Calibri"&amp;10&amp;K0078D7CBUAE Classification: Restricted&amp;1#</oddHeader>
    <oddFooter>&amp;C_x000D_&amp;1#&amp;"Aptos"&amp;10&amp;K000000 Restricted - External</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F80FEEF6-7C73-47CF-A357-1A299E3AAFC0}">
          <x14:formula1>
            <xm:f>'Validation Rules_Drop Down'!$C$2:$C$9</xm:f>
          </x14:formula1>
          <xm:sqref>H1:H14 H19:H1048576</xm:sqref>
        </x14:dataValidation>
        <x14:dataValidation type="list" allowBlank="1" showInputMessage="1" showErrorMessage="1" xr:uid="{E1708F66-B9D3-4A61-ADD7-258288517C49}">
          <x14:formula1>
            <xm:f>'Validation Rules_Drop Down'!$B$2:$B$5</xm:f>
          </x14:formula1>
          <xm:sqref>G1:G14 G19:G1048576</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EB1731-7D05-42B9-A058-682DCAE050DA}">
  <sheetPr codeName="Sheet17"/>
  <dimension ref="A1:U31"/>
  <sheetViews>
    <sheetView showGridLines="0" zoomScaleNormal="100" workbookViewId="0">
      <selection activeCell="E3" sqref="E3:F3"/>
    </sheetView>
  </sheetViews>
  <sheetFormatPr defaultColWidth="8.90625" defaultRowHeight="15" customHeight="1" x14ac:dyDescent="0.2"/>
  <cols>
    <col min="1" max="2" width="8.90625" style="2"/>
    <col min="3" max="3" width="4" style="2" customWidth="1"/>
    <col min="4" max="4" width="14.54296875" style="701" customWidth="1"/>
    <col min="5" max="5" width="10.1796875" style="2" customWidth="1"/>
    <col min="6" max="6" width="8.54296875" style="2" customWidth="1"/>
    <col min="7" max="7" width="42.54296875" style="2" customWidth="1"/>
    <col min="8" max="8" width="17.54296875" style="2" customWidth="1"/>
    <col min="9" max="20" width="11.81640625" style="2" customWidth="1"/>
    <col min="21" max="21" width="9" style="2" bestFit="1" customWidth="1"/>
    <col min="22" max="22" width="1.81640625" style="2" customWidth="1"/>
    <col min="23" max="16384" width="8.90625" style="2"/>
  </cols>
  <sheetData>
    <row r="1" spans="1:21" ht="11" thickBot="1" x14ac:dyDescent="0.3">
      <c r="A1" s="1" t="s">
        <v>424</v>
      </c>
      <c r="B1" s="2" t="s">
        <v>24049</v>
      </c>
      <c r="C1" s="171" t="s">
        <v>412</v>
      </c>
      <c r="D1" s="11"/>
    </row>
    <row r="2" spans="1:21" ht="10.5" x14ac:dyDescent="0.2">
      <c r="C2" s="171" t="s">
        <v>412</v>
      </c>
      <c r="D2" s="11"/>
      <c r="E2" s="1039" t="s">
        <v>25844</v>
      </c>
      <c r="F2" s="1039"/>
      <c r="G2" s="1040"/>
      <c r="H2" s="1040"/>
      <c r="I2" s="1040"/>
      <c r="J2" s="1040"/>
      <c r="K2" s="1040"/>
      <c r="L2" s="1040"/>
      <c r="M2" s="1040"/>
      <c r="N2" s="1040"/>
      <c r="O2" s="1040"/>
      <c r="P2" s="1040"/>
      <c r="Q2" s="1040"/>
      <c r="R2" s="1040"/>
      <c r="S2" s="1040"/>
      <c r="T2" s="1040"/>
      <c r="U2" s="1040"/>
    </row>
    <row r="3" spans="1:21" ht="10" x14ac:dyDescent="0.2">
      <c r="C3" s="171" t="s">
        <v>412</v>
      </c>
      <c r="D3" s="11"/>
      <c r="E3" s="1051" t="s">
        <v>1</v>
      </c>
      <c r="F3" s="1052"/>
      <c r="G3" s="1028"/>
      <c r="H3" s="1029"/>
      <c r="I3" s="1029"/>
      <c r="J3" s="1029"/>
      <c r="K3" s="1029"/>
      <c r="L3" s="1029"/>
      <c r="M3" s="1029"/>
      <c r="N3" s="1029"/>
      <c r="O3" s="1029"/>
      <c r="P3" s="1029"/>
      <c r="Q3" s="1029"/>
      <c r="R3" s="1029"/>
      <c r="S3" s="1029"/>
      <c r="T3" s="1029"/>
      <c r="U3" s="1030"/>
    </row>
    <row r="4" spans="1:21" ht="10" x14ac:dyDescent="0.2">
      <c r="C4" s="171" t="s">
        <v>412</v>
      </c>
      <c r="D4" s="11"/>
      <c r="E4" s="1051" t="s">
        <v>2</v>
      </c>
      <c r="F4" s="1052"/>
      <c r="G4" s="1028"/>
      <c r="H4" s="1029"/>
      <c r="I4" s="1029"/>
      <c r="J4" s="1029"/>
      <c r="K4" s="1029"/>
      <c r="L4" s="1029"/>
      <c r="M4" s="1029"/>
      <c r="N4" s="1029"/>
      <c r="O4" s="1029"/>
      <c r="P4" s="1029"/>
      <c r="Q4" s="1029"/>
      <c r="R4" s="1029"/>
      <c r="S4" s="1029"/>
      <c r="T4" s="1029"/>
      <c r="U4" s="1030"/>
    </row>
    <row r="5" spans="1:21" ht="10" x14ac:dyDescent="0.2">
      <c r="C5" s="171" t="s">
        <v>412</v>
      </c>
      <c r="D5" s="11"/>
      <c r="E5" s="1053" t="s">
        <v>3</v>
      </c>
      <c r="F5" s="1053"/>
      <c r="G5" s="1031"/>
      <c r="H5" s="1031"/>
      <c r="I5" s="1031"/>
      <c r="J5" s="1031"/>
      <c r="K5" s="1031"/>
      <c r="L5" s="1031"/>
      <c r="M5" s="1031"/>
      <c r="N5" s="1031"/>
      <c r="O5" s="1031"/>
      <c r="P5" s="1031"/>
      <c r="Q5" s="1031"/>
      <c r="R5" s="1031"/>
      <c r="S5" s="1031"/>
      <c r="T5" s="1031"/>
      <c r="U5" s="1031"/>
    </row>
    <row r="6" spans="1:21" ht="10" x14ac:dyDescent="0.2">
      <c r="C6" s="171"/>
      <c r="D6" s="11"/>
      <c r="E6" s="36"/>
      <c r="F6" s="36"/>
      <c r="G6" s="36"/>
      <c r="H6" s="36"/>
      <c r="I6" s="36"/>
      <c r="J6" s="36"/>
      <c r="K6" s="36"/>
      <c r="L6" s="36"/>
      <c r="M6" s="36"/>
      <c r="N6" s="36"/>
      <c r="O6" s="36"/>
      <c r="P6" s="36"/>
      <c r="Q6" s="36"/>
      <c r="R6" s="36"/>
      <c r="S6" s="36"/>
      <c r="T6" s="36"/>
      <c r="U6" s="36"/>
    </row>
    <row r="7" spans="1:21" ht="10" x14ac:dyDescent="0.2">
      <c r="C7" s="171" t="s">
        <v>412</v>
      </c>
      <c r="D7" s="11"/>
      <c r="E7" s="193"/>
      <c r="F7" s="193"/>
      <c r="G7" s="193"/>
      <c r="H7" s="193"/>
      <c r="I7" s="193"/>
      <c r="J7" s="193"/>
      <c r="K7" s="193"/>
      <c r="L7" s="193"/>
      <c r="M7" s="193"/>
      <c r="N7" s="193"/>
      <c r="O7" s="193"/>
      <c r="P7" s="193"/>
      <c r="Q7" s="193"/>
      <c r="R7" s="193"/>
      <c r="S7" s="193"/>
      <c r="T7" s="193"/>
      <c r="U7" s="193"/>
    </row>
    <row r="8" spans="1:21" ht="10" x14ac:dyDescent="0.2">
      <c r="C8" s="171"/>
      <c r="D8" s="11"/>
      <c r="E8" s="193"/>
      <c r="F8" s="193"/>
      <c r="G8" s="193"/>
      <c r="H8" s="193"/>
      <c r="I8" s="193"/>
      <c r="J8" s="193"/>
      <c r="K8" s="193"/>
      <c r="L8" s="193"/>
      <c r="M8" s="193"/>
      <c r="N8" s="193"/>
      <c r="O8" s="193"/>
      <c r="P8" s="193"/>
      <c r="Q8" s="193"/>
      <c r="R8" s="193"/>
      <c r="S8" s="193"/>
      <c r="T8" s="193"/>
      <c r="U8" s="193"/>
    </row>
    <row r="9" spans="1:21" ht="15" customHeight="1" x14ac:dyDescent="0.2">
      <c r="C9" s="171" t="s">
        <v>412</v>
      </c>
      <c r="D9" s="11"/>
      <c r="E9" s="1041" t="s">
        <v>4</v>
      </c>
      <c r="F9" s="1044" t="s">
        <v>5</v>
      </c>
      <c r="G9" s="1044" t="s">
        <v>6</v>
      </c>
      <c r="H9" s="1046" t="s">
        <v>425</v>
      </c>
      <c r="I9" s="1046" t="s">
        <v>426</v>
      </c>
      <c r="J9" s="1046" t="s">
        <v>427</v>
      </c>
      <c r="K9" s="1046" t="s">
        <v>428</v>
      </c>
      <c r="L9" s="1048" t="s">
        <v>429</v>
      </c>
      <c r="M9" s="1049"/>
      <c r="N9" s="1049"/>
      <c r="O9" s="1049"/>
      <c r="P9" s="1049"/>
      <c r="Q9" s="1049"/>
      <c r="R9" s="1049"/>
      <c r="S9" s="1049"/>
      <c r="T9" s="1049"/>
      <c r="U9" s="1050"/>
    </row>
    <row r="10" spans="1:21" ht="21" x14ac:dyDescent="0.2">
      <c r="C10" s="171" t="s">
        <v>412</v>
      </c>
      <c r="D10" s="11"/>
      <c r="E10" s="1042"/>
      <c r="F10" s="1020"/>
      <c r="G10" s="1020"/>
      <c r="H10" s="1024"/>
      <c r="I10" s="1024"/>
      <c r="J10" s="1024"/>
      <c r="K10" s="1047"/>
      <c r="L10" s="139" t="s">
        <v>430</v>
      </c>
      <c r="M10" s="140" t="s">
        <v>431</v>
      </c>
      <c r="N10" s="22" t="s">
        <v>432</v>
      </c>
      <c r="O10" s="22" t="s">
        <v>433</v>
      </c>
      <c r="P10" s="22" t="s">
        <v>434</v>
      </c>
      <c r="Q10" s="22" t="s">
        <v>435</v>
      </c>
      <c r="R10" s="22" t="s">
        <v>436</v>
      </c>
      <c r="S10" s="22" t="s">
        <v>437</v>
      </c>
      <c r="T10" s="22" t="s">
        <v>438</v>
      </c>
      <c r="U10" s="23" t="s">
        <v>439</v>
      </c>
    </row>
    <row r="11" spans="1:21" ht="10.5" x14ac:dyDescent="0.2">
      <c r="C11" s="171"/>
      <c r="D11" s="11"/>
      <c r="E11" s="1043"/>
      <c r="F11" s="1045"/>
      <c r="G11" s="1045"/>
      <c r="H11" s="194" t="s">
        <v>8</v>
      </c>
      <c r="I11" s="194" t="s">
        <v>24</v>
      </c>
      <c r="J11" s="194" t="s">
        <v>25</v>
      </c>
      <c r="K11" s="194" t="s">
        <v>26</v>
      </c>
      <c r="L11" s="194" t="s">
        <v>27</v>
      </c>
      <c r="M11" s="194" t="s">
        <v>28</v>
      </c>
      <c r="N11" s="194" t="s">
        <v>29</v>
      </c>
      <c r="O11" s="194" t="s">
        <v>30</v>
      </c>
      <c r="P11" s="194" t="s">
        <v>31</v>
      </c>
      <c r="Q11" s="194" t="s">
        <v>32</v>
      </c>
      <c r="R11" s="194" t="s">
        <v>33</v>
      </c>
      <c r="S11" s="194" t="s">
        <v>34</v>
      </c>
      <c r="T11" s="194" t="s">
        <v>35</v>
      </c>
      <c r="U11" s="194" t="s">
        <v>36</v>
      </c>
    </row>
    <row r="12" spans="1:21" ht="14.15" customHeight="1" x14ac:dyDescent="0.2">
      <c r="C12" s="171"/>
      <c r="D12" s="11"/>
      <c r="E12" s="699" t="s">
        <v>8</v>
      </c>
      <c r="F12" s="20">
        <v>1</v>
      </c>
      <c r="G12" s="20" t="s">
        <v>24198</v>
      </c>
      <c r="H12" s="20"/>
      <c r="I12" s="20"/>
      <c r="J12" s="195"/>
      <c r="K12" s="195"/>
      <c r="L12" s="195"/>
      <c r="M12" s="195"/>
      <c r="N12" s="195"/>
      <c r="O12" s="195"/>
      <c r="P12" s="195"/>
      <c r="Q12" s="195"/>
      <c r="R12" s="195"/>
      <c r="S12" s="195"/>
      <c r="T12" s="195"/>
      <c r="U12" s="196"/>
    </row>
    <row r="13" spans="1:21" ht="10.5" x14ac:dyDescent="0.2">
      <c r="C13" s="171" t="s">
        <v>441</v>
      </c>
      <c r="D13" s="11"/>
      <c r="E13" s="700" t="s">
        <v>24</v>
      </c>
      <c r="F13" s="197">
        <v>1.1000000000000001</v>
      </c>
      <c r="G13" s="806" t="s">
        <v>23027</v>
      </c>
      <c r="H13" s="198" t="s">
        <v>443</v>
      </c>
      <c r="I13" s="199"/>
      <c r="J13" s="200">
        <f>SUM(J14:J14)</f>
        <v>0</v>
      </c>
      <c r="K13" s="200">
        <f t="shared" ref="K13:U13" si="0">SUM(K14:K14)</f>
        <v>0</v>
      </c>
      <c r="L13" s="200">
        <f t="shared" si="0"/>
        <v>0</v>
      </c>
      <c r="M13" s="201">
        <f t="shared" si="0"/>
        <v>0</v>
      </c>
      <c r="N13" s="202">
        <f t="shared" si="0"/>
        <v>0</v>
      </c>
      <c r="O13" s="200">
        <f t="shared" si="0"/>
        <v>0</v>
      </c>
      <c r="P13" s="200">
        <f t="shared" si="0"/>
        <v>0</v>
      </c>
      <c r="Q13" s="200">
        <f t="shared" si="0"/>
        <v>0</v>
      </c>
      <c r="R13" s="200">
        <f t="shared" si="0"/>
        <v>0</v>
      </c>
      <c r="S13" s="200">
        <f t="shared" si="0"/>
        <v>0</v>
      </c>
      <c r="T13" s="203">
        <f t="shared" si="0"/>
        <v>0</v>
      </c>
      <c r="U13" s="204">
        <f t="shared" si="0"/>
        <v>0</v>
      </c>
    </row>
    <row r="14" spans="1:21" ht="10" x14ac:dyDescent="0.2">
      <c r="C14" s="171" t="s">
        <v>420</v>
      </c>
      <c r="D14" s="11"/>
      <c r="E14" s="699" t="s">
        <v>25</v>
      </c>
      <c r="F14" s="205" t="s">
        <v>40</v>
      </c>
      <c r="G14" s="808" t="s">
        <v>421</v>
      </c>
      <c r="H14" s="206" t="s">
        <v>444</v>
      </c>
      <c r="I14" s="207"/>
      <c r="J14" s="208"/>
      <c r="K14" s="208"/>
      <c r="L14" s="208"/>
      <c r="M14" s="208"/>
      <c r="N14" s="208"/>
      <c r="O14" s="208"/>
      <c r="P14" s="208"/>
      <c r="Q14" s="208"/>
      <c r="R14" s="208"/>
      <c r="S14" s="208"/>
      <c r="T14" s="208"/>
      <c r="U14" s="209"/>
    </row>
    <row r="15" spans="1:21" ht="14.15" customHeight="1" x14ac:dyDescent="0.2">
      <c r="C15" s="171"/>
      <c r="D15" s="11"/>
      <c r="E15" s="699" t="s">
        <v>26</v>
      </c>
      <c r="F15" s="20">
        <v>2</v>
      </c>
      <c r="G15" s="210" t="s">
        <v>24199</v>
      </c>
      <c r="H15" s="20"/>
      <c r="I15" s="20"/>
      <c r="J15" s="195"/>
      <c r="K15" s="195"/>
      <c r="L15" s="195"/>
      <c r="M15" s="195"/>
      <c r="N15" s="195"/>
      <c r="O15" s="195"/>
      <c r="P15" s="195"/>
      <c r="Q15" s="195"/>
      <c r="R15" s="195"/>
      <c r="S15" s="195"/>
      <c r="T15" s="195"/>
      <c r="U15" s="196"/>
    </row>
    <row r="16" spans="1:21" ht="10.5" x14ac:dyDescent="0.2">
      <c r="C16" s="171" t="s">
        <v>445</v>
      </c>
      <c r="D16" s="11"/>
      <c r="E16" s="700" t="s">
        <v>27</v>
      </c>
      <c r="F16" s="197">
        <v>2.1</v>
      </c>
      <c r="G16" s="806" t="s">
        <v>446</v>
      </c>
      <c r="H16" s="198" t="s">
        <v>443</v>
      </c>
      <c r="I16" s="199"/>
      <c r="J16" s="211">
        <f>J17+J19+J21+J23+J25</f>
        <v>0</v>
      </c>
      <c r="K16" s="211">
        <f>K17+K19+K21+K23+K25</f>
        <v>0</v>
      </c>
      <c r="L16" s="211">
        <f t="shared" ref="L16:U16" si="1">L17+L19+L21+L23+L25</f>
        <v>0</v>
      </c>
      <c r="M16" s="211">
        <f t="shared" si="1"/>
        <v>0</v>
      </c>
      <c r="N16" s="200">
        <f t="shared" si="1"/>
        <v>0</v>
      </c>
      <c r="O16" s="200">
        <f t="shared" si="1"/>
        <v>0</v>
      </c>
      <c r="P16" s="211">
        <f t="shared" si="1"/>
        <v>0</v>
      </c>
      <c r="Q16" s="211">
        <f t="shared" si="1"/>
        <v>0</v>
      </c>
      <c r="R16" s="211">
        <f t="shared" si="1"/>
        <v>0</v>
      </c>
      <c r="S16" s="211">
        <f t="shared" si="1"/>
        <v>0</v>
      </c>
      <c r="T16" s="201">
        <f t="shared" si="1"/>
        <v>0</v>
      </c>
      <c r="U16" s="212">
        <f t="shared" si="1"/>
        <v>0</v>
      </c>
    </row>
    <row r="17" spans="3:21" ht="10.5" x14ac:dyDescent="0.2">
      <c r="C17" s="171" t="s">
        <v>447</v>
      </c>
      <c r="D17" s="11"/>
      <c r="E17" s="699" t="s">
        <v>28</v>
      </c>
      <c r="F17" s="213" t="s">
        <v>87</v>
      </c>
      <c r="G17" s="809" t="s">
        <v>448</v>
      </c>
      <c r="H17" s="198" t="s">
        <v>443</v>
      </c>
      <c r="I17" s="199"/>
      <c r="J17" s="200">
        <f t="shared" ref="J17:U17" si="2">SUM(J18:J18)</f>
        <v>0</v>
      </c>
      <c r="K17" s="200">
        <f t="shared" si="2"/>
        <v>0</v>
      </c>
      <c r="L17" s="203">
        <f t="shared" si="2"/>
        <v>0</v>
      </c>
      <c r="M17" s="203">
        <f t="shared" si="2"/>
        <v>0</v>
      </c>
      <c r="N17" s="214">
        <f t="shared" si="2"/>
        <v>0</v>
      </c>
      <c r="O17" s="215">
        <f t="shared" si="2"/>
        <v>0</v>
      </c>
      <c r="P17" s="200">
        <f t="shared" si="2"/>
        <v>0</v>
      </c>
      <c r="Q17" s="200">
        <f t="shared" si="2"/>
        <v>0</v>
      </c>
      <c r="R17" s="200">
        <f t="shared" si="2"/>
        <v>0</v>
      </c>
      <c r="S17" s="201">
        <f t="shared" si="2"/>
        <v>0</v>
      </c>
      <c r="T17" s="216">
        <f t="shared" si="2"/>
        <v>0</v>
      </c>
      <c r="U17" s="217">
        <f t="shared" si="2"/>
        <v>0</v>
      </c>
    </row>
    <row r="18" spans="3:21" ht="10" x14ac:dyDescent="0.2">
      <c r="C18" s="171" t="s">
        <v>449</v>
      </c>
      <c r="D18" s="11"/>
      <c r="E18" s="699" t="s">
        <v>29</v>
      </c>
      <c r="F18" s="218" t="s">
        <v>450</v>
      </c>
      <c r="G18" s="810" t="s">
        <v>421</v>
      </c>
      <c r="H18" s="206" t="s">
        <v>444</v>
      </c>
      <c r="I18" s="219"/>
      <c r="J18" s="220"/>
      <c r="K18" s="220"/>
      <c r="L18" s="220"/>
      <c r="M18" s="220"/>
      <c r="N18" s="220"/>
      <c r="O18" s="220"/>
      <c r="P18" s="220"/>
      <c r="Q18" s="220"/>
      <c r="R18" s="220"/>
      <c r="S18" s="220"/>
      <c r="T18" s="220"/>
      <c r="U18" s="221"/>
    </row>
    <row r="19" spans="3:21" ht="10.5" x14ac:dyDescent="0.2">
      <c r="C19" s="171" t="s">
        <v>451</v>
      </c>
      <c r="D19" s="11"/>
      <c r="E19" s="700" t="s">
        <v>30</v>
      </c>
      <c r="F19" s="213" t="s">
        <v>89</v>
      </c>
      <c r="G19" s="809" t="s">
        <v>452</v>
      </c>
      <c r="H19" s="198" t="s">
        <v>443</v>
      </c>
      <c r="I19" s="199"/>
      <c r="J19" s="200">
        <f>SUM(J20:J20)</f>
        <v>0</v>
      </c>
      <c r="K19" s="200">
        <f t="shared" ref="K19:U19" si="3">SUM(K20:K20)</f>
        <v>0</v>
      </c>
      <c r="L19" s="201">
        <f t="shared" si="3"/>
        <v>0</v>
      </c>
      <c r="M19" s="201">
        <f t="shared" si="3"/>
        <v>0</v>
      </c>
      <c r="N19" s="202">
        <f t="shared" si="3"/>
        <v>0</v>
      </c>
      <c r="O19" s="200">
        <f t="shared" si="3"/>
        <v>0</v>
      </c>
      <c r="P19" s="200">
        <f t="shared" si="3"/>
        <v>0</v>
      </c>
      <c r="Q19" s="200">
        <f t="shared" si="3"/>
        <v>0</v>
      </c>
      <c r="R19" s="200">
        <f t="shared" si="3"/>
        <v>0</v>
      </c>
      <c r="S19" s="200">
        <f t="shared" si="3"/>
        <v>0</v>
      </c>
      <c r="T19" s="200">
        <f t="shared" si="3"/>
        <v>0</v>
      </c>
      <c r="U19" s="217">
        <f t="shared" si="3"/>
        <v>0</v>
      </c>
    </row>
    <row r="20" spans="3:21" ht="10" x14ac:dyDescent="0.2">
      <c r="C20" s="171" t="s">
        <v>453</v>
      </c>
      <c r="D20" s="11"/>
      <c r="E20" s="699" t="s">
        <v>31</v>
      </c>
      <c r="F20" s="218" t="s">
        <v>454</v>
      </c>
      <c r="G20" s="810" t="s">
        <v>421</v>
      </c>
      <c r="H20" s="206" t="s">
        <v>444</v>
      </c>
      <c r="I20" s="207"/>
      <c r="J20" s="222"/>
      <c r="K20" s="222"/>
      <c r="L20" s="222"/>
      <c r="M20" s="222"/>
      <c r="N20" s="222"/>
      <c r="O20" s="222"/>
      <c r="P20" s="222"/>
      <c r="Q20" s="222"/>
      <c r="R20" s="222"/>
      <c r="S20" s="222"/>
      <c r="T20" s="222"/>
      <c r="U20" s="223"/>
    </row>
    <row r="21" spans="3:21" ht="10.5" x14ac:dyDescent="0.2">
      <c r="C21" s="171" t="s">
        <v>455</v>
      </c>
      <c r="D21" s="11"/>
      <c r="E21" s="699" t="s">
        <v>32</v>
      </c>
      <c r="F21" s="213" t="s">
        <v>91</v>
      </c>
      <c r="G21" s="809" t="s">
        <v>456</v>
      </c>
      <c r="H21" s="198" t="s">
        <v>443</v>
      </c>
      <c r="I21" s="199"/>
      <c r="J21" s="200">
        <f t="shared" ref="J21:U21" si="4">SUM(J22:J22)</f>
        <v>0</v>
      </c>
      <c r="K21" s="203">
        <f t="shared" si="4"/>
        <v>0</v>
      </c>
      <c r="L21" s="224">
        <f t="shared" si="4"/>
        <v>0</v>
      </c>
      <c r="M21" s="224">
        <f t="shared" si="4"/>
        <v>0</v>
      </c>
      <c r="N21" s="200">
        <f t="shared" si="4"/>
        <v>0</v>
      </c>
      <c r="O21" s="201">
        <f t="shared" si="4"/>
        <v>0</v>
      </c>
      <c r="P21" s="202">
        <f t="shared" si="4"/>
        <v>0</v>
      </c>
      <c r="Q21" s="200">
        <f t="shared" si="4"/>
        <v>0</v>
      </c>
      <c r="R21" s="200">
        <f t="shared" si="4"/>
        <v>0</v>
      </c>
      <c r="S21" s="203">
        <f t="shared" si="4"/>
        <v>0</v>
      </c>
      <c r="T21" s="224">
        <f t="shared" si="4"/>
        <v>0</v>
      </c>
      <c r="U21" s="217">
        <f t="shared" si="4"/>
        <v>0</v>
      </c>
    </row>
    <row r="22" spans="3:21" ht="10" x14ac:dyDescent="0.2">
      <c r="C22" s="171" t="s">
        <v>457</v>
      </c>
      <c r="D22" s="11"/>
      <c r="E22" s="700" t="s">
        <v>33</v>
      </c>
      <c r="F22" s="218" t="s">
        <v>458</v>
      </c>
      <c r="G22" s="810" t="s">
        <v>421</v>
      </c>
      <c r="H22" s="206" t="s">
        <v>444</v>
      </c>
      <c r="I22" s="207"/>
      <c r="J22" s="222"/>
      <c r="K22" s="222"/>
      <c r="L22" s="222"/>
      <c r="M22" s="222"/>
      <c r="N22" s="222"/>
      <c r="O22" s="222"/>
      <c r="P22" s="222"/>
      <c r="Q22" s="222"/>
      <c r="R22" s="222"/>
      <c r="S22" s="222"/>
      <c r="T22" s="222"/>
      <c r="U22" s="223"/>
    </row>
    <row r="23" spans="3:21" ht="10.5" x14ac:dyDescent="0.2">
      <c r="C23" s="171" t="s">
        <v>459</v>
      </c>
      <c r="D23" s="11"/>
      <c r="E23" s="699" t="s">
        <v>34</v>
      </c>
      <c r="F23" s="213" t="s">
        <v>93</v>
      </c>
      <c r="G23" s="809" t="s">
        <v>460</v>
      </c>
      <c r="H23" s="198" t="s">
        <v>443</v>
      </c>
      <c r="I23" s="199"/>
      <c r="J23" s="211">
        <f>SUM(J24:J24)</f>
        <v>0</v>
      </c>
      <c r="K23" s="203">
        <f t="shared" ref="K23:U23" si="5">SUM(K24:K24)</f>
        <v>0</v>
      </c>
      <c r="L23" s="224">
        <f t="shared" si="5"/>
        <v>0</v>
      </c>
      <c r="M23" s="224">
        <f t="shared" si="5"/>
        <v>0</v>
      </c>
      <c r="N23" s="200">
        <f t="shared" si="5"/>
        <v>0</v>
      </c>
      <c r="O23" s="201">
        <f t="shared" si="5"/>
        <v>0</v>
      </c>
      <c r="P23" s="202">
        <f t="shared" si="5"/>
        <v>0</v>
      </c>
      <c r="Q23" s="201">
        <f t="shared" si="5"/>
        <v>0</v>
      </c>
      <c r="R23" s="202">
        <f t="shared" si="5"/>
        <v>0</v>
      </c>
      <c r="S23" s="201">
        <f t="shared" si="5"/>
        <v>0</v>
      </c>
      <c r="T23" s="202">
        <f t="shared" si="5"/>
        <v>0</v>
      </c>
      <c r="U23" s="217">
        <f t="shared" si="5"/>
        <v>0</v>
      </c>
    </row>
    <row r="24" spans="3:21" ht="10" x14ac:dyDescent="0.2">
      <c r="C24" s="171" t="s">
        <v>461</v>
      </c>
      <c r="D24" s="11"/>
      <c r="E24" s="699" t="s">
        <v>35</v>
      </c>
      <c r="F24" s="218" t="s">
        <v>462</v>
      </c>
      <c r="G24" s="810" t="s">
        <v>421</v>
      </c>
      <c r="H24" s="206" t="s">
        <v>444</v>
      </c>
      <c r="I24" s="225"/>
      <c r="J24" s="226"/>
      <c r="K24" s="227"/>
      <c r="L24" s="222"/>
      <c r="M24" s="222"/>
      <c r="N24" s="222"/>
      <c r="O24" s="222"/>
      <c r="P24" s="222"/>
      <c r="Q24" s="222"/>
      <c r="R24" s="222"/>
      <c r="S24" s="222"/>
      <c r="T24" s="222"/>
      <c r="U24" s="223"/>
    </row>
    <row r="25" spans="3:21" ht="10.5" x14ac:dyDescent="0.2">
      <c r="C25" s="171" t="s">
        <v>463</v>
      </c>
      <c r="D25" s="11"/>
      <c r="E25" s="700" t="s">
        <v>36</v>
      </c>
      <c r="F25" s="213" t="s">
        <v>95</v>
      </c>
      <c r="G25" s="809" t="s">
        <v>464</v>
      </c>
      <c r="H25" s="198" t="s">
        <v>443</v>
      </c>
      <c r="I25" s="199"/>
      <c r="J25" s="228">
        <f t="shared" ref="J25:U25" si="6">SUM(J26:J26)</f>
        <v>0</v>
      </c>
      <c r="K25" s="202">
        <f t="shared" si="6"/>
        <v>0</v>
      </c>
      <c r="L25" s="200">
        <f t="shared" si="6"/>
        <v>0</v>
      </c>
      <c r="M25" s="200">
        <f t="shared" si="6"/>
        <v>0</v>
      </c>
      <c r="N25" s="200">
        <f t="shared" si="6"/>
        <v>0</v>
      </c>
      <c r="O25" s="200">
        <f t="shared" si="6"/>
        <v>0</v>
      </c>
      <c r="P25" s="200">
        <f t="shared" si="6"/>
        <v>0</v>
      </c>
      <c r="Q25" s="200">
        <f t="shared" si="6"/>
        <v>0</v>
      </c>
      <c r="R25" s="200">
        <f t="shared" si="6"/>
        <v>0</v>
      </c>
      <c r="S25" s="200">
        <f t="shared" si="6"/>
        <v>0</v>
      </c>
      <c r="T25" s="200">
        <f t="shared" si="6"/>
        <v>0</v>
      </c>
      <c r="U25" s="217">
        <f t="shared" si="6"/>
        <v>0</v>
      </c>
    </row>
    <row r="26" spans="3:21" ht="10" x14ac:dyDescent="0.2">
      <c r="C26" s="171" t="s">
        <v>465</v>
      </c>
      <c r="D26" s="11"/>
      <c r="E26" s="699" t="s">
        <v>37</v>
      </c>
      <c r="F26" s="229" t="s">
        <v>466</v>
      </c>
      <c r="G26" s="810" t="s">
        <v>421</v>
      </c>
      <c r="H26" s="230" t="s">
        <v>444</v>
      </c>
      <c r="I26" s="231"/>
      <c r="J26" s="222"/>
      <c r="K26" s="222"/>
      <c r="L26" s="222"/>
      <c r="M26" s="222"/>
      <c r="N26" s="222"/>
      <c r="O26" s="222"/>
      <c r="P26" s="222"/>
      <c r="Q26" s="222"/>
      <c r="R26" s="222"/>
      <c r="S26" s="222"/>
      <c r="T26" s="222"/>
      <c r="U26" s="223"/>
    </row>
    <row r="27" spans="3:21" ht="26.5" customHeight="1" x14ac:dyDescent="0.2">
      <c r="C27" s="171"/>
      <c r="D27" s="11"/>
      <c r="E27" s="699" t="s">
        <v>38</v>
      </c>
      <c r="F27" s="232">
        <v>3</v>
      </c>
      <c r="G27" s="233" t="s">
        <v>3195</v>
      </c>
      <c r="H27" s="233"/>
      <c r="I27" s="233"/>
      <c r="J27" s="232"/>
      <c r="K27" s="232"/>
      <c r="L27" s="232"/>
      <c r="M27" s="232"/>
      <c r="N27" s="232"/>
      <c r="O27" s="232"/>
      <c r="P27" s="232"/>
      <c r="Q27" s="232"/>
      <c r="R27" s="232"/>
      <c r="S27" s="232"/>
      <c r="T27" s="232"/>
      <c r="U27" s="234"/>
    </row>
    <row r="28" spans="3:21" ht="10" x14ac:dyDescent="0.2">
      <c r="C28" s="171" t="s">
        <v>467</v>
      </c>
      <c r="D28" s="11"/>
      <c r="E28" s="700" t="s">
        <v>39</v>
      </c>
      <c r="F28" s="235">
        <v>3.1</v>
      </c>
      <c r="G28" s="811" t="s">
        <v>83</v>
      </c>
      <c r="H28" s="236" t="s">
        <v>443</v>
      </c>
      <c r="I28" s="237"/>
      <c r="J28" s="238">
        <f t="shared" ref="J28:U28" si="7">+J13+J16</f>
        <v>0</v>
      </c>
      <c r="K28" s="238">
        <f t="shared" si="7"/>
        <v>0</v>
      </c>
      <c r="L28" s="238">
        <f t="shared" si="7"/>
        <v>0</v>
      </c>
      <c r="M28" s="238">
        <f t="shared" si="7"/>
        <v>0</v>
      </c>
      <c r="N28" s="238">
        <f t="shared" si="7"/>
        <v>0</v>
      </c>
      <c r="O28" s="238">
        <f t="shared" si="7"/>
        <v>0</v>
      </c>
      <c r="P28" s="238">
        <f t="shared" si="7"/>
        <v>0</v>
      </c>
      <c r="Q28" s="238">
        <f t="shared" si="7"/>
        <v>0</v>
      </c>
      <c r="R28" s="238">
        <f t="shared" si="7"/>
        <v>0</v>
      </c>
      <c r="S28" s="238">
        <f t="shared" si="7"/>
        <v>0</v>
      </c>
      <c r="T28" s="238">
        <f t="shared" si="7"/>
        <v>0</v>
      </c>
      <c r="U28" s="239">
        <f t="shared" si="7"/>
        <v>0</v>
      </c>
    </row>
    <row r="29" spans="3:21" ht="10" x14ac:dyDescent="0.2">
      <c r="C29" s="171"/>
      <c r="D29" s="11"/>
      <c r="E29" s="240"/>
      <c r="F29" s="240"/>
      <c r="G29" s="240"/>
      <c r="H29" s="240"/>
      <c r="I29" s="241"/>
      <c r="J29" s="241"/>
      <c r="K29" s="241"/>
      <c r="L29" s="241"/>
      <c r="M29" s="241"/>
      <c r="N29" s="241"/>
      <c r="O29" s="241"/>
      <c r="P29" s="241"/>
      <c r="Q29" s="241"/>
      <c r="R29" s="241"/>
      <c r="S29" s="241"/>
      <c r="T29" s="241"/>
      <c r="U29" s="241"/>
    </row>
    <row r="30" spans="3:21" ht="15" customHeight="1" x14ac:dyDescent="0.2">
      <c r="C30" s="171" t="s">
        <v>412</v>
      </c>
      <c r="D30" s="11"/>
      <c r="E30" s="1032" t="s">
        <v>228</v>
      </c>
      <c r="F30" s="1033"/>
      <c r="G30" s="1036" t="s">
        <v>468</v>
      </c>
      <c r="H30" s="1037"/>
      <c r="I30" s="1037"/>
      <c r="J30" s="1037"/>
      <c r="K30" s="1037"/>
      <c r="L30" s="1037"/>
      <c r="M30" s="1037"/>
      <c r="N30" s="1037"/>
      <c r="O30" s="1037"/>
      <c r="P30" s="1037"/>
      <c r="Q30" s="1037"/>
      <c r="R30" s="1037"/>
      <c r="S30" s="1037"/>
      <c r="T30" s="1037"/>
      <c r="U30" s="1038"/>
    </row>
    <row r="31" spans="3:21" ht="15" customHeight="1" x14ac:dyDescent="0.2">
      <c r="C31" s="171"/>
      <c r="D31" s="11"/>
      <c r="E31" s="1034"/>
      <c r="F31" s="1035"/>
      <c r="G31" s="1002" t="s">
        <v>469</v>
      </c>
      <c r="H31" s="1003"/>
      <c r="I31" s="1003"/>
      <c r="J31" s="1003"/>
      <c r="K31" s="1003"/>
      <c r="L31" s="1003"/>
      <c r="M31" s="1003"/>
      <c r="N31" s="1003"/>
      <c r="O31" s="1003"/>
      <c r="P31" s="1003"/>
      <c r="Q31" s="1003"/>
      <c r="R31" s="1003"/>
      <c r="S31" s="1003"/>
      <c r="T31" s="1003"/>
      <c r="U31" s="1005"/>
    </row>
  </sheetData>
  <mergeCells count="18">
    <mergeCell ref="E2:U2"/>
    <mergeCell ref="E9:E11"/>
    <mergeCell ref="F9:F11"/>
    <mergeCell ref="G9:G11"/>
    <mergeCell ref="H9:H10"/>
    <mergeCell ref="I9:I10"/>
    <mergeCell ref="J9:J10"/>
    <mergeCell ref="K9:K10"/>
    <mergeCell ref="L9:U9"/>
    <mergeCell ref="E3:F3"/>
    <mergeCell ref="E4:F4"/>
    <mergeCell ref="E5:F5"/>
    <mergeCell ref="G3:U3"/>
    <mergeCell ref="G4:U4"/>
    <mergeCell ref="G5:U5"/>
    <mergeCell ref="E30:F31"/>
    <mergeCell ref="G30:U30"/>
    <mergeCell ref="G31:U31"/>
  </mergeCells>
  <phoneticPr fontId="22" type="noConversion"/>
  <pageMargins left="0.7" right="0.7" top="0.75" bottom="0.75" header="0.3" footer="0.3"/>
  <pageSetup paperSize="9" orientation="portrait" r:id="rId1"/>
  <headerFooter>
    <oddHeader>&amp;L&amp;"Calibri"&amp;10&amp;K0078D7CBUAE Classification: Restricted&amp;1#</oddHeader>
    <oddFooter>&amp;C_x000D_&amp;1#&amp;"Aptos"&amp;10&amp;K000000 Restricted - External</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B25227A3-0756-4243-A327-F288AB7FA88E}">
          <x14:formula1>
            <xm:f>'Drop down_templates'!$J$4:$J$172</xm:f>
          </x14:formula1>
          <xm:sqref>H18 H26 H24 H22 H20 H14</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B2732-C61E-46D3-849E-7594172B5B69}">
  <dimension ref="A1:D3"/>
  <sheetViews>
    <sheetView showGridLines="0" zoomScaleNormal="100" workbookViewId="0"/>
  </sheetViews>
  <sheetFormatPr defaultColWidth="8.90625" defaultRowHeight="10" x14ac:dyDescent="0.2"/>
  <cols>
    <col min="1" max="1" width="14.1796875" style="2" bestFit="1" customWidth="1"/>
    <col min="2" max="2" width="83.54296875" style="2" bestFit="1" customWidth="1"/>
    <col min="3" max="3" width="18.54296875" style="2" customWidth="1"/>
    <col min="4" max="4" width="58.54296875" style="2" bestFit="1" customWidth="1"/>
    <col min="5" max="16384" width="8.90625" style="2"/>
  </cols>
  <sheetData>
    <row r="1" spans="1:4" ht="10.5" x14ac:dyDescent="0.25">
      <c r="A1" s="776" t="s">
        <v>229</v>
      </c>
      <c r="B1" s="776" t="s">
        <v>2917</v>
      </c>
      <c r="C1" s="776" t="s">
        <v>2918</v>
      </c>
      <c r="D1" s="776" t="s">
        <v>2919</v>
      </c>
    </row>
    <row r="2" spans="1:4" ht="10.25" x14ac:dyDescent="0.2">
      <c r="A2" s="4" t="s">
        <v>9639</v>
      </c>
      <c r="B2" s="24" t="s">
        <v>2940</v>
      </c>
      <c r="C2" s="4" t="s">
        <v>2920</v>
      </c>
      <c r="D2" s="24" t="s">
        <v>2941</v>
      </c>
    </row>
    <row r="3" spans="1:4" ht="10.25" x14ac:dyDescent="0.2">
      <c r="A3" s="4" t="s">
        <v>9640</v>
      </c>
      <c r="B3" s="24" t="s">
        <v>2942</v>
      </c>
      <c r="C3" s="4" t="s">
        <v>2920</v>
      </c>
      <c r="D3" s="24" t="s">
        <v>2943</v>
      </c>
    </row>
  </sheetData>
  <pageMargins left="0.7" right="0.7" top="0.75" bottom="0.75" header="0.3" footer="0.3"/>
  <pageSetup orientation="portrait" r:id="rId1"/>
  <headerFooter>
    <oddHeader>&amp;L&amp;"Calibri"&amp;10&amp;K0078D7CBUAE Classification: Restricted&amp;1#</oddHeader>
    <oddFooter>&amp;C_x000D_&amp;1#&amp;"Aptos"&amp;10&amp;K000000 Restricted - External</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2CF53D-E617-4DA8-B672-3325D4F1AA34}">
  <sheetPr codeName="Sheet33"/>
  <dimension ref="A1:K202"/>
  <sheetViews>
    <sheetView showGridLines="0" zoomScaleNormal="100" workbookViewId="0"/>
  </sheetViews>
  <sheetFormatPr defaultColWidth="10" defaultRowHeight="10" x14ac:dyDescent="0.2"/>
  <cols>
    <col min="1" max="1" width="10.453125" style="2" customWidth="1"/>
    <col min="2" max="2" width="17.453125" style="2" customWidth="1"/>
    <col min="3" max="6" width="11.81640625" style="2" customWidth="1"/>
    <col min="7" max="8" width="22.81640625" style="2" customWidth="1"/>
    <col min="9" max="10" width="50.54296875" style="2" customWidth="1"/>
    <col min="11" max="11" width="17.453125" style="2" customWidth="1"/>
    <col min="12" max="16384" width="10" style="2"/>
  </cols>
  <sheetData>
    <row r="1" spans="1:11" ht="11" thickBot="1" x14ac:dyDescent="0.3">
      <c r="A1" s="1" t="s">
        <v>424</v>
      </c>
      <c r="B1" s="16" t="s">
        <v>229</v>
      </c>
      <c r="C1" s="16" t="s">
        <v>230</v>
      </c>
      <c r="D1" s="16" t="s">
        <v>231</v>
      </c>
      <c r="E1" s="16" t="s">
        <v>232</v>
      </c>
      <c r="F1" s="16" t="s">
        <v>233</v>
      </c>
      <c r="G1" s="16" t="s">
        <v>234</v>
      </c>
      <c r="H1" s="16" t="s">
        <v>235</v>
      </c>
      <c r="I1" s="16" t="s">
        <v>236</v>
      </c>
      <c r="J1" s="16" t="s">
        <v>237</v>
      </c>
      <c r="K1" s="16" t="s">
        <v>238</v>
      </c>
    </row>
    <row r="2" spans="1:11" x14ac:dyDescent="0.2">
      <c r="B2" s="4" t="s">
        <v>9348</v>
      </c>
      <c r="C2" s="4">
        <v>2.12</v>
      </c>
      <c r="D2" s="4" t="s">
        <v>8</v>
      </c>
      <c r="E2" s="4" t="s">
        <v>8</v>
      </c>
      <c r="F2" s="4" t="s">
        <v>3204</v>
      </c>
      <c r="G2" s="4" t="s">
        <v>239</v>
      </c>
      <c r="H2" s="4" t="s">
        <v>1466</v>
      </c>
      <c r="I2" s="4"/>
      <c r="J2" s="4"/>
    </row>
    <row r="3" spans="1:11" x14ac:dyDescent="0.2">
      <c r="B3" s="4" t="s">
        <v>9349</v>
      </c>
      <c r="C3" s="4">
        <v>2.12</v>
      </c>
      <c r="D3" s="4" t="s">
        <v>24</v>
      </c>
      <c r="E3" s="4" t="s">
        <v>8</v>
      </c>
      <c r="F3" s="4" t="s">
        <v>3206</v>
      </c>
      <c r="G3" s="4" t="s">
        <v>239</v>
      </c>
      <c r="H3" s="4" t="s">
        <v>242</v>
      </c>
      <c r="I3" s="4"/>
      <c r="J3" s="4"/>
    </row>
    <row r="4" spans="1:11" x14ac:dyDescent="0.2">
      <c r="B4" s="4" t="s">
        <v>9350</v>
      </c>
      <c r="C4" s="4">
        <v>2.12</v>
      </c>
      <c r="D4" s="4" t="s">
        <v>24</v>
      </c>
      <c r="E4" s="4" t="s">
        <v>24</v>
      </c>
      <c r="F4" s="4" t="s">
        <v>3208</v>
      </c>
      <c r="G4" s="4" t="s">
        <v>239</v>
      </c>
      <c r="H4" s="4" t="s">
        <v>242</v>
      </c>
      <c r="I4" s="4"/>
      <c r="J4" s="4"/>
    </row>
    <row r="5" spans="1:11" x14ac:dyDescent="0.2">
      <c r="B5" s="4" t="s">
        <v>9351</v>
      </c>
      <c r="C5" s="4">
        <v>2.12</v>
      </c>
      <c r="D5" s="4" t="s">
        <v>24</v>
      </c>
      <c r="E5" s="4" t="s">
        <v>25</v>
      </c>
      <c r="F5" s="4" t="s">
        <v>3210</v>
      </c>
      <c r="G5" s="4" t="s">
        <v>239</v>
      </c>
      <c r="H5" s="4" t="s">
        <v>245</v>
      </c>
      <c r="I5" s="4" t="s">
        <v>9338</v>
      </c>
      <c r="J5" s="4"/>
    </row>
    <row r="6" spans="1:11" x14ac:dyDescent="0.2">
      <c r="B6" s="4" t="s">
        <v>9352</v>
      </c>
      <c r="C6" s="4">
        <v>2.12</v>
      </c>
      <c r="D6" s="4" t="s">
        <v>24</v>
      </c>
      <c r="E6" s="4" t="s">
        <v>26</v>
      </c>
      <c r="F6" s="4" t="s">
        <v>3212</v>
      </c>
      <c r="G6" s="4" t="s">
        <v>239</v>
      </c>
      <c r="H6" s="4" t="s">
        <v>245</v>
      </c>
      <c r="I6" s="4" t="s">
        <v>9340</v>
      </c>
      <c r="J6" s="4"/>
    </row>
    <row r="7" spans="1:11" x14ac:dyDescent="0.2">
      <c r="B7" s="4" t="s">
        <v>9353</v>
      </c>
      <c r="C7" s="4">
        <v>2.12</v>
      </c>
      <c r="D7" s="4" t="s">
        <v>24</v>
      </c>
      <c r="E7" s="4" t="s">
        <v>27</v>
      </c>
      <c r="F7" s="4" t="s">
        <v>3214</v>
      </c>
      <c r="G7" s="4" t="s">
        <v>239</v>
      </c>
      <c r="H7" s="4" t="s">
        <v>245</v>
      </c>
      <c r="I7" s="4" t="s">
        <v>9342</v>
      </c>
      <c r="J7" s="4"/>
    </row>
    <row r="8" spans="1:11" x14ac:dyDescent="0.2">
      <c r="B8" s="4" t="s">
        <v>9354</v>
      </c>
      <c r="C8" s="4">
        <v>2.12</v>
      </c>
      <c r="D8" s="4" t="s">
        <v>24</v>
      </c>
      <c r="E8" s="4" t="s">
        <v>28</v>
      </c>
      <c r="F8" s="4" t="s">
        <v>3216</v>
      </c>
      <c r="G8" s="4" t="s">
        <v>239</v>
      </c>
      <c r="H8" s="4" t="s">
        <v>245</v>
      </c>
      <c r="I8" s="4" t="s">
        <v>9344</v>
      </c>
      <c r="J8" s="4"/>
    </row>
    <row r="9" spans="1:11" x14ac:dyDescent="0.2">
      <c r="B9" s="4" t="s">
        <v>9355</v>
      </c>
      <c r="C9" s="4">
        <v>2.12</v>
      </c>
      <c r="D9" s="4" t="s">
        <v>24</v>
      </c>
      <c r="E9" s="4" t="s">
        <v>29</v>
      </c>
      <c r="F9" s="4" t="s">
        <v>3218</v>
      </c>
      <c r="G9" s="4" t="s">
        <v>239</v>
      </c>
      <c r="H9" s="4" t="s">
        <v>245</v>
      </c>
      <c r="I9" s="4" t="s">
        <v>9356</v>
      </c>
      <c r="J9" s="4"/>
    </row>
    <row r="10" spans="1:11" x14ac:dyDescent="0.2">
      <c r="B10" s="4" t="s">
        <v>9357</v>
      </c>
      <c r="C10" s="4">
        <v>2.12</v>
      </c>
      <c r="D10" s="4" t="s">
        <v>24</v>
      </c>
      <c r="E10" s="4" t="s">
        <v>30</v>
      </c>
      <c r="F10" s="4" t="s">
        <v>3220</v>
      </c>
      <c r="G10" s="4" t="s">
        <v>239</v>
      </c>
      <c r="H10" s="4" t="s">
        <v>245</v>
      </c>
      <c r="I10" s="4" t="s">
        <v>9358</v>
      </c>
      <c r="J10" s="4"/>
    </row>
    <row r="11" spans="1:11" x14ac:dyDescent="0.2">
      <c r="B11" s="4" t="s">
        <v>9359</v>
      </c>
      <c r="C11" s="4">
        <v>2.12</v>
      </c>
      <c r="D11" s="4" t="s">
        <v>24</v>
      </c>
      <c r="E11" s="4" t="s">
        <v>31</v>
      </c>
      <c r="F11" s="4" t="s">
        <v>3222</v>
      </c>
      <c r="G11" s="4" t="s">
        <v>239</v>
      </c>
      <c r="H11" s="4" t="s">
        <v>245</v>
      </c>
      <c r="I11" s="4" t="s">
        <v>9360</v>
      </c>
      <c r="J11" s="4"/>
    </row>
    <row r="12" spans="1:11" x14ac:dyDescent="0.2">
      <c r="B12" s="4" t="s">
        <v>9361</v>
      </c>
      <c r="C12" s="4">
        <v>2.12</v>
      </c>
      <c r="D12" s="4" t="s">
        <v>24</v>
      </c>
      <c r="E12" s="4" t="s">
        <v>32</v>
      </c>
      <c r="F12" s="4" t="s">
        <v>3224</v>
      </c>
      <c r="G12" s="4" t="s">
        <v>239</v>
      </c>
      <c r="H12" s="4" t="s">
        <v>245</v>
      </c>
      <c r="I12" s="4" t="s">
        <v>9362</v>
      </c>
      <c r="J12" s="4"/>
    </row>
    <row r="13" spans="1:11" x14ac:dyDescent="0.2">
      <c r="B13" s="4" t="s">
        <v>9363</v>
      </c>
      <c r="C13" s="4">
        <v>2.12</v>
      </c>
      <c r="D13" s="4" t="s">
        <v>24</v>
      </c>
      <c r="E13" s="4" t="s">
        <v>33</v>
      </c>
      <c r="F13" s="4" t="s">
        <v>3226</v>
      </c>
      <c r="G13" s="4" t="s">
        <v>239</v>
      </c>
      <c r="H13" s="4" t="s">
        <v>245</v>
      </c>
      <c r="I13" s="4" t="s">
        <v>9364</v>
      </c>
      <c r="J13" s="4"/>
    </row>
    <row r="14" spans="1:11" x14ac:dyDescent="0.2">
      <c r="B14" s="4" t="s">
        <v>9365</v>
      </c>
      <c r="C14" s="4">
        <v>2.12</v>
      </c>
      <c r="D14" s="4" t="s">
        <v>24</v>
      </c>
      <c r="E14" s="4" t="s">
        <v>34</v>
      </c>
      <c r="F14" s="4" t="s">
        <v>3228</v>
      </c>
      <c r="G14" s="4" t="s">
        <v>239</v>
      </c>
      <c r="H14" s="4" t="s">
        <v>245</v>
      </c>
      <c r="I14" s="4" t="s">
        <v>9366</v>
      </c>
      <c r="J14" s="4"/>
    </row>
    <row r="15" spans="1:11" x14ac:dyDescent="0.2">
      <c r="B15" s="4" t="s">
        <v>9367</v>
      </c>
      <c r="C15" s="4">
        <v>2.12</v>
      </c>
      <c r="D15" s="4" t="s">
        <v>24</v>
      </c>
      <c r="E15" s="4" t="s">
        <v>35</v>
      </c>
      <c r="F15" s="4" t="s">
        <v>3230</v>
      </c>
      <c r="G15" s="4" t="s">
        <v>239</v>
      </c>
      <c r="H15" s="4" t="s">
        <v>245</v>
      </c>
      <c r="I15" s="4" t="s">
        <v>9368</v>
      </c>
      <c r="J15" s="4"/>
    </row>
    <row r="16" spans="1:11" x14ac:dyDescent="0.2">
      <c r="B16" s="4" t="s">
        <v>9369</v>
      </c>
      <c r="C16" s="4">
        <v>2.12</v>
      </c>
      <c r="D16" s="4" t="s">
        <v>24</v>
      </c>
      <c r="E16" s="4" t="s">
        <v>36</v>
      </c>
      <c r="F16" s="4" t="s">
        <v>3232</v>
      </c>
      <c r="G16" s="4" t="s">
        <v>239</v>
      </c>
      <c r="H16" s="4" t="s">
        <v>245</v>
      </c>
      <c r="I16" s="4" t="s">
        <v>9370</v>
      </c>
      <c r="J16" s="4"/>
    </row>
    <row r="17" spans="2:10" x14ac:dyDescent="0.2">
      <c r="B17" s="4" t="s">
        <v>9371</v>
      </c>
      <c r="C17" s="4">
        <v>2.12</v>
      </c>
      <c r="D17" s="4" t="s">
        <v>25</v>
      </c>
      <c r="E17" s="4" t="s">
        <v>8</v>
      </c>
      <c r="F17" s="4" t="s">
        <v>3272</v>
      </c>
      <c r="G17" s="4" t="s">
        <v>239</v>
      </c>
      <c r="H17" s="4" t="s">
        <v>241</v>
      </c>
      <c r="I17" s="8" t="s">
        <v>25530</v>
      </c>
      <c r="J17" s="4"/>
    </row>
    <row r="18" spans="2:10" x14ac:dyDescent="0.2">
      <c r="B18" s="4" t="s">
        <v>9372</v>
      </c>
      <c r="C18" s="4">
        <v>2.12</v>
      </c>
      <c r="D18" s="4" t="s">
        <v>25</v>
      </c>
      <c r="E18" s="4" t="s">
        <v>24</v>
      </c>
      <c r="F18" s="4" t="s">
        <v>3274</v>
      </c>
      <c r="G18" s="4" t="s">
        <v>239</v>
      </c>
      <c r="H18" s="4" t="s">
        <v>243</v>
      </c>
      <c r="I18" s="4"/>
      <c r="J18" s="4" t="s">
        <v>244</v>
      </c>
    </row>
    <row r="19" spans="2:10" x14ac:dyDescent="0.2">
      <c r="B19" s="4" t="s">
        <v>9373</v>
      </c>
      <c r="C19" s="4">
        <v>2.12</v>
      </c>
      <c r="D19" s="4" t="s">
        <v>25</v>
      </c>
      <c r="E19" s="4" t="s">
        <v>25</v>
      </c>
      <c r="F19" s="4" t="s">
        <v>3276</v>
      </c>
      <c r="G19" s="4" t="s">
        <v>239</v>
      </c>
      <c r="H19" s="4" t="s">
        <v>243</v>
      </c>
      <c r="I19" s="4"/>
      <c r="J19" s="4" t="s">
        <v>244</v>
      </c>
    </row>
    <row r="20" spans="2:10" x14ac:dyDescent="0.2">
      <c r="B20" s="4" t="s">
        <v>9374</v>
      </c>
      <c r="C20" s="4">
        <v>2.12</v>
      </c>
      <c r="D20" s="4" t="s">
        <v>25</v>
      </c>
      <c r="E20" s="4" t="s">
        <v>26</v>
      </c>
      <c r="F20" s="4" t="s">
        <v>3278</v>
      </c>
      <c r="G20" s="4" t="s">
        <v>239</v>
      </c>
      <c r="H20" s="4" t="s">
        <v>243</v>
      </c>
      <c r="I20" s="4"/>
      <c r="J20" s="4" t="s">
        <v>244</v>
      </c>
    </row>
    <row r="21" spans="2:10" x14ac:dyDescent="0.2">
      <c r="B21" s="4" t="s">
        <v>9375</v>
      </c>
      <c r="C21" s="4">
        <v>2.12</v>
      </c>
      <c r="D21" s="4" t="s">
        <v>25</v>
      </c>
      <c r="E21" s="4" t="s">
        <v>27</v>
      </c>
      <c r="F21" s="4" t="s">
        <v>3280</v>
      </c>
      <c r="G21" s="4" t="s">
        <v>239</v>
      </c>
      <c r="H21" s="4" t="s">
        <v>243</v>
      </c>
      <c r="I21" s="4"/>
      <c r="J21" s="4" t="s">
        <v>244</v>
      </c>
    </row>
    <row r="22" spans="2:10" x14ac:dyDescent="0.2">
      <c r="B22" s="4" t="s">
        <v>9376</v>
      </c>
      <c r="C22" s="4">
        <v>2.12</v>
      </c>
      <c r="D22" s="4" t="s">
        <v>25</v>
      </c>
      <c r="E22" s="4" t="s">
        <v>28</v>
      </c>
      <c r="F22" s="4" t="s">
        <v>3282</v>
      </c>
      <c r="G22" s="4" t="s">
        <v>239</v>
      </c>
      <c r="H22" s="4" t="s">
        <v>243</v>
      </c>
      <c r="I22" s="4"/>
      <c r="J22" s="4" t="s">
        <v>244</v>
      </c>
    </row>
    <row r="23" spans="2:10" x14ac:dyDescent="0.2">
      <c r="B23" s="4" t="s">
        <v>9377</v>
      </c>
      <c r="C23" s="4">
        <v>2.12</v>
      </c>
      <c r="D23" s="4" t="s">
        <v>25</v>
      </c>
      <c r="E23" s="4" t="s">
        <v>29</v>
      </c>
      <c r="F23" s="4" t="s">
        <v>3284</v>
      </c>
      <c r="G23" s="4" t="s">
        <v>239</v>
      </c>
      <c r="H23" s="4" t="s">
        <v>243</v>
      </c>
      <c r="I23" s="4"/>
      <c r="J23" s="4" t="s">
        <v>244</v>
      </c>
    </row>
    <row r="24" spans="2:10" x14ac:dyDescent="0.2">
      <c r="B24" s="4" t="s">
        <v>9378</v>
      </c>
      <c r="C24" s="4">
        <v>2.12</v>
      </c>
      <c r="D24" s="4" t="s">
        <v>25</v>
      </c>
      <c r="E24" s="4" t="s">
        <v>30</v>
      </c>
      <c r="F24" s="4" t="s">
        <v>3286</v>
      </c>
      <c r="G24" s="4" t="s">
        <v>239</v>
      </c>
      <c r="H24" s="4" t="s">
        <v>243</v>
      </c>
      <c r="I24" s="4"/>
      <c r="J24" s="4" t="s">
        <v>244</v>
      </c>
    </row>
    <row r="25" spans="2:10" x14ac:dyDescent="0.2">
      <c r="B25" s="4" t="s">
        <v>9379</v>
      </c>
      <c r="C25" s="4">
        <v>2.12</v>
      </c>
      <c r="D25" s="4" t="s">
        <v>25</v>
      </c>
      <c r="E25" s="4" t="s">
        <v>31</v>
      </c>
      <c r="F25" s="4" t="s">
        <v>3288</v>
      </c>
      <c r="G25" s="4" t="s">
        <v>239</v>
      </c>
      <c r="H25" s="4" t="s">
        <v>243</v>
      </c>
      <c r="I25" s="4"/>
      <c r="J25" s="4" t="s">
        <v>244</v>
      </c>
    </row>
    <row r="26" spans="2:10" x14ac:dyDescent="0.2">
      <c r="B26" s="4" t="s">
        <v>9380</v>
      </c>
      <c r="C26" s="4">
        <v>2.12</v>
      </c>
      <c r="D26" s="4" t="s">
        <v>25</v>
      </c>
      <c r="E26" s="4" t="s">
        <v>32</v>
      </c>
      <c r="F26" s="4" t="s">
        <v>3290</v>
      </c>
      <c r="G26" s="4" t="s">
        <v>239</v>
      </c>
      <c r="H26" s="4" t="s">
        <v>243</v>
      </c>
      <c r="I26" s="4"/>
      <c r="J26" s="4" t="s">
        <v>244</v>
      </c>
    </row>
    <row r="27" spans="2:10" x14ac:dyDescent="0.2">
      <c r="B27" s="4" t="s">
        <v>9381</v>
      </c>
      <c r="C27" s="4">
        <v>2.12</v>
      </c>
      <c r="D27" s="4" t="s">
        <v>25</v>
      </c>
      <c r="E27" s="4" t="s">
        <v>33</v>
      </c>
      <c r="F27" s="4" t="s">
        <v>3292</v>
      </c>
      <c r="G27" s="4" t="s">
        <v>239</v>
      </c>
      <c r="H27" s="4" t="s">
        <v>243</v>
      </c>
      <c r="I27" s="4"/>
      <c r="J27" s="4" t="s">
        <v>244</v>
      </c>
    </row>
    <row r="28" spans="2:10" x14ac:dyDescent="0.2">
      <c r="B28" s="4" t="s">
        <v>9382</v>
      </c>
      <c r="C28" s="4">
        <v>2.12</v>
      </c>
      <c r="D28" s="4" t="s">
        <v>25</v>
      </c>
      <c r="E28" s="4" t="s">
        <v>34</v>
      </c>
      <c r="F28" s="4" t="s">
        <v>3294</v>
      </c>
      <c r="G28" s="4" t="s">
        <v>239</v>
      </c>
      <c r="H28" s="4" t="s">
        <v>243</v>
      </c>
      <c r="I28" s="4"/>
      <c r="J28" s="4" t="s">
        <v>244</v>
      </c>
    </row>
    <row r="29" spans="2:10" x14ac:dyDescent="0.2">
      <c r="B29" s="4" t="s">
        <v>9383</v>
      </c>
      <c r="C29" s="4">
        <v>2.12</v>
      </c>
      <c r="D29" s="4" t="s">
        <v>25</v>
      </c>
      <c r="E29" s="4" t="s">
        <v>35</v>
      </c>
      <c r="F29" s="4" t="s">
        <v>3296</v>
      </c>
      <c r="G29" s="4" t="s">
        <v>239</v>
      </c>
      <c r="H29" s="4" t="s">
        <v>243</v>
      </c>
      <c r="I29" s="4"/>
      <c r="J29" s="4" t="s">
        <v>244</v>
      </c>
    </row>
    <row r="30" spans="2:10" x14ac:dyDescent="0.2">
      <c r="B30" s="4" t="s">
        <v>9384</v>
      </c>
      <c r="C30" s="4">
        <v>2.12</v>
      </c>
      <c r="D30" s="4" t="s">
        <v>25</v>
      </c>
      <c r="E30" s="4" t="s">
        <v>36</v>
      </c>
      <c r="F30" s="4" t="s">
        <v>3298</v>
      </c>
      <c r="G30" s="4" t="s">
        <v>239</v>
      </c>
      <c r="H30" s="4" t="s">
        <v>243</v>
      </c>
      <c r="I30" s="4"/>
      <c r="J30" s="4" t="s">
        <v>244</v>
      </c>
    </row>
    <row r="31" spans="2:10" x14ac:dyDescent="0.2">
      <c r="B31" s="4" t="s">
        <v>9385</v>
      </c>
      <c r="C31" s="4">
        <v>2.12</v>
      </c>
      <c r="D31" s="4" t="s">
        <v>26</v>
      </c>
      <c r="E31" s="4" t="s">
        <v>8</v>
      </c>
      <c r="F31" s="4" t="s">
        <v>3338</v>
      </c>
      <c r="G31" s="4" t="s">
        <v>239</v>
      </c>
      <c r="H31" s="4" t="s">
        <v>1466</v>
      </c>
      <c r="I31" s="4"/>
      <c r="J31" s="4"/>
    </row>
    <row r="32" spans="2:10" x14ac:dyDescent="0.2">
      <c r="B32" s="4" t="s">
        <v>9386</v>
      </c>
      <c r="C32" s="4">
        <v>2.12</v>
      </c>
      <c r="D32" s="4" t="s">
        <v>27</v>
      </c>
      <c r="E32" s="4" t="s">
        <v>8</v>
      </c>
      <c r="F32" s="4" t="s">
        <v>3404</v>
      </c>
      <c r="G32" s="4" t="s">
        <v>239</v>
      </c>
      <c r="H32" s="4" t="s">
        <v>242</v>
      </c>
      <c r="I32" s="4"/>
      <c r="J32" s="4"/>
    </row>
    <row r="33" spans="2:10" x14ac:dyDescent="0.2">
      <c r="B33" s="4" t="s">
        <v>9387</v>
      </c>
      <c r="C33" s="4">
        <v>2.12</v>
      </c>
      <c r="D33" s="4" t="s">
        <v>27</v>
      </c>
      <c r="E33" s="4" t="s">
        <v>24</v>
      </c>
      <c r="F33" s="4" t="s">
        <v>3406</v>
      </c>
      <c r="G33" s="4" t="s">
        <v>239</v>
      </c>
      <c r="H33" s="4" t="s">
        <v>242</v>
      </c>
      <c r="I33" s="4"/>
      <c r="J33" s="4"/>
    </row>
    <row r="34" spans="2:10" x14ac:dyDescent="0.2">
      <c r="B34" s="4" t="s">
        <v>9388</v>
      </c>
      <c r="C34" s="4">
        <v>2.12</v>
      </c>
      <c r="D34" s="4" t="s">
        <v>27</v>
      </c>
      <c r="E34" s="4" t="s">
        <v>25</v>
      </c>
      <c r="F34" s="4" t="s">
        <v>3408</v>
      </c>
      <c r="G34" s="4" t="s">
        <v>239</v>
      </c>
      <c r="H34" s="4" t="s">
        <v>245</v>
      </c>
      <c r="I34" s="4" t="s">
        <v>9389</v>
      </c>
      <c r="J34" s="4"/>
    </row>
    <row r="35" spans="2:10" x14ac:dyDescent="0.2">
      <c r="B35" s="4" t="s">
        <v>9390</v>
      </c>
      <c r="C35" s="4">
        <v>2.12</v>
      </c>
      <c r="D35" s="4" t="s">
        <v>27</v>
      </c>
      <c r="E35" s="4" t="s">
        <v>26</v>
      </c>
      <c r="F35" s="4" t="s">
        <v>3410</v>
      </c>
      <c r="G35" s="4" t="s">
        <v>239</v>
      </c>
      <c r="H35" s="4" t="s">
        <v>245</v>
      </c>
      <c r="I35" s="4" t="s">
        <v>9391</v>
      </c>
      <c r="J35" s="4"/>
    </row>
    <row r="36" spans="2:10" x14ac:dyDescent="0.2">
      <c r="B36" s="4" t="s">
        <v>9392</v>
      </c>
      <c r="C36" s="4">
        <v>2.12</v>
      </c>
      <c r="D36" s="4" t="s">
        <v>27</v>
      </c>
      <c r="E36" s="4" t="s">
        <v>27</v>
      </c>
      <c r="F36" s="4" t="s">
        <v>3412</v>
      </c>
      <c r="G36" s="4" t="s">
        <v>239</v>
      </c>
      <c r="H36" s="4" t="s">
        <v>245</v>
      </c>
      <c r="I36" s="4" t="s">
        <v>9393</v>
      </c>
      <c r="J36" s="4"/>
    </row>
    <row r="37" spans="2:10" x14ac:dyDescent="0.2">
      <c r="B37" s="4" t="s">
        <v>9394</v>
      </c>
      <c r="C37" s="4">
        <v>2.12</v>
      </c>
      <c r="D37" s="4" t="s">
        <v>27</v>
      </c>
      <c r="E37" s="4" t="s">
        <v>28</v>
      </c>
      <c r="F37" s="4" t="s">
        <v>3414</v>
      </c>
      <c r="G37" s="4" t="s">
        <v>239</v>
      </c>
      <c r="H37" s="4" t="s">
        <v>245</v>
      </c>
      <c r="I37" s="4" t="s">
        <v>9395</v>
      </c>
      <c r="J37" s="4"/>
    </row>
    <row r="38" spans="2:10" x14ac:dyDescent="0.2">
      <c r="B38" s="4" t="s">
        <v>9396</v>
      </c>
      <c r="C38" s="4">
        <v>2.12</v>
      </c>
      <c r="D38" s="4" t="s">
        <v>27</v>
      </c>
      <c r="E38" s="4" t="s">
        <v>29</v>
      </c>
      <c r="F38" s="4" t="s">
        <v>3416</v>
      </c>
      <c r="G38" s="4" t="s">
        <v>239</v>
      </c>
      <c r="H38" s="4" t="s">
        <v>245</v>
      </c>
      <c r="I38" s="4" t="s">
        <v>9397</v>
      </c>
      <c r="J38" s="4"/>
    </row>
    <row r="39" spans="2:10" x14ac:dyDescent="0.2">
      <c r="B39" s="4" t="s">
        <v>9398</v>
      </c>
      <c r="C39" s="4">
        <v>2.12</v>
      </c>
      <c r="D39" s="4" t="s">
        <v>27</v>
      </c>
      <c r="E39" s="4" t="s">
        <v>30</v>
      </c>
      <c r="F39" s="4" t="s">
        <v>3418</v>
      </c>
      <c r="G39" s="4" t="s">
        <v>239</v>
      </c>
      <c r="H39" s="4" t="s">
        <v>245</v>
      </c>
      <c r="I39" s="4" t="s">
        <v>9399</v>
      </c>
      <c r="J39" s="4"/>
    </row>
    <row r="40" spans="2:10" x14ac:dyDescent="0.2">
      <c r="B40" s="4" t="s">
        <v>9400</v>
      </c>
      <c r="C40" s="4">
        <v>2.12</v>
      </c>
      <c r="D40" s="4" t="s">
        <v>27</v>
      </c>
      <c r="E40" s="4" t="s">
        <v>31</v>
      </c>
      <c r="F40" s="4" t="s">
        <v>3420</v>
      </c>
      <c r="G40" s="4" t="s">
        <v>239</v>
      </c>
      <c r="H40" s="4" t="s">
        <v>245</v>
      </c>
      <c r="I40" s="4" t="s">
        <v>9401</v>
      </c>
      <c r="J40" s="4"/>
    </row>
    <row r="41" spans="2:10" x14ac:dyDescent="0.2">
      <c r="B41" s="4" t="s">
        <v>9402</v>
      </c>
      <c r="C41" s="4">
        <v>2.12</v>
      </c>
      <c r="D41" s="4" t="s">
        <v>27</v>
      </c>
      <c r="E41" s="4" t="s">
        <v>32</v>
      </c>
      <c r="F41" s="4" t="s">
        <v>3422</v>
      </c>
      <c r="G41" s="4" t="s">
        <v>239</v>
      </c>
      <c r="H41" s="4" t="s">
        <v>245</v>
      </c>
      <c r="I41" s="4" t="s">
        <v>9403</v>
      </c>
      <c r="J41" s="4"/>
    </row>
    <row r="42" spans="2:10" x14ac:dyDescent="0.2">
      <c r="B42" s="4" t="s">
        <v>9404</v>
      </c>
      <c r="C42" s="4">
        <v>2.12</v>
      </c>
      <c r="D42" s="4" t="s">
        <v>27</v>
      </c>
      <c r="E42" s="4" t="s">
        <v>33</v>
      </c>
      <c r="F42" s="4" t="s">
        <v>3424</v>
      </c>
      <c r="G42" s="4" t="s">
        <v>239</v>
      </c>
      <c r="H42" s="4" t="s">
        <v>245</v>
      </c>
      <c r="I42" s="4" t="s">
        <v>9405</v>
      </c>
      <c r="J42" s="4"/>
    </row>
    <row r="43" spans="2:10" x14ac:dyDescent="0.2">
      <c r="B43" s="4" t="s">
        <v>9406</v>
      </c>
      <c r="C43" s="4">
        <v>2.12</v>
      </c>
      <c r="D43" s="4" t="s">
        <v>27</v>
      </c>
      <c r="E43" s="4" t="s">
        <v>34</v>
      </c>
      <c r="F43" s="4" t="s">
        <v>3426</v>
      </c>
      <c r="G43" s="4" t="s">
        <v>239</v>
      </c>
      <c r="H43" s="4" t="s">
        <v>245</v>
      </c>
      <c r="I43" s="4" t="s">
        <v>9407</v>
      </c>
      <c r="J43" s="4"/>
    </row>
    <row r="44" spans="2:10" x14ac:dyDescent="0.2">
      <c r="B44" s="4" t="s">
        <v>9408</v>
      </c>
      <c r="C44" s="4">
        <v>2.12</v>
      </c>
      <c r="D44" s="4" t="s">
        <v>27</v>
      </c>
      <c r="E44" s="4" t="s">
        <v>35</v>
      </c>
      <c r="F44" s="4" t="s">
        <v>3428</v>
      </c>
      <c r="G44" s="4" t="s">
        <v>239</v>
      </c>
      <c r="H44" s="4" t="s">
        <v>245</v>
      </c>
      <c r="I44" s="4" t="s">
        <v>9409</v>
      </c>
      <c r="J44" s="4"/>
    </row>
    <row r="45" spans="2:10" x14ac:dyDescent="0.2">
      <c r="B45" s="4" t="s">
        <v>9410</v>
      </c>
      <c r="C45" s="4">
        <v>2.12</v>
      </c>
      <c r="D45" s="4" t="s">
        <v>27</v>
      </c>
      <c r="E45" s="4" t="s">
        <v>36</v>
      </c>
      <c r="F45" s="4" t="s">
        <v>3430</v>
      </c>
      <c r="G45" s="4" t="s">
        <v>239</v>
      </c>
      <c r="H45" s="4" t="s">
        <v>245</v>
      </c>
      <c r="I45" s="4" t="s">
        <v>9411</v>
      </c>
      <c r="J45" s="4"/>
    </row>
    <row r="46" spans="2:10" x14ac:dyDescent="0.2">
      <c r="B46" s="4" t="s">
        <v>9412</v>
      </c>
      <c r="C46" s="4">
        <v>2.12</v>
      </c>
      <c r="D46" s="4" t="s">
        <v>28</v>
      </c>
      <c r="E46" s="4" t="s">
        <v>8</v>
      </c>
      <c r="F46" s="4" t="s">
        <v>3470</v>
      </c>
      <c r="G46" s="4" t="s">
        <v>239</v>
      </c>
      <c r="H46" s="4" t="s">
        <v>242</v>
      </c>
      <c r="I46" s="4"/>
      <c r="J46" s="4"/>
    </row>
    <row r="47" spans="2:10" x14ac:dyDescent="0.2">
      <c r="B47" s="4" t="s">
        <v>9413</v>
      </c>
      <c r="C47" s="4">
        <v>2.12</v>
      </c>
      <c r="D47" s="4" t="s">
        <v>28</v>
      </c>
      <c r="E47" s="4" t="s">
        <v>24</v>
      </c>
      <c r="F47" s="4" t="s">
        <v>3472</v>
      </c>
      <c r="G47" s="4" t="s">
        <v>239</v>
      </c>
      <c r="H47" s="4" t="s">
        <v>242</v>
      </c>
      <c r="I47" s="4"/>
      <c r="J47" s="4"/>
    </row>
    <row r="48" spans="2:10" x14ac:dyDescent="0.2">
      <c r="B48" s="4" t="s">
        <v>9414</v>
      </c>
      <c r="C48" s="4">
        <v>2.12</v>
      </c>
      <c r="D48" s="4" t="s">
        <v>28</v>
      </c>
      <c r="E48" s="4" t="s">
        <v>25</v>
      </c>
      <c r="F48" s="4" t="s">
        <v>3474</v>
      </c>
      <c r="G48" s="4" t="s">
        <v>239</v>
      </c>
      <c r="H48" s="4" t="s">
        <v>245</v>
      </c>
      <c r="I48" s="4" t="s">
        <v>9415</v>
      </c>
      <c r="J48" s="4"/>
    </row>
    <row r="49" spans="2:10" x14ac:dyDescent="0.2">
      <c r="B49" s="4" t="s">
        <v>9416</v>
      </c>
      <c r="C49" s="4">
        <v>2.12</v>
      </c>
      <c r="D49" s="4" t="s">
        <v>28</v>
      </c>
      <c r="E49" s="4" t="s">
        <v>26</v>
      </c>
      <c r="F49" s="4" t="s">
        <v>3476</v>
      </c>
      <c r="G49" s="4" t="s">
        <v>239</v>
      </c>
      <c r="H49" s="4" t="s">
        <v>245</v>
      </c>
      <c r="I49" s="4" t="s">
        <v>9417</v>
      </c>
      <c r="J49" s="4"/>
    </row>
    <row r="50" spans="2:10" x14ac:dyDescent="0.2">
      <c r="B50" s="4" t="s">
        <v>9418</v>
      </c>
      <c r="C50" s="4">
        <v>2.12</v>
      </c>
      <c r="D50" s="4" t="s">
        <v>28</v>
      </c>
      <c r="E50" s="4" t="s">
        <v>27</v>
      </c>
      <c r="F50" s="4" t="s">
        <v>3478</v>
      </c>
      <c r="G50" s="4" t="s">
        <v>239</v>
      </c>
      <c r="H50" s="4" t="s">
        <v>245</v>
      </c>
      <c r="I50" s="4" t="s">
        <v>9419</v>
      </c>
      <c r="J50" s="4"/>
    </row>
    <row r="51" spans="2:10" x14ac:dyDescent="0.2">
      <c r="B51" s="4" t="s">
        <v>9420</v>
      </c>
      <c r="C51" s="4">
        <v>2.12</v>
      </c>
      <c r="D51" s="4" t="s">
        <v>28</v>
      </c>
      <c r="E51" s="4" t="s">
        <v>28</v>
      </c>
      <c r="F51" s="4" t="s">
        <v>3480</v>
      </c>
      <c r="G51" s="4" t="s">
        <v>239</v>
      </c>
      <c r="H51" s="4" t="s">
        <v>245</v>
      </c>
      <c r="I51" s="4" t="s">
        <v>9421</v>
      </c>
      <c r="J51" s="4"/>
    </row>
    <row r="52" spans="2:10" x14ac:dyDescent="0.2">
      <c r="B52" s="4" t="s">
        <v>9422</v>
      </c>
      <c r="C52" s="4">
        <v>2.12</v>
      </c>
      <c r="D52" s="4" t="s">
        <v>28</v>
      </c>
      <c r="E52" s="4" t="s">
        <v>29</v>
      </c>
      <c r="F52" s="4" t="s">
        <v>3482</v>
      </c>
      <c r="G52" s="4" t="s">
        <v>239</v>
      </c>
      <c r="H52" s="4" t="s">
        <v>245</v>
      </c>
      <c r="I52" s="4" t="s">
        <v>9423</v>
      </c>
      <c r="J52" s="4"/>
    </row>
    <row r="53" spans="2:10" x14ac:dyDescent="0.2">
      <c r="B53" s="4" t="s">
        <v>9424</v>
      </c>
      <c r="C53" s="4">
        <v>2.12</v>
      </c>
      <c r="D53" s="4" t="s">
        <v>28</v>
      </c>
      <c r="E53" s="4" t="s">
        <v>30</v>
      </c>
      <c r="F53" s="4" t="s">
        <v>3484</v>
      </c>
      <c r="G53" s="4" t="s">
        <v>239</v>
      </c>
      <c r="H53" s="4" t="s">
        <v>245</v>
      </c>
      <c r="I53" s="4" t="s">
        <v>9425</v>
      </c>
      <c r="J53" s="4"/>
    </row>
    <row r="54" spans="2:10" x14ac:dyDescent="0.2">
      <c r="B54" s="4" t="s">
        <v>9426</v>
      </c>
      <c r="C54" s="4">
        <v>2.12</v>
      </c>
      <c r="D54" s="4" t="s">
        <v>28</v>
      </c>
      <c r="E54" s="4" t="s">
        <v>31</v>
      </c>
      <c r="F54" s="4" t="s">
        <v>3486</v>
      </c>
      <c r="G54" s="4" t="s">
        <v>239</v>
      </c>
      <c r="H54" s="4" t="s">
        <v>245</v>
      </c>
      <c r="I54" s="4" t="s">
        <v>9427</v>
      </c>
      <c r="J54" s="4"/>
    </row>
    <row r="55" spans="2:10" x14ac:dyDescent="0.2">
      <c r="B55" s="4" t="s">
        <v>9428</v>
      </c>
      <c r="C55" s="4">
        <v>2.12</v>
      </c>
      <c r="D55" s="4" t="s">
        <v>28</v>
      </c>
      <c r="E55" s="4" t="s">
        <v>32</v>
      </c>
      <c r="F55" s="4" t="s">
        <v>3488</v>
      </c>
      <c r="G55" s="4" t="s">
        <v>239</v>
      </c>
      <c r="H55" s="4" t="s">
        <v>245</v>
      </c>
      <c r="I55" s="4" t="s">
        <v>9429</v>
      </c>
      <c r="J55" s="4"/>
    </row>
    <row r="56" spans="2:10" x14ac:dyDescent="0.2">
      <c r="B56" s="4" t="s">
        <v>9430</v>
      </c>
      <c r="C56" s="4">
        <v>2.12</v>
      </c>
      <c r="D56" s="4" t="s">
        <v>28</v>
      </c>
      <c r="E56" s="4" t="s">
        <v>33</v>
      </c>
      <c r="F56" s="4" t="s">
        <v>3490</v>
      </c>
      <c r="G56" s="4" t="s">
        <v>239</v>
      </c>
      <c r="H56" s="4" t="s">
        <v>245</v>
      </c>
      <c r="I56" s="4" t="s">
        <v>9431</v>
      </c>
      <c r="J56" s="4"/>
    </row>
    <row r="57" spans="2:10" x14ac:dyDescent="0.2">
      <c r="B57" s="4" t="s">
        <v>9432</v>
      </c>
      <c r="C57" s="4">
        <v>2.12</v>
      </c>
      <c r="D57" s="4" t="s">
        <v>28</v>
      </c>
      <c r="E57" s="4" t="s">
        <v>34</v>
      </c>
      <c r="F57" s="4" t="s">
        <v>3492</v>
      </c>
      <c r="G57" s="4" t="s">
        <v>239</v>
      </c>
      <c r="H57" s="4" t="s">
        <v>245</v>
      </c>
      <c r="I57" s="4" t="s">
        <v>9433</v>
      </c>
      <c r="J57" s="4"/>
    </row>
    <row r="58" spans="2:10" x14ac:dyDescent="0.2">
      <c r="B58" s="4" t="s">
        <v>9434</v>
      </c>
      <c r="C58" s="4">
        <v>2.12</v>
      </c>
      <c r="D58" s="4" t="s">
        <v>28</v>
      </c>
      <c r="E58" s="4" t="s">
        <v>35</v>
      </c>
      <c r="F58" s="4" t="s">
        <v>3494</v>
      </c>
      <c r="G58" s="4" t="s">
        <v>239</v>
      </c>
      <c r="H58" s="4" t="s">
        <v>245</v>
      </c>
      <c r="I58" s="4" t="s">
        <v>9435</v>
      </c>
      <c r="J58" s="4"/>
    </row>
    <row r="59" spans="2:10" x14ac:dyDescent="0.2">
      <c r="B59" s="4" t="s">
        <v>9436</v>
      </c>
      <c r="C59" s="4">
        <v>2.12</v>
      </c>
      <c r="D59" s="4" t="s">
        <v>28</v>
      </c>
      <c r="E59" s="4" t="s">
        <v>36</v>
      </c>
      <c r="F59" s="4" t="s">
        <v>3496</v>
      </c>
      <c r="G59" s="4" t="s">
        <v>239</v>
      </c>
      <c r="H59" s="4" t="s">
        <v>245</v>
      </c>
      <c r="I59" s="4" t="s">
        <v>9437</v>
      </c>
      <c r="J59" s="4"/>
    </row>
    <row r="60" spans="2:10" x14ac:dyDescent="0.2">
      <c r="B60" s="4" t="s">
        <v>9438</v>
      </c>
      <c r="C60" s="4">
        <v>2.12</v>
      </c>
      <c r="D60" s="4" t="s">
        <v>29</v>
      </c>
      <c r="E60" s="4" t="s">
        <v>8</v>
      </c>
      <c r="F60" s="4" t="s">
        <v>3536</v>
      </c>
      <c r="G60" s="4" t="s">
        <v>239</v>
      </c>
      <c r="H60" s="4" t="s">
        <v>241</v>
      </c>
      <c r="I60" s="8" t="s">
        <v>25530</v>
      </c>
      <c r="J60" s="4"/>
    </row>
    <row r="61" spans="2:10" x14ac:dyDescent="0.2">
      <c r="B61" s="4" t="s">
        <v>9439</v>
      </c>
      <c r="C61" s="4">
        <v>2.12</v>
      </c>
      <c r="D61" s="4" t="s">
        <v>29</v>
      </c>
      <c r="E61" s="4" t="s">
        <v>24</v>
      </c>
      <c r="F61" s="4" t="s">
        <v>3538</v>
      </c>
      <c r="G61" s="4" t="s">
        <v>239</v>
      </c>
      <c r="H61" s="4" t="s">
        <v>243</v>
      </c>
      <c r="I61" s="4"/>
      <c r="J61" s="4" t="s">
        <v>244</v>
      </c>
    </row>
    <row r="62" spans="2:10" x14ac:dyDescent="0.2">
      <c r="B62" s="4" t="s">
        <v>9440</v>
      </c>
      <c r="C62" s="4">
        <v>2.12</v>
      </c>
      <c r="D62" s="4" t="s">
        <v>29</v>
      </c>
      <c r="E62" s="4" t="s">
        <v>25</v>
      </c>
      <c r="F62" s="4" t="s">
        <v>3540</v>
      </c>
      <c r="G62" s="4" t="s">
        <v>239</v>
      </c>
      <c r="H62" s="4" t="s">
        <v>243</v>
      </c>
      <c r="I62" s="4"/>
      <c r="J62" s="4" t="s">
        <v>244</v>
      </c>
    </row>
    <row r="63" spans="2:10" x14ac:dyDescent="0.2">
      <c r="B63" s="4" t="s">
        <v>9441</v>
      </c>
      <c r="C63" s="4">
        <v>2.12</v>
      </c>
      <c r="D63" s="4" t="s">
        <v>29</v>
      </c>
      <c r="E63" s="4" t="s">
        <v>26</v>
      </c>
      <c r="F63" s="4" t="s">
        <v>3542</v>
      </c>
      <c r="G63" s="4" t="s">
        <v>239</v>
      </c>
      <c r="H63" s="4" t="s">
        <v>243</v>
      </c>
      <c r="I63" s="4"/>
      <c r="J63" s="4" t="s">
        <v>244</v>
      </c>
    </row>
    <row r="64" spans="2:10" x14ac:dyDescent="0.2">
      <c r="B64" s="4" t="s">
        <v>9442</v>
      </c>
      <c r="C64" s="4">
        <v>2.12</v>
      </c>
      <c r="D64" s="4" t="s">
        <v>29</v>
      </c>
      <c r="E64" s="4" t="s">
        <v>27</v>
      </c>
      <c r="F64" s="4" t="s">
        <v>3544</v>
      </c>
      <c r="G64" s="4" t="s">
        <v>239</v>
      </c>
      <c r="H64" s="4" t="s">
        <v>243</v>
      </c>
      <c r="I64" s="4"/>
      <c r="J64" s="4" t="s">
        <v>244</v>
      </c>
    </row>
    <row r="65" spans="2:10" x14ac:dyDescent="0.2">
      <c r="B65" s="4" t="s">
        <v>9443</v>
      </c>
      <c r="C65" s="4">
        <v>2.12</v>
      </c>
      <c r="D65" s="4" t="s">
        <v>29</v>
      </c>
      <c r="E65" s="4" t="s">
        <v>28</v>
      </c>
      <c r="F65" s="4" t="s">
        <v>3546</v>
      </c>
      <c r="G65" s="4" t="s">
        <v>239</v>
      </c>
      <c r="H65" s="4" t="s">
        <v>243</v>
      </c>
      <c r="I65" s="4"/>
      <c r="J65" s="4" t="s">
        <v>244</v>
      </c>
    </row>
    <row r="66" spans="2:10" x14ac:dyDescent="0.2">
      <c r="B66" s="4" t="s">
        <v>9444</v>
      </c>
      <c r="C66" s="4">
        <v>2.12</v>
      </c>
      <c r="D66" s="4" t="s">
        <v>29</v>
      </c>
      <c r="E66" s="4" t="s">
        <v>29</v>
      </c>
      <c r="F66" s="4" t="s">
        <v>3548</v>
      </c>
      <c r="G66" s="4" t="s">
        <v>239</v>
      </c>
      <c r="H66" s="4" t="s">
        <v>243</v>
      </c>
      <c r="I66" s="4"/>
      <c r="J66" s="4" t="s">
        <v>244</v>
      </c>
    </row>
    <row r="67" spans="2:10" x14ac:dyDescent="0.2">
      <c r="B67" s="4" t="s">
        <v>9445</v>
      </c>
      <c r="C67" s="4">
        <v>2.12</v>
      </c>
      <c r="D67" s="4" t="s">
        <v>29</v>
      </c>
      <c r="E67" s="4" t="s">
        <v>30</v>
      </c>
      <c r="F67" s="4" t="s">
        <v>3550</v>
      </c>
      <c r="G67" s="4" t="s">
        <v>239</v>
      </c>
      <c r="H67" s="4" t="s">
        <v>243</v>
      </c>
      <c r="I67" s="4"/>
      <c r="J67" s="4" t="s">
        <v>244</v>
      </c>
    </row>
    <row r="68" spans="2:10" x14ac:dyDescent="0.2">
      <c r="B68" s="4" t="s">
        <v>9446</v>
      </c>
      <c r="C68" s="4">
        <v>2.12</v>
      </c>
      <c r="D68" s="4" t="s">
        <v>29</v>
      </c>
      <c r="E68" s="4" t="s">
        <v>31</v>
      </c>
      <c r="F68" s="4" t="s">
        <v>3552</v>
      </c>
      <c r="G68" s="4" t="s">
        <v>239</v>
      </c>
      <c r="H68" s="4" t="s">
        <v>243</v>
      </c>
      <c r="I68" s="4"/>
      <c r="J68" s="4" t="s">
        <v>244</v>
      </c>
    </row>
    <row r="69" spans="2:10" x14ac:dyDescent="0.2">
      <c r="B69" s="4" t="s">
        <v>9447</v>
      </c>
      <c r="C69" s="4">
        <v>2.12</v>
      </c>
      <c r="D69" s="4" t="s">
        <v>29</v>
      </c>
      <c r="E69" s="4" t="s">
        <v>32</v>
      </c>
      <c r="F69" s="4" t="s">
        <v>3554</v>
      </c>
      <c r="G69" s="4" t="s">
        <v>239</v>
      </c>
      <c r="H69" s="4" t="s">
        <v>243</v>
      </c>
      <c r="I69" s="4"/>
      <c r="J69" s="4" t="s">
        <v>244</v>
      </c>
    </row>
    <row r="70" spans="2:10" x14ac:dyDescent="0.2">
      <c r="B70" s="4" t="s">
        <v>9448</v>
      </c>
      <c r="C70" s="4">
        <v>2.12</v>
      </c>
      <c r="D70" s="4" t="s">
        <v>29</v>
      </c>
      <c r="E70" s="4" t="s">
        <v>33</v>
      </c>
      <c r="F70" s="4" t="s">
        <v>3556</v>
      </c>
      <c r="G70" s="4" t="s">
        <v>239</v>
      </c>
      <c r="H70" s="4" t="s">
        <v>243</v>
      </c>
      <c r="I70" s="4"/>
      <c r="J70" s="4" t="s">
        <v>244</v>
      </c>
    </row>
    <row r="71" spans="2:10" x14ac:dyDescent="0.2">
      <c r="B71" s="4" t="s">
        <v>9449</v>
      </c>
      <c r="C71" s="4">
        <v>2.12</v>
      </c>
      <c r="D71" s="4" t="s">
        <v>29</v>
      </c>
      <c r="E71" s="4" t="s">
        <v>34</v>
      </c>
      <c r="F71" s="4" t="s">
        <v>3558</v>
      </c>
      <c r="G71" s="4" t="s">
        <v>239</v>
      </c>
      <c r="H71" s="4" t="s">
        <v>243</v>
      </c>
      <c r="I71" s="4"/>
      <c r="J71" s="4" t="s">
        <v>244</v>
      </c>
    </row>
    <row r="72" spans="2:10" x14ac:dyDescent="0.2">
      <c r="B72" s="4" t="s">
        <v>9450</v>
      </c>
      <c r="C72" s="4">
        <v>2.12</v>
      </c>
      <c r="D72" s="4" t="s">
        <v>29</v>
      </c>
      <c r="E72" s="4" t="s">
        <v>35</v>
      </c>
      <c r="F72" s="4" t="s">
        <v>3560</v>
      </c>
      <c r="G72" s="4" t="s">
        <v>239</v>
      </c>
      <c r="H72" s="4" t="s">
        <v>243</v>
      </c>
      <c r="I72" s="4"/>
      <c r="J72" s="4" t="s">
        <v>244</v>
      </c>
    </row>
    <row r="73" spans="2:10" x14ac:dyDescent="0.2">
      <c r="B73" s="4" t="s">
        <v>9451</v>
      </c>
      <c r="C73" s="4">
        <v>2.12</v>
      </c>
      <c r="D73" s="4" t="s">
        <v>29</v>
      </c>
      <c r="E73" s="4" t="s">
        <v>36</v>
      </c>
      <c r="F73" s="4" t="s">
        <v>3562</v>
      </c>
      <c r="G73" s="4" t="s">
        <v>239</v>
      </c>
      <c r="H73" s="4" t="s">
        <v>243</v>
      </c>
      <c r="I73" s="4"/>
      <c r="J73" s="4" t="s">
        <v>244</v>
      </c>
    </row>
    <row r="74" spans="2:10" x14ac:dyDescent="0.2">
      <c r="B74" s="4" t="s">
        <v>9452</v>
      </c>
      <c r="C74" s="4">
        <v>2.12</v>
      </c>
      <c r="D74" s="4" t="s">
        <v>30</v>
      </c>
      <c r="E74" s="4" t="s">
        <v>8</v>
      </c>
      <c r="F74" s="4" t="s">
        <v>3602</v>
      </c>
      <c r="G74" s="4" t="s">
        <v>239</v>
      </c>
      <c r="H74" s="4" t="s">
        <v>242</v>
      </c>
      <c r="I74" s="4"/>
      <c r="J74" s="4"/>
    </row>
    <row r="75" spans="2:10" x14ac:dyDescent="0.2">
      <c r="B75" s="4" t="s">
        <v>9453</v>
      </c>
      <c r="C75" s="4">
        <v>2.12</v>
      </c>
      <c r="D75" s="4" t="s">
        <v>30</v>
      </c>
      <c r="E75" s="4" t="s">
        <v>24</v>
      </c>
      <c r="F75" s="4" t="s">
        <v>3604</v>
      </c>
      <c r="G75" s="4" t="s">
        <v>239</v>
      </c>
      <c r="H75" s="4" t="s">
        <v>242</v>
      </c>
      <c r="I75" s="4"/>
      <c r="J75" s="4"/>
    </row>
    <row r="76" spans="2:10" x14ac:dyDescent="0.2">
      <c r="B76" s="4" t="s">
        <v>9454</v>
      </c>
      <c r="C76" s="4">
        <v>2.12</v>
      </c>
      <c r="D76" s="4" t="s">
        <v>30</v>
      </c>
      <c r="E76" s="4" t="s">
        <v>25</v>
      </c>
      <c r="F76" s="4" t="s">
        <v>3606</v>
      </c>
      <c r="G76" s="4" t="s">
        <v>239</v>
      </c>
      <c r="H76" s="4" t="s">
        <v>245</v>
      </c>
      <c r="I76" s="4" t="s">
        <v>9455</v>
      </c>
      <c r="J76" s="4"/>
    </row>
    <row r="77" spans="2:10" x14ac:dyDescent="0.2">
      <c r="B77" s="4" t="s">
        <v>9456</v>
      </c>
      <c r="C77" s="4">
        <v>2.12</v>
      </c>
      <c r="D77" s="4" t="s">
        <v>30</v>
      </c>
      <c r="E77" s="4" t="s">
        <v>26</v>
      </c>
      <c r="F77" s="4" t="s">
        <v>3608</v>
      </c>
      <c r="G77" s="4" t="s">
        <v>239</v>
      </c>
      <c r="H77" s="4" t="s">
        <v>245</v>
      </c>
      <c r="I77" s="4" t="s">
        <v>9457</v>
      </c>
      <c r="J77" s="4"/>
    </row>
    <row r="78" spans="2:10" x14ac:dyDescent="0.2">
      <c r="B78" s="4" t="s">
        <v>9458</v>
      </c>
      <c r="C78" s="4">
        <v>2.12</v>
      </c>
      <c r="D78" s="4" t="s">
        <v>30</v>
      </c>
      <c r="E78" s="4" t="s">
        <v>27</v>
      </c>
      <c r="F78" s="4" t="s">
        <v>3610</v>
      </c>
      <c r="G78" s="4" t="s">
        <v>239</v>
      </c>
      <c r="H78" s="4" t="s">
        <v>245</v>
      </c>
      <c r="I78" s="4" t="s">
        <v>9459</v>
      </c>
      <c r="J78" s="4"/>
    </row>
    <row r="79" spans="2:10" x14ac:dyDescent="0.2">
      <c r="B79" s="4" t="s">
        <v>9460</v>
      </c>
      <c r="C79" s="4">
        <v>2.12</v>
      </c>
      <c r="D79" s="4" t="s">
        <v>30</v>
      </c>
      <c r="E79" s="4" t="s">
        <v>28</v>
      </c>
      <c r="F79" s="4" t="s">
        <v>3612</v>
      </c>
      <c r="G79" s="4" t="s">
        <v>239</v>
      </c>
      <c r="H79" s="4" t="s">
        <v>245</v>
      </c>
      <c r="I79" s="4" t="s">
        <v>9461</v>
      </c>
      <c r="J79" s="4"/>
    </row>
    <row r="80" spans="2:10" x14ac:dyDescent="0.2">
      <c r="B80" s="4" t="s">
        <v>9462</v>
      </c>
      <c r="C80" s="4">
        <v>2.12</v>
      </c>
      <c r="D80" s="4" t="s">
        <v>30</v>
      </c>
      <c r="E80" s="4" t="s">
        <v>29</v>
      </c>
      <c r="F80" s="4" t="s">
        <v>3614</v>
      </c>
      <c r="G80" s="4" t="s">
        <v>239</v>
      </c>
      <c r="H80" s="4" t="s">
        <v>245</v>
      </c>
      <c r="I80" s="4" t="s">
        <v>9463</v>
      </c>
      <c r="J80" s="4"/>
    </row>
    <row r="81" spans="2:10" x14ac:dyDescent="0.2">
      <c r="B81" s="4" t="s">
        <v>9464</v>
      </c>
      <c r="C81" s="4">
        <v>2.12</v>
      </c>
      <c r="D81" s="4" t="s">
        <v>30</v>
      </c>
      <c r="E81" s="4" t="s">
        <v>30</v>
      </c>
      <c r="F81" s="4" t="s">
        <v>3616</v>
      </c>
      <c r="G81" s="4" t="s">
        <v>239</v>
      </c>
      <c r="H81" s="4" t="s">
        <v>245</v>
      </c>
      <c r="I81" s="4" t="s">
        <v>9465</v>
      </c>
      <c r="J81" s="4"/>
    </row>
    <row r="82" spans="2:10" x14ac:dyDescent="0.2">
      <c r="B82" s="4" t="s">
        <v>9466</v>
      </c>
      <c r="C82" s="4">
        <v>2.12</v>
      </c>
      <c r="D82" s="4" t="s">
        <v>30</v>
      </c>
      <c r="E82" s="4" t="s">
        <v>31</v>
      </c>
      <c r="F82" s="4" t="s">
        <v>3618</v>
      </c>
      <c r="G82" s="4" t="s">
        <v>239</v>
      </c>
      <c r="H82" s="4" t="s">
        <v>245</v>
      </c>
      <c r="I82" s="4" t="s">
        <v>9467</v>
      </c>
      <c r="J82" s="4"/>
    </row>
    <row r="83" spans="2:10" x14ac:dyDescent="0.2">
      <c r="B83" s="4" t="s">
        <v>9468</v>
      </c>
      <c r="C83" s="4">
        <v>2.12</v>
      </c>
      <c r="D83" s="4" t="s">
        <v>30</v>
      </c>
      <c r="E83" s="4" t="s">
        <v>32</v>
      </c>
      <c r="F83" s="4" t="s">
        <v>3620</v>
      </c>
      <c r="G83" s="4" t="s">
        <v>239</v>
      </c>
      <c r="H83" s="4" t="s">
        <v>245</v>
      </c>
      <c r="I83" s="4" t="s">
        <v>9469</v>
      </c>
      <c r="J83" s="4"/>
    </row>
    <row r="84" spans="2:10" x14ac:dyDescent="0.2">
      <c r="B84" s="4" t="s">
        <v>9470</v>
      </c>
      <c r="C84" s="4">
        <v>2.12</v>
      </c>
      <c r="D84" s="4" t="s">
        <v>30</v>
      </c>
      <c r="E84" s="4" t="s">
        <v>33</v>
      </c>
      <c r="F84" s="4" t="s">
        <v>3622</v>
      </c>
      <c r="G84" s="4" t="s">
        <v>239</v>
      </c>
      <c r="H84" s="4" t="s">
        <v>245</v>
      </c>
      <c r="I84" s="4" t="s">
        <v>9471</v>
      </c>
      <c r="J84" s="4"/>
    </row>
    <row r="85" spans="2:10" x14ac:dyDescent="0.2">
      <c r="B85" s="4" t="s">
        <v>9472</v>
      </c>
      <c r="C85" s="4">
        <v>2.12</v>
      </c>
      <c r="D85" s="4" t="s">
        <v>30</v>
      </c>
      <c r="E85" s="4" t="s">
        <v>34</v>
      </c>
      <c r="F85" s="4" t="s">
        <v>3624</v>
      </c>
      <c r="G85" s="4" t="s">
        <v>239</v>
      </c>
      <c r="H85" s="4" t="s">
        <v>245</v>
      </c>
      <c r="I85" s="4" t="s">
        <v>9473</v>
      </c>
      <c r="J85" s="4"/>
    </row>
    <row r="86" spans="2:10" x14ac:dyDescent="0.2">
      <c r="B86" s="4" t="s">
        <v>9474</v>
      </c>
      <c r="C86" s="4">
        <v>2.12</v>
      </c>
      <c r="D86" s="4" t="s">
        <v>30</v>
      </c>
      <c r="E86" s="4" t="s">
        <v>35</v>
      </c>
      <c r="F86" s="4" t="s">
        <v>3626</v>
      </c>
      <c r="G86" s="4" t="s">
        <v>239</v>
      </c>
      <c r="H86" s="4" t="s">
        <v>245</v>
      </c>
      <c r="I86" s="4" t="s">
        <v>9475</v>
      </c>
      <c r="J86" s="4"/>
    </row>
    <row r="87" spans="2:10" x14ac:dyDescent="0.2">
      <c r="B87" s="4" t="s">
        <v>9476</v>
      </c>
      <c r="C87" s="4">
        <v>2.12</v>
      </c>
      <c r="D87" s="4" t="s">
        <v>30</v>
      </c>
      <c r="E87" s="4" t="s">
        <v>36</v>
      </c>
      <c r="F87" s="4" t="s">
        <v>3628</v>
      </c>
      <c r="G87" s="4" t="s">
        <v>239</v>
      </c>
      <c r="H87" s="4" t="s">
        <v>245</v>
      </c>
      <c r="I87" s="4" t="s">
        <v>9477</v>
      </c>
      <c r="J87" s="4"/>
    </row>
    <row r="88" spans="2:10" x14ac:dyDescent="0.2">
      <c r="B88" s="4" t="s">
        <v>9478</v>
      </c>
      <c r="C88" s="4">
        <v>2.12</v>
      </c>
      <c r="D88" s="4" t="s">
        <v>31</v>
      </c>
      <c r="E88" s="4" t="s">
        <v>8</v>
      </c>
      <c r="F88" s="4" t="s">
        <v>3668</v>
      </c>
      <c r="G88" s="4" t="s">
        <v>239</v>
      </c>
      <c r="H88" s="4" t="s">
        <v>241</v>
      </c>
      <c r="I88" s="8" t="s">
        <v>25530</v>
      </c>
      <c r="J88" s="4"/>
    </row>
    <row r="89" spans="2:10" x14ac:dyDescent="0.2">
      <c r="B89" s="4" t="s">
        <v>9479</v>
      </c>
      <c r="C89" s="4">
        <v>2.12</v>
      </c>
      <c r="D89" s="4" t="s">
        <v>31</v>
      </c>
      <c r="E89" s="4" t="s">
        <v>24</v>
      </c>
      <c r="F89" s="4" t="s">
        <v>3670</v>
      </c>
      <c r="G89" s="4" t="s">
        <v>239</v>
      </c>
      <c r="H89" s="4" t="s">
        <v>243</v>
      </c>
      <c r="I89" s="4"/>
      <c r="J89" s="4" t="s">
        <v>244</v>
      </c>
    </row>
    <row r="90" spans="2:10" x14ac:dyDescent="0.2">
      <c r="B90" s="4" t="s">
        <v>9480</v>
      </c>
      <c r="C90" s="4">
        <v>2.12</v>
      </c>
      <c r="D90" s="4" t="s">
        <v>31</v>
      </c>
      <c r="E90" s="4" t="s">
        <v>25</v>
      </c>
      <c r="F90" s="4" t="s">
        <v>3672</v>
      </c>
      <c r="G90" s="4" t="s">
        <v>239</v>
      </c>
      <c r="H90" s="4" t="s">
        <v>243</v>
      </c>
      <c r="I90" s="4"/>
      <c r="J90" s="4" t="s">
        <v>244</v>
      </c>
    </row>
    <row r="91" spans="2:10" x14ac:dyDescent="0.2">
      <c r="B91" s="4" t="s">
        <v>9481</v>
      </c>
      <c r="C91" s="4">
        <v>2.12</v>
      </c>
      <c r="D91" s="4" t="s">
        <v>31</v>
      </c>
      <c r="E91" s="4" t="s">
        <v>26</v>
      </c>
      <c r="F91" s="4" t="s">
        <v>3674</v>
      </c>
      <c r="G91" s="4" t="s">
        <v>239</v>
      </c>
      <c r="H91" s="4" t="s">
        <v>243</v>
      </c>
      <c r="I91" s="4"/>
      <c r="J91" s="4" t="s">
        <v>244</v>
      </c>
    </row>
    <row r="92" spans="2:10" x14ac:dyDescent="0.2">
      <c r="B92" s="4" t="s">
        <v>9482</v>
      </c>
      <c r="C92" s="4">
        <v>2.12</v>
      </c>
      <c r="D92" s="4" t="s">
        <v>31</v>
      </c>
      <c r="E92" s="4" t="s">
        <v>27</v>
      </c>
      <c r="F92" s="4" t="s">
        <v>3676</v>
      </c>
      <c r="G92" s="4" t="s">
        <v>239</v>
      </c>
      <c r="H92" s="4" t="s">
        <v>243</v>
      </c>
      <c r="I92" s="4"/>
      <c r="J92" s="4" t="s">
        <v>244</v>
      </c>
    </row>
    <row r="93" spans="2:10" x14ac:dyDescent="0.2">
      <c r="B93" s="4" t="s">
        <v>9483</v>
      </c>
      <c r="C93" s="4">
        <v>2.12</v>
      </c>
      <c r="D93" s="4" t="s">
        <v>31</v>
      </c>
      <c r="E93" s="4" t="s">
        <v>28</v>
      </c>
      <c r="F93" s="4" t="s">
        <v>3678</v>
      </c>
      <c r="G93" s="4" t="s">
        <v>239</v>
      </c>
      <c r="H93" s="4" t="s">
        <v>243</v>
      </c>
      <c r="I93" s="4"/>
      <c r="J93" s="4" t="s">
        <v>244</v>
      </c>
    </row>
    <row r="94" spans="2:10" x14ac:dyDescent="0.2">
      <c r="B94" s="4" t="s">
        <v>9484</v>
      </c>
      <c r="C94" s="4">
        <v>2.12</v>
      </c>
      <c r="D94" s="4" t="s">
        <v>31</v>
      </c>
      <c r="E94" s="4" t="s">
        <v>29</v>
      </c>
      <c r="F94" s="4" t="s">
        <v>3680</v>
      </c>
      <c r="G94" s="4" t="s">
        <v>239</v>
      </c>
      <c r="H94" s="4" t="s">
        <v>243</v>
      </c>
      <c r="I94" s="4"/>
      <c r="J94" s="4" t="s">
        <v>244</v>
      </c>
    </row>
    <row r="95" spans="2:10" x14ac:dyDescent="0.2">
      <c r="B95" s="4" t="s">
        <v>9485</v>
      </c>
      <c r="C95" s="4">
        <v>2.12</v>
      </c>
      <c r="D95" s="4" t="s">
        <v>31</v>
      </c>
      <c r="E95" s="4" t="s">
        <v>30</v>
      </c>
      <c r="F95" s="4" t="s">
        <v>3682</v>
      </c>
      <c r="G95" s="4" t="s">
        <v>239</v>
      </c>
      <c r="H95" s="4" t="s">
        <v>243</v>
      </c>
      <c r="I95" s="4"/>
      <c r="J95" s="4" t="s">
        <v>244</v>
      </c>
    </row>
    <row r="96" spans="2:10" x14ac:dyDescent="0.2">
      <c r="B96" s="4" t="s">
        <v>9486</v>
      </c>
      <c r="C96" s="4">
        <v>2.12</v>
      </c>
      <c r="D96" s="4" t="s">
        <v>31</v>
      </c>
      <c r="E96" s="4" t="s">
        <v>31</v>
      </c>
      <c r="F96" s="4" t="s">
        <v>3684</v>
      </c>
      <c r="G96" s="4" t="s">
        <v>239</v>
      </c>
      <c r="H96" s="4" t="s">
        <v>243</v>
      </c>
      <c r="I96" s="4"/>
      <c r="J96" s="4" t="s">
        <v>244</v>
      </c>
    </row>
    <row r="97" spans="2:10" x14ac:dyDescent="0.2">
      <c r="B97" s="4" t="s">
        <v>9487</v>
      </c>
      <c r="C97" s="4">
        <v>2.12</v>
      </c>
      <c r="D97" s="4" t="s">
        <v>31</v>
      </c>
      <c r="E97" s="4" t="s">
        <v>32</v>
      </c>
      <c r="F97" s="4" t="s">
        <v>3686</v>
      </c>
      <c r="G97" s="4" t="s">
        <v>239</v>
      </c>
      <c r="H97" s="4" t="s">
        <v>243</v>
      </c>
      <c r="I97" s="4"/>
      <c r="J97" s="4" t="s">
        <v>244</v>
      </c>
    </row>
    <row r="98" spans="2:10" x14ac:dyDescent="0.2">
      <c r="B98" s="4" t="s">
        <v>9488</v>
      </c>
      <c r="C98" s="4">
        <v>2.12</v>
      </c>
      <c r="D98" s="4" t="s">
        <v>31</v>
      </c>
      <c r="E98" s="4" t="s">
        <v>33</v>
      </c>
      <c r="F98" s="4" t="s">
        <v>3688</v>
      </c>
      <c r="G98" s="4" t="s">
        <v>239</v>
      </c>
      <c r="H98" s="4" t="s">
        <v>243</v>
      </c>
      <c r="I98" s="4"/>
      <c r="J98" s="4" t="s">
        <v>244</v>
      </c>
    </row>
    <row r="99" spans="2:10" x14ac:dyDescent="0.2">
      <c r="B99" s="4" t="s">
        <v>9489</v>
      </c>
      <c r="C99" s="4">
        <v>2.12</v>
      </c>
      <c r="D99" s="4" t="s">
        <v>31</v>
      </c>
      <c r="E99" s="4" t="s">
        <v>34</v>
      </c>
      <c r="F99" s="4" t="s">
        <v>3690</v>
      </c>
      <c r="G99" s="4" t="s">
        <v>239</v>
      </c>
      <c r="H99" s="4" t="s">
        <v>243</v>
      </c>
      <c r="I99" s="4"/>
      <c r="J99" s="4" t="s">
        <v>244</v>
      </c>
    </row>
    <row r="100" spans="2:10" x14ac:dyDescent="0.2">
      <c r="B100" s="4" t="s">
        <v>9490</v>
      </c>
      <c r="C100" s="4">
        <v>2.12</v>
      </c>
      <c r="D100" s="4" t="s">
        <v>31</v>
      </c>
      <c r="E100" s="4" t="s">
        <v>35</v>
      </c>
      <c r="F100" s="4" t="s">
        <v>3692</v>
      </c>
      <c r="G100" s="4" t="s">
        <v>239</v>
      </c>
      <c r="H100" s="4" t="s">
        <v>243</v>
      </c>
      <c r="I100" s="4"/>
      <c r="J100" s="4" t="s">
        <v>244</v>
      </c>
    </row>
    <row r="101" spans="2:10" x14ac:dyDescent="0.2">
      <c r="B101" s="4" t="s">
        <v>9491</v>
      </c>
      <c r="C101" s="4">
        <v>2.12</v>
      </c>
      <c r="D101" s="4" t="s">
        <v>31</v>
      </c>
      <c r="E101" s="4" t="s">
        <v>36</v>
      </c>
      <c r="F101" s="4" t="s">
        <v>3694</v>
      </c>
      <c r="G101" s="4" t="s">
        <v>239</v>
      </c>
      <c r="H101" s="4" t="s">
        <v>243</v>
      </c>
      <c r="I101" s="4"/>
      <c r="J101" s="4" t="s">
        <v>244</v>
      </c>
    </row>
    <row r="102" spans="2:10" x14ac:dyDescent="0.2">
      <c r="B102" s="4" t="s">
        <v>9492</v>
      </c>
      <c r="C102" s="4">
        <v>2.12</v>
      </c>
      <c r="D102" s="4" t="s">
        <v>32</v>
      </c>
      <c r="E102" s="4" t="s">
        <v>8</v>
      </c>
      <c r="F102" s="4" t="s">
        <v>3734</v>
      </c>
      <c r="G102" s="4" t="s">
        <v>239</v>
      </c>
      <c r="H102" s="4" t="s">
        <v>242</v>
      </c>
      <c r="I102" s="4"/>
      <c r="J102" s="4"/>
    </row>
    <row r="103" spans="2:10" x14ac:dyDescent="0.2">
      <c r="B103" s="4" t="s">
        <v>9493</v>
      </c>
      <c r="C103" s="4">
        <v>2.12</v>
      </c>
      <c r="D103" s="4" t="s">
        <v>32</v>
      </c>
      <c r="E103" s="4" t="s">
        <v>24</v>
      </c>
      <c r="F103" s="4" t="s">
        <v>3736</v>
      </c>
      <c r="G103" s="4" t="s">
        <v>239</v>
      </c>
      <c r="H103" s="4" t="s">
        <v>242</v>
      </c>
      <c r="I103" s="4"/>
      <c r="J103" s="4"/>
    </row>
    <row r="104" spans="2:10" x14ac:dyDescent="0.2">
      <c r="B104" s="4" t="s">
        <v>9494</v>
      </c>
      <c r="C104" s="4">
        <v>2.12</v>
      </c>
      <c r="D104" s="4" t="s">
        <v>32</v>
      </c>
      <c r="E104" s="4" t="s">
        <v>25</v>
      </c>
      <c r="F104" s="4" t="s">
        <v>3738</v>
      </c>
      <c r="G104" s="4" t="s">
        <v>239</v>
      </c>
      <c r="H104" s="4" t="s">
        <v>245</v>
      </c>
      <c r="I104" s="4" t="s">
        <v>9495</v>
      </c>
      <c r="J104" s="4"/>
    </row>
    <row r="105" spans="2:10" x14ac:dyDescent="0.2">
      <c r="B105" s="4" t="s">
        <v>9496</v>
      </c>
      <c r="C105" s="4">
        <v>2.12</v>
      </c>
      <c r="D105" s="4" t="s">
        <v>32</v>
      </c>
      <c r="E105" s="4" t="s">
        <v>26</v>
      </c>
      <c r="F105" s="4" t="s">
        <v>3740</v>
      </c>
      <c r="G105" s="4" t="s">
        <v>239</v>
      </c>
      <c r="H105" s="4" t="s">
        <v>245</v>
      </c>
      <c r="I105" s="4" t="s">
        <v>9497</v>
      </c>
      <c r="J105" s="4"/>
    </row>
    <row r="106" spans="2:10" x14ac:dyDescent="0.2">
      <c r="B106" s="4" t="s">
        <v>9498</v>
      </c>
      <c r="C106" s="4">
        <v>2.12</v>
      </c>
      <c r="D106" s="4" t="s">
        <v>32</v>
      </c>
      <c r="E106" s="4" t="s">
        <v>27</v>
      </c>
      <c r="F106" s="4" t="s">
        <v>3742</v>
      </c>
      <c r="G106" s="4" t="s">
        <v>239</v>
      </c>
      <c r="H106" s="4" t="s">
        <v>245</v>
      </c>
      <c r="I106" s="4" t="s">
        <v>9499</v>
      </c>
      <c r="J106" s="4"/>
    </row>
    <row r="107" spans="2:10" x14ac:dyDescent="0.2">
      <c r="B107" s="4" t="s">
        <v>9500</v>
      </c>
      <c r="C107" s="4">
        <v>2.12</v>
      </c>
      <c r="D107" s="4" t="s">
        <v>32</v>
      </c>
      <c r="E107" s="4" t="s">
        <v>28</v>
      </c>
      <c r="F107" s="4" t="s">
        <v>3744</v>
      </c>
      <c r="G107" s="4" t="s">
        <v>239</v>
      </c>
      <c r="H107" s="4" t="s">
        <v>245</v>
      </c>
      <c r="I107" s="4" t="s">
        <v>9501</v>
      </c>
      <c r="J107" s="4"/>
    </row>
    <row r="108" spans="2:10" x14ac:dyDescent="0.2">
      <c r="B108" s="4" t="s">
        <v>9502</v>
      </c>
      <c r="C108" s="4">
        <v>2.12</v>
      </c>
      <c r="D108" s="4" t="s">
        <v>32</v>
      </c>
      <c r="E108" s="4" t="s">
        <v>29</v>
      </c>
      <c r="F108" s="4" t="s">
        <v>3746</v>
      </c>
      <c r="G108" s="4" t="s">
        <v>239</v>
      </c>
      <c r="H108" s="4" t="s">
        <v>245</v>
      </c>
      <c r="I108" s="4" t="s">
        <v>9503</v>
      </c>
      <c r="J108" s="4"/>
    </row>
    <row r="109" spans="2:10" x14ac:dyDescent="0.2">
      <c r="B109" s="4" t="s">
        <v>9504</v>
      </c>
      <c r="C109" s="4">
        <v>2.12</v>
      </c>
      <c r="D109" s="4" t="s">
        <v>32</v>
      </c>
      <c r="E109" s="4" t="s">
        <v>30</v>
      </c>
      <c r="F109" s="4" t="s">
        <v>3748</v>
      </c>
      <c r="G109" s="4" t="s">
        <v>239</v>
      </c>
      <c r="H109" s="4" t="s">
        <v>245</v>
      </c>
      <c r="I109" s="4" t="s">
        <v>9505</v>
      </c>
      <c r="J109" s="4"/>
    </row>
    <row r="110" spans="2:10" x14ac:dyDescent="0.2">
      <c r="B110" s="4" t="s">
        <v>9506</v>
      </c>
      <c r="C110" s="4">
        <v>2.12</v>
      </c>
      <c r="D110" s="4" t="s">
        <v>32</v>
      </c>
      <c r="E110" s="4" t="s">
        <v>31</v>
      </c>
      <c r="F110" s="4" t="s">
        <v>3750</v>
      </c>
      <c r="G110" s="4" t="s">
        <v>239</v>
      </c>
      <c r="H110" s="4" t="s">
        <v>245</v>
      </c>
      <c r="I110" s="4" t="s">
        <v>9507</v>
      </c>
      <c r="J110" s="4"/>
    </row>
    <row r="111" spans="2:10" x14ac:dyDescent="0.2">
      <c r="B111" s="4" t="s">
        <v>9508</v>
      </c>
      <c r="C111" s="4">
        <v>2.12</v>
      </c>
      <c r="D111" s="4" t="s">
        <v>32</v>
      </c>
      <c r="E111" s="4" t="s">
        <v>32</v>
      </c>
      <c r="F111" s="4" t="s">
        <v>3752</v>
      </c>
      <c r="G111" s="4" t="s">
        <v>239</v>
      </c>
      <c r="H111" s="4" t="s">
        <v>245</v>
      </c>
      <c r="I111" s="4" t="s">
        <v>9509</v>
      </c>
      <c r="J111" s="4"/>
    </row>
    <row r="112" spans="2:10" x14ac:dyDescent="0.2">
      <c r="B112" s="4" t="s">
        <v>9510</v>
      </c>
      <c r="C112" s="4">
        <v>2.12</v>
      </c>
      <c r="D112" s="4" t="s">
        <v>32</v>
      </c>
      <c r="E112" s="4" t="s">
        <v>33</v>
      </c>
      <c r="F112" s="4" t="s">
        <v>3754</v>
      </c>
      <c r="G112" s="4" t="s">
        <v>239</v>
      </c>
      <c r="H112" s="4" t="s">
        <v>245</v>
      </c>
      <c r="I112" s="4" t="s">
        <v>9511</v>
      </c>
      <c r="J112" s="4"/>
    </row>
    <row r="113" spans="2:10" x14ac:dyDescent="0.2">
      <c r="B113" s="4" t="s">
        <v>9512</v>
      </c>
      <c r="C113" s="4">
        <v>2.12</v>
      </c>
      <c r="D113" s="4" t="s">
        <v>32</v>
      </c>
      <c r="E113" s="4" t="s">
        <v>34</v>
      </c>
      <c r="F113" s="4" t="s">
        <v>3756</v>
      </c>
      <c r="G113" s="4" t="s">
        <v>239</v>
      </c>
      <c r="H113" s="4" t="s">
        <v>245</v>
      </c>
      <c r="I113" s="4" t="s">
        <v>9513</v>
      </c>
      <c r="J113" s="4"/>
    </row>
    <row r="114" spans="2:10" x14ac:dyDescent="0.2">
      <c r="B114" s="4" t="s">
        <v>9514</v>
      </c>
      <c r="C114" s="4">
        <v>2.12</v>
      </c>
      <c r="D114" s="4" t="s">
        <v>32</v>
      </c>
      <c r="E114" s="4" t="s">
        <v>35</v>
      </c>
      <c r="F114" s="4" t="s">
        <v>3758</v>
      </c>
      <c r="G114" s="4" t="s">
        <v>239</v>
      </c>
      <c r="H114" s="4" t="s">
        <v>245</v>
      </c>
      <c r="I114" s="4" t="s">
        <v>9515</v>
      </c>
      <c r="J114" s="4"/>
    </row>
    <row r="115" spans="2:10" x14ac:dyDescent="0.2">
      <c r="B115" s="4" t="s">
        <v>9516</v>
      </c>
      <c r="C115" s="4">
        <v>2.12</v>
      </c>
      <c r="D115" s="4" t="s">
        <v>32</v>
      </c>
      <c r="E115" s="4" t="s">
        <v>36</v>
      </c>
      <c r="F115" s="4" t="s">
        <v>3760</v>
      </c>
      <c r="G115" s="4" t="s">
        <v>239</v>
      </c>
      <c r="H115" s="4" t="s">
        <v>245</v>
      </c>
      <c r="I115" s="4" t="s">
        <v>9517</v>
      </c>
      <c r="J115" s="4"/>
    </row>
    <row r="116" spans="2:10" x14ac:dyDescent="0.2">
      <c r="B116" s="4" t="s">
        <v>9518</v>
      </c>
      <c r="C116" s="4">
        <v>2.12</v>
      </c>
      <c r="D116" s="4" t="s">
        <v>33</v>
      </c>
      <c r="E116" s="4" t="s">
        <v>8</v>
      </c>
      <c r="F116" s="4" t="s">
        <v>3800</v>
      </c>
      <c r="G116" s="4" t="s">
        <v>239</v>
      </c>
      <c r="H116" s="4" t="s">
        <v>241</v>
      </c>
      <c r="I116" s="8" t="s">
        <v>25530</v>
      </c>
      <c r="J116" s="4"/>
    </row>
    <row r="117" spans="2:10" x14ac:dyDescent="0.2">
      <c r="B117" s="4" t="s">
        <v>9519</v>
      </c>
      <c r="C117" s="4">
        <v>2.12</v>
      </c>
      <c r="D117" s="4" t="s">
        <v>33</v>
      </c>
      <c r="E117" s="4" t="s">
        <v>24</v>
      </c>
      <c r="F117" s="4" t="s">
        <v>3802</v>
      </c>
      <c r="G117" s="4" t="s">
        <v>239</v>
      </c>
      <c r="H117" s="4" t="s">
        <v>243</v>
      </c>
      <c r="I117" s="4"/>
      <c r="J117" s="4" t="s">
        <v>244</v>
      </c>
    </row>
    <row r="118" spans="2:10" x14ac:dyDescent="0.2">
      <c r="B118" s="4" t="s">
        <v>9520</v>
      </c>
      <c r="C118" s="4">
        <v>2.12</v>
      </c>
      <c r="D118" s="4" t="s">
        <v>33</v>
      </c>
      <c r="E118" s="4" t="s">
        <v>25</v>
      </c>
      <c r="F118" s="4" t="s">
        <v>3804</v>
      </c>
      <c r="G118" s="4" t="s">
        <v>239</v>
      </c>
      <c r="H118" s="4" t="s">
        <v>243</v>
      </c>
      <c r="I118" s="4"/>
      <c r="J118" s="4" t="s">
        <v>244</v>
      </c>
    </row>
    <row r="119" spans="2:10" x14ac:dyDescent="0.2">
      <c r="B119" s="4" t="s">
        <v>9521</v>
      </c>
      <c r="C119" s="4">
        <v>2.12</v>
      </c>
      <c r="D119" s="4" t="s">
        <v>33</v>
      </c>
      <c r="E119" s="4" t="s">
        <v>26</v>
      </c>
      <c r="F119" s="4" t="s">
        <v>3806</v>
      </c>
      <c r="G119" s="4" t="s">
        <v>239</v>
      </c>
      <c r="H119" s="4" t="s">
        <v>243</v>
      </c>
      <c r="I119" s="4"/>
      <c r="J119" s="4" t="s">
        <v>244</v>
      </c>
    </row>
    <row r="120" spans="2:10" x14ac:dyDescent="0.2">
      <c r="B120" s="4" t="s">
        <v>9522</v>
      </c>
      <c r="C120" s="4">
        <v>2.12</v>
      </c>
      <c r="D120" s="4" t="s">
        <v>33</v>
      </c>
      <c r="E120" s="4" t="s">
        <v>27</v>
      </c>
      <c r="F120" s="4" t="s">
        <v>3808</v>
      </c>
      <c r="G120" s="4" t="s">
        <v>239</v>
      </c>
      <c r="H120" s="4" t="s">
        <v>243</v>
      </c>
      <c r="I120" s="4"/>
      <c r="J120" s="4" t="s">
        <v>244</v>
      </c>
    </row>
    <row r="121" spans="2:10" x14ac:dyDescent="0.2">
      <c r="B121" s="4" t="s">
        <v>9523</v>
      </c>
      <c r="C121" s="4">
        <v>2.12</v>
      </c>
      <c r="D121" s="4" t="s">
        <v>33</v>
      </c>
      <c r="E121" s="4" t="s">
        <v>28</v>
      </c>
      <c r="F121" s="4" t="s">
        <v>3810</v>
      </c>
      <c r="G121" s="4" t="s">
        <v>239</v>
      </c>
      <c r="H121" s="4" t="s">
        <v>243</v>
      </c>
      <c r="I121" s="4"/>
      <c r="J121" s="4" t="s">
        <v>244</v>
      </c>
    </row>
    <row r="122" spans="2:10" x14ac:dyDescent="0.2">
      <c r="B122" s="4" t="s">
        <v>9524</v>
      </c>
      <c r="C122" s="4">
        <v>2.12</v>
      </c>
      <c r="D122" s="4" t="s">
        <v>33</v>
      </c>
      <c r="E122" s="4" t="s">
        <v>29</v>
      </c>
      <c r="F122" s="4" t="s">
        <v>3812</v>
      </c>
      <c r="G122" s="4" t="s">
        <v>239</v>
      </c>
      <c r="H122" s="4" t="s">
        <v>243</v>
      </c>
      <c r="I122" s="4"/>
      <c r="J122" s="4" t="s">
        <v>244</v>
      </c>
    </row>
    <row r="123" spans="2:10" x14ac:dyDescent="0.2">
      <c r="B123" s="4" t="s">
        <v>9525</v>
      </c>
      <c r="C123" s="4">
        <v>2.12</v>
      </c>
      <c r="D123" s="4" t="s">
        <v>33</v>
      </c>
      <c r="E123" s="4" t="s">
        <v>30</v>
      </c>
      <c r="F123" s="4" t="s">
        <v>3814</v>
      </c>
      <c r="G123" s="4" t="s">
        <v>239</v>
      </c>
      <c r="H123" s="4" t="s">
        <v>243</v>
      </c>
      <c r="I123" s="4"/>
      <c r="J123" s="4" t="s">
        <v>244</v>
      </c>
    </row>
    <row r="124" spans="2:10" x14ac:dyDescent="0.2">
      <c r="B124" s="4" t="s">
        <v>9526</v>
      </c>
      <c r="C124" s="4">
        <v>2.12</v>
      </c>
      <c r="D124" s="4" t="s">
        <v>33</v>
      </c>
      <c r="E124" s="4" t="s">
        <v>31</v>
      </c>
      <c r="F124" s="4" t="s">
        <v>3816</v>
      </c>
      <c r="G124" s="4" t="s">
        <v>239</v>
      </c>
      <c r="H124" s="4" t="s">
        <v>243</v>
      </c>
      <c r="I124" s="4"/>
      <c r="J124" s="4" t="s">
        <v>244</v>
      </c>
    </row>
    <row r="125" spans="2:10" x14ac:dyDescent="0.2">
      <c r="B125" s="4" t="s">
        <v>9527</v>
      </c>
      <c r="C125" s="4">
        <v>2.12</v>
      </c>
      <c r="D125" s="4" t="s">
        <v>33</v>
      </c>
      <c r="E125" s="4" t="s">
        <v>32</v>
      </c>
      <c r="F125" s="4" t="s">
        <v>3818</v>
      </c>
      <c r="G125" s="4" t="s">
        <v>239</v>
      </c>
      <c r="H125" s="4" t="s">
        <v>243</v>
      </c>
      <c r="I125" s="4"/>
      <c r="J125" s="4" t="s">
        <v>244</v>
      </c>
    </row>
    <row r="126" spans="2:10" x14ac:dyDescent="0.2">
      <c r="B126" s="4" t="s">
        <v>9528</v>
      </c>
      <c r="C126" s="4">
        <v>2.12</v>
      </c>
      <c r="D126" s="4" t="s">
        <v>33</v>
      </c>
      <c r="E126" s="4" t="s">
        <v>33</v>
      </c>
      <c r="F126" s="4" t="s">
        <v>3820</v>
      </c>
      <c r="G126" s="4" t="s">
        <v>239</v>
      </c>
      <c r="H126" s="4" t="s">
        <v>243</v>
      </c>
      <c r="I126" s="4"/>
      <c r="J126" s="4" t="s">
        <v>244</v>
      </c>
    </row>
    <row r="127" spans="2:10" x14ac:dyDescent="0.2">
      <c r="B127" s="4" t="s">
        <v>9529</v>
      </c>
      <c r="C127" s="4">
        <v>2.12</v>
      </c>
      <c r="D127" s="4" t="s">
        <v>33</v>
      </c>
      <c r="E127" s="4" t="s">
        <v>34</v>
      </c>
      <c r="F127" s="4" t="s">
        <v>3822</v>
      </c>
      <c r="G127" s="4" t="s">
        <v>239</v>
      </c>
      <c r="H127" s="4" t="s">
        <v>243</v>
      </c>
      <c r="I127" s="4"/>
      <c r="J127" s="4" t="s">
        <v>244</v>
      </c>
    </row>
    <row r="128" spans="2:10" x14ac:dyDescent="0.2">
      <c r="B128" s="4" t="s">
        <v>9530</v>
      </c>
      <c r="C128" s="4">
        <v>2.12</v>
      </c>
      <c r="D128" s="4" t="s">
        <v>33</v>
      </c>
      <c r="E128" s="4" t="s">
        <v>35</v>
      </c>
      <c r="F128" s="4" t="s">
        <v>3824</v>
      </c>
      <c r="G128" s="4" t="s">
        <v>239</v>
      </c>
      <c r="H128" s="4" t="s">
        <v>243</v>
      </c>
      <c r="I128" s="4"/>
      <c r="J128" s="4" t="s">
        <v>244</v>
      </c>
    </row>
    <row r="129" spans="2:10" x14ac:dyDescent="0.2">
      <c r="B129" s="4" t="s">
        <v>9531</v>
      </c>
      <c r="C129" s="4">
        <v>2.12</v>
      </c>
      <c r="D129" s="4" t="s">
        <v>33</v>
      </c>
      <c r="E129" s="4" t="s">
        <v>36</v>
      </c>
      <c r="F129" s="4" t="s">
        <v>3826</v>
      </c>
      <c r="G129" s="4" t="s">
        <v>239</v>
      </c>
      <c r="H129" s="4" t="s">
        <v>243</v>
      </c>
      <c r="I129" s="4"/>
      <c r="J129" s="4" t="s">
        <v>244</v>
      </c>
    </row>
    <row r="130" spans="2:10" x14ac:dyDescent="0.2">
      <c r="B130" s="4" t="s">
        <v>9532</v>
      </c>
      <c r="C130" s="4">
        <v>2.12</v>
      </c>
      <c r="D130" s="4" t="s">
        <v>34</v>
      </c>
      <c r="E130" s="4" t="s">
        <v>8</v>
      </c>
      <c r="F130" s="4" t="s">
        <v>3866</v>
      </c>
      <c r="G130" s="4" t="s">
        <v>239</v>
      </c>
      <c r="H130" s="4" t="s">
        <v>242</v>
      </c>
      <c r="I130" s="4"/>
      <c r="J130" s="4"/>
    </row>
    <row r="131" spans="2:10" x14ac:dyDescent="0.2">
      <c r="B131" s="4" t="s">
        <v>9533</v>
      </c>
      <c r="C131" s="4">
        <v>2.12</v>
      </c>
      <c r="D131" s="4" t="s">
        <v>34</v>
      </c>
      <c r="E131" s="4" t="s">
        <v>24</v>
      </c>
      <c r="F131" s="4" t="s">
        <v>3868</v>
      </c>
      <c r="G131" s="4" t="s">
        <v>239</v>
      </c>
      <c r="H131" s="4" t="s">
        <v>242</v>
      </c>
      <c r="I131" s="4"/>
      <c r="J131" s="4"/>
    </row>
    <row r="132" spans="2:10" x14ac:dyDescent="0.2">
      <c r="B132" s="4" t="s">
        <v>9534</v>
      </c>
      <c r="C132" s="4">
        <v>2.12</v>
      </c>
      <c r="D132" s="4" t="s">
        <v>34</v>
      </c>
      <c r="E132" s="4" t="s">
        <v>25</v>
      </c>
      <c r="F132" s="4" t="s">
        <v>3870</v>
      </c>
      <c r="G132" s="4" t="s">
        <v>239</v>
      </c>
      <c r="H132" s="4" t="s">
        <v>245</v>
      </c>
      <c r="I132" s="4" t="s">
        <v>9535</v>
      </c>
      <c r="J132" s="4"/>
    </row>
    <row r="133" spans="2:10" x14ac:dyDescent="0.2">
      <c r="B133" s="4" t="s">
        <v>9536</v>
      </c>
      <c r="C133" s="4">
        <v>2.12</v>
      </c>
      <c r="D133" s="4" t="s">
        <v>34</v>
      </c>
      <c r="E133" s="4" t="s">
        <v>26</v>
      </c>
      <c r="F133" s="4" t="s">
        <v>3872</v>
      </c>
      <c r="G133" s="4" t="s">
        <v>239</v>
      </c>
      <c r="H133" s="4" t="s">
        <v>245</v>
      </c>
      <c r="I133" s="4" t="s">
        <v>9537</v>
      </c>
      <c r="J133" s="4"/>
    </row>
    <row r="134" spans="2:10" x14ac:dyDescent="0.2">
      <c r="B134" s="4" t="s">
        <v>9538</v>
      </c>
      <c r="C134" s="4">
        <v>2.12</v>
      </c>
      <c r="D134" s="4" t="s">
        <v>34</v>
      </c>
      <c r="E134" s="4" t="s">
        <v>27</v>
      </c>
      <c r="F134" s="4" t="s">
        <v>3874</v>
      </c>
      <c r="G134" s="4" t="s">
        <v>239</v>
      </c>
      <c r="H134" s="4" t="s">
        <v>245</v>
      </c>
      <c r="I134" s="4" t="s">
        <v>9539</v>
      </c>
      <c r="J134" s="4"/>
    </row>
    <row r="135" spans="2:10" x14ac:dyDescent="0.2">
      <c r="B135" s="4" t="s">
        <v>9540</v>
      </c>
      <c r="C135" s="4">
        <v>2.12</v>
      </c>
      <c r="D135" s="4" t="s">
        <v>34</v>
      </c>
      <c r="E135" s="4" t="s">
        <v>28</v>
      </c>
      <c r="F135" s="4" t="s">
        <v>3876</v>
      </c>
      <c r="G135" s="4" t="s">
        <v>239</v>
      </c>
      <c r="H135" s="4" t="s">
        <v>245</v>
      </c>
      <c r="I135" s="4" t="s">
        <v>9541</v>
      </c>
      <c r="J135" s="4"/>
    </row>
    <row r="136" spans="2:10" x14ac:dyDescent="0.2">
      <c r="B136" s="4" t="s">
        <v>9542</v>
      </c>
      <c r="C136" s="4">
        <v>2.12</v>
      </c>
      <c r="D136" s="4" t="s">
        <v>34</v>
      </c>
      <c r="E136" s="4" t="s">
        <v>29</v>
      </c>
      <c r="F136" s="4" t="s">
        <v>3878</v>
      </c>
      <c r="G136" s="4" t="s">
        <v>239</v>
      </c>
      <c r="H136" s="4" t="s">
        <v>245</v>
      </c>
      <c r="I136" s="4" t="s">
        <v>9543</v>
      </c>
      <c r="J136" s="4"/>
    </row>
    <row r="137" spans="2:10" x14ac:dyDescent="0.2">
      <c r="B137" s="4" t="s">
        <v>9544</v>
      </c>
      <c r="C137" s="4">
        <v>2.12</v>
      </c>
      <c r="D137" s="4" t="s">
        <v>34</v>
      </c>
      <c r="E137" s="4" t="s">
        <v>30</v>
      </c>
      <c r="F137" s="4" t="s">
        <v>3880</v>
      </c>
      <c r="G137" s="4" t="s">
        <v>239</v>
      </c>
      <c r="H137" s="4" t="s">
        <v>245</v>
      </c>
      <c r="I137" s="4" t="s">
        <v>9545</v>
      </c>
      <c r="J137" s="4"/>
    </row>
    <row r="138" spans="2:10" x14ac:dyDescent="0.2">
      <c r="B138" s="4" t="s">
        <v>9546</v>
      </c>
      <c r="C138" s="4">
        <v>2.12</v>
      </c>
      <c r="D138" s="4" t="s">
        <v>34</v>
      </c>
      <c r="E138" s="4" t="s">
        <v>31</v>
      </c>
      <c r="F138" s="4" t="s">
        <v>3882</v>
      </c>
      <c r="G138" s="4" t="s">
        <v>239</v>
      </c>
      <c r="H138" s="4" t="s">
        <v>245</v>
      </c>
      <c r="I138" s="4" t="s">
        <v>9547</v>
      </c>
      <c r="J138" s="4"/>
    </row>
    <row r="139" spans="2:10" x14ac:dyDescent="0.2">
      <c r="B139" s="4" t="s">
        <v>9548</v>
      </c>
      <c r="C139" s="4">
        <v>2.12</v>
      </c>
      <c r="D139" s="4" t="s">
        <v>34</v>
      </c>
      <c r="E139" s="4" t="s">
        <v>32</v>
      </c>
      <c r="F139" s="4" t="s">
        <v>3884</v>
      </c>
      <c r="G139" s="4" t="s">
        <v>239</v>
      </c>
      <c r="H139" s="4" t="s">
        <v>245</v>
      </c>
      <c r="I139" s="4" t="s">
        <v>9549</v>
      </c>
      <c r="J139" s="4"/>
    </row>
    <row r="140" spans="2:10" x14ac:dyDescent="0.2">
      <c r="B140" s="4" t="s">
        <v>9550</v>
      </c>
      <c r="C140" s="4">
        <v>2.12</v>
      </c>
      <c r="D140" s="4" t="s">
        <v>34</v>
      </c>
      <c r="E140" s="4" t="s">
        <v>33</v>
      </c>
      <c r="F140" s="4" t="s">
        <v>3886</v>
      </c>
      <c r="G140" s="4" t="s">
        <v>239</v>
      </c>
      <c r="H140" s="4" t="s">
        <v>245</v>
      </c>
      <c r="I140" s="4" t="s">
        <v>9551</v>
      </c>
      <c r="J140" s="4"/>
    </row>
    <row r="141" spans="2:10" x14ac:dyDescent="0.2">
      <c r="B141" s="4" t="s">
        <v>9552</v>
      </c>
      <c r="C141" s="4">
        <v>2.12</v>
      </c>
      <c r="D141" s="4" t="s">
        <v>34</v>
      </c>
      <c r="E141" s="4" t="s">
        <v>34</v>
      </c>
      <c r="F141" s="4" t="s">
        <v>3888</v>
      </c>
      <c r="G141" s="4" t="s">
        <v>239</v>
      </c>
      <c r="H141" s="4" t="s">
        <v>245</v>
      </c>
      <c r="I141" s="4" t="s">
        <v>9553</v>
      </c>
      <c r="J141" s="4"/>
    </row>
    <row r="142" spans="2:10" x14ac:dyDescent="0.2">
      <c r="B142" s="4" t="s">
        <v>9554</v>
      </c>
      <c r="C142" s="4">
        <v>2.12</v>
      </c>
      <c r="D142" s="4" t="s">
        <v>34</v>
      </c>
      <c r="E142" s="4" t="s">
        <v>35</v>
      </c>
      <c r="F142" s="4" t="s">
        <v>3890</v>
      </c>
      <c r="G142" s="4" t="s">
        <v>239</v>
      </c>
      <c r="H142" s="4" t="s">
        <v>245</v>
      </c>
      <c r="I142" s="4" t="s">
        <v>9555</v>
      </c>
      <c r="J142" s="4"/>
    </row>
    <row r="143" spans="2:10" x14ac:dyDescent="0.2">
      <c r="B143" s="4" t="s">
        <v>9556</v>
      </c>
      <c r="C143" s="4">
        <v>2.12</v>
      </c>
      <c r="D143" s="4" t="s">
        <v>34</v>
      </c>
      <c r="E143" s="4" t="s">
        <v>36</v>
      </c>
      <c r="F143" s="4" t="s">
        <v>3892</v>
      </c>
      <c r="G143" s="4" t="s">
        <v>239</v>
      </c>
      <c r="H143" s="4" t="s">
        <v>245</v>
      </c>
      <c r="I143" s="4" t="s">
        <v>9557</v>
      </c>
      <c r="J143" s="4"/>
    </row>
    <row r="144" spans="2:10" x14ac:dyDescent="0.2">
      <c r="B144" s="4" t="s">
        <v>9558</v>
      </c>
      <c r="C144" s="4">
        <v>2.12</v>
      </c>
      <c r="D144" s="4" t="s">
        <v>35</v>
      </c>
      <c r="E144" s="4" t="s">
        <v>8</v>
      </c>
      <c r="F144" s="4" t="s">
        <v>3932</v>
      </c>
      <c r="G144" s="4" t="s">
        <v>239</v>
      </c>
      <c r="H144" s="4" t="s">
        <v>241</v>
      </c>
      <c r="I144" s="8" t="s">
        <v>25530</v>
      </c>
      <c r="J144" s="4"/>
    </row>
    <row r="145" spans="2:10" x14ac:dyDescent="0.2">
      <c r="B145" s="4" t="s">
        <v>9559</v>
      </c>
      <c r="C145" s="4">
        <v>2.12</v>
      </c>
      <c r="D145" s="4" t="s">
        <v>35</v>
      </c>
      <c r="E145" s="4" t="s">
        <v>24</v>
      </c>
      <c r="F145" s="4" t="s">
        <v>3934</v>
      </c>
      <c r="G145" s="4" t="s">
        <v>239</v>
      </c>
      <c r="H145" s="4" t="s">
        <v>243</v>
      </c>
      <c r="I145" s="4"/>
      <c r="J145" s="4" t="s">
        <v>244</v>
      </c>
    </row>
    <row r="146" spans="2:10" x14ac:dyDescent="0.2">
      <c r="B146" s="4" t="s">
        <v>9560</v>
      </c>
      <c r="C146" s="4">
        <v>2.12</v>
      </c>
      <c r="D146" s="4" t="s">
        <v>35</v>
      </c>
      <c r="E146" s="4" t="s">
        <v>25</v>
      </c>
      <c r="F146" s="4" t="s">
        <v>3936</v>
      </c>
      <c r="G146" s="4" t="s">
        <v>239</v>
      </c>
      <c r="H146" s="4" t="s">
        <v>243</v>
      </c>
      <c r="I146" s="4"/>
      <c r="J146" s="4" t="s">
        <v>244</v>
      </c>
    </row>
    <row r="147" spans="2:10" x14ac:dyDescent="0.2">
      <c r="B147" s="4" t="s">
        <v>9561</v>
      </c>
      <c r="C147" s="4">
        <v>2.12</v>
      </c>
      <c r="D147" s="4" t="s">
        <v>35</v>
      </c>
      <c r="E147" s="4" t="s">
        <v>26</v>
      </c>
      <c r="F147" s="4" t="s">
        <v>3938</v>
      </c>
      <c r="G147" s="4" t="s">
        <v>239</v>
      </c>
      <c r="H147" s="4" t="s">
        <v>243</v>
      </c>
      <c r="I147" s="4"/>
      <c r="J147" s="4" t="s">
        <v>244</v>
      </c>
    </row>
    <row r="148" spans="2:10" x14ac:dyDescent="0.2">
      <c r="B148" s="4" t="s">
        <v>9562</v>
      </c>
      <c r="C148" s="4">
        <v>2.12</v>
      </c>
      <c r="D148" s="4" t="s">
        <v>35</v>
      </c>
      <c r="E148" s="4" t="s">
        <v>27</v>
      </c>
      <c r="F148" s="4" t="s">
        <v>3940</v>
      </c>
      <c r="G148" s="4" t="s">
        <v>239</v>
      </c>
      <c r="H148" s="4" t="s">
        <v>243</v>
      </c>
      <c r="I148" s="4"/>
      <c r="J148" s="4" t="s">
        <v>244</v>
      </c>
    </row>
    <row r="149" spans="2:10" x14ac:dyDescent="0.2">
      <c r="B149" s="4" t="s">
        <v>9563</v>
      </c>
      <c r="C149" s="4">
        <v>2.12</v>
      </c>
      <c r="D149" s="4" t="s">
        <v>35</v>
      </c>
      <c r="E149" s="4" t="s">
        <v>28</v>
      </c>
      <c r="F149" s="4" t="s">
        <v>3942</v>
      </c>
      <c r="G149" s="4" t="s">
        <v>239</v>
      </c>
      <c r="H149" s="4" t="s">
        <v>243</v>
      </c>
      <c r="I149" s="4"/>
      <c r="J149" s="4" t="s">
        <v>244</v>
      </c>
    </row>
    <row r="150" spans="2:10" x14ac:dyDescent="0.2">
      <c r="B150" s="4" t="s">
        <v>9564</v>
      </c>
      <c r="C150" s="4">
        <v>2.12</v>
      </c>
      <c r="D150" s="4" t="s">
        <v>35</v>
      </c>
      <c r="E150" s="4" t="s">
        <v>29</v>
      </c>
      <c r="F150" s="4" t="s">
        <v>3944</v>
      </c>
      <c r="G150" s="4" t="s">
        <v>239</v>
      </c>
      <c r="H150" s="4" t="s">
        <v>243</v>
      </c>
      <c r="I150" s="4"/>
      <c r="J150" s="4" t="s">
        <v>244</v>
      </c>
    </row>
    <row r="151" spans="2:10" x14ac:dyDescent="0.2">
      <c r="B151" s="4" t="s">
        <v>9565</v>
      </c>
      <c r="C151" s="4">
        <v>2.12</v>
      </c>
      <c r="D151" s="4" t="s">
        <v>35</v>
      </c>
      <c r="E151" s="4" t="s">
        <v>30</v>
      </c>
      <c r="F151" s="4" t="s">
        <v>3946</v>
      </c>
      <c r="G151" s="4" t="s">
        <v>239</v>
      </c>
      <c r="H151" s="4" t="s">
        <v>243</v>
      </c>
      <c r="I151" s="4"/>
      <c r="J151" s="4" t="s">
        <v>244</v>
      </c>
    </row>
    <row r="152" spans="2:10" x14ac:dyDescent="0.2">
      <c r="B152" s="4" t="s">
        <v>9566</v>
      </c>
      <c r="C152" s="4">
        <v>2.12</v>
      </c>
      <c r="D152" s="4" t="s">
        <v>35</v>
      </c>
      <c r="E152" s="4" t="s">
        <v>31</v>
      </c>
      <c r="F152" s="4" t="s">
        <v>3948</v>
      </c>
      <c r="G152" s="4" t="s">
        <v>239</v>
      </c>
      <c r="H152" s="4" t="s">
        <v>243</v>
      </c>
      <c r="I152" s="4"/>
      <c r="J152" s="4" t="s">
        <v>244</v>
      </c>
    </row>
    <row r="153" spans="2:10" x14ac:dyDescent="0.2">
      <c r="B153" s="4" t="s">
        <v>9567</v>
      </c>
      <c r="C153" s="4">
        <v>2.12</v>
      </c>
      <c r="D153" s="4" t="s">
        <v>35</v>
      </c>
      <c r="E153" s="4" t="s">
        <v>32</v>
      </c>
      <c r="F153" s="4" t="s">
        <v>3950</v>
      </c>
      <c r="G153" s="4" t="s">
        <v>239</v>
      </c>
      <c r="H153" s="4" t="s">
        <v>243</v>
      </c>
      <c r="I153" s="4"/>
      <c r="J153" s="4" t="s">
        <v>244</v>
      </c>
    </row>
    <row r="154" spans="2:10" x14ac:dyDescent="0.2">
      <c r="B154" s="4" t="s">
        <v>9568</v>
      </c>
      <c r="C154" s="4">
        <v>2.12</v>
      </c>
      <c r="D154" s="4" t="s">
        <v>35</v>
      </c>
      <c r="E154" s="4" t="s">
        <v>33</v>
      </c>
      <c r="F154" s="4" t="s">
        <v>3952</v>
      </c>
      <c r="G154" s="4" t="s">
        <v>239</v>
      </c>
      <c r="H154" s="4" t="s">
        <v>243</v>
      </c>
      <c r="I154" s="4"/>
      <c r="J154" s="4" t="s">
        <v>244</v>
      </c>
    </row>
    <row r="155" spans="2:10" x14ac:dyDescent="0.2">
      <c r="B155" s="4" t="s">
        <v>9569</v>
      </c>
      <c r="C155" s="4">
        <v>2.12</v>
      </c>
      <c r="D155" s="4" t="s">
        <v>35</v>
      </c>
      <c r="E155" s="4" t="s">
        <v>34</v>
      </c>
      <c r="F155" s="4" t="s">
        <v>3954</v>
      </c>
      <c r="G155" s="4" t="s">
        <v>239</v>
      </c>
      <c r="H155" s="4" t="s">
        <v>243</v>
      </c>
      <c r="I155" s="4"/>
      <c r="J155" s="4" t="s">
        <v>244</v>
      </c>
    </row>
    <row r="156" spans="2:10" x14ac:dyDescent="0.2">
      <c r="B156" s="4" t="s">
        <v>9570</v>
      </c>
      <c r="C156" s="4">
        <v>2.12</v>
      </c>
      <c r="D156" s="4" t="s">
        <v>35</v>
      </c>
      <c r="E156" s="4" t="s">
        <v>35</v>
      </c>
      <c r="F156" s="4" t="s">
        <v>3956</v>
      </c>
      <c r="G156" s="4" t="s">
        <v>239</v>
      </c>
      <c r="H156" s="4" t="s">
        <v>243</v>
      </c>
      <c r="I156" s="4"/>
      <c r="J156" s="4" t="s">
        <v>244</v>
      </c>
    </row>
    <row r="157" spans="2:10" x14ac:dyDescent="0.2">
      <c r="B157" s="4" t="s">
        <v>9571</v>
      </c>
      <c r="C157" s="4">
        <v>2.12</v>
      </c>
      <c r="D157" s="4" t="s">
        <v>35</v>
      </c>
      <c r="E157" s="4" t="s">
        <v>36</v>
      </c>
      <c r="F157" s="4" t="s">
        <v>3958</v>
      </c>
      <c r="G157" s="4" t="s">
        <v>239</v>
      </c>
      <c r="H157" s="4" t="s">
        <v>243</v>
      </c>
      <c r="I157" s="4"/>
      <c r="J157" s="4" t="s">
        <v>244</v>
      </c>
    </row>
    <row r="158" spans="2:10" x14ac:dyDescent="0.2">
      <c r="B158" s="4" t="s">
        <v>9572</v>
      </c>
      <c r="C158" s="4">
        <v>2.12</v>
      </c>
      <c r="D158" s="4" t="s">
        <v>36</v>
      </c>
      <c r="E158" s="4" t="s">
        <v>8</v>
      </c>
      <c r="F158" s="4" t="s">
        <v>3998</v>
      </c>
      <c r="G158" s="4" t="s">
        <v>239</v>
      </c>
      <c r="H158" s="4" t="s">
        <v>242</v>
      </c>
      <c r="I158" s="4"/>
      <c r="J158" s="4"/>
    </row>
    <row r="159" spans="2:10" x14ac:dyDescent="0.2">
      <c r="B159" s="4" t="s">
        <v>9573</v>
      </c>
      <c r="C159" s="4">
        <v>2.12</v>
      </c>
      <c r="D159" s="4" t="s">
        <v>36</v>
      </c>
      <c r="E159" s="4" t="s">
        <v>24</v>
      </c>
      <c r="F159" s="4" t="s">
        <v>4000</v>
      </c>
      <c r="G159" s="4" t="s">
        <v>239</v>
      </c>
      <c r="H159" s="4" t="s">
        <v>242</v>
      </c>
      <c r="I159" s="4"/>
      <c r="J159" s="4"/>
    </row>
    <row r="160" spans="2:10" x14ac:dyDescent="0.2">
      <c r="B160" s="4" t="s">
        <v>9574</v>
      </c>
      <c r="C160" s="4">
        <v>2.12</v>
      </c>
      <c r="D160" s="4" t="s">
        <v>36</v>
      </c>
      <c r="E160" s="4" t="s">
        <v>25</v>
      </c>
      <c r="F160" s="4" t="s">
        <v>4002</v>
      </c>
      <c r="G160" s="4" t="s">
        <v>239</v>
      </c>
      <c r="H160" s="4" t="s">
        <v>245</v>
      </c>
      <c r="I160" s="4" t="s">
        <v>9575</v>
      </c>
      <c r="J160" s="4"/>
    </row>
    <row r="161" spans="2:10" x14ac:dyDescent="0.2">
      <c r="B161" s="4" t="s">
        <v>9576</v>
      </c>
      <c r="C161" s="4">
        <v>2.12</v>
      </c>
      <c r="D161" s="4" t="s">
        <v>36</v>
      </c>
      <c r="E161" s="4" t="s">
        <v>26</v>
      </c>
      <c r="F161" s="4" t="s">
        <v>4004</v>
      </c>
      <c r="G161" s="4" t="s">
        <v>239</v>
      </c>
      <c r="H161" s="4" t="s">
        <v>245</v>
      </c>
      <c r="I161" s="4" t="s">
        <v>9577</v>
      </c>
      <c r="J161" s="4"/>
    </row>
    <row r="162" spans="2:10" x14ac:dyDescent="0.2">
      <c r="B162" s="4" t="s">
        <v>9578</v>
      </c>
      <c r="C162" s="4">
        <v>2.12</v>
      </c>
      <c r="D162" s="4" t="s">
        <v>36</v>
      </c>
      <c r="E162" s="4" t="s">
        <v>27</v>
      </c>
      <c r="F162" s="4" t="s">
        <v>4006</v>
      </c>
      <c r="G162" s="4" t="s">
        <v>239</v>
      </c>
      <c r="H162" s="4" t="s">
        <v>245</v>
      </c>
      <c r="I162" s="4" t="s">
        <v>9579</v>
      </c>
      <c r="J162" s="4"/>
    </row>
    <row r="163" spans="2:10" x14ac:dyDescent="0.2">
      <c r="B163" s="4" t="s">
        <v>9580</v>
      </c>
      <c r="C163" s="4">
        <v>2.12</v>
      </c>
      <c r="D163" s="4" t="s">
        <v>36</v>
      </c>
      <c r="E163" s="4" t="s">
        <v>28</v>
      </c>
      <c r="F163" s="4" t="s">
        <v>4008</v>
      </c>
      <c r="G163" s="4" t="s">
        <v>239</v>
      </c>
      <c r="H163" s="4" t="s">
        <v>245</v>
      </c>
      <c r="I163" s="4" t="s">
        <v>9581</v>
      </c>
      <c r="J163" s="4"/>
    </row>
    <row r="164" spans="2:10" x14ac:dyDescent="0.2">
      <c r="B164" s="4" t="s">
        <v>9582</v>
      </c>
      <c r="C164" s="4">
        <v>2.12</v>
      </c>
      <c r="D164" s="4" t="s">
        <v>36</v>
      </c>
      <c r="E164" s="4" t="s">
        <v>29</v>
      </c>
      <c r="F164" s="4" t="s">
        <v>4010</v>
      </c>
      <c r="G164" s="4" t="s">
        <v>239</v>
      </c>
      <c r="H164" s="4" t="s">
        <v>245</v>
      </c>
      <c r="I164" s="4" t="s">
        <v>9583</v>
      </c>
      <c r="J164" s="4"/>
    </row>
    <row r="165" spans="2:10" x14ac:dyDescent="0.2">
      <c r="B165" s="4" t="s">
        <v>9584</v>
      </c>
      <c r="C165" s="4">
        <v>2.12</v>
      </c>
      <c r="D165" s="4" t="s">
        <v>36</v>
      </c>
      <c r="E165" s="4" t="s">
        <v>30</v>
      </c>
      <c r="F165" s="4" t="s">
        <v>4012</v>
      </c>
      <c r="G165" s="4" t="s">
        <v>239</v>
      </c>
      <c r="H165" s="4" t="s">
        <v>245</v>
      </c>
      <c r="I165" s="4" t="s">
        <v>9585</v>
      </c>
      <c r="J165" s="4"/>
    </row>
    <row r="166" spans="2:10" x14ac:dyDescent="0.2">
      <c r="B166" s="4" t="s">
        <v>9586</v>
      </c>
      <c r="C166" s="4">
        <v>2.12</v>
      </c>
      <c r="D166" s="4" t="s">
        <v>36</v>
      </c>
      <c r="E166" s="4" t="s">
        <v>31</v>
      </c>
      <c r="F166" s="4" t="s">
        <v>4014</v>
      </c>
      <c r="G166" s="4" t="s">
        <v>239</v>
      </c>
      <c r="H166" s="4" t="s">
        <v>245</v>
      </c>
      <c r="I166" s="4" t="s">
        <v>9587</v>
      </c>
      <c r="J166" s="4"/>
    </row>
    <row r="167" spans="2:10" x14ac:dyDescent="0.2">
      <c r="B167" s="4" t="s">
        <v>9588</v>
      </c>
      <c r="C167" s="4">
        <v>2.12</v>
      </c>
      <c r="D167" s="4" t="s">
        <v>36</v>
      </c>
      <c r="E167" s="4" t="s">
        <v>32</v>
      </c>
      <c r="F167" s="4" t="s">
        <v>4016</v>
      </c>
      <c r="G167" s="4" t="s">
        <v>239</v>
      </c>
      <c r="H167" s="4" t="s">
        <v>245</v>
      </c>
      <c r="I167" s="4" t="s">
        <v>9589</v>
      </c>
      <c r="J167" s="4"/>
    </row>
    <row r="168" spans="2:10" x14ac:dyDescent="0.2">
      <c r="B168" s="4" t="s">
        <v>9590</v>
      </c>
      <c r="C168" s="4">
        <v>2.12</v>
      </c>
      <c r="D168" s="4" t="s">
        <v>36</v>
      </c>
      <c r="E168" s="4" t="s">
        <v>33</v>
      </c>
      <c r="F168" s="4" t="s">
        <v>4018</v>
      </c>
      <c r="G168" s="4" t="s">
        <v>239</v>
      </c>
      <c r="H168" s="4" t="s">
        <v>245</v>
      </c>
      <c r="I168" s="4" t="s">
        <v>9591</v>
      </c>
      <c r="J168" s="4"/>
    </row>
    <row r="169" spans="2:10" x14ac:dyDescent="0.2">
      <c r="B169" s="4" t="s">
        <v>9592</v>
      </c>
      <c r="C169" s="4">
        <v>2.12</v>
      </c>
      <c r="D169" s="4" t="s">
        <v>36</v>
      </c>
      <c r="E169" s="4" t="s">
        <v>34</v>
      </c>
      <c r="F169" s="4" t="s">
        <v>4020</v>
      </c>
      <c r="G169" s="4" t="s">
        <v>239</v>
      </c>
      <c r="H169" s="4" t="s">
        <v>245</v>
      </c>
      <c r="I169" s="4" t="s">
        <v>9593</v>
      </c>
      <c r="J169" s="4"/>
    </row>
    <row r="170" spans="2:10" x14ac:dyDescent="0.2">
      <c r="B170" s="4" t="s">
        <v>9594</v>
      </c>
      <c r="C170" s="4">
        <v>2.12</v>
      </c>
      <c r="D170" s="4" t="s">
        <v>36</v>
      </c>
      <c r="E170" s="4" t="s">
        <v>35</v>
      </c>
      <c r="F170" s="4" t="s">
        <v>4022</v>
      </c>
      <c r="G170" s="4" t="s">
        <v>239</v>
      </c>
      <c r="H170" s="4" t="s">
        <v>245</v>
      </c>
      <c r="I170" s="4" t="s">
        <v>9595</v>
      </c>
      <c r="J170" s="4"/>
    </row>
    <row r="171" spans="2:10" x14ac:dyDescent="0.2">
      <c r="B171" s="4" t="s">
        <v>9596</v>
      </c>
      <c r="C171" s="4">
        <v>2.12</v>
      </c>
      <c r="D171" s="4" t="s">
        <v>36</v>
      </c>
      <c r="E171" s="4" t="s">
        <v>36</v>
      </c>
      <c r="F171" s="4" t="s">
        <v>4024</v>
      </c>
      <c r="G171" s="4" t="s">
        <v>239</v>
      </c>
      <c r="H171" s="4" t="s">
        <v>245</v>
      </c>
      <c r="I171" s="4" t="s">
        <v>9597</v>
      </c>
      <c r="J171" s="4"/>
    </row>
    <row r="172" spans="2:10" x14ac:dyDescent="0.2">
      <c r="B172" s="4" t="s">
        <v>9598</v>
      </c>
      <c r="C172" s="4">
        <v>2.12</v>
      </c>
      <c r="D172" s="4" t="s">
        <v>37</v>
      </c>
      <c r="E172" s="4" t="s">
        <v>8</v>
      </c>
      <c r="F172" s="4" t="s">
        <v>4064</v>
      </c>
      <c r="G172" s="4" t="s">
        <v>239</v>
      </c>
      <c r="H172" s="4" t="s">
        <v>241</v>
      </c>
      <c r="I172" s="8" t="s">
        <v>25530</v>
      </c>
      <c r="J172" s="4"/>
    </row>
    <row r="173" spans="2:10" x14ac:dyDescent="0.2">
      <c r="B173" s="4" t="s">
        <v>9599</v>
      </c>
      <c r="C173" s="4">
        <v>2.12</v>
      </c>
      <c r="D173" s="4" t="s">
        <v>37</v>
      </c>
      <c r="E173" s="4" t="s">
        <v>24</v>
      </c>
      <c r="F173" s="4" t="s">
        <v>4066</v>
      </c>
      <c r="G173" s="4" t="s">
        <v>239</v>
      </c>
      <c r="H173" s="4" t="s">
        <v>243</v>
      </c>
      <c r="I173" s="4"/>
      <c r="J173" s="4" t="s">
        <v>244</v>
      </c>
    </row>
    <row r="174" spans="2:10" x14ac:dyDescent="0.2">
      <c r="B174" s="4" t="s">
        <v>9600</v>
      </c>
      <c r="C174" s="4">
        <v>2.12</v>
      </c>
      <c r="D174" s="4" t="s">
        <v>37</v>
      </c>
      <c r="E174" s="4" t="s">
        <v>25</v>
      </c>
      <c r="F174" s="4" t="s">
        <v>4068</v>
      </c>
      <c r="G174" s="4" t="s">
        <v>239</v>
      </c>
      <c r="H174" s="4" t="s">
        <v>243</v>
      </c>
      <c r="I174" s="4"/>
      <c r="J174" s="4" t="s">
        <v>244</v>
      </c>
    </row>
    <row r="175" spans="2:10" x14ac:dyDescent="0.2">
      <c r="B175" s="4" t="s">
        <v>9601</v>
      </c>
      <c r="C175" s="4">
        <v>2.12</v>
      </c>
      <c r="D175" s="4" t="s">
        <v>37</v>
      </c>
      <c r="E175" s="4" t="s">
        <v>26</v>
      </c>
      <c r="F175" s="4" t="s">
        <v>4070</v>
      </c>
      <c r="G175" s="4" t="s">
        <v>239</v>
      </c>
      <c r="H175" s="4" t="s">
        <v>243</v>
      </c>
      <c r="I175" s="4"/>
      <c r="J175" s="4" t="s">
        <v>244</v>
      </c>
    </row>
    <row r="176" spans="2:10" x14ac:dyDescent="0.2">
      <c r="B176" s="4" t="s">
        <v>9602</v>
      </c>
      <c r="C176" s="4">
        <v>2.12</v>
      </c>
      <c r="D176" s="4" t="s">
        <v>37</v>
      </c>
      <c r="E176" s="4" t="s">
        <v>27</v>
      </c>
      <c r="F176" s="4" t="s">
        <v>4072</v>
      </c>
      <c r="G176" s="4" t="s">
        <v>239</v>
      </c>
      <c r="H176" s="4" t="s">
        <v>243</v>
      </c>
      <c r="I176" s="4"/>
      <c r="J176" s="4" t="s">
        <v>244</v>
      </c>
    </row>
    <row r="177" spans="2:10" x14ac:dyDescent="0.2">
      <c r="B177" s="4" t="s">
        <v>9603</v>
      </c>
      <c r="C177" s="4">
        <v>2.12</v>
      </c>
      <c r="D177" s="4" t="s">
        <v>37</v>
      </c>
      <c r="E177" s="4" t="s">
        <v>28</v>
      </c>
      <c r="F177" s="4" t="s">
        <v>4074</v>
      </c>
      <c r="G177" s="4" t="s">
        <v>239</v>
      </c>
      <c r="H177" s="4" t="s">
        <v>243</v>
      </c>
      <c r="I177" s="4"/>
      <c r="J177" s="4" t="s">
        <v>244</v>
      </c>
    </row>
    <row r="178" spans="2:10" x14ac:dyDescent="0.2">
      <c r="B178" s="4" t="s">
        <v>9604</v>
      </c>
      <c r="C178" s="4">
        <v>2.12</v>
      </c>
      <c r="D178" s="4" t="s">
        <v>37</v>
      </c>
      <c r="E178" s="4" t="s">
        <v>29</v>
      </c>
      <c r="F178" s="4" t="s">
        <v>4076</v>
      </c>
      <c r="G178" s="4" t="s">
        <v>239</v>
      </c>
      <c r="H178" s="4" t="s">
        <v>243</v>
      </c>
      <c r="I178" s="4"/>
      <c r="J178" s="4" t="s">
        <v>244</v>
      </c>
    </row>
    <row r="179" spans="2:10" x14ac:dyDescent="0.2">
      <c r="B179" s="4" t="s">
        <v>9605</v>
      </c>
      <c r="C179" s="4">
        <v>2.12</v>
      </c>
      <c r="D179" s="4" t="s">
        <v>37</v>
      </c>
      <c r="E179" s="4" t="s">
        <v>30</v>
      </c>
      <c r="F179" s="4" t="s">
        <v>4078</v>
      </c>
      <c r="G179" s="4" t="s">
        <v>239</v>
      </c>
      <c r="H179" s="4" t="s">
        <v>243</v>
      </c>
      <c r="I179" s="4"/>
      <c r="J179" s="4" t="s">
        <v>244</v>
      </c>
    </row>
    <row r="180" spans="2:10" x14ac:dyDescent="0.2">
      <c r="B180" s="4" t="s">
        <v>9606</v>
      </c>
      <c r="C180" s="4">
        <v>2.12</v>
      </c>
      <c r="D180" s="4" t="s">
        <v>37</v>
      </c>
      <c r="E180" s="4" t="s">
        <v>31</v>
      </c>
      <c r="F180" s="4" t="s">
        <v>4080</v>
      </c>
      <c r="G180" s="4" t="s">
        <v>239</v>
      </c>
      <c r="H180" s="4" t="s">
        <v>243</v>
      </c>
      <c r="I180" s="4"/>
      <c r="J180" s="4" t="s">
        <v>244</v>
      </c>
    </row>
    <row r="181" spans="2:10" x14ac:dyDescent="0.2">
      <c r="B181" s="4" t="s">
        <v>9607</v>
      </c>
      <c r="C181" s="4">
        <v>2.12</v>
      </c>
      <c r="D181" s="4" t="s">
        <v>37</v>
      </c>
      <c r="E181" s="4" t="s">
        <v>32</v>
      </c>
      <c r="F181" s="4" t="s">
        <v>4082</v>
      </c>
      <c r="G181" s="4" t="s">
        <v>239</v>
      </c>
      <c r="H181" s="4" t="s">
        <v>243</v>
      </c>
      <c r="I181" s="4"/>
      <c r="J181" s="4" t="s">
        <v>244</v>
      </c>
    </row>
    <row r="182" spans="2:10" x14ac:dyDescent="0.2">
      <c r="B182" s="4" t="s">
        <v>9608</v>
      </c>
      <c r="C182" s="4">
        <v>2.12</v>
      </c>
      <c r="D182" s="4" t="s">
        <v>37</v>
      </c>
      <c r="E182" s="4" t="s">
        <v>33</v>
      </c>
      <c r="F182" s="4" t="s">
        <v>4084</v>
      </c>
      <c r="G182" s="4" t="s">
        <v>239</v>
      </c>
      <c r="H182" s="4" t="s">
        <v>243</v>
      </c>
      <c r="I182" s="4"/>
      <c r="J182" s="4" t="s">
        <v>244</v>
      </c>
    </row>
    <row r="183" spans="2:10" x14ac:dyDescent="0.2">
      <c r="B183" s="4" t="s">
        <v>9609</v>
      </c>
      <c r="C183" s="4">
        <v>2.12</v>
      </c>
      <c r="D183" s="4" t="s">
        <v>37</v>
      </c>
      <c r="E183" s="4" t="s">
        <v>34</v>
      </c>
      <c r="F183" s="4" t="s">
        <v>4086</v>
      </c>
      <c r="G183" s="4" t="s">
        <v>239</v>
      </c>
      <c r="H183" s="4" t="s">
        <v>243</v>
      </c>
      <c r="I183" s="4"/>
      <c r="J183" s="4" t="s">
        <v>244</v>
      </c>
    </row>
    <row r="184" spans="2:10" x14ac:dyDescent="0.2">
      <c r="B184" s="4" t="s">
        <v>9610</v>
      </c>
      <c r="C184" s="4">
        <v>2.12</v>
      </c>
      <c r="D184" s="4" t="s">
        <v>37</v>
      </c>
      <c r="E184" s="4" t="s">
        <v>35</v>
      </c>
      <c r="F184" s="4" t="s">
        <v>4088</v>
      </c>
      <c r="G184" s="4" t="s">
        <v>239</v>
      </c>
      <c r="H184" s="4" t="s">
        <v>243</v>
      </c>
      <c r="I184" s="4"/>
      <c r="J184" s="4" t="s">
        <v>244</v>
      </c>
    </row>
    <row r="185" spans="2:10" x14ac:dyDescent="0.2">
      <c r="B185" s="4" t="s">
        <v>9611</v>
      </c>
      <c r="C185" s="4">
        <v>2.12</v>
      </c>
      <c r="D185" s="4" t="s">
        <v>37</v>
      </c>
      <c r="E185" s="4" t="s">
        <v>36</v>
      </c>
      <c r="F185" s="4" t="s">
        <v>4090</v>
      </c>
      <c r="G185" s="4" t="s">
        <v>239</v>
      </c>
      <c r="H185" s="4" t="s">
        <v>243</v>
      </c>
      <c r="I185" s="4"/>
      <c r="J185" s="4" t="s">
        <v>244</v>
      </c>
    </row>
    <row r="186" spans="2:10" x14ac:dyDescent="0.2">
      <c r="B186" s="4" t="s">
        <v>9612</v>
      </c>
      <c r="C186" s="4">
        <v>2.12</v>
      </c>
      <c r="D186" s="4" t="s">
        <v>38</v>
      </c>
      <c r="E186" s="4" t="s">
        <v>8</v>
      </c>
      <c r="F186" s="4" t="s">
        <v>4130</v>
      </c>
      <c r="G186" s="4" t="s">
        <v>239</v>
      </c>
      <c r="H186" s="4" t="s">
        <v>1466</v>
      </c>
      <c r="I186" s="4"/>
      <c r="J186" s="4"/>
    </row>
    <row r="187" spans="2:10" x14ac:dyDescent="0.2">
      <c r="B187" s="4" t="s">
        <v>9613</v>
      </c>
      <c r="C187" s="4">
        <v>2.12</v>
      </c>
      <c r="D187" s="4" t="s">
        <v>39</v>
      </c>
      <c r="E187" s="4" t="s">
        <v>8</v>
      </c>
      <c r="F187" s="4" t="s">
        <v>4196</v>
      </c>
      <c r="G187" s="4" t="s">
        <v>239</v>
      </c>
      <c r="H187" s="4" t="s">
        <v>242</v>
      </c>
      <c r="I187" s="4"/>
      <c r="J187" s="4"/>
    </row>
    <row r="188" spans="2:10" x14ac:dyDescent="0.2">
      <c r="B188" s="4" t="s">
        <v>9614</v>
      </c>
      <c r="C188" s="4">
        <v>2.12</v>
      </c>
      <c r="D188" s="4" t="s">
        <v>39</v>
      </c>
      <c r="E188" s="4" t="s">
        <v>24</v>
      </c>
      <c r="F188" s="4" t="s">
        <v>4198</v>
      </c>
      <c r="G188" s="4" t="s">
        <v>239</v>
      </c>
      <c r="H188" s="4" t="s">
        <v>242</v>
      </c>
      <c r="I188" s="4"/>
      <c r="J188" s="4"/>
    </row>
    <row r="189" spans="2:10" x14ac:dyDescent="0.2">
      <c r="B189" s="4" t="s">
        <v>9615</v>
      </c>
      <c r="C189" s="4">
        <v>2.12</v>
      </c>
      <c r="D189" s="4" t="s">
        <v>39</v>
      </c>
      <c r="E189" s="4" t="s">
        <v>25</v>
      </c>
      <c r="F189" s="4" t="s">
        <v>4200</v>
      </c>
      <c r="G189" s="4" t="s">
        <v>239</v>
      </c>
      <c r="H189" s="4" t="s">
        <v>245</v>
      </c>
      <c r="I189" s="4" t="s">
        <v>9616</v>
      </c>
      <c r="J189" s="4"/>
    </row>
    <row r="190" spans="2:10" x14ac:dyDescent="0.2">
      <c r="B190" s="4" t="s">
        <v>9617</v>
      </c>
      <c r="C190" s="4">
        <v>2.12</v>
      </c>
      <c r="D190" s="4" t="s">
        <v>39</v>
      </c>
      <c r="E190" s="4" t="s">
        <v>26</v>
      </c>
      <c r="F190" s="4" t="s">
        <v>4202</v>
      </c>
      <c r="G190" s="4" t="s">
        <v>239</v>
      </c>
      <c r="H190" s="4" t="s">
        <v>245</v>
      </c>
      <c r="I190" s="4" t="s">
        <v>9618</v>
      </c>
      <c r="J190" s="4"/>
    </row>
    <row r="191" spans="2:10" x14ac:dyDescent="0.2">
      <c r="B191" s="4" t="s">
        <v>9619</v>
      </c>
      <c r="C191" s="4">
        <v>2.12</v>
      </c>
      <c r="D191" s="4" t="s">
        <v>39</v>
      </c>
      <c r="E191" s="4" t="s">
        <v>27</v>
      </c>
      <c r="F191" s="4" t="s">
        <v>4204</v>
      </c>
      <c r="G191" s="4" t="s">
        <v>239</v>
      </c>
      <c r="H191" s="4" t="s">
        <v>245</v>
      </c>
      <c r="I191" s="4" t="s">
        <v>9620</v>
      </c>
      <c r="J191" s="4"/>
    </row>
    <row r="192" spans="2:10" x14ac:dyDescent="0.2">
      <c r="B192" s="4" t="s">
        <v>9621</v>
      </c>
      <c r="C192" s="4">
        <v>2.12</v>
      </c>
      <c r="D192" s="4" t="s">
        <v>39</v>
      </c>
      <c r="E192" s="4" t="s">
        <v>28</v>
      </c>
      <c r="F192" s="4" t="s">
        <v>4206</v>
      </c>
      <c r="G192" s="4" t="s">
        <v>239</v>
      </c>
      <c r="H192" s="4" t="s">
        <v>245</v>
      </c>
      <c r="I192" s="4" t="s">
        <v>9622</v>
      </c>
      <c r="J192" s="4"/>
    </row>
    <row r="193" spans="2:11" x14ac:dyDescent="0.2">
      <c r="B193" s="4" t="s">
        <v>9623</v>
      </c>
      <c r="C193" s="4">
        <v>2.12</v>
      </c>
      <c r="D193" s="4" t="s">
        <v>39</v>
      </c>
      <c r="E193" s="4" t="s">
        <v>29</v>
      </c>
      <c r="F193" s="4" t="s">
        <v>4208</v>
      </c>
      <c r="G193" s="4" t="s">
        <v>239</v>
      </c>
      <c r="H193" s="4" t="s">
        <v>245</v>
      </c>
      <c r="I193" s="4" t="s">
        <v>9624</v>
      </c>
      <c r="J193" s="4"/>
    </row>
    <row r="194" spans="2:11" x14ac:dyDescent="0.2">
      <c r="B194" s="4" t="s">
        <v>9625</v>
      </c>
      <c r="C194" s="4">
        <v>2.12</v>
      </c>
      <c r="D194" s="4" t="s">
        <v>39</v>
      </c>
      <c r="E194" s="4" t="s">
        <v>30</v>
      </c>
      <c r="F194" s="4" t="s">
        <v>4210</v>
      </c>
      <c r="G194" s="4" t="s">
        <v>239</v>
      </c>
      <c r="H194" s="4" t="s">
        <v>245</v>
      </c>
      <c r="I194" s="4" t="s">
        <v>9626</v>
      </c>
      <c r="J194" s="4"/>
    </row>
    <row r="195" spans="2:11" x14ac:dyDescent="0.2">
      <c r="B195" s="4" t="s">
        <v>9627</v>
      </c>
      <c r="C195" s="4">
        <v>2.12</v>
      </c>
      <c r="D195" s="4" t="s">
        <v>39</v>
      </c>
      <c r="E195" s="4" t="s">
        <v>31</v>
      </c>
      <c r="F195" s="4" t="s">
        <v>4212</v>
      </c>
      <c r="G195" s="4" t="s">
        <v>239</v>
      </c>
      <c r="H195" s="4" t="s">
        <v>245</v>
      </c>
      <c r="I195" s="4" t="s">
        <v>9628</v>
      </c>
      <c r="J195" s="4"/>
    </row>
    <row r="196" spans="2:11" x14ac:dyDescent="0.2">
      <c r="B196" s="4" t="s">
        <v>9629</v>
      </c>
      <c r="C196" s="4">
        <v>2.12</v>
      </c>
      <c r="D196" s="4" t="s">
        <v>39</v>
      </c>
      <c r="E196" s="4" t="s">
        <v>32</v>
      </c>
      <c r="F196" s="4" t="s">
        <v>4214</v>
      </c>
      <c r="G196" s="4" t="s">
        <v>239</v>
      </c>
      <c r="H196" s="4" t="s">
        <v>245</v>
      </c>
      <c r="I196" s="4" t="s">
        <v>9630</v>
      </c>
      <c r="J196" s="4"/>
    </row>
    <row r="197" spans="2:11" x14ac:dyDescent="0.2">
      <c r="B197" s="4" t="s">
        <v>9631</v>
      </c>
      <c r="C197" s="4">
        <v>2.12</v>
      </c>
      <c r="D197" s="4" t="s">
        <v>39</v>
      </c>
      <c r="E197" s="4" t="s">
        <v>33</v>
      </c>
      <c r="F197" s="4" t="s">
        <v>4216</v>
      </c>
      <c r="G197" s="4" t="s">
        <v>239</v>
      </c>
      <c r="H197" s="4" t="s">
        <v>245</v>
      </c>
      <c r="I197" s="4" t="s">
        <v>9632</v>
      </c>
      <c r="J197" s="4"/>
    </row>
    <row r="198" spans="2:11" x14ac:dyDescent="0.2">
      <c r="B198" s="4" t="s">
        <v>9633</v>
      </c>
      <c r="C198" s="4">
        <v>2.12</v>
      </c>
      <c r="D198" s="4" t="s">
        <v>39</v>
      </c>
      <c r="E198" s="4" t="s">
        <v>34</v>
      </c>
      <c r="F198" s="4" t="s">
        <v>4218</v>
      </c>
      <c r="G198" s="4" t="s">
        <v>239</v>
      </c>
      <c r="H198" s="4" t="s">
        <v>245</v>
      </c>
      <c r="I198" s="4" t="s">
        <v>9634</v>
      </c>
      <c r="J198" s="4"/>
    </row>
    <row r="199" spans="2:11" x14ac:dyDescent="0.2">
      <c r="B199" s="4" t="s">
        <v>9635</v>
      </c>
      <c r="C199" s="4">
        <v>2.12</v>
      </c>
      <c r="D199" s="4" t="s">
        <v>39</v>
      </c>
      <c r="E199" s="4" t="s">
        <v>35</v>
      </c>
      <c r="F199" s="4" t="s">
        <v>4220</v>
      </c>
      <c r="G199" s="4" t="s">
        <v>239</v>
      </c>
      <c r="H199" s="4" t="s">
        <v>245</v>
      </c>
      <c r="I199" s="4" t="s">
        <v>9636</v>
      </c>
      <c r="J199" s="4"/>
    </row>
    <row r="200" spans="2:11" x14ac:dyDescent="0.2">
      <c r="B200" s="4" t="s">
        <v>9637</v>
      </c>
      <c r="C200" s="4">
        <v>2.12</v>
      </c>
      <c r="D200" s="4" t="s">
        <v>39</v>
      </c>
      <c r="E200" s="4" t="s">
        <v>36</v>
      </c>
      <c r="F200" s="4" t="s">
        <v>4222</v>
      </c>
      <c r="G200" s="4" t="s">
        <v>239</v>
      </c>
      <c r="H200" s="4" t="s">
        <v>245</v>
      </c>
      <c r="I200" s="4" t="s">
        <v>9638</v>
      </c>
      <c r="J200" s="4"/>
    </row>
    <row r="201" spans="2:11" ht="30" x14ac:dyDescent="0.2">
      <c r="B201" s="4" t="s">
        <v>9639</v>
      </c>
      <c r="C201" s="4">
        <v>2.12</v>
      </c>
      <c r="D201" s="8" t="s">
        <v>24</v>
      </c>
      <c r="E201" s="8" t="s">
        <v>26</v>
      </c>
      <c r="F201" s="4" t="s">
        <v>3212</v>
      </c>
      <c r="G201" s="4" t="s">
        <v>247</v>
      </c>
      <c r="H201" s="4"/>
      <c r="I201" s="8" t="s">
        <v>23021</v>
      </c>
      <c r="J201" s="9" t="s">
        <v>407</v>
      </c>
      <c r="K201" s="24" t="s">
        <v>470</v>
      </c>
    </row>
    <row r="202" spans="2:11" ht="30" x14ac:dyDescent="0.2">
      <c r="B202" s="4" t="s">
        <v>9640</v>
      </c>
      <c r="C202" s="4">
        <v>2.12</v>
      </c>
      <c r="D202" s="8" t="s">
        <v>27</v>
      </c>
      <c r="E202" s="8" t="s">
        <v>26</v>
      </c>
      <c r="F202" s="4" t="s">
        <v>3410</v>
      </c>
      <c r="G202" s="4" t="s">
        <v>247</v>
      </c>
      <c r="H202" s="4"/>
      <c r="I202" s="8" t="s">
        <v>23022</v>
      </c>
      <c r="J202" s="9" t="s">
        <v>407</v>
      </c>
      <c r="K202" s="24" t="s">
        <v>470</v>
      </c>
    </row>
  </sheetData>
  <autoFilter ref="A1:K202" xr:uid="{00000000-0009-0000-0000-000019000000}"/>
  <hyperlinks>
    <hyperlink ref="I3" location="'Drop down_templates'!M3" display="Dropdown_link" xr:uid="{664024ED-F103-43D8-AB8A-9B22177694D6}"/>
    <hyperlink ref="I17" location="'Drop down_templates'!M3" display="Dropdown_link" xr:uid="{B460514B-1A05-478D-BF01-14DC28AA6C6A}"/>
    <hyperlink ref="I32" location="'Drop down_templates'!M3" display="Dropdown_link" xr:uid="{85B22827-AB90-463A-A536-8EFBF36B6249}"/>
    <hyperlink ref="I46" location="'Drop down_templates'!M3" display="Dropdown_link" xr:uid="{72D17724-1A6D-43D8-A151-18A17284C9BC}"/>
    <hyperlink ref="I60" location="'Drop down_templates'!M3" display="Dropdown_link" xr:uid="{2BECBFBB-6F54-4288-A940-B5CE4009C281}"/>
    <hyperlink ref="I74" location="'Drop down_templates'!M3" display="Dropdown_link" xr:uid="{8BF5CCB8-CAAB-4084-8986-F8B99BA65550}"/>
    <hyperlink ref="I88" location="'Drop down_templates'!M3" display="Dropdown_link" xr:uid="{68AD937C-E0C1-4E2F-8718-B26B10D4D1EF}"/>
    <hyperlink ref="I102" location="'Drop down_templates'!M3" display="Dropdown_link" xr:uid="{1084DDC0-3915-4AC3-896C-DD4353A3E581}"/>
    <hyperlink ref="I116" location="'Drop down_templates'!M3" display="Dropdown_link" xr:uid="{DE716EEE-4BB3-4FD4-BADC-DC660B5CE7DC}"/>
    <hyperlink ref="I130" location="'Drop down_templates'!M3" display="Dropdown_link" xr:uid="{4E7C364D-6FF0-4BC8-85EB-D74607AAC913}"/>
    <hyperlink ref="I144" location="'Drop down_templates'!M3" display="Dropdown_link" xr:uid="{6C9EE969-DFE1-405B-A103-249A097D0236}"/>
    <hyperlink ref="I158" location="'Drop down_templates'!M3" display="Dropdown_link" xr:uid="{829A6E1B-73D0-4019-A58C-996D95388C53}"/>
    <hyperlink ref="I172" location="'Drop down_templates'!M3" display="Dropdown_link" xr:uid="{DCD83F1D-2BBE-428E-8881-863392E99246}"/>
    <hyperlink ref="I187" location="'Drop down_templates'!M3" display="Dropdown_link" xr:uid="{8EF5006B-1D68-46D8-81A2-D247C82EE7AC}"/>
  </hyperlinks>
  <pageMargins left="0.7" right="0.7" top="0.75" bottom="0.75" header="0.3" footer="0.3"/>
  <pageSetup orientation="portrait" r:id="rId1"/>
  <headerFooter>
    <oddHeader>&amp;L&amp;"Calibri"&amp;10&amp;K0078D7CBUAE Classification: Restricted&amp;1#</oddHeader>
    <oddFooter>&amp;C_x000D_&amp;1#&amp;"Aptos"&amp;10&amp;K000000 Restricted - External</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EE01F951-F3CC-4688-8310-A760C63734D8}">
          <x14:formula1>
            <xm:f>'Validation Rules_Drop Down'!$C$2:$C$9</xm:f>
          </x14:formula1>
          <xm:sqref>H1:H200 H203:H1048576</xm:sqref>
        </x14:dataValidation>
        <x14:dataValidation type="list" allowBlank="1" showInputMessage="1" showErrorMessage="1" xr:uid="{C2BD6573-90DD-4529-88FD-404FB853BBAE}">
          <x14:formula1>
            <xm:f>'Validation Rules_Drop Down'!$B$2:$B$5</xm:f>
          </x14:formula1>
          <xm:sqref>G1:G200 G203:G1048576</xm:sqref>
        </x14:dataValidation>
      </x14:dataValidations>
    </ext>
  </extLs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CE378-7E75-4555-BA43-1838144049B4}">
  <sheetPr codeName="Sheet18"/>
  <dimension ref="A1:P173"/>
  <sheetViews>
    <sheetView showGridLines="0" zoomScaleNormal="100" workbookViewId="0"/>
  </sheetViews>
  <sheetFormatPr defaultColWidth="10.1796875" defaultRowHeight="10" x14ac:dyDescent="0.2"/>
  <cols>
    <col min="1" max="3" width="10.1796875" style="2"/>
    <col min="4" max="4" width="11.54296875" style="2" customWidth="1"/>
    <col min="5" max="6" width="7.54296875" style="2" customWidth="1"/>
    <col min="7" max="7" width="51.54296875" style="2" customWidth="1"/>
    <col min="8" max="8" width="28.453125" style="2" customWidth="1"/>
    <col min="9" max="9" width="26.54296875" style="2" customWidth="1"/>
    <col min="10" max="10" width="25.54296875" style="2" customWidth="1"/>
    <col min="11" max="11" width="20.1796875" style="2" customWidth="1"/>
    <col min="12" max="12" width="19.81640625" style="2" customWidth="1"/>
    <col min="13" max="16" width="19.54296875" style="2" customWidth="1"/>
    <col min="17" max="16384" width="10.1796875" style="2"/>
  </cols>
  <sheetData>
    <row r="1" spans="1:16" ht="11" thickBot="1" x14ac:dyDescent="0.3">
      <c r="A1" s="1" t="s">
        <v>471</v>
      </c>
    </row>
    <row r="2" spans="1:16" ht="10.5" x14ac:dyDescent="0.2">
      <c r="E2" s="1078" t="s">
        <v>25845</v>
      </c>
      <c r="F2" s="1078"/>
      <c r="G2" s="1078"/>
      <c r="H2" s="1078"/>
      <c r="I2" s="1078"/>
      <c r="J2" s="1078"/>
      <c r="K2" s="1078"/>
      <c r="L2" s="1078"/>
      <c r="M2" s="1078"/>
      <c r="N2" s="1078"/>
      <c r="O2" s="1078"/>
    </row>
    <row r="3" spans="1:16" x14ac:dyDescent="0.2">
      <c r="E3" s="1076" t="s">
        <v>1</v>
      </c>
      <c r="F3" s="1076"/>
      <c r="G3" s="1031"/>
      <c r="H3" s="1031"/>
      <c r="I3" s="1031"/>
      <c r="J3" s="1031"/>
      <c r="K3" s="1031"/>
      <c r="L3" s="1031"/>
      <c r="M3" s="1031"/>
      <c r="N3" s="1031"/>
      <c r="O3" s="1031"/>
    </row>
    <row r="4" spans="1:16" x14ac:dyDescent="0.2">
      <c r="E4" s="1076" t="s">
        <v>249</v>
      </c>
      <c r="F4" s="1076"/>
      <c r="G4" s="1077"/>
      <c r="H4" s="1077"/>
      <c r="I4" s="1077"/>
      <c r="J4" s="1077"/>
      <c r="K4" s="1077"/>
      <c r="L4" s="1077"/>
      <c r="M4" s="1077"/>
      <c r="N4" s="1077"/>
      <c r="O4" s="1077"/>
    </row>
    <row r="5" spans="1:16" x14ac:dyDescent="0.2">
      <c r="E5" s="1076" t="s">
        <v>472</v>
      </c>
      <c r="F5" s="1076"/>
      <c r="G5" s="1077"/>
      <c r="H5" s="1077"/>
      <c r="I5" s="1077"/>
      <c r="J5" s="1077"/>
      <c r="K5" s="1077"/>
      <c r="L5" s="1077"/>
      <c r="M5" s="1077"/>
      <c r="N5" s="1077"/>
      <c r="O5" s="1077"/>
    </row>
    <row r="6" spans="1:16" x14ac:dyDescent="0.2">
      <c r="E6" s="36"/>
      <c r="F6" s="36"/>
      <c r="G6" s="36"/>
      <c r="H6" s="36"/>
      <c r="I6" s="36"/>
      <c r="J6" s="36"/>
      <c r="K6" s="36"/>
      <c r="L6" s="36"/>
      <c r="M6" s="36"/>
      <c r="N6" s="36"/>
      <c r="O6" s="36"/>
    </row>
    <row r="7" spans="1:16" x14ac:dyDescent="0.2">
      <c r="E7" s="36"/>
      <c r="F7" s="36"/>
      <c r="G7" s="36"/>
      <c r="H7" s="36"/>
      <c r="I7" s="36"/>
      <c r="J7" s="36"/>
      <c r="K7" s="36"/>
      <c r="L7" s="36"/>
      <c r="M7" s="36"/>
      <c r="N7" s="36"/>
      <c r="O7" s="36"/>
    </row>
    <row r="8" spans="1:16" x14ac:dyDescent="0.2">
      <c r="E8" s="36"/>
      <c r="F8" s="36"/>
      <c r="G8" s="36"/>
      <c r="H8" s="36"/>
      <c r="I8" s="36"/>
      <c r="J8" s="36"/>
      <c r="K8" s="36"/>
      <c r="L8" s="36"/>
      <c r="M8" s="36"/>
      <c r="N8" s="36"/>
      <c r="O8" s="36"/>
    </row>
    <row r="9" spans="1:16" ht="14.5" customHeight="1" x14ac:dyDescent="0.2">
      <c r="E9" s="1064" t="s">
        <v>4</v>
      </c>
      <c r="F9" s="1066" t="s">
        <v>1</v>
      </c>
      <c r="G9" s="1066" t="s">
        <v>251</v>
      </c>
      <c r="H9" s="1079" t="s">
        <v>3078</v>
      </c>
      <c r="I9" s="1080"/>
      <c r="J9" s="1081"/>
      <c r="K9" s="1058" t="s">
        <v>473</v>
      </c>
      <c r="L9" s="1058"/>
      <c r="M9" s="1058"/>
      <c r="N9" s="1058"/>
      <c r="O9" s="1058"/>
      <c r="P9" s="1058"/>
    </row>
    <row r="10" spans="1:16" ht="10.5" x14ac:dyDescent="0.2">
      <c r="E10" s="1065"/>
      <c r="F10" s="1067"/>
      <c r="G10" s="1067"/>
      <c r="H10" s="1082" t="s">
        <v>3079</v>
      </c>
      <c r="I10" s="1082"/>
      <c r="J10" s="1082"/>
      <c r="K10" s="1058" t="s">
        <v>477</v>
      </c>
      <c r="L10" s="1058" t="s">
        <v>478</v>
      </c>
      <c r="M10" s="1058" t="s">
        <v>479</v>
      </c>
      <c r="N10" s="1063" t="s">
        <v>24325</v>
      </c>
      <c r="O10" s="1058" t="s">
        <v>480</v>
      </c>
      <c r="P10" s="1058" t="s">
        <v>481</v>
      </c>
    </row>
    <row r="11" spans="1:16" ht="10.5" x14ac:dyDescent="0.2">
      <c r="E11" s="1065"/>
      <c r="F11" s="1067"/>
      <c r="G11" s="1067"/>
      <c r="H11" s="183" t="s">
        <v>3076</v>
      </c>
      <c r="I11" s="184" t="s">
        <v>3077</v>
      </c>
      <c r="J11" s="349" t="s">
        <v>482</v>
      </c>
      <c r="K11" s="1058"/>
      <c r="L11" s="1058"/>
      <c r="M11" s="1058"/>
      <c r="N11" s="1063"/>
      <c r="O11" s="1058"/>
      <c r="P11" s="1058"/>
    </row>
    <row r="12" spans="1:16" ht="10.5" x14ac:dyDescent="0.2">
      <c r="E12" s="1065"/>
      <c r="F12" s="1067"/>
      <c r="G12" s="1074"/>
      <c r="H12" s="350" t="s">
        <v>8</v>
      </c>
      <c r="I12" s="351" t="s">
        <v>24</v>
      </c>
      <c r="J12" s="351" t="s">
        <v>25</v>
      </c>
      <c r="K12" s="352" t="s">
        <v>26</v>
      </c>
      <c r="L12" s="353" t="s">
        <v>27</v>
      </c>
      <c r="M12" s="353" t="s">
        <v>28</v>
      </c>
      <c r="N12" s="353" t="s">
        <v>29</v>
      </c>
      <c r="O12" s="353" t="s">
        <v>30</v>
      </c>
      <c r="P12" s="353" t="s">
        <v>31</v>
      </c>
    </row>
    <row r="13" spans="1:16" ht="10.5" x14ac:dyDescent="0.2">
      <c r="E13" s="354" t="s">
        <v>8</v>
      </c>
      <c r="F13" s="146">
        <v>1</v>
      </c>
      <c r="G13" s="1059" t="s">
        <v>483</v>
      </c>
      <c r="H13" s="1059"/>
      <c r="I13" s="1059"/>
      <c r="J13" s="1059"/>
      <c r="K13" s="1059"/>
      <c r="L13" s="1059"/>
      <c r="M13" s="1059"/>
      <c r="N13" s="1059"/>
      <c r="O13" s="1059"/>
      <c r="P13" s="1059"/>
    </row>
    <row r="14" spans="1:16" ht="10.5" x14ac:dyDescent="0.2">
      <c r="E14" s="355" t="s">
        <v>24</v>
      </c>
      <c r="F14" s="356">
        <v>1.1000000000000001</v>
      </c>
      <c r="G14" s="1060" t="s">
        <v>484</v>
      </c>
      <c r="H14" s="1060"/>
      <c r="I14" s="1060"/>
      <c r="J14" s="1060"/>
      <c r="K14" s="1060"/>
      <c r="L14" s="1060"/>
      <c r="M14" s="1060"/>
      <c r="N14" s="1060"/>
      <c r="O14" s="1060"/>
      <c r="P14" s="1060"/>
    </row>
    <row r="15" spans="1:16" ht="10.5" x14ac:dyDescent="0.2">
      <c r="E15" s="357" t="s">
        <v>25</v>
      </c>
      <c r="F15" s="358" t="s">
        <v>40</v>
      </c>
      <c r="G15" s="812" t="s">
        <v>23030</v>
      </c>
      <c r="H15" s="215">
        <f>SUM(H16:H19)</f>
        <v>0</v>
      </c>
      <c r="I15" s="359">
        <f t="shared" ref="I15:N15" si="0">SUM(I16:I19)</f>
        <v>0</v>
      </c>
      <c r="J15" s="360">
        <f>SUM(J16:J19)</f>
        <v>0</v>
      </c>
      <c r="K15" s="215">
        <f t="shared" si="0"/>
        <v>0</v>
      </c>
      <c r="L15" s="215">
        <f>SUM(L16:L19)</f>
        <v>0</v>
      </c>
      <c r="M15" s="215">
        <f t="shared" si="0"/>
        <v>0</v>
      </c>
      <c r="N15" s="215">
        <f t="shared" si="0"/>
        <v>0</v>
      </c>
      <c r="O15" s="361">
        <f>SUM(O16:O19)</f>
        <v>0</v>
      </c>
      <c r="P15" s="361">
        <f>SUM(P16:P19)</f>
        <v>0</v>
      </c>
    </row>
    <row r="16" spans="1:16" x14ac:dyDescent="0.2">
      <c r="E16" s="354" t="s">
        <v>26</v>
      </c>
      <c r="F16" s="362" t="s">
        <v>486</v>
      </c>
      <c r="G16" s="813">
        <v>0</v>
      </c>
      <c r="H16" s="220"/>
      <c r="I16" s="363"/>
      <c r="J16" s="318">
        <f>+H16+I16</f>
        <v>0</v>
      </c>
      <c r="K16" s="364"/>
      <c r="L16" s="220"/>
      <c r="M16" s="365"/>
      <c r="N16" s="363"/>
      <c r="O16" s="366"/>
      <c r="P16" s="366"/>
    </row>
    <row r="17" spans="5:16" x14ac:dyDescent="0.2">
      <c r="E17" s="355" t="s">
        <v>27</v>
      </c>
      <c r="F17" s="362" t="s">
        <v>487</v>
      </c>
      <c r="G17" s="814" t="s">
        <v>488</v>
      </c>
      <c r="H17" s="367"/>
      <c r="I17" s="368"/>
      <c r="J17" s="318">
        <f>+H17+I17</f>
        <v>0</v>
      </c>
      <c r="K17" s="368"/>
      <c r="L17" s="369"/>
      <c r="M17" s="370"/>
      <c r="N17" s="371"/>
      <c r="O17" s="372"/>
      <c r="P17" s="372"/>
    </row>
    <row r="18" spans="5:16" x14ac:dyDescent="0.2">
      <c r="E18" s="357" t="s">
        <v>28</v>
      </c>
      <c r="F18" s="362" t="s">
        <v>489</v>
      </c>
      <c r="G18" s="815" t="s">
        <v>490</v>
      </c>
      <c r="H18" s="365"/>
      <c r="I18" s="371"/>
      <c r="J18" s="203">
        <f>+H18+I18</f>
        <v>0</v>
      </c>
      <c r="K18" s="370"/>
      <c r="L18" s="365"/>
      <c r="M18" s="190"/>
      <c r="N18" s="371"/>
      <c r="O18" s="372"/>
      <c r="P18" s="372"/>
    </row>
    <row r="19" spans="5:16" x14ac:dyDescent="0.2">
      <c r="E19" s="354" t="s">
        <v>29</v>
      </c>
      <c r="F19" s="362" t="s">
        <v>491</v>
      </c>
      <c r="G19" s="815" t="s">
        <v>492</v>
      </c>
      <c r="H19" s="373"/>
      <c r="I19" s="374"/>
      <c r="J19" s="359">
        <f>+H19+I19</f>
        <v>0</v>
      </c>
      <c r="K19" s="375"/>
      <c r="L19" s="373"/>
      <c r="M19" s="373"/>
      <c r="N19" s="374"/>
      <c r="O19" s="376"/>
      <c r="P19" s="376"/>
    </row>
    <row r="20" spans="5:16" ht="10.5" x14ac:dyDescent="0.2">
      <c r="E20" s="355" t="s">
        <v>30</v>
      </c>
      <c r="F20" s="377" t="s">
        <v>43</v>
      </c>
      <c r="G20" s="816" t="s">
        <v>23031</v>
      </c>
      <c r="H20" s="203">
        <f>SUM(H21:H30)</f>
        <v>0</v>
      </c>
      <c r="I20" s="378">
        <f t="shared" ref="I20:O20" si="1">SUM(I21:I30)</f>
        <v>0</v>
      </c>
      <c r="J20" s="300">
        <f>SUM(J21:J30)</f>
        <v>0</v>
      </c>
      <c r="K20" s="378">
        <f t="shared" si="1"/>
        <v>0</v>
      </c>
      <c r="L20" s="378">
        <f>SUM(L21:L30)</f>
        <v>0</v>
      </c>
      <c r="M20" s="378">
        <f t="shared" si="1"/>
        <v>0</v>
      </c>
      <c r="N20" s="224">
        <f t="shared" si="1"/>
        <v>0</v>
      </c>
      <c r="O20" s="379">
        <f t="shared" si="1"/>
        <v>0</v>
      </c>
      <c r="P20" s="379">
        <f t="shared" ref="P20" si="2">SUM(P21:P30)</f>
        <v>0</v>
      </c>
    </row>
    <row r="21" spans="5:16" x14ac:dyDescent="0.2">
      <c r="E21" s="357" t="s">
        <v>31</v>
      </c>
      <c r="F21" s="187" t="s">
        <v>494</v>
      </c>
      <c r="G21" s="815" t="s">
        <v>495</v>
      </c>
      <c r="H21" s="365"/>
      <c r="I21" s="363"/>
      <c r="J21" s="318">
        <f>+H21+I21</f>
        <v>0</v>
      </c>
      <c r="K21" s="364"/>
      <c r="L21" s="365"/>
      <c r="M21" s="365"/>
      <c r="N21" s="363"/>
      <c r="O21" s="366"/>
      <c r="P21" s="366"/>
    </row>
    <row r="22" spans="5:16" x14ac:dyDescent="0.2">
      <c r="E22" s="354" t="s">
        <v>32</v>
      </c>
      <c r="F22" s="362" t="s">
        <v>496</v>
      </c>
      <c r="G22" s="815" t="s">
        <v>490</v>
      </c>
      <c r="H22" s="190"/>
      <c r="I22" s="371"/>
      <c r="J22" s="203">
        <f t="shared" ref="J22:J30" si="3">+H22+I22</f>
        <v>0</v>
      </c>
      <c r="K22" s="370"/>
      <c r="L22" s="190"/>
      <c r="M22" s="190"/>
      <c r="N22" s="371"/>
      <c r="O22" s="372"/>
      <c r="P22" s="372"/>
    </row>
    <row r="23" spans="5:16" x14ac:dyDescent="0.2">
      <c r="E23" s="355" t="s">
        <v>33</v>
      </c>
      <c r="F23" s="187" t="s">
        <v>497</v>
      </c>
      <c r="G23" s="815" t="s">
        <v>498</v>
      </c>
      <c r="H23" s="190"/>
      <c r="I23" s="371"/>
      <c r="J23" s="380">
        <f t="shared" si="3"/>
        <v>0</v>
      </c>
      <c r="K23" s="370"/>
      <c r="L23" s="190"/>
      <c r="M23" s="190"/>
      <c r="N23" s="371"/>
      <c r="O23" s="372"/>
      <c r="P23" s="372"/>
    </row>
    <row r="24" spans="5:16" x14ac:dyDescent="0.2">
      <c r="E24" s="357" t="s">
        <v>34</v>
      </c>
      <c r="F24" s="362" t="s">
        <v>499</v>
      </c>
      <c r="G24" s="815" t="s">
        <v>500</v>
      </c>
      <c r="H24" s="190"/>
      <c r="I24" s="371"/>
      <c r="J24" s="381">
        <f>+H24+I24</f>
        <v>0</v>
      </c>
      <c r="K24" s="370"/>
      <c r="L24" s="190"/>
      <c r="M24" s="190"/>
      <c r="N24" s="371"/>
      <c r="O24" s="372"/>
      <c r="P24" s="372"/>
    </row>
    <row r="25" spans="5:16" x14ac:dyDescent="0.2">
      <c r="E25" s="354" t="s">
        <v>35</v>
      </c>
      <c r="F25" s="187" t="s">
        <v>501</v>
      </c>
      <c r="G25" s="815" t="s">
        <v>502</v>
      </c>
      <c r="H25" s="190"/>
      <c r="I25" s="371"/>
      <c r="J25" s="382">
        <f t="shared" si="3"/>
        <v>0</v>
      </c>
      <c r="K25" s="370"/>
      <c r="L25" s="190"/>
      <c r="M25" s="190"/>
      <c r="N25" s="371"/>
      <c r="O25" s="372"/>
      <c r="P25" s="372"/>
    </row>
    <row r="26" spans="5:16" x14ac:dyDescent="0.2">
      <c r="E26" s="355" t="s">
        <v>36</v>
      </c>
      <c r="F26" s="362" t="s">
        <v>503</v>
      </c>
      <c r="G26" s="815" t="s">
        <v>504</v>
      </c>
      <c r="H26" s="190"/>
      <c r="I26" s="371"/>
      <c r="J26" s="381">
        <f>+H26+I26</f>
        <v>0</v>
      </c>
      <c r="K26" s="370"/>
      <c r="L26" s="190"/>
      <c r="M26" s="190"/>
      <c r="N26" s="371"/>
      <c r="O26" s="372"/>
      <c r="P26" s="372"/>
    </row>
    <row r="27" spans="5:16" x14ac:dyDescent="0.2">
      <c r="E27" s="357" t="s">
        <v>37</v>
      </c>
      <c r="F27" s="187" t="s">
        <v>505</v>
      </c>
      <c r="G27" s="815" t="s">
        <v>506</v>
      </c>
      <c r="H27" s="190"/>
      <c r="I27" s="371"/>
      <c r="J27" s="382">
        <f t="shared" si="3"/>
        <v>0</v>
      </c>
      <c r="K27" s="370"/>
      <c r="L27" s="190"/>
      <c r="M27" s="190"/>
      <c r="N27" s="371"/>
      <c r="O27" s="372"/>
      <c r="P27" s="372"/>
    </row>
    <row r="28" spans="5:16" x14ac:dyDescent="0.2">
      <c r="E28" s="354" t="s">
        <v>38</v>
      </c>
      <c r="F28" s="362" t="s">
        <v>507</v>
      </c>
      <c r="G28" s="815" t="s">
        <v>508</v>
      </c>
      <c r="H28" s="190"/>
      <c r="I28" s="371"/>
      <c r="J28" s="381">
        <f t="shared" si="3"/>
        <v>0</v>
      </c>
      <c r="K28" s="370"/>
      <c r="L28" s="190"/>
      <c r="M28" s="190"/>
      <c r="N28" s="371"/>
      <c r="O28" s="372"/>
      <c r="P28" s="372"/>
    </row>
    <row r="29" spans="5:16" x14ac:dyDescent="0.2">
      <c r="E29" s="355" t="s">
        <v>39</v>
      </c>
      <c r="F29" s="187" t="s">
        <v>509</v>
      </c>
      <c r="G29" s="815" t="s">
        <v>510</v>
      </c>
      <c r="H29" s="190"/>
      <c r="I29" s="371"/>
      <c r="J29" s="382">
        <f t="shared" si="3"/>
        <v>0</v>
      </c>
      <c r="K29" s="370"/>
      <c r="L29" s="190"/>
      <c r="M29" s="190"/>
      <c r="N29" s="371"/>
      <c r="O29" s="372"/>
      <c r="P29" s="372"/>
    </row>
    <row r="30" spans="5:16" x14ac:dyDescent="0.2">
      <c r="E30" s="357" t="s">
        <v>56</v>
      </c>
      <c r="F30" s="362" t="s">
        <v>511</v>
      </c>
      <c r="G30" s="815" t="s">
        <v>24200</v>
      </c>
      <c r="H30" s="373"/>
      <c r="I30" s="374"/>
      <c r="J30" s="318">
        <f t="shared" si="3"/>
        <v>0</v>
      </c>
      <c r="K30" s="375"/>
      <c r="L30" s="373"/>
      <c r="M30" s="373"/>
      <c r="N30" s="374"/>
      <c r="O30" s="376"/>
      <c r="P30" s="376"/>
    </row>
    <row r="31" spans="5:16" ht="10.5" x14ac:dyDescent="0.2">
      <c r="E31" s="354" t="s">
        <v>58</v>
      </c>
      <c r="F31" s="377" t="s">
        <v>44</v>
      </c>
      <c r="G31" s="816" t="s">
        <v>23032</v>
      </c>
      <c r="H31" s="201">
        <f t="shared" ref="H31:O31" si="4">SUM(H32:H35)</f>
        <v>0</v>
      </c>
      <c r="I31" s="202">
        <f t="shared" si="4"/>
        <v>0</v>
      </c>
      <c r="J31" s="211">
        <f>SUM(J32:J35)</f>
        <v>0</v>
      </c>
      <c r="K31" s="200">
        <f t="shared" si="4"/>
        <v>0</v>
      </c>
      <c r="L31" s="200">
        <f>SUM(L32:L35)</f>
        <v>0</v>
      </c>
      <c r="M31" s="203">
        <f t="shared" si="4"/>
        <v>0</v>
      </c>
      <c r="N31" s="224">
        <f t="shared" si="4"/>
        <v>0</v>
      </c>
      <c r="O31" s="379">
        <f t="shared" si="4"/>
        <v>0</v>
      </c>
      <c r="P31" s="379">
        <f t="shared" ref="P31" si="5">SUM(P32:P35)</f>
        <v>0</v>
      </c>
    </row>
    <row r="32" spans="5:16" x14ac:dyDescent="0.2">
      <c r="E32" s="355" t="s">
        <v>60</v>
      </c>
      <c r="F32" s="362" t="s">
        <v>512</v>
      </c>
      <c r="G32" s="815" t="s">
        <v>495</v>
      </c>
      <c r="H32" s="365"/>
      <c r="I32" s="363"/>
      <c r="J32" s="318">
        <f>+H32+I32</f>
        <v>0</v>
      </c>
      <c r="K32" s="364"/>
      <c r="L32" s="365"/>
      <c r="M32" s="365"/>
      <c r="N32" s="363"/>
      <c r="O32" s="366"/>
      <c r="P32" s="366"/>
    </row>
    <row r="33" spans="5:16" x14ac:dyDescent="0.2">
      <c r="E33" s="357" t="s">
        <v>62</v>
      </c>
      <c r="F33" s="362" t="s">
        <v>513</v>
      </c>
      <c r="G33" s="815" t="s">
        <v>490</v>
      </c>
      <c r="H33" s="190"/>
      <c r="I33" s="371"/>
      <c r="J33" s="318">
        <f>+H33+I33</f>
        <v>0</v>
      </c>
      <c r="K33" s="370"/>
      <c r="L33" s="190"/>
      <c r="M33" s="190"/>
      <c r="N33" s="371"/>
      <c r="O33" s="372"/>
      <c r="P33" s="372"/>
    </row>
    <row r="34" spans="5:16" x14ac:dyDescent="0.2">
      <c r="E34" s="354" t="s">
        <v>64</v>
      </c>
      <c r="F34" s="362" t="s">
        <v>514</v>
      </c>
      <c r="G34" s="815" t="s">
        <v>498</v>
      </c>
      <c r="H34" s="190"/>
      <c r="I34" s="371"/>
      <c r="J34" s="318">
        <f>+H34+I34</f>
        <v>0</v>
      </c>
      <c r="K34" s="370"/>
      <c r="L34" s="190"/>
      <c r="M34" s="190"/>
      <c r="N34" s="371"/>
      <c r="O34" s="372"/>
      <c r="P34" s="372"/>
    </row>
    <row r="35" spans="5:16" x14ac:dyDescent="0.2">
      <c r="E35" s="355" t="s">
        <v>66</v>
      </c>
      <c r="F35" s="362" t="s">
        <v>515</v>
      </c>
      <c r="G35" s="818" t="s">
        <v>24201</v>
      </c>
      <c r="H35" s="373"/>
      <c r="I35" s="374"/>
      <c r="J35" s="380">
        <f>+H35+I35</f>
        <v>0</v>
      </c>
      <c r="K35" s="375"/>
      <c r="L35" s="373"/>
      <c r="M35" s="373"/>
      <c r="N35" s="374"/>
      <c r="O35" s="376"/>
      <c r="P35" s="376"/>
    </row>
    <row r="36" spans="5:16" ht="10.5" x14ac:dyDescent="0.2">
      <c r="E36" s="357" t="s">
        <v>68</v>
      </c>
      <c r="F36" s="383" t="s">
        <v>45</v>
      </c>
      <c r="G36" s="819" t="s">
        <v>9</v>
      </c>
      <c r="H36" s="203">
        <f t="shared" ref="H36:N36" si="6">+H31+H20+H15</f>
        <v>0</v>
      </c>
      <c r="I36" s="203">
        <f t="shared" si="6"/>
        <v>0</v>
      </c>
      <c r="J36" s="384">
        <f>+J31+J20+J15</f>
        <v>0</v>
      </c>
      <c r="K36" s="203">
        <f t="shared" si="6"/>
        <v>0</v>
      </c>
      <c r="L36" s="203">
        <f>+L31+L20+L15</f>
        <v>0</v>
      </c>
      <c r="M36" s="203">
        <f t="shared" si="6"/>
        <v>0</v>
      </c>
      <c r="N36" s="378">
        <f t="shared" si="6"/>
        <v>0</v>
      </c>
      <c r="O36" s="379">
        <f>+O31+O20+O15</f>
        <v>0</v>
      </c>
      <c r="P36" s="379">
        <f>+P31+P20+P15</f>
        <v>0</v>
      </c>
    </row>
    <row r="37" spans="5:16" ht="10.5" x14ac:dyDescent="0.2">
      <c r="E37" s="354" t="s">
        <v>70</v>
      </c>
      <c r="F37" s="385">
        <v>1.2</v>
      </c>
      <c r="G37" s="1061" t="s">
        <v>516</v>
      </c>
      <c r="H37" s="1062"/>
      <c r="I37" s="1062"/>
      <c r="J37" s="1062"/>
      <c r="K37" s="1062"/>
      <c r="L37" s="1062"/>
      <c r="M37" s="1062"/>
      <c r="N37" s="1062"/>
      <c r="O37" s="1062"/>
      <c r="P37" s="1062"/>
    </row>
    <row r="38" spans="5:16" ht="10.5" x14ac:dyDescent="0.2">
      <c r="E38" s="355" t="s">
        <v>72</v>
      </c>
      <c r="F38" s="386" t="s">
        <v>517</v>
      </c>
      <c r="G38" s="812" t="s">
        <v>2992</v>
      </c>
      <c r="H38" s="215">
        <f>SUM(H39:H48)</f>
        <v>0</v>
      </c>
      <c r="I38" s="215">
        <f t="shared" ref="I38:O38" si="7">SUM(I39:I48)</f>
        <v>0</v>
      </c>
      <c r="J38" s="359">
        <f t="shared" si="7"/>
        <v>0</v>
      </c>
      <c r="K38" s="387">
        <f t="shared" si="7"/>
        <v>0</v>
      </c>
      <c r="L38" s="387">
        <f t="shared" si="7"/>
        <v>0</v>
      </c>
      <c r="M38" s="387">
        <f t="shared" si="7"/>
        <v>0</v>
      </c>
      <c r="N38" s="387">
        <f t="shared" si="7"/>
        <v>0</v>
      </c>
      <c r="O38" s="387">
        <f t="shared" si="7"/>
        <v>0</v>
      </c>
      <c r="P38" s="387">
        <f t="shared" ref="P38" si="8">SUM(P39:P48)</f>
        <v>0</v>
      </c>
    </row>
    <row r="39" spans="5:16" x14ac:dyDescent="0.2">
      <c r="E39" s="357" t="s">
        <v>74</v>
      </c>
      <c r="F39" s="388" t="s">
        <v>518</v>
      </c>
      <c r="G39" s="815" t="s">
        <v>495</v>
      </c>
      <c r="H39" s="365"/>
      <c r="I39" s="363"/>
      <c r="J39" s="380">
        <f t="shared" ref="J39:J48" si="9">+H39+I39</f>
        <v>0</v>
      </c>
      <c r="K39" s="364"/>
      <c r="L39" s="365"/>
      <c r="M39" s="365"/>
      <c r="N39" s="363"/>
      <c r="O39" s="366"/>
      <c r="P39" s="366"/>
    </row>
    <row r="40" spans="5:16" x14ac:dyDescent="0.2">
      <c r="E40" s="354" t="s">
        <v>76</v>
      </c>
      <c r="F40" s="388" t="s">
        <v>519</v>
      </c>
      <c r="G40" s="815" t="s">
        <v>490</v>
      </c>
      <c r="H40" s="190"/>
      <c r="I40" s="371"/>
      <c r="J40" s="318">
        <f t="shared" si="9"/>
        <v>0</v>
      </c>
      <c r="K40" s="370"/>
      <c r="L40" s="190"/>
      <c r="M40" s="190"/>
      <c r="N40" s="371"/>
      <c r="O40" s="372"/>
      <c r="P40" s="372"/>
    </row>
    <row r="41" spans="5:16" x14ac:dyDescent="0.2">
      <c r="E41" s="355" t="s">
        <v>78</v>
      </c>
      <c r="F41" s="388" t="s">
        <v>520</v>
      </c>
      <c r="G41" s="815" t="s">
        <v>498</v>
      </c>
      <c r="H41" s="190"/>
      <c r="I41" s="371"/>
      <c r="J41" s="203">
        <f t="shared" si="9"/>
        <v>0</v>
      </c>
      <c r="K41" s="370"/>
      <c r="L41" s="190"/>
      <c r="M41" s="190"/>
      <c r="N41" s="371"/>
      <c r="O41" s="372"/>
      <c r="P41" s="372"/>
    </row>
    <row r="42" spans="5:16" x14ac:dyDescent="0.2">
      <c r="E42" s="357" t="s">
        <v>81</v>
      </c>
      <c r="F42" s="388" t="s">
        <v>521</v>
      </c>
      <c r="G42" s="815" t="s">
        <v>500</v>
      </c>
      <c r="H42" s="190"/>
      <c r="I42" s="371"/>
      <c r="J42" s="380">
        <f t="shared" si="9"/>
        <v>0</v>
      </c>
      <c r="K42" s="370"/>
      <c r="L42" s="190"/>
      <c r="M42" s="190"/>
      <c r="N42" s="371"/>
      <c r="O42" s="372"/>
      <c r="P42" s="372"/>
    </row>
    <row r="43" spans="5:16" x14ac:dyDescent="0.2">
      <c r="E43" s="354" t="s">
        <v>84</v>
      </c>
      <c r="F43" s="388" t="s">
        <v>522</v>
      </c>
      <c r="G43" s="815" t="s">
        <v>502</v>
      </c>
      <c r="H43" s="190"/>
      <c r="I43" s="371"/>
      <c r="J43" s="318">
        <f t="shared" si="9"/>
        <v>0</v>
      </c>
      <c r="K43" s="370"/>
      <c r="L43" s="190"/>
      <c r="M43" s="190"/>
      <c r="N43" s="371"/>
      <c r="O43" s="372"/>
      <c r="P43" s="372"/>
    </row>
    <row r="44" spans="5:16" x14ac:dyDescent="0.2">
      <c r="E44" s="355" t="s">
        <v>85</v>
      </c>
      <c r="F44" s="388" t="s">
        <v>523</v>
      </c>
      <c r="G44" s="815" t="s">
        <v>504</v>
      </c>
      <c r="H44" s="190"/>
      <c r="I44" s="371"/>
      <c r="J44" s="318">
        <f t="shared" si="9"/>
        <v>0</v>
      </c>
      <c r="K44" s="370"/>
      <c r="L44" s="190"/>
      <c r="M44" s="190"/>
      <c r="N44" s="371"/>
      <c r="O44" s="372"/>
      <c r="P44" s="372"/>
    </row>
    <row r="45" spans="5:16" x14ac:dyDescent="0.2">
      <c r="E45" s="357" t="s">
        <v>86</v>
      </c>
      <c r="F45" s="388" t="s">
        <v>524</v>
      </c>
      <c r="G45" s="815" t="s">
        <v>506</v>
      </c>
      <c r="H45" s="190"/>
      <c r="I45" s="371"/>
      <c r="J45" s="203">
        <f t="shared" si="9"/>
        <v>0</v>
      </c>
      <c r="K45" s="370"/>
      <c r="L45" s="190"/>
      <c r="M45" s="190"/>
      <c r="N45" s="371"/>
      <c r="O45" s="372"/>
      <c r="P45" s="372"/>
    </row>
    <row r="46" spans="5:16" x14ac:dyDescent="0.2">
      <c r="E46" s="354" t="s">
        <v>88</v>
      </c>
      <c r="F46" s="388" t="s">
        <v>525</v>
      </c>
      <c r="G46" s="815" t="s">
        <v>508</v>
      </c>
      <c r="H46" s="190"/>
      <c r="I46" s="371"/>
      <c r="J46" s="380">
        <f t="shared" si="9"/>
        <v>0</v>
      </c>
      <c r="K46" s="370"/>
      <c r="L46" s="190"/>
      <c r="M46" s="190"/>
      <c r="N46" s="371"/>
      <c r="O46" s="372"/>
      <c r="P46" s="372"/>
    </row>
    <row r="47" spans="5:16" x14ac:dyDescent="0.2">
      <c r="E47" s="355" t="s">
        <v>90</v>
      </c>
      <c r="F47" s="388" t="s">
        <v>526</v>
      </c>
      <c r="G47" s="815" t="s">
        <v>510</v>
      </c>
      <c r="H47" s="190"/>
      <c r="I47" s="371"/>
      <c r="J47" s="318">
        <f t="shared" si="9"/>
        <v>0</v>
      </c>
      <c r="K47" s="370"/>
      <c r="L47" s="190"/>
      <c r="M47" s="190"/>
      <c r="N47" s="371"/>
      <c r="O47" s="372"/>
      <c r="P47" s="372"/>
    </row>
    <row r="48" spans="5:16" x14ac:dyDescent="0.2">
      <c r="E48" s="357" t="s">
        <v>92</v>
      </c>
      <c r="F48" s="388" t="s">
        <v>527</v>
      </c>
      <c r="G48" s="815" t="s">
        <v>24200</v>
      </c>
      <c r="H48" s="373"/>
      <c r="I48" s="374"/>
      <c r="J48" s="318">
        <f t="shared" si="9"/>
        <v>0</v>
      </c>
      <c r="K48" s="375"/>
      <c r="L48" s="373"/>
      <c r="M48" s="373"/>
      <c r="N48" s="374"/>
      <c r="O48" s="376"/>
      <c r="P48" s="376"/>
    </row>
    <row r="49" spans="5:16" ht="10.5" x14ac:dyDescent="0.2">
      <c r="E49" s="354" t="s">
        <v>94</v>
      </c>
      <c r="F49" s="389" t="s">
        <v>528</v>
      </c>
      <c r="G49" s="816" t="s">
        <v>529</v>
      </c>
      <c r="H49" s="203">
        <f>SUM(H50:H56)</f>
        <v>0</v>
      </c>
      <c r="I49" s="203">
        <f t="shared" ref="I49:O49" si="10">SUM(I50:I56)</f>
        <v>0</v>
      </c>
      <c r="J49" s="203">
        <f t="shared" si="10"/>
        <v>0</v>
      </c>
      <c r="K49" s="203">
        <f t="shared" si="10"/>
        <v>0</v>
      </c>
      <c r="L49" s="203">
        <f t="shared" si="10"/>
        <v>0</v>
      </c>
      <c r="M49" s="203">
        <f t="shared" si="10"/>
        <v>0</v>
      </c>
      <c r="N49" s="203">
        <f t="shared" si="10"/>
        <v>0</v>
      </c>
      <c r="O49" s="379">
        <f t="shared" si="10"/>
        <v>0</v>
      </c>
      <c r="P49" s="379">
        <f>SUM(P50:P56)</f>
        <v>0</v>
      </c>
    </row>
    <row r="50" spans="5:16" x14ac:dyDescent="0.2">
      <c r="E50" s="355" t="s">
        <v>96</v>
      </c>
      <c r="F50" s="388" t="s">
        <v>530</v>
      </c>
      <c r="G50" s="815" t="s">
        <v>531</v>
      </c>
      <c r="H50" s="365"/>
      <c r="I50" s="363"/>
      <c r="J50" s="380">
        <f t="shared" ref="J50:J56" si="11">+H50+I50</f>
        <v>0</v>
      </c>
      <c r="K50" s="364"/>
      <c r="L50" s="365"/>
      <c r="M50" s="365"/>
      <c r="N50" s="363"/>
      <c r="O50" s="366"/>
      <c r="P50" s="366"/>
    </row>
    <row r="51" spans="5:16" x14ac:dyDescent="0.2">
      <c r="E51" s="357" t="s">
        <v>98</v>
      </c>
      <c r="F51" s="388" t="s">
        <v>532</v>
      </c>
      <c r="G51" s="815" t="s">
        <v>533</v>
      </c>
      <c r="H51" s="190"/>
      <c r="I51" s="371"/>
      <c r="J51" s="203">
        <f t="shared" si="11"/>
        <v>0</v>
      </c>
      <c r="K51" s="370"/>
      <c r="L51" s="190"/>
      <c r="M51" s="190"/>
      <c r="N51" s="371"/>
      <c r="O51" s="372"/>
      <c r="P51" s="372"/>
    </row>
    <row r="52" spans="5:16" x14ac:dyDescent="0.2">
      <c r="E52" s="354" t="s">
        <v>100</v>
      </c>
      <c r="F52" s="388" t="s">
        <v>534</v>
      </c>
      <c r="G52" s="815" t="s">
        <v>535</v>
      </c>
      <c r="H52" s="190"/>
      <c r="I52" s="371"/>
      <c r="J52" s="380">
        <f t="shared" si="11"/>
        <v>0</v>
      </c>
      <c r="K52" s="370"/>
      <c r="L52" s="190"/>
      <c r="M52" s="190"/>
      <c r="N52" s="371"/>
      <c r="O52" s="372"/>
      <c r="P52" s="372"/>
    </row>
    <row r="53" spans="5:16" x14ac:dyDescent="0.2">
      <c r="E53" s="355" t="s">
        <v>102</v>
      </c>
      <c r="F53" s="388" t="s">
        <v>536</v>
      </c>
      <c r="G53" s="815" t="s">
        <v>537</v>
      </c>
      <c r="H53" s="190"/>
      <c r="I53" s="371"/>
      <c r="J53" s="318">
        <f t="shared" si="11"/>
        <v>0</v>
      </c>
      <c r="K53" s="370"/>
      <c r="L53" s="190"/>
      <c r="M53" s="190"/>
      <c r="N53" s="371"/>
      <c r="O53" s="372"/>
      <c r="P53" s="372"/>
    </row>
    <row r="54" spans="5:16" x14ac:dyDescent="0.2">
      <c r="E54" s="357" t="s">
        <v>104</v>
      </c>
      <c r="F54" s="388" t="s">
        <v>538</v>
      </c>
      <c r="G54" s="815" t="s">
        <v>539</v>
      </c>
      <c r="H54" s="190"/>
      <c r="I54" s="371"/>
      <c r="J54" s="203">
        <f t="shared" si="11"/>
        <v>0</v>
      </c>
      <c r="K54" s="370"/>
      <c r="L54" s="190"/>
      <c r="M54" s="190"/>
      <c r="N54" s="371"/>
      <c r="O54" s="372"/>
      <c r="P54" s="372"/>
    </row>
    <row r="55" spans="5:16" x14ac:dyDescent="0.2">
      <c r="E55" s="354" t="s">
        <v>106</v>
      </c>
      <c r="F55" s="388" t="s">
        <v>540</v>
      </c>
      <c r="G55" s="815" t="s">
        <v>541</v>
      </c>
      <c r="H55" s="190"/>
      <c r="I55" s="371"/>
      <c r="J55" s="380">
        <f t="shared" si="11"/>
        <v>0</v>
      </c>
      <c r="K55" s="370"/>
      <c r="L55" s="190"/>
      <c r="M55" s="190"/>
      <c r="N55" s="371"/>
      <c r="O55" s="372"/>
      <c r="P55" s="372"/>
    </row>
    <row r="56" spans="5:16" x14ac:dyDescent="0.2">
      <c r="E56" s="355" t="s">
        <v>108</v>
      </c>
      <c r="F56" s="388" t="s">
        <v>542</v>
      </c>
      <c r="G56" s="815" t="s">
        <v>24202</v>
      </c>
      <c r="H56" s="373"/>
      <c r="I56" s="374"/>
      <c r="J56" s="318">
        <f t="shared" si="11"/>
        <v>0</v>
      </c>
      <c r="K56" s="375"/>
      <c r="L56" s="373"/>
      <c r="M56" s="373"/>
      <c r="N56" s="374"/>
      <c r="O56" s="376"/>
      <c r="P56" s="376"/>
    </row>
    <row r="57" spans="5:16" ht="10.5" x14ac:dyDescent="0.2">
      <c r="E57" s="357" t="s">
        <v>110</v>
      </c>
      <c r="F57" s="390" t="s">
        <v>543</v>
      </c>
      <c r="G57" s="820" t="s">
        <v>24193</v>
      </c>
      <c r="H57" s="200">
        <f>SUM(H58:H60)</f>
        <v>0</v>
      </c>
      <c r="I57" s="200">
        <f t="shared" ref="I57:O57" si="12">SUM(I58:I60)</f>
        <v>0</v>
      </c>
      <c r="J57" s="211">
        <f t="shared" si="12"/>
        <v>0</v>
      </c>
      <c r="K57" s="200">
        <f t="shared" si="12"/>
        <v>0</v>
      </c>
      <c r="L57" s="200">
        <f t="shared" si="12"/>
        <v>0</v>
      </c>
      <c r="M57" s="200">
        <f t="shared" si="12"/>
        <v>0</v>
      </c>
      <c r="N57" s="203">
        <f t="shared" si="12"/>
        <v>0</v>
      </c>
      <c r="O57" s="379">
        <f t="shared" si="12"/>
        <v>0</v>
      </c>
      <c r="P57" s="379">
        <f t="shared" ref="P57" si="13">SUM(P58:P60)</f>
        <v>0</v>
      </c>
    </row>
    <row r="58" spans="5:16" x14ac:dyDescent="0.2">
      <c r="E58" s="354" t="s">
        <v>112</v>
      </c>
      <c r="F58" s="391" t="s">
        <v>544</v>
      </c>
      <c r="G58" s="821" t="s">
        <v>545</v>
      </c>
      <c r="H58" s="220"/>
      <c r="I58" s="392"/>
      <c r="J58" s="203">
        <f>+H58+I58</f>
        <v>0</v>
      </c>
      <c r="K58" s="393"/>
      <c r="L58" s="220"/>
      <c r="M58" s="220"/>
      <c r="N58" s="392"/>
      <c r="O58" s="366"/>
      <c r="P58" s="366"/>
    </row>
    <row r="59" spans="5:16" x14ac:dyDescent="0.2">
      <c r="E59" s="355" t="s">
        <v>114</v>
      </c>
      <c r="F59" s="391" t="s">
        <v>546</v>
      </c>
      <c r="G59" s="822" t="s">
        <v>547</v>
      </c>
      <c r="H59" s="394"/>
      <c r="I59" s="395"/>
      <c r="J59" s="380">
        <f>+H59+I59</f>
        <v>0</v>
      </c>
      <c r="K59" s="396"/>
      <c r="L59" s="394"/>
      <c r="M59" s="394"/>
      <c r="N59" s="395"/>
      <c r="O59" s="397"/>
      <c r="P59" s="397"/>
    </row>
    <row r="60" spans="5:16" x14ac:dyDescent="0.2">
      <c r="E60" s="357" t="s">
        <v>116</v>
      </c>
      <c r="F60" s="398" t="s">
        <v>548</v>
      </c>
      <c r="G60" s="823" t="s">
        <v>24203</v>
      </c>
      <c r="H60" s="375"/>
      <c r="I60" s="374"/>
      <c r="J60" s="318">
        <f>+H60+I60</f>
        <v>0</v>
      </c>
      <c r="K60" s="375"/>
      <c r="L60" s="373"/>
      <c r="M60" s="373"/>
      <c r="N60" s="374"/>
      <c r="O60" s="399"/>
      <c r="P60" s="399"/>
    </row>
    <row r="61" spans="5:16" ht="10.5" x14ac:dyDescent="0.2">
      <c r="E61" s="354" t="s">
        <v>118</v>
      </c>
      <c r="F61" s="398" t="s">
        <v>549</v>
      </c>
      <c r="G61" s="824" t="s">
        <v>550</v>
      </c>
      <c r="H61" s="400">
        <f t="shared" ref="H61:O61" si="14">H38+H49+H57</f>
        <v>0</v>
      </c>
      <c r="I61" s="186">
        <f t="shared" si="14"/>
        <v>0</v>
      </c>
      <c r="J61" s="186">
        <f t="shared" si="14"/>
        <v>0</v>
      </c>
      <c r="K61" s="186">
        <f t="shared" si="14"/>
        <v>0</v>
      </c>
      <c r="L61" s="186">
        <f t="shared" si="14"/>
        <v>0</v>
      </c>
      <c r="M61" s="186">
        <f t="shared" si="14"/>
        <v>0</v>
      </c>
      <c r="N61" s="186">
        <f t="shared" si="14"/>
        <v>0</v>
      </c>
      <c r="O61" s="401">
        <f t="shared" si="14"/>
        <v>0</v>
      </c>
      <c r="P61" s="401">
        <f t="shared" ref="P61" si="15">P38+P49+P57</f>
        <v>0</v>
      </c>
    </row>
    <row r="62" spans="5:16" x14ac:dyDescent="0.2">
      <c r="E62" s="36"/>
      <c r="F62" s="36"/>
      <c r="G62" s="36"/>
      <c r="H62" s="36"/>
      <c r="I62" s="36"/>
      <c r="J62" s="36"/>
      <c r="K62" s="36"/>
      <c r="L62" s="36"/>
      <c r="M62" s="36"/>
      <c r="N62" s="36"/>
      <c r="O62" s="36"/>
    </row>
    <row r="63" spans="5:16" ht="10.5" x14ac:dyDescent="0.2">
      <c r="E63" s="1064" t="s">
        <v>4</v>
      </c>
      <c r="F63" s="1066" t="s">
        <v>1</v>
      </c>
      <c r="G63" s="1066" t="s">
        <v>251</v>
      </c>
      <c r="H63" s="1075" t="s">
        <v>3004</v>
      </c>
      <c r="I63" s="1075"/>
      <c r="J63" s="1075"/>
      <c r="K63" s="1075" t="s">
        <v>481</v>
      </c>
      <c r="L63" s="1075"/>
      <c r="M63" s="1075"/>
      <c r="N63" s="36"/>
      <c r="O63" s="36"/>
    </row>
    <row r="64" spans="5:16" x14ac:dyDescent="0.2">
      <c r="E64" s="1065"/>
      <c r="F64" s="1067"/>
      <c r="G64" s="1067"/>
      <c r="H64" s="961" t="s">
        <v>474</v>
      </c>
      <c r="I64" s="961" t="s">
        <v>475</v>
      </c>
      <c r="J64" s="961" t="s">
        <v>476</v>
      </c>
      <c r="K64" s="961" t="s">
        <v>474</v>
      </c>
      <c r="L64" s="961" t="s">
        <v>475</v>
      </c>
      <c r="M64" s="961" t="s">
        <v>476</v>
      </c>
      <c r="N64" s="36"/>
      <c r="O64" s="36"/>
    </row>
    <row r="65" spans="4:15" x14ac:dyDescent="0.2">
      <c r="E65" s="1065"/>
      <c r="F65" s="1067"/>
      <c r="G65" s="1067"/>
      <c r="H65" s="961"/>
      <c r="I65" s="961"/>
      <c r="J65" s="961"/>
      <c r="K65" s="961"/>
      <c r="L65" s="961"/>
      <c r="M65" s="961"/>
      <c r="N65" s="36"/>
      <c r="O65" s="36"/>
    </row>
    <row r="66" spans="4:15" ht="10.5" x14ac:dyDescent="0.2">
      <c r="E66" s="1065"/>
      <c r="F66" s="1067"/>
      <c r="G66" s="1074"/>
      <c r="H66" s="350" t="s">
        <v>8</v>
      </c>
      <c r="I66" s="351" t="s">
        <v>24</v>
      </c>
      <c r="J66" s="351" t="s">
        <v>25</v>
      </c>
      <c r="K66" s="352" t="s">
        <v>26</v>
      </c>
      <c r="L66" s="350" t="s">
        <v>27</v>
      </c>
      <c r="M66" s="351" t="s">
        <v>28</v>
      </c>
      <c r="N66" s="36"/>
      <c r="O66" s="36"/>
    </row>
    <row r="67" spans="4:15" ht="10.5" x14ac:dyDescent="0.2">
      <c r="D67" s="170"/>
      <c r="E67" s="402" t="s">
        <v>120</v>
      </c>
      <c r="F67" s="403">
        <v>2</v>
      </c>
      <c r="G67" s="1054" t="s">
        <v>551</v>
      </c>
      <c r="H67" s="1054"/>
      <c r="I67" s="1054"/>
      <c r="J67" s="1054"/>
      <c r="K67" s="1054"/>
      <c r="L67" s="1054"/>
      <c r="M67" s="1054"/>
      <c r="N67" s="36"/>
      <c r="O67" s="36"/>
    </row>
    <row r="68" spans="4:15" ht="10.5" x14ac:dyDescent="0.2">
      <c r="D68" s="170"/>
      <c r="E68" s="402" t="s">
        <v>122</v>
      </c>
      <c r="F68" s="404">
        <v>2.1</v>
      </c>
      <c r="G68" s="825" t="s">
        <v>3184</v>
      </c>
      <c r="H68" s="405"/>
      <c r="I68" s="405"/>
      <c r="J68" s="405"/>
      <c r="K68" s="405"/>
      <c r="L68" s="405"/>
      <c r="M68" s="406"/>
      <c r="N68" s="36"/>
      <c r="O68" s="36"/>
    </row>
    <row r="69" spans="4:15" ht="10.5" x14ac:dyDescent="0.2">
      <c r="D69" s="170"/>
      <c r="E69" s="402" t="s">
        <v>124</v>
      </c>
      <c r="F69" s="407" t="s">
        <v>87</v>
      </c>
      <c r="G69" s="828" t="s">
        <v>3182</v>
      </c>
      <c r="H69" s="405"/>
      <c r="I69" s="405"/>
      <c r="J69" s="405"/>
      <c r="K69" s="405"/>
      <c r="L69" s="405"/>
      <c r="M69" s="406"/>
      <c r="N69" s="36"/>
      <c r="O69" s="36"/>
    </row>
    <row r="70" spans="4:15" x14ac:dyDescent="0.2">
      <c r="E70" s="402" t="s">
        <v>126</v>
      </c>
      <c r="F70" s="408" t="s">
        <v>450</v>
      </c>
      <c r="G70" s="834" t="s">
        <v>552</v>
      </c>
      <c r="H70" s="219"/>
      <c r="I70" s="219"/>
      <c r="J70" s="219"/>
      <c r="K70" s="219"/>
      <c r="L70" s="219"/>
      <c r="M70" s="409"/>
      <c r="N70" s="36"/>
      <c r="O70" s="36"/>
    </row>
    <row r="71" spans="4:15" x14ac:dyDescent="0.2">
      <c r="E71" s="402" t="s">
        <v>128</v>
      </c>
      <c r="F71" s="408" t="s">
        <v>553</v>
      </c>
      <c r="G71" s="834" t="s">
        <v>554</v>
      </c>
      <c r="H71" s="219"/>
      <c r="I71" s="219"/>
      <c r="J71" s="219"/>
      <c r="K71" s="219"/>
      <c r="L71" s="219"/>
      <c r="M71" s="409"/>
      <c r="N71" s="36"/>
      <c r="O71" s="36"/>
    </row>
    <row r="72" spans="4:15" x14ac:dyDescent="0.2">
      <c r="E72" s="402" t="s">
        <v>130</v>
      </c>
      <c r="F72" s="408" t="s">
        <v>3170</v>
      </c>
      <c r="G72" s="834" t="s">
        <v>555</v>
      </c>
      <c r="H72" s="219"/>
      <c r="I72" s="219"/>
      <c r="J72" s="219"/>
      <c r="K72" s="219"/>
      <c r="L72" s="219"/>
      <c r="M72" s="409"/>
      <c r="N72" s="36"/>
      <c r="O72" s="36"/>
    </row>
    <row r="73" spans="4:15" x14ac:dyDescent="0.2">
      <c r="E73" s="402" t="s">
        <v>132</v>
      </c>
      <c r="F73" s="408" t="s">
        <v>3171</v>
      </c>
      <c r="G73" s="834" t="s">
        <v>556</v>
      </c>
      <c r="H73" s="219"/>
      <c r="I73" s="219"/>
      <c r="J73" s="219"/>
      <c r="K73" s="219"/>
      <c r="L73" s="219"/>
      <c r="M73" s="409"/>
      <c r="N73" s="36"/>
      <c r="O73" s="36"/>
    </row>
    <row r="74" spans="4:15" x14ac:dyDescent="0.2">
      <c r="E74" s="402" t="s">
        <v>134</v>
      </c>
      <c r="F74" s="408" t="s">
        <v>3172</v>
      </c>
      <c r="G74" s="834" t="s">
        <v>557</v>
      </c>
      <c r="H74" s="219"/>
      <c r="I74" s="219"/>
      <c r="J74" s="219"/>
      <c r="K74" s="219"/>
      <c r="L74" s="219"/>
      <c r="M74" s="409"/>
      <c r="N74" s="36"/>
      <c r="O74" s="36"/>
    </row>
    <row r="75" spans="4:15" x14ac:dyDescent="0.2">
      <c r="E75" s="402" t="s">
        <v>136</v>
      </c>
      <c r="F75" s="408" t="s">
        <v>3173</v>
      </c>
      <c r="G75" s="834" t="s">
        <v>558</v>
      </c>
      <c r="H75" s="219"/>
      <c r="I75" s="219"/>
      <c r="J75" s="219"/>
      <c r="K75" s="219"/>
      <c r="L75" s="219"/>
      <c r="M75" s="409"/>
      <c r="N75" s="36"/>
      <c r="O75" s="36"/>
    </row>
    <row r="76" spans="4:15" x14ac:dyDescent="0.2">
      <c r="E76" s="402" t="s">
        <v>138</v>
      </c>
      <c r="F76" s="408" t="s">
        <v>3174</v>
      </c>
      <c r="G76" s="834" t="s">
        <v>559</v>
      </c>
      <c r="H76" s="219"/>
      <c r="I76" s="219"/>
      <c r="J76" s="219"/>
      <c r="K76" s="219"/>
      <c r="L76" s="219"/>
      <c r="M76" s="409"/>
      <c r="N76" s="36"/>
      <c r="O76" s="36"/>
    </row>
    <row r="77" spans="4:15" x14ac:dyDescent="0.2">
      <c r="E77" s="402" t="s">
        <v>140</v>
      </c>
      <c r="F77" s="418" t="s">
        <v>89</v>
      </c>
      <c r="G77" s="829" t="s">
        <v>560</v>
      </c>
      <c r="H77" s="219"/>
      <c r="I77" s="219"/>
      <c r="J77" s="219"/>
      <c r="K77" s="219"/>
      <c r="L77" s="219"/>
      <c r="M77" s="409"/>
      <c r="N77" s="36"/>
      <c r="O77" s="36"/>
    </row>
    <row r="78" spans="4:15" x14ac:dyDescent="0.2">
      <c r="E78" s="402" t="s">
        <v>141</v>
      </c>
      <c r="F78" s="319" t="s">
        <v>91</v>
      </c>
      <c r="G78" s="829" t="s">
        <v>561</v>
      </c>
      <c r="H78" s="219"/>
      <c r="I78" s="219"/>
      <c r="J78" s="219"/>
      <c r="K78" s="219"/>
      <c r="L78" s="219"/>
      <c r="M78" s="409"/>
      <c r="N78" s="36"/>
      <c r="O78" s="36"/>
    </row>
    <row r="79" spans="4:15" x14ac:dyDescent="0.2">
      <c r="E79" s="402" t="s">
        <v>142</v>
      </c>
      <c r="F79" s="319" t="s">
        <v>93</v>
      </c>
      <c r="G79" s="830" t="s">
        <v>563</v>
      </c>
      <c r="H79" s="410"/>
      <c r="I79" s="410"/>
      <c r="J79" s="410"/>
      <c r="K79" s="410"/>
      <c r="L79" s="410"/>
      <c r="M79" s="411"/>
      <c r="N79" s="36"/>
      <c r="O79" s="36"/>
    </row>
    <row r="80" spans="4:15" ht="10.5" x14ac:dyDescent="0.2">
      <c r="E80" s="402" t="s">
        <v>144</v>
      </c>
      <c r="F80" s="412">
        <v>2.2000000000000002</v>
      </c>
      <c r="G80" s="825" t="s">
        <v>3185</v>
      </c>
      <c r="H80" s="405"/>
      <c r="I80" s="405"/>
      <c r="J80" s="405"/>
      <c r="K80" s="405"/>
      <c r="L80" s="405"/>
      <c r="M80" s="406"/>
      <c r="N80" s="36"/>
      <c r="O80" s="36"/>
    </row>
    <row r="81" spans="5:15" ht="10.5" x14ac:dyDescent="0.2">
      <c r="E81" s="402" t="s">
        <v>146</v>
      </c>
      <c r="F81" s="412" t="s">
        <v>566</v>
      </c>
      <c r="G81" s="831" t="s">
        <v>3182</v>
      </c>
      <c r="H81" s="405"/>
      <c r="I81" s="405"/>
      <c r="J81" s="405"/>
      <c r="K81" s="405"/>
      <c r="L81" s="405"/>
      <c r="M81" s="406"/>
      <c r="N81" s="36"/>
      <c r="O81" s="36"/>
    </row>
    <row r="82" spans="5:15" x14ac:dyDescent="0.2">
      <c r="E82" s="402" t="s">
        <v>147</v>
      </c>
      <c r="F82" s="408" t="s">
        <v>3175</v>
      </c>
      <c r="G82" s="834" t="s">
        <v>552</v>
      </c>
      <c r="H82" s="219"/>
      <c r="I82" s="219"/>
      <c r="J82" s="219"/>
      <c r="K82" s="219"/>
      <c r="L82" s="219"/>
      <c r="M82" s="409"/>
      <c r="N82" s="36"/>
      <c r="O82" s="36"/>
    </row>
    <row r="83" spans="5:15" x14ac:dyDescent="0.2">
      <c r="E83" s="402" t="s">
        <v>148</v>
      </c>
      <c r="F83" s="408" t="s">
        <v>3176</v>
      </c>
      <c r="G83" s="834" t="s">
        <v>554</v>
      </c>
      <c r="H83" s="219"/>
      <c r="I83" s="219"/>
      <c r="J83" s="219"/>
      <c r="K83" s="219"/>
      <c r="L83" s="219"/>
      <c r="M83" s="409"/>
      <c r="N83" s="36"/>
      <c r="O83" s="36"/>
    </row>
    <row r="84" spans="5:15" x14ac:dyDescent="0.2">
      <c r="E84" s="402" t="s">
        <v>149</v>
      </c>
      <c r="F84" s="408" t="s">
        <v>3177</v>
      </c>
      <c r="G84" s="834" t="s">
        <v>555</v>
      </c>
      <c r="H84" s="219"/>
      <c r="I84" s="219"/>
      <c r="J84" s="219"/>
      <c r="K84" s="219"/>
      <c r="L84" s="219"/>
      <c r="M84" s="409"/>
      <c r="N84" s="36"/>
      <c r="O84" s="36"/>
    </row>
    <row r="85" spans="5:15" x14ac:dyDescent="0.2">
      <c r="E85" s="402" t="s">
        <v>150</v>
      </c>
      <c r="F85" s="408" t="s">
        <v>3178</v>
      </c>
      <c r="G85" s="834" t="s">
        <v>556</v>
      </c>
      <c r="H85" s="219"/>
      <c r="I85" s="219"/>
      <c r="J85" s="219"/>
      <c r="K85" s="219"/>
      <c r="L85" s="219"/>
      <c r="M85" s="409"/>
      <c r="N85" s="36"/>
      <c r="O85" s="36"/>
    </row>
    <row r="86" spans="5:15" x14ac:dyDescent="0.2">
      <c r="E86" s="402" t="s">
        <v>151</v>
      </c>
      <c r="F86" s="408" t="s">
        <v>3179</v>
      </c>
      <c r="G86" s="834" t="s">
        <v>557</v>
      </c>
      <c r="H86" s="410"/>
      <c r="I86" s="410"/>
      <c r="J86" s="410"/>
      <c r="K86" s="410"/>
      <c r="L86" s="410"/>
      <c r="M86" s="411"/>
      <c r="N86" s="36"/>
      <c r="O86" s="36"/>
    </row>
    <row r="87" spans="5:15" x14ac:dyDescent="0.2">
      <c r="E87" s="402" t="s">
        <v>152</v>
      </c>
      <c r="F87" s="408" t="s">
        <v>3180</v>
      </c>
      <c r="G87" s="834" t="s">
        <v>558</v>
      </c>
      <c r="H87" s="219"/>
      <c r="I87" s="219"/>
      <c r="J87" s="219"/>
      <c r="K87" s="219"/>
      <c r="L87" s="219"/>
      <c r="M87" s="409"/>
      <c r="N87" s="36"/>
      <c r="O87" s="36"/>
    </row>
    <row r="88" spans="5:15" x14ac:dyDescent="0.2">
      <c r="E88" s="402" t="s">
        <v>153</v>
      </c>
      <c r="F88" s="408" t="s">
        <v>3181</v>
      </c>
      <c r="G88" s="834" t="s">
        <v>559</v>
      </c>
      <c r="H88" s="219"/>
      <c r="I88" s="219"/>
      <c r="J88" s="219"/>
      <c r="K88" s="219"/>
      <c r="L88" s="219"/>
      <c r="M88" s="409"/>
      <c r="N88" s="36"/>
      <c r="O88" s="36"/>
    </row>
    <row r="89" spans="5:15" x14ac:dyDescent="0.2">
      <c r="E89" s="402" t="s">
        <v>154</v>
      </c>
      <c r="F89" s="702" t="s">
        <v>568</v>
      </c>
      <c r="G89" s="832" t="s">
        <v>560</v>
      </c>
      <c r="H89" s="373"/>
      <c r="I89" s="373"/>
      <c r="J89" s="373"/>
      <c r="K89" s="373"/>
      <c r="L89" s="373"/>
      <c r="M89" s="413"/>
      <c r="N89" s="36"/>
      <c r="O89" s="36"/>
    </row>
    <row r="90" spans="5:15" x14ac:dyDescent="0.2">
      <c r="E90" s="402" t="s">
        <v>155</v>
      </c>
      <c r="F90" s="703" t="s">
        <v>569</v>
      </c>
      <c r="G90" s="833" t="s">
        <v>561</v>
      </c>
      <c r="H90" s="415"/>
      <c r="I90" s="415"/>
      <c r="J90" s="415"/>
      <c r="K90" s="415"/>
      <c r="L90" s="415"/>
      <c r="M90" s="415"/>
      <c r="N90" s="36"/>
      <c r="O90" s="36"/>
    </row>
    <row r="91" spans="5:15" x14ac:dyDescent="0.2">
      <c r="E91" s="402" t="s">
        <v>156</v>
      </c>
      <c r="F91" s="703" t="s">
        <v>570</v>
      </c>
      <c r="G91" s="833" t="s">
        <v>563</v>
      </c>
      <c r="H91" s="415"/>
      <c r="I91" s="415"/>
      <c r="J91" s="415"/>
      <c r="K91" s="415"/>
      <c r="L91" s="415"/>
      <c r="M91" s="415"/>
      <c r="N91" s="36"/>
      <c r="O91" s="36"/>
    </row>
    <row r="92" spans="5:15" x14ac:dyDescent="0.2">
      <c r="E92" s="36"/>
      <c r="F92" s="36"/>
      <c r="G92" s="36"/>
      <c r="H92" s="36"/>
      <c r="I92" s="36"/>
      <c r="J92" s="36"/>
      <c r="K92" s="36"/>
      <c r="L92" s="36"/>
      <c r="M92" s="36"/>
      <c r="N92" s="36"/>
      <c r="O92" s="36"/>
    </row>
    <row r="93" spans="5:15" x14ac:dyDescent="0.2">
      <c r="E93" s="1064" t="s">
        <v>4</v>
      </c>
      <c r="F93" s="1066" t="s">
        <v>1</v>
      </c>
      <c r="G93" s="1068" t="s">
        <v>251</v>
      </c>
      <c r="H93" s="961" t="s">
        <v>474</v>
      </c>
      <c r="I93" s="961" t="s">
        <v>475</v>
      </c>
      <c r="J93" s="961" t="s">
        <v>476</v>
      </c>
      <c r="K93" s="36"/>
      <c r="L93" s="36"/>
      <c r="M93" s="36"/>
      <c r="N93" s="36"/>
      <c r="O93" s="36"/>
    </row>
    <row r="94" spans="5:15" x14ac:dyDescent="0.2">
      <c r="E94" s="1065"/>
      <c r="F94" s="1067"/>
      <c r="G94" s="1069"/>
      <c r="H94" s="961"/>
      <c r="I94" s="961"/>
      <c r="J94" s="961"/>
      <c r="K94" s="36"/>
      <c r="L94" s="36"/>
      <c r="M94" s="36"/>
      <c r="N94" s="36"/>
      <c r="O94" s="36"/>
    </row>
    <row r="95" spans="5:15" x14ac:dyDescent="0.2">
      <c r="E95" s="1065"/>
      <c r="F95" s="1067"/>
      <c r="G95" s="1069"/>
      <c r="H95" s="961"/>
      <c r="I95" s="961"/>
      <c r="J95" s="961"/>
      <c r="K95" s="36"/>
      <c r="L95" s="36"/>
      <c r="M95" s="36"/>
      <c r="N95" s="36"/>
      <c r="O95" s="36"/>
    </row>
    <row r="96" spans="5:15" ht="10.5" x14ac:dyDescent="0.2">
      <c r="E96" s="1065"/>
      <c r="F96" s="1067"/>
      <c r="G96" s="1067"/>
      <c r="H96" s="352" t="s">
        <v>8</v>
      </c>
      <c r="I96" s="353" t="s">
        <v>24</v>
      </c>
      <c r="J96" s="416" t="s">
        <v>25</v>
      </c>
      <c r="K96" s="36"/>
      <c r="L96" s="36"/>
      <c r="M96" s="36"/>
      <c r="N96" s="36"/>
      <c r="O96" s="36"/>
    </row>
    <row r="97" spans="5:15" ht="10.5" x14ac:dyDescent="0.2">
      <c r="E97" s="357" t="s">
        <v>157</v>
      </c>
      <c r="F97" s="417">
        <v>3</v>
      </c>
      <c r="G97" s="1071" t="s">
        <v>571</v>
      </c>
      <c r="H97" s="1072"/>
      <c r="I97" s="1072"/>
      <c r="J97" s="1073"/>
      <c r="K97" s="36"/>
      <c r="L97" s="36"/>
      <c r="M97" s="36"/>
      <c r="N97" s="36"/>
      <c r="O97" s="36"/>
    </row>
    <row r="98" spans="5:15" x14ac:dyDescent="0.2">
      <c r="E98" s="354" t="s">
        <v>158</v>
      </c>
      <c r="F98" s="247" t="s">
        <v>320</v>
      </c>
      <c r="G98" s="792" t="s">
        <v>572</v>
      </c>
      <c r="H98" s="365"/>
      <c r="I98" s="365"/>
      <c r="J98" s="366"/>
      <c r="K98" s="36"/>
      <c r="L98" s="36"/>
      <c r="M98" s="36"/>
      <c r="N98" s="36"/>
      <c r="O98" s="36"/>
    </row>
    <row r="99" spans="5:15" x14ac:dyDescent="0.2">
      <c r="E99" s="357" t="s">
        <v>159</v>
      </c>
      <c r="F99" s="418" t="s">
        <v>322</v>
      </c>
      <c r="G99" s="835" t="s">
        <v>573</v>
      </c>
      <c r="H99" s="190"/>
      <c r="I99" s="190"/>
      <c r="J99" s="372"/>
      <c r="K99" s="36"/>
      <c r="L99" s="36"/>
      <c r="M99" s="36"/>
      <c r="N99" s="36"/>
      <c r="O99" s="36"/>
    </row>
    <row r="100" spans="5:15" x14ac:dyDescent="0.2">
      <c r="E100" s="354" t="s">
        <v>160</v>
      </c>
      <c r="F100" s="418" t="s">
        <v>324</v>
      </c>
      <c r="G100" s="835" t="s">
        <v>574</v>
      </c>
      <c r="H100" s="190"/>
      <c r="I100" s="190"/>
      <c r="J100" s="372"/>
      <c r="K100" s="36"/>
      <c r="L100" s="36"/>
      <c r="M100" s="36"/>
      <c r="N100" s="36"/>
      <c r="O100" s="36"/>
    </row>
    <row r="101" spans="5:15" x14ac:dyDescent="0.2">
      <c r="E101" s="357" t="s">
        <v>161</v>
      </c>
      <c r="F101" s="418" t="s">
        <v>326</v>
      </c>
      <c r="G101" s="835" t="s">
        <v>575</v>
      </c>
      <c r="H101" s="190"/>
      <c r="I101" s="190"/>
      <c r="J101" s="372"/>
      <c r="K101" s="36"/>
      <c r="L101" s="36"/>
      <c r="M101" s="36"/>
      <c r="N101" s="36"/>
      <c r="O101" s="36"/>
    </row>
    <row r="102" spans="5:15" x14ac:dyDescent="0.2">
      <c r="E102" s="354" t="s">
        <v>162</v>
      </c>
      <c r="F102" s="419" t="s">
        <v>328</v>
      </c>
      <c r="G102" s="826" t="s">
        <v>576</v>
      </c>
      <c r="H102" s="373"/>
      <c r="I102" s="373"/>
      <c r="J102" s="376"/>
      <c r="K102" s="36"/>
      <c r="L102" s="36"/>
      <c r="M102" s="36"/>
      <c r="N102" s="36"/>
      <c r="O102" s="36"/>
    </row>
    <row r="103" spans="5:15" ht="10.5" x14ac:dyDescent="0.2">
      <c r="E103" s="357" t="s">
        <v>163</v>
      </c>
      <c r="F103" s="417">
        <v>4</v>
      </c>
      <c r="G103" s="1071" t="s">
        <v>24204</v>
      </c>
      <c r="H103" s="1072"/>
      <c r="I103" s="1072"/>
      <c r="J103" s="1073"/>
      <c r="K103" s="36"/>
      <c r="L103" s="36"/>
      <c r="M103" s="36"/>
      <c r="N103" s="36"/>
      <c r="O103" s="36"/>
    </row>
    <row r="104" spans="5:15" ht="10.5" x14ac:dyDescent="0.2">
      <c r="E104" s="354" t="s">
        <v>164</v>
      </c>
      <c r="F104" s="417">
        <v>4.0999999999999996</v>
      </c>
      <c r="G104" s="1055" t="s">
        <v>24206</v>
      </c>
      <c r="H104" s="1056"/>
      <c r="I104" s="1056"/>
      <c r="J104" s="1057"/>
      <c r="K104" s="36"/>
      <c r="L104" s="36"/>
      <c r="M104" s="36"/>
      <c r="N104" s="36"/>
      <c r="O104" s="36"/>
    </row>
    <row r="105" spans="5:15" ht="21" x14ac:dyDescent="0.2">
      <c r="E105" s="357" t="s">
        <v>165</v>
      </c>
      <c r="F105" s="421" t="s">
        <v>176</v>
      </c>
      <c r="G105" s="828" t="s">
        <v>24205</v>
      </c>
      <c r="H105" s="365"/>
      <c r="I105" s="365"/>
      <c r="J105" s="366"/>
      <c r="K105" s="36"/>
      <c r="L105" s="36"/>
      <c r="M105" s="36"/>
      <c r="N105" s="36"/>
      <c r="O105" s="36"/>
    </row>
    <row r="106" spans="5:15" x14ac:dyDescent="0.2">
      <c r="E106" s="354" t="s">
        <v>166</v>
      </c>
      <c r="F106" s="418" t="s">
        <v>577</v>
      </c>
      <c r="G106" s="836" t="s">
        <v>578</v>
      </c>
      <c r="H106" s="190"/>
      <c r="I106" s="190"/>
      <c r="J106" s="372"/>
      <c r="K106" s="36"/>
      <c r="L106" s="36"/>
      <c r="M106" s="36"/>
      <c r="N106" s="36"/>
      <c r="O106" s="36"/>
    </row>
    <row r="107" spans="5:15" x14ac:dyDescent="0.2">
      <c r="E107" s="357" t="s">
        <v>167</v>
      </c>
      <c r="F107" s="408" t="s">
        <v>579</v>
      </c>
      <c r="G107" s="836" t="s">
        <v>580</v>
      </c>
      <c r="H107" s="190"/>
      <c r="I107" s="190"/>
      <c r="J107" s="372"/>
      <c r="K107" s="36"/>
      <c r="L107" s="36"/>
      <c r="M107" s="36"/>
      <c r="N107" s="36"/>
      <c r="O107" s="36"/>
    </row>
    <row r="108" spans="5:15" x14ac:dyDescent="0.2">
      <c r="E108" s="354" t="s">
        <v>168</v>
      </c>
      <c r="F108" s="418" t="s">
        <v>581</v>
      </c>
      <c r="G108" s="836" t="s">
        <v>582</v>
      </c>
      <c r="H108" s="190"/>
      <c r="I108" s="190"/>
      <c r="J108" s="372"/>
      <c r="K108" s="36"/>
      <c r="L108" s="36"/>
      <c r="M108" s="36"/>
      <c r="N108" s="36"/>
      <c r="O108" s="36"/>
    </row>
    <row r="109" spans="5:15" x14ac:dyDescent="0.2">
      <c r="E109" s="357" t="s">
        <v>169</v>
      </c>
      <c r="F109" s="422" t="s">
        <v>583</v>
      </c>
      <c r="G109" s="837" t="s">
        <v>584</v>
      </c>
      <c r="H109" s="373"/>
      <c r="I109" s="373"/>
      <c r="J109" s="376"/>
      <c r="K109" s="36"/>
      <c r="L109" s="36"/>
      <c r="M109" s="36"/>
      <c r="N109" s="36"/>
      <c r="O109" s="36"/>
    </row>
    <row r="110" spans="5:15" ht="10.5" x14ac:dyDescent="0.2">
      <c r="E110" s="354" t="s">
        <v>170</v>
      </c>
      <c r="F110" s="417">
        <v>4.2</v>
      </c>
      <c r="G110" s="1055" t="s">
        <v>24207</v>
      </c>
      <c r="H110" s="1056"/>
      <c r="I110" s="1056"/>
      <c r="J110" s="1057"/>
      <c r="K110" s="36"/>
      <c r="L110" s="36"/>
      <c r="M110" s="36"/>
      <c r="N110" s="36"/>
      <c r="O110" s="36"/>
    </row>
    <row r="111" spans="5:15" ht="10.5" x14ac:dyDescent="0.2">
      <c r="E111" s="357" t="s">
        <v>171</v>
      </c>
      <c r="F111" s="421" t="s">
        <v>585</v>
      </c>
      <c r="G111" s="828" t="s">
        <v>24208</v>
      </c>
      <c r="H111" s="365"/>
      <c r="I111" s="365"/>
      <c r="J111" s="366"/>
      <c r="K111" s="36"/>
      <c r="L111" s="36"/>
      <c r="M111" s="36"/>
      <c r="N111" s="36"/>
      <c r="O111" s="36"/>
    </row>
    <row r="112" spans="5:15" x14ac:dyDescent="0.2">
      <c r="E112" s="354" t="s">
        <v>173</v>
      </c>
      <c r="F112" s="418" t="s">
        <v>586</v>
      </c>
      <c r="G112" s="836" t="s">
        <v>578</v>
      </c>
      <c r="H112" s="190"/>
      <c r="I112" s="190"/>
      <c r="J112" s="372"/>
      <c r="K112" s="36"/>
      <c r="L112" s="36"/>
      <c r="M112" s="36"/>
      <c r="N112" s="36"/>
      <c r="O112" s="36"/>
    </row>
    <row r="113" spans="5:15" x14ac:dyDescent="0.2">
      <c r="E113" s="357" t="s">
        <v>175</v>
      </c>
      <c r="F113" s="408" t="s">
        <v>587</v>
      </c>
      <c r="G113" s="836" t="s">
        <v>580</v>
      </c>
      <c r="H113" s="190"/>
      <c r="I113" s="190"/>
      <c r="J113" s="372"/>
      <c r="K113" s="36"/>
      <c r="L113" s="36"/>
      <c r="M113" s="36"/>
      <c r="N113" s="36"/>
      <c r="O113" s="36"/>
    </row>
    <row r="114" spans="5:15" x14ac:dyDescent="0.2">
      <c r="E114" s="354" t="s">
        <v>177</v>
      </c>
      <c r="F114" s="418" t="s">
        <v>588</v>
      </c>
      <c r="G114" s="836" t="s">
        <v>582</v>
      </c>
      <c r="H114" s="190"/>
      <c r="I114" s="190"/>
      <c r="J114" s="372"/>
      <c r="K114" s="36"/>
      <c r="L114" s="36"/>
      <c r="M114" s="36"/>
      <c r="N114" s="36"/>
      <c r="O114" s="36"/>
    </row>
    <row r="115" spans="5:15" x14ac:dyDescent="0.2">
      <c r="E115" s="357" t="s">
        <v>179</v>
      </c>
      <c r="F115" s="422" t="s">
        <v>589</v>
      </c>
      <c r="G115" s="837" t="s">
        <v>584</v>
      </c>
      <c r="H115" s="373"/>
      <c r="I115" s="373"/>
      <c r="J115" s="376"/>
      <c r="K115" s="36"/>
      <c r="L115" s="36"/>
      <c r="M115" s="36"/>
      <c r="N115" s="36"/>
      <c r="O115" s="36"/>
    </row>
    <row r="116" spans="5:15" ht="10.5" x14ac:dyDescent="0.2">
      <c r="E116" s="354" t="s">
        <v>180</v>
      </c>
      <c r="F116" s="417">
        <v>4.3</v>
      </c>
      <c r="G116" s="1055" t="s">
        <v>590</v>
      </c>
      <c r="H116" s="1056"/>
      <c r="I116" s="1056"/>
      <c r="J116" s="1057"/>
      <c r="K116" s="36"/>
      <c r="L116" s="36"/>
      <c r="M116" s="36"/>
      <c r="N116" s="36"/>
      <c r="O116" s="36"/>
    </row>
    <row r="117" spans="5:15" ht="10.5" x14ac:dyDescent="0.2">
      <c r="E117" s="357" t="s">
        <v>181</v>
      </c>
      <c r="F117" s="421" t="s">
        <v>591</v>
      </c>
      <c r="G117" s="828" t="s">
        <v>592</v>
      </c>
      <c r="H117" s="423"/>
      <c r="I117" s="423"/>
      <c r="J117" s="424"/>
      <c r="K117" s="36"/>
      <c r="L117" s="36"/>
      <c r="M117" s="36"/>
      <c r="N117" s="36"/>
      <c r="O117" s="36"/>
    </row>
    <row r="118" spans="5:15" x14ac:dyDescent="0.2">
      <c r="E118" s="354" t="s">
        <v>182</v>
      </c>
      <c r="F118" s="418" t="s">
        <v>593</v>
      </c>
      <c r="G118" s="836" t="s">
        <v>594</v>
      </c>
      <c r="H118" s="425"/>
      <c r="I118" s="425"/>
      <c r="J118" s="426"/>
      <c r="K118" s="36"/>
      <c r="L118" s="36"/>
      <c r="M118" s="36"/>
      <c r="N118" s="36"/>
      <c r="O118" s="36"/>
    </row>
    <row r="119" spans="5:15" x14ac:dyDescent="0.2">
      <c r="E119" s="357" t="s">
        <v>183</v>
      </c>
      <c r="F119" s="408" t="s">
        <v>595</v>
      </c>
      <c r="G119" s="836" t="s">
        <v>596</v>
      </c>
      <c r="H119" s="425"/>
      <c r="I119" s="425"/>
      <c r="J119" s="426"/>
      <c r="K119" s="36"/>
      <c r="L119" s="36"/>
      <c r="M119" s="36"/>
      <c r="N119" s="36"/>
      <c r="O119" s="36"/>
    </row>
    <row r="120" spans="5:15" x14ac:dyDescent="0.2">
      <c r="E120" s="354" t="s">
        <v>184</v>
      </c>
      <c r="F120" s="418" t="s">
        <v>597</v>
      </c>
      <c r="G120" s="836" t="s">
        <v>580</v>
      </c>
      <c r="H120" s="425"/>
      <c r="I120" s="425"/>
      <c r="J120" s="426"/>
      <c r="K120" s="36"/>
      <c r="L120" s="36"/>
      <c r="M120" s="36"/>
      <c r="N120" s="36"/>
      <c r="O120" s="36"/>
    </row>
    <row r="121" spans="5:15" x14ac:dyDescent="0.2">
      <c r="E121" s="357" t="s">
        <v>185</v>
      </c>
      <c r="F121" s="422" t="s">
        <v>598</v>
      </c>
      <c r="G121" s="837" t="s">
        <v>599</v>
      </c>
      <c r="H121" s="427"/>
      <c r="I121" s="427"/>
      <c r="J121" s="428"/>
      <c r="K121" s="36"/>
      <c r="L121" s="36"/>
      <c r="M121" s="36"/>
      <c r="N121" s="36"/>
      <c r="O121" s="36"/>
    </row>
    <row r="122" spans="5:15" ht="10.5" x14ac:dyDescent="0.2">
      <c r="E122" s="354" t="s">
        <v>186</v>
      </c>
      <c r="F122" s="417">
        <v>4.4000000000000004</v>
      </c>
      <c r="G122" s="1055" t="s">
        <v>600</v>
      </c>
      <c r="H122" s="1056"/>
      <c r="I122" s="1056"/>
      <c r="J122" s="1057"/>
      <c r="K122" s="36"/>
      <c r="L122" s="36"/>
      <c r="M122" s="36"/>
      <c r="N122" s="36"/>
      <c r="O122" s="36"/>
    </row>
    <row r="123" spans="5:15" ht="10.5" x14ac:dyDescent="0.2">
      <c r="E123" s="357" t="s">
        <v>187</v>
      </c>
      <c r="F123" s="421" t="s">
        <v>601</v>
      </c>
      <c r="G123" s="828" t="s">
        <v>602</v>
      </c>
      <c r="H123" s="423"/>
      <c r="I123" s="423"/>
      <c r="J123" s="424"/>
      <c r="K123" s="36"/>
      <c r="L123" s="36"/>
      <c r="M123" s="36"/>
      <c r="N123" s="36"/>
      <c r="O123" s="36"/>
    </row>
    <row r="124" spans="5:15" x14ac:dyDescent="0.2">
      <c r="E124" s="354" t="s">
        <v>188</v>
      </c>
      <c r="F124" s="418" t="s">
        <v>603</v>
      </c>
      <c r="G124" s="836" t="s">
        <v>604</v>
      </c>
      <c r="H124" s="425"/>
      <c r="I124" s="425"/>
      <c r="J124" s="426"/>
      <c r="K124" s="36"/>
      <c r="L124" s="36"/>
      <c r="M124" s="36"/>
      <c r="N124" s="36"/>
      <c r="O124" s="36"/>
    </row>
    <row r="125" spans="5:15" x14ac:dyDescent="0.2">
      <c r="E125" s="357" t="s">
        <v>189</v>
      </c>
      <c r="F125" s="408" t="s">
        <v>605</v>
      </c>
      <c r="G125" s="836" t="s">
        <v>596</v>
      </c>
      <c r="H125" s="425"/>
      <c r="I125" s="425"/>
      <c r="J125" s="426"/>
      <c r="K125" s="36"/>
      <c r="L125" s="36"/>
      <c r="M125" s="36"/>
      <c r="N125" s="36"/>
      <c r="O125" s="36"/>
    </row>
    <row r="126" spans="5:15" x14ac:dyDescent="0.2">
      <c r="E126" s="354" t="s">
        <v>190</v>
      </c>
      <c r="F126" s="418" t="s">
        <v>606</v>
      </c>
      <c r="G126" s="836" t="s">
        <v>580</v>
      </c>
      <c r="H126" s="425"/>
      <c r="I126" s="425"/>
      <c r="J126" s="426"/>
      <c r="K126" s="36"/>
      <c r="L126" s="36"/>
      <c r="M126" s="36"/>
      <c r="N126" s="36"/>
      <c r="O126" s="36"/>
    </row>
    <row r="127" spans="5:15" x14ac:dyDescent="0.2">
      <c r="E127" s="357" t="s">
        <v>191</v>
      </c>
      <c r="F127" s="422" t="s">
        <v>607</v>
      </c>
      <c r="G127" s="837" t="s">
        <v>599</v>
      </c>
      <c r="H127" s="427"/>
      <c r="I127" s="427"/>
      <c r="J127" s="428"/>
      <c r="K127" s="36"/>
      <c r="L127" s="36"/>
      <c r="M127" s="36"/>
      <c r="N127" s="36"/>
      <c r="O127" s="36"/>
    </row>
    <row r="128" spans="5:15" ht="10.5" x14ac:dyDescent="0.2">
      <c r="E128" s="354" t="s">
        <v>192</v>
      </c>
      <c r="F128" s="417">
        <v>4.5</v>
      </c>
      <c r="G128" s="1055" t="s">
        <v>608</v>
      </c>
      <c r="H128" s="1056"/>
      <c r="I128" s="1056"/>
      <c r="J128" s="1057"/>
      <c r="K128" s="36"/>
      <c r="L128" s="36"/>
      <c r="M128" s="36"/>
      <c r="N128" s="36"/>
      <c r="O128" s="36"/>
    </row>
    <row r="129" spans="5:15" ht="21" x14ac:dyDescent="0.2">
      <c r="E129" s="357" t="s">
        <v>193</v>
      </c>
      <c r="F129" s="421" t="s">
        <v>609</v>
      </c>
      <c r="G129" s="828" t="s">
        <v>610</v>
      </c>
      <c r="H129" s="423"/>
      <c r="I129" s="423"/>
      <c r="J129" s="424"/>
      <c r="K129" s="36"/>
      <c r="L129" s="36"/>
      <c r="M129" s="36"/>
      <c r="N129" s="36"/>
      <c r="O129" s="36"/>
    </row>
    <row r="130" spans="5:15" x14ac:dyDescent="0.2">
      <c r="E130" s="354" t="s">
        <v>194</v>
      </c>
      <c r="F130" s="418" t="s">
        <v>611</v>
      </c>
      <c r="G130" s="836" t="s">
        <v>612</v>
      </c>
      <c r="H130" s="425"/>
      <c r="I130" s="425"/>
      <c r="J130" s="426"/>
      <c r="K130" s="36"/>
      <c r="L130" s="36"/>
      <c r="M130" s="36"/>
      <c r="N130" s="36"/>
      <c r="O130" s="36"/>
    </row>
    <row r="131" spans="5:15" x14ac:dyDescent="0.2">
      <c r="E131" s="357" t="s">
        <v>195</v>
      </c>
      <c r="F131" s="408" t="s">
        <v>613</v>
      </c>
      <c r="G131" s="836" t="s">
        <v>614</v>
      </c>
      <c r="H131" s="425"/>
      <c r="I131" s="425"/>
      <c r="J131" s="426"/>
      <c r="K131" s="36"/>
      <c r="L131" s="36"/>
      <c r="M131" s="36"/>
      <c r="N131" s="36"/>
      <c r="O131" s="36"/>
    </row>
    <row r="132" spans="5:15" x14ac:dyDescent="0.2">
      <c r="E132" s="354" t="s">
        <v>196</v>
      </c>
      <c r="F132" s="418" t="s">
        <v>615</v>
      </c>
      <c r="G132" s="836" t="s">
        <v>616</v>
      </c>
      <c r="H132" s="425"/>
      <c r="I132" s="425"/>
      <c r="J132" s="426"/>
      <c r="K132" s="36"/>
      <c r="L132" s="36"/>
      <c r="M132" s="36"/>
      <c r="N132" s="36"/>
      <c r="O132" s="36"/>
    </row>
    <row r="133" spans="5:15" x14ac:dyDescent="0.2">
      <c r="E133" s="357" t="s">
        <v>197</v>
      </c>
      <c r="F133" s="422" t="s">
        <v>617</v>
      </c>
      <c r="G133" s="837" t="s">
        <v>618</v>
      </c>
      <c r="H133" s="427"/>
      <c r="I133" s="427"/>
      <c r="J133" s="428"/>
      <c r="K133" s="36"/>
      <c r="L133" s="36"/>
      <c r="M133" s="36"/>
      <c r="N133" s="36"/>
      <c r="O133" s="36"/>
    </row>
    <row r="134" spans="5:15" ht="10.5" x14ac:dyDescent="0.2">
      <c r="E134" s="354" t="s">
        <v>198</v>
      </c>
      <c r="F134" s="417">
        <v>4.5999999999999996</v>
      </c>
      <c r="G134" s="1055" t="s">
        <v>619</v>
      </c>
      <c r="H134" s="1056"/>
      <c r="I134" s="1056"/>
      <c r="J134" s="1057"/>
      <c r="K134" s="36"/>
      <c r="L134" s="36"/>
      <c r="M134" s="36"/>
      <c r="N134" s="36"/>
      <c r="O134" s="36"/>
    </row>
    <row r="135" spans="5:15" ht="10.5" x14ac:dyDescent="0.2">
      <c r="E135" s="357" t="s">
        <v>199</v>
      </c>
      <c r="F135" s="421" t="s">
        <v>620</v>
      </c>
      <c r="G135" s="828" t="s">
        <v>619</v>
      </c>
      <c r="H135" s="423"/>
      <c r="I135" s="423"/>
      <c r="J135" s="424"/>
      <c r="K135" s="36"/>
      <c r="L135" s="36"/>
      <c r="M135" s="36"/>
      <c r="N135" s="36"/>
      <c r="O135" s="36"/>
    </row>
    <row r="136" spans="5:15" x14ac:dyDescent="0.2">
      <c r="E136" s="354" t="s">
        <v>200</v>
      </c>
      <c r="F136" s="418" t="s">
        <v>621</v>
      </c>
      <c r="G136" s="836" t="s">
        <v>612</v>
      </c>
      <c r="H136" s="425"/>
      <c r="I136" s="425"/>
      <c r="J136" s="426"/>
      <c r="K136" s="36"/>
      <c r="L136" s="36"/>
      <c r="M136" s="36"/>
      <c r="N136" s="36"/>
      <c r="O136" s="36"/>
    </row>
    <row r="137" spans="5:15" x14ac:dyDescent="0.2">
      <c r="E137" s="357" t="s">
        <v>201</v>
      </c>
      <c r="F137" s="408" t="s">
        <v>622</v>
      </c>
      <c r="G137" s="836" t="s">
        <v>614</v>
      </c>
      <c r="H137" s="425"/>
      <c r="I137" s="425"/>
      <c r="J137" s="426"/>
      <c r="K137" s="36"/>
      <c r="L137" s="36"/>
      <c r="M137" s="36"/>
      <c r="N137" s="36"/>
      <c r="O137" s="36"/>
    </row>
    <row r="138" spans="5:15" x14ac:dyDescent="0.2">
      <c r="E138" s="354" t="s">
        <v>202</v>
      </c>
      <c r="F138" s="418" t="s">
        <v>623</v>
      </c>
      <c r="G138" s="836" t="s">
        <v>616</v>
      </c>
      <c r="H138" s="425"/>
      <c r="I138" s="425"/>
      <c r="J138" s="426"/>
      <c r="K138" s="36"/>
      <c r="L138" s="36"/>
      <c r="M138" s="36"/>
      <c r="N138" s="36"/>
      <c r="O138" s="36"/>
    </row>
    <row r="139" spans="5:15" x14ac:dyDescent="0.2">
      <c r="E139" s="357" t="s">
        <v>203</v>
      </c>
      <c r="F139" s="422" t="s">
        <v>624</v>
      </c>
      <c r="G139" s="837" t="s">
        <v>618</v>
      </c>
      <c r="H139" s="427"/>
      <c r="I139" s="427"/>
      <c r="J139" s="428"/>
      <c r="K139" s="36"/>
      <c r="L139" s="36"/>
      <c r="M139" s="36"/>
      <c r="N139" s="36"/>
      <c r="O139" s="36"/>
    </row>
    <row r="140" spans="5:15" ht="10.5" x14ac:dyDescent="0.2">
      <c r="E140" s="354" t="s">
        <v>204</v>
      </c>
      <c r="F140" s="417">
        <v>4.7</v>
      </c>
      <c r="G140" s="1055" t="s">
        <v>626</v>
      </c>
      <c r="H140" s="1056"/>
      <c r="I140" s="1056"/>
      <c r="J140" s="1057"/>
      <c r="K140" s="36"/>
      <c r="L140" s="36"/>
      <c r="M140" s="36"/>
      <c r="N140" s="36"/>
      <c r="O140" s="36"/>
    </row>
    <row r="141" spans="5:15" ht="10.5" x14ac:dyDescent="0.2">
      <c r="E141" s="357" t="s">
        <v>205</v>
      </c>
      <c r="F141" s="421" t="s">
        <v>628</v>
      </c>
      <c r="G141" s="828" t="s">
        <v>626</v>
      </c>
      <c r="H141" s="365"/>
      <c r="I141" s="365"/>
      <c r="J141" s="366"/>
      <c r="K141" s="36"/>
      <c r="L141" s="36"/>
      <c r="M141" s="36"/>
      <c r="N141" s="36"/>
      <c r="O141" s="36"/>
    </row>
    <row r="142" spans="5:15" x14ac:dyDescent="0.2">
      <c r="E142" s="354" t="s">
        <v>206</v>
      </c>
      <c r="F142" s="418" t="s">
        <v>629</v>
      </c>
      <c r="G142" s="836" t="s">
        <v>578</v>
      </c>
      <c r="H142" s="190"/>
      <c r="I142" s="190"/>
      <c r="J142" s="372"/>
      <c r="K142" s="36"/>
      <c r="L142" s="36"/>
      <c r="M142" s="36"/>
      <c r="N142" s="36"/>
      <c r="O142" s="36"/>
    </row>
    <row r="143" spans="5:15" x14ac:dyDescent="0.2">
      <c r="E143" s="357" t="s">
        <v>207</v>
      </c>
      <c r="F143" s="408" t="s">
        <v>630</v>
      </c>
      <c r="G143" s="836" t="s">
        <v>580</v>
      </c>
      <c r="H143" s="190"/>
      <c r="I143" s="190"/>
      <c r="J143" s="372"/>
      <c r="K143" s="36"/>
      <c r="L143" s="36"/>
      <c r="M143" s="36"/>
      <c r="N143" s="36"/>
      <c r="O143" s="36"/>
    </row>
    <row r="144" spans="5:15" x14ac:dyDescent="0.2">
      <c r="E144" s="354" t="s">
        <v>208</v>
      </c>
      <c r="F144" s="418" t="s">
        <v>631</v>
      </c>
      <c r="G144" s="836" t="s">
        <v>582</v>
      </c>
      <c r="H144" s="190"/>
      <c r="I144" s="190"/>
      <c r="J144" s="372"/>
      <c r="K144" s="36"/>
      <c r="L144" s="36"/>
      <c r="M144" s="36"/>
      <c r="N144" s="36"/>
      <c r="O144" s="36"/>
    </row>
    <row r="145" spans="5:15" x14ac:dyDescent="0.2">
      <c r="E145" s="357" t="s">
        <v>209</v>
      </c>
      <c r="F145" s="422" t="s">
        <v>632</v>
      </c>
      <c r="G145" s="837" t="s">
        <v>584</v>
      </c>
      <c r="H145" s="373"/>
      <c r="I145" s="373"/>
      <c r="J145" s="376"/>
      <c r="K145" s="36"/>
      <c r="L145" s="36"/>
      <c r="M145" s="36"/>
      <c r="N145" s="36"/>
      <c r="O145" s="36"/>
    </row>
    <row r="146" spans="5:15" ht="10.5" x14ac:dyDescent="0.2">
      <c r="E146" s="354" t="s">
        <v>210</v>
      </c>
      <c r="F146" s="417">
        <v>4.8</v>
      </c>
      <c r="G146" s="1055" t="s">
        <v>633</v>
      </c>
      <c r="H146" s="1056"/>
      <c r="I146" s="1056"/>
      <c r="J146" s="1057"/>
      <c r="K146" s="36"/>
      <c r="L146" s="36"/>
      <c r="M146" s="36"/>
      <c r="N146" s="36"/>
      <c r="O146" s="36"/>
    </row>
    <row r="147" spans="5:15" ht="10.5" x14ac:dyDescent="0.2">
      <c r="E147" s="357" t="s">
        <v>211</v>
      </c>
      <c r="F147" s="421" t="s">
        <v>634</v>
      </c>
      <c r="G147" s="828" t="s">
        <v>633</v>
      </c>
      <c r="H147" s="423"/>
      <c r="I147" s="423"/>
      <c r="J147" s="424"/>
      <c r="K147" s="36"/>
      <c r="L147" s="36"/>
      <c r="M147" s="36"/>
      <c r="N147" s="36"/>
      <c r="O147" s="36"/>
    </row>
    <row r="148" spans="5:15" x14ac:dyDescent="0.2">
      <c r="E148" s="354" t="s">
        <v>212</v>
      </c>
      <c r="F148" s="418" t="s">
        <v>635</v>
      </c>
      <c r="G148" s="836" t="s">
        <v>578</v>
      </c>
      <c r="H148" s="425"/>
      <c r="I148" s="425"/>
      <c r="J148" s="426"/>
      <c r="K148" s="36"/>
      <c r="L148" s="36"/>
      <c r="M148" s="36"/>
      <c r="N148" s="36"/>
      <c r="O148" s="36"/>
    </row>
    <row r="149" spans="5:15" x14ac:dyDescent="0.2">
      <c r="E149" s="357" t="s">
        <v>213</v>
      </c>
      <c r="F149" s="408" t="s">
        <v>636</v>
      </c>
      <c r="G149" s="836" t="s">
        <v>580</v>
      </c>
      <c r="H149" s="425"/>
      <c r="I149" s="425"/>
      <c r="J149" s="426"/>
      <c r="K149" s="36"/>
      <c r="L149" s="36"/>
      <c r="M149" s="36"/>
      <c r="N149" s="36"/>
      <c r="O149" s="36"/>
    </row>
    <row r="150" spans="5:15" x14ac:dyDescent="0.2">
      <c r="E150" s="354" t="s">
        <v>214</v>
      </c>
      <c r="F150" s="418" t="s">
        <v>637</v>
      </c>
      <c r="G150" s="836" t="s">
        <v>582</v>
      </c>
      <c r="H150" s="425"/>
      <c r="I150" s="425"/>
      <c r="J150" s="426"/>
      <c r="K150" s="36"/>
      <c r="L150" s="36"/>
      <c r="M150" s="36"/>
      <c r="N150" s="36"/>
      <c r="O150" s="36"/>
    </row>
    <row r="151" spans="5:15" x14ac:dyDescent="0.2">
      <c r="E151" s="357" t="s">
        <v>215</v>
      </c>
      <c r="F151" s="422" t="s">
        <v>638</v>
      </c>
      <c r="G151" s="837" t="s">
        <v>584</v>
      </c>
      <c r="H151" s="427"/>
      <c r="I151" s="427"/>
      <c r="J151" s="428"/>
      <c r="K151" s="36"/>
      <c r="L151" s="36"/>
      <c r="M151" s="36"/>
      <c r="N151" s="36"/>
      <c r="O151" s="36"/>
    </row>
    <row r="152" spans="5:15" ht="10.5" x14ac:dyDescent="0.2">
      <c r="E152" s="354" t="s">
        <v>216</v>
      </c>
      <c r="F152" s="417">
        <v>4.9000000000000004</v>
      </c>
      <c r="G152" s="1055" t="s">
        <v>639</v>
      </c>
      <c r="H152" s="1056"/>
      <c r="I152" s="1056"/>
      <c r="J152" s="1057"/>
      <c r="K152" s="36"/>
      <c r="L152" s="36"/>
      <c r="M152" s="36"/>
      <c r="N152" s="36"/>
      <c r="O152" s="36"/>
    </row>
    <row r="153" spans="5:15" ht="10.5" x14ac:dyDescent="0.2">
      <c r="E153" s="357" t="s">
        <v>217</v>
      </c>
      <c r="F153" s="421" t="s">
        <v>640</v>
      </c>
      <c r="G153" s="828" t="s">
        <v>641</v>
      </c>
      <c r="H153" s="423"/>
      <c r="I153" s="423"/>
      <c r="J153" s="424"/>
      <c r="K153" s="36"/>
      <c r="L153" s="36"/>
      <c r="M153" s="36"/>
      <c r="N153" s="36"/>
      <c r="O153" s="36"/>
    </row>
    <row r="154" spans="5:15" x14ac:dyDescent="0.2">
      <c r="E154" s="354" t="s">
        <v>218</v>
      </c>
      <c r="F154" s="418" t="s">
        <v>642</v>
      </c>
      <c r="G154" s="836" t="s">
        <v>578</v>
      </c>
      <c r="H154" s="425"/>
      <c r="I154" s="425"/>
      <c r="J154" s="426"/>
      <c r="K154" s="36"/>
      <c r="L154" s="36"/>
      <c r="M154" s="36"/>
      <c r="N154" s="36"/>
      <c r="O154" s="36"/>
    </row>
    <row r="155" spans="5:15" x14ac:dyDescent="0.2">
      <c r="E155" s="357" t="s">
        <v>219</v>
      </c>
      <c r="F155" s="408" t="s">
        <v>643</v>
      </c>
      <c r="G155" s="836" t="s">
        <v>580</v>
      </c>
      <c r="H155" s="425"/>
      <c r="I155" s="425"/>
      <c r="J155" s="426"/>
      <c r="K155" s="36"/>
      <c r="L155" s="36"/>
      <c r="M155" s="36"/>
      <c r="N155" s="36"/>
      <c r="O155" s="36"/>
    </row>
    <row r="156" spans="5:15" x14ac:dyDescent="0.2">
      <c r="E156" s="354" t="s">
        <v>220</v>
      </c>
      <c r="F156" s="429" t="s">
        <v>644</v>
      </c>
      <c r="G156" s="837" t="s">
        <v>582</v>
      </c>
      <c r="H156" s="427"/>
      <c r="I156" s="427"/>
      <c r="J156" s="428"/>
      <c r="K156" s="36"/>
      <c r="L156" s="36"/>
      <c r="M156" s="36"/>
      <c r="N156" s="36"/>
      <c r="O156" s="36"/>
    </row>
    <row r="157" spans="5:15" x14ac:dyDescent="0.2">
      <c r="E157" s="357" t="s">
        <v>221</v>
      </c>
      <c r="F157" s="430" t="s">
        <v>645</v>
      </c>
      <c r="G157" s="838" t="s">
        <v>584</v>
      </c>
      <c r="H157" s="431"/>
      <c r="I157" s="431"/>
      <c r="J157" s="431"/>
      <c r="K157" s="36"/>
      <c r="L157" s="36"/>
      <c r="M157" s="36"/>
      <c r="N157" s="36"/>
      <c r="O157" s="36"/>
    </row>
    <row r="158" spans="5:15" x14ac:dyDescent="0.2">
      <c r="E158" s="36"/>
      <c r="F158" s="36"/>
      <c r="G158" s="36"/>
      <c r="H158" s="36"/>
      <c r="I158" s="36"/>
      <c r="J158" s="36"/>
      <c r="K158" s="36"/>
      <c r="L158" s="36"/>
      <c r="M158" s="36"/>
      <c r="N158" s="36"/>
      <c r="O158" s="36"/>
    </row>
    <row r="159" spans="5:15" ht="14.5" customHeight="1" x14ac:dyDescent="0.2">
      <c r="E159" s="1064" t="s">
        <v>4</v>
      </c>
      <c r="F159" s="1068" t="s">
        <v>1</v>
      </c>
      <c r="G159" s="1070" t="s">
        <v>251</v>
      </c>
      <c r="H159" s="1083" t="s">
        <v>474</v>
      </c>
      <c r="I159" s="961" t="s">
        <v>475</v>
      </c>
      <c r="J159" s="1093" t="s">
        <v>476</v>
      </c>
      <c r="K159" s="1058" t="s">
        <v>3005</v>
      </c>
      <c r="L159" s="1058"/>
      <c r="M159" s="1058"/>
      <c r="N159" s="1058"/>
      <c r="O159" s="1058"/>
    </row>
    <row r="160" spans="5:15" x14ac:dyDescent="0.2">
      <c r="E160" s="1065"/>
      <c r="F160" s="1069"/>
      <c r="G160" s="1070"/>
      <c r="H160" s="1083"/>
      <c r="I160" s="961"/>
      <c r="J160" s="961"/>
      <c r="K160" s="1089" t="s">
        <v>477</v>
      </c>
      <c r="L160" s="1090" t="s">
        <v>3006</v>
      </c>
      <c r="M160" s="1091" t="s">
        <v>24325</v>
      </c>
      <c r="N160" s="1090" t="s">
        <v>479</v>
      </c>
      <c r="O160" s="1090" t="s">
        <v>1507</v>
      </c>
    </row>
    <row r="161" spans="5:15" x14ac:dyDescent="0.2">
      <c r="E161" s="1065"/>
      <c r="F161" s="1069"/>
      <c r="G161" s="1070"/>
      <c r="H161" s="1084"/>
      <c r="I161" s="1085"/>
      <c r="J161" s="1085"/>
      <c r="K161" s="1084"/>
      <c r="L161" s="1085"/>
      <c r="M161" s="1092"/>
      <c r="N161" s="1085"/>
      <c r="O161" s="1085"/>
    </row>
    <row r="162" spans="5:15" ht="10.5" x14ac:dyDescent="0.2">
      <c r="E162" s="1065"/>
      <c r="F162" s="1069"/>
      <c r="G162" s="1070"/>
      <c r="H162" s="678" t="s">
        <v>8</v>
      </c>
      <c r="I162" s="677" t="s">
        <v>24</v>
      </c>
      <c r="J162" s="677" t="s">
        <v>25</v>
      </c>
      <c r="K162" s="677" t="s">
        <v>26</v>
      </c>
      <c r="L162" s="677" t="s">
        <v>27</v>
      </c>
      <c r="M162" s="677" t="s">
        <v>28</v>
      </c>
      <c r="N162" s="677" t="s">
        <v>29</v>
      </c>
      <c r="O162" s="677" t="s">
        <v>30</v>
      </c>
    </row>
    <row r="163" spans="5:15" ht="10.5" x14ac:dyDescent="0.2">
      <c r="E163" s="402" t="s">
        <v>222</v>
      </c>
      <c r="F163" s="432">
        <v>5</v>
      </c>
      <c r="G163" s="1059" t="s">
        <v>646</v>
      </c>
      <c r="H163" s="1059"/>
      <c r="I163" s="1059"/>
      <c r="J163" s="1059"/>
      <c r="K163" s="1059"/>
      <c r="L163" s="1059"/>
      <c r="M163" s="1059"/>
      <c r="N163" s="1059"/>
      <c r="O163" s="1059"/>
    </row>
    <row r="164" spans="5:15" x14ac:dyDescent="0.2">
      <c r="E164" s="260" t="s">
        <v>223</v>
      </c>
      <c r="F164" s="247" t="s">
        <v>647</v>
      </c>
      <c r="G164" s="792" t="s">
        <v>648</v>
      </c>
      <c r="H164" s="365"/>
      <c r="I164" s="365"/>
      <c r="J164" s="365"/>
      <c r="K164" s="208"/>
      <c r="L164" s="208"/>
      <c r="M164" s="433"/>
      <c r="N164" s="434"/>
      <c r="O164" s="434"/>
    </row>
    <row r="165" spans="5:15" x14ac:dyDescent="0.2">
      <c r="E165" s="402" t="s">
        <v>224</v>
      </c>
      <c r="F165" s="418" t="s">
        <v>649</v>
      </c>
      <c r="G165" s="807" t="s">
        <v>650</v>
      </c>
      <c r="H165" s="219"/>
      <c r="I165" s="219"/>
      <c r="J165" s="219"/>
      <c r="K165" s="190"/>
      <c r="L165" s="190"/>
      <c r="M165" s="371"/>
      <c r="N165" s="415"/>
      <c r="O165" s="415"/>
    </row>
    <row r="166" spans="5:15" x14ac:dyDescent="0.2">
      <c r="E166" s="260" t="s">
        <v>225</v>
      </c>
      <c r="F166" s="247" t="s">
        <v>651</v>
      </c>
      <c r="G166" s="807" t="s">
        <v>652</v>
      </c>
      <c r="H166" s="219"/>
      <c r="I166" s="219"/>
      <c r="J166" s="219"/>
      <c r="K166" s="190"/>
      <c r="L166" s="190"/>
      <c r="M166" s="371"/>
      <c r="N166" s="415"/>
      <c r="O166" s="415"/>
    </row>
    <row r="167" spans="5:15" x14ac:dyDescent="0.2">
      <c r="E167" s="402" t="s">
        <v>226</v>
      </c>
      <c r="F167" s="418" t="s">
        <v>653</v>
      </c>
      <c r="G167" s="807" t="s">
        <v>654</v>
      </c>
      <c r="H167" s="219"/>
      <c r="I167" s="219"/>
      <c r="J167" s="219"/>
      <c r="K167" s="190"/>
      <c r="L167" s="190"/>
      <c r="M167" s="371"/>
      <c r="N167" s="415"/>
      <c r="O167" s="415"/>
    </row>
    <row r="168" spans="5:15" x14ac:dyDescent="0.2">
      <c r="E168" s="260" t="s">
        <v>227</v>
      </c>
      <c r="F168" s="247" t="s">
        <v>655</v>
      </c>
      <c r="G168" s="807" t="s">
        <v>656</v>
      </c>
      <c r="H168" s="219"/>
      <c r="I168" s="219"/>
      <c r="J168" s="219"/>
      <c r="K168" s="190"/>
      <c r="L168" s="190"/>
      <c r="M168" s="371"/>
      <c r="N168" s="415"/>
      <c r="O168" s="415"/>
    </row>
    <row r="169" spans="5:15" x14ac:dyDescent="0.2">
      <c r="E169" s="402" t="s">
        <v>625</v>
      </c>
      <c r="F169" s="418" t="s">
        <v>657</v>
      </c>
      <c r="G169" s="807" t="s">
        <v>658</v>
      </c>
      <c r="H169" s="219"/>
      <c r="I169" s="219"/>
      <c r="J169" s="219"/>
      <c r="K169" s="190"/>
      <c r="L169" s="190"/>
      <c r="M169" s="371"/>
      <c r="N169" s="415"/>
      <c r="O169" s="415"/>
    </row>
    <row r="170" spans="5:15" x14ac:dyDescent="0.2">
      <c r="E170" s="260" t="s">
        <v>627</v>
      </c>
      <c r="F170" s="435" t="s">
        <v>659</v>
      </c>
      <c r="G170" s="839" t="s">
        <v>660</v>
      </c>
      <c r="H170" s="436"/>
      <c r="I170" s="436"/>
      <c r="J170" s="436"/>
      <c r="K170" s="437"/>
      <c r="L170" s="437"/>
      <c r="M170" s="438"/>
      <c r="N170" s="415"/>
      <c r="O170" s="415"/>
    </row>
    <row r="171" spans="5:15" x14ac:dyDescent="0.2">
      <c r="E171" s="36"/>
      <c r="F171" s="36"/>
      <c r="G171" s="36"/>
      <c r="H171" s="36"/>
      <c r="I171" s="36"/>
      <c r="J171" s="36"/>
      <c r="K171" s="36"/>
      <c r="L171" s="36"/>
      <c r="M171" s="36"/>
      <c r="N171" s="36"/>
      <c r="O171" s="36"/>
    </row>
    <row r="172" spans="5:15" x14ac:dyDescent="0.2">
      <c r="E172" s="36"/>
      <c r="F172" s="36"/>
      <c r="G172" s="36"/>
      <c r="H172" s="36"/>
      <c r="I172" s="36"/>
      <c r="J172" s="36"/>
      <c r="K172" s="36"/>
      <c r="L172" s="36"/>
      <c r="M172" s="36"/>
      <c r="N172" s="36"/>
      <c r="O172" s="36"/>
    </row>
    <row r="173" spans="5:15" x14ac:dyDescent="0.2">
      <c r="E173" s="145" t="s">
        <v>709</v>
      </c>
      <c r="F173" s="1086" t="s">
        <v>3017</v>
      </c>
      <c r="G173" s="1087"/>
      <c r="H173" s="1087"/>
      <c r="I173" s="1087"/>
      <c r="J173" s="1087"/>
      <c r="K173" s="1087"/>
      <c r="L173" s="1087"/>
      <c r="M173" s="1087"/>
      <c r="N173" s="1087"/>
      <c r="O173" s="1088"/>
    </row>
  </sheetData>
  <mergeCells count="65">
    <mergeCell ref="G152:J152"/>
    <mergeCell ref="H159:H161"/>
    <mergeCell ref="I159:I161"/>
    <mergeCell ref="F173:O173"/>
    <mergeCell ref="K160:K161"/>
    <mergeCell ref="L160:L161"/>
    <mergeCell ref="M160:M161"/>
    <mergeCell ref="N160:N161"/>
    <mergeCell ref="G163:O163"/>
    <mergeCell ref="O160:O161"/>
    <mergeCell ref="K159:O159"/>
    <mergeCell ref="J159:J161"/>
    <mergeCell ref="E9:E12"/>
    <mergeCell ref="F9:F12"/>
    <mergeCell ref="G9:G12"/>
    <mergeCell ref="H9:J9"/>
    <mergeCell ref="H10:J10"/>
    <mergeCell ref="E5:F5"/>
    <mergeCell ref="G5:O5"/>
    <mergeCell ref="E2:O2"/>
    <mergeCell ref="E3:F3"/>
    <mergeCell ref="G3:O3"/>
    <mergeCell ref="E4:F4"/>
    <mergeCell ref="G4:O4"/>
    <mergeCell ref="E63:E66"/>
    <mergeCell ref="F63:F66"/>
    <mergeCell ref="G63:G66"/>
    <mergeCell ref="H63:J63"/>
    <mergeCell ref="K63:M63"/>
    <mergeCell ref="H64:H65"/>
    <mergeCell ref="I64:I65"/>
    <mergeCell ref="J64:J65"/>
    <mergeCell ref="K64:K65"/>
    <mergeCell ref="L64:L65"/>
    <mergeCell ref="M64:M65"/>
    <mergeCell ref="E93:E96"/>
    <mergeCell ref="F93:F96"/>
    <mergeCell ref="G93:G96"/>
    <mergeCell ref="E159:E162"/>
    <mergeCell ref="F159:F162"/>
    <mergeCell ref="G159:G162"/>
    <mergeCell ref="G134:J134"/>
    <mergeCell ref="G146:J146"/>
    <mergeCell ref="H93:H95"/>
    <mergeCell ref="I93:I95"/>
    <mergeCell ref="J93:J95"/>
    <mergeCell ref="G104:J104"/>
    <mergeCell ref="G140:J140"/>
    <mergeCell ref="G97:J97"/>
    <mergeCell ref="G103:J103"/>
    <mergeCell ref="G110:J110"/>
    <mergeCell ref="K9:P9"/>
    <mergeCell ref="G13:P13"/>
    <mergeCell ref="G14:P14"/>
    <mergeCell ref="G37:P37"/>
    <mergeCell ref="K10:K11"/>
    <mergeCell ref="L10:L11"/>
    <mergeCell ref="M10:M11"/>
    <mergeCell ref="N10:N11"/>
    <mergeCell ref="O10:O11"/>
    <mergeCell ref="G67:M67"/>
    <mergeCell ref="G116:J116"/>
    <mergeCell ref="G122:J122"/>
    <mergeCell ref="G128:J128"/>
    <mergeCell ref="P10:P11"/>
  </mergeCells>
  <phoneticPr fontId="22" type="noConversion"/>
  <pageMargins left="0.7" right="0.7" top="0.75" bottom="0.75" header="0.3" footer="0.3"/>
  <pageSetup paperSize="9" orientation="portrait" r:id="rId1"/>
  <headerFooter>
    <oddHeader>&amp;L&amp;"Calibri"&amp;10&amp;K0078D7CBUAE Classification: Restricted&amp;1#</oddHeader>
    <oddFooter>&amp;C_x000D_&amp;1#&amp;"Aptos"&amp;10&amp;K000000 Restricted - External</oddFooter>
  </headerFooter>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E36DD-4FD9-4ABF-A0B0-769BC628E355}">
  <dimension ref="A1:D2"/>
  <sheetViews>
    <sheetView showGridLines="0" zoomScaleNormal="100" workbookViewId="0"/>
  </sheetViews>
  <sheetFormatPr defaultColWidth="8.90625" defaultRowHeight="10" x14ac:dyDescent="0.2"/>
  <cols>
    <col min="1" max="1" width="8.90625" style="2"/>
    <col min="2" max="2" width="12.453125" style="2" bestFit="1" customWidth="1"/>
    <col min="3" max="3" width="8.54296875" style="2" bestFit="1" customWidth="1"/>
    <col min="4" max="4" width="13.54296875" style="2" bestFit="1" customWidth="1"/>
    <col min="5" max="16384" width="8.90625" style="2"/>
  </cols>
  <sheetData>
    <row r="1" spans="1:4" ht="10.5" x14ac:dyDescent="0.25">
      <c r="A1" s="776" t="s">
        <v>229</v>
      </c>
      <c r="B1" s="776" t="s">
        <v>2917</v>
      </c>
      <c r="C1" s="776" t="s">
        <v>2918</v>
      </c>
      <c r="D1" s="776" t="s">
        <v>2919</v>
      </c>
    </row>
    <row r="2" spans="1:4" ht="10.25" x14ac:dyDescent="0.2">
      <c r="A2" s="24" t="s">
        <v>2803</v>
      </c>
      <c r="B2" s="24" t="s">
        <v>2803</v>
      </c>
      <c r="C2" s="4" t="s">
        <v>2803</v>
      </c>
      <c r="D2" s="24" t="s">
        <v>2803</v>
      </c>
    </row>
  </sheetData>
  <pageMargins left="0.7" right="0.7" top="0.75" bottom="0.75" header="0.3" footer="0.3"/>
  <pageSetup orientation="portrait" r:id="rId1"/>
  <headerFooter>
    <oddHeader>&amp;L&amp;"Calibri"&amp;10&amp;K0078D7CBUAE Classification: Restricted&amp;1#</oddHeader>
    <oddFooter>&amp;C_x000D_&amp;1#&amp;"Aptos"&amp;10&amp;K000000 Restricted - External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FE36B-F956-422A-8998-525A9B4AF364}">
  <sheetPr codeName="Sheet38"/>
  <dimension ref="A1:K781"/>
  <sheetViews>
    <sheetView showGridLines="0" zoomScaleNormal="100" workbookViewId="0"/>
  </sheetViews>
  <sheetFormatPr defaultColWidth="10" defaultRowHeight="10" x14ac:dyDescent="0.2"/>
  <cols>
    <col min="1" max="1" width="10.453125" style="2" customWidth="1"/>
    <col min="2" max="2" width="17.453125" style="2" customWidth="1"/>
    <col min="3" max="6" width="11.81640625" style="2" customWidth="1"/>
    <col min="7" max="8" width="22.81640625" style="2" customWidth="1"/>
    <col min="9" max="10" width="50.54296875" style="2" customWidth="1"/>
    <col min="11" max="11" width="17.453125" style="2" customWidth="1"/>
    <col min="12" max="16384" width="10" style="2"/>
  </cols>
  <sheetData>
    <row r="1" spans="1:11" ht="11" thickBot="1" x14ac:dyDescent="0.3">
      <c r="A1" s="1" t="s">
        <v>471</v>
      </c>
      <c r="B1" s="16" t="s">
        <v>229</v>
      </c>
      <c r="C1" s="16" t="s">
        <v>230</v>
      </c>
      <c r="D1" s="16" t="s">
        <v>231</v>
      </c>
      <c r="E1" s="16" t="s">
        <v>232</v>
      </c>
      <c r="F1" s="16" t="s">
        <v>233</v>
      </c>
      <c r="G1" s="16" t="s">
        <v>234</v>
      </c>
      <c r="H1" s="16" t="s">
        <v>235</v>
      </c>
      <c r="I1" s="16" t="s">
        <v>236</v>
      </c>
      <c r="J1" s="16" t="s">
        <v>237</v>
      </c>
      <c r="K1" s="16" t="s">
        <v>238</v>
      </c>
    </row>
    <row r="2" spans="1:11" x14ac:dyDescent="0.2">
      <c r="B2" s="4" t="s">
        <v>23039</v>
      </c>
      <c r="C2" s="4">
        <v>2.13</v>
      </c>
      <c r="D2" s="4" t="s">
        <v>8</v>
      </c>
      <c r="E2" s="4" t="s">
        <v>8</v>
      </c>
      <c r="F2" s="4" t="s">
        <v>3204</v>
      </c>
      <c r="G2" s="4" t="s">
        <v>239</v>
      </c>
      <c r="H2" s="4" t="s">
        <v>1466</v>
      </c>
      <c r="I2" s="4"/>
      <c r="J2" s="4"/>
      <c r="K2" s="4"/>
    </row>
    <row r="3" spans="1:11" x14ac:dyDescent="0.2">
      <c r="B3" s="4" t="s">
        <v>23040</v>
      </c>
      <c r="C3" s="4">
        <v>2.13</v>
      </c>
      <c r="D3" s="4" t="s">
        <v>24</v>
      </c>
      <c r="E3" s="4" t="s">
        <v>8</v>
      </c>
      <c r="F3" s="4" t="s">
        <v>3206</v>
      </c>
      <c r="G3" s="4" t="s">
        <v>239</v>
      </c>
      <c r="H3" s="4" t="s">
        <v>1466</v>
      </c>
      <c r="I3" s="4"/>
      <c r="J3" s="4"/>
      <c r="K3" s="4"/>
    </row>
    <row r="4" spans="1:11" x14ac:dyDescent="0.2">
      <c r="B4" s="4" t="s">
        <v>23041</v>
      </c>
      <c r="C4" s="4">
        <v>2.13</v>
      </c>
      <c r="D4" s="4" t="s">
        <v>25</v>
      </c>
      <c r="E4" s="4" t="s">
        <v>8</v>
      </c>
      <c r="F4" s="4" t="s">
        <v>3272</v>
      </c>
      <c r="G4" s="4" t="s">
        <v>239</v>
      </c>
      <c r="H4" s="4" t="s">
        <v>245</v>
      </c>
      <c r="I4" s="4" t="s">
        <v>23042</v>
      </c>
      <c r="J4" s="4"/>
      <c r="K4" s="4"/>
    </row>
    <row r="5" spans="1:11" x14ac:dyDescent="0.2">
      <c r="B5" s="4" t="s">
        <v>23043</v>
      </c>
      <c r="C5" s="4">
        <v>2.13</v>
      </c>
      <c r="D5" s="4" t="s">
        <v>25</v>
      </c>
      <c r="E5" s="4" t="s">
        <v>24</v>
      </c>
      <c r="F5" s="4" t="s">
        <v>3274</v>
      </c>
      <c r="G5" s="4" t="s">
        <v>239</v>
      </c>
      <c r="H5" s="4" t="s">
        <v>245</v>
      </c>
      <c r="I5" s="4" t="s">
        <v>23044</v>
      </c>
      <c r="J5" s="4"/>
      <c r="K5" s="4"/>
    </row>
    <row r="6" spans="1:11" x14ac:dyDescent="0.2">
      <c r="B6" s="4" t="s">
        <v>23045</v>
      </c>
      <c r="C6" s="4">
        <v>2.13</v>
      </c>
      <c r="D6" s="4" t="s">
        <v>25</v>
      </c>
      <c r="E6" s="4" t="s">
        <v>25</v>
      </c>
      <c r="F6" s="4" t="s">
        <v>3276</v>
      </c>
      <c r="G6" s="4" t="s">
        <v>239</v>
      </c>
      <c r="H6" s="4" t="s">
        <v>245</v>
      </c>
      <c r="I6" s="4" t="s">
        <v>23046</v>
      </c>
      <c r="J6" s="4"/>
      <c r="K6" s="4"/>
    </row>
    <row r="7" spans="1:11" x14ac:dyDescent="0.2">
      <c r="B7" s="4" t="s">
        <v>23047</v>
      </c>
      <c r="C7" s="4">
        <v>2.13</v>
      </c>
      <c r="D7" s="4" t="s">
        <v>25</v>
      </c>
      <c r="E7" s="4" t="s">
        <v>26</v>
      </c>
      <c r="F7" s="4" t="s">
        <v>3278</v>
      </c>
      <c r="G7" s="4" t="s">
        <v>239</v>
      </c>
      <c r="H7" s="4" t="s">
        <v>245</v>
      </c>
      <c r="I7" s="4" t="s">
        <v>23048</v>
      </c>
      <c r="J7" s="4"/>
      <c r="K7" s="4"/>
    </row>
    <row r="8" spans="1:11" x14ac:dyDescent="0.2">
      <c r="B8" s="4" t="s">
        <v>23049</v>
      </c>
      <c r="C8" s="4">
        <v>2.13</v>
      </c>
      <c r="D8" s="4" t="s">
        <v>25</v>
      </c>
      <c r="E8" s="4" t="s">
        <v>27</v>
      </c>
      <c r="F8" s="4" t="s">
        <v>3280</v>
      </c>
      <c r="G8" s="4" t="s">
        <v>239</v>
      </c>
      <c r="H8" s="4" t="s">
        <v>245</v>
      </c>
      <c r="I8" s="4" t="s">
        <v>23050</v>
      </c>
      <c r="J8" s="4"/>
      <c r="K8" s="4"/>
    </row>
    <row r="9" spans="1:11" x14ac:dyDescent="0.2">
      <c r="B9" s="4" t="s">
        <v>23051</v>
      </c>
      <c r="C9" s="4">
        <v>2.13</v>
      </c>
      <c r="D9" s="4" t="s">
        <v>25</v>
      </c>
      <c r="E9" s="4" t="s">
        <v>28</v>
      </c>
      <c r="F9" s="4" t="s">
        <v>3282</v>
      </c>
      <c r="G9" s="4" t="s">
        <v>239</v>
      </c>
      <c r="H9" s="4" t="s">
        <v>245</v>
      </c>
      <c r="I9" s="4" t="s">
        <v>23052</v>
      </c>
      <c r="J9" s="4"/>
      <c r="K9" s="4"/>
    </row>
    <row r="10" spans="1:11" x14ac:dyDescent="0.2">
      <c r="B10" s="4" t="s">
        <v>23053</v>
      </c>
      <c r="C10" s="4">
        <v>2.13</v>
      </c>
      <c r="D10" s="4" t="s">
        <v>25</v>
      </c>
      <c r="E10" s="4" t="s">
        <v>29</v>
      </c>
      <c r="F10" s="4" t="s">
        <v>3284</v>
      </c>
      <c r="G10" s="4" t="s">
        <v>239</v>
      </c>
      <c r="H10" s="4" t="s">
        <v>245</v>
      </c>
      <c r="I10" s="4" t="s">
        <v>23054</v>
      </c>
      <c r="J10" s="4"/>
      <c r="K10" s="4"/>
    </row>
    <row r="11" spans="1:11" x14ac:dyDescent="0.2">
      <c r="B11" s="4" t="s">
        <v>23055</v>
      </c>
      <c r="C11" s="4">
        <v>2.13</v>
      </c>
      <c r="D11" s="4" t="s">
        <v>25</v>
      </c>
      <c r="E11" s="4" t="s">
        <v>30</v>
      </c>
      <c r="F11" s="4" t="s">
        <v>3286</v>
      </c>
      <c r="G11" s="4" t="s">
        <v>239</v>
      </c>
      <c r="H11" s="4" t="s">
        <v>245</v>
      </c>
      <c r="I11" s="4" t="s">
        <v>23056</v>
      </c>
      <c r="J11" s="4"/>
      <c r="K11" s="4"/>
    </row>
    <row r="12" spans="1:11" x14ac:dyDescent="0.2">
      <c r="B12" s="4" t="s">
        <v>24682</v>
      </c>
      <c r="C12" s="4">
        <v>2.13</v>
      </c>
      <c r="D12" s="4" t="s">
        <v>25</v>
      </c>
      <c r="E12" s="4" t="s">
        <v>31</v>
      </c>
      <c r="F12" s="4" t="s">
        <v>3288</v>
      </c>
      <c r="G12" s="4" t="s">
        <v>239</v>
      </c>
      <c r="H12" s="4" t="s">
        <v>245</v>
      </c>
      <c r="I12" s="4" t="s">
        <v>24683</v>
      </c>
      <c r="J12" s="4"/>
      <c r="K12" s="4"/>
    </row>
    <row r="13" spans="1:11" x14ac:dyDescent="0.2">
      <c r="B13" s="4" t="s">
        <v>23057</v>
      </c>
      <c r="C13" s="4">
        <v>2.13</v>
      </c>
      <c r="D13" s="4" t="s">
        <v>26</v>
      </c>
      <c r="E13" s="4" t="s">
        <v>8</v>
      </c>
      <c r="F13" s="4" t="s">
        <v>3338</v>
      </c>
      <c r="G13" s="4" t="s">
        <v>239</v>
      </c>
      <c r="H13" s="4" t="s">
        <v>243</v>
      </c>
      <c r="I13" s="4"/>
      <c r="J13" s="4" t="s">
        <v>244</v>
      </c>
      <c r="K13" s="4"/>
    </row>
    <row r="14" spans="1:11" x14ac:dyDescent="0.2">
      <c r="B14" s="4" t="s">
        <v>23058</v>
      </c>
      <c r="C14" s="4">
        <v>2.13</v>
      </c>
      <c r="D14" s="4" t="s">
        <v>26</v>
      </c>
      <c r="E14" s="4" t="s">
        <v>24</v>
      </c>
      <c r="F14" s="4" t="s">
        <v>3340</v>
      </c>
      <c r="G14" s="4" t="s">
        <v>239</v>
      </c>
      <c r="H14" s="4" t="s">
        <v>243</v>
      </c>
      <c r="I14" s="4"/>
      <c r="J14" s="4" t="s">
        <v>244</v>
      </c>
      <c r="K14" s="4"/>
    </row>
    <row r="15" spans="1:11" x14ac:dyDescent="0.2">
      <c r="B15" s="4" t="s">
        <v>23059</v>
      </c>
      <c r="C15" s="4">
        <v>2.13</v>
      </c>
      <c r="D15" s="4" t="s">
        <v>26</v>
      </c>
      <c r="E15" s="4" t="s">
        <v>25</v>
      </c>
      <c r="F15" s="4" t="s">
        <v>3342</v>
      </c>
      <c r="G15" s="4" t="s">
        <v>239</v>
      </c>
      <c r="H15" s="4" t="s">
        <v>245</v>
      </c>
      <c r="I15" s="4" t="s">
        <v>23060</v>
      </c>
      <c r="J15" s="4"/>
      <c r="K15" s="4"/>
    </row>
    <row r="16" spans="1:11" x14ac:dyDescent="0.2">
      <c r="B16" s="4" t="s">
        <v>23061</v>
      </c>
      <c r="C16" s="4">
        <v>2.13</v>
      </c>
      <c r="D16" s="4" t="s">
        <v>26</v>
      </c>
      <c r="E16" s="4" t="s">
        <v>26</v>
      </c>
      <c r="F16" s="4" t="s">
        <v>3344</v>
      </c>
      <c r="G16" s="4" t="s">
        <v>239</v>
      </c>
      <c r="H16" s="4" t="s">
        <v>243</v>
      </c>
      <c r="I16" s="4"/>
      <c r="J16" s="4" t="s">
        <v>244</v>
      </c>
      <c r="K16" s="4"/>
    </row>
    <row r="17" spans="2:11" x14ac:dyDescent="0.2">
      <c r="B17" s="4" t="s">
        <v>23062</v>
      </c>
      <c r="C17" s="4">
        <v>2.13</v>
      </c>
      <c r="D17" s="4" t="s">
        <v>26</v>
      </c>
      <c r="E17" s="4" t="s">
        <v>27</v>
      </c>
      <c r="F17" s="4" t="s">
        <v>3346</v>
      </c>
      <c r="G17" s="4" t="s">
        <v>239</v>
      </c>
      <c r="H17" s="4" t="s">
        <v>243</v>
      </c>
      <c r="I17" s="4"/>
      <c r="J17" s="4" t="s">
        <v>244</v>
      </c>
      <c r="K17" s="4"/>
    </row>
    <row r="18" spans="2:11" x14ac:dyDescent="0.2">
      <c r="B18" s="4" t="s">
        <v>23063</v>
      </c>
      <c r="C18" s="4">
        <v>2.13</v>
      </c>
      <c r="D18" s="4" t="s">
        <v>26</v>
      </c>
      <c r="E18" s="4" t="s">
        <v>28</v>
      </c>
      <c r="F18" s="4" t="s">
        <v>3348</v>
      </c>
      <c r="G18" s="4" t="s">
        <v>239</v>
      </c>
      <c r="H18" s="4" t="s">
        <v>243</v>
      </c>
      <c r="I18" s="4"/>
      <c r="J18" s="4" t="s">
        <v>244</v>
      </c>
      <c r="K18" s="4"/>
    </row>
    <row r="19" spans="2:11" x14ac:dyDescent="0.2">
      <c r="B19" s="4" t="s">
        <v>23064</v>
      </c>
      <c r="C19" s="4">
        <v>2.13</v>
      </c>
      <c r="D19" s="4" t="s">
        <v>26</v>
      </c>
      <c r="E19" s="4" t="s">
        <v>29</v>
      </c>
      <c r="F19" s="4" t="s">
        <v>3350</v>
      </c>
      <c r="G19" s="4" t="s">
        <v>239</v>
      </c>
      <c r="H19" s="4" t="s">
        <v>243</v>
      </c>
      <c r="I19" s="4"/>
      <c r="J19" s="4" t="s">
        <v>244</v>
      </c>
      <c r="K19" s="4"/>
    </row>
    <row r="20" spans="2:11" x14ac:dyDescent="0.2">
      <c r="B20" s="4" t="s">
        <v>23065</v>
      </c>
      <c r="C20" s="4">
        <v>2.13</v>
      </c>
      <c r="D20" s="4" t="s">
        <v>26</v>
      </c>
      <c r="E20" s="4" t="s">
        <v>30</v>
      </c>
      <c r="F20" s="4" t="s">
        <v>3352</v>
      </c>
      <c r="G20" s="4" t="s">
        <v>239</v>
      </c>
      <c r="H20" s="4" t="s">
        <v>243</v>
      </c>
      <c r="I20" s="4"/>
      <c r="J20" s="4" t="s">
        <v>244</v>
      </c>
      <c r="K20" s="4"/>
    </row>
    <row r="21" spans="2:11" x14ac:dyDescent="0.2">
      <c r="B21" s="4" t="s">
        <v>24684</v>
      </c>
      <c r="C21" s="4">
        <v>2.13</v>
      </c>
      <c r="D21" s="4" t="s">
        <v>26</v>
      </c>
      <c r="E21" s="4" t="s">
        <v>31</v>
      </c>
      <c r="F21" s="4" t="s">
        <v>3354</v>
      </c>
      <c r="G21" s="4" t="s">
        <v>239</v>
      </c>
      <c r="H21" s="4" t="s">
        <v>243</v>
      </c>
      <c r="I21" s="4"/>
      <c r="J21" s="4" t="s">
        <v>244</v>
      </c>
      <c r="K21" s="4"/>
    </row>
    <row r="22" spans="2:11" x14ac:dyDescent="0.2">
      <c r="B22" s="4" t="s">
        <v>23066</v>
      </c>
      <c r="C22" s="4">
        <v>2.13</v>
      </c>
      <c r="D22" s="4" t="s">
        <v>27</v>
      </c>
      <c r="E22" s="4" t="s">
        <v>8</v>
      </c>
      <c r="F22" s="4" t="s">
        <v>3404</v>
      </c>
      <c r="G22" s="4" t="s">
        <v>239</v>
      </c>
      <c r="H22" s="4" t="s">
        <v>243</v>
      </c>
      <c r="I22" s="4"/>
      <c r="J22" s="4" t="s">
        <v>244</v>
      </c>
      <c r="K22" s="4"/>
    </row>
    <row r="23" spans="2:11" x14ac:dyDescent="0.2">
      <c r="B23" s="4" t="s">
        <v>23067</v>
      </c>
      <c r="C23" s="4">
        <v>2.13</v>
      </c>
      <c r="D23" s="4" t="s">
        <v>27</v>
      </c>
      <c r="E23" s="4" t="s">
        <v>24</v>
      </c>
      <c r="F23" s="4" t="s">
        <v>3406</v>
      </c>
      <c r="G23" s="4" t="s">
        <v>239</v>
      </c>
      <c r="H23" s="4" t="s">
        <v>243</v>
      </c>
      <c r="I23" s="4"/>
      <c r="J23" s="4" t="s">
        <v>244</v>
      </c>
      <c r="K23" s="4"/>
    </row>
    <row r="24" spans="2:11" x14ac:dyDescent="0.2">
      <c r="B24" s="4" t="s">
        <v>23068</v>
      </c>
      <c r="C24" s="4">
        <v>2.13</v>
      </c>
      <c r="D24" s="4" t="s">
        <v>27</v>
      </c>
      <c r="E24" s="4" t="s">
        <v>25</v>
      </c>
      <c r="F24" s="4" t="s">
        <v>3408</v>
      </c>
      <c r="G24" s="4" t="s">
        <v>239</v>
      </c>
      <c r="H24" s="4" t="s">
        <v>245</v>
      </c>
      <c r="I24" s="4" t="s">
        <v>23069</v>
      </c>
      <c r="J24" s="4"/>
      <c r="K24" s="4"/>
    </row>
    <row r="25" spans="2:11" x14ac:dyDescent="0.2">
      <c r="B25" s="4" t="s">
        <v>23070</v>
      </c>
      <c r="C25" s="4">
        <v>2.13</v>
      </c>
      <c r="D25" s="4" t="s">
        <v>27</v>
      </c>
      <c r="E25" s="4" t="s">
        <v>26</v>
      </c>
      <c r="F25" s="4" t="s">
        <v>3410</v>
      </c>
      <c r="G25" s="4" t="s">
        <v>239</v>
      </c>
      <c r="H25" s="4" t="s">
        <v>243</v>
      </c>
      <c r="I25" s="4"/>
      <c r="J25" s="4" t="s">
        <v>244</v>
      </c>
      <c r="K25" s="4"/>
    </row>
    <row r="26" spans="2:11" x14ac:dyDescent="0.2">
      <c r="B26" s="4" t="s">
        <v>23071</v>
      </c>
      <c r="C26" s="4">
        <v>2.13</v>
      </c>
      <c r="D26" s="4" t="s">
        <v>27</v>
      </c>
      <c r="E26" s="4" t="s">
        <v>27</v>
      </c>
      <c r="F26" s="4" t="s">
        <v>3412</v>
      </c>
      <c r="G26" s="4" t="s">
        <v>239</v>
      </c>
      <c r="H26" s="4" t="s">
        <v>243</v>
      </c>
      <c r="I26" s="4"/>
      <c r="J26" s="4" t="s">
        <v>244</v>
      </c>
      <c r="K26" s="4"/>
    </row>
    <row r="27" spans="2:11" x14ac:dyDescent="0.2">
      <c r="B27" s="4" t="s">
        <v>23072</v>
      </c>
      <c r="C27" s="4">
        <v>2.13</v>
      </c>
      <c r="D27" s="4" t="s">
        <v>27</v>
      </c>
      <c r="E27" s="4" t="s">
        <v>28</v>
      </c>
      <c r="F27" s="4" t="s">
        <v>3414</v>
      </c>
      <c r="G27" s="4" t="s">
        <v>239</v>
      </c>
      <c r="H27" s="4" t="s">
        <v>243</v>
      </c>
      <c r="I27" s="4"/>
      <c r="J27" s="4" t="s">
        <v>244</v>
      </c>
      <c r="K27" s="4"/>
    </row>
    <row r="28" spans="2:11" x14ac:dyDescent="0.2">
      <c r="B28" s="4" t="s">
        <v>23073</v>
      </c>
      <c r="C28" s="4">
        <v>2.13</v>
      </c>
      <c r="D28" s="4" t="s">
        <v>27</v>
      </c>
      <c r="E28" s="4" t="s">
        <v>29</v>
      </c>
      <c r="F28" s="4" t="s">
        <v>3416</v>
      </c>
      <c r="G28" s="4" t="s">
        <v>239</v>
      </c>
      <c r="H28" s="4" t="s">
        <v>243</v>
      </c>
      <c r="I28" s="4"/>
      <c r="J28" s="4" t="s">
        <v>244</v>
      </c>
      <c r="K28" s="4"/>
    </row>
    <row r="29" spans="2:11" x14ac:dyDescent="0.2">
      <c r="B29" s="4" t="s">
        <v>23074</v>
      </c>
      <c r="C29" s="4">
        <v>2.13</v>
      </c>
      <c r="D29" s="4" t="s">
        <v>27</v>
      </c>
      <c r="E29" s="4" t="s">
        <v>30</v>
      </c>
      <c r="F29" s="4" t="s">
        <v>3418</v>
      </c>
      <c r="G29" s="4" t="s">
        <v>239</v>
      </c>
      <c r="H29" s="4" t="s">
        <v>243</v>
      </c>
      <c r="I29" s="4"/>
      <c r="J29" s="4" t="s">
        <v>244</v>
      </c>
      <c r="K29" s="4"/>
    </row>
    <row r="30" spans="2:11" x14ac:dyDescent="0.2">
      <c r="B30" s="4" t="s">
        <v>24685</v>
      </c>
      <c r="C30" s="4">
        <v>2.13</v>
      </c>
      <c r="D30" s="4" t="s">
        <v>27</v>
      </c>
      <c r="E30" s="4" t="s">
        <v>31</v>
      </c>
      <c r="F30" s="4" t="s">
        <v>3420</v>
      </c>
      <c r="G30" s="4" t="s">
        <v>239</v>
      </c>
      <c r="H30" s="4" t="s">
        <v>243</v>
      </c>
      <c r="I30" s="4"/>
      <c r="J30" s="4" t="s">
        <v>244</v>
      </c>
      <c r="K30" s="4"/>
    </row>
    <row r="31" spans="2:11" x14ac:dyDescent="0.2">
      <c r="B31" s="4" t="s">
        <v>23075</v>
      </c>
      <c r="C31" s="4">
        <v>2.13</v>
      </c>
      <c r="D31" s="4" t="s">
        <v>28</v>
      </c>
      <c r="E31" s="4" t="s">
        <v>8</v>
      </c>
      <c r="F31" s="4" t="s">
        <v>3470</v>
      </c>
      <c r="G31" s="4" t="s">
        <v>239</v>
      </c>
      <c r="H31" s="4" t="s">
        <v>243</v>
      </c>
      <c r="I31" s="4"/>
      <c r="J31" s="4" t="s">
        <v>244</v>
      </c>
      <c r="K31" s="4"/>
    </row>
    <row r="32" spans="2:11" x14ac:dyDescent="0.2">
      <c r="B32" s="4" t="s">
        <v>23076</v>
      </c>
      <c r="C32" s="4">
        <v>2.13</v>
      </c>
      <c r="D32" s="4" t="s">
        <v>28</v>
      </c>
      <c r="E32" s="4" t="s">
        <v>24</v>
      </c>
      <c r="F32" s="4" t="s">
        <v>3472</v>
      </c>
      <c r="G32" s="4" t="s">
        <v>239</v>
      </c>
      <c r="H32" s="4" t="s">
        <v>243</v>
      </c>
      <c r="I32" s="4"/>
      <c r="J32" s="4" t="s">
        <v>244</v>
      </c>
      <c r="K32" s="4"/>
    </row>
    <row r="33" spans="2:11" x14ac:dyDescent="0.2">
      <c r="B33" s="4" t="s">
        <v>23077</v>
      </c>
      <c r="C33" s="4">
        <v>2.13</v>
      </c>
      <c r="D33" s="4" t="s">
        <v>28</v>
      </c>
      <c r="E33" s="4" t="s">
        <v>25</v>
      </c>
      <c r="F33" s="4" t="s">
        <v>3474</v>
      </c>
      <c r="G33" s="4" t="s">
        <v>239</v>
      </c>
      <c r="H33" s="4" t="s">
        <v>245</v>
      </c>
      <c r="I33" s="4" t="s">
        <v>23078</v>
      </c>
      <c r="J33" s="4"/>
      <c r="K33" s="4"/>
    </row>
    <row r="34" spans="2:11" x14ac:dyDescent="0.2">
      <c r="B34" s="4" t="s">
        <v>23079</v>
      </c>
      <c r="C34" s="4">
        <v>2.13</v>
      </c>
      <c r="D34" s="4" t="s">
        <v>28</v>
      </c>
      <c r="E34" s="4" t="s">
        <v>26</v>
      </c>
      <c r="F34" s="4" t="s">
        <v>3476</v>
      </c>
      <c r="G34" s="4" t="s">
        <v>239</v>
      </c>
      <c r="H34" s="4" t="s">
        <v>243</v>
      </c>
      <c r="I34" s="4"/>
      <c r="J34" s="4" t="s">
        <v>244</v>
      </c>
      <c r="K34" s="4"/>
    </row>
    <row r="35" spans="2:11" x14ac:dyDescent="0.2">
      <c r="B35" s="4" t="s">
        <v>23080</v>
      </c>
      <c r="C35" s="4">
        <v>2.13</v>
      </c>
      <c r="D35" s="4" t="s">
        <v>28</v>
      </c>
      <c r="E35" s="4" t="s">
        <v>27</v>
      </c>
      <c r="F35" s="4" t="s">
        <v>3478</v>
      </c>
      <c r="G35" s="4" t="s">
        <v>239</v>
      </c>
      <c r="H35" s="4" t="s">
        <v>243</v>
      </c>
      <c r="I35" s="4"/>
      <c r="J35" s="4" t="s">
        <v>244</v>
      </c>
      <c r="K35" s="4"/>
    </row>
    <row r="36" spans="2:11" x14ac:dyDescent="0.2">
      <c r="B36" s="4" t="s">
        <v>23081</v>
      </c>
      <c r="C36" s="4">
        <v>2.13</v>
      </c>
      <c r="D36" s="4" t="s">
        <v>28</v>
      </c>
      <c r="E36" s="4" t="s">
        <v>28</v>
      </c>
      <c r="F36" s="4" t="s">
        <v>3480</v>
      </c>
      <c r="G36" s="4" t="s">
        <v>239</v>
      </c>
      <c r="H36" s="4" t="s">
        <v>243</v>
      </c>
      <c r="I36" s="4"/>
      <c r="J36" s="4" t="s">
        <v>244</v>
      </c>
      <c r="K36" s="4"/>
    </row>
    <row r="37" spans="2:11" x14ac:dyDescent="0.2">
      <c r="B37" s="4" t="s">
        <v>23082</v>
      </c>
      <c r="C37" s="4">
        <v>2.13</v>
      </c>
      <c r="D37" s="4" t="s">
        <v>28</v>
      </c>
      <c r="E37" s="4" t="s">
        <v>29</v>
      </c>
      <c r="F37" s="4" t="s">
        <v>3482</v>
      </c>
      <c r="G37" s="4" t="s">
        <v>239</v>
      </c>
      <c r="H37" s="4" t="s">
        <v>243</v>
      </c>
      <c r="I37" s="4"/>
      <c r="J37" s="4" t="s">
        <v>244</v>
      </c>
      <c r="K37" s="4"/>
    </row>
    <row r="38" spans="2:11" x14ac:dyDescent="0.2">
      <c r="B38" s="4" t="s">
        <v>23083</v>
      </c>
      <c r="C38" s="4">
        <v>2.13</v>
      </c>
      <c r="D38" s="4" t="s">
        <v>28</v>
      </c>
      <c r="E38" s="4" t="s">
        <v>30</v>
      </c>
      <c r="F38" s="4" t="s">
        <v>3484</v>
      </c>
      <c r="G38" s="4" t="s">
        <v>239</v>
      </c>
      <c r="H38" s="4" t="s">
        <v>243</v>
      </c>
      <c r="I38" s="4"/>
      <c r="J38" s="4" t="s">
        <v>244</v>
      </c>
      <c r="K38" s="4"/>
    </row>
    <row r="39" spans="2:11" x14ac:dyDescent="0.2">
      <c r="B39" s="4" t="s">
        <v>24686</v>
      </c>
      <c r="C39" s="4">
        <v>2.13</v>
      </c>
      <c r="D39" s="4" t="s">
        <v>28</v>
      </c>
      <c r="E39" s="4" t="s">
        <v>31</v>
      </c>
      <c r="F39" s="4" t="s">
        <v>3486</v>
      </c>
      <c r="G39" s="4" t="s">
        <v>239</v>
      </c>
      <c r="H39" s="4" t="s">
        <v>243</v>
      </c>
      <c r="I39" s="4"/>
      <c r="J39" s="4" t="s">
        <v>244</v>
      </c>
      <c r="K39" s="4"/>
    </row>
    <row r="40" spans="2:11" x14ac:dyDescent="0.2">
      <c r="B40" s="4" t="s">
        <v>23084</v>
      </c>
      <c r="C40" s="4">
        <v>2.13</v>
      </c>
      <c r="D40" s="4" t="s">
        <v>29</v>
      </c>
      <c r="E40" s="4" t="s">
        <v>8</v>
      </c>
      <c r="F40" s="4" t="s">
        <v>3536</v>
      </c>
      <c r="G40" s="4" t="s">
        <v>239</v>
      </c>
      <c r="H40" s="4" t="s">
        <v>243</v>
      </c>
      <c r="I40" s="4"/>
      <c r="J40" s="4" t="s">
        <v>244</v>
      </c>
      <c r="K40" s="4"/>
    </row>
    <row r="41" spans="2:11" x14ac:dyDescent="0.2">
      <c r="B41" s="4" t="s">
        <v>23085</v>
      </c>
      <c r="C41" s="4">
        <v>2.13</v>
      </c>
      <c r="D41" s="4" t="s">
        <v>29</v>
      </c>
      <c r="E41" s="4" t="s">
        <v>24</v>
      </c>
      <c r="F41" s="4" t="s">
        <v>3538</v>
      </c>
      <c r="G41" s="4" t="s">
        <v>239</v>
      </c>
      <c r="H41" s="4" t="s">
        <v>243</v>
      </c>
      <c r="I41" s="4"/>
      <c r="J41" s="4" t="s">
        <v>244</v>
      </c>
      <c r="K41" s="4"/>
    </row>
    <row r="42" spans="2:11" x14ac:dyDescent="0.2">
      <c r="B42" s="4" t="s">
        <v>23086</v>
      </c>
      <c r="C42" s="4">
        <v>2.13</v>
      </c>
      <c r="D42" s="4" t="s">
        <v>29</v>
      </c>
      <c r="E42" s="4" t="s">
        <v>25</v>
      </c>
      <c r="F42" s="4" t="s">
        <v>3540</v>
      </c>
      <c r="G42" s="4" t="s">
        <v>239</v>
      </c>
      <c r="H42" s="4" t="s">
        <v>245</v>
      </c>
      <c r="I42" s="4" t="s">
        <v>23087</v>
      </c>
      <c r="J42" s="4"/>
      <c r="K42" s="4"/>
    </row>
    <row r="43" spans="2:11" x14ac:dyDescent="0.2">
      <c r="B43" s="4" t="s">
        <v>23088</v>
      </c>
      <c r="C43" s="4">
        <v>2.13</v>
      </c>
      <c r="D43" s="4" t="s">
        <v>29</v>
      </c>
      <c r="E43" s="4" t="s">
        <v>26</v>
      </c>
      <c r="F43" s="4" t="s">
        <v>3542</v>
      </c>
      <c r="G43" s="4" t="s">
        <v>239</v>
      </c>
      <c r="H43" s="4" t="s">
        <v>243</v>
      </c>
      <c r="I43" s="4"/>
      <c r="J43" s="4" t="s">
        <v>244</v>
      </c>
      <c r="K43" s="4"/>
    </row>
    <row r="44" spans="2:11" x14ac:dyDescent="0.2">
      <c r="B44" s="4" t="s">
        <v>23089</v>
      </c>
      <c r="C44" s="4">
        <v>2.13</v>
      </c>
      <c r="D44" s="4" t="s">
        <v>29</v>
      </c>
      <c r="E44" s="4" t="s">
        <v>27</v>
      </c>
      <c r="F44" s="4" t="s">
        <v>3544</v>
      </c>
      <c r="G44" s="4" t="s">
        <v>239</v>
      </c>
      <c r="H44" s="4" t="s">
        <v>243</v>
      </c>
      <c r="I44" s="4"/>
      <c r="J44" s="4" t="s">
        <v>244</v>
      </c>
      <c r="K44" s="4"/>
    </row>
    <row r="45" spans="2:11" x14ac:dyDescent="0.2">
      <c r="B45" s="4" t="s">
        <v>23090</v>
      </c>
      <c r="C45" s="4">
        <v>2.13</v>
      </c>
      <c r="D45" s="4" t="s">
        <v>29</v>
      </c>
      <c r="E45" s="4" t="s">
        <v>28</v>
      </c>
      <c r="F45" s="4" t="s">
        <v>3546</v>
      </c>
      <c r="G45" s="4" t="s">
        <v>239</v>
      </c>
      <c r="H45" s="4" t="s">
        <v>243</v>
      </c>
      <c r="I45" s="4"/>
      <c r="J45" s="4" t="s">
        <v>244</v>
      </c>
      <c r="K45" s="4"/>
    </row>
    <row r="46" spans="2:11" x14ac:dyDescent="0.2">
      <c r="B46" s="4" t="s">
        <v>23091</v>
      </c>
      <c r="C46" s="4">
        <v>2.13</v>
      </c>
      <c r="D46" s="4" t="s">
        <v>29</v>
      </c>
      <c r="E46" s="4" t="s">
        <v>29</v>
      </c>
      <c r="F46" s="4" t="s">
        <v>3548</v>
      </c>
      <c r="G46" s="4" t="s">
        <v>239</v>
      </c>
      <c r="H46" s="4" t="s">
        <v>243</v>
      </c>
      <c r="I46" s="4"/>
      <c r="J46" s="4" t="s">
        <v>244</v>
      </c>
      <c r="K46" s="4"/>
    </row>
    <row r="47" spans="2:11" x14ac:dyDescent="0.2">
      <c r="B47" s="4" t="s">
        <v>23092</v>
      </c>
      <c r="C47" s="4">
        <v>2.13</v>
      </c>
      <c r="D47" s="4" t="s">
        <v>29</v>
      </c>
      <c r="E47" s="4" t="s">
        <v>30</v>
      </c>
      <c r="F47" s="4" t="s">
        <v>3550</v>
      </c>
      <c r="G47" s="4" t="s">
        <v>239</v>
      </c>
      <c r="H47" s="4" t="s">
        <v>243</v>
      </c>
      <c r="I47" s="4"/>
      <c r="J47" s="4" t="s">
        <v>244</v>
      </c>
      <c r="K47" s="4"/>
    </row>
    <row r="48" spans="2:11" x14ac:dyDescent="0.2">
      <c r="B48" s="4" t="s">
        <v>24687</v>
      </c>
      <c r="C48" s="4">
        <v>2.13</v>
      </c>
      <c r="D48" s="4" t="s">
        <v>29</v>
      </c>
      <c r="E48" s="4" t="s">
        <v>31</v>
      </c>
      <c r="F48" s="4" t="s">
        <v>3552</v>
      </c>
      <c r="G48" s="4" t="s">
        <v>239</v>
      </c>
      <c r="H48" s="4" t="s">
        <v>243</v>
      </c>
      <c r="I48" s="4"/>
      <c r="J48" s="4" t="s">
        <v>244</v>
      </c>
      <c r="K48" s="4"/>
    </row>
    <row r="49" spans="2:11" x14ac:dyDescent="0.2">
      <c r="B49" s="4" t="s">
        <v>23093</v>
      </c>
      <c r="C49" s="4">
        <v>2.13</v>
      </c>
      <c r="D49" s="4" t="s">
        <v>30</v>
      </c>
      <c r="E49" s="4" t="s">
        <v>8</v>
      </c>
      <c r="F49" s="4" t="s">
        <v>3602</v>
      </c>
      <c r="G49" s="4" t="s">
        <v>239</v>
      </c>
      <c r="H49" s="4" t="s">
        <v>245</v>
      </c>
      <c r="I49" s="4" t="s">
        <v>23094</v>
      </c>
      <c r="J49" s="4"/>
      <c r="K49" s="4"/>
    </row>
    <row r="50" spans="2:11" x14ac:dyDescent="0.2">
      <c r="B50" s="4" t="s">
        <v>23095</v>
      </c>
      <c r="C50" s="4">
        <v>2.13</v>
      </c>
      <c r="D50" s="4" t="s">
        <v>30</v>
      </c>
      <c r="E50" s="4" t="s">
        <v>24</v>
      </c>
      <c r="F50" s="4" t="s">
        <v>3604</v>
      </c>
      <c r="G50" s="4" t="s">
        <v>239</v>
      </c>
      <c r="H50" s="4" t="s">
        <v>245</v>
      </c>
      <c r="I50" s="4" t="s">
        <v>23096</v>
      </c>
      <c r="J50" s="4"/>
      <c r="K50" s="4"/>
    </row>
    <row r="51" spans="2:11" x14ac:dyDescent="0.2">
      <c r="B51" s="4" t="s">
        <v>23097</v>
      </c>
      <c r="C51" s="4">
        <v>2.13</v>
      </c>
      <c r="D51" s="4" t="s">
        <v>30</v>
      </c>
      <c r="E51" s="4" t="s">
        <v>25</v>
      </c>
      <c r="F51" s="4" t="s">
        <v>3606</v>
      </c>
      <c r="G51" s="4" t="s">
        <v>239</v>
      </c>
      <c r="H51" s="4" t="s">
        <v>245</v>
      </c>
      <c r="I51" s="4" t="s">
        <v>23098</v>
      </c>
      <c r="J51" s="4"/>
      <c r="K51" s="4"/>
    </row>
    <row r="52" spans="2:11" x14ac:dyDescent="0.2">
      <c r="B52" s="4" t="s">
        <v>23099</v>
      </c>
      <c r="C52" s="4">
        <v>2.13</v>
      </c>
      <c r="D52" s="4" t="s">
        <v>30</v>
      </c>
      <c r="E52" s="4" t="s">
        <v>26</v>
      </c>
      <c r="F52" s="4" t="s">
        <v>3608</v>
      </c>
      <c r="G52" s="4" t="s">
        <v>239</v>
      </c>
      <c r="H52" s="4" t="s">
        <v>245</v>
      </c>
      <c r="I52" s="4" t="s">
        <v>23100</v>
      </c>
      <c r="J52" s="4"/>
      <c r="K52" s="4"/>
    </row>
    <row r="53" spans="2:11" x14ac:dyDescent="0.2">
      <c r="B53" s="4" t="s">
        <v>23101</v>
      </c>
      <c r="C53" s="4">
        <v>2.13</v>
      </c>
      <c r="D53" s="4" t="s">
        <v>30</v>
      </c>
      <c r="E53" s="4" t="s">
        <v>27</v>
      </c>
      <c r="F53" s="4" t="s">
        <v>3610</v>
      </c>
      <c r="G53" s="4" t="s">
        <v>239</v>
      </c>
      <c r="H53" s="4" t="s">
        <v>245</v>
      </c>
      <c r="I53" s="4" t="s">
        <v>23102</v>
      </c>
      <c r="J53" s="4"/>
      <c r="K53" s="4"/>
    </row>
    <row r="54" spans="2:11" x14ac:dyDescent="0.2">
      <c r="B54" s="4" t="s">
        <v>23103</v>
      </c>
      <c r="C54" s="4">
        <v>2.13</v>
      </c>
      <c r="D54" s="4" t="s">
        <v>30</v>
      </c>
      <c r="E54" s="4" t="s">
        <v>28</v>
      </c>
      <c r="F54" s="4" t="s">
        <v>3612</v>
      </c>
      <c r="G54" s="4" t="s">
        <v>239</v>
      </c>
      <c r="H54" s="4" t="s">
        <v>245</v>
      </c>
      <c r="I54" s="4" t="s">
        <v>23104</v>
      </c>
      <c r="J54" s="4"/>
      <c r="K54" s="4"/>
    </row>
    <row r="55" spans="2:11" x14ac:dyDescent="0.2">
      <c r="B55" s="4" t="s">
        <v>23105</v>
      </c>
      <c r="C55" s="4">
        <v>2.13</v>
      </c>
      <c r="D55" s="4" t="s">
        <v>30</v>
      </c>
      <c r="E55" s="4" t="s">
        <v>29</v>
      </c>
      <c r="F55" s="4" t="s">
        <v>3614</v>
      </c>
      <c r="G55" s="4" t="s">
        <v>239</v>
      </c>
      <c r="H55" s="4" t="s">
        <v>245</v>
      </c>
      <c r="I55" s="4" t="s">
        <v>23106</v>
      </c>
      <c r="J55" s="4"/>
      <c r="K55" s="4"/>
    </row>
    <row r="56" spans="2:11" x14ac:dyDescent="0.2">
      <c r="B56" s="4" t="s">
        <v>23107</v>
      </c>
      <c r="C56" s="4">
        <v>2.13</v>
      </c>
      <c r="D56" s="4" t="s">
        <v>30</v>
      </c>
      <c r="E56" s="4" t="s">
        <v>30</v>
      </c>
      <c r="F56" s="4" t="s">
        <v>3616</v>
      </c>
      <c r="G56" s="4" t="s">
        <v>239</v>
      </c>
      <c r="H56" s="4" t="s">
        <v>245</v>
      </c>
      <c r="I56" s="4" t="s">
        <v>23108</v>
      </c>
      <c r="J56" s="4"/>
      <c r="K56" s="4"/>
    </row>
    <row r="57" spans="2:11" x14ac:dyDescent="0.2">
      <c r="B57" s="4" t="s">
        <v>24688</v>
      </c>
      <c r="C57" s="4">
        <v>2.13</v>
      </c>
      <c r="D57" s="4" t="s">
        <v>30</v>
      </c>
      <c r="E57" s="4" t="s">
        <v>31</v>
      </c>
      <c r="F57" s="4" t="s">
        <v>3618</v>
      </c>
      <c r="G57" s="4" t="s">
        <v>239</v>
      </c>
      <c r="H57" s="4" t="s">
        <v>245</v>
      </c>
      <c r="I57" s="4" t="s">
        <v>24689</v>
      </c>
      <c r="J57" s="4"/>
      <c r="K57" s="4"/>
    </row>
    <row r="58" spans="2:11" x14ac:dyDescent="0.2">
      <c r="B58" s="4" t="s">
        <v>23109</v>
      </c>
      <c r="C58" s="4">
        <v>2.13</v>
      </c>
      <c r="D58" s="4" t="s">
        <v>31</v>
      </c>
      <c r="E58" s="4" t="s">
        <v>8</v>
      </c>
      <c r="F58" s="4" t="s">
        <v>3668</v>
      </c>
      <c r="G58" s="4" t="s">
        <v>239</v>
      </c>
      <c r="H58" s="4" t="s">
        <v>243</v>
      </c>
      <c r="I58" s="4"/>
      <c r="J58" s="4" t="s">
        <v>244</v>
      </c>
      <c r="K58" s="4"/>
    </row>
    <row r="59" spans="2:11" x14ac:dyDescent="0.2">
      <c r="B59" s="4" t="s">
        <v>23110</v>
      </c>
      <c r="C59" s="4">
        <v>2.13</v>
      </c>
      <c r="D59" s="4" t="s">
        <v>31</v>
      </c>
      <c r="E59" s="4" t="s">
        <v>24</v>
      </c>
      <c r="F59" s="4" t="s">
        <v>3670</v>
      </c>
      <c r="G59" s="4" t="s">
        <v>239</v>
      </c>
      <c r="H59" s="4" t="s">
        <v>243</v>
      </c>
      <c r="I59" s="4"/>
      <c r="J59" s="4" t="s">
        <v>244</v>
      </c>
      <c r="K59" s="4"/>
    </row>
    <row r="60" spans="2:11" x14ac:dyDescent="0.2">
      <c r="B60" s="4" t="s">
        <v>23111</v>
      </c>
      <c r="C60" s="4">
        <v>2.13</v>
      </c>
      <c r="D60" s="4" t="s">
        <v>31</v>
      </c>
      <c r="E60" s="4" t="s">
        <v>25</v>
      </c>
      <c r="F60" s="4" t="s">
        <v>3672</v>
      </c>
      <c r="G60" s="4" t="s">
        <v>239</v>
      </c>
      <c r="H60" s="4" t="s">
        <v>245</v>
      </c>
      <c r="I60" s="4" t="s">
        <v>23112</v>
      </c>
      <c r="J60" s="4"/>
      <c r="K60" s="4"/>
    </row>
    <row r="61" spans="2:11" x14ac:dyDescent="0.2">
      <c r="B61" s="4" t="s">
        <v>23113</v>
      </c>
      <c r="C61" s="4">
        <v>2.13</v>
      </c>
      <c r="D61" s="4" t="s">
        <v>31</v>
      </c>
      <c r="E61" s="4" t="s">
        <v>26</v>
      </c>
      <c r="F61" s="4" t="s">
        <v>3674</v>
      </c>
      <c r="G61" s="4" t="s">
        <v>239</v>
      </c>
      <c r="H61" s="4" t="s">
        <v>243</v>
      </c>
      <c r="I61" s="4"/>
      <c r="J61" s="4" t="s">
        <v>244</v>
      </c>
      <c r="K61" s="4"/>
    </row>
    <row r="62" spans="2:11" x14ac:dyDescent="0.2">
      <c r="B62" s="4" t="s">
        <v>23114</v>
      </c>
      <c r="C62" s="4">
        <v>2.13</v>
      </c>
      <c r="D62" s="4" t="s">
        <v>31</v>
      </c>
      <c r="E62" s="4" t="s">
        <v>27</v>
      </c>
      <c r="F62" s="4" t="s">
        <v>3676</v>
      </c>
      <c r="G62" s="4" t="s">
        <v>239</v>
      </c>
      <c r="H62" s="4" t="s">
        <v>243</v>
      </c>
      <c r="I62" s="4"/>
      <c r="J62" s="4" t="s">
        <v>244</v>
      </c>
      <c r="K62" s="4"/>
    </row>
    <row r="63" spans="2:11" x14ac:dyDescent="0.2">
      <c r="B63" s="4" t="s">
        <v>23115</v>
      </c>
      <c r="C63" s="4">
        <v>2.13</v>
      </c>
      <c r="D63" s="4" t="s">
        <v>31</v>
      </c>
      <c r="E63" s="4" t="s">
        <v>28</v>
      </c>
      <c r="F63" s="4" t="s">
        <v>3678</v>
      </c>
      <c r="G63" s="4" t="s">
        <v>239</v>
      </c>
      <c r="H63" s="4" t="s">
        <v>243</v>
      </c>
      <c r="I63" s="4"/>
      <c r="J63" s="4" t="s">
        <v>244</v>
      </c>
      <c r="K63" s="4"/>
    </row>
    <row r="64" spans="2:11" x14ac:dyDescent="0.2">
      <c r="B64" s="4" t="s">
        <v>23116</v>
      </c>
      <c r="C64" s="4">
        <v>2.13</v>
      </c>
      <c r="D64" s="4" t="s">
        <v>31</v>
      </c>
      <c r="E64" s="4" t="s">
        <v>29</v>
      </c>
      <c r="F64" s="4" t="s">
        <v>3680</v>
      </c>
      <c r="G64" s="4" t="s">
        <v>239</v>
      </c>
      <c r="H64" s="4" t="s">
        <v>243</v>
      </c>
      <c r="I64" s="4"/>
      <c r="J64" s="4" t="s">
        <v>244</v>
      </c>
      <c r="K64" s="4"/>
    </row>
    <row r="65" spans="2:11" x14ac:dyDescent="0.2">
      <c r="B65" s="4" t="s">
        <v>23117</v>
      </c>
      <c r="C65" s="4">
        <v>2.13</v>
      </c>
      <c r="D65" s="4" t="s">
        <v>31</v>
      </c>
      <c r="E65" s="4" t="s">
        <v>30</v>
      </c>
      <c r="F65" s="4" t="s">
        <v>3682</v>
      </c>
      <c r="G65" s="4" t="s">
        <v>239</v>
      </c>
      <c r="H65" s="4" t="s">
        <v>243</v>
      </c>
      <c r="I65" s="4"/>
      <c r="J65" s="4" t="s">
        <v>244</v>
      </c>
      <c r="K65" s="4"/>
    </row>
    <row r="66" spans="2:11" x14ac:dyDescent="0.2">
      <c r="B66" s="4" t="s">
        <v>24690</v>
      </c>
      <c r="C66" s="4">
        <v>2.13</v>
      </c>
      <c r="D66" s="4" t="s">
        <v>31</v>
      </c>
      <c r="E66" s="4" t="s">
        <v>31</v>
      </c>
      <c r="F66" s="4" t="s">
        <v>3684</v>
      </c>
      <c r="G66" s="4" t="s">
        <v>239</v>
      </c>
      <c r="H66" s="4" t="s">
        <v>243</v>
      </c>
      <c r="I66" s="4"/>
      <c r="J66" s="4" t="s">
        <v>244</v>
      </c>
      <c r="K66" s="4"/>
    </row>
    <row r="67" spans="2:11" x14ac:dyDescent="0.2">
      <c r="B67" s="4" t="s">
        <v>23118</v>
      </c>
      <c r="C67" s="4">
        <v>2.13</v>
      </c>
      <c r="D67" s="4" t="s">
        <v>32</v>
      </c>
      <c r="E67" s="4" t="s">
        <v>8</v>
      </c>
      <c r="F67" s="4" t="s">
        <v>3734</v>
      </c>
      <c r="G67" s="4" t="s">
        <v>239</v>
      </c>
      <c r="H67" s="4" t="s">
        <v>243</v>
      </c>
      <c r="I67" s="4"/>
      <c r="J67" s="4" t="s">
        <v>244</v>
      </c>
      <c r="K67" s="4"/>
    </row>
    <row r="68" spans="2:11" x14ac:dyDescent="0.2">
      <c r="B68" s="4" t="s">
        <v>23119</v>
      </c>
      <c r="C68" s="4">
        <v>2.13</v>
      </c>
      <c r="D68" s="4" t="s">
        <v>32</v>
      </c>
      <c r="E68" s="4" t="s">
        <v>24</v>
      </c>
      <c r="F68" s="4" t="s">
        <v>3736</v>
      </c>
      <c r="G68" s="4" t="s">
        <v>239</v>
      </c>
      <c r="H68" s="4" t="s">
        <v>243</v>
      </c>
      <c r="I68" s="4"/>
      <c r="J68" s="4" t="s">
        <v>244</v>
      </c>
      <c r="K68" s="4"/>
    </row>
    <row r="69" spans="2:11" x14ac:dyDescent="0.2">
      <c r="B69" s="4" t="s">
        <v>23120</v>
      </c>
      <c r="C69" s="4">
        <v>2.13</v>
      </c>
      <c r="D69" s="4" t="s">
        <v>32</v>
      </c>
      <c r="E69" s="4" t="s">
        <v>25</v>
      </c>
      <c r="F69" s="4" t="s">
        <v>3738</v>
      </c>
      <c r="G69" s="4" t="s">
        <v>239</v>
      </c>
      <c r="H69" s="4" t="s">
        <v>245</v>
      </c>
      <c r="I69" s="4" t="s">
        <v>23121</v>
      </c>
      <c r="J69" s="4"/>
      <c r="K69" s="4"/>
    </row>
    <row r="70" spans="2:11" x14ac:dyDescent="0.2">
      <c r="B70" s="4" t="s">
        <v>23122</v>
      </c>
      <c r="C70" s="4">
        <v>2.13</v>
      </c>
      <c r="D70" s="4" t="s">
        <v>32</v>
      </c>
      <c r="E70" s="4" t="s">
        <v>26</v>
      </c>
      <c r="F70" s="4" t="s">
        <v>3740</v>
      </c>
      <c r="G70" s="4" t="s">
        <v>239</v>
      </c>
      <c r="H70" s="4" t="s">
        <v>243</v>
      </c>
      <c r="I70" s="4"/>
      <c r="J70" s="4" t="s">
        <v>244</v>
      </c>
      <c r="K70" s="4"/>
    </row>
    <row r="71" spans="2:11" x14ac:dyDescent="0.2">
      <c r="B71" s="4" t="s">
        <v>23123</v>
      </c>
      <c r="C71" s="4">
        <v>2.13</v>
      </c>
      <c r="D71" s="4" t="s">
        <v>32</v>
      </c>
      <c r="E71" s="4" t="s">
        <v>27</v>
      </c>
      <c r="F71" s="4" t="s">
        <v>3742</v>
      </c>
      <c r="G71" s="4" t="s">
        <v>239</v>
      </c>
      <c r="H71" s="4" t="s">
        <v>243</v>
      </c>
      <c r="I71" s="4"/>
      <c r="J71" s="4" t="s">
        <v>244</v>
      </c>
      <c r="K71" s="4"/>
    </row>
    <row r="72" spans="2:11" x14ac:dyDescent="0.2">
      <c r="B72" s="4" t="s">
        <v>23124</v>
      </c>
      <c r="C72" s="4">
        <v>2.13</v>
      </c>
      <c r="D72" s="4" t="s">
        <v>32</v>
      </c>
      <c r="E72" s="4" t="s">
        <v>28</v>
      </c>
      <c r="F72" s="4" t="s">
        <v>3744</v>
      </c>
      <c r="G72" s="4" t="s">
        <v>239</v>
      </c>
      <c r="H72" s="4" t="s">
        <v>243</v>
      </c>
      <c r="I72" s="4"/>
      <c r="J72" s="4" t="s">
        <v>244</v>
      </c>
      <c r="K72" s="4"/>
    </row>
    <row r="73" spans="2:11" x14ac:dyDescent="0.2">
      <c r="B73" s="4" t="s">
        <v>23125</v>
      </c>
      <c r="C73" s="4">
        <v>2.13</v>
      </c>
      <c r="D73" s="4" t="s">
        <v>32</v>
      </c>
      <c r="E73" s="4" t="s">
        <v>29</v>
      </c>
      <c r="F73" s="4" t="s">
        <v>3746</v>
      </c>
      <c r="G73" s="4" t="s">
        <v>239</v>
      </c>
      <c r="H73" s="4" t="s">
        <v>243</v>
      </c>
      <c r="I73" s="4"/>
      <c r="J73" s="4" t="s">
        <v>244</v>
      </c>
      <c r="K73" s="4"/>
    </row>
    <row r="74" spans="2:11" x14ac:dyDescent="0.2">
      <c r="B74" s="4" t="s">
        <v>23126</v>
      </c>
      <c r="C74" s="4">
        <v>2.13</v>
      </c>
      <c r="D74" s="4" t="s">
        <v>32</v>
      </c>
      <c r="E74" s="4" t="s">
        <v>30</v>
      </c>
      <c r="F74" s="4" t="s">
        <v>3748</v>
      </c>
      <c r="G74" s="4" t="s">
        <v>239</v>
      </c>
      <c r="H74" s="4" t="s">
        <v>243</v>
      </c>
      <c r="I74" s="4"/>
      <c r="J74" s="4" t="s">
        <v>244</v>
      </c>
      <c r="K74" s="4"/>
    </row>
    <row r="75" spans="2:11" x14ac:dyDescent="0.2">
      <c r="B75" s="4" t="s">
        <v>24691</v>
      </c>
      <c r="C75" s="4">
        <v>2.13</v>
      </c>
      <c r="D75" s="4" t="s">
        <v>32</v>
      </c>
      <c r="E75" s="4" t="s">
        <v>31</v>
      </c>
      <c r="F75" s="4" t="s">
        <v>3750</v>
      </c>
      <c r="G75" s="4" t="s">
        <v>239</v>
      </c>
      <c r="H75" s="4" t="s">
        <v>243</v>
      </c>
      <c r="I75" s="4"/>
      <c r="J75" s="4" t="s">
        <v>244</v>
      </c>
      <c r="K75" s="4"/>
    </row>
    <row r="76" spans="2:11" x14ac:dyDescent="0.2">
      <c r="B76" s="4" t="s">
        <v>23127</v>
      </c>
      <c r="C76" s="4">
        <v>2.13</v>
      </c>
      <c r="D76" s="4" t="s">
        <v>33</v>
      </c>
      <c r="E76" s="4" t="s">
        <v>8</v>
      </c>
      <c r="F76" s="4" t="s">
        <v>3800</v>
      </c>
      <c r="G76" s="4" t="s">
        <v>239</v>
      </c>
      <c r="H76" s="4" t="s">
        <v>243</v>
      </c>
      <c r="I76" s="4"/>
      <c r="J76" s="4" t="s">
        <v>244</v>
      </c>
      <c r="K76" s="4"/>
    </row>
    <row r="77" spans="2:11" x14ac:dyDescent="0.2">
      <c r="B77" s="4" t="s">
        <v>23128</v>
      </c>
      <c r="C77" s="4">
        <v>2.13</v>
      </c>
      <c r="D77" s="4" t="s">
        <v>33</v>
      </c>
      <c r="E77" s="4" t="s">
        <v>24</v>
      </c>
      <c r="F77" s="4" t="s">
        <v>3802</v>
      </c>
      <c r="G77" s="4" t="s">
        <v>239</v>
      </c>
      <c r="H77" s="4" t="s">
        <v>243</v>
      </c>
      <c r="I77" s="4"/>
      <c r="J77" s="4" t="s">
        <v>244</v>
      </c>
      <c r="K77" s="4"/>
    </row>
    <row r="78" spans="2:11" x14ac:dyDescent="0.2">
      <c r="B78" s="4" t="s">
        <v>23129</v>
      </c>
      <c r="C78" s="4">
        <v>2.13</v>
      </c>
      <c r="D78" s="4" t="s">
        <v>33</v>
      </c>
      <c r="E78" s="4" t="s">
        <v>25</v>
      </c>
      <c r="F78" s="4" t="s">
        <v>3804</v>
      </c>
      <c r="G78" s="4" t="s">
        <v>239</v>
      </c>
      <c r="H78" s="4" t="s">
        <v>245</v>
      </c>
      <c r="I78" s="4" t="s">
        <v>23130</v>
      </c>
      <c r="J78" s="4"/>
      <c r="K78" s="4"/>
    </row>
    <row r="79" spans="2:11" x14ac:dyDescent="0.2">
      <c r="B79" s="4" t="s">
        <v>23131</v>
      </c>
      <c r="C79" s="4">
        <v>2.13</v>
      </c>
      <c r="D79" s="4" t="s">
        <v>33</v>
      </c>
      <c r="E79" s="4" t="s">
        <v>26</v>
      </c>
      <c r="F79" s="4" t="s">
        <v>3806</v>
      </c>
      <c r="G79" s="4" t="s">
        <v>239</v>
      </c>
      <c r="H79" s="4" t="s">
        <v>243</v>
      </c>
      <c r="I79" s="4"/>
      <c r="J79" s="4" t="s">
        <v>244</v>
      </c>
      <c r="K79" s="4"/>
    </row>
    <row r="80" spans="2:11" x14ac:dyDescent="0.2">
      <c r="B80" s="4" t="s">
        <v>23132</v>
      </c>
      <c r="C80" s="4">
        <v>2.13</v>
      </c>
      <c r="D80" s="4" t="s">
        <v>33</v>
      </c>
      <c r="E80" s="4" t="s">
        <v>27</v>
      </c>
      <c r="F80" s="4" t="s">
        <v>3808</v>
      </c>
      <c r="G80" s="4" t="s">
        <v>239</v>
      </c>
      <c r="H80" s="4" t="s">
        <v>243</v>
      </c>
      <c r="I80" s="4"/>
      <c r="J80" s="4" t="s">
        <v>244</v>
      </c>
      <c r="K80" s="4"/>
    </row>
    <row r="81" spans="2:11" x14ac:dyDescent="0.2">
      <c r="B81" s="4" t="s">
        <v>23133</v>
      </c>
      <c r="C81" s="4">
        <v>2.13</v>
      </c>
      <c r="D81" s="4" t="s">
        <v>33</v>
      </c>
      <c r="E81" s="4" t="s">
        <v>28</v>
      </c>
      <c r="F81" s="4" t="s">
        <v>3810</v>
      </c>
      <c r="G81" s="4" t="s">
        <v>239</v>
      </c>
      <c r="H81" s="4" t="s">
        <v>243</v>
      </c>
      <c r="I81" s="4"/>
      <c r="J81" s="4" t="s">
        <v>244</v>
      </c>
      <c r="K81" s="4"/>
    </row>
    <row r="82" spans="2:11" x14ac:dyDescent="0.2">
      <c r="B82" s="4" t="s">
        <v>23134</v>
      </c>
      <c r="C82" s="4">
        <v>2.13</v>
      </c>
      <c r="D82" s="4" t="s">
        <v>33</v>
      </c>
      <c r="E82" s="4" t="s">
        <v>29</v>
      </c>
      <c r="F82" s="4" t="s">
        <v>3812</v>
      </c>
      <c r="G82" s="4" t="s">
        <v>239</v>
      </c>
      <c r="H82" s="4" t="s">
        <v>243</v>
      </c>
      <c r="I82" s="4"/>
      <c r="J82" s="4" t="s">
        <v>244</v>
      </c>
      <c r="K82" s="4"/>
    </row>
    <row r="83" spans="2:11" x14ac:dyDescent="0.2">
      <c r="B83" s="4" t="s">
        <v>23135</v>
      </c>
      <c r="C83" s="4">
        <v>2.13</v>
      </c>
      <c r="D83" s="4" t="s">
        <v>33</v>
      </c>
      <c r="E83" s="4" t="s">
        <v>30</v>
      </c>
      <c r="F83" s="4" t="s">
        <v>3814</v>
      </c>
      <c r="G83" s="4" t="s">
        <v>239</v>
      </c>
      <c r="H83" s="4" t="s">
        <v>243</v>
      </c>
      <c r="I83" s="4"/>
      <c r="J83" s="4" t="s">
        <v>244</v>
      </c>
      <c r="K83" s="4"/>
    </row>
    <row r="84" spans="2:11" x14ac:dyDescent="0.2">
      <c r="B84" s="4" t="s">
        <v>24692</v>
      </c>
      <c r="C84" s="4">
        <v>2.13</v>
      </c>
      <c r="D84" s="4" t="s">
        <v>33</v>
      </c>
      <c r="E84" s="4" t="s">
        <v>31</v>
      </c>
      <c r="F84" s="4" t="s">
        <v>3816</v>
      </c>
      <c r="G84" s="4" t="s">
        <v>239</v>
      </c>
      <c r="H84" s="4" t="s">
        <v>243</v>
      </c>
      <c r="I84" s="4"/>
      <c r="J84" s="4" t="s">
        <v>244</v>
      </c>
      <c r="K84" s="4"/>
    </row>
    <row r="85" spans="2:11" x14ac:dyDescent="0.2">
      <c r="B85" s="4" t="s">
        <v>23136</v>
      </c>
      <c r="C85" s="4">
        <v>2.13</v>
      </c>
      <c r="D85" s="4" t="s">
        <v>34</v>
      </c>
      <c r="E85" s="4" t="s">
        <v>8</v>
      </c>
      <c r="F85" s="4" t="s">
        <v>3866</v>
      </c>
      <c r="G85" s="4" t="s">
        <v>239</v>
      </c>
      <c r="H85" s="4" t="s">
        <v>243</v>
      </c>
      <c r="I85" s="4"/>
      <c r="J85" s="4" t="s">
        <v>244</v>
      </c>
      <c r="K85" s="4"/>
    </row>
    <row r="86" spans="2:11" x14ac:dyDescent="0.2">
      <c r="B86" s="4" t="s">
        <v>23137</v>
      </c>
      <c r="C86" s="4">
        <v>2.13</v>
      </c>
      <c r="D86" s="4" t="s">
        <v>34</v>
      </c>
      <c r="E86" s="4" t="s">
        <v>24</v>
      </c>
      <c r="F86" s="4" t="s">
        <v>3868</v>
      </c>
      <c r="G86" s="4" t="s">
        <v>239</v>
      </c>
      <c r="H86" s="4" t="s">
        <v>243</v>
      </c>
      <c r="I86" s="4"/>
      <c r="J86" s="4" t="s">
        <v>244</v>
      </c>
      <c r="K86" s="4"/>
    </row>
    <row r="87" spans="2:11" x14ac:dyDescent="0.2">
      <c r="B87" s="4" t="s">
        <v>23138</v>
      </c>
      <c r="C87" s="4">
        <v>2.13</v>
      </c>
      <c r="D87" s="4" t="s">
        <v>34</v>
      </c>
      <c r="E87" s="4" t="s">
        <v>25</v>
      </c>
      <c r="F87" s="4" t="s">
        <v>3870</v>
      </c>
      <c r="G87" s="4" t="s">
        <v>239</v>
      </c>
      <c r="H87" s="4" t="s">
        <v>245</v>
      </c>
      <c r="I87" s="4" t="s">
        <v>23139</v>
      </c>
      <c r="J87" s="4"/>
      <c r="K87" s="4"/>
    </row>
    <row r="88" spans="2:11" x14ac:dyDescent="0.2">
      <c r="B88" s="4" t="s">
        <v>23140</v>
      </c>
      <c r="C88" s="4">
        <v>2.13</v>
      </c>
      <c r="D88" s="4" t="s">
        <v>34</v>
      </c>
      <c r="E88" s="4" t="s">
        <v>26</v>
      </c>
      <c r="F88" s="4" t="s">
        <v>3872</v>
      </c>
      <c r="G88" s="4" t="s">
        <v>239</v>
      </c>
      <c r="H88" s="4" t="s">
        <v>243</v>
      </c>
      <c r="I88" s="4"/>
      <c r="J88" s="4" t="s">
        <v>244</v>
      </c>
      <c r="K88" s="4"/>
    </row>
    <row r="89" spans="2:11" x14ac:dyDescent="0.2">
      <c r="B89" s="4" t="s">
        <v>23141</v>
      </c>
      <c r="C89" s="4">
        <v>2.13</v>
      </c>
      <c r="D89" s="4" t="s">
        <v>34</v>
      </c>
      <c r="E89" s="4" t="s">
        <v>27</v>
      </c>
      <c r="F89" s="4" t="s">
        <v>3874</v>
      </c>
      <c r="G89" s="4" t="s">
        <v>239</v>
      </c>
      <c r="H89" s="4" t="s">
        <v>243</v>
      </c>
      <c r="I89" s="4"/>
      <c r="J89" s="4" t="s">
        <v>244</v>
      </c>
      <c r="K89" s="4"/>
    </row>
    <row r="90" spans="2:11" x14ac:dyDescent="0.2">
      <c r="B90" s="4" t="s">
        <v>23142</v>
      </c>
      <c r="C90" s="4">
        <v>2.13</v>
      </c>
      <c r="D90" s="4" t="s">
        <v>34</v>
      </c>
      <c r="E90" s="4" t="s">
        <v>28</v>
      </c>
      <c r="F90" s="4" t="s">
        <v>3876</v>
      </c>
      <c r="G90" s="4" t="s">
        <v>239</v>
      </c>
      <c r="H90" s="4" t="s">
        <v>243</v>
      </c>
      <c r="I90" s="4"/>
      <c r="J90" s="4" t="s">
        <v>244</v>
      </c>
      <c r="K90" s="4"/>
    </row>
    <row r="91" spans="2:11" x14ac:dyDescent="0.2">
      <c r="B91" s="4" t="s">
        <v>23143</v>
      </c>
      <c r="C91" s="4">
        <v>2.13</v>
      </c>
      <c r="D91" s="4" t="s">
        <v>34</v>
      </c>
      <c r="E91" s="4" t="s">
        <v>29</v>
      </c>
      <c r="F91" s="4" t="s">
        <v>3878</v>
      </c>
      <c r="G91" s="4" t="s">
        <v>239</v>
      </c>
      <c r="H91" s="4" t="s">
        <v>243</v>
      </c>
      <c r="I91" s="4"/>
      <c r="J91" s="4" t="s">
        <v>244</v>
      </c>
      <c r="K91" s="4"/>
    </row>
    <row r="92" spans="2:11" x14ac:dyDescent="0.2">
      <c r="B92" s="4" t="s">
        <v>23144</v>
      </c>
      <c r="C92" s="4">
        <v>2.13</v>
      </c>
      <c r="D92" s="4" t="s">
        <v>34</v>
      </c>
      <c r="E92" s="4" t="s">
        <v>30</v>
      </c>
      <c r="F92" s="4" t="s">
        <v>3880</v>
      </c>
      <c r="G92" s="4" t="s">
        <v>239</v>
      </c>
      <c r="H92" s="4" t="s">
        <v>243</v>
      </c>
      <c r="I92" s="4"/>
      <c r="J92" s="4" t="s">
        <v>244</v>
      </c>
      <c r="K92" s="4"/>
    </row>
    <row r="93" spans="2:11" x14ac:dyDescent="0.2">
      <c r="B93" s="4" t="s">
        <v>24693</v>
      </c>
      <c r="C93" s="4">
        <v>2.13</v>
      </c>
      <c r="D93" s="4" t="s">
        <v>34</v>
      </c>
      <c r="E93" s="4" t="s">
        <v>31</v>
      </c>
      <c r="F93" s="4" t="s">
        <v>3882</v>
      </c>
      <c r="G93" s="4" t="s">
        <v>239</v>
      </c>
      <c r="H93" s="4" t="s">
        <v>243</v>
      </c>
      <c r="I93" s="4"/>
      <c r="J93" s="4" t="s">
        <v>244</v>
      </c>
      <c r="K93" s="4"/>
    </row>
    <row r="94" spans="2:11" x14ac:dyDescent="0.2">
      <c r="B94" s="4" t="s">
        <v>23145</v>
      </c>
      <c r="C94" s="4">
        <v>2.13</v>
      </c>
      <c r="D94" s="4" t="s">
        <v>35</v>
      </c>
      <c r="E94" s="4" t="s">
        <v>8</v>
      </c>
      <c r="F94" s="4" t="s">
        <v>3932</v>
      </c>
      <c r="G94" s="4" t="s">
        <v>239</v>
      </c>
      <c r="H94" s="4" t="s">
        <v>243</v>
      </c>
      <c r="I94" s="4"/>
      <c r="J94" s="4" t="s">
        <v>244</v>
      </c>
      <c r="K94" s="4"/>
    </row>
    <row r="95" spans="2:11" x14ac:dyDescent="0.2">
      <c r="B95" s="4" t="s">
        <v>23146</v>
      </c>
      <c r="C95" s="4">
        <v>2.13</v>
      </c>
      <c r="D95" s="4" t="s">
        <v>35</v>
      </c>
      <c r="E95" s="4" t="s">
        <v>24</v>
      </c>
      <c r="F95" s="4" t="s">
        <v>3934</v>
      </c>
      <c r="G95" s="4" t="s">
        <v>239</v>
      </c>
      <c r="H95" s="4" t="s">
        <v>243</v>
      </c>
      <c r="I95" s="4"/>
      <c r="J95" s="4" t="s">
        <v>244</v>
      </c>
      <c r="K95" s="4"/>
    </row>
    <row r="96" spans="2:11" x14ac:dyDescent="0.2">
      <c r="B96" s="4" t="s">
        <v>23147</v>
      </c>
      <c r="C96" s="4">
        <v>2.13</v>
      </c>
      <c r="D96" s="4" t="s">
        <v>35</v>
      </c>
      <c r="E96" s="4" t="s">
        <v>25</v>
      </c>
      <c r="F96" s="4" t="s">
        <v>3936</v>
      </c>
      <c r="G96" s="4" t="s">
        <v>239</v>
      </c>
      <c r="H96" s="4" t="s">
        <v>245</v>
      </c>
      <c r="I96" s="4" t="s">
        <v>23148</v>
      </c>
      <c r="J96" s="4"/>
      <c r="K96" s="4"/>
    </row>
    <row r="97" spans="2:11" x14ac:dyDescent="0.2">
      <c r="B97" s="4" t="s">
        <v>23149</v>
      </c>
      <c r="C97" s="4">
        <v>2.13</v>
      </c>
      <c r="D97" s="4" t="s">
        <v>35</v>
      </c>
      <c r="E97" s="4" t="s">
        <v>26</v>
      </c>
      <c r="F97" s="4" t="s">
        <v>3938</v>
      </c>
      <c r="G97" s="4" t="s">
        <v>239</v>
      </c>
      <c r="H97" s="4" t="s">
        <v>243</v>
      </c>
      <c r="I97" s="4"/>
      <c r="J97" s="4" t="s">
        <v>244</v>
      </c>
      <c r="K97" s="4"/>
    </row>
    <row r="98" spans="2:11" x14ac:dyDescent="0.2">
      <c r="B98" s="4" t="s">
        <v>23150</v>
      </c>
      <c r="C98" s="4">
        <v>2.13</v>
      </c>
      <c r="D98" s="4" t="s">
        <v>35</v>
      </c>
      <c r="E98" s="4" t="s">
        <v>27</v>
      </c>
      <c r="F98" s="4" t="s">
        <v>3940</v>
      </c>
      <c r="G98" s="4" t="s">
        <v>239</v>
      </c>
      <c r="H98" s="4" t="s">
        <v>243</v>
      </c>
      <c r="I98" s="4"/>
      <c r="J98" s="4" t="s">
        <v>244</v>
      </c>
      <c r="K98" s="4"/>
    </row>
    <row r="99" spans="2:11" x14ac:dyDescent="0.2">
      <c r="B99" s="4" t="s">
        <v>23151</v>
      </c>
      <c r="C99" s="4">
        <v>2.13</v>
      </c>
      <c r="D99" s="4" t="s">
        <v>35</v>
      </c>
      <c r="E99" s="4" t="s">
        <v>28</v>
      </c>
      <c r="F99" s="4" t="s">
        <v>3942</v>
      </c>
      <c r="G99" s="4" t="s">
        <v>239</v>
      </c>
      <c r="H99" s="4" t="s">
        <v>243</v>
      </c>
      <c r="I99" s="4"/>
      <c r="J99" s="4" t="s">
        <v>244</v>
      </c>
      <c r="K99" s="4"/>
    </row>
    <row r="100" spans="2:11" x14ac:dyDescent="0.2">
      <c r="B100" s="4" t="s">
        <v>23152</v>
      </c>
      <c r="C100" s="4">
        <v>2.13</v>
      </c>
      <c r="D100" s="4" t="s">
        <v>35</v>
      </c>
      <c r="E100" s="4" t="s">
        <v>29</v>
      </c>
      <c r="F100" s="4" t="s">
        <v>3944</v>
      </c>
      <c r="G100" s="4" t="s">
        <v>239</v>
      </c>
      <c r="H100" s="4" t="s">
        <v>243</v>
      </c>
      <c r="I100" s="4"/>
      <c r="J100" s="4" t="s">
        <v>244</v>
      </c>
      <c r="K100" s="4"/>
    </row>
    <row r="101" spans="2:11" x14ac:dyDescent="0.2">
      <c r="B101" s="4" t="s">
        <v>23153</v>
      </c>
      <c r="C101" s="4">
        <v>2.13</v>
      </c>
      <c r="D101" s="4" t="s">
        <v>35</v>
      </c>
      <c r="E101" s="4" t="s">
        <v>30</v>
      </c>
      <c r="F101" s="4" t="s">
        <v>3946</v>
      </c>
      <c r="G101" s="4" t="s">
        <v>239</v>
      </c>
      <c r="H101" s="4" t="s">
        <v>243</v>
      </c>
      <c r="I101" s="4"/>
      <c r="J101" s="4" t="s">
        <v>244</v>
      </c>
      <c r="K101" s="4"/>
    </row>
    <row r="102" spans="2:11" x14ac:dyDescent="0.2">
      <c r="B102" s="4" t="s">
        <v>24694</v>
      </c>
      <c r="C102" s="4">
        <v>2.13</v>
      </c>
      <c r="D102" s="4" t="s">
        <v>35</v>
      </c>
      <c r="E102" s="4" t="s">
        <v>31</v>
      </c>
      <c r="F102" s="4" t="s">
        <v>3948</v>
      </c>
      <c r="G102" s="4" t="s">
        <v>239</v>
      </c>
      <c r="H102" s="4" t="s">
        <v>243</v>
      </c>
      <c r="I102" s="4"/>
      <c r="J102" s="4" t="s">
        <v>244</v>
      </c>
      <c r="K102" s="4"/>
    </row>
    <row r="103" spans="2:11" x14ac:dyDescent="0.2">
      <c r="B103" s="4" t="s">
        <v>23154</v>
      </c>
      <c r="C103" s="4">
        <v>2.13</v>
      </c>
      <c r="D103" s="4" t="s">
        <v>36</v>
      </c>
      <c r="E103" s="4" t="s">
        <v>8</v>
      </c>
      <c r="F103" s="4" t="s">
        <v>3998</v>
      </c>
      <c r="G103" s="4" t="s">
        <v>239</v>
      </c>
      <c r="H103" s="4" t="s">
        <v>243</v>
      </c>
      <c r="I103" s="4"/>
      <c r="J103" s="4" t="s">
        <v>244</v>
      </c>
      <c r="K103" s="4"/>
    </row>
    <row r="104" spans="2:11" x14ac:dyDescent="0.2">
      <c r="B104" s="4" t="s">
        <v>23155</v>
      </c>
      <c r="C104" s="4">
        <v>2.13</v>
      </c>
      <c r="D104" s="4" t="s">
        <v>36</v>
      </c>
      <c r="E104" s="4" t="s">
        <v>24</v>
      </c>
      <c r="F104" s="4" t="s">
        <v>4000</v>
      </c>
      <c r="G104" s="4" t="s">
        <v>239</v>
      </c>
      <c r="H104" s="4" t="s">
        <v>243</v>
      </c>
      <c r="I104" s="4"/>
      <c r="J104" s="4" t="s">
        <v>244</v>
      </c>
      <c r="K104" s="4"/>
    </row>
    <row r="105" spans="2:11" x14ac:dyDescent="0.2">
      <c r="B105" s="4" t="s">
        <v>23156</v>
      </c>
      <c r="C105" s="4">
        <v>2.13</v>
      </c>
      <c r="D105" s="4" t="s">
        <v>36</v>
      </c>
      <c r="E105" s="4" t="s">
        <v>25</v>
      </c>
      <c r="F105" s="4" t="s">
        <v>4002</v>
      </c>
      <c r="G105" s="4" t="s">
        <v>239</v>
      </c>
      <c r="H105" s="4" t="s">
        <v>245</v>
      </c>
      <c r="I105" s="4" t="s">
        <v>23157</v>
      </c>
      <c r="J105" s="4"/>
      <c r="K105" s="4"/>
    </row>
    <row r="106" spans="2:11" x14ac:dyDescent="0.2">
      <c r="B106" s="4" t="s">
        <v>23158</v>
      </c>
      <c r="C106" s="4">
        <v>2.13</v>
      </c>
      <c r="D106" s="4" t="s">
        <v>36</v>
      </c>
      <c r="E106" s="4" t="s">
        <v>26</v>
      </c>
      <c r="F106" s="4" t="s">
        <v>4004</v>
      </c>
      <c r="G106" s="4" t="s">
        <v>239</v>
      </c>
      <c r="H106" s="4" t="s">
        <v>243</v>
      </c>
      <c r="I106" s="4"/>
      <c r="J106" s="4" t="s">
        <v>244</v>
      </c>
      <c r="K106" s="4"/>
    </row>
    <row r="107" spans="2:11" x14ac:dyDescent="0.2">
      <c r="B107" s="4" t="s">
        <v>23159</v>
      </c>
      <c r="C107" s="4">
        <v>2.13</v>
      </c>
      <c r="D107" s="4" t="s">
        <v>36</v>
      </c>
      <c r="E107" s="4" t="s">
        <v>27</v>
      </c>
      <c r="F107" s="4" t="s">
        <v>4006</v>
      </c>
      <c r="G107" s="4" t="s">
        <v>239</v>
      </c>
      <c r="H107" s="4" t="s">
        <v>243</v>
      </c>
      <c r="I107" s="4"/>
      <c r="J107" s="4" t="s">
        <v>244</v>
      </c>
      <c r="K107" s="4"/>
    </row>
    <row r="108" spans="2:11" x14ac:dyDescent="0.2">
      <c r="B108" s="4" t="s">
        <v>23160</v>
      </c>
      <c r="C108" s="4">
        <v>2.13</v>
      </c>
      <c r="D108" s="4" t="s">
        <v>36</v>
      </c>
      <c r="E108" s="4" t="s">
        <v>28</v>
      </c>
      <c r="F108" s="4" t="s">
        <v>4008</v>
      </c>
      <c r="G108" s="4" t="s">
        <v>239</v>
      </c>
      <c r="H108" s="4" t="s">
        <v>243</v>
      </c>
      <c r="I108" s="4"/>
      <c r="J108" s="4" t="s">
        <v>244</v>
      </c>
      <c r="K108" s="4"/>
    </row>
    <row r="109" spans="2:11" x14ac:dyDescent="0.2">
      <c r="B109" s="4" t="s">
        <v>23161</v>
      </c>
      <c r="C109" s="4">
        <v>2.13</v>
      </c>
      <c r="D109" s="4" t="s">
        <v>36</v>
      </c>
      <c r="E109" s="4" t="s">
        <v>29</v>
      </c>
      <c r="F109" s="4" t="s">
        <v>4010</v>
      </c>
      <c r="G109" s="4" t="s">
        <v>239</v>
      </c>
      <c r="H109" s="4" t="s">
        <v>243</v>
      </c>
      <c r="I109" s="4"/>
      <c r="J109" s="4" t="s">
        <v>244</v>
      </c>
      <c r="K109" s="4"/>
    </row>
    <row r="110" spans="2:11" x14ac:dyDescent="0.2">
      <c r="B110" s="4" t="s">
        <v>23162</v>
      </c>
      <c r="C110" s="4">
        <v>2.13</v>
      </c>
      <c r="D110" s="4" t="s">
        <v>36</v>
      </c>
      <c r="E110" s="4" t="s">
        <v>30</v>
      </c>
      <c r="F110" s="4" t="s">
        <v>4012</v>
      </c>
      <c r="G110" s="4" t="s">
        <v>239</v>
      </c>
      <c r="H110" s="4" t="s">
        <v>243</v>
      </c>
      <c r="I110" s="4"/>
      <c r="J110" s="4" t="s">
        <v>244</v>
      </c>
      <c r="K110" s="4"/>
    </row>
    <row r="111" spans="2:11" x14ac:dyDescent="0.2">
      <c r="B111" s="4" t="s">
        <v>24695</v>
      </c>
      <c r="C111" s="4">
        <v>2.13</v>
      </c>
      <c r="D111" s="4" t="s">
        <v>36</v>
      </c>
      <c r="E111" s="4" t="s">
        <v>31</v>
      </c>
      <c r="F111" s="4" t="s">
        <v>4014</v>
      </c>
      <c r="G111" s="4" t="s">
        <v>239</v>
      </c>
      <c r="H111" s="4" t="s">
        <v>243</v>
      </c>
      <c r="I111" s="4"/>
      <c r="J111" s="4" t="s">
        <v>244</v>
      </c>
      <c r="K111" s="4"/>
    </row>
    <row r="112" spans="2:11" x14ac:dyDescent="0.2">
      <c r="B112" s="4" t="s">
        <v>23163</v>
      </c>
      <c r="C112" s="4">
        <v>2.13</v>
      </c>
      <c r="D112" s="4" t="s">
        <v>37</v>
      </c>
      <c r="E112" s="4" t="s">
        <v>8</v>
      </c>
      <c r="F112" s="4" t="s">
        <v>4064</v>
      </c>
      <c r="G112" s="4" t="s">
        <v>239</v>
      </c>
      <c r="H112" s="4" t="s">
        <v>243</v>
      </c>
      <c r="I112" s="4"/>
      <c r="J112" s="4" t="s">
        <v>244</v>
      </c>
      <c r="K112" s="4"/>
    </row>
    <row r="113" spans="2:11" x14ac:dyDescent="0.2">
      <c r="B113" s="4" t="s">
        <v>23164</v>
      </c>
      <c r="C113" s="4">
        <v>2.13</v>
      </c>
      <c r="D113" s="4" t="s">
        <v>37</v>
      </c>
      <c r="E113" s="4" t="s">
        <v>24</v>
      </c>
      <c r="F113" s="4" t="s">
        <v>4066</v>
      </c>
      <c r="G113" s="4" t="s">
        <v>239</v>
      </c>
      <c r="H113" s="4" t="s">
        <v>243</v>
      </c>
      <c r="I113" s="4"/>
      <c r="J113" s="4" t="s">
        <v>244</v>
      </c>
      <c r="K113" s="4"/>
    </row>
    <row r="114" spans="2:11" x14ac:dyDescent="0.2">
      <c r="B114" s="4" t="s">
        <v>23165</v>
      </c>
      <c r="C114" s="4">
        <v>2.13</v>
      </c>
      <c r="D114" s="4" t="s">
        <v>37</v>
      </c>
      <c r="E114" s="4" t="s">
        <v>25</v>
      </c>
      <c r="F114" s="4" t="s">
        <v>4068</v>
      </c>
      <c r="G114" s="4" t="s">
        <v>239</v>
      </c>
      <c r="H114" s="4" t="s">
        <v>245</v>
      </c>
      <c r="I114" s="4" t="s">
        <v>23166</v>
      </c>
      <c r="J114" s="4"/>
      <c r="K114" s="4"/>
    </row>
    <row r="115" spans="2:11" x14ac:dyDescent="0.2">
      <c r="B115" s="4" t="s">
        <v>23167</v>
      </c>
      <c r="C115" s="4">
        <v>2.13</v>
      </c>
      <c r="D115" s="4" t="s">
        <v>37</v>
      </c>
      <c r="E115" s="4" t="s">
        <v>26</v>
      </c>
      <c r="F115" s="4" t="s">
        <v>4070</v>
      </c>
      <c r="G115" s="4" t="s">
        <v>239</v>
      </c>
      <c r="H115" s="4" t="s">
        <v>243</v>
      </c>
      <c r="I115" s="4"/>
      <c r="J115" s="4" t="s">
        <v>244</v>
      </c>
      <c r="K115" s="4"/>
    </row>
    <row r="116" spans="2:11" x14ac:dyDescent="0.2">
      <c r="B116" s="4" t="s">
        <v>23168</v>
      </c>
      <c r="C116" s="4">
        <v>2.13</v>
      </c>
      <c r="D116" s="4" t="s">
        <v>37</v>
      </c>
      <c r="E116" s="4" t="s">
        <v>27</v>
      </c>
      <c r="F116" s="4" t="s">
        <v>4072</v>
      </c>
      <c r="G116" s="4" t="s">
        <v>239</v>
      </c>
      <c r="H116" s="4" t="s">
        <v>243</v>
      </c>
      <c r="I116" s="4"/>
      <c r="J116" s="4" t="s">
        <v>244</v>
      </c>
      <c r="K116" s="4"/>
    </row>
    <row r="117" spans="2:11" x14ac:dyDescent="0.2">
      <c r="B117" s="4" t="s">
        <v>23169</v>
      </c>
      <c r="C117" s="4">
        <v>2.13</v>
      </c>
      <c r="D117" s="4" t="s">
        <v>37</v>
      </c>
      <c r="E117" s="4" t="s">
        <v>28</v>
      </c>
      <c r="F117" s="4" t="s">
        <v>4074</v>
      </c>
      <c r="G117" s="4" t="s">
        <v>239</v>
      </c>
      <c r="H117" s="4" t="s">
        <v>243</v>
      </c>
      <c r="I117" s="4"/>
      <c r="J117" s="4" t="s">
        <v>244</v>
      </c>
      <c r="K117" s="4"/>
    </row>
    <row r="118" spans="2:11" x14ac:dyDescent="0.2">
      <c r="B118" s="4" t="s">
        <v>23170</v>
      </c>
      <c r="C118" s="4">
        <v>2.13</v>
      </c>
      <c r="D118" s="4" t="s">
        <v>37</v>
      </c>
      <c r="E118" s="4" t="s">
        <v>29</v>
      </c>
      <c r="F118" s="4" t="s">
        <v>4076</v>
      </c>
      <c r="G118" s="4" t="s">
        <v>239</v>
      </c>
      <c r="H118" s="4" t="s">
        <v>243</v>
      </c>
      <c r="I118" s="4"/>
      <c r="J118" s="4" t="s">
        <v>244</v>
      </c>
      <c r="K118" s="4"/>
    </row>
    <row r="119" spans="2:11" x14ac:dyDescent="0.2">
      <c r="B119" s="4" t="s">
        <v>23171</v>
      </c>
      <c r="C119" s="4">
        <v>2.13</v>
      </c>
      <c r="D119" s="4" t="s">
        <v>37</v>
      </c>
      <c r="E119" s="4" t="s">
        <v>30</v>
      </c>
      <c r="F119" s="4" t="s">
        <v>4078</v>
      </c>
      <c r="G119" s="4" t="s">
        <v>239</v>
      </c>
      <c r="H119" s="4" t="s">
        <v>243</v>
      </c>
      <c r="I119" s="4"/>
      <c r="J119" s="4" t="s">
        <v>244</v>
      </c>
      <c r="K119" s="4"/>
    </row>
    <row r="120" spans="2:11" x14ac:dyDescent="0.2">
      <c r="B120" s="4" t="s">
        <v>24696</v>
      </c>
      <c r="C120" s="4">
        <v>2.13</v>
      </c>
      <c r="D120" s="4" t="s">
        <v>37</v>
      </c>
      <c r="E120" s="4" t="s">
        <v>31</v>
      </c>
      <c r="F120" s="4" t="s">
        <v>4080</v>
      </c>
      <c r="G120" s="4" t="s">
        <v>239</v>
      </c>
      <c r="H120" s="4" t="s">
        <v>243</v>
      </c>
      <c r="I120" s="4"/>
      <c r="J120" s="4" t="s">
        <v>244</v>
      </c>
      <c r="K120" s="4"/>
    </row>
    <row r="121" spans="2:11" x14ac:dyDescent="0.2">
      <c r="B121" s="4" t="s">
        <v>23172</v>
      </c>
      <c r="C121" s="4">
        <v>2.13</v>
      </c>
      <c r="D121" s="4" t="s">
        <v>38</v>
      </c>
      <c r="E121" s="4" t="s">
        <v>8</v>
      </c>
      <c r="F121" s="4" t="s">
        <v>4130</v>
      </c>
      <c r="G121" s="4" t="s">
        <v>239</v>
      </c>
      <c r="H121" s="4" t="s">
        <v>243</v>
      </c>
      <c r="I121" s="4"/>
      <c r="J121" s="4" t="s">
        <v>244</v>
      </c>
      <c r="K121" s="4"/>
    </row>
    <row r="122" spans="2:11" x14ac:dyDescent="0.2">
      <c r="B122" s="4" t="s">
        <v>23173</v>
      </c>
      <c r="C122" s="4">
        <v>2.13</v>
      </c>
      <c r="D122" s="4" t="s">
        <v>38</v>
      </c>
      <c r="E122" s="4" t="s">
        <v>24</v>
      </c>
      <c r="F122" s="4" t="s">
        <v>4132</v>
      </c>
      <c r="G122" s="4" t="s">
        <v>239</v>
      </c>
      <c r="H122" s="4" t="s">
        <v>243</v>
      </c>
      <c r="I122" s="4"/>
      <c r="J122" s="4" t="s">
        <v>244</v>
      </c>
      <c r="K122" s="4"/>
    </row>
    <row r="123" spans="2:11" x14ac:dyDescent="0.2">
      <c r="B123" s="4" t="s">
        <v>23174</v>
      </c>
      <c r="C123" s="4">
        <v>2.13</v>
      </c>
      <c r="D123" s="4" t="s">
        <v>38</v>
      </c>
      <c r="E123" s="4" t="s">
        <v>25</v>
      </c>
      <c r="F123" s="4" t="s">
        <v>4134</v>
      </c>
      <c r="G123" s="4" t="s">
        <v>239</v>
      </c>
      <c r="H123" s="4" t="s">
        <v>245</v>
      </c>
      <c r="I123" s="4" t="s">
        <v>23175</v>
      </c>
      <c r="J123" s="4"/>
      <c r="K123" s="4"/>
    </row>
    <row r="124" spans="2:11" x14ac:dyDescent="0.2">
      <c r="B124" s="4" t="s">
        <v>23176</v>
      </c>
      <c r="C124" s="4">
        <v>2.13</v>
      </c>
      <c r="D124" s="4" t="s">
        <v>38</v>
      </c>
      <c r="E124" s="4" t="s">
        <v>26</v>
      </c>
      <c r="F124" s="4" t="s">
        <v>4136</v>
      </c>
      <c r="G124" s="4" t="s">
        <v>239</v>
      </c>
      <c r="H124" s="4" t="s">
        <v>243</v>
      </c>
      <c r="I124" s="4"/>
      <c r="J124" s="4" t="s">
        <v>244</v>
      </c>
      <c r="K124" s="4"/>
    </row>
    <row r="125" spans="2:11" x14ac:dyDescent="0.2">
      <c r="B125" s="4" t="s">
        <v>23177</v>
      </c>
      <c r="C125" s="4">
        <v>2.13</v>
      </c>
      <c r="D125" s="4" t="s">
        <v>38</v>
      </c>
      <c r="E125" s="4" t="s">
        <v>27</v>
      </c>
      <c r="F125" s="4" t="s">
        <v>4138</v>
      </c>
      <c r="G125" s="4" t="s">
        <v>239</v>
      </c>
      <c r="H125" s="4" t="s">
        <v>243</v>
      </c>
      <c r="I125" s="4"/>
      <c r="J125" s="4" t="s">
        <v>244</v>
      </c>
      <c r="K125" s="4"/>
    </row>
    <row r="126" spans="2:11" x14ac:dyDescent="0.2">
      <c r="B126" s="4" t="s">
        <v>23178</v>
      </c>
      <c r="C126" s="4">
        <v>2.13</v>
      </c>
      <c r="D126" s="4" t="s">
        <v>38</v>
      </c>
      <c r="E126" s="4" t="s">
        <v>28</v>
      </c>
      <c r="F126" s="4" t="s">
        <v>4140</v>
      </c>
      <c r="G126" s="4" t="s">
        <v>239</v>
      </c>
      <c r="H126" s="4" t="s">
        <v>243</v>
      </c>
      <c r="I126" s="4"/>
      <c r="J126" s="4" t="s">
        <v>244</v>
      </c>
      <c r="K126" s="4"/>
    </row>
    <row r="127" spans="2:11" x14ac:dyDescent="0.2">
      <c r="B127" s="4" t="s">
        <v>23179</v>
      </c>
      <c r="C127" s="4">
        <v>2.13</v>
      </c>
      <c r="D127" s="4" t="s">
        <v>38</v>
      </c>
      <c r="E127" s="4" t="s">
        <v>29</v>
      </c>
      <c r="F127" s="4" t="s">
        <v>4142</v>
      </c>
      <c r="G127" s="4" t="s">
        <v>239</v>
      </c>
      <c r="H127" s="4" t="s">
        <v>243</v>
      </c>
      <c r="I127" s="4"/>
      <c r="J127" s="4" t="s">
        <v>244</v>
      </c>
      <c r="K127" s="4"/>
    </row>
    <row r="128" spans="2:11" x14ac:dyDescent="0.2">
      <c r="B128" s="4" t="s">
        <v>23180</v>
      </c>
      <c r="C128" s="4">
        <v>2.13</v>
      </c>
      <c r="D128" s="4" t="s">
        <v>38</v>
      </c>
      <c r="E128" s="4" t="s">
        <v>30</v>
      </c>
      <c r="F128" s="4" t="s">
        <v>4144</v>
      </c>
      <c r="G128" s="4" t="s">
        <v>239</v>
      </c>
      <c r="H128" s="4" t="s">
        <v>243</v>
      </c>
      <c r="I128" s="4"/>
      <c r="J128" s="4" t="s">
        <v>244</v>
      </c>
      <c r="K128" s="4"/>
    </row>
    <row r="129" spans="2:11" x14ac:dyDescent="0.2">
      <c r="B129" s="4" t="s">
        <v>24697</v>
      </c>
      <c r="C129" s="4">
        <v>2.13</v>
      </c>
      <c r="D129" s="4" t="s">
        <v>38</v>
      </c>
      <c r="E129" s="4" t="s">
        <v>31</v>
      </c>
      <c r="F129" s="4" t="s">
        <v>4146</v>
      </c>
      <c r="G129" s="4" t="s">
        <v>239</v>
      </c>
      <c r="H129" s="4" t="s">
        <v>243</v>
      </c>
      <c r="I129" s="4"/>
      <c r="J129" s="4" t="s">
        <v>244</v>
      </c>
      <c r="K129" s="4"/>
    </row>
    <row r="130" spans="2:11" x14ac:dyDescent="0.2">
      <c r="B130" s="4" t="s">
        <v>23181</v>
      </c>
      <c r="C130" s="4">
        <v>2.13</v>
      </c>
      <c r="D130" s="4" t="s">
        <v>39</v>
      </c>
      <c r="E130" s="4" t="s">
        <v>8</v>
      </c>
      <c r="F130" s="4" t="s">
        <v>4196</v>
      </c>
      <c r="G130" s="4" t="s">
        <v>239</v>
      </c>
      <c r="H130" s="4" t="s">
        <v>243</v>
      </c>
      <c r="I130" s="4"/>
      <c r="J130" s="4" t="s">
        <v>244</v>
      </c>
      <c r="K130" s="4"/>
    </row>
    <row r="131" spans="2:11" x14ac:dyDescent="0.2">
      <c r="B131" s="4" t="s">
        <v>23182</v>
      </c>
      <c r="C131" s="4">
        <v>2.13</v>
      </c>
      <c r="D131" s="4" t="s">
        <v>39</v>
      </c>
      <c r="E131" s="4" t="s">
        <v>24</v>
      </c>
      <c r="F131" s="4" t="s">
        <v>4198</v>
      </c>
      <c r="G131" s="4" t="s">
        <v>239</v>
      </c>
      <c r="H131" s="4" t="s">
        <v>243</v>
      </c>
      <c r="I131" s="4"/>
      <c r="J131" s="4" t="s">
        <v>244</v>
      </c>
      <c r="K131" s="4"/>
    </row>
    <row r="132" spans="2:11" x14ac:dyDescent="0.2">
      <c r="B132" s="4" t="s">
        <v>23183</v>
      </c>
      <c r="C132" s="4">
        <v>2.13</v>
      </c>
      <c r="D132" s="4" t="s">
        <v>39</v>
      </c>
      <c r="E132" s="4" t="s">
        <v>25</v>
      </c>
      <c r="F132" s="4" t="s">
        <v>4200</v>
      </c>
      <c r="G132" s="4" t="s">
        <v>239</v>
      </c>
      <c r="H132" s="4" t="s">
        <v>245</v>
      </c>
      <c r="I132" s="4" t="s">
        <v>23184</v>
      </c>
      <c r="J132" s="4"/>
      <c r="K132" s="4"/>
    </row>
    <row r="133" spans="2:11" x14ac:dyDescent="0.2">
      <c r="B133" s="4" t="s">
        <v>23185</v>
      </c>
      <c r="C133" s="4">
        <v>2.13</v>
      </c>
      <c r="D133" s="4" t="s">
        <v>39</v>
      </c>
      <c r="E133" s="4" t="s">
        <v>26</v>
      </c>
      <c r="F133" s="4" t="s">
        <v>4202</v>
      </c>
      <c r="G133" s="4" t="s">
        <v>239</v>
      </c>
      <c r="H133" s="4" t="s">
        <v>243</v>
      </c>
      <c r="I133" s="4"/>
      <c r="J133" s="4" t="s">
        <v>244</v>
      </c>
      <c r="K133" s="4"/>
    </row>
    <row r="134" spans="2:11" x14ac:dyDescent="0.2">
      <c r="B134" s="4" t="s">
        <v>23186</v>
      </c>
      <c r="C134" s="4">
        <v>2.13</v>
      </c>
      <c r="D134" s="4" t="s">
        <v>39</v>
      </c>
      <c r="E134" s="4" t="s">
        <v>27</v>
      </c>
      <c r="F134" s="4" t="s">
        <v>4204</v>
      </c>
      <c r="G134" s="4" t="s">
        <v>239</v>
      </c>
      <c r="H134" s="4" t="s">
        <v>243</v>
      </c>
      <c r="I134" s="4"/>
      <c r="J134" s="4" t="s">
        <v>244</v>
      </c>
      <c r="K134" s="4"/>
    </row>
    <row r="135" spans="2:11" x14ac:dyDescent="0.2">
      <c r="B135" s="4" t="s">
        <v>23187</v>
      </c>
      <c r="C135" s="4">
        <v>2.13</v>
      </c>
      <c r="D135" s="4" t="s">
        <v>39</v>
      </c>
      <c r="E135" s="4" t="s">
        <v>28</v>
      </c>
      <c r="F135" s="4" t="s">
        <v>4206</v>
      </c>
      <c r="G135" s="4" t="s">
        <v>239</v>
      </c>
      <c r="H135" s="4" t="s">
        <v>243</v>
      </c>
      <c r="I135" s="4"/>
      <c r="J135" s="4" t="s">
        <v>244</v>
      </c>
      <c r="K135" s="4"/>
    </row>
    <row r="136" spans="2:11" x14ac:dyDescent="0.2">
      <c r="B136" s="4" t="s">
        <v>23188</v>
      </c>
      <c r="C136" s="4">
        <v>2.13</v>
      </c>
      <c r="D136" s="4" t="s">
        <v>39</v>
      </c>
      <c r="E136" s="4" t="s">
        <v>29</v>
      </c>
      <c r="F136" s="4" t="s">
        <v>4208</v>
      </c>
      <c r="G136" s="4" t="s">
        <v>239</v>
      </c>
      <c r="H136" s="4" t="s">
        <v>243</v>
      </c>
      <c r="I136" s="4"/>
      <c r="J136" s="4" t="s">
        <v>244</v>
      </c>
      <c r="K136" s="4"/>
    </row>
    <row r="137" spans="2:11" x14ac:dyDescent="0.2">
      <c r="B137" s="4" t="s">
        <v>23189</v>
      </c>
      <c r="C137" s="4">
        <v>2.13</v>
      </c>
      <c r="D137" s="4" t="s">
        <v>39</v>
      </c>
      <c r="E137" s="4" t="s">
        <v>30</v>
      </c>
      <c r="F137" s="4" t="s">
        <v>4210</v>
      </c>
      <c r="G137" s="4" t="s">
        <v>239</v>
      </c>
      <c r="H137" s="4" t="s">
        <v>243</v>
      </c>
      <c r="I137" s="4"/>
      <c r="J137" s="4" t="s">
        <v>244</v>
      </c>
      <c r="K137" s="4"/>
    </row>
    <row r="138" spans="2:11" x14ac:dyDescent="0.2">
      <c r="B138" s="4" t="s">
        <v>24698</v>
      </c>
      <c r="C138" s="4">
        <v>2.13</v>
      </c>
      <c r="D138" s="4" t="s">
        <v>39</v>
      </c>
      <c r="E138" s="4" t="s">
        <v>31</v>
      </c>
      <c r="F138" s="4" t="s">
        <v>4212</v>
      </c>
      <c r="G138" s="4" t="s">
        <v>239</v>
      </c>
      <c r="H138" s="4" t="s">
        <v>243</v>
      </c>
      <c r="I138" s="4"/>
      <c r="J138" s="4" t="s">
        <v>244</v>
      </c>
      <c r="K138" s="4"/>
    </row>
    <row r="139" spans="2:11" x14ac:dyDescent="0.2">
      <c r="B139" s="4" t="s">
        <v>23190</v>
      </c>
      <c r="C139" s="4">
        <v>2.13</v>
      </c>
      <c r="D139" s="4" t="s">
        <v>56</v>
      </c>
      <c r="E139" s="4" t="s">
        <v>8</v>
      </c>
      <c r="F139" s="4" t="s">
        <v>4262</v>
      </c>
      <c r="G139" s="4" t="s">
        <v>239</v>
      </c>
      <c r="H139" s="4" t="s">
        <v>243</v>
      </c>
      <c r="I139" s="4"/>
      <c r="J139" s="4" t="s">
        <v>244</v>
      </c>
      <c r="K139" s="4"/>
    </row>
    <row r="140" spans="2:11" x14ac:dyDescent="0.2">
      <c r="B140" s="4" t="s">
        <v>23191</v>
      </c>
      <c r="C140" s="4">
        <v>2.13</v>
      </c>
      <c r="D140" s="4" t="s">
        <v>56</v>
      </c>
      <c r="E140" s="4" t="s">
        <v>24</v>
      </c>
      <c r="F140" s="4" t="s">
        <v>4264</v>
      </c>
      <c r="G140" s="4" t="s">
        <v>239</v>
      </c>
      <c r="H140" s="4" t="s">
        <v>243</v>
      </c>
      <c r="I140" s="4"/>
      <c r="J140" s="4" t="s">
        <v>244</v>
      </c>
      <c r="K140" s="4"/>
    </row>
    <row r="141" spans="2:11" x14ac:dyDescent="0.2">
      <c r="B141" s="4" t="s">
        <v>23192</v>
      </c>
      <c r="C141" s="4">
        <v>2.13</v>
      </c>
      <c r="D141" s="4" t="s">
        <v>56</v>
      </c>
      <c r="E141" s="4" t="s">
        <v>25</v>
      </c>
      <c r="F141" s="4" t="s">
        <v>4266</v>
      </c>
      <c r="G141" s="4" t="s">
        <v>239</v>
      </c>
      <c r="H141" s="4" t="s">
        <v>245</v>
      </c>
      <c r="I141" s="4" t="s">
        <v>23193</v>
      </c>
      <c r="J141" s="4"/>
      <c r="K141" s="4"/>
    </row>
    <row r="142" spans="2:11" x14ac:dyDescent="0.2">
      <c r="B142" s="4" t="s">
        <v>23194</v>
      </c>
      <c r="C142" s="4">
        <v>2.13</v>
      </c>
      <c r="D142" s="4" t="s">
        <v>56</v>
      </c>
      <c r="E142" s="4" t="s">
        <v>26</v>
      </c>
      <c r="F142" s="4" t="s">
        <v>4268</v>
      </c>
      <c r="G142" s="4" t="s">
        <v>239</v>
      </c>
      <c r="H142" s="4" t="s">
        <v>243</v>
      </c>
      <c r="I142" s="4"/>
      <c r="J142" s="4" t="s">
        <v>244</v>
      </c>
      <c r="K142" s="4"/>
    </row>
    <row r="143" spans="2:11" x14ac:dyDescent="0.2">
      <c r="B143" s="4" t="s">
        <v>23195</v>
      </c>
      <c r="C143" s="4">
        <v>2.13</v>
      </c>
      <c r="D143" s="4" t="s">
        <v>56</v>
      </c>
      <c r="E143" s="4" t="s">
        <v>27</v>
      </c>
      <c r="F143" s="4" t="s">
        <v>4270</v>
      </c>
      <c r="G143" s="4" t="s">
        <v>239</v>
      </c>
      <c r="H143" s="4" t="s">
        <v>243</v>
      </c>
      <c r="I143" s="4"/>
      <c r="J143" s="4" t="s">
        <v>244</v>
      </c>
      <c r="K143" s="4"/>
    </row>
    <row r="144" spans="2:11" x14ac:dyDescent="0.2">
      <c r="B144" s="4" t="s">
        <v>23196</v>
      </c>
      <c r="C144" s="4">
        <v>2.13</v>
      </c>
      <c r="D144" s="4" t="s">
        <v>56</v>
      </c>
      <c r="E144" s="4" t="s">
        <v>28</v>
      </c>
      <c r="F144" s="4" t="s">
        <v>4272</v>
      </c>
      <c r="G144" s="4" t="s">
        <v>239</v>
      </c>
      <c r="H144" s="4" t="s">
        <v>243</v>
      </c>
      <c r="I144" s="4"/>
      <c r="J144" s="4" t="s">
        <v>244</v>
      </c>
      <c r="K144" s="4"/>
    </row>
    <row r="145" spans="2:11" x14ac:dyDescent="0.2">
      <c r="B145" s="4" t="s">
        <v>23197</v>
      </c>
      <c r="C145" s="4">
        <v>2.13</v>
      </c>
      <c r="D145" s="4" t="s">
        <v>56</v>
      </c>
      <c r="E145" s="4" t="s">
        <v>29</v>
      </c>
      <c r="F145" s="4" t="s">
        <v>4274</v>
      </c>
      <c r="G145" s="4" t="s">
        <v>239</v>
      </c>
      <c r="H145" s="4" t="s">
        <v>243</v>
      </c>
      <c r="I145" s="4"/>
      <c r="J145" s="4" t="s">
        <v>244</v>
      </c>
      <c r="K145" s="4"/>
    </row>
    <row r="146" spans="2:11" x14ac:dyDescent="0.2">
      <c r="B146" s="4" t="s">
        <v>23198</v>
      </c>
      <c r="C146" s="4">
        <v>2.13</v>
      </c>
      <c r="D146" s="4" t="s">
        <v>56</v>
      </c>
      <c r="E146" s="4" t="s">
        <v>30</v>
      </c>
      <c r="F146" s="4" t="s">
        <v>4276</v>
      </c>
      <c r="G146" s="4" t="s">
        <v>239</v>
      </c>
      <c r="H146" s="4" t="s">
        <v>243</v>
      </c>
      <c r="I146" s="4"/>
      <c r="J146" s="4" t="s">
        <v>244</v>
      </c>
      <c r="K146" s="4"/>
    </row>
    <row r="147" spans="2:11" x14ac:dyDescent="0.2">
      <c r="B147" s="4" t="s">
        <v>24699</v>
      </c>
      <c r="C147" s="4">
        <v>2.13</v>
      </c>
      <c r="D147" s="4" t="s">
        <v>56</v>
      </c>
      <c r="E147" s="4" t="s">
        <v>31</v>
      </c>
      <c r="F147" s="4" t="s">
        <v>4278</v>
      </c>
      <c r="G147" s="4" t="s">
        <v>239</v>
      </c>
      <c r="H147" s="4" t="s">
        <v>243</v>
      </c>
      <c r="I147" s="4"/>
      <c r="J147" s="4" t="s">
        <v>244</v>
      </c>
      <c r="K147" s="4"/>
    </row>
    <row r="148" spans="2:11" x14ac:dyDescent="0.2">
      <c r="B148" s="4" t="s">
        <v>23199</v>
      </c>
      <c r="C148" s="4">
        <v>2.13</v>
      </c>
      <c r="D148" s="4" t="s">
        <v>58</v>
      </c>
      <c r="E148" s="4" t="s">
        <v>8</v>
      </c>
      <c r="F148" s="4" t="s">
        <v>4328</v>
      </c>
      <c r="G148" s="4" t="s">
        <v>239</v>
      </c>
      <c r="H148" s="4" t="s">
        <v>245</v>
      </c>
      <c r="I148" s="4" t="s">
        <v>23200</v>
      </c>
      <c r="J148" s="4"/>
      <c r="K148" s="4"/>
    </row>
    <row r="149" spans="2:11" x14ac:dyDescent="0.2">
      <c r="B149" s="4" t="s">
        <v>23201</v>
      </c>
      <c r="C149" s="4">
        <v>2.13</v>
      </c>
      <c r="D149" s="4" t="s">
        <v>58</v>
      </c>
      <c r="E149" s="4" t="s">
        <v>24</v>
      </c>
      <c r="F149" s="4" t="s">
        <v>4330</v>
      </c>
      <c r="G149" s="4" t="s">
        <v>239</v>
      </c>
      <c r="H149" s="4" t="s">
        <v>245</v>
      </c>
      <c r="I149" s="4" t="s">
        <v>23202</v>
      </c>
      <c r="J149" s="4"/>
      <c r="K149" s="4"/>
    </row>
    <row r="150" spans="2:11" x14ac:dyDescent="0.2">
      <c r="B150" s="4" t="s">
        <v>23203</v>
      </c>
      <c r="C150" s="4">
        <v>2.13</v>
      </c>
      <c r="D150" s="4" t="s">
        <v>58</v>
      </c>
      <c r="E150" s="4" t="s">
        <v>25</v>
      </c>
      <c r="F150" s="4" t="s">
        <v>4332</v>
      </c>
      <c r="G150" s="4" t="s">
        <v>239</v>
      </c>
      <c r="H150" s="4" t="s">
        <v>245</v>
      </c>
      <c r="I150" s="4" t="s">
        <v>23204</v>
      </c>
      <c r="J150" s="4"/>
      <c r="K150" s="4"/>
    </row>
    <row r="151" spans="2:11" x14ac:dyDescent="0.2">
      <c r="B151" s="4" t="s">
        <v>23205</v>
      </c>
      <c r="C151" s="4">
        <v>2.13</v>
      </c>
      <c r="D151" s="4" t="s">
        <v>58</v>
      </c>
      <c r="E151" s="4" t="s">
        <v>26</v>
      </c>
      <c r="F151" s="4" t="s">
        <v>4334</v>
      </c>
      <c r="G151" s="4" t="s">
        <v>239</v>
      </c>
      <c r="H151" s="4" t="s">
        <v>245</v>
      </c>
      <c r="I151" s="4" t="s">
        <v>23206</v>
      </c>
      <c r="J151" s="4"/>
      <c r="K151" s="4"/>
    </row>
    <row r="152" spans="2:11" x14ac:dyDescent="0.2">
      <c r="B152" s="4" t="s">
        <v>23207</v>
      </c>
      <c r="C152" s="4">
        <v>2.13</v>
      </c>
      <c r="D152" s="4" t="s">
        <v>58</v>
      </c>
      <c r="E152" s="4" t="s">
        <v>27</v>
      </c>
      <c r="F152" s="4" t="s">
        <v>4336</v>
      </c>
      <c r="G152" s="4" t="s">
        <v>239</v>
      </c>
      <c r="H152" s="4" t="s">
        <v>245</v>
      </c>
      <c r="I152" s="4" t="s">
        <v>23208</v>
      </c>
      <c r="J152" s="4"/>
      <c r="K152" s="4"/>
    </row>
    <row r="153" spans="2:11" x14ac:dyDescent="0.2">
      <c r="B153" s="4" t="s">
        <v>23209</v>
      </c>
      <c r="C153" s="4">
        <v>2.13</v>
      </c>
      <c r="D153" s="4" t="s">
        <v>58</v>
      </c>
      <c r="E153" s="4" t="s">
        <v>28</v>
      </c>
      <c r="F153" s="4" t="s">
        <v>4338</v>
      </c>
      <c r="G153" s="4" t="s">
        <v>239</v>
      </c>
      <c r="H153" s="4" t="s">
        <v>245</v>
      </c>
      <c r="I153" s="4" t="s">
        <v>23210</v>
      </c>
      <c r="J153" s="4"/>
      <c r="K153" s="4"/>
    </row>
    <row r="154" spans="2:11" x14ac:dyDescent="0.2">
      <c r="B154" s="4" t="s">
        <v>23211</v>
      </c>
      <c r="C154" s="4">
        <v>2.13</v>
      </c>
      <c r="D154" s="4" t="s">
        <v>58</v>
      </c>
      <c r="E154" s="4" t="s">
        <v>29</v>
      </c>
      <c r="F154" s="4" t="s">
        <v>4340</v>
      </c>
      <c r="G154" s="4" t="s">
        <v>239</v>
      </c>
      <c r="H154" s="4" t="s">
        <v>245</v>
      </c>
      <c r="I154" s="4" t="s">
        <v>23212</v>
      </c>
      <c r="J154" s="4"/>
      <c r="K154" s="4"/>
    </row>
    <row r="155" spans="2:11" x14ac:dyDescent="0.2">
      <c r="B155" s="4" t="s">
        <v>23213</v>
      </c>
      <c r="C155" s="4">
        <v>2.13</v>
      </c>
      <c r="D155" s="4" t="s">
        <v>58</v>
      </c>
      <c r="E155" s="4" t="s">
        <v>30</v>
      </c>
      <c r="F155" s="4" t="s">
        <v>4342</v>
      </c>
      <c r="G155" s="4" t="s">
        <v>239</v>
      </c>
      <c r="H155" s="4" t="s">
        <v>245</v>
      </c>
      <c r="I155" s="4" t="s">
        <v>23214</v>
      </c>
      <c r="J155" s="4"/>
      <c r="K155" s="4"/>
    </row>
    <row r="156" spans="2:11" x14ac:dyDescent="0.2">
      <c r="B156" s="4" t="s">
        <v>24700</v>
      </c>
      <c r="C156" s="4">
        <v>2.13</v>
      </c>
      <c r="D156" s="4" t="s">
        <v>58</v>
      </c>
      <c r="E156" s="4" t="s">
        <v>31</v>
      </c>
      <c r="F156" s="4" t="s">
        <v>4344</v>
      </c>
      <c r="G156" s="4" t="s">
        <v>239</v>
      </c>
      <c r="H156" s="4" t="s">
        <v>245</v>
      </c>
      <c r="I156" s="4" t="s">
        <v>24701</v>
      </c>
      <c r="J156" s="4"/>
      <c r="K156" s="4"/>
    </row>
    <row r="157" spans="2:11" x14ac:dyDescent="0.2">
      <c r="B157" s="4" t="s">
        <v>23215</v>
      </c>
      <c r="C157" s="4">
        <v>2.13</v>
      </c>
      <c r="D157" s="4" t="s">
        <v>60</v>
      </c>
      <c r="E157" s="4" t="s">
        <v>8</v>
      </c>
      <c r="F157" s="4" t="s">
        <v>4394</v>
      </c>
      <c r="G157" s="4" t="s">
        <v>239</v>
      </c>
      <c r="H157" s="4" t="s">
        <v>243</v>
      </c>
      <c r="I157" s="4"/>
      <c r="J157" s="4" t="s">
        <v>244</v>
      </c>
      <c r="K157" s="4"/>
    </row>
    <row r="158" spans="2:11" x14ac:dyDescent="0.2">
      <c r="B158" s="4" t="s">
        <v>23216</v>
      </c>
      <c r="C158" s="4">
        <v>2.13</v>
      </c>
      <c r="D158" s="4" t="s">
        <v>60</v>
      </c>
      <c r="E158" s="4" t="s">
        <v>24</v>
      </c>
      <c r="F158" s="4" t="s">
        <v>4396</v>
      </c>
      <c r="G158" s="4" t="s">
        <v>239</v>
      </c>
      <c r="H158" s="4" t="s">
        <v>243</v>
      </c>
      <c r="I158" s="4"/>
      <c r="J158" s="4" t="s">
        <v>244</v>
      </c>
      <c r="K158" s="4"/>
    </row>
    <row r="159" spans="2:11" x14ac:dyDescent="0.2">
      <c r="B159" s="4" t="s">
        <v>23217</v>
      </c>
      <c r="C159" s="4">
        <v>2.13</v>
      </c>
      <c r="D159" s="4" t="s">
        <v>60</v>
      </c>
      <c r="E159" s="4" t="s">
        <v>25</v>
      </c>
      <c r="F159" s="4" t="s">
        <v>4398</v>
      </c>
      <c r="G159" s="4" t="s">
        <v>239</v>
      </c>
      <c r="H159" s="4" t="s">
        <v>245</v>
      </c>
      <c r="I159" s="4" t="s">
        <v>23218</v>
      </c>
      <c r="J159" s="4"/>
      <c r="K159" s="4"/>
    </row>
    <row r="160" spans="2:11" x14ac:dyDescent="0.2">
      <c r="B160" s="4" t="s">
        <v>23219</v>
      </c>
      <c r="C160" s="4">
        <v>2.13</v>
      </c>
      <c r="D160" s="4" t="s">
        <v>60</v>
      </c>
      <c r="E160" s="4" t="s">
        <v>26</v>
      </c>
      <c r="F160" s="4" t="s">
        <v>4400</v>
      </c>
      <c r="G160" s="4" t="s">
        <v>239</v>
      </c>
      <c r="H160" s="4" t="s">
        <v>243</v>
      </c>
      <c r="I160" s="4"/>
      <c r="J160" s="4" t="s">
        <v>244</v>
      </c>
      <c r="K160" s="4"/>
    </row>
    <row r="161" spans="2:11" x14ac:dyDescent="0.2">
      <c r="B161" s="4" t="s">
        <v>23220</v>
      </c>
      <c r="C161" s="4">
        <v>2.13</v>
      </c>
      <c r="D161" s="4" t="s">
        <v>60</v>
      </c>
      <c r="E161" s="4" t="s">
        <v>27</v>
      </c>
      <c r="F161" s="4" t="s">
        <v>4402</v>
      </c>
      <c r="G161" s="4" t="s">
        <v>239</v>
      </c>
      <c r="H161" s="4" t="s">
        <v>243</v>
      </c>
      <c r="I161" s="4"/>
      <c r="J161" s="4" t="s">
        <v>244</v>
      </c>
      <c r="K161" s="4"/>
    </row>
    <row r="162" spans="2:11" x14ac:dyDescent="0.2">
      <c r="B162" s="4" t="s">
        <v>23221</v>
      </c>
      <c r="C162" s="4">
        <v>2.13</v>
      </c>
      <c r="D162" s="4" t="s">
        <v>60</v>
      </c>
      <c r="E162" s="4" t="s">
        <v>28</v>
      </c>
      <c r="F162" s="4" t="s">
        <v>4404</v>
      </c>
      <c r="G162" s="4" t="s">
        <v>239</v>
      </c>
      <c r="H162" s="4" t="s">
        <v>243</v>
      </c>
      <c r="I162" s="4"/>
      <c r="J162" s="4" t="s">
        <v>244</v>
      </c>
      <c r="K162" s="4"/>
    </row>
    <row r="163" spans="2:11" x14ac:dyDescent="0.2">
      <c r="B163" s="4" t="s">
        <v>23222</v>
      </c>
      <c r="C163" s="4">
        <v>2.13</v>
      </c>
      <c r="D163" s="4" t="s">
        <v>60</v>
      </c>
      <c r="E163" s="4" t="s">
        <v>29</v>
      </c>
      <c r="F163" s="4" t="s">
        <v>4406</v>
      </c>
      <c r="G163" s="4" t="s">
        <v>239</v>
      </c>
      <c r="H163" s="4" t="s">
        <v>243</v>
      </c>
      <c r="I163" s="4"/>
      <c r="J163" s="4" t="s">
        <v>244</v>
      </c>
      <c r="K163" s="4"/>
    </row>
    <row r="164" spans="2:11" x14ac:dyDescent="0.2">
      <c r="B164" s="4" t="s">
        <v>23223</v>
      </c>
      <c r="C164" s="4">
        <v>2.13</v>
      </c>
      <c r="D164" s="4" t="s">
        <v>60</v>
      </c>
      <c r="E164" s="4" t="s">
        <v>30</v>
      </c>
      <c r="F164" s="4" t="s">
        <v>4408</v>
      </c>
      <c r="G164" s="4" t="s">
        <v>239</v>
      </c>
      <c r="H164" s="4" t="s">
        <v>243</v>
      </c>
      <c r="I164" s="4"/>
      <c r="J164" s="4" t="s">
        <v>244</v>
      </c>
      <c r="K164" s="4"/>
    </row>
    <row r="165" spans="2:11" x14ac:dyDescent="0.2">
      <c r="B165" s="4" t="s">
        <v>24702</v>
      </c>
      <c r="C165" s="4">
        <v>2.13</v>
      </c>
      <c r="D165" s="4" t="s">
        <v>60</v>
      </c>
      <c r="E165" s="4" t="s">
        <v>31</v>
      </c>
      <c r="F165" s="4" t="s">
        <v>4410</v>
      </c>
      <c r="G165" s="4" t="s">
        <v>239</v>
      </c>
      <c r="H165" s="4" t="s">
        <v>243</v>
      </c>
      <c r="I165" s="4"/>
      <c r="J165" s="4" t="s">
        <v>244</v>
      </c>
      <c r="K165" s="4"/>
    </row>
    <row r="166" spans="2:11" x14ac:dyDescent="0.2">
      <c r="B166" s="4" t="s">
        <v>23224</v>
      </c>
      <c r="C166" s="4">
        <v>2.13</v>
      </c>
      <c r="D166" s="4" t="s">
        <v>62</v>
      </c>
      <c r="E166" s="4" t="s">
        <v>8</v>
      </c>
      <c r="F166" s="4" t="s">
        <v>4460</v>
      </c>
      <c r="G166" s="4" t="s">
        <v>239</v>
      </c>
      <c r="H166" s="4" t="s">
        <v>243</v>
      </c>
      <c r="I166" s="4"/>
      <c r="J166" s="4" t="s">
        <v>244</v>
      </c>
      <c r="K166" s="4"/>
    </row>
    <row r="167" spans="2:11" x14ac:dyDescent="0.2">
      <c r="B167" s="4" t="s">
        <v>23225</v>
      </c>
      <c r="C167" s="4">
        <v>2.13</v>
      </c>
      <c r="D167" s="4" t="s">
        <v>62</v>
      </c>
      <c r="E167" s="4" t="s">
        <v>24</v>
      </c>
      <c r="F167" s="4" t="s">
        <v>4462</v>
      </c>
      <c r="G167" s="4" t="s">
        <v>239</v>
      </c>
      <c r="H167" s="4" t="s">
        <v>243</v>
      </c>
      <c r="I167" s="4"/>
      <c r="J167" s="4" t="s">
        <v>244</v>
      </c>
      <c r="K167" s="4"/>
    </row>
    <row r="168" spans="2:11" x14ac:dyDescent="0.2">
      <c r="B168" s="4" t="s">
        <v>23226</v>
      </c>
      <c r="C168" s="4">
        <v>2.13</v>
      </c>
      <c r="D168" s="4" t="s">
        <v>62</v>
      </c>
      <c r="E168" s="4" t="s">
        <v>25</v>
      </c>
      <c r="F168" s="4" t="s">
        <v>4464</v>
      </c>
      <c r="G168" s="4" t="s">
        <v>239</v>
      </c>
      <c r="H168" s="4" t="s">
        <v>245</v>
      </c>
      <c r="I168" s="4" t="s">
        <v>23227</v>
      </c>
      <c r="J168" s="4"/>
      <c r="K168" s="4"/>
    </row>
    <row r="169" spans="2:11" x14ac:dyDescent="0.2">
      <c r="B169" s="4" t="s">
        <v>23228</v>
      </c>
      <c r="C169" s="4">
        <v>2.13</v>
      </c>
      <c r="D169" s="4" t="s">
        <v>62</v>
      </c>
      <c r="E169" s="4" t="s">
        <v>26</v>
      </c>
      <c r="F169" s="4" t="s">
        <v>4466</v>
      </c>
      <c r="G169" s="4" t="s">
        <v>239</v>
      </c>
      <c r="H169" s="4" t="s">
        <v>243</v>
      </c>
      <c r="I169" s="4"/>
      <c r="J169" s="4" t="s">
        <v>244</v>
      </c>
      <c r="K169" s="4"/>
    </row>
    <row r="170" spans="2:11" x14ac:dyDescent="0.2">
      <c r="B170" s="4" t="s">
        <v>23229</v>
      </c>
      <c r="C170" s="4">
        <v>2.13</v>
      </c>
      <c r="D170" s="4" t="s">
        <v>62</v>
      </c>
      <c r="E170" s="4" t="s">
        <v>27</v>
      </c>
      <c r="F170" s="4" t="s">
        <v>4468</v>
      </c>
      <c r="G170" s="4" t="s">
        <v>239</v>
      </c>
      <c r="H170" s="4" t="s">
        <v>243</v>
      </c>
      <c r="I170" s="4"/>
      <c r="J170" s="4" t="s">
        <v>244</v>
      </c>
      <c r="K170" s="4"/>
    </row>
    <row r="171" spans="2:11" x14ac:dyDescent="0.2">
      <c r="B171" s="4" t="s">
        <v>23230</v>
      </c>
      <c r="C171" s="4">
        <v>2.13</v>
      </c>
      <c r="D171" s="4" t="s">
        <v>62</v>
      </c>
      <c r="E171" s="4" t="s">
        <v>28</v>
      </c>
      <c r="F171" s="4" t="s">
        <v>4470</v>
      </c>
      <c r="G171" s="4" t="s">
        <v>239</v>
      </c>
      <c r="H171" s="4" t="s">
        <v>243</v>
      </c>
      <c r="I171" s="4"/>
      <c r="J171" s="4" t="s">
        <v>244</v>
      </c>
      <c r="K171" s="4"/>
    </row>
    <row r="172" spans="2:11" x14ac:dyDescent="0.2">
      <c r="B172" s="4" t="s">
        <v>23231</v>
      </c>
      <c r="C172" s="4">
        <v>2.13</v>
      </c>
      <c r="D172" s="4" t="s">
        <v>62</v>
      </c>
      <c r="E172" s="4" t="s">
        <v>29</v>
      </c>
      <c r="F172" s="4" t="s">
        <v>4472</v>
      </c>
      <c r="G172" s="4" t="s">
        <v>239</v>
      </c>
      <c r="H172" s="4" t="s">
        <v>243</v>
      </c>
      <c r="I172" s="4"/>
      <c r="J172" s="4" t="s">
        <v>244</v>
      </c>
      <c r="K172" s="4"/>
    </row>
    <row r="173" spans="2:11" x14ac:dyDescent="0.2">
      <c r="B173" s="4" t="s">
        <v>23232</v>
      </c>
      <c r="C173" s="4">
        <v>2.13</v>
      </c>
      <c r="D173" s="4" t="s">
        <v>62</v>
      </c>
      <c r="E173" s="4" t="s">
        <v>30</v>
      </c>
      <c r="F173" s="4" t="s">
        <v>4474</v>
      </c>
      <c r="G173" s="4" t="s">
        <v>239</v>
      </c>
      <c r="H173" s="4" t="s">
        <v>243</v>
      </c>
      <c r="I173" s="4"/>
      <c r="J173" s="4" t="s">
        <v>244</v>
      </c>
      <c r="K173" s="4"/>
    </row>
    <row r="174" spans="2:11" x14ac:dyDescent="0.2">
      <c r="B174" s="4" t="s">
        <v>24703</v>
      </c>
      <c r="C174" s="4">
        <v>2.13</v>
      </c>
      <c r="D174" s="4" t="s">
        <v>62</v>
      </c>
      <c r="E174" s="4" t="s">
        <v>31</v>
      </c>
      <c r="F174" s="4" t="s">
        <v>4476</v>
      </c>
      <c r="G174" s="4" t="s">
        <v>239</v>
      </c>
      <c r="H174" s="4" t="s">
        <v>243</v>
      </c>
      <c r="I174" s="4"/>
      <c r="J174" s="4" t="s">
        <v>244</v>
      </c>
      <c r="K174" s="4"/>
    </row>
    <row r="175" spans="2:11" x14ac:dyDescent="0.2">
      <c r="B175" s="4" t="s">
        <v>23233</v>
      </c>
      <c r="C175" s="4">
        <v>2.13</v>
      </c>
      <c r="D175" s="4" t="s">
        <v>64</v>
      </c>
      <c r="E175" s="4" t="s">
        <v>8</v>
      </c>
      <c r="F175" s="4" t="s">
        <v>4526</v>
      </c>
      <c r="G175" s="4" t="s">
        <v>239</v>
      </c>
      <c r="H175" s="4" t="s">
        <v>243</v>
      </c>
      <c r="I175" s="4"/>
      <c r="J175" s="4" t="s">
        <v>244</v>
      </c>
      <c r="K175" s="4"/>
    </row>
    <row r="176" spans="2:11" x14ac:dyDescent="0.2">
      <c r="B176" s="4" t="s">
        <v>23234</v>
      </c>
      <c r="C176" s="4">
        <v>2.13</v>
      </c>
      <c r="D176" s="4" t="s">
        <v>64</v>
      </c>
      <c r="E176" s="4" t="s">
        <v>24</v>
      </c>
      <c r="F176" s="4" t="s">
        <v>4528</v>
      </c>
      <c r="G176" s="4" t="s">
        <v>239</v>
      </c>
      <c r="H176" s="4" t="s">
        <v>243</v>
      </c>
      <c r="I176" s="4"/>
      <c r="J176" s="4" t="s">
        <v>244</v>
      </c>
      <c r="K176" s="4"/>
    </row>
    <row r="177" spans="2:11" x14ac:dyDescent="0.2">
      <c r="B177" s="4" t="s">
        <v>23235</v>
      </c>
      <c r="C177" s="4">
        <v>2.13</v>
      </c>
      <c r="D177" s="4" t="s">
        <v>64</v>
      </c>
      <c r="E177" s="4" t="s">
        <v>25</v>
      </c>
      <c r="F177" s="4" t="s">
        <v>4530</v>
      </c>
      <c r="G177" s="4" t="s">
        <v>239</v>
      </c>
      <c r="H177" s="4" t="s">
        <v>245</v>
      </c>
      <c r="I177" s="4" t="s">
        <v>23236</v>
      </c>
      <c r="J177" s="4"/>
      <c r="K177" s="4"/>
    </row>
    <row r="178" spans="2:11" x14ac:dyDescent="0.2">
      <c r="B178" s="4" t="s">
        <v>23237</v>
      </c>
      <c r="C178" s="4">
        <v>2.13</v>
      </c>
      <c r="D178" s="4" t="s">
        <v>64</v>
      </c>
      <c r="E178" s="4" t="s">
        <v>26</v>
      </c>
      <c r="F178" s="4" t="s">
        <v>4532</v>
      </c>
      <c r="G178" s="4" t="s">
        <v>239</v>
      </c>
      <c r="H178" s="4" t="s">
        <v>243</v>
      </c>
      <c r="I178" s="4"/>
      <c r="J178" s="4" t="s">
        <v>244</v>
      </c>
      <c r="K178" s="4"/>
    </row>
    <row r="179" spans="2:11" x14ac:dyDescent="0.2">
      <c r="B179" s="4" t="s">
        <v>23238</v>
      </c>
      <c r="C179" s="4">
        <v>2.13</v>
      </c>
      <c r="D179" s="4" t="s">
        <v>64</v>
      </c>
      <c r="E179" s="4" t="s">
        <v>27</v>
      </c>
      <c r="F179" s="4" t="s">
        <v>4534</v>
      </c>
      <c r="G179" s="4" t="s">
        <v>239</v>
      </c>
      <c r="H179" s="4" t="s">
        <v>243</v>
      </c>
      <c r="I179" s="4"/>
      <c r="J179" s="4" t="s">
        <v>244</v>
      </c>
      <c r="K179" s="4"/>
    </row>
    <row r="180" spans="2:11" x14ac:dyDescent="0.2">
      <c r="B180" s="4" t="s">
        <v>23239</v>
      </c>
      <c r="C180" s="4">
        <v>2.13</v>
      </c>
      <c r="D180" s="4" t="s">
        <v>64</v>
      </c>
      <c r="E180" s="4" t="s">
        <v>28</v>
      </c>
      <c r="F180" s="4" t="s">
        <v>4536</v>
      </c>
      <c r="G180" s="4" t="s">
        <v>239</v>
      </c>
      <c r="H180" s="4" t="s">
        <v>243</v>
      </c>
      <c r="I180" s="4"/>
      <c r="J180" s="4" t="s">
        <v>244</v>
      </c>
      <c r="K180" s="4"/>
    </row>
    <row r="181" spans="2:11" x14ac:dyDescent="0.2">
      <c r="B181" s="4" t="s">
        <v>23240</v>
      </c>
      <c r="C181" s="4">
        <v>2.13</v>
      </c>
      <c r="D181" s="4" t="s">
        <v>64</v>
      </c>
      <c r="E181" s="4" t="s">
        <v>29</v>
      </c>
      <c r="F181" s="4" t="s">
        <v>4538</v>
      </c>
      <c r="G181" s="4" t="s">
        <v>239</v>
      </c>
      <c r="H181" s="4" t="s">
        <v>243</v>
      </c>
      <c r="I181" s="4"/>
      <c r="J181" s="4" t="s">
        <v>244</v>
      </c>
      <c r="K181" s="4"/>
    </row>
    <row r="182" spans="2:11" x14ac:dyDescent="0.2">
      <c r="B182" s="4" t="s">
        <v>23241</v>
      </c>
      <c r="C182" s="4">
        <v>2.13</v>
      </c>
      <c r="D182" s="4" t="s">
        <v>64</v>
      </c>
      <c r="E182" s="4" t="s">
        <v>30</v>
      </c>
      <c r="F182" s="4" t="s">
        <v>4540</v>
      </c>
      <c r="G182" s="4" t="s">
        <v>239</v>
      </c>
      <c r="H182" s="4" t="s">
        <v>243</v>
      </c>
      <c r="I182" s="4"/>
      <c r="J182" s="4" t="s">
        <v>244</v>
      </c>
      <c r="K182" s="4"/>
    </row>
    <row r="183" spans="2:11" x14ac:dyDescent="0.2">
      <c r="B183" s="4" t="s">
        <v>24704</v>
      </c>
      <c r="C183" s="4">
        <v>2.13</v>
      </c>
      <c r="D183" s="4" t="s">
        <v>64</v>
      </c>
      <c r="E183" s="4" t="s">
        <v>31</v>
      </c>
      <c r="F183" s="4" t="s">
        <v>4542</v>
      </c>
      <c r="G183" s="4" t="s">
        <v>239</v>
      </c>
      <c r="H183" s="4" t="s">
        <v>243</v>
      </c>
      <c r="I183" s="4"/>
      <c r="J183" s="4" t="s">
        <v>244</v>
      </c>
      <c r="K183" s="4"/>
    </row>
    <row r="184" spans="2:11" x14ac:dyDescent="0.2">
      <c r="B184" s="4" t="s">
        <v>23242</v>
      </c>
      <c r="C184" s="4">
        <v>2.13</v>
      </c>
      <c r="D184" s="4" t="s">
        <v>66</v>
      </c>
      <c r="E184" s="4" t="s">
        <v>8</v>
      </c>
      <c r="F184" s="4" t="s">
        <v>5046</v>
      </c>
      <c r="G184" s="4" t="s">
        <v>239</v>
      </c>
      <c r="H184" s="4" t="s">
        <v>243</v>
      </c>
      <c r="I184" s="4"/>
      <c r="J184" s="4" t="s">
        <v>244</v>
      </c>
      <c r="K184" s="4"/>
    </row>
    <row r="185" spans="2:11" x14ac:dyDescent="0.2">
      <c r="B185" s="4" t="s">
        <v>23243</v>
      </c>
      <c r="C185" s="4">
        <v>2.13</v>
      </c>
      <c r="D185" s="4" t="s">
        <v>66</v>
      </c>
      <c r="E185" s="4" t="s">
        <v>24</v>
      </c>
      <c r="F185" s="4" t="s">
        <v>5048</v>
      </c>
      <c r="G185" s="4" t="s">
        <v>239</v>
      </c>
      <c r="H185" s="4" t="s">
        <v>243</v>
      </c>
      <c r="I185" s="4"/>
      <c r="J185" s="4" t="s">
        <v>244</v>
      </c>
      <c r="K185" s="4"/>
    </row>
    <row r="186" spans="2:11" x14ac:dyDescent="0.2">
      <c r="B186" s="4" t="s">
        <v>23244</v>
      </c>
      <c r="C186" s="4">
        <v>2.13</v>
      </c>
      <c r="D186" s="4" t="s">
        <v>66</v>
      </c>
      <c r="E186" s="4" t="s">
        <v>25</v>
      </c>
      <c r="F186" s="4" t="s">
        <v>5050</v>
      </c>
      <c r="G186" s="4" t="s">
        <v>239</v>
      </c>
      <c r="H186" s="4" t="s">
        <v>245</v>
      </c>
      <c r="I186" s="4" t="s">
        <v>23245</v>
      </c>
      <c r="J186" s="4"/>
      <c r="K186" s="4"/>
    </row>
    <row r="187" spans="2:11" x14ac:dyDescent="0.2">
      <c r="B187" s="4" t="s">
        <v>23246</v>
      </c>
      <c r="C187" s="4">
        <v>2.13</v>
      </c>
      <c r="D187" s="4" t="s">
        <v>66</v>
      </c>
      <c r="E187" s="4" t="s">
        <v>26</v>
      </c>
      <c r="F187" s="4" t="s">
        <v>5052</v>
      </c>
      <c r="G187" s="4" t="s">
        <v>239</v>
      </c>
      <c r="H187" s="4" t="s">
        <v>243</v>
      </c>
      <c r="I187" s="4"/>
      <c r="J187" s="4" t="s">
        <v>244</v>
      </c>
      <c r="K187" s="4"/>
    </row>
    <row r="188" spans="2:11" x14ac:dyDescent="0.2">
      <c r="B188" s="4" t="s">
        <v>23247</v>
      </c>
      <c r="C188" s="4">
        <v>2.13</v>
      </c>
      <c r="D188" s="4" t="s">
        <v>66</v>
      </c>
      <c r="E188" s="4" t="s">
        <v>27</v>
      </c>
      <c r="F188" s="4" t="s">
        <v>5054</v>
      </c>
      <c r="G188" s="4" t="s">
        <v>239</v>
      </c>
      <c r="H188" s="4" t="s">
        <v>243</v>
      </c>
      <c r="I188" s="4"/>
      <c r="J188" s="4" t="s">
        <v>244</v>
      </c>
      <c r="K188" s="4"/>
    </row>
    <row r="189" spans="2:11" x14ac:dyDescent="0.2">
      <c r="B189" s="4" t="s">
        <v>23248</v>
      </c>
      <c r="C189" s="4">
        <v>2.13</v>
      </c>
      <c r="D189" s="4" t="s">
        <v>66</v>
      </c>
      <c r="E189" s="4" t="s">
        <v>28</v>
      </c>
      <c r="F189" s="4" t="s">
        <v>5056</v>
      </c>
      <c r="G189" s="4" t="s">
        <v>239</v>
      </c>
      <c r="H189" s="4" t="s">
        <v>243</v>
      </c>
      <c r="I189" s="4"/>
      <c r="J189" s="4" t="s">
        <v>244</v>
      </c>
      <c r="K189" s="4"/>
    </row>
    <row r="190" spans="2:11" x14ac:dyDescent="0.2">
      <c r="B190" s="4" t="s">
        <v>23249</v>
      </c>
      <c r="C190" s="4">
        <v>2.13</v>
      </c>
      <c r="D190" s="4" t="s">
        <v>66</v>
      </c>
      <c r="E190" s="4" t="s">
        <v>29</v>
      </c>
      <c r="F190" s="4" t="s">
        <v>5058</v>
      </c>
      <c r="G190" s="4" t="s">
        <v>239</v>
      </c>
      <c r="H190" s="4" t="s">
        <v>243</v>
      </c>
      <c r="I190" s="4"/>
      <c r="J190" s="4" t="s">
        <v>244</v>
      </c>
      <c r="K190" s="4"/>
    </row>
    <row r="191" spans="2:11" x14ac:dyDescent="0.2">
      <c r="B191" s="4" t="s">
        <v>23250</v>
      </c>
      <c r="C191" s="4">
        <v>2.13</v>
      </c>
      <c r="D191" s="4" t="s">
        <v>66</v>
      </c>
      <c r="E191" s="4" t="s">
        <v>30</v>
      </c>
      <c r="F191" s="4" t="s">
        <v>5060</v>
      </c>
      <c r="G191" s="4" t="s">
        <v>239</v>
      </c>
      <c r="H191" s="4" t="s">
        <v>243</v>
      </c>
      <c r="I191" s="4"/>
      <c r="J191" s="4" t="s">
        <v>244</v>
      </c>
      <c r="K191" s="4"/>
    </row>
    <row r="192" spans="2:11" x14ac:dyDescent="0.2">
      <c r="B192" s="4" t="s">
        <v>24705</v>
      </c>
      <c r="C192" s="4">
        <v>2.13</v>
      </c>
      <c r="D192" s="4" t="s">
        <v>66</v>
      </c>
      <c r="E192" s="4" t="s">
        <v>31</v>
      </c>
      <c r="F192" s="4" t="s">
        <v>5062</v>
      </c>
      <c r="G192" s="4" t="s">
        <v>239</v>
      </c>
      <c r="H192" s="4" t="s">
        <v>243</v>
      </c>
      <c r="I192" s="4"/>
      <c r="J192" s="4" t="s">
        <v>244</v>
      </c>
      <c r="K192" s="4"/>
    </row>
    <row r="193" spans="2:11" x14ac:dyDescent="0.2">
      <c r="B193" s="4" t="s">
        <v>23251</v>
      </c>
      <c r="C193" s="4">
        <v>2.13</v>
      </c>
      <c r="D193" s="4" t="s">
        <v>68</v>
      </c>
      <c r="E193" s="4" t="s">
        <v>8</v>
      </c>
      <c r="F193" s="4" t="s">
        <v>5090</v>
      </c>
      <c r="G193" s="4" t="s">
        <v>239</v>
      </c>
      <c r="H193" s="4" t="s">
        <v>245</v>
      </c>
      <c r="I193" s="4" t="s">
        <v>23252</v>
      </c>
      <c r="J193" s="4"/>
      <c r="K193" s="4"/>
    </row>
    <row r="194" spans="2:11" x14ac:dyDescent="0.2">
      <c r="B194" s="4" t="s">
        <v>23253</v>
      </c>
      <c r="C194" s="4">
        <v>2.13</v>
      </c>
      <c r="D194" s="4" t="s">
        <v>68</v>
      </c>
      <c r="E194" s="4" t="s">
        <v>24</v>
      </c>
      <c r="F194" s="4" t="s">
        <v>5092</v>
      </c>
      <c r="G194" s="4" t="s">
        <v>239</v>
      </c>
      <c r="H194" s="4" t="s">
        <v>245</v>
      </c>
      <c r="I194" s="4" t="s">
        <v>23254</v>
      </c>
      <c r="J194" s="4"/>
      <c r="K194" s="4"/>
    </row>
    <row r="195" spans="2:11" x14ac:dyDescent="0.2">
      <c r="B195" s="4" t="s">
        <v>23255</v>
      </c>
      <c r="C195" s="4">
        <v>2.13</v>
      </c>
      <c r="D195" s="4" t="s">
        <v>68</v>
      </c>
      <c r="E195" s="4" t="s">
        <v>25</v>
      </c>
      <c r="F195" s="4" t="s">
        <v>5094</v>
      </c>
      <c r="G195" s="4" t="s">
        <v>239</v>
      </c>
      <c r="H195" s="4" t="s">
        <v>245</v>
      </c>
      <c r="I195" s="4" t="s">
        <v>23256</v>
      </c>
      <c r="J195" s="4"/>
      <c r="K195" s="4"/>
    </row>
    <row r="196" spans="2:11" x14ac:dyDescent="0.2">
      <c r="B196" s="4" t="s">
        <v>23257</v>
      </c>
      <c r="C196" s="4">
        <v>2.13</v>
      </c>
      <c r="D196" s="4" t="s">
        <v>68</v>
      </c>
      <c r="E196" s="4" t="s">
        <v>26</v>
      </c>
      <c r="F196" s="4" t="s">
        <v>5096</v>
      </c>
      <c r="G196" s="4" t="s">
        <v>239</v>
      </c>
      <c r="H196" s="4" t="s">
        <v>245</v>
      </c>
      <c r="I196" s="4" t="s">
        <v>23258</v>
      </c>
      <c r="J196" s="4"/>
      <c r="K196" s="4"/>
    </row>
    <row r="197" spans="2:11" x14ac:dyDescent="0.2">
      <c r="B197" s="4" t="s">
        <v>23259</v>
      </c>
      <c r="C197" s="4">
        <v>2.13</v>
      </c>
      <c r="D197" s="4" t="s">
        <v>68</v>
      </c>
      <c r="E197" s="4" t="s">
        <v>27</v>
      </c>
      <c r="F197" s="4" t="s">
        <v>5098</v>
      </c>
      <c r="G197" s="4" t="s">
        <v>239</v>
      </c>
      <c r="H197" s="4" t="s">
        <v>245</v>
      </c>
      <c r="I197" s="4" t="s">
        <v>23260</v>
      </c>
      <c r="J197" s="4"/>
      <c r="K197" s="4"/>
    </row>
    <row r="198" spans="2:11" x14ac:dyDescent="0.2">
      <c r="B198" s="4" t="s">
        <v>23261</v>
      </c>
      <c r="C198" s="4">
        <v>2.13</v>
      </c>
      <c r="D198" s="4" t="s">
        <v>68</v>
      </c>
      <c r="E198" s="4" t="s">
        <v>28</v>
      </c>
      <c r="F198" s="4" t="s">
        <v>5100</v>
      </c>
      <c r="G198" s="4" t="s">
        <v>239</v>
      </c>
      <c r="H198" s="4" t="s">
        <v>245</v>
      </c>
      <c r="I198" s="4" t="s">
        <v>23262</v>
      </c>
      <c r="J198" s="4"/>
      <c r="K198" s="4"/>
    </row>
    <row r="199" spans="2:11" x14ac:dyDescent="0.2">
      <c r="B199" s="4" t="s">
        <v>23263</v>
      </c>
      <c r="C199" s="4">
        <v>2.13</v>
      </c>
      <c r="D199" s="4" t="s">
        <v>68</v>
      </c>
      <c r="E199" s="4" t="s">
        <v>29</v>
      </c>
      <c r="F199" s="4" t="s">
        <v>5102</v>
      </c>
      <c r="G199" s="4" t="s">
        <v>239</v>
      </c>
      <c r="H199" s="4" t="s">
        <v>245</v>
      </c>
      <c r="I199" s="4" t="s">
        <v>23264</v>
      </c>
      <c r="J199" s="4"/>
      <c r="K199" s="4"/>
    </row>
    <row r="200" spans="2:11" x14ac:dyDescent="0.2">
      <c r="B200" s="4" t="s">
        <v>23265</v>
      </c>
      <c r="C200" s="4">
        <v>2.13</v>
      </c>
      <c r="D200" s="4" t="s">
        <v>68</v>
      </c>
      <c r="E200" s="4" t="s">
        <v>30</v>
      </c>
      <c r="F200" s="4" t="s">
        <v>5104</v>
      </c>
      <c r="G200" s="4" t="s">
        <v>239</v>
      </c>
      <c r="H200" s="4" t="s">
        <v>245</v>
      </c>
      <c r="I200" s="4" t="s">
        <v>23266</v>
      </c>
      <c r="J200" s="4"/>
      <c r="K200" s="4"/>
    </row>
    <row r="201" spans="2:11" x14ac:dyDescent="0.2">
      <c r="B201" s="4" t="s">
        <v>24706</v>
      </c>
      <c r="C201" s="4">
        <v>2.13</v>
      </c>
      <c r="D201" s="4" t="s">
        <v>68</v>
      </c>
      <c r="E201" s="4" t="s">
        <v>31</v>
      </c>
      <c r="F201" s="4" t="s">
        <v>5106</v>
      </c>
      <c r="G201" s="4" t="s">
        <v>239</v>
      </c>
      <c r="H201" s="4" t="s">
        <v>245</v>
      </c>
      <c r="I201" s="4" t="s">
        <v>24707</v>
      </c>
      <c r="J201" s="4"/>
      <c r="K201" s="4"/>
    </row>
    <row r="202" spans="2:11" x14ac:dyDescent="0.2">
      <c r="B202" s="4" t="s">
        <v>23267</v>
      </c>
      <c r="C202" s="4">
        <v>2.13</v>
      </c>
      <c r="D202" s="4" t="s">
        <v>70</v>
      </c>
      <c r="E202" s="4" t="s">
        <v>8</v>
      </c>
      <c r="F202" s="4" t="s">
        <v>5134</v>
      </c>
      <c r="G202" s="4" t="s">
        <v>239</v>
      </c>
      <c r="H202" s="4" t="s">
        <v>1466</v>
      </c>
      <c r="I202" s="4"/>
      <c r="J202" s="4"/>
      <c r="K202" s="4"/>
    </row>
    <row r="203" spans="2:11" x14ac:dyDescent="0.2">
      <c r="B203" s="4" t="s">
        <v>23268</v>
      </c>
      <c r="C203" s="4">
        <v>2.13</v>
      </c>
      <c r="D203" s="4" t="s">
        <v>72</v>
      </c>
      <c r="E203" s="4" t="s">
        <v>8</v>
      </c>
      <c r="F203" s="4" t="s">
        <v>5178</v>
      </c>
      <c r="G203" s="4" t="s">
        <v>239</v>
      </c>
      <c r="H203" s="4" t="s">
        <v>245</v>
      </c>
      <c r="I203" s="4" t="s">
        <v>23269</v>
      </c>
      <c r="J203" s="4"/>
      <c r="K203" s="4"/>
    </row>
    <row r="204" spans="2:11" x14ac:dyDescent="0.2">
      <c r="B204" s="4" t="s">
        <v>23270</v>
      </c>
      <c r="C204" s="4">
        <v>2.13</v>
      </c>
      <c r="D204" s="4" t="s">
        <v>72</v>
      </c>
      <c r="E204" s="4" t="s">
        <v>24</v>
      </c>
      <c r="F204" s="4" t="s">
        <v>5180</v>
      </c>
      <c r="G204" s="4" t="s">
        <v>239</v>
      </c>
      <c r="H204" s="4" t="s">
        <v>245</v>
      </c>
      <c r="I204" s="4" t="s">
        <v>23271</v>
      </c>
      <c r="J204" s="4"/>
      <c r="K204" s="4"/>
    </row>
    <row r="205" spans="2:11" x14ac:dyDescent="0.2">
      <c r="B205" s="4" t="s">
        <v>23272</v>
      </c>
      <c r="C205" s="4">
        <v>2.13</v>
      </c>
      <c r="D205" s="4" t="s">
        <v>72</v>
      </c>
      <c r="E205" s="4" t="s">
        <v>25</v>
      </c>
      <c r="F205" s="4" t="s">
        <v>5182</v>
      </c>
      <c r="G205" s="4" t="s">
        <v>239</v>
      </c>
      <c r="H205" s="4" t="s">
        <v>245</v>
      </c>
      <c r="I205" s="4" t="s">
        <v>23273</v>
      </c>
      <c r="J205" s="4"/>
      <c r="K205" s="4"/>
    </row>
    <row r="206" spans="2:11" x14ac:dyDescent="0.2">
      <c r="B206" s="4" t="s">
        <v>23274</v>
      </c>
      <c r="C206" s="4">
        <v>2.13</v>
      </c>
      <c r="D206" s="4" t="s">
        <v>72</v>
      </c>
      <c r="E206" s="4" t="s">
        <v>26</v>
      </c>
      <c r="F206" s="4" t="s">
        <v>5184</v>
      </c>
      <c r="G206" s="4" t="s">
        <v>239</v>
      </c>
      <c r="H206" s="4" t="s">
        <v>245</v>
      </c>
      <c r="I206" s="4" t="s">
        <v>23275</v>
      </c>
      <c r="J206" s="4"/>
      <c r="K206" s="4"/>
    </row>
    <row r="207" spans="2:11" x14ac:dyDescent="0.2">
      <c r="B207" s="4" t="s">
        <v>23276</v>
      </c>
      <c r="C207" s="4">
        <v>2.13</v>
      </c>
      <c r="D207" s="4" t="s">
        <v>72</v>
      </c>
      <c r="E207" s="4" t="s">
        <v>27</v>
      </c>
      <c r="F207" s="4" t="s">
        <v>5186</v>
      </c>
      <c r="G207" s="4" t="s">
        <v>239</v>
      </c>
      <c r="H207" s="4" t="s">
        <v>245</v>
      </c>
      <c r="I207" s="4" t="s">
        <v>23277</v>
      </c>
      <c r="J207" s="4"/>
      <c r="K207" s="4"/>
    </row>
    <row r="208" spans="2:11" x14ac:dyDescent="0.2">
      <c r="B208" s="4" t="s">
        <v>23278</v>
      </c>
      <c r="C208" s="4">
        <v>2.13</v>
      </c>
      <c r="D208" s="4" t="s">
        <v>72</v>
      </c>
      <c r="E208" s="4" t="s">
        <v>28</v>
      </c>
      <c r="F208" s="4" t="s">
        <v>5188</v>
      </c>
      <c r="G208" s="4" t="s">
        <v>239</v>
      </c>
      <c r="H208" s="4" t="s">
        <v>245</v>
      </c>
      <c r="I208" s="4" t="s">
        <v>23279</v>
      </c>
      <c r="J208" s="4"/>
      <c r="K208" s="4"/>
    </row>
    <row r="209" spans="2:11" x14ac:dyDescent="0.2">
      <c r="B209" s="4" t="s">
        <v>23280</v>
      </c>
      <c r="C209" s="4">
        <v>2.13</v>
      </c>
      <c r="D209" s="4" t="s">
        <v>72</v>
      </c>
      <c r="E209" s="4" t="s">
        <v>29</v>
      </c>
      <c r="F209" s="4" t="s">
        <v>5190</v>
      </c>
      <c r="G209" s="4" t="s">
        <v>239</v>
      </c>
      <c r="H209" s="4" t="s">
        <v>245</v>
      </c>
      <c r="I209" s="4" t="s">
        <v>23281</v>
      </c>
      <c r="J209" s="4"/>
      <c r="K209" s="4"/>
    </row>
    <row r="210" spans="2:11" x14ac:dyDescent="0.2">
      <c r="B210" s="4" t="s">
        <v>23282</v>
      </c>
      <c r="C210" s="4">
        <v>2.13</v>
      </c>
      <c r="D210" s="4" t="s">
        <v>72</v>
      </c>
      <c r="E210" s="4" t="s">
        <v>30</v>
      </c>
      <c r="F210" s="4" t="s">
        <v>5192</v>
      </c>
      <c r="G210" s="4" t="s">
        <v>239</v>
      </c>
      <c r="H210" s="4" t="s">
        <v>245</v>
      </c>
      <c r="I210" s="4" t="s">
        <v>23283</v>
      </c>
      <c r="J210" s="4"/>
      <c r="K210" s="4"/>
    </row>
    <row r="211" spans="2:11" x14ac:dyDescent="0.2">
      <c r="B211" s="4" t="s">
        <v>24708</v>
      </c>
      <c r="C211" s="4">
        <v>2.13</v>
      </c>
      <c r="D211" s="4" t="s">
        <v>72</v>
      </c>
      <c r="E211" s="4" t="s">
        <v>31</v>
      </c>
      <c r="F211" s="4" t="s">
        <v>5194</v>
      </c>
      <c r="G211" s="4" t="s">
        <v>239</v>
      </c>
      <c r="H211" s="4" t="s">
        <v>245</v>
      </c>
      <c r="I211" s="4" t="s">
        <v>24709</v>
      </c>
      <c r="J211" s="4"/>
      <c r="K211" s="4"/>
    </row>
    <row r="212" spans="2:11" x14ac:dyDescent="0.2">
      <c r="B212" s="4" t="s">
        <v>23284</v>
      </c>
      <c r="C212" s="4">
        <v>2.13</v>
      </c>
      <c r="D212" s="4" t="s">
        <v>74</v>
      </c>
      <c r="E212" s="4" t="s">
        <v>8</v>
      </c>
      <c r="F212" s="4" t="s">
        <v>5222</v>
      </c>
      <c r="G212" s="4" t="s">
        <v>239</v>
      </c>
      <c r="H212" s="4" t="s">
        <v>243</v>
      </c>
      <c r="I212" s="4"/>
      <c r="J212" s="4" t="s">
        <v>244</v>
      </c>
      <c r="K212" s="4"/>
    </row>
    <row r="213" spans="2:11" x14ac:dyDescent="0.2">
      <c r="B213" s="4" t="s">
        <v>23285</v>
      </c>
      <c r="C213" s="4">
        <v>2.13</v>
      </c>
      <c r="D213" s="4" t="s">
        <v>74</v>
      </c>
      <c r="E213" s="4" t="s">
        <v>24</v>
      </c>
      <c r="F213" s="4" t="s">
        <v>5224</v>
      </c>
      <c r="G213" s="4" t="s">
        <v>239</v>
      </c>
      <c r="H213" s="4" t="s">
        <v>243</v>
      </c>
      <c r="I213" s="4"/>
      <c r="J213" s="4" t="s">
        <v>244</v>
      </c>
      <c r="K213" s="4"/>
    </row>
    <row r="214" spans="2:11" x14ac:dyDescent="0.2">
      <c r="B214" s="4" t="s">
        <v>23286</v>
      </c>
      <c r="C214" s="4">
        <v>2.13</v>
      </c>
      <c r="D214" s="4" t="s">
        <v>74</v>
      </c>
      <c r="E214" s="4" t="s">
        <v>25</v>
      </c>
      <c r="F214" s="4" t="s">
        <v>5226</v>
      </c>
      <c r="G214" s="4" t="s">
        <v>239</v>
      </c>
      <c r="H214" s="4" t="s">
        <v>245</v>
      </c>
      <c r="I214" s="4" t="s">
        <v>23287</v>
      </c>
      <c r="J214" s="4"/>
      <c r="K214" s="4"/>
    </row>
    <row r="215" spans="2:11" x14ac:dyDescent="0.2">
      <c r="B215" s="4" t="s">
        <v>23288</v>
      </c>
      <c r="C215" s="4">
        <v>2.13</v>
      </c>
      <c r="D215" s="4" t="s">
        <v>74</v>
      </c>
      <c r="E215" s="4" t="s">
        <v>26</v>
      </c>
      <c r="F215" s="4" t="s">
        <v>5228</v>
      </c>
      <c r="G215" s="4" t="s">
        <v>239</v>
      </c>
      <c r="H215" s="4" t="s">
        <v>243</v>
      </c>
      <c r="I215" s="4"/>
      <c r="J215" s="4" t="s">
        <v>244</v>
      </c>
      <c r="K215" s="4"/>
    </row>
    <row r="216" spans="2:11" x14ac:dyDescent="0.2">
      <c r="B216" s="4" t="s">
        <v>23289</v>
      </c>
      <c r="C216" s="4">
        <v>2.13</v>
      </c>
      <c r="D216" s="4" t="s">
        <v>74</v>
      </c>
      <c r="E216" s="4" t="s">
        <v>27</v>
      </c>
      <c r="F216" s="4" t="s">
        <v>5230</v>
      </c>
      <c r="G216" s="4" t="s">
        <v>239</v>
      </c>
      <c r="H216" s="4" t="s">
        <v>243</v>
      </c>
      <c r="I216" s="4"/>
      <c r="J216" s="4" t="s">
        <v>244</v>
      </c>
      <c r="K216" s="4"/>
    </row>
    <row r="217" spans="2:11" x14ac:dyDescent="0.2">
      <c r="B217" s="4" t="s">
        <v>23290</v>
      </c>
      <c r="C217" s="4">
        <v>2.13</v>
      </c>
      <c r="D217" s="4" t="s">
        <v>74</v>
      </c>
      <c r="E217" s="4" t="s">
        <v>28</v>
      </c>
      <c r="F217" s="4" t="s">
        <v>5232</v>
      </c>
      <c r="G217" s="4" t="s">
        <v>239</v>
      </c>
      <c r="H217" s="4" t="s">
        <v>243</v>
      </c>
      <c r="I217" s="4"/>
      <c r="J217" s="4" t="s">
        <v>244</v>
      </c>
      <c r="K217" s="4"/>
    </row>
    <row r="218" spans="2:11" x14ac:dyDescent="0.2">
      <c r="B218" s="4" t="s">
        <v>23291</v>
      </c>
      <c r="C218" s="4">
        <v>2.13</v>
      </c>
      <c r="D218" s="4" t="s">
        <v>74</v>
      </c>
      <c r="E218" s="4" t="s">
        <v>29</v>
      </c>
      <c r="F218" s="4" t="s">
        <v>5234</v>
      </c>
      <c r="G218" s="4" t="s">
        <v>239</v>
      </c>
      <c r="H218" s="4" t="s">
        <v>243</v>
      </c>
      <c r="I218" s="4"/>
      <c r="J218" s="4" t="s">
        <v>244</v>
      </c>
      <c r="K218" s="4"/>
    </row>
    <row r="219" spans="2:11" x14ac:dyDescent="0.2">
      <c r="B219" s="4" t="s">
        <v>23292</v>
      </c>
      <c r="C219" s="4">
        <v>2.13</v>
      </c>
      <c r="D219" s="4" t="s">
        <v>74</v>
      </c>
      <c r="E219" s="4" t="s">
        <v>30</v>
      </c>
      <c r="F219" s="4" t="s">
        <v>5236</v>
      </c>
      <c r="G219" s="4" t="s">
        <v>239</v>
      </c>
      <c r="H219" s="4" t="s">
        <v>243</v>
      </c>
      <c r="I219" s="4"/>
      <c r="J219" s="4" t="s">
        <v>244</v>
      </c>
      <c r="K219" s="4"/>
    </row>
    <row r="220" spans="2:11" x14ac:dyDescent="0.2">
      <c r="B220" s="4" t="s">
        <v>24710</v>
      </c>
      <c r="C220" s="4">
        <v>2.13</v>
      </c>
      <c r="D220" s="4" t="s">
        <v>74</v>
      </c>
      <c r="E220" s="4" t="s">
        <v>31</v>
      </c>
      <c r="F220" s="4" t="s">
        <v>5238</v>
      </c>
      <c r="G220" s="4" t="s">
        <v>239</v>
      </c>
      <c r="H220" s="4" t="s">
        <v>243</v>
      </c>
      <c r="I220" s="4"/>
      <c r="J220" s="4" t="s">
        <v>244</v>
      </c>
      <c r="K220" s="4"/>
    </row>
    <row r="221" spans="2:11" x14ac:dyDescent="0.2">
      <c r="B221" s="4" t="s">
        <v>23293</v>
      </c>
      <c r="C221" s="4">
        <v>2.13</v>
      </c>
      <c r="D221" s="4" t="s">
        <v>76</v>
      </c>
      <c r="E221" s="4" t="s">
        <v>8</v>
      </c>
      <c r="F221" s="4" t="s">
        <v>5266</v>
      </c>
      <c r="G221" s="4" t="s">
        <v>239</v>
      </c>
      <c r="H221" s="4" t="s">
        <v>243</v>
      </c>
      <c r="I221" s="4"/>
      <c r="J221" s="4" t="s">
        <v>244</v>
      </c>
      <c r="K221" s="4"/>
    </row>
    <row r="222" spans="2:11" x14ac:dyDescent="0.2">
      <c r="B222" s="4" t="s">
        <v>23294</v>
      </c>
      <c r="C222" s="4">
        <v>2.13</v>
      </c>
      <c r="D222" s="4" t="s">
        <v>76</v>
      </c>
      <c r="E222" s="4" t="s">
        <v>24</v>
      </c>
      <c r="F222" s="4" t="s">
        <v>5268</v>
      </c>
      <c r="G222" s="4" t="s">
        <v>239</v>
      </c>
      <c r="H222" s="4" t="s">
        <v>243</v>
      </c>
      <c r="I222" s="4"/>
      <c r="J222" s="4" t="s">
        <v>244</v>
      </c>
      <c r="K222" s="4"/>
    </row>
    <row r="223" spans="2:11" x14ac:dyDescent="0.2">
      <c r="B223" s="4" t="s">
        <v>23295</v>
      </c>
      <c r="C223" s="4">
        <v>2.13</v>
      </c>
      <c r="D223" s="4" t="s">
        <v>76</v>
      </c>
      <c r="E223" s="4" t="s">
        <v>25</v>
      </c>
      <c r="F223" s="4" t="s">
        <v>5270</v>
      </c>
      <c r="G223" s="4" t="s">
        <v>239</v>
      </c>
      <c r="H223" s="4" t="s">
        <v>245</v>
      </c>
      <c r="I223" s="4" t="s">
        <v>23296</v>
      </c>
      <c r="J223" s="4"/>
      <c r="K223" s="4"/>
    </row>
    <row r="224" spans="2:11" x14ac:dyDescent="0.2">
      <c r="B224" s="4" t="s">
        <v>23297</v>
      </c>
      <c r="C224" s="4">
        <v>2.13</v>
      </c>
      <c r="D224" s="4" t="s">
        <v>76</v>
      </c>
      <c r="E224" s="4" t="s">
        <v>26</v>
      </c>
      <c r="F224" s="4" t="s">
        <v>5272</v>
      </c>
      <c r="G224" s="4" t="s">
        <v>239</v>
      </c>
      <c r="H224" s="4" t="s">
        <v>243</v>
      </c>
      <c r="I224" s="4"/>
      <c r="J224" s="4" t="s">
        <v>244</v>
      </c>
      <c r="K224" s="4"/>
    </row>
    <row r="225" spans="2:11" x14ac:dyDescent="0.2">
      <c r="B225" s="4" t="s">
        <v>23298</v>
      </c>
      <c r="C225" s="4">
        <v>2.13</v>
      </c>
      <c r="D225" s="4" t="s">
        <v>76</v>
      </c>
      <c r="E225" s="4" t="s">
        <v>27</v>
      </c>
      <c r="F225" s="4" t="s">
        <v>5274</v>
      </c>
      <c r="G225" s="4" t="s">
        <v>239</v>
      </c>
      <c r="H225" s="4" t="s">
        <v>243</v>
      </c>
      <c r="I225" s="4"/>
      <c r="J225" s="4" t="s">
        <v>244</v>
      </c>
      <c r="K225" s="4"/>
    </row>
    <row r="226" spans="2:11" x14ac:dyDescent="0.2">
      <c r="B226" s="4" t="s">
        <v>23299</v>
      </c>
      <c r="C226" s="4">
        <v>2.13</v>
      </c>
      <c r="D226" s="4" t="s">
        <v>76</v>
      </c>
      <c r="E226" s="4" t="s">
        <v>28</v>
      </c>
      <c r="F226" s="4" t="s">
        <v>5276</v>
      </c>
      <c r="G226" s="4" t="s">
        <v>239</v>
      </c>
      <c r="H226" s="4" t="s">
        <v>243</v>
      </c>
      <c r="I226" s="4"/>
      <c r="J226" s="4" t="s">
        <v>244</v>
      </c>
      <c r="K226" s="4"/>
    </row>
    <row r="227" spans="2:11" x14ac:dyDescent="0.2">
      <c r="B227" s="4" t="s">
        <v>23300</v>
      </c>
      <c r="C227" s="4">
        <v>2.13</v>
      </c>
      <c r="D227" s="4" t="s">
        <v>76</v>
      </c>
      <c r="E227" s="4" t="s">
        <v>29</v>
      </c>
      <c r="F227" s="4" t="s">
        <v>5278</v>
      </c>
      <c r="G227" s="4" t="s">
        <v>239</v>
      </c>
      <c r="H227" s="4" t="s">
        <v>243</v>
      </c>
      <c r="I227" s="4"/>
      <c r="J227" s="4" t="s">
        <v>244</v>
      </c>
      <c r="K227" s="4"/>
    </row>
    <row r="228" spans="2:11" x14ac:dyDescent="0.2">
      <c r="B228" s="4" t="s">
        <v>23301</v>
      </c>
      <c r="C228" s="4">
        <v>2.13</v>
      </c>
      <c r="D228" s="4" t="s">
        <v>76</v>
      </c>
      <c r="E228" s="4" t="s">
        <v>30</v>
      </c>
      <c r="F228" s="4" t="s">
        <v>5280</v>
      </c>
      <c r="G228" s="4" t="s">
        <v>239</v>
      </c>
      <c r="H228" s="4" t="s">
        <v>243</v>
      </c>
      <c r="I228" s="4"/>
      <c r="J228" s="4" t="s">
        <v>244</v>
      </c>
      <c r="K228" s="4"/>
    </row>
    <row r="229" spans="2:11" x14ac:dyDescent="0.2">
      <c r="B229" s="4" t="s">
        <v>24711</v>
      </c>
      <c r="C229" s="4">
        <v>2.13</v>
      </c>
      <c r="D229" s="4" t="s">
        <v>76</v>
      </c>
      <c r="E229" s="4" t="s">
        <v>31</v>
      </c>
      <c r="F229" s="4" t="s">
        <v>5282</v>
      </c>
      <c r="G229" s="4" t="s">
        <v>239</v>
      </c>
      <c r="H229" s="4" t="s">
        <v>243</v>
      </c>
      <c r="I229" s="4"/>
      <c r="J229" s="4" t="s">
        <v>244</v>
      </c>
      <c r="K229" s="4"/>
    </row>
    <row r="230" spans="2:11" x14ac:dyDescent="0.2">
      <c r="B230" s="4" t="s">
        <v>23302</v>
      </c>
      <c r="C230" s="4">
        <v>2.13</v>
      </c>
      <c r="D230" s="4" t="s">
        <v>78</v>
      </c>
      <c r="E230" s="4" t="s">
        <v>8</v>
      </c>
      <c r="F230" s="4" t="s">
        <v>5310</v>
      </c>
      <c r="G230" s="4" t="s">
        <v>239</v>
      </c>
      <c r="H230" s="4" t="s">
        <v>243</v>
      </c>
      <c r="I230" s="4"/>
      <c r="J230" s="4" t="s">
        <v>244</v>
      </c>
      <c r="K230" s="4"/>
    </row>
    <row r="231" spans="2:11" x14ac:dyDescent="0.2">
      <c r="B231" s="4" t="s">
        <v>23303</v>
      </c>
      <c r="C231" s="4">
        <v>2.13</v>
      </c>
      <c r="D231" s="4" t="s">
        <v>78</v>
      </c>
      <c r="E231" s="4" t="s">
        <v>24</v>
      </c>
      <c r="F231" s="4" t="s">
        <v>5312</v>
      </c>
      <c r="G231" s="4" t="s">
        <v>239</v>
      </c>
      <c r="H231" s="4" t="s">
        <v>243</v>
      </c>
      <c r="I231" s="4"/>
      <c r="J231" s="4" t="s">
        <v>244</v>
      </c>
      <c r="K231" s="4"/>
    </row>
    <row r="232" spans="2:11" x14ac:dyDescent="0.2">
      <c r="B232" s="4" t="s">
        <v>23304</v>
      </c>
      <c r="C232" s="4">
        <v>2.13</v>
      </c>
      <c r="D232" s="4" t="s">
        <v>78</v>
      </c>
      <c r="E232" s="4" t="s">
        <v>25</v>
      </c>
      <c r="F232" s="4" t="s">
        <v>5314</v>
      </c>
      <c r="G232" s="4" t="s">
        <v>239</v>
      </c>
      <c r="H232" s="4" t="s">
        <v>245</v>
      </c>
      <c r="I232" s="4" t="s">
        <v>23305</v>
      </c>
      <c r="J232" s="4"/>
      <c r="K232" s="4"/>
    </row>
    <row r="233" spans="2:11" x14ac:dyDescent="0.2">
      <c r="B233" s="4" t="s">
        <v>23306</v>
      </c>
      <c r="C233" s="4">
        <v>2.13</v>
      </c>
      <c r="D233" s="4" t="s">
        <v>78</v>
      </c>
      <c r="E233" s="4" t="s">
        <v>26</v>
      </c>
      <c r="F233" s="4" t="s">
        <v>5316</v>
      </c>
      <c r="G233" s="4" t="s">
        <v>239</v>
      </c>
      <c r="H233" s="4" t="s">
        <v>243</v>
      </c>
      <c r="I233" s="4"/>
      <c r="J233" s="4" t="s">
        <v>244</v>
      </c>
      <c r="K233" s="4"/>
    </row>
    <row r="234" spans="2:11" x14ac:dyDescent="0.2">
      <c r="B234" s="4" t="s">
        <v>23307</v>
      </c>
      <c r="C234" s="4">
        <v>2.13</v>
      </c>
      <c r="D234" s="4" t="s">
        <v>78</v>
      </c>
      <c r="E234" s="4" t="s">
        <v>27</v>
      </c>
      <c r="F234" s="4" t="s">
        <v>5318</v>
      </c>
      <c r="G234" s="4" t="s">
        <v>239</v>
      </c>
      <c r="H234" s="4" t="s">
        <v>243</v>
      </c>
      <c r="I234" s="4"/>
      <c r="J234" s="4" t="s">
        <v>244</v>
      </c>
      <c r="K234" s="4"/>
    </row>
    <row r="235" spans="2:11" x14ac:dyDescent="0.2">
      <c r="B235" s="4" t="s">
        <v>23308</v>
      </c>
      <c r="C235" s="4">
        <v>2.13</v>
      </c>
      <c r="D235" s="4" t="s">
        <v>78</v>
      </c>
      <c r="E235" s="4" t="s">
        <v>28</v>
      </c>
      <c r="F235" s="4" t="s">
        <v>5320</v>
      </c>
      <c r="G235" s="4" t="s">
        <v>239</v>
      </c>
      <c r="H235" s="4" t="s">
        <v>243</v>
      </c>
      <c r="I235" s="4"/>
      <c r="J235" s="4" t="s">
        <v>244</v>
      </c>
      <c r="K235" s="4"/>
    </row>
    <row r="236" spans="2:11" x14ac:dyDescent="0.2">
      <c r="B236" s="4" t="s">
        <v>23309</v>
      </c>
      <c r="C236" s="4">
        <v>2.13</v>
      </c>
      <c r="D236" s="4" t="s">
        <v>78</v>
      </c>
      <c r="E236" s="4" t="s">
        <v>29</v>
      </c>
      <c r="F236" s="4" t="s">
        <v>5322</v>
      </c>
      <c r="G236" s="4" t="s">
        <v>239</v>
      </c>
      <c r="H236" s="4" t="s">
        <v>243</v>
      </c>
      <c r="I236" s="4"/>
      <c r="J236" s="4" t="s">
        <v>244</v>
      </c>
      <c r="K236" s="4"/>
    </row>
    <row r="237" spans="2:11" x14ac:dyDescent="0.2">
      <c r="B237" s="4" t="s">
        <v>23310</v>
      </c>
      <c r="C237" s="4">
        <v>2.13</v>
      </c>
      <c r="D237" s="4" t="s">
        <v>78</v>
      </c>
      <c r="E237" s="4" t="s">
        <v>30</v>
      </c>
      <c r="F237" s="4" t="s">
        <v>5324</v>
      </c>
      <c r="G237" s="4" t="s">
        <v>239</v>
      </c>
      <c r="H237" s="4" t="s">
        <v>243</v>
      </c>
      <c r="I237" s="4"/>
      <c r="J237" s="4" t="s">
        <v>244</v>
      </c>
      <c r="K237" s="4"/>
    </row>
    <row r="238" spans="2:11" x14ac:dyDescent="0.2">
      <c r="B238" s="4" t="s">
        <v>24712</v>
      </c>
      <c r="C238" s="4">
        <v>2.13</v>
      </c>
      <c r="D238" s="4" t="s">
        <v>78</v>
      </c>
      <c r="E238" s="4" t="s">
        <v>31</v>
      </c>
      <c r="F238" s="4" t="s">
        <v>5326</v>
      </c>
      <c r="G238" s="4" t="s">
        <v>239</v>
      </c>
      <c r="H238" s="4" t="s">
        <v>243</v>
      </c>
      <c r="I238" s="4"/>
      <c r="J238" s="4" t="s">
        <v>244</v>
      </c>
      <c r="K238" s="4"/>
    </row>
    <row r="239" spans="2:11" x14ac:dyDescent="0.2">
      <c r="B239" s="4" t="s">
        <v>23311</v>
      </c>
      <c r="C239" s="4">
        <v>2.13</v>
      </c>
      <c r="D239" s="4" t="s">
        <v>81</v>
      </c>
      <c r="E239" s="4" t="s">
        <v>8</v>
      </c>
      <c r="F239" s="4" t="s">
        <v>5355</v>
      </c>
      <c r="G239" s="4" t="s">
        <v>239</v>
      </c>
      <c r="H239" s="4" t="s">
        <v>243</v>
      </c>
      <c r="I239" s="4"/>
      <c r="J239" s="4" t="s">
        <v>244</v>
      </c>
      <c r="K239" s="4"/>
    </row>
    <row r="240" spans="2:11" x14ac:dyDescent="0.2">
      <c r="B240" s="4" t="s">
        <v>23312</v>
      </c>
      <c r="C240" s="4">
        <v>2.13</v>
      </c>
      <c r="D240" s="4" t="s">
        <v>81</v>
      </c>
      <c r="E240" s="4" t="s">
        <v>24</v>
      </c>
      <c r="F240" s="4" t="s">
        <v>8984</v>
      </c>
      <c r="G240" s="4" t="s">
        <v>239</v>
      </c>
      <c r="H240" s="4" t="s">
        <v>243</v>
      </c>
      <c r="I240" s="4"/>
      <c r="J240" s="4" t="s">
        <v>244</v>
      </c>
      <c r="K240" s="4"/>
    </row>
    <row r="241" spans="2:11" x14ac:dyDescent="0.2">
      <c r="B241" s="4" t="s">
        <v>23313</v>
      </c>
      <c r="C241" s="4">
        <v>2.13</v>
      </c>
      <c r="D241" s="4" t="s">
        <v>81</v>
      </c>
      <c r="E241" s="4" t="s">
        <v>25</v>
      </c>
      <c r="F241" s="4" t="s">
        <v>8987</v>
      </c>
      <c r="G241" s="4" t="s">
        <v>239</v>
      </c>
      <c r="H241" s="4" t="s">
        <v>245</v>
      </c>
      <c r="I241" s="4" t="s">
        <v>23314</v>
      </c>
      <c r="J241" s="4"/>
      <c r="K241" s="4"/>
    </row>
    <row r="242" spans="2:11" x14ac:dyDescent="0.2">
      <c r="B242" s="4" t="s">
        <v>23315</v>
      </c>
      <c r="C242" s="4">
        <v>2.13</v>
      </c>
      <c r="D242" s="4" t="s">
        <v>81</v>
      </c>
      <c r="E242" s="4" t="s">
        <v>26</v>
      </c>
      <c r="F242" s="4" t="s">
        <v>8990</v>
      </c>
      <c r="G242" s="4" t="s">
        <v>239</v>
      </c>
      <c r="H242" s="4" t="s">
        <v>243</v>
      </c>
      <c r="I242" s="4"/>
      <c r="J242" s="4" t="s">
        <v>244</v>
      </c>
      <c r="K242" s="4"/>
    </row>
    <row r="243" spans="2:11" x14ac:dyDescent="0.2">
      <c r="B243" s="4" t="s">
        <v>23316</v>
      </c>
      <c r="C243" s="4">
        <v>2.13</v>
      </c>
      <c r="D243" s="4" t="s">
        <v>81</v>
      </c>
      <c r="E243" s="4" t="s">
        <v>27</v>
      </c>
      <c r="F243" s="4" t="s">
        <v>8993</v>
      </c>
      <c r="G243" s="4" t="s">
        <v>239</v>
      </c>
      <c r="H243" s="4" t="s">
        <v>243</v>
      </c>
      <c r="I243" s="4"/>
      <c r="J243" s="4" t="s">
        <v>244</v>
      </c>
      <c r="K243" s="4"/>
    </row>
    <row r="244" spans="2:11" x14ac:dyDescent="0.2">
      <c r="B244" s="4" t="s">
        <v>23317</v>
      </c>
      <c r="C244" s="4">
        <v>2.13</v>
      </c>
      <c r="D244" s="4" t="s">
        <v>81</v>
      </c>
      <c r="E244" s="4" t="s">
        <v>28</v>
      </c>
      <c r="F244" s="4" t="s">
        <v>8996</v>
      </c>
      <c r="G244" s="4" t="s">
        <v>239</v>
      </c>
      <c r="H244" s="4" t="s">
        <v>243</v>
      </c>
      <c r="I244" s="4"/>
      <c r="J244" s="4" t="s">
        <v>244</v>
      </c>
      <c r="K244" s="4"/>
    </row>
    <row r="245" spans="2:11" x14ac:dyDescent="0.2">
      <c r="B245" s="4" t="s">
        <v>23318</v>
      </c>
      <c r="C245" s="4">
        <v>2.13</v>
      </c>
      <c r="D245" s="4" t="s">
        <v>81</v>
      </c>
      <c r="E245" s="4" t="s">
        <v>29</v>
      </c>
      <c r="F245" s="4" t="s">
        <v>9824</v>
      </c>
      <c r="G245" s="4" t="s">
        <v>239</v>
      </c>
      <c r="H245" s="4" t="s">
        <v>243</v>
      </c>
      <c r="I245" s="4"/>
      <c r="J245" s="4" t="s">
        <v>244</v>
      </c>
      <c r="K245" s="4"/>
    </row>
    <row r="246" spans="2:11" x14ac:dyDescent="0.2">
      <c r="B246" s="4" t="s">
        <v>23319</v>
      </c>
      <c r="C246" s="4">
        <v>2.13</v>
      </c>
      <c r="D246" s="4" t="s">
        <v>81</v>
      </c>
      <c r="E246" s="4" t="s">
        <v>30</v>
      </c>
      <c r="F246" s="4" t="s">
        <v>9826</v>
      </c>
      <c r="G246" s="4" t="s">
        <v>239</v>
      </c>
      <c r="H246" s="4" t="s">
        <v>243</v>
      </c>
      <c r="I246" s="4"/>
      <c r="J246" s="4" t="s">
        <v>244</v>
      </c>
      <c r="K246" s="4"/>
    </row>
    <row r="247" spans="2:11" x14ac:dyDescent="0.2">
      <c r="B247" s="4" t="s">
        <v>24713</v>
      </c>
      <c r="C247" s="4">
        <v>2.13</v>
      </c>
      <c r="D247" s="4" t="s">
        <v>81</v>
      </c>
      <c r="E247" s="4" t="s">
        <v>31</v>
      </c>
      <c r="F247" s="4" t="s">
        <v>10852</v>
      </c>
      <c r="G247" s="4" t="s">
        <v>239</v>
      </c>
      <c r="H247" s="4" t="s">
        <v>243</v>
      </c>
      <c r="I247" s="4"/>
      <c r="J247" s="4" t="s">
        <v>244</v>
      </c>
      <c r="K247" s="4"/>
    </row>
    <row r="248" spans="2:11" x14ac:dyDescent="0.2">
      <c r="B248" s="4" t="s">
        <v>23320</v>
      </c>
      <c r="C248" s="4">
        <v>2.13</v>
      </c>
      <c r="D248" s="4" t="s">
        <v>84</v>
      </c>
      <c r="E248" s="4" t="s">
        <v>8</v>
      </c>
      <c r="F248" s="4" t="s">
        <v>5357</v>
      </c>
      <c r="G248" s="4" t="s">
        <v>239</v>
      </c>
      <c r="H248" s="4" t="s">
        <v>243</v>
      </c>
      <c r="I248" s="4"/>
      <c r="J248" s="4" t="s">
        <v>244</v>
      </c>
      <c r="K248" s="4"/>
    </row>
    <row r="249" spans="2:11" x14ac:dyDescent="0.2">
      <c r="B249" s="4" t="s">
        <v>23321</v>
      </c>
      <c r="C249" s="4">
        <v>2.13</v>
      </c>
      <c r="D249" s="4" t="s">
        <v>84</v>
      </c>
      <c r="E249" s="4" t="s">
        <v>24</v>
      </c>
      <c r="F249" s="4" t="s">
        <v>9000</v>
      </c>
      <c r="G249" s="4" t="s">
        <v>239</v>
      </c>
      <c r="H249" s="4" t="s">
        <v>243</v>
      </c>
      <c r="I249" s="4"/>
      <c r="J249" s="4" t="s">
        <v>244</v>
      </c>
      <c r="K249" s="4"/>
    </row>
    <row r="250" spans="2:11" x14ac:dyDescent="0.2">
      <c r="B250" s="4" t="s">
        <v>23322</v>
      </c>
      <c r="C250" s="4">
        <v>2.13</v>
      </c>
      <c r="D250" s="4" t="s">
        <v>84</v>
      </c>
      <c r="E250" s="4" t="s">
        <v>25</v>
      </c>
      <c r="F250" s="4" t="s">
        <v>9002</v>
      </c>
      <c r="G250" s="4" t="s">
        <v>239</v>
      </c>
      <c r="H250" s="4" t="s">
        <v>245</v>
      </c>
      <c r="I250" s="4" t="s">
        <v>23323</v>
      </c>
      <c r="J250" s="4"/>
      <c r="K250" s="4"/>
    </row>
    <row r="251" spans="2:11" x14ac:dyDescent="0.2">
      <c r="B251" s="4" t="s">
        <v>23324</v>
      </c>
      <c r="C251" s="4">
        <v>2.13</v>
      </c>
      <c r="D251" s="4" t="s">
        <v>84</v>
      </c>
      <c r="E251" s="4" t="s">
        <v>26</v>
      </c>
      <c r="F251" s="4" t="s">
        <v>9004</v>
      </c>
      <c r="G251" s="4" t="s">
        <v>239</v>
      </c>
      <c r="H251" s="4" t="s">
        <v>243</v>
      </c>
      <c r="I251" s="4"/>
      <c r="J251" s="4" t="s">
        <v>244</v>
      </c>
      <c r="K251" s="4"/>
    </row>
    <row r="252" spans="2:11" x14ac:dyDescent="0.2">
      <c r="B252" s="4" t="s">
        <v>23325</v>
      </c>
      <c r="C252" s="4">
        <v>2.13</v>
      </c>
      <c r="D252" s="4" t="s">
        <v>84</v>
      </c>
      <c r="E252" s="4" t="s">
        <v>27</v>
      </c>
      <c r="F252" s="4" t="s">
        <v>9006</v>
      </c>
      <c r="G252" s="4" t="s">
        <v>239</v>
      </c>
      <c r="H252" s="4" t="s">
        <v>243</v>
      </c>
      <c r="I252" s="4"/>
      <c r="J252" s="4" t="s">
        <v>244</v>
      </c>
      <c r="K252" s="4"/>
    </row>
    <row r="253" spans="2:11" x14ac:dyDescent="0.2">
      <c r="B253" s="4" t="s">
        <v>23326</v>
      </c>
      <c r="C253" s="4">
        <v>2.13</v>
      </c>
      <c r="D253" s="4" t="s">
        <v>84</v>
      </c>
      <c r="E253" s="4" t="s">
        <v>28</v>
      </c>
      <c r="F253" s="4" t="s">
        <v>9008</v>
      </c>
      <c r="G253" s="4" t="s">
        <v>239</v>
      </c>
      <c r="H253" s="4" t="s">
        <v>243</v>
      </c>
      <c r="I253" s="4"/>
      <c r="J253" s="4" t="s">
        <v>244</v>
      </c>
      <c r="K253" s="4"/>
    </row>
    <row r="254" spans="2:11" x14ac:dyDescent="0.2">
      <c r="B254" s="4" t="s">
        <v>23327</v>
      </c>
      <c r="C254" s="4">
        <v>2.13</v>
      </c>
      <c r="D254" s="4" t="s">
        <v>84</v>
      </c>
      <c r="E254" s="4" t="s">
        <v>29</v>
      </c>
      <c r="F254" s="4" t="s">
        <v>9834</v>
      </c>
      <c r="G254" s="4" t="s">
        <v>239</v>
      </c>
      <c r="H254" s="4" t="s">
        <v>243</v>
      </c>
      <c r="I254" s="4"/>
      <c r="J254" s="4" t="s">
        <v>244</v>
      </c>
      <c r="K254" s="4"/>
    </row>
    <row r="255" spans="2:11" x14ac:dyDescent="0.2">
      <c r="B255" s="4" t="s">
        <v>23328</v>
      </c>
      <c r="C255" s="4">
        <v>2.13</v>
      </c>
      <c r="D255" s="4" t="s">
        <v>84</v>
      </c>
      <c r="E255" s="4" t="s">
        <v>30</v>
      </c>
      <c r="F255" s="4" t="s">
        <v>9836</v>
      </c>
      <c r="G255" s="4" t="s">
        <v>239</v>
      </c>
      <c r="H255" s="4" t="s">
        <v>243</v>
      </c>
      <c r="I255" s="4"/>
      <c r="J255" s="4" t="s">
        <v>244</v>
      </c>
      <c r="K255" s="4"/>
    </row>
    <row r="256" spans="2:11" x14ac:dyDescent="0.2">
      <c r="B256" s="4" t="s">
        <v>24714</v>
      </c>
      <c r="C256" s="4">
        <v>2.13</v>
      </c>
      <c r="D256" s="4" t="s">
        <v>84</v>
      </c>
      <c r="E256" s="4" t="s">
        <v>31</v>
      </c>
      <c r="F256" s="4" t="s">
        <v>10876</v>
      </c>
      <c r="G256" s="4" t="s">
        <v>239</v>
      </c>
      <c r="H256" s="4" t="s">
        <v>243</v>
      </c>
      <c r="I256" s="4"/>
      <c r="J256" s="4" t="s">
        <v>244</v>
      </c>
      <c r="K256" s="4"/>
    </row>
    <row r="257" spans="2:11" x14ac:dyDescent="0.2">
      <c r="B257" s="4" t="s">
        <v>23329</v>
      </c>
      <c r="C257" s="4">
        <v>2.13</v>
      </c>
      <c r="D257" s="4" t="s">
        <v>85</v>
      </c>
      <c r="E257" s="4" t="s">
        <v>8</v>
      </c>
      <c r="F257" s="4" t="s">
        <v>5359</v>
      </c>
      <c r="G257" s="4" t="s">
        <v>239</v>
      </c>
      <c r="H257" s="4" t="s">
        <v>243</v>
      </c>
      <c r="I257" s="4"/>
      <c r="J257" s="4" t="s">
        <v>244</v>
      </c>
      <c r="K257" s="4"/>
    </row>
    <row r="258" spans="2:11" x14ac:dyDescent="0.2">
      <c r="B258" s="4" t="s">
        <v>23330</v>
      </c>
      <c r="C258" s="4">
        <v>2.13</v>
      </c>
      <c r="D258" s="4" t="s">
        <v>85</v>
      </c>
      <c r="E258" s="4" t="s">
        <v>24</v>
      </c>
      <c r="F258" s="4" t="s">
        <v>5361</v>
      </c>
      <c r="G258" s="4" t="s">
        <v>239</v>
      </c>
      <c r="H258" s="4" t="s">
        <v>243</v>
      </c>
      <c r="I258" s="4"/>
      <c r="J258" s="4" t="s">
        <v>244</v>
      </c>
      <c r="K258" s="4"/>
    </row>
    <row r="259" spans="2:11" x14ac:dyDescent="0.2">
      <c r="B259" s="4" t="s">
        <v>23331</v>
      </c>
      <c r="C259" s="4">
        <v>2.13</v>
      </c>
      <c r="D259" s="4" t="s">
        <v>85</v>
      </c>
      <c r="E259" s="4" t="s">
        <v>25</v>
      </c>
      <c r="F259" s="4" t="s">
        <v>5363</v>
      </c>
      <c r="G259" s="4" t="s">
        <v>239</v>
      </c>
      <c r="H259" s="4" t="s">
        <v>245</v>
      </c>
      <c r="I259" s="4" t="s">
        <v>23332</v>
      </c>
      <c r="J259" s="4"/>
      <c r="K259" s="4"/>
    </row>
    <row r="260" spans="2:11" x14ac:dyDescent="0.2">
      <c r="B260" s="4" t="s">
        <v>23333</v>
      </c>
      <c r="C260" s="4">
        <v>2.13</v>
      </c>
      <c r="D260" s="4" t="s">
        <v>85</v>
      </c>
      <c r="E260" s="4" t="s">
        <v>26</v>
      </c>
      <c r="F260" s="4" t="s">
        <v>5365</v>
      </c>
      <c r="G260" s="4" t="s">
        <v>239</v>
      </c>
      <c r="H260" s="4" t="s">
        <v>243</v>
      </c>
      <c r="I260" s="4"/>
      <c r="J260" s="4" t="s">
        <v>244</v>
      </c>
      <c r="K260" s="4"/>
    </row>
    <row r="261" spans="2:11" x14ac:dyDescent="0.2">
      <c r="B261" s="4" t="s">
        <v>23334</v>
      </c>
      <c r="C261" s="4">
        <v>2.13</v>
      </c>
      <c r="D261" s="4" t="s">
        <v>85</v>
      </c>
      <c r="E261" s="4" t="s">
        <v>27</v>
      </c>
      <c r="F261" s="4" t="s">
        <v>5367</v>
      </c>
      <c r="G261" s="4" t="s">
        <v>239</v>
      </c>
      <c r="H261" s="4" t="s">
        <v>243</v>
      </c>
      <c r="I261" s="4"/>
      <c r="J261" s="4" t="s">
        <v>244</v>
      </c>
      <c r="K261" s="4"/>
    </row>
    <row r="262" spans="2:11" x14ac:dyDescent="0.2">
      <c r="B262" s="4" t="s">
        <v>23335</v>
      </c>
      <c r="C262" s="4">
        <v>2.13</v>
      </c>
      <c r="D262" s="4" t="s">
        <v>85</v>
      </c>
      <c r="E262" s="4" t="s">
        <v>28</v>
      </c>
      <c r="F262" s="4" t="s">
        <v>5369</v>
      </c>
      <c r="G262" s="4" t="s">
        <v>239</v>
      </c>
      <c r="H262" s="4" t="s">
        <v>243</v>
      </c>
      <c r="I262" s="4"/>
      <c r="J262" s="4" t="s">
        <v>244</v>
      </c>
      <c r="K262" s="4"/>
    </row>
    <row r="263" spans="2:11" x14ac:dyDescent="0.2">
      <c r="B263" s="4" t="s">
        <v>23336</v>
      </c>
      <c r="C263" s="4">
        <v>2.13</v>
      </c>
      <c r="D263" s="4" t="s">
        <v>85</v>
      </c>
      <c r="E263" s="4" t="s">
        <v>29</v>
      </c>
      <c r="F263" s="4" t="s">
        <v>5371</v>
      </c>
      <c r="G263" s="4" t="s">
        <v>239</v>
      </c>
      <c r="H263" s="4" t="s">
        <v>243</v>
      </c>
      <c r="I263" s="4"/>
      <c r="J263" s="4" t="s">
        <v>244</v>
      </c>
      <c r="K263" s="4"/>
    </row>
    <row r="264" spans="2:11" x14ac:dyDescent="0.2">
      <c r="B264" s="4" t="s">
        <v>23337</v>
      </c>
      <c r="C264" s="4">
        <v>2.13</v>
      </c>
      <c r="D264" s="4" t="s">
        <v>85</v>
      </c>
      <c r="E264" s="4" t="s">
        <v>30</v>
      </c>
      <c r="F264" s="4" t="s">
        <v>5373</v>
      </c>
      <c r="G264" s="4" t="s">
        <v>239</v>
      </c>
      <c r="H264" s="4" t="s">
        <v>243</v>
      </c>
      <c r="I264" s="4"/>
      <c r="J264" s="4" t="s">
        <v>244</v>
      </c>
      <c r="K264" s="4"/>
    </row>
    <row r="265" spans="2:11" x14ac:dyDescent="0.2">
      <c r="B265" s="4" t="s">
        <v>24715</v>
      </c>
      <c r="C265" s="4">
        <v>2.13</v>
      </c>
      <c r="D265" s="4" t="s">
        <v>85</v>
      </c>
      <c r="E265" s="4" t="s">
        <v>31</v>
      </c>
      <c r="F265" s="4" t="s">
        <v>5375</v>
      </c>
      <c r="G265" s="4" t="s">
        <v>239</v>
      </c>
      <c r="H265" s="4" t="s">
        <v>243</v>
      </c>
      <c r="I265" s="4"/>
      <c r="J265" s="4" t="s">
        <v>244</v>
      </c>
      <c r="K265" s="4"/>
    </row>
    <row r="266" spans="2:11" x14ac:dyDescent="0.2">
      <c r="B266" s="4" t="s">
        <v>23338</v>
      </c>
      <c r="C266" s="4">
        <v>2.13</v>
      </c>
      <c r="D266" s="4" t="s">
        <v>86</v>
      </c>
      <c r="E266" s="4" t="s">
        <v>8</v>
      </c>
      <c r="F266" s="4" t="s">
        <v>5403</v>
      </c>
      <c r="G266" s="4" t="s">
        <v>239</v>
      </c>
      <c r="H266" s="4" t="s">
        <v>243</v>
      </c>
      <c r="I266" s="4"/>
      <c r="J266" s="4" t="s">
        <v>244</v>
      </c>
      <c r="K266" s="4"/>
    </row>
    <row r="267" spans="2:11" x14ac:dyDescent="0.2">
      <c r="B267" s="4" t="s">
        <v>23339</v>
      </c>
      <c r="C267" s="4">
        <v>2.13</v>
      </c>
      <c r="D267" s="4" t="s">
        <v>86</v>
      </c>
      <c r="E267" s="4" t="s">
        <v>24</v>
      </c>
      <c r="F267" s="4" t="s">
        <v>5405</v>
      </c>
      <c r="G267" s="4" t="s">
        <v>239</v>
      </c>
      <c r="H267" s="4" t="s">
        <v>243</v>
      </c>
      <c r="I267" s="4"/>
      <c r="J267" s="4" t="s">
        <v>244</v>
      </c>
      <c r="K267" s="4"/>
    </row>
    <row r="268" spans="2:11" x14ac:dyDescent="0.2">
      <c r="B268" s="4" t="s">
        <v>23340</v>
      </c>
      <c r="C268" s="4">
        <v>2.13</v>
      </c>
      <c r="D268" s="4" t="s">
        <v>86</v>
      </c>
      <c r="E268" s="4" t="s">
        <v>25</v>
      </c>
      <c r="F268" s="4" t="s">
        <v>5407</v>
      </c>
      <c r="G268" s="4" t="s">
        <v>239</v>
      </c>
      <c r="H268" s="4" t="s">
        <v>245</v>
      </c>
      <c r="I268" s="4" t="s">
        <v>23341</v>
      </c>
      <c r="J268" s="4"/>
      <c r="K268" s="4"/>
    </row>
    <row r="269" spans="2:11" x14ac:dyDescent="0.2">
      <c r="B269" s="4" t="s">
        <v>23342</v>
      </c>
      <c r="C269" s="4">
        <v>2.13</v>
      </c>
      <c r="D269" s="4" t="s">
        <v>86</v>
      </c>
      <c r="E269" s="4" t="s">
        <v>26</v>
      </c>
      <c r="F269" s="4" t="s">
        <v>5409</v>
      </c>
      <c r="G269" s="4" t="s">
        <v>239</v>
      </c>
      <c r="H269" s="4" t="s">
        <v>243</v>
      </c>
      <c r="I269" s="4"/>
      <c r="J269" s="4" t="s">
        <v>244</v>
      </c>
      <c r="K269" s="4"/>
    </row>
    <row r="270" spans="2:11" x14ac:dyDescent="0.2">
      <c r="B270" s="4" t="s">
        <v>23343</v>
      </c>
      <c r="C270" s="4">
        <v>2.13</v>
      </c>
      <c r="D270" s="4" t="s">
        <v>86</v>
      </c>
      <c r="E270" s="4" t="s">
        <v>27</v>
      </c>
      <c r="F270" s="4" t="s">
        <v>5411</v>
      </c>
      <c r="G270" s="4" t="s">
        <v>239</v>
      </c>
      <c r="H270" s="4" t="s">
        <v>243</v>
      </c>
      <c r="I270" s="4"/>
      <c r="J270" s="4" t="s">
        <v>244</v>
      </c>
      <c r="K270" s="4"/>
    </row>
    <row r="271" spans="2:11" x14ac:dyDescent="0.2">
      <c r="B271" s="4" t="s">
        <v>23344</v>
      </c>
      <c r="C271" s="4">
        <v>2.13</v>
      </c>
      <c r="D271" s="4" t="s">
        <v>86</v>
      </c>
      <c r="E271" s="4" t="s">
        <v>28</v>
      </c>
      <c r="F271" s="4" t="s">
        <v>5413</v>
      </c>
      <c r="G271" s="4" t="s">
        <v>239</v>
      </c>
      <c r="H271" s="4" t="s">
        <v>243</v>
      </c>
      <c r="I271" s="4"/>
      <c r="J271" s="4" t="s">
        <v>244</v>
      </c>
      <c r="K271" s="4"/>
    </row>
    <row r="272" spans="2:11" x14ac:dyDescent="0.2">
      <c r="B272" s="4" t="s">
        <v>23345</v>
      </c>
      <c r="C272" s="4">
        <v>2.13</v>
      </c>
      <c r="D272" s="4" t="s">
        <v>86</v>
      </c>
      <c r="E272" s="4" t="s">
        <v>29</v>
      </c>
      <c r="F272" s="4" t="s">
        <v>5415</v>
      </c>
      <c r="G272" s="4" t="s">
        <v>239</v>
      </c>
      <c r="H272" s="4" t="s">
        <v>243</v>
      </c>
      <c r="I272" s="4"/>
      <c r="J272" s="4" t="s">
        <v>244</v>
      </c>
      <c r="K272" s="4"/>
    </row>
    <row r="273" spans="2:11" x14ac:dyDescent="0.2">
      <c r="B273" s="4" t="s">
        <v>23346</v>
      </c>
      <c r="C273" s="4">
        <v>2.13</v>
      </c>
      <c r="D273" s="4" t="s">
        <v>86</v>
      </c>
      <c r="E273" s="4" t="s">
        <v>30</v>
      </c>
      <c r="F273" s="4" t="s">
        <v>5417</v>
      </c>
      <c r="G273" s="4" t="s">
        <v>239</v>
      </c>
      <c r="H273" s="4" t="s">
        <v>243</v>
      </c>
      <c r="I273" s="4"/>
      <c r="J273" s="4" t="s">
        <v>244</v>
      </c>
      <c r="K273" s="4"/>
    </row>
    <row r="274" spans="2:11" x14ac:dyDescent="0.2">
      <c r="B274" s="4" t="s">
        <v>24716</v>
      </c>
      <c r="C274" s="4">
        <v>2.13</v>
      </c>
      <c r="D274" s="4" t="s">
        <v>86</v>
      </c>
      <c r="E274" s="4" t="s">
        <v>31</v>
      </c>
      <c r="F274" s="4" t="s">
        <v>5419</v>
      </c>
      <c r="G274" s="4" t="s">
        <v>239</v>
      </c>
      <c r="H274" s="4" t="s">
        <v>243</v>
      </c>
      <c r="I274" s="4"/>
      <c r="J274" s="4" t="s">
        <v>244</v>
      </c>
      <c r="K274" s="4"/>
    </row>
    <row r="275" spans="2:11" x14ac:dyDescent="0.2">
      <c r="B275" s="4" t="s">
        <v>23347</v>
      </c>
      <c r="C275" s="4">
        <v>2.13</v>
      </c>
      <c r="D275" s="4" t="s">
        <v>88</v>
      </c>
      <c r="E275" s="4" t="s">
        <v>8</v>
      </c>
      <c r="F275" s="4" t="s">
        <v>5447</v>
      </c>
      <c r="G275" s="4" t="s">
        <v>239</v>
      </c>
      <c r="H275" s="4" t="s">
        <v>243</v>
      </c>
      <c r="I275" s="4"/>
      <c r="J275" s="4" t="s">
        <v>244</v>
      </c>
      <c r="K275" s="4"/>
    </row>
    <row r="276" spans="2:11" x14ac:dyDescent="0.2">
      <c r="B276" s="4" t="s">
        <v>23348</v>
      </c>
      <c r="C276" s="4">
        <v>2.13</v>
      </c>
      <c r="D276" s="4" t="s">
        <v>88</v>
      </c>
      <c r="E276" s="4" t="s">
        <v>24</v>
      </c>
      <c r="F276" s="4" t="s">
        <v>5449</v>
      </c>
      <c r="G276" s="4" t="s">
        <v>239</v>
      </c>
      <c r="H276" s="4" t="s">
        <v>243</v>
      </c>
      <c r="I276" s="4"/>
      <c r="J276" s="4" t="s">
        <v>244</v>
      </c>
      <c r="K276" s="4"/>
    </row>
    <row r="277" spans="2:11" x14ac:dyDescent="0.2">
      <c r="B277" s="4" t="s">
        <v>23349</v>
      </c>
      <c r="C277" s="4">
        <v>2.13</v>
      </c>
      <c r="D277" s="4" t="s">
        <v>88</v>
      </c>
      <c r="E277" s="4" t="s">
        <v>25</v>
      </c>
      <c r="F277" s="4" t="s">
        <v>5451</v>
      </c>
      <c r="G277" s="4" t="s">
        <v>239</v>
      </c>
      <c r="H277" s="4" t="s">
        <v>245</v>
      </c>
      <c r="I277" s="4" t="s">
        <v>23350</v>
      </c>
      <c r="J277" s="4"/>
      <c r="K277" s="4"/>
    </row>
    <row r="278" spans="2:11" x14ac:dyDescent="0.2">
      <c r="B278" s="4" t="s">
        <v>23351</v>
      </c>
      <c r="C278" s="4">
        <v>2.13</v>
      </c>
      <c r="D278" s="4" t="s">
        <v>88</v>
      </c>
      <c r="E278" s="4" t="s">
        <v>26</v>
      </c>
      <c r="F278" s="4" t="s">
        <v>5453</v>
      </c>
      <c r="G278" s="4" t="s">
        <v>239</v>
      </c>
      <c r="H278" s="4" t="s">
        <v>243</v>
      </c>
      <c r="I278" s="4"/>
      <c r="J278" s="4" t="s">
        <v>244</v>
      </c>
      <c r="K278" s="4"/>
    </row>
    <row r="279" spans="2:11" x14ac:dyDescent="0.2">
      <c r="B279" s="4" t="s">
        <v>23352</v>
      </c>
      <c r="C279" s="4">
        <v>2.13</v>
      </c>
      <c r="D279" s="4" t="s">
        <v>88</v>
      </c>
      <c r="E279" s="4" t="s">
        <v>27</v>
      </c>
      <c r="F279" s="4" t="s">
        <v>5455</v>
      </c>
      <c r="G279" s="4" t="s">
        <v>239</v>
      </c>
      <c r="H279" s="4" t="s">
        <v>243</v>
      </c>
      <c r="I279" s="4"/>
      <c r="J279" s="4" t="s">
        <v>244</v>
      </c>
      <c r="K279" s="4"/>
    </row>
    <row r="280" spans="2:11" x14ac:dyDescent="0.2">
      <c r="B280" s="4" t="s">
        <v>23353</v>
      </c>
      <c r="C280" s="4">
        <v>2.13</v>
      </c>
      <c r="D280" s="4" t="s">
        <v>88</v>
      </c>
      <c r="E280" s="4" t="s">
        <v>28</v>
      </c>
      <c r="F280" s="4" t="s">
        <v>5457</v>
      </c>
      <c r="G280" s="4" t="s">
        <v>239</v>
      </c>
      <c r="H280" s="4" t="s">
        <v>243</v>
      </c>
      <c r="I280" s="4"/>
      <c r="J280" s="4" t="s">
        <v>244</v>
      </c>
      <c r="K280" s="4"/>
    </row>
    <row r="281" spans="2:11" x14ac:dyDescent="0.2">
      <c r="B281" s="4" t="s">
        <v>23354</v>
      </c>
      <c r="C281" s="4">
        <v>2.13</v>
      </c>
      <c r="D281" s="4" t="s">
        <v>88</v>
      </c>
      <c r="E281" s="4" t="s">
        <v>29</v>
      </c>
      <c r="F281" s="4" t="s">
        <v>5459</v>
      </c>
      <c r="G281" s="4" t="s">
        <v>239</v>
      </c>
      <c r="H281" s="4" t="s">
        <v>243</v>
      </c>
      <c r="I281" s="4"/>
      <c r="J281" s="4" t="s">
        <v>244</v>
      </c>
      <c r="K281" s="4"/>
    </row>
    <row r="282" spans="2:11" x14ac:dyDescent="0.2">
      <c r="B282" s="4" t="s">
        <v>23355</v>
      </c>
      <c r="C282" s="4">
        <v>2.13</v>
      </c>
      <c r="D282" s="4" t="s">
        <v>88</v>
      </c>
      <c r="E282" s="4" t="s">
        <v>30</v>
      </c>
      <c r="F282" s="4" t="s">
        <v>5461</v>
      </c>
      <c r="G282" s="4" t="s">
        <v>239</v>
      </c>
      <c r="H282" s="4" t="s">
        <v>243</v>
      </c>
      <c r="I282" s="4"/>
      <c r="J282" s="4" t="s">
        <v>244</v>
      </c>
      <c r="K282" s="4"/>
    </row>
    <row r="283" spans="2:11" x14ac:dyDescent="0.2">
      <c r="B283" s="4" t="s">
        <v>24717</v>
      </c>
      <c r="C283" s="4">
        <v>2.13</v>
      </c>
      <c r="D283" s="4" t="s">
        <v>88</v>
      </c>
      <c r="E283" s="4" t="s">
        <v>31</v>
      </c>
      <c r="F283" s="4" t="s">
        <v>5463</v>
      </c>
      <c r="G283" s="4" t="s">
        <v>239</v>
      </c>
      <c r="H283" s="4" t="s">
        <v>243</v>
      </c>
      <c r="I283" s="4"/>
      <c r="J283" s="4" t="s">
        <v>244</v>
      </c>
      <c r="K283" s="4"/>
    </row>
    <row r="284" spans="2:11" x14ac:dyDescent="0.2">
      <c r="B284" s="4" t="s">
        <v>23356</v>
      </c>
      <c r="C284" s="4">
        <v>2.13</v>
      </c>
      <c r="D284" s="4" t="s">
        <v>90</v>
      </c>
      <c r="E284" s="4" t="s">
        <v>8</v>
      </c>
      <c r="F284" s="4" t="s">
        <v>5491</v>
      </c>
      <c r="G284" s="4" t="s">
        <v>239</v>
      </c>
      <c r="H284" s="4" t="s">
        <v>243</v>
      </c>
      <c r="I284" s="4"/>
      <c r="J284" s="4" t="s">
        <v>244</v>
      </c>
      <c r="K284" s="4"/>
    </row>
    <row r="285" spans="2:11" x14ac:dyDescent="0.2">
      <c r="B285" s="4" t="s">
        <v>23357</v>
      </c>
      <c r="C285" s="4">
        <v>2.13</v>
      </c>
      <c r="D285" s="4" t="s">
        <v>90</v>
      </c>
      <c r="E285" s="4" t="s">
        <v>24</v>
      </c>
      <c r="F285" s="4" t="s">
        <v>5493</v>
      </c>
      <c r="G285" s="4" t="s">
        <v>239</v>
      </c>
      <c r="H285" s="4" t="s">
        <v>243</v>
      </c>
      <c r="I285" s="4"/>
      <c r="J285" s="4" t="s">
        <v>244</v>
      </c>
      <c r="K285" s="4"/>
    </row>
    <row r="286" spans="2:11" x14ac:dyDescent="0.2">
      <c r="B286" s="4" t="s">
        <v>23358</v>
      </c>
      <c r="C286" s="4">
        <v>2.13</v>
      </c>
      <c r="D286" s="4" t="s">
        <v>90</v>
      </c>
      <c r="E286" s="4" t="s">
        <v>25</v>
      </c>
      <c r="F286" s="4" t="s">
        <v>5495</v>
      </c>
      <c r="G286" s="4" t="s">
        <v>239</v>
      </c>
      <c r="H286" s="4" t="s">
        <v>245</v>
      </c>
      <c r="I286" s="4" t="s">
        <v>23359</v>
      </c>
      <c r="J286" s="4"/>
      <c r="K286" s="4"/>
    </row>
    <row r="287" spans="2:11" x14ac:dyDescent="0.2">
      <c r="B287" s="4" t="s">
        <v>23360</v>
      </c>
      <c r="C287" s="4">
        <v>2.13</v>
      </c>
      <c r="D287" s="4" t="s">
        <v>90</v>
      </c>
      <c r="E287" s="4" t="s">
        <v>26</v>
      </c>
      <c r="F287" s="4" t="s">
        <v>5497</v>
      </c>
      <c r="G287" s="4" t="s">
        <v>239</v>
      </c>
      <c r="H287" s="4" t="s">
        <v>243</v>
      </c>
      <c r="I287" s="4"/>
      <c r="J287" s="4" t="s">
        <v>244</v>
      </c>
      <c r="K287" s="4"/>
    </row>
    <row r="288" spans="2:11" x14ac:dyDescent="0.2">
      <c r="B288" s="4" t="s">
        <v>23361</v>
      </c>
      <c r="C288" s="4">
        <v>2.13</v>
      </c>
      <c r="D288" s="4" t="s">
        <v>90</v>
      </c>
      <c r="E288" s="4" t="s">
        <v>27</v>
      </c>
      <c r="F288" s="4" t="s">
        <v>5499</v>
      </c>
      <c r="G288" s="4" t="s">
        <v>239</v>
      </c>
      <c r="H288" s="4" t="s">
        <v>243</v>
      </c>
      <c r="I288" s="4"/>
      <c r="J288" s="4" t="s">
        <v>244</v>
      </c>
      <c r="K288" s="4"/>
    </row>
    <row r="289" spans="2:11" x14ac:dyDescent="0.2">
      <c r="B289" s="4" t="s">
        <v>23362</v>
      </c>
      <c r="C289" s="4">
        <v>2.13</v>
      </c>
      <c r="D289" s="4" t="s">
        <v>90</v>
      </c>
      <c r="E289" s="4" t="s">
        <v>28</v>
      </c>
      <c r="F289" s="4" t="s">
        <v>5501</v>
      </c>
      <c r="G289" s="4" t="s">
        <v>239</v>
      </c>
      <c r="H289" s="4" t="s">
        <v>243</v>
      </c>
      <c r="I289" s="4"/>
      <c r="J289" s="4" t="s">
        <v>244</v>
      </c>
      <c r="K289" s="4"/>
    </row>
    <row r="290" spans="2:11" x14ac:dyDescent="0.2">
      <c r="B290" s="4" t="s">
        <v>23363</v>
      </c>
      <c r="C290" s="4">
        <v>2.13</v>
      </c>
      <c r="D290" s="4" t="s">
        <v>90</v>
      </c>
      <c r="E290" s="4" t="s">
        <v>29</v>
      </c>
      <c r="F290" s="4" t="s">
        <v>5503</v>
      </c>
      <c r="G290" s="4" t="s">
        <v>239</v>
      </c>
      <c r="H290" s="4" t="s">
        <v>243</v>
      </c>
      <c r="I290" s="4"/>
      <c r="J290" s="4" t="s">
        <v>244</v>
      </c>
      <c r="K290" s="4"/>
    </row>
    <row r="291" spans="2:11" x14ac:dyDescent="0.2">
      <c r="B291" s="4" t="s">
        <v>23364</v>
      </c>
      <c r="C291" s="4">
        <v>2.13</v>
      </c>
      <c r="D291" s="4" t="s">
        <v>90</v>
      </c>
      <c r="E291" s="4" t="s">
        <v>30</v>
      </c>
      <c r="F291" s="4" t="s">
        <v>5505</v>
      </c>
      <c r="G291" s="4" t="s">
        <v>239</v>
      </c>
      <c r="H291" s="4" t="s">
        <v>243</v>
      </c>
      <c r="I291" s="4"/>
      <c r="J291" s="4" t="s">
        <v>244</v>
      </c>
      <c r="K291" s="4"/>
    </row>
    <row r="292" spans="2:11" x14ac:dyDescent="0.2">
      <c r="B292" s="4" t="s">
        <v>24718</v>
      </c>
      <c r="C292" s="4">
        <v>2.13</v>
      </c>
      <c r="D292" s="4" t="s">
        <v>90</v>
      </c>
      <c r="E292" s="4" t="s">
        <v>31</v>
      </c>
      <c r="F292" s="4" t="s">
        <v>5507</v>
      </c>
      <c r="G292" s="4" t="s">
        <v>239</v>
      </c>
      <c r="H292" s="4" t="s">
        <v>243</v>
      </c>
      <c r="I292" s="4"/>
      <c r="J292" s="4" t="s">
        <v>244</v>
      </c>
      <c r="K292" s="4"/>
    </row>
    <row r="293" spans="2:11" x14ac:dyDescent="0.2">
      <c r="B293" s="4" t="s">
        <v>23365</v>
      </c>
      <c r="C293" s="4">
        <v>2.13</v>
      </c>
      <c r="D293" s="4" t="s">
        <v>92</v>
      </c>
      <c r="E293" s="4" t="s">
        <v>8</v>
      </c>
      <c r="F293" s="4" t="s">
        <v>5535</v>
      </c>
      <c r="G293" s="4" t="s">
        <v>239</v>
      </c>
      <c r="H293" s="4" t="s">
        <v>243</v>
      </c>
      <c r="I293" s="4"/>
      <c r="J293" s="4" t="s">
        <v>244</v>
      </c>
      <c r="K293" s="4"/>
    </row>
    <row r="294" spans="2:11" x14ac:dyDescent="0.2">
      <c r="B294" s="4" t="s">
        <v>23366</v>
      </c>
      <c r="C294" s="4">
        <v>2.13</v>
      </c>
      <c r="D294" s="4" t="s">
        <v>92</v>
      </c>
      <c r="E294" s="4" t="s">
        <v>24</v>
      </c>
      <c r="F294" s="4" t="s">
        <v>5537</v>
      </c>
      <c r="G294" s="4" t="s">
        <v>239</v>
      </c>
      <c r="H294" s="4" t="s">
        <v>243</v>
      </c>
      <c r="I294" s="4"/>
      <c r="J294" s="4" t="s">
        <v>244</v>
      </c>
      <c r="K294" s="4"/>
    </row>
    <row r="295" spans="2:11" x14ac:dyDescent="0.2">
      <c r="B295" s="4" t="s">
        <v>23367</v>
      </c>
      <c r="C295" s="4">
        <v>2.13</v>
      </c>
      <c r="D295" s="4" t="s">
        <v>92</v>
      </c>
      <c r="E295" s="4" t="s">
        <v>25</v>
      </c>
      <c r="F295" s="4" t="s">
        <v>5539</v>
      </c>
      <c r="G295" s="4" t="s">
        <v>239</v>
      </c>
      <c r="H295" s="4" t="s">
        <v>245</v>
      </c>
      <c r="I295" s="4" t="s">
        <v>23368</v>
      </c>
      <c r="J295" s="4"/>
      <c r="K295" s="4"/>
    </row>
    <row r="296" spans="2:11" x14ac:dyDescent="0.2">
      <c r="B296" s="4" t="s">
        <v>23369</v>
      </c>
      <c r="C296" s="4">
        <v>2.13</v>
      </c>
      <c r="D296" s="4" t="s">
        <v>92</v>
      </c>
      <c r="E296" s="4" t="s">
        <v>26</v>
      </c>
      <c r="F296" s="4" t="s">
        <v>5541</v>
      </c>
      <c r="G296" s="4" t="s">
        <v>239</v>
      </c>
      <c r="H296" s="4" t="s">
        <v>243</v>
      </c>
      <c r="I296" s="4"/>
      <c r="J296" s="4" t="s">
        <v>244</v>
      </c>
      <c r="K296" s="4"/>
    </row>
    <row r="297" spans="2:11" x14ac:dyDescent="0.2">
      <c r="B297" s="4" t="s">
        <v>23370</v>
      </c>
      <c r="C297" s="4">
        <v>2.13</v>
      </c>
      <c r="D297" s="4" t="s">
        <v>92</v>
      </c>
      <c r="E297" s="4" t="s">
        <v>27</v>
      </c>
      <c r="F297" s="4" t="s">
        <v>5543</v>
      </c>
      <c r="G297" s="4" t="s">
        <v>239</v>
      </c>
      <c r="H297" s="4" t="s">
        <v>243</v>
      </c>
      <c r="I297" s="4"/>
      <c r="J297" s="4" t="s">
        <v>244</v>
      </c>
      <c r="K297" s="4"/>
    </row>
    <row r="298" spans="2:11" x14ac:dyDescent="0.2">
      <c r="B298" s="4" t="s">
        <v>23371</v>
      </c>
      <c r="C298" s="4">
        <v>2.13</v>
      </c>
      <c r="D298" s="4" t="s">
        <v>92</v>
      </c>
      <c r="E298" s="4" t="s">
        <v>28</v>
      </c>
      <c r="F298" s="4" t="s">
        <v>5545</v>
      </c>
      <c r="G298" s="4" t="s">
        <v>239</v>
      </c>
      <c r="H298" s="4" t="s">
        <v>243</v>
      </c>
      <c r="I298" s="4"/>
      <c r="J298" s="4" t="s">
        <v>244</v>
      </c>
      <c r="K298" s="4"/>
    </row>
    <row r="299" spans="2:11" x14ac:dyDescent="0.2">
      <c r="B299" s="4" t="s">
        <v>23372</v>
      </c>
      <c r="C299" s="4">
        <v>2.13</v>
      </c>
      <c r="D299" s="4" t="s">
        <v>92</v>
      </c>
      <c r="E299" s="4" t="s">
        <v>29</v>
      </c>
      <c r="F299" s="4" t="s">
        <v>5547</v>
      </c>
      <c r="G299" s="4" t="s">
        <v>239</v>
      </c>
      <c r="H299" s="4" t="s">
        <v>243</v>
      </c>
      <c r="I299" s="4"/>
      <c r="J299" s="4" t="s">
        <v>244</v>
      </c>
      <c r="K299" s="4"/>
    </row>
    <row r="300" spans="2:11" x14ac:dyDescent="0.2">
      <c r="B300" s="4" t="s">
        <v>23373</v>
      </c>
      <c r="C300" s="4">
        <v>2.13</v>
      </c>
      <c r="D300" s="4" t="s">
        <v>92</v>
      </c>
      <c r="E300" s="4" t="s">
        <v>30</v>
      </c>
      <c r="F300" s="4" t="s">
        <v>5549</v>
      </c>
      <c r="G300" s="4" t="s">
        <v>239</v>
      </c>
      <c r="H300" s="4" t="s">
        <v>243</v>
      </c>
      <c r="I300" s="4"/>
      <c r="J300" s="4" t="s">
        <v>244</v>
      </c>
      <c r="K300" s="4"/>
    </row>
    <row r="301" spans="2:11" x14ac:dyDescent="0.2">
      <c r="B301" s="4" t="s">
        <v>24719</v>
      </c>
      <c r="C301" s="4">
        <v>2.13</v>
      </c>
      <c r="D301" s="4" t="s">
        <v>92</v>
      </c>
      <c r="E301" s="4" t="s">
        <v>31</v>
      </c>
      <c r="F301" s="4" t="s">
        <v>5551</v>
      </c>
      <c r="G301" s="4" t="s">
        <v>239</v>
      </c>
      <c r="H301" s="4" t="s">
        <v>243</v>
      </c>
      <c r="I301" s="4"/>
      <c r="J301" s="4" t="s">
        <v>244</v>
      </c>
      <c r="K301" s="4"/>
    </row>
    <row r="302" spans="2:11" x14ac:dyDescent="0.2">
      <c r="B302" s="4" t="s">
        <v>23374</v>
      </c>
      <c r="C302" s="4">
        <v>2.13</v>
      </c>
      <c r="D302" s="4" t="s">
        <v>94</v>
      </c>
      <c r="E302" s="4" t="s">
        <v>8</v>
      </c>
      <c r="F302" s="4" t="s">
        <v>5579</v>
      </c>
      <c r="G302" s="4" t="s">
        <v>239</v>
      </c>
      <c r="H302" s="4" t="s">
        <v>245</v>
      </c>
      <c r="I302" s="4" t="s">
        <v>23375</v>
      </c>
      <c r="J302" s="4"/>
      <c r="K302" s="4"/>
    </row>
    <row r="303" spans="2:11" x14ac:dyDescent="0.2">
      <c r="B303" s="4" t="s">
        <v>23376</v>
      </c>
      <c r="C303" s="4">
        <v>2.13</v>
      </c>
      <c r="D303" s="4" t="s">
        <v>94</v>
      </c>
      <c r="E303" s="4" t="s">
        <v>24</v>
      </c>
      <c r="F303" s="4" t="s">
        <v>5581</v>
      </c>
      <c r="G303" s="4" t="s">
        <v>239</v>
      </c>
      <c r="H303" s="4" t="s">
        <v>245</v>
      </c>
      <c r="I303" s="4" t="s">
        <v>23377</v>
      </c>
      <c r="J303" s="4"/>
      <c r="K303" s="4"/>
    </row>
    <row r="304" spans="2:11" x14ac:dyDescent="0.2">
      <c r="B304" s="4" t="s">
        <v>23378</v>
      </c>
      <c r="C304" s="4">
        <v>2.13</v>
      </c>
      <c r="D304" s="4" t="s">
        <v>94</v>
      </c>
      <c r="E304" s="4" t="s">
        <v>25</v>
      </c>
      <c r="F304" s="4" t="s">
        <v>5583</v>
      </c>
      <c r="G304" s="4" t="s">
        <v>239</v>
      </c>
      <c r="H304" s="4" t="s">
        <v>245</v>
      </c>
      <c r="I304" s="4" t="s">
        <v>23379</v>
      </c>
      <c r="J304" s="4"/>
      <c r="K304" s="4"/>
    </row>
    <row r="305" spans="2:11" x14ac:dyDescent="0.2">
      <c r="B305" s="4" t="s">
        <v>23380</v>
      </c>
      <c r="C305" s="4">
        <v>2.13</v>
      </c>
      <c r="D305" s="4" t="s">
        <v>94</v>
      </c>
      <c r="E305" s="4" t="s">
        <v>26</v>
      </c>
      <c r="F305" s="4" t="s">
        <v>5585</v>
      </c>
      <c r="G305" s="4" t="s">
        <v>239</v>
      </c>
      <c r="H305" s="4" t="s">
        <v>245</v>
      </c>
      <c r="I305" s="4" t="s">
        <v>23381</v>
      </c>
      <c r="J305" s="4"/>
      <c r="K305" s="4"/>
    </row>
    <row r="306" spans="2:11" x14ac:dyDescent="0.2">
      <c r="B306" s="4" t="s">
        <v>23382</v>
      </c>
      <c r="C306" s="4">
        <v>2.13</v>
      </c>
      <c r="D306" s="4" t="s">
        <v>94</v>
      </c>
      <c r="E306" s="4" t="s">
        <v>27</v>
      </c>
      <c r="F306" s="4" t="s">
        <v>5587</v>
      </c>
      <c r="G306" s="4" t="s">
        <v>239</v>
      </c>
      <c r="H306" s="4" t="s">
        <v>245</v>
      </c>
      <c r="I306" s="4" t="s">
        <v>23383</v>
      </c>
      <c r="J306" s="4"/>
      <c r="K306" s="4"/>
    </row>
    <row r="307" spans="2:11" x14ac:dyDescent="0.2">
      <c r="B307" s="4" t="s">
        <v>23384</v>
      </c>
      <c r="C307" s="4">
        <v>2.13</v>
      </c>
      <c r="D307" s="4" t="s">
        <v>94</v>
      </c>
      <c r="E307" s="4" t="s">
        <v>28</v>
      </c>
      <c r="F307" s="4" t="s">
        <v>5589</v>
      </c>
      <c r="G307" s="4" t="s">
        <v>239</v>
      </c>
      <c r="H307" s="4" t="s">
        <v>245</v>
      </c>
      <c r="I307" s="4" t="s">
        <v>23385</v>
      </c>
      <c r="J307" s="4"/>
      <c r="K307" s="4"/>
    </row>
    <row r="308" spans="2:11" x14ac:dyDescent="0.2">
      <c r="B308" s="4" t="s">
        <v>23386</v>
      </c>
      <c r="C308" s="4">
        <v>2.13</v>
      </c>
      <c r="D308" s="4" t="s">
        <v>94</v>
      </c>
      <c r="E308" s="4" t="s">
        <v>29</v>
      </c>
      <c r="F308" s="4" t="s">
        <v>5591</v>
      </c>
      <c r="G308" s="4" t="s">
        <v>239</v>
      </c>
      <c r="H308" s="4" t="s">
        <v>245</v>
      </c>
      <c r="I308" s="4" t="s">
        <v>23387</v>
      </c>
      <c r="J308" s="4"/>
      <c r="K308" s="4"/>
    </row>
    <row r="309" spans="2:11" x14ac:dyDescent="0.2">
      <c r="B309" s="4" t="s">
        <v>23388</v>
      </c>
      <c r="C309" s="4">
        <v>2.13</v>
      </c>
      <c r="D309" s="4" t="s">
        <v>94</v>
      </c>
      <c r="E309" s="4" t="s">
        <v>30</v>
      </c>
      <c r="F309" s="4" t="s">
        <v>5593</v>
      </c>
      <c r="G309" s="4" t="s">
        <v>239</v>
      </c>
      <c r="H309" s="4" t="s">
        <v>245</v>
      </c>
      <c r="I309" s="4" t="s">
        <v>23389</v>
      </c>
      <c r="J309" s="4"/>
      <c r="K309" s="4"/>
    </row>
    <row r="310" spans="2:11" x14ac:dyDescent="0.2">
      <c r="B310" s="4" t="s">
        <v>24720</v>
      </c>
      <c r="C310" s="4">
        <v>2.13</v>
      </c>
      <c r="D310" s="4" t="s">
        <v>94</v>
      </c>
      <c r="E310" s="4" t="s">
        <v>31</v>
      </c>
      <c r="F310" s="4" t="s">
        <v>5595</v>
      </c>
      <c r="G310" s="4" t="s">
        <v>239</v>
      </c>
      <c r="H310" s="4" t="s">
        <v>245</v>
      </c>
      <c r="I310" s="4" t="s">
        <v>24721</v>
      </c>
      <c r="J310" s="4"/>
      <c r="K310" s="4"/>
    </row>
    <row r="311" spans="2:11" x14ac:dyDescent="0.2">
      <c r="B311" s="4" t="s">
        <v>23390</v>
      </c>
      <c r="C311" s="4">
        <v>2.13</v>
      </c>
      <c r="D311" s="4" t="s">
        <v>96</v>
      </c>
      <c r="E311" s="4" t="s">
        <v>8</v>
      </c>
      <c r="F311" s="4" t="s">
        <v>5623</v>
      </c>
      <c r="G311" s="4" t="s">
        <v>239</v>
      </c>
      <c r="H311" s="4" t="s">
        <v>243</v>
      </c>
      <c r="I311" s="4"/>
      <c r="J311" s="4" t="s">
        <v>244</v>
      </c>
      <c r="K311" s="4"/>
    </row>
    <row r="312" spans="2:11" x14ac:dyDescent="0.2">
      <c r="B312" s="4" t="s">
        <v>23391</v>
      </c>
      <c r="C312" s="4">
        <v>2.13</v>
      </c>
      <c r="D312" s="4" t="s">
        <v>96</v>
      </c>
      <c r="E312" s="4" t="s">
        <v>24</v>
      </c>
      <c r="F312" s="4" t="s">
        <v>5625</v>
      </c>
      <c r="G312" s="4" t="s">
        <v>239</v>
      </c>
      <c r="H312" s="4" t="s">
        <v>243</v>
      </c>
      <c r="I312" s="4"/>
      <c r="J312" s="4" t="s">
        <v>244</v>
      </c>
      <c r="K312" s="4"/>
    </row>
    <row r="313" spans="2:11" x14ac:dyDescent="0.2">
      <c r="B313" s="4" t="s">
        <v>23392</v>
      </c>
      <c r="C313" s="4">
        <v>2.13</v>
      </c>
      <c r="D313" s="4" t="s">
        <v>96</v>
      </c>
      <c r="E313" s="4" t="s">
        <v>25</v>
      </c>
      <c r="F313" s="4" t="s">
        <v>5627</v>
      </c>
      <c r="G313" s="4" t="s">
        <v>239</v>
      </c>
      <c r="H313" s="4" t="s">
        <v>245</v>
      </c>
      <c r="I313" s="4" t="s">
        <v>23393</v>
      </c>
      <c r="J313" s="4"/>
      <c r="K313" s="4"/>
    </row>
    <row r="314" spans="2:11" x14ac:dyDescent="0.2">
      <c r="B314" s="4" t="s">
        <v>23394</v>
      </c>
      <c r="C314" s="4">
        <v>2.13</v>
      </c>
      <c r="D314" s="4" t="s">
        <v>96</v>
      </c>
      <c r="E314" s="4" t="s">
        <v>26</v>
      </c>
      <c r="F314" s="4" t="s">
        <v>5629</v>
      </c>
      <c r="G314" s="4" t="s">
        <v>239</v>
      </c>
      <c r="H314" s="4" t="s">
        <v>243</v>
      </c>
      <c r="I314" s="4"/>
      <c r="J314" s="4" t="s">
        <v>244</v>
      </c>
      <c r="K314" s="4"/>
    </row>
    <row r="315" spans="2:11" x14ac:dyDescent="0.2">
      <c r="B315" s="4" t="s">
        <v>23395</v>
      </c>
      <c r="C315" s="4">
        <v>2.13</v>
      </c>
      <c r="D315" s="4" t="s">
        <v>96</v>
      </c>
      <c r="E315" s="4" t="s">
        <v>27</v>
      </c>
      <c r="F315" s="4" t="s">
        <v>5631</v>
      </c>
      <c r="G315" s="4" t="s">
        <v>239</v>
      </c>
      <c r="H315" s="4" t="s">
        <v>243</v>
      </c>
      <c r="I315" s="4"/>
      <c r="J315" s="4" t="s">
        <v>244</v>
      </c>
      <c r="K315" s="4"/>
    </row>
    <row r="316" spans="2:11" x14ac:dyDescent="0.2">
      <c r="B316" s="4" t="s">
        <v>23396</v>
      </c>
      <c r="C316" s="4">
        <v>2.13</v>
      </c>
      <c r="D316" s="4" t="s">
        <v>96</v>
      </c>
      <c r="E316" s="4" t="s">
        <v>28</v>
      </c>
      <c r="F316" s="4" t="s">
        <v>5633</v>
      </c>
      <c r="G316" s="4" t="s">
        <v>239</v>
      </c>
      <c r="H316" s="4" t="s">
        <v>243</v>
      </c>
      <c r="I316" s="4"/>
      <c r="J316" s="4" t="s">
        <v>244</v>
      </c>
      <c r="K316" s="4"/>
    </row>
    <row r="317" spans="2:11" x14ac:dyDescent="0.2">
      <c r="B317" s="4" t="s">
        <v>23397</v>
      </c>
      <c r="C317" s="4">
        <v>2.13</v>
      </c>
      <c r="D317" s="4" t="s">
        <v>96</v>
      </c>
      <c r="E317" s="4" t="s">
        <v>29</v>
      </c>
      <c r="F317" s="4" t="s">
        <v>5635</v>
      </c>
      <c r="G317" s="4" t="s">
        <v>239</v>
      </c>
      <c r="H317" s="4" t="s">
        <v>243</v>
      </c>
      <c r="I317" s="4"/>
      <c r="J317" s="4" t="s">
        <v>244</v>
      </c>
      <c r="K317" s="4"/>
    </row>
    <row r="318" spans="2:11" x14ac:dyDescent="0.2">
      <c r="B318" s="4" t="s">
        <v>23398</v>
      </c>
      <c r="C318" s="4">
        <v>2.13</v>
      </c>
      <c r="D318" s="4" t="s">
        <v>96</v>
      </c>
      <c r="E318" s="4" t="s">
        <v>30</v>
      </c>
      <c r="F318" s="4" t="s">
        <v>5637</v>
      </c>
      <c r="G318" s="4" t="s">
        <v>239</v>
      </c>
      <c r="H318" s="4" t="s">
        <v>243</v>
      </c>
      <c r="I318" s="4"/>
      <c r="J318" s="4" t="s">
        <v>244</v>
      </c>
      <c r="K318" s="4"/>
    </row>
    <row r="319" spans="2:11" x14ac:dyDescent="0.2">
      <c r="B319" s="4" t="s">
        <v>24722</v>
      </c>
      <c r="C319" s="4">
        <v>2.13</v>
      </c>
      <c r="D319" s="4" t="s">
        <v>96</v>
      </c>
      <c r="E319" s="4" t="s">
        <v>31</v>
      </c>
      <c r="F319" s="4" t="s">
        <v>5639</v>
      </c>
      <c r="G319" s="4" t="s">
        <v>239</v>
      </c>
      <c r="H319" s="4" t="s">
        <v>243</v>
      </c>
      <c r="I319" s="4"/>
      <c r="J319" s="4" t="s">
        <v>244</v>
      </c>
      <c r="K319" s="4"/>
    </row>
    <row r="320" spans="2:11" x14ac:dyDescent="0.2">
      <c r="B320" s="4" t="s">
        <v>23399</v>
      </c>
      <c r="C320" s="4">
        <v>2.13</v>
      </c>
      <c r="D320" s="4" t="s">
        <v>98</v>
      </c>
      <c r="E320" s="4" t="s">
        <v>8</v>
      </c>
      <c r="F320" s="4" t="s">
        <v>5667</v>
      </c>
      <c r="G320" s="4" t="s">
        <v>239</v>
      </c>
      <c r="H320" s="4" t="s">
        <v>243</v>
      </c>
      <c r="I320" s="4"/>
      <c r="J320" s="4" t="s">
        <v>244</v>
      </c>
      <c r="K320" s="4"/>
    </row>
    <row r="321" spans="2:11" x14ac:dyDescent="0.2">
      <c r="B321" s="4" t="s">
        <v>23400</v>
      </c>
      <c r="C321" s="4">
        <v>2.13</v>
      </c>
      <c r="D321" s="4" t="s">
        <v>98</v>
      </c>
      <c r="E321" s="4" t="s">
        <v>24</v>
      </c>
      <c r="F321" s="4" t="s">
        <v>5669</v>
      </c>
      <c r="G321" s="4" t="s">
        <v>239</v>
      </c>
      <c r="H321" s="4" t="s">
        <v>243</v>
      </c>
      <c r="I321" s="4"/>
      <c r="J321" s="4" t="s">
        <v>244</v>
      </c>
      <c r="K321" s="4"/>
    </row>
    <row r="322" spans="2:11" x14ac:dyDescent="0.2">
      <c r="B322" s="4" t="s">
        <v>23401</v>
      </c>
      <c r="C322" s="4">
        <v>2.13</v>
      </c>
      <c r="D322" s="4" t="s">
        <v>98</v>
      </c>
      <c r="E322" s="4" t="s">
        <v>25</v>
      </c>
      <c r="F322" s="4" t="s">
        <v>5671</v>
      </c>
      <c r="G322" s="4" t="s">
        <v>239</v>
      </c>
      <c r="H322" s="4" t="s">
        <v>245</v>
      </c>
      <c r="I322" s="4" t="s">
        <v>23402</v>
      </c>
      <c r="J322" s="4"/>
      <c r="K322" s="4"/>
    </row>
    <row r="323" spans="2:11" x14ac:dyDescent="0.2">
      <c r="B323" s="4" t="s">
        <v>23403</v>
      </c>
      <c r="C323" s="4">
        <v>2.13</v>
      </c>
      <c r="D323" s="4" t="s">
        <v>98</v>
      </c>
      <c r="E323" s="4" t="s">
        <v>26</v>
      </c>
      <c r="F323" s="4" t="s">
        <v>5673</v>
      </c>
      <c r="G323" s="4" t="s">
        <v>239</v>
      </c>
      <c r="H323" s="4" t="s">
        <v>243</v>
      </c>
      <c r="I323" s="4"/>
      <c r="J323" s="4" t="s">
        <v>244</v>
      </c>
      <c r="K323" s="4"/>
    </row>
    <row r="324" spans="2:11" x14ac:dyDescent="0.2">
      <c r="B324" s="4" t="s">
        <v>23404</v>
      </c>
      <c r="C324" s="4">
        <v>2.13</v>
      </c>
      <c r="D324" s="4" t="s">
        <v>98</v>
      </c>
      <c r="E324" s="4" t="s">
        <v>27</v>
      </c>
      <c r="F324" s="4" t="s">
        <v>5675</v>
      </c>
      <c r="G324" s="4" t="s">
        <v>239</v>
      </c>
      <c r="H324" s="4" t="s">
        <v>243</v>
      </c>
      <c r="I324" s="4"/>
      <c r="J324" s="4" t="s">
        <v>244</v>
      </c>
      <c r="K324" s="4"/>
    </row>
    <row r="325" spans="2:11" x14ac:dyDescent="0.2">
      <c r="B325" s="4" t="s">
        <v>23405</v>
      </c>
      <c r="C325" s="4">
        <v>2.13</v>
      </c>
      <c r="D325" s="4" t="s">
        <v>98</v>
      </c>
      <c r="E325" s="4" t="s">
        <v>28</v>
      </c>
      <c r="F325" s="4" t="s">
        <v>5677</v>
      </c>
      <c r="G325" s="4" t="s">
        <v>239</v>
      </c>
      <c r="H325" s="4" t="s">
        <v>243</v>
      </c>
      <c r="I325" s="4"/>
      <c r="J325" s="4" t="s">
        <v>244</v>
      </c>
      <c r="K325" s="4"/>
    </row>
    <row r="326" spans="2:11" x14ac:dyDescent="0.2">
      <c r="B326" s="4" t="s">
        <v>23406</v>
      </c>
      <c r="C326" s="4">
        <v>2.13</v>
      </c>
      <c r="D326" s="4" t="s">
        <v>98</v>
      </c>
      <c r="E326" s="4" t="s">
        <v>29</v>
      </c>
      <c r="F326" s="4" t="s">
        <v>5679</v>
      </c>
      <c r="G326" s="4" t="s">
        <v>239</v>
      </c>
      <c r="H326" s="4" t="s">
        <v>243</v>
      </c>
      <c r="I326" s="4"/>
      <c r="J326" s="4" t="s">
        <v>244</v>
      </c>
      <c r="K326" s="4"/>
    </row>
    <row r="327" spans="2:11" x14ac:dyDescent="0.2">
      <c r="B327" s="4" t="s">
        <v>23407</v>
      </c>
      <c r="C327" s="4">
        <v>2.13</v>
      </c>
      <c r="D327" s="4" t="s">
        <v>98</v>
      </c>
      <c r="E327" s="4" t="s">
        <v>30</v>
      </c>
      <c r="F327" s="4" t="s">
        <v>5681</v>
      </c>
      <c r="G327" s="4" t="s">
        <v>239</v>
      </c>
      <c r="H327" s="4" t="s">
        <v>243</v>
      </c>
      <c r="I327" s="4"/>
      <c r="J327" s="4" t="s">
        <v>244</v>
      </c>
      <c r="K327" s="4"/>
    </row>
    <row r="328" spans="2:11" x14ac:dyDescent="0.2">
      <c r="B328" s="4" t="s">
        <v>24723</v>
      </c>
      <c r="C328" s="4">
        <v>2.13</v>
      </c>
      <c r="D328" s="4" t="s">
        <v>98</v>
      </c>
      <c r="E328" s="4" t="s">
        <v>31</v>
      </c>
      <c r="F328" s="4" t="s">
        <v>5683</v>
      </c>
      <c r="G328" s="4" t="s">
        <v>239</v>
      </c>
      <c r="H328" s="4" t="s">
        <v>243</v>
      </c>
      <c r="I328" s="4"/>
      <c r="J328" s="4" t="s">
        <v>244</v>
      </c>
      <c r="K328" s="4"/>
    </row>
    <row r="329" spans="2:11" x14ac:dyDescent="0.2">
      <c r="B329" s="4" t="s">
        <v>23408</v>
      </c>
      <c r="C329" s="4">
        <v>2.13</v>
      </c>
      <c r="D329" s="4" t="s">
        <v>100</v>
      </c>
      <c r="E329" s="4" t="s">
        <v>8</v>
      </c>
      <c r="F329" s="4" t="s">
        <v>5711</v>
      </c>
      <c r="G329" s="4" t="s">
        <v>239</v>
      </c>
      <c r="H329" s="4" t="s">
        <v>243</v>
      </c>
      <c r="I329" s="4"/>
      <c r="J329" s="4" t="s">
        <v>244</v>
      </c>
      <c r="K329" s="4"/>
    </row>
    <row r="330" spans="2:11" x14ac:dyDescent="0.2">
      <c r="B330" s="4" t="s">
        <v>23409</v>
      </c>
      <c r="C330" s="4">
        <v>2.13</v>
      </c>
      <c r="D330" s="4" t="s">
        <v>100</v>
      </c>
      <c r="E330" s="4" t="s">
        <v>24</v>
      </c>
      <c r="F330" s="4" t="s">
        <v>5713</v>
      </c>
      <c r="G330" s="4" t="s">
        <v>239</v>
      </c>
      <c r="H330" s="4" t="s">
        <v>243</v>
      </c>
      <c r="I330" s="4"/>
      <c r="J330" s="4" t="s">
        <v>244</v>
      </c>
      <c r="K330" s="4"/>
    </row>
    <row r="331" spans="2:11" x14ac:dyDescent="0.2">
      <c r="B331" s="4" t="s">
        <v>23410</v>
      </c>
      <c r="C331" s="4">
        <v>2.13</v>
      </c>
      <c r="D331" s="4" t="s">
        <v>100</v>
      </c>
      <c r="E331" s="4" t="s">
        <v>25</v>
      </c>
      <c r="F331" s="4" t="s">
        <v>5715</v>
      </c>
      <c r="G331" s="4" t="s">
        <v>239</v>
      </c>
      <c r="H331" s="4" t="s">
        <v>245</v>
      </c>
      <c r="I331" s="4" t="s">
        <v>23411</v>
      </c>
      <c r="J331" s="4"/>
      <c r="K331" s="4"/>
    </row>
    <row r="332" spans="2:11" x14ac:dyDescent="0.2">
      <c r="B332" s="4" t="s">
        <v>23412</v>
      </c>
      <c r="C332" s="4">
        <v>2.13</v>
      </c>
      <c r="D332" s="4" t="s">
        <v>100</v>
      </c>
      <c r="E332" s="4" t="s">
        <v>26</v>
      </c>
      <c r="F332" s="4" t="s">
        <v>5717</v>
      </c>
      <c r="G332" s="4" t="s">
        <v>239</v>
      </c>
      <c r="H332" s="4" t="s">
        <v>243</v>
      </c>
      <c r="I332" s="4"/>
      <c r="J332" s="4" t="s">
        <v>244</v>
      </c>
      <c r="K332" s="4"/>
    </row>
    <row r="333" spans="2:11" x14ac:dyDescent="0.2">
      <c r="B333" s="4" t="s">
        <v>23413</v>
      </c>
      <c r="C333" s="4">
        <v>2.13</v>
      </c>
      <c r="D333" s="4" t="s">
        <v>100</v>
      </c>
      <c r="E333" s="4" t="s">
        <v>27</v>
      </c>
      <c r="F333" s="4" t="s">
        <v>5719</v>
      </c>
      <c r="G333" s="4" t="s">
        <v>239</v>
      </c>
      <c r="H333" s="4" t="s">
        <v>243</v>
      </c>
      <c r="I333" s="4"/>
      <c r="J333" s="4" t="s">
        <v>244</v>
      </c>
      <c r="K333" s="4"/>
    </row>
    <row r="334" spans="2:11" x14ac:dyDescent="0.2">
      <c r="B334" s="4" t="s">
        <v>23414</v>
      </c>
      <c r="C334" s="4">
        <v>2.13</v>
      </c>
      <c r="D334" s="4" t="s">
        <v>100</v>
      </c>
      <c r="E334" s="4" t="s">
        <v>28</v>
      </c>
      <c r="F334" s="4" t="s">
        <v>5721</v>
      </c>
      <c r="G334" s="4" t="s">
        <v>239</v>
      </c>
      <c r="H334" s="4" t="s">
        <v>243</v>
      </c>
      <c r="I334" s="4"/>
      <c r="J334" s="4" t="s">
        <v>244</v>
      </c>
      <c r="K334" s="4"/>
    </row>
    <row r="335" spans="2:11" x14ac:dyDescent="0.2">
      <c r="B335" s="4" t="s">
        <v>23415</v>
      </c>
      <c r="C335" s="4">
        <v>2.13</v>
      </c>
      <c r="D335" s="4" t="s">
        <v>100</v>
      </c>
      <c r="E335" s="4" t="s">
        <v>29</v>
      </c>
      <c r="F335" s="4" t="s">
        <v>5723</v>
      </c>
      <c r="G335" s="4" t="s">
        <v>239</v>
      </c>
      <c r="H335" s="4" t="s">
        <v>243</v>
      </c>
      <c r="I335" s="4"/>
      <c r="J335" s="4" t="s">
        <v>244</v>
      </c>
      <c r="K335" s="4"/>
    </row>
    <row r="336" spans="2:11" x14ac:dyDescent="0.2">
      <c r="B336" s="4" t="s">
        <v>23416</v>
      </c>
      <c r="C336" s="4">
        <v>2.13</v>
      </c>
      <c r="D336" s="4" t="s">
        <v>100</v>
      </c>
      <c r="E336" s="4" t="s">
        <v>30</v>
      </c>
      <c r="F336" s="4" t="s">
        <v>5725</v>
      </c>
      <c r="G336" s="4" t="s">
        <v>239</v>
      </c>
      <c r="H336" s="4" t="s">
        <v>243</v>
      </c>
      <c r="I336" s="4"/>
      <c r="J336" s="4" t="s">
        <v>244</v>
      </c>
      <c r="K336" s="4"/>
    </row>
    <row r="337" spans="2:11" x14ac:dyDescent="0.2">
      <c r="B337" s="4" t="s">
        <v>24724</v>
      </c>
      <c r="C337" s="4">
        <v>2.13</v>
      </c>
      <c r="D337" s="4" t="s">
        <v>100</v>
      </c>
      <c r="E337" s="4" t="s">
        <v>31</v>
      </c>
      <c r="F337" s="4" t="s">
        <v>5727</v>
      </c>
      <c r="G337" s="4" t="s">
        <v>239</v>
      </c>
      <c r="H337" s="4" t="s">
        <v>243</v>
      </c>
      <c r="I337" s="4"/>
      <c r="J337" s="4" t="s">
        <v>244</v>
      </c>
      <c r="K337" s="4"/>
    </row>
    <row r="338" spans="2:11" x14ac:dyDescent="0.2">
      <c r="B338" s="4" t="s">
        <v>23417</v>
      </c>
      <c r="C338" s="4">
        <v>2.13</v>
      </c>
      <c r="D338" s="4" t="s">
        <v>102</v>
      </c>
      <c r="E338" s="4" t="s">
        <v>8</v>
      </c>
      <c r="F338" s="4" t="s">
        <v>5755</v>
      </c>
      <c r="G338" s="4" t="s">
        <v>239</v>
      </c>
      <c r="H338" s="4" t="s">
        <v>243</v>
      </c>
      <c r="I338" s="4"/>
      <c r="J338" s="4" t="s">
        <v>244</v>
      </c>
      <c r="K338" s="4"/>
    </row>
    <row r="339" spans="2:11" x14ac:dyDescent="0.2">
      <c r="B339" s="4" t="s">
        <v>23418</v>
      </c>
      <c r="C339" s="4">
        <v>2.13</v>
      </c>
      <c r="D339" s="4" t="s">
        <v>102</v>
      </c>
      <c r="E339" s="4" t="s">
        <v>24</v>
      </c>
      <c r="F339" s="4" t="s">
        <v>5757</v>
      </c>
      <c r="G339" s="4" t="s">
        <v>239</v>
      </c>
      <c r="H339" s="4" t="s">
        <v>243</v>
      </c>
      <c r="I339" s="4"/>
      <c r="J339" s="4" t="s">
        <v>244</v>
      </c>
      <c r="K339" s="4"/>
    </row>
    <row r="340" spans="2:11" x14ac:dyDescent="0.2">
      <c r="B340" s="4" t="s">
        <v>23419</v>
      </c>
      <c r="C340" s="4">
        <v>2.13</v>
      </c>
      <c r="D340" s="4" t="s">
        <v>102</v>
      </c>
      <c r="E340" s="4" t="s">
        <v>25</v>
      </c>
      <c r="F340" s="4" t="s">
        <v>5759</v>
      </c>
      <c r="G340" s="4" t="s">
        <v>239</v>
      </c>
      <c r="H340" s="4" t="s">
        <v>245</v>
      </c>
      <c r="I340" s="4" t="s">
        <v>23420</v>
      </c>
      <c r="J340" s="4"/>
      <c r="K340" s="4"/>
    </row>
    <row r="341" spans="2:11" x14ac:dyDescent="0.2">
      <c r="B341" s="4" t="s">
        <v>23421</v>
      </c>
      <c r="C341" s="4">
        <v>2.13</v>
      </c>
      <c r="D341" s="4" t="s">
        <v>102</v>
      </c>
      <c r="E341" s="4" t="s">
        <v>26</v>
      </c>
      <c r="F341" s="4" t="s">
        <v>5761</v>
      </c>
      <c r="G341" s="4" t="s">
        <v>239</v>
      </c>
      <c r="H341" s="4" t="s">
        <v>243</v>
      </c>
      <c r="I341" s="4"/>
      <c r="J341" s="4" t="s">
        <v>244</v>
      </c>
      <c r="K341" s="4"/>
    </row>
    <row r="342" spans="2:11" x14ac:dyDescent="0.2">
      <c r="B342" s="4" t="s">
        <v>23422</v>
      </c>
      <c r="C342" s="4">
        <v>2.13</v>
      </c>
      <c r="D342" s="4" t="s">
        <v>102</v>
      </c>
      <c r="E342" s="4" t="s">
        <v>27</v>
      </c>
      <c r="F342" s="4" t="s">
        <v>5763</v>
      </c>
      <c r="G342" s="4" t="s">
        <v>239</v>
      </c>
      <c r="H342" s="4" t="s">
        <v>243</v>
      </c>
      <c r="I342" s="4"/>
      <c r="J342" s="4" t="s">
        <v>244</v>
      </c>
      <c r="K342" s="4"/>
    </row>
    <row r="343" spans="2:11" x14ac:dyDescent="0.2">
      <c r="B343" s="4" t="s">
        <v>23423</v>
      </c>
      <c r="C343" s="4">
        <v>2.13</v>
      </c>
      <c r="D343" s="4" t="s">
        <v>102</v>
      </c>
      <c r="E343" s="4" t="s">
        <v>28</v>
      </c>
      <c r="F343" s="4" t="s">
        <v>5765</v>
      </c>
      <c r="G343" s="4" t="s">
        <v>239</v>
      </c>
      <c r="H343" s="4" t="s">
        <v>243</v>
      </c>
      <c r="I343" s="4"/>
      <c r="J343" s="4" t="s">
        <v>244</v>
      </c>
      <c r="K343" s="4"/>
    </row>
    <row r="344" spans="2:11" x14ac:dyDescent="0.2">
      <c r="B344" s="4" t="s">
        <v>23424</v>
      </c>
      <c r="C344" s="4">
        <v>2.13</v>
      </c>
      <c r="D344" s="4" t="s">
        <v>102</v>
      </c>
      <c r="E344" s="4" t="s">
        <v>29</v>
      </c>
      <c r="F344" s="4" t="s">
        <v>5767</v>
      </c>
      <c r="G344" s="4" t="s">
        <v>239</v>
      </c>
      <c r="H344" s="4" t="s">
        <v>243</v>
      </c>
      <c r="I344" s="4"/>
      <c r="J344" s="4" t="s">
        <v>244</v>
      </c>
      <c r="K344" s="4"/>
    </row>
    <row r="345" spans="2:11" x14ac:dyDescent="0.2">
      <c r="B345" s="4" t="s">
        <v>23425</v>
      </c>
      <c r="C345" s="4">
        <v>2.13</v>
      </c>
      <c r="D345" s="4" t="s">
        <v>102</v>
      </c>
      <c r="E345" s="4" t="s">
        <v>30</v>
      </c>
      <c r="F345" s="4" t="s">
        <v>5769</v>
      </c>
      <c r="G345" s="4" t="s">
        <v>239</v>
      </c>
      <c r="H345" s="4" t="s">
        <v>243</v>
      </c>
      <c r="I345" s="4"/>
      <c r="J345" s="4" t="s">
        <v>244</v>
      </c>
      <c r="K345" s="4"/>
    </row>
    <row r="346" spans="2:11" x14ac:dyDescent="0.2">
      <c r="B346" s="4" t="s">
        <v>24725</v>
      </c>
      <c r="C346" s="4">
        <v>2.13</v>
      </c>
      <c r="D346" s="4" t="s">
        <v>102</v>
      </c>
      <c r="E346" s="4" t="s">
        <v>31</v>
      </c>
      <c r="F346" s="4" t="s">
        <v>5771</v>
      </c>
      <c r="G346" s="4" t="s">
        <v>239</v>
      </c>
      <c r="H346" s="4" t="s">
        <v>243</v>
      </c>
      <c r="I346" s="4"/>
      <c r="J346" s="4" t="s">
        <v>244</v>
      </c>
      <c r="K346" s="4"/>
    </row>
    <row r="347" spans="2:11" x14ac:dyDescent="0.2">
      <c r="B347" s="4" t="s">
        <v>23426</v>
      </c>
      <c r="C347" s="4">
        <v>2.13</v>
      </c>
      <c r="D347" s="4" t="s">
        <v>104</v>
      </c>
      <c r="E347" s="4" t="s">
        <v>8</v>
      </c>
      <c r="F347" s="4" t="s">
        <v>5799</v>
      </c>
      <c r="G347" s="4" t="s">
        <v>239</v>
      </c>
      <c r="H347" s="4" t="s">
        <v>243</v>
      </c>
      <c r="I347" s="4"/>
      <c r="J347" s="4" t="s">
        <v>244</v>
      </c>
      <c r="K347" s="4"/>
    </row>
    <row r="348" spans="2:11" x14ac:dyDescent="0.2">
      <c r="B348" s="4" t="s">
        <v>23427</v>
      </c>
      <c r="C348" s="4">
        <v>2.13</v>
      </c>
      <c r="D348" s="4" t="s">
        <v>104</v>
      </c>
      <c r="E348" s="4" t="s">
        <v>24</v>
      </c>
      <c r="F348" s="4" t="s">
        <v>5801</v>
      </c>
      <c r="G348" s="4" t="s">
        <v>239</v>
      </c>
      <c r="H348" s="4" t="s">
        <v>243</v>
      </c>
      <c r="I348" s="4"/>
      <c r="J348" s="4" t="s">
        <v>244</v>
      </c>
      <c r="K348" s="4"/>
    </row>
    <row r="349" spans="2:11" x14ac:dyDescent="0.2">
      <c r="B349" s="4" t="s">
        <v>23428</v>
      </c>
      <c r="C349" s="4">
        <v>2.13</v>
      </c>
      <c r="D349" s="4" t="s">
        <v>104</v>
      </c>
      <c r="E349" s="4" t="s">
        <v>25</v>
      </c>
      <c r="F349" s="4" t="s">
        <v>5803</v>
      </c>
      <c r="G349" s="4" t="s">
        <v>239</v>
      </c>
      <c r="H349" s="4" t="s">
        <v>245</v>
      </c>
      <c r="I349" s="4" t="s">
        <v>23429</v>
      </c>
      <c r="J349" s="4"/>
      <c r="K349" s="4"/>
    </row>
    <row r="350" spans="2:11" x14ac:dyDescent="0.2">
      <c r="B350" s="4" t="s">
        <v>23430</v>
      </c>
      <c r="C350" s="4">
        <v>2.13</v>
      </c>
      <c r="D350" s="4" t="s">
        <v>104</v>
      </c>
      <c r="E350" s="4" t="s">
        <v>26</v>
      </c>
      <c r="F350" s="4" t="s">
        <v>5805</v>
      </c>
      <c r="G350" s="4" t="s">
        <v>239</v>
      </c>
      <c r="H350" s="4" t="s">
        <v>243</v>
      </c>
      <c r="I350" s="4"/>
      <c r="J350" s="4" t="s">
        <v>244</v>
      </c>
      <c r="K350" s="4"/>
    </row>
    <row r="351" spans="2:11" x14ac:dyDescent="0.2">
      <c r="B351" s="4" t="s">
        <v>23431</v>
      </c>
      <c r="C351" s="4">
        <v>2.13</v>
      </c>
      <c r="D351" s="4" t="s">
        <v>104</v>
      </c>
      <c r="E351" s="4" t="s">
        <v>27</v>
      </c>
      <c r="F351" s="4" t="s">
        <v>5807</v>
      </c>
      <c r="G351" s="4" t="s">
        <v>239</v>
      </c>
      <c r="H351" s="4" t="s">
        <v>243</v>
      </c>
      <c r="I351" s="4"/>
      <c r="J351" s="4" t="s">
        <v>244</v>
      </c>
      <c r="K351" s="4"/>
    </row>
    <row r="352" spans="2:11" x14ac:dyDescent="0.2">
      <c r="B352" s="4" t="s">
        <v>23432</v>
      </c>
      <c r="C352" s="4">
        <v>2.13</v>
      </c>
      <c r="D352" s="4" t="s">
        <v>104</v>
      </c>
      <c r="E352" s="4" t="s">
        <v>28</v>
      </c>
      <c r="F352" s="4" t="s">
        <v>5809</v>
      </c>
      <c r="G352" s="4" t="s">
        <v>239</v>
      </c>
      <c r="H352" s="4" t="s">
        <v>243</v>
      </c>
      <c r="I352" s="4"/>
      <c r="J352" s="4" t="s">
        <v>244</v>
      </c>
      <c r="K352" s="4"/>
    </row>
    <row r="353" spans="2:11" x14ac:dyDescent="0.2">
      <c r="B353" s="4" t="s">
        <v>23433</v>
      </c>
      <c r="C353" s="4">
        <v>2.13</v>
      </c>
      <c r="D353" s="4" t="s">
        <v>104</v>
      </c>
      <c r="E353" s="4" t="s">
        <v>29</v>
      </c>
      <c r="F353" s="4" t="s">
        <v>5811</v>
      </c>
      <c r="G353" s="4" t="s">
        <v>239</v>
      </c>
      <c r="H353" s="4" t="s">
        <v>243</v>
      </c>
      <c r="I353" s="4"/>
      <c r="J353" s="4" t="s">
        <v>244</v>
      </c>
      <c r="K353" s="4"/>
    </row>
    <row r="354" spans="2:11" x14ac:dyDescent="0.2">
      <c r="B354" s="4" t="s">
        <v>23434</v>
      </c>
      <c r="C354" s="4">
        <v>2.13</v>
      </c>
      <c r="D354" s="4" t="s">
        <v>104</v>
      </c>
      <c r="E354" s="4" t="s">
        <v>30</v>
      </c>
      <c r="F354" s="4" t="s">
        <v>5813</v>
      </c>
      <c r="G354" s="4" t="s">
        <v>239</v>
      </c>
      <c r="H354" s="4" t="s">
        <v>243</v>
      </c>
      <c r="I354" s="4"/>
      <c r="J354" s="4" t="s">
        <v>244</v>
      </c>
      <c r="K354" s="4"/>
    </row>
    <row r="355" spans="2:11" x14ac:dyDescent="0.2">
      <c r="B355" s="4" t="s">
        <v>24726</v>
      </c>
      <c r="C355" s="4">
        <v>2.13</v>
      </c>
      <c r="D355" s="4" t="s">
        <v>104</v>
      </c>
      <c r="E355" s="4" t="s">
        <v>31</v>
      </c>
      <c r="F355" s="4" t="s">
        <v>5815</v>
      </c>
      <c r="G355" s="4" t="s">
        <v>239</v>
      </c>
      <c r="H355" s="4" t="s">
        <v>243</v>
      </c>
      <c r="I355" s="4"/>
      <c r="J355" s="4" t="s">
        <v>244</v>
      </c>
      <c r="K355" s="4"/>
    </row>
    <row r="356" spans="2:11" x14ac:dyDescent="0.2">
      <c r="B356" s="4" t="s">
        <v>23435</v>
      </c>
      <c r="C356" s="4">
        <v>2.13</v>
      </c>
      <c r="D356" s="4" t="s">
        <v>106</v>
      </c>
      <c r="E356" s="4" t="s">
        <v>8</v>
      </c>
      <c r="F356" s="4" t="s">
        <v>5843</v>
      </c>
      <c r="G356" s="4" t="s">
        <v>239</v>
      </c>
      <c r="H356" s="4" t="s">
        <v>243</v>
      </c>
      <c r="I356" s="4"/>
      <c r="J356" s="4" t="s">
        <v>244</v>
      </c>
      <c r="K356" s="4"/>
    </row>
    <row r="357" spans="2:11" x14ac:dyDescent="0.2">
      <c r="B357" s="4" t="s">
        <v>23436</v>
      </c>
      <c r="C357" s="4">
        <v>2.13</v>
      </c>
      <c r="D357" s="4" t="s">
        <v>106</v>
      </c>
      <c r="E357" s="4" t="s">
        <v>24</v>
      </c>
      <c r="F357" s="4" t="s">
        <v>5845</v>
      </c>
      <c r="G357" s="4" t="s">
        <v>239</v>
      </c>
      <c r="H357" s="4" t="s">
        <v>243</v>
      </c>
      <c r="I357" s="4"/>
      <c r="J357" s="4" t="s">
        <v>244</v>
      </c>
      <c r="K357" s="4"/>
    </row>
    <row r="358" spans="2:11" x14ac:dyDescent="0.2">
      <c r="B358" s="4" t="s">
        <v>23437</v>
      </c>
      <c r="C358" s="4">
        <v>2.13</v>
      </c>
      <c r="D358" s="4" t="s">
        <v>106</v>
      </c>
      <c r="E358" s="4" t="s">
        <v>25</v>
      </c>
      <c r="F358" s="4" t="s">
        <v>5847</v>
      </c>
      <c r="G358" s="4" t="s">
        <v>239</v>
      </c>
      <c r="H358" s="4" t="s">
        <v>245</v>
      </c>
      <c r="I358" s="4" t="s">
        <v>23438</v>
      </c>
      <c r="J358" s="4"/>
      <c r="K358" s="4"/>
    </row>
    <row r="359" spans="2:11" x14ac:dyDescent="0.2">
      <c r="B359" s="4" t="s">
        <v>23439</v>
      </c>
      <c r="C359" s="4">
        <v>2.13</v>
      </c>
      <c r="D359" s="4" t="s">
        <v>106</v>
      </c>
      <c r="E359" s="4" t="s">
        <v>26</v>
      </c>
      <c r="F359" s="4" t="s">
        <v>5849</v>
      </c>
      <c r="G359" s="4" t="s">
        <v>239</v>
      </c>
      <c r="H359" s="4" t="s">
        <v>243</v>
      </c>
      <c r="I359" s="4"/>
      <c r="J359" s="4" t="s">
        <v>244</v>
      </c>
      <c r="K359" s="4"/>
    </row>
    <row r="360" spans="2:11" x14ac:dyDescent="0.2">
      <c r="B360" s="4" t="s">
        <v>23440</v>
      </c>
      <c r="C360" s="4">
        <v>2.13</v>
      </c>
      <c r="D360" s="4" t="s">
        <v>106</v>
      </c>
      <c r="E360" s="4" t="s">
        <v>27</v>
      </c>
      <c r="F360" s="4" t="s">
        <v>5851</v>
      </c>
      <c r="G360" s="4" t="s">
        <v>239</v>
      </c>
      <c r="H360" s="4" t="s">
        <v>243</v>
      </c>
      <c r="I360" s="4"/>
      <c r="J360" s="4" t="s">
        <v>244</v>
      </c>
      <c r="K360" s="4"/>
    </row>
    <row r="361" spans="2:11" x14ac:dyDescent="0.2">
      <c r="B361" s="4" t="s">
        <v>23441</v>
      </c>
      <c r="C361" s="4">
        <v>2.13</v>
      </c>
      <c r="D361" s="4" t="s">
        <v>106</v>
      </c>
      <c r="E361" s="4" t="s">
        <v>28</v>
      </c>
      <c r="F361" s="4" t="s">
        <v>5853</v>
      </c>
      <c r="G361" s="4" t="s">
        <v>239</v>
      </c>
      <c r="H361" s="4" t="s">
        <v>243</v>
      </c>
      <c r="I361" s="4"/>
      <c r="J361" s="4" t="s">
        <v>244</v>
      </c>
      <c r="K361" s="4"/>
    </row>
    <row r="362" spans="2:11" x14ac:dyDescent="0.2">
      <c r="B362" s="4" t="s">
        <v>23442</v>
      </c>
      <c r="C362" s="4">
        <v>2.13</v>
      </c>
      <c r="D362" s="4" t="s">
        <v>106</v>
      </c>
      <c r="E362" s="4" t="s">
        <v>29</v>
      </c>
      <c r="F362" s="4" t="s">
        <v>5855</v>
      </c>
      <c r="G362" s="4" t="s">
        <v>239</v>
      </c>
      <c r="H362" s="4" t="s">
        <v>243</v>
      </c>
      <c r="I362" s="4"/>
      <c r="J362" s="4" t="s">
        <v>244</v>
      </c>
      <c r="K362" s="4"/>
    </row>
    <row r="363" spans="2:11" x14ac:dyDescent="0.2">
      <c r="B363" s="4" t="s">
        <v>23443</v>
      </c>
      <c r="C363" s="4">
        <v>2.13</v>
      </c>
      <c r="D363" s="4" t="s">
        <v>106</v>
      </c>
      <c r="E363" s="4" t="s">
        <v>30</v>
      </c>
      <c r="F363" s="4" t="s">
        <v>5857</v>
      </c>
      <c r="G363" s="4" t="s">
        <v>239</v>
      </c>
      <c r="H363" s="4" t="s">
        <v>243</v>
      </c>
      <c r="I363" s="4"/>
      <c r="J363" s="4" t="s">
        <v>244</v>
      </c>
      <c r="K363" s="4"/>
    </row>
    <row r="364" spans="2:11" x14ac:dyDescent="0.2">
      <c r="B364" s="4" t="s">
        <v>24727</v>
      </c>
      <c r="C364" s="4">
        <v>2.13</v>
      </c>
      <c r="D364" s="4" t="s">
        <v>106</v>
      </c>
      <c r="E364" s="4" t="s">
        <v>31</v>
      </c>
      <c r="F364" s="4" t="s">
        <v>5859</v>
      </c>
      <c r="G364" s="4" t="s">
        <v>239</v>
      </c>
      <c r="H364" s="4" t="s">
        <v>243</v>
      </c>
      <c r="I364" s="4"/>
      <c r="J364" s="4" t="s">
        <v>244</v>
      </c>
      <c r="K364" s="4"/>
    </row>
    <row r="365" spans="2:11" x14ac:dyDescent="0.2">
      <c r="B365" s="4" t="s">
        <v>23444</v>
      </c>
      <c r="C365" s="4">
        <v>2.13</v>
      </c>
      <c r="D365" s="4" t="s">
        <v>108</v>
      </c>
      <c r="E365" s="4" t="s">
        <v>8</v>
      </c>
      <c r="F365" s="4" t="s">
        <v>5887</v>
      </c>
      <c r="G365" s="4" t="s">
        <v>239</v>
      </c>
      <c r="H365" s="4" t="s">
        <v>243</v>
      </c>
      <c r="I365" s="4"/>
      <c r="J365" s="4" t="s">
        <v>244</v>
      </c>
      <c r="K365" s="4"/>
    </row>
    <row r="366" spans="2:11" x14ac:dyDescent="0.2">
      <c r="B366" s="4" t="s">
        <v>23445</v>
      </c>
      <c r="C366" s="4">
        <v>2.13</v>
      </c>
      <c r="D366" s="4" t="s">
        <v>108</v>
      </c>
      <c r="E366" s="4" t="s">
        <v>24</v>
      </c>
      <c r="F366" s="4" t="s">
        <v>5889</v>
      </c>
      <c r="G366" s="4" t="s">
        <v>239</v>
      </c>
      <c r="H366" s="4" t="s">
        <v>243</v>
      </c>
      <c r="I366" s="4"/>
      <c r="J366" s="4" t="s">
        <v>244</v>
      </c>
      <c r="K366" s="4"/>
    </row>
    <row r="367" spans="2:11" x14ac:dyDescent="0.2">
      <c r="B367" s="4" t="s">
        <v>23446</v>
      </c>
      <c r="C367" s="4">
        <v>2.13</v>
      </c>
      <c r="D367" s="4" t="s">
        <v>108</v>
      </c>
      <c r="E367" s="4" t="s">
        <v>25</v>
      </c>
      <c r="F367" s="4" t="s">
        <v>5891</v>
      </c>
      <c r="G367" s="4" t="s">
        <v>239</v>
      </c>
      <c r="H367" s="4" t="s">
        <v>245</v>
      </c>
      <c r="I367" s="4" t="s">
        <v>23447</v>
      </c>
      <c r="J367" s="4"/>
      <c r="K367" s="4"/>
    </row>
    <row r="368" spans="2:11" x14ac:dyDescent="0.2">
      <c r="B368" s="4" t="s">
        <v>23448</v>
      </c>
      <c r="C368" s="4">
        <v>2.13</v>
      </c>
      <c r="D368" s="4" t="s">
        <v>108</v>
      </c>
      <c r="E368" s="4" t="s">
        <v>26</v>
      </c>
      <c r="F368" s="4" t="s">
        <v>5893</v>
      </c>
      <c r="G368" s="4" t="s">
        <v>239</v>
      </c>
      <c r="H368" s="4" t="s">
        <v>243</v>
      </c>
      <c r="I368" s="4"/>
      <c r="J368" s="4" t="s">
        <v>244</v>
      </c>
      <c r="K368" s="4"/>
    </row>
    <row r="369" spans="2:11" x14ac:dyDescent="0.2">
      <c r="B369" s="4" t="s">
        <v>23449</v>
      </c>
      <c r="C369" s="4">
        <v>2.13</v>
      </c>
      <c r="D369" s="4" t="s">
        <v>108</v>
      </c>
      <c r="E369" s="4" t="s">
        <v>27</v>
      </c>
      <c r="F369" s="4" t="s">
        <v>5895</v>
      </c>
      <c r="G369" s="4" t="s">
        <v>239</v>
      </c>
      <c r="H369" s="4" t="s">
        <v>243</v>
      </c>
      <c r="I369" s="4"/>
      <c r="J369" s="4" t="s">
        <v>244</v>
      </c>
      <c r="K369" s="4"/>
    </row>
    <row r="370" spans="2:11" x14ac:dyDescent="0.2">
      <c r="B370" s="4" t="s">
        <v>23450</v>
      </c>
      <c r="C370" s="4">
        <v>2.13</v>
      </c>
      <c r="D370" s="4" t="s">
        <v>108</v>
      </c>
      <c r="E370" s="4" t="s">
        <v>28</v>
      </c>
      <c r="F370" s="4" t="s">
        <v>5897</v>
      </c>
      <c r="G370" s="4" t="s">
        <v>239</v>
      </c>
      <c r="H370" s="4" t="s">
        <v>243</v>
      </c>
      <c r="I370" s="4"/>
      <c r="J370" s="4" t="s">
        <v>244</v>
      </c>
      <c r="K370" s="4"/>
    </row>
    <row r="371" spans="2:11" x14ac:dyDescent="0.2">
      <c r="B371" s="4" t="s">
        <v>23451</v>
      </c>
      <c r="C371" s="4">
        <v>2.13</v>
      </c>
      <c r="D371" s="4" t="s">
        <v>108</v>
      </c>
      <c r="E371" s="4" t="s">
        <v>29</v>
      </c>
      <c r="F371" s="4" t="s">
        <v>5899</v>
      </c>
      <c r="G371" s="4" t="s">
        <v>239</v>
      </c>
      <c r="H371" s="4" t="s">
        <v>243</v>
      </c>
      <c r="I371" s="4"/>
      <c r="J371" s="4" t="s">
        <v>244</v>
      </c>
      <c r="K371" s="4"/>
    </row>
    <row r="372" spans="2:11" x14ac:dyDescent="0.2">
      <c r="B372" s="4" t="s">
        <v>23452</v>
      </c>
      <c r="C372" s="4">
        <v>2.13</v>
      </c>
      <c r="D372" s="4" t="s">
        <v>108</v>
      </c>
      <c r="E372" s="4" t="s">
        <v>30</v>
      </c>
      <c r="F372" s="4" t="s">
        <v>5901</v>
      </c>
      <c r="G372" s="4" t="s">
        <v>239</v>
      </c>
      <c r="H372" s="4" t="s">
        <v>243</v>
      </c>
      <c r="I372" s="4"/>
      <c r="J372" s="4" t="s">
        <v>244</v>
      </c>
      <c r="K372" s="4"/>
    </row>
    <row r="373" spans="2:11" x14ac:dyDescent="0.2">
      <c r="B373" s="4" t="s">
        <v>24728</v>
      </c>
      <c r="C373" s="4">
        <v>2.13</v>
      </c>
      <c r="D373" s="4" t="s">
        <v>108</v>
      </c>
      <c r="E373" s="4" t="s">
        <v>31</v>
      </c>
      <c r="F373" s="4" t="s">
        <v>5903</v>
      </c>
      <c r="G373" s="4" t="s">
        <v>239</v>
      </c>
      <c r="H373" s="4" t="s">
        <v>243</v>
      </c>
      <c r="I373" s="4"/>
      <c r="J373" s="4" t="s">
        <v>244</v>
      </c>
      <c r="K373" s="4"/>
    </row>
    <row r="374" spans="2:11" x14ac:dyDescent="0.2">
      <c r="B374" s="4" t="s">
        <v>23453</v>
      </c>
      <c r="C374" s="4">
        <v>2.13</v>
      </c>
      <c r="D374" s="4" t="s">
        <v>110</v>
      </c>
      <c r="E374" s="4" t="s">
        <v>8</v>
      </c>
      <c r="F374" s="4" t="s">
        <v>5931</v>
      </c>
      <c r="G374" s="4" t="s">
        <v>239</v>
      </c>
      <c r="H374" s="4" t="s">
        <v>245</v>
      </c>
      <c r="I374" s="4" t="s">
        <v>23454</v>
      </c>
      <c r="J374" s="4"/>
      <c r="K374" s="4"/>
    </row>
    <row r="375" spans="2:11" x14ac:dyDescent="0.2">
      <c r="B375" s="4" t="s">
        <v>23455</v>
      </c>
      <c r="C375" s="4">
        <v>2.13</v>
      </c>
      <c r="D375" s="4" t="s">
        <v>110</v>
      </c>
      <c r="E375" s="4" t="s">
        <v>24</v>
      </c>
      <c r="F375" s="4" t="s">
        <v>5933</v>
      </c>
      <c r="G375" s="4" t="s">
        <v>239</v>
      </c>
      <c r="H375" s="4" t="s">
        <v>245</v>
      </c>
      <c r="I375" s="4" t="s">
        <v>23456</v>
      </c>
      <c r="J375" s="4"/>
      <c r="K375" s="4"/>
    </row>
    <row r="376" spans="2:11" x14ac:dyDescent="0.2">
      <c r="B376" s="4" t="s">
        <v>23457</v>
      </c>
      <c r="C376" s="4">
        <v>2.13</v>
      </c>
      <c r="D376" s="4" t="s">
        <v>110</v>
      </c>
      <c r="E376" s="4" t="s">
        <v>25</v>
      </c>
      <c r="F376" s="4" t="s">
        <v>5935</v>
      </c>
      <c r="G376" s="4" t="s">
        <v>239</v>
      </c>
      <c r="H376" s="4" t="s">
        <v>245</v>
      </c>
      <c r="I376" s="4" t="s">
        <v>23458</v>
      </c>
      <c r="J376" s="4"/>
      <c r="K376" s="4"/>
    </row>
    <row r="377" spans="2:11" x14ac:dyDescent="0.2">
      <c r="B377" s="4" t="s">
        <v>23459</v>
      </c>
      <c r="C377" s="4">
        <v>2.13</v>
      </c>
      <c r="D377" s="4" t="s">
        <v>110</v>
      </c>
      <c r="E377" s="4" t="s">
        <v>26</v>
      </c>
      <c r="F377" s="4" t="s">
        <v>5937</v>
      </c>
      <c r="G377" s="4" t="s">
        <v>239</v>
      </c>
      <c r="H377" s="4" t="s">
        <v>245</v>
      </c>
      <c r="I377" s="4" t="s">
        <v>23460</v>
      </c>
      <c r="J377" s="4"/>
      <c r="K377" s="4"/>
    </row>
    <row r="378" spans="2:11" x14ac:dyDescent="0.2">
      <c r="B378" s="4" t="s">
        <v>23461</v>
      </c>
      <c r="C378" s="4">
        <v>2.13</v>
      </c>
      <c r="D378" s="4" t="s">
        <v>110</v>
      </c>
      <c r="E378" s="4" t="s">
        <v>27</v>
      </c>
      <c r="F378" s="4" t="s">
        <v>5939</v>
      </c>
      <c r="G378" s="4" t="s">
        <v>239</v>
      </c>
      <c r="H378" s="4" t="s">
        <v>245</v>
      </c>
      <c r="I378" s="4" t="s">
        <v>23462</v>
      </c>
      <c r="J378" s="4"/>
      <c r="K378" s="4"/>
    </row>
    <row r="379" spans="2:11" x14ac:dyDescent="0.2">
      <c r="B379" s="4" t="s">
        <v>23463</v>
      </c>
      <c r="C379" s="4">
        <v>2.13</v>
      </c>
      <c r="D379" s="4" t="s">
        <v>110</v>
      </c>
      <c r="E379" s="4" t="s">
        <v>28</v>
      </c>
      <c r="F379" s="4" t="s">
        <v>5941</v>
      </c>
      <c r="G379" s="4" t="s">
        <v>239</v>
      </c>
      <c r="H379" s="4" t="s">
        <v>245</v>
      </c>
      <c r="I379" s="4" t="s">
        <v>23464</v>
      </c>
      <c r="J379" s="4"/>
      <c r="K379" s="4"/>
    </row>
    <row r="380" spans="2:11" x14ac:dyDescent="0.2">
      <c r="B380" s="4" t="s">
        <v>23465</v>
      </c>
      <c r="C380" s="4">
        <v>2.13</v>
      </c>
      <c r="D380" s="4" t="s">
        <v>110</v>
      </c>
      <c r="E380" s="4" t="s">
        <v>29</v>
      </c>
      <c r="F380" s="4" t="s">
        <v>5943</v>
      </c>
      <c r="G380" s="4" t="s">
        <v>239</v>
      </c>
      <c r="H380" s="4" t="s">
        <v>245</v>
      </c>
      <c r="I380" s="4" t="s">
        <v>23466</v>
      </c>
      <c r="J380" s="4"/>
      <c r="K380" s="4"/>
    </row>
    <row r="381" spans="2:11" x14ac:dyDescent="0.2">
      <c r="B381" s="4" t="s">
        <v>23467</v>
      </c>
      <c r="C381" s="4">
        <v>2.13</v>
      </c>
      <c r="D381" s="4" t="s">
        <v>110</v>
      </c>
      <c r="E381" s="4" t="s">
        <v>30</v>
      </c>
      <c r="F381" s="4" t="s">
        <v>5945</v>
      </c>
      <c r="G381" s="4" t="s">
        <v>239</v>
      </c>
      <c r="H381" s="4" t="s">
        <v>245</v>
      </c>
      <c r="I381" s="4" t="s">
        <v>23468</v>
      </c>
      <c r="J381" s="4"/>
      <c r="K381" s="4"/>
    </row>
    <row r="382" spans="2:11" x14ac:dyDescent="0.2">
      <c r="B382" s="4" t="s">
        <v>24729</v>
      </c>
      <c r="C382" s="4">
        <v>2.13</v>
      </c>
      <c r="D382" s="4" t="s">
        <v>110</v>
      </c>
      <c r="E382" s="4" t="s">
        <v>31</v>
      </c>
      <c r="F382" s="4" t="s">
        <v>5947</v>
      </c>
      <c r="G382" s="4" t="s">
        <v>239</v>
      </c>
      <c r="H382" s="4" t="s">
        <v>245</v>
      </c>
      <c r="I382" s="4" t="s">
        <v>24730</v>
      </c>
      <c r="J382" s="4"/>
      <c r="K382" s="4"/>
    </row>
    <row r="383" spans="2:11" x14ac:dyDescent="0.2">
      <c r="B383" s="4" t="s">
        <v>23469</v>
      </c>
      <c r="C383" s="4">
        <v>2.13</v>
      </c>
      <c r="D383" s="4" t="s">
        <v>112</v>
      </c>
      <c r="E383" s="4" t="s">
        <v>8</v>
      </c>
      <c r="F383" s="4" t="s">
        <v>5975</v>
      </c>
      <c r="G383" s="4" t="s">
        <v>239</v>
      </c>
      <c r="H383" s="4" t="s">
        <v>243</v>
      </c>
      <c r="I383" s="4"/>
      <c r="J383" s="4" t="s">
        <v>244</v>
      </c>
      <c r="K383" s="4"/>
    </row>
    <row r="384" spans="2:11" x14ac:dyDescent="0.2">
      <c r="B384" s="4" t="s">
        <v>23470</v>
      </c>
      <c r="C384" s="4">
        <v>2.13</v>
      </c>
      <c r="D384" s="4" t="s">
        <v>112</v>
      </c>
      <c r="E384" s="4" t="s">
        <v>24</v>
      </c>
      <c r="F384" s="4" t="s">
        <v>5977</v>
      </c>
      <c r="G384" s="4" t="s">
        <v>239</v>
      </c>
      <c r="H384" s="4" t="s">
        <v>243</v>
      </c>
      <c r="I384" s="4"/>
      <c r="J384" s="4" t="s">
        <v>244</v>
      </c>
      <c r="K384" s="4"/>
    </row>
    <row r="385" spans="2:11" x14ac:dyDescent="0.2">
      <c r="B385" s="4" t="s">
        <v>23471</v>
      </c>
      <c r="C385" s="4">
        <v>2.13</v>
      </c>
      <c r="D385" s="4" t="s">
        <v>112</v>
      </c>
      <c r="E385" s="4" t="s">
        <v>25</v>
      </c>
      <c r="F385" s="4" t="s">
        <v>5979</v>
      </c>
      <c r="G385" s="4" t="s">
        <v>239</v>
      </c>
      <c r="H385" s="4" t="s">
        <v>245</v>
      </c>
      <c r="I385" s="4" t="s">
        <v>23472</v>
      </c>
      <c r="J385" s="4"/>
      <c r="K385" s="4"/>
    </row>
    <row r="386" spans="2:11" x14ac:dyDescent="0.2">
      <c r="B386" s="4" t="s">
        <v>23473</v>
      </c>
      <c r="C386" s="4">
        <v>2.13</v>
      </c>
      <c r="D386" s="4" t="s">
        <v>112</v>
      </c>
      <c r="E386" s="4" t="s">
        <v>26</v>
      </c>
      <c r="F386" s="4" t="s">
        <v>5981</v>
      </c>
      <c r="G386" s="4" t="s">
        <v>239</v>
      </c>
      <c r="H386" s="4" t="s">
        <v>243</v>
      </c>
      <c r="I386" s="4"/>
      <c r="J386" s="4" t="s">
        <v>244</v>
      </c>
      <c r="K386" s="4"/>
    </row>
    <row r="387" spans="2:11" x14ac:dyDescent="0.2">
      <c r="B387" s="4" t="s">
        <v>23474</v>
      </c>
      <c r="C387" s="4">
        <v>2.13</v>
      </c>
      <c r="D387" s="4" t="s">
        <v>112</v>
      </c>
      <c r="E387" s="4" t="s">
        <v>27</v>
      </c>
      <c r="F387" s="4" t="s">
        <v>5983</v>
      </c>
      <c r="G387" s="4" t="s">
        <v>239</v>
      </c>
      <c r="H387" s="4" t="s">
        <v>243</v>
      </c>
      <c r="I387" s="4"/>
      <c r="J387" s="4" t="s">
        <v>244</v>
      </c>
      <c r="K387" s="4"/>
    </row>
    <row r="388" spans="2:11" x14ac:dyDescent="0.2">
      <c r="B388" s="4" t="s">
        <v>23475</v>
      </c>
      <c r="C388" s="4">
        <v>2.13</v>
      </c>
      <c r="D388" s="4" t="s">
        <v>112</v>
      </c>
      <c r="E388" s="4" t="s">
        <v>28</v>
      </c>
      <c r="F388" s="4" t="s">
        <v>5985</v>
      </c>
      <c r="G388" s="4" t="s">
        <v>239</v>
      </c>
      <c r="H388" s="4" t="s">
        <v>243</v>
      </c>
      <c r="I388" s="4"/>
      <c r="J388" s="4" t="s">
        <v>244</v>
      </c>
      <c r="K388" s="4"/>
    </row>
    <row r="389" spans="2:11" x14ac:dyDescent="0.2">
      <c r="B389" s="4" t="s">
        <v>23476</v>
      </c>
      <c r="C389" s="4">
        <v>2.13</v>
      </c>
      <c r="D389" s="4" t="s">
        <v>112</v>
      </c>
      <c r="E389" s="4" t="s">
        <v>29</v>
      </c>
      <c r="F389" s="4" t="s">
        <v>5987</v>
      </c>
      <c r="G389" s="4" t="s">
        <v>239</v>
      </c>
      <c r="H389" s="4" t="s">
        <v>243</v>
      </c>
      <c r="I389" s="4"/>
      <c r="J389" s="4" t="s">
        <v>244</v>
      </c>
      <c r="K389" s="4"/>
    </row>
    <row r="390" spans="2:11" x14ac:dyDescent="0.2">
      <c r="B390" s="4" t="s">
        <v>23477</v>
      </c>
      <c r="C390" s="4">
        <v>2.13</v>
      </c>
      <c r="D390" s="4" t="s">
        <v>112</v>
      </c>
      <c r="E390" s="4" t="s">
        <v>30</v>
      </c>
      <c r="F390" s="4" t="s">
        <v>5989</v>
      </c>
      <c r="G390" s="4" t="s">
        <v>239</v>
      </c>
      <c r="H390" s="4" t="s">
        <v>243</v>
      </c>
      <c r="I390" s="4"/>
      <c r="J390" s="4" t="s">
        <v>244</v>
      </c>
      <c r="K390" s="4"/>
    </row>
    <row r="391" spans="2:11" x14ac:dyDescent="0.2">
      <c r="B391" s="4" t="s">
        <v>24731</v>
      </c>
      <c r="C391" s="4">
        <v>2.13</v>
      </c>
      <c r="D391" s="4" t="s">
        <v>112</v>
      </c>
      <c r="E391" s="4" t="s">
        <v>31</v>
      </c>
      <c r="F391" s="4" t="s">
        <v>5991</v>
      </c>
      <c r="G391" s="4" t="s">
        <v>239</v>
      </c>
      <c r="H391" s="4" t="s">
        <v>243</v>
      </c>
      <c r="I391" s="4"/>
      <c r="J391" s="4" t="s">
        <v>244</v>
      </c>
      <c r="K391" s="4"/>
    </row>
    <row r="392" spans="2:11" x14ac:dyDescent="0.2">
      <c r="B392" s="4" t="s">
        <v>23478</v>
      </c>
      <c r="C392" s="4">
        <v>2.13</v>
      </c>
      <c r="D392" s="4" t="s">
        <v>114</v>
      </c>
      <c r="E392" s="4" t="s">
        <v>8</v>
      </c>
      <c r="F392" s="4" t="s">
        <v>6019</v>
      </c>
      <c r="G392" s="4" t="s">
        <v>239</v>
      </c>
      <c r="H392" s="4" t="s">
        <v>243</v>
      </c>
      <c r="I392" s="4"/>
      <c r="J392" s="4" t="s">
        <v>244</v>
      </c>
      <c r="K392" s="4"/>
    </row>
    <row r="393" spans="2:11" x14ac:dyDescent="0.2">
      <c r="B393" s="4" t="s">
        <v>23479</v>
      </c>
      <c r="C393" s="4">
        <v>2.13</v>
      </c>
      <c r="D393" s="4" t="s">
        <v>114</v>
      </c>
      <c r="E393" s="4" t="s">
        <v>24</v>
      </c>
      <c r="F393" s="4" t="s">
        <v>6021</v>
      </c>
      <c r="G393" s="4" t="s">
        <v>239</v>
      </c>
      <c r="H393" s="4" t="s">
        <v>243</v>
      </c>
      <c r="I393" s="4"/>
      <c r="J393" s="4" t="s">
        <v>244</v>
      </c>
      <c r="K393" s="4"/>
    </row>
    <row r="394" spans="2:11" x14ac:dyDescent="0.2">
      <c r="B394" s="4" t="s">
        <v>23480</v>
      </c>
      <c r="C394" s="4">
        <v>2.13</v>
      </c>
      <c r="D394" s="4" t="s">
        <v>114</v>
      </c>
      <c r="E394" s="4" t="s">
        <v>25</v>
      </c>
      <c r="F394" s="4" t="s">
        <v>6023</v>
      </c>
      <c r="G394" s="4" t="s">
        <v>239</v>
      </c>
      <c r="H394" s="4" t="s">
        <v>245</v>
      </c>
      <c r="I394" s="4" t="s">
        <v>23481</v>
      </c>
      <c r="J394" s="4"/>
      <c r="K394" s="4"/>
    </row>
    <row r="395" spans="2:11" x14ac:dyDescent="0.2">
      <c r="B395" s="4" t="s">
        <v>23482</v>
      </c>
      <c r="C395" s="4">
        <v>2.13</v>
      </c>
      <c r="D395" s="4" t="s">
        <v>114</v>
      </c>
      <c r="E395" s="4" t="s">
        <v>26</v>
      </c>
      <c r="F395" s="4" t="s">
        <v>6025</v>
      </c>
      <c r="G395" s="4" t="s">
        <v>239</v>
      </c>
      <c r="H395" s="4" t="s">
        <v>243</v>
      </c>
      <c r="I395" s="4"/>
      <c r="J395" s="4" t="s">
        <v>244</v>
      </c>
      <c r="K395" s="4"/>
    </row>
    <row r="396" spans="2:11" x14ac:dyDescent="0.2">
      <c r="B396" s="4" t="s">
        <v>23483</v>
      </c>
      <c r="C396" s="4">
        <v>2.13</v>
      </c>
      <c r="D396" s="4" t="s">
        <v>114</v>
      </c>
      <c r="E396" s="4" t="s">
        <v>27</v>
      </c>
      <c r="F396" s="4" t="s">
        <v>6027</v>
      </c>
      <c r="G396" s="4" t="s">
        <v>239</v>
      </c>
      <c r="H396" s="4" t="s">
        <v>243</v>
      </c>
      <c r="I396" s="4"/>
      <c r="J396" s="4" t="s">
        <v>244</v>
      </c>
      <c r="K396" s="4"/>
    </row>
    <row r="397" spans="2:11" x14ac:dyDescent="0.2">
      <c r="B397" s="4" t="s">
        <v>23484</v>
      </c>
      <c r="C397" s="4">
        <v>2.13</v>
      </c>
      <c r="D397" s="4" t="s">
        <v>114</v>
      </c>
      <c r="E397" s="4" t="s">
        <v>28</v>
      </c>
      <c r="F397" s="4" t="s">
        <v>6029</v>
      </c>
      <c r="G397" s="4" t="s">
        <v>239</v>
      </c>
      <c r="H397" s="4" t="s">
        <v>243</v>
      </c>
      <c r="I397" s="4"/>
      <c r="J397" s="4" t="s">
        <v>244</v>
      </c>
      <c r="K397" s="4"/>
    </row>
    <row r="398" spans="2:11" x14ac:dyDescent="0.2">
      <c r="B398" s="4" t="s">
        <v>23485</v>
      </c>
      <c r="C398" s="4">
        <v>2.13</v>
      </c>
      <c r="D398" s="4" t="s">
        <v>114</v>
      </c>
      <c r="E398" s="4" t="s">
        <v>29</v>
      </c>
      <c r="F398" s="4" t="s">
        <v>6031</v>
      </c>
      <c r="G398" s="4" t="s">
        <v>239</v>
      </c>
      <c r="H398" s="4" t="s">
        <v>243</v>
      </c>
      <c r="I398" s="4"/>
      <c r="J398" s="4" t="s">
        <v>244</v>
      </c>
      <c r="K398" s="4"/>
    </row>
    <row r="399" spans="2:11" x14ac:dyDescent="0.2">
      <c r="B399" s="4" t="s">
        <v>23486</v>
      </c>
      <c r="C399" s="4">
        <v>2.13</v>
      </c>
      <c r="D399" s="4" t="s">
        <v>114</v>
      </c>
      <c r="E399" s="4" t="s">
        <v>30</v>
      </c>
      <c r="F399" s="4" t="s">
        <v>6033</v>
      </c>
      <c r="G399" s="4" t="s">
        <v>239</v>
      </c>
      <c r="H399" s="4" t="s">
        <v>243</v>
      </c>
      <c r="I399" s="4"/>
      <c r="J399" s="4" t="s">
        <v>244</v>
      </c>
      <c r="K399" s="4"/>
    </row>
    <row r="400" spans="2:11" x14ac:dyDescent="0.2">
      <c r="B400" s="4" t="s">
        <v>24732</v>
      </c>
      <c r="C400" s="4">
        <v>2.13</v>
      </c>
      <c r="D400" s="4" t="s">
        <v>114</v>
      </c>
      <c r="E400" s="4" t="s">
        <v>31</v>
      </c>
      <c r="F400" s="4" t="s">
        <v>6035</v>
      </c>
      <c r="G400" s="4" t="s">
        <v>239</v>
      </c>
      <c r="H400" s="4" t="s">
        <v>243</v>
      </c>
      <c r="I400" s="4"/>
      <c r="J400" s="4" t="s">
        <v>244</v>
      </c>
      <c r="K400" s="4"/>
    </row>
    <row r="401" spans="2:11" x14ac:dyDescent="0.2">
      <c r="B401" s="4" t="s">
        <v>23487</v>
      </c>
      <c r="C401" s="4">
        <v>2.13</v>
      </c>
      <c r="D401" s="4" t="s">
        <v>116</v>
      </c>
      <c r="E401" s="4" t="s">
        <v>8</v>
      </c>
      <c r="F401" s="4" t="s">
        <v>6063</v>
      </c>
      <c r="G401" s="4" t="s">
        <v>239</v>
      </c>
      <c r="H401" s="4" t="s">
        <v>243</v>
      </c>
      <c r="I401" s="4"/>
      <c r="J401" s="4" t="s">
        <v>244</v>
      </c>
      <c r="K401" s="4"/>
    </row>
    <row r="402" spans="2:11" x14ac:dyDescent="0.2">
      <c r="B402" s="4" t="s">
        <v>23488</v>
      </c>
      <c r="C402" s="4">
        <v>2.13</v>
      </c>
      <c r="D402" s="4" t="s">
        <v>116</v>
      </c>
      <c r="E402" s="4" t="s">
        <v>24</v>
      </c>
      <c r="F402" s="4" t="s">
        <v>6065</v>
      </c>
      <c r="G402" s="4" t="s">
        <v>239</v>
      </c>
      <c r="H402" s="4" t="s">
        <v>243</v>
      </c>
      <c r="I402" s="4"/>
      <c r="J402" s="4" t="s">
        <v>244</v>
      </c>
      <c r="K402" s="4"/>
    </row>
    <row r="403" spans="2:11" x14ac:dyDescent="0.2">
      <c r="B403" s="4" t="s">
        <v>23489</v>
      </c>
      <c r="C403" s="4">
        <v>2.13</v>
      </c>
      <c r="D403" s="4" t="s">
        <v>116</v>
      </c>
      <c r="E403" s="4" t="s">
        <v>25</v>
      </c>
      <c r="F403" s="4" t="s">
        <v>6067</v>
      </c>
      <c r="G403" s="4" t="s">
        <v>239</v>
      </c>
      <c r="H403" s="4" t="s">
        <v>245</v>
      </c>
      <c r="I403" s="4" t="s">
        <v>23490</v>
      </c>
      <c r="J403" s="4"/>
      <c r="K403" s="4"/>
    </row>
    <row r="404" spans="2:11" x14ac:dyDescent="0.2">
      <c r="B404" s="4" t="s">
        <v>23491</v>
      </c>
      <c r="C404" s="4">
        <v>2.13</v>
      </c>
      <c r="D404" s="4" t="s">
        <v>116</v>
      </c>
      <c r="E404" s="4" t="s">
        <v>26</v>
      </c>
      <c r="F404" s="4" t="s">
        <v>6069</v>
      </c>
      <c r="G404" s="4" t="s">
        <v>239</v>
      </c>
      <c r="H404" s="4" t="s">
        <v>243</v>
      </c>
      <c r="I404" s="4"/>
      <c r="J404" s="4" t="s">
        <v>244</v>
      </c>
      <c r="K404" s="4"/>
    </row>
    <row r="405" spans="2:11" x14ac:dyDescent="0.2">
      <c r="B405" s="4" t="s">
        <v>23492</v>
      </c>
      <c r="C405" s="4">
        <v>2.13</v>
      </c>
      <c r="D405" s="4" t="s">
        <v>116</v>
      </c>
      <c r="E405" s="4" t="s">
        <v>27</v>
      </c>
      <c r="F405" s="4" t="s">
        <v>6071</v>
      </c>
      <c r="G405" s="4" t="s">
        <v>239</v>
      </c>
      <c r="H405" s="4" t="s">
        <v>243</v>
      </c>
      <c r="I405" s="4"/>
      <c r="J405" s="4" t="s">
        <v>244</v>
      </c>
      <c r="K405" s="4"/>
    </row>
    <row r="406" spans="2:11" x14ac:dyDescent="0.2">
      <c r="B406" s="4" t="s">
        <v>23493</v>
      </c>
      <c r="C406" s="4">
        <v>2.13</v>
      </c>
      <c r="D406" s="4" t="s">
        <v>116</v>
      </c>
      <c r="E406" s="4" t="s">
        <v>28</v>
      </c>
      <c r="F406" s="4" t="s">
        <v>6073</v>
      </c>
      <c r="G406" s="4" t="s">
        <v>239</v>
      </c>
      <c r="H406" s="4" t="s">
        <v>243</v>
      </c>
      <c r="I406" s="4"/>
      <c r="J406" s="4" t="s">
        <v>244</v>
      </c>
      <c r="K406" s="4"/>
    </row>
    <row r="407" spans="2:11" x14ac:dyDescent="0.2">
      <c r="B407" s="4" t="s">
        <v>23494</v>
      </c>
      <c r="C407" s="4">
        <v>2.13</v>
      </c>
      <c r="D407" s="4" t="s">
        <v>116</v>
      </c>
      <c r="E407" s="4" t="s">
        <v>29</v>
      </c>
      <c r="F407" s="4" t="s">
        <v>6075</v>
      </c>
      <c r="G407" s="4" t="s">
        <v>239</v>
      </c>
      <c r="H407" s="4" t="s">
        <v>243</v>
      </c>
      <c r="I407" s="4"/>
      <c r="J407" s="4" t="s">
        <v>244</v>
      </c>
      <c r="K407" s="4"/>
    </row>
    <row r="408" spans="2:11" x14ac:dyDescent="0.2">
      <c r="B408" s="4" t="s">
        <v>23495</v>
      </c>
      <c r="C408" s="4">
        <v>2.13</v>
      </c>
      <c r="D408" s="4" t="s">
        <v>116</v>
      </c>
      <c r="E408" s="4" t="s">
        <v>30</v>
      </c>
      <c r="F408" s="4" t="s">
        <v>6077</v>
      </c>
      <c r="G408" s="4" t="s">
        <v>239</v>
      </c>
      <c r="H408" s="4" t="s">
        <v>243</v>
      </c>
      <c r="I408" s="4"/>
      <c r="J408" s="4" t="s">
        <v>244</v>
      </c>
      <c r="K408" s="4"/>
    </row>
    <row r="409" spans="2:11" x14ac:dyDescent="0.2">
      <c r="B409" s="4" t="s">
        <v>24733</v>
      </c>
      <c r="C409" s="4">
        <v>2.13</v>
      </c>
      <c r="D409" s="4" t="s">
        <v>116</v>
      </c>
      <c r="E409" s="4" t="s">
        <v>31</v>
      </c>
      <c r="F409" s="4" t="s">
        <v>6079</v>
      </c>
      <c r="G409" s="4" t="s">
        <v>239</v>
      </c>
      <c r="H409" s="4" t="s">
        <v>243</v>
      </c>
      <c r="I409" s="4"/>
      <c r="J409" s="4" t="s">
        <v>244</v>
      </c>
      <c r="K409" s="4"/>
    </row>
    <row r="410" spans="2:11" x14ac:dyDescent="0.2">
      <c r="B410" s="4" t="s">
        <v>23496</v>
      </c>
      <c r="C410" s="4">
        <v>2.13</v>
      </c>
      <c r="D410" s="4" t="s">
        <v>118</v>
      </c>
      <c r="E410" s="4" t="s">
        <v>8</v>
      </c>
      <c r="F410" s="4" t="s">
        <v>6107</v>
      </c>
      <c r="G410" s="4" t="s">
        <v>239</v>
      </c>
      <c r="H410" s="4" t="s">
        <v>245</v>
      </c>
      <c r="I410" s="4" t="s">
        <v>23497</v>
      </c>
      <c r="J410" s="4"/>
      <c r="K410" s="4"/>
    </row>
    <row r="411" spans="2:11" x14ac:dyDescent="0.2">
      <c r="B411" s="4" t="s">
        <v>23498</v>
      </c>
      <c r="C411" s="4">
        <v>2.13</v>
      </c>
      <c r="D411" s="4" t="s">
        <v>118</v>
      </c>
      <c r="E411" s="4" t="s">
        <v>24</v>
      </c>
      <c r="F411" s="4" t="s">
        <v>6109</v>
      </c>
      <c r="G411" s="4" t="s">
        <v>239</v>
      </c>
      <c r="H411" s="4" t="s">
        <v>245</v>
      </c>
      <c r="I411" s="4" t="s">
        <v>23499</v>
      </c>
      <c r="J411" s="4"/>
      <c r="K411" s="4"/>
    </row>
    <row r="412" spans="2:11" x14ac:dyDescent="0.2">
      <c r="B412" s="4" t="s">
        <v>23500</v>
      </c>
      <c r="C412" s="4">
        <v>2.13</v>
      </c>
      <c r="D412" s="4" t="s">
        <v>118</v>
      </c>
      <c r="E412" s="4" t="s">
        <v>25</v>
      </c>
      <c r="F412" s="4" t="s">
        <v>6111</v>
      </c>
      <c r="G412" s="4" t="s">
        <v>239</v>
      </c>
      <c r="H412" s="4" t="s">
        <v>245</v>
      </c>
      <c r="I412" s="4" t="s">
        <v>23501</v>
      </c>
      <c r="J412" s="4"/>
      <c r="K412" s="4"/>
    </row>
    <row r="413" spans="2:11" x14ac:dyDescent="0.2">
      <c r="B413" s="4" t="s">
        <v>23502</v>
      </c>
      <c r="C413" s="4">
        <v>2.13</v>
      </c>
      <c r="D413" s="4" t="s">
        <v>118</v>
      </c>
      <c r="E413" s="4" t="s">
        <v>26</v>
      </c>
      <c r="F413" s="4" t="s">
        <v>6113</v>
      </c>
      <c r="G413" s="4" t="s">
        <v>239</v>
      </c>
      <c r="H413" s="4" t="s">
        <v>245</v>
      </c>
      <c r="I413" s="4" t="s">
        <v>23503</v>
      </c>
      <c r="J413" s="4"/>
      <c r="K413" s="4"/>
    </row>
    <row r="414" spans="2:11" x14ac:dyDescent="0.2">
      <c r="B414" s="4" t="s">
        <v>23504</v>
      </c>
      <c r="C414" s="4">
        <v>2.13</v>
      </c>
      <c r="D414" s="4" t="s">
        <v>118</v>
      </c>
      <c r="E414" s="4" t="s">
        <v>27</v>
      </c>
      <c r="F414" s="4" t="s">
        <v>6115</v>
      </c>
      <c r="G414" s="4" t="s">
        <v>239</v>
      </c>
      <c r="H414" s="4" t="s">
        <v>245</v>
      </c>
      <c r="I414" s="4" t="s">
        <v>23505</v>
      </c>
      <c r="J414" s="4"/>
      <c r="K414" s="4"/>
    </row>
    <row r="415" spans="2:11" x14ac:dyDescent="0.2">
      <c r="B415" s="4" t="s">
        <v>23506</v>
      </c>
      <c r="C415" s="4">
        <v>2.13</v>
      </c>
      <c r="D415" s="4" t="s">
        <v>118</v>
      </c>
      <c r="E415" s="4" t="s">
        <v>28</v>
      </c>
      <c r="F415" s="4" t="s">
        <v>6117</v>
      </c>
      <c r="G415" s="4" t="s">
        <v>239</v>
      </c>
      <c r="H415" s="4" t="s">
        <v>245</v>
      </c>
      <c r="I415" s="4" t="s">
        <v>23507</v>
      </c>
      <c r="J415" s="4"/>
      <c r="K415" s="4"/>
    </row>
    <row r="416" spans="2:11" x14ac:dyDescent="0.2">
      <c r="B416" s="4" t="s">
        <v>23508</v>
      </c>
      <c r="C416" s="4">
        <v>2.13</v>
      </c>
      <c r="D416" s="4" t="s">
        <v>118</v>
      </c>
      <c r="E416" s="4" t="s">
        <v>29</v>
      </c>
      <c r="F416" s="4" t="s">
        <v>6119</v>
      </c>
      <c r="G416" s="4" t="s">
        <v>239</v>
      </c>
      <c r="H416" s="4" t="s">
        <v>245</v>
      </c>
      <c r="I416" s="4" t="s">
        <v>23509</v>
      </c>
      <c r="J416" s="4"/>
      <c r="K416" s="4"/>
    </row>
    <row r="417" spans="2:11" x14ac:dyDescent="0.2">
      <c r="B417" s="4" t="s">
        <v>23510</v>
      </c>
      <c r="C417" s="4">
        <v>2.13</v>
      </c>
      <c r="D417" s="4" t="s">
        <v>118</v>
      </c>
      <c r="E417" s="4" t="s">
        <v>30</v>
      </c>
      <c r="F417" s="4" t="s">
        <v>6121</v>
      </c>
      <c r="G417" s="4" t="s">
        <v>239</v>
      </c>
      <c r="H417" s="4" t="s">
        <v>245</v>
      </c>
      <c r="I417" s="4" t="s">
        <v>23511</v>
      </c>
      <c r="J417" s="4"/>
      <c r="K417" s="4"/>
    </row>
    <row r="418" spans="2:11" x14ac:dyDescent="0.2">
      <c r="B418" s="4" t="s">
        <v>24734</v>
      </c>
      <c r="C418" s="4">
        <v>2.13</v>
      </c>
      <c r="D418" s="4" t="s">
        <v>118</v>
      </c>
      <c r="E418" s="4" t="s">
        <v>31</v>
      </c>
      <c r="F418" s="4" t="s">
        <v>6123</v>
      </c>
      <c r="G418" s="4" t="s">
        <v>239</v>
      </c>
      <c r="H418" s="4" t="s">
        <v>245</v>
      </c>
      <c r="I418" s="4" t="s">
        <v>24735</v>
      </c>
      <c r="J418" s="4"/>
      <c r="K418" s="4"/>
    </row>
    <row r="419" spans="2:11" x14ac:dyDescent="0.2">
      <c r="B419" s="4" t="s">
        <v>23512</v>
      </c>
      <c r="C419" s="4">
        <v>2.13</v>
      </c>
      <c r="D419" s="4" t="s">
        <v>120</v>
      </c>
      <c r="E419" s="4" t="s">
        <v>8</v>
      </c>
      <c r="F419" s="4" t="s">
        <v>6151</v>
      </c>
      <c r="G419" s="4" t="s">
        <v>239</v>
      </c>
      <c r="H419" s="4" t="s">
        <v>1466</v>
      </c>
      <c r="I419" s="4"/>
      <c r="J419" s="4"/>
      <c r="K419" s="4"/>
    </row>
    <row r="420" spans="2:11" x14ac:dyDescent="0.2">
      <c r="B420" s="4" t="s">
        <v>23513</v>
      </c>
      <c r="C420" s="4">
        <v>2.13</v>
      </c>
      <c r="D420" s="4" t="s">
        <v>122</v>
      </c>
      <c r="E420" s="4" t="s">
        <v>8</v>
      </c>
      <c r="F420" s="4" t="s">
        <v>6195</v>
      </c>
      <c r="G420" s="4" t="s">
        <v>239</v>
      </c>
      <c r="H420" s="4" t="s">
        <v>242</v>
      </c>
      <c r="I420" s="4"/>
      <c r="J420" s="4"/>
      <c r="K420" s="4"/>
    </row>
    <row r="421" spans="2:11" x14ac:dyDescent="0.2">
      <c r="B421" s="4" t="s">
        <v>23514</v>
      </c>
      <c r="C421" s="4">
        <v>2.13</v>
      </c>
      <c r="D421" s="4" t="s">
        <v>122</v>
      </c>
      <c r="E421" s="4" t="s">
        <v>24</v>
      </c>
      <c r="F421" s="4" t="s">
        <v>6197</v>
      </c>
      <c r="G421" s="4" t="s">
        <v>239</v>
      </c>
      <c r="H421" s="4" t="s">
        <v>242</v>
      </c>
      <c r="I421" s="4"/>
      <c r="J421" s="4"/>
      <c r="K421" s="4"/>
    </row>
    <row r="422" spans="2:11" x14ac:dyDescent="0.2">
      <c r="B422" s="4" t="s">
        <v>23515</v>
      </c>
      <c r="C422" s="4">
        <v>2.13</v>
      </c>
      <c r="D422" s="4" t="s">
        <v>122</v>
      </c>
      <c r="E422" s="4" t="s">
        <v>25</v>
      </c>
      <c r="F422" s="4" t="s">
        <v>6199</v>
      </c>
      <c r="G422" s="4" t="s">
        <v>239</v>
      </c>
      <c r="H422" s="4" t="s">
        <v>242</v>
      </c>
      <c r="I422" s="4"/>
      <c r="J422" s="4"/>
      <c r="K422" s="4"/>
    </row>
    <row r="423" spans="2:11" x14ac:dyDescent="0.2">
      <c r="B423" s="4" t="s">
        <v>23516</v>
      </c>
      <c r="C423" s="4">
        <v>2.13</v>
      </c>
      <c r="D423" s="4" t="s">
        <v>122</v>
      </c>
      <c r="E423" s="4" t="s">
        <v>26</v>
      </c>
      <c r="F423" s="4" t="s">
        <v>6201</v>
      </c>
      <c r="G423" s="4" t="s">
        <v>239</v>
      </c>
      <c r="H423" s="4" t="s">
        <v>242</v>
      </c>
      <c r="I423" s="4"/>
      <c r="J423" s="4"/>
      <c r="K423" s="4"/>
    </row>
    <row r="424" spans="2:11" x14ac:dyDescent="0.2">
      <c r="B424" s="4" t="s">
        <v>23517</v>
      </c>
      <c r="C424" s="4">
        <v>2.13</v>
      </c>
      <c r="D424" s="4" t="s">
        <v>122</v>
      </c>
      <c r="E424" s="4" t="s">
        <v>27</v>
      </c>
      <c r="F424" s="4" t="s">
        <v>6203</v>
      </c>
      <c r="G424" s="4" t="s">
        <v>239</v>
      </c>
      <c r="H424" s="4" t="s">
        <v>242</v>
      </c>
      <c r="I424" s="4"/>
      <c r="J424" s="4"/>
      <c r="K424" s="4"/>
    </row>
    <row r="425" spans="2:11" x14ac:dyDescent="0.2">
      <c r="B425" s="4" t="s">
        <v>23518</v>
      </c>
      <c r="C425" s="4">
        <v>2.13</v>
      </c>
      <c r="D425" s="4" t="s">
        <v>122</v>
      </c>
      <c r="E425" s="4" t="s">
        <v>28</v>
      </c>
      <c r="F425" s="4" t="s">
        <v>6205</v>
      </c>
      <c r="G425" s="4" t="s">
        <v>239</v>
      </c>
      <c r="H425" s="4" t="s">
        <v>242</v>
      </c>
      <c r="I425" s="4"/>
      <c r="J425" s="4"/>
      <c r="K425" s="4"/>
    </row>
    <row r="426" spans="2:11" x14ac:dyDescent="0.2">
      <c r="B426" s="4" t="s">
        <v>23519</v>
      </c>
      <c r="C426" s="4">
        <v>2.13</v>
      </c>
      <c r="D426" s="4" t="s">
        <v>124</v>
      </c>
      <c r="E426" s="4" t="s">
        <v>8</v>
      </c>
      <c r="F426" s="4" t="s">
        <v>6239</v>
      </c>
      <c r="G426" s="4" t="s">
        <v>239</v>
      </c>
      <c r="H426" s="4" t="s">
        <v>242</v>
      </c>
      <c r="I426" s="4"/>
      <c r="J426" s="4"/>
      <c r="K426" s="4"/>
    </row>
    <row r="427" spans="2:11" x14ac:dyDescent="0.2">
      <c r="B427" s="4" t="s">
        <v>23520</v>
      </c>
      <c r="C427" s="4">
        <v>2.13</v>
      </c>
      <c r="D427" s="4" t="s">
        <v>124</v>
      </c>
      <c r="E427" s="4" t="s">
        <v>24</v>
      </c>
      <c r="F427" s="4" t="s">
        <v>6241</v>
      </c>
      <c r="G427" s="4" t="s">
        <v>239</v>
      </c>
      <c r="H427" s="4" t="s">
        <v>242</v>
      </c>
      <c r="I427" s="4"/>
      <c r="J427" s="4"/>
      <c r="K427" s="4"/>
    </row>
    <row r="428" spans="2:11" x14ac:dyDescent="0.2">
      <c r="B428" s="4" t="s">
        <v>23521</v>
      </c>
      <c r="C428" s="4">
        <v>2.13</v>
      </c>
      <c r="D428" s="4" t="s">
        <v>124</v>
      </c>
      <c r="E428" s="4" t="s">
        <v>25</v>
      </c>
      <c r="F428" s="4" t="s">
        <v>6243</v>
      </c>
      <c r="G428" s="4" t="s">
        <v>239</v>
      </c>
      <c r="H428" s="4" t="s">
        <v>242</v>
      </c>
      <c r="I428" s="4"/>
      <c r="J428" s="4"/>
      <c r="K428" s="4"/>
    </row>
    <row r="429" spans="2:11" x14ac:dyDescent="0.2">
      <c r="B429" s="4" t="s">
        <v>23522</v>
      </c>
      <c r="C429" s="4">
        <v>2.13</v>
      </c>
      <c r="D429" s="4" t="s">
        <v>124</v>
      </c>
      <c r="E429" s="4" t="s">
        <v>26</v>
      </c>
      <c r="F429" s="4" t="s">
        <v>6245</v>
      </c>
      <c r="G429" s="4" t="s">
        <v>239</v>
      </c>
      <c r="H429" s="4" t="s">
        <v>242</v>
      </c>
      <c r="I429" s="4"/>
      <c r="J429" s="4"/>
      <c r="K429" s="4"/>
    </row>
    <row r="430" spans="2:11" x14ac:dyDescent="0.2">
      <c r="B430" s="4" t="s">
        <v>23523</v>
      </c>
      <c r="C430" s="4">
        <v>2.13</v>
      </c>
      <c r="D430" s="4" t="s">
        <v>124</v>
      </c>
      <c r="E430" s="4" t="s">
        <v>27</v>
      </c>
      <c r="F430" s="4" t="s">
        <v>6247</v>
      </c>
      <c r="G430" s="4" t="s">
        <v>239</v>
      </c>
      <c r="H430" s="4" t="s">
        <v>242</v>
      </c>
      <c r="I430" s="4"/>
      <c r="J430" s="4"/>
      <c r="K430" s="4"/>
    </row>
    <row r="431" spans="2:11" x14ac:dyDescent="0.2">
      <c r="B431" s="4" t="s">
        <v>23524</v>
      </c>
      <c r="C431" s="4">
        <v>2.13</v>
      </c>
      <c r="D431" s="4" t="s">
        <v>124</v>
      </c>
      <c r="E431" s="4" t="s">
        <v>28</v>
      </c>
      <c r="F431" s="4" t="s">
        <v>6249</v>
      </c>
      <c r="G431" s="4" t="s">
        <v>239</v>
      </c>
      <c r="H431" s="4" t="s">
        <v>242</v>
      </c>
      <c r="I431" s="4"/>
      <c r="J431" s="4"/>
      <c r="K431" s="4"/>
    </row>
    <row r="432" spans="2:11" x14ac:dyDescent="0.2">
      <c r="B432" s="4" t="s">
        <v>23525</v>
      </c>
      <c r="C432" s="4">
        <v>2.13</v>
      </c>
      <c r="D432" s="4" t="s">
        <v>126</v>
      </c>
      <c r="E432" s="4" t="s">
        <v>8</v>
      </c>
      <c r="F432" s="4" t="s">
        <v>6283</v>
      </c>
      <c r="G432" s="4" t="s">
        <v>239</v>
      </c>
      <c r="H432" s="4" t="s">
        <v>243</v>
      </c>
      <c r="I432" s="4"/>
      <c r="J432" s="4" t="s">
        <v>244</v>
      </c>
      <c r="K432" s="4"/>
    </row>
    <row r="433" spans="2:11" x14ac:dyDescent="0.2">
      <c r="B433" s="4" t="s">
        <v>23526</v>
      </c>
      <c r="C433" s="4">
        <v>2.13</v>
      </c>
      <c r="D433" s="4" t="s">
        <v>126</v>
      </c>
      <c r="E433" s="4" t="s">
        <v>24</v>
      </c>
      <c r="F433" s="4" t="s">
        <v>6285</v>
      </c>
      <c r="G433" s="4" t="s">
        <v>239</v>
      </c>
      <c r="H433" s="4" t="s">
        <v>243</v>
      </c>
      <c r="I433" s="4"/>
      <c r="J433" s="4" t="s">
        <v>244</v>
      </c>
      <c r="K433" s="4"/>
    </row>
    <row r="434" spans="2:11" x14ac:dyDescent="0.2">
      <c r="B434" s="4" t="s">
        <v>23527</v>
      </c>
      <c r="C434" s="4">
        <v>2.13</v>
      </c>
      <c r="D434" s="4" t="s">
        <v>126</v>
      </c>
      <c r="E434" s="4" t="s">
        <v>25</v>
      </c>
      <c r="F434" s="4" t="s">
        <v>6287</v>
      </c>
      <c r="G434" s="4" t="s">
        <v>239</v>
      </c>
      <c r="H434" s="4" t="s">
        <v>243</v>
      </c>
      <c r="I434" s="4"/>
      <c r="J434" s="4" t="s">
        <v>244</v>
      </c>
      <c r="K434" s="4"/>
    </row>
    <row r="435" spans="2:11" x14ac:dyDescent="0.2">
      <c r="B435" s="4" t="s">
        <v>23528</v>
      </c>
      <c r="C435" s="4">
        <v>2.13</v>
      </c>
      <c r="D435" s="4" t="s">
        <v>126</v>
      </c>
      <c r="E435" s="4" t="s">
        <v>26</v>
      </c>
      <c r="F435" s="4" t="s">
        <v>6289</v>
      </c>
      <c r="G435" s="4" t="s">
        <v>239</v>
      </c>
      <c r="H435" s="4" t="s">
        <v>243</v>
      </c>
      <c r="I435" s="4"/>
      <c r="J435" s="4" t="s">
        <v>244</v>
      </c>
      <c r="K435" s="4"/>
    </row>
    <row r="436" spans="2:11" x14ac:dyDescent="0.2">
      <c r="B436" s="4" t="s">
        <v>23529</v>
      </c>
      <c r="C436" s="4">
        <v>2.13</v>
      </c>
      <c r="D436" s="4" t="s">
        <v>126</v>
      </c>
      <c r="E436" s="4" t="s">
        <v>27</v>
      </c>
      <c r="F436" s="4" t="s">
        <v>6291</v>
      </c>
      <c r="G436" s="4" t="s">
        <v>239</v>
      </c>
      <c r="H436" s="4" t="s">
        <v>243</v>
      </c>
      <c r="I436" s="4"/>
      <c r="J436" s="4" t="s">
        <v>244</v>
      </c>
      <c r="K436" s="4"/>
    </row>
    <row r="437" spans="2:11" x14ac:dyDescent="0.2">
      <c r="B437" s="4" t="s">
        <v>23530</v>
      </c>
      <c r="C437" s="4">
        <v>2.13</v>
      </c>
      <c r="D437" s="4" t="s">
        <v>126</v>
      </c>
      <c r="E437" s="4" t="s">
        <v>28</v>
      </c>
      <c r="F437" s="4" t="s">
        <v>6293</v>
      </c>
      <c r="G437" s="4" t="s">
        <v>239</v>
      </c>
      <c r="H437" s="4" t="s">
        <v>243</v>
      </c>
      <c r="I437" s="4"/>
      <c r="J437" s="4" t="s">
        <v>244</v>
      </c>
      <c r="K437" s="4"/>
    </row>
    <row r="438" spans="2:11" x14ac:dyDescent="0.2">
      <c r="B438" s="4" t="s">
        <v>23531</v>
      </c>
      <c r="C438" s="4">
        <v>2.13</v>
      </c>
      <c r="D438" s="4" t="s">
        <v>128</v>
      </c>
      <c r="E438" s="4" t="s">
        <v>8</v>
      </c>
      <c r="F438" s="4" t="s">
        <v>6327</v>
      </c>
      <c r="G438" s="4" t="s">
        <v>239</v>
      </c>
      <c r="H438" s="4" t="s">
        <v>243</v>
      </c>
      <c r="I438" s="4"/>
      <c r="J438" s="4" t="s">
        <v>244</v>
      </c>
      <c r="K438" s="4"/>
    </row>
    <row r="439" spans="2:11" x14ac:dyDescent="0.2">
      <c r="B439" s="4" t="s">
        <v>23532</v>
      </c>
      <c r="C439" s="4">
        <v>2.13</v>
      </c>
      <c r="D439" s="4" t="s">
        <v>128</v>
      </c>
      <c r="E439" s="4" t="s">
        <v>24</v>
      </c>
      <c r="F439" s="4" t="s">
        <v>6329</v>
      </c>
      <c r="G439" s="4" t="s">
        <v>239</v>
      </c>
      <c r="H439" s="4" t="s">
        <v>243</v>
      </c>
      <c r="I439" s="4"/>
      <c r="J439" s="4" t="s">
        <v>244</v>
      </c>
      <c r="K439" s="4"/>
    </row>
    <row r="440" spans="2:11" x14ac:dyDescent="0.2">
      <c r="B440" s="4" t="s">
        <v>23533</v>
      </c>
      <c r="C440" s="4">
        <v>2.13</v>
      </c>
      <c r="D440" s="4" t="s">
        <v>128</v>
      </c>
      <c r="E440" s="4" t="s">
        <v>25</v>
      </c>
      <c r="F440" s="4" t="s">
        <v>6331</v>
      </c>
      <c r="G440" s="4" t="s">
        <v>239</v>
      </c>
      <c r="H440" s="4" t="s">
        <v>243</v>
      </c>
      <c r="I440" s="4"/>
      <c r="J440" s="4" t="s">
        <v>244</v>
      </c>
      <c r="K440" s="4"/>
    </row>
    <row r="441" spans="2:11" x14ac:dyDescent="0.2">
      <c r="B441" s="4" t="s">
        <v>23534</v>
      </c>
      <c r="C441" s="4">
        <v>2.13</v>
      </c>
      <c r="D441" s="4" t="s">
        <v>128</v>
      </c>
      <c r="E441" s="4" t="s">
        <v>26</v>
      </c>
      <c r="F441" s="4" t="s">
        <v>6333</v>
      </c>
      <c r="G441" s="4" t="s">
        <v>239</v>
      </c>
      <c r="H441" s="4" t="s">
        <v>243</v>
      </c>
      <c r="I441" s="4"/>
      <c r="J441" s="4" t="s">
        <v>244</v>
      </c>
      <c r="K441" s="4"/>
    </row>
    <row r="442" spans="2:11" x14ac:dyDescent="0.2">
      <c r="B442" s="4" t="s">
        <v>23535</v>
      </c>
      <c r="C442" s="4">
        <v>2.13</v>
      </c>
      <c r="D442" s="4" t="s">
        <v>128</v>
      </c>
      <c r="E442" s="4" t="s">
        <v>27</v>
      </c>
      <c r="F442" s="4" t="s">
        <v>6335</v>
      </c>
      <c r="G442" s="4" t="s">
        <v>239</v>
      </c>
      <c r="H442" s="4" t="s">
        <v>243</v>
      </c>
      <c r="I442" s="4"/>
      <c r="J442" s="4" t="s">
        <v>244</v>
      </c>
      <c r="K442" s="4"/>
    </row>
    <row r="443" spans="2:11" x14ac:dyDescent="0.2">
      <c r="B443" s="4" t="s">
        <v>23536</v>
      </c>
      <c r="C443" s="4">
        <v>2.13</v>
      </c>
      <c r="D443" s="4" t="s">
        <v>128</v>
      </c>
      <c r="E443" s="4" t="s">
        <v>28</v>
      </c>
      <c r="F443" s="4" t="s">
        <v>6337</v>
      </c>
      <c r="G443" s="4" t="s">
        <v>239</v>
      </c>
      <c r="H443" s="4" t="s">
        <v>243</v>
      </c>
      <c r="I443" s="4"/>
      <c r="J443" s="4" t="s">
        <v>244</v>
      </c>
      <c r="K443" s="4"/>
    </row>
    <row r="444" spans="2:11" x14ac:dyDescent="0.2">
      <c r="B444" s="4" t="s">
        <v>23537</v>
      </c>
      <c r="C444" s="4">
        <v>2.13</v>
      </c>
      <c r="D444" s="4" t="s">
        <v>130</v>
      </c>
      <c r="E444" s="4" t="s">
        <v>8</v>
      </c>
      <c r="F444" s="4" t="s">
        <v>6371</v>
      </c>
      <c r="G444" s="4" t="s">
        <v>239</v>
      </c>
      <c r="H444" s="4" t="s">
        <v>243</v>
      </c>
      <c r="I444" s="4"/>
      <c r="J444" s="4" t="s">
        <v>244</v>
      </c>
      <c r="K444" s="4"/>
    </row>
    <row r="445" spans="2:11" x14ac:dyDescent="0.2">
      <c r="B445" s="4" t="s">
        <v>23538</v>
      </c>
      <c r="C445" s="4">
        <v>2.13</v>
      </c>
      <c r="D445" s="4" t="s">
        <v>130</v>
      </c>
      <c r="E445" s="4" t="s">
        <v>24</v>
      </c>
      <c r="F445" s="4" t="s">
        <v>6373</v>
      </c>
      <c r="G445" s="4" t="s">
        <v>239</v>
      </c>
      <c r="H445" s="4" t="s">
        <v>243</v>
      </c>
      <c r="I445" s="4"/>
      <c r="J445" s="4" t="s">
        <v>244</v>
      </c>
      <c r="K445" s="4"/>
    </row>
    <row r="446" spans="2:11" x14ac:dyDescent="0.2">
      <c r="B446" s="4" t="s">
        <v>23539</v>
      </c>
      <c r="C446" s="4">
        <v>2.13</v>
      </c>
      <c r="D446" s="4" t="s">
        <v>130</v>
      </c>
      <c r="E446" s="4" t="s">
        <v>25</v>
      </c>
      <c r="F446" s="4" t="s">
        <v>6375</v>
      </c>
      <c r="G446" s="4" t="s">
        <v>239</v>
      </c>
      <c r="H446" s="4" t="s">
        <v>243</v>
      </c>
      <c r="I446" s="4"/>
      <c r="J446" s="4" t="s">
        <v>244</v>
      </c>
      <c r="K446" s="4"/>
    </row>
    <row r="447" spans="2:11" x14ac:dyDescent="0.2">
      <c r="B447" s="4" t="s">
        <v>23540</v>
      </c>
      <c r="C447" s="4">
        <v>2.13</v>
      </c>
      <c r="D447" s="4" t="s">
        <v>130</v>
      </c>
      <c r="E447" s="4" t="s">
        <v>26</v>
      </c>
      <c r="F447" s="4" t="s">
        <v>6377</v>
      </c>
      <c r="G447" s="4" t="s">
        <v>239</v>
      </c>
      <c r="H447" s="4" t="s">
        <v>243</v>
      </c>
      <c r="I447" s="4"/>
      <c r="J447" s="4" t="s">
        <v>244</v>
      </c>
      <c r="K447" s="4"/>
    </row>
    <row r="448" spans="2:11" x14ac:dyDescent="0.2">
      <c r="B448" s="4" t="s">
        <v>23541</v>
      </c>
      <c r="C448" s="4">
        <v>2.13</v>
      </c>
      <c r="D448" s="4" t="s">
        <v>130</v>
      </c>
      <c r="E448" s="4" t="s">
        <v>27</v>
      </c>
      <c r="F448" s="4" t="s">
        <v>6379</v>
      </c>
      <c r="G448" s="4" t="s">
        <v>239</v>
      </c>
      <c r="H448" s="4" t="s">
        <v>243</v>
      </c>
      <c r="I448" s="4"/>
      <c r="J448" s="4" t="s">
        <v>244</v>
      </c>
      <c r="K448" s="4"/>
    </row>
    <row r="449" spans="2:11" x14ac:dyDescent="0.2">
      <c r="B449" s="4" t="s">
        <v>23542</v>
      </c>
      <c r="C449" s="4">
        <v>2.13</v>
      </c>
      <c r="D449" s="4" t="s">
        <v>130</v>
      </c>
      <c r="E449" s="4" t="s">
        <v>28</v>
      </c>
      <c r="F449" s="4" t="s">
        <v>6381</v>
      </c>
      <c r="G449" s="4" t="s">
        <v>239</v>
      </c>
      <c r="H449" s="4" t="s">
        <v>243</v>
      </c>
      <c r="I449" s="4"/>
      <c r="J449" s="4" t="s">
        <v>244</v>
      </c>
      <c r="K449" s="4"/>
    </row>
    <row r="450" spans="2:11" x14ac:dyDescent="0.2">
      <c r="B450" s="4" t="s">
        <v>23543</v>
      </c>
      <c r="C450" s="4">
        <v>2.13</v>
      </c>
      <c r="D450" s="4" t="s">
        <v>132</v>
      </c>
      <c r="E450" s="4" t="s">
        <v>8</v>
      </c>
      <c r="F450" s="4" t="s">
        <v>6415</v>
      </c>
      <c r="G450" s="4" t="s">
        <v>239</v>
      </c>
      <c r="H450" s="4" t="s">
        <v>243</v>
      </c>
      <c r="I450" s="4"/>
      <c r="J450" s="4" t="s">
        <v>244</v>
      </c>
      <c r="K450" s="4"/>
    </row>
    <row r="451" spans="2:11" x14ac:dyDescent="0.2">
      <c r="B451" s="4" t="s">
        <v>23544</v>
      </c>
      <c r="C451" s="4">
        <v>2.13</v>
      </c>
      <c r="D451" s="4" t="s">
        <v>132</v>
      </c>
      <c r="E451" s="4" t="s">
        <v>24</v>
      </c>
      <c r="F451" s="4" t="s">
        <v>6417</v>
      </c>
      <c r="G451" s="4" t="s">
        <v>239</v>
      </c>
      <c r="H451" s="4" t="s">
        <v>243</v>
      </c>
      <c r="I451" s="4"/>
      <c r="J451" s="4" t="s">
        <v>244</v>
      </c>
      <c r="K451" s="4"/>
    </row>
    <row r="452" spans="2:11" x14ac:dyDescent="0.2">
      <c r="B452" s="4" t="s">
        <v>23545</v>
      </c>
      <c r="C452" s="4">
        <v>2.13</v>
      </c>
      <c r="D452" s="4" t="s">
        <v>132</v>
      </c>
      <c r="E452" s="4" t="s">
        <v>25</v>
      </c>
      <c r="F452" s="4" t="s">
        <v>6419</v>
      </c>
      <c r="G452" s="4" t="s">
        <v>239</v>
      </c>
      <c r="H452" s="4" t="s">
        <v>243</v>
      </c>
      <c r="I452" s="4"/>
      <c r="J452" s="4" t="s">
        <v>244</v>
      </c>
      <c r="K452" s="4"/>
    </row>
    <row r="453" spans="2:11" x14ac:dyDescent="0.2">
      <c r="B453" s="4" t="s">
        <v>23546</v>
      </c>
      <c r="C453" s="4">
        <v>2.13</v>
      </c>
      <c r="D453" s="4" t="s">
        <v>132</v>
      </c>
      <c r="E453" s="4" t="s">
        <v>26</v>
      </c>
      <c r="F453" s="4" t="s">
        <v>6421</v>
      </c>
      <c r="G453" s="4" t="s">
        <v>239</v>
      </c>
      <c r="H453" s="4" t="s">
        <v>243</v>
      </c>
      <c r="I453" s="4"/>
      <c r="J453" s="4" t="s">
        <v>244</v>
      </c>
      <c r="K453" s="4"/>
    </row>
    <row r="454" spans="2:11" x14ac:dyDescent="0.2">
      <c r="B454" s="4" t="s">
        <v>23547</v>
      </c>
      <c r="C454" s="4">
        <v>2.13</v>
      </c>
      <c r="D454" s="4" t="s">
        <v>132</v>
      </c>
      <c r="E454" s="4" t="s">
        <v>27</v>
      </c>
      <c r="F454" s="4" t="s">
        <v>6423</v>
      </c>
      <c r="G454" s="4" t="s">
        <v>239</v>
      </c>
      <c r="H454" s="4" t="s">
        <v>243</v>
      </c>
      <c r="I454" s="4"/>
      <c r="J454" s="4" t="s">
        <v>244</v>
      </c>
      <c r="K454" s="4"/>
    </row>
    <row r="455" spans="2:11" x14ac:dyDescent="0.2">
      <c r="B455" s="4" t="s">
        <v>23548</v>
      </c>
      <c r="C455" s="4">
        <v>2.13</v>
      </c>
      <c r="D455" s="4" t="s">
        <v>132</v>
      </c>
      <c r="E455" s="4" t="s">
        <v>28</v>
      </c>
      <c r="F455" s="4" t="s">
        <v>6425</v>
      </c>
      <c r="G455" s="4" t="s">
        <v>239</v>
      </c>
      <c r="H455" s="4" t="s">
        <v>243</v>
      </c>
      <c r="I455" s="4"/>
      <c r="J455" s="4" t="s">
        <v>244</v>
      </c>
      <c r="K455" s="4"/>
    </row>
    <row r="456" spans="2:11" x14ac:dyDescent="0.2">
      <c r="B456" s="4" t="s">
        <v>23549</v>
      </c>
      <c r="C456" s="4">
        <v>2.13</v>
      </c>
      <c r="D456" s="4" t="s">
        <v>134</v>
      </c>
      <c r="E456" s="4" t="s">
        <v>8</v>
      </c>
      <c r="F456" s="4" t="s">
        <v>6459</v>
      </c>
      <c r="G456" s="4" t="s">
        <v>239</v>
      </c>
      <c r="H456" s="4" t="s">
        <v>243</v>
      </c>
      <c r="I456" s="4"/>
      <c r="J456" s="4" t="s">
        <v>244</v>
      </c>
      <c r="K456" s="4"/>
    </row>
    <row r="457" spans="2:11" x14ac:dyDescent="0.2">
      <c r="B457" s="4" t="s">
        <v>23550</v>
      </c>
      <c r="C457" s="4">
        <v>2.13</v>
      </c>
      <c r="D457" s="4" t="s">
        <v>134</v>
      </c>
      <c r="E457" s="4" t="s">
        <v>24</v>
      </c>
      <c r="F457" s="4" t="s">
        <v>6461</v>
      </c>
      <c r="G457" s="4" t="s">
        <v>239</v>
      </c>
      <c r="H457" s="4" t="s">
        <v>243</v>
      </c>
      <c r="I457" s="4"/>
      <c r="J457" s="4" t="s">
        <v>244</v>
      </c>
      <c r="K457" s="4"/>
    </row>
    <row r="458" spans="2:11" x14ac:dyDescent="0.2">
      <c r="B458" s="4" t="s">
        <v>23551</v>
      </c>
      <c r="C458" s="4">
        <v>2.13</v>
      </c>
      <c r="D458" s="4" t="s">
        <v>134</v>
      </c>
      <c r="E458" s="4" t="s">
        <v>25</v>
      </c>
      <c r="F458" s="4" t="s">
        <v>6463</v>
      </c>
      <c r="G458" s="4" t="s">
        <v>239</v>
      </c>
      <c r="H458" s="4" t="s">
        <v>243</v>
      </c>
      <c r="I458" s="4"/>
      <c r="J458" s="4" t="s">
        <v>244</v>
      </c>
      <c r="K458" s="4"/>
    </row>
    <row r="459" spans="2:11" x14ac:dyDescent="0.2">
      <c r="B459" s="4" t="s">
        <v>23552</v>
      </c>
      <c r="C459" s="4">
        <v>2.13</v>
      </c>
      <c r="D459" s="4" t="s">
        <v>134</v>
      </c>
      <c r="E459" s="4" t="s">
        <v>26</v>
      </c>
      <c r="F459" s="4" t="s">
        <v>6465</v>
      </c>
      <c r="G459" s="4" t="s">
        <v>239</v>
      </c>
      <c r="H459" s="4" t="s">
        <v>243</v>
      </c>
      <c r="I459" s="4"/>
      <c r="J459" s="4" t="s">
        <v>244</v>
      </c>
      <c r="K459" s="4"/>
    </row>
    <row r="460" spans="2:11" x14ac:dyDescent="0.2">
      <c r="B460" s="4" t="s">
        <v>23553</v>
      </c>
      <c r="C460" s="4">
        <v>2.13</v>
      </c>
      <c r="D460" s="4" t="s">
        <v>134</v>
      </c>
      <c r="E460" s="4" t="s">
        <v>27</v>
      </c>
      <c r="F460" s="4" t="s">
        <v>6467</v>
      </c>
      <c r="G460" s="4" t="s">
        <v>239</v>
      </c>
      <c r="H460" s="4" t="s">
        <v>243</v>
      </c>
      <c r="I460" s="4"/>
      <c r="J460" s="4" t="s">
        <v>244</v>
      </c>
      <c r="K460" s="4"/>
    </row>
    <row r="461" spans="2:11" x14ac:dyDescent="0.2">
      <c r="B461" s="4" t="s">
        <v>23554</v>
      </c>
      <c r="C461" s="4">
        <v>2.13</v>
      </c>
      <c r="D461" s="4" t="s">
        <v>134</v>
      </c>
      <c r="E461" s="4" t="s">
        <v>28</v>
      </c>
      <c r="F461" s="4" t="s">
        <v>6469</v>
      </c>
      <c r="G461" s="4" t="s">
        <v>239</v>
      </c>
      <c r="H461" s="4" t="s">
        <v>243</v>
      </c>
      <c r="I461" s="4"/>
      <c r="J461" s="4" t="s">
        <v>244</v>
      </c>
      <c r="K461" s="4"/>
    </row>
    <row r="462" spans="2:11" x14ac:dyDescent="0.2">
      <c r="B462" s="4" t="s">
        <v>23555</v>
      </c>
      <c r="C462" s="4">
        <v>2.13</v>
      </c>
      <c r="D462" s="4" t="s">
        <v>136</v>
      </c>
      <c r="E462" s="4" t="s">
        <v>8</v>
      </c>
      <c r="F462" s="4" t="s">
        <v>6503</v>
      </c>
      <c r="G462" s="4" t="s">
        <v>239</v>
      </c>
      <c r="H462" s="4" t="s">
        <v>243</v>
      </c>
      <c r="I462" s="4"/>
      <c r="J462" s="4" t="s">
        <v>244</v>
      </c>
      <c r="K462" s="4"/>
    </row>
    <row r="463" spans="2:11" x14ac:dyDescent="0.2">
      <c r="B463" s="4" t="s">
        <v>23556</v>
      </c>
      <c r="C463" s="4">
        <v>2.13</v>
      </c>
      <c r="D463" s="4" t="s">
        <v>136</v>
      </c>
      <c r="E463" s="4" t="s">
        <v>24</v>
      </c>
      <c r="F463" s="4" t="s">
        <v>6505</v>
      </c>
      <c r="G463" s="4" t="s">
        <v>239</v>
      </c>
      <c r="H463" s="4" t="s">
        <v>243</v>
      </c>
      <c r="I463" s="4"/>
      <c r="J463" s="4" t="s">
        <v>244</v>
      </c>
      <c r="K463" s="4"/>
    </row>
    <row r="464" spans="2:11" x14ac:dyDescent="0.2">
      <c r="B464" s="4" t="s">
        <v>23557</v>
      </c>
      <c r="C464" s="4">
        <v>2.13</v>
      </c>
      <c r="D464" s="4" t="s">
        <v>136</v>
      </c>
      <c r="E464" s="4" t="s">
        <v>25</v>
      </c>
      <c r="F464" s="4" t="s">
        <v>6507</v>
      </c>
      <c r="G464" s="4" t="s">
        <v>239</v>
      </c>
      <c r="H464" s="4" t="s">
        <v>243</v>
      </c>
      <c r="I464" s="4"/>
      <c r="J464" s="4" t="s">
        <v>244</v>
      </c>
      <c r="K464" s="4"/>
    </row>
    <row r="465" spans="2:11" x14ac:dyDescent="0.2">
      <c r="B465" s="4" t="s">
        <v>23558</v>
      </c>
      <c r="C465" s="4">
        <v>2.13</v>
      </c>
      <c r="D465" s="4" t="s">
        <v>136</v>
      </c>
      <c r="E465" s="4" t="s">
        <v>26</v>
      </c>
      <c r="F465" s="4" t="s">
        <v>6509</v>
      </c>
      <c r="G465" s="4" t="s">
        <v>239</v>
      </c>
      <c r="H465" s="4" t="s">
        <v>243</v>
      </c>
      <c r="I465" s="4"/>
      <c r="J465" s="4" t="s">
        <v>244</v>
      </c>
      <c r="K465" s="4"/>
    </row>
    <row r="466" spans="2:11" x14ac:dyDescent="0.2">
      <c r="B466" s="4" t="s">
        <v>23559</v>
      </c>
      <c r="C466" s="4">
        <v>2.13</v>
      </c>
      <c r="D466" s="4" t="s">
        <v>136</v>
      </c>
      <c r="E466" s="4" t="s">
        <v>27</v>
      </c>
      <c r="F466" s="4" t="s">
        <v>6511</v>
      </c>
      <c r="G466" s="4" t="s">
        <v>239</v>
      </c>
      <c r="H466" s="4" t="s">
        <v>243</v>
      </c>
      <c r="I466" s="4"/>
      <c r="J466" s="4" t="s">
        <v>244</v>
      </c>
      <c r="K466" s="4"/>
    </row>
    <row r="467" spans="2:11" x14ac:dyDescent="0.2">
      <c r="B467" s="4" t="s">
        <v>23560</v>
      </c>
      <c r="C467" s="4">
        <v>2.13</v>
      </c>
      <c r="D467" s="4" t="s">
        <v>136</v>
      </c>
      <c r="E467" s="4" t="s">
        <v>28</v>
      </c>
      <c r="F467" s="4" t="s">
        <v>6513</v>
      </c>
      <c r="G467" s="4" t="s">
        <v>239</v>
      </c>
      <c r="H467" s="4" t="s">
        <v>243</v>
      </c>
      <c r="I467" s="4"/>
      <c r="J467" s="4" t="s">
        <v>244</v>
      </c>
      <c r="K467" s="4"/>
    </row>
    <row r="468" spans="2:11" x14ac:dyDescent="0.2">
      <c r="B468" s="4" t="s">
        <v>23561</v>
      </c>
      <c r="C468" s="4">
        <v>2.13</v>
      </c>
      <c r="D468" s="4" t="s">
        <v>138</v>
      </c>
      <c r="E468" s="4" t="s">
        <v>8</v>
      </c>
      <c r="F468" s="4" t="s">
        <v>6547</v>
      </c>
      <c r="G468" s="4" t="s">
        <v>239</v>
      </c>
      <c r="H468" s="4" t="s">
        <v>243</v>
      </c>
      <c r="I468" s="4"/>
      <c r="J468" s="4" t="s">
        <v>244</v>
      </c>
      <c r="K468" s="4"/>
    </row>
    <row r="469" spans="2:11" x14ac:dyDescent="0.2">
      <c r="B469" s="4" t="s">
        <v>23562</v>
      </c>
      <c r="C469" s="4">
        <v>2.13</v>
      </c>
      <c r="D469" s="4" t="s">
        <v>138</v>
      </c>
      <c r="E469" s="4" t="s">
        <v>24</v>
      </c>
      <c r="F469" s="4" t="s">
        <v>9179</v>
      </c>
      <c r="G469" s="4" t="s">
        <v>239</v>
      </c>
      <c r="H469" s="4" t="s">
        <v>243</v>
      </c>
      <c r="I469" s="4"/>
      <c r="J469" s="4" t="s">
        <v>244</v>
      </c>
      <c r="K469" s="4"/>
    </row>
    <row r="470" spans="2:11" x14ac:dyDescent="0.2">
      <c r="B470" s="4" t="s">
        <v>23563</v>
      </c>
      <c r="C470" s="4">
        <v>2.13</v>
      </c>
      <c r="D470" s="4" t="s">
        <v>138</v>
      </c>
      <c r="E470" s="4" t="s">
        <v>25</v>
      </c>
      <c r="F470" s="4" t="s">
        <v>9181</v>
      </c>
      <c r="G470" s="4" t="s">
        <v>239</v>
      </c>
      <c r="H470" s="4" t="s">
        <v>243</v>
      </c>
      <c r="I470" s="4"/>
      <c r="J470" s="4" t="s">
        <v>244</v>
      </c>
      <c r="K470" s="4"/>
    </row>
    <row r="471" spans="2:11" x14ac:dyDescent="0.2">
      <c r="B471" s="4" t="s">
        <v>23564</v>
      </c>
      <c r="C471" s="4">
        <v>2.13</v>
      </c>
      <c r="D471" s="4" t="s">
        <v>138</v>
      </c>
      <c r="E471" s="4" t="s">
        <v>26</v>
      </c>
      <c r="F471" s="4" t="s">
        <v>9183</v>
      </c>
      <c r="G471" s="4" t="s">
        <v>239</v>
      </c>
      <c r="H471" s="4" t="s">
        <v>243</v>
      </c>
      <c r="I471" s="4"/>
      <c r="J471" s="4" t="s">
        <v>244</v>
      </c>
      <c r="K471" s="4"/>
    </row>
    <row r="472" spans="2:11" x14ac:dyDescent="0.2">
      <c r="B472" s="4" t="s">
        <v>23565</v>
      </c>
      <c r="C472" s="4">
        <v>2.13</v>
      </c>
      <c r="D472" s="4" t="s">
        <v>138</v>
      </c>
      <c r="E472" s="4" t="s">
        <v>27</v>
      </c>
      <c r="F472" s="4" t="s">
        <v>9185</v>
      </c>
      <c r="G472" s="4" t="s">
        <v>239</v>
      </c>
      <c r="H472" s="4" t="s">
        <v>243</v>
      </c>
      <c r="I472" s="4"/>
      <c r="J472" s="4" t="s">
        <v>244</v>
      </c>
      <c r="K472" s="4"/>
    </row>
    <row r="473" spans="2:11" x14ac:dyDescent="0.2">
      <c r="B473" s="4" t="s">
        <v>23566</v>
      </c>
      <c r="C473" s="4">
        <v>2.13</v>
      </c>
      <c r="D473" s="4" t="s">
        <v>138</v>
      </c>
      <c r="E473" s="4" t="s">
        <v>28</v>
      </c>
      <c r="F473" s="4" t="s">
        <v>9187</v>
      </c>
      <c r="G473" s="4" t="s">
        <v>239</v>
      </c>
      <c r="H473" s="4" t="s">
        <v>243</v>
      </c>
      <c r="I473" s="4"/>
      <c r="J473" s="4" t="s">
        <v>244</v>
      </c>
      <c r="K473" s="4"/>
    </row>
    <row r="474" spans="2:11" x14ac:dyDescent="0.2">
      <c r="B474" s="4" t="s">
        <v>23567</v>
      </c>
      <c r="C474" s="4">
        <v>2.13</v>
      </c>
      <c r="D474" s="4" t="s">
        <v>140</v>
      </c>
      <c r="E474" s="4" t="s">
        <v>8</v>
      </c>
      <c r="F474" s="4" t="s">
        <v>6549</v>
      </c>
      <c r="G474" s="4" t="s">
        <v>239</v>
      </c>
      <c r="H474" s="4" t="s">
        <v>243</v>
      </c>
      <c r="I474" s="4"/>
      <c r="J474" s="4" t="s">
        <v>244</v>
      </c>
      <c r="K474" s="4"/>
    </row>
    <row r="475" spans="2:11" x14ac:dyDescent="0.2">
      <c r="B475" s="4" t="s">
        <v>23568</v>
      </c>
      <c r="C475" s="4">
        <v>2.13</v>
      </c>
      <c r="D475" s="4" t="s">
        <v>140</v>
      </c>
      <c r="E475" s="4" t="s">
        <v>24</v>
      </c>
      <c r="F475" s="4" t="s">
        <v>9190</v>
      </c>
      <c r="G475" s="4" t="s">
        <v>239</v>
      </c>
      <c r="H475" s="4" t="s">
        <v>243</v>
      </c>
      <c r="I475" s="4"/>
      <c r="J475" s="4" t="s">
        <v>244</v>
      </c>
      <c r="K475" s="4"/>
    </row>
    <row r="476" spans="2:11" x14ac:dyDescent="0.2">
      <c r="B476" s="4" t="s">
        <v>23569</v>
      </c>
      <c r="C476" s="4">
        <v>2.13</v>
      </c>
      <c r="D476" s="4" t="s">
        <v>140</v>
      </c>
      <c r="E476" s="4" t="s">
        <v>25</v>
      </c>
      <c r="F476" s="4" t="s">
        <v>9192</v>
      </c>
      <c r="G476" s="4" t="s">
        <v>239</v>
      </c>
      <c r="H476" s="4" t="s">
        <v>243</v>
      </c>
      <c r="I476" s="4"/>
      <c r="J476" s="4" t="s">
        <v>244</v>
      </c>
      <c r="K476" s="4"/>
    </row>
    <row r="477" spans="2:11" x14ac:dyDescent="0.2">
      <c r="B477" s="4" t="s">
        <v>23570</v>
      </c>
      <c r="C477" s="4">
        <v>2.13</v>
      </c>
      <c r="D477" s="4" t="s">
        <v>140</v>
      </c>
      <c r="E477" s="4" t="s">
        <v>26</v>
      </c>
      <c r="F477" s="4" t="s">
        <v>9194</v>
      </c>
      <c r="G477" s="4" t="s">
        <v>239</v>
      </c>
      <c r="H477" s="4" t="s">
        <v>243</v>
      </c>
      <c r="I477" s="4"/>
      <c r="J477" s="4" t="s">
        <v>244</v>
      </c>
      <c r="K477" s="4"/>
    </row>
    <row r="478" spans="2:11" x14ac:dyDescent="0.2">
      <c r="B478" s="4" t="s">
        <v>23571</v>
      </c>
      <c r="C478" s="4">
        <v>2.13</v>
      </c>
      <c r="D478" s="4" t="s">
        <v>140</v>
      </c>
      <c r="E478" s="4" t="s">
        <v>27</v>
      </c>
      <c r="F478" s="4" t="s">
        <v>9196</v>
      </c>
      <c r="G478" s="4" t="s">
        <v>239</v>
      </c>
      <c r="H478" s="4" t="s">
        <v>243</v>
      </c>
      <c r="I478" s="4"/>
      <c r="J478" s="4" t="s">
        <v>244</v>
      </c>
      <c r="K478" s="4"/>
    </row>
    <row r="479" spans="2:11" x14ac:dyDescent="0.2">
      <c r="B479" s="4" t="s">
        <v>23572</v>
      </c>
      <c r="C479" s="4">
        <v>2.13</v>
      </c>
      <c r="D479" s="4" t="s">
        <v>140</v>
      </c>
      <c r="E479" s="4" t="s">
        <v>28</v>
      </c>
      <c r="F479" s="4" t="s">
        <v>9198</v>
      </c>
      <c r="G479" s="4" t="s">
        <v>239</v>
      </c>
      <c r="H479" s="4" t="s">
        <v>243</v>
      </c>
      <c r="I479" s="4"/>
      <c r="J479" s="4" t="s">
        <v>244</v>
      </c>
      <c r="K479" s="4"/>
    </row>
    <row r="480" spans="2:11" x14ac:dyDescent="0.2">
      <c r="B480" s="4" t="s">
        <v>23573</v>
      </c>
      <c r="C480" s="4">
        <v>2.13</v>
      </c>
      <c r="D480" s="4" t="s">
        <v>141</v>
      </c>
      <c r="E480" s="4" t="s">
        <v>8</v>
      </c>
      <c r="F480" s="4" t="s">
        <v>6551</v>
      </c>
      <c r="G480" s="4" t="s">
        <v>239</v>
      </c>
      <c r="H480" s="4" t="s">
        <v>243</v>
      </c>
      <c r="I480" s="4"/>
      <c r="J480" s="4" t="s">
        <v>244</v>
      </c>
      <c r="K480" s="4"/>
    </row>
    <row r="481" spans="2:11" x14ac:dyDescent="0.2">
      <c r="B481" s="4" t="s">
        <v>23574</v>
      </c>
      <c r="C481" s="4">
        <v>2.13</v>
      </c>
      <c r="D481" s="4" t="s">
        <v>141</v>
      </c>
      <c r="E481" s="4" t="s">
        <v>24</v>
      </c>
      <c r="F481" s="4" t="s">
        <v>6553</v>
      </c>
      <c r="G481" s="4" t="s">
        <v>239</v>
      </c>
      <c r="H481" s="4" t="s">
        <v>243</v>
      </c>
      <c r="I481" s="4"/>
      <c r="J481" s="4" t="s">
        <v>244</v>
      </c>
      <c r="K481" s="4"/>
    </row>
    <row r="482" spans="2:11" x14ac:dyDescent="0.2">
      <c r="B482" s="4" t="s">
        <v>23575</v>
      </c>
      <c r="C482" s="4">
        <v>2.13</v>
      </c>
      <c r="D482" s="4" t="s">
        <v>141</v>
      </c>
      <c r="E482" s="4" t="s">
        <v>25</v>
      </c>
      <c r="F482" s="4" t="s">
        <v>6555</v>
      </c>
      <c r="G482" s="4" t="s">
        <v>239</v>
      </c>
      <c r="H482" s="4" t="s">
        <v>243</v>
      </c>
      <c r="I482" s="4"/>
      <c r="J482" s="4" t="s">
        <v>244</v>
      </c>
      <c r="K482" s="4"/>
    </row>
    <row r="483" spans="2:11" x14ac:dyDescent="0.2">
      <c r="B483" s="4" t="s">
        <v>23576</v>
      </c>
      <c r="C483" s="4">
        <v>2.13</v>
      </c>
      <c r="D483" s="4" t="s">
        <v>141</v>
      </c>
      <c r="E483" s="4" t="s">
        <v>26</v>
      </c>
      <c r="F483" s="4" t="s">
        <v>6557</v>
      </c>
      <c r="G483" s="4" t="s">
        <v>239</v>
      </c>
      <c r="H483" s="4" t="s">
        <v>243</v>
      </c>
      <c r="I483" s="4"/>
      <c r="J483" s="4" t="s">
        <v>244</v>
      </c>
      <c r="K483" s="4"/>
    </row>
    <row r="484" spans="2:11" x14ac:dyDescent="0.2">
      <c r="B484" s="4" t="s">
        <v>23577</v>
      </c>
      <c r="C484" s="4">
        <v>2.13</v>
      </c>
      <c r="D484" s="4" t="s">
        <v>141</v>
      </c>
      <c r="E484" s="4" t="s">
        <v>27</v>
      </c>
      <c r="F484" s="4" t="s">
        <v>6559</v>
      </c>
      <c r="G484" s="4" t="s">
        <v>239</v>
      </c>
      <c r="H484" s="4" t="s">
        <v>243</v>
      </c>
      <c r="I484" s="4"/>
      <c r="J484" s="4" t="s">
        <v>244</v>
      </c>
      <c r="K484" s="4"/>
    </row>
    <row r="485" spans="2:11" x14ac:dyDescent="0.2">
      <c r="B485" s="4" t="s">
        <v>23578</v>
      </c>
      <c r="C485" s="4">
        <v>2.13</v>
      </c>
      <c r="D485" s="4" t="s">
        <v>141</v>
      </c>
      <c r="E485" s="4" t="s">
        <v>28</v>
      </c>
      <c r="F485" s="4" t="s">
        <v>6561</v>
      </c>
      <c r="G485" s="4" t="s">
        <v>239</v>
      </c>
      <c r="H485" s="4" t="s">
        <v>243</v>
      </c>
      <c r="I485" s="4"/>
      <c r="J485" s="4" t="s">
        <v>244</v>
      </c>
      <c r="K485" s="4"/>
    </row>
    <row r="486" spans="2:11" x14ac:dyDescent="0.2">
      <c r="B486" s="4" t="s">
        <v>23579</v>
      </c>
      <c r="C486" s="4">
        <v>2.13</v>
      </c>
      <c r="D486" s="4" t="s">
        <v>142</v>
      </c>
      <c r="E486" s="4" t="s">
        <v>8</v>
      </c>
      <c r="F486" s="4" t="s">
        <v>6595</v>
      </c>
      <c r="G486" s="4" t="s">
        <v>239</v>
      </c>
      <c r="H486" s="4" t="s">
        <v>243</v>
      </c>
      <c r="I486" s="4"/>
      <c r="J486" s="4" t="s">
        <v>244</v>
      </c>
      <c r="K486" s="4"/>
    </row>
    <row r="487" spans="2:11" x14ac:dyDescent="0.2">
      <c r="B487" s="4" t="s">
        <v>23580</v>
      </c>
      <c r="C487" s="4">
        <v>2.13</v>
      </c>
      <c r="D487" s="4" t="s">
        <v>142</v>
      </c>
      <c r="E487" s="4" t="s">
        <v>24</v>
      </c>
      <c r="F487" s="4" t="s">
        <v>6597</v>
      </c>
      <c r="G487" s="4" t="s">
        <v>239</v>
      </c>
      <c r="H487" s="4" t="s">
        <v>243</v>
      </c>
      <c r="I487" s="4"/>
      <c r="J487" s="4" t="s">
        <v>244</v>
      </c>
      <c r="K487" s="4"/>
    </row>
    <row r="488" spans="2:11" x14ac:dyDescent="0.2">
      <c r="B488" s="4" t="s">
        <v>23581</v>
      </c>
      <c r="C488" s="4">
        <v>2.13</v>
      </c>
      <c r="D488" s="4" t="s">
        <v>142</v>
      </c>
      <c r="E488" s="4" t="s">
        <v>25</v>
      </c>
      <c r="F488" s="4" t="s">
        <v>6599</v>
      </c>
      <c r="G488" s="4" t="s">
        <v>239</v>
      </c>
      <c r="H488" s="4" t="s">
        <v>243</v>
      </c>
      <c r="I488" s="4"/>
      <c r="J488" s="4" t="s">
        <v>244</v>
      </c>
      <c r="K488" s="4"/>
    </row>
    <row r="489" spans="2:11" x14ac:dyDescent="0.2">
      <c r="B489" s="4" t="s">
        <v>23582</v>
      </c>
      <c r="C489" s="4">
        <v>2.13</v>
      </c>
      <c r="D489" s="4" t="s">
        <v>142</v>
      </c>
      <c r="E489" s="4" t="s">
        <v>26</v>
      </c>
      <c r="F489" s="4" t="s">
        <v>6601</v>
      </c>
      <c r="G489" s="4" t="s">
        <v>239</v>
      </c>
      <c r="H489" s="4" t="s">
        <v>243</v>
      </c>
      <c r="I489" s="4"/>
      <c r="J489" s="4" t="s">
        <v>244</v>
      </c>
      <c r="K489" s="4"/>
    </row>
    <row r="490" spans="2:11" x14ac:dyDescent="0.2">
      <c r="B490" s="4" t="s">
        <v>23583</v>
      </c>
      <c r="C490" s="4">
        <v>2.13</v>
      </c>
      <c r="D490" s="4" t="s">
        <v>142</v>
      </c>
      <c r="E490" s="4" t="s">
        <v>27</v>
      </c>
      <c r="F490" s="4" t="s">
        <v>6603</v>
      </c>
      <c r="G490" s="4" t="s">
        <v>239</v>
      </c>
      <c r="H490" s="4" t="s">
        <v>243</v>
      </c>
      <c r="I490" s="4"/>
      <c r="J490" s="4" t="s">
        <v>244</v>
      </c>
      <c r="K490" s="4"/>
    </row>
    <row r="491" spans="2:11" x14ac:dyDescent="0.2">
      <c r="B491" s="4" t="s">
        <v>23584</v>
      </c>
      <c r="C491" s="4">
        <v>2.13</v>
      </c>
      <c r="D491" s="4" t="s">
        <v>142</v>
      </c>
      <c r="E491" s="4" t="s">
        <v>28</v>
      </c>
      <c r="F491" s="4" t="s">
        <v>6605</v>
      </c>
      <c r="G491" s="4" t="s">
        <v>239</v>
      </c>
      <c r="H491" s="4" t="s">
        <v>243</v>
      </c>
      <c r="I491" s="4"/>
      <c r="J491" s="4" t="s">
        <v>244</v>
      </c>
      <c r="K491" s="4"/>
    </row>
    <row r="492" spans="2:11" x14ac:dyDescent="0.2">
      <c r="B492" s="4" t="s">
        <v>23585</v>
      </c>
      <c r="C492" s="4">
        <v>2.13</v>
      </c>
      <c r="D492" s="4" t="s">
        <v>144</v>
      </c>
      <c r="E492" s="4" t="s">
        <v>8</v>
      </c>
      <c r="F492" s="4" t="s">
        <v>6639</v>
      </c>
      <c r="G492" s="4" t="s">
        <v>239</v>
      </c>
      <c r="H492" s="4" t="s">
        <v>242</v>
      </c>
      <c r="I492" s="4"/>
      <c r="J492" s="4"/>
      <c r="K492" s="4"/>
    </row>
    <row r="493" spans="2:11" x14ac:dyDescent="0.2">
      <c r="B493" s="4" t="s">
        <v>23586</v>
      </c>
      <c r="C493" s="4">
        <v>2.13</v>
      </c>
      <c r="D493" s="4" t="s">
        <v>144</v>
      </c>
      <c r="E493" s="4" t="s">
        <v>24</v>
      </c>
      <c r="F493" s="4" t="s">
        <v>6641</v>
      </c>
      <c r="G493" s="4" t="s">
        <v>239</v>
      </c>
      <c r="H493" s="4" t="s">
        <v>242</v>
      </c>
      <c r="I493" s="4"/>
      <c r="J493" s="4"/>
      <c r="K493" s="4"/>
    </row>
    <row r="494" spans="2:11" x14ac:dyDescent="0.2">
      <c r="B494" s="4" t="s">
        <v>23587</v>
      </c>
      <c r="C494" s="4">
        <v>2.13</v>
      </c>
      <c r="D494" s="4" t="s">
        <v>144</v>
      </c>
      <c r="E494" s="4" t="s">
        <v>25</v>
      </c>
      <c r="F494" s="4" t="s">
        <v>6643</v>
      </c>
      <c r="G494" s="4" t="s">
        <v>239</v>
      </c>
      <c r="H494" s="4" t="s">
        <v>242</v>
      </c>
      <c r="I494" s="4"/>
      <c r="J494" s="4"/>
      <c r="K494" s="4"/>
    </row>
    <row r="495" spans="2:11" x14ac:dyDescent="0.2">
      <c r="B495" s="4" t="s">
        <v>23588</v>
      </c>
      <c r="C495" s="4">
        <v>2.13</v>
      </c>
      <c r="D495" s="4" t="s">
        <v>144</v>
      </c>
      <c r="E495" s="4" t="s">
        <v>26</v>
      </c>
      <c r="F495" s="4" t="s">
        <v>6645</v>
      </c>
      <c r="G495" s="4" t="s">
        <v>239</v>
      </c>
      <c r="H495" s="4" t="s">
        <v>242</v>
      </c>
      <c r="I495" s="4"/>
      <c r="J495" s="4"/>
      <c r="K495" s="4"/>
    </row>
    <row r="496" spans="2:11" x14ac:dyDescent="0.2">
      <c r="B496" s="4" t="s">
        <v>23589</v>
      </c>
      <c r="C496" s="4">
        <v>2.13</v>
      </c>
      <c r="D496" s="4" t="s">
        <v>144</v>
      </c>
      <c r="E496" s="4" t="s">
        <v>27</v>
      </c>
      <c r="F496" s="4" t="s">
        <v>6647</v>
      </c>
      <c r="G496" s="4" t="s">
        <v>239</v>
      </c>
      <c r="H496" s="4" t="s">
        <v>242</v>
      </c>
      <c r="I496" s="4"/>
      <c r="J496" s="4"/>
      <c r="K496" s="4"/>
    </row>
    <row r="497" spans="2:11" x14ac:dyDescent="0.2">
      <c r="B497" s="4" t="s">
        <v>23590</v>
      </c>
      <c r="C497" s="4">
        <v>2.13</v>
      </c>
      <c r="D497" s="4" t="s">
        <v>144</v>
      </c>
      <c r="E497" s="4" t="s">
        <v>28</v>
      </c>
      <c r="F497" s="4" t="s">
        <v>6649</v>
      </c>
      <c r="G497" s="4" t="s">
        <v>239</v>
      </c>
      <c r="H497" s="4" t="s">
        <v>242</v>
      </c>
      <c r="I497" s="4"/>
      <c r="J497" s="4"/>
      <c r="K497" s="4"/>
    </row>
    <row r="498" spans="2:11" x14ac:dyDescent="0.2">
      <c r="B498" s="4" t="s">
        <v>23591</v>
      </c>
      <c r="C498" s="4">
        <v>2.13</v>
      </c>
      <c r="D498" s="4" t="s">
        <v>146</v>
      </c>
      <c r="E498" s="4" t="s">
        <v>8</v>
      </c>
      <c r="F498" s="4" t="s">
        <v>6683</v>
      </c>
      <c r="G498" s="4" t="s">
        <v>239</v>
      </c>
      <c r="H498" s="4" t="s">
        <v>242</v>
      </c>
      <c r="I498" s="4"/>
      <c r="J498" s="4"/>
      <c r="K498" s="4"/>
    </row>
    <row r="499" spans="2:11" x14ac:dyDescent="0.2">
      <c r="B499" s="4" t="s">
        <v>23592</v>
      </c>
      <c r="C499" s="4">
        <v>2.13</v>
      </c>
      <c r="D499" s="4" t="s">
        <v>146</v>
      </c>
      <c r="E499" s="4" t="s">
        <v>24</v>
      </c>
      <c r="F499" s="4" t="s">
        <v>6685</v>
      </c>
      <c r="G499" s="4" t="s">
        <v>239</v>
      </c>
      <c r="H499" s="4" t="s">
        <v>242</v>
      </c>
      <c r="I499" s="4"/>
      <c r="J499" s="4"/>
      <c r="K499" s="4"/>
    </row>
    <row r="500" spans="2:11" x14ac:dyDescent="0.2">
      <c r="B500" s="4" t="s">
        <v>23593</v>
      </c>
      <c r="C500" s="4">
        <v>2.13</v>
      </c>
      <c r="D500" s="4" t="s">
        <v>146</v>
      </c>
      <c r="E500" s="4" t="s">
        <v>25</v>
      </c>
      <c r="F500" s="4" t="s">
        <v>6687</v>
      </c>
      <c r="G500" s="4" t="s">
        <v>239</v>
      </c>
      <c r="H500" s="4" t="s">
        <v>242</v>
      </c>
      <c r="I500" s="4"/>
      <c r="J500" s="4"/>
      <c r="K500" s="4"/>
    </row>
    <row r="501" spans="2:11" x14ac:dyDescent="0.2">
      <c r="B501" s="4" t="s">
        <v>23594</v>
      </c>
      <c r="C501" s="4">
        <v>2.13</v>
      </c>
      <c r="D501" s="4" t="s">
        <v>146</v>
      </c>
      <c r="E501" s="4" t="s">
        <v>26</v>
      </c>
      <c r="F501" s="4" t="s">
        <v>6689</v>
      </c>
      <c r="G501" s="4" t="s">
        <v>239</v>
      </c>
      <c r="H501" s="4" t="s">
        <v>242</v>
      </c>
      <c r="I501" s="4"/>
      <c r="J501" s="4"/>
      <c r="K501" s="4"/>
    </row>
    <row r="502" spans="2:11" x14ac:dyDescent="0.2">
      <c r="B502" s="4" t="s">
        <v>23595</v>
      </c>
      <c r="C502" s="4">
        <v>2.13</v>
      </c>
      <c r="D502" s="4" t="s">
        <v>146</v>
      </c>
      <c r="E502" s="4" t="s">
        <v>27</v>
      </c>
      <c r="F502" s="4" t="s">
        <v>6691</v>
      </c>
      <c r="G502" s="4" t="s">
        <v>239</v>
      </c>
      <c r="H502" s="4" t="s">
        <v>242</v>
      </c>
      <c r="I502" s="4"/>
      <c r="J502" s="4"/>
      <c r="K502" s="4"/>
    </row>
    <row r="503" spans="2:11" x14ac:dyDescent="0.2">
      <c r="B503" s="4" t="s">
        <v>23596</v>
      </c>
      <c r="C503" s="4">
        <v>2.13</v>
      </c>
      <c r="D503" s="4" t="s">
        <v>146</v>
      </c>
      <c r="E503" s="4" t="s">
        <v>28</v>
      </c>
      <c r="F503" s="4" t="s">
        <v>6693</v>
      </c>
      <c r="G503" s="4" t="s">
        <v>239</v>
      </c>
      <c r="H503" s="4" t="s">
        <v>242</v>
      </c>
      <c r="I503" s="4"/>
      <c r="J503" s="4"/>
      <c r="K503" s="4"/>
    </row>
    <row r="504" spans="2:11" x14ac:dyDescent="0.2">
      <c r="B504" s="4" t="s">
        <v>23597</v>
      </c>
      <c r="C504" s="4">
        <v>2.13</v>
      </c>
      <c r="D504" s="4" t="s">
        <v>147</v>
      </c>
      <c r="E504" s="4" t="s">
        <v>8</v>
      </c>
      <c r="F504" s="4" t="s">
        <v>6727</v>
      </c>
      <c r="G504" s="4" t="s">
        <v>239</v>
      </c>
      <c r="H504" s="4" t="s">
        <v>243</v>
      </c>
      <c r="I504" s="4"/>
      <c r="J504" s="4" t="s">
        <v>244</v>
      </c>
      <c r="K504" s="4"/>
    </row>
    <row r="505" spans="2:11" x14ac:dyDescent="0.2">
      <c r="B505" s="4" t="s">
        <v>23598</v>
      </c>
      <c r="C505" s="4">
        <v>2.13</v>
      </c>
      <c r="D505" s="4" t="s">
        <v>147</v>
      </c>
      <c r="E505" s="4" t="s">
        <v>24</v>
      </c>
      <c r="F505" s="4" t="s">
        <v>6729</v>
      </c>
      <c r="G505" s="4" t="s">
        <v>239</v>
      </c>
      <c r="H505" s="4" t="s">
        <v>243</v>
      </c>
      <c r="I505" s="4"/>
      <c r="J505" s="4" t="s">
        <v>244</v>
      </c>
      <c r="K505" s="4"/>
    </row>
    <row r="506" spans="2:11" x14ac:dyDescent="0.2">
      <c r="B506" s="4" t="s">
        <v>23599</v>
      </c>
      <c r="C506" s="4">
        <v>2.13</v>
      </c>
      <c r="D506" s="4" t="s">
        <v>147</v>
      </c>
      <c r="E506" s="4" t="s">
        <v>25</v>
      </c>
      <c r="F506" s="4" t="s">
        <v>6731</v>
      </c>
      <c r="G506" s="4" t="s">
        <v>239</v>
      </c>
      <c r="H506" s="4" t="s">
        <v>243</v>
      </c>
      <c r="I506" s="4"/>
      <c r="J506" s="4" t="s">
        <v>244</v>
      </c>
      <c r="K506" s="4"/>
    </row>
    <row r="507" spans="2:11" x14ac:dyDescent="0.2">
      <c r="B507" s="4" t="s">
        <v>23600</v>
      </c>
      <c r="C507" s="4">
        <v>2.13</v>
      </c>
      <c r="D507" s="4" t="s">
        <v>147</v>
      </c>
      <c r="E507" s="4" t="s">
        <v>26</v>
      </c>
      <c r="F507" s="4" t="s">
        <v>6733</v>
      </c>
      <c r="G507" s="4" t="s">
        <v>239</v>
      </c>
      <c r="H507" s="4" t="s">
        <v>243</v>
      </c>
      <c r="I507" s="4"/>
      <c r="J507" s="4" t="s">
        <v>244</v>
      </c>
      <c r="K507" s="4"/>
    </row>
    <row r="508" spans="2:11" x14ac:dyDescent="0.2">
      <c r="B508" s="4" t="s">
        <v>23601</v>
      </c>
      <c r="C508" s="4">
        <v>2.13</v>
      </c>
      <c r="D508" s="4" t="s">
        <v>147</v>
      </c>
      <c r="E508" s="4" t="s">
        <v>27</v>
      </c>
      <c r="F508" s="4" t="s">
        <v>6735</v>
      </c>
      <c r="G508" s="4" t="s">
        <v>239</v>
      </c>
      <c r="H508" s="4" t="s">
        <v>243</v>
      </c>
      <c r="I508" s="4"/>
      <c r="J508" s="4" t="s">
        <v>244</v>
      </c>
      <c r="K508" s="4"/>
    </row>
    <row r="509" spans="2:11" x14ac:dyDescent="0.2">
      <c r="B509" s="4" t="s">
        <v>23602</v>
      </c>
      <c r="C509" s="4">
        <v>2.13</v>
      </c>
      <c r="D509" s="4" t="s">
        <v>147</v>
      </c>
      <c r="E509" s="4" t="s">
        <v>28</v>
      </c>
      <c r="F509" s="4" t="s">
        <v>6737</v>
      </c>
      <c r="G509" s="4" t="s">
        <v>239</v>
      </c>
      <c r="H509" s="4" t="s">
        <v>243</v>
      </c>
      <c r="I509" s="4"/>
      <c r="J509" s="4" t="s">
        <v>244</v>
      </c>
      <c r="K509" s="4"/>
    </row>
    <row r="510" spans="2:11" x14ac:dyDescent="0.2">
      <c r="B510" s="4" t="s">
        <v>23603</v>
      </c>
      <c r="C510" s="4">
        <v>2.13</v>
      </c>
      <c r="D510" s="4" t="s">
        <v>148</v>
      </c>
      <c r="E510" s="4" t="s">
        <v>8</v>
      </c>
      <c r="F510" s="4" t="s">
        <v>6771</v>
      </c>
      <c r="G510" s="4" t="s">
        <v>239</v>
      </c>
      <c r="H510" s="4" t="s">
        <v>243</v>
      </c>
      <c r="I510" s="4"/>
      <c r="J510" s="4" t="s">
        <v>244</v>
      </c>
      <c r="K510" s="4"/>
    </row>
    <row r="511" spans="2:11" x14ac:dyDescent="0.2">
      <c r="B511" s="4" t="s">
        <v>23604</v>
      </c>
      <c r="C511" s="4">
        <v>2.13</v>
      </c>
      <c r="D511" s="4" t="s">
        <v>148</v>
      </c>
      <c r="E511" s="4" t="s">
        <v>24</v>
      </c>
      <c r="F511" s="4" t="s">
        <v>6773</v>
      </c>
      <c r="G511" s="4" t="s">
        <v>239</v>
      </c>
      <c r="H511" s="4" t="s">
        <v>243</v>
      </c>
      <c r="I511" s="4"/>
      <c r="J511" s="4" t="s">
        <v>244</v>
      </c>
      <c r="K511" s="4"/>
    </row>
    <row r="512" spans="2:11" x14ac:dyDescent="0.2">
      <c r="B512" s="4" t="s">
        <v>23605</v>
      </c>
      <c r="C512" s="4">
        <v>2.13</v>
      </c>
      <c r="D512" s="4" t="s">
        <v>148</v>
      </c>
      <c r="E512" s="4" t="s">
        <v>25</v>
      </c>
      <c r="F512" s="4" t="s">
        <v>6775</v>
      </c>
      <c r="G512" s="4" t="s">
        <v>239</v>
      </c>
      <c r="H512" s="4" t="s">
        <v>243</v>
      </c>
      <c r="I512" s="4"/>
      <c r="J512" s="4" t="s">
        <v>244</v>
      </c>
      <c r="K512" s="4"/>
    </row>
    <row r="513" spans="2:11" x14ac:dyDescent="0.2">
      <c r="B513" s="4" t="s">
        <v>23606</v>
      </c>
      <c r="C513" s="4">
        <v>2.13</v>
      </c>
      <c r="D513" s="4" t="s">
        <v>148</v>
      </c>
      <c r="E513" s="4" t="s">
        <v>26</v>
      </c>
      <c r="F513" s="4" t="s">
        <v>6777</v>
      </c>
      <c r="G513" s="4" t="s">
        <v>239</v>
      </c>
      <c r="H513" s="4" t="s">
        <v>243</v>
      </c>
      <c r="I513" s="4"/>
      <c r="J513" s="4" t="s">
        <v>244</v>
      </c>
      <c r="K513" s="4"/>
    </row>
    <row r="514" spans="2:11" x14ac:dyDescent="0.2">
      <c r="B514" s="4" t="s">
        <v>23607</v>
      </c>
      <c r="C514" s="4">
        <v>2.13</v>
      </c>
      <c r="D514" s="4" t="s">
        <v>148</v>
      </c>
      <c r="E514" s="4" t="s">
        <v>27</v>
      </c>
      <c r="F514" s="4" t="s">
        <v>6779</v>
      </c>
      <c r="G514" s="4" t="s">
        <v>239</v>
      </c>
      <c r="H514" s="4" t="s">
        <v>243</v>
      </c>
      <c r="I514" s="4"/>
      <c r="J514" s="4" t="s">
        <v>244</v>
      </c>
      <c r="K514" s="4"/>
    </row>
    <row r="515" spans="2:11" x14ac:dyDescent="0.2">
      <c r="B515" s="4" t="s">
        <v>23608</v>
      </c>
      <c r="C515" s="4">
        <v>2.13</v>
      </c>
      <c r="D515" s="4" t="s">
        <v>148</v>
      </c>
      <c r="E515" s="4" t="s">
        <v>28</v>
      </c>
      <c r="F515" s="4" t="s">
        <v>6781</v>
      </c>
      <c r="G515" s="4" t="s">
        <v>239</v>
      </c>
      <c r="H515" s="4" t="s">
        <v>243</v>
      </c>
      <c r="I515" s="4"/>
      <c r="J515" s="4" t="s">
        <v>244</v>
      </c>
      <c r="K515" s="4"/>
    </row>
    <row r="516" spans="2:11" x14ac:dyDescent="0.2">
      <c r="B516" s="4" t="s">
        <v>23609</v>
      </c>
      <c r="C516" s="4">
        <v>2.13</v>
      </c>
      <c r="D516" s="4" t="s">
        <v>149</v>
      </c>
      <c r="E516" s="4" t="s">
        <v>8</v>
      </c>
      <c r="F516" s="4" t="s">
        <v>6815</v>
      </c>
      <c r="G516" s="4" t="s">
        <v>239</v>
      </c>
      <c r="H516" s="4" t="s">
        <v>243</v>
      </c>
      <c r="I516" s="4"/>
      <c r="J516" s="4" t="s">
        <v>244</v>
      </c>
      <c r="K516" s="4"/>
    </row>
    <row r="517" spans="2:11" x14ac:dyDescent="0.2">
      <c r="B517" s="4" t="s">
        <v>23610</v>
      </c>
      <c r="C517" s="4">
        <v>2.13</v>
      </c>
      <c r="D517" s="4" t="s">
        <v>149</v>
      </c>
      <c r="E517" s="4" t="s">
        <v>24</v>
      </c>
      <c r="F517" s="4" t="s">
        <v>6817</v>
      </c>
      <c r="G517" s="4" t="s">
        <v>239</v>
      </c>
      <c r="H517" s="4" t="s">
        <v>243</v>
      </c>
      <c r="I517" s="4"/>
      <c r="J517" s="4" t="s">
        <v>244</v>
      </c>
      <c r="K517" s="4"/>
    </row>
    <row r="518" spans="2:11" x14ac:dyDescent="0.2">
      <c r="B518" s="4" t="s">
        <v>23611</v>
      </c>
      <c r="C518" s="4">
        <v>2.13</v>
      </c>
      <c r="D518" s="4" t="s">
        <v>149</v>
      </c>
      <c r="E518" s="4" t="s">
        <v>25</v>
      </c>
      <c r="F518" s="4" t="s">
        <v>6819</v>
      </c>
      <c r="G518" s="4" t="s">
        <v>239</v>
      </c>
      <c r="H518" s="4" t="s">
        <v>243</v>
      </c>
      <c r="I518" s="4"/>
      <c r="J518" s="4" t="s">
        <v>244</v>
      </c>
      <c r="K518" s="4"/>
    </row>
    <row r="519" spans="2:11" x14ac:dyDescent="0.2">
      <c r="B519" s="4" t="s">
        <v>23612</v>
      </c>
      <c r="C519" s="4">
        <v>2.13</v>
      </c>
      <c r="D519" s="4" t="s">
        <v>149</v>
      </c>
      <c r="E519" s="4" t="s">
        <v>26</v>
      </c>
      <c r="F519" s="4" t="s">
        <v>6821</v>
      </c>
      <c r="G519" s="4" t="s">
        <v>239</v>
      </c>
      <c r="H519" s="4" t="s">
        <v>243</v>
      </c>
      <c r="I519" s="4"/>
      <c r="J519" s="4" t="s">
        <v>244</v>
      </c>
      <c r="K519" s="4"/>
    </row>
    <row r="520" spans="2:11" x14ac:dyDescent="0.2">
      <c r="B520" s="4" t="s">
        <v>23613</v>
      </c>
      <c r="C520" s="4">
        <v>2.13</v>
      </c>
      <c r="D520" s="4" t="s">
        <v>149</v>
      </c>
      <c r="E520" s="4" t="s">
        <v>27</v>
      </c>
      <c r="F520" s="4" t="s">
        <v>6823</v>
      </c>
      <c r="G520" s="4" t="s">
        <v>239</v>
      </c>
      <c r="H520" s="4" t="s">
        <v>243</v>
      </c>
      <c r="I520" s="4"/>
      <c r="J520" s="4" t="s">
        <v>244</v>
      </c>
      <c r="K520" s="4"/>
    </row>
    <row r="521" spans="2:11" x14ac:dyDescent="0.2">
      <c r="B521" s="4" t="s">
        <v>23614</v>
      </c>
      <c r="C521" s="4">
        <v>2.13</v>
      </c>
      <c r="D521" s="4" t="s">
        <v>149</v>
      </c>
      <c r="E521" s="4" t="s">
        <v>28</v>
      </c>
      <c r="F521" s="4" t="s">
        <v>6825</v>
      </c>
      <c r="G521" s="4" t="s">
        <v>239</v>
      </c>
      <c r="H521" s="4" t="s">
        <v>243</v>
      </c>
      <c r="I521" s="4"/>
      <c r="J521" s="4" t="s">
        <v>244</v>
      </c>
      <c r="K521" s="4"/>
    </row>
    <row r="522" spans="2:11" x14ac:dyDescent="0.2">
      <c r="B522" s="4" t="s">
        <v>23615</v>
      </c>
      <c r="C522" s="4">
        <v>2.13</v>
      </c>
      <c r="D522" s="4" t="s">
        <v>150</v>
      </c>
      <c r="E522" s="4" t="s">
        <v>8</v>
      </c>
      <c r="F522" s="4" t="s">
        <v>6859</v>
      </c>
      <c r="G522" s="4" t="s">
        <v>239</v>
      </c>
      <c r="H522" s="4" t="s">
        <v>243</v>
      </c>
      <c r="I522" s="4"/>
      <c r="J522" s="4" t="s">
        <v>244</v>
      </c>
      <c r="K522" s="4"/>
    </row>
    <row r="523" spans="2:11" x14ac:dyDescent="0.2">
      <c r="B523" s="4" t="s">
        <v>23616</v>
      </c>
      <c r="C523" s="4">
        <v>2.13</v>
      </c>
      <c r="D523" s="4" t="s">
        <v>150</v>
      </c>
      <c r="E523" s="4" t="s">
        <v>24</v>
      </c>
      <c r="F523" s="4" t="s">
        <v>6861</v>
      </c>
      <c r="G523" s="4" t="s">
        <v>239</v>
      </c>
      <c r="H523" s="4" t="s">
        <v>243</v>
      </c>
      <c r="I523" s="4"/>
      <c r="J523" s="4" t="s">
        <v>244</v>
      </c>
      <c r="K523" s="4"/>
    </row>
    <row r="524" spans="2:11" x14ac:dyDescent="0.2">
      <c r="B524" s="4" t="s">
        <v>23617</v>
      </c>
      <c r="C524" s="4">
        <v>2.13</v>
      </c>
      <c r="D524" s="4" t="s">
        <v>150</v>
      </c>
      <c r="E524" s="4" t="s">
        <v>25</v>
      </c>
      <c r="F524" s="4" t="s">
        <v>6863</v>
      </c>
      <c r="G524" s="4" t="s">
        <v>239</v>
      </c>
      <c r="H524" s="4" t="s">
        <v>243</v>
      </c>
      <c r="I524" s="4"/>
      <c r="J524" s="4" t="s">
        <v>244</v>
      </c>
      <c r="K524" s="4"/>
    </row>
    <row r="525" spans="2:11" x14ac:dyDescent="0.2">
      <c r="B525" s="4" t="s">
        <v>23618</v>
      </c>
      <c r="C525" s="4">
        <v>2.13</v>
      </c>
      <c r="D525" s="4" t="s">
        <v>150</v>
      </c>
      <c r="E525" s="4" t="s">
        <v>26</v>
      </c>
      <c r="F525" s="4" t="s">
        <v>6865</v>
      </c>
      <c r="G525" s="4" t="s">
        <v>239</v>
      </c>
      <c r="H525" s="4" t="s">
        <v>243</v>
      </c>
      <c r="I525" s="4"/>
      <c r="J525" s="4" t="s">
        <v>244</v>
      </c>
      <c r="K525" s="4"/>
    </row>
    <row r="526" spans="2:11" x14ac:dyDescent="0.2">
      <c r="B526" s="4" t="s">
        <v>23619</v>
      </c>
      <c r="C526" s="4">
        <v>2.13</v>
      </c>
      <c r="D526" s="4" t="s">
        <v>150</v>
      </c>
      <c r="E526" s="4" t="s">
        <v>27</v>
      </c>
      <c r="F526" s="4" t="s">
        <v>6867</v>
      </c>
      <c r="G526" s="4" t="s">
        <v>239</v>
      </c>
      <c r="H526" s="4" t="s">
        <v>243</v>
      </c>
      <c r="I526" s="4"/>
      <c r="J526" s="4" t="s">
        <v>244</v>
      </c>
      <c r="K526" s="4"/>
    </row>
    <row r="527" spans="2:11" x14ac:dyDescent="0.2">
      <c r="B527" s="4" t="s">
        <v>23620</v>
      </c>
      <c r="C527" s="4">
        <v>2.13</v>
      </c>
      <c r="D527" s="4" t="s">
        <v>150</v>
      </c>
      <c r="E527" s="4" t="s">
        <v>28</v>
      </c>
      <c r="F527" s="4" t="s">
        <v>6869</v>
      </c>
      <c r="G527" s="4" t="s">
        <v>239</v>
      </c>
      <c r="H527" s="4" t="s">
        <v>243</v>
      </c>
      <c r="I527" s="4"/>
      <c r="J527" s="4" t="s">
        <v>244</v>
      </c>
      <c r="K527" s="4"/>
    </row>
    <row r="528" spans="2:11" x14ac:dyDescent="0.2">
      <c r="B528" s="4" t="s">
        <v>23621</v>
      </c>
      <c r="C528" s="4">
        <v>2.13</v>
      </c>
      <c r="D528" s="4" t="s">
        <v>151</v>
      </c>
      <c r="E528" s="4" t="s">
        <v>8</v>
      </c>
      <c r="F528" s="4" t="s">
        <v>6903</v>
      </c>
      <c r="G528" s="4" t="s">
        <v>239</v>
      </c>
      <c r="H528" s="4" t="s">
        <v>243</v>
      </c>
      <c r="I528" s="4"/>
      <c r="J528" s="4" t="s">
        <v>244</v>
      </c>
      <c r="K528" s="4"/>
    </row>
    <row r="529" spans="2:11" x14ac:dyDescent="0.2">
      <c r="B529" s="4" t="s">
        <v>23622</v>
      </c>
      <c r="C529" s="4">
        <v>2.13</v>
      </c>
      <c r="D529" s="4" t="s">
        <v>151</v>
      </c>
      <c r="E529" s="4" t="s">
        <v>24</v>
      </c>
      <c r="F529" s="4" t="s">
        <v>6905</v>
      </c>
      <c r="G529" s="4" t="s">
        <v>239</v>
      </c>
      <c r="H529" s="4" t="s">
        <v>243</v>
      </c>
      <c r="I529" s="4"/>
      <c r="J529" s="4" t="s">
        <v>244</v>
      </c>
      <c r="K529" s="4"/>
    </row>
    <row r="530" spans="2:11" x14ac:dyDescent="0.2">
      <c r="B530" s="4" t="s">
        <v>23623</v>
      </c>
      <c r="C530" s="4">
        <v>2.13</v>
      </c>
      <c r="D530" s="4" t="s">
        <v>151</v>
      </c>
      <c r="E530" s="4" t="s">
        <v>25</v>
      </c>
      <c r="F530" s="4" t="s">
        <v>6907</v>
      </c>
      <c r="G530" s="4" t="s">
        <v>239</v>
      </c>
      <c r="H530" s="4" t="s">
        <v>243</v>
      </c>
      <c r="I530" s="4"/>
      <c r="J530" s="4" t="s">
        <v>244</v>
      </c>
      <c r="K530" s="4"/>
    </row>
    <row r="531" spans="2:11" x14ac:dyDescent="0.2">
      <c r="B531" s="4" t="s">
        <v>23624</v>
      </c>
      <c r="C531" s="4">
        <v>2.13</v>
      </c>
      <c r="D531" s="4" t="s">
        <v>151</v>
      </c>
      <c r="E531" s="4" t="s">
        <v>26</v>
      </c>
      <c r="F531" s="4" t="s">
        <v>6909</v>
      </c>
      <c r="G531" s="4" t="s">
        <v>239</v>
      </c>
      <c r="H531" s="4" t="s">
        <v>243</v>
      </c>
      <c r="I531" s="4"/>
      <c r="J531" s="4" t="s">
        <v>244</v>
      </c>
      <c r="K531" s="4"/>
    </row>
    <row r="532" spans="2:11" x14ac:dyDescent="0.2">
      <c r="B532" s="4" t="s">
        <v>23625</v>
      </c>
      <c r="C532" s="4">
        <v>2.13</v>
      </c>
      <c r="D532" s="4" t="s">
        <v>151</v>
      </c>
      <c r="E532" s="4" t="s">
        <v>27</v>
      </c>
      <c r="F532" s="4" t="s">
        <v>6911</v>
      </c>
      <c r="G532" s="4" t="s">
        <v>239</v>
      </c>
      <c r="H532" s="4" t="s">
        <v>243</v>
      </c>
      <c r="I532" s="4"/>
      <c r="J532" s="4" t="s">
        <v>244</v>
      </c>
      <c r="K532" s="4"/>
    </row>
    <row r="533" spans="2:11" x14ac:dyDescent="0.2">
      <c r="B533" s="4" t="s">
        <v>23626</v>
      </c>
      <c r="C533" s="4">
        <v>2.13</v>
      </c>
      <c r="D533" s="4" t="s">
        <v>151</v>
      </c>
      <c r="E533" s="4" t="s">
        <v>28</v>
      </c>
      <c r="F533" s="4" t="s">
        <v>6913</v>
      </c>
      <c r="G533" s="4" t="s">
        <v>239</v>
      </c>
      <c r="H533" s="4" t="s">
        <v>243</v>
      </c>
      <c r="I533" s="4"/>
      <c r="J533" s="4" t="s">
        <v>244</v>
      </c>
      <c r="K533" s="4"/>
    </row>
    <row r="534" spans="2:11" x14ac:dyDescent="0.2">
      <c r="B534" s="4" t="s">
        <v>23627</v>
      </c>
      <c r="C534" s="4">
        <v>2.13</v>
      </c>
      <c r="D534" s="4" t="s">
        <v>152</v>
      </c>
      <c r="E534" s="4" t="s">
        <v>8</v>
      </c>
      <c r="F534" s="4" t="s">
        <v>6947</v>
      </c>
      <c r="G534" s="4" t="s">
        <v>239</v>
      </c>
      <c r="H534" s="4" t="s">
        <v>243</v>
      </c>
      <c r="I534" s="4"/>
      <c r="J534" s="4" t="s">
        <v>244</v>
      </c>
      <c r="K534" s="4"/>
    </row>
    <row r="535" spans="2:11" x14ac:dyDescent="0.2">
      <c r="B535" s="4" t="s">
        <v>23628</v>
      </c>
      <c r="C535" s="4">
        <v>2.13</v>
      </c>
      <c r="D535" s="4" t="s">
        <v>152</v>
      </c>
      <c r="E535" s="4" t="s">
        <v>24</v>
      </c>
      <c r="F535" s="4" t="s">
        <v>6949</v>
      </c>
      <c r="G535" s="4" t="s">
        <v>239</v>
      </c>
      <c r="H535" s="4" t="s">
        <v>243</v>
      </c>
      <c r="I535" s="4"/>
      <c r="J535" s="4" t="s">
        <v>244</v>
      </c>
      <c r="K535" s="4"/>
    </row>
    <row r="536" spans="2:11" x14ac:dyDescent="0.2">
      <c r="B536" s="4" t="s">
        <v>23629</v>
      </c>
      <c r="C536" s="4">
        <v>2.13</v>
      </c>
      <c r="D536" s="4" t="s">
        <v>152</v>
      </c>
      <c r="E536" s="4" t="s">
        <v>25</v>
      </c>
      <c r="F536" s="4" t="s">
        <v>6951</v>
      </c>
      <c r="G536" s="4" t="s">
        <v>239</v>
      </c>
      <c r="H536" s="4" t="s">
        <v>243</v>
      </c>
      <c r="I536" s="4"/>
      <c r="J536" s="4" t="s">
        <v>244</v>
      </c>
      <c r="K536" s="4"/>
    </row>
    <row r="537" spans="2:11" x14ac:dyDescent="0.2">
      <c r="B537" s="4" t="s">
        <v>23630</v>
      </c>
      <c r="C537" s="4">
        <v>2.13</v>
      </c>
      <c r="D537" s="4" t="s">
        <v>152</v>
      </c>
      <c r="E537" s="4" t="s">
        <v>26</v>
      </c>
      <c r="F537" s="4" t="s">
        <v>6953</v>
      </c>
      <c r="G537" s="4" t="s">
        <v>239</v>
      </c>
      <c r="H537" s="4" t="s">
        <v>243</v>
      </c>
      <c r="I537" s="4"/>
      <c r="J537" s="4" t="s">
        <v>244</v>
      </c>
      <c r="K537" s="4"/>
    </row>
    <row r="538" spans="2:11" x14ac:dyDescent="0.2">
      <c r="B538" s="4" t="s">
        <v>23631</v>
      </c>
      <c r="C538" s="4">
        <v>2.13</v>
      </c>
      <c r="D538" s="4" t="s">
        <v>152</v>
      </c>
      <c r="E538" s="4" t="s">
        <v>27</v>
      </c>
      <c r="F538" s="4" t="s">
        <v>6955</v>
      </c>
      <c r="G538" s="4" t="s">
        <v>239</v>
      </c>
      <c r="H538" s="4" t="s">
        <v>243</v>
      </c>
      <c r="I538" s="4"/>
      <c r="J538" s="4" t="s">
        <v>244</v>
      </c>
      <c r="K538" s="4"/>
    </row>
    <row r="539" spans="2:11" x14ac:dyDescent="0.2">
      <c r="B539" s="4" t="s">
        <v>23632</v>
      </c>
      <c r="C539" s="4">
        <v>2.13</v>
      </c>
      <c r="D539" s="4" t="s">
        <v>152</v>
      </c>
      <c r="E539" s="4" t="s">
        <v>28</v>
      </c>
      <c r="F539" s="4" t="s">
        <v>6957</v>
      </c>
      <c r="G539" s="4" t="s">
        <v>239</v>
      </c>
      <c r="H539" s="4" t="s">
        <v>243</v>
      </c>
      <c r="I539" s="4"/>
      <c r="J539" s="4" t="s">
        <v>244</v>
      </c>
      <c r="K539" s="4"/>
    </row>
    <row r="540" spans="2:11" x14ac:dyDescent="0.2">
      <c r="B540" s="4" t="s">
        <v>23633</v>
      </c>
      <c r="C540" s="4">
        <v>2.13</v>
      </c>
      <c r="D540" s="4" t="s">
        <v>153</v>
      </c>
      <c r="E540" s="4" t="s">
        <v>8</v>
      </c>
      <c r="F540" s="4" t="s">
        <v>6991</v>
      </c>
      <c r="G540" s="4" t="s">
        <v>239</v>
      </c>
      <c r="H540" s="4" t="s">
        <v>243</v>
      </c>
      <c r="I540" s="4"/>
      <c r="J540" s="4" t="s">
        <v>244</v>
      </c>
      <c r="K540" s="4"/>
    </row>
    <row r="541" spans="2:11" x14ac:dyDescent="0.2">
      <c r="B541" s="4" t="s">
        <v>23634</v>
      </c>
      <c r="C541" s="4">
        <v>2.13</v>
      </c>
      <c r="D541" s="4" t="s">
        <v>153</v>
      </c>
      <c r="E541" s="4" t="s">
        <v>24</v>
      </c>
      <c r="F541" s="4" t="s">
        <v>6993</v>
      </c>
      <c r="G541" s="4" t="s">
        <v>239</v>
      </c>
      <c r="H541" s="4" t="s">
        <v>243</v>
      </c>
      <c r="I541" s="4"/>
      <c r="J541" s="4" t="s">
        <v>244</v>
      </c>
      <c r="K541" s="4"/>
    </row>
    <row r="542" spans="2:11" x14ac:dyDescent="0.2">
      <c r="B542" s="4" t="s">
        <v>23635</v>
      </c>
      <c r="C542" s="4">
        <v>2.13</v>
      </c>
      <c r="D542" s="4" t="s">
        <v>153</v>
      </c>
      <c r="E542" s="4" t="s">
        <v>25</v>
      </c>
      <c r="F542" s="4" t="s">
        <v>6995</v>
      </c>
      <c r="G542" s="4" t="s">
        <v>239</v>
      </c>
      <c r="H542" s="4" t="s">
        <v>243</v>
      </c>
      <c r="I542" s="4"/>
      <c r="J542" s="4" t="s">
        <v>244</v>
      </c>
      <c r="K542" s="4"/>
    </row>
    <row r="543" spans="2:11" x14ac:dyDescent="0.2">
      <c r="B543" s="4" t="s">
        <v>23636</v>
      </c>
      <c r="C543" s="4">
        <v>2.13</v>
      </c>
      <c r="D543" s="4" t="s">
        <v>153</v>
      </c>
      <c r="E543" s="4" t="s">
        <v>26</v>
      </c>
      <c r="F543" s="4" t="s">
        <v>6997</v>
      </c>
      <c r="G543" s="4" t="s">
        <v>239</v>
      </c>
      <c r="H543" s="4" t="s">
        <v>243</v>
      </c>
      <c r="I543" s="4"/>
      <c r="J543" s="4" t="s">
        <v>244</v>
      </c>
      <c r="K543" s="4"/>
    </row>
    <row r="544" spans="2:11" x14ac:dyDescent="0.2">
      <c r="B544" s="4" t="s">
        <v>23637</v>
      </c>
      <c r="C544" s="4">
        <v>2.13</v>
      </c>
      <c r="D544" s="4" t="s">
        <v>153</v>
      </c>
      <c r="E544" s="4" t="s">
        <v>27</v>
      </c>
      <c r="F544" s="4" t="s">
        <v>6999</v>
      </c>
      <c r="G544" s="4" t="s">
        <v>239</v>
      </c>
      <c r="H544" s="4" t="s">
        <v>243</v>
      </c>
      <c r="I544" s="4"/>
      <c r="J544" s="4" t="s">
        <v>244</v>
      </c>
      <c r="K544" s="4"/>
    </row>
    <row r="545" spans="2:11" x14ac:dyDescent="0.2">
      <c r="B545" s="4" t="s">
        <v>23638</v>
      </c>
      <c r="C545" s="4">
        <v>2.13</v>
      </c>
      <c r="D545" s="4" t="s">
        <v>153</v>
      </c>
      <c r="E545" s="4" t="s">
        <v>28</v>
      </c>
      <c r="F545" s="4" t="s">
        <v>7001</v>
      </c>
      <c r="G545" s="4" t="s">
        <v>239</v>
      </c>
      <c r="H545" s="4" t="s">
        <v>243</v>
      </c>
      <c r="I545" s="4"/>
      <c r="J545" s="4" t="s">
        <v>244</v>
      </c>
      <c r="K545" s="4"/>
    </row>
    <row r="546" spans="2:11" x14ac:dyDescent="0.2">
      <c r="B546" s="4" t="s">
        <v>23639</v>
      </c>
      <c r="C546" s="4">
        <v>2.13</v>
      </c>
      <c r="D546" s="4" t="s">
        <v>154</v>
      </c>
      <c r="E546" s="4" t="s">
        <v>8</v>
      </c>
      <c r="F546" s="4" t="s">
        <v>7035</v>
      </c>
      <c r="G546" s="4" t="s">
        <v>239</v>
      </c>
      <c r="H546" s="4" t="s">
        <v>243</v>
      </c>
      <c r="I546" s="4"/>
      <c r="J546" s="4" t="s">
        <v>244</v>
      </c>
      <c r="K546" s="4"/>
    </row>
    <row r="547" spans="2:11" x14ac:dyDescent="0.2">
      <c r="B547" s="4" t="s">
        <v>23640</v>
      </c>
      <c r="C547" s="4">
        <v>2.13</v>
      </c>
      <c r="D547" s="4" t="s">
        <v>154</v>
      </c>
      <c r="E547" s="4" t="s">
        <v>24</v>
      </c>
      <c r="F547" s="4" t="s">
        <v>7037</v>
      </c>
      <c r="G547" s="4" t="s">
        <v>239</v>
      </c>
      <c r="H547" s="4" t="s">
        <v>243</v>
      </c>
      <c r="I547" s="4"/>
      <c r="J547" s="4" t="s">
        <v>244</v>
      </c>
      <c r="K547" s="4"/>
    </row>
    <row r="548" spans="2:11" x14ac:dyDescent="0.2">
      <c r="B548" s="4" t="s">
        <v>23641</v>
      </c>
      <c r="C548" s="4">
        <v>2.13</v>
      </c>
      <c r="D548" s="4" t="s">
        <v>154</v>
      </c>
      <c r="E548" s="4" t="s">
        <v>25</v>
      </c>
      <c r="F548" s="4" t="s">
        <v>7039</v>
      </c>
      <c r="G548" s="4" t="s">
        <v>239</v>
      </c>
      <c r="H548" s="4" t="s">
        <v>243</v>
      </c>
      <c r="I548" s="4"/>
      <c r="J548" s="4" t="s">
        <v>244</v>
      </c>
      <c r="K548" s="4"/>
    </row>
    <row r="549" spans="2:11" x14ac:dyDescent="0.2">
      <c r="B549" s="4" t="s">
        <v>23642</v>
      </c>
      <c r="C549" s="4">
        <v>2.13</v>
      </c>
      <c r="D549" s="4" t="s">
        <v>154</v>
      </c>
      <c r="E549" s="4" t="s">
        <v>26</v>
      </c>
      <c r="F549" s="4" t="s">
        <v>7041</v>
      </c>
      <c r="G549" s="4" t="s">
        <v>239</v>
      </c>
      <c r="H549" s="4" t="s">
        <v>243</v>
      </c>
      <c r="I549" s="4"/>
      <c r="J549" s="4" t="s">
        <v>244</v>
      </c>
      <c r="K549" s="4"/>
    </row>
    <row r="550" spans="2:11" x14ac:dyDescent="0.2">
      <c r="B550" s="4" t="s">
        <v>23643</v>
      </c>
      <c r="C550" s="4">
        <v>2.13</v>
      </c>
      <c r="D550" s="4" t="s">
        <v>154</v>
      </c>
      <c r="E550" s="4" t="s">
        <v>27</v>
      </c>
      <c r="F550" s="4" t="s">
        <v>7043</v>
      </c>
      <c r="G550" s="4" t="s">
        <v>239</v>
      </c>
      <c r="H550" s="4" t="s">
        <v>243</v>
      </c>
      <c r="I550" s="4"/>
      <c r="J550" s="4" t="s">
        <v>244</v>
      </c>
      <c r="K550" s="4"/>
    </row>
    <row r="551" spans="2:11" x14ac:dyDescent="0.2">
      <c r="B551" s="4" t="s">
        <v>23644</v>
      </c>
      <c r="C551" s="4">
        <v>2.13</v>
      </c>
      <c r="D551" s="4" t="s">
        <v>154</v>
      </c>
      <c r="E551" s="4" t="s">
        <v>28</v>
      </c>
      <c r="F551" s="4" t="s">
        <v>7045</v>
      </c>
      <c r="G551" s="4" t="s">
        <v>239</v>
      </c>
      <c r="H551" s="4" t="s">
        <v>243</v>
      </c>
      <c r="I551" s="4"/>
      <c r="J551" s="4" t="s">
        <v>244</v>
      </c>
      <c r="K551" s="4"/>
    </row>
    <row r="552" spans="2:11" x14ac:dyDescent="0.2">
      <c r="B552" s="4" t="s">
        <v>23645</v>
      </c>
      <c r="C552" s="4">
        <v>2.13</v>
      </c>
      <c r="D552" s="4" t="s">
        <v>155</v>
      </c>
      <c r="E552" s="4" t="s">
        <v>8</v>
      </c>
      <c r="F552" s="4" t="s">
        <v>7079</v>
      </c>
      <c r="G552" s="4" t="s">
        <v>239</v>
      </c>
      <c r="H552" s="4" t="s">
        <v>243</v>
      </c>
      <c r="I552" s="4"/>
      <c r="J552" s="4" t="s">
        <v>244</v>
      </c>
      <c r="K552" s="4"/>
    </row>
    <row r="553" spans="2:11" x14ac:dyDescent="0.2">
      <c r="B553" s="4" t="s">
        <v>23646</v>
      </c>
      <c r="C553" s="4">
        <v>2.13</v>
      </c>
      <c r="D553" s="4" t="s">
        <v>155</v>
      </c>
      <c r="E553" s="4" t="s">
        <v>24</v>
      </c>
      <c r="F553" s="4" t="s">
        <v>7081</v>
      </c>
      <c r="G553" s="4" t="s">
        <v>239</v>
      </c>
      <c r="H553" s="4" t="s">
        <v>243</v>
      </c>
      <c r="I553" s="4"/>
      <c r="J553" s="4" t="s">
        <v>244</v>
      </c>
      <c r="K553" s="4"/>
    </row>
    <row r="554" spans="2:11" x14ac:dyDescent="0.2">
      <c r="B554" s="4" t="s">
        <v>23647</v>
      </c>
      <c r="C554" s="4">
        <v>2.13</v>
      </c>
      <c r="D554" s="4" t="s">
        <v>155</v>
      </c>
      <c r="E554" s="4" t="s">
        <v>25</v>
      </c>
      <c r="F554" s="4" t="s">
        <v>7083</v>
      </c>
      <c r="G554" s="4" t="s">
        <v>239</v>
      </c>
      <c r="H554" s="4" t="s">
        <v>243</v>
      </c>
      <c r="I554" s="4"/>
      <c r="J554" s="4" t="s">
        <v>244</v>
      </c>
      <c r="K554" s="4"/>
    </row>
    <row r="555" spans="2:11" x14ac:dyDescent="0.2">
      <c r="B555" s="4" t="s">
        <v>23648</v>
      </c>
      <c r="C555" s="4">
        <v>2.13</v>
      </c>
      <c r="D555" s="4" t="s">
        <v>155</v>
      </c>
      <c r="E555" s="4" t="s">
        <v>26</v>
      </c>
      <c r="F555" s="4" t="s">
        <v>7085</v>
      </c>
      <c r="G555" s="4" t="s">
        <v>239</v>
      </c>
      <c r="H555" s="4" t="s">
        <v>243</v>
      </c>
      <c r="I555" s="4"/>
      <c r="J555" s="4" t="s">
        <v>244</v>
      </c>
      <c r="K555" s="4"/>
    </row>
    <row r="556" spans="2:11" x14ac:dyDescent="0.2">
      <c r="B556" s="4" t="s">
        <v>23649</v>
      </c>
      <c r="C556" s="4">
        <v>2.13</v>
      </c>
      <c r="D556" s="4" t="s">
        <v>155</v>
      </c>
      <c r="E556" s="4" t="s">
        <v>27</v>
      </c>
      <c r="F556" s="4" t="s">
        <v>7087</v>
      </c>
      <c r="G556" s="4" t="s">
        <v>239</v>
      </c>
      <c r="H556" s="4" t="s">
        <v>243</v>
      </c>
      <c r="I556" s="4"/>
      <c r="J556" s="4" t="s">
        <v>244</v>
      </c>
      <c r="K556" s="4"/>
    </row>
    <row r="557" spans="2:11" x14ac:dyDescent="0.2">
      <c r="B557" s="4" t="s">
        <v>23650</v>
      </c>
      <c r="C557" s="4">
        <v>2.13</v>
      </c>
      <c r="D557" s="4" t="s">
        <v>155</v>
      </c>
      <c r="E557" s="4" t="s">
        <v>28</v>
      </c>
      <c r="F557" s="4" t="s">
        <v>7089</v>
      </c>
      <c r="G557" s="4" t="s">
        <v>239</v>
      </c>
      <c r="H557" s="4" t="s">
        <v>243</v>
      </c>
      <c r="I557" s="4"/>
      <c r="J557" s="4" t="s">
        <v>244</v>
      </c>
      <c r="K557" s="4"/>
    </row>
    <row r="558" spans="2:11" x14ac:dyDescent="0.2">
      <c r="B558" s="4" t="s">
        <v>23651</v>
      </c>
      <c r="C558" s="4">
        <v>2.13</v>
      </c>
      <c r="D558" s="4" t="s">
        <v>156</v>
      </c>
      <c r="E558" s="4" t="s">
        <v>8</v>
      </c>
      <c r="F558" s="4" t="s">
        <v>7123</v>
      </c>
      <c r="G558" s="4" t="s">
        <v>239</v>
      </c>
      <c r="H558" s="4" t="s">
        <v>243</v>
      </c>
      <c r="I558" s="4"/>
      <c r="J558" s="4" t="s">
        <v>244</v>
      </c>
      <c r="K558" s="4"/>
    </row>
    <row r="559" spans="2:11" x14ac:dyDescent="0.2">
      <c r="B559" s="4" t="s">
        <v>23652</v>
      </c>
      <c r="C559" s="4">
        <v>2.13</v>
      </c>
      <c r="D559" s="4" t="s">
        <v>156</v>
      </c>
      <c r="E559" s="4" t="s">
        <v>24</v>
      </c>
      <c r="F559" s="4" t="s">
        <v>7125</v>
      </c>
      <c r="G559" s="4" t="s">
        <v>239</v>
      </c>
      <c r="H559" s="4" t="s">
        <v>243</v>
      </c>
      <c r="I559" s="4"/>
      <c r="J559" s="4" t="s">
        <v>244</v>
      </c>
      <c r="K559" s="4"/>
    </row>
    <row r="560" spans="2:11" x14ac:dyDescent="0.2">
      <c r="B560" s="4" t="s">
        <v>23653</v>
      </c>
      <c r="C560" s="4">
        <v>2.13</v>
      </c>
      <c r="D560" s="4" t="s">
        <v>156</v>
      </c>
      <c r="E560" s="4" t="s">
        <v>25</v>
      </c>
      <c r="F560" s="4" t="s">
        <v>7127</v>
      </c>
      <c r="G560" s="4" t="s">
        <v>239</v>
      </c>
      <c r="H560" s="4" t="s">
        <v>243</v>
      </c>
      <c r="I560" s="4"/>
      <c r="J560" s="4" t="s">
        <v>244</v>
      </c>
      <c r="K560" s="4"/>
    </row>
    <row r="561" spans="2:11" x14ac:dyDescent="0.2">
      <c r="B561" s="4" t="s">
        <v>23654</v>
      </c>
      <c r="C561" s="4">
        <v>2.13</v>
      </c>
      <c r="D561" s="4" t="s">
        <v>156</v>
      </c>
      <c r="E561" s="4" t="s">
        <v>26</v>
      </c>
      <c r="F561" s="4" t="s">
        <v>7129</v>
      </c>
      <c r="G561" s="4" t="s">
        <v>239</v>
      </c>
      <c r="H561" s="4" t="s">
        <v>243</v>
      </c>
      <c r="I561" s="4"/>
      <c r="J561" s="4" t="s">
        <v>244</v>
      </c>
      <c r="K561" s="4"/>
    </row>
    <row r="562" spans="2:11" x14ac:dyDescent="0.2">
      <c r="B562" s="4" t="s">
        <v>23655</v>
      </c>
      <c r="C562" s="4">
        <v>2.13</v>
      </c>
      <c r="D562" s="4" t="s">
        <v>156</v>
      </c>
      <c r="E562" s="4" t="s">
        <v>27</v>
      </c>
      <c r="F562" s="4" t="s">
        <v>7131</v>
      </c>
      <c r="G562" s="4" t="s">
        <v>239</v>
      </c>
      <c r="H562" s="4" t="s">
        <v>243</v>
      </c>
      <c r="I562" s="4"/>
      <c r="J562" s="4" t="s">
        <v>244</v>
      </c>
      <c r="K562" s="4"/>
    </row>
    <row r="563" spans="2:11" x14ac:dyDescent="0.2">
      <c r="B563" s="4" t="s">
        <v>23656</v>
      </c>
      <c r="C563" s="4">
        <v>2.13</v>
      </c>
      <c r="D563" s="4" t="s">
        <v>156</v>
      </c>
      <c r="E563" s="4" t="s">
        <v>28</v>
      </c>
      <c r="F563" s="4" t="s">
        <v>7133</v>
      </c>
      <c r="G563" s="4" t="s">
        <v>239</v>
      </c>
      <c r="H563" s="4" t="s">
        <v>243</v>
      </c>
      <c r="I563" s="4"/>
      <c r="J563" s="4" t="s">
        <v>244</v>
      </c>
      <c r="K563" s="4"/>
    </row>
    <row r="564" spans="2:11" x14ac:dyDescent="0.2">
      <c r="B564" s="4" t="s">
        <v>23657</v>
      </c>
      <c r="C564" s="4">
        <v>2.13</v>
      </c>
      <c r="D564" s="4" t="s">
        <v>157</v>
      </c>
      <c r="E564" s="4" t="s">
        <v>8</v>
      </c>
      <c r="F564" s="4" t="s">
        <v>7167</v>
      </c>
      <c r="G564" s="4" t="s">
        <v>239</v>
      </c>
      <c r="H564" s="4" t="s">
        <v>1466</v>
      </c>
      <c r="I564" s="4"/>
      <c r="J564" s="4"/>
      <c r="K564" s="4"/>
    </row>
    <row r="565" spans="2:11" x14ac:dyDescent="0.2">
      <c r="B565" s="4" t="s">
        <v>23658</v>
      </c>
      <c r="C565" s="4">
        <v>2.13</v>
      </c>
      <c r="D565" s="4" t="s">
        <v>158</v>
      </c>
      <c r="E565" s="4" t="s">
        <v>8</v>
      </c>
      <c r="F565" s="4" t="s">
        <v>7211</v>
      </c>
      <c r="G565" s="4" t="s">
        <v>239</v>
      </c>
      <c r="H565" s="4" t="s">
        <v>243</v>
      </c>
      <c r="I565" s="4"/>
      <c r="J565" s="4" t="s">
        <v>244</v>
      </c>
      <c r="K565" s="4"/>
    </row>
    <row r="566" spans="2:11" x14ac:dyDescent="0.2">
      <c r="B566" s="4" t="s">
        <v>23659</v>
      </c>
      <c r="C566" s="4">
        <v>2.13</v>
      </c>
      <c r="D566" s="4" t="s">
        <v>158</v>
      </c>
      <c r="E566" s="4" t="s">
        <v>24</v>
      </c>
      <c r="F566" s="4" t="s">
        <v>7213</v>
      </c>
      <c r="G566" s="4" t="s">
        <v>239</v>
      </c>
      <c r="H566" s="4" t="s">
        <v>243</v>
      </c>
      <c r="I566" s="4"/>
      <c r="J566" s="4" t="s">
        <v>244</v>
      </c>
      <c r="K566" s="4"/>
    </row>
    <row r="567" spans="2:11" x14ac:dyDescent="0.2">
      <c r="B567" s="4" t="s">
        <v>23660</v>
      </c>
      <c r="C567" s="4">
        <v>2.13</v>
      </c>
      <c r="D567" s="4" t="s">
        <v>158</v>
      </c>
      <c r="E567" s="4" t="s">
        <v>25</v>
      </c>
      <c r="F567" s="4" t="s">
        <v>7215</v>
      </c>
      <c r="G567" s="4" t="s">
        <v>239</v>
      </c>
      <c r="H567" s="4" t="s">
        <v>243</v>
      </c>
      <c r="I567" s="4"/>
      <c r="J567" s="4" t="s">
        <v>244</v>
      </c>
      <c r="K567" s="4"/>
    </row>
    <row r="568" spans="2:11" x14ac:dyDescent="0.2">
      <c r="B568" s="4" t="s">
        <v>23661</v>
      </c>
      <c r="C568" s="4">
        <v>2.13</v>
      </c>
      <c r="D568" s="4" t="s">
        <v>159</v>
      </c>
      <c r="E568" s="4" t="s">
        <v>8</v>
      </c>
      <c r="F568" s="4" t="s">
        <v>7255</v>
      </c>
      <c r="G568" s="4" t="s">
        <v>239</v>
      </c>
      <c r="H568" s="4" t="s">
        <v>243</v>
      </c>
      <c r="I568" s="4"/>
      <c r="J568" s="4" t="s">
        <v>244</v>
      </c>
      <c r="K568" s="4"/>
    </row>
    <row r="569" spans="2:11" x14ac:dyDescent="0.2">
      <c r="B569" s="4" t="s">
        <v>23662</v>
      </c>
      <c r="C569" s="4">
        <v>2.13</v>
      </c>
      <c r="D569" s="4" t="s">
        <v>159</v>
      </c>
      <c r="E569" s="4" t="s">
        <v>24</v>
      </c>
      <c r="F569" s="4" t="s">
        <v>7257</v>
      </c>
      <c r="G569" s="4" t="s">
        <v>239</v>
      </c>
      <c r="H569" s="4" t="s">
        <v>243</v>
      </c>
      <c r="I569" s="4"/>
      <c r="J569" s="4" t="s">
        <v>244</v>
      </c>
      <c r="K569" s="4"/>
    </row>
    <row r="570" spans="2:11" x14ac:dyDescent="0.2">
      <c r="B570" s="4" t="s">
        <v>23663</v>
      </c>
      <c r="C570" s="4">
        <v>2.13</v>
      </c>
      <c r="D570" s="4" t="s">
        <v>159</v>
      </c>
      <c r="E570" s="4" t="s">
        <v>25</v>
      </c>
      <c r="F570" s="4" t="s">
        <v>7259</v>
      </c>
      <c r="G570" s="4" t="s">
        <v>239</v>
      </c>
      <c r="H570" s="4" t="s">
        <v>243</v>
      </c>
      <c r="I570" s="4"/>
      <c r="J570" s="4" t="s">
        <v>244</v>
      </c>
      <c r="K570" s="4"/>
    </row>
    <row r="571" spans="2:11" x14ac:dyDescent="0.2">
      <c r="B571" s="4" t="s">
        <v>23664</v>
      </c>
      <c r="C571" s="4">
        <v>2.13</v>
      </c>
      <c r="D571" s="4" t="s">
        <v>160</v>
      </c>
      <c r="E571" s="4" t="s">
        <v>8</v>
      </c>
      <c r="F571" s="4" t="s">
        <v>7299</v>
      </c>
      <c r="G571" s="4" t="s">
        <v>239</v>
      </c>
      <c r="H571" s="4" t="s">
        <v>243</v>
      </c>
      <c r="I571" s="4"/>
      <c r="J571" s="4" t="s">
        <v>244</v>
      </c>
      <c r="K571" s="4"/>
    </row>
    <row r="572" spans="2:11" x14ac:dyDescent="0.2">
      <c r="B572" s="4" t="s">
        <v>23665</v>
      </c>
      <c r="C572" s="4">
        <v>2.13</v>
      </c>
      <c r="D572" s="4" t="s">
        <v>160</v>
      </c>
      <c r="E572" s="4" t="s">
        <v>24</v>
      </c>
      <c r="F572" s="4" t="s">
        <v>7301</v>
      </c>
      <c r="G572" s="4" t="s">
        <v>239</v>
      </c>
      <c r="H572" s="4" t="s">
        <v>243</v>
      </c>
      <c r="I572" s="4"/>
      <c r="J572" s="4" t="s">
        <v>244</v>
      </c>
      <c r="K572" s="4"/>
    </row>
    <row r="573" spans="2:11" x14ac:dyDescent="0.2">
      <c r="B573" s="4" t="s">
        <v>23666</v>
      </c>
      <c r="C573" s="4">
        <v>2.13</v>
      </c>
      <c r="D573" s="4" t="s">
        <v>160</v>
      </c>
      <c r="E573" s="4" t="s">
        <v>25</v>
      </c>
      <c r="F573" s="4" t="s">
        <v>7303</v>
      </c>
      <c r="G573" s="4" t="s">
        <v>239</v>
      </c>
      <c r="H573" s="4" t="s">
        <v>243</v>
      </c>
      <c r="I573" s="4"/>
      <c r="J573" s="4" t="s">
        <v>244</v>
      </c>
      <c r="K573" s="4"/>
    </row>
    <row r="574" spans="2:11" x14ac:dyDescent="0.2">
      <c r="B574" s="4" t="s">
        <v>23667</v>
      </c>
      <c r="C574" s="4">
        <v>2.13</v>
      </c>
      <c r="D574" s="4" t="s">
        <v>161</v>
      </c>
      <c r="E574" s="4" t="s">
        <v>8</v>
      </c>
      <c r="F574" s="4" t="s">
        <v>7343</v>
      </c>
      <c r="G574" s="4" t="s">
        <v>239</v>
      </c>
      <c r="H574" s="4" t="s">
        <v>243</v>
      </c>
      <c r="I574" s="4"/>
      <c r="J574" s="4" t="s">
        <v>244</v>
      </c>
      <c r="K574" s="4"/>
    </row>
    <row r="575" spans="2:11" x14ac:dyDescent="0.2">
      <c r="B575" s="4" t="s">
        <v>23668</v>
      </c>
      <c r="C575" s="4">
        <v>2.13</v>
      </c>
      <c r="D575" s="4" t="s">
        <v>161</v>
      </c>
      <c r="E575" s="4" t="s">
        <v>24</v>
      </c>
      <c r="F575" s="4" t="s">
        <v>7345</v>
      </c>
      <c r="G575" s="4" t="s">
        <v>239</v>
      </c>
      <c r="H575" s="4" t="s">
        <v>243</v>
      </c>
      <c r="I575" s="4"/>
      <c r="J575" s="4" t="s">
        <v>244</v>
      </c>
      <c r="K575" s="4"/>
    </row>
    <row r="576" spans="2:11" x14ac:dyDescent="0.2">
      <c r="B576" s="4" t="s">
        <v>23669</v>
      </c>
      <c r="C576" s="4">
        <v>2.13</v>
      </c>
      <c r="D576" s="4" t="s">
        <v>161</v>
      </c>
      <c r="E576" s="4" t="s">
        <v>25</v>
      </c>
      <c r="F576" s="4" t="s">
        <v>7347</v>
      </c>
      <c r="G576" s="4" t="s">
        <v>239</v>
      </c>
      <c r="H576" s="4" t="s">
        <v>243</v>
      </c>
      <c r="I576" s="4"/>
      <c r="J576" s="4" t="s">
        <v>244</v>
      </c>
      <c r="K576" s="4"/>
    </row>
    <row r="577" spans="2:11" x14ac:dyDescent="0.2">
      <c r="B577" s="4" t="s">
        <v>23670</v>
      </c>
      <c r="C577" s="4">
        <v>2.13</v>
      </c>
      <c r="D577" s="4" t="s">
        <v>162</v>
      </c>
      <c r="E577" s="4" t="s">
        <v>8</v>
      </c>
      <c r="F577" s="4" t="s">
        <v>7387</v>
      </c>
      <c r="G577" s="4" t="s">
        <v>239</v>
      </c>
      <c r="H577" s="4" t="s">
        <v>243</v>
      </c>
      <c r="I577" s="4"/>
      <c r="J577" s="4" t="s">
        <v>244</v>
      </c>
      <c r="K577" s="4"/>
    </row>
    <row r="578" spans="2:11" x14ac:dyDescent="0.2">
      <c r="B578" s="4" t="s">
        <v>23671</v>
      </c>
      <c r="C578" s="4">
        <v>2.13</v>
      </c>
      <c r="D578" s="4" t="s">
        <v>162</v>
      </c>
      <c r="E578" s="4" t="s">
        <v>24</v>
      </c>
      <c r="F578" s="4" t="s">
        <v>7389</v>
      </c>
      <c r="G578" s="4" t="s">
        <v>239</v>
      </c>
      <c r="H578" s="4" t="s">
        <v>243</v>
      </c>
      <c r="I578" s="4"/>
      <c r="J578" s="4" t="s">
        <v>244</v>
      </c>
      <c r="K578" s="4"/>
    </row>
    <row r="579" spans="2:11" x14ac:dyDescent="0.2">
      <c r="B579" s="4" t="s">
        <v>23672</v>
      </c>
      <c r="C579" s="4">
        <v>2.13</v>
      </c>
      <c r="D579" s="4" t="s">
        <v>162</v>
      </c>
      <c r="E579" s="4" t="s">
        <v>25</v>
      </c>
      <c r="F579" s="4" t="s">
        <v>7391</v>
      </c>
      <c r="G579" s="4" t="s">
        <v>239</v>
      </c>
      <c r="H579" s="4" t="s">
        <v>243</v>
      </c>
      <c r="I579" s="4"/>
      <c r="J579" s="4" t="s">
        <v>244</v>
      </c>
      <c r="K579" s="4"/>
    </row>
    <row r="580" spans="2:11" x14ac:dyDescent="0.2">
      <c r="B580" s="4" t="s">
        <v>23673</v>
      </c>
      <c r="C580" s="4">
        <v>2.13</v>
      </c>
      <c r="D580" s="4" t="s">
        <v>163</v>
      </c>
      <c r="E580" s="4" t="s">
        <v>8</v>
      </c>
      <c r="F580" s="4" t="s">
        <v>7431</v>
      </c>
      <c r="G580" s="4" t="s">
        <v>239</v>
      </c>
      <c r="H580" s="4" t="s">
        <v>1466</v>
      </c>
      <c r="I580" s="4"/>
      <c r="J580" s="4"/>
      <c r="K580" s="4"/>
    </row>
    <row r="581" spans="2:11" x14ac:dyDescent="0.2">
      <c r="B581" s="4" t="s">
        <v>23674</v>
      </c>
      <c r="C581" s="4">
        <v>2.13</v>
      </c>
      <c r="D581" s="4" t="s">
        <v>164</v>
      </c>
      <c r="E581" s="4" t="s">
        <v>8</v>
      </c>
      <c r="F581" s="4" t="s">
        <v>7475</v>
      </c>
      <c r="G581" s="4" t="s">
        <v>239</v>
      </c>
      <c r="H581" s="4" t="s">
        <v>1466</v>
      </c>
      <c r="I581" s="4"/>
      <c r="J581" s="4"/>
      <c r="K581" s="4"/>
    </row>
    <row r="582" spans="2:11" x14ac:dyDescent="0.2">
      <c r="B582" s="4" t="s">
        <v>23675</v>
      </c>
      <c r="C582" s="4">
        <v>2.13</v>
      </c>
      <c r="D582" s="4" t="s">
        <v>165</v>
      </c>
      <c r="E582" s="4" t="s">
        <v>8</v>
      </c>
      <c r="F582" s="4" t="s">
        <v>7519</v>
      </c>
      <c r="G582" s="4" t="s">
        <v>239</v>
      </c>
      <c r="H582" s="4" t="s">
        <v>243</v>
      </c>
      <c r="I582" s="4"/>
      <c r="J582" s="4" t="s">
        <v>244</v>
      </c>
      <c r="K582" s="4"/>
    </row>
    <row r="583" spans="2:11" x14ac:dyDescent="0.2">
      <c r="B583" s="4" t="s">
        <v>23676</v>
      </c>
      <c r="C583" s="4">
        <v>2.13</v>
      </c>
      <c r="D583" s="4" t="s">
        <v>165</v>
      </c>
      <c r="E583" s="4" t="s">
        <v>24</v>
      </c>
      <c r="F583" s="4" t="s">
        <v>7521</v>
      </c>
      <c r="G583" s="4" t="s">
        <v>239</v>
      </c>
      <c r="H583" s="4" t="s">
        <v>243</v>
      </c>
      <c r="I583" s="4"/>
      <c r="J583" s="4" t="s">
        <v>244</v>
      </c>
      <c r="K583" s="4"/>
    </row>
    <row r="584" spans="2:11" x14ac:dyDescent="0.2">
      <c r="B584" s="4" t="s">
        <v>23677</v>
      </c>
      <c r="C584" s="4">
        <v>2.13</v>
      </c>
      <c r="D584" s="4" t="s">
        <v>165</v>
      </c>
      <c r="E584" s="4" t="s">
        <v>25</v>
      </c>
      <c r="F584" s="4" t="s">
        <v>7523</v>
      </c>
      <c r="G584" s="4" t="s">
        <v>239</v>
      </c>
      <c r="H584" s="4" t="s">
        <v>243</v>
      </c>
      <c r="I584" s="4"/>
      <c r="J584" s="4" t="s">
        <v>244</v>
      </c>
      <c r="K584" s="4"/>
    </row>
    <row r="585" spans="2:11" x14ac:dyDescent="0.2">
      <c r="B585" s="4" t="s">
        <v>23678</v>
      </c>
      <c r="C585" s="4">
        <v>2.13</v>
      </c>
      <c r="D585" s="4" t="s">
        <v>166</v>
      </c>
      <c r="E585" s="4" t="s">
        <v>8</v>
      </c>
      <c r="F585" s="4" t="s">
        <v>7563</v>
      </c>
      <c r="G585" s="4" t="s">
        <v>239</v>
      </c>
      <c r="H585" s="4" t="s">
        <v>243</v>
      </c>
      <c r="I585" s="4"/>
      <c r="J585" s="4" t="s">
        <v>244</v>
      </c>
      <c r="K585" s="4"/>
    </row>
    <row r="586" spans="2:11" x14ac:dyDescent="0.2">
      <c r="B586" s="4" t="s">
        <v>23679</v>
      </c>
      <c r="C586" s="4">
        <v>2.13</v>
      </c>
      <c r="D586" s="4" t="s">
        <v>166</v>
      </c>
      <c r="E586" s="4" t="s">
        <v>24</v>
      </c>
      <c r="F586" s="4" t="s">
        <v>7565</v>
      </c>
      <c r="G586" s="4" t="s">
        <v>239</v>
      </c>
      <c r="H586" s="4" t="s">
        <v>243</v>
      </c>
      <c r="I586" s="4"/>
      <c r="J586" s="4" t="s">
        <v>244</v>
      </c>
      <c r="K586" s="4"/>
    </row>
    <row r="587" spans="2:11" x14ac:dyDescent="0.2">
      <c r="B587" s="4" t="s">
        <v>23680</v>
      </c>
      <c r="C587" s="4">
        <v>2.13</v>
      </c>
      <c r="D587" s="4" t="s">
        <v>166</v>
      </c>
      <c r="E587" s="4" t="s">
        <v>25</v>
      </c>
      <c r="F587" s="4" t="s">
        <v>7567</v>
      </c>
      <c r="G587" s="4" t="s">
        <v>239</v>
      </c>
      <c r="H587" s="4" t="s">
        <v>243</v>
      </c>
      <c r="I587" s="4"/>
      <c r="J587" s="4" t="s">
        <v>244</v>
      </c>
      <c r="K587" s="4"/>
    </row>
    <row r="588" spans="2:11" x14ac:dyDescent="0.2">
      <c r="B588" s="4" t="s">
        <v>23681</v>
      </c>
      <c r="C588" s="4">
        <v>2.13</v>
      </c>
      <c r="D588" s="4" t="s">
        <v>167</v>
      </c>
      <c r="E588" s="4" t="s">
        <v>8</v>
      </c>
      <c r="F588" s="4" t="s">
        <v>7607</v>
      </c>
      <c r="G588" s="4" t="s">
        <v>239</v>
      </c>
      <c r="H588" s="4" t="s">
        <v>243</v>
      </c>
      <c r="I588" s="4"/>
      <c r="J588" s="4" t="s">
        <v>244</v>
      </c>
      <c r="K588" s="4"/>
    </row>
    <row r="589" spans="2:11" x14ac:dyDescent="0.2">
      <c r="B589" s="4" t="s">
        <v>23682</v>
      </c>
      <c r="C589" s="4">
        <v>2.13</v>
      </c>
      <c r="D589" s="4" t="s">
        <v>167</v>
      </c>
      <c r="E589" s="4" t="s">
        <v>24</v>
      </c>
      <c r="F589" s="4" t="s">
        <v>7609</v>
      </c>
      <c r="G589" s="4" t="s">
        <v>239</v>
      </c>
      <c r="H589" s="4" t="s">
        <v>243</v>
      </c>
      <c r="I589" s="4"/>
      <c r="J589" s="4" t="s">
        <v>244</v>
      </c>
      <c r="K589" s="4"/>
    </row>
    <row r="590" spans="2:11" x14ac:dyDescent="0.2">
      <c r="B590" s="4" t="s">
        <v>23683</v>
      </c>
      <c r="C590" s="4">
        <v>2.13</v>
      </c>
      <c r="D590" s="4" t="s">
        <v>167</v>
      </c>
      <c r="E590" s="4" t="s">
        <v>25</v>
      </c>
      <c r="F590" s="4" t="s">
        <v>7611</v>
      </c>
      <c r="G590" s="4" t="s">
        <v>239</v>
      </c>
      <c r="H590" s="4" t="s">
        <v>243</v>
      </c>
      <c r="I590" s="4"/>
      <c r="J590" s="4" t="s">
        <v>244</v>
      </c>
      <c r="K590" s="4"/>
    </row>
    <row r="591" spans="2:11" x14ac:dyDescent="0.2">
      <c r="B591" s="4" t="s">
        <v>23684</v>
      </c>
      <c r="C591" s="4">
        <v>2.13</v>
      </c>
      <c r="D591" s="4" t="s">
        <v>168</v>
      </c>
      <c r="E591" s="4" t="s">
        <v>8</v>
      </c>
      <c r="F591" s="4" t="s">
        <v>7651</v>
      </c>
      <c r="G591" s="4" t="s">
        <v>239</v>
      </c>
      <c r="H591" s="4" t="s">
        <v>243</v>
      </c>
      <c r="I591" s="4"/>
      <c r="J591" s="4" t="s">
        <v>244</v>
      </c>
      <c r="K591" s="4"/>
    </row>
    <row r="592" spans="2:11" x14ac:dyDescent="0.2">
      <c r="B592" s="4" t="s">
        <v>23685</v>
      </c>
      <c r="C592" s="4">
        <v>2.13</v>
      </c>
      <c r="D592" s="4" t="s">
        <v>168</v>
      </c>
      <c r="E592" s="4" t="s">
        <v>24</v>
      </c>
      <c r="F592" s="4" t="s">
        <v>7653</v>
      </c>
      <c r="G592" s="4" t="s">
        <v>239</v>
      </c>
      <c r="H592" s="4" t="s">
        <v>243</v>
      </c>
      <c r="I592" s="4"/>
      <c r="J592" s="4" t="s">
        <v>244</v>
      </c>
      <c r="K592" s="4"/>
    </row>
    <row r="593" spans="2:11" x14ac:dyDescent="0.2">
      <c r="B593" s="4" t="s">
        <v>23686</v>
      </c>
      <c r="C593" s="4">
        <v>2.13</v>
      </c>
      <c r="D593" s="4" t="s">
        <v>168</v>
      </c>
      <c r="E593" s="4" t="s">
        <v>25</v>
      </c>
      <c r="F593" s="4" t="s">
        <v>7655</v>
      </c>
      <c r="G593" s="4" t="s">
        <v>239</v>
      </c>
      <c r="H593" s="4" t="s">
        <v>243</v>
      </c>
      <c r="I593" s="4"/>
      <c r="J593" s="4" t="s">
        <v>244</v>
      </c>
      <c r="K593" s="4"/>
    </row>
    <row r="594" spans="2:11" x14ac:dyDescent="0.2">
      <c r="B594" s="4" t="s">
        <v>23687</v>
      </c>
      <c r="C594" s="4">
        <v>2.13</v>
      </c>
      <c r="D594" s="4" t="s">
        <v>169</v>
      </c>
      <c r="E594" s="4" t="s">
        <v>8</v>
      </c>
      <c r="F594" s="4" t="s">
        <v>7695</v>
      </c>
      <c r="G594" s="4" t="s">
        <v>239</v>
      </c>
      <c r="H594" s="4" t="s">
        <v>243</v>
      </c>
      <c r="I594" s="4"/>
      <c r="J594" s="4" t="s">
        <v>244</v>
      </c>
      <c r="K594" s="4"/>
    </row>
    <row r="595" spans="2:11" x14ac:dyDescent="0.2">
      <c r="B595" s="4" t="s">
        <v>23688</v>
      </c>
      <c r="C595" s="4">
        <v>2.13</v>
      </c>
      <c r="D595" s="4" t="s">
        <v>169</v>
      </c>
      <c r="E595" s="4" t="s">
        <v>24</v>
      </c>
      <c r="F595" s="4" t="s">
        <v>7697</v>
      </c>
      <c r="G595" s="4" t="s">
        <v>239</v>
      </c>
      <c r="H595" s="4" t="s">
        <v>243</v>
      </c>
      <c r="I595" s="4"/>
      <c r="J595" s="4" t="s">
        <v>244</v>
      </c>
      <c r="K595" s="4"/>
    </row>
    <row r="596" spans="2:11" x14ac:dyDescent="0.2">
      <c r="B596" s="4" t="s">
        <v>23689</v>
      </c>
      <c r="C596" s="4">
        <v>2.13</v>
      </c>
      <c r="D596" s="4" t="s">
        <v>169</v>
      </c>
      <c r="E596" s="4" t="s">
        <v>25</v>
      </c>
      <c r="F596" s="4" t="s">
        <v>7699</v>
      </c>
      <c r="G596" s="4" t="s">
        <v>239</v>
      </c>
      <c r="H596" s="4" t="s">
        <v>243</v>
      </c>
      <c r="I596" s="4"/>
      <c r="J596" s="4" t="s">
        <v>244</v>
      </c>
      <c r="K596" s="4"/>
    </row>
    <row r="597" spans="2:11" x14ac:dyDescent="0.2">
      <c r="B597" s="4" t="s">
        <v>23690</v>
      </c>
      <c r="C597" s="4">
        <v>2.13</v>
      </c>
      <c r="D597" s="4" t="s">
        <v>170</v>
      </c>
      <c r="E597" s="4" t="s">
        <v>8</v>
      </c>
      <c r="F597" s="4" t="s">
        <v>7739</v>
      </c>
      <c r="G597" s="4" t="s">
        <v>239</v>
      </c>
      <c r="H597" s="4" t="s">
        <v>1466</v>
      </c>
      <c r="I597" s="4"/>
      <c r="J597" s="4"/>
      <c r="K597" s="4"/>
    </row>
    <row r="598" spans="2:11" x14ac:dyDescent="0.2">
      <c r="B598" s="4" t="s">
        <v>23691</v>
      </c>
      <c r="C598" s="4">
        <v>2.13</v>
      </c>
      <c r="D598" s="4" t="s">
        <v>171</v>
      </c>
      <c r="E598" s="4" t="s">
        <v>8</v>
      </c>
      <c r="F598" s="4" t="s">
        <v>7783</v>
      </c>
      <c r="G598" s="4" t="s">
        <v>239</v>
      </c>
      <c r="H598" s="4" t="s">
        <v>243</v>
      </c>
      <c r="I598" s="4"/>
      <c r="J598" s="4" t="s">
        <v>244</v>
      </c>
      <c r="K598" s="4"/>
    </row>
    <row r="599" spans="2:11" x14ac:dyDescent="0.2">
      <c r="B599" s="4" t="s">
        <v>23692</v>
      </c>
      <c r="C599" s="4">
        <v>2.13</v>
      </c>
      <c r="D599" s="4" t="s">
        <v>171</v>
      </c>
      <c r="E599" s="4" t="s">
        <v>24</v>
      </c>
      <c r="F599" s="4" t="s">
        <v>7785</v>
      </c>
      <c r="G599" s="4" t="s">
        <v>239</v>
      </c>
      <c r="H599" s="4" t="s">
        <v>243</v>
      </c>
      <c r="I599" s="4"/>
      <c r="J599" s="4" t="s">
        <v>244</v>
      </c>
      <c r="K599" s="4"/>
    </row>
    <row r="600" spans="2:11" x14ac:dyDescent="0.2">
      <c r="B600" s="4" t="s">
        <v>23693</v>
      </c>
      <c r="C600" s="4">
        <v>2.13</v>
      </c>
      <c r="D600" s="4" t="s">
        <v>171</v>
      </c>
      <c r="E600" s="4" t="s">
        <v>25</v>
      </c>
      <c r="F600" s="4" t="s">
        <v>7787</v>
      </c>
      <c r="G600" s="4" t="s">
        <v>239</v>
      </c>
      <c r="H600" s="4" t="s">
        <v>243</v>
      </c>
      <c r="I600" s="4"/>
      <c r="J600" s="4" t="s">
        <v>244</v>
      </c>
      <c r="K600" s="4"/>
    </row>
    <row r="601" spans="2:11" x14ac:dyDescent="0.2">
      <c r="B601" s="4" t="s">
        <v>23694</v>
      </c>
      <c r="C601" s="4">
        <v>2.13</v>
      </c>
      <c r="D601" s="4" t="s">
        <v>173</v>
      </c>
      <c r="E601" s="4" t="s">
        <v>8</v>
      </c>
      <c r="F601" s="4" t="s">
        <v>7827</v>
      </c>
      <c r="G601" s="4" t="s">
        <v>239</v>
      </c>
      <c r="H601" s="4" t="s">
        <v>243</v>
      </c>
      <c r="I601" s="4"/>
      <c r="J601" s="4" t="s">
        <v>244</v>
      </c>
      <c r="K601" s="4"/>
    </row>
    <row r="602" spans="2:11" x14ac:dyDescent="0.2">
      <c r="B602" s="4" t="s">
        <v>23695</v>
      </c>
      <c r="C602" s="4">
        <v>2.13</v>
      </c>
      <c r="D602" s="4" t="s">
        <v>173</v>
      </c>
      <c r="E602" s="4" t="s">
        <v>24</v>
      </c>
      <c r="F602" s="4" t="s">
        <v>7829</v>
      </c>
      <c r="G602" s="4" t="s">
        <v>239</v>
      </c>
      <c r="H602" s="4" t="s">
        <v>243</v>
      </c>
      <c r="I602" s="4"/>
      <c r="J602" s="4" t="s">
        <v>244</v>
      </c>
      <c r="K602" s="4"/>
    </row>
    <row r="603" spans="2:11" x14ac:dyDescent="0.2">
      <c r="B603" s="4" t="s">
        <v>23696</v>
      </c>
      <c r="C603" s="4">
        <v>2.13</v>
      </c>
      <c r="D603" s="4" t="s">
        <v>173</v>
      </c>
      <c r="E603" s="4" t="s">
        <v>25</v>
      </c>
      <c r="F603" s="4" t="s">
        <v>7831</v>
      </c>
      <c r="G603" s="4" t="s">
        <v>239</v>
      </c>
      <c r="H603" s="4" t="s">
        <v>243</v>
      </c>
      <c r="I603" s="4"/>
      <c r="J603" s="4" t="s">
        <v>244</v>
      </c>
      <c r="K603" s="4"/>
    </row>
    <row r="604" spans="2:11" x14ac:dyDescent="0.2">
      <c r="B604" s="4" t="s">
        <v>23697</v>
      </c>
      <c r="C604" s="4">
        <v>2.13</v>
      </c>
      <c r="D604" s="4" t="s">
        <v>175</v>
      </c>
      <c r="E604" s="4" t="s">
        <v>8</v>
      </c>
      <c r="F604" s="4" t="s">
        <v>7871</v>
      </c>
      <c r="G604" s="4" t="s">
        <v>239</v>
      </c>
      <c r="H604" s="4" t="s">
        <v>243</v>
      </c>
      <c r="I604" s="4"/>
      <c r="J604" s="4" t="s">
        <v>244</v>
      </c>
      <c r="K604" s="4"/>
    </row>
    <row r="605" spans="2:11" x14ac:dyDescent="0.2">
      <c r="B605" s="4" t="s">
        <v>23698</v>
      </c>
      <c r="C605" s="4">
        <v>2.13</v>
      </c>
      <c r="D605" s="4" t="s">
        <v>175</v>
      </c>
      <c r="E605" s="4" t="s">
        <v>24</v>
      </c>
      <c r="F605" s="4" t="s">
        <v>7873</v>
      </c>
      <c r="G605" s="4" t="s">
        <v>239</v>
      </c>
      <c r="H605" s="4" t="s">
        <v>243</v>
      </c>
      <c r="I605" s="4"/>
      <c r="J605" s="4" t="s">
        <v>244</v>
      </c>
      <c r="K605" s="4"/>
    </row>
    <row r="606" spans="2:11" x14ac:dyDescent="0.2">
      <c r="B606" s="4" t="s">
        <v>23699</v>
      </c>
      <c r="C606" s="4">
        <v>2.13</v>
      </c>
      <c r="D606" s="4" t="s">
        <v>175</v>
      </c>
      <c r="E606" s="4" t="s">
        <v>25</v>
      </c>
      <c r="F606" s="4" t="s">
        <v>7875</v>
      </c>
      <c r="G606" s="4" t="s">
        <v>239</v>
      </c>
      <c r="H606" s="4" t="s">
        <v>243</v>
      </c>
      <c r="I606" s="4"/>
      <c r="J606" s="4" t="s">
        <v>244</v>
      </c>
      <c r="K606" s="4"/>
    </row>
    <row r="607" spans="2:11" x14ac:dyDescent="0.2">
      <c r="B607" s="4" t="s">
        <v>23700</v>
      </c>
      <c r="C607" s="4">
        <v>2.13</v>
      </c>
      <c r="D607" s="4" t="s">
        <v>177</v>
      </c>
      <c r="E607" s="4" t="s">
        <v>8</v>
      </c>
      <c r="F607" s="4" t="s">
        <v>7915</v>
      </c>
      <c r="G607" s="4" t="s">
        <v>239</v>
      </c>
      <c r="H607" s="4" t="s">
        <v>243</v>
      </c>
      <c r="I607" s="4"/>
      <c r="J607" s="4" t="s">
        <v>244</v>
      </c>
      <c r="K607" s="4"/>
    </row>
    <row r="608" spans="2:11" x14ac:dyDescent="0.2">
      <c r="B608" s="4" t="s">
        <v>23701</v>
      </c>
      <c r="C608" s="4">
        <v>2.13</v>
      </c>
      <c r="D608" s="4" t="s">
        <v>177</v>
      </c>
      <c r="E608" s="4" t="s">
        <v>24</v>
      </c>
      <c r="F608" s="4" t="s">
        <v>7917</v>
      </c>
      <c r="G608" s="4" t="s">
        <v>239</v>
      </c>
      <c r="H608" s="4" t="s">
        <v>243</v>
      </c>
      <c r="I608" s="4"/>
      <c r="J608" s="4" t="s">
        <v>244</v>
      </c>
      <c r="K608" s="4"/>
    </row>
    <row r="609" spans="2:11" x14ac:dyDescent="0.2">
      <c r="B609" s="4" t="s">
        <v>23702</v>
      </c>
      <c r="C609" s="4">
        <v>2.13</v>
      </c>
      <c r="D609" s="4" t="s">
        <v>177</v>
      </c>
      <c r="E609" s="4" t="s">
        <v>25</v>
      </c>
      <c r="F609" s="4" t="s">
        <v>7919</v>
      </c>
      <c r="G609" s="4" t="s">
        <v>239</v>
      </c>
      <c r="H609" s="4" t="s">
        <v>243</v>
      </c>
      <c r="I609" s="4"/>
      <c r="J609" s="4" t="s">
        <v>244</v>
      </c>
      <c r="K609" s="4"/>
    </row>
    <row r="610" spans="2:11" x14ac:dyDescent="0.2">
      <c r="B610" s="4" t="s">
        <v>23703</v>
      </c>
      <c r="C610" s="4">
        <v>2.13</v>
      </c>
      <c r="D610" s="4" t="s">
        <v>179</v>
      </c>
      <c r="E610" s="4" t="s">
        <v>8</v>
      </c>
      <c r="F610" s="4" t="s">
        <v>7959</v>
      </c>
      <c r="G610" s="4" t="s">
        <v>239</v>
      </c>
      <c r="H610" s="4" t="s">
        <v>243</v>
      </c>
      <c r="I610" s="4"/>
      <c r="J610" s="4" t="s">
        <v>244</v>
      </c>
      <c r="K610" s="4"/>
    </row>
    <row r="611" spans="2:11" x14ac:dyDescent="0.2">
      <c r="B611" s="4" t="s">
        <v>23704</v>
      </c>
      <c r="C611" s="4">
        <v>2.13</v>
      </c>
      <c r="D611" s="4" t="s">
        <v>179</v>
      </c>
      <c r="E611" s="4" t="s">
        <v>24</v>
      </c>
      <c r="F611" s="4" t="s">
        <v>7961</v>
      </c>
      <c r="G611" s="4" t="s">
        <v>239</v>
      </c>
      <c r="H611" s="4" t="s">
        <v>243</v>
      </c>
      <c r="I611" s="4"/>
      <c r="J611" s="4" t="s">
        <v>244</v>
      </c>
      <c r="K611" s="4"/>
    </row>
    <row r="612" spans="2:11" x14ac:dyDescent="0.2">
      <c r="B612" s="4" t="s">
        <v>23705</v>
      </c>
      <c r="C612" s="4">
        <v>2.13</v>
      </c>
      <c r="D612" s="4" t="s">
        <v>179</v>
      </c>
      <c r="E612" s="4" t="s">
        <v>25</v>
      </c>
      <c r="F612" s="4" t="s">
        <v>7963</v>
      </c>
      <c r="G612" s="4" t="s">
        <v>239</v>
      </c>
      <c r="H612" s="4" t="s">
        <v>243</v>
      </c>
      <c r="I612" s="4"/>
      <c r="J612" s="4" t="s">
        <v>244</v>
      </c>
      <c r="K612" s="4"/>
    </row>
    <row r="613" spans="2:11" x14ac:dyDescent="0.2">
      <c r="B613" s="4" t="s">
        <v>23706</v>
      </c>
      <c r="C613" s="4">
        <v>2.13</v>
      </c>
      <c r="D613" s="4" t="s">
        <v>180</v>
      </c>
      <c r="E613" s="4" t="s">
        <v>8</v>
      </c>
      <c r="F613" s="4" t="s">
        <v>8003</v>
      </c>
      <c r="G613" s="4" t="s">
        <v>239</v>
      </c>
      <c r="H613" s="4" t="s">
        <v>1466</v>
      </c>
      <c r="I613" s="4"/>
      <c r="J613" s="4"/>
      <c r="K613" s="4"/>
    </row>
    <row r="614" spans="2:11" x14ac:dyDescent="0.2">
      <c r="B614" s="4" t="s">
        <v>23707</v>
      </c>
      <c r="C614" s="4">
        <v>2.13</v>
      </c>
      <c r="D614" s="4" t="s">
        <v>181</v>
      </c>
      <c r="E614" s="4" t="s">
        <v>8</v>
      </c>
      <c r="F614" s="4" t="s">
        <v>8047</v>
      </c>
      <c r="G614" s="4" t="s">
        <v>239</v>
      </c>
      <c r="H614" s="4" t="s">
        <v>243</v>
      </c>
      <c r="I614" s="4"/>
      <c r="J614" s="4" t="s">
        <v>244</v>
      </c>
      <c r="K614" s="4"/>
    </row>
    <row r="615" spans="2:11" x14ac:dyDescent="0.2">
      <c r="B615" s="4" t="s">
        <v>23708</v>
      </c>
      <c r="C615" s="4">
        <v>2.13</v>
      </c>
      <c r="D615" s="4" t="s">
        <v>181</v>
      </c>
      <c r="E615" s="4" t="s">
        <v>24</v>
      </c>
      <c r="F615" s="4" t="s">
        <v>8049</v>
      </c>
      <c r="G615" s="4" t="s">
        <v>239</v>
      </c>
      <c r="H615" s="4" t="s">
        <v>243</v>
      </c>
      <c r="I615" s="4"/>
      <c r="J615" s="4" t="s">
        <v>244</v>
      </c>
      <c r="K615" s="4"/>
    </row>
    <row r="616" spans="2:11" x14ac:dyDescent="0.2">
      <c r="B616" s="4" t="s">
        <v>23709</v>
      </c>
      <c r="C616" s="4">
        <v>2.13</v>
      </c>
      <c r="D616" s="4" t="s">
        <v>181</v>
      </c>
      <c r="E616" s="4" t="s">
        <v>25</v>
      </c>
      <c r="F616" s="4" t="s">
        <v>8051</v>
      </c>
      <c r="G616" s="4" t="s">
        <v>239</v>
      </c>
      <c r="H616" s="4" t="s">
        <v>243</v>
      </c>
      <c r="I616" s="4"/>
      <c r="J616" s="4" t="s">
        <v>244</v>
      </c>
      <c r="K616" s="4"/>
    </row>
    <row r="617" spans="2:11" x14ac:dyDescent="0.2">
      <c r="B617" s="4" t="s">
        <v>23710</v>
      </c>
      <c r="C617" s="4">
        <v>2.13</v>
      </c>
      <c r="D617" s="4" t="s">
        <v>182</v>
      </c>
      <c r="E617" s="4" t="s">
        <v>8</v>
      </c>
      <c r="F617" s="4" t="s">
        <v>8091</v>
      </c>
      <c r="G617" s="4" t="s">
        <v>239</v>
      </c>
      <c r="H617" s="4" t="s">
        <v>243</v>
      </c>
      <c r="I617" s="4"/>
      <c r="J617" s="4" t="s">
        <v>244</v>
      </c>
      <c r="K617" s="4"/>
    </row>
    <row r="618" spans="2:11" x14ac:dyDescent="0.2">
      <c r="B618" s="4" t="s">
        <v>23711</v>
      </c>
      <c r="C618" s="4">
        <v>2.13</v>
      </c>
      <c r="D618" s="4" t="s">
        <v>182</v>
      </c>
      <c r="E618" s="4" t="s">
        <v>24</v>
      </c>
      <c r="F618" s="4" t="s">
        <v>8093</v>
      </c>
      <c r="G618" s="4" t="s">
        <v>239</v>
      </c>
      <c r="H618" s="4" t="s">
        <v>243</v>
      </c>
      <c r="I618" s="4"/>
      <c r="J618" s="4" t="s">
        <v>244</v>
      </c>
      <c r="K618" s="4"/>
    </row>
    <row r="619" spans="2:11" x14ac:dyDescent="0.2">
      <c r="B619" s="4" t="s">
        <v>23712</v>
      </c>
      <c r="C619" s="4">
        <v>2.13</v>
      </c>
      <c r="D619" s="4" t="s">
        <v>182</v>
      </c>
      <c r="E619" s="4" t="s">
        <v>25</v>
      </c>
      <c r="F619" s="4" t="s">
        <v>8095</v>
      </c>
      <c r="G619" s="4" t="s">
        <v>239</v>
      </c>
      <c r="H619" s="4" t="s">
        <v>243</v>
      </c>
      <c r="I619" s="4"/>
      <c r="J619" s="4" t="s">
        <v>244</v>
      </c>
      <c r="K619" s="4"/>
    </row>
    <row r="620" spans="2:11" x14ac:dyDescent="0.2">
      <c r="B620" s="4" t="s">
        <v>23713</v>
      </c>
      <c r="C620" s="4">
        <v>2.13</v>
      </c>
      <c r="D620" s="4" t="s">
        <v>183</v>
      </c>
      <c r="E620" s="4" t="s">
        <v>8</v>
      </c>
      <c r="F620" s="4" t="s">
        <v>8135</v>
      </c>
      <c r="G620" s="4" t="s">
        <v>239</v>
      </c>
      <c r="H620" s="4" t="s">
        <v>243</v>
      </c>
      <c r="I620" s="4"/>
      <c r="J620" s="4" t="s">
        <v>244</v>
      </c>
      <c r="K620" s="4"/>
    </row>
    <row r="621" spans="2:11" x14ac:dyDescent="0.2">
      <c r="B621" s="4" t="s">
        <v>23714</v>
      </c>
      <c r="C621" s="4">
        <v>2.13</v>
      </c>
      <c r="D621" s="4" t="s">
        <v>183</v>
      </c>
      <c r="E621" s="4" t="s">
        <v>24</v>
      </c>
      <c r="F621" s="4" t="s">
        <v>8137</v>
      </c>
      <c r="G621" s="4" t="s">
        <v>239</v>
      </c>
      <c r="H621" s="4" t="s">
        <v>243</v>
      </c>
      <c r="I621" s="4"/>
      <c r="J621" s="4" t="s">
        <v>244</v>
      </c>
      <c r="K621" s="4"/>
    </row>
    <row r="622" spans="2:11" x14ac:dyDescent="0.2">
      <c r="B622" s="4" t="s">
        <v>23715</v>
      </c>
      <c r="C622" s="4">
        <v>2.13</v>
      </c>
      <c r="D622" s="4" t="s">
        <v>183</v>
      </c>
      <c r="E622" s="4" t="s">
        <v>25</v>
      </c>
      <c r="F622" s="4" t="s">
        <v>8139</v>
      </c>
      <c r="G622" s="4" t="s">
        <v>239</v>
      </c>
      <c r="H622" s="4" t="s">
        <v>243</v>
      </c>
      <c r="I622" s="4"/>
      <c r="J622" s="4" t="s">
        <v>244</v>
      </c>
      <c r="K622" s="4"/>
    </row>
    <row r="623" spans="2:11" x14ac:dyDescent="0.2">
      <c r="B623" s="4" t="s">
        <v>23716</v>
      </c>
      <c r="C623" s="4">
        <v>2.13</v>
      </c>
      <c r="D623" s="4" t="s">
        <v>184</v>
      </c>
      <c r="E623" s="4" t="s">
        <v>8</v>
      </c>
      <c r="F623" s="4" t="s">
        <v>8179</v>
      </c>
      <c r="G623" s="4" t="s">
        <v>239</v>
      </c>
      <c r="H623" s="4" t="s">
        <v>243</v>
      </c>
      <c r="I623" s="4"/>
      <c r="J623" s="4" t="s">
        <v>244</v>
      </c>
      <c r="K623" s="4"/>
    </row>
    <row r="624" spans="2:11" x14ac:dyDescent="0.2">
      <c r="B624" s="4" t="s">
        <v>23717</v>
      </c>
      <c r="C624" s="4">
        <v>2.13</v>
      </c>
      <c r="D624" s="4" t="s">
        <v>184</v>
      </c>
      <c r="E624" s="4" t="s">
        <v>24</v>
      </c>
      <c r="F624" s="4" t="s">
        <v>8181</v>
      </c>
      <c r="G624" s="4" t="s">
        <v>239</v>
      </c>
      <c r="H624" s="4" t="s">
        <v>243</v>
      </c>
      <c r="I624" s="4"/>
      <c r="J624" s="4" t="s">
        <v>244</v>
      </c>
      <c r="K624" s="4"/>
    </row>
    <row r="625" spans="2:11" x14ac:dyDescent="0.2">
      <c r="B625" s="4" t="s">
        <v>23718</v>
      </c>
      <c r="C625" s="4">
        <v>2.13</v>
      </c>
      <c r="D625" s="4" t="s">
        <v>184</v>
      </c>
      <c r="E625" s="4" t="s">
        <v>25</v>
      </c>
      <c r="F625" s="4" t="s">
        <v>8183</v>
      </c>
      <c r="G625" s="4" t="s">
        <v>239</v>
      </c>
      <c r="H625" s="4" t="s">
        <v>243</v>
      </c>
      <c r="I625" s="4"/>
      <c r="J625" s="4" t="s">
        <v>244</v>
      </c>
      <c r="K625" s="4"/>
    </row>
    <row r="626" spans="2:11" x14ac:dyDescent="0.2">
      <c r="B626" s="4" t="s">
        <v>23719</v>
      </c>
      <c r="C626" s="4">
        <v>2.13</v>
      </c>
      <c r="D626" s="4" t="s">
        <v>185</v>
      </c>
      <c r="E626" s="4" t="s">
        <v>8</v>
      </c>
      <c r="F626" s="4" t="s">
        <v>8223</v>
      </c>
      <c r="G626" s="4" t="s">
        <v>239</v>
      </c>
      <c r="H626" s="4" t="s">
        <v>243</v>
      </c>
      <c r="I626" s="4"/>
      <c r="J626" s="4" t="s">
        <v>244</v>
      </c>
      <c r="K626" s="4"/>
    </row>
    <row r="627" spans="2:11" x14ac:dyDescent="0.2">
      <c r="B627" s="4" t="s">
        <v>23720</v>
      </c>
      <c r="C627" s="4">
        <v>2.13</v>
      </c>
      <c r="D627" s="4" t="s">
        <v>185</v>
      </c>
      <c r="E627" s="4" t="s">
        <v>24</v>
      </c>
      <c r="F627" s="4" t="s">
        <v>8225</v>
      </c>
      <c r="G627" s="4" t="s">
        <v>239</v>
      </c>
      <c r="H627" s="4" t="s">
        <v>243</v>
      </c>
      <c r="I627" s="4"/>
      <c r="J627" s="4" t="s">
        <v>244</v>
      </c>
      <c r="K627" s="4"/>
    </row>
    <row r="628" spans="2:11" x14ac:dyDescent="0.2">
      <c r="B628" s="4" t="s">
        <v>23721</v>
      </c>
      <c r="C628" s="4">
        <v>2.13</v>
      </c>
      <c r="D628" s="4" t="s">
        <v>185</v>
      </c>
      <c r="E628" s="4" t="s">
        <v>25</v>
      </c>
      <c r="F628" s="4" t="s">
        <v>8227</v>
      </c>
      <c r="G628" s="4" t="s">
        <v>239</v>
      </c>
      <c r="H628" s="4" t="s">
        <v>243</v>
      </c>
      <c r="I628" s="4"/>
      <c r="J628" s="4" t="s">
        <v>244</v>
      </c>
      <c r="K628" s="4"/>
    </row>
    <row r="629" spans="2:11" x14ac:dyDescent="0.2">
      <c r="B629" s="4" t="s">
        <v>23722</v>
      </c>
      <c r="C629" s="4">
        <v>2.13</v>
      </c>
      <c r="D629" s="4" t="s">
        <v>186</v>
      </c>
      <c r="E629" s="4" t="s">
        <v>8</v>
      </c>
      <c r="F629" s="4" t="s">
        <v>8267</v>
      </c>
      <c r="G629" s="4" t="s">
        <v>239</v>
      </c>
      <c r="H629" s="4" t="s">
        <v>1466</v>
      </c>
      <c r="I629" s="4"/>
      <c r="J629" s="4"/>
      <c r="K629" s="4"/>
    </row>
    <row r="630" spans="2:11" x14ac:dyDescent="0.2">
      <c r="B630" s="4" t="s">
        <v>23723</v>
      </c>
      <c r="C630" s="4">
        <v>2.13</v>
      </c>
      <c r="D630" s="4" t="s">
        <v>187</v>
      </c>
      <c r="E630" s="4" t="s">
        <v>8</v>
      </c>
      <c r="F630" s="4" t="s">
        <v>8311</v>
      </c>
      <c r="G630" s="4" t="s">
        <v>239</v>
      </c>
      <c r="H630" s="4" t="s">
        <v>243</v>
      </c>
      <c r="I630" s="4"/>
      <c r="J630" s="4" t="s">
        <v>244</v>
      </c>
      <c r="K630" s="4"/>
    </row>
    <row r="631" spans="2:11" x14ac:dyDescent="0.2">
      <c r="B631" s="4" t="s">
        <v>23724</v>
      </c>
      <c r="C631" s="4">
        <v>2.13</v>
      </c>
      <c r="D631" s="4" t="s">
        <v>187</v>
      </c>
      <c r="E631" s="4" t="s">
        <v>24</v>
      </c>
      <c r="F631" s="4" t="s">
        <v>8313</v>
      </c>
      <c r="G631" s="4" t="s">
        <v>239</v>
      </c>
      <c r="H631" s="4" t="s">
        <v>243</v>
      </c>
      <c r="I631" s="4"/>
      <c r="J631" s="4" t="s">
        <v>244</v>
      </c>
      <c r="K631" s="4"/>
    </row>
    <row r="632" spans="2:11" x14ac:dyDescent="0.2">
      <c r="B632" s="4" t="s">
        <v>23725</v>
      </c>
      <c r="C632" s="4">
        <v>2.13</v>
      </c>
      <c r="D632" s="4" t="s">
        <v>187</v>
      </c>
      <c r="E632" s="4" t="s">
        <v>25</v>
      </c>
      <c r="F632" s="4" t="s">
        <v>8315</v>
      </c>
      <c r="G632" s="4" t="s">
        <v>239</v>
      </c>
      <c r="H632" s="4" t="s">
        <v>243</v>
      </c>
      <c r="I632" s="4"/>
      <c r="J632" s="4" t="s">
        <v>244</v>
      </c>
      <c r="K632" s="4"/>
    </row>
    <row r="633" spans="2:11" x14ac:dyDescent="0.2">
      <c r="B633" s="4" t="s">
        <v>23726</v>
      </c>
      <c r="C633" s="4">
        <v>2.13</v>
      </c>
      <c r="D633" s="4" t="s">
        <v>188</v>
      </c>
      <c r="E633" s="4" t="s">
        <v>8</v>
      </c>
      <c r="F633" s="4" t="s">
        <v>8355</v>
      </c>
      <c r="G633" s="4" t="s">
        <v>239</v>
      </c>
      <c r="H633" s="4" t="s">
        <v>243</v>
      </c>
      <c r="I633" s="4"/>
      <c r="J633" s="4" t="s">
        <v>244</v>
      </c>
      <c r="K633" s="4"/>
    </row>
    <row r="634" spans="2:11" x14ac:dyDescent="0.2">
      <c r="B634" s="4" t="s">
        <v>23727</v>
      </c>
      <c r="C634" s="4">
        <v>2.13</v>
      </c>
      <c r="D634" s="4" t="s">
        <v>188</v>
      </c>
      <c r="E634" s="4" t="s">
        <v>24</v>
      </c>
      <c r="F634" s="4" t="s">
        <v>8357</v>
      </c>
      <c r="G634" s="4" t="s">
        <v>239</v>
      </c>
      <c r="H634" s="4" t="s">
        <v>243</v>
      </c>
      <c r="I634" s="4"/>
      <c r="J634" s="4" t="s">
        <v>244</v>
      </c>
      <c r="K634" s="4"/>
    </row>
    <row r="635" spans="2:11" x14ac:dyDescent="0.2">
      <c r="B635" s="4" t="s">
        <v>23728</v>
      </c>
      <c r="C635" s="4">
        <v>2.13</v>
      </c>
      <c r="D635" s="4" t="s">
        <v>188</v>
      </c>
      <c r="E635" s="4" t="s">
        <v>25</v>
      </c>
      <c r="F635" s="4" t="s">
        <v>8359</v>
      </c>
      <c r="G635" s="4" t="s">
        <v>239</v>
      </c>
      <c r="H635" s="4" t="s">
        <v>243</v>
      </c>
      <c r="I635" s="4"/>
      <c r="J635" s="4" t="s">
        <v>244</v>
      </c>
      <c r="K635" s="4"/>
    </row>
    <row r="636" spans="2:11" x14ac:dyDescent="0.2">
      <c r="B636" s="4" t="s">
        <v>23729</v>
      </c>
      <c r="C636" s="4">
        <v>2.13</v>
      </c>
      <c r="D636" s="4" t="s">
        <v>189</v>
      </c>
      <c r="E636" s="4" t="s">
        <v>8</v>
      </c>
      <c r="F636" s="4" t="s">
        <v>8399</v>
      </c>
      <c r="G636" s="4" t="s">
        <v>239</v>
      </c>
      <c r="H636" s="4" t="s">
        <v>243</v>
      </c>
      <c r="I636" s="4"/>
      <c r="J636" s="4" t="s">
        <v>244</v>
      </c>
      <c r="K636" s="4"/>
    </row>
    <row r="637" spans="2:11" x14ac:dyDescent="0.2">
      <c r="B637" s="4" t="s">
        <v>23730</v>
      </c>
      <c r="C637" s="4">
        <v>2.13</v>
      </c>
      <c r="D637" s="4" t="s">
        <v>189</v>
      </c>
      <c r="E637" s="4" t="s">
        <v>24</v>
      </c>
      <c r="F637" s="4" t="s">
        <v>8401</v>
      </c>
      <c r="G637" s="4" t="s">
        <v>239</v>
      </c>
      <c r="H637" s="4" t="s">
        <v>243</v>
      </c>
      <c r="I637" s="4"/>
      <c r="J637" s="4" t="s">
        <v>244</v>
      </c>
      <c r="K637" s="4"/>
    </row>
    <row r="638" spans="2:11" x14ac:dyDescent="0.2">
      <c r="B638" s="4" t="s">
        <v>23731</v>
      </c>
      <c r="C638" s="4">
        <v>2.13</v>
      </c>
      <c r="D638" s="4" t="s">
        <v>189</v>
      </c>
      <c r="E638" s="4" t="s">
        <v>25</v>
      </c>
      <c r="F638" s="4" t="s">
        <v>8403</v>
      </c>
      <c r="G638" s="4" t="s">
        <v>239</v>
      </c>
      <c r="H638" s="4" t="s">
        <v>243</v>
      </c>
      <c r="I638" s="4"/>
      <c r="J638" s="4" t="s">
        <v>244</v>
      </c>
      <c r="K638" s="4"/>
    </row>
    <row r="639" spans="2:11" x14ac:dyDescent="0.2">
      <c r="B639" s="4" t="s">
        <v>23732</v>
      </c>
      <c r="C639" s="4">
        <v>2.13</v>
      </c>
      <c r="D639" s="4" t="s">
        <v>190</v>
      </c>
      <c r="E639" s="4" t="s">
        <v>8</v>
      </c>
      <c r="F639" s="4" t="s">
        <v>8443</v>
      </c>
      <c r="G639" s="4" t="s">
        <v>239</v>
      </c>
      <c r="H639" s="4" t="s">
        <v>243</v>
      </c>
      <c r="I639" s="4"/>
      <c r="J639" s="4" t="s">
        <v>244</v>
      </c>
      <c r="K639" s="4"/>
    </row>
    <row r="640" spans="2:11" x14ac:dyDescent="0.2">
      <c r="B640" s="4" t="s">
        <v>23733</v>
      </c>
      <c r="C640" s="4">
        <v>2.13</v>
      </c>
      <c r="D640" s="4" t="s">
        <v>190</v>
      </c>
      <c r="E640" s="4" t="s">
        <v>24</v>
      </c>
      <c r="F640" s="4" t="s">
        <v>8445</v>
      </c>
      <c r="G640" s="4" t="s">
        <v>239</v>
      </c>
      <c r="H640" s="4" t="s">
        <v>243</v>
      </c>
      <c r="I640" s="4"/>
      <c r="J640" s="4" t="s">
        <v>244</v>
      </c>
      <c r="K640" s="4"/>
    </row>
    <row r="641" spans="2:11" x14ac:dyDescent="0.2">
      <c r="B641" s="4" t="s">
        <v>23734</v>
      </c>
      <c r="C641" s="4">
        <v>2.13</v>
      </c>
      <c r="D641" s="4" t="s">
        <v>190</v>
      </c>
      <c r="E641" s="4" t="s">
        <v>25</v>
      </c>
      <c r="F641" s="4" t="s">
        <v>8447</v>
      </c>
      <c r="G641" s="4" t="s">
        <v>239</v>
      </c>
      <c r="H641" s="4" t="s">
        <v>243</v>
      </c>
      <c r="I641" s="4"/>
      <c r="J641" s="4" t="s">
        <v>244</v>
      </c>
      <c r="K641" s="4"/>
    </row>
    <row r="642" spans="2:11" x14ac:dyDescent="0.2">
      <c r="B642" s="4" t="s">
        <v>23735</v>
      </c>
      <c r="C642" s="4">
        <v>2.13</v>
      </c>
      <c r="D642" s="4" t="s">
        <v>191</v>
      </c>
      <c r="E642" s="4" t="s">
        <v>8</v>
      </c>
      <c r="F642" s="4" t="s">
        <v>8487</v>
      </c>
      <c r="G642" s="4" t="s">
        <v>239</v>
      </c>
      <c r="H642" s="4" t="s">
        <v>243</v>
      </c>
      <c r="I642" s="4"/>
      <c r="J642" s="4" t="s">
        <v>244</v>
      </c>
      <c r="K642" s="4"/>
    </row>
    <row r="643" spans="2:11" x14ac:dyDescent="0.2">
      <c r="B643" s="4" t="s">
        <v>23736</v>
      </c>
      <c r="C643" s="4">
        <v>2.13</v>
      </c>
      <c r="D643" s="4" t="s">
        <v>191</v>
      </c>
      <c r="E643" s="4" t="s">
        <v>24</v>
      </c>
      <c r="F643" s="4" t="s">
        <v>8489</v>
      </c>
      <c r="G643" s="4" t="s">
        <v>239</v>
      </c>
      <c r="H643" s="4" t="s">
        <v>243</v>
      </c>
      <c r="I643" s="4"/>
      <c r="J643" s="4" t="s">
        <v>244</v>
      </c>
      <c r="K643" s="4"/>
    </row>
    <row r="644" spans="2:11" x14ac:dyDescent="0.2">
      <c r="B644" s="4" t="s">
        <v>23737</v>
      </c>
      <c r="C644" s="4">
        <v>2.13</v>
      </c>
      <c r="D644" s="4" t="s">
        <v>191</v>
      </c>
      <c r="E644" s="4" t="s">
        <v>25</v>
      </c>
      <c r="F644" s="4" t="s">
        <v>8491</v>
      </c>
      <c r="G644" s="4" t="s">
        <v>239</v>
      </c>
      <c r="H644" s="4" t="s">
        <v>243</v>
      </c>
      <c r="I644" s="4"/>
      <c r="J644" s="4" t="s">
        <v>244</v>
      </c>
      <c r="K644" s="4"/>
    </row>
    <row r="645" spans="2:11" x14ac:dyDescent="0.2">
      <c r="B645" s="4" t="s">
        <v>23738</v>
      </c>
      <c r="C645" s="4">
        <v>2.13</v>
      </c>
      <c r="D645" s="4" t="s">
        <v>192</v>
      </c>
      <c r="E645" s="4" t="s">
        <v>8</v>
      </c>
      <c r="F645" s="4" t="s">
        <v>8531</v>
      </c>
      <c r="G645" s="4" t="s">
        <v>239</v>
      </c>
      <c r="H645" s="4" t="s">
        <v>1466</v>
      </c>
      <c r="I645" s="4"/>
      <c r="J645" s="4"/>
      <c r="K645" s="4"/>
    </row>
    <row r="646" spans="2:11" x14ac:dyDescent="0.2">
      <c r="B646" s="4" t="s">
        <v>23739</v>
      </c>
      <c r="C646" s="4">
        <v>2.13</v>
      </c>
      <c r="D646" s="4" t="s">
        <v>193</v>
      </c>
      <c r="E646" s="4" t="s">
        <v>8</v>
      </c>
      <c r="F646" s="4" t="s">
        <v>8575</v>
      </c>
      <c r="G646" s="4" t="s">
        <v>239</v>
      </c>
      <c r="H646" s="4" t="s">
        <v>243</v>
      </c>
      <c r="I646" s="4"/>
      <c r="J646" s="4" t="s">
        <v>244</v>
      </c>
      <c r="K646" s="4"/>
    </row>
    <row r="647" spans="2:11" x14ac:dyDescent="0.2">
      <c r="B647" s="4" t="s">
        <v>23740</v>
      </c>
      <c r="C647" s="4">
        <v>2.13</v>
      </c>
      <c r="D647" s="4" t="s">
        <v>193</v>
      </c>
      <c r="E647" s="4" t="s">
        <v>24</v>
      </c>
      <c r="F647" s="4" t="s">
        <v>8577</v>
      </c>
      <c r="G647" s="4" t="s">
        <v>239</v>
      </c>
      <c r="H647" s="4" t="s">
        <v>243</v>
      </c>
      <c r="I647" s="4"/>
      <c r="J647" s="4" t="s">
        <v>244</v>
      </c>
      <c r="K647" s="4"/>
    </row>
    <row r="648" spans="2:11" x14ac:dyDescent="0.2">
      <c r="B648" s="4" t="s">
        <v>23741</v>
      </c>
      <c r="C648" s="4">
        <v>2.13</v>
      </c>
      <c r="D648" s="4" t="s">
        <v>193</v>
      </c>
      <c r="E648" s="4" t="s">
        <v>25</v>
      </c>
      <c r="F648" s="4" t="s">
        <v>8579</v>
      </c>
      <c r="G648" s="4" t="s">
        <v>239</v>
      </c>
      <c r="H648" s="4" t="s">
        <v>243</v>
      </c>
      <c r="I648" s="4"/>
      <c r="J648" s="4" t="s">
        <v>244</v>
      </c>
      <c r="K648" s="4"/>
    </row>
    <row r="649" spans="2:11" x14ac:dyDescent="0.2">
      <c r="B649" s="4" t="s">
        <v>23742</v>
      </c>
      <c r="C649" s="4">
        <v>2.13</v>
      </c>
      <c r="D649" s="4" t="s">
        <v>194</v>
      </c>
      <c r="E649" s="4" t="s">
        <v>8</v>
      </c>
      <c r="F649" s="4" t="s">
        <v>8619</v>
      </c>
      <c r="G649" s="4" t="s">
        <v>239</v>
      </c>
      <c r="H649" s="4" t="s">
        <v>243</v>
      </c>
      <c r="I649" s="4"/>
      <c r="J649" s="4" t="s">
        <v>244</v>
      </c>
      <c r="K649" s="4"/>
    </row>
    <row r="650" spans="2:11" x14ac:dyDescent="0.2">
      <c r="B650" s="4" t="s">
        <v>23743</v>
      </c>
      <c r="C650" s="4">
        <v>2.13</v>
      </c>
      <c r="D650" s="4" t="s">
        <v>194</v>
      </c>
      <c r="E650" s="4" t="s">
        <v>24</v>
      </c>
      <c r="F650" s="4" t="s">
        <v>8621</v>
      </c>
      <c r="G650" s="4" t="s">
        <v>239</v>
      </c>
      <c r="H650" s="4" t="s">
        <v>243</v>
      </c>
      <c r="I650" s="4"/>
      <c r="J650" s="4" t="s">
        <v>244</v>
      </c>
      <c r="K650" s="4"/>
    </row>
    <row r="651" spans="2:11" x14ac:dyDescent="0.2">
      <c r="B651" s="4" t="s">
        <v>23744</v>
      </c>
      <c r="C651" s="4">
        <v>2.13</v>
      </c>
      <c r="D651" s="4" t="s">
        <v>194</v>
      </c>
      <c r="E651" s="4" t="s">
        <v>25</v>
      </c>
      <c r="F651" s="4" t="s">
        <v>8623</v>
      </c>
      <c r="G651" s="4" t="s">
        <v>239</v>
      </c>
      <c r="H651" s="4" t="s">
        <v>243</v>
      </c>
      <c r="I651" s="4"/>
      <c r="J651" s="4" t="s">
        <v>244</v>
      </c>
      <c r="K651" s="4"/>
    </row>
    <row r="652" spans="2:11" x14ac:dyDescent="0.2">
      <c r="B652" s="4" t="s">
        <v>23745</v>
      </c>
      <c r="C652" s="4">
        <v>2.13</v>
      </c>
      <c r="D652" s="4" t="s">
        <v>195</v>
      </c>
      <c r="E652" s="4" t="s">
        <v>8</v>
      </c>
      <c r="F652" s="4" t="s">
        <v>8663</v>
      </c>
      <c r="G652" s="4" t="s">
        <v>239</v>
      </c>
      <c r="H652" s="4" t="s">
        <v>243</v>
      </c>
      <c r="I652" s="4"/>
      <c r="J652" s="4" t="s">
        <v>244</v>
      </c>
      <c r="K652" s="4"/>
    </row>
    <row r="653" spans="2:11" x14ac:dyDescent="0.2">
      <c r="B653" s="4" t="s">
        <v>23746</v>
      </c>
      <c r="C653" s="4">
        <v>2.13</v>
      </c>
      <c r="D653" s="4" t="s">
        <v>195</v>
      </c>
      <c r="E653" s="4" t="s">
        <v>24</v>
      </c>
      <c r="F653" s="4" t="s">
        <v>8665</v>
      </c>
      <c r="G653" s="4" t="s">
        <v>239</v>
      </c>
      <c r="H653" s="4" t="s">
        <v>243</v>
      </c>
      <c r="I653" s="4"/>
      <c r="J653" s="4" t="s">
        <v>244</v>
      </c>
      <c r="K653" s="4"/>
    </row>
    <row r="654" spans="2:11" x14ac:dyDescent="0.2">
      <c r="B654" s="4" t="s">
        <v>23747</v>
      </c>
      <c r="C654" s="4">
        <v>2.13</v>
      </c>
      <c r="D654" s="4" t="s">
        <v>195</v>
      </c>
      <c r="E654" s="4" t="s">
        <v>25</v>
      </c>
      <c r="F654" s="4" t="s">
        <v>8667</v>
      </c>
      <c r="G654" s="4" t="s">
        <v>239</v>
      </c>
      <c r="H654" s="4" t="s">
        <v>243</v>
      </c>
      <c r="I654" s="4"/>
      <c r="J654" s="4" t="s">
        <v>244</v>
      </c>
      <c r="K654" s="4"/>
    </row>
    <row r="655" spans="2:11" x14ac:dyDescent="0.2">
      <c r="B655" s="4" t="s">
        <v>23748</v>
      </c>
      <c r="C655" s="4">
        <v>2.13</v>
      </c>
      <c r="D655" s="4" t="s">
        <v>196</v>
      </c>
      <c r="E655" s="4" t="s">
        <v>8</v>
      </c>
      <c r="F655" s="4" t="s">
        <v>8707</v>
      </c>
      <c r="G655" s="4" t="s">
        <v>239</v>
      </c>
      <c r="H655" s="4" t="s">
        <v>243</v>
      </c>
      <c r="I655" s="4"/>
      <c r="J655" s="4" t="s">
        <v>244</v>
      </c>
      <c r="K655" s="4"/>
    </row>
    <row r="656" spans="2:11" x14ac:dyDescent="0.2">
      <c r="B656" s="4" t="s">
        <v>23749</v>
      </c>
      <c r="C656" s="4">
        <v>2.13</v>
      </c>
      <c r="D656" s="4" t="s">
        <v>196</v>
      </c>
      <c r="E656" s="4" t="s">
        <v>24</v>
      </c>
      <c r="F656" s="4" t="s">
        <v>8709</v>
      </c>
      <c r="G656" s="4" t="s">
        <v>239</v>
      </c>
      <c r="H656" s="4" t="s">
        <v>243</v>
      </c>
      <c r="I656" s="4"/>
      <c r="J656" s="4" t="s">
        <v>244</v>
      </c>
      <c r="K656" s="4"/>
    </row>
    <row r="657" spans="2:11" x14ac:dyDescent="0.2">
      <c r="B657" s="4" t="s">
        <v>23750</v>
      </c>
      <c r="C657" s="4">
        <v>2.13</v>
      </c>
      <c r="D657" s="4" t="s">
        <v>196</v>
      </c>
      <c r="E657" s="4" t="s">
        <v>25</v>
      </c>
      <c r="F657" s="4" t="s">
        <v>8711</v>
      </c>
      <c r="G657" s="4" t="s">
        <v>239</v>
      </c>
      <c r="H657" s="4" t="s">
        <v>243</v>
      </c>
      <c r="I657" s="4"/>
      <c r="J657" s="4" t="s">
        <v>244</v>
      </c>
      <c r="K657" s="4"/>
    </row>
    <row r="658" spans="2:11" x14ac:dyDescent="0.2">
      <c r="B658" s="4" t="s">
        <v>23751</v>
      </c>
      <c r="C658" s="4">
        <v>2.13</v>
      </c>
      <c r="D658" s="4" t="s">
        <v>197</v>
      </c>
      <c r="E658" s="4" t="s">
        <v>8</v>
      </c>
      <c r="F658" s="4" t="s">
        <v>8751</v>
      </c>
      <c r="G658" s="4" t="s">
        <v>239</v>
      </c>
      <c r="H658" s="4" t="s">
        <v>243</v>
      </c>
      <c r="I658" s="4"/>
      <c r="J658" s="4" t="s">
        <v>244</v>
      </c>
      <c r="K658" s="4"/>
    </row>
    <row r="659" spans="2:11" x14ac:dyDescent="0.2">
      <c r="B659" s="4" t="s">
        <v>23752</v>
      </c>
      <c r="C659" s="4">
        <v>2.13</v>
      </c>
      <c r="D659" s="4" t="s">
        <v>197</v>
      </c>
      <c r="E659" s="4" t="s">
        <v>24</v>
      </c>
      <c r="F659" s="4" t="s">
        <v>8753</v>
      </c>
      <c r="G659" s="4" t="s">
        <v>239</v>
      </c>
      <c r="H659" s="4" t="s">
        <v>243</v>
      </c>
      <c r="I659" s="4"/>
      <c r="J659" s="4" t="s">
        <v>244</v>
      </c>
      <c r="K659" s="4"/>
    </row>
    <row r="660" spans="2:11" x14ac:dyDescent="0.2">
      <c r="B660" s="4" t="s">
        <v>23753</v>
      </c>
      <c r="C660" s="4">
        <v>2.13</v>
      </c>
      <c r="D660" s="4" t="s">
        <v>197</v>
      </c>
      <c r="E660" s="4" t="s">
        <v>25</v>
      </c>
      <c r="F660" s="4" t="s">
        <v>8755</v>
      </c>
      <c r="G660" s="4" t="s">
        <v>239</v>
      </c>
      <c r="H660" s="4" t="s">
        <v>243</v>
      </c>
      <c r="I660" s="4"/>
      <c r="J660" s="4" t="s">
        <v>244</v>
      </c>
      <c r="K660" s="4"/>
    </row>
    <row r="661" spans="2:11" x14ac:dyDescent="0.2">
      <c r="B661" s="4" t="s">
        <v>23754</v>
      </c>
      <c r="C661" s="4">
        <v>2.13</v>
      </c>
      <c r="D661" s="4" t="s">
        <v>198</v>
      </c>
      <c r="E661" s="4" t="s">
        <v>8</v>
      </c>
      <c r="F661" s="4" t="s">
        <v>23755</v>
      </c>
      <c r="G661" s="4" t="s">
        <v>239</v>
      </c>
      <c r="H661" s="4" t="s">
        <v>1466</v>
      </c>
      <c r="I661" s="4"/>
      <c r="J661" s="4"/>
      <c r="K661" s="4"/>
    </row>
    <row r="662" spans="2:11" x14ac:dyDescent="0.2">
      <c r="B662" s="4" t="s">
        <v>23756</v>
      </c>
      <c r="C662" s="4">
        <v>2.13</v>
      </c>
      <c r="D662" s="4" t="s">
        <v>199</v>
      </c>
      <c r="E662" s="4" t="s">
        <v>8</v>
      </c>
      <c r="F662" s="4" t="s">
        <v>23757</v>
      </c>
      <c r="G662" s="4" t="s">
        <v>239</v>
      </c>
      <c r="H662" s="4" t="s">
        <v>243</v>
      </c>
      <c r="I662" s="4"/>
      <c r="J662" s="4" t="s">
        <v>244</v>
      </c>
      <c r="K662" s="4"/>
    </row>
    <row r="663" spans="2:11" x14ac:dyDescent="0.2">
      <c r="B663" s="4" t="s">
        <v>23758</v>
      </c>
      <c r="C663" s="4">
        <v>2.13</v>
      </c>
      <c r="D663" s="4" t="s">
        <v>199</v>
      </c>
      <c r="E663" s="4" t="s">
        <v>24</v>
      </c>
      <c r="F663" s="4" t="s">
        <v>23759</v>
      </c>
      <c r="G663" s="4" t="s">
        <v>239</v>
      </c>
      <c r="H663" s="4" t="s">
        <v>243</v>
      </c>
      <c r="I663" s="4"/>
      <c r="J663" s="4" t="s">
        <v>244</v>
      </c>
      <c r="K663" s="4"/>
    </row>
    <row r="664" spans="2:11" x14ac:dyDescent="0.2">
      <c r="B664" s="4" t="s">
        <v>23760</v>
      </c>
      <c r="C664" s="4">
        <v>2.13</v>
      </c>
      <c r="D664" s="4" t="s">
        <v>199</v>
      </c>
      <c r="E664" s="4" t="s">
        <v>25</v>
      </c>
      <c r="F664" s="4" t="s">
        <v>23761</v>
      </c>
      <c r="G664" s="4" t="s">
        <v>239</v>
      </c>
      <c r="H664" s="4" t="s">
        <v>243</v>
      </c>
      <c r="I664" s="4"/>
      <c r="J664" s="4" t="s">
        <v>244</v>
      </c>
      <c r="K664" s="4"/>
    </row>
    <row r="665" spans="2:11" x14ac:dyDescent="0.2">
      <c r="B665" s="4" t="s">
        <v>23762</v>
      </c>
      <c r="C665" s="4">
        <v>2.13</v>
      </c>
      <c r="D665" s="4" t="s">
        <v>200</v>
      </c>
      <c r="E665" s="4" t="s">
        <v>8</v>
      </c>
      <c r="F665" s="4" t="s">
        <v>23763</v>
      </c>
      <c r="G665" s="4" t="s">
        <v>239</v>
      </c>
      <c r="H665" s="4" t="s">
        <v>243</v>
      </c>
      <c r="I665" s="4"/>
      <c r="J665" s="4" t="s">
        <v>244</v>
      </c>
      <c r="K665" s="4"/>
    </row>
    <row r="666" spans="2:11" x14ac:dyDescent="0.2">
      <c r="B666" s="4" t="s">
        <v>23764</v>
      </c>
      <c r="C666" s="4">
        <v>2.13</v>
      </c>
      <c r="D666" s="4" t="s">
        <v>200</v>
      </c>
      <c r="E666" s="4" t="s">
        <v>24</v>
      </c>
      <c r="F666" s="4" t="s">
        <v>23765</v>
      </c>
      <c r="G666" s="4" t="s">
        <v>239</v>
      </c>
      <c r="H666" s="4" t="s">
        <v>243</v>
      </c>
      <c r="I666" s="4"/>
      <c r="J666" s="4" t="s">
        <v>244</v>
      </c>
      <c r="K666" s="4"/>
    </row>
    <row r="667" spans="2:11" x14ac:dyDescent="0.2">
      <c r="B667" s="4" t="s">
        <v>23766</v>
      </c>
      <c r="C667" s="4">
        <v>2.13</v>
      </c>
      <c r="D667" s="4" t="s">
        <v>200</v>
      </c>
      <c r="E667" s="4" t="s">
        <v>25</v>
      </c>
      <c r="F667" s="4" t="s">
        <v>23767</v>
      </c>
      <c r="G667" s="4" t="s">
        <v>239</v>
      </c>
      <c r="H667" s="4" t="s">
        <v>243</v>
      </c>
      <c r="I667" s="4"/>
      <c r="J667" s="4" t="s">
        <v>244</v>
      </c>
      <c r="K667" s="4"/>
    </row>
    <row r="668" spans="2:11" x14ac:dyDescent="0.2">
      <c r="B668" s="4" t="s">
        <v>23768</v>
      </c>
      <c r="C668" s="4">
        <v>2.13</v>
      </c>
      <c r="D668" s="4" t="s">
        <v>201</v>
      </c>
      <c r="E668" s="4" t="s">
        <v>8</v>
      </c>
      <c r="F668" s="4" t="s">
        <v>23769</v>
      </c>
      <c r="G668" s="4" t="s">
        <v>239</v>
      </c>
      <c r="H668" s="4" t="s">
        <v>243</v>
      </c>
      <c r="I668" s="4"/>
      <c r="J668" s="4" t="s">
        <v>244</v>
      </c>
      <c r="K668" s="4"/>
    </row>
    <row r="669" spans="2:11" x14ac:dyDescent="0.2">
      <c r="B669" s="4" t="s">
        <v>23770</v>
      </c>
      <c r="C669" s="4">
        <v>2.13</v>
      </c>
      <c r="D669" s="4" t="s">
        <v>201</v>
      </c>
      <c r="E669" s="4" t="s">
        <v>24</v>
      </c>
      <c r="F669" s="4" t="s">
        <v>23771</v>
      </c>
      <c r="G669" s="4" t="s">
        <v>239</v>
      </c>
      <c r="H669" s="4" t="s">
        <v>243</v>
      </c>
      <c r="I669" s="4"/>
      <c r="J669" s="4" t="s">
        <v>244</v>
      </c>
      <c r="K669" s="4"/>
    </row>
    <row r="670" spans="2:11" x14ac:dyDescent="0.2">
      <c r="B670" s="4" t="s">
        <v>23772</v>
      </c>
      <c r="C670" s="4">
        <v>2.13</v>
      </c>
      <c r="D670" s="4" t="s">
        <v>201</v>
      </c>
      <c r="E670" s="4" t="s">
        <v>25</v>
      </c>
      <c r="F670" s="4" t="s">
        <v>23773</v>
      </c>
      <c r="G670" s="4" t="s">
        <v>239</v>
      </c>
      <c r="H670" s="4" t="s">
        <v>243</v>
      </c>
      <c r="I670" s="4"/>
      <c r="J670" s="4" t="s">
        <v>244</v>
      </c>
      <c r="K670" s="4"/>
    </row>
    <row r="671" spans="2:11" x14ac:dyDescent="0.2">
      <c r="B671" s="4" t="s">
        <v>23774</v>
      </c>
      <c r="C671" s="4">
        <v>2.13</v>
      </c>
      <c r="D671" s="4" t="s">
        <v>202</v>
      </c>
      <c r="E671" s="4" t="s">
        <v>8</v>
      </c>
      <c r="F671" s="4" t="s">
        <v>23775</v>
      </c>
      <c r="G671" s="4" t="s">
        <v>239</v>
      </c>
      <c r="H671" s="4" t="s">
        <v>243</v>
      </c>
      <c r="I671" s="4"/>
      <c r="J671" s="4" t="s">
        <v>244</v>
      </c>
      <c r="K671" s="4"/>
    </row>
    <row r="672" spans="2:11" x14ac:dyDescent="0.2">
      <c r="B672" s="4" t="s">
        <v>23776</v>
      </c>
      <c r="C672" s="4">
        <v>2.13</v>
      </c>
      <c r="D672" s="4" t="s">
        <v>202</v>
      </c>
      <c r="E672" s="4" t="s">
        <v>24</v>
      </c>
      <c r="F672" s="4" t="s">
        <v>23777</v>
      </c>
      <c r="G672" s="4" t="s">
        <v>239</v>
      </c>
      <c r="H672" s="4" t="s">
        <v>243</v>
      </c>
      <c r="I672" s="4"/>
      <c r="J672" s="4" t="s">
        <v>244</v>
      </c>
      <c r="K672" s="4"/>
    </row>
    <row r="673" spans="2:11" x14ac:dyDescent="0.2">
      <c r="B673" s="4" t="s">
        <v>23778</v>
      </c>
      <c r="C673" s="4">
        <v>2.13</v>
      </c>
      <c r="D673" s="4" t="s">
        <v>202</v>
      </c>
      <c r="E673" s="4" t="s">
        <v>25</v>
      </c>
      <c r="F673" s="4" t="s">
        <v>23779</v>
      </c>
      <c r="G673" s="4" t="s">
        <v>239</v>
      </c>
      <c r="H673" s="4" t="s">
        <v>243</v>
      </c>
      <c r="I673" s="4"/>
      <c r="J673" s="4" t="s">
        <v>244</v>
      </c>
      <c r="K673" s="4"/>
    </row>
    <row r="674" spans="2:11" x14ac:dyDescent="0.2">
      <c r="B674" s="4" t="s">
        <v>23780</v>
      </c>
      <c r="C674" s="4">
        <v>2.13</v>
      </c>
      <c r="D674" s="4" t="s">
        <v>203</v>
      </c>
      <c r="E674" s="4" t="s">
        <v>8</v>
      </c>
      <c r="F674" s="4" t="s">
        <v>23781</v>
      </c>
      <c r="G674" s="4" t="s">
        <v>239</v>
      </c>
      <c r="H674" s="4" t="s">
        <v>243</v>
      </c>
      <c r="I674" s="4"/>
      <c r="J674" s="4" t="s">
        <v>244</v>
      </c>
      <c r="K674" s="4"/>
    </row>
    <row r="675" spans="2:11" x14ac:dyDescent="0.2">
      <c r="B675" s="4" t="s">
        <v>23782</v>
      </c>
      <c r="C675" s="4">
        <v>2.13</v>
      </c>
      <c r="D675" s="4" t="s">
        <v>203</v>
      </c>
      <c r="E675" s="4" t="s">
        <v>24</v>
      </c>
      <c r="F675" s="4" t="s">
        <v>23783</v>
      </c>
      <c r="G675" s="4" t="s">
        <v>239</v>
      </c>
      <c r="H675" s="4" t="s">
        <v>243</v>
      </c>
      <c r="I675" s="4"/>
      <c r="J675" s="4" t="s">
        <v>244</v>
      </c>
      <c r="K675" s="4"/>
    </row>
    <row r="676" spans="2:11" x14ac:dyDescent="0.2">
      <c r="B676" s="4" t="s">
        <v>23784</v>
      </c>
      <c r="C676" s="4">
        <v>2.13</v>
      </c>
      <c r="D676" s="4" t="s">
        <v>203</v>
      </c>
      <c r="E676" s="4" t="s">
        <v>25</v>
      </c>
      <c r="F676" s="4" t="s">
        <v>23785</v>
      </c>
      <c r="G676" s="4" t="s">
        <v>239</v>
      </c>
      <c r="H676" s="4" t="s">
        <v>243</v>
      </c>
      <c r="I676" s="4"/>
      <c r="J676" s="4" t="s">
        <v>244</v>
      </c>
      <c r="K676" s="4"/>
    </row>
    <row r="677" spans="2:11" x14ac:dyDescent="0.2">
      <c r="B677" s="4" t="s">
        <v>23786</v>
      </c>
      <c r="C677" s="4">
        <v>2.13</v>
      </c>
      <c r="D677" s="4" t="s">
        <v>204</v>
      </c>
      <c r="E677" s="4" t="s">
        <v>8</v>
      </c>
      <c r="F677" s="4" t="s">
        <v>23787</v>
      </c>
      <c r="G677" s="4" t="s">
        <v>239</v>
      </c>
      <c r="H677" s="4" t="s">
        <v>1466</v>
      </c>
      <c r="I677" s="4"/>
      <c r="J677" s="4"/>
      <c r="K677" s="4"/>
    </row>
    <row r="678" spans="2:11" x14ac:dyDescent="0.2">
      <c r="B678" s="4" t="s">
        <v>23788</v>
      </c>
      <c r="C678" s="4">
        <v>2.13</v>
      </c>
      <c r="D678" s="4" t="s">
        <v>205</v>
      </c>
      <c r="E678" s="4" t="s">
        <v>8</v>
      </c>
      <c r="F678" s="4" t="s">
        <v>23789</v>
      </c>
      <c r="G678" s="4" t="s">
        <v>239</v>
      </c>
      <c r="H678" s="4" t="s">
        <v>243</v>
      </c>
      <c r="I678" s="4"/>
      <c r="J678" s="4" t="s">
        <v>244</v>
      </c>
      <c r="K678" s="4"/>
    </row>
    <row r="679" spans="2:11" x14ac:dyDescent="0.2">
      <c r="B679" s="4" t="s">
        <v>23790</v>
      </c>
      <c r="C679" s="4">
        <v>2.13</v>
      </c>
      <c r="D679" s="4" t="s">
        <v>205</v>
      </c>
      <c r="E679" s="4" t="s">
        <v>24</v>
      </c>
      <c r="F679" s="4" t="s">
        <v>23791</v>
      </c>
      <c r="G679" s="4" t="s">
        <v>239</v>
      </c>
      <c r="H679" s="4" t="s">
        <v>243</v>
      </c>
      <c r="I679" s="4"/>
      <c r="J679" s="4" t="s">
        <v>244</v>
      </c>
      <c r="K679" s="4"/>
    </row>
    <row r="680" spans="2:11" x14ac:dyDescent="0.2">
      <c r="B680" s="4" t="s">
        <v>23792</v>
      </c>
      <c r="C680" s="4">
        <v>2.13</v>
      </c>
      <c r="D680" s="4" t="s">
        <v>205</v>
      </c>
      <c r="E680" s="4" t="s">
        <v>25</v>
      </c>
      <c r="F680" s="4" t="s">
        <v>23793</v>
      </c>
      <c r="G680" s="4" t="s">
        <v>239</v>
      </c>
      <c r="H680" s="4" t="s">
        <v>243</v>
      </c>
      <c r="I680" s="4"/>
      <c r="J680" s="4" t="s">
        <v>244</v>
      </c>
      <c r="K680" s="4"/>
    </row>
    <row r="681" spans="2:11" x14ac:dyDescent="0.2">
      <c r="B681" s="4" t="s">
        <v>23794</v>
      </c>
      <c r="C681" s="4">
        <v>2.13</v>
      </c>
      <c r="D681" s="4" t="s">
        <v>206</v>
      </c>
      <c r="E681" s="4" t="s">
        <v>8</v>
      </c>
      <c r="F681" s="4" t="s">
        <v>23795</v>
      </c>
      <c r="G681" s="4" t="s">
        <v>239</v>
      </c>
      <c r="H681" s="4" t="s">
        <v>243</v>
      </c>
      <c r="I681" s="4"/>
      <c r="J681" s="4" t="s">
        <v>244</v>
      </c>
      <c r="K681" s="4"/>
    </row>
    <row r="682" spans="2:11" x14ac:dyDescent="0.2">
      <c r="B682" s="4" t="s">
        <v>23796</v>
      </c>
      <c r="C682" s="4">
        <v>2.13</v>
      </c>
      <c r="D682" s="4" t="s">
        <v>206</v>
      </c>
      <c r="E682" s="4" t="s">
        <v>24</v>
      </c>
      <c r="F682" s="4" t="s">
        <v>23797</v>
      </c>
      <c r="G682" s="4" t="s">
        <v>239</v>
      </c>
      <c r="H682" s="4" t="s">
        <v>243</v>
      </c>
      <c r="I682" s="4"/>
      <c r="J682" s="4" t="s">
        <v>244</v>
      </c>
      <c r="K682" s="4"/>
    </row>
    <row r="683" spans="2:11" x14ac:dyDescent="0.2">
      <c r="B683" s="4" t="s">
        <v>23798</v>
      </c>
      <c r="C683" s="4">
        <v>2.13</v>
      </c>
      <c r="D683" s="4" t="s">
        <v>206</v>
      </c>
      <c r="E683" s="4" t="s">
        <v>25</v>
      </c>
      <c r="F683" s="4" t="s">
        <v>23799</v>
      </c>
      <c r="G683" s="4" t="s">
        <v>239</v>
      </c>
      <c r="H683" s="4" t="s">
        <v>243</v>
      </c>
      <c r="I683" s="4"/>
      <c r="J683" s="4" t="s">
        <v>244</v>
      </c>
      <c r="K683" s="4"/>
    </row>
    <row r="684" spans="2:11" x14ac:dyDescent="0.2">
      <c r="B684" s="4" t="s">
        <v>23800</v>
      </c>
      <c r="C684" s="4">
        <v>2.13</v>
      </c>
      <c r="D684" s="4" t="s">
        <v>207</v>
      </c>
      <c r="E684" s="4" t="s">
        <v>8</v>
      </c>
      <c r="F684" s="4" t="s">
        <v>23801</v>
      </c>
      <c r="G684" s="4" t="s">
        <v>239</v>
      </c>
      <c r="H684" s="4" t="s">
        <v>243</v>
      </c>
      <c r="I684" s="4"/>
      <c r="J684" s="4" t="s">
        <v>244</v>
      </c>
      <c r="K684" s="4"/>
    </row>
    <row r="685" spans="2:11" x14ac:dyDescent="0.2">
      <c r="B685" s="4" t="s">
        <v>23802</v>
      </c>
      <c r="C685" s="4">
        <v>2.13</v>
      </c>
      <c r="D685" s="4" t="s">
        <v>207</v>
      </c>
      <c r="E685" s="4" t="s">
        <v>24</v>
      </c>
      <c r="F685" s="4" t="s">
        <v>23803</v>
      </c>
      <c r="G685" s="4" t="s">
        <v>239</v>
      </c>
      <c r="H685" s="4" t="s">
        <v>243</v>
      </c>
      <c r="I685" s="4"/>
      <c r="J685" s="4" t="s">
        <v>244</v>
      </c>
      <c r="K685" s="4"/>
    </row>
    <row r="686" spans="2:11" x14ac:dyDescent="0.2">
      <c r="B686" s="4" t="s">
        <v>23804</v>
      </c>
      <c r="C686" s="4">
        <v>2.13</v>
      </c>
      <c r="D686" s="4" t="s">
        <v>207</v>
      </c>
      <c r="E686" s="4" t="s">
        <v>25</v>
      </c>
      <c r="F686" s="4" t="s">
        <v>23805</v>
      </c>
      <c r="G686" s="4" t="s">
        <v>239</v>
      </c>
      <c r="H686" s="4" t="s">
        <v>243</v>
      </c>
      <c r="I686" s="4"/>
      <c r="J686" s="4" t="s">
        <v>244</v>
      </c>
      <c r="K686" s="4"/>
    </row>
    <row r="687" spans="2:11" x14ac:dyDescent="0.2">
      <c r="B687" s="4" t="s">
        <v>23806</v>
      </c>
      <c r="C687" s="4">
        <v>2.13</v>
      </c>
      <c r="D687" s="4" t="s">
        <v>208</v>
      </c>
      <c r="E687" s="4" t="s">
        <v>8</v>
      </c>
      <c r="F687" s="4" t="s">
        <v>23807</v>
      </c>
      <c r="G687" s="4" t="s">
        <v>239</v>
      </c>
      <c r="H687" s="4" t="s">
        <v>243</v>
      </c>
      <c r="I687" s="4"/>
      <c r="J687" s="4" t="s">
        <v>244</v>
      </c>
      <c r="K687" s="4"/>
    </row>
    <row r="688" spans="2:11" x14ac:dyDescent="0.2">
      <c r="B688" s="4" t="s">
        <v>23808</v>
      </c>
      <c r="C688" s="4">
        <v>2.13</v>
      </c>
      <c r="D688" s="4" t="s">
        <v>208</v>
      </c>
      <c r="E688" s="4" t="s">
        <v>24</v>
      </c>
      <c r="F688" s="4" t="s">
        <v>23809</v>
      </c>
      <c r="G688" s="4" t="s">
        <v>239</v>
      </c>
      <c r="H688" s="4" t="s">
        <v>243</v>
      </c>
      <c r="I688" s="4"/>
      <c r="J688" s="4" t="s">
        <v>244</v>
      </c>
      <c r="K688" s="4"/>
    </row>
    <row r="689" spans="2:11" x14ac:dyDescent="0.2">
      <c r="B689" s="4" t="s">
        <v>23810</v>
      </c>
      <c r="C689" s="4">
        <v>2.13</v>
      </c>
      <c r="D689" s="4" t="s">
        <v>208</v>
      </c>
      <c r="E689" s="4" t="s">
        <v>25</v>
      </c>
      <c r="F689" s="4" t="s">
        <v>23811</v>
      </c>
      <c r="G689" s="4" t="s">
        <v>239</v>
      </c>
      <c r="H689" s="4" t="s">
        <v>243</v>
      </c>
      <c r="I689" s="4"/>
      <c r="J689" s="4" t="s">
        <v>244</v>
      </c>
      <c r="K689" s="4"/>
    </row>
    <row r="690" spans="2:11" x14ac:dyDescent="0.2">
      <c r="B690" s="4" t="s">
        <v>23812</v>
      </c>
      <c r="C690" s="4">
        <v>2.13</v>
      </c>
      <c r="D690" s="4" t="s">
        <v>209</v>
      </c>
      <c r="E690" s="4" t="s">
        <v>8</v>
      </c>
      <c r="F690" s="4" t="s">
        <v>23813</v>
      </c>
      <c r="G690" s="4" t="s">
        <v>239</v>
      </c>
      <c r="H690" s="4" t="s">
        <v>243</v>
      </c>
      <c r="I690" s="4"/>
      <c r="J690" s="4" t="s">
        <v>244</v>
      </c>
      <c r="K690" s="4"/>
    </row>
    <row r="691" spans="2:11" x14ac:dyDescent="0.2">
      <c r="B691" s="4" t="s">
        <v>23814</v>
      </c>
      <c r="C691" s="4">
        <v>2.13</v>
      </c>
      <c r="D691" s="4" t="s">
        <v>209</v>
      </c>
      <c r="E691" s="4" t="s">
        <v>24</v>
      </c>
      <c r="F691" s="4" t="s">
        <v>23815</v>
      </c>
      <c r="G691" s="4" t="s">
        <v>239</v>
      </c>
      <c r="H691" s="4" t="s">
        <v>243</v>
      </c>
      <c r="I691" s="4"/>
      <c r="J691" s="4" t="s">
        <v>244</v>
      </c>
      <c r="K691" s="4"/>
    </row>
    <row r="692" spans="2:11" x14ac:dyDescent="0.2">
      <c r="B692" s="4" t="s">
        <v>23816</v>
      </c>
      <c r="C692" s="4">
        <v>2.13</v>
      </c>
      <c r="D692" s="4" t="s">
        <v>209</v>
      </c>
      <c r="E692" s="4" t="s">
        <v>25</v>
      </c>
      <c r="F692" s="4" t="s">
        <v>23817</v>
      </c>
      <c r="G692" s="4" t="s">
        <v>239</v>
      </c>
      <c r="H692" s="4" t="s">
        <v>243</v>
      </c>
      <c r="I692" s="4"/>
      <c r="J692" s="4" t="s">
        <v>244</v>
      </c>
      <c r="K692" s="4"/>
    </row>
    <row r="693" spans="2:11" x14ac:dyDescent="0.2">
      <c r="B693" s="4" t="s">
        <v>23818</v>
      </c>
      <c r="C693" s="4">
        <v>2.13</v>
      </c>
      <c r="D693" s="4" t="s">
        <v>210</v>
      </c>
      <c r="E693" s="4" t="s">
        <v>8</v>
      </c>
      <c r="F693" s="4" t="s">
        <v>23819</v>
      </c>
      <c r="G693" s="4" t="s">
        <v>239</v>
      </c>
      <c r="H693" s="4" t="s">
        <v>1466</v>
      </c>
      <c r="I693" s="4"/>
      <c r="J693" s="4"/>
      <c r="K693" s="4"/>
    </row>
    <row r="694" spans="2:11" x14ac:dyDescent="0.2">
      <c r="B694" s="4" t="s">
        <v>23820</v>
      </c>
      <c r="C694" s="4">
        <v>2.13</v>
      </c>
      <c r="D694" s="4" t="s">
        <v>211</v>
      </c>
      <c r="E694" s="4" t="s">
        <v>8</v>
      </c>
      <c r="F694" s="4" t="s">
        <v>23821</v>
      </c>
      <c r="G694" s="4" t="s">
        <v>239</v>
      </c>
      <c r="H694" s="4" t="s">
        <v>243</v>
      </c>
      <c r="I694" s="4"/>
      <c r="J694" s="4" t="s">
        <v>244</v>
      </c>
      <c r="K694" s="4"/>
    </row>
    <row r="695" spans="2:11" x14ac:dyDescent="0.2">
      <c r="B695" s="4" t="s">
        <v>23822</v>
      </c>
      <c r="C695" s="4">
        <v>2.13</v>
      </c>
      <c r="D695" s="4" t="s">
        <v>211</v>
      </c>
      <c r="E695" s="4" t="s">
        <v>24</v>
      </c>
      <c r="F695" s="4" t="s">
        <v>23823</v>
      </c>
      <c r="G695" s="4" t="s">
        <v>239</v>
      </c>
      <c r="H695" s="4" t="s">
        <v>243</v>
      </c>
      <c r="I695" s="4"/>
      <c r="J695" s="4" t="s">
        <v>244</v>
      </c>
      <c r="K695" s="4"/>
    </row>
    <row r="696" spans="2:11" x14ac:dyDescent="0.2">
      <c r="B696" s="4" t="s">
        <v>23824</v>
      </c>
      <c r="C696" s="4">
        <v>2.13</v>
      </c>
      <c r="D696" s="4" t="s">
        <v>211</v>
      </c>
      <c r="E696" s="4" t="s">
        <v>25</v>
      </c>
      <c r="F696" s="4" t="s">
        <v>23825</v>
      </c>
      <c r="G696" s="4" t="s">
        <v>239</v>
      </c>
      <c r="H696" s="4" t="s">
        <v>243</v>
      </c>
      <c r="I696" s="4"/>
      <c r="J696" s="4" t="s">
        <v>244</v>
      </c>
      <c r="K696" s="4"/>
    </row>
    <row r="697" spans="2:11" x14ac:dyDescent="0.2">
      <c r="B697" s="4" t="s">
        <v>23826</v>
      </c>
      <c r="C697" s="4">
        <v>2.13</v>
      </c>
      <c r="D697" s="4" t="s">
        <v>212</v>
      </c>
      <c r="E697" s="4" t="s">
        <v>8</v>
      </c>
      <c r="F697" s="4" t="s">
        <v>23827</v>
      </c>
      <c r="G697" s="4" t="s">
        <v>239</v>
      </c>
      <c r="H697" s="4" t="s">
        <v>243</v>
      </c>
      <c r="I697" s="4"/>
      <c r="J697" s="4" t="s">
        <v>244</v>
      </c>
      <c r="K697" s="4"/>
    </row>
    <row r="698" spans="2:11" x14ac:dyDescent="0.2">
      <c r="B698" s="4" t="s">
        <v>23828</v>
      </c>
      <c r="C698" s="4">
        <v>2.13</v>
      </c>
      <c r="D698" s="4" t="s">
        <v>212</v>
      </c>
      <c r="E698" s="4" t="s">
        <v>24</v>
      </c>
      <c r="F698" s="4" t="s">
        <v>23829</v>
      </c>
      <c r="G698" s="4" t="s">
        <v>239</v>
      </c>
      <c r="H698" s="4" t="s">
        <v>243</v>
      </c>
      <c r="I698" s="4"/>
      <c r="J698" s="4" t="s">
        <v>244</v>
      </c>
      <c r="K698" s="4"/>
    </row>
    <row r="699" spans="2:11" x14ac:dyDescent="0.2">
      <c r="B699" s="4" t="s">
        <v>23830</v>
      </c>
      <c r="C699" s="4">
        <v>2.13</v>
      </c>
      <c r="D699" s="4" t="s">
        <v>212</v>
      </c>
      <c r="E699" s="4" t="s">
        <v>25</v>
      </c>
      <c r="F699" s="4" t="s">
        <v>23831</v>
      </c>
      <c r="G699" s="4" t="s">
        <v>239</v>
      </c>
      <c r="H699" s="4" t="s">
        <v>243</v>
      </c>
      <c r="I699" s="4"/>
      <c r="J699" s="4" t="s">
        <v>244</v>
      </c>
      <c r="K699" s="4"/>
    </row>
    <row r="700" spans="2:11" x14ac:dyDescent="0.2">
      <c r="B700" s="4" t="s">
        <v>23832</v>
      </c>
      <c r="C700" s="4">
        <v>2.13</v>
      </c>
      <c r="D700" s="4" t="s">
        <v>213</v>
      </c>
      <c r="E700" s="4" t="s">
        <v>8</v>
      </c>
      <c r="F700" s="4" t="s">
        <v>23833</v>
      </c>
      <c r="G700" s="4" t="s">
        <v>239</v>
      </c>
      <c r="H700" s="4" t="s">
        <v>243</v>
      </c>
      <c r="I700" s="4"/>
      <c r="J700" s="4" t="s">
        <v>244</v>
      </c>
      <c r="K700" s="4"/>
    </row>
    <row r="701" spans="2:11" x14ac:dyDescent="0.2">
      <c r="B701" s="4" t="s">
        <v>23834</v>
      </c>
      <c r="C701" s="4">
        <v>2.13</v>
      </c>
      <c r="D701" s="4" t="s">
        <v>213</v>
      </c>
      <c r="E701" s="4" t="s">
        <v>24</v>
      </c>
      <c r="F701" s="4" t="s">
        <v>23835</v>
      </c>
      <c r="G701" s="4" t="s">
        <v>239</v>
      </c>
      <c r="H701" s="4" t="s">
        <v>243</v>
      </c>
      <c r="I701" s="4"/>
      <c r="J701" s="4" t="s">
        <v>244</v>
      </c>
      <c r="K701" s="4"/>
    </row>
    <row r="702" spans="2:11" x14ac:dyDescent="0.2">
      <c r="B702" s="4" t="s">
        <v>23836</v>
      </c>
      <c r="C702" s="4">
        <v>2.13</v>
      </c>
      <c r="D702" s="4" t="s">
        <v>213</v>
      </c>
      <c r="E702" s="4" t="s">
        <v>25</v>
      </c>
      <c r="F702" s="4" t="s">
        <v>23837</v>
      </c>
      <c r="G702" s="4" t="s">
        <v>239</v>
      </c>
      <c r="H702" s="4" t="s">
        <v>243</v>
      </c>
      <c r="I702" s="4"/>
      <c r="J702" s="4" t="s">
        <v>244</v>
      </c>
      <c r="K702" s="4"/>
    </row>
    <row r="703" spans="2:11" x14ac:dyDescent="0.2">
      <c r="B703" s="4" t="s">
        <v>23838</v>
      </c>
      <c r="C703" s="4">
        <v>2.13</v>
      </c>
      <c r="D703" s="4" t="s">
        <v>214</v>
      </c>
      <c r="E703" s="4" t="s">
        <v>8</v>
      </c>
      <c r="F703" s="4" t="s">
        <v>23839</v>
      </c>
      <c r="G703" s="4" t="s">
        <v>239</v>
      </c>
      <c r="H703" s="4" t="s">
        <v>243</v>
      </c>
      <c r="I703" s="4"/>
      <c r="J703" s="4" t="s">
        <v>244</v>
      </c>
      <c r="K703" s="4"/>
    </row>
    <row r="704" spans="2:11" x14ac:dyDescent="0.2">
      <c r="B704" s="4" t="s">
        <v>23840</v>
      </c>
      <c r="C704" s="4">
        <v>2.13</v>
      </c>
      <c r="D704" s="4" t="s">
        <v>214</v>
      </c>
      <c r="E704" s="4" t="s">
        <v>24</v>
      </c>
      <c r="F704" s="4" t="s">
        <v>23841</v>
      </c>
      <c r="G704" s="4" t="s">
        <v>239</v>
      </c>
      <c r="H704" s="4" t="s">
        <v>243</v>
      </c>
      <c r="I704" s="4"/>
      <c r="J704" s="4" t="s">
        <v>244</v>
      </c>
      <c r="K704" s="4"/>
    </row>
    <row r="705" spans="2:11" x14ac:dyDescent="0.2">
      <c r="B705" s="4" t="s">
        <v>23842</v>
      </c>
      <c r="C705" s="4">
        <v>2.13</v>
      </c>
      <c r="D705" s="4" t="s">
        <v>214</v>
      </c>
      <c r="E705" s="4" t="s">
        <v>25</v>
      </c>
      <c r="F705" s="4" t="s">
        <v>23843</v>
      </c>
      <c r="G705" s="4" t="s">
        <v>239</v>
      </c>
      <c r="H705" s="4" t="s">
        <v>243</v>
      </c>
      <c r="I705" s="4"/>
      <c r="J705" s="4" t="s">
        <v>244</v>
      </c>
      <c r="K705" s="4"/>
    </row>
    <row r="706" spans="2:11" x14ac:dyDescent="0.2">
      <c r="B706" s="4" t="s">
        <v>23844</v>
      </c>
      <c r="C706" s="4">
        <v>2.13</v>
      </c>
      <c r="D706" s="4" t="s">
        <v>215</v>
      </c>
      <c r="E706" s="4" t="s">
        <v>8</v>
      </c>
      <c r="F706" s="4" t="s">
        <v>23845</v>
      </c>
      <c r="G706" s="4" t="s">
        <v>239</v>
      </c>
      <c r="H706" s="4" t="s">
        <v>243</v>
      </c>
      <c r="I706" s="4"/>
      <c r="J706" s="4" t="s">
        <v>244</v>
      </c>
      <c r="K706" s="4"/>
    </row>
    <row r="707" spans="2:11" x14ac:dyDescent="0.2">
      <c r="B707" s="4" t="s">
        <v>23846</v>
      </c>
      <c r="C707" s="4">
        <v>2.13</v>
      </c>
      <c r="D707" s="4" t="s">
        <v>215</v>
      </c>
      <c r="E707" s="4" t="s">
        <v>24</v>
      </c>
      <c r="F707" s="4" t="s">
        <v>23847</v>
      </c>
      <c r="G707" s="4" t="s">
        <v>239</v>
      </c>
      <c r="H707" s="4" t="s">
        <v>243</v>
      </c>
      <c r="I707" s="4"/>
      <c r="J707" s="4" t="s">
        <v>244</v>
      </c>
      <c r="K707" s="4"/>
    </row>
    <row r="708" spans="2:11" x14ac:dyDescent="0.2">
      <c r="B708" s="4" t="s">
        <v>23848</v>
      </c>
      <c r="C708" s="4">
        <v>2.13</v>
      </c>
      <c r="D708" s="4" t="s">
        <v>215</v>
      </c>
      <c r="E708" s="4" t="s">
        <v>25</v>
      </c>
      <c r="F708" s="4" t="s">
        <v>23849</v>
      </c>
      <c r="G708" s="4" t="s">
        <v>239</v>
      </c>
      <c r="H708" s="4" t="s">
        <v>243</v>
      </c>
      <c r="I708" s="4"/>
      <c r="J708" s="4" t="s">
        <v>244</v>
      </c>
      <c r="K708" s="4"/>
    </row>
    <row r="709" spans="2:11" x14ac:dyDescent="0.2">
      <c r="B709" s="4" t="s">
        <v>23850</v>
      </c>
      <c r="C709" s="4">
        <v>2.13</v>
      </c>
      <c r="D709" s="4" t="s">
        <v>216</v>
      </c>
      <c r="E709" s="4" t="s">
        <v>8</v>
      </c>
      <c r="F709" s="4" t="s">
        <v>23851</v>
      </c>
      <c r="G709" s="4" t="s">
        <v>239</v>
      </c>
      <c r="H709" s="4" t="s">
        <v>1466</v>
      </c>
      <c r="I709" s="4"/>
      <c r="J709" s="4"/>
      <c r="K709" s="4"/>
    </row>
    <row r="710" spans="2:11" x14ac:dyDescent="0.2">
      <c r="B710" s="4" t="s">
        <v>23852</v>
      </c>
      <c r="C710" s="4">
        <v>2.13</v>
      </c>
      <c r="D710" s="4" t="s">
        <v>217</v>
      </c>
      <c r="E710" s="4" t="s">
        <v>8</v>
      </c>
      <c r="F710" s="4" t="s">
        <v>23853</v>
      </c>
      <c r="G710" s="4" t="s">
        <v>239</v>
      </c>
      <c r="H710" s="4" t="s">
        <v>243</v>
      </c>
      <c r="I710" s="4"/>
      <c r="J710" s="4" t="s">
        <v>244</v>
      </c>
      <c r="K710" s="4"/>
    </row>
    <row r="711" spans="2:11" x14ac:dyDescent="0.2">
      <c r="B711" s="4" t="s">
        <v>23854</v>
      </c>
      <c r="C711" s="4">
        <v>2.13</v>
      </c>
      <c r="D711" s="4" t="s">
        <v>217</v>
      </c>
      <c r="E711" s="4" t="s">
        <v>24</v>
      </c>
      <c r="F711" s="4" t="s">
        <v>23855</v>
      </c>
      <c r="G711" s="4" t="s">
        <v>239</v>
      </c>
      <c r="H711" s="4" t="s">
        <v>243</v>
      </c>
      <c r="I711" s="4"/>
      <c r="J711" s="4" t="s">
        <v>244</v>
      </c>
      <c r="K711" s="4"/>
    </row>
    <row r="712" spans="2:11" x14ac:dyDescent="0.2">
      <c r="B712" s="4" t="s">
        <v>23856</v>
      </c>
      <c r="C712" s="4">
        <v>2.13</v>
      </c>
      <c r="D712" s="4" t="s">
        <v>217</v>
      </c>
      <c r="E712" s="4" t="s">
        <v>25</v>
      </c>
      <c r="F712" s="4" t="s">
        <v>23857</v>
      </c>
      <c r="G712" s="4" t="s">
        <v>239</v>
      </c>
      <c r="H712" s="4" t="s">
        <v>243</v>
      </c>
      <c r="I712" s="4"/>
      <c r="J712" s="4" t="s">
        <v>244</v>
      </c>
      <c r="K712" s="4"/>
    </row>
    <row r="713" spans="2:11" x14ac:dyDescent="0.2">
      <c r="B713" s="4" t="s">
        <v>23858</v>
      </c>
      <c r="C713" s="4">
        <v>2.13</v>
      </c>
      <c r="D713" s="4" t="s">
        <v>218</v>
      </c>
      <c r="E713" s="4" t="s">
        <v>8</v>
      </c>
      <c r="F713" s="4" t="s">
        <v>23859</v>
      </c>
      <c r="G713" s="4" t="s">
        <v>239</v>
      </c>
      <c r="H713" s="4" t="s">
        <v>243</v>
      </c>
      <c r="I713" s="4"/>
      <c r="J713" s="4" t="s">
        <v>244</v>
      </c>
      <c r="K713" s="4"/>
    </row>
    <row r="714" spans="2:11" x14ac:dyDescent="0.2">
      <c r="B714" s="4" t="s">
        <v>23860</v>
      </c>
      <c r="C714" s="4">
        <v>2.13</v>
      </c>
      <c r="D714" s="4" t="s">
        <v>218</v>
      </c>
      <c r="E714" s="4" t="s">
        <v>24</v>
      </c>
      <c r="F714" s="4" t="s">
        <v>23861</v>
      </c>
      <c r="G714" s="4" t="s">
        <v>239</v>
      </c>
      <c r="H714" s="4" t="s">
        <v>243</v>
      </c>
      <c r="I714" s="4"/>
      <c r="J714" s="4" t="s">
        <v>244</v>
      </c>
      <c r="K714" s="4"/>
    </row>
    <row r="715" spans="2:11" x14ac:dyDescent="0.2">
      <c r="B715" s="4" t="s">
        <v>23862</v>
      </c>
      <c r="C715" s="4">
        <v>2.13</v>
      </c>
      <c r="D715" s="4" t="s">
        <v>218</v>
      </c>
      <c r="E715" s="4" t="s">
        <v>25</v>
      </c>
      <c r="F715" s="4" t="s">
        <v>23863</v>
      </c>
      <c r="G715" s="4" t="s">
        <v>239</v>
      </c>
      <c r="H715" s="4" t="s">
        <v>243</v>
      </c>
      <c r="I715" s="4"/>
      <c r="J715" s="4" t="s">
        <v>244</v>
      </c>
      <c r="K715" s="4"/>
    </row>
    <row r="716" spans="2:11" x14ac:dyDescent="0.2">
      <c r="B716" s="4" t="s">
        <v>23864</v>
      </c>
      <c r="C716" s="4">
        <v>2.13</v>
      </c>
      <c r="D716" s="4" t="s">
        <v>219</v>
      </c>
      <c r="E716" s="4" t="s">
        <v>8</v>
      </c>
      <c r="F716" s="4" t="s">
        <v>23865</v>
      </c>
      <c r="G716" s="4" t="s">
        <v>239</v>
      </c>
      <c r="H716" s="4" t="s">
        <v>243</v>
      </c>
      <c r="I716" s="4"/>
      <c r="J716" s="4" t="s">
        <v>244</v>
      </c>
      <c r="K716" s="4"/>
    </row>
    <row r="717" spans="2:11" x14ac:dyDescent="0.2">
      <c r="B717" s="4" t="s">
        <v>23866</v>
      </c>
      <c r="C717" s="4">
        <v>2.13</v>
      </c>
      <c r="D717" s="4" t="s">
        <v>219</v>
      </c>
      <c r="E717" s="4" t="s">
        <v>24</v>
      </c>
      <c r="F717" s="4" t="s">
        <v>23867</v>
      </c>
      <c r="G717" s="4" t="s">
        <v>239</v>
      </c>
      <c r="H717" s="4" t="s">
        <v>243</v>
      </c>
      <c r="I717" s="4"/>
      <c r="J717" s="4" t="s">
        <v>244</v>
      </c>
      <c r="K717" s="4"/>
    </row>
    <row r="718" spans="2:11" x14ac:dyDescent="0.2">
      <c r="B718" s="4" t="s">
        <v>23868</v>
      </c>
      <c r="C718" s="4">
        <v>2.13</v>
      </c>
      <c r="D718" s="4" t="s">
        <v>219</v>
      </c>
      <c r="E718" s="4" t="s">
        <v>25</v>
      </c>
      <c r="F718" s="4" t="s">
        <v>23869</v>
      </c>
      <c r="G718" s="4" t="s">
        <v>239</v>
      </c>
      <c r="H718" s="4" t="s">
        <v>243</v>
      </c>
      <c r="I718" s="4"/>
      <c r="J718" s="4" t="s">
        <v>244</v>
      </c>
      <c r="K718" s="4"/>
    </row>
    <row r="719" spans="2:11" x14ac:dyDescent="0.2">
      <c r="B719" s="4" t="s">
        <v>23870</v>
      </c>
      <c r="C719" s="4">
        <v>2.13</v>
      </c>
      <c r="D719" s="4" t="s">
        <v>220</v>
      </c>
      <c r="E719" s="4" t="s">
        <v>8</v>
      </c>
      <c r="F719" s="4" t="s">
        <v>23871</v>
      </c>
      <c r="G719" s="4" t="s">
        <v>239</v>
      </c>
      <c r="H719" s="4" t="s">
        <v>243</v>
      </c>
      <c r="I719" s="4"/>
      <c r="J719" s="4" t="s">
        <v>244</v>
      </c>
      <c r="K719" s="4"/>
    </row>
    <row r="720" spans="2:11" x14ac:dyDescent="0.2">
      <c r="B720" s="4" t="s">
        <v>23872</v>
      </c>
      <c r="C720" s="4">
        <v>2.13</v>
      </c>
      <c r="D720" s="4" t="s">
        <v>220</v>
      </c>
      <c r="E720" s="4" t="s">
        <v>24</v>
      </c>
      <c r="F720" s="4" t="s">
        <v>23873</v>
      </c>
      <c r="G720" s="4" t="s">
        <v>239</v>
      </c>
      <c r="H720" s="4" t="s">
        <v>243</v>
      </c>
      <c r="I720" s="4"/>
      <c r="J720" s="4" t="s">
        <v>244</v>
      </c>
      <c r="K720" s="4"/>
    </row>
    <row r="721" spans="2:11" x14ac:dyDescent="0.2">
      <c r="B721" s="4" t="s">
        <v>23874</v>
      </c>
      <c r="C721" s="4">
        <v>2.13</v>
      </c>
      <c r="D721" s="4" t="s">
        <v>220</v>
      </c>
      <c r="E721" s="4" t="s">
        <v>25</v>
      </c>
      <c r="F721" s="4" t="s">
        <v>23875</v>
      </c>
      <c r="G721" s="4" t="s">
        <v>239</v>
      </c>
      <c r="H721" s="4" t="s">
        <v>243</v>
      </c>
      <c r="I721" s="4"/>
      <c r="J721" s="4" t="s">
        <v>244</v>
      </c>
      <c r="K721" s="4"/>
    </row>
    <row r="722" spans="2:11" x14ac:dyDescent="0.2">
      <c r="B722" s="4" t="s">
        <v>23876</v>
      </c>
      <c r="C722" s="4">
        <v>2.13</v>
      </c>
      <c r="D722" s="4" t="s">
        <v>221</v>
      </c>
      <c r="E722" s="4" t="s">
        <v>8</v>
      </c>
      <c r="F722" s="4" t="s">
        <v>23877</v>
      </c>
      <c r="G722" s="4" t="s">
        <v>239</v>
      </c>
      <c r="H722" s="4" t="s">
        <v>243</v>
      </c>
      <c r="I722" s="4"/>
      <c r="J722" s="4" t="s">
        <v>244</v>
      </c>
      <c r="K722" s="4"/>
    </row>
    <row r="723" spans="2:11" x14ac:dyDescent="0.2">
      <c r="B723" s="4" t="s">
        <v>23878</v>
      </c>
      <c r="C723" s="4">
        <v>2.13</v>
      </c>
      <c r="D723" s="4" t="s">
        <v>221</v>
      </c>
      <c r="E723" s="4" t="s">
        <v>24</v>
      </c>
      <c r="F723" s="4" t="s">
        <v>23879</v>
      </c>
      <c r="G723" s="4" t="s">
        <v>239</v>
      </c>
      <c r="H723" s="4" t="s">
        <v>243</v>
      </c>
      <c r="I723" s="4"/>
      <c r="J723" s="4" t="s">
        <v>244</v>
      </c>
      <c r="K723" s="4"/>
    </row>
    <row r="724" spans="2:11" x14ac:dyDescent="0.2">
      <c r="B724" s="4" t="s">
        <v>23880</v>
      </c>
      <c r="C724" s="4">
        <v>2.13</v>
      </c>
      <c r="D724" s="4" t="s">
        <v>221</v>
      </c>
      <c r="E724" s="4" t="s">
        <v>25</v>
      </c>
      <c r="F724" s="4" t="s">
        <v>23881</v>
      </c>
      <c r="G724" s="4" t="s">
        <v>239</v>
      </c>
      <c r="H724" s="4" t="s">
        <v>243</v>
      </c>
      <c r="I724" s="4"/>
      <c r="J724" s="4" t="s">
        <v>244</v>
      </c>
      <c r="K724" s="4"/>
    </row>
    <row r="725" spans="2:11" x14ac:dyDescent="0.2">
      <c r="B725" s="4" t="s">
        <v>23882</v>
      </c>
      <c r="C725" s="4">
        <v>2.13</v>
      </c>
      <c r="D725" s="4" t="s">
        <v>222</v>
      </c>
      <c r="E725" s="4" t="s">
        <v>8</v>
      </c>
      <c r="F725" s="4" t="s">
        <v>23883</v>
      </c>
      <c r="G725" s="4" t="s">
        <v>239</v>
      </c>
      <c r="H725" s="4" t="s">
        <v>1466</v>
      </c>
      <c r="I725" s="4"/>
      <c r="J725" s="4"/>
      <c r="K725" s="4"/>
    </row>
    <row r="726" spans="2:11" x14ac:dyDescent="0.2">
      <c r="B726" s="4" t="s">
        <v>23884</v>
      </c>
      <c r="C726" s="4">
        <v>2.13</v>
      </c>
      <c r="D726" s="4" t="s">
        <v>223</v>
      </c>
      <c r="E726" s="4" t="s">
        <v>8</v>
      </c>
      <c r="F726" s="4" t="s">
        <v>23885</v>
      </c>
      <c r="G726" s="4" t="s">
        <v>239</v>
      </c>
      <c r="H726" s="4" t="s">
        <v>243</v>
      </c>
      <c r="I726" s="4"/>
      <c r="J726" s="4" t="s">
        <v>244</v>
      </c>
      <c r="K726" s="4"/>
    </row>
    <row r="727" spans="2:11" x14ac:dyDescent="0.2">
      <c r="B727" s="4" t="s">
        <v>23886</v>
      </c>
      <c r="C727" s="4">
        <v>2.13</v>
      </c>
      <c r="D727" s="4" t="s">
        <v>223</v>
      </c>
      <c r="E727" s="4" t="s">
        <v>24</v>
      </c>
      <c r="F727" s="4" t="s">
        <v>23887</v>
      </c>
      <c r="G727" s="4" t="s">
        <v>239</v>
      </c>
      <c r="H727" s="4" t="s">
        <v>243</v>
      </c>
      <c r="I727" s="4"/>
      <c r="J727" s="4" t="s">
        <v>244</v>
      </c>
      <c r="K727" s="4"/>
    </row>
    <row r="728" spans="2:11" x14ac:dyDescent="0.2">
      <c r="B728" s="4" t="s">
        <v>23888</v>
      </c>
      <c r="C728" s="4">
        <v>2.13</v>
      </c>
      <c r="D728" s="4" t="s">
        <v>223</v>
      </c>
      <c r="E728" s="4" t="s">
        <v>25</v>
      </c>
      <c r="F728" s="4" t="s">
        <v>23889</v>
      </c>
      <c r="G728" s="4" t="s">
        <v>239</v>
      </c>
      <c r="H728" s="4" t="s">
        <v>243</v>
      </c>
      <c r="I728" s="4"/>
      <c r="J728" s="4" t="s">
        <v>244</v>
      </c>
      <c r="K728" s="4"/>
    </row>
    <row r="729" spans="2:11" x14ac:dyDescent="0.2">
      <c r="B729" s="4" t="s">
        <v>23890</v>
      </c>
      <c r="C729" s="4">
        <v>2.13</v>
      </c>
      <c r="D729" s="4" t="s">
        <v>223</v>
      </c>
      <c r="E729" s="4" t="s">
        <v>26</v>
      </c>
      <c r="F729" s="4" t="s">
        <v>23891</v>
      </c>
      <c r="G729" s="4" t="s">
        <v>239</v>
      </c>
      <c r="H729" s="4" t="s">
        <v>243</v>
      </c>
      <c r="I729" s="4"/>
      <c r="J729" s="4" t="s">
        <v>244</v>
      </c>
      <c r="K729" s="4"/>
    </row>
    <row r="730" spans="2:11" x14ac:dyDescent="0.2">
      <c r="B730" s="4" t="s">
        <v>23892</v>
      </c>
      <c r="C730" s="4">
        <v>2.13</v>
      </c>
      <c r="D730" s="4" t="s">
        <v>223</v>
      </c>
      <c r="E730" s="4" t="s">
        <v>27</v>
      </c>
      <c r="F730" s="4" t="s">
        <v>23893</v>
      </c>
      <c r="G730" s="4" t="s">
        <v>239</v>
      </c>
      <c r="H730" s="4" t="s">
        <v>243</v>
      </c>
      <c r="I730" s="4"/>
      <c r="J730" s="4" t="s">
        <v>244</v>
      </c>
      <c r="K730" s="4"/>
    </row>
    <row r="731" spans="2:11" x14ac:dyDescent="0.2">
      <c r="B731" s="4" t="s">
        <v>23894</v>
      </c>
      <c r="C731" s="4">
        <v>2.13</v>
      </c>
      <c r="D731" s="4" t="s">
        <v>223</v>
      </c>
      <c r="E731" s="4" t="s">
        <v>28</v>
      </c>
      <c r="F731" s="4" t="s">
        <v>23895</v>
      </c>
      <c r="G731" s="4" t="s">
        <v>239</v>
      </c>
      <c r="H731" s="4" t="s">
        <v>243</v>
      </c>
      <c r="I731" s="4"/>
      <c r="J731" s="4" t="s">
        <v>244</v>
      </c>
      <c r="K731" s="4"/>
    </row>
    <row r="732" spans="2:11" x14ac:dyDescent="0.2">
      <c r="B732" s="4" t="s">
        <v>23896</v>
      </c>
      <c r="C732" s="4">
        <v>2.13</v>
      </c>
      <c r="D732" s="4" t="s">
        <v>223</v>
      </c>
      <c r="E732" s="4" t="s">
        <v>29</v>
      </c>
      <c r="F732" s="4" t="s">
        <v>23897</v>
      </c>
      <c r="G732" s="4" t="s">
        <v>239</v>
      </c>
      <c r="H732" s="4" t="s">
        <v>243</v>
      </c>
      <c r="I732" s="4"/>
      <c r="J732" s="4" t="s">
        <v>244</v>
      </c>
      <c r="K732" s="4"/>
    </row>
    <row r="733" spans="2:11" x14ac:dyDescent="0.2">
      <c r="B733" s="4" t="s">
        <v>24736</v>
      </c>
      <c r="C733" s="4">
        <v>2.13</v>
      </c>
      <c r="D733" s="4" t="s">
        <v>223</v>
      </c>
      <c r="E733" s="4" t="s">
        <v>30</v>
      </c>
      <c r="F733" s="4" t="s">
        <v>24737</v>
      </c>
      <c r="G733" s="4" t="s">
        <v>239</v>
      </c>
      <c r="H733" s="4" t="s">
        <v>243</v>
      </c>
      <c r="I733" s="4"/>
      <c r="J733" s="4" t="s">
        <v>244</v>
      </c>
      <c r="K733" s="4"/>
    </row>
    <row r="734" spans="2:11" x14ac:dyDescent="0.2">
      <c r="B734" s="4" t="s">
        <v>23898</v>
      </c>
      <c r="C734" s="4">
        <v>2.13</v>
      </c>
      <c r="D734" s="4" t="s">
        <v>224</v>
      </c>
      <c r="E734" s="4" t="s">
        <v>8</v>
      </c>
      <c r="F734" s="4" t="s">
        <v>23899</v>
      </c>
      <c r="G734" s="4" t="s">
        <v>239</v>
      </c>
      <c r="H734" s="4" t="s">
        <v>243</v>
      </c>
      <c r="I734" s="4"/>
      <c r="J734" s="4" t="s">
        <v>244</v>
      </c>
      <c r="K734" s="4"/>
    </row>
    <row r="735" spans="2:11" x14ac:dyDescent="0.2">
      <c r="B735" s="4" t="s">
        <v>23900</v>
      </c>
      <c r="C735" s="4">
        <v>2.13</v>
      </c>
      <c r="D735" s="4" t="s">
        <v>224</v>
      </c>
      <c r="E735" s="4" t="s">
        <v>24</v>
      </c>
      <c r="F735" s="4" t="s">
        <v>23901</v>
      </c>
      <c r="G735" s="4" t="s">
        <v>239</v>
      </c>
      <c r="H735" s="4" t="s">
        <v>243</v>
      </c>
      <c r="I735" s="4"/>
      <c r="J735" s="4" t="s">
        <v>244</v>
      </c>
      <c r="K735" s="4"/>
    </row>
    <row r="736" spans="2:11" x14ac:dyDescent="0.2">
      <c r="B736" s="4" t="s">
        <v>23902</v>
      </c>
      <c r="C736" s="4">
        <v>2.13</v>
      </c>
      <c r="D736" s="4" t="s">
        <v>224</v>
      </c>
      <c r="E736" s="4" t="s">
        <v>25</v>
      </c>
      <c r="F736" s="4" t="s">
        <v>23903</v>
      </c>
      <c r="G736" s="4" t="s">
        <v>239</v>
      </c>
      <c r="H736" s="4" t="s">
        <v>243</v>
      </c>
      <c r="I736" s="4"/>
      <c r="J736" s="4" t="s">
        <v>244</v>
      </c>
      <c r="K736" s="4"/>
    </row>
    <row r="737" spans="2:11" x14ac:dyDescent="0.2">
      <c r="B737" s="4" t="s">
        <v>23904</v>
      </c>
      <c r="C737" s="4">
        <v>2.13</v>
      </c>
      <c r="D737" s="4" t="s">
        <v>224</v>
      </c>
      <c r="E737" s="4" t="s">
        <v>26</v>
      </c>
      <c r="F737" s="4" t="s">
        <v>23905</v>
      </c>
      <c r="G737" s="4" t="s">
        <v>239</v>
      </c>
      <c r="H737" s="4" t="s">
        <v>243</v>
      </c>
      <c r="I737" s="4"/>
      <c r="J737" s="4" t="s">
        <v>244</v>
      </c>
      <c r="K737" s="4"/>
    </row>
    <row r="738" spans="2:11" x14ac:dyDescent="0.2">
      <c r="B738" s="4" t="s">
        <v>23906</v>
      </c>
      <c r="C738" s="4">
        <v>2.13</v>
      </c>
      <c r="D738" s="4" t="s">
        <v>224</v>
      </c>
      <c r="E738" s="4" t="s">
        <v>27</v>
      </c>
      <c r="F738" s="4" t="s">
        <v>23907</v>
      </c>
      <c r="G738" s="4" t="s">
        <v>239</v>
      </c>
      <c r="H738" s="4" t="s">
        <v>243</v>
      </c>
      <c r="I738" s="4"/>
      <c r="J738" s="4" t="s">
        <v>244</v>
      </c>
      <c r="K738" s="4"/>
    </row>
    <row r="739" spans="2:11" x14ac:dyDescent="0.2">
      <c r="B739" s="4" t="s">
        <v>23908</v>
      </c>
      <c r="C739" s="4">
        <v>2.13</v>
      </c>
      <c r="D739" s="4" t="s">
        <v>224</v>
      </c>
      <c r="E739" s="4" t="s">
        <v>28</v>
      </c>
      <c r="F739" s="4" t="s">
        <v>23909</v>
      </c>
      <c r="G739" s="4" t="s">
        <v>239</v>
      </c>
      <c r="H739" s="4" t="s">
        <v>243</v>
      </c>
      <c r="I739" s="4"/>
      <c r="J739" s="4" t="s">
        <v>244</v>
      </c>
      <c r="K739" s="4"/>
    </row>
    <row r="740" spans="2:11" x14ac:dyDescent="0.2">
      <c r="B740" s="4" t="s">
        <v>23910</v>
      </c>
      <c r="C740" s="4">
        <v>2.13</v>
      </c>
      <c r="D740" s="4" t="s">
        <v>224</v>
      </c>
      <c r="E740" s="4" t="s">
        <v>29</v>
      </c>
      <c r="F740" s="4" t="s">
        <v>23911</v>
      </c>
      <c r="G740" s="4" t="s">
        <v>239</v>
      </c>
      <c r="H740" s="4" t="s">
        <v>243</v>
      </c>
      <c r="I740" s="4"/>
      <c r="J740" s="4" t="s">
        <v>244</v>
      </c>
      <c r="K740" s="4"/>
    </row>
    <row r="741" spans="2:11" x14ac:dyDescent="0.2">
      <c r="B741" s="4" t="s">
        <v>24738</v>
      </c>
      <c r="C741" s="4">
        <v>2.13</v>
      </c>
      <c r="D741" s="4" t="s">
        <v>224</v>
      </c>
      <c r="E741" s="4" t="s">
        <v>30</v>
      </c>
      <c r="F741" s="4" t="s">
        <v>24739</v>
      </c>
      <c r="G741" s="4" t="s">
        <v>239</v>
      </c>
      <c r="H741" s="4" t="s">
        <v>243</v>
      </c>
      <c r="I741" s="4"/>
      <c r="J741" s="4" t="s">
        <v>244</v>
      </c>
      <c r="K741" s="4"/>
    </row>
    <row r="742" spans="2:11" x14ac:dyDescent="0.2">
      <c r="B742" s="4" t="s">
        <v>23912</v>
      </c>
      <c r="C742" s="4">
        <v>2.13</v>
      </c>
      <c r="D742" s="4" t="s">
        <v>225</v>
      </c>
      <c r="E742" s="4" t="s">
        <v>8</v>
      </c>
      <c r="F742" s="4" t="s">
        <v>23913</v>
      </c>
      <c r="G742" s="4" t="s">
        <v>239</v>
      </c>
      <c r="H742" s="4" t="s">
        <v>243</v>
      </c>
      <c r="I742" s="4"/>
      <c r="J742" s="4" t="s">
        <v>244</v>
      </c>
      <c r="K742" s="4"/>
    </row>
    <row r="743" spans="2:11" x14ac:dyDescent="0.2">
      <c r="B743" s="4" t="s">
        <v>23914</v>
      </c>
      <c r="C743" s="4">
        <v>2.13</v>
      </c>
      <c r="D743" s="4" t="s">
        <v>225</v>
      </c>
      <c r="E743" s="4" t="s">
        <v>24</v>
      </c>
      <c r="F743" s="4" t="s">
        <v>23915</v>
      </c>
      <c r="G743" s="4" t="s">
        <v>239</v>
      </c>
      <c r="H743" s="4" t="s">
        <v>243</v>
      </c>
      <c r="I743" s="4"/>
      <c r="J743" s="4" t="s">
        <v>244</v>
      </c>
      <c r="K743" s="4"/>
    </row>
    <row r="744" spans="2:11" x14ac:dyDescent="0.2">
      <c r="B744" s="4" t="s">
        <v>23916</v>
      </c>
      <c r="C744" s="4">
        <v>2.13</v>
      </c>
      <c r="D744" s="4" t="s">
        <v>225</v>
      </c>
      <c r="E744" s="4" t="s">
        <v>25</v>
      </c>
      <c r="F744" s="4" t="s">
        <v>23917</v>
      </c>
      <c r="G744" s="4" t="s">
        <v>239</v>
      </c>
      <c r="H744" s="4" t="s">
        <v>243</v>
      </c>
      <c r="I744" s="4"/>
      <c r="J744" s="4" t="s">
        <v>244</v>
      </c>
      <c r="K744" s="4"/>
    </row>
    <row r="745" spans="2:11" x14ac:dyDescent="0.2">
      <c r="B745" s="4" t="s">
        <v>23918</v>
      </c>
      <c r="C745" s="4">
        <v>2.13</v>
      </c>
      <c r="D745" s="4" t="s">
        <v>225</v>
      </c>
      <c r="E745" s="4" t="s">
        <v>26</v>
      </c>
      <c r="F745" s="4" t="s">
        <v>23919</v>
      </c>
      <c r="G745" s="4" t="s">
        <v>239</v>
      </c>
      <c r="H745" s="4" t="s">
        <v>243</v>
      </c>
      <c r="I745" s="4"/>
      <c r="J745" s="4" t="s">
        <v>244</v>
      </c>
      <c r="K745" s="4"/>
    </row>
    <row r="746" spans="2:11" x14ac:dyDescent="0.2">
      <c r="B746" s="4" t="s">
        <v>23920</v>
      </c>
      <c r="C746" s="4">
        <v>2.13</v>
      </c>
      <c r="D746" s="4" t="s">
        <v>225</v>
      </c>
      <c r="E746" s="4" t="s">
        <v>27</v>
      </c>
      <c r="F746" s="4" t="s">
        <v>23921</v>
      </c>
      <c r="G746" s="4" t="s">
        <v>239</v>
      </c>
      <c r="H746" s="4" t="s">
        <v>243</v>
      </c>
      <c r="I746" s="4"/>
      <c r="J746" s="4" t="s">
        <v>244</v>
      </c>
      <c r="K746" s="4"/>
    </row>
    <row r="747" spans="2:11" x14ac:dyDescent="0.2">
      <c r="B747" s="4" t="s">
        <v>23922</v>
      </c>
      <c r="C747" s="4">
        <v>2.13</v>
      </c>
      <c r="D747" s="4" t="s">
        <v>225</v>
      </c>
      <c r="E747" s="4" t="s">
        <v>28</v>
      </c>
      <c r="F747" s="4" t="s">
        <v>23923</v>
      </c>
      <c r="G747" s="4" t="s">
        <v>239</v>
      </c>
      <c r="H747" s="4" t="s">
        <v>243</v>
      </c>
      <c r="I747" s="4"/>
      <c r="J747" s="4" t="s">
        <v>244</v>
      </c>
      <c r="K747" s="4"/>
    </row>
    <row r="748" spans="2:11" x14ac:dyDescent="0.2">
      <c r="B748" s="4" t="s">
        <v>23924</v>
      </c>
      <c r="C748" s="4">
        <v>2.13</v>
      </c>
      <c r="D748" s="4" t="s">
        <v>225</v>
      </c>
      <c r="E748" s="4" t="s">
        <v>29</v>
      </c>
      <c r="F748" s="4" t="s">
        <v>23925</v>
      </c>
      <c r="G748" s="4" t="s">
        <v>239</v>
      </c>
      <c r="H748" s="4" t="s">
        <v>243</v>
      </c>
      <c r="I748" s="4"/>
      <c r="J748" s="4" t="s">
        <v>244</v>
      </c>
      <c r="K748" s="4"/>
    </row>
    <row r="749" spans="2:11" x14ac:dyDescent="0.2">
      <c r="B749" s="4" t="s">
        <v>24740</v>
      </c>
      <c r="C749" s="4">
        <v>2.13</v>
      </c>
      <c r="D749" s="4" t="s">
        <v>225</v>
      </c>
      <c r="E749" s="4" t="s">
        <v>30</v>
      </c>
      <c r="F749" s="4" t="s">
        <v>24741</v>
      </c>
      <c r="G749" s="4" t="s">
        <v>239</v>
      </c>
      <c r="H749" s="4" t="s">
        <v>243</v>
      </c>
      <c r="I749" s="4"/>
      <c r="J749" s="4" t="s">
        <v>244</v>
      </c>
      <c r="K749" s="4"/>
    </row>
    <row r="750" spans="2:11" x14ac:dyDescent="0.2">
      <c r="B750" s="4" t="s">
        <v>23926</v>
      </c>
      <c r="C750" s="4">
        <v>2.13</v>
      </c>
      <c r="D750" s="4" t="s">
        <v>226</v>
      </c>
      <c r="E750" s="4" t="s">
        <v>8</v>
      </c>
      <c r="F750" s="4" t="s">
        <v>23927</v>
      </c>
      <c r="G750" s="4" t="s">
        <v>239</v>
      </c>
      <c r="H750" s="4" t="s">
        <v>243</v>
      </c>
      <c r="I750" s="4"/>
      <c r="J750" s="4" t="s">
        <v>244</v>
      </c>
      <c r="K750" s="4"/>
    </row>
    <row r="751" spans="2:11" x14ac:dyDescent="0.2">
      <c r="B751" s="4" t="s">
        <v>23928</v>
      </c>
      <c r="C751" s="4">
        <v>2.13</v>
      </c>
      <c r="D751" s="4" t="s">
        <v>226</v>
      </c>
      <c r="E751" s="4" t="s">
        <v>24</v>
      </c>
      <c r="F751" s="4" t="s">
        <v>23929</v>
      </c>
      <c r="G751" s="4" t="s">
        <v>239</v>
      </c>
      <c r="H751" s="4" t="s">
        <v>243</v>
      </c>
      <c r="I751" s="4"/>
      <c r="J751" s="4" t="s">
        <v>244</v>
      </c>
      <c r="K751" s="4"/>
    </row>
    <row r="752" spans="2:11" x14ac:dyDescent="0.2">
      <c r="B752" s="4" t="s">
        <v>23930</v>
      </c>
      <c r="C752" s="4">
        <v>2.13</v>
      </c>
      <c r="D752" s="4" t="s">
        <v>226</v>
      </c>
      <c r="E752" s="4" t="s">
        <v>25</v>
      </c>
      <c r="F752" s="4" t="s">
        <v>23931</v>
      </c>
      <c r="G752" s="4" t="s">
        <v>239</v>
      </c>
      <c r="H752" s="4" t="s">
        <v>243</v>
      </c>
      <c r="I752" s="4"/>
      <c r="J752" s="4" t="s">
        <v>244</v>
      </c>
      <c r="K752" s="4"/>
    </row>
    <row r="753" spans="2:11" x14ac:dyDescent="0.2">
      <c r="B753" s="4" t="s">
        <v>23932</v>
      </c>
      <c r="C753" s="4">
        <v>2.13</v>
      </c>
      <c r="D753" s="4" t="s">
        <v>226</v>
      </c>
      <c r="E753" s="4" t="s">
        <v>26</v>
      </c>
      <c r="F753" s="4" t="s">
        <v>23933</v>
      </c>
      <c r="G753" s="4" t="s">
        <v>239</v>
      </c>
      <c r="H753" s="4" t="s">
        <v>243</v>
      </c>
      <c r="I753" s="4"/>
      <c r="J753" s="4" t="s">
        <v>244</v>
      </c>
      <c r="K753" s="4"/>
    </row>
    <row r="754" spans="2:11" x14ac:dyDescent="0.2">
      <c r="B754" s="4" t="s">
        <v>23934</v>
      </c>
      <c r="C754" s="4">
        <v>2.13</v>
      </c>
      <c r="D754" s="4" t="s">
        <v>226</v>
      </c>
      <c r="E754" s="4" t="s">
        <v>27</v>
      </c>
      <c r="F754" s="4" t="s">
        <v>23935</v>
      </c>
      <c r="G754" s="4" t="s">
        <v>239</v>
      </c>
      <c r="H754" s="4" t="s">
        <v>243</v>
      </c>
      <c r="I754" s="4"/>
      <c r="J754" s="4" t="s">
        <v>244</v>
      </c>
      <c r="K754" s="4"/>
    </row>
    <row r="755" spans="2:11" x14ac:dyDescent="0.2">
      <c r="B755" s="4" t="s">
        <v>23936</v>
      </c>
      <c r="C755" s="4">
        <v>2.13</v>
      </c>
      <c r="D755" s="4" t="s">
        <v>226</v>
      </c>
      <c r="E755" s="4" t="s">
        <v>28</v>
      </c>
      <c r="F755" s="4" t="s">
        <v>23937</v>
      </c>
      <c r="G755" s="4" t="s">
        <v>239</v>
      </c>
      <c r="H755" s="4" t="s">
        <v>243</v>
      </c>
      <c r="I755" s="4"/>
      <c r="J755" s="4" t="s">
        <v>244</v>
      </c>
      <c r="K755" s="4"/>
    </row>
    <row r="756" spans="2:11" x14ac:dyDescent="0.2">
      <c r="B756" s="4" t="s">
        <v>23938</v>
      </c>
      <c r="C756" s="4">
        <v>2.13</v>
      </c>
      <c r="D756" s="4" t="s">
        <v>226</v>
      </c>
      <c r="E756" s="4" t="s">
        <v>29</v>
      </c>
      <c r="F756" s="4" t="s">
        <v>23939</v>
      </c>
      <c r="G756" s="4" t="s">
        <v>239</v>
      </c>
      <c r="H756" s="4" t="s">
        <v>243</v>
      </c>
      <c r="I756" s="4"/>
      <c r="J756" s="4" t="s">
        <v>244</v>
      </c>
      <c r="K756" s="4"/>
    </row>
    <row r="757" spans="2:11" x14ac:dyDescent="0.2">
      <c r="B757" s="4" t="s">
        <v>24742</v>
      </c>
      <c r="C757" s="4">
        <v>2.13</v>
      </c>
      <c r="D757" s="4" t="s">
        <v>226</v>
      </c>
      <c r="E757" s="4" t="s">
        <v>30</v>
      </c>
      <c r="F757" s="4" t="s">
        <v>24743</v>
      </c>
      <c r="G757" s="4" t="s">
        <v>239</v>
      </c>
      <c r="H757" s="4" t="s">
        <v>243</v>
      </c>
      <c r="I757" s="4"/>
      <c r="J757" s="4" t="s">
        <v>244</v>
      </c>
      <c r="K757" s="4"/>
    </row>
    <row r="758" spans="2:11" x14ac:dyDescent="0.2">
      <c r="B758" s="4" t="s">
        <v>23940</v>
      </c>
      <c r="C758" s="4">
        <v>2.13</v>
      </c>
      <c r="D758" s="4" t="s">
        <v>227</v>
      </c>
      <c r="E758" s="4" t="s">
        <v>8</v>
      </c>
      <c r="F758" s="4" t="s">
        <v>23941</v>
      </c>
      <c r="G758" s="4" t="s">
        <v>239</v>
      </c>
      <c r="H758" s="4" t="s">
        <v>243</v>
      </c>
      <c r="I758" s="4"/>
      <c r="J758" s="4" t="s">
        <v>244</v>
      </c>
      <c r="K758" s="4"/>
    </row>
    <row r="759" spans="2:11" x14ac:dyDescent="0.2">
      <c r="B759" s="4" t="s">
        <v>23942</v>
      </c>
      <c r="C759" s="4">
        <v>2.13</v>
      </c>
      <c r="D759" s="4" t="s">
        <v>227</v>
      </c>
      <c r="E759" s="4" t="s">
        <v>24</v>
      </c>
      <c r="F759" s="4" t="s">
        <v>23943</v>
      </c>
      <c r="G759" s="4" t="s">
        <v>239</v>
      </c>
      <c r="H759" s="4" t="s">
        <v>243</v>
      </c>
      <c r="I759" s="4"/>
      <c r="J759" s="4" t="s">
        <v>244</v>
      </c>
      <c r="K759" s="4"/>
    </row>
    <row r="760" spans="2:11" x14ac:dyDescent="0.2">
      <c r="B760" s="4" t="s">
        <v>23944</v>
      </c>
      <c r="C760" s="4">
        <v>2.13</v>
      </c>
      <c r="D760" s="4" t="s">
        <v>227</v>
      </c>
      <c r="E760" s="4" t="s">
        <v>25</v>
      </c>
      <c r="F760" s="4" t="s">
        <v>23945</v>
      </c>
      <c r="G760" s="4" t="s">
        <v>239</v>
      </c>
      <c r="H760" s="4" t="s">
        <v>243</v>
      </c>
      <c r="I760" s="4"/>
      <c r="J760" s="4" t="s">
        <v>244</v>
      </c>
      <c r="K760" s="4"/>
    </row>
    <row r="761" spans="2:11" x14ac:dyDescent="0.2">
      <c r="B761" s="4" t="s">
        <v>23946</v>
      </c>
      <c r="C761" s="4">
        <v>2.13</v>
      </c>
      <c r="D761" s="4" t="s">
        <v>227</v>
      </c>
      <c r="E761" s="4" t="s">
        <v>26</v>
      </c>
      <c r="F761" s="4" t="s">
        <v>23947</v>
      </c>
      <c r="G761" s="4" t="s">
        <v>239</v>
      </c>
      <c r="H761" s="4" t="s">
        <v>243</v>
      </c>
      <c r="I761" s="4"/>
      <c r="J761" s="4" t="s">
        <v>244</v>
      </c>
      <c r="K761" s="4"/>
    </row>
    <row r="762" spans="2:11" x14ac:dyDescent="0.2">
      <c r="B762" s="4" t="s">
        <v>23948</v>
      </c>
      <c r="C762" s="4">
        <v>2.13</v>
      </c>
      <c r="D762" s="4" t="s">
        <v>227</v>
      </c>
      <c r="E762" s="4" t="s">
        <v>27</v>
      </c>
      <c r="F762" s="4" t="s">
        <v>23949</v>
      </c>
      <c r="G762" s="4" t="s">
        <v>239</v>
      </c>
      <c r="H762" s="4" t="s">
        <v>243</v>
      </c>
      <c r="I762" s="4"/>
      <c r="J762" s="4" t="s">
        <v>244</v>
      </c>
      <c r="K762" s="4"/>
    </row>
    <row r="763" spans="2:11" x14ac:dyDescent="0.2">
      <c r="B763" s="4" t="s">
        <v>23950</v>
      </c>
      <c r="C763" s="4">
        <v>2.13</v>
      </c>
      <c r="D763" s="4" t="s">
        <v>227</v>
      </c>
      <c r="E763" s="4" t="s">
        <v>28</v>
      </c>
      <c r="F763" s="4" t="s">
        <v>23951</v>
      </c>
      <c r="G763" s="4" t="s">
        <v>239</v>
      </c>
      <c r="H763" s="4" t="s">
        <v>243</v>
      </c>
      <c r="I763" s="4"/>
      <c r="J763" s="4" t="s">
        <v>244</v>
      </c>
      <c r="K763" s="4"/>
    </row>
    <row r="764" spans="2:11" x14ac:dyDescent="0.2">
      <c r="B764" s="4" t="s">
        <v>23952</v>
      </c>
      <c r="C764" s="4">
        <v>2.13</v>
      </c>
      <c r="D764" s="4" t="s">
        <v>227</v>
      </c>
      <c r="E764" s="4" t="s">
        <v>29</v>
      </c>
      <c r="F764" s="4" t="s">
        <v>23953</v>
      </c>
      <c r="G764" s="4" t="s">
        <v>239</v>
      </c>
      <c r="H764" s="4" t="s">
        <v>243</v>
      </c>
      <c r="I764" s="4"/>
      <c r="J764" s="4" t="s">
        <v>244</v>
      </c>
      <c r="K764" s="4"/>
    </row>
    <row r="765" spans="2:11" x14ac:dyDescent="0.2">
      <c r="B765" s="4" t="s">
        <v>24744</v>
      </c>
      <c r="C765" s="4">
        <v>2.13</v>
      </c>
      <c r="D765" s="4" t="s">
        <v>227</v>
      </c>
      <c r="E765" s="4" t="s">
        <v>30</v>
      </c>
      <c r="F765" s="4" t="s">
        <v>24745</v>
      </c>
      <c r="G765" s="4" t="s">
        <v>239</v>
      </c>
      <c r="H765" s="4" t="s">
        <v>243</v>
      </c>
      <c r="I765" s="4"/>
      <c r="J765" s="4" t="s">
        <v>244</v>
      </c>
      <c r="K765" s="4"/>
    </row>
    <row r="766" spans="2:11" x14ac:dyDescent="0.2">
      <c r="B766" s="4" t="s">
        <v>23954</v>
      </c>
      <c r="C766" s="4">
        <v>2.13</v>
      </c>
      <c r="D766" s="4" t="s">
        <v>625</v>
      </c>
      <c r="E766" s="4" t="s">
        <v>8</v>
      </c>
      <c r="F766" s="4" t="s">
        <v>23955</v>
      </c>
      <c r="G766" s="4" t="s">
        <v>239</v>
      </c>
      <c r="H766" s="4" t="s">
        <v>243</v>
      </c>
      <c r="I766" s="4"/>
      <c r="J766" s="4" t="s">
        <v>244</v>
      </c>
      <c r="K766" s="4"/>
    </row>
    <row r="767" spans="2:11" x14ac:dyDescent="0.2">
      <c r="B767" s="4" t="s">
        <v>23956</v>
      </c>
      <c r="C767" s="4">
        <v>2.13</v>
      </c>
      <c r="D767" s="4" t="s">
        <v>625</v>
      </c>
      <c r="E767" s="4" t="s">
        <v>24</v>
      </c>
      <c r="F767" s="4" t="s">
        <v>23957</v>
      </c>
      <c r="G767" s="4" t="s">
        <v>239</v>
      </c>
      <c r="H767" s="4" t="s">
        <v>243</v>
      </c>
      <c r="I767" s="4"/>
      <c r="J767" s="4" t="s">
        <v>244</v>
      </c>
      <c r="K767" s="4"/>
    </row>
    <row r="768" spans="2:11" x14ac:dyDescent="0.2">
      <c r="B768" s="4" t="s">
        <v>23958</v>
      </c>
      <c r="C768" s="4">
        <v>2.13</v>
      </c>
      <c r="D768" s="4" t="s">
        <v>625</v>
      </c>
      <c r="E768" s="4" t="s">
        <v>25</v>
      </c>
      <c r="F768" s="4" t="s">
        <v>23959</v>
      </c>
      <c r="G768" s="4" t="s">
        <v>239</v>
      </c>
      <c r="H768" s="4" t="s">
        <v>243</v>
      </c>
      <c r="I768" s="4"/>
      <c r="J768" s="4" t="s">
        <v>244</v>
      </c>
      <c r="K768" s="4"/>
    </row>
    <row r="769" spans="2:11" x14ac:dyDescent="0.2">
      <c r="B769" s="4" t="s">
        <v>23960</v>
      </c>
      <c r="C769" s="4">
        <v>2.13</v>
      </c>
      <c r="D769" s="4" t="s">
        <v>625</v>
      </c>
      <c r="E769" s="4" t="s">
        <v>26</v>
      </c>
      <c r="F769" s="4" t="s">
        <v>23961</v>
      </c>
      <c r="G769" s="4" t="s">
        <v>239</v>
      </c>
      <c r="H769" s="4" t="s">
        <v>243</v>
      </c>
      <c r="I769" s="4"/>
      <c r="J769" s="4" t="s">
        <v>244</v>
      </c>
      <c r="K769" s="4"/>
    </row>
    <row r="770" spans="2:11" x14ac:dyDescent="0.2">
      <c r="B770" s="4" t="s">
        <v>23962</v>
      </c>
      <c r="C770" s="4">
        <v>2.13</v>
      </c>
      <c r="D770" s="4" t="s">
        <v>625</v>
      </c>
      <c r="E770" s="4" t="s">
        <v>27</v>
      </c>
      <c r="F770" s="4" t="s">
        <v>23963</v>
      </c>
      <c r="G770" s="4" t="s">
        <v>239</v>
      </c>
      <c r="H770" s="4" t="s">
        <v>243</v>
      </c>
      <c r="I770" s="4"/>
      <c r="J770" s="4" t="s">
        <v>244</v>
      </c>
      <c r="K770" s="4"/>
    </row>
    <row r="771" spans="2:11" x14ac:dyDescent="0.2">
      <c r="B771" s="4" t="s">
        <v>23964</v>
      </c>
      <c r="C771" s="4">
        <v>2.13</v>
      </c>
      <c r="D771" s="4" t="s">
        <v>625</v>
      </c>
      <c r="E771" s="4" t="s">
        <v>28</v>
      </c>
      <c r="F771" s="4" t="s">
        <v>23965</v>
      </c>
      <c r="G771" s="4" t="s">
        <v>239</v>
      </c>
      <c r="H771" s="4" t="s">
        <v>243</v>
      </c>
      <c r="I771" s="4"/>
      <c r="J771" s="4" t="s">
        <v>244</v>
      </c>
      <c r="K771" s="4"/>
    </row>
    <row r="772" spans="2:11" x14ac:dyDescent="0.2">
      <c r="B772" s="4" t="s">
        <v>23966</v>
      </c>
      <c r="C772" s="4">
        <v>2.13</v>
      </c>
      <c r="D772" s="4" t="s">
        <v>625</v>
      </c>
      <c r="E772" s="4" t="s">
        <v>29</v>
      </c>
      <c r="F772" s="4" t="s">
        <v>23967</v>
      </c>
      <c r="G772" s="4" t="s">
        <v>239</v>
      </c>
      <c r="H772" s="4" t="s">
        <v>243</v>
      </c>
      <c r="I772" s="4"/>
      <c r="J772" s="4" t="s">
        <v>244</v>
      </c>
      <c r="K772" s="4"/>
    </row>
    <row r="773" spans="2:11" x14ac:dyDescent="0.2">
      <c r="B773" s="4" t="s">
        <v>24746</v>
      </c>
      <c r="C773" s="4">
        <v>2.13</v>
      </c>
      <c r="D773" s="4" t="s">
        <v>625</v>
      </c>
      <c r="E773" s="4" t="s">
        <v>30</v>
      </c>
      <c r="F773" s="4" t="s">
        <v>24747</v>
      </c>
      <c r="G773" s="4" t="s">
        <v>239</v>
      </c>
      <c r="H773" s="4" t="s">
        <v>243</v>
      </c>
      <c r="I773" s="4"/>
      <c r="J773" s="4" t="s">
        <v>244</v>
      </c>
      <c r="K773" s="4"/>
    </row>
    <row r="774" spans="2:11" x14ac:dyDescent="0.2">
      <c r="B774" s="4" t="s">
        <v>23968</v>
      </c>
      <c r="C774" s="4">
        <v>2.13</v>
      </c>
      <c r="D774" s="4" t="s">
        <v>627</v>
      </c>
      <c r="E774" s="4" t="s">
        <v>8</v>
      </c>
      <c r="F774" s="4" t="s">
        <v>23969</v>
      </c>
      <c r="G774" s="4" t="s">
        <v>239</v>
      </c>
      <c r="H774" s="4" t="s">
        <v>243</v>
      </c>
      <c r="I774" s="4"/>
      <c r="J774" s="4" t="s">
        <v>244</v>
      </c>
      <c r="K774" s="4"/>
    </row>
    <row r="775" spans="2:11" x14ac:dyDescent="0.2">
      <c r="B775" s="4" t="s">
        <v>23970</v>
      </c>
      <c r="C775" s="4">
        <v>2.13</v>
      </c>
      <c r="D775" s="4" t="s">
        <v>627</v>
      </c>
      <c r="E775" s="4" t="s">
        <v>24</v>
      </c>
      <c r="F775" s="4" t="s">
        <v>23971</v>
      </c>
      <c r="G775" s="4" t="s">
        <v>239</v>
      </c>
      <c r="H775" s="4" t="s">
        <v>243</v>
      </c>
      <c r="I775" s="4"/>
      <c r="J775" s="4" t="s">
        <v>244</v>
      </c>
      <c r="K775" s="4"/>
    </row>
    <row r="776" spans="2:11" x14ac:dyDescent="0.2">
      <c r="B776" s="4" t="s">
        <v>23972</v>
      </c>
      <c r="C776" s="4">
        <v>2.13</v>
      </c>
      <c r="D776" s="4" t="s">
        <v>627</v>
      </c>
      <c r="E776" s="4" t="s">
        <v>25</v>
      </c>
      <c r="F776" s="4" t="s">
        <v>23973</v>
      </c>
      <c r="G776" s="4" t="s">
        <v>239</v>
      </c>
      <c r="H776" s="4" t="s">
        <v>243</v>
      </c>
      <c r="I776" s="4"/>
      <c r="J776" s="4" t="s">
        <v>244</v>
      </c>
      <c r="K776" s="4"/>
    </row>
    <row r="777" spans="2:11" x14ac:dyDescent="0.2">
      <c r="B777" s="4" t="s">
        <v>23974</v>
      </c>
      <c r="C777" s="4">
        <v>2.13</v>
      </c>
      <c r="D777" s="4" t="s">
        <v>627</v>
      </c>
      <c r="E777" s="4" t="s">
        <v>26</v>
      </c>
      <c r="F777" s="4" t="s">
        <v>23975</v>
      </c>
      <c r="G777" s="4" t="s">
        <v>239</v>
      </c>
      <c r="H777" s="4" t="s">
        <v>243</v>
      </c>
      <c r="I777" s="4"/>
      <c r="J777" s="4" t="s">
        <v>244</v>
      </c>
      <c r="K777" s="4"/>
    </row>
    <row r="778" spans="2:11" x14ac:dyDescent="0.2">
      <c r="B778" s="4" t="s">
        <v>23976</v>
      </c>
      <c r="C778" s="4">
        <v>2.13</v>
      </c>
      <c r="D778" s="4" t="s">
        <v>627</v>
      </c>
      <c r="E778" s="4" t="s">
        <v>27</v>
      </c>
      <c r="F778" s="4" t="s">
        <v>23977</v>
      </c>
      <c r="G778" s="4" t="s">
        <v>239</v>
      </c>
      <c r="H778" s="4" t="s">
        <v>243</v>
      </c>
      <c r="I778" s="4"/>
      <c r="J778" s="4" t="s">
        <v>244</v>
      </c>
      <c r="K778" s="4"/>
    </row>
    <row r="779" spans="2:11" x14ac:dyDescent="0.2">
      <c r="B779" s="4" t="s">
        <v>23978</v>
      </c>
      <c r="C779" s="4">
        <v>2.13</v>
      </c>
      <c r="D779" s="4" t="s">
        <v>627</v>
      </c>
      <c r="E779" s="4" t="s">
        <v>28</v>
      </c>
      <c r="F779" s="4" t="s">
        <v>23979</v>
      </c>
      <c r="G779" s="4" t="s">
        <v>239</v>
      </c>
      <c r="H779" s="4" t="s">
        <v>243</v>
      </c>
      <c r="I779" s="4"/>
      <c r="J779" s="4" t="s">
        <v>244</v>
      </c>
      <c r="K779" s="4"/>
    </row>
    <row r="780" spans="2:11" x14ac:dyDescent="0.2">
      <c r="B780" s="4" t="s">
        <v>23980</v>
      </c>
      <c r="C780" s="4">
        <v>2.13</v>
      </c>
      <c r="D780" s="4" t="s">
        <v>627</v>
      </c>
      <c r="E780" s="4" t="s">
        <v>29</v>
      </c>
      <c r="F780" s="4" t="s">
        <v>23981</v>
      </c>
      <c r="G780" s="4" t="s">
        <v>239</v>
      </c>
      <c r="H780" s="4" t="s">
        <v>243</v>
      </c>
      <c r="I780" s="4"/>
      <c r="J780" s="4" t="s">
        <v>244</v>
      </c>
      <c r="K780" s="4"/>
    </row>
    <row r="781" spans="2:11" x14ac:dyDescent="0.2">
      <c r="B781" s="4" t="s">
        <v>24748</v>
      </c>
      <c r="C781" s="4">
        <v>2.13</v>
      </c>
      <c r="D781" s="4" t="s">
        <v>627</v>
      </c>
      <c r="E781" s="4" t="s">
        <v>30</v>
      </c>
      <c r="F781" s="4" t="s">
        <v>24749</v>
      </c>
      <c r="G781" s="4" t="s">
        <v>239</v>
      </c>
      <c r="H781" s="4" t="s">
        <v>243</v>
      </c>
      <c r="I781" s="4"/>
      <c r="J781" s="4" t="s">
        <v>244</v>
      </c>
      <c r="K781" s="4"/>
    </row>
  </sheetData>
  <autoFilter ref="A1:K1" xr:uid="{5F6FE36B-F956-422A-8998-525A9B4AF364}"/>
  <pageMargins left="0.7" right="0.7" top="0.75" bottom="0.75" header="0.3" footer="0.3"/>
  <pageSetup orientation="portrait" r:id="rId1"/>
  <headerFooter>
    <oddHeader>&amp;L&amp;"Calibri"&amp;10&amp;K0078D7CBUAE Classification: Restricted&amp;1#</oddHeader>
    <oddFooter>&amp;C_x000D_&amp;1#&amp;"Aptos"&amp;10&amp;K000000 Restricted - External</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5E642AD7-A893-45AC-9280-0EA77ADA5225}">
          <x14:formula1>
            <xm:f>'Validation Rules_Drop Down'!$B$2:$B$5</xm:f>
          </x14:formula1>
          <xm:sqref>G1:G1048576</xm:sqref>
        </x14:dataValidation>
        <x14:dataValidation type="list" allowBlank="1" showInputMessage="1" showErrorMessage="1" xr:uid="{CA782762-612A-4881-B027-3315DE1110C5}">
          <x14:formula1>
            <xm:f>'Validation Rules_Drop Down'!$C$2:$C$9</xm:f>
          </x14:formula1>
          <xm:sqref>H1:H1048576</xm:sqref>
        </x14:dataValidation>
      </x14:dataValidations>
    </ext>
  </extLst>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C7855E-E2DD-41E4-A2E6-3394C4A94589}">
  <sheetPr codeName="Sheet55"/>
  <dimension ref="A1:O58"/>
  <sheetViews>
    <sheetView showGridLines="0" zoomScaleNormal="100" workbookViewId="0"/>
  </sheetViews>
  <sheetFormatPr defaultColWidth="8.90625" defaultRowHeight="10" x14ac:dyDescent="0.2"/>
  <cols>
    <col min="1" max="1" width="17.54296875" style="2" bestFit="1" customWidth="1"/>
    <col min="2" max="4" width="8.90625" style="2"/>
    <col min="5" max="5" width="8.81640625" style="49"/>
    <col min="6" max="6" width="8.90625" style="2"/>
    <col min="7" max="7" width="47.453125" style="2" customWidth="1"/>
    <col min="8" max="8" width="17.453125" style="2" customWidth="1"/>
    <col min="9" max="9" width="38.54296875" style="2" customWidth="1"/>
    <col min="10" max="10" width="17.54296875" style="27" customWidth="1"/>
    <col min="11" max="11" width="22.1796875" style="27" customWidth="1"/>
    <col min="12" max="12" width="17.453125" style="2" customWidth="1"/>
    <col min="13" max="13" width="42" style="2" customWidth="1"/>
    <col min="14" max="14" width="18.81640625" style="2" customWidth="1"/>
    <col min="15" max="15" width="16.81640625" style="2" customWidth="1"/>
    <col min="16" max="16384" width="8.90625" style="2"/>
  </cols>
  <sheetData>
    <row r="1" spans="1:15" ht="11" thickBot="1" x14ac:dyDescent="0.3">
      <c r="A1" s="1" t="s">
        <v>661</v>
      </c>
    </row>
    <row r="2" spans="1:15" ht="10.5" x14ac:dyDescent="0.2">
      <c r="E2" s="1099" t="s">
        <v>25522</v>
      </c>
      <c r="F2" s="1100"/>
      <c r="G2" s="1100"/>
      <c r="H2" s="1100"/>
      <c r="I2" s="1100"/>
      <c r="J2" s="1100"/>
      <c r="K2" s="1100"/>
      <c r="L2" s="1100"/>
      <c r="M2" s="1100"/>
      <c r="N2" s="1100"/>
      <c r="O2" s="1101"/>
    </row>
    <row r="3" spans="1:15" x14ac:dyDescent="0.2">
      <c r="E3" s="1102" t="s">
        <v>1</v>
      </c>
      <c r="F3" s="1103"/>
      <c r="G3" s="1096"/>
      <c r="H3" s="1097"/>
      <c r="I3" s="1097"/>
      <c r="J3" s="1097"/>
      <c r="K3" s="1097"/>
      <c r="L3" s="1097"/>
      <c r="M3" s="1097"/>
      <c r="N3" s="1097"/>
      <c r="O3" s="1098"/>
    </row>
    <row r="4" spans="1:15" x14ac:dyDescent="0.2">
      <c r="E4" s="1094" t="s">
        <v>2</v>
      </c>
      <c r="F4" s="1095"/>
      <c r="G4" s="1096"/>
      <c r="H4" s="1097"/>
      <c r="I4" s="1097"/>
      <c r="J4" s="1097"/>
      <c r="K4" s="1097"/>
      <c r="L4" s="1097"/>
      <c r="M4" s="1097"/>
      <c r="N4" s="1097"/>
      <c r="O4" s="1098"/>
    </row>
    <row r="5" spans="1:15" x14ac:dyDescent="0.2">
      <c r="E5" s="1094" t="s">
        <v>3</v>
      </c>
      <c r="F5" s="1095"/>
      <c r="G5" s="1096"/>
      <c r="H5" s="1097"/>
      <c r="I5" s="1097"/>
      <c r="J5" s="1097"/>
      <c r="K5" s="1097"/>
      <c r="L5" s="1097"/>
      <c r="M5" s="1097"/>
      <c r="N5" s="1097"/>
      <c r="O5" s="1098"/>
    </row>
    <row r="6" spans="1:15" x14ac:dyDescent="0.2">
      <c r="E6" s="36"/>
      <c r="F6" s="36"/>
      <c r="G6" s="174"/>
      <c r="H6" s="174"/>
      <c r="I6" s="174"/>
      <c r="J6" s="174"/>
      <c r="K6" s="174"/>
      <c r="L6" s="174"/>
      <c r="M6" s="174"/>
      <c r="N6" s="174"/>
      <c r="O6" s="174"/>
    </row>
    <row r="7" spans="1:15" x14ac:dyDescent="0.2">
      <c r="E7" s="36"/>
      <c r="F7" s="36"/>
      <c r="G7" s="174"/>
      <c r="H7" s="174"/>
      <c r="I7" s="174"/>
      <c r="J7" s="174"/>
      <c r="K7" s="174"/>
      <c r="L7" s="174"/>
      <c r="M7" s="174"/>
      <c r="N7" s="174"/>
      <c r="O7" s="174"/>
    </row>
    <row r="8" spans="1:15" x14ac:dyDescent="0.2">
      <c r="E8" s="695"/>
      <c r="F8" s="36"/>
      <c r="G8" s="36"/>
      <c r="H8" s="36"/>
      <c r="I8" s="36"/>
      <c r="J8" s="36"/>
      <c r="K8" s="36"/>
      <c r="L8" s="36"/>
      <c r="M8" s="36"/>
      <c r="N8" s="36"/>
      <c r="O8" s="36"/>
    </row>
    <row r="9" spans="1:15" ht="10.5" x14ac:dyDescent="0.2">
      <c r="E9" s="1107" t="s">
        <v>662</v>
      </c>
      <c r="F9" s="1110" t="s">
        <v>5</v>
      </c>
      <c r="G9" s="1107" t="s">
        <v>251</v>
      </c>
      <c r="H9" s="1113" t="s">
        <v>663</v>
      </c>
      <c r="I9" s="1114"/>
      <c r="J9" s="1114"/>
      <c r="K9" s="1115"/>
      <c r="L9" s="1113" t="s">
        <v>664</v>
      </c>
      <c r="M9" s="1114"/>
      <c r="N9" s="1114"/>
      <c r="O9" s="1115"/>
    </row>
    <row r="10" spans="1:15" ht="31.5" x14ac:dyDescent="0.2">
      <c r="E10" s="1108"/>
      <c r="F10" s="1111" t="s">
        <v>5</v>
      </c>
      <c r="G10" s="1109" t="s">
        <v>251</v>
      </c>
      <c r="H10" s="25" t="s">
        <v>24210</v>
      </c>
      <c r="I10" s="25" t="s">
        <v>24212</v>
      </c>
      <c r="J10" s="25" t="s">
        <v>24231</v>
      </c>
      <c r="K10" s="26" t="s">
        <v>24211</v>
      </c>
      <c r="L10" s="25" t="s">
        <v>24210</v>
      </c>
      <c r="M10" s="25" t="s">
        <v>24212</v>
      </c>
      <c r="N10" s="25" t="s">
        <v>24232</v>
      </c>
      <c r="O10" s="25" t="s">
        <v>24211</v>
      </c>
    </row>
    <row r="11" spans="1:15" ht="10.5" x14ac:dyDescent="0.2">
      <c r="E11" s="1109"/>
      <c r="F11" s="1112"/>
      <c r="G11" s="439" t="s">
        <v>665</v>
      </c>
      <c r="H11" s="440" t="s">
        <v>8</v>
      </c>
      <c r="I11" s="440" t="s">
        <v>24</v>
      </c>
      <c r="J11" s="440" t="s">
        <v>25</v>
      </c>
      <c r="K11" s="440" t="s">
        <v>26</v>
      </c>
      <c r="L11" s="440" t="s">
        <v>27</v>
      </c>
      <c r="M11" s="440" t="s">
        <v>28</v>
      </c>
      <c r="N11" s="440" t="s">
        <v>29</v>
      </c>
      <c r="O11" s="440" t="s">
        <v>30</v>
      </c>
    </row>
    <row r="12" spans="1:15" ht="10.5" x14ac:dyDescent="0.2">
      <c r="E12" s="441" t="s">
        <v>8</v>
      </c>
      <c r="F12" s="442">
        <v>1</v>
      </c>
      <c r="G12" s="1104" t="s">
        <v>666</v>
      </c>
      <c r="H12" s="1105"/>
      <c r="I12" s="1105"/>
      <c r="J12" s="1105"/>
      <c r="K12" s="1105"/>
      <c r="L12" s="1105"/>
      <c r="M12" s="1105"/>
      <c r="N12" s="1105"/>
      <c r="O12" s="1106"/>
    </row>
    <row r="13" spans="1:15" ht="14.15" customHeight="1" x14ac:dyDescent="0.2">
      <c r="E13" s="441" t="s">
        <v>24</v>
      </c>
      <c r="F13" s="443">
        <v>1.1000000000000001</v>
      </c>
      <c r="G13" s="1116" t="s">
        <v>667</v>
      </c>
      <c r="H13" s="1117"/>
      <c r="I13" s="1117"/>
      <c r="J13" s="1117"/>
      <c r="K13" s="1117"/>
      <c r="L13" s="1117"/>
      <c r="M13" s="1117"/>
      <c r="N13" s="1117"/>
      <c r="O13" s="1118"/>
    </row>
    <row r="14" spans="1:15" x14ac:dyDescent="0.2">
      <c r="E14" s="441" t="s">
        <v>25</v>
      </c>
      <c r="F14" s="444" t="s">
        <v>40</v>
      </c>
      <c r="G14" s="840" t="s">
        <v>25624</v>
      </c>
      <c r="H14" s="3"/>
      <c r="I14" s="3"/>
      <c r="J14" s="446"/>
      <c r="K14" s="447"/>
      <c r="L14" s="3"/>
      <c r="M14" s="3"/>
      <c r="N14" s="3"/>
      <c r="O14" s="3"/>
    </row>
    <row r="15" spans="1:15" x14ac:dyDescent="0.2">
      <c r="E15" s="441" t="s">
        <v>26</v>
      </c>
      <c r="F15" s="444" t="s">
        <v>43</v>
      </c>
      <c r="G15" s="840" t="s">
        <v>25625</v>
      </c>
      <c r="H15" s="3"/>
      <c r="I15" s="3"/>
      <c r="J15" s="446"/>
      <c r="K15" s="447"/>
      <c r="L15" s="3"/>
      <c r="M15" s="3"/>
      <c r="N15" s="3"/>
      <c r="O15" s="3"/>
    </row>
    <row r="16" spans="1:15" x14ac:dyDescent="0.2">
      <c r="E16" s="441" t="s">
        <v>27</v>
      </c>
      <c r="F16" s="444" t="s">
        <v>44</v>
      </c>
      <c r="G16" s="840" t="s">
        <v>25626</v>
      </c>
      <c r="H16" s="3"/>
      <c r="I16" s="3"/>
      <c r="J16" s="446"/>
      <c r="K16" s="447"/>
      <c r="L16" s="3"/>
      <c r="M16" s="3"/>
      <c r="N16" s="3"/>
      <c r="O16" s="3"/>
    </row>
    <row r="17" spans="5:15" ht="10.5" x14ac:dyDescent="0.2">
      <c r="E17" s="441" t="s">
        <v>28</v>
      </c>
      <c r="F17" s="448">
        <v>1.2</v>
      </c>
      <c r="G17" s="1116" t="s">
        <v>668</v>
      </c>
      <c r="H17" s="1117"/>
      <c r="I17" s="1117"/>
      <c r="J17" s="1117"/>
      <c r="K17" s="1117"/>
      <c r="L17" s="1117"/>
      <c r="M17" s="1117"/>
      <c r="N17" s="1117"/>
      <c r="O17" s="1118"/>
    </row>
    <row r="18" spans="5:15" x14ac:dyDescent="0.2">
      <c r="E18" s="441" t="s">
        <v>29</v>
      </c>
      <c r="F18" s="449" t="s">
        <v>517</v>
      </c>
      <c r="G18" s="840" t="s">
        <v>25624</v>
      </c>
      <c r="H18" s="3"/>
      <c r="I18" s="3"/>
      <c r="J18" s="446"/>
      <c r="K18" s="447"/>
      <c r="L18" s="3"/>
      <c r="M18" s="3"/>
      <c r="N18" s="3"/>
      <c r="O18" s="3"/>
    </row>
    <row r="19" spans="5:15" x14ac:dyDescent="0.2">
      <c r="E19" s="441" t="s">
        <v>30</v>
      </c>
      <c r="F19" s="449" t="s">
        <v>528</v>
      </c>
      <c r="G19" s="840" t="s">
        <v>25625</v>
      </c>
      <c r="H19" s="3"/>
      <c r="I19" s="3"/>
      <c r="J19" s="446"/>
      <c r="K19" s="447"/>
      <c r="L19" s="3"/>
      <c r="M19" s="3"/>
      <c r="N19" s="3"/>
      <c r="O19" s="3"/>
    </row>
    <row r="20" spans="5:15" x14ac:dyDescent="0.2">
      <c r="E20" s="441" t="s">
        <v>31</v>
      </c>
      <c r="F20" s="449" t="s">
        <v>543</v>
      </c>
      <c r="G20" s="840" t="s">
        <v>25626</v>
      </c>
      <c r="H20" s="3"/>
      <c r="I20" s="3"/>
      <c r="J20" s="446"/>
      <c r="K20" s="447"/>
      <c r="L20" s="3"/>
      <c r="M20" s="3"/>
      <c r="N20" s="3"/>
      <c r="O20" s="3"/>
    </row>
    <row r="21" spans="5:15" x14ac:dyDescent="0.2">
      <c r="E21" s="441" t="s">
        <v>32</v>
      </c>
      <c r="F21" s="449">
        <v>1.3</v>
      </c>
      <c r="G21" s="841" t="s">
        <v>669</v>
      </c>
      <c r="H21" s="3"/>
      <c r="I21" s="3"/>
      <c r="J21" s="446"/>
      <c r="K21" s="447"/>
      <c r="L21" s="3"/>
      <c r="M21" s="3"/>
      <c r="N21" s="3"/>
      <c r="O21" s="3"/>
    </row>
    <row r="22" spans="5:15" x14ac:dyDescent="0.2">
      <c r="E22" s="441" t="s">
        <v>33</v>
      </c>
      <c r="F22" s="449">
        <v>1.4</v>
      </c>
      <c r="G22" s="841" t="s">
        <v>529</v>
      </c>
      <c r="H22" s="3"/>
      <c r="I22" s="3"/>
      <c r="J22" s="446"/>
      <c r="K22" s="447"/>
      <c r="L22" s="3"/>
      <c r="M22" s="3"/>
      <c r="N22" s="3"/>
      <c r="O22" s="3"/>
    </row>
    <row r="23" spans="5:15" x14ac:dyDescent="0.2">
      <c r="E23" s="441" t="s">
        <v>34</v>
      </c>
      <c r="F23" s="449">
        <v>1.5</v>
      </c>
      <c r="G23" s="841" t="s">
        <v>648</v>
      </c>
      <c r="H23" s="3"/>
      <c r="I23" s="3"/>
      <c r="J23" s="446"/>
      <c r="K23" s="447"/>
      <c r="L23" s="3"/>
      <c r="M23" s="3"/>
      <c r="N23" s="3"/>
      <c r="O23" s="3"/>
    </row>
    <row r="24" spans="5:15" x14ac:dyDescent="0.2">
      <c r="E24" s="441" t="s">
        <v>35</v>
      </c>
      <c r="F24" s="449">
        <v>1.6</v>
      </c>
      <c r="G24" s="841" t="s">
        <v>670</v>
      </c>
      <c r="H24" s="3"/>
      <c r="I24" s="3"/>
      <c r="J24" s="446"/>
      <c r="K24" s="447"/>
      <c r="L24" s="3"/>
      <c r="M24" s="3"/>
      <c r="N24" s="3"/>
      <c r="O24" s="3"/>
    </row>
    <row r="25" spans="5:15" ht="10.5" x14ac:dyDescent="0.2">
      <c r="E25" s="441" t="s">
        <v>36</v>
      </c>
      <c r="F25" s="442">
        <v>2</v>
      </c>
      <c r="G25" s="1104" t="s">
        <v>24253</v>
      </c>
      <c r="H25" s="1105"/>
      <c r="I25" s="1105"/>
      <c r="J25" s="1105"/>
      <c r="K25" s="1105"/>
      <c r="L25" s="1105"/>
      <c r="M25" s="1105"/>
      <c r="N25" s="1105"/>
      <c r="O25" s="1106"/>
    </row>
    <row r="26" spans="5:15" ht="14.15" customHeight="1" x14ac:dyDescent="0.2">
      <c r="E26" s="441" t="s">
        <v>37</v>
      </c>
      <c r="F26" s="449">
        <v>2.1</v>
      </c>
      <c r="G26" s="841" t="s">
        <v>671</v>
      </c>
      <c r="H26" s="3"/>
      <c r="I26" s="3"/>
      <c r="J26" s="446"/>
      <c r="K26" s="447"/>
      <c r="L26" s="3"/>
      <c r="M26" s="3"/>
      <c r="N26" s="3"/>
      <c r="O26" s="3"/>
    </row>
    <row r="27" spans="5:15" ht="14.15" customHeight="1" x14ac:dyDescent="0.2">
      <c r="E27" s="441" t="s">
        <v>38</v>
      </c>
      <c r="F27" s="449">
        <v>2.2000000000000002</v>
      </c>
      <c r="G27" s="842" t="s">
        <v>24234</v>
      </c>
      <c r="H27" s="3"/>
      <c r="I27" s="3"/>
      <c r="J27" s="446"/>
      <c r="K27" s="450"/>
      <c r="L27" s="3"/>
      <c r="M27" s="3"/>
      <c r="N27" s="3"/>
      <c r="O27" s="3"/>
    </row>
    <row r="28" spans="5:15" ht="14.15" customHeight="1" x14ac:dyDescent="0.2">
      <c r="E28" s="441" t="s">
        <v>39</v>
      </c>
      <c r="F28" s="449">
        <v>2.2999999999999998</v>
      </c>
      <c r="G28" s="841" t="s">
        <v>672</v>
      </c>
      <c r="H28" s="3"/>
      <c r="I28" s="3"/>
      <c r="J28" s="446"/>
      <c r="K28" s="447"/>
      <c r="L28" s="3"/>
      <c r="M28" s="3"/>
      <c r="N28" s="3"/>
      <c r="O28" s="3"/>
    </row>
    <row r="29" spans="5:15" ht="14.15" customHeight="1" x14ac:dyDescent="0.2">
      <c r="E29" s="441" t="s">
        <v>56</v>
      </c>
      <c r="F29" s="449">
        <v>2.4</v>
      </c>
      <c r="G29" s="842" t="s">
        <v>24235</v>
      </c>
      <c r="H29" s="3"/>
      <c r="I29" s="3"/>
      <c r="J29" s="446"/>
      <c r="K29" s="450"/>
      <c r="L29" s="3"/>
      <c r="M29" s="3"/>
      <c r="N29" s="3"/>
      <c r="O29" s="3"/>
    </row>
    <row r="30" spans="5:15" ht="14.15" customHeight="1" x14ac:dyDescent="0.2">
      <c r="E30" s="441" t="s">
        <v>58</v>
      </c>
      <c r="F30" s="449">
        <v>2.5</v>
      </c>
      <c r="G30" s="841" t="s">
        <v>673</v>
      </c>
      <c r="H30" s="3"/>
      <c r="I30" s="3"/>
      <c r="J30" s="446"/>
      <c r="K30" s="679"/>
      <c r="L30" s="3"/>
      <c r="M30" s="3"/>
      <c r="N30" s="3"/>
      <c r="O30" s="3"/>
    </row>
    <row r="31" spans="5:15" ht="14.15" customHeight="1" x14ac:dyDescent="0.2">
      <c r="E31" s="441" t="s">
        <v>60</v>
      </c>
      <c r="F31" s="449">
        <v>2.6</v>
      </c>
      <c r="G31" s="842" t="s">
        <v>24325</v>
      </c>
      <c r="H31" s="3"/>
      <c r="I31" s="3"/>
      <c r="J31" s="446"/>
      <c r="K31" s="447"/>
      <c r="L31" s="3"/>
      <c r="M31" s="3"/>
      <c r="N31" s="3"/>
      <c r="O31" s="3"/>
    </row>
    <row r="32" spans="5:15" ht="10.5" x14ac:dyDescent="0.2">
      <c r="E32" s="441" t="s">
        <v>62</v>
      </c>
      <c r="F32" s="442">
        <v>3</v>
      </c>
      <c r="G32" s="1104" t="s">
        <v>24254</v>
      </c>
      <c r="H32" s="1105"/>
      <c r="I32" s="1105"/>
      <c r="J32" s="1105"/>
      <c r="K32" s="1105"/>
      <c r="L32" s="1105"/>
      <c r="M32" s="1105"/>
      <c r="N32" s="1105"/>
      <c r="O32" s="1106"/>
    </row>
    <row r="33" spans="5:15" ht="14.15" customHeight="1" x14ac:dyDescent="0.2">
      <c r="E33" s="441" t="s">
        <v>64</v>
      </c>
      <c r="F33" s="449">
        <v>3.1</v>
      </c>
      <c r="G33" s="841" t="s">
        <v>674</v>
      </c>
      <c r="H33" s="3"/>
      <c r="I33" s="3"/>
      <c r="J33" s="446"/>
      <c r="K33" s="447"/>
      <c r="L33" s="3"/>
      <c r="M33" s="3"/>
      <c r="N33" s="3"/>
      <c r="O33" s="3"/>
    </row>
    <row r="34" spans="5:15" ht="14.15" customHeight="1" x14ac:dyDescent="0.2">
      <c r="E34" s="441" t="s">
        <v>66</v>
      </c>
      <c r="F34" s="449">
        <v>3.2</v>
      </c>
      <c r="G34" s="841" t="s">
        <v>675</v>
      </c>
      <c r="H34" s="3"/>
      <c r="I34" s="3"/>
      <c r="J34" s="446"/>
      <c r="K34" s="450"/>
      <c r="L34" s="3"/>
      <c r="M34" s="3"/>
      <c r="N34" s="3"/>
      <c r="O34" s="3"/>
    </row>
    <row r="35" spans="5:15" ht="14.15" customHeight="1" x14ac:dyDescent="0.2">
      <c r="E35" s="441" t="s">
        <v>68</v>
      </c>
      <c r="F35" s="449">
        <v>3.3</v>
      </c>
      <c r="G35" s="841" t="s">
        <v>676</v>
      </c>
      <c r="H35" s="3"/>
      <c r="I35" s="3"/>
      <c r="J35" s="446"/>
      <c r="K35" s="447"/>
      <c r="L35" s="3"/>
      <c r="M35" s="3"/>
      <c r="N35" s="3"/>
      <c r="O35" s="3"/>
    </row>
    <row r="36" spans="5:15" ht="14.15" customHeight="1" x14ac:dyDescent="0.2">
      <c r="E36" s="441" t="s">
        <v>70</v>
      </c>
      <c r="F36" s="449">
        <v>3.4</v>
      </c>
      <c r="G36" s="842" t="s">
        <v>1506</v>
      </c>
      <c r="H36" s="3"/>
      <c r="I36" s="3"/>
      <c r="J36" s="446"/>
      <c r="K36" s="447"/>
      <c r="L36" s="3"/>
      <c r="M36" s="3"/>
      <c r="N36" s="3"/>
      <c r="O36" s="3"/>
    </row>
    <row r="37" spans="5:15" ht="10.5" x14ac:dyDescent="0.2">
      <c r="E37" s="441" t="s">
        <v>72</v>
      </c>
      <c r="F37" s="442">
        <v>4</v>
      </c>
      <c r="G37" s="1104" t="s">
        <v>680</v>
      </c>
      <c r="H37" s="1105"/>
      <c r="I37" s="1105"/>
      <c r="J37" s="1105"/>
      <c r="K37" s="1105"/>
      <c r="L37" s="1105"/>
      <c r="M37" s="1105"/>
      <c r="N37" s="1105"/>
      <c r="O37" s="1106"/>
    </row>
    <row r="38" spans="5:15" x14ac:dyDescent="0.2">
      <c r="E38" s="441" t="s">
        <v>74</v>
      </c>
      <c r="F38" s="449">
        <v>4.0999999999999996</v>
      </c>
      <c r="G38" s="843" t="s">
        <v>681</v>
      </c>
      <c r="H38" s="3"/>
      <c r="I38" s="3"/>
      <c r="J38" s="446"/>
      <c r="K38" s="447"/>
      <c r="L38" s="3"/>
      <c r="M38" s="3"/>
      <c r="N38" s="3"/>
      <c r="O38" s="3"/>
    </row>
    <row r="39" spans="5:15" x14ac:dyDescent="0.2">
      <c r="E39" s="441" t="s">
        <v>76</v>
      </c>
      <c r="F39" s="449">
        <v>4.2</v>
      </c>
      <c r="G39" s="843" t="s">
        <v>682</v>
      </c>
      <c r="H39" s="451"/>
      <c r="I39" s="230"/>
      <c r="J39" s="446"/>
      <c r="K39" s="447"/>
      <c r="L39" s="451"/>
      <c r="M39" s="230"/>
      <c r="N39" s="446"/>
      <c r="O39" s="446"/>
    </row>
    <row r="40" spans="5:15" ht="10.5" x14ac:dyDescent="0.2">
      <c r="E40" s="441" t="s">
        <v>78</v>
      </c>
      <c r="F40" s="452">
        <v>4.3</v>
      </c>
      <c r="G40" s="844" t="s">
        <v>652</v>
      </c>
      <c r="H40" s="453">
        <f>SUM(H41:H45)</f>
        <v>0</v>
      </c>
      <c r="I40" s="454"/>
      <c r="J40" s="453">
        <f>SUM(J41:J45)</f>
        <v>0</v>
      </c>
      <c r="K40" s="455">
        <f>SUM(K41:K45)</f>
        <v>0</v>
      </c>
      <c r="L40" s="453">
        <f>SUM(L41:L45)</f>
        <v>0</v>
      </c>
      <c r="M40" s="454"/>
      <c r="N40" s="453">
        <f>SUM(N41:N45)</f>
        <v>0</v>
      </c>
      <c r="O40" s="456">
        <f>SUM(O41:O45)</f>
        <v>0</v>
      </c>
    </row>
    <row r="41" spans="5:15" x14ac:dyDescent="0.2">
      <c r="E41" s="441" t="s">
        <v>81</v>
      </c>
      <c r="F41" s="449" t="s">
        <v>591</v>
      </c>
      <c r="G41" s="845" t="s">
        <v>683</v>
      </c>
      <c r="H41" s="457"/>
      <c r="I41" s="3"/>
      <c r="J41" s="446"/>
      <c r="K41" s="447"/>
      <c r="L41" s="457"/>
      <c r="M41" s="3"/>
      <c r="N41" s="446"/>
      <c r="O41" s="446"/>
    </row>
    <row r="42" spans="5:15" x14ac:dyDescent="0.2">
      <c r="E42" s="441" t="s">
        <v>84</v>
      </c>
      <c r="F42" s="449" t="s">
        <v>3186</v>
      </c>
      <c r="G42" s="845" t="s">
        <v>684</v>
      </c>
      <c r="H42" s="3"/>
      <c r="I42" s="3"/>
      <c r="J42" s="446"/>
      <c r="K42" s="447"/>
      <c r="L42" s="3"/>
      <c r="M42" s="3"/>
      <c r="N42" s="446"/>
      <c r="O42" s="446"/>
    </row>
    <row r="43" spans="5:15" x14ac:dyDescent="0.2">
      <c r="E43" s="441" t="s">
        <v>85</v>
      </c>
      <c r="F43" s="449" t="s">
        <v>3187</v>
      </c>
      <c r="G43" s="845" t="s">
        <v>685</v>
      </c>
      <c r="H43" s="3"/>
      <c r="I43" s="3"/>
      <c r="J43" s="446"/>
      <c r="K43" s="447"/>
      <c r="L43" s="3"/>
      <c r="M43" s="3"/>
      <c r="N43" s="446"/>
      <c r="O43" s="446"/>
    </row>
    <row r="44" spans="5:15" x14ac:dyDescent="0.2">
      <c r="E44" s="441" t="s">
        <v>86</v>
      </c>
      <c r="F44" s="449" t="s">
        <v>3188</v>
      </c>
      <c r="G44" s="845" t="s">
        <v>686</v>
      </c>
      <c r="H44" s="3"/>
      <c r="I44" s="3"/>
      <c r="J44" s="446"/>
      <c r="K44" s="447"/>
      <c r="L44" s="3"/>
      <c r="M44" s="3"/>
      <c r="N44" s="446"/>
      <c r="O44" s="446"/>
    </row>
    <row r="45" spans="5:15" x14ac:dyDescent="0.2">
      <c r="E45" s="441" t="s">
        <v>88</v>
      </c>
      <c r="F45" s="449" t="s">
        <v>3189</v>
      </c>
      <c r="G45" s="845" t="s">
        <v>687</v>
      </c>
      <c r="H45" s="3"/>
      <c r="I45" s="3"/>
      <c r="J45" s="446"/>
      <c r="K45" s="447"/>
      <c r="L45" s="3"/>
      <c r="M45" s="3"/>
      <c r="N45" s="446"/>
      <c r="O45" s="446"/>
    </row>
    <row r="46" spans="5:15" x14ac:dyDescent="0.2">
      <c r="E46" s="441" t="s">
        <v>90</v>
      </c>
      <c r="F46" s="449">
        <v>4.4000000000000004</v>
      </c>
      <c r="G46" s="843" t="s">
        <v>688</v>
      </c>
      <c r="H46" s="451"/>
      <c r="I46" s="3"/>
      <c r="J46" s="446"/>
      <c r="K46" s="447"/>
      <c r="L46" s="451"/>
      <c r="M46" s="3"/>
      <c r="N46" s="446"/>
      <c r="O46" s="446"/>
    </row>
    <row r="47" spans="5:15" ht="10.5" x14ac:dyDescent="0.2">
      <c r="E47" s="441" t="s">
        <v>92</v>
      </c>
      <c r="F47" s="458">
        <v>4.5</v>
      </c>
      <c r="G47" s="846" t="s">
        <v>83</v>
      </c>
      <c r="H47" s="459">
        <f>H38+H39+H40+H46</f>
        <v>0</v>
      </c>
      <c r="I47" s="252"/>
      <c r="J47" s="459">
        <f>J38+J39+J40+J46</f>
        <v>0</v>
      </c>
      <c r="K47" s="460">
        <f>K38+K39+K40+K46</f>
        <v>0</v>
      </c>
      <c r="L47" s="459">
        <f>L38+L39+L40+L46</f>
        <v>0</v>
      </c>
      <c r="M47" s="252"/>
      <c r="N47" s="459">
        <f>N38+N39+N40+N46</f>
        <v>0</v>
      </c>
      <c r="O47" s="461">
        <f>O38+O39+O40+O46</f>
        <v>0</v>
      </c>
    </row>
    <row r="48" spans="5:15" x14ac:dyDescent="0.2">
      <c r="E48" s="695"/>
      <c r="F48" s="36"/>
      <c r="G48" s="36"/>
      <c r="H48" s="36"/>
      <c r="I48" s="36"/>
      <c r="J48" s="462"/>
      <c r="K48" s="462"/>
      <c r="L48" s="36"/>
      <c r="M48" s="36"/>
      <c r="N48" s="36"/>
      <c r="O48" s="36"/>
    </row>
    <row r="49" spans="5:15" x14ac:dyDescent="0.2">
      <c r="E49" s="695"/>
      <c r="F49" s="36"/>
      <c r="G49" s="36"/>
      <c r="H49" s="36"/>
      <c r="I49" s="36"/>
      <c r="J49" s="462"/>
      <c r="K49" s="462"/>
      <c r="L49" s="36"/>
      <c r="M49" s="36"/>
      <c r="N49" s="36"/>
      <c r="O49" s="36"/>
    </row>
    <row r="50" spans="5:15" x14ac:dyDescent="0.2">
      <c r="E50" s="695"/>
      <c r="F50" s="36"/>
      <c r="G50" s="36"/>
      <c r="H50" s="36"/>
      <c r="I50" s="36"/>
      <c r="J50" s="462"/>
      <c r="K50" s="462"/>
      <c r="L50" s="36"/>
      <c r="M50" s="36"/>
      <c r="N50" s="36"/>
      <c r="O50" s="36"/>
    </row>
    <row r="51" spans="5:15" x14ac:dyDescent="0.2">
      <c r="E51" s="1119" t="s">
        <v>228</v>
      </c>
      <c r="F51" s="1120"/>
      <c r="G51" s="1125" t="s">
        <v>689</v>
      </c>
      <c r="H51" s="1126"/>
      <c r="I51" s="1126"/>
      <c r="J51" s="1126"/>
      <c r="K51" s="1126"/>
      <c r="L51" s="1126"/>
      <c r="M51" s="1126"/>
      <c r="N51" s="1126"/>
      <c r="O51" s="1127"/>
    </row>
    <row r="52" spans="5:15" ht="24.65" customHeight="1" x14ac:dyDescent="0.2">
      <c r="E52" s="1121"/>
      <c r="F52" s="1122"/>
      <c r="G52" s="1128" t="s">
        <v>3003</v>
      </c>
      <c r="H52" s="1129"/>
      <c r="I52" s="1129"/>
      <c r="J52" s="1129"/>
      <c r="K52" s="1129"/>
      <c r="L52" s="1129"/>
      <c r="M52" s="1129"/>
      <c r="N52" s="1129"/>
      <c r="O52" s="1130"/>
    </row>
    <row r="53" spans="5:15" x14ac:dyDescent="0.2">
      <c r="E53" s="1121"/>
      <c r="F53" s="1122"/>
      <c r="G53" s="1125" t="s">
        <v>690</v>
      </c>
      <c r="H53" s="1126"/>
      <c r="I53" s="1126"/>
      <c r="J53" s="1126"/>
      <c r="K53" s="1126"/>
      <c r="L53" s="1126"/>
      <c r="M53" s="1126"/>
      <c r="N53" s="1126"/>
      <c r="O53" s="1127"/>
    </row>
    <row r="54" spans="5:15" x14ac:dyDescent="0.2">
      <c r="E54" s="1121"/>
      <c r="F54" s="1122"/>
      <c r="G54" s="1125" t="s">
        <v>691</v>
      </c>
      <c r="H54" s="1126"/>
      <c r="I54" s="1126"/>
      <c r="J54" s="1126"/>
      <c r="K54" s="1126"/>
      <c r="L54" s="1126"/>
      <c r="M54" s="1126"/>
      <c r="N54" s="1126"/>
      <c r="O54" s="1127"/>
    </row>
    <row r="55" spans="5:15" x14ac:dyDescent="0.2">
      <c r="E55" s="1121"/>
      <c r="F55" s="1122"/>
      <c r="G55" s="1125" t="s">
        <v>692</v>
      </c>
      <c r="H55" s="1126"/>
      <c r="I55" s="1126"/>
      <c r="J55" s="1126"/>
      <c r="K55" s="1126"/>
      <c r="L55" s="1126"/>
      <c r="M55" s="1126"/>
      <c r="N55" s="1126"/>
      <c r="O55" s="1127"/>
    </row>
    <row r="56" spans="5:15" x14ac:dyDescent="0.2">
      <c r="E56" s="1121"/>
      <c r="F56" s="1122"/>
      <c r="G56" s="1125" t="s">
        <v>693</v>
      </c>
      <c r="H56" s="1126"/>
      <c r="I56" s="1126"/>
      <c r="J56" s="1126"/>
      <c r="K56" s="1126"/>
      <c r="L56" s="1126"/>
      <c r="M56" s="1126"/>
      <c r="N56" s="1126"/>
      <c r="O56" s="1127"/>
    </row>
    <row r="57" spans="5:15" x14ac:dyDescent="0.2">
      <c r="E57" s="1121"/>
      <c r="F57" s="1122"/>
      <c r="G57" s="1125" t="s">
        <v>694</v>
      </c>
      <c r="H57" s="1126"/>
      <c r="I57" s="1126"/>
      <c r="J57" s="1126"/>
      <c r="K57" s="1126"/>
      <c r="L57" s="1126"/>
      <c r="M57" s="1126"/>
      <c r="N57" s="1126"/>
      <c r="O57" s="1127"/>
    </row>
    <row r="58" spans="5:15" x14ac:dyDescent="0.2">
      <c r="E58" s="1123"/>
      <c r="F58" s="1124"/>
      <c r="G58" s="1125" t="s">
        <v>24209</v>
      </c>
      <c r="H58" s="1126"/>
      <c r="I58" s="1126"/>
      <c r="J58" s="1126"/>
      <c r="K58" s="1126"/>
      <c r="L58" s="1126"/>
      <c r="M58" s="1126"/>
      <c r="N58" s="1126"/>
      <c r="O58" s="1127"/>
    </row>
  </sheetData>
  <mergeCells count="27">
    <mergeCell ref="E51:F58"/>
    <mergeCell ref="G51:O51"/>
    <mergeCell ref="G52:O52"/>
    <mergeCell ref="G53:O53"/>
    <mergeCell ref="G54:O54"/>
    <mergeCell ref="G55:O55"/>
    <mergeCell ref="G56:O56"/>
    <mergeCell ref="G57:O57"/>
    <mergeCell ref="G58:O58"/>
    <mergeCell ref="G37:O37"/>
    <mergeCell ref="E9:E11"/>
    <mergeCell ref="F9:F11"/>
    <mergeCell ref="G9:G10"/>
    <mergeCell ref="H9:K9"/>
    <mergeCell ref="L9:O9"/>
    <mergeCell ref="G12:O12"/>
    <mergeCell ref="G13:O13"/>
    <mergeCell ref="G17:O17"/>
    <mergeCell ref="G25:O25"/>
    <mergeCell ref="G32:O32"/>
    <mergeCell ref="E5:F5"/>
    <mergeCell ref="G5:O5"/>
    <mergeCell ref="E2:O2"/>
    <mergeCell ref="E3:F3"/>
    <mergeCell ref="G3:O3"/>
    <mergeCell ref="E4:F4"/>
    <mergeCell ref="G4:O4"/>
  </mergeCells>
  <phoneticPr fontId="22" type="noConversion"/>
  <dataValidations count="1">
    <dataValidation type="decimal" allowBlank="1" showInputMessage="1" showErrorMessage="1" errorTitle="Input Error" error="Please enter a non-negative value between 0 and 999999999999999" sqref="H40 H47 J40:L40 J47:L47 N40:O40 N47:O47" xr:uid="{9B62920D-6BB6-4BF1-ACD9-E96A2F776017}">
      <formula1>0</formula1>
      <formula2>999999999999999</formula2>
    </dataValidation>
  </dataValidations>
  <pageMargins left="0.7" right="0.7" top="0.75" bottom="0.75" header="0.3" footer="0.3"/>
  <pageSetup paperSize="9" orientation="portrait" r:id="rId1"/>
  <headerFooter>
    <oddHeader>&amp;L&amp;"Calibri"&amp;10&amp;K0078D7CBUAE Classification: Restricted&amp;1#</oddHeader>
    <oddFooter>&amp;C_x000D_&amp;1#&amp;"Aptos"&amp;10&amp;K000000 Restricted - External</oddFooter>
  </headerFooter>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8D5391-0011-4AA1-BD0E-79D7428918CE}">
  <dimension ref="A1:D2"/>
  <sheetViews>
    <sheetView showGridLines="0" zoomScaleNormal="100" workbookViewId="0"/>
  </sheetViews>
  <sheetFormatPr defaultColWidth="8.90625" defaultRowHeight="10" x14ac:dyDescent="0.2"/>
  <cols>
    <col min="1" max="1" width="12.453125" style="2" bestFit="1" customWidth="1"/>
    <col min="2" max="2" width="8.54296875" style="2" bestFit="1" customWidth="1"/>
    <col min="3" max="3" width="13.54296875" style="2" bestFit="1" customWidth="1"/>
    <col min="4" max="16384" width="8.90625" style="2"/>
  </cols>
  <sheetData>
    <row r="1" spans="1:4" ht="10.5" x14ac:dyDescent="0.25">
      <c r="A1" s="776" t="s">
        <v>229</v>
      </c>
      <c r="B1" s="776" t="s">
        <v>2917</v>
      </c>
      <c r="C1" s="776" t="s">
        <v>2918</v>
      </c>
      <c r="D1" s="776" t="s">
        <v>2919</v>
      </c>
    </row>
    <row r="2" spans="1:4" ht="10.25" x14ac:dyDescent="0.2">
      <c r="A2" s="24" t="s">
        <v>2803</v>
      </c>
      <c r="B2" s="24" t="s">
        <v>2803</v>
      </c>
      <c r="C2" s="4" t="s">
        <v>2803</v>
      </c>
      <c r="D2" s="24" t="s">
        <v>2803</v>
      </c>
    </row>
  </sheetData>
  <pageMargins left="0.7" right="0.7" top="0.75" bottom="0.75" header="0.3" footer="0.3"/>
  <pageSetup orientation="portrait" r:id="rId1"/>
  <headerFooter>
    <oddHeader>&amp;L&amp;"Calibri"&amp;10&amp;K0078D7CBUAE Classification: Restricted&amp;1#</oddHeader>
    <oddFooter>&amp;C_x000D_&amp;1#&amp;"Aptos"&amp;10&amp;K000000 Restricted - External</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E9F081-3907-4C97-9219-7F181A6A9CDC}">
  <sheetPr codeName="Sheet39"/>
  <dimension ref="A1:K248"/>
  <sheetViews>
    <sheetView showGridLines="0" zoomScaleNormal="100" workbookViewId="0"/>
  </sheetViews>
  <sheetFormatPr defaultColWidth="10" defaultRowHeight="10" x14ac:dyDescent="0.2"/>
  <cols>
    <col min="1" max="1" width="17.54296875" style="2" customWidth="1"/>
    <col min="2" max="2" width="17.453125" style="2" customWidth="1"/>
    <col min="3" max="3" width="11.81640625" style="2" customWidth="1"/>
    <col min="4" max="5" width="11.81640625" style="49" customWidth="1"/>
    <col min="6" max="6" width="11.81640625" style="2" customWidth="1"/>
    <col min="7" max="8" width="22.81640625" style="2" customWidth="1"/>
    <col min="9" max="10" width="50.54296875" style="2" customWidth="1"/>
    <col min="11" max="11" width="17.453125" style="2" customWidth="1"/>
    <col min="12" max="16384" width="10" style="2"/>
  </cols>
  <sheetData>
    <row r="1" spans="1:11" ht="11" thickBot="1" x14ac:dyDescent="0.3">
      <c r="A1" s="1" t="s">
        <v>695</v>
      </c>
      <c r="B1" s="16" t="s">
        <v>229</v>
      </c>
      <c r="C1" s="16" t="s">
        <v>230</v>
      </c>
      <c r="D1" s="16" t="s">
        <v>231</v>
      </c>
      <c r="E1" s="16" t="s">
        <v>232</v>
      </c>
      <c r="F1" s="16" t="s">
        <v>233</v>
      </c>
      <c r="G1" s="16" t="s">
        <v>234</v>
      </c>
      <c r="H1" s="16" t="s">
        <v>235</v>
      </c>
      <c r="I1" s="16" t="s">
        <v>236</v>
      </c>
      <c r="J1" s="16" t="s">
        <v>237</v>
      </c>
      <c r="K1" s="16" t="s">
        <v>238</v>
      </c>
    </row>
    <row r="2" spans="1:11" x14ac:dyDescent="0.2">
      <c r="B2" s="4" t="s">
        <v>9641</v>
      </c>
      <c r="C2" s="4">
        <v>2.14</v>
      </c>
      <c r="D2" s="38" t="s">
        <v>8</v>
      </c>
      <c r="E2" s="38" t="s">
        <v>8</v>
      </c>
      <c r="F2" s="4" t="s">
        <v>3204</v>
      </c>
      <c r="G2" s="4" t="s">
        <v>239</v>
      </c>
      <c r="H2" s="4" t="s">
        <v>1466</v>
      </c>
      <c r="I2" s="4"/>
      <c r="J2" s="4"/>
      <c r="K2" s="4"/>
    </row>
    <row r="3" spans="1:11" x14ac:dyDescent="0.2">
      <c r="B3" s="4" t="s">
        <v>9642</v>
      </c>
      <c r="C3" s="4">
        <v>2.14</v>
      </c>
      <c r="D3" s="38" t="s">
        <v>24</v>
      </c>
      <c r="E3" s="38" t="s">
        <v>8</v>
      </c>
      <c r="F3" s="4" t="s">
        <v>3206</v>
      </c>
      <c r="G3" s="4" t="s">
        <v>239</v>
      </c>
      <c r="H3" s="4" t="s">
        <v>1466</v>
      </c>
      <c r="I3" s="4"/>
      <c r="J3" s="4"/>
      <c r="K3" s="4"/>
    </row>
    <row r="4" spans="1:11" x14ac:dyDescent="0.2">
      <c r="B4" s="4" t="s">
        <v>9643</v>
      </c>
      <c r="C4" s="4">
        <v>2.14</v>
      </c>
      <c r="D4" s="38" t="s">
        <v>25</v>
      </c>
      <c r="E4" s="38" t="s">
        <v>8</v>
      </c>
      <c r="F4" s="4" t="s">
        <v>3272</v>
      </c>
      <c r="G4" s="4" t="s">
        <v>239</v>
      </c>
      <c r="H4" s="4" t="s">
        <v>243</v>
      </c>
      <c r="I4" s="4"/>
      <c r="J4" s="4" t="s">
        <v>244</v>
      </c>
      <c r="K4" s="4"/>
    </row>
    <row r="5" spans="1:11" x14ac:dyDescent="0.2">
      <c r="B5" s="4" t="s">
        <v>9644</v>
      </c>
      <c r="C5" s="4">
        <v>2.14</v>
      </c>
      <c r="D5" s="38" t="s">
        <v>25</v>
      </c>
      <c r="E5" s="38" t="s">
        <v>24</v>
      </c>
      <c r="F5" s="4" t="s">
        <v>3274</v>
      </c>
      <c r="G5" s="4" t="s">
        <v>239</v>
      </c>
      <c r="H5" s="4" t="s">
        <v>243</v>
      </c>
      <c r="I5" s="4"/>
      <c r="J5" s="4" t="s">
        <v>244</v>
      </c>
      <c r="K5" s="4"/>
    </row>
    <row r="6" spans="1:11" x14ac:dyDescent="0.2">
      <c r="B6" s="4" t="s">
        <v>9645</v>
      </c>
      <c r="C6" s="4">
        <v>2.14</v>
      </c>
      <c r="D6" s="38" t="s">
        <v>25</v>
      </c>
      <c r="E6" s="38" t="s">
        <v>25</v>
      </c>
      <c r="F6" s="4" t="s">
        <v>3276</v>
      </c>
      <c r="G6" s="4" t="s">
        <v>239</v>
      </c>
      <c r="H6" s="4" t="s">
        <v>243</v>
      </c>
      <c r="I6" s="4"/>
      <c r="J6" s="4" t="s">
        <v>244</v>
      </c>
      <c r="K6" s="4"/>
    </row>
    <row r="7" spans="1:11" x14ac:dyDescent="0.2">
      <c r="B7" s="4" t="s">
        <v>9646</v>
      </c>
      <c r="C7" s="4">
        <v>2.14</v>
      </c>
      <c r="D7" s="38" t="s">
        <v>25</v>
      </c>
      <c r="E7" s="38" t="s">
        <v>26</v>
      </c>
      <c r="F7" s="4" t="s">
        <v>3278</v>
      </c>
      <c r="G7" s="4" t="s">
        <v>239</v>
      </c>
      <c r="H7" s="4" t="s">
        <v>243</v>
      </c>
      <c r="I7" s="4"/>
      <c r="J7" s="4" t="s">
        <v>244</v>
      </c>
      <c r="K7" s="4"/>
    </row>
    <row r="8" spans="1:11" x14ac:dyDescent="0.2">
      <c r="B8" s="4" t="s">
        <v>9647</v>
      </c>
      <c r="C8" s="4">
        <v>2.14</v>
      </c>
      <c r="D8" s="38" t="s">
        <v>25</v>
      </c>
      <c r="E8" s="38" t="s">
        <v>27</v>
      </c>
      <c r="F8" s="4" t="s">
        <v>3280</v>
      </c>
      <c r="G8" s="4" t="s">
        <v>239</v>
      </c>
      <c r="H8" s="4" t="s">
        <v>243</v>
      </c>
      <c r="I8" s="4"/>
      <c r="J8" s="4" t="s">
        <v>244</v>
      </c>
      <c r="K8" s="4"/>
    </row>
    <row r="9" spans="1:11" x14ac:dyDescent="0.2">
      <c r="B9" s="4" t="s">
        <v>9648</v>
      </c>
      <c r="C9" s="4">
        <v>2.14</v>
      </c>
      <c r="D9" s="38" t="s">
        <v>25</v>
      </c>
      <c r="E9" s="38" t="s">
        <v>28</v>
      </c>
      <c r="F9" s="4" t="s">
        <v>3282</v>
      </c>
      <c r="G9" s="4" t="s">
        <v>239</v>
      </c>
      <c r="H9" s="4" t="s">
        <v>243</v>
      </c>
      <c r="I9" s="4"/>
      <c r="J9" s="4" t="s">
        <v>244</v>
      </c>
      <c r="K9" s="4"/>
    </row>
    <row r="10" spans="1:11" x14ac:dyDescent="0.2">
      <c r="B10" s="4" t="s">
        <v>9649</v>
      </c>
      <c r="C10" s="4">
        <v>2.14</v>
      </c>
      <c r="D10" s="38" t="s">
        <v>25</v>
      </c>
      <c r="E10" s="38" t="s">
        <v>29</v>
      </c>
      <c r="F10" s="4" t="s">
        <v>3284</v>
      </c>
      <c r="G10" s="4" t="s">
        <v>239</v>
      </c>
      <c r="H10" s="4" t="s">
        <v>243</v>
      </c>
      <c r="I10" s="4"/>
      <c r="J10" s="4" t="s">
        <v>244</v>
      </c>
      <c r="K10" s="4"/>
    </row>
    <row r="11" spans="1:11" x14ac:dyDescent="0.2">
      <c r="B11" s="4" t="s">
        <v>9650</v>
      </c>
      <c r="C11" s="4">
        <v>2.14</v>
      </c>
      <c r="D11" s="38" t="s">
        <v>25</v>
      </c>
      <c r="E11" s="38" t="s">
        <v>30</v>
      </c>
      <c r="F11" s="4" t="s">
        <v>3286</v>
      </c>
      <c r="G11" s="4" t="s">
        <v>239</v>
      </c>
      <c r="H11" s="4" t="s">
        <v>243</v>
      </c>
      <c r="I11" s="4"/>
      <c r="J11" s="4" t="s">
        <v>244</v>
      </c>
      <c r="K11" s="4"/>
    </row>
    <row r="12" spans="1:11" x14ac:dyDescent="0.2">
      <c r="B12" s="4" t="s">
        <v>9651</v>
      </c>
      <c r="C12" s="4">
        <v>2.14</v>
      </c>
      <c r="D12" s="38" t="s">
        <v>26</v>
      </c>
      <c r="E12" s="38" t="s">
        <v>8</v>
      </c>
      <c r="F12" s="4" t="s">
        <v>3338</v>
      </c>
      <c r="G12" s="4" t="s">
        <v>239</v>
      </c>
      <c r="H12" s="4" t="s">
        <v>243</v>
      </c>
      <c r="I12" s="4"/>
      <c r="J12" s="4" t="s">
        <v>244</v>
      </c>
      <c r="K12" s="4"/>
    </row>
    <row r="13" spans="1:11" x14ac:dyDescent="0.2">
      <c r="B13" s="4" t="s">
        <v>9652</v>
      </c>
      <c r="C13" s="4">
        <v>2.14</v>
      </c>
      <c r="D13" s="38" t="s">
        <v>26</v>
      </c>
      <c r="E13" s="38" t="s">
        <v>24</v>
      </c>
      <c r="F13" s="4" t="s">
        <v>3340</v>
      </c>
      <c r="G13" s="4" t="s">
        <v>239</v>
      </c>
      <c r="H13" s="4" t="s">
        <v>243</v>
      </c>
      <c r="I13" s="4"/>
      <c r="J13" s="4" t="s">
        <v>244</v>
      </c>
      <c r="K13" s="4"/>
    </row>
    <row r="14" spans="1:11" x14ac:dyDescent="0.2">
      <c r="B14" s="4" t="s">
        <v>9653</v>
      </c>
      <c r="C14" s="4">
        <v>2.14</v>
      </c>
      <c r="D14" s="38" t="s">
        <v>26</v>
      </c>
      <c r="E14" s="38" t="s">
        <v>25</v>
      </c>
      <c r="F14" s="4" t="s">
        <v>3342</v>
      </c>
      <c r="G14" s="4" t="s">
        <v>239</v>
      </c>
      <c r="H14" s="4" t="s">
        <v>243</v>
      </c>
      <c r="I14" s="4"/>
      <c r="J14" s="4" t="s">
        <v>244</v>
      </c>
      <c r="K14" s="4"/>
    </row>
    <row r="15" spans="1:11" x14ac:dyDescent="0.2">
      <c r="B15" s="4" t="s">
        <v>9654</v>
      </c>
      <c r="C15" s="4">
        <v>2.14</v>
      </c>
      <c r="D15" s="38" t="s">
        <v>26</v>
      </c>
      <c r="E15" s="38" t="s">
        <v>26</v>
      </c>
      <c r="F15" s="4" t="s">
        <v>3344</v>
      </c>
      <c r="G15" s="4" t="s">
        <v>239</v>
      </c>
      <c r="H15" s="4" t="s">
        <v>243</v>
      </c>
      <c r="I15" s="4"/>
      <c r="J15" s="4" t="s">
        <v>244</v>
      </c>
      <c r="K15" s="4"/>
    </row>
    <row r="16" spans="1:11" x14ac:dyDescent="0.2">
      <c r="B16" s="4" t="s">
        <v>9655</v>
      </c>
      <c r="C16" s="4">
        <v>2.14</v>
      </c>
      <c r="D16" s="38" t="s">
        <v>26</v>
      </c>
      <c r="E16" s="38" t="s">
        <v>27</v>
      </c>
      <c r="F16" s="4" t="s">
        <v>3346</v>
      </c>
      <c r="G16" s="4" t="s">
        <v>239</v>
      </c>
      <c r="H16" s="4" t="s">
        <v>243</v>
      </c>
      <c r="I16" s="4"/>
      <c r="J16" s="4" t="s">
        <v>244</v>
      </c>
      <c r="K16" s="4"/>
    </row>
    <row r="17" spans="2:11" x14ac:dyDescent="0.2">
      <c r="B17" s="4" t="s">
        <v>9656</v>
      </c>
      <c r="C17" s="4">
        <v>2.14</v>
      </c>
      <c r="D17" s="38" t="s">
        <v>26</v>
      </c>
      <c r="E17" s="38" t="s">
        <v>28</v>
      </c>
      <c r="F17" s="4" t="s">
        <v>3348</v>
      </c>
      <c r="G17" s="4" t="s">
        <v>239</v>
      </c>
      <c r="H17" s="4" t="s">
        <v>243</v>
      </c>
      <c r="I17" s="4"/>
      <c r="J17" s="4" t="s">
        <v>244</v>
      </c>
      <c r="K17" s="4"/>
    </row>
    <row r="18" spans="2:11" x14ac:dyDescent="0.2">
      <c r="B18" s="4" t="s">
        <v>9657</v>
      </c>
      <c r="C18" s="4">
        <v>2.14</v>
      </c>
      <c r="D18" s="38" t="s">
        <v>26</v>
      </c>
      <c r="E18" s="38" t="s">
        <v>29</v>
      </c>
      <c r="F18" s="4" t="s">
        <v>3350</v>
      </c>
      <c r="G18" s="4" t="s">
        <v>239</v>
      </c>
      <c r="H18" s="4" t="s">
        <v>243</v>
      </c>
      <c r="I18" s="4"/>
      <c r="J18" s="4" t="s">
        <v>244</v>
      </c>
      <c r="K18" s="4"/>
    </row>
    <row r="19" spans="2:11" x14ac:dyDescent="0.2">
      <c r="B19" s="4" t="s">
        <v>9658</v>
      </c>
      <c r="C19" s="4">
        <v>2.14</v>
      </c>
      <c r="D19" s="38" t="s">
        <v>26</v>
      </c>
      <c r="E19" s="38" t="s">
        <v>30</v>
      </c>
      <c r="F19" s="4" t="s">
        <v>3352</v>
      </c>
      <c r="G19" s="4" t="s">
        <v>239</v>
      </c>
      <c r="H19" s="4" t="s">
        <v>243</v>
      </c>
      <c r="I19" s="4"/>
      <c r="J19" s="4" t="s">
        <v>244</v>
      </c>
      <c r="K19" s="4"/>
    </row>
    <row r="20" spans="2:11" x14ac:dyDescent="0.2">
      <c r="B20" s="4" t="s">
        <v>9659</v>
      </c>
      <c r="C20" s="4">
        <v>2.14</v>
      </c>
      <c r="D20" s="38" t="s">
        <v>27</v>
      </c>
      <c r="E20" s="38" t="s">
        <v>8</v>
      </c>
      <c r="F20" s="4" t="s">
        <v>3404</v>
      </c>
      <c r="G20" s="4" t="s">
        <v>239</v>
      </c>
      <c r="H20" s="4" t="s">
        <v>243</v>
      </c>
      <c r="I20" s="4"/>
      <c r="J20" s="4" t="s">
        <v>244</v>
      </c>
      <c r="K20" s="4"/>
    </row>
    <row r="21" spans="2:11" x14ac:dyDescent="0.2">
      <c r="B21" s="4" t="s">
        <v>9660</v>
      </c>
      <c r="C21" s="4">
        <v>2.14</v>
      </c>
      <c r="D21" s="38" t="s">
        <v>27</v>
      </c>
      <c r="E21" s="38" t="s">
        <v>24</v>
      </c>
      <c r="F21" s="4" t="s">
        <v>3406</v>
      </c>
      <c r="G21" s="4" t="s">
        <v>239</v>
      </c>
      <c r="H21" s="4" t="s">
        <v>243</v>
      </c>
      <c r="I21" s="4"/>
      <c r="J21" s="4" t="s">
        <v>244</v>
      </c>
      <c r="K21" s="4"/>
    </row>
    <row r="22" spans="2:11" x14ac:dyDescent="0.2">
      <c r="B22" s="4" t="s">
        <v>9661</v>
      </c>
      <c r="C22" s="4">
        <v>2.14</v>
      </c>
      <c r="D22" s="38" t="s">
        <v>27</v>
      </c>
      <c r="E22" s="38" t="s">
        <v>25</v>
      </c>
      <c r="F22" s="4" t="s">
        <v>3408</v>
      </c>
      <c r="G22" s="4" t="s">
        <v>239</v>
      </c>
      <c r="H22" s="4" t="s">
        <v>243</v>
      </c>
      <c r="I22" s="4"/>
      <c r="J22" s="4" t="s">
        <v>244</v>
      </c>
      <c r="K22" s="4"/>
    </row>
    <row r="23" spans="2:11" x14ac:dyDescent="0.2">
      <c r="B23" s="4" t="s">
        <v>9662</v>
      </c>
      <c r="C23" s="4">
        <v>2.14</v>
      </c>
      <c r="D23" s="38" t="s">
        <v>27</v>
      </c>
      <c r="E23" s="38" t="s">
        <v>26</v>
      </c>
      <c r="F23" s="4" t="s">
        <v>3410</v>
      </c>
      <c r="G23" s="4" t="s">
        <v>239</v>
      </c>
      <c r="H23" s="4" t="s">
        <v>243</v>
      </c>
      <c r="I23" s="4"/>
      <c r="J23" s="4" t="s">
        <v>244</v>
      </c>
      <c r="K23" s="4"/>
    </row>
    <row r="24" spans="2:11" x14ac:dyDescent="0.2">
      <c r="B24" s="4" t="s">
        <v>9663</v>
      </c>
      <c r="C24" s="4">
        <v>2.14</v>
      </c>
      <c r="D24" s="38" t="s">
        <v>27</v>
      </c>
      <c r="E24" s="38" t="s">
        <v>27</v>
      </c>
      <c r="F24" s="4" t="s">
        <v>3412</v>
      </c>
      <c r="G24" s="4" t="s">
        <v>239</v>
      </c>
      <c r="H24" s="4" t="s">
        <v>243</v>
      </c>
      <c r="I24" s="4"/>
      <c r="J24" s="4" t="s">
        <v>244</v>
      </c>
      <c r="K24" s="4"/>
    </row>
    <row r="25" spans="2:11" x14ac:dyDescent="0.2">
      <c r="B25" s="4" t="s">
        <v>9664</v>
      </c>
      <c r="C25" s="4">
        <v>2.14</v>
      </c>
      <c r="D25" s="38" t="s">
        <v>27</v>
      </c>
      <c r="E25" s="38" t="s">
        <v>28</v>
      </c>
      <c r="F25" s="4" t="s">
        <v>3414</v>
      </c>
      <c r="G25" s="4" t="s">
        <v>239</v>
      </c>
      <c r="H25" s="4" t="s">
        <v>243</v>
      </c>
      <c r="I25" s="4"/>
      <c r="J25" s="4" t="s">
        <v>244</v>
      </c>
      <c r="K25" s="4"/>
    </row>
    <row r="26" spans="2:11" x14ac:dyDescent="0.2">
      <c r="B26" s="4" t="s">
        <v>9665</v>
      </c>
      <c r="C26" s="4">
        <v>2.14</v>
      </c>
      <c r="D26" s="38" t="s">
        <v>27</v>
      </c>
      <c r="E26" s="38" t="s">
        <v>29</v>
      </c>
      <c r="F26" s="4" t="s">
        <v>3416</v>
      </c>
      <c r="G26" s="4" t="s">
        <v>239</v>
      </c>
      <c r="H26" s="4" t="s">
        <v>243</v>
      </c>
      <c r="I26" s="4"/>
      <c r="J26" s="4" t="s">
        <v>244</v>
      </c>
      <c r="K26" s="4"/>
    </row>
    <row r="27" spans="2:11" x14ac:dyDescent="0.2">
      <c r="B27" s="4" t="s">
        <v>9666</v>
      </c>
      <c r="C27" s="4">
        <v>2.14</v>
      </c>
      <c r="D27" s="38" t="s">
        <v>27</v>
      </c>
      <c r="E27" s="38" t="s">
        <v>30</v>
      </c>
      <c r="F27" s="4" t="s">
        <v>3418</v>
      </c>
      <c r="G27" s="4" t="s">
        <v>239</v>
      </c>
      <c r="H27" s="4" t="s">
        <v>243</v>
      </c>
      <c r="I27" s="4"/>
      <c r="J27" s="4" t="s">
        <v>244</v>
      </c>
      <c r="K27" s="4"/>
    </row>
    <row r="28" spans="2:11" x14ac:dyDescent="0.2">
      <c r="B28" s="4" t="s">
        <v>9667</v>
      </c>
      <c r="C28" s="4">
        <v>2.14</v>
      </c>
      <c r="D28" s="38" t="s">
        <v>28</v>
      </c>
      <c r="E28" s="38" t="s">
        <v>8</v>
      </c>
      <c r="F28" s="4" t="s">
        <v>3470</v>
      </c>
      <c r="G28" s="4" t="s">
        <v>239</v>
      </c>
      <c r="H28" s="4" t="s">
        <v>1466</v>
      </c>
      <c r="I28" s="4"/>
      <c r="J28" s="4"/>
      <c r="K28" s="4"/>
    </row>
    <row r="29" spans="2:11" x14ac:dyDescent="0.2">
      <c r="B29" s="4" t="s">
        <v>9668</v>
      </c>
      <c r="C29" s="4">
        <v>2.14</v>
      </c>
      <c r="D29" s="38" t="s">
        <v>29</v>
      </c>
      <c r="E29" s="38" t="s">
        <v>8</v>
      </c>
      <c r="F29" s="4" t="s">
        <v>3536</v>
      </c>
      <c r="G29" s="4" t="s">
        <v>239</v>
      </c>
      <c r="H29" s="4" t="s">
        <v>243</v>
      </c>
      <c r="I29" s="4"/>
      <c r="J29" s="4" t="s">
        <v>244</v>
      </c>
      <c r="K29" s="4"/>
    </row>
    <row r="30" spans="2:11" x14ac:dyDescent="0.2">
      <c r="B30" s="4" t="s">
        <v>9669</v>
      </c>
      <c r="C30" s="4">
        <v>2.14</v>
      </c>
      <c r="D30" s="38" t="s">
        <v>29</v>
      </c>
      <c r="E30" s="38" t="s">
        <v>24</v>
      </c>
      <c r="F30" s="4" t="s">
        <v>3538</v>
      </c>
      <c r="G30" s="4" t="s">
        <v>239</v>
      </c>
      <c r="H30" s="4" t="s">
        <v>243</v>
      </c>
      <c r="I30" s="4"/>
      <c r="J30" s="4" t="s">
        <v>244</v>
      </c>
      <c r="K30" s="4"/>
    </row>
    <row r="31" spans="2:11" x14ac:dyDescent="0.2">
      <c r="B31" s="4" t="s">
        <v>9670</v>
      </c>
      <c r="C31" s="4">
        <v>2.14</v>
      </c>
      <c r="D31" s="38" t="s">
        <v>29</v>
      </c>
      <c r="E31" s="38" t="s">
        <v>25</v>
      </c>
      <c r="F31" s="4" t="s">
        <v>3540</v>
      </c>
      <c r="G31" s="4" t="s">
        <v>239</v>
      </c>
      <c r="H31" s="4" t="s">
        <v>243</v>
      </c>
      <c r="I31" s="4"/>
      <c r="J31" s="4" t="s">
        <v>244</v>
      </c>
      <c r="K31" s="4"/>
    </row>
    <row r="32" spans="2:11" x14ac:dyDescent="0.2">
      <c r="B32" s="4" t="s">
        <v>9671</v>
      </c>
      <c r="C32" s="4">
        <v>2.14</v>
      </c>
      <c r="D32" s="38" t="s">
        <v>29</v>
      </c>
      <c r="E32" s="38" t="s">
        <v>26</v>
      </c>
      <c r="F32" s="4" t="s">
        <v>3542</v>
      </c>
      <c r="G32" s="4" t="s">
        <v>239</v>
      </c>
      <c r="H32" s="4" t="s">
        <v>243</v>
      </c>
      <c r="I32" s="4"/>
      <c r="J32" s="4" t="s">
        <v>244</v>
      </c>
      <c r="K32" s="4"/>
    </row>
    <row r="33" spans="2:11" x14ac:dyDescent="0.2">
      <c r="B33" s="4" t="s">
        <v>9672</v>
      </c>
      <c r="C33" s="4">
        <v>2.14</v>
      </c>
      <c r="D33" s="38" t="s">
        <v>29</v>
      </c>
      <c r="E33" s="38" t="s">
        <v>27</v>
      </c>
      <c r="F33" s="4" t="s">
        <v>3544</v>
      </c>
      <c r="G33" s="4" t="s">
        <v>239</v>
      </c>
      <c r="H33" s="4" t="s">
        <v>243</v>
      </c>
      <c r="I33" s="4"/>
      <c r="J33" s="4" t="s">
        <v>244</v>
      </c>
      <c r="K33" s="4"/>
    </row>
    <row r="34" spans="2:11" x14ac:dyDescent="0.2">
      <c r="B34" s="4" t="s">
        <v>9673</v>
      </c>
      <c r="C34" s="4">
        <v>2.14</v>
      </c>
      <c r="D34" s="38" t="s">
        <v>29</v>
      </c>
      <c r="E34" s="38" t="s">
        <v>28</v>
      </c>
      <c r="F34" s="4" t="s">
        <v>3546</v>
      </c>
      <c r="G34" s="4" t="s">
        <v>239</v>
      </c>
      <c r="H34" s="4" t="s">
        <v>243</v>
      </c>
      <c r="I34" s="4"/>
      <c r="J34" s="4" t="s">
        <v>244</v>
      </c>
      <c r="K34" s="4"/>
    </row>
    <row r="35" spans="2:11" x14ac:dyDescent="0.2">
      <c r="B35" s="4" t="s">
        <v>9674</v>
      </c>
      <c r="C35" s="4">
        <v>2.14</v>
      </c>
      <c r="D35" s="38" t="s">
        <v>29</v>
      </c>
      <c r="E35" s="38" t="s">
        <v>29</v>
      </c>
      <c r="F35" s="4" t="s">
        <v>3548</v>
      </c>
      <c r="G35" s="4" t="s">
        <v>239</v>
      </c>
      <c r="H35" s="4" t="s">
        <v>243</v>
      </c>
      <c r="I35" s="4"/>
      <c r="J35" s="4" t="s">
        <v>244</v>
      </c>
      <c r="K35" s="4"/>
    </row>
    <row r="36" spans="2:11" x14ac:dyDescent="0.2">
      <c r="B36" s="4" t="s">
        <v>9675</v>
      </c>
      <c r="C36" s="4">
        <v>2.14</v>
      </c>
      <c r="D36" s="38" t="s">
        <v>29</v>
      </c>
      <c r="E36" s="38" t="s">
        <v>30</v>
      </c>
      <c r="F36" s="4" t="s">
        <v>3550</v>
      </c>
      <c r="G36" s="4" t="s">
        <v>239</v>
      </c>
      <c r="H36" s="4" t="s">
        <v>243</v>
      </c>
      <c r="I36" s="4"/>
      <c r="J36" s="4" t="s">
        <v>244</v>
      </c>
      <c r="K36" s="4"/>
    </row>
    <row r="37" spans="2:11" x14ac:dyDescent="0.2">
      <c r="B37" s="4" t="s">
        <v>9676</v>
      </c>
      <c r="C37" s="4">
        <v>2.14</v>
      </c>
      <c r="D37" s="38" t="s">
        <v>30</v>
      </c>
      <c r="E37" s="38" t="s">
        <v>8</v>
      </c>
      <c r="F37" s="4" t="s">
        <v>3602</v>
      </c>
      <c r="G37" s="4" t="s">
        <v>239</v>
      </c>
      <c r="H37" s="4" t="s">
        <v>243</v>
      </c>
      <c r="I37" s="4"/>
      <c r="J37" s="4" t="s">
        <v>244</v>
      </c>
      <c r="K37" s="4"/>
    </row>
    <row r="38" spans="2:11" x14ac:dyDescent="0.2">
      <c r="B38" s="4" t="s">
        <v>9677</v>
      </c>
      <c r="C38" s="4">
        <v>2.14</v>
      </c>
      <c r="D38" s="38" t="s">
        <v>30</v>
      </c>
      <c r="E38" s="38" t="s">
        <v>24</v>
      </c>
      <c r="F38" s="4" t="s">
        <v>3604</v>
      </c>
      <c r="G38" s="4" t="s">
        <v>239</v>
      </c>
      <c r="H38" s="4" t="s">
        <v>243</v>
      </c>
      <c r="I38" s="4"/>
      <c r="J38" s="4" t="s">
        <v>244</v>
      </c>
      <c r="K38" s="4"/>
    </row>
    <row r="39" spans="2:11" x14ac:dyDescent="0.2">
      <c r="B39" s="4" t="s">
        <v>9678</v>
      </c>
      <c r="C39" s="4">
        <v>2.14</v>
      </c>
      <c r="D39" s="38" t="s">
        <v>30</v>
      </c>
      <c r="E39" s="38" t="s">
        <v>25</v>
      </c>
      <c r="F39" s="4" t="s">
        <v>3606</v>
      </c>
      <c r="G39" s="4" t="s">
        <v>239</v>
      </c>
      <c r="H39" s="4" t="s">
        <v>243</v>
      </c>
      <c r="I39" s="4"/>
      <c r="J39" s="4" t="s">
        <v>244</v>
      </c>
      <c r="K39" s="4"/>
    </row>
    <row r="40" spans="2:11" x14ac:dyDescent="0.2">
      <c r="B40" s="4" t="s">
        <v>9679</v>
      </c>
      <c r="C40" s="4">
        <v>2.14</v>
      </c>
      <c r="D40" s="38" t="s">
        <v>30</v>
      </c>
      <c r="E40" s="38" t="s">
        <v>26</v>
      </c>
      <c r="F40" s="4" t="s">
        <v>3608</v>
      </c>
      <c r="G40" s="4" t="s">
        <v>239</v>
      </c>
      <c r="H40" s="4" t="s">
        <v>243</v>
      </c>
      <c r="I40" s="4"/>
      <c r="J40" s="4" t="s">
        <v>244</v>
      </c>
      <c r="K40" s="4"/>
    </row>
    <row r="41" spans="2:11" x14ac:dyDescent="0.2">
      <c r="B41" s="4" t="s">
        <v>9680</v>
      </c>
      <c r="C41" s="4">
        <v>2.14</v>
      </c>
      <c r="D41" s="38" t="s">
        <v>30</v>
      </c>
      <c r="E41" s="38" t="s">
        <v>27</v>
      </c>
      <c r="F41" s="4" t="s">
        <v>3610</v>
      </c>
      <c r="G41" s="4" t="s">
        <v>239</v>
      </c>
      <c r="H41" s="4" t="s">
        <v>243</v>
      </c>
      <c r="I41" s="4"/>
      <c r="J41" s="4" t="s">
        <v>244</v>
      </c>
      <c r="K41" s="4"/>
    </row>
    <row r="42" spans="2:11" x14ac:dyDescent="0.2">
      <c r="B42" s="4" t="s">
        <v>9681</v>
      </c>
      <c r="C42" s="4">
        <v>2.14</v>
      </c>
      <c r="D42" s="38" t="s">
        <v>30</v>
      </c>
      <c r="E42" s="38" t="s">
        <v>28</v>
      </c>
      <c r="F42" s="4" t="s">
        <v>3612</v>
      </c>
      <c r="G42" s="4" t="s">
        <v>239</v>
      </c>
      <c r="H42" s="4" t="s">
        <v>243</v>
      </c>
      <c r="I42" s="4"/>
      <c r="J42" s="4" t="s">
        <v>244</v>
      </c>
      <c r="K42" s="4"/>
    </row>
    <row r="43" spans="2:11" x14ac:dyDescent="0.2">
      <c r="B43" s="4" t="s">
        <v>9682</v>
      </c>
      <c r="C43" s="4">
        <v>2.14</v>
      </c>
      <c r="D43" s="38" t="s">
        <v>30</v>
      </c>
      <c r="E43" s="38" t="s">
        <v>29</v>
      </c>
      <c r="F43" s="4" t="s">
        <v>3614</v>
      </c>
      <c r="G43" s="4" t="s">
        <v>239</v>
      </c>
      <c r="H43" s="4" t="s">
        <v>243</v>
      </c>
      <c r="I43" s="4"/>
      <c r="J43" s="4" t="s">
        <v>244</v>
      </c>
      <c r="K43" s="4"/>
    </row>
    <row r="44" spans="2:11" x14ac:dyDescent="0.2">
      <c r="B44" s="4" t="s">
        <v>9683</v>
      </c>
      <c r="C44" s="4">
        <v>2.14</v>
      </c>
      <c r="D44" s="38" t="s">
        <v>30</v>
      </c>
      <c r="E44" s="38" t="s">
        <v>30</v>
      </c>
      <c r="F44" s="4" t="s">
        <v>3616</v>
      </c>
      <c r="G44" s="4" t="s">
        <v>239</v>
      </c>
      <c r="H44" s="4" t="s">
        <v>243</v>
      </c>
      <c r="I44" s="4"/>
      <c r="J44" s="4" t="s">
        <v>244</v>
      </c>
      <c r="K44" s="4"/>
    </row>
    <row r="45" spans="2:11" x14ac:dyDescent="0.2">
      <c r="B45" s="4" t="s">
        <v>9684</v>
      </c>
      <c r="C45" s="4">
        <v>2.14</v>
      </c>
      <c r="D45" s="38" t="s">
        <v>31</v>
      </c>
      <c r="E45" s="38" t="s">
        <v>8</v>
      </c>
      <c r="F45" s="4" t="s">
        <v>3668</v>
      </c>
      <c r="G45" s="4" t="s">
        <v>239</v>
      </c>
      <c r="H45" s="4" t="s">
        <v>243</v>
      </c>
      <c r="I45" s="4"/>
      <c r="J45" s="4" t="s">
        <v>244</v>
      </c>
      <c r="K45" s="4"/>
    </row>
    <row r="46" spans="2:11" x14ac:dyDescent="0.2">
      <c r="B46" s="4" t="s">
        <v>9685</v>
      </c>
      <c r="C46" s="4">
        <v>2.14</v>
      </c>
      <c r="D46" s="38" t="s">
        <v>31</v>
      </c>
      <c r="E46" s="38" t="s">
        <v>24</v>
      </c>
      <c r="F46" s="4" t="s">
        <v>3670</v>
      </c>
      <c r="G46" s="4" t="s">
        <v>239</v>
      </c>
      <c r="H46" s="4" t="s">
        <v>243</v>
      </c>
      <c r="I46" s="4"/>
      <c r="J46" s="4" t="s">
        <v>244</v>
      </c>
      <c r="K46" s="4"/>
    </row>
    <row r="47" spans="2:11" x14ac:dyDescent="0.2">
      <c r="B47" s="4" t="s">
        <v>9686</v>
      </c>
      <c r="C47" s="4">
        <v>2.14</v>
      </c>
      <c r="D47" s="38" t="s">
        <v>31</v>
      </c>
      <c r="E47" s="38" t="s">
        <v>25</v>
      </c>
      <c r="F47" s="4" t="s">
        <v>3672</v>
      </c>
      <c r="G47" s="4" t="s">
        <v>239</v>
      </c>
      <c r="H47" s="4" t="s">
        <v>243</v>
      </c>
      <c r="I47" s="4"/>
      <c r="J47" s="4" t="s">
        <v>244</v>
      </c>
      <c r="K47" s="4"/>
    </row>
    <row r="48" spans="2:11" x14ac:dyDescent="0.2">
      <c r="B48" s="4" t="s">
        <v>9687</v>
      </c>
      <c r="C48" s="4">
        <v>2.14</v>
      </c>
      <c r="D48" s="38" t="s">
        <v>31</v>
      </c>
      <c r="E48" s="38" t="s">
        <v>26</v>
      </c>
      <c r="F48" s="4" t="s">
        <v>3674</v>
      </c>
      <c r="G48" s="4" t="s">
        <v>239</v>
      </c>
      <c r="H48" s="4" t="s">
        <v>243</v>
      </c>
      <c r="I48" s="4"/>
      <c r="J48" s="4" t="s">
        <v>244</v>
      </c>
      <c r="K48" s="4"/>
    </row>
    <row r="49" spans="2:11" x14ac:dyDescent="0.2">
      <c r="B49" s="4" t="s">
        <v>9688</v>
      </c>
      <c r="C49" s="4">
        <v>2.14</v>
      </c>
      <c r="D49" s="38" t="s">
        <v>31</v>
      </c>
      <c r="E49" s="38" t="s">
        <v>27</v>
      </c>
      <c r="F49" s="4" t="s">
        <v>3676</v>
      </c>
      <c r="G49" s="4" t="s">
        <v>239</v>
      </c>
      <c r="H49" s="4" t="s">
        <v>243</v>
      </c>
      <c r="I49" s="4"/>
      <c r="J49" s="4" t="s">
        <v>244</v>
      </c>
      <c r="K49" s="4"/>
    </row>
    <row r="50" spans="2:11" x14ac:dyDescent="0.2">
      <c r="B50" s="4" t="s">
        <v>9689</v>
      </c>
      <c r="C50" s="4">
        <v>2.14</v>
      </c>
      <c r="D50" s="38" t="s">
        <v>31</v>
      </c>
      <c r="E50" s="38" t="s">
        <v>28</v>
      </c>
      <c r="F50" s="4" t="s">
        <v>3678</v>
      </c>
      <c r="G50" s="4" t="s">
        <v>239</v>
      </c>
      <c r="H50" s="4" t="s">
        <v>243</v>
      </c>
      <c r="I50" s="4"/>
      <c r="J50" s="4" t="s">
        <v>244</v>
      </c>
      <c r="K50" s="4"/>
    </row>
    <row r="51" spans="2:11" x14ac:dyDescent="0.2">
      <c r="B51" s="4" t="s">
        <v>9690</v>
      </c>
      <c r="C51" s="4">
        <v>2.14</v>
      </c>
      <c r="D51" s="38" t="s">
        <v>31</v>
      </c>
      <c r="E51" s="38" t="s">
        <v>29</v>
      </c>
      <c r="F51" s="4" t="s">
        <v>3680</v>
      </c>
      <c r="G51" s="4" t="s">
        <v>239</v>
      </c>
      <c r="H51" s="4" t="s">
        <v>243</v>
      </c>
      <c r="I51" s="4"/>
      <c r="J51" s="4" t="s">
        <v>244</v>
      </c>
      <c r="K51" s="4"/>
    </row>
    <row r="52" spans="2:11" x14ac:dyDescent="0.2">
      <c r="B52" s="4" t="s">
        <v>9691</v>
      </c>
      <c r="C52" s="4">
        <v>2.14</v>
      </c>
      <c r="D52" s="38" t="s">
        <v>31</v>
      </c>
      <c r="E52" s="38" t="s">
        <v>30</v>
      </c>
      <c r="F52" s="4" t="s">
        <v>3682</v>
      </c>
      <c r="G52" s="4" t="s">
        <v>239</v>
      </c>
      <c r="H52" s="4" t="s">
        <v>243</v>
      </c>
      <c r="I52" s="4"/>
      <c r="J52" s="4" t="s">
        <v>244</v>
      </c>
      <c r="K52" s="4"/>
    </row>
    <row r="53" spans="2:11" x14ac:dyDescent="0.2">
      <c r="B53" s="4" t="s">
        <v>9692</v>
      </c>
      <c r="C53" s="4">
        <v>2.14</v>
      </c>
      <c r="D53" s="38" t="s">
        <v>32</v>
      </c>
      <c r="E53" s="38" t="s">
        <v>8</v>
      </c>
      <c r="F53" s="4" t="s">
        <v>3734</v>
      </c>
      <c r="G53" s="4" t="s">
        <v>239</v>
      </c>
      <c r="H53" s="4" t="s">
        <v>243</v>
      </c>
      <c r="I53" s="4"/>
      <c r="J53" s="4" t="s">
        <v>244</v>
      </c>
      <c r="K53" s="4"/>
    </row>
    <row r="54" spans="2:11" x14ac:dyDescent="0.2">
      <c r="B54" s="4" t="s">
        <v>9693</v>
      </c>
      <c r="C54" s="4">
        <v>2.14</v>
      </c>
      <c r="D54" s="38" t="s">
        <v>32</v>
      </c>
      <c r="E54" s="38" t="s">
        <v>24</v>
      </c>
      <c r="F54" s="4" t="s">
        <v>3736</v>
      </c>
      <c r="G54" s="4" t="s">
        <v>239</v>
      </c>
      <c r="H54" s="4" t="s">
        <v>243</v>
      </c>
      <c r="I54" s="4"/>
      <c r="J54" s="4" t="s">
        <v>244</v>
      </c>
      <c r="K54" s="4"/>
    </row>
    <row r="55" spans="2:11" x14ac:dyDescent="0.2">
      <c r="B55" s="4" t="s">
        <v>9694</v>
      </c>
      <c r="C55" s="4">
        <v>2.14</v>
      </c>
      <c r="D55" s="38" t="s">
        <v>32</v>
      </c>
      <c r="E55" s="38" t="s">
        <v>25</v>
      </c>
      <c r="F55" s="4" t="s">
        <v>3738</v>
      </c>
      <c r="G55" s="4" t="s">
        <v>239</v>
      </c>
      <c r="H55" s="4" t="s">
        <v>243</v>
      </c>
      <c r="I55" s="4"/>
      <c r="J55" s="4" t="s">
        <v>244</v>
      </c>
      <c r="K55" s="4"/>
    </row>
    <row r="56" spans="2:11" x14ac:dyDescent="0.2">
      <c r="B56" s="4" t="s">
        <v>9695</v>
      </c>
      <c r="C56" s="4">
        <v>2.14</v>
      </c>
      <c r="D56" s="38" t="s">
        <v>32</v>
      </c>
      <c r="E56" s="38" t="s">
        <v>26</v>
      </c>
      <c r="F56" s="4" t="s">
        <v>3740</v>
      </c>
      <c r="G56" s="4" t="s">
        <v>239</v>
      </c>
      <c r="H56" s="4" t="s">
        <v>243</v>
      </c>
      <c r="I56" s="4"/>
      <c r="J56" s="4" t="s">
        <v>244</v>
      </c>
      <c r="K56" s="4"/>
    </row>
    <row r="57" spans="2:11" x14ac:dyDescent="0.2">
      <c r="B57" s="4" t="s">
        <v>9696</v>
      </c>
      <c r="C57" s="4">
        <v>2.14</v>
      </c>
      <c r="D57" s="38" t="s">
        <v>32</v>
      </c>
      <c r="E57" s="38" t="s">
        <v>27</v>
      </c>
      <c r="F57" s="4" t="s">
        <v>3742</v>
      </c>
      <c r="G57" s="4" t="s">
        <v>239</v>
      </c>
      <c r="H57" s="4" t="s">
        <v>243</v>
      </c>
      <c r="I57" s="4"/>
      <c r="J57" s="4" t="s">
        <v>244</v>
      </c>
      <c r="K57" s="4"/>
    </row>
    <row r="58" spans="2:11" x14ac:dyDescent="0.2">
      <c r="B58" s="4" t="s">
        <v>9697</v>
      </c>
      <c r="C58" s="4">
        <v>2.14</v>
      </c>
      <c r="D58" s="38" t="s">
        <v>32</v>
      </c>
      <c r="E58" s="38" t="s">
        <v>28</v>
      </c>
      <c r="F58" s="4" t="s">
        <v>3744</v>
      </c>
      <c r="G58" s="4" t="s">
        <v>239</v>
      </c>
      <c r="H58" s="4" t="s">
        <v>243</v>
      </c>
      <c r="I58" s="4"/>
      <c r="J58" s="4" t="s">
        <v>244</v>
      </c>
      <c r="K58" s="4"/>
    </row>
    <row r="59" spans="2:11" x14ac:dyDescent="0.2">
      <c r="B59" s="4" t="s">
        <v>9698</v>
      </c>
      <c r="C59" s="4">
        <v>2.14</v>
      </c>
      <c r="D59" s="38" t="s">
        <v>32</v>
      </c>
      <c r="E59" s="38" t="s">
        <v>29</v>
      </c>
      <c r="F59" s="4" t="s">
        <v>3746</v>
      </c>
      <c r="G59" s="4" t="s">
        <v>239</v>
      </c>
      <c r="H59" s="4" t="s">
        <v>243</v>
      </c>
      <c r="I59" s="4"/>
      <c r="J59" s="4" t="s">
        <v>244</v>
      </c>
      <c r="K59" s="4"/>
    </row>
    <row r="60" spans="2:11" x14ac:dyDescent="0.2">
      <c r="B60" s="4" t="s">
        <v>9699</v>
      </c>
      <c r="C60" s="4">
        <v>2.14</v>
      </c>
      <c r="D60" s="38" t="s">
        <v>32</v>
      </c>
      <c r="E60" s="38" t="s">
        <v>30</v>
      </c>
      <c r="F60" s="4" t="s">
        <v>3748</v>
      </c>
      <c r="G60" s="4" t="s">
        <v>239</v>
      </c>
      <c r="H60" s="4" t="s">
        <v>243</v>
      </c>
      <c r="I60" s="4"/>
      <c r="J60" s="4" t="s">
        <v>244</v>
      </c>
      <c r="K60" s="4"/>
    </row>
    <row r="61" spans="2:11" x14ac:dyDescent="0.2">
      <c r="B61" s="4" t="s">
        <v>9700</v>
      </c>
      <c r="C61" s="4">
        <v>2.14</v>
      </c>
      <c r="D61" s="38" t="s">
        <v>33</v>
      </c>
      <c r="E61" s="38" t="s">
        <v>8</v>
      </c>
      <c r="F61" s="4" t="s">
        <v>3800</v>
      </c>
      <c r="G61" s="4" t="s">
        <v>239</v>
      </c>
      <c r="H61" s="4" t="s">
        <v>243</v>
      </c>
      <c r="I61" s="4"/>
      <c r="J61" s="4" t="s">
        <v>244</v>
      </c>
      <c r="K61" s="4"/>
    </row>
    <row r="62" spans="2:11" x14ac:dyDescent="0.2">
      <c r="B62" s="4" t="s">
        <v>9701</v>
      </c>
      <c r="C62" s="4">
        <v>2.14</v>
      </c>
      <c r="D62" s="38" t="s">
        <v>33</v>
      </c>
      <c r="E62" s="38" t="s">
        <v>24</v>
      </c>
      <c r="F62" s="4" t="s">
        <v>3802</v>
      </c>
      <c r="G62" s="4" t="s">
        <v>239</v>
      </c>
      <c r="H62" s="4" t="s">
        <v>243</v>
      </c>
      <c r="I62" s="4"/>
      <c r="J62" s="4" t="s">
        <v>244</v>
      </c>
      <c r="K62" s="4"/>
    </row>
    <row r="63" spans="2:11" x14ac:dyDescent="0.2">
      <c r="B63" s="4" t="s">
        <v>9702</v>
      </c>
      <c r="C63" s="4">
        <v>2.14</v>
      </c>
      <c r="D63" s="38" t="s">
        <v>33</v>
      </c>
      <c r="E63" s="38" t="s">
        <v>25</v>
      </c>
      <c r="F63" s="4" t="s">
        <v>3804</v>
      </c>
      <c r="G63" s="4" t="s">
        <v>239</v>
      </c>
      <c r="H63" s="4" t="s">
        <v>243</v>
      </c>
      <c r="I63" s="4"/>
      <c r="J63" s="4" t="s">
        <v>244</v>
      </c>
      <c r="K63" s="4"/>
    </row>
    <row r="64" spans="2:11" x14ac:dyDescent="0.2">
      <c r="B64" s="4" t="s">
        <v>9703</v>
      </c>
      <c r="C64" s="4">
        <v>2.14</v>
      </c>
      <c r="D64" s="38" t="s">
        <v>33</v>
      </c>
      <c r="E64" s="38" t="s">
        <v>26</v>
      </c>
      <c r="F64" s="4" t="s">
        <v>3806</v>
      </c>
      <c r="G64" s="4" t="s">
        <v>239</v>
      </c>
      <c r="H64" s="4" t="s">
        <v>243</v>
      </c>
      <c r="I64" s="4"/>
      <c r="J64" s="4" t="s">
        <v>244</v>
      </c>
      <c r="K64" s="4"/>
    </row>
    <row r="65" spans="2:11" x14ac:dyDescent="0.2">
      <c r="B65" s="4" t="s">
        <v>9704</v>
      </c>
      <c r="C65" s="4">
        <v>2.14</v>
      </c>
      <c r="D65" s="38" t="s">
        <v>33</v>
      </c>
      <c r="E65" s="38" t="s">
        <v>27</v>
      </c>
      <c r="F65" s="4" t="s">
        <v>3808</v>
      </c>
      <c r="G65" s="4" t="s">
        <v>239</v>
      </c>
      <c r="H65" s="4" t="s">
        <v>243</v>
      </c>
      <c r="I65" s="4"/>
      <c r="J65" s="4" t="s">
        <v>244</v>
      </c>
      <c r="K65" s="4"/>
    </row>
    <row r="66" spans="2:11" x14ac:dyDescent="0.2">
      <c r="B66" s="4" t="s">
        <v>9705</v>
      </c>
      <c r="C66" s="4">
        <v>2.14</v>
      </c>
      <c r="D66" s="38" t="s">
        <v>33</v>
      </c>
      <c r="E66" s="38" t="s">
        <v>28</v>
      </c>
      <c r="F66" s="4" t="s">
        <v>3810</v>
      </c>
      <c r="G66" s="4" t="s">
        <v>239</v>
      </c>
      <c r="H66" s="4" t="s">
        <v>243</v>
      </c>
      <c r="I66" s="4"/>
      <c r="J66" s="4" t="s">
        <v>244</v>
      </c>
      <c r="K66" s="4"/>
    </row>
    <row r="67" spans="2:11" x14ac:dyDescent="0.2">
      <c r="B67" s="4" t="s">
        <v>9706</v>
      </c>
      <c r="C67" s="4">
        <v>2.14</v>
      </c>
      <c r="D67" s="38" t="s">
        <v>33</v>
      </c>
      <c r="E67" s="38" t="s">
        <v>29</v>
      </c>
      <c r="F67" s="4" t="s">
        <v>3812</v>
      </c>
      <c r="G67" s="4" t="s">
        <v>239</v>
      </c>
      <c r="H67" s="4" t="s">
        <v>243</v>
      </c>
      <c r="I67" s="4"/>
      <c r="J67" s="4" t="s">
        <v>244</v>
      </c>
      <c r="K67" s="4"/>
    </row>
    <row r="68" spans="2:11" x14ac:dyDescent="0.2">
      <c r="B68" s="4" t="s">
        <v>9707</v>
      </c>
      <c r="C68" s="4">
        <v>2.14</v>
      </c>
      <c r="D68" s="38" t="s">
        <v>33</v>
      </c>
      <c r="E68" s="38" t="s">
        <v>30</v>
      </c>
      <c r="F68" s="4" t="s">
        <v>3814</v>
      </c>
      <c r="G68" s="4" t="s">
        <v>239</v>
      </c>
      <c r="H68" s="4" t="s">
        <v>243</v>
      </c>
      <c r="I68" s="4"/>
      <c r="J68" s="4" t="s">
        <v>244</v>
      </c>
      <c r="K68" s="4"/>
    </row>
    <row r="69" spans="2:11" x14ac:dyDescent="0.2">
      <c r="B69" s="4" t="s">
        <v>9708</v>
      </c>
      <c r="C69" s="4">
        <v>2.14</v>
      </c>
      <c r="D69" s="38" t="s">
        <v>34</v>
      </c>
      <c r="E69" s="38" t="s">
        <v>8</v>
      </c>
      <c r="F69" s="4" t="s">
        <v>3866</v>
      </c>
      <c r="G69" s="4" t="s">
        <v>239</v>
      </c>
      <c r="H69" s="4" t="s">
        <v>243</v>
      </c>
      <c r="I69" s="4"/>
      <c r="J69" s="4" t="s">
        <v>244</v>
      </c>
      <c r="K69" s="4"/>
    </row>
    <row r="70" spans="2:11" x14ac:dyDescent="0.2">
      <c r="B70" s="4" t="s">
        <v>9709</v>
      </c>
      <c r="C70" s="4">
        <v>2.14</v>
      </c>
      <c r="D70" s="38" t="s">
        <v>34</v>
      </c>
      <c r="E70" s="38" t="s">
        <v>24</v>
      </c>
      <c r="F70" s="4" t="s">
        <v>3868</v>
      </c>
      <c r="G70" s="4" t="s">
        <v>239</v>
      </c>
      <c r="H70" s="4" t="s">
        <v>243</v>
      </c>
      <c r="I70" s="4"/>
      <c r="J70" s="4" t="s">
        <v>244</v>
      </c>
      <c r="K70" s="4"/>
    </row>
    <row r="71" spans="2:11" x14ac:dyDescent="0.2">
      <c r="B71" s="4" t="s">
        <v>9710</v>
      </c>
      <c r="C71" s="4">
        <v>2.14</v>
      </c>
      <c r="D71" s="38" t="s">
        <v>34</v>
      </c>
      <c r="E71" s="38" t="s">
        <v>25</v>
      </c>
      <c r="F71" s="4" t="s">
        <v>3870</v>
      </c>
      <c r="G71" s="4" t="s">
        <v>239</v>
      </c>
      <c r="H71" s="4" t="s">
        <v>243</v>
      </c>
      <c r="I71" s="4"/>
      <c r="J71" s="4" t="s">
        <v>244</v>
      </c>
      <c r="K71" s="4"/>
    </row>
    <row r="72" spans="2:11" x14ac:dyDescent="0.2">
      <c r="B72" s="4" t="s">
        <v>9711</v>
      </c>
      <c r="C72" s="4">
        <v>2.14</v>
      </c>
      <c r="D72" s="38" t="s">
        <v>34</v>
      </c>
      <c r="E72" s="38" t="s">
        <v>26</v>
      </c>
      <c r="F72" s="4" t="s">
        <v>3872</v>
      </c>
      <c r="G72" s="4" t="s">
        <v>239</v>
      </c>
      <c r="H72" s="4" t="s">
        <v>243</v>
      </c>
      <c r="I72" s="4"/>
      <c r="J72" s="4" t="s">
        <v>244</v>
      </c>
      <c r="K72" s="4"/>
    </row>
    <row r="73" spans="2:11" x14ac:dyDescent="0.2">
      <c r="B73" s="4" t="s">
        <v>9712</v>
      </c>
      <c r="C73" s="4">
        <v>2.14</v>
      </c>
      <c r="D73" s="38" t="s">
        <v>34</v>
      </c>
      <c r="E73" s="38" t="s">
        <v>27</v>
      </c>
      <c r="F73" s="4" t="s">
        <v>3874</v>
      </c>
      <c r="G73" s="4" t="s">
        <v>239</v>
      </c>
      <c r="H73" s="4" t="s">
        <v>243</v>
      </c>
      <c r="I73" s="4"/>
      <c r="J73" s="4" t="s">
        <v>244</v>
      </c>
      <c r="K73" s="4"/>
    </row>
    <row r="74" spans="2:11" x14ac:dyDescent="0.2">
      <c r="B74" s="4" t="s">
        <v>9713</v>
      </c>
      <c r="C74" s="4">
        <v>2.14</v>
      </c>
      <c r="D74" s="38" t="s">
        <v>34</v>
      </c>
      <c r="E74" s="38" t="s">
        <v>28</v>
      </c>
      <c r="F74" s="4" t="s">
        <v>3876</v>
      </c>
      <c r="G74" s="4" t="s">
        <v>239</v>
      </c>
      <c r="H74" s="4" t="s">
        <v>243</v>
      </c>
      <c r="I74" s="4"/>
      <c r="J74" s="4" t="s">
        <v>244</v>
      </c>
      <c r="K74" s="4"/>
    </row>
    <row r="75" spans="2:11" x14ac:dyDescent="0.2">
      <c r="B75" s="4" t="s">
        <v>9714</v>
      </c>
      <c r="C75" s="4">
        <v>2.14</v>
      </c>
      <c r="D75" s="38" t="s">
        <v>34</v>
      </c>
      <c r="E75" s="38" t="s">
        <v>29</v>
      </c>
      <c r="F75" s="4" t="s">
        <v>3878</v>
      </c>
      <c r="G75" s="4" t="s">
        <v>239</v>
      </c>
      <c r="H75" s="4" t="s">
        <v>243</v>
      </c>
      <c r="I75" s="4"/>
      <c r="J75" s="4" t="s">
        <v>244</v>
      </c>
      <c r="K75" s="4"/>
    </row>
    <row r="76" spans="2:11" x14ac:dyDescent="0.2">
      <c r="B76" s="4" t="s">
        <v>9715</v>
      </c>
      <c r="C76" s="4">
        <v>2.14</v>
      </c>
      <c r="D76" s="38" t="s">
        <v>34</v>
      </c>
      <c r="E76" s="38" t="s">
        <v>30</v>
      </c>
      <c r="F76" s="4" t="s">
        <v>3880</v>
      </c>
      <c r="G76" s="4" t="s">
        <v>239</v>
      </c>
      <c r="H76" s="4" t="s">
        <v>243</v>
      </c>
      <c r="I76" s="4"/>
      <c r="J76" s="4" t="s">
        <v>244</v>
      </c>
      <c r="K76" s="4"/>
    </row>
    <row r="77" spans="2:11" x14ac:dyDescent="0.2">
      <c r="B77" s="4" t="s">
        <v>9716</v>
      </c>
      <c r="C77" s="4">
        <v>2.14</v>
      </c>
      <c r="D77" s="38" t="s">
        <v>35</v>
      </c>
      <c r="E77" s="38" t="s">
        <v>8</v>
      </c>
      <c r="F77" s="4" t="s">
        <v>3932</v>
      </c>
      <c r="G77" s="4" t="s">
        <v>239</v>
      </c>
      <c r="H77" s="4" t="s">
        <v>243</v>
      </c>
      <c r="I77" s="4"/>
      <c r="J77" s="4" t="s">
        <v>244</v>
      </c>
      <c r="K77" s="4"/>
    </row>
    <row r="78" spans="2:11" x14ac:dyDescent="0.2">
      <c r="B78" s="4" t="s">
        <v>9717</v>
      </c>
      <c r="C78" s="4">
        <v>2.14</v>
      </c>
      <c r="D78" s="38" t="s">
        <v>35</v>
      </c>
      <c r="E78" s="38" t="s">
        <v>24</v>
      </c>
      <c r="F78" s="4" t="s">
        <v>3934</v>
      </c>
      <c r="G78" s="4" t="s">
        <v>239</v>
      </c>
      <c r="H78" s="4" t="s">
        <v>243</v>
      </c>
      <c r="I78" s="4"/>
      <c r="J78" s="4" t="s">
        <v>244</v>
      </c>
      <c r="K78" s="4"/>
    </row>
    <row r="79" spans="2:11" x14ac:dyDescent="0.2">
      <c r="B79" s="4" t="s">
        <v>9718</v>
      </c>
      <c r="C79" s="4">
        <v>2.14</v>
      </c>
      <c r="D79" s="38" t="s">
        <v>35</v>
      </c>
      <c r="E79" s="38" t="s">
        <v>25</v>
      </c>
      <c r="F79" s="4" t="s">
        <v>3936</v>
      </c>
      <c r="G79" s="4" t="s">
        <v>239</v>
      </c>
      <c r="H79" s="4" t="s">
        <v>243</v>
      </c>
      <c r="I79" s="4"/>
      <c r="J79" s="4" t="s">
        <v>244</v>
      </c>
      <c r="K79" s="4"/>
    </row>
    <row r="80" spans="2:11" x14ac:dyDescent="0.2">
      <c r="B80" s="4" t="s">
        <v>9719</v>
      </c>
      <c r="C80" s="4">
        <v>2.14</v>
      </c>
      <c r="D80" s="38" t="s">
        <v>35</v>
      </c>
      <c r="E80" s="38" t="s">
        <v>26</v>
      </c>
      <c r="F80" s="4" t="s">
        <v>3938</v>
      </c>
      <c r="G80" s="4" t="s">
        <v>239</v>
      </c>
      <c r="H80" s="4" t="s">
        <v>243</v>
      </c>
      <c r="I80" s="4"/>
      <c r="J80" s="4" t="s">
        <v>244</v>
      </c>
      <c r="K80" s="4"/>
    </row>
    <row r="81" spans="2:11" x14ac:dyDescent="0.2">
      <c r="B81" s="4" t="s">
        <v>9720</v>
      </c>
      <c r="C81" s="4">
        <v>2.14</v>
      </c>
      <c r="D81" s="38" t="s">
        <v>35</v>
      </c>
      <c r="E81" s="38" t="s">
        <v>27</v>
      </c>
      <c r="F81" s="4" t="s">
        <v>3940</v>
      </c>
      <c r="G81" s="4" t="s">
        <v>239</v>
      </c>
      <c r="H81" s="4" t="s">
        <v>243</v>
      </c>
      <c r="I81" s="4"/>
      <c r="J81" s="4" t="s">
        <v>244</v>
      </c>
      <c r="K81" s="4"/>
    </row>
    <row r="82" spans="2:11" x14ac:dyDescent="0.2">
      <c r="B82" s="4" t="s">
        <v>9721</v>
      </c>
      <c r="C82" s="4">
        <v>2.14</v>
      </c>
      <c r="D82" s="38" t="s">
        <v>35</v>
      </c>
      <c r="E82" s="38" t="s">
        <v>28</v>
      </c>
      <c r="F82" s="4" t="s">
        <v>3942</v>
      </c>
      <c r="G82" s="4" t="s">
        <v>239</v>
      </c>
      <c r="H82" s="4" t="s">
        <v>243</v>
      </c>
      <c r="I82" s="4"/>
      <c r="J82" s="4" t="s">
        <v>244</v>
      </c>
      <c r="K82" s="4"/>
    </row>
    <row r="83" spans="2:11" x14ac:dyDescent="0.2">
      <c r="B83" s="4" t="s">
        <v>9722</v>
      </c>
      <c r="C83" s="4">
        <v>2.14</v>
      </c>
      <c r="D83" s="38" t="s">
        <v>35</v>
      </c>
      <c r="E83" s="38" t="s">
        <v>29</v>
      </c>
      <c r="F83" s="4" t="s">
        <v>3944</v>
      </c>
      <c r="G83" s="4" t="s">
        <v>239</v>
      </c>
      <c r="H83" s="4" t="s">
        <v>243</v>
      </c>
      <c r="I83" s="4"/>
      <c r="J83" s="4" t="s">
        <v>244</v>
      </c>
      <c r="K83" s="4"/>
    </row>
    <row r="84" spans="2:11" x14ac:dyDescent="0.2">
      <c r="B84" s="4" t="s">
        <v>9723</v>
      </c>
      <c r="C84" s="4">
        <v>2.14</v>
      </c>
      <c r="D84" s="38" t="s">
        <v>35</v>
      </c>
      <c r="E84" s="38" t="s">
        <v>30</v>
      </c>
      <c r="F84" s="4" t="s">
        <v>3946</v>
      </c>
      <c r="G84" s="4" t="s">
        <v>239</v>
      </c>
      <c r="H84" s="4" t="s">
        <v>243</v>
      </c>
      <c r="I84" s="4"/>
      <c r="J84" s="4" t="s">
        <v>244</v>
      </c>
      <c r="K84" s="4"/>
    </row>
    <row r="85" spans="2:11" x14ac:dyDescent="0.2">
      <c r="B85" s="4" t="s">
        <v>9724</v>
      </c>
      <c r="C85" s="4">
        <v>2.14</v>
      </c>
      <c r="D85" s="38" t="s">
        <v>36</v>
      </c>
      <c r="E85" s="38" t="s">
        <v>8</v>
      </c>
      <c r="F85" s="4" t="s">
        <v>3998</v>
      </c>
      <c r="G85" s="4" t="s">
        <v>239</v>
      </c>
      <c r="H85" s="4" t="s">
        <v>1466</v>
      </c>
      <c r="I85" s="4"/>
      <c r="J85" s="4"/>
      <c r="K85" s="4"/>
    </row>
    <row r="86" spans="2:11" x14ac:dyDescent="0.2">
      <c r="B86" s="4" t="s">
        <v>9725</v>
      </c>
      <c r="C86" s="4">
        <v>2.14</v>
      </c>
      <c r="D86" s="38" t="s">
        <v>37</v>
      </c>
      <c r="E86" s="38" t="s">
        <v>8</v>
      </c>
      <c r="F86" s="4" t="s">
        <v>4064</v>
      </c>
      <c r="G86" s="4" t="s">
        <v>239</v>
      </c>
      <c r="H86" s="4" t="s">
        <v>243</v>
      </c>
      <c r="I86" s="4"/>
      <c r="J86" s="4" t="s">
        <v>244</v>
      </c>
      <c r="K86" s="4"/>
    </row>
    <row r="87" spans="2:11" x14ac:dyDescent="0.2">
      <c r="B87" s="4" t="s">
        <v>9726</v>
      </c>
      <c r="C87" s="4">
        <v>2.14</v>
      </c>
      <c r="D87" s="38" t="s">
        <v>37</v>
      </c>
      <c r="E87" s="38" t="s">
        <v>24</v>
      </c>
      <c r="F87" s="4" t="s">
        <v>4066</v>
      </c>
      <c r="G87" s="4" t="s">
        <v>239</v>
      </c>
      <c r="H87" s="4" t="s">
        <v>243</v>
      </c>
      <c r="I87" s="4"/>
      <c r="J87" s="4" t="s">
        <v>244</v>
      </c>
      <c r="K87" s="4"/>
    </row>
    <row r="88" spans="2:11" x14ac:dyDescent="0.2">
      <c r="B88" s="4" t="s">
        <v>9727</v>
      </c>
      <c r="C88" s="4">
        <v>2.14</v>
      </c>
      <c r="D88" s="38" t="s">
        <v>37</v>
      </c>
      <c r="E88" s="38" t="s">
        <v>25</v>
      </c>
      <c r="F88" s="4" t="s">
        <v>4068</v>
      </c>
      <c r="G88" s="4" t="s">
        <v>239</v>
      </c>
      <c r="H88" s="4" t="s">
        <v>243</v>
      </c>
      <c r="I88" s="4"/>
      <c r="J88" s="4" t="s">
        <v>244</v>
      </c>
      <c r="K88" s="4"/>
    </row>
    <row r="89" spans="2:11" x14ac:dyDescent="0.2">
      <c r="B89" s="4" t="s">
        <v>9728</v>
      </c>
      <c r="C89" s="4">
        <v>2.14</v>
      </c>
      <c r="D89" s="38" t="s">
        <v>37</v>
      </c>
      <c r="E89" s="38" t="s">
        <v>26</v>
      </c>
      <c r="F89" s="4" t="s">
        <v>4070</v>
      </c>
      <c r="G89" s="4" t="s">
        <v>239</v>
      </c>
      <c r="H89" s="4" t="s">
        <v>243</v>
      </c>
      <c r="I89" s="4"/>
      <c r="J89" s="4" t="s">
        <v>244</v>
      </c>
      <c r="K89" s="4"/>
    </row>
    <row r="90" spans="2:11" x14ac:dyDescent="0.2">
      <c r="B90" s="4" t="s">
        <v>9729</v>
      </c>
      <c r="C90" s="4">
        <v>2.14</v>
      </c>
      <c r="D90" s="38" t="s">
        <v>37</v>
      </c>
      <c r="E90" s="38" t="s">
        <v>27</v>
      </c>
      <c r="F90" s="4" t="s">
        <v>4072</v>
      </c>
      <c r="G90" s="4" t="s">
        <v>239</v>
      </c>
      <c r="H90" s="4" t="s">
        <v>243</v>
      </c>
      <c r="I90" s="4"/>
      <c r="J90" s="4" t="s">
        <v>244</v>
      </c>
      <c r="K90" s="4"/>
    </row>
    <row r="91" spans="2:11" x14ac:dyDescent="0.2">
      <c r="B91" s="4" t="s">
        <v>9730</v>
      </c>
      <c r="C91" s="4">
        <v>2.14</v>
      </c>
      <c r="D91" s="38" t="s">
        <v>37</v>
      </c>
      <c r="E91" s="38" t="s">
        <v>28</v>
      </c>
      <c r="F91" s="4" t="s">
        <v>4074</v>
      </c>
      <c r="G91" s="4" t="s">
        <v>239</v>
      </c>
      <c r="H91" s="4" t="s">
        <v>243</v>
      </c>
      <c r="I91" s="4"/>
      <c r="J91" s="4" t="s">
        <v>244</v>
      </c>
      <c r="K91" s="4"/>
    </row>
    <row r="92" spans="2:11" x14ac:dyDescent="0.2">
      <c r="B92" s="4" t="s">
        <v>9731</v>
      </c>
      <c r="C92" s="4">
        <v>2.14</v>
      </c>
      <c r="D92" s="38" t="s">
        <v>37</v>
      </c>
      <c r="E92" s="38" t="s">
        <v>29</v>
      </c>
      <c r="F92" s="4" t="s">
        <v>4076</v>
      </c>
      <c r="G92" s="4" t="s">
        <v>239</v>
      </c>
      <c r="H92" s="4" t="s">
        <v>243</v>
      </c>
      <c r="I92" s="4"/>
      <c r="J92" s="4" t="s">
        <v>244</v>
      </c>
      <c r="K92" s="4"/>
    </row>
    <row r="93" spans="2:11" x14ac:dyDescent="0.2">
      <c r="B93" s="4" t="s">
        <v>9732</v>
      </c>
      <c r="C93" s="4">
        <v>2.14</v>
      </c>
      <c r="D93" s="38" t="s">
        <v>37</v>
      </c>
      <c r="E93" s="38" t="s">
        <v>30</v>
      </c>
      <c r="F93" s="4" t="s">
        <v>4078</v>
      </c>
      <c r="G93" s="4" t="s">
        <v>239</v>
      </c>
      <c r="H93" s="4" t="s">
        <v>243</v>
      </c>
      <c r="I93" s="4"/>
      <c r="J93" s="4" t="s">
        <v>244</v>
      </c>
      <c r="K93" s="4"/>
    </row>
    <row r="94" spans="2:11" x14ac:dyDescent="0.2">
      <c r="B94" s="4" t="s">
        <v>9733</v>
      </c>
      <c r="C94" s="4">
        <v>2.14</v>
      </c>
      <c r="D94" s="38" t="s">
        <v>38</v>
      </c>
      <c r="E94" s="38" t="s">
        <v>8</v>
      </c>
      <c r="F94" s="4" t="s">
        <v>4130</v>
      </c>
      <c r="G94" s="4" t="s">
        <v>239</v>
      </c>
      <c r="H94" s="4" t="s">
        <v>243</v>
      </c>
      <c r="I94" s="4"/>
      <c r="J94" s="4" t="s">
        <v>244</v>
      </c>
      <c r="K94" s="4"/>
    </row>
    <row r="95" spans="2:11" x14ac:dyDescent="0.2">
      <c r="B95" s="4" t="s">
        <v>9734</v>
      </c>
      <c r="C95" s="4">
        <v>2.14</v>
      </c>
      <c r="D95" s="38" t="s">
        <v>38</v>
      </c>
      <c r="E95" s="38" t="s">
        <v>24</v>
      </c>
      <c r="F95" s="4" t="s">
        <v>4132</v>
      </c>
      <c r="G95" s="4" t="s">
        <v>239</v>
      </c>
      <c r="H95" s="4" t="s">
        <v>243</v>
      </c>
      <c r="I95" s="4"/>
      <c r="J95" s="4" t="s">
        <v>244</v>
      </c>
      <c r="K95" s="4"/>
    </row>
    <row r="96" spans="2:11" x14ac:dyDescent="0.2">
      <c r="B96" s="4" t="s">
        <v>9735</v>
      </c>
      <c r="C96" s="4">
        <v>2.14</v>
      </c>
      <c r="D96" s="38" t="s">
        <v>38</v>
      </c>
      <c r="E96" s="38" t="s">
        <v>25</v>
      </c>
      <c r="F96" s="4" t="s">
        <v>4134</v>
      </c>
      <c r="G96" s="4" t="s">
        <v>239</v>
      </c>
      <c r="H96" s="4" t="s">
        <v>243</v>
      </c>
      <c r="I96" s="4"/>
      <c r="J96" s="4" t="s">
        <v>244</v>
      </c>
      <c r="K96" s="4"/>
    </row>
    <row r="97" spans="2:11" x14ac:dyDescent="0.2">
      <c r="B97" s="4" t="s">
        <v>9736</v>
      </c>
      <c r="C97" s="4">
        <v>2.14</v>
      </c>
      <c r="D97" s="38" t="s">
        <v>38</v>
      </c>
      <c r="E97" s="38" t="s">
        <v>26</v>
      </c>
      <c r="F97" s="4" t="s">
        <v>4136</v>
      </c>
      <c r="G97" s="4" t="s">
        <v>239</v>
      </c>
      <c r="H97" s="4" t="s">
        <v>243</v>
      </c>
      <c r="I97" s="4"/>
      <c r="J97" s="4" t="s">
        <v>244</v>
      </c>
      <c r="K97" s="4"/>
    </row>
    <row r="98" spans="2:11" x14ac:dyDescent="0.2">
      <c r="B98" s="4" t="s">
        <v>9737</v>
      </c>
      <c r="C98" s="4">
        <v>2.14</v>
      </c>
      <c r="D98" s="38" t="s">
        <v>38</v>
      </c>
      <c r="E98" s="38" t="s">
        <v>27</v>
      </c>
      <c r="F98" s="4" t="s">
        <v>4138</v>
      </c>
      <c r="G98" s="4" t="s">
        <v>239</v>
      </c>
      <c r="H98" s="4" t="s">
        <v>243</v>
      </c>
      <c r="I98" s="4"/>
      <c r="J98" s="4" t="s">
        <v>244</v>
      </c>
      <c r="K98" s="4"/>
    </row>
    <row r="99" spans="2:11" x14ac:dyDescent="0.2">
      <c r="B99" s="4" t="s">
        <v>9738</v>
      </c>
      <c r="C99" s="4">
        <v>2.14</v>
      </c>
      <c r="D99" s="38" t="s">
        <v>38</v>
      </c>
      <c r="E99" s="38" t="s">
        <v>28</v>
      </c>
      <c r="F99" s="4" t="s">
        <v>4140</v>
      </c>
      <c r="G99" s="4" t="s">
        <v>239</v>
      </c>
      <c r="H99" s="4" t="s">
        <v>243</v>
      </c>
      <c r="I99" s="4"/>
      <c r="J99" s="4" t="s">
        <v>244</v>
      </c>
      <c r="K99" s="4"/>
    </row>
    <row r="100" spans="2:11" x14ac:dyDescent="0.2">
      <c r="B100" s="4" t="s">
        <v>9739</v>
      </c>
      <c r="C100" s="4">
        <v>2.14</v>
      </c>
      <c r="D100" s="38" t="s">
        <v>38</v>
      </c>
      <c r="E100" s="38" t="s">
        <v>29</v>
      </c>
      <c r="F100" s="4" t="s">
        <v>4142</v>
      </c>
      <c r="G100" s="4" t="s">
        <v>239</v>
      </c>
      <c r="H100" s="4" t="s">
        <v>243</v>
      </c>
      <c r="I100" s="4"/>
      <c r="J100" s="4" t="s">
        <v>244</v>
      </c>
      <c r="K100" s="4"/>
    </row>
    <row r="101" spans="2:11" x14ac:dyDescent="0.2">
      <c r="B101" s="4" t="s">
        <v>9740</v>
      </c>
      <c r="C101" s="4">
        <v>2.14</v>
      </c>
      <c r="D101" s="38" t="s">
        <v>38</v>
      </c>
      <c r="E101" s="38" t="s">
        <v>30</v>
      </c>
      <c r="F101" s="4" t="s">
        <v>4144</v>
      </c>
      <c r="G101" s="4" t="s">
        <v>239</v>
      </c>
      <c r="H101" s="4" t="s">
        <v>243</v>
      </c>
      <c r="I101" s="4"/>
      <c r="J101" s="4" t="s">
        <v>244</v>
      </c>
      <c r="K101" s="4"/>
    </row>
    <row r="102" spans="2:11" x14ac:dyDescent="0.2">
      <c r="B102" s="4" t="s">
        <v>9741</v>
      </c>
      <c r="C102" s="4">
        <v>2.14</v>
      </c>
      <c r="D102" s="38" t="s">
        <v>39</v>
      </c>
      <c r="E102" s="38" t="s">
        <v>8</v>
      </c>
      <c r="F102" s="4" t="s">
        <v>4196</v>
      </c>
      <c r="G102" s="4" t="s">
        <v>239</v>
      </c>
      <c r="H102" s="4" t="s">
        <v>243</v>
      </c>
      <c r="I102" s="4"/>
      <c r="J102" s="4" t="s">
        <v>244</v>
      </c>
      <c r="K102" s="4"/>
    </row>
    <row r="103" spans="2:11" x14ac:dyDescent="0.2">
      <c r="B103" s="4" t="s">
        <v>9742</v>
      </c>
      <c r="C103" s="4">
        <v>2.14</v>
      </c>
      <c r="D103" s="38" t="s">
        <v>39</v>
      </c>
      <c r="E103" s="38" t="s">
        <v>24</v>
      </c>
      <c r="F103" s="4" t="s">
        <v>4198</v>
      </c>
      <c r="G103" s="4" t="s">
        <v>239</v>
      </c>
      <c r="H103" s="4" t="s">
        <v>243</v>
      </c>
      <c r="I103" s="4"/>
      <c r="J103" s="4" t="s">
        <v>244</v>
      </c>
      <c r="K103" s="4"/>
    </row>
    <row r="104" spans="2:11" x14ac:dyDescent="0.2">
      <c r="B104" s="4" t="s">
        <v>9743</v>
      </c>
      <c r="C104" s="4">
        <v>2.14</v>
      </c>
      <c r="D104" s="38" t="s">
        <v>39</v>
      </c>
      <c r="E104" s="38" t="s">
        <v>25</v>
      </c>
      <c r="F104" s="4" t="s">
        <v>4200</v>
      </c>
      <c r="G104" s="4" t="s">
        <v>239</v>
      </c>
      <c r="H104" s="4" t="s">
        <v>243</v>
      </c>
      <c r="I104" s="4"/>
      <c r="J104" s="4" t="s">
        <v>244</v>
      </c>
      <c r="K104" s="4"/>
    </row>
    <row r="105" spans="2:11" x14ac:dyDescent="0.2">
      <c r="B105" s="4" t="s">
        <v>9744</v>
      </c>
      <c r="C105" s="4">
        <v>2.14</v>
      </c>
      <c r="D105" s="38" t="s">
        <v>39</v>
      </c>
      <c r="E105" s="38" t="s">
        <v>26</v>
      </c>
      <c r="F105" s="4" t="s">
        <v>4202</v>
      </c>
      <c r="G105" s="4" t="s">
        <v>239</v>
      </c>
      <c r="H105" s="4" t="s">
        <v>243</v>
      </c>
      <c r="I105" s="4"/>
      <c r="J105" s="4" t="s">
        <v>244</v>
      </c>
      <c r="K105" s="4"/>
    </row>
    <row r="106" spans="2:11" x14ac:dyDescent="0.2">
      <c r="B106" s="4" t="s">
        <v>9745</v>
      </c>
      <c r="C106" s="4">
        <v>2.14</v>
      </c>
      <c r="D106" s="38" t="s">
        <v>39</v>
      </c>
      <c r="E106" s="38" t="s">
        <v>27</v>
      </c>
      <c r="F106" s="4" t="s">
        <v>4204</v>
      </c>
      <c r="G106" s="4" t="s">
        <v>239</v>
      </c>
      <c r="H106" s="4" t="s">
        <v>243</v>
      </c>
      <c r="I106" s="4"/>
      <c r="J106" s="4" t="s">
        <v>244</v>
      </c>
      <c r="K106" s="4"/>
    </row>
    <row r="107" spans="2:11" x14ac:dyDescent="0.2">
      <c r="B107" s="4" t="s">
        <v>9746</v>
      </c>
      <c r="C107" s="4">
        <v>2.14</v>
      </c>
      <c r="D107" s="38" t="s">
        <v>39</v>
      </c>
      <c r="E107" s="38" t="s">
        <v>28</v>
      </c>
      <c r="F107" s="4" t="s">
        <v>4206</v>
      </c>
      <c r="G107" s="4" t="s">
        <v>239</v>
      </c>
      <c r="H107" s="4" t="s">
        <v>243</v>
      </c>
      <c r="I107" s="4"/>
      <c r="J107" s="4" t="s">
        <v>244</v>
      </c>
      <c r="K107" s="4"/>
    </row>
    <row r="108" spans="2:11" x14ac:dyDescent="0.2">
      <c r="B108" s="4" t="s">
        <v>9747</v>
      </c>
      <c r="C108" s="4">
        <v>2.14</v>
      </c>
      <c r="D108" s="38" t="s">
        <v>39</v>
      </c>
      <c r="E108" s="38" t="s">
        <v>29</v>
      </c>
      <c r="F108" s="4" t="s">
        <v>4208</v>
      </c>
      <c r="G108" s="4" t="s">
        <v>239</v>
      </c>
      <c r="H108" s="4" t="s">
        <v>243</v>
      </c>
      <c r="I108" s="4"/>
      <c r="J108" s="4" t="s">
        <v>244</v>
      </c>
      <c r="K108" s="4"/>
    </row>
    <row r="109" spans="2:11" x14ac:dyDescent="0.2">
      <c r="B109" s="4" t="s">
        <v>9748</v>
      </c>
      <c r="C109" s="4">
        <v>2.14</v>
      </c>
      <c r="D109" s="38" t="s">
        <v>39</v>
      </c>
      <c r="E109" s="38" t="s">
        <v>30</v>
      </c>
      <c r="F109" s="4" t="s">
        <v>4210</v>
      </c>
      <c r="G109" s="4" t="s">
        <v>239</v>
      </c>
      <c r="H109" s="4" t="s">
        <v>243</v>
      </c>
      <c r="I109" s="4"/>
      <c r="J109" s="4" t="s">
        <v>244</v>
      </c>
      <c r="K109" s="4"/>
    </row>
    <row r="110" spans="2:11" x14ac:dyDescent="0.2">
      <c r="B110" s="4" t="s">
        <v>9749</v>
      </c>
      <c r="C110" s="4">
        <v>2.14</v>
      </c>
      <c r="D110" s="38" t="s">
        <v>56</v>
      </c>
      <c r="E110" s="38" t="s">
        <v>8</v>
      </c>
      <c r="F110" s="4" t="s">
        <v>4262</v>
      </c>
      <c r="G110" s="4" t="s">
        <v>239</v>
      </c>
      <c r="H110" s="4" t="s">
        <v>243</v>
      </c>
      <c r="I110" s="4"/>
      <c r="J110" s="4" t="s">
        <v>244</v>
      </c>
      <c r="K110" s="4"/>
    </row>
    <row r="111" spans="2:11" x14ac:dyDescent="0.2">
      <c r="B111" s="4" t="s">
        <v>9750</v>
      </c>
      <c r="C111" s="4">
        <v>2.14</v>
      </c>
      <c r="D111" s="38" t="s">
        <v>56</v>
      </c>
      <c r="E111" s="38" t="s">
        <v>24</v>
      </c>
      <c r="F111" s="4" t="s">
        <v>4264</v>
      </c>
      <c r="G111" s="4" t="s">
        <v>239</v>
      </c>
      <c r="H111" s="4" t="s">
        <v>243</v>
      </c>
      <c r="I111" s="4"/>
      <c r="J111" s="4" t="s">
        <v>244</v>
      </c>
      <c r="K111" s="4"/>
    </row>
    <row r="112" spans="2:11" x14ac:dyDescent="0.2">
      <c r="B112" s="4" t="s">
        <v>9751</v>
      </c>
      <c r="C112" s="4">
        <v>2.14</v>
      </c>
      <c r="D112" s="38" t="s">
        <v>56</v>
      </c>
      <c r="E112" s="38" t="s">
        <v>25</v>
      </c>
      <c r="F112" s="4" t="s">
        <v>4266</v>
      </c>
      <c r="G112" s="4" t="s">
        <v>239</v>
      </c>
      <c r="H112" s="4" t="s">
        <v>243</v>
      </c>
      <c r="I112" s="4"/>
      <c r="J112" s="4" t="s">
        <v>244</v>
      </c>
      <c r="K112" s="4"/>
    </row>
    <row r="113" spans="1:11" x14ac:dyDescent="0.2">
      <c r="B113" s="4" t="s">
        <v>9752</v>
      </c>
      <c r="C113" s="4">
        <v>2.14</v>
      </c>
      <c r="D113" s="38" t="s">
        <v>56</v>
      </c>
      <c r="E113" s="38" t="s">
        <v>26</v>
      </c>
      <c r="F113" s="4" t="s">
        <v>4268</v>
      </c>
      <c r="G113" s="4" t="s">
        <v>239</v>
      </c>
      <c r="H113" s="4" t="s">
        <v>243</v>
      </c>
      <c r="I113" s="4"/>
      <c r="J113" s="4" t="s">
        <v>244</v>
      </c>
      <c r="K113" s="4"/>
    </row>
    <row r="114" spans="1:11" x14ac:dyDescent="0.2">
      <c r="B114" s="4" t="s">
        <v>9753</v>
      </c>
      <c r="C114" s="4">
        <v>2.14</v>
      </c>
      <c r="D114" s="38" t="s">
        <v>56</v>
      </c>
      <c r="E114" s="38" t="s">
        <v>27</v>
      </c>
      <c r="F114" s="4" t="s">
        <v>4270</v>
      </c>
      <c r="G114" s="4" t="s">
        <v>239</v>
      </c>
      <c r="H114" s="4" t="s">
        <v>243</v>
      </c>
      <c r="I114" s="4"/>
      <c r="J114" s="4" t="s">
        <v>244</v>
      </c>
      <c r="K114" s="4"/>
    </row>
    <row r="115" spans="1:11" x14ac:dyDescent="0.2">
      <c r="B115" s="4" t="s">
        <v>9754</v>
      </c>
      <c r="C115" s="4">
        <v>2.14</v>
      </c>
      <c r="D115" s="38" t="s">
        <v>56</v>
      </c>
      <c r="E115" s="38" t="s">
        <v>28</v>
      </c>
      <c r="F115" s="4" t="s">
        <v>4272</v>
      </c>
      <c r="G115" s="4" t="s">
        <v>239</v>
      </c>
      <c r="H115" s="4" t="s">
        <v>243</v>
      </c>
      <c r="I115" s="4"/>
      <c r="J115" s="4" t="s">
        <v>244</v>
      </c>
      <c r="K115" s="4"/>
    </row>
    <row r="116" spans="1:11" x14ac:dyDescent="0.2">
      <c r="B116" s="4" t="s">
        <v>9755</v>
      </c>
      <c r="C116" s="4">
        <v>2.14</v>
      </c>
      <c r="D116" s="38" t="s">
        <v>56</v>
      </c>
      <c r="E116" s="38" t="s">
        <v>29</v>
      </c>
      <c r="F116" s="4" t="s">
        <v>4274</v>
      </c>
      <c r="G116" s="4" t="s">
        <v>239</v>
      </c>
      <c r="H116" s="4" t="s">
        <v>243</v>
      </c>
      <c r="I116" s="4"/>
      <c r="J116" s="4" t="s">
        <v>244</v>
      </c>
      <c r="K116" s="4"/>
    </row>
    <row r="117" spans="1:11" x14ac:dyDescent="0.2">
      <c r="B117" s="4" t="s">
        <v>9756</v>
      </c>
      <c r="C117" s="4">
        <v>2.14</v>
      </c>
      <c r="D117" s="38" t="s">
        <v>56</v>
      </c>
      <c r="E117" s="38" t="s">
        <v>30</v>
      </c>
      <c r="F117" s="4" t="s">
        <v>4276</v>
      </c>
      <c r="G117" s="4" t="s">
        <v>239</v>
      </c>
      <c r="H117" s="4" t="s">
        <v>243</v>
      </c>
      <c r="I117" s="4"/>
      <c r="J117" s="4" t="s">
        <v>244</v>
      </c>
      <c r="K117" s="4"/>
    </row>
    <row r="118" spans="1:11" x14ac:dyDescent="0.2">
      <c r="B118" s="4" t="s">
        <v>9757</v>
      </c>
      <c r="C118" s="4">
        <v>2.14</v>
      </c>
      <c r="D118" s="38" t="s">
        <v>58</v>
      </c>
      <c r="E118" s="38" t="s">
        <v>8</v>
      </c>
      <c r="F118" s="4" t="s">
        <v>4328</v>
      </c>
      <c r="G118" s="4" t="s">
        <v>239</v>
      </c>
      <c r="H118" s="4" t="s">
        <v>243</v>
      </c>
      <c r="I118" s="4"/>
      <c r="J118" s="4" t="s">
        <v>244</v>
      </c>
      <c r="K118" s="4"/>
    </row>
    <row r="119" spans="1:11" x14ac:dyDescent="0.2">
      <c r="B119" s="4" t="s">
        <v>9758</v>
      </c>
      <c r="C119" s="4">
        <v>2.14</v>
      </c>
      <c r="D119" s="38" t="s">
        <v>58</v>
      </c>
      <c r="E119" s="38" t="s">
        <v>24</v>
      </c>
      <c r="F119" s="4" t="s">
        <v>4330</v>
      </c>
      <c r="G119" s="4" t="s">
        <v>239</v>
      </c>
      <c r="H119" s="4" t="s">
        <v>243</v>
      </c>
      <c r="I119" s="4"/>
      <c r="J119" s="4" t="s">
        <v>244</v>
      </c>
      <c r="K119" s="4"/>
    </row>
    <row r="120" spans="1:11" x14ac:dyDescent="0.2">
      <c r="B120" s="4" t="s">
        <v>9759</v>
      </c>
      <c r="C120" s="4">
        <v>2.14</v>
      </c>
      <c r="D120" s="38" t="s">
        <v>58</v>
      </c>
      <c r="E120" s="38" t="s">
        <v>25</v>
      </c>
      <c r="F120" s="4" t="s">
        <v>4332</v>
      </c>
      <c r="G120" s="4" t="s">
        <v>239</v>
      </c>
      <c r="H120" s="4" t="s">
        <v>243</v>
      </c>
      <c r="I120" s="4"/>
      <c r="J120" s="4" t="s">
        <v>244</v>
      </c>
      <c r="K120" s="4"/>
    </row>
    <row r="121" spans="1:11" x14ac:dyDescent="0.2">
      <c r="A121" s="144"/>
      <c r="B121" s="4" t="s">
        <v>9760</v>
      </c>
      <c r="C121" s="4">
        <v>2.14</v>
      </c>
      <c r="D121" s="38" t="s">
        <v>58</v>
      </c>
      <c r="E121" s="38" t="s">
        <v>26</v>
      </c>
      <c r="F121" s="4" t="s">
        <v>4334</v>
      </c>
      <c r="G121" s="4" t="s">
        <v>239</v>
      </c>
      <c r="H121" s="4" t="s">
        <v>243</v>
      </c>
      <c r="I121" s="4"/>
      <c r="J121" s="4" t="s">
        <v>244</v>
      </c>
      <c r="K121" s="4"/>
    </row>
    <row r="122" spans="1:11" x14ac:dyDescent="0.2">
      <c r="A122" s="144"/>
      <c r="B122" s="4" t="s">
        <v>9761</v>
      </c>
      <c r="C122" s="4">
        <v>2.14</v>
      </c>
      <c r="D122" s="38" t="s">
        <v>58</v>
      </c>
      <c r="E122" s="38" t="s">
        <v>27</v>
      </c>
      <c r="F122" s="4" t="s">
        <v>4336</v>
      </c>
      <c r="G122" s="4" t="s">
        <v>239</v>
      </c>
      <c r="H122" s="4" t="s">
        <v>243</v>
      </c>
      <c r="I122" s="4"/>
      <c r="J122" s="4" t="s">
        <v>244</v>
      </c>
      <c r="K122" s="4"/>
    </row>
    <row r="123" spans="1:11" x14ac:dyDescent="0.2">
      <c r="A123" s="144"/>
      <c r="B123" s="4" t="s">
        <v>9762</v>
      </c>
      <c r="C123" s="4">
        <v>2.14</v>
      </c>
      <c r="D123" s="38" t="s">
        <v>58</v>
      </c>
      <c r="E123" s="38" t="s">
        <v>28</v>
      </c>
      <c r="F123" s="4" t="s">
        <v>4338</v>
      </c>
      <c r="G123" s="4" t="s">
        <v>239</v>
      </c>
      <c r="H123" s="4" t="s">
        <v>243</v>
      </c>
      <c r="I123" s="4"/>
      <c r="J123" s="4" t="s">
        <v>244</v>
      </c>
      <c r="K123" s="4"/>
    </row>
    <row r="124" spans="1:11" x14ac:dyDescent="0.2">
      <c r="A124" s="144"/>
      <c r="B124" s="4" t="s">
        <v>9763</v>
      </c>
      <c r="C124" s="4">
        <v>2.14</v>
      </c>
      <c r="D124" s="38" t="s">
        <v>58</v>
      </c>
      <c r="E124" s="38" t="s">
        <v>29</v>
      </c>
      <c r="F124" s="4" t="s">
        <v>4340</v>
      </c>
      <c r="G124" s="4" t="s">
        <v>239</v>
      </c>
      <c r="H124" s="4" t="s">
        <v>243</v>
      </c>
      <c r="I124" s="4"/>
      <c r="J124" s="4" t="s">
        <v>244</v>
      </c>
      <c r="K124" s="4"/>
    </row>
    <row r="125" spans="1:11" x14ac:dyDescent="0.2">
      <c r="A125" s="144"/>
      <c r="B125" s="4" t="s">
        <v>9764</v>
      </c>
      <c r="C125" s="4">
        <v>2.14</v>
      </c>
      <c r="D125" s="38" t="s">
        <v>58</v>
      </c>
      <c r="E125" s="38" t="s">
        <v>30</v>
      </c>
      <c r="F125" s="4" t="s">
        <v>4342</v>
      </c>
      <c r="G125" s="4" t="s">
        <v>239</v>
      </c>
      <c r="H125" s="4" t="s">
        <v>243</v>
      </c>
      <c r="I125" s="4"/>
      <c r="J125" s="4" t="s">
        <v>244</v>
      </c>
      <c r="K125" s="4"/>
    </row>
    <row r="126" spans="1:11" x14ac:dyDescent="0.2">
      <c r="A126" s="144"/>
      <c r="B126" s="4" t="s">
        <v>9765</v>
      </c>
      <c r="C126" s="4">
        <v>2.14</v>
      </c>
      <c r="D126" s="38" t="s">
        <v>60</v>
      </c>
      <c r="E126" s="38" t="s">
        <v>8</v>
      </c>
      <c r="F126" s="4" t="s">
        <v>4394</v>
      </c>
      <c r="G126" s="4" t="s">
        <v>239</v>
      </c>
      <c r="H126" s="4" t="s">
        <v>243</v>
      </c>
      <c r="I126" s="4"/>
      <c r="J126" s="4" t="s">
        <v>244</v>
      </c>
      <c r="K126" s="4"/>
    </row>
    <row r="127" spans="1:11" x14ac:dyDescent="0.2">
      <c r="A127" s="144"/>
      <c r="B127" s="4" t="s">
        <v>24750</v>
      </c>
      <c r="C127" s="4">
        <v>2.14</v>
      </c>
      <c r="D127" s="38" t="s">
        <v>60</v>
      </c>
      <c r="E127" s="38" t="s">
        <v>24</v>
      </c>
      <c r="F127" s="4" t="s">
        <v>4396</v>
      </c>
      <c r="G127" s="4" t="s">
        <v>239</v>
      </c>
      <c r="H127" s="4" t="s">
        <v>243</v>
      </c>
      <c r="I127" s="4"/>
      <c r="J127" s="4" t="s">
        <v>244</v>
      </c>
      <c r="K127" s="4"/>
    </row>
    <row r="128" spans="1:11" x14ac:dyDescent="0.2">
      <c r="A128" s="144"/>
      <c r="B128" s="4" t="s">
        <v>24751</v>
      </c>
      <c r="C128" s="4">
        <v>2.14</v>
      </c>
      <c r="D128" s="38" t="s">
        <v>60</v>
      </c>
      <c r="E128" s="38" t="s">
        <v>25</v>
      </c>
      <c r="F128" s="4" t="s">
        <v>4398</v>
      </c>
      <c r="G128" s="4" t="s">
        <v>239</v>
      </c>
      <c r="H128" s="4" t="s">
        <v>243</v>
      </c>
      <c r="I128" s="4"/>
      <c r="J128" s="4" t="s">
        <v>244</v>
      </c>
      <c r="K128" s="4"/>
    </row>
    <row r="129" spans="1:11" x14ac:dyDescent="0.2">
      <c r="A129" s="144"/>
      <c r="B129" s="4" t="s">
        <v>24752</v>
      </c>
      <c r="C129" s="4">
        <v>2.14</v>
      </c>
      <c r="D129" s="38" t="s">
        <v>60</v>
      </c>
      <c r="E129" s="38" t="s">
        <v>26</v>
      </c>
      <c r="F129" s="4" t="s">
        <v>4400</v>
      </c>
      <c r="G129" s="4" t="s">
        <v>239</v>
      </c>
      <c r="H129" s="4" t="s">
        <v>243</v>
      </c>
      <c r="I129" s="4"/>
      <c r="J129" s="4" t="s">
        <v>244</v>
      </c>
      <c r="K129" s="4"/>
    </row>
    <row r="130" spans="1:11" x14ac:dyDescent="0.2">
      <c r="A130" s="144"/>
      <c r="B130" s="4" t="s">
        <v>24753</v>
      </c>
      <c r="C130" s="4">
        <v>2.14</v>
      </c>
      <c r="D130" s="38" t="s">
        <v>60</v>
      </c>
      <c r="E130" s="38" t="s">
        <v>27</v>
      </c>
      <c r="F130" s="4" t="s">
        <v>4402</v>
      </c>
      <c r="G130" s="4" t="s">
        <v>239</v>
      </c>
      <c r="H130" s="4" t="s">
        <v>243</v>
      </c>
      <c r="I130" s="4"/>
      <c r="J130" s="4" t="s">
        <v>244</v>
      </c>
      <c r="K130" s="4"/>
    </row>
    <row r="131" spans="1:11" x14ac:dyDescent="0.2">
      <c r="A131" s="144"/>
      <c r="B131" s="4" t="s">
        <v>24754</v>
      </c>
      <c r="C131" s="4">
        <v>2.14</v>
      </c>
      <c r="D131" s="38" t="s">
        <v>60</v>
      </c>
      <c r="E131" s="38" t="s">
        <v>28</v>
      </c>
      <c r="F131" s="4" t="s">
        <v>4404</v>
      </c>
      <c r="G131" s="4" t="s">
        <v>239</v>
      </c>
      <c r="H131" s="4" t="s">
        <v>243</v>
      </c>
      <c r="I131" s="4"/>
      <c r="J131" s="4" t="s">
        <v>244</v>
      </c>
      <c r="K131" s="4"/>
    </row>
    <row r="132" spans="1:11" x14ac:dyDescent="0.2">
      <c r="A132" s="144"/>
      <c r="B132" s="4" t="s">
        <v>24755</v>
      </c>
      <c r="C132" s="4">
        <v>2.14</v>
      </c>
      <c r="D132" s="38" t="s">
        <v>60</v>
      </c>
      <c r="E132" s="38" t="s">
        <v>29</v>
      </c>
      <c r="F132" s="4" t="s">
        <v>4406</v>
      </c>
      <c r="G132" s="4" t="s">
        <v>239</v>
      </c>
      <c r="H132" s="4" t="s">
        <v>243</v>
      </c>
      <c r="I132" s="4"/>
      <c r="J132" s="4" t="s">
        <v>244</v>
      </c>
      <c r="K132" s="4"/>
    </row>
    <row r="133" spans="1:11" x14ac:dyDescent="0.2">
      <c r="A133" s="144"/>
      <c r="B133" s="4" t="s">
        <v>24756</v>
      </c>
      <c r="C133" s="4">
        <v>2.14</v>
      </c>
      <c r="D133" s="38" t="s">
        <v>60</v>
      </c>
      <c r="E133" s="38" t="s">
        <v>30</v>
      </c>
      <c r="F133" s="4" t="s">
        <v>4408</v>
      </c>
      <c r="G133" s="4" t="s">
        <v>239</v>
      </c>
      <c r="H133" s="4" t="s">
        <v>243</v>
      </c>
      <c r="I133" s="4"/>
      <c r="J133" s="4" t="s">
        <v>244</v>
      </c>
      <c r="K133" s="4"/>
    </row>
    <row r="134" spans="1:11" x14ac:dyDescent="0.2">
      <c r="A134" s="144"/>
      <c r="B134" s="4" t="s">
        <v>9766</v>
      </c>
      <c r="C134" s="4">
        <v>2.14</v>
      </c>
      <c r="D134" s="38" t="s">
        <v>62</v>
      </c>
      <c r="E134" s="38" t="s">
        <v>8</v>
      </c>
      <c r="F134" s="4" t="s">
        <v>4460</v>
      </c>
      <c r="G134" s="4" t="s">
        <v>239</v>
      </c>
      <c r="H134" s="4" t="s">
        <v>1466</v>
      </c>
      <c r="I134" s="4"/>
      <c r="J134" s="4"/>
      <c r="K134" s="4"/>
    </row>
    <row r="135" spans="1:11" x14ac:dyDescent="0.2">
      <c r="A135" s="144"/>
      <c r="B135" s="4" t="s">
        <v>9767</v>
      </c>
      <c r="C135" s="4">
        <v>2.14</v>
      </c>
      <c r="D135" s="38" t="s">
        <v>64</v>
      </c>
      <c r="E135" s="38" t="s">
        <v>8</v>
      </c>
      <c r="F135" s="4" t="s">
        <v>4526</v>
      </c>
      <c r="G135" s="4" t="s">
        <v>239</v>
      </c>
      <c r="H135" s="4" t="s">
        <v>243</v>
      </c>
      <c r="I135" s="4"/>
      <c r="J135" s="4" t="s">
        <v>244</v>
      </c>
      <c r="K135" s="4"/>
    </row>
    <row r="136" spans="1:11" x14ac:dyDescent="0.2">
      <c r="A136" s="144"/>
      <c r="B136" s="4" t="s">
        <v>9768</v>
      </c>
      <c r="C136" s="4">
        <v>2.14</v>
      </c>
      <c r="D136" s="38" t="s">
        <v>64</v>
      </c>
      <c r="E136" s="38" t="s">
        <v>24</v>
      </c>
      <c r="F136" s="4" t="s">
        <v>4528</v>
      </c>
      <c r="G136" s="4" t="s">
        <v>239</v>
      </c>
      <c r="H136" s="4" t="s">
        <v>243</v>
      </c>
      <c r="I136" s="4"/>
      <c r="J136" s="4" t="s">
        <v>244</v>
      </c>
      <c r="K136" s="4"/>
    </row>
    <row r="137" spans="1:11" x14ac:dyDescent="0.2">
      <c r="A137" s="144"/>
      <c r="B137" s="4" t="s">
        <v>9769</v>
      </c>
      <c r="C137" s="4">
        <v>2.14</v>
      </c>
      <c r="D137" s="38" t="s">
        <v>64</v>
      </c>
      <c r="E137" s="38" t="s">
        <v>25</v>
      </c>
      <c r="F137" s="4" t="s">
        <v>4530</v>
      </c>
      <c r="G137" s="4" t="s">
        <v>239</v>
      </c>
      <c r="H137" s="4" t="s">
        <v>243</v>
      </c>
      <c r="I137" s="4"/>
      <c r="J137" s="4" t="s">
        <v>244</v>
      </c>
      <c r="K137" s="4"/>
    </row>
    <row r="138" spans="1:11" x14ac:dyDescent="0.2">
      <c r="A138" s="144"/>
      <c r="B138" s="4" t="s">
        <v>9770</v>
      </c>
      <c r="C138" s="4">
        <v>2.14</v>
      </c>
      <c r="D138" s="38" t="s">
        <v>64</v>
      </c>
      <c r="E138" s="38" t="s">
        <v>26</v>
      </c>
      <c r="F138" s="4" t="s">
        <v>4532</v>
      </c>
      <c r="G138" s="4" t="s">
        <v>239</v>
      </c>
      <c r="H138" s="4" t="s">
        <v>243</v>
      </c>
      <c r="I138" s="4"/>
      <c r="J138" s="4" t="s">
        <v>244</v>
      </c>
      <c r="K138" s="4"/>
    </row>
    <row r="139" spans="1:11" x14ac:dyDescent="0.2">
      <c r="A139" s="144"/>
      <c r="B139" s="4" t="s">
        <v>9771</v>
      </c>
      <c r="C139" s="4">
        <v>2.14</v>
      </c>
      <c r="D139" s="38" t="s">
        <v>64</v>
      </c>
      <c r="E139" s="38" t="s">
        <v>27</v>
      </c>
      <c r="F139" s="4" t="s">
        <v>4534</v>
      </c>
      <c r="G139" s="4" t="s">
        <v>239</v>
      </c>
      <c r="H139" s="4" t="s">
        <v>243</v>
      </c>
      <c r="I139" s="4"/>
      <c r="J139" s="4" t="s">
        <v>244</v>
      </c>
      <c r="K139" s="4"/>
    </row>
    <row r="140" spans="1:11" x14ac:dyDescent="0.2">
      <c r="A140" s="144"/>
      <c r="B140" s="4" t="s">
        <v>9772</v>
      </c>
      <c r="C140" s="4">
        <v>2.14</v>
      </c>
      <c r="D140" s="38" t="s">
        <v>64</v>
      </c>
      <c r="E140" s="38" t="s">
        <v>28</v>
      </c>
      <c r="F140" s="4" t="s">
        <v>4536</v>
      </c>
      <c r="G140" s="4" t="s">
        <v>239</v>
      </c>
      <c r="H140" s="4" t="s">
        <v>243</v>
      </c>
      <c r="I140" s="4"/>
      <c r="J140" s="4" t="s">
        <v>244</v>
      </c>
      <c r="K140" s="4"/>
    </row>
    <row r="141" spans="1:11" x14ac:dyDescent="0.2">
      <c r="A141" s="144"/>
      <c r="B141" s="4" t="s">
        <v>9773</v>
      </c>
      <c r="C141" s="4">
        <v>2.14</v>
      </c>
      <c r="D141" s="38" t="s">
        <v>64</v>
      </c>
      <c r="E141" s="38" t="s">
        <v>29</v>
      </c>
      <c r="F141" s="4" t="s">
        <v>4538</v>
      </c>
      <c r="G141" s="4" t="s">
        <v>239</v>
      </c>
      <c r="H141" s="4" t="s">
        <v>243</v>
      </c>
      <c r="I141" s="4"/>
      <c r="J141" s="4" t="s">
        <v>244</v>
      </c>
      <c r="K141" s="4"/>
    </row>
    <row r="142" spans="1:11" x14ac:dyDescent="0.2">
      <c r="A142" s="144"/>
      <c r="B142" s="4" t="s">
        <v>9774</v>
      </c>
      <c r="C142" s="4">
        <v>2.14</v>
      </c>
      <c r="D142" s="38" t="s">
        <v>64</v>
      </c>
      <c r="E142" s="38" t="s">
        <v>30</v>
      </c>
      <c r="F142" s="4" t="s">
        <v>4540</v>
      </c>
      <c r="G142" s="4" t="s">
        <v>239</v>
      </c>
      <c r="H142" s="4" t="s">
        <v>243</v>
      </c>
      <c r="I142" s="4"/>
      <c r="J142" s="4" t="s">
        <v>244</v>
      </c>
      <c r="K142" s="4"/>
    </row>
    <row r="143" spans="1:11" x14ac:dyDescent="0.2">
      <c r="A143" s="144"/>
      <c r="B143" s="4" t="s">
        <v>9775</v>
      </c>
      <c r="C143" s="4">
        <v>2.14</v>
      </c>
      <c r="D143" s="38" t="s">
        <v>66</v>
      </c>
      <c r="E143" s="38" t="s">
        <v>8</v>
      </c>
      <c r="F143" s="4" t="s">
        <v>5046</v>
      </c>
      <c r="G143" s="4" t="s">
        <v>239</v>
      </c>
      <c r="H143" s="4" t="s">
        <v>243</v>
      </c>
      <c r="I143" s="4"/>
      <c r="J143" s="4" t="s">
        <v>244</v>
      </c>
      <c r="K143" s="4"/>
    </row>
    <row r="144" spans="1:11" x14ac:dyDescent="0.2">
      <c r="A144" s="144"/>
      <c r="B144" s="4" t="s">
        <v>9776</v>
      </c>
      <c r="C144" s="4">
        <v>2.14</v>
      </c>
      <c r="D144" s="38" t="s">
        <v>66</v>
      </c>
      <c r="E144" s="38" t="s">
        <v>24</v>
      </c>
      <c r="F144" s="4" t="s">
        <v>5048</v>
      </c>
      <c r="G144" s="4" t="s">
        <v>239</v>
      </c>
      <c r="H144" s="4" t="s">
        <v>243</v>
      </c>
      <c r="I144" s="4"/>
      <c r="J144" s="4" t="s">
        <v>244</v>
      </c>
      <c r="K144" s="4"/>
    </row>
    <row r="145" spans="1:11" x14ac:dyDescent="0.2">
      <c r="A145" s="144"/>
      <c r="B145" s="4" t="s">
        <v>9777</v>
      </c>
      <c r="C145" s="4">
        <v>2.14</v>
      </c>
      <c r="D145" s="38" t="s">
        <v>66</v>
      </c>
      <c r="E145" s="38" t="s">
        <v>25</v>
      </c>
      <c r="F145" s="4" t="s">
        <v>5050</v>
      </c>
      <c r="G145" s="4" t="s">
        <v>239</v>
      </c>
      <c r="H145" s="4" t="s">
        <v>243</v>
      </c>
      <c r="I145" s="4"/>
      <c r="J145" s="4" t="s">
        <v>244</v>
      </c>
      <c r="K145" s="4"/>
    </row>
    <row r="146" spans="1:11" x14ac:dyDescent="0.2">
      <c r="A146" s="144"/>
      <c r="B146" s="4" t="s">
        <v>9778</v>
      </c>
      <c r="C146" s="4">
        <v>2.14</v>
      </c>
      <c r="D146" s="38" t="s">
        <v>66</v>
      </c>
      <c r="E146" s="38" t="s">
        <v>26</v>
      </c>
      <c r="F146" s="4" t="s">
        <v>5052</v>
      </c>
      <c r="G146" s="4" t="s">
        <v>239</v>
      </c>
      <c r="H146" s="4" t="s">
        <v>243</v>
      </c>
      <c r="I146" s="4"/>
      <c r="J146" s="4" t="s">
        <v>244</v>
      </c>
      <c r="K146" s="4"/>
    </row>
    <row r="147" spans="1:11" x14ac:dyDescent="0.2">
      <c r="A147" s="144"/>
      <c r="B147" s="4" t="s">
        <v>9779</v>
      </c>
      <c r="C147" s="4">
        <v>2.14</v>
      </c>
      <c r="D147" s="38" t="s">
        <v>66</v>
      </c>
      <c r="E147" s="38" t="s">
        <v>27</v>
      </c>
      <c r="F147" s="4" t="s">
        <v>5054</v>
      </c>
      <c r="G147" s="4" t="s">
        <v>239</v>
      </c>
      <c r="H147" s="4" t="s">
        <v>243</v>
      </c>
      <c r="I147" s="4"/>
      <c r="J147" s="4" t="s">
        <v>244</v>
      </c>
      <c r="K147" s="4"/>
    </row>
    <row r="148" spans="1:11" x14ac:dyDescent="0.2">
      <c r="A148" s="144"/>
      <c r="B148" s="4" t="s">
        <v>9780</v>
      </c>
      <c r="C148" s="4">
        <v>2.14</v>
      </c>
      <c r="D148" s="38" t="s">
        <v>66</v>
      </c>
      <c r="E148" s="38" t="s">
        <v>28</v>
      </c>
      <c r="F148" s="4" t="s">
        <v>5056</v>
      </c>
      <c r="G148" s="4" t="s">
        <v>239</v>
      </c>
      <c r="H148" s="4" t="s">
        <v>243</v>
      </c>
      <c r="I148" s="4"/>
      <c r="J148" s="4" t="s">
        <v>244</v>
      </c>
      <c r="K148" s="4"/>
    </row>
    <row r="149" spans="1:11" x14ac:dyDescent="0.2">
      <c r="A149" s="144"/>
      <c r="B149" s="4" t="s">
        <v>9781</v>
      </c>
      <c r="C149" s="4">
        <v>2.14</v>
      </c>
      <c r="D149" s="38" t="s">
        <v>66</v>
      </c>
      <c r="E149" s="38" t="s">
        <v>29</v>
      </c>
      <c r="F149" s="4" t="s">
        <v>5058</v>
      </c>
      <c r="G149" s="4" t="s">
        <v>239</v>
      </c>
      <c r="H149" s="4" t="s">
        <v>243</v>
      </c>
      <c r="I149" s="4"/>
      <c r="J149" s="4" t="s">
        <v>244</v>
      </c>
      <c r="K149" s="4"/>
    </row>
    <row r="150" spans="1:11" x14ac:dyDescent="0.2">
      <c r="A150" s="144"/>
      <c r="B150" s="4" t="s">
        <v>9782</v>
      </c>
      <c r="C150" s="4">
        <v>2.14</v>
      </c>
      <c r="D150" s="38" t="s">
        <v>66</v>
      </c>
      <c r="E150" s="38" t="s">
        <v>30</v>
      </c>
      <c r="F150" s="4" t="s">
        <v>5060</v>
      </c>
      <c r="G150" s="4" t="s">
        <v>239</v>
      </c>
      <c r="H150" s="4" t="s">
        <v>243</v>
      </c>
      <c r="I150" s="4"/>
      <c r="J150" s="4" t="s">
        <v>244</v>
      </c>
      <c r="K150" s="4"/>
    </row>
    <row r="151" spans="1:11" x14ac:dyDescent="0.2">
      <c r="A151" s="144"/>
      <c r="B151" s="4" t="s">
        <v>9783</v>
      </c>
      <c r="C151" s="4">
        <v>2.14</v>
      </c>
      <c r="D151" s="38" t="s">
        <v>68</v>
      </c>
      <c r="E151" s="38" t="s">
        <v>8</v>
      </c>
      <c r="F151" s="4" t="s">
        <v>5090</v>
      </c>
      <c r="G151" s="4" t="s">
        <v>239</v>
      </c>
      <c r="H151" s="4" t="s">
        <v>243</v>
      </c>
      <c r="I151" s="4"/>
      <c r="J151" s="4" t="s">
        <v>244</v>
      </c>
      <c r="K151" s="4"/>
    </row>
    <row r="152" spans="1:11" x14ac:dyDescent="0.2">
      <c r="A152" s="144"/>
      <c r="B152" s="4" t="s">
        <v>9784</v>
      </c>
      <c r="C152" s="4">
        <v>2.14</v>
      </c>
      <c r="D152" s="38" t="s">
        <v>68</v>
      </c>
      <c r="E152" s="38" t="s">
        <v>24</v>
      </c>
      <c r="F152" s="4" t="s">
        <v>5092</v>
      </c>
      <c r="G152" s="4" t="s">
        <v>239</v>
      </c>
      <c r="H152" s="4" t="s">
        <v>243</v>
      </c>
      <c r="I152" s="4"/>
      <c r="J152" s="4" t="s">
        <v>244</v>
      </c>
      <c r="K152" s="4"/>
    </row>
    <row r="153" spans="1:11" x14ac:dyDescent="0.2">
      <c r="A153" s="144"/>
      <c r="B153" s="4" t="s">
        <v>9785</v>
      </c>
      <c r="C153" s="4">
        <v>2.14</v>
      </c>
      <c r="D153" s="38" t="s">
        <v>68</v>
      </c>
      <c r="E153" s="38" t="s">
        <v>25</v>
      </c>
      <c r="F153" s="4" t="s">
        <v>5094</v>
      </c>
      <c r="G153" s="4" t="s">
        <v>239</v>
      </c>
      <c r="H153" s="4" t="s">
        <v>243</v>
      </c>
      <c r="I153" s="4"/>
      <c r="J153" s="4" t="s">
        <v>244</v>
      </c>
      <c r="K153" s="4"/>
    </row>
    <row r="154" spans="1:11" x14ac:dyDescent="0.2">
      <c r="A154" s="144"/>
      <c r="B154" s="4" t="s">
        <v>9786</v>
      </c>
      <c r="C154" s="4">
        <v>2.14</v>
      </c>
      <c r="D154" s="38" t="s">
        <v>68</v>
      </c>
      <c r="E154" s="38" t="s">
        <v>26</v>
      </c>
      <c r="F154" s="4" t="s">
        <v>5096</v>
      </c>
      <c r="G154" s="4" t="s">
        <v>239</v>
      </c>
      <c r="H154" s="4" t="s">
        <v>243</v>
      </c>
      <c r="I154" s="4"/>
      <c r="J154" s="4" t="s">
        <v>244</v>
      </c>
      <c r="K154" s="4"/>
    </row>
    <row r="155" spans="1:11" x14ac:dyDescent="0.2">
      <c r="A155" s="144"/>
      <c r="B155" s="4" t="s">
        <v>9787</v>
      </c>
      <c r="C155" s="4">
        <v>2.14</v>
      </c>
      <c r="D155" s="38" t="s">
        <v>68</v>
      </c>
      <c r="E155" s="38" t="s">
        <v>27</v>
      </c>
      <c r="F155" s="4" t="s">
        <v>5098</v>
      </c>
      <c r="G155" s="4" t="s">
        <v>239</v>
      </c>
      <c r="H155" s="4" t="s">
        <v>243</v>
      </c>
      <c r="I155" s="4"/>
      <c r="J155" s="4" t="s">
        <v>244</v>
      </c>
      <c r="K155" s="4"/>
    </row>
    <row r="156" spans="1:11" x14ac:dyDescent="0.2">
      <c r="A156" s="144"/>
      <c r="B156" s="4" t="s">
        <v>9788</v>
      </c>
      <c r="C156" s="4">
        <v>2.14</v>
      </c>
      <c r="D156" s="38" t="s">
        <v>68</v>
      </c>
      <c r="E156" s="38" t="s">
        <v>28</v>
      </c>
      <c r="F156" s="4" t="s">
        <v>5100</v>
      </c>
      <c r="G156" s="4" t="s">
        <v>239</v>
      </c>
      <c r="H156" s="4" t="s">
        <v>243</v>
      </c>
      <c r="I156" s="4"/>
      <c r="J156" s="4" t="s">
        <v>244</v>
      </c>
      <c r="K156" s="4"/>
    </row>
    <row r="157" spans="1:11" x14ac:dyDescent="0.2">
      <c r="A157" s="144"/>
      <c r="B157" s="4" t="s">
        <v>9789</v>
      </c>
      <c r="C157" s="4">
        <v>2.14</v>
      </c>
      <c r="D157" s="38" t="s">
        <v>68</v>
      </c>
      <c r="E157" s="38" t="s">
        <v>29</v>
      </c>
      <c r="F157" s="4" t="s">
        <v>5102</v>
      </c>
      <c r="G157" s="4" t="s">
        <v>239</v>
      </c>
      <c r="H157" s="4" t="s">
        <v>243</v>
      </c>
      <c r="I157" s="4"/>
      <c r="J157" s="4" t="s">
        <v>244</v>
      </c>
      <c r="K157" s="4"/>
    </row>
    <row r="158" spans="1:11" x14ac:dyDescent="0.2">
      <c r="A158" s="144"/>
      <c r="B158" s="4" t="s">
        <v>9790</v>
      </c>
      <c r="C158" s="4">
        <v>2.14</v>
      </c>
      <c r="D158" s="38" t="s">
        <v>68</v>
      </c>
      <c r="E158" s="38" t="s">
        <v>30</v>
      </c>
      <c r="F158" s="4" t="s">
        <v>5104</v>
      </c>
      <c r="G158" s="4" t="s">
        <v>239</v>
      </c>
      <c r="H158" s="4" t="s">
        <v>243</v>
      </c>
      <c r="I158" s="4"/>
      <c r="J158" s="4" t="s">
        <v>244</v>
      </c>
      <c r="K158" s="4"/>
    </row>
    <row r="159" spans="1:11" x14ac:dyDescent="0.2">
      <c r="A159" s="144"/>
      <c r="B159" s="4" t="s">
        <v>9791</v>
      </c>
      <c r="C159" s="4">
        <v>2.14</v>
      </c>
      <c r="D159" s="38" t="s">
        <v>70</v>
      </c>
      <c r="E159" s="38" t="s">
        <v>8</v>
      </c>
      <c r="F159" s="4" t="s">
        <v>5134</v>
      </c>
      <c r="G159" s="4" t="s">
        <v>239</v>
      </c>
      <c r="H159" s="4" t="s">
        <v>243</v>
      </c>
      <c r="I159" s="4"/>
      <c r="J159" s="4" t="s">
        <v>244</v>
      </c>
      <c r="K159" s="4"/>
    </row>
    <row r="160" spans="1:11" x14ac:dyDescent="0.2">
      <c r="A160" s="144"/>
      <c r="B160" s="4" t="s">
        <v>24757</v>
      </c>
      <c r="C160" s="4">
        <v>2.14</v>
      </c>
      <c r="D160" s="38" t="s">
        <v>70</v>
      </c>
      <c r="E160" s="38" t="s">
        <v>24</v>
      </c>
      <c r="F160" s="4" t="s">
        <v>5136</v>
      </c>
      <c r="G160" s="4" t="s">
        <v>239</v>
      </c>
      <c r="H160" s="4" t="s">
        <v>243</v>
      </c>
      <c r="I160" s="4"/>
      <c r="J160" s="4" t="s">
        <v>244</v>
      </c>
      <c r="K160" s="4"/>
    </row>
    <row r="161" spans="1:11" x14ac:dyDescent="0.2">
      <c r="A161" s="144"/>
      <c r="B161" s="4" t="s">
        <v>24758</v>
      </c>
      <c r="C161" s="4">
        <v>2.14</v>
      </c>
      <c r="D161" s="38" t="s">
        <v>70</v>
      </c>
      <c r="E161" s="38" t="s">
        <v>25</v>
      </c>
      <c r="F161" s="4" t="s">
        <v>5138</v>
      </c>
      <c r="G161" s="4" t="s">
        <v>239</v>
      </c>
      <c r="H161" s="4" t="s">
        <v>243</v>
      </c>
      <c r="I161" s="4"/>
      <c r="J161" s="4" t="s">
        <v>244</v>
      </c>
      <c r="K161" s="4"/>
    </row>
    <row r="162" spans="1:11" x14ac:dyDescent="0.2">
      <c r="A162" s="144"/>
      <c r="B162" s="4" t="s">
        <v>24759</v>
      </c>
      <c r="C162" s="4">
        <v>2.14</v>
      </c>
      <c r="D162" s="38" t="s">
        <v>70</v>
      </c>
      <c r="E162" s="38" t="s">
        <v>26</v>
      </c>
      <c r="F162" s="4" t="s">
        <v>5140</v>
      </c>
      <c r="G162" s="4" t="s">
        <v>239</v>
      </c>
      <c r="H162" s="4" t="s">
        <v>243</v>
      </c>
      <c r="I162" s="4"/>
      <c r="J162" s="4" t="s">
        <v>244</v>
      </c>
      <c r="K162" s="4"/>
    </row>
    <row r="163" spans="1:11" x14ac:dyDescent="0.2">
      <c r="A163" s="144"/>
      <c r="B163" s="4" t="s">
        <v>24760</v>
      </c>
      <c r="C163" s="4">
        <v>2.14</v>
      </c>
      <c r="D163" s="38" t="s">
        <v>70</v>
      </c>
      <c r="E163" s="38" t="s">
        <v>27</v>
      </c>
      <c r="F163" s="4" t="s">
        <v>5142</v>
      </c>
      <c r="G163" s="4" t="s">
        <v>239</v>
      </c>
      <c r="H163" s="4" t="s">
        <v>243</v>
      </c>
      <c r="I163" s="4"/>
      <c r="J163" s="4" t="s">
        <v>244</v>
      </c>
      <c r="K163" s="4"/>
    </row>
    <row r="164" spans="1:11" x14ac:dyDescent="0.2">
      <c r="A164" s="144"/>
      <c r="B164" s="4" t="s">
        <v>24761</v>
      </c>
      <c r="C164" s="4">
        <v>2.14</v>
      </c>
      <c r="D164" s="38" t="s">
        <v>70</v>
      </c>
      <c r="E164" s="38" t="s">
        <v>28</v>
      </c>
      <c r="F164" s="4" t="s">
        <v>5144</v>
      </c>
      <c r="G164" s="4" t="s">
        <v>239</v>
      </c>
      <c r="H164" s="4" t="s">
        <v>243</v>
      </c>
      <c r="I164" s="4"/>
      <c r="J164" s="4" t="s">
        <v>244</v>
      </c>
      <c r="K164" s="4"/>
    </row>
    <row r="165" spans="1:11" x14ac:dyDescent="0.2">
      <c r="A165" s="144"/>
      <c r="B165" s="4" t="s">
        <v>24762</v>
      </c>
      <c r="C165" s="4">
        <v>2.14</v>
      </c>
      <c r="D165" s="38" t="s">
        <v>70</v>
      </c>
      <c r="E165" s="38" t="s">
        <v>29</v>
      </c>
      <c r="F165" s="4" t="s">
        <v>5146</v>
      </c>
      <c r="G165" s="4" t="s">
        <v>239</v>
      </c>
      <c r="H165" s="4" t="s">
        <v>243</v>
      </c>
      <c r="I165" s="4"/>
      <c r="J165" s="4" t="s">
        <v>244</v>
      </c>
      <c r="K165" s="4"/>
    </row>
    <row r="166" spans="1:11" x14ac:dyDescent="0.2">
      <c r="A166" s="144"/>
      <c r="B166" s="4" t="s">
        <v>24763</v>
      </c>
      <c r="C166" s="4">
        <v>2.14</v>
      </c>
      <c r="D166" s="38" t="s">
        <v>70</v>
      </c>
      <c r="E166" s="38" t="s">
        <v>30</v>
      </c>
      <c r="F166" s="4" t="s">
        <v>5148</v>
      </c>
      <c r="G166" s="4" t="s">
        <v>239</v>
      </c>
      <c r="H166" s="4" t="s">
        <v>243</v>
      </c>
      <c r="I166" s="4"/>
      <c r="J166" s="4" t="s">
        <v>244</v>
      </c>
      <c r="K166" s="4"/>
    </row>
    <row r="167" spans="1:11" x14ac:dyDescent="0.2">
      <c r="B167" s="4" t="s">
        <v>9792</v>
      </c>
      <c r="C167" s="4">
        <v>2.14</v>
      </c>
      <c r="D167" s="38" t="s">
        <v>72</v>
      </c>
      <c r="E167" s="38" t="s">
        <v>8</v>
      </c>
      <c r="F167" s="4" t="s">
        <v>5178</v>
      </c>
      <c r="G167" s="4" t="s">
        <v>239</v>
      </c>
      <c r="H167" s="4" t="s">
        <v>1466</v>
      </c>
      <c r="I167" s="4"/>
      <c r="J167" s="4"/>
      <c r="K167" s="4"/>
    </row>
    <row r="168" spans="1:11" x14ac:dyDescent="0.2">
      <c r="B168" s="4" t="s">
        <v>9793</v>
      </c>
      <c r="C168" s="4">
        <v>2.14</v>
      </c>
      <c r="D168" s="38" t="s">
        <v>74</v>
      </c>
      <c r="E168" s="38" t="s">
        <v>8</v>
      </c>
      <c r="F168" s="4" t="s">
        <v>5222</v>
      </c>
      <c r="G168" s="4" t="s">
        <v>239</v>
      </c>
      <c r="H168" s="4" t="s">
        <v>243</v>
      </c>
      <c r="I168" s="4"/>
      <c r="J168" s="4" t="s">
        <v>244</v>
      </c>
      <c r="K168" s="4"/>
    </row>
    <row r="169" spans="1:11" x14ac:dyDescent="0.2">
      <c r="B169" s="4" t="s">
        <v>9794</v>
      </c>
      <c r="C169" s="4">
        <v>2.14</v>
      </c>
      <c r="D169" s="38" t="s">
        <v>74</v>
      </c>
      <c r="E169" s="38" t="s">
        <v>24</v>
      </c>
      <c r="F169" s="4" t="s">
        <v>5224</v>
      </c>
      <c r="G169" s="4" t="s">
        <v>239</v>
      </c>
      <c r="H169" s="4" t="s">
        <v>243</v>
      </c>
      <c r="I169" s="4"/>
      <c r="J169" s="4" t="s">
        <v>244</v>
      </c>
      <c r="K169" s="4"/>
    </row>
    <row r="170" spans="1:11" x14ac:dyDescent="0.2">
      <c r="B170" s="4" t="s">
        <v>9795</v>
      </c>
      <c r="C170" s="4">
        <v>2.14</v>
      </c>
      <c r="D170" s="38" t="s">
        <v>74</v>
      </c>
      <c r="E170" s="38" t="s">
        <v>25</v>
      </c>
      <c r="F170" s="4" t="s">
        <v>5226</v>
      </c>
      <c r="G170" s="4" t="s">
        <v>239</v>
      </c>
      <c r="H170" s="4" t="s">
        <v>243</v>
      </c>
      <c r="I170" s="4"/>
      <c r="J170" s="4" t="s">
        <v>244</v>
      </c>
      <c r="K170" s="4"/>
    </row>
    <row r="171" spans="1:11" x14ac:dyDescent="0.2">
      <c r="B171" s="4" t="s">
        <v>9796</v>
      </c>
      <c r="C171" s="4">
        <v>2.14</v>
      </c>
      <c r="D171" s="38" t="s">
        <v>74</v>
      </c>
      <c r="E171" s="38" t="s">
        <v>26</v>
      </c>
      <c r="F171" s="4" t="s">
        <v>5228</v>
      </c>
      <c r="G171" s="4" t="s">
        <v>239</v>
      </c>
      <c r="H171" s="4" t="s">
        <v>243</v>
      </c>
      <c r="I171" s="4"/>
      <c r="J171" s="4" t="s">
        <v>244</v>
      </c>
      <c r="K171" s="4"/>
    </row>
    <row r="172" spans="1:11" x14ac:dyDescent="0.2">
      <c r="B172" s="4" t="s">
        <v>9797</v>
      </c>
      <c r="C172" s="4">
        <v>2.14</v>
      </c>
      <c r="D172" s="38" t="s">
        <v>74</v>
      </c>
      <c r="E172" s="38" t="s">
        <v>27</v>
      </c>
      <c r="F172" s="4" t="s">
        <v>5230</v>
      </c>
      <c r="G172" s="4" t="s">
        <v>239</v>
      </c>
      <c r="H172" s="4" t="s">
        <v>243</v>
      </c>
      <c r="I172" s="4"/>
      <c r="J172" s="4" t="s">
        <v>244</v>
      </c>
      <c r="K172" s="4"/>
    </row>
    <row r="173" spans="1:11" x14ac:dyDescent="0.2">
      <c r="B173" s="4" t="s">
        <v>9798</v>
      </c>
      <c r="C173" s="4">
        <v>2.14</v>
      </c>
      <c r="D173" s="38" t="s">
        <v>74</v>
      </c>
      <c r="E173" s="38" t="s">
        <v>28</v>
      </c>
      <c r="F173" s="4" t="s">
        <v>5232</v>
      </c>
      <c r="G173" s="4" t="s">
        <v>239</v>
      </c>
      <c r="H173" s="4" t="s">
        <v>243</v>
      </c>
      <c r="I173" s="4"/>
      <c r="J173" s="4" t="s">
        <v>244</v>
      </c>
      <c r="K173" s="4"/>
    </row>
    <row r="174" spans="1:11" x14ac:dyDescent="0.2">
      <c r="B174" s="4" t="s">
        <v>9799</v>
      </c>
      <c r="C174" s="4">
        <v>2.14</v>
      </c>
      <c r="D174" s="38" t="s">
        <v>74</v>
      </c>
      <c r="E174" s="38" t="s">
        <v>29</v>
      </c>
      <c r="F174" s="4" t="s">
        <v>5234</v>
      </c>
      <c r="G174" s="4" t="s">
        <v>239</v>
      </c>
      <c r="H174" s="4" t="s">
        <v>243</v>
      </c>
      <c r="I174" s="4"/>
      <c r="J174" s="4" t="s">
        <v>244</v>
      </c>
      <c r="K174" s="4"/>
    </row>
    <row r="175" spans="1:11" x14ac:dyDescent="0.2">
      <c r="B175" s="4" t="s">
        <v>9800</v>
      </c>
      <c r="C175" s="4">
        <v>2.14</v>
      </c>
      <c r="D175" s="38" t="s">
        <v>74</v>
      </c>
      <c r="E175" s="38" t="s">
        <v>30</v>
      </c>
      <c r="F175" s="4" t="s">
        <v>5236</v>
      </c>
      <c r="G175" s="4" t="s">
        <v>239</v>
      </c>
      <c r="H175" s="4" t="s">
        <v>243</v>
      </c>
      <c r="I175" s="4"/>
      <c r="J175" s="4" t="s">
        <v>244</v>
      </c>
      <c r="K175" s="4"/>
    </row>
    <row r="176" spans="1:11" x14ac:dyDescent="0.2">
      <c r="B176" s="4" t="s">
        <v>9801</v>
      </c>
      <c r="C176" s="4">
        <v>2.14</v>
      </c>
      <c r="D176" s="38" t="s">
        <v>76</v>
      </c>
      <c r="E176" s="38" t="s">
        <v>8</v>
      </c>
      <c r="F176" s="4" t="s">
        <v>5266</v>
      </c>
      <c r="G176" s="4" t="s">
        <v>239</v>
      </c>
      <c r="H176" s="4" t="s">
        <v>243</v>
      </c>
      <c r="I176" s="4"/>
      <c r="J176" s="4" t="s">
        <v>244</v>
      </c>
      <c r="K176" s="4"/>
    </row>
    <row r="177" spans="2:11" x14ac:dyDescent="0.2">
      <c r="B177" s="4" t="s">
        <v>9802</v>
      </c>
      <c r="C177" s="4">
        <v>2.14</v>
      </c>
      <c r="D177" s="38" t="s">
        <v>76</v>
      </c>
      <c r="E177" s="38" t="s">
        <v>24</v>
      </c>
      <c r="F177" s="4" t="s">
        <v>5268</v>
      </c>
      <c r="G177" s="4" t="s">
        <v>239</v>
      </c>
      <c r="H177" s="4" t="s">
        <v>243</v>
      </c>
      <c r="I177" s="4"/>
      <c r="J177" s="4" t="s">
        <v>244</v>
      </c>
      <c r="K177" s="4"/>
    </row>
    <row r="178" spans="2:11" x14ac:dyDescent="0.2">
      <c r="B178" s="4" t="s">
        <v>9803</v>
      </c>
      <c r="C178" s="4">
        <v>2.14</v>
      </c>
      <c r="D178" s="38" t="s">
        <v>76</v>
      </c>
      <c r="E178" s="38" t="s">
        <v>25</v>
      </c>
      <c r="F178" s="4" t="s">
        <v>5270</v>
      </c>
      <c r="G178" s="4" t="s">
        <v>239</v>
      </c>
      <c r="H178" s="4" t="s">
        <v>243</v>
      </c>
      <c r="I178" s="4"/>
      <c r="J178" s="4" t="s">
        <v>244</v>
      </c>
      <c r="K178" s="4"/>
    </row>
    <row r="179" spans="2:11" x14ac:dyDescent="0.2">
      <c r="B179" s="4" t="s">
        <v>9804</v>
      </c>
      <c r="C179" s="4">
        <v>2.14</v>
      </c>
      <c r="D179" s="38" t="s">
        <v>76</v>
      </c>
      <c r="E179" s="38" t="s">
        <v>26</v>
      </c>
      <c r="F179" s="4" t="s">
        <v>5272</v>
      </c>
      <c r="G179" s="4" t="s">
        <v>239</v>
      </c>
      <c r="H179" s="4" t="s">
        <v>243</v>
      </c>
      <c r="I179" s="4"/>
      <c r="J179" s="4" t="s">
        <v>244</v>
      </c>
      <c r="K179" s="4"/>
    </row>
    <row r="180" spans="2:11" x14ac:dyDescent="0.2">
      <c r="B180" s="4" t="s">
        <v>9805</v>
      </c>
      <c r="C180" s="4">
        <v>2.14</v>
      </c>
      <c r="D180" s="38" t="s">
        <v>76</v>
      </c>
      <c r="E180" s="38" t="s">
        <v>27</v>
      </c>
      <c r="F180" s="4" t="s">
        <v>5274</v>
      </c>
      <c r="G180" s="4" t="s">
        <v>239</v>
      </c>
      <c r="H180" s="4" t="s">
        <v>243</v>
      </c>
      <c r="I180" s="4"/>
      <c r="J180" s="4" t="s">
        <v>244</v>
      </c>
      <c r="K180" s="4"/>
    </row>
    <row r="181" spans="2:11" x14ac:dyDescent="0.2">
      <c r="B181" s="4" t="s">
        <v>9806</v>
      </c>
      <c r="C181" s="4">
        <v>2.14</v>
      </c>
      <c r="D181" s="38" t="s">
        <v>76</v>
      </c>
      <c r="E181" s="38" t="s">
        <v>28</v>
      </c>
      <c r="F181" s="4" t="s">
        <v>5276</v>
      </c>
      <c r="G181" s="4" t="s">
        <v>239</v>
      </c>
      <c r="H181" s="4" t="s">
        <v>243</v>
      </c>
      <c r="I181" s="4"/>
      <c r="J181" s="4" t="s">
        <v>244</v>
      </c>
      <c r="K181" s="4"/>
    </row>
    <row r="182" spans="2:11" x14ac:dyDescent="0.2">
      <c r="B182" s="4" t="s">
        <v>9807</v>
      </c>
      <c r="C182" s="4">
        <v>2.14</v>
      </c>
      <c r="D182" s="38" t="s">
        <v>76</v>
      </c>
      <c r="E182" s="38" t="s">
        <v>29</v>
      </c>
      <c r="F182" s="4" t="s">
        <v>5278</v>
      </c>
      <c r="G182" s="4" t="s">
        <v>239</v>
      </c>
      <c r="H182" s="4" t="s">
        <v>243</v>
      </c>
      <c r="I182" s="4"/>
      <c r="J182" s="4" t="s">
        <v>244</v>
      </c>
      <c r="K182" s="4"/>
    </row>
    <row r="183" spans="2:11" x14ac:dyDescent="0.2">
      <c r="B183" s="4" t="s">
        <v>9808</v>
      </c>
      <c r="C183" s="4">
        <v>2.14</v>
      </c>
      <c r="D183" s="38" t="s">
        <v>76</v>
      </c>
      <c r="E183" s="38" t="s">
        <v>30</v>
      </c>
      <c r="F183" s="4" t="s">
        <v>5280</v>
      </c>
      <c r="G183" s="4" t="s">
        <v>239</v>
      </c>
      <c r="H183" s="4" t="s">
        <v>243</v>
      </c>
      <c r="I183" s="4"/>
      <c r="J183" s="4" t="s">
        <v>244</v>
      </c>
      <c r="K183" s="4"/>
    </row>
    <row r="184" spans="2:11" x14ac:dyDescent="0.2">
      <c r="B184" s="4" t="s">
        <v>9809</v>
      </c>
      <c r="C184" s="4">
        <v>2.14</v>
      </c>
      <c r="D184" s="38" t="s">
        <v>78</v>
      </c>
      <c r="E184" s="38" t="s">
        <v>8</v>
      </c>
      <c r="F184" s="4" t="s">
        <v>5310</v>
      </c>
      <c r="G184" s="4" t="s">
        <v>239</v>
      </c>
      <c r="H184" s="4" t="s">
        <v>245</v>
      </c>
      <c r="I184" s="4" t="s">
        <v>24764</v>
      </c>
      <c r="J184" s="4"/>
      <c r="K184" s="4"/>
    </row>
    <row r="185" spans="2:11" x14ac:dyDescent="0.2">
      <c r="B185" s="4" t="s">
        <v>9810</v>
      </c>
      <c r="C185" s="4">
        <v>2.14</v>
      </c>
      <c r="D185" s="38" t="s">
        <v>78</v>
      </c>
      <c r="E185" s="38" t="s">
        <v>24</v>
      </c>
      <c r="F185" s="4" t="s">
        <v>5312</v>
      </c>
      <c r="G185" s="4" t="s">
        <v>239</v>
      </c>
      <c r="H185" s="4" t="s">
        <v>242</v>
      </c>
      <c r="I185" s="4"/>
      <c r="J185" s="4"/>
      <c r="K185" s="4"/>
    </row>
    <row r="186" spans="2:11" x14ac:dyDescent="0.2">
      <c r="B186" s="4" t="s">
        <v>9811</v>
      </c>
      <c r="C186" s="4">
        <v>2.14</v>
      </c>
      <c r="D186" s="38" t="s">
        <v>78</v>
      </c>
      <c r="E186" s="38" t="s">
        <v>25</v>
      </c>
      <c r="F186" s="4" t="s">
        <v>5314</v>
      </c>
      <c r="G186" s="4" t="s">
        <v>239</v>
      </c>
      <c r="H186" s="4" t="s">
        <v>245</v>
      </c>
      <c r="I186" s="4" t="s">
        <v>24765</v>
      </c>
      <c r="J186" s="4"/>
      <c r="K186" s="4"/>
    </row>
    <row r="187" spans="2:11" x14ac:dyDescent="0.2">
      <c r="B187" s="4" t="s">
        <v>9812</v>
      </c>
      <c r="C187" s="4">
        <v>2.14</v>
      </c>
      <c r="D187" s="38" t="s">
        <v>78</v>
      </c>
      <c r="E187" s="38" t="s">
        <v>26</v>
      </c>
      <c r="F187" s="4" t="s">
        <v>5316</v>
      </c>
      <c r="G187" s="4" t="s">
        <v>239</v>
      </c>
      <c r="H187" s="4" t="s">
        <v>245</v>
      </c>
      <c r="I187" s="4" t="s">
        <v>24766</v>
      </c>
      <c r="J187" s="4"/>
      <c r="K187" s="4"/>
    </row>
    <row r="188" spans="2:11" x14ac:dyDescent="0.2">
      <c r="B188" s="4" t="s">
        <v>9813</v>
      </c>
      <c r="C188" s="4">
        <v>2.14</v>
      </c>
      <c r="D188" s="38" t="s">
        <v>78</v>
      </c>
      <c r="E188" s="38" t="s">
        <v>27</v>
      </c>
      <c r="F188" s="4" t="s">
        <v>5318</v>
      </c>
      <c r="G188" s="4" t="s">
        <v>239</v>
      </c>
      <c r="H188" s="4" t="s">
        <v>245</v>
      </c>
      <c r="I188" s="4" t="s">
        <v>24767</v>
      </c>
      <c r="J188" s="4"/>
      <c r="K188" s="4"/>
    </row>
    <row r="189" spans="2:11" x14ac:dyDescent="0.2">
      <c r="B189" s="4" t="s">
        <v>9814</v>
      </c>
      <c r="C189" s="4">
        <v>2.14</v>
      </c>
      <c r="D189" s="38" t="s">
        <v>78</v>
      </c>
      <c r="E189" s="38" t="s">
        <v>28</v>
      </c>
      <c r="F189" s="4" t="s">
        <v>5320</v>
      </c>
      <c r="G189" s="4" t="s">
        <v>239</v>
      </c>
      <c r="H189" s="4" t="s">
        <v>242</v>
      </c>
      <c r="I189" s="4"/>
      <c r="J189" s="4"/>
      <c r="K189" s="4"/>
    </row>
    <row r="190" spans="2:11" x14ac:dyDescent="0.2">
      <c r="B190" s="4" t="s">
        <v>9815</v>
      </c>
      <c r="C190" s="4">
        <v>2.14</v>
      </c>
      <c r="D190" s="38" t="s">
        <v>78</v>
      </c>
      <c r="E190" s="38" t="s">
        <v>29</v>
      </c>
      <c r="F190" s="4" t="s">
        <v>5322</v>
      </c>
      <c r="G190" s="4" t="s">
        <v>239</v>
      </c>
      <c r="H190" s="4" t="s">
        <v>245</v>
      </c>
      <c r="I190" s="4" t="s">
        <v>24768</v>
      </c>
      <c r="J190" s="4"/>
      <c r="K190" s="4"/>
    </row>
    <row r="191" spans="2:11" x14ac:dyDescent="0.2">
      <c r="B191" s="4" t="s">
        <v>9816</v>
      </c>
      <c r="C191" s="4">
        <v>2.14</v>
      </c>
      <c r="D191" s="38" t="s">
        <v>78</v>
      </c>
      <c r="E191" s="38" t="s">
        <v>30</v>
      </c>
      <c r="F191" s="4" t="s">
        <v>5324</v>
      </c>
      <c r="G191" s="4" t="s">
        <v>239</v>
      </c>
      <c r="H191" s="4" t="s">
        <v>245</v>
      </c>
      <c r="I191" s="4" t="s">
        <v>24769</v>
      </c>
      <c r="J191" s="4"/>
      <c r="K191" s="4"/>
    </row>
    <row r="192" spans="2:11" x14ac:dyDescent="0.2">
      <c r="B192" s="4" t="s">
        <v>9817</v>
      </c>
      <c r="C192" s="4">
        <v>2.14</v>
      </c>
      <c r="D192" s="38" t="s">
        <v>81</v>
      </c>
      <c r="E192" s="38" t="s">
        <v>8</v>
      </c>
      <c r="F192" s="4" t="s">
        <v>5355</v>
      </c>
      <c r="G192" s="4" t="s">
        <v>239</v>
      </c>
      <c r="H192" s="4" t="s">
        <v>243</v>
      </c>
      <c r="I192" s="4"/>
      <c r="J192" s="4" t="s">
        <v>244</v>
      </c>
      <c r="K192" s="4"/>
    </row>
    <row r="193" spans="2:11" x14ac:dyDescent="0.2">
      <c r="B193" s="4" t="s">
        <v>9818</v>
      </c>
      <c r="C193" s="4">
        <v>2.14</v>
      </c>
      <c r="D193" s="38" t="s">
        <v>81</v>
      </c>
      <c r="E193" s="38" t="s">
        <v>24</v>
      </c>
      <c r="F193" s="4" t="s">
        <v>8984</v>
      </c>
      <c r="G193" s="4" t="s">
        <v>239</v>
      </c>
      <c r="H193" s="4" t="s">
        <v>243</v>
      </c>
      <c r="I193" s="4"/>
      <c r="J193" s="4" t="s">
        <v>244</v>
      </c>
      <c r="K193" s="4"/>
    </row>
    <row r="194" spans="2:11" x14ac:dyDescent="0.2">
      <c r="B194" s="4" t="s">
        <v>9819</v>
      </c>
      <c r="C194" s="4">
        <v>2.14</v>
      </c>
      <c r="D194" s="38" t="s">
        <v>81</v>
      </c>
      <c r="E194" s="38" t="s">
        <v>25</v>
      </c>
      <c r="F194" s="4" t="s">
        <v>8987</v>
      </c>
      <c r="G194" s="4" t="s">
        <v>239</v>
      </c>
      <c r="H194" s="4" t="s">
        <v>243</v>
      </c>
      <c r="I194" s="4"/>
      <c r="J194" s="4" t="s">
        <v>244</v>
      </c>
      <c r="K194" s="4"/>
    </row>
    <row r="195" spans="2:11" x14ac:dyDescent="0.2">
      <c r="B195" s="4" t="s">
        <v>9820</v>
      </c>
      <c r="C195" s="4">
        <v>2.14</v>
      </c>
      <c r="D195" s="38" t="s">
        <v>81</v>
      </c>
      <c r="E195" s="38" t="s">
        <v>26</v>
      </c>
      <c r="F195" s="4" t="s">
        <v>8990</v>
      </c>
      <c r="G195" s="4" t="s">
        <v>239</v>
      </c>
      <c r="H195" s="4" t="s">
        <v>243</v>
      </c>
      <c r="I195" s="4"/>
      <c r="J195" s="4" t="s">
        <v>244</v>
      </c>
      <c r="K195" s="4"/>
    </row>
    <row r="196" spans="2:11" x14ac:dyDescent="0.2">
      <c r="B196" s="4" t="s">
        <v>9821</v>
      </c>
      <c r="C196" s="4">
        <v>2.14</v>
      </c>
      <c r="D196" s="38" t="s">
        <v>81</v>
      </c>
      <c r="E196" s="38" t="s">
        <v>27</v>
      </c>
      <c r="F196" s="4" t="s">
        <v>8993</v>
      </c>
      <c r="G196" s="4" t="s">
        <v>239</v>
      </c>
      <c r="H196" s="4" t="s">
        <v>243</v>
      </c>
      <c r="I196" s="4"/>
      <c r="J196" s="4" t="s">
        <v>244</v>
      </c>
      <c r="K196" s="4"/>
    </row>
    <row r="197" spans="2:11" x14ac:dyDescent="0.2">
      <c r="B197" s="4" t="s">
        <v>9822</v>
      </c>
      <c r="C197" s="4">
        <v>2.14</v>
      </c>
      <c r="D197" s="38" t="s">
        <v>81</v>
      </c>
      <c r="E197" s="38" t="s">
        <v>28</v>
      </c>
      <c r="F197" s="4" t="s">
        <v>8996</v>
      </c>
      <c r="G197" s="4" t="s">
        <v>239</v>
      </c>
      <c r="H197" s="4" t="s">
        <v>243</v>
      </c>
      <c r="I197" s="4"/>
      <c r="J197" s="4" t="s">
        <v>244</v>
      </c>
      <c r="K197" s="4"/>
    </row>
    <row r="198" spans="2:11" x14ac:dyDescent="0.2">
      <c r="B198" s="4" t="s">
        <v>9823</v>
      </c>
      <c r="C198" s="4">
        <v>2.14</v>
      </c>
      <c r="D198" s="38" t="s">
        <v>81</v>
      </c>
      <c r="E198" s="38" t="s">
        <v>29</v>
      </c>
      <c r="F198" s="4" t="s">
        <v>9824</v>
      </c>
      <c r="G198" s="4" t="s">
        <v>239</v>
      </c>
      <c r="H198" s="4" t="s">
        <v>243</v>
      </c>
      <c r="I198" s="4"/>
      <c r="J198" s="4" t="s">
        <v>244</v>
      </c>
      <c r="K198" s="4"/>
    </row>
    <row r="199" spans="2:11" x14ac:dyDescent="0.2">
      <c r="B199" s="4" t="s">
        <v>9825</v>
      </c>
      <c r="C199" s="4">
        <v>2.14</v>
      </c>
      <c r="D199" s="38" t="s">
        <v>81</v>
      </c>
      <c r="E199" s="38" t="s">
        <v>30</v>
      </c>
      <c r="F199" s="4" t="s">
        <v>9826</v>
      </c>
      <c r="G199" s="4" t="s">
        <v>239</v>
      </c>
      <c r="H199" s="4" t="s">
        <v>243</v>
      </c>
      <c r="I199" s="4"/>
      <c r="J199" s="4" t="s">
        <v>244</v>
      </c>
      <c r="K199" s="4"/>
    </row>
    <row r="200" spans="2:11" x14ac:dyDescent="0.2">
      <c r="B200" s="4" t="s">
        <v>9827</v>
      </c>
      <c r="C200" s="4">
        <v>2.14</v>
      </c>
      <c r="D200" s="38" t="s">
        <v>84</v>
      </c>
      <c r="E200" s="38" t="s">
        <v>8</v>
      </c>
      <c r="F200" s="4" t="s">
        <v>5357</v>
      </c>
      <c r="G200" s="4" t="s">
        <v>239</v>
      </c>
      <c r="H200" s="4" t="s">
        <v>243</v>
      </c>
      <c r="I200" s="4"/>
      <c r="J200" s="4" t="s">
        <v>244</v>
      </c>
      <c r="K200" s="4"/>
    </row>
    <row r="201" spans="2:11" x14ac:dyDescent="0.2">
      <c r="B201" s="4" t="s">
        <v>9828</v>
      </c>
      <c r="C201" s="4">
        <v>2.14</v>
      </c>
      <c r="D201" s="38" t="s">
        <v>84</v>
      </c>
      <c r="E201" s="38" t="s">
        <v>24</v>
      </c>
      <c r="F201" s="4" t="s">
        <v>9000</v>
      </c>
      <c r="G201" s="4" t="s">
        <v>239</v>
      </c>
      <c r="H201" s="4" t="s">
        <v>243</v>
      </c>
      <c r="I201" s="4"/>
      <c r="J201" s="4" t="s">
        <v>244</v>
      </c>
      <c r="K201" s="4"/>
    </row>
    <row r="202" spans="2:11" x14ac:dyDescent="0.2">
      <c r="B202" s="4" t="s">
        <v>9829</v>
      </c>
      <c r="C202" s="4">
        <v>2.14</v>
      </c>
      <c r="D202" s="38" t="s">
        <v>84</v>
      </c>
      <c r="E202" s="38" t="s">
        <v>25</v>
      </c>
      <c r="F202" s="4" t="s">
        <v>9002</v>
      </c>
      <c r="G202" s="4" t="s">
        <v>239</v>
      </c>
      <c r="H202" s="4" t="s">
        <v>243</v>
      </c>
      <c r="I202" s="4"/>
      <c r="J202" s="4" t="s">
        <v>244</v>
      </c>
      <c r="K202" s="4"/>
    </row>
    <row r="203" spans="2:11" x14ac:dyDescent="0.2">
      <c r="B203" s="4" t="s">
        <v>9830</v>
      </c>
      <c r="C203" s="4">
        <v>2.14</v>
      </c>
      <c r="D203" s="38" t="s">
        <v>84</v>
      </c>
      <c r="E203" s="38" t="s">
        <v>26</v>
      </c>
      <c r="F203" s="4" t="s">
        <v>9004</v>
      </c>
      <c r="G203" s="4" t="s">
        <v>239</v>
      </c>
      <c r="H203" s="4" t="s">
        <v>243</v>
      </c>
      <c r="I203" s="4"/>
      <c r="J203" s="4" t="s">
        <v>244</v>
      </c>
      <c r="K203" s="4"/>
    </row>
    <row r="204" spans="2:11" x14ac:dyDescent="0.2">
      <c r="B204" s="4" t="s">
        <v>9831</v>
      </c>
      <c r="C204" s="4">
        <v>2.14</v>
      </c>
      <c r="D204" s="38" t="s">
        <v>84</v>
      </c>
      <c r="E204" s="38" t="s">
        <v>27</v>
      </c>
      <c r="F204" s="4" t="s">
        <v>9006</v>
      </c>
      <c r="G204" s="4" t="s">
        <v>239</v>
      </c>
      <c r="H204" s="4" t="s">
        <v>243</v>
      </c>
      <c r="I204" s="4"/>
      <c r="J204" s="4" t="s">
        <v>244</v>
      </c>
      <c r="K204" s="4"/>
    </row>
    <row r="205" spans="2:11" x14ac:dyDescent="0.2">
      <c r="B205" s="4" t="s">
        <v>9832</v>
      </c>
      <c r="C205" s="4">
        <v>2.14</v>
      </c>
      <c r="D205" s="38" t="s">
        <v>84</v>
      </c>
      <c r="E205" s="38" t="s">
        <v>28</v>
      </c>
      <c r="F205" s="4" t="s">
        <v>9008</v>
      </c>
      <c r="G205" s="4" t="s">
        <v>239</v>
      </c>
      <c r="H205" s="4" t="s">
        <v>243</v>
      </c>
      <c r="I205" s="4"/>
      <c r="J205" s="4" t="s">
        <v>244</v>
      </c>
      <c r="K205" s="4"/>
    </row>
    <row r="206" spans="2:11" x14ac:dyDescent="0.2">
      <c r="B206" s="4" t="s">
        <v>9833</v>
      </c>
      <c r="C206" s="4">
        <v>2.14</v>
      </c>
      <c r="D206" s="38" t="s">
        <v>84</v>
      </c>
      <c r="E206" s="38" t="s">
        <v>29</v>
      </c>
      <c r="F206" s="4" t="s">
        <v>9834</v>
      </c>
      <c r="G206" s="4" t="s">
        <v>239</v>
      </c>
      <c r="H206" s="4" t="s">
        <v>243</v>
      </c>
      <c r="I206" s="4"/>
      <c r="J206" s="4" t="s">
        <v>244</v>
      </c>
      <c r="K206" s="4"/>
    </row>
    <row r="207" spans="2:11" x14ac:dyDescent="0.2">
      <c r="B207" s="4" t="s">
        <v>9835</v>
      </c>
      <c r="C207" s="4">
        <v>2.14</v>
      </c>
      <c r="D207" s="38" t="s">
        <v>84</v>
      </c>
      <c r="E207" s="38" t="s">
        <v>30</v>
      </c>
      <c r="F207" s="4" t="s">
        <v>9836</v>
      </c>
      <c r="G207" s="4" t="s">
        <v>239</v>
      </c>
      <c r="H207" s="4" t="s">
        <v>243</v>
      </c>
      <c r="I207" s="4"/>
      <c r="J207" s="4" t="s">
        <v>244</v>
      </c>
      <c r="K207" s="4"/>
    </row>
    <row r="208" spans="2:11" x14ac:dyDescent="0.2">
      <c r="B208" s="4" t="s">
        <v>9837</v>
      </c>
      <c r="C208" s="4">
        <v>2.14</v>
      </c>
      <c r="D208" s="38" t="s">
        <v>85</v>
      </c>
      <c r="E208" s="38" t="s">
        <v>8</v>
      </c>
      <c r="F208" s="4" t="s">
        <v>5359</v>
      </c>
      <c r="G208" s="4" t="s">
        <v>239</v>
      </c>
      <c r="H208" s="4" t="s">
        <v>243</v>
      </c>
      <c r="I208" s="4"/>
      <c r="J208" s="4" t="s">
        <v>244</v>
      </c>
      <c r="K208" s="4"/>
    </row>
    <row r="209" spans="2:11" x14ac:dyDescent="0.2">
      <c r="B209" s="4" t="s">
        <v>9838</v>
      </c>
      <c r="C209" s="4">
        <v>2.14</v>
      </c>
      <c r="D209" s="38" t="s">
        <v>85</v>
      </c>
      <c r="E209" s="38" t="s">
        <v>24</v>
      </c>
      <c r="F209" s="4" t="s">
        <v>5361</v>
      </c>
      <c r="G209" s="4" t="s">
        <v>239</v>
      </c>
      <c r="H209" s="4" t="s">
        <v>243</v>
      </c>
      <c r="I209" s="4"/>
      <c r="J209" s="4" t="s">
        <v>244</v>
      </c>
      <c r="K209" s="4"/>
    </row>
    <row r="210" spans="2:11" x14ac:dyDescent="0.2">
      <c r="B210" s="4" t="s">
        <v>9839</v>
      </c>
      <c r="C210" s="4">
        <v>2.14</v>
      </c>
      <c r="D210" s="38" t="s">
        <v>85</v>
      </c>
      <c r="E210" s="38" t="s">
        <v>25</v>
      </c>
      <c r="F210" s="4" t="s">
        <v>5363</v>
      </c>
      <c r="G210" s="4" t="s">
        <v>239</v>
      </c>
      <c r="H210" s="4" t="s">
        <v>243</v>
      </c>
      <c r="I210" s="4"/>
      <c r="J210" s="4" t="s">
        <v>244</v>
      </c>
      <c r="K210" s="4"/>
    </row>
    <row r="211" spans="2:11" x14ac:dyDescent="0.2">
      <c r="B211" s="4" t="s">
        <v>9840</v>
      </c>
      <c r="C211" s="4">
        <v>2.14</v>
      </c>
      <c r="D211" s="38" t="s">
        <v>85</v>
      </c>
      <c r="E211" s="38" t="s">
        <v>26</v>
      </c>
      <c r="F211" s="4" t="s">
        <v>5365</v>
      </c>
      <c r="G211" s="4" t="s">
        <v>239</v>
      </c>
      <c r="H211" s="4" t="s">
        <v>243</v>
      </c>
      <c r="I211" s="4"/>
      <c r="J211" s="4" t="s">
        <v>244</v>
      </c>
      <c r="K211" s="4"/>
    </row>
    <row r="212" spans="2:11" x14ac:dyDescent="0.2">
      <c r="B212" s="4" t="s">
        <v>9841</v>
      </c>
      <c r="C212" s="4">
        <v>2.14</v>
      </c>
      <c r="D212" s="38" t="s">
        <v>85</v>
      </c>
      <c r="E212" s="38" t="s">
        <v>27</v>
      </c>
      <c r="F212" s="4" t="s">
        <v>5367</v>
      </c>
      <c r="G212" s="4" t="s">
        <v>239</v>
      </c>
      <c r="H212" s="4" t="s">
        <v>243</v>
      </c>
      <c r="I212" s="4"/>
      <c r="J212" s="4" t="s">
        <v>244</v>
      </c>
      <c r="K212" s="4"/>
    </row>
    <row r="213" spans="2:11" x14ac:dyDescent="0.2">
      <c r="B213" s="4" t="s">
        <v>9842</v>
      </c>
      <c r="C213" s="4">
        <v>2.14</v>
      </c>
      <c r="D213" s="38" t="s">
        <v>85</v>
      </c>
      <c r="E213" s="38" t="s">
        <v>28</v>
      </c>
      <c r="F213" s="4" t="s">
        <v>5369</v>
      </c>
      <c r="G213" s="4" t="s">
        <v>239</v>
      </c>
      <c r="H213" s="4" t="s">
        <v>243</v>
      </c>
      <c r="I213" s="4"/>
      <c r="J213" s="4" t="s">
        <v>244</v>
      </c>
      <c r="K213" s="4"/>
    </row>
    <row r="214" spans="2:11" x14ac:dyDescent="0.2">
      <c r="B214" s="4" t="s">
        <v>9843</v>
      </c>
      <c r="C214" s="4">
        <v>2.14</v>
      </c>
      <c r="D214" s="38" t="s">
        <v>85</v>
      </c>
      <c r="E214" s="38" t="s">
        <v>29</v>
      </c>
      <c r="F214" s="4" t="s">
        <v>5371</v>
      </c>
      <c r="G214" s="4" t="s">
        <v>239</v>
      </c>
      <c r="H214" s="4" t="s">
        <v>243</v>
      </c>
      <c r="I214" s="4"/>
      <c r="J214" s="4" t="s">
        <v>244</v>
      </c>
      <c r="K214" s="4"/>
    </row>
    <row r="215" spans="2:11" x14ac:dyDescent="0.2">
      <c r="B215" s="4" t="s">
        <v>9844</v>
      </c>
      <c r="C215" s="4">
        <v>2.14</v>
      </c>
      <c r="D215" s="38" t="s">
        <v>85</v>
      </c>
      <c r="E215" s="38" t="s">
        <v>30</v>
      </c>
      <c r="F215" s="4" t="s">
        <v>5373</v>
      </c>
      <c r="G215" s="4" t="s">
        <v>239</v>
      </c>
      <c r="H215" s="4" t="s">
        <v>243</v>
      </c>
      <c r="I215" s="4"/>
      <c r="J215" s="4" t="s">
        <v>244</v>
      </c>
      <c r="K215" s="4"/>
    </row>
    <row r="216" spans="2:11" x14ac:dyDescent="0.2">
      <c r="B216" s="4" t="s">
        <v>9845</v>
      </c>
      <c r="C216" s="4">
        <v>2.14</v>
      </c>
      <c r="D216" s="38" t="s">
        <v>86</v>
      </c>
      <c r="E216" s="38" t="s">
        <v>8</v>
      </c>
      <c r="F216" s="4" t="s">
        <v>5403</v>
      </c>
      <c r="G216" s="4" t="s">
        <v>239</v>
      </c>
      <c r="H216" s="4" t="s">
        <v>243</v>
      </c>
      <c r="I216" s="4"/>
      <c r="J216" s="4" t="s">
        <v>244</v>
      </c>
      <c r="K216" s="4"/>
    </row>
    <row r="217" spans="2:11" x14ac:dyDescent="0.2">
      <c r="B217" s="4" t="s">
        <v>9846</v>
      </c>
      <c r="C217" s="4">
        <v>2.14</v>
      </c>
      <c r="D217" s="38" t="s">
        <v>86</v>
      </c>
      <c r="E217" s="38" t="s">
        <v>24</v>
      </c>
      <c r="F217" s="4" t="s">
        <v>5405</v>
      </c>
      <c r="G217" s="4" t="s">
        <v>239</v>
      </c>
      <c r="H217" s="4" t="s">
        <v>243</v>
      </c>
      <c r="I217" s="4"/>
      <c r="J217" s="4" t="s">
        <v>244</v>
      </c>
      <c r="K217" s="4"/>
    </row>
    <row r="218" spans="2:11" x14ac:dyDescent="0.2">
      <c r="B218" s="4" t="s">
        <v>9847</v>
      </c>
      <c r="C218" s="4">
        <v>2.14</v>
      </c>
      <c r="D218" s="38" t="s">
        <v>86</v>
      </c>
      <c r="E218" s="38" t="s">
        <v>25</v>
      </c>
      <c r="F218" s="4" t="s">
        <v>5407</v>
      </c>
      <c r="G218" s="4" t="s">
        <v>239</v>
      </c>
      <c r="H218" s="4" t="s">
        <v>243</v>
      </c>
      <c r="I218" s="4"/>
      <c r="J218" s="4" t="s">
        <v>244</v>
      </c>
      <c r="K218" s="4"/>
    </row>
    <row r="219" spans="2:11" x14ac:dyDescent="0.2">
      <c r="B219" s="4" t="s">
        <v>9848</v>
      </c>
      <c r="C219" s="4">
        <v>2.14</v>
      </c>
      <c r="D219" s="38" t="s">
        <v>86</v>
      </c>
      <c r="E219" s="38" t="s">
        <v>26</v>
      </c>
      <c r="F219" s="4" t="s">
        <v>5409</v>
      </c>
      <c r="G219" s="4" t="s">
        <v>239</v>
      </c>
      <c r="H219" s="4" t="s">
        <v>243</v>
      </c>
      <c r="I219" s="4"/>
      <c r="J219" s="4" t="s">
        <v>244</v>
      </c>
      <c r="K219" s="4"/>
    </row>
    <row r="220" spans="2:11" x14ac:dyDescent="0.2">
      <c r="B220" s="4" t="s">
        <v>9849</v>
      </c>
      <c r="C220" s="4">
        <v>2.14</v>
      </c>
      <c r="D220" s="38" t="s">
        <v>86</v>
      </c>
      <c r="E220" s="38" t="s">
        <v>27</v>
      </c>
      <c r="F220" s="4" t="s">
        <v>5411</v>
      </c>
      <c r="G220" s="4" t="s">
        <v>239</v>
      </c>
      <c r="H220" s="4" t="s">
        <v>243</v>
      </c>
      <c r="I220" s="4"/>
      <c r="J220" s="4" t="s">
        <v>244</v>
      </c>
      <c r="K220" s="4"/>
    </row>
    <row r="221" spans="2:11" x14ac:dyDescent="0.2">
      <c r="B221" s="4" t="s">
        <v>9850</v>
      </c>
      <c r="C221" s="4">
        <v>2.14</v>
      </c>
      <c r="D221" s="38" t="s">
        <v>86</v>
      </c>
      <c r="E221" s="38" t="s">
        <v>28</v>
      </c>
      <c r="F221" s="4" t="s">
        <v>5413</v>
      </c>
      <c r="G221" s="4" t="s">
        <v>239</v>
      </c>
      <c r="H221" s="4" t="s">
        <v>243</v>
      </c>
      <c r="I221" s="4"/>
      <c r="J221" s="4" t="s">
        <v>244</v>
      </c>
      <c r="K221" s="4"/>
    </row>
    <row r="222" spans="2:11" x14ac:dyDescent="0.2">
      <c r="B222" s="4" t="s">
        <v>9851</v>
      </c>
      <c r="C222" s="4">
        <v>2.14</v>
      </c>
      <c r="D222" s="38" t="s">
        <v>86</v>
      </c>
      <c r="E222" s="38" t="s">
        <v>29</v>
      </c>
      <c r="F222" s="4" t="s">
        <v>5415</v>
      </c>
      <c r="G222" s="4" t="s">
        <v>239</v>
      </c>
      <c r="H222" s="4" t="s">
        <v>243</v>
      </c>
      <c r="I222" s="4"/>
      <c r="J222" s="4" t="s">
        <v>244</v>
      </c>
      <c r="K222" s="4"/>
    </row>
    <row r="223" spans="2:11" x14ac:dyDescent="0.2">
      <c r="B223" s="4" t="s">
        <v>9852</v>
      </c>
      <c r="C223" s="4">
        <v>2.14</v>
      </c>
      <c r="D223" s="38" t="s">
        <v>86</v>
      </c>
      <c r="E223" s="38" t="s">
        <v>30</v>
      </c>
      <c r="F223" s="4" t="s">
        <v>5417</v>
      </c>
      <c r="G223" s="4" t="s">
        <v>239</v>
      </c>
      <c r="H223" s="4" t="s">
        <v>243</v>
      </c>
      <c r="I223" s="4"/>
      <c r="J223" s="4" t="s">
        <v>244</v>
      </c>
      <c r="K223" s="4"/>
    </row>
    <row r="224" spans="2:11" x14ac:dyDescent="0.2">
      <c r="B224" s="4" t="s">
        <v>9853</v>
      </c>
      <c r="C224" s="4">
        <v>2.14</v>
      </c>
      <c r="D224" s="38" t="s">
        <v>88</v>
      </c>
      <c r="E224" s="38" t="s">
        <v>8</v>
      </c>
      <c r="F224" s="4" t="s">
        <v>5447</v>
      </c>
      <c r="G224" s="4" t="s">
        <v>239</v>
      </c>
      <c r="H224" s="4" t="s">
        <v>243</v>
      </c>
      <c r="I224" s="4"/>
      <c r="J224" s="4" t="s">
        <v>244</v>
      </c>
      <c r="K224" s="4"/>
    </row>
    <row r="225" spans="2:11" x14ac:dyDescent="0.2">
      <c r="B225" s="4" t="s">
        <v>9854</v>
      </c>
      <c r="C225" s="4">
        <v>2.14</v>
      </c>
      <c r="D225" s="38" t="s">
        <v>88</v>
      </c>
      <c r="E225" s="38" t="s">
        <v>24</v>
      </c>
      <c r="F225" s="4" t="s">
        <v>5449</v>
      </c>
      <c r="G225" s="4" t="s">
        <v>239</v>
      </c>
      <c r="H225" s="4" t="s">
        <v>243</v>
      </c>
      <c r="I225" s="4"/>
      <c r="J225" s="4" t="s">
        <v>244</v>
      </c>
      <c r="K225" s="4"/>
    </row>
    <row r="226" spans="2:11" x14ac:dyDescent="0.2">
      <c r="B226" s="4" t="s">
        <v>9855</v>
      </c>
      <c r="C226" s="4">
        <v>2.14</v>
      </c>
      <c r="D226" s="38" t="s">
        <v>88</v>
      </c>
      <c r="E226" s="38" t="s">
        <v>25</v>
      </c>
      <c r="F226" s="4" t="s">
        <v>5451</v>
      </c>
      <c r="G226" s="4" t="s">
        <v>239</v>
      </c>
      <c r="H226" s="4" t="s">
        <v>243</v>
      </c>
      <c r="I226" s="4"/>
      <c r="J226" s="4" t="s">
        <v>244</v>
      </c>
      <c r="K226" s="4"/>
    </row>
    <row r="227" spans="2:11" x14ac:dyDescent="0.2">
      <c r="B227" s="4" t="s">
        <v>9856</v>
      </c>
      <c r="C227" s="4">
        <v>2.14</v>
      </c>
      <c r="D227" s="38" t="s">
        <v>88</v>
      </c>
      <c r="E227" s="38" t="s">
        <v>26</v>
      </c>
      <c r="F227" s="4" t="s">
        <v>5453</v>
      </c>
      <c r="G227" s="4" t="s">
        <v>239</v>
      </c>
      <c r="H227" s="4" t="s">
        <v>243</v>
      </c>
      <c r="I227" s="4"/>
      <c r="J227" s="4" t="s">
        <v>244</v>
      </c>
      <c r="K227" s="4"/>
    </row>
    <row r="228" spans="2:11" x14ac:dyDescent="0.2">
      <c r="B228" s="4" t="s">
        <v>9857</v>
      </c>
      <c r="C228" s="4">
        <v>2.14</v>
      </c>
      <c r="D228" s="38" t="s">
        <v>88</v>
      </c>
      <c r="E228" s="38" t="s">
        <v>27</v>
      </c>
      <c r="F228" s="4" t="s">
        <v>5455</v>
      </c>
      <c r="G228" s="4" t="s">
        <v>239</v>
      </c>
      <c r="H228" s="4" t="s">
        <v>243</v>
      </c>
      <c r="I228" s="4"/>
      <c r="J228" s="4" t="s">
        <v>244</v>
      </c>
      <c r="K228" s="4"/>
    </row>
    <row r="229" spans="2:11" x14ac:dyDescent="0.2">
      <c r="B229" s="4" t="s">
        <v>9858</v>
      </c>
      <c r="C229" s="4">
        <v>2.14</v>
      </c>
      <c r="D229" s="38" t="s">
        <v>88</v>
      </c>
      <c r="E229" s="38" t="s">
        <v>28</v>
      </c>
      <c r="F229" s="4" t="s">
        <v>5457</v>
      </c>
      <c r="G229" s="4" t="s">
        <v>239</v>
      </c>
      <c r="H229" s="4" t="s">
        <v>243</v>
      </c>
      <c r="I229" s="4"/>
      <c r="J229" s="4" t="s">
        <v>244</v>
      </c>
      <c r="K229" s="4"/>
    </row>
    <row r="230" spans="2:11" x14ac:dyDescent="0.2">
      <c r="B230" s="4" t="s">
        <v>9859</v>
      </c>
      <c r="C230" s="4">
        <v>2.14</v>
      </c>
      <c r="D230" s="38" t="s">
        <v>88</v>
      </c>
      <c r="E230" s="38" t="s">
        <v>29</v>
      </c>
      <c r="F230" s="4" t="s">
        <v>5459</v>
      </c>
      <c r="G230" s="4" t="s">
        <v>239</v>
      </c>
      <c r="H230" s="4" t="s">
        <v>243</v>
      </c>
      <c r="I230" s="4"/>
      <c r="J230" s="4" t="s">
        <v>244</v>
      </c>
      <c r="K230" s="4"/>
    </row>
    <row r="231" spans="2:11" x14ac:dyDescent="0.2">
      <c r="B231" s="4" t="s">
        <v>9860</v>
      </c>
      <c r="C231" s="4">
        <v>2.14</v>
      </c>
      <c r="D231" s="38" t="s">
        <v>88</v>
      </c>
      <c r="E231" s="38" t="s">
        <v>30</v>
      </c>
      <c r="F231" s="4" t="s">
        <v>5461</v>
      </c>
      <c r="G231" s="4" t="s">
        <v>239</v>
      </c>
      <c r="H231" s="4" t="s">
        <v>243</v>
      </c>
      <c r="I231" s="4"/>
      <c r="J231" s="4" t="s">
        <v>244</v>
      </c>
      <c r="K231" s="4"/>
    </row>
    <row r="232" spans="2:11" x14ac:dyDescent="0.2">
      <c r="B232" s="4" t="s">
        <v>9861</v>
      </c>
      <c r="C232" s="4">
        <v>2.14</v>
      </c>
      <c r="D232" s="38" t="s">
        <v>90</v>
      </c>
      <c r="E232" s="38" t="s">
        <v>8</v>
      </c>
      <c r="F232" s="4" t="s">
        <v>5491</v>
      </c>
      <c r="G232" s="4" t="s">
        <v>239</v>
      </c>
      <c r="H232" s="4" t="s">
        <v>243</v>
      </c>
      <c r="I232" s="4"/>
      <c r="J232" s="4" t="s">
        <v>244</v>
      </c>
      <c r="K232" s="4"/>
    </row>
    <row r="233" spans="2:11" x14ac:dyDescent="0.2">
      <c r="B233" s="4" t="s">
        <v>9862</v>
      </c>
      <c r="C233" s="4">
        <v>2.14</v>
      </c>
      <c r="D233" s="38" t="s">
        <v>90</v>
      </c>
      <c r="E233" s="38" t="s">
        <v>24</v>
      </c>
      <c r="F233" s="4" t="s">
        <v>5493</v>
      </c>
      <c r="G233" s="4" t="s">
        <v>239</v>
      </c>
      <c r="H233" s="4" t="s">
        <v>243</v>
      </c>
      <c r="I233" s="4"/>
      <c r="J233" s="4" t="s">
        <v>244</v>
      </c>
      <c r="K233" s="4"/>
    </row>
    <row r="234" spans="2:11" x14ac:dyDescent="0.2">
      <c r="B234" s="4" t="s">
        <v>9863</v>
      </c>
      <c r="C234" s="4">
        <v>2.14</v>
      </c>
      <c r="D234" s="38" t="s">
        <v>90</v>
      </c>
      <c r="E234" s="38" t="s">
        <v>25</v>
      </c>
      <c r="F234" s="4" t="s">
        <v>5495</v>
      </c>
      <c r="G234" s="4" t="s">
        <v>239</v>
      </c>
      <c r="H234" s="4" t="s">
        <v>243</v>
      </c>
      <c r="I234" s="4"/>
      <c r="J234" s="4" t="s">
        <v>244</v>
      </c>
      <c r="K234" s="4"/>
    </row>
    <row r="235" spans="2:11" x14ac:dyDescent="0.2">
      <c r="B235" s="4" t="s">
        <v>9864</v>
      </c>
      <c r="C235" s="4">
        <v>2.14</v>
      </c>
      <c r="D235" s="38" t="s">
        <v>90</v>
      </c>
      <c r="E235" s="38" t="s">
        <v>26</v>
      </c>
      <c r="F235" s="4" t="s">
        <v>5497</v>
      </c>
      <c r="G235" s="4" t="s">
        <v>239</v>
      </c>
      <c r="H235" s="4" t="s">
        <v>243</v>
      </c>
      <c r="I235" s="4"/>
      <c r="J235" s="4" t="s">
        <v>244</v>
      </c>
      <c r="K235" s="4"/>
    </row>
    <row r="236" spans="2:11" x14ac:dyDescent="0.2">
      <c r="B236" s="4" t="s">
        <v>9865</v>
      </c>
      <c r="C236" s="4">
        <v>2.14</v>
      </c>
      <c r="D236" s="38" t="s">
        <v>90</v>
      </c>
      <c r="E236" s="38" t="s">
        <v>27</v>
      </c>
      <c r="F236" s="4" t="s">
        <v>5499</v>
      </c>
      <c r="G236" s="4" t="s">
        <v>239</v>
      </c>
      <c r="H236" s="4" t="s">
        <v>243</v>
      </c>
      <c r="I236" s="4"/>
      <c r="J236" s="4" t="s">
        <v>244</v>
      </c>
      <c r="K236" s="4"/>
    </row>
    <row r="237" spans="2:11" x14ac:dyDescent="0.2">
      <c r="B237" s="4" t="s">
        <v>9866</v>
      </c>
      <c r="C237" s="4">
        <v>2.14</v>
      </c>
      <c r="D237" s="38" t="s">
        <v>90</v>
      </c>
      <c r="E237" s="38" t="s">
        <v>28</v>
      </c>
      <c r="F237" s="4" t="s">
        <v>5501</v>
      </c>
      <c r="G237" s="4" t="s">
        <v>239</v>
      </c>
      <c r="H237" s="4" t="s">
        <v>243</v>
      </c>
      <c r="I237" s="4"/>
      <c r="J237" s="4" t="s">
        <v>244</v>
      </c>
      <c r="K237" s="4"/>
    </row>
    <row r="238" spans="2:11" x14ac:dyDescent="0.2">
      <c r="B238" s="4" t="s">
        <v>9867</v>
      </c>
      <c r="C238" s="4">
        <v>2.14</v>
      </c>
      <c r="D238" s="38" t="s">
        <v>90</v>
      </c>
      <c r="E238" s="38" t="s">
        <v>29</v>
      </c>
      <c r="F238" s="4" t="s">
        <v>5503</v>
      </c>
      <c r="G238" s="4" t="s">
        <v>239</v>
      </c>
      <c r="H238" s="4" t="s">
        <v>243</v>
      </c>
      <c r="I238" s="4"/>
      <c r="J238" s="4" t="s">
        <v>244</v>
      </c>
      <c r="K238" s="4"/>
    </row>
    <row r="239" spans="2:11" x14ac:dyDescent="0.2">
      <c r="B239" s="4" t="s">
        <v>9868</v>
      </c>
      <c r="C239" s="4">
        <v>2.14</v>
      </c>
      <c r="D239" s="38" t="s">
        <v>90</v>
      </c>
      <c r="E239" s="38" t="s">
        <v>30</v>
      </c>
      <c r="F239" s="4" t="s">
        <v>5505</v>
      </c>
      <c r="G239" s="4" t="s">
        <v>239</v>
      </c>
      <c r="H239" s="4" t="s">
        <v>243</v>
      </c>
      <c r="I239" s="4"/>
      <c r="J239" s="4" t="s">
        <v>244</v>
      </c>
      <c r="K239" s="4"/>
    </row>
    <row r="240" spans="2:11" x14ac:dyDescent="0.2">
      <c r="B240" s="4" t="s">
        <v>24770</v>
      </c>
      <c r="C240" s="4">
        <v>2.14</v>
      </c>
      <c r="D240" s="38" t="s">
        <v>92</v>
      </c>
      <c r="E240" s="38" t="s">
        <v>8</v>
      </c>
      <c r="F240" s="4" t="s">
        <v>5535</v>
      </c>
      <c r="G240" s="4" t="s">
        <v>239</v>
      </c>
      <c r="H240" s="4" t="s">
        <v>245</v>
      </c>
      <c r="I240" s="4" t="s">
        <v>24771</v>
      </c>
      <c r="J240" s="4"/>
      <c r="K240" s="4"/>
    </row>
    <row r="241" spans="2:11" x14ac:dyDescent="0.2">
      <c r="B241" s="4" t="s">
        <v>24772</v>
      </c>
      <c r="C241" s="4">
        <v>2.14</v>
      </c>
      <c r="D241" s="38" t="s">
        <v>92</v>
      </c>
      <c r="E241" s="38" t="s">
        <v>24</v>
      </c>
      <c r="F241" s="4" t="s">
        <v>5537</v>
      </c>
      <c r="G241" s="4" t="s">
        <v>239</v>
      </c>
      <c r="H241" s="4" t="s">
        <v>242</v>
      </c>
      <c r="I241" s="4"/>
      <c r="J241" s="4"/>
      <c r="K241" s="4"/>
    </row>
    <row r="242" spans="2:11" x14ac:dyDescent="0.2">
      <c r="B242" s="4" t="s">
        <v>24773</v>
      </c>
      <c r="C242" s="4">
        <v>2.14</v>
      </c>
      <c r="D242" s="38" t="s">
        <v>92</v>
      </c>
      <c r="E242" s="38" t="s">
        <v>25</v>
      </c>
      <c r="F242" s="4" t="s">
        <v>5539</v>
      </c>
      <c r="G242" s="4" t="s">
        <v>239</v>
      </c>
      <c r="H242" s="4" t="s">
        <v>245</v>
      </c>
      <c r="I242" s="4" t="s">
        <v>24774</v>
      </c>
      <c r="J242" s="4"/>
      <c r="K242" s="4"/>
    </row>
    <row r="243" spans="2:11" x14ac:dyDescent="0.2">
      <c r="B243" s="4" t="s">
        <v>24775</v>
      </c>
      <c r="C243" s="4">
        <v>2.14</v>
      </c>
      <c r="D243" s="38" t="s">
        <v>92</v>
      </c>
      <c r="E243" s="38" t="s">
        <v>26</v>
      </c>
      <c r="F243" s="4" t="s">
        <v>5541</v>
      </c>
      <c r="G243" s="4" t="s">
        <v>239</v>
      </c>
      <c r="H243" s="4" t="s">
        <v>245</v>
      </c>
      <c r="I243" s="4" t="s">
        <v>24776</v>
      </c>
      <c r="J243" s="4"/>
      <c r="K243" s="4"/>
    </row>
    <row r="244" spans="2:11" x14ac:dyDescent="0.2">
      <c r="B244" s="4" t="s">
        <v>24777</v>
      </c>
      <c r="C244" s="4">
        <v>2.14</v>
      </c>
      <c r="D244" s="38" t="s">
        <v>92</v>
      </c>
      <c r="E244" s="38" t="s">
        <v>27</v>
      </c>
      <c r="F244" s="4" t="s">
        <v>5543</v>
      </c>
      <c r="G244" s="4" t="s">
        <v>239</v>
      </c>
      <c r="H244" s="4" t="s">
        <v>245</v>
      </c>
      <c r="I244" s="4" t="s">
        <v>24778</v>
      </c>
      <c r="J244" s="4"/>
      <c r="K244" s="4"/>
    </row>
    <row r="245" spans="2:11" x14ac:dyDescent="0.2">
      <c r="B245" s="4" t="s">
        <v>24779</v>
      </c>
      <c r="C245" s="4">
        <v>2.14</v>
      </c>
      <c r="D245" s="38" t="s">
        <v>92</v>
      </c>
      <c r="E245" s="38" t="s">
        <v>28</v>
      </c>
      <c r="F245" s="4" t="s">
        <v>5545</v>
      </c>
      <c r="G245" s="4" t="s">
        <v>239</v>
      </c>
      <c r="H245" s="4" t="s">
        <v>242</v>
      </c>
      <c r="I245" s="4"/>
      <c r="J245" s="4"/>
      <c r="K245" s="4"/>
    </row>
    <row r="246" spans="2:11" x14ac:dyDescent="0.2">
      <c r="B246" s="4" t="s">
        <v>24780</v>
      </c>
      <c r="C246" s="4">
        <v>2.14</v>
      </c>
      <c r="D246" s="38" t="s">
        <v>92</v>
      </c>
      <c r="E246" s="38" t="s">
        <v>29</v>
      </c>
      <c r="F246" s="4" t="s">
        <v>5547</v>
      </c>
      <c r="G246" s="4" t="s">
        <v>239</v>
      </c>
      <c r="H246" s="4" t="s">
        <v>245</v>
      </c>
      <c r="I246" s="4" t="s">
        <v>24781</v>
      </c>
      <c r="J246" s="4"/>
      <c r="K246" s="4"/>
    </row>
    <row r="247" spans="2:11" x14ac:dyDescent="0.2">
      <c r="B247" s="4" t="s">
        <v>24782</v>
      </c>
      <c r="C247" s="4">
        <v>2.14</v>
      </c>
      <c r="D247" s="38" t="s">
        <v>92</v>
      </c>
      <c r="E247" s="38" t="s">
        <v>30</v>
      </c>
      <c r="F247" s="4" t="s">
        <v>5549</v>
      </c>
      <c r="G247" s="4" t="s">
        <v>239</v>
      </c>
      <c r="H247" s="4" t="s">
        <v>245</v>
      </c>
      <c r="I247" s="4" t="s">
        <v>24783</v>
      </c>
      <c r="J247" s="4"/>
      <c r="K247" s="4"/>
    </row>
    <row r="248" spans="2:11" ht="110" x14ac:dyDescent="0.2">
      <c r="B248" s="4" t="s">
        <v>25636</v>
      </c>
      <c r="C248" s="4">
        <v>2.14</v>
      </c>
      <c r="D248" s="38" t="s">
        <v>92</v>
      </c>
      <c r="E248" s="39" t="s">
        <v>25</v>
      </c>
      <c r="F248" s="4" t="s">
        <v>5539</v>
      </c>
      <c r="G248" s="4" t="s">
        <v>779</v>
      </c>
      <c r="H248" s="4"/>
      <c r="I248" s="24" t="s">
        <v>25637</v>
      </c>
      <c r="J248" s="4"/>
      <c r="K248" s="4"/>
    </row>
  </sheetData>
  <autoFilter ref="A1:K239" xr:uid="{3BE9F081-3907-4C97-9219-7F181A6A9CDC}"/>
  <phoneticPr fontId="22" type="noConversion"/>
  <dataValidations count="1">
    <dataValidation type="decimal" allowBlank="1" showInputMessage="1" showErrorMessage="1" errorTitle="Input Error" error="Please enter a non-negative value between 0 and 999999999999999" sqref="I134 I136:I138 I224:I225 I238:I239 I250:I252 I254:I255 I176 I178:I180" xr:uid="{66D27DEA-C3F0-4E43-B062-1B089315BC95}">
      <formula1>0</formula1>
      <formula2>999999999999999</formula2>
    </dataValidation>
  </dataValidations>
  <pageMargins left="0.7" right="0.7" top="0.75" bottom="0.75" header="0.3" footer="0.3"/>
  <pageSetup orientation="portrait" r:id="rId1"/>
  <headerFooter>
    <oddHeader>&amp;L&amp;"Calibri"&amp;10&amp;K0078D7CBUAE Classification: Restricted&amp;1#</oddHeader>
    <oddFooter>&amp;C_x000D_&amp;1#&amp;"Aptos"&amp;10&amp;K000000 Restricted - External</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ED3191-19AF-4291-8C2F-3CAB901D49F3}">
  <sheetPr codeName="Sheet56">
    <pageSetUpPr autoPageBreaks="0"/>
  </sheetPr>
  <dimension ref="A1:O100"/>
  <sheetViews>
    <sheetView showGridLines="0" zoomScaleNormal="100" workbookViewId="0"/>
  </sheetViews>
  <sheetFormatPr defaultColWidth="9.54296875" defaultRowHeight="10" x14ac:dyDescent="0.2"/>
  <cols>
    <col min="1" max="1" width="17.54296875" style="2" bestFit="1" customWidth="1"/>
    <col min="2" max="4" width="9.54296875" style="2"/>
    <col min="5" max="5" width="7.453125" style="2" customWidth="1"/>
    <col min="6" max="6" width="5.54296875" style="2" customWidth="1"/>
    <col min="7" max="7" width="38.81640625" style="2" bestFit="1" customWidth="1"/>
    <col min="8" max="8" width="27.453125" style="2" customWidth="1"/>
    <col min="9" max="9" width="42.453125" style="2" bestFit="1" customWidth="1"/>
    <col min="10" max="10" width="27.453125" style="27" customWidth="1"/>
    <col min="11" max="11" width="24.453125" style="27" customWidth="1"/>
    <col min="12" max="12" width="15.1796875" style="2" customWidth="1"/>
    <col min="13" max="13" width="32.54296875" style="2" customWidth="1"/>
    <col min="14" max="15" width="25.54296875" style="2" customWidth="1"/>
    <col min="16" max="16384" width="9.54296875" style="2"/>
  </cols>
  <sheetData>
    <row r="1" spans="1:15" ht="11" thickBot="1" x14ac:dyDescent="0.3">
      <c r="A1" s="1" t="s">
        <v>696</v>
      </c>
      <c r="E1" s="36"/>
      <c r="F1" s="36"/>
      <c r="G1" s="36"/>
      <c r="H1" s="36"/>
      <c r="I1" s="36"/>
      <c r="J1" s="462"/>
      <c r="K1" s="462"/>
      <c r="L1" s="36"/>
      <c r="M1" s="36"/>
      <c r="N1" s="36"/>
      <c r="O1" s="36"/>
    </row>
    <row r="2" spans="1:15" ht="10.4" customHeight="1" x14ac:dyDescent="0.25">
      <c r="C2" s="28"/>
      <c r="D2" s="28"/>
      <c r="E2" s="36"/>
      <c r="F2" s="36"/>
      <c r="G2" s="36"/>
      <c r="H2" s="36"/>
      <c r="I2" s="36"/>
      <c r="J2" s="462"/>
      <c r="K2" s="462"/>
      <c r="L2" s="36"/>
      <c r="M2" s="36"/>
      <c r="N2" s="36"/>
      <c r="O2" s="36"/>
    </row>
    <row r="3" spans="1:15" ht="10.4" customHeight="1" x14ac:dyDescent="0.25">
      <c r="C3" s="28"/>
      <c r="D3" s="28"/>
      <c r="E3" s="36"/>
      <c r="F3" s="36"/>
      <c r="G3" s="36"/>
      <c r="H3" s="36"/>
      <c r="I3" s="36"/>
      <c r="J3" s="462"/>
      <c r="K3" s="462"/>
      <c r="L3" s="36"/>
      <c r="M3" s="36"/>
      <c r="N3" s="36"/>
      <c r="O3" s="36"/>
    </row>
    <row r="4" spans="1:15" ht="10.5" x14ac:dyDescent="0.25">
      <c r="C4" s="28"/>
      <c r="D4" s="28"/>
      <c r="E4" s="1099" t="s">
        <v>25846</v>
      </c>
      <c r="F4" s="1100"/>
      <c r="G4" s="1100"/>
      <c r="H4" s="1100"/>
      <c r="I4" s="1100"/>
      <c r="J4" s="1100"/>
      <c r="K4" s="1100"/>
      <c r="L4" s="1100"/>
      <c r="M4" s="1100"/>
      <c r="N4" s="1100"/>
      <c r="O4" s="1101"/>
    </row>
    <row r="5" spans="1:15" ht="10.5" customHeight="1" x14ac:dyDescent="0.2">
      <c r="E5" s="1133" t="s">
        <v>5</v>
      </c>
      <c r="F5" s="1134"/>
      <c r="G5" s="1028"/>
      <c r="H5" s="1029"/>
      <c r="I5" s="1029"/>
      <c r="J5" s="1029"/>
      <c r="K5" s="1029"/>
      <c r="L5" s="1029"/>
      <c r="M5" s="1029"/>
      <c r="N5" s="1029"/>
      <c r="O5" s="1030"/>
    </row>
    <row r="6" spans="1:15" ht="10.5" customHeight="1" x14ac:dyDescent="0.2">
      <c r="E6" s="1131" t="s">
        <v>2</v>
      </c>
      <c r="F6" s="1132"/>
      <c r="G6" s="1028"/>
      <c r="H6" s="1029"/>
      <c r="I6" s="1029"/>
      <c r="J6" s="1029"/>
      <c r="K6" s="1029"/>
      <c r="L6" s="1029"/>
      <c r="M6" s="1029"/>
      <c r="N6" s="1029"/>
      <c r="O6" s="1030"/>
    </row>
    <row r="7" spans="1:15" ht="10.5" customHeight="1" x14ac:dyDescent="0.2">
      <c r="E7" s="1131" t="s">
        <v>697</v>
      </c>
      <c r="F7" s="1132"/>
      <c r="G7" s="1028"/>
      <c r="H7" s="1029"/>
      <c r="I7" s="1029"/>
      <c r="J7" s="1029"/>
      <c r="K7" s="1029"/>
      <c r="L7" s="1029"/>
      <c r="M7" s="1029"/>
      <c r="N7" s="1029"/>
      <c r="O7" s="1030"/>
    </row>
    <row r="8" spans="1:15" ht="10.5" customHeight="1" x14ac:dyDescent="0.2">
      <c r="E8" s="36"/>
      <c r="F8" s="36"/>
      <c r="G8" s="36"/>
      <c r="H8" s="36"/>
      <c r="I8" s="36"/>
      <c r="J8" s="36"/>
      <c r="K8" s="36"/>
      <c r="L8" s="36"/>
      <c r="M8" s="36"/>
      <c r="N8" s="36"/>
      <c r="O8" s="36"/>
    </row>
    <row r="9" spans="1:15" ht="13.75" customHeight="1" x14ac:dyDescent="0.2">
      <c r="E9" s="1135" t="s">
        <v>4</v>
      </c>
      <c r="F9" s="1135" t="s">
        <v>5</v>
      </c>
      <c r="G9" s="1135" t="s">
        <v>251</v>
      </c>
      <c r="H9" s="1113" t="s">
        <v>663</v>
      </c>
      <c r="I9" s="1114"/>
      <c r="J9" s="1114"/>
      <c r="K9" s="1115"/>
      <c r="L9" s="1113" t="s">
        <v>664</v>
      </c>
      <c r="M9" s="1114"/>
      <c r="N9" s="1114"/>
      <c r="O9" s="1115"/>
    </row>
    <row r="10" spans="1:15" ht="32.15" customHeight="1" x14ac:dyDescent="0.2">
      <c r="E10" s="1135"/>
      <c r="F10" s="1135" t="s">
        <v>5</v>
      </c>
      <c r="G10" s="1135" t="s">
        <v>251</v>
      </c>
      <c r="H10" s="1136" t="s">
        <v>24213</v>
      </c>
      <c r="I10" s="1136" t="s">
        <v>24214</v>
      </c>
      <c r="J10" s="1136" t="s">
        <v>24233</v>
      </c>
      <c r="K10" s="1136" t="s">
        <v>24215</v>
      </c>
      <c r="L10" s="1136" t="s">
        <v>24213</v>
      </c>
      <c r="M10" s="1136" t="s">
        <v>24214</v>
      </c>
      <c r="N10" s="1136" t="s">
        <v>24233</v>
      </c>
      <c r="O10" s="1136" t="s">
        <v>24215</v>
      </c>
    </row>
    <row r="11" spans="1:15" ht="10.4" customHeight="1" x14ac:dyDescent="0.2">
      <c r="E11" s="1135"/>
      <c r="F11" s="1135"/>
      <c r="G11" s="1137" t="s">
        <v>698</v>
      </c>
      <c r="H11" s="1136"/>
      <c r="I11" s="1136"/>
      <c r="J11" s="1136"/>
      <c r="K11" s="1136"/>
      <c r="L11" s="1136"/>
      <c r="M11" s="1136"/>
      <c r="N11" s="1136"/>
      <c r="O11" s="1136"/>
    </row>
    <row r="12" spans="1:15" ht="10.5" x14ac:dyDescent="0.2">
      <c r="E12" s="1135"/>
      <c r="F12" s="1135"/>
      <c r="G12" s="1137"/>
      <c r="H12" s="463" t="s">
        <v>8</v>
      </c>
      <c r="I12" s="463" t="s">
        <v>24</v>
      </c>
      <c r="J12" s="463" t="s">
        <v>25</v>
      </c>
      <c r="K12" s="463" t="s">
        <v>26</v>
      </c>
      <c r="L12" s="463" t="s">
        <v>27</v>
      </c>
      <c r="M12" s="463" t="s">
        <v>28</v>
      </c>
      <c r="N12" s="463" t="s">
        <v>29</v>
      </c>
      <c r="O12" s="463" t="s">
        <v>30</v>
      </c>
    </row>
    <row r="13" spans="1:15" s="29" customFormat="1" ht="10.5" customHeight="1" x14ac:dyDescent="0.25">
      <c r="E13" s="464" t="s">
        <v>8</v>
      </c>
      <c r="F13" s="442">
        <v>1</v>
      </c>
      <c r="G13" s="1104" t="s">
        <v>493</v>
      </c>
      <c r="H13" s="1105"/>
      <c r="I13" s="1105"/>
      <c r="J13" s="1105"/>
      <c r="K13" s="1105"/>
      <c r="L13" s="1105"/>
      <c r="M13" s="1105"/>
      <c r="N13" s="1105"/>
      <c r="O13" s="1106"/>
    </row>
    <row r="14" spans="1:15" ht="10.5" x14ac:dyDescent="0.2">
      <c r="E14" s="465" t="s">
        <v>24</v>
      </c>
      <c r="F14" s="466">
        <v>1.1000000000000001</v>
      </c>
      <c r="G14" s="1116" t="s">
        <v>481</v>
      </c>
      <c r="H14" s="1117"/>
      <c r="I14" s="1117"/>
      <c r="J14" s="1117"/>
      <c r="K14" s="1117"/>
      <c r="L14" s="1117"/>
      <c r="M14" s="1117"/>
      <c r="N14" s="1117"/>
      <c r="O14" s="1118"/>
    </row>
    <row r="15" spans="1:15" x14ac:dyDescent="0.2">
      <c r="E15" s="464" t="s">
        <v>25</v>
      </c>
      <c r="F15" s="467" t="s">
        <v>40</v>
      </c>
      <c r="G15" s="808" t="s">
        <v>552</v>
      </c>
      <c r="H15" s="468"/>
      <c r="I15" s="468"/>
      <c r="J15" s="469"/>
      <c r="K15" s="469"/>
      <c r="L15" s="445"/>
      <c r="M15" s="445"/>
      <c r="N15" s="445"/>
      <c r="O15" s="445"/>
    </row>
    <row r="16" spans="1:15" x14ac:dyDescent="0.2">
      <c r="E16" s="465" t="s">
        <v>26</v>
      </c>
      <c r="F16" s="467" t="s">
        <v>43</v>
      </c>
      <c r="G16" s="808" t="s">
        <v>554</v>
      </c>
      <c r="H16" s="445"/>
      <c r="I16" s="445"/>
      <c r="J16" s="470"/>
      <c r="K16" s="470"/>
      <c r="L16" s="445"/>
      <c r="M16" s="445"/>
      <c r="N16" s="445"/>
      <c r="O16" s="445"/>
    </row>
    <row r="17" spans="5:15" x14ac:dyDescent="0.2">
      <c r="E17" s="464" t="s">
        <v>27</v>
      </c>
      <c r="F17" s="467" t="s">
        <v>44</v>
      </c>
      <c r="G17" s="808" t="s">
        <v>555</v>
      </c>
      <c r="H17" s="445"/>
      <c r="I17" s="445"/>
      <c r="J17" s="470"/>
      <c r="K17" s="470"/>
      <c r="L17" s="445"/>
      <c r="M17" s="445"/>
      <c r="N17" s="445"/>
      <c r="O17" s="445"/>
    </row>
    <row r="18" spans="5:15" x14ac:dyDescent="0.2">
      <c r="E18" s="465" t="s">
        <v>28</v>
      </c>
      <c r="F18" s="467" t="s">
        <v>45</v>
      </c>
      <c r="G18" s="808" t="s">
        <v>556</v>
      </c>
      <c r="H18" s="445"/>
      <c r="I18" s="445"/>
      <c r="J18" s="470"/>
      <c r="K18" s="470"/>
      <c r="L18" s="445"/>
      <c r="M18" s="445"/>
      <c r="N18" s="445"/>
      <c r="O18" s="445"/>
    </row>
    <row r="19" spans="5:15" x14ac:dyDescent="0.2">
      <c r="E19" s="464" t="s">
        <v>29</v>
      </c>
      <c r="F19" s="467" t="s">
        <v>46</v>
      </c>
      <c r="G19" s="808" t="s">
        <v>557</v>
      </c>
      <c r="H19" s="445"/>
      <c r="I19" s="445"/>
      <c r="J19" s="470"/>
      <c r="K19" s="470"/>
      <c r="L19" s="445"/>
      <c r="M19" s="445"/>
      <c r="N19" s="445"/>
      <c r="O19" s="445"/>
    </row>
    <row r="20" spans="5:15" x14ac:dyDescent="0.2">
      <c r="E20" s="465" t="s">
        <v>30</v>
      </c>
      <c r="F20" s="467" t="s">
        <v>47</v>
      </c>
      <c r="G20" s="808" t="s">
        <v>558</v>
      </c>
      <c r="H20" s="445"/>
      <c r="I20" s="445"/>
      <c r="J20" s="470"/>
      <c r="K20" s="470"/>
      <c r="L20" s="445"/>
      <c r="M20" s="445"/>
      <c r="N20" s="445"/>
      <c r="O20" s="445"/>
    </row>
    <row r="21" spans="5:15" x14ac:dyDescent="0.2">
      <c r="E21" s="464" t="s">
        <v>31</v>
      </c>
      <c r="F21" s="467" t="s">
        <v>48</v>
      </c>
      <c r="G21" s="808" t="s">
        <v>559</v>
      </c>
      <c r="H21" s="445"/>
      <c r="I21" s="445"/>
      <c r="J21" s="470"/>
      <c r="K21" s="470"/>
      <c r="L21" s="445"/>
      <c r="M21" s="445"/>
      <c r="N21" s="445"/>
      <c r="O21" s="445"/>
    </row>
    <row r="22" spans="5:15" s="27" customFormat="1" ht="10.5" x14ac:dyDescent="0.2">
      <c r="E22" s="465" t="s">
        <v>32</v>
      </c>
      <c r="F22" s="452">
        <v>1.2</v>
      </c>
      <c r="G22" s="1141" t="s">
        <v>699</v>
      </c>
      <c r="H22" s="1142"/>
      <c r="I22" s="1142"/>
      <c r="J22" s="1142"/>
      <c r="K22" s="1142"/>
      <c r="L22" s="1142"/>
      <c r="M22" s="1142"/>
      <c r="N22" s="1142"/>
      <c r="O22" s="1143"/>
    </row>
    <row r="23" spans="5:15" x14ac:dyDescent="0.2">
      <c r="E23" s="464" t="s">
        <v>33</v>
      </c>
      <c r="F23" s="471" t="s">
        <v>517</v>
      </c>
      <c r="G23" s="808" t="s">
        <v>552</v>
      </c>
      <c r="H23" s="445"/>
      <c r="I23" s="445"/>
      <c r="J23" s="470"/>
      <c r="K23" s="470"/>
      <c r="L23" s="445"/>
      <c r="M23" s="445"/>
      <c r="N23" s="445"/>
      <c r="O23" s="445"/>
    </row>
    <row r="24" spans="5:15" x14ac:dyDescent="0.2">
      <c r="E24" s="465" t="s">
        <v>34</v>
      </c>
      <c r="F24" s="471" t="s">
        <v>528</v>
      </c>
      <c r="G24" s="808" t="s">
        <v>554</v>
      </c>
      <c r="H24" s="445"/>
      <c r="I24" s="445"/>
      <c r="J24" s="470"/>
      <c r="K24" s="470"/>
      <c r="L24" s="445"/>
      <c r="M24" s="445"/>
      <c r="N24" s="445"/>
      <c r="O24" s="445"/>
    </row>
    <row r="25" spans="5:15" x14ac:dyDescent="0.2">
      <c r="E25" s="464" t="s">
        <v>35</v>
      </c>
      <c r="F25" s="471" t="s">
        <v>543</v>
      </c>
      <c r="G25" s="808" t="s">
        <v>555</v>
      </c>
      <c r="H25" s="445"/>
      <c r="I25" s="445"/>
      <c r="J25" s="470"/>
      <c r="K25" s="470"/>
      <c r="L25" s="445"/>
      <c r="M25" s="445"/>
      <c r="N25" s="445"/>
      <c r="O25" s="445"/>
    </row>
    <row r="26" spans="5:15" x14ac:dyDescent="0.2">
      <c r="E26" s="465" t="s">
        <v>36</v>
      </c>
      <c r="F26" s="471" t="s">
        <v>549</v>
      </c>
      <c r="G26" s="808" t="s">
        <v>556</v>
      </c>
      <c r="H26" s="445"/>
      <c r="I26" s="445"/>
      <c r="J26" s="470"/>
      <c r="K26" s="470"/>
      <c r="L26" s="445"/>
      <c r="M26" s="445"/>
      <c r="N26" s="445"/>
      <c r="O26" s="445"/>
    </row>
    <row r="27" spans="5:15" x14ac:dyDescent="0.2">
      <c r="E27" s="464" t="s">
        <v>37</v>
      </c>
      <c r="F27" s="471" t="s">
        <v>24236</v>
      </c>
      <c r="G27" s="808" t="s">
        <v>557</v>
      </c>
      <c r="H27" s="445"/>
      <c r="I27" s="445"/>
      <c r="J27" s="470"/>
      <c r="K27" s="470"/>
      <c r="L27" s="445"/>
      <c r="M27" s="445"/>
      <c r="N27" s="445"/>
      <c r="O27" s="445"/>
    </row>
    <row r="28" spans="5:15" x14ac:dyDescent="0.2">
      <c r="E28" s="465" t="s">
        <v>38</v>
      </c>
      <c r="F28" s="471" t="s">
        <v>24237</v>
      </c>
      <c r="G28" s="808" t="s">
        <v>558</v>
      </c>
      <c r="H28" s="445"/>
      <c r="I28" s="445"/>
      <c r="J28" s="470"/>
      <c r="K28" s="470"/>
      <c r="L28" s="445"/>
      <c r="M28" s="445"/>
      <c r="N28" s="445"/>
      <c r="O28" s="445"/>
    </row>
    <row r="29" spans="5:15" x14ac:dyDescent="0.2">
      <c r="E29" s="464" t="s">
        <v>39</v>
      </c>
      <c r="F29" s="471" t="s">
        <v>24238</v>
      </c>
      <c r="G29" s="808" t="s">
        <v>559</v>
      </c>
      <c r="H29" s="445"/>
      <c r="I29" s="445"/>
      <c r="J29" s="470"/>
      <c r="K29" s="470"/>
      <c r="L29" s="445"/>
      <c r="M29" s="445"/>
      <c r="N29" s="445"/>
      <c r="O29" s="445"/>
    </row>
    <row r="30" spans="5:15" s="27" customFormat="1" ht="10.5" x14ac:dyDescent="0.2">
      <c r="E30" s="465" t="s">
        <v>56</v>
      </c>
      <c r="F30" s="452">
        <v>1.3</v>
      </c>
      <c r="G30" s="1141" t="s">
        <v>700</v>
      </c>
      <c r="H30" s="1142"/>
      <c r="I30" s="1142"/>
      <c r="J30" s="1142"/>
      <c r="K30" s="1142"/>
      <c r="L30" s="1142"/>
      <c r="M30" s="1142"/>
      <c r="N30" s="1142"/>
      <c r="O30" s="1143"/>
    </row>
    <row r="31" spans="5:15" x14ac:dyDescent="0.2">
      <c r="E31" s="464" t="s">
        <v>58</v>
      </c>
      <c r="F31" s="471" t="s">
        <v>24255</v>
      </c>
      <c r="G31" s="808" t="s">
        <v>552</v>
      </c>
      <c r="H31" s="445"/>
      <c r="I31" s="445"/>
      <c r="J31" s="470"/>
      <c r="K31" s="470"/>
      <c r="L31" s="445"/>
      <c r="M31" s="445"/>
      <c r="N31" s="445"/>
      <c r="O31" s="445"/>
    </row>
    <row r="32" spans="5:15" x14ac:dyDescent="0.2">
      <c r="E32" s="465" t="s">
        <v>60</v>
      </c>
      <c r="F32" s="471" t="s">
        <v>24256</v>
      </c>
      <c r="G32" s="808" t="s">
        <v>554</v>
      </c>
      <c r="H32" s="445"/>
      <c r="I32" s="445"/>
      <c r="J32" s="470"/>
      <c r="K32" s="470"/>
      <c r="L32" s="445"/>
      <c r="M32" s="445"/>
      <c r="N32" s="445"/>
      <c r="O32" s="445"/>
    </row>
    <row r="33" spans="5:15" x14ac:dyDescent="0.2">
      <c r="E33" s="464" t="s">
        <v>62</v>
      </c>
      <c r="F33" s="471" t="s">
        <v>24257</v>
      </c>
      <c r="G33" s="808" t="s">
        <v>555</v>
      </c>
      <c r="H33" s="445"/>
      <c r="I33" s="445"/>
      <c r="J33" s="470"/>
      <c r="K33" s="470"/>
      <c r="L33" s="445"/>
      <c r="M33" s="445"/>
      <c r="N33" s="445"/>
      <c r="O33" s="445"/>
    </row>
    <row r="34" spans="5:15" x14ac:dyDescent="0.2">
      <c r="E34" s="465" t="s">
        <v>64</v>
      </c>
      <c r="F34" s="471" t="s">
        <v>24258</v>
      </c>
      <c r="G34" s="808" t="s">
        <v>556</v>
      </c>
      <c r="H34" s="445"/>
      <c r="I34" s="445"/>
      <c r="J34" s="470"/>
      <c r="K34" s="470"/>
      <c r="L34" s="445"/>
      <c r="M34" s="445"/>
      <c r="N34" s="445"/>
      <c r="O34" s="445"/>
    </row>
    <row r="35" spans="5:15" x14ac:dyDescent="0.2">
      <c r="E35" s="464" t="s">
        <v>66</v>
      </c>
      <c r="F35" s="471" t="s">
        <v>24259</v>
      </c>
      <c r="G35" s="808" t="s">
        <v>557</v>
      </c>
      <c r="H35" s="445"/>
      <c r="I35" s="445"/>
      <c r="J35" s="470"/>
      <c r="K35" s="470"/>
      <c r="L35" s="445"/>
      <c r="M35" s="445"/>
      <c r="N35" s="445"/>
      <c r="O35" s="445"/>
    </row>
    <row r="36" spans="5:15" x14ac:dyDescent="0.2">
      <c r="E36" s="465" t="s">
        <v>68</v>
      </c>
      <c r="F36" s="471" t="s">
        <v>24260</v>
      </c>
      <c r="G36" s="808" t="s">
        <v>558</v>
      </c>
      <c r="H36" s="445"/>
      <c r="I36" s="445"/>
      <c r="J36" s="470"/>
      <c r="K36" s="470"/>
      <c r="L36" s="445"/>
      <c r="M36" s="445"/>
      <c r="N36" s="445"/>
      <c r="O36" s="445"/>
    </row>
    <row r="37" spans="5:15" x14ac:dyDescent="0.2">
      <c r="E37" s="464" t="s">
        <v>70</v>
      </c>
      <c r="F37" s="471" t="s">
        <v>24261</v>
      </c>
      <c r="G37" s="808" t="s">
        <v>559</v>
      </c>
      <c r="H37" s="445"/>
      <c r="I37" s="445"/>
      <c r="J37" s="470"/>
      <c r="K37" s="470"/>
      <c r="L37" s="445"/>
      <c r="M37" s="445"/>
      <c r="N37" s="445"/>
      <c r="O37" s="445"/>
    </row>
    <row r="38" spans="5:15" s="27" customFormat="1" ht="10.5" x14ac:dyDescent="0.2">
      <c r="E38" s="465" t="s">
        <v>72</v>
      </c>
      <c r="F38" s="452">
        <v>1.4</v>
      </c>
      <c r="G38" s="1141" t="s">
        <v>24276</v>
      </c>
      <c r="H38" s="1142"/>
      <c r="I38" s="1142"/>
      <c r="J38" s="1142"/>
      <c r="K38" s="1142"/>
      <c r="L38" s="1142"/>
      <c r="M38" s="1142"/>
      <c r="N38" s="1142"/>
      <c r="O38" s="1143"/>
    </row>
    <row r="39" spans="5:15" x14ac:dyDescent="0.2">
      <c r="E39" s="464" t="s">
        <v>74</v>
      </c>
      <c r="F39" s="471" t="s">
        <v>24262</v>
      </c>
      <c r="G39" s="808" t="s">
        <v>552</v>
      </c>
      <c r="H39" s="445"/>
      <c r="I39" s="445"/>
      <c r="J39" s="470"/>
      <c r="K39" s="470"/>
      <c r="L39" s="445"/>
      <c r="M39" s="445"/>
      <c r="N39" s="445"/>
      <c r="O39" s="445"/>
    </row>
    <row r="40" spans="5:15" x14ac:dyDescent="0.2">
      <c r="E40" s="465" t="s">
        <v>76</v>
      </c>
      <c r="F40" s="471" t="s">
        <v>24263</v>
      </c>
      <c r="G40" s="808" t="s">
        <v>554</v>
      </c>
      <c r="H40" s="445"/>
      <c r="I40" s="445"/>
      <c r="J40" s="470"/>
      <c r="K40" s="470"/>
      <c r="L40" s="445"/>
      <c r="M40" s="445"/>
      <c r="N40" s="445"/>
      <c r="O40" s="445"/>
    </row>
    <row r="41" spans="5:15" x14ac:dyDescent="0.2">
      <c r="E41" s="464" t="s">
        <v>78</v>
      </c>
      <c r="F41" s="471" t="s">
        <v>24264</v>
      </c>
      <c r="G41" s="808" t="s">
        <v>555</v>
      </c>
      <c r="H41" s="445"/>
      <c r="I41" s="445"/>
      <c r="J41" s="470"/>
      <c r="K41" s="470"/>
      <c r="L41" s="445"/>
      <c r="M41" s="445"/>
      <c r="N41" s="445"/>
      <c r="O41" s="445"/>
    </row>
    <row r="42" spans="5:15" x14ac:dyDescent="0.2">
      <c r="E42" s="465" t="s">
        <v>81</v>
      </c>
      <c r="F42" s="471" t="s">
        <v>24265</v>
      </c>
      <c r="G42" s="808" t="s">
        <v>556</v>
      </c>
      <c r="H42" s="445"/>
      <c r="I42" s="445"/>
      <c r="J42" s="470"/>
      <c r="K42" s="470"/>
      <c r="L42" s="445"/>
      <c r="M42" s="445"/>
      <c r="N42" s="445"/>
      <c r="O42" s="445"/>
    </row>
    <row r="43" spans="5:15" x14ac:dyDescent="0.2">
      <c r="E43" s="464" t="s">
        <v>84</v>
      </c>
      <c r="F43" s="471" t="s">
        <v>24266</v>
      </c>
      <c r="G43" s="808" t="s">
        <v>557</v>
      </c>
      <c r="H43" s="445"/>
      <c r="I43" s="445"/>
      <c r="J43" s="470"/>
      <c r="K43" s="470"/>
      <c r="L43" s="445"/>
      <c r="M43" s="445"/>
      <c r="N43" s="445"/>
      <c r="O43" s="445"/>
    </row>
    <row r="44" spans="5:15" x14ac:dyDescent="0.2">
      <c r="E44" s="465" t="s">
        <v>85</v>
      </c>
      <c r="F44" s="471" t="s">
        <v>24267</v>
      </c>
      <c r="G44" s="808" t="s">
        <v>558</v>
      </c>
      <c r="H44" s="445"/>
      <c r="I44" s="445"/>
      <c r="J44" s="470"/>
      <c r="K44" s="470"/>
      <c r="L44" s="445"/>
      <c r="M44" s="445"/>
      <c r="N44" s="445"/>
      <c r="O44" s="445"/>
    </row>
    <row r="45" spans="5:15" x14ac:dyDescent="0.2">
      <c r="E45" s="464" t="s">
        <v>86</v>
      </c>
      <c r="F45" s="471" t="s">
        <v>24268</v>
      </c>
      <c r="G45" s="817" t="s">
        <v>559</v>
      </c>
      <c r="H45" s="445"/>
      <c r="I45" s="445"/>
      <c r="J45" s="470"/>
      <c r="K45" s="470"/>
      <c r="L45" s="445"/>
      <c r="M45" s="445"/>
      <c r="N45" s="445"/>
      <c r="O45" s="445"/>
    </row>
    <row r="46" spans="5:15" ht="10.5" x14ac:dyDescent="0.2">
      <c r="E46" s="465" t="s">
        <v>88</v>
      </c>
      <c r="F46" s="704">
        <v>1.5</v>
      </c>
      <c r="G46" s="1141" t="s">
        <v>480</v>
      </c>
      <c r="H46" s="1142"/>
      <c r="I46" s="1142"/>
      <c r="J46" s="1142"/>
      <c r="K46" s="1142"/>
      <c r="L46" s="1142"/>
      <c r="M46" s="1142"/>
      <c r="N46" s="1142"/>
      <c r="O46" s="1143"/>
    </row>
    <row r="47" spans="5:15" x14ac:dyDescent="0.2">
      <c r="E47" s="464" t="s">
        <v>90</v>
      </c>
      <c r="F47" s="471" t="s">
        <v>24269</v>
      </c>
      <c r="G47" s="808" t="s">
        <v>552</v>
      </c>
      <c r="H47" s="445"/>
      <c r="I47" s="445"/>
      <c r="J47" s="470"/>
      <c r="K47" s="470"/>
      <c r="L47" s="445"/>
      <c r="M47" s="445"/>
      <c r="N47" s="445"/>
      <c r="O47" s="445"/>
    </row>
    <row r="48" spans="5:15" x14ac:dyDescent="0.2">
      <c r="E48" s="465" t="s">
        <v>92</v>
      </c>
      <c r="F48" s="471" t="s">
        <v>24270</v>
      </c>
      <c r="G48" s="808" t="s">
        <v>554</v>
      </c>
      <c r="H48" s="445"/>
      <c r="I48" s="445"/>
      <c r="J48" s="470"/>
      <c r="K48" s="470"/>
      <c r="L48" s="445"/>
      <c r="M48" s="445"/>
      <c r="N48" s="445"/>
      <c r="O48" s="445"/>
    </row>
    <row r="49" spans="5:15" x14ac:dyDescent="0.2">
      <c r="E49" s="464" t="s">
        <v>94</v>
      </c>
      <c r="F49" s="471" t="s">
        <v>24271</v>
      </c>
      <c r="G49" s="808" t="s">
        <v>555</v>
      </c>
      <c r="H49" s="445"/>
      <c r="I49" s="445"/>
      <c r="J49" s="470"/>
      <c r="K49" s="470"/>
      <c r="L49" s="445"/>
      <c r="M49" s="445"/>
      <c r="N49" s="445"/>
      <c r="O49" s="445"/>
    </row>
    <row r="50" spans="5:15" x14ac:dyDescent="0.2">
      <c r="E50" s="465" t="s">
        <v>96</v>
      </c>
      <c r="F50" s="471" t="s">
        <v>24272</v>
      </c>
      <c r="G50" s="808" t="s">
        <v>556</v>
      </c>
      <c r="H50" s="445"/>
      <c r="I50" s="445"/>
      <c r="J50" s="470"/>
      <c r="K50" s="470"/>
      <c r="L50" s="445"/>
      <c r="M50" s="445"/>
      <c r="N50" s="445"/>
      <c r="O50" s="445"/>
    </row>
    <row r="51" spans="5:15" x14ac:dyDescent="0.2">
      <c r="E51" s="464" t="s">
        <v>98</v>
      </c>
      <c r="F51" s="471" t="s">
        <v>24273</v>
      </c>
      <c r="G51" s="808" t="s">
        <v>557</v>
      </c>
      <c r="H51" s="445"/>
      <c r="I51" s="445"/>
      <c r="J51" s="470"/>
      <c r="K51" s="470"/>
      <c r="L51" s="445"/>
      <c r="M51" s="445"/>
      <c r="N51" s="445"/>
      <c r="O51" s="445"/>
    </row>
    <row r="52" spans="5:15" x14ac:dyDescent="0.2">
      <c r="E52" s="465" t="s">
        <v>100</v>
      </c>
      <c r="F52" s="471" t="s">
        <v>24274</v>
      </c>
      <c r="G52" s="817" t="s">
        <v>558</v>
      </c>
      <c r="H52" s="472"/>
      <c r="I52" s="472"/>
      <c r="J52" s="473"/>
      <c r="K52" s="473"/>
      <c r="L52" s="472"/>
      <c r="M52" s="472"/>
      <c r="N52" s="472"/>
      <c r="O52" s="472"/>
    </row>
    <row r="53" spans="5:15" x14ac:dyDescent="0.2">
      <c r="E53" s="464" t="s">
        <v>102</v>
      </c>
      <c r="F53" s="471" t="s">
        <v>24275</v>
      </c>
      <c r="G53" s="848" t="s">
        <v>559</v>
      </c>
      <c r="H53" s="445"/>
      <c r="I53" s="445"/>
      <c r="J53" s="470"/>
      <c r="K53" s="470"/>
      <c r="L53" s="445"/>
      <c r="M53" s="445"/>
      <c r="N53" s="445"/>
      <c r="O53" s="445"/>
    </row>
    <row r="54" spans="5:15" ht="10.5" x14ac:dyDescent="0.2">
      <c r="E54" s="465" t="s">
        <v>104</v>
      </c>
      <c r="F54" s="704">
        <v>1.6</v>
      </c>
      <c r="G54" s="1141" t="s">
        <v>1571</v>
      </c>
      <c r="H54" s="1142"/>
      <c r="I54" s="1142"/>
      <c r="J54" s="1142"/>
      <c r="K54" s="1142"/>
      <c r="L54" s="1142"/>
      <c r="M54" s="1142"/>
      <c r="N54" s="1142"/>
      <c r="O54" s="1143"/>
    </row>
    <row r="55" spans="5:15" x14ac:dyDescent="0.2">
      <c r="E55" s="464" t="s">
        <v>106</v>
      </c>
      <c r="F55" s="471" t="s">
        <v>24277</v>
      </c>
      <c r="G55" s="808" t="s">
        <v>552</v>
      </c>
      <c r="H55" s="445"/>
      <c r="I55" s="445"/>
      <c r="J55" s="470"/>
      <c r="K55" s="470"/>
      <c r="L55" s="445"/>
      <c r="M55" s="445"/>
      <c r="N55" s="445"/>
      <c r="O55" s="445"/>
    </row>
    <row r="56" spans="5:15" x14ac:dyDescent="0.2">
      <c r="E56" s="465" t="s">
        <v>108</v>
      </c>
      <c r="F56" s="471" t="s">
        <v>24278</v>
      </c>
      <c r="G56" s="808" t="s">
        <v>554</v>
      </c>
      <c r="H56" s="445"/>
      <c r="I56" s="445"/>
      <c r="J56" s="470"/>
      <c r="K56" s="470"/>
      <c r="L56" s="445"/>
      <c r="M56" s="445"/>
      <c r="N56" s="445"/>
      <c r="O56" s="445"/>
    </row>
    <row r="57" spans="5:15" x14ac:dyDescent="0.2">
      <c r="E57" s="464" t="s">
        <v>110</v>
      </c>
      <c r="F57" s="471" t="s">
        <v>24279</v>
      </c>
      <c r="G57" s="808" t="s">
        <v>555</v>
      </c>
      <c r="H57" s="445"/>
      <c r="I57" s="445"/>
      <c r="J57" s="470"/>
      <c r="K57" s="470"/>
      <c r="L57" s="445"/>
      <c r="M57" s="445"/>
      <c r="N57" s="445"/>
      <c r="O57" s="445"/>
    </row>
    <row r="58" spans="5:15" x14ac:dyDescent="0.2">
      <c r="E58" s="465" t="s">
        <v>112</v>
      </c>
      <c r="F58" s="471" t="s">
        <v>24280</v>
      </c>
      <c r="G58" s="808" t="s">
        <v>556</v>
      </c>
      <c r="H58" s="445"/>
      <c r="I58" s="445"/>
      <c r="J58" s="470"/>
      <c r="K58" s="470"/>
      <c r="L58" s="445"/>
      <c r="M58" s="445"/>
      <c r="N58" s="445"/>
      <c r="O58" s="445"/>
    </row>
    <row r="59" spans="5:15" x14ac:dyDescent="0.2">
      <c r="E59" s="464" t="s">
        <v>114</v>
      </c>
      <c r="F59" s="471" t="s">
        <v>24281</v>
      </c>
      <c r="G59" s="808" t="s">
        <v>557</v>
      </c>
      <c r="H59" s="445"/>
      <c r="I59" s="445"/>
      <c r="J59" s="470"/>
      <c r="K59" s="470"/>
      <c r="L59" s="445"/>
      <c r="M59" s="445"/>
      <c r="N59" s="445"/>
      <c r="O59" s="445"/>
    </row>
    <row r="60" spans="5:15" x14ac:dyDescent="0.2">
      <c r="E60" s="465" t="s">
        <v>116</v>
      </c>
      <c r="F60" s="471" t="s">
        <v>24282</v>
      </c>
      <c r="G60" s="817" t="s">
        <v>558</v>
      </c>
      <c r="H60" s="445"/>
      <c r="I60" s="445"/>
      <c r="J60" s="470"/>
      <c r="K60" s="470"/>
      <c r="L60" s="445"/>
      <c r="M60" s="445"/>
      <c r="N60" s="445"/>
      <c r="O60" s="445"/>
    </row>
    <row r="61" spans="5:15" x14ac:dyDescent="0.2">
      <c r="E61" s="464" t="s">
        <v>118</v>
      </c>
      <c r="F61" s="471" t="s">
        <v>24283</v>
      </c>
      <c r="G61" s="848" t="s">
        <v>559</v>
      </c>
      <c r="H61" s="445"/>
      <c r="I61" s="445"/>
      <c r="J61" s="470"/>
      <c r="K61" s="470"/>
      <c r="L61" s="445"/>
      <c r="M61" s="445"/>
      <c r="N61" s="445"/>
      <c r="O61" s="445"/>
    </row>
    <row r="62" spans="5:15" s="27" customFormat="1" ht="10.5" x14ac:dyDescent="0.2">
      <c r="E62" s="465" t="s">
        <v>120</v>
      </c>
      <c r="F62" s="452">
        <v>1.7</v>
      </c>
      <c r="G62" s="1141" t="s">
        <v>703</v>
      </c>
      <c r="H62" s="1142"/>
      <c r="I62" s="1142"/>
      <c r="J62" s="1142"/>
      <c r="K62" s="1142"/>
      <c r="L62" s="1142"/>
      <c r="M62" s="1142"/>
      <c r="N62" s="1142"/>
      <c r="O62" s="1143"/>
    </row>
    <row r="63" spans="5:15" s="27" customFormat="1" x14ac:dyDescent="0.2">
      <c r="E63" s="464" t="s">
        <v>122</v>
      </c>
      <c r="F63" s="471" t="s">
        <v>24284</v>
      </c>
      <c r="G63" s="808" t="s">
        <v>552</v>
      </c>
      <c r="H63" s="470"/>
      <c r="I63" s="470"/>
      <c r="J63" s="470"/>
      <c r="K63" s="470"/>
      <c r="L63" s="470"/>
      <c r="M63" s="470"/>
      <c r="N63" s="470"/>
      <c r="O63" s="470"/>
    </row>
    <row r="64" spans="5:15" s="27" customFormat="1" x14ac:dyDescent="0.2">
      <c r="E64" s="465" t="s">
        <v>124</v>
      </c>
      <c r="F64" s="471" t="s">
        <v>24285</v>
      </c>
      <c r="G64" s="808" t="s">
        <v>554</v>
      </c>
      <c r="H64" s="470"/>
      <c r="I64" s="470"/>
      <c r="J64" s="470"/>
      <c r="K64" s="470"/>
      <c r="L64" s="470"/>
      <c r="M64" s="470"/>
      <c r="N64" s="470"/>
      <c r="O64" s="470"/>
    </row>
    <row r="65" spans="5:15" s="27" customFormat="1" x14ac:dyDescent="0.2">
      <c r="E65" s="464" t="s">
        <v>126</v>
      </c>
      <c r="F65" s="471" t="s">
        <v>24286</v>
      </c>
      <c r="G65" s="808" t="s">
        <v>555</v>
      </c>
      <c r="H65" s="470"/>
      <c r="I65" s="470"/>
      <c r="J65" s="470"/>
      <c r="K65" s="470"/>
      <c r="L65" s="470"/>
      <c r="M65" s="470"/>
      <c r="N65" s="470"/>
      <c r="O65" s="470"/>
    </row>
    <row r="66" spans="5:15" s="27" customFormat="1" x14ac:dyDescent="0.2">
      <c r="E66" s="465" t="s">
        <v>128</v>
      </c>
      <c r="F66" s="471" t="s">
        <v>24287</v>
      </c>
      <c r="G66" s="808" t="s">
        <v>556</v>
      </c>
      <c r="H66" s="470"/>
      <c r="I66" s="470"/>
      <c r="J66" s="470"/>
      <c r="K66" s="470"/>
      <c r="L66" s="470"/>
      <c r="M66" s="470"/>
      <c r="N66" s="470"/>
      <c r="O66" s="470"/>
    </row>
    <row r="67" spans="5:15" s="27" customFormat="1" x14ac:dyDescent="0.2">
      <c r="E67" s="464" t="s">
        <v>130</v>
      </c>
      <c r="F67" s="471" t="s">
        <v>24288</v>
      </c>
      <c r="G67" s="808" t="s">
        <v>557</v>
      </c>
      <c r="H67" s="470"/>
      <c r="I67" s="470"/>
      <c r="J67" s="470"/>
      <c r="K67" s="470"/>
      <c r="L67" s="470"/>
      <c r="M67" s="470"/>
      <c r="N67" s="470"/>
      <c r="O67" s="470"/>
    </row>
    <row r="68" spans="5:15" s="27" customFormat="1" x14ac:dyDescent="0.2">
      <c r="E68" s="465" t="s">
        <v>132</v>
      </c>
      <c r="F68" s="471" t="s">
        <v>24289</v>
      </c>
      <c r="G68" s="808" t="s">
        <v>558</v>
      </c>
      <c r="H68" s="470"/>
      <c r="I68" s="470"/>
      <c r="J68" s="470"/>
      <c r="K68" s="470"/>
      <c r="L68" s="470"/>
      <c r="M68" s="470"/>
      <c r="N68" s="470"/>
      <c r="O68" s="470"/>
    </row>
    <row r="69" spans="5:15" s="27" customFormat="1" x14ac:dyDescent="0.2">
      <c r="E69" s="464" t="s">
        <v>134</v>
      </c>
      <c r="F69" s="471" t="s">
        <v>24290</v>
      </c>
      <c r="G69" s="808" t="s">
        <v>559</v>
      </c>
      <c r="H69" s="470"/>
      <c r="I69" s="470"/>
      <c r="J69" s="470"/>
      <c r="K69" s="470"/>
      <c r="L69" s="470"/>
      <c r="M69" s="470"/>
      <c r="N69" s="470"/>
      <c r="O69" s="470"/>
    </row>
    <row r="70" spans="5:15" s="29" customFormat="1" ht="10.5" x14ac:dyDescent="0.25">
      <c r="E70" s="465" t="s">
        <v>136</v>
      </c>
      <c r="F70" s="474">
        <v>2</v>
      </c>
      <c r="G70" s="1138" t="s">
        <v>485</v>
      </c>
      <c r="H70" s="1139"/>
      <c r="I70" s="1139"/>
      <c r="J70" s="1139"/>
      <c r="K70" s="1139"/>
      <c r="L70" s="1139"/>
      <c r="M70" s="1139"/>
      <c r="N70" s="1139"/>
      <c r="O70" s="1140"/>
    </row>
    <row r="71" spans="5:15" ht="10.5" customHeight="1" x14ac:dyDescent="0.2">
      <c r="E71" s="464" t="s">
        <v>138</v>
      </c>
      <c r="F71" s="452">
        <v>2.1</v>
      </c>
      <c r="G71" s="1141" t="s">
        <v>481</v>
      </c>
      <c r="H71" s="1142"/>
      <c r="I71" s="1142"/>
      <c r="J71" s="1142"/>
      <c r="K71" s="1142"/>
      <c r="L71" s="1142"/>
      <c r="M71" s="1142"/>
      <c r="N71" s="1142"/>
      <c r="O71" s="1143"/>
    </row>
    <row r="72" spans="5:15" ht="10.5" customHeight="1" x14ac:dyDescent="0.2">
      <c r="E72" s="465" t="s">
        <v>140</v>
      </c>
      <c r="F72" s="471" t="s">
        <v>87</v>
      </c>
      <c r="G72" s="849" t="s">
        <v>485</v>
      </c>
      <c r="H72" s="445"/>
      <c r="I72" s="445"/>
      <c r="J72" s="470"/>
      <c r="K72" s="470"/>
      <c r="L72" s="445"/>
      <c r="M72" s="445"/>
      <c r="N72" s="445"/>
      <c r="O72" s="445"/>
    </row>
    <row r="73" spans="5:15" ht="10.5" customHeight="1" x14ac:dyDescent="0.2">
      <c r="E73" s="464" t="s">
        <v>141</v>
      </c>
      <c r="F73" s="471" t="s">
        <v>89</v>
      </c>
      <c r="G73" s="849" t="s">
        <v>706</v>
      </c>
      <c r="H73" s="692"/>
      <c r="I73" s="692"/>
      <c r="J73" s="475"/>
      <c r="K73" s="475"/>
      <c r="L73" s="445"/>
      <c r="M73" s="445"/>
      <c r="N73" s="445"/>
      <c r="O73" s="445"/>
    </row>
    <row r="74" spans="5:15" ht="10.5" x14ac:dyDescent="0.2">
      <c r="E74" s="465" t="s">
        <v>142</v>
      </c>
      <c r="F74" s="452">
        <v>2.2000000000000002</v>
      </c>
      <c r="G74" s="1141" t="s">
        <v>699</v>
      </c>
      <c r="H74" s="1142"/>
      <c r="I74" s="1142"/>
      <c r="J74" s="1142"/>
      <c r="K74" s="1142"/>
      <c r="L74" s="1142"/>
      <c r="M74" s="1142"/>
      <c r="N74" s="1142"/>
      <c r="O74" s="1143"/>
    </row>
    <row r="75" spans="5:15" x14ac:dyDescent="0.2">
      <c r="E75" s="464" t="s">
        <v>144</v>
      </c>
      <c r="F75" s="449" t="s">
        <v>566</v>
      </c>
      <c r="G75" s="849" t="s">
        <v>485</v>
      </c>
      <c r="H75" s="445"/>
      <c r="I75" s="445"/>
      <c r="J75" s="470"/>
      <c r="K75" s="470"/>
      <c r="L75" s="445"/>
      <c r="M75" s="445"/>
      <c r="N75" s="445"/>
      <c r="O75" s="445"/>
    </row>
    <row r="76" spans="5:15" x14ac:dyDescent="0.2">
      <c r="E76" s="465" t="s">
        <v>146</v>
      </c>
      <c r="F76" s="449" t="s">
        <v>567</v>
      </c>
      <c r="G76" s="849" t="s">
        <v>706</v>
      </c>
      <c r="H76" s="692"/>
      <c r="I76" s="692"/>
      <c r="J76" s="475"/>
      <c r="K76" s="475"/>
      <c r="L76" s="445"/>
      <c r="M76" s="445"/>
      <c r="N76" s="445"/>
      <c r="O76" s="445"/>
    </row>
    <row r="77" spans="5:15" ht="10.5" x14ac:dyDescent="0.2">
      <c r="E77" s="464" t="s">
        <v>147</v>
      </c>
      <c r="F77" s="452">
        <v>2.2999999999999998</v>
      </c>
      <c r="G77" s="1144" t="s">
        <v>700</v>
      </c>
      <c r="H77" s="1145"/>
      <c r="I77" s="1145"/>
      <c r="J77" s="1145"/>
      <c r="K77" s="1145"/>
      <c r="L77" s="1145"/>
      <c r="M77" s="1145"/>
      <c r="N77" s="1145"/>
      <c r="O77" s="1146"/>
    </row>
    <row r="78" spans="5:15" x14ac:dyDescent="0.2">
      <c r="E78" s="465" t="s">
        <v>148</v>
      </c>
      <c r="F78" s="449" t="s">
        <v>701</v>
      </c>
      <c r="G78" s="849" t="s">
        <v>485</v>
      </c>
      <c r="H78" s="445"/>
      <c r="I78" s="445"/>
      <c r="J78" s="470"/>
      <c r="K78" s="470"/>
      <c r="L78" s="445"/>
      <c r="M78" s="445"/>
      <c r="N78" s="445"/>
      <c r="O78" s="445"/>
    </row>
    <row r="79" spans="5:15" x14ac:dyDescent="0.2">
      <c r="E79" s="464" t="s">
        <v>149</v>
      </c>
      <c r="F79" s="449" t="s">
        <v>702</v>
      </c>
      <c r="G79" s="849" t="s">
        <v>706</v>
      </c>
      <c r="H79" s="692"/>
      <c r="I79" s="692"/>
      <c r="J79" s="475"/>
      <c r="K79" s="475"/>
      <c r="L79" s="445"/>
      <c r="M79" s="445"/>
      <c r="N79" s="445"/>
      <c r="O79" s="445"/>
    </row>
    <row r="80" spans="5:15" ht="10.5" x14ac:dyDescent="0.2">
      <c r="E80" s="465" t="s">
        <v>150</v>
      </c>
      <c r="F80" s="452">
        <v>2.4</v>
      </c>
      <c r="G80" s="1144" t="s">
        <v>24276</v>
      </c>
      <c r="H80" s="1145"/>
      <c r="I80" s="1145"/>
      <c r="J80" s="1145"/>
      <c r="K80" s="1145"/>
      <c r="L80" s="1145"/>
      <c r="M80" s="1145"/>
      <c r="N80" s="1145"/>
      <c r="O80" s="1146"/>
    </row>
    <row r="81" spans="5:15" x14ac:dyDescent="0.2">
      <c r="E81" s="464" t="s">
        <v>151</v>
      </c>
      <c r="F81" s="449" t="s">
        <v>704</v>
      </c>
      <c r="G81" s="849" t="s">
        <v>485</v>
      </c>
      <c r="H81" s="445"/>
      <c r="I81" s="445"/>
      <c r="J81" s="470"/>
      <c r="K81" s="470"/>
      <c r="L81" s="445"/>
      <c r="M81" s="445"/>
      <c r="N81" s="445"/>
      <c r="O81" s="445"/>
    </row>
    <row r="82" spans="5:15" x14ac:dyDescent="0.2">
      <c r="E82" s="465" t="s">
        <v>152</v>
      </c>
      <c r="F82" s="449" t="s">
        <v>705</v>
      </c>
      <c r="G82" s="849" t="s">
        <v>706</v>
      </c>
      <c r="H82" s="692"/>
      <c r="I82" s="692"/>
      <c r="J82" s="475"/>
      <c r="K82" s="475"/>
      <c r="L82" s="445"/>
      <c r="M82" s="445"/>
      <c r="N82" s="445"/>
      <c r="O82" s="445"/>
    </row>
    <row r="83" spans="5:15" ht="10.5" x14ac:dyDescent="0.2">
      <c r="E83" s="464" t="s">
        <v>153</v>
      </c>
      <c r="F83" s="452">
        <v>2.5</v>
      </c>
      <c r="G83" s="1144" t="s">
        <v>480</v>
      </c>
      <c r="H83" s="1145"/>
      <c r="I83" s="1145"/>
      <c r="J83" s="1145"/>
      <c r="K83" s="1145"/>
      <c r="L83" s="1145"/>
      <c r="M83" s="1145"/>
      <c r="N83" s="1145"/>
      <c r="O83" s="1146"/>
    </row>
    <row r="84" spans="5:15" x14ac:dyDescent="0.2">
      <c r="E84" s="465" t="s">
        <v>154</v>
      </c>
      <c r="F84" s="449" t="s">
        <v>24291</v>
      </c>
      <c r="G84" s="849" t="s">
        <v>485</v>
      </c>
      <c r="H84" s="445"/>
      <c r="I84" s="445"/>
      <c r="J84" s="470"/>
      <c r="K84" s="470"/>
      <c r="L84" s="445"/>
      <c r="M84" s="445"/>
      <c r="N84" s="445"/>
      <c r="O84" s="445"/>
    </row>
    <row r="85" spans="5:15" x14ac:dyDescent="0.2">
      <c r="E85" s="464" t="s">
        <v>155</v>
      </c>
      <c r="F85" s="449" t="s">
        <v>24292</v>
      </c>
      <c r="G85" s="849" t="s">
        <v>706</v>
      </c>
      <c r="H85" s="692"/>
      <c r="I85" s="692"/>
      <c r="J85" s="475"/>
      <c r="K85" s="475"/>
      <c r="L85" s="445"/>
      <c r="M85" s="445"/>
      <c r="N85" s="445"/>
      <c r="O85" s="445"/>
    </row>
    <row r="86" spans="5:15" ht="10.5" x14ac:dyDescent="0.2">
      <c r="E86" s="465" t="s">
        <v>156</v>
      </c>
      <c r="F86" s="452">
        <v>2.6</v>
      </c>
      <c r="G86" s="1144" t="s">
        <v>1571</v>
      </c>
      <c r="H86" s="1145"/>
      <c r="I86" s="1145"/>
      <c r="J86" s="1145"/>
      <c r="K86" s="1145"/>
      <c r="L86" s="1145"/>
      <c r="M86" s="1145"/>
      <c r="N86" s="1145"/>
      <c r="O86" s="1146"/>
    </row>
    <row r="87" spans="5:15" x14ac:dyDescent="0.2">
      <c r="E87" s="464" t="s">
        <v>157</v>
      </c>
      <c r="F87" s="449" t="s">
        <v>24293</v>
      </c>
      <c r="G87" s="849" t="s">
        <v>485</v>
      </c>
      <c r="H87" s="445"/>
      <c r="I87" s="445"/>
      <c r="J87" s="470"/>
      <c r="K87" s="470"/>
      <c r="L87" s="445"/>
      <c r="M87" s="445"/>
      <c r="N87" s="445"/>
      <c r="O87" s="445"/>
    </row>
    <row r="88" spans="5:15" x14ac:dyDescent="0.2">
      <c r="E88" s="465" t="s">
        <v>158</v>
      </c>
      <c r="F88" s="449" t="s">
        <v>24294</v>
      </c>
      <c r="G88" s="849" t="s">
        <v>706</v>
      </c>
      <c r="H88" s="692"/>
      <c r="I88" s="692"/>
      <c r="J88" s="475"/>
      <c r="K88" s="475"/>
      <c r="L88" s="445"/>
      <c r="M88" s="445"/>
      <c r="N88" s="445"/>
      <c r="O88" s="445"/>
    </row>
    <row r="89" spans="5:15" ht="10.5" x14ac:dyDescent="0.2">
      <c r="E89" s="464" t="s">
        <v>159</v>
      </c>
      <c r="F89" s="452">
        <v>2.7</v>
      </c>
      <c r="G89" s="1141" t="s">
        <v>707</v>
      </c>
      <c r="H89" s="1142"/>
      <c r="I89" s="1142"/>
      <c r="J89" s="1142"/>
      <c r="K89" s="1142"/>
      <c r="L89" s="1142"/>
      <c r="M89" s="1142"/>
      <c r="N89" s="1142"/>
      <c r="O89" s="1143"/>
    </row>
    <row r="90" spans="5:15" x14ac:dyDescent="0.2">
      <c r="E90" s="465" t="s">
        <v>160</v>
      </c>
      <c r="F90" s="449" t="s">
        <v>24295</v>
      </c>
      <c r="G90" s="849" t="s">
        <v>485</v>
      </c>
      <c r="H90" s="445"/>
      <c r="I90" s="445"/>
      <c r="J90" s="470"/>
      <c r="K90" s="470"/>
      <c r="L90" s="445"/>
      <c r="M90" s="445"/>
      <c r="N90" s="445"/>
      <c r="O90" s="445"/>
    </row>
    <row r="91" spans="5:15" x14ac:dyDescent="0.2">
      <c r="E91" s="464" t="s">
        <v>161</v>
      </c>
      <c r="F91" s="449" t="s">
        <v>24296</v>
      </c>
      <c r="G91" s="849" t="s">
        <v>708</v>
      </c>
      <c r="H91" s="445"/>
      <c r="I91" s="445"/>
      <c r="J91" s="470"/>
      <c r="K91" s="470"/>
      <c r="L91" s="445"/>
      <c r="M91" s="445"/>
      <c r="N91" s="445"/>
      <c r="O91" s="445"/>
    </row>
    <row r="92" spans="5:15" x14ac:dyDescent="0.2">
      <c r="E92" s="476"/>
      <c r="F92" s="477"/>
      <c r="G92" s="35"/>
      <c r="H92" s="36"/>
      <c r="I92" s="36"/>
      <c r="J92" s="462"/>
      <c r="K92" s="462"/>
      <c r="L92" s="36"/>
      <c r="M92" s="36"/>
      <c r="N92" s="36"/>
      <c r="O92" s="36"/>
    </row>
    <row r="93" spans="5:15" x14ac:dyDescent="0.2">
      <c r="E93" s="476"/>
      <c r="F93" s="477"/>
      <c r="G93" s="36"/>
      <c r="H93" s="36"/>
      <c r="I93" s="36"/>
      <c r="J93" s="36"/>
      <c r="K93" s="36"/>
      <c r="L93" s="36"/>
      <c r="M93" s="36"/>
      <c r="N93" s="36"/>
      <c r="O93" s="36"/>
    </row>
    <row r="94" spans="5:15" x14ac:dyDescent="0.2">
      <c r="E94" s="476"/>
      <c r="F94" s="477"/>
      <c r="G94" s="35"/>
      <c r="H94" s="36"/>
      <c r="I94" s="36"/>
      <c r="J94" s="462"/>
      <c r="K94" s="462"/>
      <c r="L94" s="36"/>
      <c r="M94" s="36"/>
      <c r="N94" s="36"/>
      <c r="O94" s="36"/>
    </row>
    <row r="95" spans="5:15" x14ac:dyDescent="0.2">
      <c r="E95" s="476"/>
      <c r="F95" s="477"/>
      <c r="G95" s="35"/>
      <c r="H95" s="36"/>
      <c r="I95" s="36"/>
      <c r="J95" s="462"/>
      <c r="K95" s="462"/>
      <c r="L95" s="36"/>
      <c r="M95" s="36"/>
      <c r="N95" s="36"/>
      <c r="O95" s="36"/>
    </row>
    <row r="96" spans="5:15" x14ac:dyDescent="0.2">
      <c r="E96" s="1147" t="s">
        <v>709</v>
      </c>
      <c r="F96" s="1147"/>
      <c r="G96" s="1148" t="s">
        <v>710</v>
      </c>
      <c r="H96" s="1149"/>
      <c r="I96" s="1149"/>
      <c r="J96" s="1149"/>
      <c r="K96" s="1149"/>
      <c r="L96" s="1149"/>
      <c r="M96" s="1149"/>
      <c r="N96" s="1149"/>
      <c r="O96" s="1150"/>
    </row>
    <row r="97" spans="5:15" ht="10.4" customHeight="1" x14ac:dyDescent="0.2">
      <c r="E97" s="1147"/>
      <c r="F97" s="1147"/>
      <c r="G97" s="1148" t="s">
        <v>711</v>
      </c>
      <c r="H97" s="1149"/>
      <c r="I97" s="1149"/>
      <c r="J97" s="1149"/>
      <c r="K97" s="1149"/>
      <c r="L97" s="1149"/>
      <c r="M97" s="1149"/>
      <c r="N97" s="1149"/>
      <c r="O97" s="1150"/>
    </row>
    <row r="98" spans="5:15" ht="26.5" customHeight="1" x14ac:dyDescent="0.2">
      <c r="E98" s="1147"/>
      <c r="F98" s="1147"/>
      <c r="G98" s="1151" t="s">
        <v>25647</v>
      </c>
      <c r="H98" s="1152"/>
      <c r="I98" s="1152"/>
      <c r="J98" s="1152"/>
      <c r="K98" s="1152"/>
      <c r="L98" s="1152"/>
      <c r="M98" s="1152"/>
      <c r="N98" s="1152"/>
      <c r="O98" s="1153"/>
    </row>
    <row r="99" spans="5:15" ht="10.4" customHeight="1" x14ac:dyDescent="0.2">
      <c r="E99" s="1147"/>
      <c r="F99" s="1147"/>
      <c r="G99" s="1148" t="s">
        <v>712</v>
      </c>
      <c r="H99" s="1149"/>
      <c r="I99" s="1149"/>
      <c r="J99" s="1149"/>
      <c r="K99" s="1149"/>
      <c r="L99" s="1149"/>
      <c r="M99" s="1149"/>
      <c r="N99" s="1149"/>
      <c r="O99" s="1150"/>
    </row>
    <row r="100" spans="5:15" x14ac:dyDescent="0.2">
      <c r="E100" s="1147"/>
      <c r="F100" s="1147"/>
      <c r="G100" s="1148" t="s">
        <v>713</v>
      </c>
      <c r="H100" s="1149"/>
      <c r="I100" s="1149"/>
      <c r="J100" s="1149"/>
      <c r="K100" s="1149"/>
      <c r="L100" s="1149"/>
      <c r="M100" s="1149"/>
      <c r="N100" s="1149"/>
      <c r="O100" s="1150"/>
    </row>
  </sheetData>
  <mergeCells count="43">
    <mergeCell ref="E96:F100"/>
    <mergeCell ref="G96:O96"/>
    <mergeCell ref="G97:O97"/>
    <mergeCell ref="G98:O98"/>
    <mergeCell ref="G99:O99"/>
    <mergeCell ref="G100:O100"/>
    <mergeCell ref="G71:O71"/>
    <mergeCell ref="G77:O77"/>
    <mergeCell ref="G80:O80"/>
    <mergeCell ref="G89:O89"/>
    <mergeCell ref="G74:O74"/>
    <mergeCell ref="G83:O83"/>
    <mergeCell ref="G86:O86"/>
    <mergeCell ref="G13:O13"/>
    <mergeCell ref="G14:O14"/>
    <mergeCell ref="G70:O70"/>
    <mergeCell ref="M10:M11"/>
    <mergeCell ref="N10:N11"/>
    <mergeCell ref="O10:O11"/>
    <mergeCell ref="G30:O30"/>
    <mergeCell ref="G38:O38"/>
    <mergeCell ref="G62:O62"/>
    <mergeCell ref="G22:O22"/>
    <mergeCell ref="G46:O46"/>
    <mergeCell ref="G54:O54"/>
    <mergeCell ref="E9:E12"/>
    <mergeCell ref="F9:F12"/>
    <mergeCell ref="G9:G10"/>
    <mergeCell ref="H9:K9"/>
    <mergeCell ref="L9:O9"/>
    <mergeCell ref="H10:H11"/>
    <mergeCell ref="I10:I11"/>
    <mergeCell ref="J10:J11"/>
    <mergeCell ref="K10:K11"/>
    <mergeCell ref="L10:L11"/>
    <mergeCell ref="G11:G12"/>
    <mergeCell ref="E7:F7"/>
    <mergeCell ref="G7:O7"/>
    <mergeCell ref="E4:O4"/>
    <mergeCell ref="E5:F5"/>
    <mergeCell ref="G5:O5"/>
    <mergeCell ref="E6:F6"/>
    <mergeCell ref="G6:O6"/>
  </mergeCells>
  <phoneticPr fontId="22" type="noConversion"/>
  <pageMargins left="0.7" right="0.7" top="0.75" bottom="0.75" header="0.3" footer="0.3"/>
  <pageSetup paperSize="9" orientation="portrait" r:id="rId1"/>
  <headerFooter>
    <oddHeader>&amp;L&amp;"Calibri"&amp;10&amp;K0078D7CBUAE Classification: Restricted&amp;1#</oddHeader>
    <oddFooter>&amp;C_x000D_&amp;1#&amp;"Aptos"&amp;10&amp;K000000 Restricted - External</oddFooter>
  </headerFooter>
  <legacy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AC370-D5B0-41CE-A707-1E92E185DD55}">
  <dimension ref="A1:D2"/>
  <sheetViews>
    <sheetView showGridLines="0" zoomScaleNormal="100" workbookViewId="0"/>
  </sheetViews>
  <sheetFormatPr defaultColWidth="8.90625" defaultRowHeight="10" x14ac:dyDescent="0.2"/>
  <cols>
    <col min="1" max="1" width="12.453125" style="2" bestFit="1" customWidth="1"/>
    <col min="2" max="2" width="8.54296875" style="2" bestFit="1" customWidth="1"/>
    <col min="3" max="3" width="13.54296875" style="2" bestFit="1" customWidth="1"/>
    <col min="4" max="16384" width="8.90625" style="2"/>
  </cols>
  <sheetData>
    <row r="1" spans="1:4" ht="10.5" x14ac:dyDescent="0.25">
      <c r="A1" s="776" t="s">
        <v>229</v>
      </c>
      <c r="B1" s="776" t="s">
        <v>2917</v>
      </c>
      <c r="C1" s="776" t="s">
        <v>2918</v>
      </c>
      <c r="D1" s="776" t="s">
        <v>2919</v>
      </c>
    </row>
    <row r="2" spans="1:4" ht="10.25" x14ac:dyDescent="0.2">
      <c r="A2" s="24" t="s">
        <v>2803</v>
      </c>
      <c r="B2" s="24" t="s">
        <v>2803</v>
      </c>
      <c r="C2" s="4" t="s">
        <v>2803</v>
      </c>
      <c r="D2" s="24" t="s">
        <v>2803</v>
      </c>
    </row>
  </sheetData>
  <pageMargins left="0.7" right="0.7" top="0.75" bottom="0.75" header="0.3" footer="0.3"/>
  <pageSetup orientation="portrait" r:id="rId1"/>
  <headerFooter>
    <oddHeader>&amp;L&amp;"Calibri"&amp;10&amp;K0078D7CBUAE Classification: Restricted&amp;1#</oddHeader>
    <oddFooter>&amp;C_x000D_&amp;1#&amp;"Aptos"&amp;10&amp;K000000 Restricted - External</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793AF-B7DE-47B3-B5A1-6C528AD511EC}">
  <sheetPr codeName="Sheet34"/>
  <dimension ref="A1:K521"/>
  <sheetViews>
    <sheetView showGridLines="0" zoomScaleNormal="100" workbookViewId="0"/>
  </sheetViews>
  <sheetFormatPr defaultColWidth="8.90625" defaultRowHeight="10" x14ac:dyDescent="0.2"/>
  <cols>
    <col min="1" max="1" width="10.453125" style="2" customWidth="1"/>
    <col min="2" max="2" width="37.81640625" style="2" bestFit="1" customWidth="1"/>
    <col min="3" max="3" width="21.1796875" style="2" bestFit="1" customWidth="1"/>
    <col min="4" max="4" width="10.453125" style="2" customWidth="1"/>
    <col min="5" max="5" width="15.1796875" style="2" bestFit="1" customWidth="1"/>
    <col min="6" max="6" width="16" style="2" customWidth="1"/>
    <col min="7" max="7" width="44.54296875" style="2" customWidth="1"/>
    <col min="8" max="8" width="40.453125" style="2" customWidth="1"/>
    <col min="9" max="9" width="33.81640625" style="2" customWidth="1"/>
    <col min="10" max="10" width="36" style="2" customWidth="1"/>
    <col min="11" max="11" width="19.54296875" style="2" customWidth="1"/>
    <col min="12" max="16384" width="8.90625" style="2"/>
  </cols>
  <sheetData>
    <row r="1" spans="1:11" ht="11" thickBot="1" x14ac:dyDescent="0.3">
      <c r="A1" s="1" t="s">
        <v>695</v>
      </c>
      <c r="B1" s="10" t="s">
        <v>229</v>
      </c>
      <c r="C1" s="10" t="s">
        <v>230</v>
      </c>
      <c r="D1" s="10" t="s">
        <v>231</v>
      </c>
      <c r="E1" s="10" t="s">
        <v>232</v>
      </c>
      <c r="F1" s="10" t="s">
        <v>233</v>
      </c>
      <c r="G1" s="10" t="s">
        <v>234</v>
      </c>
      <c r="H1" s="10" t="s">
        <v>235</v>
      </c>
      <c r="I1" s="10" t="s">
        <v>236</v>
      </c>
      <c r="J1" s="10" t="s">
        <v>237</v>
      </c>
      <c r="K1" s="10" t="s">
        <v>238</v>
      </c>
    </row>
    <row r="2" spans="1:11" x14ac:dyDescent="0.2">
      <c r="B2" s="4" t="s">
        <v>9869</v>
      </c>
      <c r="C2" s="4">
        <v>2.15</v>
      </c>
      <c r="D2" s="4" t="s">
        <v>8</v>
      </c>
      <c r="E2" s="4" t="s">
        <v>8</v>
      </c>
      <c r="F2" s="4" t="s">
        <v>3204</v>
      </c>
      <c r="G2" s="4" t="s">
        <v>239</v>
      </c>
      <c r="H2" s="4" t="s">
        <v>1466</v>
      </c>
      <c r="I2" s="4"/>
      <c r="J2" s="4"/>
      <c r="K2" s="4"/>
    </row>
    <row r="3" spans="1:11" x14ac:dyDescent="0.2">
      <c r="B3" s="4" t="s">
        <v>9870</v>
      </c>
      <c r="C3" s="4">
        <v>2.15</v>
      </c>
      <c r="D3" s="4" t="s">
        <v>24</v>
      </c>
      <c r="E3" s="4" t="s">
        <v>8</v>
      </c>
      <c r="F3" s="4" t="s">
        <v>3206</v>
      </c>
      <c r="G3" s="4" t="s">
        <v>239</v>
      </c>
      <c r="H3" s="4" t="s">
        <v>1466</v>
      </c>
      <c r="I3" s="4"/>
      <c r="J3" s="4"/>
      <c r="K3" s="4"/>
    </row>
    <row r="4" spans="1:11" x14ac:dyDescent="0.2">
      <c r="B4" s="4" t="s">
        <v>9871</v>
      </c>
      <c r="C4" s="4">
        <v>2.15</v>
      </c>
      <c r="D4" s="4" t="s">
        <v>25</v>
      </c>
      <c r="E4" s="4" t="s">
        <v>8</v>
      </c>
      <c r="F4" s="4" t="s">
        <v>3272</v>
      </c>
      <c r="G4" s="4" t="s">
        <v>239</v>
      </c>
      <c r="H4" s="4" t="s">
        <v>243</v>
      </c>
      <c r="I4" s="4"/>
      <c r="J4" s="4" t="s">
        <v>244</v>
      </c>
      <c r="K4" s="4"/>
    </row>
    <row r="5" spans="1:11" x14ac:dyDescent="0.2">
      <c r="B5" s="4" t="s">
        <v>9872</v>
      </c>
      <c r="C5" s="4">
        <v>2.15</v>
      </c>
      <c r="D5" s="4" t="s">
        <v>25</v>
      </c>
      <c r="E5" s="4" t="s">
        <v>24</v>
      </c>
      <c r="F5" s="4" t="s">
        <v>3274</v>
      </c>
      <c r="G5" s="4" t="s">
        <v>239</v>
      </c>
      <c r="H5" s="4" t="s">
        <v>243</v>
      </c>
      <c r="I5" s="4"/>
      <c r="J5" s="4" t="s">
        <v>244</v>
      </c>
      <c r="K5" s="4"/>
    </row>
    <row r="6" spans="1:11" x14ac:dyDescent="0.2">
      <c r="B6" s="4" t="s">
        <v>9873</v>
      </c>
      <c r="C6" s="4">
        <v>2.15</v>
      </c>
      <c r="D6" s="4" t="s">
        <v>25</v>
      </c>
      <c r="E6" s="4" t="s">
        <v>25</v>
      </c>
      <c r="F6" s="4" t="s">
        <v>3276</v>
      </c>
      <c r="G6" s="4" t="s">
        <v>239</v>
      </c>
      <c r="H6" s="4" t="s">
        <v>243</v>
      </c>
      <c r="I6" s="4"/>
      <c r="J6" s="4" t="s">
        <v>244</v>
      </c>
      <c r="K6" s="4"/>
    </row>
    <row r="7" spans="1:11" x14ac:dyDescent="0.2">
      <c r="B7" s="4" t="s">
        <v>9874</v>
      </c>
      <c r="C7" s="4">
        <v>2.15</v>
      </c>
      <c r="D7" s="4" t="s">
        <v>25</v>
      </c>
      <c r="E7" s="4" t="s">
        <v>26</v>
      </c>
      <c r="F7" s="4" t="s">
        <v>3278</v>
      </c>
      <c r="G7" s="4" t="s">
        <v>239</v>
      </c>
      <c r="H7" s="4" t="s">
        <v>243</v>
      </c>
      <c r="I7" s="4"/>
      <c r="J7" s="4" t="s">
        <v>244</v>
      </c>
      <c r="K7" s="4"/>
    </row>
    <row r="8" spans="1:11" x14ac:dyDescent="0.2">
      <c r="B8" s="4" t="s">
        <v>9875</v>
      </c>
      <c r="C8" s="4">
        <v>2.15</v>
      </c>
      <c r="D8" s="4" t="s">
        <v>25</v>
      </c>
      <c r="E8" s="4" t="s">
        <v>27</v>
      </c>
      <c r="F8" s="4" t="s">
        <v>3280</v>
      </c>
      <c r="G8" s="4" t="s">
        <v>239</v>
      </c>
      <c r="H8" s="4" t="s">
        <v>243</v>
      </c>
      <c r="I8" s="4"/>
      <c r="J8" s="4" t="s">
        <v>244</v>
      </c>
      <c r="K8" s="4"/>
    </row>
    <row r="9" spans="1:11" x14ac:dyDescent="0.2">
      <c r="B9" s="4" t="s">
        <v>9876</v>
      </c>
      <c r="C9" s="4">
        <v>2.15</v>
      </c>
      <c r="D9" s="4" t="s">
        <v>25</v>
      </c>
      <c r="E9" s="4" t="s">
        <v>28</v>
      </c>
      <c r="F9" s="4" t="s">
        <v>3282</v>
      </c>
      <c r="G9" s="4" t="s">
        <v>239</v>
      </c>
      <c r="H9" s="4" t="s">
        <v>243</v>
      </c>
      <c r="I9" s="4"/>
      <c r="J9" s="4" t="s">
        <v>244</v>
      </c>
      <c r="K9" s="4"/>
    </row>
    <row r="10" spans="1:11" x14ac:dyDescent="0.2">
      <c r="B10" s="4" t="s">
        <v>9877</v>
      </c>
      <c r="C10" s="4">
        <v>2.15</v>
      </c>
      <c r="D10" s="4" t="s">
        <v>25</v>
      </c>
      <c r="E10" s="4" t="s">
        <v>29</v>
      </c>
      <c r="F10" s="4" t="s">
        <v>3284</v>
      </c>
      <c r="G10" s="4" t="s">
        <v>239</v>
      </c>
      <c r="H10" s="4" t="s">
        <v>243</v>
      </c>
      <c r="I10" s="4"/>
      <c r="J10" s="4" t="s">
        <v>244</v>
      </c>
      <c r="K10" s="4"/>
    </row>
    <row r="11" spans="1:11" x14ac:dyDescent="0.2">
      <c r="B11" s="4" t="s">
        <v>9878</v>
      </c>
      <c r="C11" s="4">
        <v>2.15</v>
      </c>
      <c r="D11" s="4" t="s">
        <v>25</v>
      </c>
      <c r="E11" s="4" t="s">
        <v>30</v>
      </c>
      <c r="F11" s="4" t="s">
        <v>3286</v>
      </c>
      <c r="G11" s="4" t="s">
        <v>239</v>
      </c>
      <c r="H11" s="4" t="s">
        <v>243</v>
      </c>
      <c r="I11" s="4"/>
      <c r="J11" s="4" t="s">
        <v>244</v>
      </c>
      <c r="K11" s="4"/>
    </row>
    <row r="12" spans="1:11" x14ac:dyDescent="0.2">
      <c r="B12" s="4" t="s">
        <v>9879</v>
      </c>
      <c r="C12" s="4">
        <v>2.15</v>
      </c>
      <c r="D12" s="4" t="s">
        <v>26</v>
      </c>
      <c r="E12" s="4" t="s">
        <v>8</v>
      </c>
      <c r="F12" s="4" t="s">
        <v>3338</v>
      </c>
      <c r="G12" s="4" t="s">
        <v>239</v>
      </c>
      <c r="H12" s="4" t="s">
        <v>243</v>
      </c>
      <c r="I12" s="4"/>
      <c r="J12" s="4" t="s">
        <v>244</v>
      </c>
      <c r="K12" s="4"/>
    </row>
    <row r="13" spans="1:11" x14ac:dyDescent="0.2">
      <c r="B13" s="4" t="s">
        <v>9880</v>
      </c>
      <c r="C13" s="4">
        <v>2.15</v>
      </c>
      <c r="D13" s="4" t="s">
        <v>26</v>
      </c>
      <c r="E13" s="4" t="s">
        <v>24</v>
      </c>
      <c r="F13" s="4" t="s">
        <v>3340</v>
      </c>
      <c r="G13" s="4" t="s">
        <v>239</v>
      </c>
      <c r="H13" s="4" t="s">
        <v>243</v>
      </c>
      <c r="I13" s="4"/>
      <c r="J13" s="4" t="s">
        <v>244</v>
      </c>
      <c r="K13" s="4"/>
    </row>
    <row r="14" spans="1:11" x14ac:dyDescent="0.2">
      <c r="B14" s="4" t="s">
        <v>9881</v>
      </c>
      <c r="C14" s="4">
        <v>2.15</v>
      </c>
      <c r="D14" s="4" t="s">
        <v>26</v>
      </c>
      <c r="E14" s="4" t="s">
        <v>25</v>
      </c>
      <c r="F14" s="4" t="s">
        <v>3342</v>
      </c>
      <c r="G14" s="4" t="s">
        <v>239</v>
      </c>
      <c r="H14" s="4" t="s">
        <v>243</v>
      </c>
      <c r="I14" s="4"/>
      <c r="J14" s="4" t="s">
        <v>244</v>
      </c>
      <c r="K14" s="4"/>
    </row>
    <row r="15" spans="1:11" x14ac:dyDescent="0.2">
      <c r="B15" s="4" t="s">
        <v>9882</v>
      </c>
      <c r="C15" s="4">
        <v>2.15</v>
      </c>
      <c r="D15" s="4" t="s">
        <v>26</v>
      </c>
      <c r="E15" s="4" t="s">
        <v>26</v>
      </c>
      <c r="F15" s="4" t="s">
        <v>3344</v>
      </c>
      <c r="G15" s="4" t="s">
        <v>239</v>
      </c>
      <c r="H15" s="4" t="s">
        <v>243</v>
      </c>
      <c r="I15" s="4"/>
      <c r="J15" s="4" t="s">
        <v>244</v>
      </c>
      <c r="K15" s="4"/>
    </row>
    <row r="16" spans="1:11" x14ac:dyDescent="0.2">
      <c r="B16" s="4" t="s">
        <v>9883</v>
      </c>
      <c r="C16" s="4">
        <v>2.15</v>
      </c>
      <c r="D16" s="4" t="s">
        <v>26</v>
      </c>
      <c r="E16" s="4" t="s">
        <v>27</v>
      </c>
      <c r="F16" s="4" t="s">
        <v>3346</v>
      </c>
      <c r="G16" s="4" t="s">
        <v>239</v>
      </c>
      <c r="H16" s="4" t="s">
        <v>243</v>
      </c>
      <c r="I16" s="4"/>
      <c r="J16" s="4" t="s">
        <v>244</v>
      </c>
      <c r="K16" s="4"/>
    </row>
    <row r="17" spans="2:11" x14ac:dyDescent="0.2">
      <c r="B17" s="4" t="s">
        <v>9884</v>
      </c>
      <c r="C17" s="4">
        <v>2.15</v>
      </c>
      <c r="D17" s="4" t="s">
        <v>26</v>
      </c>
      <c r="E17" s="4" t="s">
        <v>28</v>
      </c>
      <c r="F17" s="4" t="s">
        <v>3348</v>
      </c>
      <c r="G17" s="4" t="s">
        <v>239</v>
      </c>
      <c r="H17" s="4" t="s">
        <v>243</v>
      </c>
      <c r="I17" s="4"/>
      <c r="J17" s="4" t="s">
        <v>244</v>
      </c>
      <c r="K17" s="4"/>
    </row>
    <row r="18" spans="2:11" x14ac:dyDescent="0.2">
      <c r="B18" s="4" t="s">
        <v>9885</v>
      </c>
      <c r="C18" s="4">
        <v>2.15</v>
      </c>
      <c r="D18" s="4" t="s">
        <v>26</v>
      </c>
      <c r="E18" s="4" t="s">
        <v>29</v>
      </c>
      <c r="F18" s="4" t="s">
        <v>3350</v>
      </c>
      <c r="G18" s="4" t="s">
        <v>239</v>
      </c>
      <c r="H18" s="4" t="s">
        <v>243</v>
      </c>
      <c r="I18" s="4"/>
      <c r="J18" s="4" t="s">
        <v>244</v>
      </c>
      <c r="K18" s="4"/>
    </row>
    <row r="19" spans="2:11" x14ac:dyDescent="0.2">
      <c r="B19" s="4" t="s">
        <v>9886</v>
      </c>
      <c r="C19" s="4">
        <v>2.15</v>
      </c>
      <c r="D19" s="4" t="s">
        <v>26</v>
      </c>
      <c r="E19" s="4" t="s">
        <v>30</v>
      </c>
      <c r="F19" s="4" t="s">
        <v>3352</v>
      </c>
      <c r="G19" s="4" t="s">
        <v>239</v>
      </c>
      <c r="H19" s="4" t="s">
        <v>243</v>
      </c>
      <c r="I19" s="4"/>
      <c r="J19" s="4" t="s">
        <v>244</v>
      </c>
      <c r="K19" s="4"/>
    </row>
    <row r="20" spans="2:11" x14ac:dyDescent="0.2">
      <c r="B20" s="4" t="s">
        <v>9887</v>
      </c>
      <c r="C20" s="4">
        <v>2.15</v>
      </c>
      <c r="D20" s="4" t="s">
        <v>27</v>
      </c>
      <c r="E20" s="4" t="s">
        <v>8</v>
      </c>
      <c r="F20" s="4" t="s">
        <v>3404</v>
      </c>
      <c r="G20" s="4" t="s">
        <v>239</v>
      </c>
      <c r="H20" s="4" t="s">
        <v>243</v>
      </c>
      <c r="I20" s="4"/>
      <c r="J20" s="4" t="s">
        <v>244</v>
      </c>
      <c r="K20" s="4"/>
    </row>
    <row r="21" spans="2:11" x14ac:dyDescent="0.2">
      <c r="B21" s="4" t="s">
        <v>9888</v>
      </c>
      <c r="C21" s="4">
        <v>2.15</v>
      </c>
      <c r="D21" s="4" t="s">
        <v>27</v>
      </c>
      <c r="E21" s="4" t="s">
        <v>24</v>
      </c>
      <c r="F21" s="4" t="s">
        <v>3406</v>
      </c>
      <c r="G21" s="4" t="s">
        <v>239</v>
      </c>
      <c r="H21" s="4" t="s">
        <v>243</v>
      </c>
      <c r="I21" s="4"/>
      <c r="J21" s="4" t="s">
        <v>244</v>
      </c>
      <c r="K21" s="4"/>
    </row>
    <row r="22" spans="2:11" x14ac:dyDescent="0.2">
      <c r="B22" s="4" t="s">
        <v>9889</v>
      </c>
      <c r="C22" s="4">
        <v>2.15</v>
      </c>
      <c r="D22" s="4" t="s">
        <v>27</v>
      </c>
      <c r="E22" s="4" t="s">
        <v>25</v>
      </c>
      <c r="F22" s="4" t="s">
        <v>3408</v>
      </c>
      <c r="G22" s="4" t="s">
        <v>239</v>
      </c>
      <c r="H22" s="4" t="s">
        <v>243</v>
      </c>
      <c r="I22" s="4"/>
      <c r="J22" s="4" t="s">
        <v>244</v>
      </c>
      <c r="K22" s="4"/>
    </row>
    <row r="23" spans="2:11" x14ac:dyDescent="0.2">
      <c r="B23" s="4" t="s">
        <v>9890</v>
      </c>
      <c r="C23" s="4">
        <v>2.15</v>
      </c>
      <c r="D23" s="4" t="s">
        <v>27</v>
      </c>
      <c r="E23" s="4" t="s">
        <v>26</v>
      </c>
      <c r="F23" s="4" t="s">
        <v>3410</v>
      </c>
      <c r="G23" s="4" t="s">
        <v>239</v>
      </c>
      <c r="H23" s="4" t="s">
        <v>243</v>
      </c>
      <c r="I23" s="4"/>
      <c r="J23" s="4" t="s">
        <v>244</v>
      </c>
      <c r="K23" s="4"/>
    </row>
    <row r="24" spans="2:11" x14ac:dyDescent="0.2">
      <c r="B24" s="4" t="s">
        <v>9891</v>
      </c>
      <c r="C24" s="4">
        <v>2.15</v>
      </c>
      <c r="D24" s="4" t="s">
        <v>27</v>
      </c>
      <c r="E24" s="4" t="s">
        <v>27</v>
      </c>
      <c r="F24" s="4" t="s">
        <v>3412</v>
      </c>
      <c r="G24" s="4" t="s">
        <v>239</v>
      </c>
      <c r="H24" s="4" t="s">
        <v>243</v>
      </c>
      <c r="I24" s="4"/>
      <c r="J24" s="4" t="s">
        <v>244</v>
      </c>
      <c r="K24" s="4"/>
    </row>
    <row r="25" spans="2:11" x14ac:dyDescent="0.2">
      <c r="B25" s="4" t="s">
        <v>9892</v>
      </c>
      <c r="C25" s="4">
        <v>2.15</v>
      </c>
      <c r="D25" s="4" t="s">
        <v>27</v>
      </c>
      <c r="E25" s="4" t="s">
        <v>28</v>
      </c>
      <c r="F25" s="4" t="s">
        <v>3414</v>
      </c>
      <c r="G25" s="4" t="s">
        <v>239</v>
      </c>
      <c r="H25" s="4" t="s">
        <v>243</v>
      </c>
      <c r="I25" s="4"/>
      <c r="J25" s="4" t="s">
        <v>244</v>
      </c>
      <c r="K25" s="4"/>
    </row>
    <row r="26" spans="2:11" x14ac:dyDescent="0.2">
      <c r="B26" s="4" t="s">
        <v>9893</v>
      </c>
      <c r="C26" s="4">
        <v>2.15</v>
      </c>
      <c r="D26" s="4" t="s">
        <v>27</v>
      </c>
      <c r="E26" s="4" t="s">
        <v>29</v>
      </c>
      <c r="F26" s="4" t="s">
        <v>3416</v>
      </c>
      <c r="G26" s="4" t="s">
        <v>239</v>
      </c>
      <c r="H26" s="4" t="s">
        <v>243</v>
      </c>
      <c r="I26" s="4"/>
      <c r="J26" s="4" t="s">
        <v>244</v>
      </c>
      <c r="K26" s="4"/>
    </row>
    <row r="27" spans="2:11" x14ac:dyDescent="0.2">
      <c r="B27" s="4" t="s">
        <v>9894</v>
      </c>
      <c r="C27" s="4">
        <v>2.15</v>
      </c>
      <c r="D27" s="4" t="s">
        <v>27</v>
      </c>
      <c r="E27" s="4" t="s">
        <v>30</v>
      </c>
      <c r="F27" s="4" t="s">
        <v>3418</v>
      </c>
      <c r="G27" s="4" t="s">
        <v>239</v>
      </c>
      <c r="H27" s="4" t="s">
        <v>243</v>
      </c>
      <c r="I27" s="4"/>
      <c r="J27" s="4" t="s">
        <v>244</v>
      </c>
      <c r="K27" s="4"/>
    </row>
    <row r="28" spans="2:11" x14ac:dyDescent="0.2">
      <c r="B28" s="4" t="s">
        <v>9895</v>
      </c>
      <c r="C28" s="4">
        <v>2.15</v>
      </c>
      <c r="D28" s="4" t="s">
        <v>28</v>
      </c>
      <c r="E28" s="4" t="s">
        <v>8</v>
      </c>
      <c r="F28" s="4" t="s">
        <v>3470</v>
      </c>
      <c r="G28" s="4" t="s">
        <v>239</v>
      </c>
      <c r="H28" s="4" t="s">
        <v>243</v>
      </c>
      <c r="I28" s="4"/>
      <c r="J28" s="4" t="s">
        <v>244</v>
      </c>
      <c r="K28" s="4"/>
    </row>
    <row r="29" spans="2:11" x14ac:dyDescent="0.2">
      <c r="B29" s="4" t="s">
        <v>9896</v>
      </c>
      <c r="C29" s="4">
        <v>2.15</v>
      </c>
      <c r="D29" s="4" t="s">
        <v>28</v>
      </c>
      <c r="E29" s="4" t="s">
        <v>24</v>
      </c>
      <c r="F29" s="4" t="s">
        <v>3472</v>
      </c>
      <c r="G29" s="4" t="s">
        <v>239</v>
      </c>
      <c r="H29" s="4" t="s">
        <v>243</v>
      </c>
      <c r="I29" s="4"/>
      <c r="J29" s="4" t="s">
        <v>244</v>
      </c>
      <c r="K29" s="4"/>
    </row>
    <row r="30" spans="2:11" x14ac:dyDescent="0.2">
      <c r="B30" s="4" t="s">
        <v>9897</v>
      </c>
      <c r="C30" s="4">
        <v>2.15</v>
      </c>
      <c r="D30" s="4" t="s">
        <v>28</v>
      </c>
      <c r="E30" s="4" t="s">
        <v>25</v>
      </c>
      <c r="F30" s="4" t="s">
        <v>3474</v>
      </c>
      <c r="G30" s="4" t="s">
        <v>239</v>
      </c>
      <c r="H30" s="4" t="s">
        <v>243</v>
      </c>
      <c r="I30" s="4"/>
      <c r="J30" s="4" t="s">
        <v>244</v>
      </c>
      <c r="K30" s="4"/>
    </row>
    <row r="31" spans="2:11" x14ac:dyDescent="0.2">
      <c r="B31" s="4" t="s">
        <v>9898</v>
      </c>
      <c r="C31" s="4">
        <v>2.15</v>
      </c>
      <c r="D31" s="4" t="s">
        <v>28</v>
      </c>
      <c r="E31" s="4" t="s">
        <v>26</v>
      </c>
      <c r="F31" s="4" t="s">
        <v>3476</v>
      </c>
      <c r="G31" s="4" t="s">
        <v>239</v>
      </c>
      <c r="H31" s="4" t="s">
        <v>243</v>
      </c>
      <c r="I31" s="4"/>
      <c r="J31" s="4" t="s">
        <v>244</v>
      </c>
      <c r="K31" s="4"/>
    </row>
    <row r="32" spans="2:11" x14ac:dyDescent="0.2">
      <c r="B32" s="4" t="s">
        <v>9899</v>
      </c>
      <c r="C32" s="4">
        <v>2.15</v>
      </c>
      <c r="D32" s="4" t="s">
        <v>28</v>
      </c>
      <c r="E32" s="4" t="s">
        <v>27</v>
      </c>
      <c r="F32" s="4" t="s">
        <v>3478</v>
      </c>
      <c r="G32" s="4" t="s">
        <v>239</v>
      </c>
      <c r="H32" s="4" t="s">
        <v>243</v>
      </c>
      <c r="I32" s="4"/>
      <c r="J32" s="4" t="s">
        <v>244</v>
      </c>
      <c r="K32" s="4"/>
    </row>
    <row r="33" spans="2:11" x14ac:dyDescent="0.2">
      <c r="B33" s="4" t="s">
        <v>9900</v>
      </c>
      <c r="C33" s="4">
        <v>2.15</v>
      </c>
      <c r="D33" s="4" t="s">
        <v>28</v>
      </c>
      <c r="E33" s="4" t="s">
        <v>28</v>
      </c>
      <c r="F33" s="4" t="s">
        <v>3480</v>
      </c>
      <c r="G33" s="4" t="s">
        <v>239</v>
      </c>
      <c r="H33" s="4" t="s">
        <v>243</v>
      </c>
      <c r="I33" s="4"/>
      <c r="J33" s="4" t="s">
        <v>244</v>
      </c>
      <c r="K33" s="4"/>
    </row>
    <row r="34" spans="2:11" x14ac:dyDescent="0.2">
      <c r="B34" s="4" t="s">
        <v>9901</v>
      </c>
      <c r="C34" s="4">
        <v>2.15</v>
      </c>
      <c r="D34" s="4" t="s">
        <v>28</v>
      </c>
      <c r="E34" s="4" t="s">
        <v>29</v>
      </c>
      <c r="F34" s="4" t="s">
        <v>3482</v>
      </c>
      <c r="G34" s="4" t="s">
        <v>239</v>
      </c>
      <c r="H34" s="4" t="s">
        <v>243</v>
      </c>
      <c r="I34" s="4"/>
      <c r="J34" s="4" t="s">
        <v>244</v>
      </c>
      <c r="K34" s="4"/>
    </row>
    <row r="35" spans="2:11" x14ac:dyDescent="0.2">
      <c r="B35" s="4" t="s">
        <v>9902</v>
      </c>
      <c r="C35" s="4">
        <v>2.15</v>
      </c>
      <c r="D35" s="4" t="s">
        <v>28</v>
      </c>
      <c r="E35" s="4" t="s">
        <v>30</v>
      </c>
      <c r="F35" s="4" t="s">
        <v>3484</v>
      </c>
      <c r="G35" s="4" t="s">
        <v>239</v>
      </c>
      <c r="H35" s="4" t="s">
        <v>243</v>
      </c>
      <c r="I35" s="4"/>
      <c r="J35" s="4" t="s">
        <v>244</v>
      </c>
      <c r="K35" s="4"/>
    </row>
    <row r="36" spans="2:11" x14ac:dyDescent="0.2">
      <c r="B36" s="4" t="s">
        <v>9903</v>
      </c>
      <c r="C36" s="4">
        <v>2.15</v>
      </c>
      <c r="D36" s="4" t="s">
        <v>29</v>
      </c>
      <c r="E36" s="4" t="s">
        <v>8</v>
      </c>
      <c r="F36" s="4" t="s">
        <v>3536</v>
      </c>
      <c r="G36" s="4" t="s">
        <v>239</v>
      </c>
      <c r="H36" s="4" t="s">
        <v>243</v>
      </c>
      <c r="I36" s="4"/>
      <c r="J36" s="4" t="s">
        <v>244</v>
      </c>
      <c r="K36" s="4"/>
    </row>
    <row r="37" spans="2:11" x14ac:dyDescent="0.2">
      <c r="B37" s="4" t="s">
        <v>9904</v>
      </c>
      <c r="C37" s="4">
        <v>2.15</v>
      </c>
      <c r="D37" s="4" t="s">
        <v>29</v>
      </c>
      <c r="E37" s="4" t="s">
        <v>24</v>
      </c>
      <c r="F37" s="4" t="s">
        <v>3538</v>
      </c>
      <c r="G37" s="4" t="s">
        <v>239</v>
      </c>
      <c r="H37" s="4" t="s">
        <v>243</v>
      </c>
      <c r="I37" s="4"/>
      <c r="J37" s="4" t="s">
        <v>244</v>
      </c>
      <c r="K37" s="4"/>
    </row>
    <row r="38" spans="2:11" x14ac:dyDescent="0.2">
      <c r="B38" s="4" t="s">
        <v>9905</v>
      </c>
      <c r="C38" s="4">
        <v>2.15</v>
      </c>
      <c r="D38" s="4" t="s">
        <v>29</v>
      </c>
      <c r="E38" s="4" t="s">
        <v>25</v>
      </c>
      <c r="F38" s="4" t="s">
        <v>3540</v>
      </c>
      <c r="G38" s="4" t="s">
        <v>239</v>
      </c>
      <c r="H38" s="4" t="s">
        <v>243</v>
      </c>
      <c r="I38" s="4"/>
      <c r="J38" s="4" t="s">
        <v>244</v>
      </c>
      <c r="K38" s="4"/>
    </row>
    <row r="39" spans="2:11" x14ac:dyDescent="0.2">
      <c r="B39" s="4" t="s">
        <v>9906</v>
      </c>
      <c r="C39" s="4">
        <v>2.15</v>
      </c>
      <c r="D39" s="4" t="s">
        <v>29</v>
      </c>
      <c r="E39" s="4" t="s">
        <v>26</v>
      </c>
      <c r="F39" s="4" t="s">
        <v>3542</v>
      </c>
      <c r="G39" s="4" t="s">
        <v>239</v>
      </c>
      <c r="H39" s="4" t="s">
        <v>243</v>
      </c>
      <c r="I39" s="4"/>
      <c r="J39" s="4" t="s">
        <v>244</v>
      </c>
      <c r="K39" s="4"/>
    </row>
    <row r="40" spans="2:11" x14ac:dyDescent="0.2">
      <c r="B40" s="4" t="s">
        <v>9907</v>
      </c>
      <c r="C40" s="4">
        <v>2.15</v>
      </c>
      <c r="D40" s="4" t="s">
        <v>29</v>
      </c>
      <c r="E40" s="4" t="s">
        <v>27</v>
      </c>
      <c r="F40" s="4" t="s">
        <v>3544</v>
      </c>
      <c r="G40" s="4" t="s">
        <v>239</v>
      </c>
      <c r="H40" s="4" t="s">
        <v>243</v>
      </c>
      <c r="I40" s="4"/>
      <c r="J40" s="4" t="s">
        <v>244</v>
      </c>
      <c r="K40" s="4"/>
    </row>
    <row r="41" spans="2:11" x14ac:dyDescent="0.2">
      <c r="B41" s="4" t="s">
        <v>9908</v>
      </c>
      <c r="C41" s="4">
        <v>2.15</v>
      </c>
      <c r="D41" s="4" t="s">
        <v>29</v>
      </c>
      <c r="E41" s="4" t="s">
        <v>28</v>
      </c>
      <c r="F41" s="4" t="s">
        <v>3546</v>
      </c>
      <c r="G41" s="4" t="s">
        <v>239</v>
      </c>
      <c r="H41" s="4" t="s">
        <v>243</v>
      </c>
      <c r="I41" s="4"/>
      <c r="J41" s="4" t="s">
        <v>244</v>
      </c>
      <c r="K41" s="4"/>
    </row>
    <row r="42" spans="2:11" x14ac:dyDescent="0.2">
      <c r="B42" s="4" t="s">
        <v>9909</v>
      </c>
      <c r="C42" s="4">
        <v>2.15</v>
      </c>
      <c r="D42" s="4" t="s">
        <v>29</v>
      </c>
      <c r="E42" s="4" t="s">
        <v>29</v>
      </c>
      <c r="F42" s="4" t="s">
        <v>3548</v>
      </c>
      <c r="G42" s="4" t="s">
        <v>239</v>
      </c>
      <c r="H42" s="4" t="s">
        <v>243</v>
      </c>
      <c r="I42" s="4"/>
      <c r="J42" s="4" t="s">
        <v>244</v>
      </c>
      <c r="K42" s="4"/>
    </row>
    <row r="43" spans="2:11" x14ac:dyDescent="0.2">
      <c r="B43" s="4" t="s">
        <v>9910</v>
      </c>
      <c r="C43" s="4">
        <v>2.15</v>
      </c>
      <c r="D43" s="4" t="s">
        <v>29</v>
      </c>
      <c r="E43" s="4" t="s">
        <v>30</v>
      </c>
      <c r="F43" s="4" t="s">
        <v>3550</v>
      </c>
      <c r="G43" s="4" t="s">
        <v>239</v>
      </c>
      <c r="H43" s="4" t="s">
        <v>243</v>
      </c>
      <c r="I43" s="4"/>
      <c r="J43" s="4" t="s">
        <v>244</v>
      </c>
      <c r="K43" s="4"/>
    </row>
    <row r="44" spans="2:11" x14ac:dyDescent="0.2">
      <c r="B44" s="4" t="s">
        <v>9911</v>
      </c>
      <c r="C44" s="4">
        <v>2.15</v>
      </c>
      <c r="D44" s="4" t="s">
        <v>30</v>
      </c>
      <c r="E44" s="4" t="s">
        <v>8</v>
      </c>
      <c r="F44" s="4" t="s">
        <v>3602</v>
      </c>
      <c r="G44" s="4" t="s">
        <v>239</v>
      </c>
      <c r="H44" s="4" t="s">
        <v>243</v>
      </c>
      <c r="I44" s="4"/>
      <c r="J44" s="4" t="s">
        <v>244</v>
      </c>
      <c r="K44" s="4"/>
    </row>
    <row r="45" spans="2:11" x14ac:dyDescent="0.2">
      <c r="B45" s="4" t="s">
        <v>9912</v>
      </c>
      <c r="C45" s="4">
        <v>2.15</v>
      </c>
      <c r="D45" s="4" t="s">
        <v>30</v>
      </c>
      <c r="E45" s="4" t="s">
        <v>24</v>
      </c>
      <c r="F45" s="4" t="s">
        <v>3604</v>
      </c>
      <c r="G45" s="4" t="s">
        <v>239</v>
      </c>
      <c r="H45" s="4" t="s">
        <v>243</v>
      </c>
      <c r="I45" s="4"/>
      <c r="J45" s="4" t="s">
        <v>244</v>
      </c>
      <c r="K45" s="4"/>
    </row>
    <row r="46" spans="2:11" x14ac:dyDescent="0.2">
      <c r="B46" s="4" t="s">
        <v>9913</v>
      </c>
      <c r="C46" s="4">
        <v>2.15</v>
      </c>
      <c r="D46" s="4" t="s">
        <v>30</v>
      </c>
      <c r="E46" s="4" t="s">
        <v>25</v>
      </c>
      <c r="F46" s="4" t="s">
        <v>3606</v>
      </c>
      <c r="G46" s="4" t="s">
        <v>239</v>
      </c>
      <c r="H46" s="4" t="s">
        <v>243</v>
      </c>
      <c r="I46" s="4"/>
      <c r="J46" s="4" t="s">
        <v>244</v>
      </c>
      <c r="K46" s="4"/>
    </row>
    <row r="47" spans="2:11" x14ac:dyDescent="0.2">
      <c r="B47" s="4" t="s">
        <v>9914</v>
      </c>
      <c r="C47" s="4">
        <v>2.15</v>
      </c>
      <c r="D47" s="4" t="s">
        <v>30</v>
      </c>
      <c r="E47" s="4" t="s">
        <v>26</v>
      </c>
      <c r="F47" s="4" t="s">
        <v>3608</v>
      </c>
      <c r="G47" s="4" t="s">
        <v>239</v>
      </c>
      <c r="H47" s="4" t="s">
        <v>243</v>
      </c>
      <c r="I47" s="4"/>
      <c r="J47" s="4" t="s">
        <v>244</v>
      </c>
      <c r="K47" s="4"/>
    </row>
    <row r="48" spans="2:11" x14ac:dyDescent="0.2">
      <c r="B48" s="4" t="s">
        <v>9915</v>
      </c>
      <c r="C48" s="4">
        <v>2.15</v>
      </c>
      <c r="D48" s="4" t="s">
        <v>30</v>
      </c>
      <c r="E48" s="4" t="s">
        <v>27</v>
      </c>
      <c r="F48" s="4" t="s">
        <v>3610</v>
      </c>
      <c r="G48" s="4" t="s">
        <v>239</v>
      </c>
      <c r="H48" s="4" t="s">
        <v>243</v>
      </c>
      <c r="I48" s="4"/>
      <c r="J48" s="4" t="s">
        <v>244</v>
      </c>
      <c r="K48" s="4"/>
    </row>
    <row r="49" spans="2:11" x14ac:dyDescent="0.2">
      <c r="B49" s="4" t="s">
        <v>9916</v>
      </c>
      <c r="C49" s="4">
        <v>2.15</v>
      </c>
      <c r="D49" s="4" t="s">
        <v>30</v>
      </c>
      <c r="E49" s="4" t="s">
        <v>28</v>
      </c>
      <c r="F49" s="4" t="s">
        <v>3612</v>
      </c>
      <c r="G49" s="4" t="s">
        <v>239</v>
      </c>
      <c r="H49" s="4" t="s">
        <v>243</v>
      </c>
      <c r="I49" s="4"/>
      <c r="J49" s="4" t="s">
        <v>244</v>
      </c>
      <c r="K49" s="4"/>
    </row>
    <row r="50" spans="2:11" x14ac:dyDescent="0.2">
      <c r="B50" s="4" t="s">
        <v>9917</v>
      </c>
      <c r="C50" s="4">
        <v>2.15</v>
      </c>
      <c r="D50" s="4" t="s">
        <v>30</v>
      </c>
      <c r="E50" s="4" t="s">
        <v>29</v>
      </c>
      <c r="F50" s="4" t="s">
        <v>3614</v>
      </c>
      <c r="G50" s="4" t="s">
        <v>239</v>
      </c>
      <c r="H50" s="4" t="s">
        <v>243</v>
      </c>
      <c r="I50" s="4"/>
      <c r="J50" s="4" t="s">
        <v>244</v>
      </c>
      <c r="K50" s="4"/>
    </row>
    <row r="51" spans="2:11" x14ac:dyDescent="0.2">
      <c r="B51" s="4" t="s">
        <v>9918</v>
      </c>
      <c r="C51" s="4">
        <v>2.15</v>
      </c>
      <c r="D51" s="4" t="s">
        <v>30</v>
      </c>
      <c r="E51" s="4" t="s">
        <v>30</v>
      </c>
      <c r="F51" s="4" t="s">
        <v>3616</v>
      </c>
      <c r="G51" s="4" t="s">
        <v>239</v>
      </c>
      <c r="H51" s="4" t="s">
        <v>243</v>
      </c>
      <c r="I51" s="4"/>
      <c r="J51" s="4" t="s">
        <v>244</v>
      </c>
      <c r="K51" s="4"/>
    </row>
    <row r="52" spans="2:11" x14ac:dyDescent="0.2">
      <c r="B52" s="4" t="s">
        <v>9919</v>
      </c>
      <c r="C52" s="4">
        <v>2.15</v>
      </c>
      <c r="D52" s="4" t="s">
        <v>31</v>
      </c>
      <c r="E52" s="4" t="s">
        <v>8</v>
      </c>
      <c r="F52" s="4" t="s">
        <v>3668</v>
      </c>
      <c r="G52" s="4" t="s">
        <v>239</v>
      </c>
      <c r="H52" s="4" t="s">
        <v>243</v>
      </c>
      <c r="I52" s="4"/>
      <c r="J52" s="4" t="s">
        <v>244</v>
      </c>
      <c r="K52" s="4"/>
    </row>
    <row r="53" spans="2:11" x14ac:dyDescent="0.2">
      <c r="B53" s="4" t="s">
        <v>9920</v>
      </c>
      <c r="C53" s="4">
        <v>2.15</v>
      </c>
      <c r="D53" s="4" t="s">
        <v>31</v>
      </c>
      <c r="E53" s="4" t="s">
        <v>24</v>
      </c>
      <c r="F53" s="4" t="s">
        <v>3670</v>
      </c>
      <c r="G53" s="4" t="s">
        <v>239</v>
      </c>
      <c r="H53" s="4" t="s">
        <v>243</v>
      </c>
      <c r="I53" s="4"/>
      <c r="J53" s="4" t="s">
        <v>244</v>
      </c>
      <c r="K53" s="4"/>
    </row>
    <row r="54" spans="2:11" x14ac:dyDescent="0.2">
      <c r="B54" s="4" t="s">
        <v>9921</v>
      </c>
      <c r="C54" s="4">
        <v>2.15</v>
      </c>
      <c r="D54" s="4" t="s">
        <v>31</v>
      </c>
      <c r="E54" s="4" t="s">
        <v>25</v>
      </c>
      <c r="F54" s="4" t="s">
        <v>3672</v>
      </c>
      <c r="G54" s="4" t="s">
        <v>239</v>
      </c>
      <c r="H54" s="4" t="s">
        <v>243</v>
      </c>
      <c r="I54" s="4"/>
      <c r="J54" s="4" t="s">
        <v>244</v>
      </c>
      <c r="K54" s="4"/>
    </row>
    <row r="55" spans="2:11" x14ac:dyDescent="0.2">
      <c r="B55" s="4" t="s">
        <v>9922</v>
      </c>
      <c r="C55" s="4">
        <v>2.15</v>
      </c>
      <c r="D55" s="4" t="s">
        <v>31</v>
      </c>
      <c r="E55" s="4" t="s">
        <v>26</v>
      </c>
      <c r="F55" s="4" t="s">
        <v>3674</v>
      </c>
      <c r="G55" s="4" t="s">
        <v>239</v>
      </c>
      <c r="H55" s="4" t="s">
        <v>243</v>
      </c>
      <c r="I55" s="4"/>
      <c r="J55" s="4" t="s">
        <v>244</v>
      </c>
      <c r="K55" s="4"/>
    </row>
    <row r="56" spans="2:11" x14ac:dyDescent="0.2">
      <c r="B56" s="4" t="s">
        <v>9923</v>
      </c>
      <c r="C56" s="4">
        <v>2.15</v>
      </c>
      <c r="D56" s="4" t="s">
        <v>31</v>
      </c>
      <c r="E56" s="4" t="s">
        <v>27</v>
      </c>
      <c r="F56" s="4" t="s">
        <v>3676</v>
      </c>
      <c r="G56" s="4" t="s">
        <v>239</v>
      </c>
      <c r="H56" s="4" t="s">
        <v>243</v>
      </c>
      <c r="I56" s="4"/>
      <c r="J56" s="4" t="s">
        <v>244</v>
      </c>
      <c r="K56" s="4"/>
    </row>
    <row r="57" spans="2:11" x14ac:dyDescent="0.2">
      <c r="B57" s="4" t="s">
        <v>9924</v>
      </c>
      <c r="C57" s="4">
        <v>2.15</v>
      </c>
      <c r="D57" s="4" t="s">
        <v>31</v>
      </c>
      <c r="E57" s="4" t="s">
        <v>28</v>
      </c>
      <c r="F57" s="4" t="s">
        <v>3678</v>
      </c>
      <c r="G57" s="4" t="s">
        <v>239</v>
      </c>
      <c r="H57" s="4" t="s">
        <v>243</v>
      </c>
      <c r="I57" s="4"/>
      <c r="J57" s="4" t="s">
        <v>244</v>
      </c>
      <c r="K57" s="4"/>
    </row>
    <row r="58" spans="2:11" x14ac:dyDescent="0.2">
      <c r="B58" s="4" t="s">
        <v>9925</v>
      </c>
      <c r="C58" s="4">
        <v>2.15</v>
      </c>
      <c r="D58" s="4" t="s">
        <v>31</v>
      </c>
      <c r="E58" s="4" t="s">
        <v>29</v>
      </c>
      <c r="F58" s="4" t="s">
        <v>3680</v>
      </c>
      <c r="G58" s="4" t="s">
        <v>239</v>
      </c>
      <c r="H58" s="4" t="s">
        <v>243</v>
      </c>
      <c r="I58" s="4"/>
      <c r="J58" s="4" t="s">
        <v>244</v>
      </c>
      <c r="K58" s="4"/>
    </row>
    <row r="59" spans="2:11" x14ac:dyDescent="0.2">
      <c r="B59" s="4" t="s">
        <v>9926</v>
      </c>
      <c r="C59" s="4">
        <v>2.15</v>
      </c>
      <c r="D59" s="4" t="s">
        <v>31</v>
      </c>
      <c r="E59" s="4" t="s">
        <v>30</v>
      </c>
      <c r="F59" s="4" t="s">
        <v>3682</v>
      </c>
      <c r="G59" s="4" t="s">
        <v>239</v>
      </c>
      <c r="H59" s="4" t="s">
        <v>243</v>
      </c>
      <c r="I59" s="4"/>
      <c r="J59" s="4" t="s">
        <v>244</v>
      </c>
      <c r="K59" s="4"/>
    </row>
    <row r="60" spans="2:11" x14ac:dyDescent="0.2">
      <c r="B60" s="4" t="s">
        <v>9927</v>
      </c>
      <c r="C60" s="4">
        <v>2.15</v>
      </c>
      <c r="D60" s="4" t="s">
        <v>32</v>
      </c>
      <c r="E60" s="4" t="s">
        <v>8</v>
      </c>
      <c r="F60" s="4" t="s">
        <v>3734</v>
      </c>
      <c r="G60" s="4" t="s">
        <v>239</v>
      </c>
      <c r="H60" s="4" t="s">
        <v>1466</v>
      </c>
      <c r="I60" s="4"/>
      <c r="J60" s="4"/>
      <c r="K60" s="4"/>
    </row>
    <row r="61" spans="2:11" x14ac:dyDescent="0.2">
      <c r="B61" s="4" t="s">
        <v>9928</v>
      </c>
      <c r="C61" s="4">
        <v>2.15</v>
      </c>
      <c r="D61" s="4" t="s">
        <v>33</v>
      </c>
      <c r="E61" s="4" t="s">
        <v>8</v>
      </c>
      <c r="F61" s="4" t="s">
        <v>3800</v>
      </c>
      <c r="G61" s="4" t="s">
        <v>239</v>
      </c>
      <c r="H61" s="4" t="s">
        <v>243</v>
      </c>
      <c r="I61" s="4"/>
      <c r="J61" s="4" t="s">
        <v>244</v>
      </c>
      <c r="K61" s="4"/>
    </row>
    <row r="62" spans="2:11" x14ac:dyDescent="0.2">
      <c r="B62" s="4" t="s">
        <v>25056</v>
      </c>
      <c r="C62" s="4">
        <v>2.15</v>
      </c>
      <c r="D62" s="4" t="s">
        <v>33</v>
      </c>
      <c r="E62" s="4" t="s">
        <v>24</v>
      </c>
      <c r="F62" s="4" t="s">
        <v>3802</v>
      </c>
      <c r="G62" s="4" t="s">
        <v>239</v>
      </c>
      <c r="H62" s="4" t="s">
        <v>243</v>
      </c>
      <c r="I62" s="4"/>
      <c r="J62" s="4" t="s">
        <v>244</v>
      </c>
      <c r="K62" s="4"/>
    </row>
    <row r="63" spans="2:11" x14ac:dyDescent="0.2">
      <c r="B63" s="4" t="s">
        <v>25057</v>
      </c>
      <c r="C63" s="4">
        <v>2.15</v>
      </c>
      <c r="D63" s="4" t="s">
        <v>33</v>
      </c>
      <c r="E63" s="4" t="s">
        <v>25</v>
      </c>
      <c r="F63" s="4" t="s">
        <v>3804</v>
      </c>
      <c r="G63" s="4" t="s">
        <v>239</v>
      </c>
      <c r="H63" s="4" t="s">
        <v>243</v>
      </c>
      <c r="I63" s="4"/>
      <c r="J63" s="4" t="s">
        <v>244</v>
      </c>
      <c r="K63" s="4"/>
    </row>
    <row r="64" spans="2:11" x14ac:dyDescent="0.2">
      <c r="B64" s="4" t="s">
        <v>25058</v>
      </c>
      <c r="C64" s="4">
        <v>2.15</v>
      </c>
      <c r="D64" s="4" t="s">
        <v>33</v>
      </c>
      <c r="E64" s="4" t="s">
        <v>26</v>
      </c>
      <c r="F64" s="4" t="s">
        <v>3806</v>
      </c>
      <c r="G64" s="4" t="s">
        <v>239</v>
      </c>
      <c r="H64" s="4" t="s">
        <v>243</v>
      </c>
      <c r="I64" s="4"/>
      <c r="J64" s="4" t="s">
        <v>244</v>
      </c>
      <c r="K64" s="4"/>
    </row>
    <row r="65" spans="2:11" x14ac:dyDescent="0.2">
      <c r="B65" s="4" t="s">
        <v>25059</v>
      </c>
      <c r="C65" s="4">
        <v>2.15</v>
      </c>
      <c r="D65" s="4" t="s">
        <v>33</v>
      </c>
      <c r="E65" s="4" t="s">
        <v>27</v>
      </c>
      <c r="F65" s="4" t="s">
        <v>3808</v>
      </c>
      <c r="G65" s="4" t="s">
        <v>239</v>
      </c>
      <c r="H65" s="4" t="s">
        <v>243</v>
      </c>
      <c r="I65" s="4"/>
      <c r="J65" s="4" t="s">
        <v>244</v>
      </c>
      <c r="K65" s="4"/>
    </row>
    <row r="66" spans="2:11" x14ac:dyDescent="0.2">
      <c r="B66" s="4" t="s">
        <v>25060</v>
      </c>
      <c r="C66" s="4">
        <v>2.15</v>
      </c>
      <c r="D66" s="4" t="s">
        <v>33</v>
      </c>
      <c r="E66" s="4" t="s">
        <v>28</v>
      </c>
      <c r="F66" s="4" t="s">
        <v>3810</v>
      </c>
      <c r="G66" s="4" t="s">
        <v>239</v>
      </c>
      <c r="H66" s="4" t="s">
        <v>243</v>
      </c>
      <c r="I66" s="4"/>
      <c r="J66" s="4" t="s">
        <v>244</v>
      </c>
      <c r="K66" s="4"/>
    </row>
    <row r="67" spans="2:11" x14ac:dyDescent="0.2">
      <c r="B67" s="4" t="s">
        <v>25061</v>
      </c>
      <c r="C67" s="4">
        <v>2.15</v>
      </c>
      <c r="D67" s="4" t="s">
        <v>33</v>
      </c>
      <c r="E67" s="4" t="s">
        <v>29</v>
      </c>
      <c r="F67" s="4" t="s">
        <v>3812</v>
      </c>
      <c r="G67" s="4" t="s">
        <v>239</v>
      </c>
      <c r="H67" s="4" t="s">
        <v>243</v>
      </c>
      <c r="I67" s="4"/>
      <c r="J67" s="4" t="s">
        <v>244</v>
      </c>
      <c r="K67" s="4"/>
    </row>
    <row r="68" spans="2:11" x14ac:dyDescent="0.2">
      <c r="B68" s="4" t="s">
        <v>25062</v>
      </c>
      <c r="C68" s="4">
        <v>2.15</v>
      </c>
      <c r="D68" s="4" t="s">
        <v>33</v>
      </c>
      <c r="E68" s="4" t="s">
        <v>30</v>
      </c>
      <c r="F68" s="4" t="s">
        <v>3814</v>
      </c>
      <c r="G68" s="4" t="s">
        <v>239</v>
      </c>
      <c r="H68" s="4" t="s">
        <v>243</v>
      </c>
      <c r="I68" s="4"/>
      <c r="J68" s="4" t="s">
        <v>244</v>
      </c>
      <c r="K68" s="4"/>
    </row>
    <row r="69" spans="2:11" x14ac:dyDescent="0.2">
      <c r="B69" s="4" t="s">
        <v>9929</v>
      </c>
      <c r="C69" s="4">
        <v>2.15</v>
      </c>
      <c r="D69" s="4" t="s">
        <v>34</v>
      </c>
      <c r="E69" s="4" t="s">
        <v>8</v>
      </c>
      <c r="F69" s="4" t="s">
        <v>3866</v>
      </c>
      <c r="G69" s="4" t="s">
        <v>239</v>
      </c>
      <c r="H69" s="4" t="s">
        <v>243</v>
      </c>
      <c r="I69" s="4"/>
      <c r="J69" s="4" t="s">
        <v>244</v>
      </c>
      <c r="K69" s="4"/>
    </row>
    <row r="70" spans="2:11" x14ac:dyDescent="0.2">
      <c r="B70" s="4" t="s">
        <v>9930</v>
      </c>
      <c r="C70" s="4">
        <v>2.15</v>
      </c>
      <c r="D70" s="4" t="s">
        <v>34</v>
      </c>
      <c r="E70" s="4" t="s">
        <v>24</v>
      </c>
      <c r="F70" s="4" t="s">
        <v>3868</v>
      </c>
      <c r="G70" s="4" t="s">
        <v>239</v>
      </c>
      <c r="H70" s="4" t="s">
        <v>243</v>
      </c>
      <c r="I70" s="4"/>
      <c r="J70" s="4" t="s">
        <v>244</v>
      </c>
      <c r="K70" s="4"/>
    </row>
    <row r="71" spans="2:11" x14ac:dyDescent="0.2">
      <c r="B71" s="4" t="s">
        <v>9931</v>
      </c>
      <c r="C71" s="4">
        <v>2.15</v>
      </c>
      <c r="D71" s="4" t="s">
        <v>34</v>
      </c>
      <c r="E71" s="4" t="s">
        <v>25</v>
      </c>
      <c r="F71" s="4" t="s">
        <v>3870</v>
      </c>
      <c r="G71" s="4" t="s">
        <v>239</v>
      </c>
      <c r="H71" s="4" t="s">
        <v>243</v>
      </c>
      <c r="I71" s="4"/>
      <c r="J71" s="4" t="s">
        <v>244</v>
      </c>
      <c r="K71" s="4"/>
    </row>
    <row r="72" spans="2:11" x14ac:dyDescent="0.2">
      <c r="B72" s="4" t="s">
        <v>9932</v>
      </c>
      <c r="C72" s="4">
        <v>2.15</v>
      </c>
      <c r="D72" s="4" t="s">
        <v>34</v>
      </c>
      <c r="E72" s="4" t="s">
        <v>26</v>
      </c>
      <c r="F72" s="4" t="s">
        <v>3872</v>
      </c>
      <c r="G72" s="4" t="s">
        <v>239</v>
      </c>
      <c r="H72" s="4" t="s">
        <v>243</v>
      </c>
      <c r="I72" s="4"/>
      <c r="J72" s="4" t="s">
        <v>244</v>
      </c>
      <c r="K72" s="4"/>
    </row>
    <row r="73" spans="2:11" x14ac:dyDescent="0.2">
      <c r="B73" s="4" t="s">
        <v>9933</v>
      </c>
      <c r="C73" s="4">
        <v>2.15</v>
      </c>
      <c r="D73" s="4" t="s">
        <v>34</v>
      </c>
      <c r="E73" s="4" t="s">
        <v>27</v>
      </c>
      <c r="F73" s="4" t="s">
        <v>3874</v>
      </c>
      <c r="G73" s="4" t="s">
        <v>239</v>
      </c>
      <c r="H73" s="4" t="s">
        <v>243</v>
      </c>
      <c r="I73" s="4"/>
      <c r="J73" s="4" t="s">
        <v>244</v>
      </c>
      <c r="K73" s="4"/>
    </row>
    <row r="74" spans="2:11" x14ac:dyDescent="0.2">
      <c r="B74" s="4" t="s">
        <v>9934</v>
      </c>
      <c r="C74" s="4">
        <v>2.15</v>
      </c>
      <c r="D74" s="4" t="s">
        <v>34</v>
      </c>
      <c r="E74" s="4" t="s">
        <v>28</v>
      </c>
      <c r="F74" s="4" t="s">
        <v>3876</v>
      </c>
      <c r="G74" s="4" t="s">
        <v>239</v>
      </c>
      <c r="H74" s="4" t="s">
        <v>243</v>
      </c>
      <c r="I74" s="4"/>
      <c r="J74" s="4" t="s">
        <v>244</v>
      </c>
      <c r="K74" s="4"/>
    </row>
    <row r="75" spans="2:11" x14ac:dyDescent="0.2">
      <c r="B75" s="4" t="s">
        <v>9935</v>
      </c>
      <c r="C75" s="4">
        <v>2.15</v>
      </c>
      <c r="D75" s="4" t="s">
        <v>34</v>
      </c>
      <c r="E75" s="4" t="s">
        <v>29</v>
      </c>
      <c r="F75" s="4" t="s">
        <v>3878</v>
      </c>
      <c r="G75" s="4" t="s">
        <v>239</v>
      </c>
      <c r="H75" s="4" t="s">
        <v>243</v>
      </c>
      <c r="I75" s="4"/>
      <c r="J75" s="4" t="s">
        <v>244</v>
      </c>
      <c r="K75" s="4"/>
    </row>
    <row r="76" spans="2:11" x14ac:dyDescent="0.2">
      <c r="B76" s="4" t="s">
        <v>9936</v>
      </c>
      <c r="C76" s="4">
        <v>2.15</v>
      </c>
      <c r="D76" s="4" t="s">
        <v>34</v>
      </c>
      <c r="E76" s="4" t="s">
        <v>30</v>
      </c>
      <c r="F76" s="4" t="s">
        <v>3880</v>
      </c>
      <c r="G76" s="4" t="s">
        <v>239</v>
      </c>
      <c r="H76" s="4" t="s">
        <v>243</v>
      </c>
      <c r="I76" s="4"/>
      <c r="J76" s="4" t="s">
        <v>244</v>
      </c>
      <c r="K76" s="4"/>
    </row>
    <row r="77" spans="2:11" x14ac:dyDescent="0.2">
      <c r="B77" s="4" t="s">
        <v>9937</v>
      </c>
      <c r="C77" s="4">
        <v>2.15</v>
      </c>
      <c r="D77" s="4" t="s">
        <v>35</v>
      </c>
      <c r="E77" s="4" t="s">
        <v>8</v>
      </c>
      <c r="F77" s="4" t="s">
        <v>3932</v>
      </c>
      <c r="G77" s="4" t="s">
        <v>239</v>
      </c>
      <c r="H77" s="4" t="s">
        <v>243</v>
      </c>
      <c r="I77" s="4"/>
      <c r="J77" s="4" t="s">
        <v>244</v>
      </c>
      <c r="K77" s="4"/>
    </row>
    <row r="78" spans="2:11" x14ac:dyDescent="0.2">
      <c r="B78" s="4" t="s">
        <v>9938</v>
      </c>
      <c r="C78" s="4">
        <v>2.15</v>
      </c>
      <c r="D78" s="4" t="s">
        <v>35</v>
      </c>
      <c r="E78" s="4" t="s">
        <v>24</v>
      </c>
      <c r="F78" s="4" t="s">
        <v>3934</v>
      </c>
      <c r="G78" s="4" t="s">
        <v>239</v>
      </c>
      <c r="H78" s="4" t="s">
        <v>243</v>
      </c>
      <c r="I78" s="4"/>
      <c r="J78" s="4" t="s">
        <v>244</v>
      </c>
      <c r="K78" s="4"/>
    </row>
    <row r="79" spans="2:11" x14ac:dyDescent="0.2">
      <c r="B79" s="4" t="s">
        <v>9939</v>
      </c>
      <c r="C79" s="4">
        <v>2.15</v>
      </c>
      <c r="D79" s="4" t="s">
        <v>35</v>
      </c>
      <c r="E79" s="4" t="s">
        <v>25</v>
      </c>
      <c r="F79" s="4" t="s">
        <v>3936</v>
      </c>
      <c r="G79" s="4" t="s">
        <v>239</v>
      </c>
      <c r="H79" s="4" t="s">
        <v>243</v>
      </c>
      <c r="I79" s="4"/>
      <c r="J79" s="4" t="s">
        <v>244</v>
      </c>
      <c r="K79" s="4"/>
    </row>
    <row r="80" spans="2:11" x14ac:dyDescent="0.2">
      <c r="B80" s="4" t="s">
        <v>9940</v>
      </c>
      <c r="C80" s="4">
        <v>2.15</v>
      </c>
      <c r="D80" s="4" t="s">
        <v>35</v>
      </c>
      <c r="E80" s="4" t="s">
        <v>26</v>
      </c>
      <c r="F80" s="4" t="s">
        <v>3938</v>
      </c>
      <c r="G80" s="4" t="s">
        <v>239</v>
      </c>
      <c r="H80" s="4" t="s">
        <v>243</v>
      </c>
      <c r="I80" s="4"/>
      <c r="J80" s="4" t="s">
        <v>244</v>
      </c>
      <c r="K80" s="4"/>
    </row>
    <row r="81" spans="2:11" x14ac:dyDescent="0.2">
      <c r="B81" s="4" t="s">
        <v>9941</v>
      </c>
      <c r="C81" s="4">
        <v>2.15</v>
      </c>
      <c r="D81" s="4" t="s">
        <v>35</v>
      </c>
      <c r="E81" s="4" t="s">
        <v>27</v>
      </c>
      <c r="F81" s="4" t="s">
        <v>3940</v>
      </c>
      <c r="G81" s="4" t="s">
        <v>239</v>
      </c>
      <c r="H81" s="4" t="s">
        <v>243</v>
      </c>
      <c r="I81" s="4"/>
      <c r="J81" s="4" t="s">
        <v>244</v>
      </c>
      <c r="K81" s="4"/>
    </row>
    <row r="82" spans="2:11" x14ac:dyDescent="0.2">
      <c r="B82" s="4" t="s">
        <v>9942</v>
      </c>
      <c r="C82" s="4">
        <v>2.15</v>
      </c>
      <c r="D82" s="4" t="s">
        <v>35</v>
      </c>
      <c r="E82" s="4" t="s">
        <v>28</v>
      </c>
      <c r="F82" s="4" t="s">
        <v>3942</v>
      </c>
      <c r="G82" s="4" t="s">
        <v>239</v>
      </c>
      <c r="H82" s="4" t="s">
        <v>243</v>
      </c>
      <c r="I82" s="4"/>
      <c r="J82" s="4" t="s">
        <v>244</v>
      </c>
      <c r="K82" s="4"/>
    </row>
    <row r="83" spans="2:11" x14ac:dyDescent="0.2">
      <c r="B83" s="4" t="s">
        <v>9943</v>
      </c>
      <c r="C83" s="4">
        <v>2.15</v>
      </c>
      <c r="D83" s="4" t="s">
        <v>35</v>
      </c>
      <c r="E83" s="4" t="s">
        <v>29</v>
      </c>
      <c r="F83" s="4" t="s">
        <v>3944</v>
      </c>
      <c r="G83" s="4" t="s">
        <v>239</v>
      </c>
      <c r="H83" s="4" t="s">
        <v>243</v>
      </c>
      <c r="I83" s="4"/>
      <c r="J83" s="4" t="s">
        <v>244</v>
      </c>
      <c r="K83" s="4"/>
    </row>
    <row r="84" spans="2:11" x14ac:dyDescent="0.2">
      <c r="B84" s="4" t="s">
        <v>9944</v>
      </c>
      <c r="C84" s="4">
        <v>2.15</v>
      </c>
      <c r="D84" s="4" t="s">
        <v>35</v>
      </c>
      <c r="E84" s="4" t="s">
        <v>30</v>
      </c>
      <c r="F84" s="4" t="s">
        <v>3946</v>
      </c>
      <c r="G84" s="4" t="s">
        <v>239</v>
      </c>
      <c r="H84" s="4" t="s">
        <v>243</v>
      </c>
      <c r="I84" s="4"/>
      <c r="J84" s="4" t="s">
        <v>244</v>
      </c>
      <c r="K84" s="4"/>
    </row>
    <row r="85" spans="2:11" x14ac:dyDescent="0.2">
      <c r="B85" s="4" t="s">
        <v>9945</v>
      </c>
      <c r="C85" s="4">
        <v>2.15</v>
      </c>
      <c r="D85" s="4" t="s">
        <v>36</v>
      </c>
      <c r="E85" s="4" t="s">
        <v>8</v>
      </c>
      <c r="F85" s="4" t="s">
        <v>3998</v>
      </c>
      <c r="G85" s="4" t="s">
        <v>239</v>
      </c>
      <c r="H85" s="4" t="s">
        <v>243</v>
      </c>
      <c r="I85" s="4"/>
      <c r="J85" s="4" t="s">
        <v>244</v>
      </c>
      <c r="K85" s="4"/>
    </row>
    <row r="86" spans="2:11" x14ac:dyDescent="0.2">
      <c r="B86" s="4" t="s">
        <v>9946</v>
      </c>
      <c r="C86" s="4">
        <v>2.15</v>
      </c>
      <c r="D86" s="4" t="s">
        <v>36</v>
      </c>
      <c r="E86" s="4" t="s">
        <v>24</v>
      </c>
      <c r="F86" s="4" t="s">
        <v>4000</v>
      </c>
      <c r="G86" s="4" t="s">
        <v>239</v>
      </c>
      <c r="H86" s="4" t="s">
        <v>243</v>
      </c>
      <c r="I86" s="4"/>
      <c r="J86" s="4" t="s">
        <v>244</v>
      </c>
      <c r="K86" s="4"/>
    </row>
    <row r="87" spans="2:11" x14ac:dyDescent="0.2">
      <c r="B87" s="4" t="s">
        <v>9947</v>
      </c>
      <c r="C87" s="4">
        <v>2.15</v>
      </c>
      <c r="D87" s="4" t="s">
        <v>36</v>
      </c>
      <c r="E87" s="4" t="s">
        <v>25</v>
      </c>
      <c r="F87" s="4" t="s">
        <v>4002</v>
      </c>
      <c r="G87" s="4" t="s">
        <v>239</v>
      </c>
      <c r="H87" s="4" t="s">
        <v>243</v>
      </c>
      <c r="I87" s="4"/>
      <c r="J87" s="4" t="s">
        <v>244</v>
      </c>
      <c r="K87" s="4"/>
    </row>
    <row r="88" spans="2:11" x14ac:dyDescent="0.2">
      <c r="B88" s="4" t="s">
        <v>9948</v>
      </c>
      <c r="C88" s="4">
        <v>2.15</v>
      </c>
      <c r="D88" s="4" t="s">
        <v>36</v>
      </c>
      <c r="E88" s="4" t="s">
        <v>26</v>
      </c>
      <c r="F88" s="4" t="s">
        <v>4004</v>
      </c>
      <c r="G88" s="4" t="s">
        <v>239</v>
      </c>
      <c r="H88" s="4" t="s">
        <v>243</v>
      </c>
      <c r="I88" s="4"/>
      <c r="J88" s="4" t="s">
        <v>244</v>
      </c>
      <c r="K88" s="4"/>
    </row>
    <row r="89" spans="2:11" x14ac:dyDescent="0.2">
      <c r="B89" s="4" t="s">
        <v>9949</v>
      </c>
      <c r="C89" s="4">
        <v>2.15</v>
      </c>
      <c r="D89" s="4" t="s">
        <v>36</v>
      </c>
      <c r="E89" s="4" t="s">
        <v>27</v>
      </c>
      <c r="F89" s="4" t="s">
        <v>4006</v>
      </c>
      <c r="G89" s="4" t="s">
        <v>239</v>
      </c>
      <c r="H89" s="4" t="s">
        <v>243</v>
      </c>
      <c r="I89" s="4"/>
      <c r="J89" s="4" t="s">
        <v>244</v>
      </c>
      <c r="K89" s="4"/>
    </row>
    <row r="90" spans="2:11" x14ac:dyDescent="0.2">
      <c r="B90" s="4" t="s">
        <v>9950</v>
      </c>
      <c r="C90" s="4">
        <v>2.15</v>
      </c>
      <c r="D90" s="4" t="s">
        <v>36</v>
      </c>
      <c r="E90" s="4" t="s">
        <v>28</v>
      </c>
      <c r="F90" s="4" t="s">
        <v>4008</v>
      </c>
      <c r="G90" s="4" t="s">
        <v>239</v>
      </c>
      <c r="H90" s="4" t="s">
        <v>243</v>
      </c>
      <c r="I90" s="4"/>
      <c r="J90" s="4" t="s">
        <v>244</v>
      </c>
      <c r="K90" s="4"/>
    </row>
    <row r="91" spans="2:11" x14ac:dyDescent="0.2">
      <c r="B91" s="4" t="s">
        <v>9951</v>
      </c>
      <c r="C91" s="4">
        <v>2.15</v>
      </c>
      <c r="D91" s="4" t="s">
        <v>36</v>
      </c>
      <c r="E91" s="4" t="s">
        <v>29</v>
      </c>
      <c r="F91" s="4" t="s">
        <v>4010</v>
      </c>
      <c r="G91" s="4" t="s">
        <v>239</v>
      </c>
      <c r="H91" s="4" t="s">
        <v>243</v>
      </c>
      <c r="I91" s="4"/>
      <c r="J91" s="4" t="s">
        <v>244</v>
      </c>
      <c r="K91" s="4"/>
    </row>
    <row r="92" spans="2:11" x14ac:dyDescent="0.2">
      <c r="B92" s="4" t="s">
        <v>9952</v>
      </c>
      <c r="C92" s="4">
        <v>2.15</v>
      </c>
      <c r="D92" s="4" t="s">
        <v>36</v>
      </c>
      <c r="E92" s="4" t="s">
        <v>30</v>
      </c>
      <c r="F92" s="4" t="s">
        <v>4012</v>
      </c>
      <c r="G92" s="4" t="s">
        <v>239</v>
      </c>
      <c r="H92" s="4" t="s">
        <v>243</v>
      </c>
      <c r="I92" s="4"/>
      <c r="J92" s="4" t="s">
        <v>244</v>
      </c>
      <c r="K92" s="4"/>
    </row>
    <row r="93" spans="2:11" x14ac:dyDescent="0.2">
      <c r="B93" s="4" t="s">
        <v>9953</v>
      </c>
      <c r="C93" s="4">
        <v>2.15</v>
      </c>
      <c r="D93" s="4" t="s">
        <v>37</v>
      </c>
      <c r="E93" s="4" t="s">
        <v>8</v>
      </c>
      <c r="F93" s="4" t="s">
        <v>4064</v>
      </c>
      <c r="G93" s="4" t="s">
        <v>239</v>
      </c>
      <c r="H93" s="4" t="s">
        <v>243</v>
      </c>
      <c r="I93" s="4"/>
      <c r="J93" s="4" t="s">
        <v>244</v>
      </c>
      <c r="K93" s="4"/>
    </row>
    <row r="94" spans="2:11" x14ac:dyDescent="0.2">
      <c r="B94" s="4" t="s">
        <v>9954</v>
      </c>
      <c r="C94" s="4">
        <v>2.15</v>
      </c>
      <c r="D94" s="4" t="s">
        <v>37</v>
      </c>
      <c r="E94" s="4" t="s">
        <v>24</v>
      </c>
      <c r="F94" s="4" t="s">
        <v>4066</v>
      </c>
      <c r="G94" s="4" t="s">
        <v>239</v>
      </c>
      <c r="H94" s="4" t="s">
        <v>243</v>
      </c>
      <c r="I94" s="4"/>
      <c r="J94" s="4" t="s">
        <v>244</v>
      </c>
      <c r="K94" s="4"/>
    </row>
    <row r="95" spans="2:11" x14ac:dyDescent="0.2">
      <c r="B95" s="4" t="s">
        <v>9955</v>
      </c>
      <c r="C95" s="4">
        <v>2.15</v>
      </c>
      <c r="D95" s="4" t="s">
        <v>37</v>
      </c>
      <c r="E95" s="4" t="s">
        <v>25</v>
      </c>
      <c r="F95" s="4" t="s">
        <v>4068</v>
      </c>
      <c r="G95" s="4" t="s">
        <v>239</v>
      </c>
      <c r="H95" s="4" t="s">
        <v>243</v>
      </c>
      <c r="I95" s="4"/>
      <c r="J95" s="4" t="s">
        <v>244</v>
      </c>
      <c r="K95" s="4"/>
    </row>
    <row r="96" spans="2:11" x14ac:dyDescent="0.2">
      <c r="B96" s="4" t="s">
        <v>9956</v>
      </c>
      <c r="C96" s="4">
        <v>2.15</v>
      </c>
      <c r="D96" s="4" t="s">
        <v>37</v>
      </c>
      <c r="E96" s="4" t="s">
        <v>26</v>
      </c>
      <c r="F96" s="4" t="s">
        <v>4070</v>
      </c>
      <c r="G96" s="4" t="s">
        <v>239</v>
      </c>
      <c r="H96" s="4" t="s">
        <v>243</v>
      </c>
      <c r="I96" s="4"/>
      <c r="J96" s="4" t="s">
        <v>244</v>
      </c>
      <c r="K96" s="4"/>
    </row>
    <row r="97" spans="2:11" x14ac:dyDescent="0.2">
      <c r="B97" s="4" t="s">
        <v>9957</v>
      </c>
      <c r="C97" s="4">
        <v>2.15</v>
      </c>
      <c r="D97" s="4" t="s">
        <v>37</v>
      </c>
      <c r="E97" s="4" t="s">
        <v>27</v>
      </c>
      <c r="F97" s="4" t="s">
        <v>4072</v>
      </c>
      <c r="G97" s="4" t="s">
        <v>239</v>
      </c>
      <c r="H97" s="4" t="s">
        <v>243</v>
      </c>
      <c r="I97" s="4"/>
      <c r="J97" s="4" t="s">
        <v>244</v>
      </c>
      <c r="K97" s="4"/>
    </row>
    <row r="98" spans="2:11" x14ac:dyDescent="0.2">
      <c r="B98" s="4" t="s">
        <v>9958</v>
      </c>
      <c r="C98" s="4">
        <v>2.15</v>
      </c>
      <c r="D98" s="4" t="s">
        <v>37</v>
      </c>
      <c r="E98" s="4" t="s">
        <v>28</v>
      </c>
      <c r="F98" s="4" t="s">
        <v>4074</v>
      </c>
      <c r="G98" s="4" t="s">
        <v>239</v>
      </c>
      <c r="H98" s="4" t="s">
        <v>243</v>
      </c>
      <c r="I98" s="4"/>
      <c r="J98" s="4" t="s">
        <v>244</v>
      </c>
      <c r="K98" s="4"/>
    </row>
    <row r="99" spans="2:11" x14ac:dyDescent="0.2">
      <c r="B99" s="4" t="s">
        <v>9959</v>
      </c>
      <c r="C99" s="4">
        <v>2.15</v>
      </c>
      <c r="D99" s="4" t="s">
        <v>37</v>
      </c>
      <c r="E99" s="4" t="s">
        <v>29</v>
      </c>
      <c r="F99" s="4" t="s">
        <v>4076</v>
      </c>
      <c r="G99" s="4" t="s">
        <v>239</v>
      </c>
      <c r="H99" s="4" t="s">
        <v>243</v>
      </c>
      <c r="I99" s="4"/>
      <c r="J99" s="4" t="s">
        <v>244</v>
      </c>
      <c r="K99" s="4"/>
    </row>
    <row r="100" spans="2:11" x14ac:dyDescent="0.2">
      <c r="B100" s="4" t="s">
        <v>9960</v>
      </c>
      <c r="C100" s="4">
        <v>2.15</v>
      </c>
      <c r="D100" s="4" t="s">
        <v>37</v>
      </c>
      <c r="E100" s="4" t="s">
        <v>30</v>
      </c>
      <c r="F100" s="4" t="s">
        <v>4078</v>
      </c>
      <c r="G100" s="4" t="s">
        <v>239</v>
      </c>
      <c r="H100" s="4" t="s">
        <v>243</v>
      </c>
      <c r="I100" s="4"/>
      <c r="J100" s="4" t="s">
        <v>244</v>
      </c>
      <c r="K100" s="4"/>
    </row>
    <row r="101" spans="2:11" x14ac:dyDescent="0.2">
      <c r="B101" s="4" t="s">
        <v>9961</v>
      </c>
      <c r="C101" s="4">
        <v>2.15</v>
      </c>
      <c r="D101" s="4" t="s">
        <v>38</v>
      </c>
      <c r="E101" s="4" t="s">
        <v>8</v>
      </c>
      <c r="F101" s="4" t="s">
        <v>4130</v>
      </c>
      <c r="G101" s="4" t="s">
        <v>239</v>
      </c>
      <c r="H101" s="4" t="s">
        <v>243</v>
      </c>
      <c r="I101" s="4"/>
      <c r="J101" s="4" t="s">
        <v>244</v>
      </c>
      <c r="K101" s="4"/>
    </row>
    <row r="102" spans="2:11" x14ac:dyDescent="0.2">
      <c r="B102" s="4" t="s">
        <v>9962</v>
      </c>
      <c r="C102" s="4">
        <v>2.15</v>
      </c>
      <c r="D102" s="4" t="s">
        <v>38</v>
      </c>
      <c r="E102" s="4" t="s">
        <v>24</v>
      </c>
      <c r="F102" s="4" t="s">
        <v>4132</v>
      </c>
      <c r="G102" s="4" t="s">
        <v>239</v>
      </c>
      <c r="H102" s="4" t="s">
        <v>243</v>
      </c>
      <c r="I102" s="4"/>
      <c r="J102" s="4" t="s">
        <v>244</v>
      </c>
      <c r="K102" s="4"/>
    </row>
    <row r="103" spans="2:11" x14ac:dyDescent="0.2">
      <c r="B103" s="4" t="s">
        <v>9963</v>
      </c>
      <c r="C103" s="4">
        <v>2.15</v>
      </c>
      <c r="D103" s="4" t="s">
        <v>38</v>
      </c>
      <c r="E103" s="4" t="s">
        <v>25</v>
      </c>
      <c r="F103" s="4" t="s">
        <v>4134</v>
      </c>
      <c r="G103" s="4" t="s">
        <v>239</v>
      </c>
      <c r="H103" s="4" t="s">
        <v>243</v>
      </c>
      <c r="I103" s="4"/>
      <c r="J103" s="4" t="s">
        <v>244</v>
      </c>
      <c r="K103" s="4"/>
    </row>
    <row r="104" spans="2:11" x14ac:dyDescent="0.2">
      <c r="B104" s="4" t="s">
        <v>9964</v>
      </c>
      <c r="C104" s="4">
        <v>2.15</v>
      </c>
      <c r="D104" s="4" t="s">
        <v>38</v>
      </c>
      <c r="E104" s="4" t="s">
        <v>26</v>
      </c>
      <c r="F104" s="4" t="s">
        <v>4136</v>
      </c>
      <c r="G104" s="4" t="s">
        <v>239</v>
      </c>
      <c r="H104" s="4" t="s">
        <v>243</v>
      </c>
      <c r="I104" s="4"/>
      <c r="J104" s="4" t="s">
        <v>244</v>
      </c>
      <c r="K104" s="4"/>
    </row>
    <row r="105" spans="2:11" x14ac:dyDescent="0.2">
      <c r="B105" s="4" t="s">
        <v>9965</v>
      </c>
      <c r="C105" s="4">
        <v>2.15</v>
      </c>
      <c r="D105" s="4" t="s">
        <v>38</v>
      </c>
      <c r="E105" s="4" t="s">
        <v>27</v>
      </c>
      <c r="F105" s="4" t="s">
        <v>4138</v>
      </c>
      <c r="G105" s="4" t="s">
        <v>239</v>
      </c>
      <c r="H105" s="4" t="s">
        <v>243</v>
      </c>
      <c r="I105" s="4"/>
      <c r="J105" s="4" t="s">
        <v>244</v>
      </c>
      <c r="K105" s="4"/>
    </row>
    <row r="106" spans="2:11" x14ac:dyDescent="0.2">
      <c r="B106" s="4" t="s">
        <v>9966</v>
      </c>
      <c r="C106" s="4">
        <v>2.15</v>
      </c>
      <c r="D106" s="4" t="s">
        <v>38</v>
      </c>
      <c r="E106" s="4" t="s">
        <v>28</v>
      </c>
      <c r="F106" s="4" t="s">
        <v>4140</v>
      </c>
      <c r="G106" s="4" t="s">
        <v>239</v>
      </c>
      <c r="H106" s="4" t="s">
        <v>243</v>
      </c>
      <c r="I106" s="4"/>
      <c r="J106" s="4" t="s">
        <v>244</v>
      </c>
      <c r="K106" s="4"/>
    </row>
    <row r="107" spans="2:11" x14ac:dyDescent="0.2">
      <c r="B107" s="4" t="s">
        <v>9967</v>
      </c>
      <c r="C107" s="4">
        <v>2.15</v>
      </c>
      <c r="D107" s="4" t="s">
        <v>38</v>
      </c>
      <c r="E107" s="4" t="s">
        <v>29</v>
      </c>
      <c r="F107" s="4" t="s">
        <v>4142</v>
      </c>
      <c r="G107" s="4" t="s">
        <v>239</v>
      </c>
      <c r="H107" s="4" t="s">
        <v>243</v>
      </c>
      <c r="I107" s="4"/>
      <c r="J107" s="4" t="s">
        <v>244</v>
      </c>
      <c r="K107" s="4"/>
    </row>
    <row r="108" spans="2:11" x14ac:dyDescent="0.2">
      <c r="B108" s="4" t="s">
        <v>9968</v>
      </c>
      <c r="C108" s="4">
        <v>2.15</v>
      </c>
      <c r="D108" s="4" t="s">
        <v>38</v>
      </c>
      <c r="E108" s="4" t="s">
        <v>30</v>
      </c>
      <c r="F108" s="4" t="s">
        <v>4144</v>
      </c>
      <c r="G108" s="4" t="s">
        <v>239</v>
      </c>
      <c r="H108" s="4" t="s">
        <v>243</v>
      </c>
      <c r="I108" s="4"/>
      <c r="J108" s="4" t="s">
        <v>244</v>
      </c>
      <c r="K108" s="4"/>
    </row>
    <row r="109" spans="2:11" x14ac:dyDescent="0.2">
      <c r="B109" s="4" t="s">
        <v>9969</v>
      </c>
      <c r="C109" s="4">
        <v>2.15</v>
      </c>
      <c r="D109" s="4" t="s">
        <v>39</v>
      </c>
      <c r="E109" s="4" t="s">
        <v>8</v>
      </c>
      <c r="F109" s="4" t="s">
        <v>4196</v>
      </c>
      <c r="G109" s="4" t="s">
        <v>239</v>
      </c>
      <c r="H109" s="4" t="s">
        <v>243</v>
      </c>
      <c r="I109" s="4"/>
      <c r="J109" s="4" t="s">
        <v>244</v>
      </c>
      <c r="K109" s="4"/>
    </row>
    <row r="110" spans="2:11" x14ac:dyDescent="0.2">
      <c r="B110" s="4" t="s">
        <v>9970</v>
      </c>
      <c r="C110" s="4">
        <v>2.15</v>
      </c>
      <c r="D110" s="4" t="s">
        <v>39</v>
      </c>
      <c r="E110" s="4" t="s">
        <v>24</v>
      </c>
      <c r="F110" s="4" t="s">
        <v>4198</v>
      </c>
      <c r="G110" s="4" t="s">
        <v>239</v>
      </c>
      <c r="H110" s="4" t="s">
        <v>243</v>
      </c>
      <c r="I110" s="4"/>
      <c r="J110" s="4" t="s">
        <v>244</v>
      </c>
      <c r="K110" s="4"/>
    </row>
    <row r="111" spans="2:11" x14ac:dyDescent="0.2">
      <c r="B111" s="4" t="s">
        <v>9971</v>
      </c>
      <c r="C111" s="4">
        <v>2.15</v>
      </c>
      <c r="D111" s="4" t="s">
        <v>39</v>
      </c>
      <c r="E111" s="4" t="s">
        <v>25</v>
      </c>
      <c r="F111" s="4" t="s">
        <v>4200</v>
      </c>
      <c r="G111" s="4" t="s">
        <v>239</v>
      </c>
      <c r="H111" s="4" t="s">
        <v>243</v>
      </c>
      <c r="I111" s="4"/>
      <c r="J111" s="4" t="s">
        <v>244</v>
      </c>
      <c r="K111" s="4"/>
    </row>
    <row r="112" spans="2:11" x14ac:dyDescent="0.2">
      <c r="B112" s="4" t="s">
        <v>9972</v>
      </c>
      <c r="C112" s="4">
        <v>2.15</v>
      </c>
      <c r="D112" s="4" t="s">
        <v>39</v>
      </c>
      <c r="E112" s="4" t="s">
        <v>26</v>
      </c>
      <c r="F112" s="4" t="s">
        <v>4202</v>
      </c>
      <c r="G112" s="4" t="s">
        <v>239</v>
      </c>
      <c r="H112" s="4" t="s">
        <v>243</v>
      </c>
      <c r="I112" s="4"/>
      <c r="J112" s="4" t="s">
        <v>244</v>
      </c>
      <c r="K112" s="4"/>
    </row>
    <row r="113" spans="2:11" x14ac:dyDescent="0.2">
      <c r="B113" s="4" t="s">
        <v>9973</v>
      </c>
      <c r="C113" s="4">
        <v>2.15</v>
      </c>
      <c r="D113" s="4" t="s">
        <v>39</v>
      </c>
      <c r="E113" s="4" t="s">
        <v>27</v>
      </c>
      <c r="F113" s="4" t="s">
        <v>4204</v>
      </c>
      <c r="G113" s="4" t="s">
        <v>239</v>
      </c>
      <c r="H113" s="4" t="s">
        <v>243</v>
      </c>
      <c r="I113" s="4"/>
      <c r="J113" s="4" t="s">
        <v>244</v>
      </c>
      <c r="K113" s="4"/>
    </row>
    <row r="114" spans="2:11" x14ac:dyDescent="0.2">
      <c r="B114" s="4" t="s">
        <v>9974</v>
      </c>
      <c r="C114" s="4">
        <v>2.15</v>
      </c>
      <c r="D114" s="4" t="s">
        <v>39</v>
      </c>
      <c r="E114" s="4" t="s">
        <v>28</v>
      </c>
      <c r="F114" s="4" t="s">
        <v>4206</v>
      </c>
      <c r="G114" s="4" t="s">
        <v>239</v>
      </c>
      <c r="H114" s="4" t="s">
        <v>243</v>
      </c>
      <c r="I114" s="4"/>
      <c r="J114" s="4" t="s">
        <v>244</v>
      </c>
      <c r="K114" s="4"/>
    </row>
    <row r="115" spans="2:11" x14ac:dyDescent="0.2">
      <c r="B115" s="4" t="s">
        <v>9975</v>
      </c>
      <c r="C115" s="4">
        <v>2.15</v>
      </c>
      <c r="D115" s="4" t="s">
        <v>39</v>
      </c>
      <c r="E115" s="4" t="s">
        <v>29</v>
      </c>
      <c r="F115" s="4" t="s">
        <v>4208</v>
      </c>
      <c r="G115" s="4" t="s">
        <v>239</v>
      </c>
      <c r="H115" s="4" t="s">
        <v>243</v>
      </c>
      <c r="I115" s="4"/>
      <c r="J115" s="4" t="s">
        <v>244</v>
      </c>
      <c r="K115" s="4"/>
    </row>
    <row r="116" spans="2:11" x14ac:dyDescent="0.2">
      <c r="B116" s="4" t="s">
        <v>9976</v>
      </c>
      <c r="C116" s="4">
        <v>2.15</v>
      </c>
      <c r="D116" s="4" t="s">
        <v>39</v>
      </c>
      <c r="E116" s="4" t="s">
        <v>30</v>
      </c>
      <c r="F116" s="4" t="s">
        <v>4210</v>
      </c>
      <c r="G116" s="4" t="s">
        <v>239</v>
      </c>
      <c r="H116" s="4" t="s">
        <v>243</v>
      </c>
      <c r="I116" s="4"/>
      <c r="J116" s="4" t="s">
        <v>244</v>
      </c>
      <c r="K116" s="4"/>
    </row>
    <row r="117" spans="2:11" x14ac:dyDescent="0.2">
      <c r="B117" s="4" t="s">
        <v>9977</v>
      </c>
      <c r="C117" s="4">
        <v>2.15</v>
      </c>
      <c r="D117" s="4" t="s">
        <v>56</v>
      </c>
      <c r="E117" s="4" t="s">
        <v>8</v>
      </c>
      <c r="F117" s="4" t="s">
        <v>4262</v>
      </c>
      <c r="G117" s="4" t="s">
        <v>239</v>
      </c>
      <c r="H117" s="4" t="s">
        <v>1466</v>
      </c>
      <c r="I117" s="4"/>
      <c r="J117" s="4"/>
      <c r="K117" s="4"/>
    </row>
    <row r="118" spans="2:11" x14ac:dyDescent="0.2">
      <c r="B118" s="4" t="s">
        <v>9978</v>
      </c>
      <c r="C118" s="4">
        <v>2.15</v>
      </c>
      <c r="D118" s="4" t="s">
        <v>58</v>
      </c>
      <c r="E118" s="4" t="s">
        <v>8</v>
      </c>
      <c r="F118" s="4" t="s">
        <v>4328</v>
      </c>
      <c r="G118" s="4" t="s">
        <v>239</v>
      </c>
      <c r="H118" s="4" t="s">
        <v>243</v>
      </c>
      <c r="I118" s="4"/>
      <c r="J118" s="4" t="s">
        <v>244</v>
      </c>
      <c r="K118" s="4"/>
    </row>
    <row r="119" spans="2:11" x14ac:dyDescent="0.2">
      <c r="B119" s="4" t="s">
        <v>25063</v>
      </c>
      <c r="C119" s="4">
        <v>2.15</v>
      </c>
      <c r="D119" s="4" t="s">
        <v>58</v>
      </c>
      <c r="E119" s="4" t="s">
        <v>24</v>
      </c>
      <c r="F119" s="4" t="s">
        <v>4330</v>
      </c>
      <c r="G119" s="4" t="s">
        <v>239</v>
      </c>
      <c r="H119" s="4" t="s">
        <v>243</v>
      </c>
      <c r="I119" s="4"/>
      <c r="J119" s="4" t="s">
        <v>244</v>
      </c>
      <c r="K119" s="4"/>
    </row>
    <row r="120" spans="2:11" x14ac:dyDescent="0.2">
      <c r="B120" s="4" t="s">
        <v>25064</v>
      </c>
      <c r="C120" s="4">
        <v>2.15</v>
      </c>
      <c r="D120" s="4" t="s">
        <v>58</v>
      </c>
      <c r="E120" s="4" t="s">
        <v>25</v>
      </c>
      <c r="F120" s="4" t="s">
        <v>4332</v>
      </c>
      <c r="G120" s="4" t="s">
        <v>239</v>
      </c>
      <c r="H120" s="4" t="s">
        <v>243</v>
      </c>
      <c r="I120" s="4"/>
      <c r="J120" s="4" t="s">
        <v>244</v>
      </c>
      <c r="K120" s="4"/>
    </row>
    <row r="121" spans="2:11" x14ac:dyDescent="0.2">
      <c r="B121" s="4" t="s">
        <v>25065</v>
      </c>
      <c r="C121" s="4">
        <v>2.15</v>
      </c>
      <c r="D121" s="4" t="s">
        <v>58</v>
      </c>
      <c r="E121" s="4" t="s">
        <v>26</v>
      </c>
      <c r="F121" s="4" t="s">
        <v>4334</v>
      </c>
      <c r="G121" s="4" t="s">
        <v>239</v>
      </c>
      <c r="H121" s="4" t="s">
        <v>243</v>
      </c>
      <c r="I121" s="4"/>
      <c r="J121" s="4" t="s">
        <v>244</v>
      </c>
      <c r="K121" s="4"/>
    </row>
    <row r="122" spans="2:11" x14ac:dyDescent="0.2">
      <c r="B122" s="4" t="s">
        <v>25066</v>
      </c>
      <c r="C122" s="4">
        <v>2.15</v>
      </c>
      <c r="D122" s="4" t="s">
        <v>58</v>
      </c>
      <c r="E122" s="4" t="s">
        <v>27</v>
      </c>
      <c r="F122" s="4" t="s">
        <v>4336</v>
      </c>
      <c r="G122" s="4" t="s">
        <v>239</v>
      </c>
      <c r="H122" s="4" t="s">
        <v>243</v>
      </c>
      <c r="I122" s="4"/>
      <c r="J122" s="4" t="s">
        <v>244</v>
      </c>
      <c r="K122" s="4"/>
    </row>
    <row r="123" spans="2:11" x14ac:dyDescent="0.2">
      <c r="B123" s="4" t="s">
        <v>25067</v>
      </c>
      <c r="C123" s="4">
        <v>2.15</v>
      </c>
      <c r="D123" s="4" t="s">
        <v>58</v>
      </c>
      <c r="E123" s="4" t="s">
        <v>28</v>
      </c>
      <c r="F123" s="4" t="s">
        <v>4338</v>
      </c>
      <c r="G123" s="4" t="s">
        <v>239</v>
      </c>
      <c r="H123" s="4" t="s">
        <v>243</v>
      </c>
      <c r="I123" s="4"/>
      <c r="J123" s="4" t="s">
        <v>244</v>
      </c>
      <c r="K123" s="4"/>
    </row>
    <row r="124" spans="2:11" x14ac:dyDescent="0.2">
      <c r="B124" s="4" t="s">
        <v>25068</v>
      </c>
      <c r="C124" s="4">
        <v>2.15</v>
      </c>
      <c r="D124" s="4" t="s">
        <v>58</v>
      </c>
      <c r="E124" s="4" t="s">
        <v>29</v>
      </c>
      <c r="F124" s="4" t="s">
        <v>4340</v>
      </c>
      <c r="G124" s="4" t="s">
        <v>239</v>
      </c>
      <c r="H124" s="4" t="s">
        <v>243</v>
      </c>
      <c r="I124" s="4"/>
      <c r="J124" s="4" t="s">
        <v>244</v>
      </c>
      <c r="K124" s="4"/>
    </row>
    <row r="125" spans="2:11" x14ac:dyDescent="0.2">
      <c r="B125" s="4" t="s">
        <v>25069</v>
      </c>
      <c r="C125" s="4">
        <v>2.15</v>
      </c>
      <c r="D125" s="4" t="s">
        <v>58</v>
      </c>
      <c r="E125" s="4" t="s">
        <v>30</v>
      </c>
      <c r="F125" s="4" t="s">
        <v>4342</v>
      </c>
      <c r="G125" s="4" t="s">
        <v>239</v>
      </c>
      <c r="H125" s="4" t="s">
        <v>243</v>
      </c>
      <c r="I125" s="4"/>
      <c r="J125" s="4" t="s">
        <v>244</v>
      </c>
      <c r="K125" s="4"/>
    </row>
    <row r="126" spans="2:11" x14ac:dyDescent="0.2">
      <c r="B126" s="4" t="s">
        <v>9979</v>
      </c>
      <c r="C126" s="4">
        <v>2.15</v>
      </c>
      <c r="D126" s="4" t="s">
        <v>60</v>
      </c>
      <c r="E126" s="4" t="s">
        <v>8</v>
      </c>
      <c r="F126" s="4" t="s">
        <v>4394</v>
      </c>
      <c r="G126" s="4" t="s">
        <v>239</v>
      </c>
      <c r="H126" s="4" t="s">
        <v>243</v>
      </c>
      <c r="I126" s="4"/>
      <c r="J126" s="4" t="s">
        <v>244</v>
      </c>
      <c r="K126" s="4"/>
    </row>
    <row r="127" spans="2:11" x14ac:dyDescent="0.2">
      <c r="B127" s="4" t="s">
        <v>9980</v>
      </c>
      <c r="C127" s="4">
        <v>2.15</v>
      </c>
      <c r="D127" s="4" t="s">
        <v>60</v>
      </c>
      <c r="E127" s="4" t="s">
        <v>24</v>
      </c>
      <c r="F127" s="4" t="s">
        <v>4396</v>
      </c>
      <c r="G127" s="4" t="s">
        <v>239</v>
      </c>
      <c r="H127" s="4" t="s">
        <v>243</v>
      </c>
      <c r="I127" s="4"/>
      <c r="J127" s="4" t="s">
        <v>244</v>
      </c>
      <c r="K127" s="4"/>
    </row>
    <row r="128" spans="2:11" x14ac:dyDescent="0.2">
      <c r="B128" s="4" t="s">
        <v>9981</v>
      </c>
      <c r="C128" s="4">
        <v>2.15</v>
      </c>
      <c r="D128" s="4" t="s">
        <v>60</v>
      </c>
      <c r="E128" s="4" t="s">
        <v>25</v>
      </c>
      <c r="F128" s="4" t="s">
        <v>4398</v>
      </c>
      <c r="G128" s="4" t="s">
        <v>239</v>
      </c>
      <c r="H128" s="4" t="s">
        <v>243</v>
      </c>
      <c r="I128" s="4"/>
      <c r="J128" s="4" t="s">
        <v>244</v>
      </c>
      <c r="K128" s="4"/>
    </row>
    <row r="129" spans="2:11" x14ac:dyDescent="0.2">
      <c r="B129" s="4" t="s">
        <v>9982</v>
      </c>
      <c r="C129" s="4">
        <v>2.15</v>
      </c>
      <c r="D129" s="4" t="s">
        <v>60</v>
      </c>
      <c r="E129" s="4" t="s">
        <v>26</v>
      </c>
      <c r="F129" s="4" t="s">
        <v>4400</v>
      </c>
      <c r="G129" s="4" t="s">
        <v>239</v>
      </c>
      <c r="H129" s="4" t="s">
        <v>243</v>
      </c>
      <c r="I129" s="4"/>
      <c r="J129" s="4" t="s">
        <v>244</v>
      </c>
      <c r="K129" s="4"/>
    </row>
    <row r="130" spans="2:11" x14ac:dyDescent="0.2">
      <c r="B130" s="4" t="s">
        <v>9983</v>
      </c>
      <c r="C130" s="4">
        <v>2.15</v>
      </c>
      <c r="D130" s="4" t="s">
        <v>60</v>
      </c>
      <c r="E130" s="4" t="s">
        <v>27</v>
      </c>
      <c r="F130" s="4" t="s">
        <v>4402</v>
      </c>
      <c r="G130" s="4" t="s">
        <v>239</v>
      </c>
      <c r="H130" s="4" t="s">
        <v>243</v>
      </c>
      <c r="I130" s="4"/>
      <c r="J130" s="4" t="s">
        <v>244</v>
      </c>
      <c r="K130" s="4"/>
    </row>
    <row r="131" spans="2:11" x14ac:dyDescent="0.2">
      <c r="B131" s="4" t="s">
        <v>9984</v>
      </c>
      <c r="C131" s="4">
        <v>2.15</v>
      </c>
      <c r="D131" s="4" t="s">
        <v>60</v>
      </c>
      <c r="E131" s="4" t="s">
        <v>28</v>
      </c>
      <c r="F131" s="4" t="s">
        <v>4404</v>
      </c>
      <c r="G131" s="4" t="s">
        <v>239</v>
      </c>
      <c r="H131" s="4" t="s">
        <v>243</v>
      </c>
      <c r="I131" s="4"/>
      <c r="J131" s="4" t="s">
        <v>244</v>
      </c>
      <c r="K131" s="4"/>
    </row>
    <row r="132" spans="2:11" x14ac:dyDescent="0.2">
      <c r="B132" s="4" t="s">
        <v>9985</v>
      </c>
      <c r="C132" s="4">
        <v>2.15</v>
      </c>
      <c r="D132" s="4" t="s">
        <v>60</v>
      </c>
      <c r="E132" s="4" t="s">
        <v>29</v>
      </c>
      <c r="F132" s="4" t="s">
        <v>4406</v>
      </c>
      <c r="G132" s="4" t="s">
        <v>239</v>
      </c>
      <c r="H132" s="4" t="s">
        <v>243</v>
      </c>
      <c r="I132" s="4"/>
      <c r="J132" s="4" t="s">
        <v>244</v>
      </c>
      <c r="K132" s="4"/>
    </row>
    <row r="133" spans="2:11" x14ac:dyDescent="0.2">
      <c r="B133" s="4" t="s">
        <v>9986</v>
      </c>
      <c r="C133" s="4">
        <v>2.15</v>
      </c>
      <c r="D133" s="4" t="s">
        <v>60</v>
      </c>
      <c r="E133" s="4" t="s">
        <v>30</v>
      </c>
      <c r="F133" s="4" t="s">
        <v>4408</v>
      </c>
      <c r="G133" s="4" t="s">
        <v>239</v>
      </c>
      <c r="H133" s="4" t="s">
        <v>243</v>
      </c>
      <c r="I133" s="4"/>
      <c r="J133" s="4" t="s">
        <v>244</v>
      </c>
      <c r="K133" s="4"/>
    </row>
    <row r="134" spans="2:11" x14ac:dyDescent="0.2">
      <c r="B134" s="4" t="s">
        <v>9987</v>
      </c>
      <c r="C134" s="4">
        <v>2.15</v>
      </c>
      <c r="D134" s="4" t="s">
        <v>62</v>
      </c>
      <c r="E134" s="4" t="s">
        <v>8</v>
      </c>
      <c r="F134" s="4" t="s">
        <v>4460</v>
      </c>
      <c r="G134" s="4" t="s">
        <v>239</v>
      </c>
      <c r="H134" s="4" t="s">
        <v>243</v>
      </c>
      <c r="I134" s="4"/>
      <c r="J134" s="4" t="s">
        <v>244</v>
      </c>
      <c r="K134" s="4"/>
    </row>
    <row r="135" spans="2:11" x14ac:dyDescent="0.2">
      <c r="B135" s="4" t="s">
        <v>9988</v>
      </c>
      <c r="C135" s="4">
        <v>2.15</v>
      </c>
      <c r="D135" s="4" t="s">
        <v>62</v>
      </c>
      <c r="E135" s="4" t="s">
        <v>24</v>
      </c>
      <c r="F135" s="4" t="s">
        <v>4462</v>
      </c>
      <c r="G135" s="4" t="s">
        <v>239</v>
      </c>
      <c r="H135" s="4" t="s">
        <v>243</v>
      </c>
      <c r="I135" s="4"/>
      <c r="J135" s="4" t="s">
        <v>244</v>
      </c>
      <c r="K135" s="4"/>
    </row>
    <row r="136" spans="2:11" x14ac:dyDescent="0.2">
      <c r="B136" s="4" t="s">
        <v>9989</v>
      </c>
      <c r="C136" s="4">
        <v>2.15</v>
      </c>
      <c r="D136" s="4" t="s">
        <v>62</v>
      </c>
      <c r="E136" s="4" t="s">
        <v>25</v>
      </c>
      <c r="F136" s="4" t="s">
        <v>4464</v>
      </c>
      <c r="G136" s="4" t="s">
        <v>239</v>
      </c>
      <c r="H136" s="4" t="s">
        <v>243</v>
      </c>
      <c r="I136" s="4"/>
      <c r="J136" s="4" t="s">
        <v>244</v>
      </c>
      <c r="K136" s="4"/>
    </row>
    <row r="137" spans="2:11" x14ac:dyDescent="0.2">
      <c r="B137" s="4" t="s">
        <v>9990</v>
      </c>
      <c r="C137" s="4">
        <v>2.15</v>
      </c>
      <c r="D137" s="4" t="s">
        <v>62</v>
      </c>
      <c r="E137" s="4" t="s">
        <v>26</v>
      </c>
      <c r="F137" s="4" t="s">
        <v>4466</v>
      </c>
      <c r="G137" s="4" t="s">
        <v>239</v>
      </c>
      <c r="H137" s="4" t="s">
        <v>243</v>
      </c>
      <c r="I137" s="4"/>
      <c r="J137" s="4" t="s">
        <v>244</v>
      </c>
      <c r="K137" s="4"/>
    </row>
    <row r="138" spans="2:11" x14ac:dyDescent="0.2">
      <c r="B138" s="4" t="s">
        <v>9991</v>
      </c>
      <c r="C138" s="4">
        <v>2.15</v>
      </c>
      <c r="D138" s="4" t="s">
        <v>62</v>
      </c>
      <c r="E138" s="4" t="s">
        <v>27</v>
      </c>
      <c r="F138" s="4" t="s">
        <v>4468</v>
      </c>
      <c r="G138" s="4" t="s">
        <v>239</v>
      </c>
      <c r="H138" s="4" t="s">
        <v>243</v>
      </c>
      <c r="I138" s="4"/>
      <c r="J138" s="4" t="s">
        <v>244</v>
      </c>
      <c r="K138" s="4"/>
    </row>
    <row r="139" spans="2:11" x14ac:dyDescent="0.2">
      <c r="B139" s="4" t="s">
        <v>9992</v>
      </c>
      <c r="C139" s="4">
        <v>2.15</v>
      </c>
      <c r="D139" s="4" t="s">
        <v>62</v>
      </c>
      <c r="E139" s="4" t="s">
        <v>28</v>
      </c>
      <c r="F139" s="4" t="s">
        <v>4470</v>
      </c>
      <c r="G139" s="4" t="s">
        <v>239</v>
      </c>
      <c r="H139" s="4" t="s">
        <v>243</v>
      </c>
      <c r="I139" s="4"/>
      <c r="J139" s="4" t="s">
        <v>244</v>
      </c>
      <c r="K139" s="4"/>
    </row>
    <row r="140" spans="2:11" x14ac:dyDescent="0.2">
      <c r="B140" s="4" t="s">
        <v>9993</v>
      </c>
      <c r="C140" s="4">
        <v>2.15</v>
      </c>
      <c r="D140" s="4" t="s">
        <v>62</v>
      </c>
      <c r="E140" s="4" t="s">
        <v>29</v>
      </c>
      <c r="F140" s="4" t="s">
        <v>4472</v>
      </c>
      <c r="G140" s="4" t="s">
        <v>239</v>
      </c>
      <c r="H140" s="4" t="s">
        <v>243</v>
      </c>
      <c r="I140" s="4"/>
      <c r="J140" s="4" t="s">
        <v>244</v>
      </c>
      <c r="K140" s="4"/>
    </row>
    <row r="141" spans="2:11" x14ac:dyDescent="0.2">
      <c r="B141" s="4" t="s">
        <v>9994</v>
      </c>
      <c r="C141" s="4">
        <v>2.15</v>
      </c>
      <c r="D141" s="4" t="s">
        <v>62</v>
      </c>
      <c r="E141" s="4" t="s">
        <v>30</v>
      </c>
      <c r="F141" s="4" t="s">
        <v>4474</v>
      </c>
      <c r="G141" s="4" t="s">
        <v>239</v>
      </c>
      <c r="H141" s="4" t="s">
        <v>243</v>
      </c>
      <c r="I141" s="4"/>
      <c r="J141" s="4" t="s">
        <v>244</v>
      </c>
      <c r="K141" s="4"/>
    </row>
    <row r="142" spans="2:11" x14ac:dyDescent="0.2">
      <c r="B142" s="4" t="s">
        <v>9995</v>
      </c>
      <c r="C142" s="4">
        <v>2.15</v>
      </c>
      <c r="D142" s="4" t="s">
        <v>64</v>
      </c>
      <c r="E142" s="4" t="s">
        <v>8</v>
      </c>
      <c r="F142" s="4" t="s">
        <v>4526</v>
      </c>
      <c r="G142" s="4" t="s">
        <v>239</v>
      </c>
      <c r="H142" s="4" t="s">
        <v>243</v>
      </c>
      <c r="I142" s="4"/>
      <c r="J142" s="4" t="s">
        <v>244</v>
      </c>
      <c r="K142" s="4"/>
    </row>
    <row r="143" spans="2:11" x14ac:dyDescent="0.2">
      <c r="B143" s="4" t="s">
        <v>9996</v>
      </c>
      <c r="C143" s="4">
        <v>2.15</v>
      </c>
      <c r="D143" s="4" t="s">
        <v>64</v>
      </c>
      <c r="E143" s="4" t="s">
        <v>24</v>
      </c>
      <c r="F143" s="4" t="s">
        <v>4528</v>
      </c>
      <c r="G143" s="4" t="s">
        <v>239</v>
      </c>
      <c r="H143" s="4" t="s">
        <v>243</v>
      </c>
      <c r="I143" s="4"/>
      <c r="J143" s="4" t="s">
        <v>244</v>
      </c>
      <c r="K143" s="4"/>
    </row>
    <row r="144" spans="2:11" x14ac:dyDescent="0.2">
      <c r="B144" s="4" t="s">
        <v>9997</v>
      </c>
      <c r="C144" s="4">
        <v>2.15</v>
      </c>
      <c r="D144" s="4" t="s">
        <v>64</v>
      </c>
      <c r="E144" s="4" t="s">
        <v>25</v>
      </c>
      <c r="F144" s="4" t="s">
        <v>4530</v>
      </c>
      <c r="G144" s="4" t="s">
        <v>239</v>
      </c>
      <c r="H144" s="4" t="s">
        <v>243</v>
      </c>
      <c r="I144" s="4"/>
      <c r="J144" s="4" t="s">
        <v>244</v>
      </c>
      <c r="K144" s="4"/>
    </row>
    <row r="145" spans="2:11" x14ac:dyDescent="0.2">
      <c r="B145" s="4" t="s">
        <v>9998</v>
      </c>
      <c r="C145" s="4">
        <v>2.15</v>
      </c>
      <c r="D145" s="4" t="s">
        <v>64</v>
      </c>
      <c r="E145" s="4" t="s">
        <v>26</v>
      </c>
      <c r="F145" s="4" t="s">
        <v>4532</v>
      </c>
      <c r="G145" s="4" t="s">
        <v>239</v>
      </c>
      <c r="H145" s="4" t="s">
        <v>243</v>
      </c>
      <c r="I145" s="4"/>
      <c r="J145" s="4" t="s">
        <v>244</v>
      </c>
      <c r="K145" s="4"/>
    </row>
    <row r="146" spans="2:11" x14ac:dyDescent="0.2">
      <c r="B146" s="4" t="s">
        <v>9999</v>
      </c>
      <c r="C146" s="4">
        <v>2.15</v>
      </c>
      <c r="D146" s="4" t="s">
        <v>64</v>
      </c>
      <c r="E146" s="4" t="s">
        <v>27</v>
      </c>
      <c r="F146" s="4" t="s">
        <v>4534</v>
      </c>
      <c r="G146" s="4" t="s">
        <v>239</v>
      </c>
      <c r="H146" s="4" t="s">
        <v>243</v>
      </c>
      <c r="I146" s="4"/>
      <c r="J146" s="4" t="s">
        <v>244</v>
      </c>
      <c r="K146" s="4"/>
    </row>
    <row r="147" spans="2:11" x14ac:dyDescent="0.2">
      <c r="B147" s="4" t="s">
        <v>10000</v>
      </c>
      <c r="C147" s="4">
        <v>2.15</v>
      </c>
      <c r="D147" s="4" t="s">
        <v>64</v>
      </c>
      <c r="E147" s="4" t="s">
        <v>28</v>
      </c>
      <c r="F147" s="4" t="s">
        <v>4536</v>
      </c>
      <c r="G147" s="4" t="s">
        <v>239</v>
      </c>
      <c r="H147" s="4" t="s">
        <v>243</v>
      </c>
      <c r="I147" s="4"/>
      <c r="J147" s="4" t="s">
        <v>244</v>
      </c>
      <c r="K147" s="4"/>
    </row>
    <row r="148" spans="2:11" x14ac:dyDescent="0.2">
      <c r="B148" s="4" t="s">
        <v>10001</v>
      </c>
      <c r="C148" s="4">
        <v>2.15</v>
      </c>
      <c r="D148" s="4" t="s">
        <v>64</v>
      </c>
      <c r="E148" s="4" t="s">
        <v>29</v>
      </c>
      <c r="F148" s="4" t="s">
        <v>4538</v>
      </c>
      <c r="G148" s="4" t="s">
        <v>239</v>
      </c>
      <c r="H148" s="4" t="s">
        <v>243</v>
      </c>
      <c r="I148" s="4"/>
      <c r="J148" s="4" t="s">
        <v>244</v>
      </c>
      <c r="K148" s="4"/>
    </row>
    <row r="149" spans="2:11" x14ac:dyDescent="0.2">
      <c r="B149" s="4" t="s">
        <v>10002</v>
      </c>
      <c r="C149" s="4">
        <v>2.15</v>
      </c>
      <c r="D149" s="4" t="s">
        <v>64</v>
      </c>
      <c r="E149" s="4" t="s">
        <v>30</v>
      </c>
      <c r="F149" s="4" t="s">
        <v>4540</v>
      </c>
      <c r="G149" s="4" t="s">
        <v>239</v>
      </c>
      <c r="H149" s="4" t="s">
        <v>243</v>
      </c>
      <c r="I149" s="4"/>
      <c r="J149" s="4" t="s">
        <v>244</v>
      </c>
      <c r="K149" s="4"/>
    </row>
    <row r="150" spans="2:11" x14ac:dyDescent="0.2">
      <c r="B150" s="4" t="s">
        <v>10003</v>
      </c>
      <c r="C150" s="4">
        <v>2.15</v>
      </c>
      <c r="D150" s="4" t="s">
        <v>66</v>
      </c>
      <c r="E150" s="4" t="s">
        <v>8</v>
      </c>
      <c r="F150" s="4" t="s">
        <v>5046</v>
      </c>
      <c r="G150" s="4" t="s">
        <v>239</v>
      </c>
      <c r="H150" s="4" t="s">
        <v>243</v>
      </c>
      <c r="I150" s="4"/>
      <c r="J150" s="4" t="s">
        <v>244</v>
      </c>
      <c r="K150" s="4"/>
    </row>
    <row r="151" spans="2:11" x14ac:dyDescent="0.2">
      <c r="B151" s="4" t="s">
        <v>10004</v>
      </c>
      <c r="C151" s="4">
        <v>2.15</v>
      </c>
      <c r="D151" s="4" t="s">
        <v>66</v>
      </c>
      <c r="E151" s="4" t="s">
        <v>24</v>
      </c>
      <c r="F151" s="4" t="s">
        <v>5048</v>
      </c>
      <c r="G151" s="4" t="s">
        <v>239</v>
      </c>
      <c r="H151" s="4" t="s">
        <v>243</v>
      </c>
      <c r="I151" s="4"/>
      <c r="J151" s="4" t="s">
        <v>244</v>
      </c>
      <c r="K151" s="4"/>
    </row>
    <row r="152" spans="2:11" x14ac:dyDescent="0.2">
      <c r="B152" s="4" t="s">
        <v>10005</v>
      </c>
      <c r="C152" s="4">
        <v>2.15</v>
      </c>
      <c r="D152" s="4" t="s">
        <v>66</v>
      </c>
      <c r="E152" s="4" t="s">
        <v>25</v>
      </c>
      <c r="F152" s="4" t="s">
        <v>5050</v>
      </c>
      <c r="G152" s="4" t="s">
        <v>239</v>
      </c>
      <c r="H152" s="4" t="s">
        <v>243</v>
      </c>
      <c r="I152" s="4"/>
      <c r="J152" s="4" t="s">
        <v>244</v>
      </c>
      <c r="K152" s="4"/>
    </row>
    <row r="153" spans="2:11" x14ac:dyDescent="0.2">
      <c r="B153" s="4" t="s">
        <v>10006</v>
      </c>
      <c r="C153" s="4">
        <v>2.15</v>
      </c>
      <c r="D153" s="4" t="s">
        <v>66</v>
      </c>
      <c r="E153" s="4" t="s">
        <v>26</v>
      </c>
      <c r="F153" s="4" t="s">
        <v>5052</v>
      </c>
      <c r="G153" s="4" t="s">
        <v>239</v>
      </c>
      <c r="H153" s="4" t="s">
        <v>243</v>
      </c>
      <c r="I153" s="4"/>
      <c r="J153" s="4" t="s">
        <v>244</v>
      </c>
      <c r="K153" s="4"/>
    </row>
    <row r="154" spans="2:11" x14ac:dyDescent="0.2">
      <c r="B154" s="4" t="s">
        <v>10007</v>
      </c>
      <c r="C154" s="4">
        <v>2.15</v>
      </c>
      <c r="D154" s="4" t="s">
        <v>66</v>
      </c>
      <c r="E154" s="4" t="s">
        <v>27</v>
      </c>
      <c r="F154" s="4" t="s">
        <v>5054</v>
      </c>
      <c r="G154" s="4" t="s">
        <v>239</v>
      </c>
      <c r="H154" s="4" t="s">
        <v>243</v>
      </c>
      <c r="I154" s="4"/>
      <c r="J154" s="4" t="s">
        <v>244</v>
      </c>
      <c r="K154" s="4"/>
    </row>
    <row r="155" spans="2:11" x14ac:dyDescent="0.2">
      <c r="B155" s="4" t="s">
        <v>10008</v>
      </c>
      <c r="C155" s="4">
        <v>2.15</v>
      </c>
      <c r="D155" s="4" t="s">
        <v>66</v>
      </c>
      <c r="E155" s="4" t="s">
        <v>28</v>
      </c>
      <c r="F155" s="4" t="s">
        <v>5056</v>
      </c>
      <c r="G155" s="4" t="s">
        <v>239</v>
      </c>
      <c r="H155" s="4" t="s">
        <v>243</v>
      </c>
      <c r="I155" s="4"/>
      <c r="J155" s="4" t="s">
        <v>244</v>
      </c>
      <c r="K155" s="4"/>
    </row>
    <row r="156" spans="2:11" x14ac:dyDescent="0.2">
      <c r="B156" s="4" t="s">
        <v>10009</v>
      </c>
      <c r="C156" s="4">
        <v>2.15</v>
      </c>
      <c r="D156" s="4" t="s">
        <v>66</v>
      </c>
      <c r="E156" s="4" t="s">
        <v>29</v>
      </c>
      <c r="F156" s="4" t="s">
        <v>5058</v>
      </c>
      <c r="G156" s="4" t="s">
        <v>239</v>
      </c>
      <c r="H156" s="4" t="s">
        <v>243</v>
      </c>
      <c r="I156" s="4"/>
      <c r="J156" s="4" t="s">
        <v>244</v>
      </c>
      <c r="K156" s="4"/>
    </row>
    <row r="157" spans="2:11" x14ac:dyDescent="0.2">
      <c r="B157" s="4" t="s">
        <v>10010</v>
      </c>
      <c r="C157" s="4">
        <v>2.15</v>
      </c>
      <c r="D157" s="4" t="s">
        <v>66</v>
      </c>
      <c r="E157" s="4" t="s">
        <v>30</v>
      </c>
      <c r="F157" s="4" t="s">
        <v>5060</v>
      </c>
      <c r="G157" s="4" t="s">
        <v>239</v>
      </c>
      <c r="H157" s="4" t="s">
        <v>243</v>
      </c>
      <c r="I157" s="4"/>
      <c r="J157" s="4" t="s">
        <v>244</v>
      </c>
      <c r="K157" s="4"/>
    </row>
    <row r="158" spans="2:11" x14ac:dyDescent="0.2">
      <c r="B158" s="4" t="s">
        <v>10011</v>
      </c>
      <c r="C158" s="4">
        <v>2.15</v>
      </c>
      <c r="D158" s="4" t="s">
        <v>68</v>
      </c>
      <c r="E158" s="4" t="s">
        <v>8</v>
      </c>
      <c r="F158" s="4" t="s">
        <v>5090</v>
      </c>
      <c r="G158" s="4" t="s">
        <v>239</v>
      </c>
      <c r="H158" s="4" t="s">
        <v>243</v>
      </c>
      <c r="I158" s="4"/>
      <c r="J158" s="4" t="s">
        <v>244</v>
      </c>
      <c r="K158" s="4"/>
    </row>
    <row r="159" spans="2:11" x14ac:dyDescent="0.2">
      <c r="B159" s="4" t="s">
        <v>10012</v>
      </c>
      <c r="C159" s="4">
        <v>2.15</v>
      </c>
      <c r="D159" s="4" t="s">
        <v>68</v>
      </c>
      <c r="E159" s="4" t="s">
        <v>24</v>
      </c>
      <c r="F159" s="4" t="s">
        <v>5092</v>
      </c>
      <c r="G159" s="4" t="s">
        <v>239</v>
      </c>
      <c r="H159" s="4" t="s">
        <v>243</v>
      </c>
      <c r="I159" s="4"/>
      <c r="J159" s="4" t="s">
        <v>244</v>
      </c>
      <c r="K159" s="4"/>
    </row>
    <row r="160" spans="2:11" x14ac:dyDescent="0.2">
      <c r="B160" s="4" t="s">
        <v>10013</v>
      </c>
      <c r="C160" s="4">
        <v>2.15</v>
      </c>
      <c r="D160" s="4" t="s">
        <v>68</v>
      </c>
      <c r="E160" s="4" t="s">
        <v>25</v>
      </c>
      <c r="F160" s="4" t="s">
        <v>5094</v>
      </c>
      <c r="G160" s="4" t="s">
        <v>239</v>
      </c>
      <c r="H160" s="4" t="s">
        <v>243</v>
      </c>
      <c r="I160" s="4"/>
      <c r="J160" s="4" t="s">
        <v>244</v>
      </c>
      <c r="K160" s="4"/>
    </row>
    <row r="161" spans="2:11" x14ac:dyDescent="0.2">
      <c r="B161" s="4" t="s">
        <v>10014</v>
      </c>
      <c r="C161" s="4">
        <v>2.15</v>
      </c>
      <c r="D161" s="4" t="s">
        <v>68</v>
      </c>
      <c r="E161" s="4" t="s">
        <v>26</v>
      </c>
      <c r="F161" s="4" t="s">
        <v>5096</v>
      </c>
      <c r="G161" s="4" t="s">
        <v>239</v>
      </c>
      <c r="H161" s="4" t="s">
        <v>243</v>
      </c>
      <c r="I161" s="4"/>
      <c r="J161" s="4" t="s">
        <v>244</v>
      </c>
      <c r="K161" s="4"/>
    </row>
    <row r="162" spans="2:11" x14ac:dyDescent="0.2">
      <c r="B162" s="4" t="s">
        <v>10015</v>
      </c>
      <c r="C162" s="4">
        <v>2.15</v>
      </c>
      <c r="D162" s="4" t="s">
        <v>68</v>
      </c>
      <c r="E162" s="4" t="s">
        <v>27</v>
      </c>
      <c r="F162" s="4" t="s">
        <v>5098</v>
      </c>
      <c r="G162" s="4" t="s">
        <v>239</v>
      </c>
      <c r="H162" s="4" t="s">
        <v>243</v>
      </c>
      <c r="I162" s="4"/>
      <c r="J162" s="4" t="s">
        <v>244</v>
      </c>
      <c r="K162" s="4"/>
    </row>
    <row r="163" spans="2:11" x14ac:dyDescent="0.2">
      <c r="B163" s="4" t="s">
        <v>10016</v>
      </c>
      <c r="C163" s="4">
        <v>2.15</v>
      </c>
      <c r="D163" s="4" t="s">
        <v>68</v>
      </c>
      <c r="E163" s="4" t="s">
        <v>28</v>
      </c>
      <c r="F163" s="4" t="s">
        <v>5100</v>
      </c>
      <c r="G163" s="4" t="s">
        <v>239</v>
      </c>
      <c r="H163" s="4" t="s">
        <v>243</v>
      </c>
      <c r="I163" s="4"/>
      <c r="J163" s="4" t="s">
        <v>244</v>
      </c>
      <c r="K163" s="4"/>
    </row>
    <row r="164" spans="2:11" x14ac:dyDescent="0.2">
      <c r="B164" s="4" t="s">
        <v>10017</v>
      </c>
      <c r="C164" s="4">
        <v>2.15</v>
      </c>
      <c r="D164" s="4" t="s">
        <v>68</v>
      </c>
      <c r="E164" s="4" t="s">
        <v>29</v>
      </c>
      <c r="F164" s="4" t="s">
        <v>5102</v>
      </c>
      <c r="G164" s="4" t="s">
        <v>239</v>
      </c>
      <c r="H164" s="4" t="s">
        <v>243</v>
      </c>
      <c r="I164" s="4"/>
      <c r="J164" s="4" t="s">
        <v>244</v>
      </c>
      <c r="K164" s="4"/>
    </row>
    <row r="165" spans="2:11" x14ac:dyDescent="0.2">
      <c r="B165" s="4" t="s">
        <v>10018</v>
      </c>
      <c r="C165" s="4">
        <v>2.15</v>
      </c>
      <c r="D165" s="4" t="s">
        <v>68</v>
      </c>
      <c r="E165" s="4" t="s">
        <v>30</v>
      </c>
      <c r="F165" s="4" t="s">
        <v>5104</v>
      </c>
      <c r="G165" s="4" t="s">
        <v>239</v>
      </c>
      <c r="H165" s="4" t="s">
        <v>243</v>
      </c>
      <c r="I165" s="4"/>
      <c r="J165" s="4" t="s">
        <v>244</v>
      </c>
      <c r="K165" s="4"/>
    </row>
    <row r="166" spans="2:11" x14ac:dyDescent="0.2">
      <c r="B166" s="4" t="s">
        <v>10019</v>
      </c>
      <c r="C166" s="4">
        <v>2.15</v>
      </c>
      <c r="D166" s="4" t="s">
        <v>70</v>
      </c>
      <c r="E166" s="4" t="s">
        <v>8</v>
      </c>
      <c r="F166" s="4" t="s">
        <v>5134</v>
      </c>
      <c r="G166" s="4" t="s">
        <v>239</v>
      </c>
      <c r="H166" s="4" t="s">
        <v>243</v>
      </c>
      <c r="I166" s="4"/>
      <c r="J166" s="4" t="s">
        <v>244</v>
      </c>
      <c r="K166" s="4"/>
    </row>
    <row r="167" spans="2:11" x14ac:dyDescent="0.2">
      <c r="B167" s="4" t="s">
        <v>10020</v>
      </c>
      <c r="C167" s="4">
        <v>2.15</v>
      </c>
      <c r="D167" s="4" t="s">
        <v>70</v>
      </c>
      <c r="E167" s="4" t="s">
        <v>24</v>
      </c>
      <c r="F167" s="4" t="s">
        <v>5136</v>
      </c>
      <c r="G167" s="4" t="s">
        <v>239</v>
      </c>
      <c r="H167" s="4" t="s">
        <v>243</v>
      </c>
      <c r="I167" s="4"/>
      <c r="J167" s="4" t="s">
        <v>244</v>
      </c>
      <c r="K167" s="4"/>
    </row>
    <row r="168" spans="2:11" x14ac:dyDescent="0.2">
      <c r="B168" s="4" t="s">
        <v>10021</v>
      </c>
      <c r="C168" s="4">
        <v>2.15</v>
      </c>
      <c r="D168" s="4" t="s">
        <v>70</v>
      </c>
      <c r="E168" s="4" t="s">
        <v>25</v>
      </c>
      <c r="F168" s="4" t="s">
        <v>5138</v>
      </c>
      <c r="G168" s="4" t="s">
        <v>239</v>
      </c>
      <c r="H168" s="4" t="s">
        <v>243</v>
      </c>
      <c r="I168" s="4"/>
      <c r="J168" s="4" t="s">
        <v>244</v>
      </c>
      <c r="K168" s="4"/>
    </row>
    <row r="169" spans="2:11" x14ac:dyDescent="0.2">
      <c r="B169" s="4" t="s">
        <v>10022</v>
      </c>
      <c r="C169" s="4">
        <v>2.15</v>
      </c>
      <c r="D169" s="4" t="s">
        <v>70</v>
      </c>
      <c r="E169" s="4" t="s">
        <v>26</v>
      </c>
      <c r="F169" s="4" t="s">
        <v>5140</v>
      </c>
      <c r="G169" s="4" t="s">
        <v>239</v>
      </c>
      <c r="H169" s="4" t="s">
        <v>243</v>
      </c>
      <c r="I169" s="4"/>
      <c r="J169" s="4" t="s">
        <v>244</v>
      </c>
      <c r="K169" s="4"/>
    </row>
    <row r="170" spans="2:11" x14ac:dyDescent="0.2">
      <c r="B170" s="4" t="s">
        <v>10023</v>
      </c>
      <c r="C170" s="4">
        <v>2.15</v>
      </c>
      <c r="D170" s="4" t="s">
        <v>70</v>
      </c>
      <c r="E170" s="4" t="s">
        <v>27</v>
      </c>
      <c r="F170" s="4" t="s">
        <v>5142</v>
      </c>
      <c r="G170" s="4" t="s">
        <v>239</v>
      </c>
      <c r="H170" s="4" t="s">
        <v>243</v>
      </c>
      <c r="I170" s="4"/>
      <c r="J170" s="4" t="s">
        <v>244</v>
      </c>
      <c r="K170" s="4"/>
    </row>
    <row r="171" spans="2:11" x14ac:dyDescent="0.2">
      <c r="B171" s="4" t="s">
        <v>10024</v>
      </c>
      <c r="C171" s="4">
        <v>2.15</v>
      </c>
      <c r="D171" s="4" t="s">
        <v>70</v>
      </c>
      <c r="E171" s="4" t="s">
        <v>28</v>
      </c>
      <c r="F171" s="4" t="s">
        <v>5144</v>
      </c>
      <c r="G171" s="4" t="s">
        <v>239</v>
      </c>
      <c r="H171" s="4" t="s">
        <v>243</v>
      </c>
      <c r="I171" s="4"/>
      <c r="J171" s="4" t="s">
        <v>244</v>
      </c>
      <c r="K171" s="4"/>
    </row>
    <row r="172" spans="2:11" x14ac:dyDescent="0.2">
      <c r="B172" s="4" t="s">
        <v>10025</v>
      </c>
      <c r="C172" s="4">
        <v>2.15</v>
      </c>
      <c r="D172" s="4" t="s">
        <v>70</v>
      </c>
      <c r="E172" s="4" t="s">
        <v>29</v>
      </c>
      <c r="F172" s="4" t="s">
        <v>5146</v>
      </c>
      <c r="G172" s="4" t="s">
        <v>239</v>
      </c>
      <c r="H172" s="4" t="s">
        <v>243</v>
      </c>
      <c r="I172" s="4"/>
      <c r="J172" s="4" t="s">
        <v>244</v>
      </c>
      <c r="K172" s="4"/>
    </row>
    <row r="173" spans="2:11" x14ac:dyDescent="0.2">
      <c r="B173" s="4" t="s">
        <v>10026</v>
      </c>
      <c r="C173" s="4">
        <v>2.15</v>
      </c>
      <c r="D173" s="4" t="s">
        <v>70</v>
      </c>
      <c r="E173" s="4" t="s">
        <v>30</v>
      </c>
      <c r="F173" s="4" t="s">
        <v>5148</v>
      </c>
      <c r="G173" s="4" t="s">
        <v>239</v>
      </c>
      <c r="H173" s="4" t="s">
        <v>243</v>
      </c>
      <c r="I173" s="4"/>
      <c r="J173" s="4" t="s">
        <v>244</v>
      </c>
      <c r="K173" s="4"/>
    </row>
    <row r="174" spans="2:11" x14ac:dyDescent="0.2">
      <c r="B174" s="4" t="s">
        <v>10027</v>
      </c>
      <c r="C174" s="4">
        <v>2.15</v>
      </c>
      <c r="D174" s="4" t="s">
        <v>72</v>
      </c>
      <c r="E174" s="4" t="s">
        <v>8</v>
      </c>
      <c r="F174" s="4" t="s">
        <v>5178</v>
      </c>
      <c r="G174" s="4" t="s">
        <v>239</v>
      </c>
      <c r="H174" s="4" t="s">
        <v>1466</v>
      </c>
      <c r="I174" s="4"/>
      <c r="J174" s="4"/>
      <c r="K174" s="4"/>
    </row>
    <row r="175" spans="2:11" x14ac:dyDescent="0.2">
      <c r="B175" s="4" t="s">
        <v>10028</v>
      </c>
      <c r="C175" s="4">
        <v>2.15</v>
      </c>
      <c r="D175" s="4" t="s">
        <v>74</v>
      </c>
      <c r="E175" s="4" t="s">
        <v>8</v>
      </c>
      <c r="F175" s="4" t="s">
        <v>5222</v>
      </c>
      <c r="G175" s="4" t="s">
        <v>239</v>
      </c>
      <c r="H175" s="4" t="s">
        <v>243</v>
      </c>
      <c r="I175" s="4"/>
      <c r="J175" s="4" t="s">
        <v>244</v>
      </c>
      <c r="K175" s="4"/>
    </row>
    <row r="176" spans="2:11" x14ac:dyDescent="0.2">
      <c r="B176" s="4" t="s">
        <v>25070</v>
      </c>
      <c r="C176" s="4">
        <v>2.15</v>
      </c>
      <c r="D176" s="4" t="s">
        <v>74</v>
      </c>
      <c r="E176" s="4" t="s">
        <v>24</v>
      </c>
      <c r="F176" s="4" t="s">
        <v>5224</v>
      </c>
      <c r="G176" s="4" t="s">
        <v>239</v>
      </c>
      <c r="H176" s="4" t="s">
        <v>243</v>
      </c>
      <c r="I176" s="4"/>
      <c r="J176" s="4" t="s">
        <v>244</v>
      </c>
      <c r="K176" s="4"/>
    </row>
    <row r="177" spans="2:11" x14ac:dyDescent="0.2">
      <c r="B177" s="4" t="s">
        <v>25071</v>
      </c>
      <c r="C177" s="4">
        <v>2.15</v>
      </c>
      <c r="D177" s="4" t="s">
        <v>74</v>
      </c>
      <c r="E177" s="4" t="s">
        <v>25</v>
      </c>
      <c r="F177" s="4" t="s">
        <v>5226</v>
      </c>
      <c r="G177" s="4" t="s">
        <v>239</v>
      </c>
      <c r="H177" s="4" t="s">
        <v>243</v>
      </c>
      <c r="I177" s="4"/>
      <c r="J177" s="4" t="s">
        <v>244</v>
      </c>
      <c r="K177" s="4"/>
    </row>
    <row r="178" spans="2:11" x14ac:dyDescent="0.2">
      <c r="B178" s="4" t="s">
        <v>25072</v>
      </c>
      <c r="C178" s="4">
        <v>2.15</v>
      </c>
      <c r="D178" s="4" t="s">
        <v>74</v>
      </c>
      <c r="E178" s="4" t="s">
        <v>26</v>
      </c>
      <c r="F178" s="4" t="s">
        <v>5228</v>
      </c>
      <c r="G178" s="4" t="s">
        <v>239</v>
      </c>
      <c r="H178" s="4" t="s">
        <v>243</v>
      </c>
      <c r="I178" s="4"/>
      <c r="J178" s="4" t="s">
        <v>244</v>
      </c>
      <c r="K178" s="4"/>
    </row>
    <row r="179" spans="2:11" x14ac:dyDescent="0.2">
      <c r="B179" s="4" t="s">
        <v>25073</v>
      </c>
      <c r="C179" s="4">
        <v>2.15</v>
      </c>
      <c r="D179" s="4" t="s">
        <v>74</v>
      </c>
      <c r="E179" s="4" t="s">
        <v>27</v>
      </c>
      <c r="F179" s="4" t="s">
        <v>5230</v>
      </c>
      <c r="G179" s="4" t="s">
        <v>239</v>
      </c>
      <c r="H179" s="4" t="s">
        <v>243</v>
      </c>
      <c r="I179" s="4"/>
      <c r="J179" s="4" t="s">
        <v>244</v>
      </c>
      <c r="K179" s="4"/>
    </row>
    <row r="180" spans="2:11" x14ac:dyDescent="0.2">
      <c r="B180" s="4" t="s">
        <v>25074</v>
      </c>
      <c r="C180" s="4">
        <v>2.15</v>
      </c>
      <c r="D180" s="4" t="s">
        <v>74</v>
      </c>
      <c r="E180" s="4" t="s">
        <v>28</v>
      </c>
      <c r="F180" s="4" t="s">
        <v>5232</v>
      </c>
      <c r="G180" s="4" t="s">
        <v>239</v>
      </c>
      <c r="H180" s="4" t="s">
        <v>243</v>
      </c>
      <c r="I180" s="4"/>
      <c r="J180" s="4" t="s">
        <v>244</v>
      </c>
      <c r="K180" s="4"/>
    </row>
    <row r="181" spans="2:11" x14ac:dyDescent="0.2">
      <c r="B181" s="4" t="s">
        <v>25075</v>
      </c>
      <c r="C181" s="4">
        <v>2.15</v>
      </c>
      <c r="D181" s="4" t="s">
        <v>74</v>
      </c>
      <c r="E181" s="4" t="s">
        <v>29</v>
      </c>
      <c r="F181" s="4" t="s">
        <v>5234</v>
      </c>
      <c r="G181" s="4" t="s">
        <v>239</v>
      </c>
      <c r="H181" s="4" t="s">
        <v>243</v>
      </c>
      <c r="I181" s="4"/>
      <c r="J181" s="4" t="s">
        <v>244</v>
      </c>
      <c r="K181" s="4"/>
    </row>
    <row r="182" spans="2:11" x14ac:dyDescent="0.2">
      <c r="B182" s="4" t="s">
        <v>25076</v>
      </c>
      <c r="C182" s="4">
        <v>2.15</v>
      </c>
      <c r="D182" s="4" t="s">
        <v>74</v>
      </c>
      <c r="E182" s="4" t="s">
        <v>30</v>
      </c>
      <c r="F182" s="4" t="s">
        <v>5236</v>
      </c>
      <c r="G182" s="4" t="s">
        <v>239</v>
      </c>
      <c r="H182" s="4" t="s">
        <v>243</v>
      </c>
      <c r="I182" s="4"/>
      <c r="J182" s="4" t="s">
        <v>244</v>
      </c>
      <c r="K182" s="4"/>
    </row>
    <row r="183" spans="2:11" x14ac:dyDescent="0.2">
      <c r="B183" s="4" t="s">
        <v>10029</v>
      </c>
      <c r="C183" s="4">
        <v>2.15</v>
      </c>
      <c r="D183" s="4" t="s">
        <v>76</v>
      </c>
      <c r="E183" s="4" t="s">
        <v>8</v>
      </c>
      <c r="F183" s="4" t="s">
        <v>5266</v>
      </c>
      <c r="G183" s="4" t="s">
        <v>239</v>
      </c>
      <c r="H183" s="4" t="s">
        <v>243</v>
      </c>
      <c r="I183" s="4"/>
      <c r="J183" s="4" t="s">
        <v>244</v>
      </c>
      <c r="K183" s="4"/>
    </row>
    <row r="184" spans="2:11" x14ac:dyDescent="0.2">
      <c r="B184" s="4" t="s">
        <v>10030</v>
      </c>
      <c r="C184" s="4">
        <v>2.15</v>
      </c>
      <c r="D184" s="4" t="s">
        <v>76</v>
      </c>
      <c r="E184" s="4" t="s">
        <v>24</v>
      </c>
      <c r="F184" s="4" t="s">
        <v>5268</v>
      </c>
      <c r="G184" s="4" t="s">
        <v>239</v>
      </c>
      <c r="H184" s="4" t="s">
        <v>243</v>
      </c>
      <c r="I184" s="4"/>
      <c r="J184" s="4" t="s">
        <v>244</v>
      </c>
      <c r="K184" s="4"/>
    </row>
    <row r="185" spans="2:11" x14ac:dyDescent="0.2">
      <c r="B185" s="4" t="s">
        <v>10031</v>
      </c>
      <c r="C185" s="4">
        <v>2.15</v>
      </c>
      <c r="D185" s="4" t="s">
        <v>76</v>
      </c>
      <c r="E185" s="4" t="s">
        <v>25</v>
      </c>
      <c r="F185" s="4" t="s">
        <v>5270</v>
      </c>
      <c r="G185" s="4" t="s">
        <v>239</v>
      </c>
      <c r="H185" s="4" t="s">
        <v>243</v>
      </c>
      <c r="I185" s="4"/>
      <c r="J185" s="4" t="s">
        <v>244</v>
      </c>
      <c r="K185" s="4"/>
    </row>
    <row r="186" spans="2:11" x14ac:dyDescent="0.2">
      <c r="B186" s="4" t="s">
        <v>10032</v>
      </c>
      <c r="C186" s="4">
        <v>2.15</v>
      </c>
      <c r="D186" s="4" t="s">
        <v>76</v>
      </c>
      <c r="E186" s="4" t="s">
        <v>26</v>
      </c>
      <c r="F186" s="4" t="s">
        <v>5272</v>
      </c>
      <c r="G186" s="4" t="s">
        <v>239</v>
      </c>
      <c r="H186" s="4" t="s">
        <v>243</v>
      </c>
      <c r="I186" s="4"/>
      <c r="J186" s="4" t="s">
        <v>244</v>
      </c>
      <c r="K186" s="4"/>
    </row>
    <row r="187" spans="2:11" x14ac:dyDescent="0.2">
      <c r="B187" s="4" t="s">
        <v>10033</v>
      </c>
      <c r="C187" s="4">
        <v>2.15</v>
      </c>
      <c r="D187" s="4" t="s">
        <v>76</v>
      </c>
      <c r="E187" s="4" t="s">
        <v>27</v>
      </c>
      <c r="F187" s="4" t="s">
        <v>5274</v>
      </c>
      <c r="G187" s="4" t="s">
        <v>239</v>
      </c>
      <c r="H187" s="4" t="s">
        <v>243</v>
      </c>
      <c r="I187" s="4"/>
      <c r="J187" s="4" t="s">
        <v>244</v>
      </c>
      <c r="K187" s="4"/>
    </row>
    <row r="188" spans="2:11" x14ac:dyDescent="0.2">
      <c r="B188" s="4" t="s">
        <v>10034</v>
      </c>
      <c r="C188" s="4">
        <v>2.15</v>
      </c>
      <c r="D188" s="4" t="s">
        <v>76</v>
      </c>
      <c r="E188" s="4" t="s">
        <v>28</v>
      </c>
      <c r="F188" s="4" t="s">
        <v>5276</v>
      </c>
      <c r="G188" s="4" t="s">
        <v>239</v>
      </c>
      <c r="H188" s="4" t="s">
        <v>243</v>
      </c>
      <c r="I188" s="4"/>
      <c r="J188" s="4" t="s">
        <v>244</v>
      </c>
      <c r="K188" s="4"/>
    </row>
    <row r="189" spans="2:11" x14ac:dyDescent="0.2">
      <c r="B189" s="4" t="s">
        <v>10035</v>
      </c>
      <c r="C189" s="4">
        <v>2.15</v>
      </c>
      <c r="D189" s="4" t="s">
        <v>76</v>
      </c>
      <c r="E189" s="4" t="s">
        <v>29</v>
      </c>
      <c r="F189" s="4" t="s">
        <v>5278</v>
      </c>
      <c r="G189" s="4" t="s">
        <v>239</v>
      </c>
      <c r="H189" s="4" t="s">
        <v>243</v>
      </c>
      <c r="I189" s="4"/>
      <c r="J189" s="4" t="s">
        <v>244</v>
      </c>
      <c r="K189" s="4"/>
    </row>
    <row r="190" spans="2:11" x14ac:dyDescent="0.2">
      <c r="B190" s="4" t="s">
        <v>10036</v>
      </c>
      <c r="C190" s="4">
        <v>2.15</v>
      </c>
      <c r="D190" s="4" t="s">
        <v>76</v>
      </c>
      <c r="E190" s="4" t="s">
        <v>30</v>
      </c>
      <c r="F190" s="4" t="s">
        <v>5280</v>
      </c>
      <c r="G190" s="4" t="s">
        <v>239</v>
      </c>
      <c r="H190" s="4" t="s">
        <v>243</v>
      </c>
      <c r="I190" s="4"/>
      <c r="J190" s="4" t="s">
        <v>244</v>
      </c>
      <c r="K190" s="4"/>
    </row>
    <row r="191" spans="2:11" x14ac:dyDescent="0.2">
      <c r="B191" s="4" t="s">
        <v>10037</v>
      </c>
      <c r="C191" s="4">
        <v>2.15</v>
      </c>
      <c r="D191" s="4" t="s">
        <v>78</v>
      </c>
      <c r="E191" s="4" t="s">
        <v>8</v>
      </c>
      <c r="F191" s="4" t="s">
        <v>5310</v>
      </c>
      <c r="G191" s="4" t="s">
        <v>239</v>
      </c>
      <c r="H191" s="4" t="s">
        <v>243</v>
      </c>
      <c r="I191" s="4"/>
      <c r="J191" s="4" t="s">
        <v>244</v>
      </c>
      <c r="K191" s="4"/>
    </row>
    <row r="192" spans="2:11" x14ac:dyDescent="0.2">
      <c r="B192" s="4" t="s">
        <v>10038</v>
      </c>
      <c r="C192" s="4">
        <v>2.15</v>
      </c>
      <c r="D192" s="4" t="s">
        <v>78</v>
      </c>
      <c r="E192" s="4" t="s">
        <v>24</v>
      </c>
      <c r="F192" s="4" t="s">
        <v>5312</v>
      </c>
      <c r="G192" s="4" t="s">
        <v>239</v>
      </c>
      <c r="H192" s="4" t="s">
        <v>243</v>
      </c>
      <c r="I192" s="4"/>
      <c r="J192" s="4" t="s">
        <v>244</v>
      </c>
      <c r="K192" s="4"/>
    </row>
    <row r="193" spans="2:11" x14ac:dyDescent="0.2">
      <c r="B193" s="4" t="s">
        <v>10039</v>
      </c>
      <c r="C193" s="4">
        <v>2.15</v>
      </c>
      <c r="D193" s="4" t="s">
        <v>78</v>
      </c>
      <c r="E193" s="4" t="s">
        <v>25</v>
      </c>
      <c r="F193" s="4" t="s">
        <v>5314</v>
      </c>
      <c r="G193" s="4" t="s">
        <v>239</v>
      </c>
      <c r="H193" s="4" t="s">
        <v>243</v>
      </c>
      <c r="I193" s="4"/>
      <c r="J193" s="4" t="s">
        <v>244</v>
      </c>
      <c r="K193" s="4"/>
    </row>
    <row r="194" spans="2:11" x14ac:dyDescent="0.2">
      <c r="B194" s="4" t="s">
        <v>10040</v>
      </c>
      <c r="C194" s="4">
        <v>2.15</v>
      </c>
      <c r="D194" s="4" t="s">
        <v>78</v>
      </c>
      <c r="E194" s="4" t="s">
        <v>26</v>
      </c>
      <c r="F194" s="4" t="s">
        <v>5316</v>
      </c>
      <c r="G194" s="4" t="s">
        <v>239</v>
      </c>
      <c r="H194" s="4" t="s">
        <v>243</v>
      </c>
      <c r="I194" s="4"/>
      <c r="J194" s="4" t="s">
        <v>244</v>
      </c>
      <c r="K194" s="4"/>
    </row>
    <row r="195" spans="2:11" x14ac:dyDescent="0.2">
      <c r="B195" s="4" t="s">
        <v>10041</v>
      </c>
      <c r="C195" s="4">
        <v>2.15</v>
      </c>
      <c r="D195" s="4" t="s">
        <v>78</v>
      </c>
      <c r="E195" s="4" t="s">
        <v>27</v>
      </c>
      <c r="F195" s="4" t="s">
        <v>5318</v>
      </c>
      <c r="G195" s="4" t="s">
        <v>239</v>
      </c>
      <c r="H195" s="4" t="s">
        <v>243</v>
      </c>
      <c r="I195" s="4"/>
      <c r="J195" s="4" t="s">
        <v>244</v>
      </c>
      <c r="K195" s="4"/>
    </row>
    <row r="196" spans="2:11" x14ac:dyDescent="0.2">
      <c r="B196" s="4" t="s">
        <v>10042</v>
      </c>
      <c r="C196" s="4">
        <v>2.15</v>
      </c>
      <c r="D196" s="4" t="s">
        <v>78</v>
      </c>
      <c r="E196" s="4" t="s">
        <v>28</v>
      </c>
      <c r="F196" s="4" t="s">
        <v>5320</v>
      </c>
      <c r="G196" s="4" t="s">
        <v>239</v>
      </c>
      <c r="H196" s="4" t="s">
        <v>243</v>
      </c>
      <c r="I196" s="4"/>
      <c r="J196" s="4" t="s">
        <v>244</v>
      </c>
      <c r="K196" s="4"/>
    </row>
    <row r="197" spans="2:11" x14ac:dyDescent="0.2">
      <c r="B197" s="4" t="s">
        <v>10043</v>
      </c>
      <c r="C197" s="4">
        <v>2.15</v>
      </c>
      <c r="D197" s="4" t="s">
        <v>78</v>
      </c>
      <c r="E197" s="4" t="s">
        <v>29</v>
      </c>
      <c r="F197" s="4" t="s">
        <v>5322</v>
      </c>
      <c r="G197" s="4" t="s">
        <v>239</v>
      </c>
      <c r="H197" s="4" t="s">
        <v>243</v>
      </c>
      <c r="I197" s="4"/>
      <c r="J197" s="4" t="s">
        <v>244</v>
      </c>
      <c r="K197" s="4"/>
    </row>
    <row r="198" spans="2:11" x14ac:dyDescent="0.2">
      <c r="B198" s="4" t="s">
        <v>10044</v>
      </c>
      <c r="C198" s="4">
        <v>2.15</v>
      </c>
      <c r="D198" s="4" t="s">
        <v>78</v>
      </c>
      <c r="E198" s="4" t="s">
        <v>30</v>
      </c>
      <c r="F198" s="4" t="s">
        <v>5324</v>
      </c>
      <c r="G198" s="4" t="s">
        <v>239</v>
      </c>
      <c r="H198" s="4" t="s">
        <v>243</v>
      </c>
      <c r="I198" s="4"/>
      <c r="J198" s="4" t="s">
        <v>244</v>
      </c>
      <c r="K198" s="4"/>
    </row>
    <row r="199" spans="2:11" x14ac:dyDescent="0.2">
      <c r="B199" s="4" t="s">
        <v>10045</v>
      </c>
      <c r="C199" s="4">
        <v>2.15</v>
      </c>
      <c r="D199" s="4" t="s">
        <v>81</v>
      </c>
      <c r="E199" s="4" t="s">
        <v>8</v>
      </c>
      <c r="F199" s="4" t="s">
        <v>5355</v>
      </c>
      <c r="G199" s="4" t="s">
        <v>239</v>
      </c>
      <c r="H199" s="4" t="s">
        <v>243</v>
      </c>
      <c r="I199" s="4"/>
      <c r="J199" s="4" t="s">
        <v>244</v>
      </c>
      <c r="K199" s="4"/>
    </row>
    <row r="200" spans="2:11" x14ac:dyDescent="0.2">
      <c r="B200" s="4" t="s">
        <v>10046</v>
      </c>
      <c r="C200" s="4">
        <v>2.15</v>
      </c>
      <c r="D200" s="4" t="s">
        <v>81</v>
      </c>
      <c r="E200" s="4" t="s">
        <v>24</v>
      </c>
      <c r="F200" s="4" t="s">
        <v>8984</v>
      </c>
      <c r="G200" s="4" t="s">
        <v>239</v>
      </c>
      <c r="H200" s="4" t="s">
        <v>243</v>
      </c>
      <c r="I200" s="4"/>
      <c r="J200" s="4" t="s">
        <v>244</v>
      </c>
      <c r="K200" s="4"/>
    </row>
    <row r="201" spans="2:11" x14ac:dyDescent="0.2">
      <c r="B201" s="4" t="s">
        <v>10047</v>
      </c>
      <c r="C201" s="4">
        <v>2.15</v>
      </c>
      <c r="D201" s="4" t="s">
        <v>81</v>
      </c>
      <c r="E201" s="4" t="s">
        <v>25</v>
      </c>
      <c r="F201" s="4" t="s">
        <v>8987</v>
      </c>
      <c r="G201" s="4" t="s">
        <v>239</v>
      </c>
      <c r="H201" s="4" t="s">
        <v>243</v>
      </c>
      <c r="I201" s="4"/>
      <c r="J201" s="4" t="s">
        <v>244</v>
      </c>
      <c r="K201" s="4"/>
    </row>
    <row r="202" spans="2:11" x14ac:dyDescent="0.2">
      <c r="B202" s="4" t="s">
        <v>10048</v>
      </c>
      <c r="C202" s="4">
        <v>2.15</v>
      </c>
      <c r="D202" s="4" t="s">
        <v>81</v>
      </c>
      <c r="E202" s="4" t="s">
        <v>26</v>
      </c>
      <c r="F202" s="4" t="s">
        <v>8990</v>
      </c>
      <c r="G202" s="4" t="s">
        <v>239</v>
      </c>
      <c r="H202" s="4" t="s">
        <v>243</v>
      </c>
      <c r="I202" s="4"/>
      <c r="J202" s="4" t="s">
        <v>244</v>
      </c>
      <c r="K202" s="4"/>
    </row>
    <row r="203" spans="2:11" x14ac:dyDescent="0.2">
      <c r="B203" s="4" t="s">
        <v>10049</v>
      </c>
      <c r="C203" s="4">
        <v>2.15</v>
      </c>
      <c r="D203" s="4" t="s">
        <v>81</v>
      </c>
      <c r="E203" s="4" t="s">
        <v>27</v>
      </c>
      <c r="F203" s="4" t="s">
        <v>8993</v>
      </c>
      <c r="G203" s="4" t="s">
        <v>239</v>
      </c>
      <c r="H203" s="4" t="s">
        <v>243</v>
      </c>
      <c r="I203" s="4"/>
      <c r="J203" s="4" t="s">
        <v>244</v>
      </c>
      <c r="K203" s="4"/>
    </row>
    <row r="204" spans="2:11" x14ac:dyDescent="0.2">
      <c r="B204" s="4" t="s">
        <v>10050</v>
      </c>
      <c r="C204" s="4">
        <v>2.15</v>
      </c>
      <c r="D204" s="4" t="s">
        <v>81</v>
      </c>
      <c r="E204" s="4" t="s">
        <v>28</v>
      </c>
      <c r="F204" s="4" t="s">
        <v>8996</v>
      </c>
      <c r="G204" s="4" t="s">
        <v>239</v>
      </c>
      <c r="H204" s="4" t="s">
        <v>243</v>
      </c>
      <c r="I204" s="4"/>
      <c r="J204" s="4" t="s">
        <v>244</v>
      </c>
      <c r="K204" s="4"/>
    </row>
    <row r="205" spans="2:11" x14ac:dyDescent="0.2">
      <c r="B205" s="4" t="s">
        <v>10051</v>
      </c>
      <c r="C205" s="4">
        <v>2.15</v>
      </c>
      <c r="D205" s="4" t="s">
        <v>81</v>
      </c>
      <c r="E205" s="4" t="s">
        <v>29</v>
      </c>
      <c r="F205" s="4" t="s">
        <v>9824</v>
      </c>
      <c r="G205" s="4" t="s">
        <v>239</v>
      </c>
      <c r="H205" s="4" t="s">
        <v>243</v>
      </c>
      <c r="I205" s="4"/>
      <c r="J205" s="4" t="s">
        <v>244</v>
      </c>
      <c r="K205" s="4"/>
    </row>
    <row r="206" spans="2:11" x14ac:dyDescent="0.2">
      <c r="B206" s="4" t="s">
        <v>10052</v>
      </c>
      <c r="C206" s="4">
        <v>2.15</v>
      </c>
      <c r="D206" s="4" t="s">
        <v>81</v>
      </c>
      <c r="E206" s="4" t="s">
        <v>30</v>
      </c>
      <c r="F206" s="4" t="s">
        <v>9826</v>
      </c>
      <c r="G206" s="4" t="s">
        <v>239</v>
      </c>
      <c r="H206" s="4" t="s">
        <v>243</v>
      </c>
      <c r="I206" s="4"/>
      <c r="J206" s="4" t="s">
        <v>244</v>
      </c>
      <c r="K206" s="4"/>
    </row>
    <row r="207" spans="2:11" x14ac:dyDescent="0.2">
      <c r="B207" s="4" t="s">
        <v>10053</v>
      </c>
      <c r="C207" s="4">
        <v>2.15</v>
      </c>
      <c r="D207" s="4" t="s">
        <v>84</v>
      </c>
      <c r="E207" s="4" t="s">
        <v>8</v>
      </c>
      <c r="F207" s="4" t="s">
        <v>5357</v>
      </c>
      <c r="G207" s="4" t="s">
        <v>239</v>
      </c>
      <c r="H207" s="4" t="s">
        <v>243</v>
      </c>
      <c r="I207" s="4"/>
      <c r="J207" s="4" t="s">
        <v>244</v>
      </c>
      <c r="K207" s="4"/>
    </row>
    <row r="208" spans="2:11" x14ac:dyDescent="0.2">
      <c r="B208" s="4" t="s">
        <v>10054</v>
      </c>
      <c r="C208" s="4">
        <v>2.15</v>
      </c>
      <c r="D208" s="4" t="s">
        <v>84</v>
      </c>
      <c r="E208" s="4" t="s">
        <v>24</v>
      </c>
      <c r="F208" s="4" t="s">
        <v>9000</v>
      </c>
      <c r="G208" s="4" t="s">
        <v>239</v>
      </c>
      <c r="H208" s="4" t="s">
        <v>243</v>
      </c>
      <c r="I208" s="4"/>
      <c r="J208" s="4" t="s">
        <v>244</v>
      </c>
      <c r="K208" s="4"/>
    </row>
    <row r="209" spans="2:11" x14ac:dyDescent="0.2">
      <c r="B209" s="4" t="s">
        <v>10055</v>
      </c>
      <c r="C209" s="4">
        <v>2.15</v>
      </c>
      <c r="D209" s="4" t="s">
        <v>84</v>
      </c>
      <c r="E209" s="4" t="s">
        <v>25</v>
      </c>
      <c r="F209" s="4" t="s">
        <v>9002</v>
      </c>
      <c r="G209" s="4" t="s">
        <v>239</v>
      </c>
      <c r="H209" s="4" t="s">
        <v>243</v>
      </c>
      <c r="I209" s="4"/>
      <c r="J209" s="4" t="s">
        <v>244</v>
      </c>
      <c r="K209" s="4"/>
    </row>
    <row r="210" spans="2:11" x14ac:dyDescent="0.2">
      <c r="B210" s="4" t="s">
        <v>10056</v>
      </c>
      <c r="C210" s="4">
        <v>2.15</v>
      </c>
      <c r="D210" s="4" t="s">
        <v>84</v>
      </c>
      <c r="E210" s="4" t="s">
        <v>26</v>
      </c>
      <c r="F210" s="4" t="s">
        <v>9004</v>
      </c>
      <c r="G210" s="4" t="s">
        <v>239</v>
      </c>
      <c r="H210" s="4" t="s">
        <v>243</v>
      </c>
      <c r="I210" s="4"/>
      <c r="J210" s="4" t="s">
        <v>244</v>
      </c>
      <c r="K210" s="4"/>
    </row>
    <row r="211" spans="2:11" x14ac:dyDescent="0.2">
      <c r="B211" s="4" t="s">
        <v>10057</v>
      </c>
      <c r="C211" s="4">
        <v>2.15</v>
      </c>
      <c r="D211" s="4" t="s">
        <v>84</v>
      </c>
      <c r="E211" s="4" t="s">
        <v>27</v>
      </c>
      <c r="F211" s="4" t="s">
        <v>9006</v>
      </c>
      <c r="G211" s="4" t="s">
        <v>239</v>
      </c>
      <c r="H211" s="4" t="s">
        <v>243</v>
      </c>
      <c r="I211" s="4"/>
      <c r="J211" s="4" t="s">
        <v>244</v>
      </c>
      <c r="K211" s="4"/>
    </row>
    <row r="212" spans="2:11" x14ac:dyDescent="0.2">
      <c r="B212" s="4" t="s">
        <v>10058</v>
      </c>
      <c r="C212" s="4">
        <v>2.15</v>
      </c>
      <c r="D212" s="4" t="s">
        <v>84</v>
      </c>
      <c r="E212" s="4" t="s">
        <v>28</v>
      </c>
      <c r="F212" s="4" t="s">
        <v>9008</v>
      </c>
      <c r="G212" s="4" t="s">
        <v>239</v>
      </c>
      <c r="H212" s="4" t="s">
        <v>243</v>
      </c>
      <c r="I212" s="4"/>
      <c r="J212" s="4" t="s">
        <v>244</v>
      </c>
      <c r="K212" s="4"/>
    </row>
    <row r="213" spans="2:11" x14ac:dyDescent="0.2">
      <c r="B213" s="4" t="s">
        <v>10059</v>
      </c>
      <c r="C213" s="4">
        <v>2.15</v>
      </c>
      <c r="D213" s="4" t="s">
        <v>84</v>
      </c>
      <c r="E213" s="4" t="s">
        <v>29</v>
      </c>
      <c r="F213" s="4" t="s">
        <v>9834</v>
      </c>
      <c r="G213" s="4" t="s">
        <v>239</v>
      </c>
      <c r="H213" s="4" t="s">
        <v>243</v>
      </c>
      <c r="I213" s="4"/>
      <c r="J213" s="4" t="s">
        <v>244</v>
      </c>
      <c r="K213" s="4"/>
    </row>
    <row r="214" spans="2:11" x14ac:dyDescent="0.2">
      <c r="B214" s="4" t="s">
        <v>10060</v>
      </c>
      <c r="C214" s="4">
        <v>2.15</v>
      </c>
      <c r="D214" s="4" t="s">
        <v>84</v>
      </c>
      <c r="E214" s="4" t="s">
        <v>30</v>
      </c>
      <c r="F214" s="4" t="s">
        <v>9836</v>
      </c>
      <c r="G214" s="4" t="s">
        <v>239</v>
      </c>
      <c r="H214" s="4" t="s">
        <v>243</v>
      </c>
      <c r="I214" s="4"/>
      <c r="J214" s="4" t="s">
        <v>244</v>
      </c>
      <c r="K214" s="4"/>
    </row>
    <row r="215" spans="2:11" x14ac:dyDescent="0.2">
      <c r="B215" s="4" t="s">
        <v>10061</v>
      </c>
      <c r="C215" s="4">
        <v>2.15</v>
      </c>
      <c r="D215" s="4" t="s">
        <v>85</v>
      </c>
      <c r="E215" s="4" t="s">
        <v>8</v>
      </c>
      <c r="F215" s="4" t="s">
        <v>5359</v>
      </c>
      <c r="G215" s="4" t="s">
        <v>239</v>
      </c>
      <c r="H215" s="4" t="s">
        <v>243</v>
      </c>
      <c r="I215" s="4"/>
      <c r="J215" s="4" t="s">
        <v>244</v>
      </c>
      <c r="K215" s="4"/>
    </row>
    <row r="216" spans="2:11" x14ac:dyDescent="0.2">
      <c r="B216" s="4" t="s">
        <v>10062</v>
      </c>
      <c r="C216" s="4">
        <v>2.15</v>
      </c>
      <c r="D216" s="4" t="s">
        <v>85</v>
      </c>
      <c r="E216" s="4" t="s">
        <v>24</v>
      </c>
      <c r="F216" s="4" t="s">
        <v>5361</v>
      </c>
      <c r="G216" s="4" t="s">
        <v>239</v>
      </c>
      <c r="H216" s="4" t="s">
        <v>243</v>
      </c>
      <c r="I216" s="4"/>
      <c r="J216" s="4" t="s">
        <v>244</v>
      </c>
      <c r="K216" s="4"/>
    </row>
    <row r="217" spans="2:11" x14ac:dyDescent="0.2">
      <c r="B217" s="4" t="s">
        <v>10063</v>
      </c>
      <c r="C217" s="4">
        <v>2.15</v>
      </c>
      <c r="D217" s="4" t="s">
        <v>85</v>
      </c>
      <c r="E217" s="4" t="s">
        <v>25</v>
      </c>
      <c r="F217" s="4" t="s">
        <v>5363</v>
      </c>
      <c r="G217" s="4" t="s">
        <v>239</v>
      </c>
      <c r="H217" s="4" t="s">
        <v>243</v>
      </c>
      <c r="I217" s="4"/>
      <c r="J217" s="4" t="s">
        <v>244</v>
      </c>
      <c r="K217" s="4"/>
    </row>
    <row r="218" spans="2:11" x14ac:dyDescent="0.2">
      <c r="B218" s="4" t="s">
        <v>10064</v>
      </c>
      <c r="C218" s="4">
        <v>2.15</v>
      </c>
      <c r="D218" s="4" t="s">
        <v>85</v>
      </c>
      <c r="E218" s="4" t="s">
        <v>26</v>
      </c>
      <c r="F218" s="4" t="s">
        <v>5365</v>
      </c>
      <c r="G218" s="4" t="s">
        <v>239</v>
      </c>
      <c r="H218" s="4" t="s">
        <v>243</v>
      </c>
      <c r="I218" s="4"/>
      <c r="J218" s="4" t="s">
        <v>244</v>
      </c>
      <c r="K218" s="4"/>
    </row>
    <row r="219" spans="2:11" x14ac:dyDescent="0.2">
      <c r="B219" s="4" t="s">
        <v>10065</v>
      </c>
      <c r="C219" s="4">
        <v>2.15</v>
      </c>
      <c r="D219" s="4" t="s">
        <v>85</v>
      </c>
      <c r="E219" s="4" t="s">
        <v>27</v>
      </c>
      <c r="F219" s="4" t="s">
        <v>5367</v>
      </c>
      <c r="G219" s="4" t="s">
        <v>239</v>
      </c>
      <c r="H219" s="4" t="s">
        <v>243</v>
      </c>
      <c r="I219" s="4"/>
      <c r="J219" s="4" t="s">
        <v>244</v>
      </c>
      <c r="K219" s="4"/>
    </row>
    <row r="220" spans="2:11" x14ac:dyDescent="0.2">
      <c r="B220" s="4" t="s">
        <v>10066</v>
      </c>
      <c r="C220" s="4">
        <v>2.15</v>
      </c>
      <c r="D220" s="4" t="s">
        <v>85</v>
      </c>
      <c r="E220" s="4" t="s">
        <v>28</v>
      </c>
      <c r="F220" s="4" t="s">
        <v>5369</v>
      </c>
      <c r="G220" s="4" t="s">
        <v>239</v>
      </c>
      <c r="H220" s="4" t="s">
        <v>243</v>
      </c>
      <c r="I220" s="4"/>
      <c r="J220" s="4" t="s">
        <v>244</v>
      </c>
      <c r="K220" s="4"/>
    </row>
    <row r="221" spans="2:11" x14ac:dyDescent="0.2">
      <c r="B221" s="4" t="s">
        <v>10067</v>
      </c>
      <c r="C221" s="4">
        <v>2.15</v>
      </c>
      <c r="D221" s="4" t="s">
        <v>85</v>
      </c>
      <c r="E221" s="4" t="s">
        <v>29</v>
      </c>
      <c r="F221" s="4" t="s">
        <v>5371</v>
      </c>
      <c r="G221" s="4" t="s">
        <v>239</v>
      </c>
      <c r="H221" s="4" t="s">
        <v>243</v>
      </c>
      <c r="I221" s="4"/>
      <c r="J221" s="4" t="s">
        <v>244</v>
      </c>
      <c r="K221" s="4"/>
    </row>
    <row r="222" spans="2:11" x14ac:dyDescent="0.2">
      <c r="B222" s="4" t="s">
        <v>10068</v>
      </c>
      <c r="C222" s="4">
        <v>2.15</v>
      </c>
      <c r="D222" s="4" t="s">
        <v>85</v>
      </c>
      <c r="E222" s="4" t="s">
        <v>30</v>
      </c>
      <c r="F222" s="4" t="s">
        <v>5373</v>
      </c>
      <c r="G222" s="4" t="s">
        <v>239</v>
      </c>
      <c r="H222" s="4" t="s">
        <v>243</v>
      </c>
      <c r="I222" s="4"/>
      <c r="J222" s="4" t="s">
        <v>244</v>
      </c>
      <c r="K222" s="4"/>
    </row>
    <row r="223" spans="2:11" x14ac:dyDescent="0.2">
      <c r="B223" s="4" t="s">
        <v>10069</v>
      </c>
      <c r="C223" s="4">
        <v>2.15</v>
      </c>
      <c r="D223" s="4" t="s">
        <v>86</v>
      </c>
      <c r="E223" s="4" t="s">
        <v>8</v>
      </c>
      <c r="F223" s="4" t="s">
        <v>5403</v>
      </c>
      <c r="G223" s="4" t="s">
        <v>239</v>
      </c>
      <c r="H223" s="4" t="s">
        <v>243</v>
      </c>
      <c r="I223" s="4"/>
      <c r="J223" s="4" t="s">
        <v>244</v>
      </c>
      <c r="K223" s="4"/>
    </row>
    <row r="224" spans="2:11" x14ac:dyDescent="0.2">
      <c r="B224" s="4" t="s">
        <v>10070</v>
      </c>
      <c r="C224" s="4">
        <v>2.15</v>
      </c>
      <c r="D224" s="4" t="s">
        <v>86</v>
      </c>
      <c r="E224" s="4" t="s">
        <v>24</v>
      </c>
      <c r="F224" s="4" t="s">
        <v>5405</v>
      </c>
      <c r="G224" s="4" t="s">
        <v>239</v>
      </c>
      <c r="H224" s="4" t="s">
        <v>243</v>
      </c>
      <c r="I224" s="4"/>
      <c r="J224" s="4" t="s">
        <v>244</v>
      </c>
      <c r="K224" s="4"/>
    </row>
    <row r="225" spans="2:11" x14ac:dyDescent="0.2">
      <c r="B225" s="4" t="s">
        <v>10071</v>
      </c>
      <c r="C225" s="4">
        <v>2.15</v>
      </c>
      <c r="D225" s="4" t="s">
        <v>86</v>
      </c>
      <c r="E225" s="4" t="s">
        <v>25</v>
      </c>
      <c r="F225" s="4" t="s">
        <v>5407</v>
      </c>
      <c r="G225" s="4" t="s">
        <v>239</v>
      </c>
      <c r="H225" s="4" t="s">
        <v>243</v>
      </c>
      <c r="I225" s="4"/>
      <c r="J225" s="4" t="s">
        <v>244</v>
      </c>
      <c r="K225" s="4"/>
    </row>
    <row r="226" spans="2:11" x14ac:dyDescent="0.2">
      <c r="B226" s="4" t="s">
        <v>10072</v>
      </c>
      <c r="C226" s="4">
        <v>2.15</v>
      </c>
      <c r="D226" s="4" t="s">
        <v>86</v>
      </c>
      <c r="E226" s="4" t="s">
        <v>26</v>
      </c>
      <c r="F226" s="4" t="s">
        <v>5409</v>
      </c>
      <c r="G226" s="4" t="s">
        <v>239</v>
      </c>
      <c r="H226" s="4" t="s">
        <v>243</v>
      </c>
      <c r="I226" s="4"/>
      <c r="J226" s="4" t="s">
        <v>244</v>
      </c>
      <c r="K226" s="4"/>
    </row>
    <row r="227" spans="2:11" x14ac:dyDescent="0.2">
      <c r="B227" s="4" t="s">
        <v>10073</v>
      </c>
      <c r="C227" s="4">
        <v>2.15</v>
      </c>
      <c r="D227" s="4" t="s">
        <v>86</v>
      </c>
      <c r="E227" s="4" t="s">
        <v>27</v>
      </c>
      <c r="F227" s="4" t="s">
        <v>5411</v>
      </c>
      <c r="G227" s="4" t="s">
        <v>239</v>
      </c>
      <c r="H227" s="4" t="s">
        <v>243</v>
      </c>
      <c r="I227" s="4"/>
      <c r="J227" s="4" t="s">
        <v>244</v>
      </c>
      <c r="K227" s="4"/>
    </row>
    <row r="228" spans="2:11" x14ac:dyDescent="0.2">
      <c r="B228" s="4" t="s">
        <v>10074</v>
      </c>
      <c r="C228" s="4">
        <v>2.15</v>
      </c>
      <c r="D228" s="4" t="s">
        <v>86</v>
      </c>
      <c r="E228" s="4" t="s">
        <v>28</v>
      </c>
      <c r="F228" s="4" t="s">
        <v>5413</v>
      </c>
      <c r="G228" s="4" t="s">
        <v>239</v>
      </c>
      <c r="H228" s="4" t="s">
        <v>243</v>
      </c>
      <c r="I228" s="4"/>
      <c r="J228" s="4" t="s">
        <v>244</v>
      </c>
      <c r="K228" s="4"/>
    </row>
    <row r="229" spans="2:11" x14ac:dyDescent="0.2">
      <c r="B229" s="4" t="s">
        <v>10075</v>
      </c>
      <c r="C229" s="4">
        <v>2.15</v>
      </c>
      <c r="D229" s="4" t="s">
        <v>86</v>
      </c>
      <c r="E229" s="4" t="s">
        <v>29</v>
      </c>
      <c r="F229" s="4" t="s">
        <v>5415</v>
      </c>
      <c r="G229" s="4" t="s">
        <v>239</v>
      </c>
      <c r="H229" s="4" t="s">
        <v>243</v>
      </c>
      <c r="I229" s="4"/>
      <c r="J229" s="4" t="s">
        <v>244</v>
      </c>
      <c r="K229" s="4"/>
    </row>
    <row r="230" spans="2:11" x14ac:dyDescent="0.2">
      <c r="B230" s="4" t="s">
        <v>10076</v>
      </c>
      <c r="C230" s="4">
        <v>2.15</v>
      </c>
      <c r="D230" s="4" t="s">
        <v>86</v>
      </c>
      <c r="E230" s="4" t="s">
        <v>30</v>
      </c>
      <c r="F230" s="4" t="s">
        <v>5417</v>
      </c>
      <c r="G230" s="4" t="s">
        <v>239</v>
      </c>
      <c r="H230" s="4" t="s">
        <v>243</v>
      </c>
      <c r="I230" s="4"/>
      <c r="J230" s="4" t="s">
        <v>244</v>
      </c>
      <c r="K230" s="4"/>
    </row>
    <row r="231" spans="2:11" x14ac:dyDescent="0.2">
      <c r="B231" s="4" t="s">
        <v>10077</v>
      </c>
      <c r="C231" s="4">
        <v>2.15</v>
      </c>
      <c r="D231" s="4" t="s">
        <v>88</v>
      </c>
      <c r="E231" s="4" t="s">
        <v>8</v>
      </c>
      <c r="F231" s="4" t="s">
        <v>5447</v>
      </c>
      <c r="G231" s="4" t="s">
        <v>239</v>
      </c>
      <c r="H231" s="4" t="s">
        <v>1466</v>
      </c>
      <c r="I231" s="4"/>
      <c r="J231" s="4"/>
      <c r="K231" s="4"/>
    </row>
    <row r="232" spans="2:11" x14ac:dyDescent="0.2">
      <c r="B232" s="4" t="s">
        <v>10078</v>
      </c>
      <c r="C232" s="4">
        <v>2.15</v>
      </c>
      <c r="D232" s="4" t="s">
        <v>90</v>
      </c>
      <c r="E232" s="4" t="s">
        <v>8</v>
      </c>
      <c r="F232" s="4" t="s">
        <v>5491</v>
      </c>
      <c r="G232" s="4" t="s">
        <v>239</v>
      </c>
      <c r="H232" s="4" t="s">
        <v>243</v>
      </c>
      <c r="I232" s="4"/>
      <c r="J232" s="4" t="s">
        <v>244</v>
      </c>
      <c r="K232" s="4"/>
    </row>
    <row r="233" spans="2:11" x14ac:dyDescent="0.2">
      <c r="B233" s="4" t="s">
        <v>25077</v>
      </c>
      <c r="C233" s="4">
        <v>2.15</v>
      </c>
      <c r="D233" s="4" t="s">
        <v>90</v>
      </c>
      <c r="E233" s="4" t="s">
        <v>24</v>
      </c>
      <c r="F233" s="4" t="s">
        <v>5493</v>
      </c>
      <c r="G233" s="4" t="s">
        <v>239</v>
      </c>
      <c r="H233" s="4" t="s">
        <v>243</v>
      </c>
      <c r="I233" s="4"/>
      <c r="J233" s="4" t="s">
        <v>244</v>
      </c>
      <c r="K233" s="4"/>
    </row>
    <row r="234" spans="2:11" x14ac:dyDescent="0.2">
      <c r="B234" s="4" t="s">
        <v>25078</v>
      </c>
      <c r="C234" s="4">
        <v>2.15</v>
      </c>
      <c r="D234" s="4" t="s">
        <v>90</v>
      </c>
      <c r="E234" s="4" t="s">
        <v>25</v>
      </c>
      <c r="F234" s="4" t="s">
        <v>5495</v>
      </c>
      <c r="G234" s="4" t="s">
        <v>239</v>
      </c>
      <c r="H234" s="4" t="s">
        <v>243</v>
      </c>
      <c r="I234" s="4"/>
      <c r="J234" s="4" t="s">
        <v>244</v>
      </c>
      <c r="K234" s="4"/>
    </row>
    <row r="235" spans="2:11" x14ac:dyDescent="0.2">
      <c r="B235" s="4" t="s">
        <v>25079</v>
      </c>
      <c r="C235" s="4">
        <v>2.15</v>
      </c>
      <c r="D235" s="4" t="s">
        <v>90</v>
      </c>
      <c r="E235" s="4" t="s">
        <v>26</v>
      </c>
      <c r="F235" s="4" t="s">
        <v>5497</v>
      </c>
      <c r="G235" s="4" t="s">
        <v>239</v>
      </c>
      <c r="H235" s="4" t="s">
        <v>243</v>
      </c>
      <c r="I235" s="4"/>
      <c r="J235" s="4" t="s">
        <v>244</v>
      </c>
      <c r="K235" s="4"/>
    </row>
    <row r="236" spans="2:11" x14ac:dyDescent="0.2">
      <c r="B236" s="4" t="s">
        <v>25080</v>
      </c>
      <c r="C236" s="4">
        <v>2.15</v>
      </c>
      <c r="D236" s="4" t="s">
        <v>90</v>
      </c>
      <c r="E236" s="4" t="s">
        <v>27</v>
      </c>
      <c r="F236" s="4" t="s">
        <v>5499</v>
      </c>
      <c r="G236" s="4" t="s">
        <v>239</v>
      </c>
      <c r="H236" s="4" t="s">
        <v>243</v>
      </c>
      <c r="I236" s="4"/>
      <c r="J236" s="4" t="s">
        <v>244</v>
      </c>
      <c r="K236" s="4"/>
    </row>
    <row r="237" spans="2:11" x14ac:dyDescent="0.2">
      <c r="B237" s="4" t="s">
        <v>25081</v>
      </c>
      <c r="C237" s="4">
        <v>2.15</v>
      </c>
      <c r="D237" s="4" t="s">
        <v>90</v>
      </c>
      <c r="E237" s="4" t="s">
        <v>28</v>
      </c>
      <c r="F237" s="4" t="s">
        <v>5501</v>
      </c>
      <c r="G237" s="4" t="s">
        <v>239</v>
      </c>
      <c r="H237" s="4" t="s">
        <v>243</v>
      </c>
      <c r="I237" s="4"/>
      <c r="J237" s="4" t="s">
        <v>244</v>
      </c>
      <c r="K237" s="4"/>
    </row>
    <row r="238" spans="2:11" x14ac:dyDescent="0.2">
      <c r="B238" s="4" t="s">
        <v>25082</v>
      </c>
      <c r="C238" s="4">
        <v>2.15</v>
      </c>
      <c r="D238" s="4" t="s">
        <v>90</v>
      </c>
      <c r="E238" s="4" t="s">
        <v>29</v>
      </c>
      <c r="F238" s="4" t="s">
        <v>5503</v>
      </c>
      <c r="G238" s="4" t="s">
        <v>239</v>
      </c>
      <c r="H238" s="4" t="s">
        <v>243</v>
      </c>
      <c r="I238" s="4"/>
      <c r="J238" s="4" t="s">
        <v>244</v>
      </c>
      <c r="K238" s="4"/>
    </row>
    <row r="239" spans="2:11" x14ac:dyDescent="0.2">
      <c r="B239" s="4" t="s">
        <v>25083</v>
      </c>
      <c r="C239" s="4">
        <v>2.15</v>
      </c>
      <c r="D239" s="4" t="s">
        <v>90</v>
      </c>
      <c r="E239" s="4" t="s">
        <v>30</v>
      </c>
      <c r="F239" s="4" t="s">
        <v>5505</v>
      </c>
      <c r="G239" s="4" t="s">
        <v>239</v>
      </c>
      <c r="H239" s="4" t="s">
        <v>243</v>
      </c>
      <c r="I239" s="4"/>
      <c r="J239" s="4" t="s">
        <v>244</v>
      </c>
      <c r="K239" s="4"/>
    </row>
    <row r="240" spans="2:11" x14ac:dyDescent="0.2">
      <c r="B240" s="4" t="s">
        <v>10079</v>
      </c>
      <c r="C240" s="4">
        <v>2.15</v>
      </c>
      <c r="D240" s="4" t="s">
        <v>92</v>
      </c>
      <c r="E240" s="4" t="s">
        <v>8</v>
      </c>
      <c r="F240" s="4" t="s">
        <v>5535</v>
      </c>
      <c r="G240" s="4" t="s">
        <v>239</v>
      </c>
      <c r="H240" s="4" t="s">
        <v>243</v>
      </c>
      <c r="I240" s="4"/>
      <c r="J240" s="4" t="s">
        <v>244</v>
      </c>
      <c r="K240" s="4"/>
    </row>
    <row r="241" spans="2:11" x14ac:dyDescent="0.2">
      <c r="B241" s="4" t="s">
        <v>10080</v>
      </c>
      <c r="C241" s="4">
        <v>2.15</v>
      </c>
      <c r="D241" s="4" t="s">
        <v>92</v>
      </c>
      <c r="E241" s="4" t="s">
        <v>24</v>
      </c>
      <c r="F241" s="4" t="s">
        <v>5537</v>
      </c>
      <c r="G241" s="4" t="s">
        <v>239</v>
      </c>
      <c r="H241" s="4" t="s">
        <v>243</v>
      </c>
      <c r="I241" s="4"/>
      <c r="J241" s="4" t="s">
        <v>244</v>
      </c>
      <c r="K241" s="4"/>
    </row>
    <row r="242" spans="2:11" x14ac:dyDescent="0.2">
      <c r="B242" s="4" t="s">
        <v>10081</v>
      </c>
      <c r="C242" s="4">
        <v>2.15</v>
      </c>
      <c r="D242" s="4" t="s">
        <v>92</v>
      </c>
      <c r="E242" s="4" t="s">
        <v>25</v>
      </c>
      <c r="F242" s="4" t="s">
        <v>5539</v>
      </c>
      <c r="G242" s="4" t="s">
        <v>239</v>
      </c>
      <c r="H242" s="4" t="s">
        <v>243</v>
      </c>
      <c r="I242" s="4"/>
      <c r="J242" s="4" t="s">
        <v>244</v>
      </c>
      <c r="K242" s="4"/>
    </row>
    <row r="243" spans="2:11" x14ac:dyDescent="0.2">
      <c r="B243" s="4" t="s">
        <v>10082</v>
      </c>
      <c r="C243" s="4">
        <v>2.15</v>
      </c>
      <c r="D243" s="4" t="s">
        <v>92</v>
      </c>
      <c r="E243" s="4" t="s">
        <v>26</v>
      </c>
      <c r="F243" s="4" t="s">
        <v>5541</v>
      </c>
      <c r="G243" s="4" t="s">
        <v>239</v>
      </c>
      <c r="H243" s="4" t="s">
        <v>243</v>
      </c>
      <c r="I243" s="4"/>
      <c r="J243" s="4" t="s">
        <v>244</v>
      </c>
      <c r="K243" s="4"/>
    </row>
    <row r="244" spans="2:11" x14ac:dyDescent="0.2">
      <c r="B244" s="4" t="s">
        <v>10083</v>
      </c>
      <c r="C244" s="4">
        <v>2.15</v>
      </c>
      <c r="D244" s="4" t="s">
        <v>92</v>
      </c>
      <c r="E244" s="4" t="s">
        <v>27</v>
      </c>
      <c r="F244" s="4" t="s">
        <v>5543</v>
      </c>
      <c r="G244" s="4" t="s">
        <v>239</v>
      </c>
      <c r="H244" s="4" t="s">
        <v>243</v>
      </c>
      <c r="I244" s="4"/>
      <c r="J244" s="4" t="s">
        <v>244</v>
      </c>
      <c r="K244" s="4"/>
    </row>
    <row r="245" spans="2:11" x14ac:dyDescent="0.2">
      <c r="B245" s="4" t="s">
        <v>10084</v>
      </c>
      <c r="C245" s="4">
        <v>2.15</v>
      </c>
      <c r="D245" s="4" t="s">
        <v>92</v>
      </c>
      <c r="E245" s="4" t="s">
        <v>28</v>
      </c>
      <c r="F245" s="4" t="s">
        <v>5545</v>
      </c>
      <c r="G245" s="4" t="s">
        <v>239</v>
      </c>
      <c r="H245" s="4" t="s">
        <v>243</v>
      </c>
      <c r="I245" s="4"/>
      <c r="J245" s="4" t="s">
        <v>244</v>
      </c>
      <c r="K245" s="4"/>
    </row>
    <row r="246" spans="2:11" x14ac:dyDescent="0.2">
      <c r="B246" s="4" t="s">
        <v>10085</v>
      </c>
      <c r="C246" s="4">
        <v>2.15</v>
      </c>
      <c r="D246" s="4" t="s">
        <v>92</v>
      </c>
      <c r="E246" s="4" t="s">
        <v>29</v>
      </c>
      <c r="F246" s="4" t="s">
        <v>5547</v>
      </c>
      <c r="G246" s="4" t="s">
        <v>239</v>
      </c>
      <c r="H246" s="4" t="s">
        <v>243</v>
      </c>
      <c r="I246" s="4"/>
      <c r="J246" s="4" t="s">
        <v>244</v>
      </c>
      <c r="K246" s="4"/>
    </row>
    <row r="247" spans="2:11" x14ac:dyDescent="0.2">
      <c r="B247" s="4" t="s">
        <v>10086</v>
      </c>
      <c r="C247" s="4">
        <v>2.15</v>
      </c>
      <c r="D247" s="4" t="s">
        <v>92</v>
      </c>
      <c r="E247" s="4" t="s">
        <v>30</v>
      </c>
      <c r="F247" s="4" t="s">
        <v>5549</v>
      </c>
      <c r="G247" s="4" t="s">
        <v>239</v>
      </c>
      <c r="H247" s="4" t="s">
        <v>243</v>
      </c>
      <c r="I247" s="4"/>
      <c r="J247" s="4" t="s">
        <v>244</v>
      </c>
      <c r="K247" s="4"/>
    </row>
    <row r="248" spans="2:11" x14ac:dyDescent="0.2">
      <c r="B248" s="4" t="s">
        <v>10087</v>
      </c>
      <c r="C248" s="4">
        <v>2.15</v>
      </c>
      <c r="D248" s="4" t="s">
        <v>94</v>
      </c>
      <c r="E248" s="4" t="s">
        <v>8</v>
      </c>
      <c r="F248" s="4" t="s">
        <v>5579</v>
      </c>
      <c r="G248" s="4" t="s">
        <v>239</v>
      </c>
      <c r="H248" s="4" t="s">
        <v>243</v>
      </c>
      <c r="I248" s="4"/>
      <c r="J248" s="4" t="s">
        <v>244</v>
      </c>
      <c r="K248" s="4"/>
    </row>
    <row r="249" spans="2:11" x14ac:dyDescent="0.2">
      <c r="B249" s="4" t="s">
        <v>10088</v>
      </c>
      <c r="C249" s="4">
        <v>2.15</v>
      </c>
      <c r="D249" s="4" t="s">
        <v>94</v>
      </c>
      <c r="E249" s="4" t="s">
        <v>24</v>
      </c>
      <c r="F249" s="4" t="s">
        <v>5581</v>
      </c>
      <c r="G249" s="4" t="s">
        <v>239</v>
      </c>
      <c r="H249" s="4" t="s">
        <v>243</v>
      </c>
      <c r="I249" s="4"/>
      <c r="J249" s="4" t="s">
        <v>244</v>
      </c>
      <c r="K249" s="4"/>
    </row>
    <row r="250" spans="2:11" x14ac:dyDescent="0.2">
      <c r="B250" s="4" t="s">
        <v>10089</v>
      </c>
      <c r="C250" s="4">
        <v>2.15</v>
      </c>
      <c r="D250" s="4" t="s">
        <v>94</v>
      </c>
      <c r="E250" s="4" t="s">
        <v>25</v>
      </c>
      <c r="F250" s="4" t="s">
        <v>5583</v>
      </c>
      <c r="G250" s="4" t="s">
        <v>239</v>
      </c>
      <c r="H250" s="4" t="s">
        <v>243</v>
      </c>
      <c r="I250" s="4"/>
      <c r="J250" s="4" t="s">
        <v>244</v>
      </c>
      <c r="K250" s="4"/>
    </row>
    <row r="251" spans="2:11" x14ac:dyDescent="0.2">
      <c r="B251" s="4" t="s">
        <v>10090</v>
      </c>
      <c r="C251" s="4">
        <v>2.15</v>
      </c>
      <c r="D251" s="4" t="s">
        <v>94</v>
      </c>
      <c r="E251" s="4" t="s">
        <v>26</v>
      </c>
      <c r="F251" s="4" t="s">
        <v>5585</v>
      </c>
      <c r="G251" s="4" t="s">
        <v>239</v>
      </c>
      <c r="H251" s="4" t="s">
        <v>243</v>
      </c>
      <c r="I251" s="4"/>
      <c r="J251" s="4" t="s">
        <v>244</v>
      </c>
      <c r="K251" s="4"/>
    </row>
    <row r="252" spans="2:11" x14ac:dyDescent="0.2">
      <c r="B252" s="4" t="s">
        <v>10091</v>
      </c>
      <c r="C252" s="4">
        <v>2.15</v>
      </c>
      <c r="D252" s="4" t="s">
        <v>94</v>
      </c>
      <c r="E252" s="4" t="s">
        <v>27</v>
      </c>
      <c r="F252" s="4" t="s">
        <v>5587</v>
      </c>
      <c r="G252" s="4" t="s">
        <v>239</v>
      </c>
      <c r="H252" s="4" t="s">
        <v>243</v>
      </c>
      <c r="I252" s="4"/>
      <c r="J252" s="4" t="s">
        <v>244</v>
      </c>
      <c r="K252" s="4"/>
    </row>
    <row r="253" spans="2:11" x14ac:dyDescent="0.2">
      <c r="B253" s="4" t="s">
        <v>10092</v>
      </c>
      <c r="C253" s="4">
        <v>2.15</v>
      </c>
      <c r="D253" s="4" t="s">
        <v>94</v>
      </c>
      <c r="E253" s="4" t="s">
        <v>28</v>
      </c>
      <c r="F253" s="4" t="s">
        <v>5589</v>
      </c>
      <c r="G253" s="4" t="s">
        <v>239</v>
      </c>
      <c r="H253" s="4" t="s">
        <v>243</v>
      </c>
      <c r="I253" s="4"/>
      <c r="J253" s="4" t="s">
        <v>244</v>
      </c>
      <c r="K253" s="4"/>
    </row>
    <row r="254" spans="2:11" x14ac:dyDescent="0.2">
      <c r="B254" s="4" t="s">
        <v>10093</v>
      </c>
      <c r="C254" s="4">
        <v>2.15</v>
      </c>
      <c r="D254" s="4" t="s">
        <v>94</v>
      </c>
      <c r="E254" s="4" t="s">
        <v>29</v>
      </c>
      <c r="F254" s="4" t="s">
        <v>5591</v>
      </c>
      <c r="G254" s="4" t="s">
        <v>239</v>
      </c>
      <c r="H254" s="4" t="s">
        <v>243</v>
      </c>
      <c r="I254" s="4"/>
      <c r="J254" s="4" t="s">
        <v>244</v>
      </c>
      <c r="K254" s="4"/>
    </row>
    <row r="255" spans="2:11" x14ac:dyDescent="0.2">
      <c r="B255" s="4" t="s">
        <v>10094</v>
      </c>
      <c r="C255" s="4">
        <v>2.15</v>
      </c>
      <c r="D255" s="4" t="s">
        <v>94</v>
      </c>
      <c r="E255" s="4" t="s">
        <v>30</v>
      </c>
      <c r="F255" s="4" t="s">
        <v>5593</v>
      </c>
      <c r="G255" s="4" t="s">
        <v>239</v>
      </c>
      <c r="H255" s="4" t="s">
        <v>243</v>
      </c>
      <c r="I255" s="4"/>
      <c r="J255" s="4" t="s">
        <v>244</v>
      </c>
      <c r="K255" s="4"/>
    </row>
    <row r="256" spans="2:11" x14ac:dyDescent="0.2">
      <c r="B256" s="4" t="s">
        <v>10095</v>
      </c>
      <c r="C256" s="4">
        <v>2.15</v>
      </c>
      <c r="D256" s="4" t="s">
        <v>96</v>
      </c>
      <c r="E256" s="4" t="s">
        <v>8</v>
      </c>
      <c r="F256" s="4" t="s">
        <v>5623</v>
      </c>
      <c r="G256" s="4" t="s">
        <v>239</v>
      </c>
      <c r="H256" s="4" t="s">
        <v>243</v>
      </c>
      <c r="I256" s="4"/>
      <c r="J256" s="4" t="s">
        <v>244</v>
      </c>
      <c r="K256" s="4"/>
    </row>
    <row r="257" spans="2:11" x14ac:dyDescent="0.2">
      <c r="B257" s="4" t="s">
        <v>10096</v>
      </c>
      <c r="C257" s="4">
        <v>2.15</v>
      </c>
      <c r="D257" s="4" t="s">
        <v>96</v>
      </c>
      <c r="E257" s="4" t="s">
        <v>24</v>
      </c>
      <c r="F257" s="4" t="s">
        <v>5625</v>
      </c>
      <c r="G257" s="4" t="s">
        <v>239</v>
      </c>
      <c r="H257" s="4" t="s">
        <v>243</v>
      </c>
      <c r="I257" s="4"/>
      <c r="J257" s="4" t="s">
        <v>244</v>
      </c>
      <c r="K257" s="4"/>
    </row>
    <row r="258" spans="2:11" x14ac:dyDescent="0.2">
      <c r="B258" s="4" t="s">
        <v>10097</v>
      </c>
      <c r="C258" s="4">
        <v>2.15</v>
      </c>
      <c r="D258" s="4" t="s">
        <v>96</v>
      </c>
      <c r="E258" s="4" t="s">
        <v>25</v>
      </c>
      <c r="F258" s="4" t="s">
        <v>5627</v>
      </c>
      <c r="G258" s="4" t="s">
        <v>239</v>
      </c>
      <c r="H258" s="4" t="s">
        <v>243</v>
      </c>
      <c r="I258" s="4"/>
      <c r="J258" s="4" t="s">
        <v>244</v>
      </c>
      <c r="K258" s="4"/>
    </row>
    <row r="259" spans="2:11" x14ac:dyDescent="0.2">
      <c r="B259" s="4" t="s">
        <v>10098</v>
      </c>
      <c r="C259" s="4">
        <v>2.15</v>
      </c>
      <c r="D259" s="4" t="s">
        <v>96</v>
      </c>
      <c r="E259" s="4" t="s">
        <v>26</v>
      </c>
      <c r="F259" s="4" t="s">
        <v>5629</v>
      </c>
      <c r="G259" s="4" t="s">
        <v>239</v>
      </c>
      <c r="H259" s="4" t="s">
        <v>243</v>
      </c>
      <c r="I259" s="4"/>
      <c r="J259" s="4" t="s">
        <v>244</v>
      </c>
      <c r="K259" s="4"/>
    </row>
    <row r="260" spans="2:11" x14ac:dyDescent="0.2">
      <c r="B260" s="4" t="s">
        <v>10099</v>
      </c>
      <c r="C260" s="4">
        <v>2.15</v>
      </c>
      <c r="D260" s="4" t="s">
        <v>96</v>
      </c>
      <c r="E260" s="4" t="s">
        <v>27</v>
      </c>
      <c r="F260" s="4" t="s">
        <v>5631</v>
      </c>
      <c r="G260" s="4" t="s">
        <v>239</v>
      </c>
      <c r="H260" s="4" t="s">
        <v>243</v>
      </c>
      <c r="I260" s="4"/>
      <c r="J260" s="4" t="s">
        <v>244</v>
      </c>
      <c r="K260" s="4"/>
    </row>
    <row r="261" spans="2:11" x14ac:dyDescent="0.2">
      <c r="B261" s="4" t="s">
        <v>10100</v>
      </c>
      <c r="C261" s="4">
        <v>2.15</v>
      </c>
      <c r="D261" s="4" t="s">
        <v>96</v>
      </c>
      <c r="E261" s="4" t="s">
        <v>28</v>
      </c>
      <c r="F261" s="4" t="s">
        <v>5633</v>
      </c>
      <c r="G261" s="4" t="s">
        <v>239</v>
      </c>
      <c r="H261" s="4" t="s">
        <v>243</v>
      </c>
      <c r="I261" s="4"/>
      <c r="J261" s="4" t="s">
        <v>244</v>
      </c>
      <c r="K261" s="4"/>
    </row>
    <row r="262" spans="2:11" x14ac:dyDescent="0.2">
      <c r="B262" s="4" t="s">
        <v>10101</v>
      </c>
      <c r="C262" s="4">
        <v>2.15</v>
      </c>
      <c r="D262" s="4" t="s">
        <v>96</v>
      </c>
      <c r="E262" s="4" t="s">
        <v>29</v>
      </c>
      <c r="F262" s="4" t="s">
        <v>5635</v>
      </c>
      <c r="G262" s="4" t="s">
        <v>239</v>
      </c>
      <c r="H262" s="4" t="s">
        <v>243</v>
      </c>
      <c r="I262" s="4"/>
      <c r="J262" s="4" t="s">
        <v>244</v>
      </c>
      <c r="K262" s="4"/>
    </row>
    <row r="263" spans="2:11" x14ac:dyDescent="0.2">
      <c r="B263" s="4" t="s">
        <v>10102</v>
      </c>
      <c r="C263" s="4">
        <v>2.15</v>
      </c>
      <c r="D263" s="4" t="s">
        <v>96</v>
      </c>
      <c r="E263" s="4" t="s">
        <v>30</v>
      </c>
      <c r="F263" s="4" t="s">
        <v>5637</v>
      </c>
      <c r="G263" s="4" t="s">
        <v>239</v>
      </c>
      <c r="H263" s="4" t="s">
        <v>243</v>
      </c>
      <c r="I263" s="4"/>
      <c r="J263" s="4" t="s">
        <v>244</v>
      </c>
      <c r="K263" s="4"/>
    </row>
    <row r="264" spans="2:11" x14ac:dyDescent="0.2">
      <c r="B264" s="4" t="s">
        <v>10103</v>
      </c>
      <c r="C264" s="4">
        <v>2.15</v>
      </c>
      <c r="D264" s="4" t="s">
        <v>98</v>
      </c>
      <c r="E264" s="4" t="s">
        <v>8</v>
      </c>
      <c r="F264" s="4" t="s">
        <v>5667</v>
      </c>
      <c r="G264" s="4" t="s">
        <v>239</v>
      </c>
      <c r="H264" s="4" t="s">
        <v>243</v>
      </c>
      <c r="I264" s="4"/>
      <c r="J264" s="4" t="s">
        <v>244</v>
      </c>
      <c r="K264" s="4"/>
    </row>
    <row r="265" spans="2:11" x14ac:dyDescent="0.2">
      <c r="B265" s="4" t="s">
        <v>10104</v>
      </c>
      <c r="C265" s="4">
        <v>2.15</v>
      </c>
      <c r="D265" s="4" t="s">
        <v>98</v>
      </c>
      <c r="E265" s="4" t="s">
        <v>24</v>
      </c>
      <c r="F265" s="4" t="s">
        <v>5669</v>
      </c>
      <c r="G265" s="4" t="s">
        <v>239</v>
      </c>
      <c r="H265" s="4" t="s">
        <v>243</v>
      </c>
      <c r="I265" s="4"/>
      <c r="J265" s="4" t="s">
        <v>244</v>
      </c>
      <c r="K265" s="4"/>
    </row>
    <row r="266" spans="2:11" x14ac:dyDescent="0.2">
      <c r="B266" s="4" t="s">
        <v>10105</v>
      </c>
      <c r="C266" s="4">
        <v>2.15</v>
      </c>
      <c r="D266" s="4" t="s">
        <v>98</v>
      </c>
      <c r="E266" s="4" t="s">
        <v>25</v>
      </c>
      <c r="F266" s="4" t="s">
        <v>5671</v>
      </c>
      <c r="G266" s="4" t="s">
        <v>239</v>
      </c>
      <c r="H266" s="4" t="s">
        <v>243</v>
      </c>
      <c r="I266" s="4"/>
      <c r="J266" s="4" t="s">
        <v>244</v>
      </c>
      <c r="K266" s="4"/>
    </row>
    <row r="267" spans="2:11" x14ac:dyDescent="0.2">
      <c r="B267" s="4" t="s">
        <v>10106</v>
      </c>
      <c r="C267" s="4">
        <v>2.15</v>
      </c>
      <c r="D267" s="4" t="s">
        <v>98</v>
      </c>
      <c r="E267" s="4" t="s">
        <v>26</v>
      </c>
      <c r="F267" s="4" t="s">
        <v>5673</v>
      </c>
      <c r="G267" s="4" t="s">
        <v>239</v>
      </c>
      <c r="H267" s="4" t="s">
        <v>243</v>
      </c>
      <c r="I267" s="4"/>
      <c r="J267" s="4" t="s">
        <v>244</v>
      </c>
      <c r="K267" s="4"/>
    </row>
    <row r="268" spans="2:11" x14ac:dyDescent="0.2">
      <c r="B268" s="4" t="s">
        <v>10107</v>
      </c>
      <c r="C268" s="4">
        <v>2.15</v>
      </c>
      <c r="D268" s="4" t="s">
        <v>98</v>
      </c>
      <c r="E268" s="4" t="s">
        <v>27</v>
      </c>
      <c r="F268" s="4" t="s">
        <v>5675</v>
      </c>
      <c r="G268" s="4" t="s">
        <v>239</v>
      </c>
      <c r="H268" s="4" t="s">
        <v>243</v>
      </c>
      <c r="I268" s="4"/>
      <c r="J268" s="4" t="s">
        <v>244</v>
      </c>
      <c r="K268" s="4"/>
    </row>
    <row r="269" spans="2:11" x14ac:dyDescent="0.2">
      <c r="B269" s="4" t="s">
        <v>10108</v>
      </c>
      <c r="C269" s="4">
        <v>2.15</v>
      </c>
      <c r="D269" s="4" t="s">
        <v>98</v>
      </c>
      <c r="E269" s="4" t="s">
        <v>28</v>
      </c>
      <c r="F269" s="4" t="s">
        <v>5677</v>
      </c>
      <c r="G269" s="4" t="s">
        <v>239</v>
      </c>
      <c r="H269" s="4" t="s">
        <v>243</v>
      </c>
      <c r="I269" s="4"/>
      <c r="J269" s="4" t="s">
        <v>244</v>
      </c>
      <c r="K269" s="4"/>
    </row>
    <row r="270" spans="2:11" x14ac:dyDescent="0.2">
      <c r="B270" s="4" t="s">
        <v>10109</v>
      </c>
      <c r="C270" s="4">
        <v>2.15</v>
      </c>
      <c r="D270" s="4" t="s">
        <v>98</v>
      </c>
      <c r="E270" s="4" t="s">
        <v>29</v>
      </c>
      <c r="F270" s="4" t="s">
        <v>5679</v>
      </c>
      <c r="G270" s="4" t="s">
        <v>239</v>
      </c>
      <c r="H270" s="4" t="s">
        <v>243</v>
      </c>
      <c r="I270" s="4"/>
      <c r="J270" s="4" t="s">
        <v>244</v>
      </c>
      <c r="K270" s="4"/>
    </row>
    <row r="271" spans="2:11" x14ac:dyDescent="0.2">
      <c r="B271" s="4" t="s">
        <v>10110</v>
      </c>
      <c r="C271" s="4">
        <v>2.15</v>
      </c>
      <c r="D271" s="4" t="s">
        <v>98</v>
      </c>
      <c r="E271" s="4" t="s">
        <v>30</v>
      </c>
      <c r="F271" s="4" t="s">
        <v>5681</v>
      </c>
      <c r="G271" s="4" t="s">
        <v>239</v>
      </c>
      <c r="H271" s="4" t="s">
        <v>243</v>
      </c>
      <c r="I271" s="4"/>
      <c r="J271" s="4" t="s">
        <v>244</v>
      </c>
      <c r="K271" s="4"/>
    </row>
    <row r="272" spans="2:11" x14ac:dyDescent="0.2">
      <c r="B272" s="4" t="s">
        <v>10111</v>
      </c>
      <c r="C272" s="4">
        <v>2.15</v>
      </c>
      <c r="D272" s="4" t="s">
        <v>100</v>
      </c>
      <c r="E272" s="4" t="s">
        <v>8</v>
      </c>
      <c r="F272" s="4" t="s">
        <v>5711</v>
      </c>
      <c r="G272" s="4" t="s">
        <v>239</v>
      </c>
      <c r="H272" s="4" t="s">
        <v>243</v>
      </c>
      <c r="I272" s="4"/>
      <c r="J272" s="4" t="s">
        <v>244</v>
      </c>
      <c r="K272" s="4"/>
    </row>
    <row r="273" spans="2:11" x14ac:dyDescent="0.2">
      <c r="B273" s="4" t="s">
        <v>10112</v>
      </c>
      <c r="C273" s="4">
        <v>2.15</v>
      </c>
      <c r="D273" s="4" t="s">
        <v>100</v>
      </c>
      <c r="E273" s="4" t="s">
        <v>24</v>
      </c>
      <c r="F273" s="4" t="s">
        <v>5713</v>
      </c>
      <c r="G273" s="4" t="s">
        <v>239</v>
      </c>
      <c r="H273" s="4" t="s">
        <v>243</v>
      </c>
      <c r="I273" s="4"/>
      <c r="J273" s="4" t="s">
        <v>244</v>
      </c>
      <c r="K273" s="4"/>
    </row>
    <row r="274" spans="2:11" x14ac:dyDescent="0.2">
      <c r="B274" s="4" t="s">
        <v>10113</v>
      </c>
      <c r="C274" s="4">
        <v>2.15</v>
      </c>
      <c r="D274" s="4" t="s">
        <v>100</v>
      </c>
      <c r="E274" s="4" t="s">
        <v>25</v>
      </c>
      <c r="F274" s="4" t="s">
        <v>5715</v>
      </c>
      <c r="G274" s="4" t="s">
        <v>239</v>
      </c>
      <c r="H274" s="4" t="s">
        <v>243</v>
      </c>
      <c r="I274" s="4"/>
      <c r="J274" s="4" t="s">
        <v>244</v>
      </c>
      <c r="K274" s="4"/>
    </row>
    <row r="275" spans="2:11" x14ac:dyDescent="0.2">
      <c r="B275" s="4" t="s">
        <v>10114</v>
      </c>
      <c r="C275" s="4">
        <v>2.15</v>
      </c>
      <c r="D275" s="4" t="s">
        <v>100</v>
      </c>
      <c r="E275" s="4" t="s">
        <v>26</v>
      </c>
      <c r="F275" s="4" t="s">
        <v>5717</v>
      </c>
      <c r="G275" s="4" t="s">
        <v>239</v>
      </c>
      <c r="H275" s="4" t="s">
        <v>243</v>
      </c>
      <c r="I275" s="4"/>
      <c r="J275" s="4" t="s">
        <v>244</v>
      </c>
      <c r="K275" s="4"/>
    </row>
    <row r="276" spans="2:11" x14ac:dyDescent="0.2">
      <c r="B276" s="4" t="s">
        <v>10115</v>
      </c>
      <c r="C276" s="4">
        <v>2.15</v>
      </c>
      <c r="D276" s="4" t="s">
        <v>100</v>
      </c>
      <c r="E276" s="4" t="s">
        <v>27</v>
      </c>
      <c r="F276" s="4" t="s">
        <v>5719</v>
      </c>
      <c r="G276" s="4" t="s">
        <v>239</v>
      </c>
      <c r="H276" s="4" t="s">
        <v>243</v>
      </c>
      <c r="I276" s="4"/>
      <c r="J276" s="4" t="s">
        <v>244</v>
      </c>
      <c r="K276" s="4"/>
    </row>
    <row r="277" spans="2:11" x14ac:dyDescent="0.2">
      <c r="B277" s="4" t="s">
        <v>10116</v>
      </c>
      <c r="C277" s="4">
        <v>2.15</v>
      </c>
      <c r="D277" s="4" t="s">
        <v>100</v>
      </c>
      <c r="E277" s="4" t="s">
        <v>28</v>
      </c>
      <c r="F277" s="4" t="s">
        <v>5721</v>
      </c>
      <c r="G277" s="4" t="s">
        <v>239</v>
      </c>
      <c r="H277" s="4" t="s">
        <v>243</v>
      </c>
      <c r="I277" s="4"/>
      <c r="J277" s="4" t="s">
        <v>244</v>
      </c>
      <c r="K277" s="4"/>
    </row>
    <row r="278" spans="2:11" x14ac:dyDescent="0.2">
      <c r="B278" s="4" t="s">
        <v>10117</v>
      </c>
      <c r="C278" s="4">
        <v>2.15</v>
      </c>
      <c r="D278" s="4" t="s">
        <v>100</v>
      </c>
      <c r="E278" s="4" t="s">
        <v>29</v>
      </c>
      <c r="F278" s="4" t="s">
        <v>5723</v>
      </c>
      <c r="G278" s="4" t="s">
        <v>239</v>
      </c>
      <c r="H278" s="4" t="s">
        <v>243</v>
      </c>
      <c r="I278" s="4"/>
      <c r="J278" s="4" t="s">
        <v>244</v>
      </c>
      <c r="K278" s="4"/>
    </row>
    <row r="279" spans="2:11" x14ac:dyDescent="0.2">
      <c r="B279" s="4" t="s">
        <v>10118</v>
      </c>
      <c r="C279" s="4">
        <v>2.15</v>
      </c>
      <c r="D279" s="4" t="s">
        <v>100</v>
      </c>
      <c r="E279" s="4" t="s">
        <v>30</v>
      </c>
      <c r="F279" s="4" t="s">
        <v>5725</v>
      </c>
      <c r="G279" s="4" t="s">
        <v>239</v>
      </c>
      <c r="H279" s="4" t="s">
        <v>243</v>
      </c>
      <c r="I279" s="4"/>
      <c r="J279" s="4" t="s">
        <v>244</v>
      </c>
      <c r="K279" s="4"/>
    </row>
    <row r="280" spans="2:11" x14ac:dyDescent="0.2">
      <c r="B280" s="4" t="s">
        <v>10119</v>
      </c>
      <c r="C280" s="4">
        <v>2.15</v>
      </c>
      <c r="D280" s="4" t="s">
        <v>102</v>
      </c>
      <c r="E280" s="4" t="s">
        <v>8</v>
      </c>
      <c r="F280" s="4" t="s">
        <v>5755</v>
      </c>
      <c r="G280" s="4" t="s">
        <v>239</v>
      </c>
      <c r="H280" s="4" t="s">
        <v>243</v>
      </c>
      <c r="I280" s="4"/>
      <c r="J280" s="4" t="s">
        <v>244</v>
      </c>
      <c r="K280" s="4"/>
    </row>
    <row r="281" spans="2:11" x14ac:dyDescent="0.2">
      <c r="B281" s="4" t="s">
        <v>10120</v>
      </c>
      <c r="C281" s="4">
        <v>2.15</v>
      </c>
      <c r="D281" s="4" t="s">
        <v>102</v>
      </c>
      <c r="E281" s="4" t="s">
        <v>24</v>
      </c>
      <c r="F281" s="4" t="s">
        <v>5757</v>
      </c>
      <c r="G281" s="4" t="s">
        <v>239</v>
      </c>
      <c r="H281" s="4" t="s">
        <v>243</v>
      </c>
      <c r="I281" s="4"/>
      <c r="J281" s="4" t="s">
        <v>244</v>
      </c>
      <c r="K281" s="4"/>
    </row>
    <row r="282" spans="2:11" x14ac:dyDescent="0.2">
      <c r="B282" s="4" t="s">
        <v>10121</v>
      </c>
      <c r="C282" s="4">
        <v>2.15</v>
      </c>
      <c r="D282" s="4" t="s">
        <v>102</v>
      </c>
      <c r="E282" s="4" t="s">
        <v>25</v>
      </c>
      <c r="F282" s="4" t="s">
        <v>5759</v>
      </c>
      <c r="G282" s="4" t="s">
        <v>239</v>
      </c>
      <c r="H282" s="4" t="s">
        <v>243</v>
      </c>
      <c r="I282" s="4"/>
      <c r="J282" s="4" t="s">
        <v>244</v>
      </c>
      <c r="K282" s="4"/>
    </row>
    <row r="283" spans="2:11" x14ac:dyDescent="0.2">
      <c r="B283" s="4" t="s">
        <v>10122</v>
      </c>
      <c r="C283" s="4">
        <v>2.15</v>
      </c>
      <c r="D283" s="4" t="s">
        <v>102</v>
      </c>
      <c r="E283" s="4" t="s">
        <v>26</v>
      </c>
      <c r="F283" s="4" t="s">
        <v>5761</v>
      </c>
      <c r="G283" s="4" t="s">
        <v>239</v>
      </c>
      <c r="H283" s="4" t="s">
        <v>243</v>
      </c>
      <c r="I283" s="4"/>
      <c r="J283" s="4" t="s">
        <v>244</v>
      </c>
      <c r="K283" s="4"/>
    </row>
    <row r="284" spans="2:11" x14ac:dyDescent="0.2">
      <c r="B284" s="4" t="s">
        <v>10123</v>
      </c>
      <c r="C284" s="4">
        <v>2.15</v>
      </c>
      <c r="D284" s="4" t="s">
        <v>102</v>
      </c>
      <c r="E284" s="4" t="s">
        <v>27</v>
      </c>
      <c r="F284" s="4" t="s">
        <v>5763</v>
      </c>
      <c r="G284" s="4" t="s">
        <v>239</v>
      </c>
      <c r="H284" s="4" t="s">
        <v>243</v>
      </c>
      <c r="I284" s="4"/>
      <c r="J284" s="4" t="s">
        <v>244</v>
      </c>
      <c r="K284" s="4"/>
    </row>
    <row r="285" spans="2:11" x14ac:dyDescent="0.2">
      <c r="B285" s="4" t="s">
        <v>10124</v>
      </c>
      <c r="C285" s="4">
        <v>2.15</v>
      </c>
      <c r="D285" s="4" t="s">
        <v>102</v>
      </c>
      <c r="E285" s="4" t="s">
        <v>28</v>
      </c>
      <c r="F285" s="4" t="s">
        <v>5765</v>
      </c>
      <c r="G285" s="4" t="s">
        <v>239</v>
      </c>
      <c r="H285" s="4" t="s">
        <v>243</v>
      </c>
      <c r="I285" s="4"/>
      <c r="J285" s="4" t="s">
        <v>244</v>
      </c>
      <c r="K285" s="4"/>
    </row>
    <row r="286" spans="2:11" x14ac:dyDescent="0.2">
      <c r="B286" s="4" t="s">
        <v>10125</v>
      </c>
      <c r="C286" s="4">
        <v>2.15</v>
      </c>
      <c r="D286" s="4" t="s">
        <v>102</v>
      </c>
      <c r="E286" s="4" t="s">
        <v>29</v>
      </c>
      <c r="F286" s="4" t="s">
        <v>5767</v>
      </c>
      <c r="G286" s="4" t="s">
        <v>239</v>
      </c>
      <c r="H286" s="4" t="s">
        <v>243</v>
      </c>
      <c r="I286" s="4"/>
      <c r="J286" s="4" t="s">
        <v>244</v>
      </c>
      <c r="K286" s="4"/>
    </row>
    <row r="287" spans="2:11" x14ac:dyDescent="0.2">
      <c r="B287" s="4" t="s">
        <v>10126</v>
      </c>
      <c r="C287" s="4">
        <v>2.15</v>
      </c>
      <c r="D287" s="4" t="s">
        <v>102</v>
      </c>
      <c r="E287" s="4" t="s">
        <v>30</v>
      </c>
      <c r="F287" s="4" t="s">
        <v>5769</v>
      </c>
      <c r="G287" s="4" t="s">
        <v>239</v>
      </c>
      <c r="H287" s="4" t="s">
        <v>243</v>
      </c>
      <c r="I287" s="4"/>
      <c r="J287" s="4" t="s">
        <v>244</v>
      </c>
      <c r="K287" s="4"/>
    </row>
    <row r="288" spans="2:11" x14ac:dyDescent="0.2">
      <c r="B288" s="4" t="s">
        <v>10127</v>
      </c>
      <c r="C288" s="4">
        <v>2.15</v>
      </c>
      <c r="D288" s="4" t="s">
        <v>104</v>
      </c>
      <c r="E288" s="4" t="s">
        <v>8</v>
      </c>
      <c r="F288" s="4" t="s">
        <v>5799</v>
      </c>
      <c r="G288" s="4" t="s">
        <v>239</v>
      </c>
      <c r="H288" s="4" t="s">
        <v>1466</v>
      </c>
      <c r="I288" s="4"/>
      <c r="J288" s="4"/>
      <c r="K288" s="4"/>
    </row>
    <row r="289" spans="2:11" x14ac:dyDescent="0.2">
      <c r="B289" s="4" t="s">
        <v>10128</v>
      </c>
      <c r="C289" s="4">
        <v>2.15</v>
      </c>
      <c r="D289" s="4" t="s">
        <v>106</v>
      </c>
      <c r="E289" s="4" t="s">
        <v>8</v>
      </c>
      <c r="F289" s="4" t="s">
        <v>5843</v>
      </c>
      <c r="G289" s="4" t="s">
        <v>239</v>
      </c>
      <c r="H289" s="4" t="s">
        <v>243</v>
      </c>
      <c r="I289" s="4"/>
      <c r="J289" s="4" t="s">
        <v>244</v>
      </c>
      <c r="K289" s="4"/>
    </row>
    <row r="290" spans="2:11" x14ac:dyDescent="0.2">
      <c r="B290" s="4" t="s">
        <v>25084</v>
      </c>
      <c r="C290" s="4">
        <v>2.15</v>
      </c>
      <c r="D290" s="4" t="s">
        <v>106</v>
      </c>
      <c r="E290" s="4" t="s">
        <v>24</v>
      </c>
      <c r="F290" s="4" t="s">
        <v>5845</v>
      </c>
      <c r="G290" s="4" t="s">
        <v>239</v>
      </c>
      <c r="H290" s="4" t="s">
        <v>243</v>
      </c>
      <c r="I290" s="4"/>
      <c r="J290" s="4" t="s">
        <v>244</v>
      </c>
      <c r="K290" s="4"/>
    </row>
    <row r="291" spans="2:11" x14ac:dyDescent="0.2">
      <c r="B291" s="4" t="s">
        <v>25085</v>
      </c>
      <c r="C291" s="4">
        <v>2.15</v>
      </c>
      <c r="D291" s="4" t="s">
        <v>106</v>
      </c>
      <c r="E291" s="4" t="s">
        <v>25</v>
      </c>
      <c r="F291" s="4" t="s">
        <v>5847</v>
      </c>
      <c r="G291" s="4" t="s">
        <v>239</v>
      </c>
      <c r="H291" s="4" t="s">
        <v>243</v>
      </c>
      <c r="I291" s="4"/>
      <c r="J291" s="4" t="s">
        <v>244</v>
      </c>
      <c r="K291" s="4"/>
    </row>
    <row r="292" spans="2:11" x14ac:dyDescent="0.2">
      <c r="B292" s="4" t="s">
        <v>25086</v>
      </c>
      <c r="C292" s="4">
        <v>2.15</v>
      </c>
      <c r="D292" s="4" t="s">
        <v>106</v>
      </c>
      <c r="E292" s="4" t="s">
        <v>26</v>
      </c>
      <c r="F292" s="4" t="s">
        <v>5849</v>
      </c>
      <c r="G292" s="4" t="s">
        <v>239</v>
      </c>
      <c r="H292" s="4" t="s">
        <v>243</v>
      </c>
      <c r="I292" s="4"/>
      <c r="J292" s="4" t="s">
        <v>244</v>
      </c>
      <c r="K292" s="4"/>
    </row>
    <row r="293" spans="2:11" x14ac:dyDescent="0.2">
      <c r="B293" s="4" t="s">
        <v>25087</v>
      </c>
      <c r="C293" s="4">
        <v>2.15</v>
      </c>
      <c r="D293" s="4" t="s">
        <v>106</v>
      </c>
      <c r="E293" s="4" t="s">
        <v>27</v>
      </c>
      <c r="F293" s="4" t="s">
        <v>5851</v>
      </c>
      <c r="G293" s="4" t="s">
        <v>239</v>
      </c>
      <c r="H293" s="4" t="s">
        <v>243</v>
      </c>
      <c r="I293" s="4"/>
      <c r="J293" s="4" t="s">
        <v>244</v>
      </c>
      <c r="K293" s="4"/>
    </row>
    <row r="294" spans="2:11" x14ac:dyDescent="0.2">
      <c r="B294" s="4" t="s">
        <v>25088</v>
      </c>
      <c r="C294" s="4">
        <v>2.15</v>
      </c>
      <c r="D294" s="4" t="s">
        <v>106</v>
      </c>
      <c r="E294" s="4" t="s">
        <v>28</v>
      </c>
      <c r="F294" s="4" t="s">
        <v>5853</v>
      </c>
      <c r="G294" s="4" t="s">
        <v>239</v>
      </c>
      <c r="H294" s="4" t="s">
        <v>243</v>
      </c>
      <c r="I294" s="4"/>
      <c r="J294" s="4" t="s">
        <v>244</v>
      </c>
      <c r="K294" s="4"/>
    </row>
    <row r="295" spans="2:11" x14ac:dyDescent="0.2">
      <c r="B295" s="4" t="s">
        <v>25089</v>
      </c>
      <c r="C295" s="4">
        <v>2.15</v>
      </c>
      <c r="D295" s="4" t="s">
        <v>106</v>
      </c>
      <c r="E295" s="4" t="s">
        <v>29</v>
      </c>
      <c r="F295" s="4" t="s">
        <v>5855</v>
      </c>
      <c r="G295" s="4" t="s">
        <v>239</v>
      </c>
      <c r="H295" s="4" t="s">
        <v>243</v>
      </c>
      <c r="I295" s="4"/>
      <c r="J295" s="4" t="s">
        <v>244</v>
      </c>
      <c r="K295" s="4"/>
    </row>
    <row r="296" spans="2:11" x14ac:dyDescent="0.2">
      <c r="B296" s="4" t="s">
        <v>25090</v>
      </c>
      <c r="C296" s="4">
        <v>2.15</v>
      </c>
      <c r="D296" s="4" t="s">
        <v>106</v>
      </c>
      <c r="E296" s="4" t="s">
        <v>30</v>
      </c>
      <c r="F296" s="4" t="s">
        <v>5857</v>
      </c>
      <c r="G296" s="4" t="s">
        <v>239</v>
      </c>
      <c r="H296" s="4" t="s">
        <v>243</v>
      </c>
      <c r="I296" s="4"/>
      <c r="J296" s="4" t="s">
        <v>244</v>
      </c>
      <c r="K296" s="4"/>
    </row>
    <row r="297" spans="2:11" x14ac:dyDescent="0.2">
      <c r="B297" s="4" t="s">
        <v>10129</v>
      </c>
      <c r="C297" s="4">
        <v>2.15</v>
      </c>
      <c r="D297" s="4" t="s">
        <v>108</v>
      </c>
      <c r="E297" s="4" t="s">
        <v>8</v>
      </c>
      <c r="F297" s="4" t="s">
        <v>5887</v>
      </c>
      <c r="G297" s="4" t="s">
        <v>239</v>
      </c>
      <c r="H297" s="4" t="s">
        <v>243</v>
      </c>
      <c r="I297" s="4"/>
      <c r="J297" s="4" t="s">
        <v>244</v>
      </c>
      <c r="K297" s="4"/>
    </row>
    <row r="298" spans="2:11" x14ac:dyDescent="0.2">
      <c r="B298" s="4" t="s">
        <v>25091</v>
      </c>
      <c r="C298" s="4">
        <v>2.15</v>
      </c>
      <c r="D298" s="4" t="s">
        <v>108</v>
      </c>
      <c r="E298" s="4" t="s">
        <v>24</v>
      </c>
      <c r="F298" s="4" t="s">
        <v>5889</v>
      </c>
      <c r="G298" s="4" t="s">
        <v>239</v>
      </c>
      <c r="H298" s="4" t="s">
        <v>243</v>
      </c>
      <c r="I298" s="4"/>
      <c r="J298" s="4" t="s">
        <v>244</v>
      </c>
      <c r="K298" s="4"/>
    </row>
    <row r="299" spans="2:11" x14ac:dyDescent="0.2">
      <c r="B299" s="4" t="s">
        <v>25092</v>
      </c>
      <c r="C299" s="4">
        <v>2.15</v>
      </c>
      <c r="D299" s="4" t="s">
        <v>108</v>
      </c>
      <c r="E299" s="4" t="s">
        <v>25</v>
      </c>
      <c r="F299" s="4" t="s">
        <v>5891</v>
      </c>
      <c r="G299" s="4" t="s">
        <v>239</v>
      </c>
      <c r="H299" s="4" t="s">
        <v>243</v>
      </c>
      <c r="I299" s="4"/>
      <c r="J299" s="4" t="s">
        <v>244</v>
      </c>
      <c r="K299" s="4"/>
    </row>
    <row r="300" spans="2:11" x14ac:dyDescent="0.2">
      <c r="B300" s="4" t="s">
        <v>25093</v>
      </c>
      <c r="C300" s="4">
        <v>2.15</v>
      </c>
      <c r="D300" s="4" t="s">
        <v>108</v>
      </c>
      <c r="E300" s="4" t="s">
        <v>26</v>
      </c>
      <c r="F300" s="4" t="s">
        <v>5893</v>
      </c>
      <c r="G300" s="4" t="s">
        <v>239</v>
      </c>
      <c r="H300" s="4" t="s">
        <v>243</v>
      </c>
      <c r="I300" s="4"/>
      <c r="J300" s="4" t="s">
        <v>244</v>
      </c>
      <c r="K300" s="4"/>
    </row>
    <row r="301" spans="2:11" x14ac:dyDescent="0.2">
      <c r="B301" s="4" t="s">
        <v>25094</v>
      </c>
      <c r="C301" s="4">
        <v>2.15</v>
      </c>
      <c r="D301" s="4" t="s">
        <v>108</v>
      </c>
      <c r="E301" s="4" t="s">
        <v>27</v>
      </c>
      <c r="F301" s="4" t="s">
        <v>5895</v>
      </c>
      <c r="G301" s="4" t="s">
        <v>239</v>
      </c>
      <c r="H301" s="4" t="s">
        <v>243</v>
      </c>
      <c r="I301" s="4"/>
      <c r="J301" s="4" t="s">
        <v>244</v>
      </c>
      <c r="K301" s="4"/>
    </row>
    <row r="302" spans="2:11" x14ac:dyDescent="0.2">
      <c r="B302" s="4" t="s">
        <v>25095</v>
      </c>
      <c r="C302" s="4">
        <v>2.15</v>
      </c>
      <c r="D302" s="4" t="s">
        <v>108</v>
      </c>
      <c r="E302" s="4" t="s">
        <v>28</v>
      </c>
      <c r="F302" s="4" t="s">
        <v>5897</v>
      </c>
      <c r="G302" s="4" t="s">
        <v>239</v>
      </c>
      <c r="H302" s="4" t="s">
        <v>243</v>
      </c>
      <c r="I302" s="4"/>
      <c r="J302" s="4" t="s">
        <v>244</v>
      </c>
      <c r="K302" s="4"/>
    </row>
    <row r="303" spans="2:11" x14ac:dyDescent="0.2">
      <c r="B303" s="4" t="s">
        <v>25096</v>
      </c>
      <c r="C303" s="4">
        <v>2.15</v>
      </c>
      <c r="D303" s="4" t="s">
        <v>108</v>
      </c>
      <c r="E303" s="4" t="s">
        <v>29</v>
      </c>
      <c r="F303" s="4" t="s">
        <v>5899</v>
      </c>
      <c r="G303" s="4" t="s">
        <v>239</v>
      </c>
      <c r="H303" s="4" t="s">
        <v>243</v>
      </c>
      <c r="I303" s="4"/>
      <c r="J303" s="4" t="s">
        <v>244</v>
      </c>
      <c r="K303" s="4"/>
    </row>
    <row r="304" spans="2:11" x14ac:dyDescent="0.2">
      <c r="B304" s="4" t="s">
        <v>25097</v>
      </c>
      <c r="C304" s="4">
        <v>2.15</v>
      </c>
      <c r="D304" s="4" t="s">
        <v>108</v>
      </c>
      <c r="E304" s="4" t="s">
        <v>30</v>
      </c>
      <c r="F304" s="4" t="s">
        <v>5901</v>
      </c>
      <c r="G304" s="4" t="s">
        <v>239</v>
      </c>
      <c r="H304" s="4" t="s">
        <v>243</v>
      </c>
      <c r="I304" s="4"/>
      <c r="J304" s="4" t="s">
        <v>244</v>
      </c>
      <c r="K304" s="4"/>
    </row>
    <row r="305" spans="2:11" x14ac:dyDescent="0.2">
      <c r="B305" s="4" t="s">
        <v>10130</v>
      </c>
      <c r="C305" s="4">
        <v>2.15</v>
      </c>
      <c r="D305" s="4" t="s">
        <v>110</v>
      </c>
      <c r="E305" s="4" t="s">
        <v>8</v>
      </c>
      <c r="F305" s="4" t="s">
        <v>5931</v>
      </c>
      <c r="G305" s="4" t="s">
        <v>239</v>
      </c>
      <c r="H305" s="4" t="s">
        <v>243</v>
      </c>
      <c r="I305" s="4"/>
      <c r="J305" s="4" t="s">
        <v>244</v>
      </c>
      <c r="K305" s="4"/>
    </row>
    <row r="306" spans="2:11" x14ac:dyDescent="0.2">
      <c r="B306" s="4" t="s">
        <v>10131</v>
      </c>
      <c r="C306" s="4">
        <v>2.15</v>
      </c>
      <c r="D306" s="4" t="s">
        <v>110</v>
      </c>
      <c r="E306" s="4" t="s">
        <v>24</v>
      </c>
      <c r="F306" s="4" t="s">
        <v>5933</v>
      </c>
      <c r="G306" s="4" t="s">
        <v>239</v>
      </c>
      <c r="H306" s="4" t="s">
        <v>243</v>
      </c>
      <c r="I306" s="4"/>
      <c r="J306" s="4" t="s">
        <v>244</v>
      </c>
      <c r="K306" s="4"/>
    </row>
    <row r="307" spans="2:11" x14ac:dyDescent="0.2">
      <c r="B307" s="4" t="s">
        <v>10132</v>
      </c>
      <c r="C307" s="4">
        <v>2.15</v>
      </c>
      <c r="D307" s="4" t="s">
        <v>110</v>
      </c>
      <c r="E307" s="4" t="s">
        <v>25</v>
      </c>
      <c r="F307" s="4" t="s">
        <v>5935</v>
      </c>
      <c r="G307" s="4" t="s">
        <v>239</v>
      </c>
      <c r="H307" s="4" t="s">
        <v>243</v>
      </c>
      <c r="I307" s="4"/>
      <c r="J307" s="4" t="s">
        <v>244</v>
      </c>
      <c r="K307" s="4"/>
    </row>
    <row r="308" spans="2:11" x14ac:dyDescent="0.2">
      <c r="B308" s="4" t="s">
        <v>10133</v>
      </c>
      <c r="C308" s="4">
        <v>2.15</v>
      </c>
      <c r="D308" s="4" t="s">
        <v>110</v>
      </c>
      <c r="E308" s="4" t="s">
        <v>26</v>
      </c>
      <c r="F308" s="4" t="s">
        <v>5937</v>
      </c>
      <c r="G308" s="4" t="s">
        <v>239</v>
      </c>
      <c r="H308" s="4" t="s">
        <v>243</v>
      </c>
      <c r="I308" s="4"/>
      <c r="J308" s="4" t="s">
        <v>244</v>
      </c>
      <c r="K308" s="4"/>
    </row>
    <row r="309" spans="2:11" x14ac:dyDescent="0.2">
      <c r="B309" s="4" t="s">
        <v>10134</v>
      </c>
      <c r="C309" s="4">
        <v>2.15</v>
      </c>
      <c r="D309" s="4" t="s">
        <v>110</v>
      </c>
      <c r="E309" s="4" t="s">
        <v>27</v>
      </c>
      <c r="F309" s="4" t="s">
        <v>5939</v>
      </c>
      <c r="G309" s="4" t="s">
        <v>239</v>
      </c>
      <c r="H309" s="4" t="s">
        <v>243</v>
      </c>
      <c r="I309" s="4"/>
      <c r="J309" s="4" t="s">
        <v>244</v>
      </c>
      <c r="K309" s="4"/>
    </row>
    <row r="310" spans="2:11" x14ac:dyDescent="0.2">
      <c r="B310" s="4" t="s">
        <v>10135</v>
      </c>
      <c r="C310" s="4">
        <v>2.15</v>
      </c>
      <c r="D310" s="4" t="s">
        <v>110</v>
      </c>
      <c r="E310" s="4" t="s">
        <v>28</v>
      </c>
      <c r="F310" s="4" t="s">
        <v>5941</v>
      </c>
      <c r="G310" s="4" t="s">
        <v>239</v>
      </c>
      <c r="H310" s="4" t="s">
        <v>243</v>
      </c>
      <c r="I310" s="4"/>
      <c r="J310" s="4" t="s">
        <v>244</v>
      </c>
      <c r="K310" s="4"/>
    </row>
    <row r="311" spans="2:11" x14ac:dyDescent="0.2">
      <c r="B311" s="4" t="s">
        <v>10136</v>
      </c>
      <c r="C311" s="4">
        <v>2.15</v>
      </c>
      <c r="D311" s="4" t="s">
        <v>110</v>
      </c>
      <c r="E311" s="4" t="s">
        <v>29</v>
      </c>
      <c r="F311" s="4" t="s">
        <v>5943</v>
      </c>
      <c r="G311" s="4" t="s">
        <v>239</v>
      </c>
      <c r="H311" s="4" t="s">
        <v>243</v>
      </c>
      <c r="I311" s="4"/>
      <c r="J311" s="4" t="s">
        <v>244</v>
      </c>
      <c r="K311" s="4"/>
    </row>
    <row r="312" spans="2:11" x14ac:dyDescent="0.2">
      <c r="B312" s="4" t="s">
        <v>10137</v>
      </c>
      <c r="C312" s="4">
        <v>2.15</v>
      </c>
      <c r="D312" s="4" t="s">
        <v>110</v>
      </c>
      <c r="E312" s="4" t="s">
        <v>30</v>
      </c>
      <c r="F312" s="4" t="s">
        <v>5945</v>
      </c>
      <c r="G312" s="4" t="s">
        <v>239</v>
      </c>
      <c r="H312" s="4" t="s">
        <v>243</v>
      </c>
      <c r="I312" s="4"/>
      <c r="J312" s="4" t="s">
        <v>244</v>
      </c>
      <c r="K312" s="4"/>
    </row>
    <row r="313" spans="2:11" x14ac:dyDescent="0.2">
      <c r="B313" s="4" t="s">
        <v>10138</v>
      </c>
      <c r="C313" s="4">
        <v>2.15</v>
      </c>
      <c r="D313" s="4" t="s">
        <v>112</v>
      </c>
      <c r="E313" s="4" t="s">
        <v>8</v>
      </c>
      <c r="F313" s="4" t="s">
        <v>5975</v>
      </c>
      <c r="G313" s="4" t="s">
        <v>239</v>
      </c>
      <c r="H313" s="4" t="s">
        <v>243</v>
      </c>
      <c r="I313" s="4"/>
      <c r="J313" s="4" t="s">
        <v>244</v>
      </c>
      <c r="K313" s="4"/>
    </row>
    <row r="314" spans="2:11" x14ac:dyDescent="0.2">
      <c r="B314" s="4" t="s">
        <v>10139</v>
      </c>
      <c r="C314" s="4">
        <v>2.15</v>
      </c>
      <c r="D314" s="4" t="s">
        <v>112</v>
      </c>
      <c r="E314" s="4" t="s">
        <v>24</v>
      </c>
      <c r="F314" s="4" t="s">
        <v>5977</v>
      </c>
      <c r="G314" s="4" t="s">
        <v>239</v>
      </c>
      <c r="H314" s="4" t="s">
        <v>243</v>
      </c>
      <c r="I314" s="4"/>
      <c r="J314" s="4" t="s">
        <v>244</v>
      </c>
      <c r="K314" s="4"/>
    </row>
    <row r="315" spans="2:11" x14ac:dyDescent="0.2">
      <c r="B315" s="4" t="s">
        <v>10140</v>
      </c>
      <c r="C315" s="4">
        <v>2.15</v>
      </c>
      <c r="D315" s="4" t="s">
        <v>112</v>
      </c>
      <c r="E315" s="4" t="s">
        <v>25</v>
      </c>
      <c r="F315" s="4" t="s">
        <v>5979</v>
      </c>
      <c r="G315" s="4" t="s">
        <v>239</v>
      </c>
      <c r="H315" s="4" t="s">
        <v>243</v>
      </c>
      <c r="I315" s="4"/>
      <c r="J315" s="4" t="s">
        <v>244</v>
      </c>
      <c r="K315" s="4"/>
    </row>
    <row r="316" spans="2:11" x14ac:dyDescent="0.2">
      <c r="B316" s="4" t="s">
        <v>10141</v>
      </c>
      <c r="C316" s="4">
        <v>2.15</v>
      </c>
      <c r="D316" s="4" t="s">
        <v>112</v>
      </c>
      <c r="E316" s="4" t="s">
        <v>26</v>
      </c>
      <c r="F316" s="4" t="s">
        <v>5981</v>
      </c>
      <c r="G316" s="4" t="s">
        <v>239</v>
      </c>
      <c r="H316" s="4" t="s">
        <v>243</v>
      </c>
      <c r="I316" s="4"/>
      <c r="J316" s="4" t="s">
        <v>244</v>
      </c>
      <c r="K316" s="4"/>
    </row>
    <row r="317" spans="2:11" x14ac:dyDescent="0.2">
      <c r="B317" s="4" t="s">
        <v>10142</v>
      </c>
      <c r="C317" s="4">
        <v>2.15</v>
      </c>
      <c r="D317" s="4" t="s">
        <v>112</v>
      </c>
      <c r="E317" s="4" t="s">
        <v>27</v>
      </c>
      <c r="F317" s="4" t="s">
        <v>5983</v>
      </c>
      <c r="G317" s="4" t="s">
        <v>239</v>
      </c>
      <c r="H317" s="4" t="s">
        <v>243</v>
      </c>
      <c r="I317" s="4"/>
      <c r="J317" s="4" t="s">
        <v>244</v>
      </c>
      <c r="K317" s="4"/>
    </row>
    <row r="318" spans="2:11" x14ac:dyDescent="0.2">
      <c r="B318" s="4" t="s">
        <v>10143</v>
      </c>
      <c r="C318" s="4">
        <v>2.15</v>
      </c>
      <c r="D318" s="4" t="s">
        <v>112</v>
      </c>
      <c r="E318" s="4" t="s">
        <v>28</v>
      </c>
      <c r="F318" s="4" t="s">
        <v>5985</v>
      </c>
      <c r="G318" s="4" t="s">
        <v>239</v>
      </c>
      <c r="H318" s="4" t="s">
        <v>243</v>
      </c>
      <c r="I318" s="4"/>
      <c r="J318" s="4" t="s">
        <v>244</v>
      </c>
      <c r="K318" s="4"/>
    </row>
    <row r="319" spans="2:11" x14ac:dyDescent="0.2">
      <c r="B319" s="4" t="s">
        <v>10144</v>
      </c>
      <c r="C319" s="4">
        <v>2.15</v>
      </c>
      <c r="D319" s="4" t="s">
        <v>112</v>
      </c>
      <c r="E319" s="4" t="s">
        <v>29</v>
      </c>
      <c r="F319" s="4" t="s">
        <v>5987</v>
      </c>
      <c r="G319" s="4" t="s">
        <v>239</v>
      </c>
      <c r="H319" s="4" t="s">
        <v>243</v>
      </c>
      <c r="I319" s="4"/>
      <c r="J319" s="4" t="s">
        <v>244</v>
      </c>
      <c r="K319" s="4"/>
    </row>
    <row r="320" spans="2:11" x14ac:dyDescent="0.2">
      <c r="B320" s="4" t="s">
        <v>10145</v>
      </c>
      <c r="C320" s="4">
        <v>2.15</v>
      </c>
      <c r="D320" s="4" t="s">
        <v>112</v>
      </c>
      <c r="E320" s="4" t="s">
        <v>30</v>
      </c>
      <c r="F320" s="4" t="s">
        <v>5989</v>
      </c>
      <c r="G320" s="4" t="s">
        <v>239</v>
      </c>
      <c r="H320" s="4" t="s">
        <v>243</v>
      </c>
      <c r="I320" s="4"/>
      <c r="J320" s="4" t="s">
        <v>244</v>
      </c>
      <c r="K320" s="4"/>
    </row>
    <row r="321" spans="2:11" x14ac:dyDescent="0.2">
      <c r="B321" s="4" t="s">
        <v>10146</v>
      </c>
      <c r="C321" s="4">
        <v>2.15</v>
      </c>
      <c r="D321" s="4" t="s">
        <v>114</v>
      </c>
      <c r="E321" s="4" t="s">
        <v>8</v>
      </c>
      <c r="F321" s="4" t="s">
        <v>6019</v>
      </c>
      <c r="G321" s="4" t="s">
        <v>239</v>
      </c>
      <c r="H321" s="4" t="s">
        <v>243</v>
      </c>
      <c r="I321" s="4"/>
      <c r="J321" s="4" t="s">
        <v>244</v>
      </c>
      <c r="K321" s="4"/>
    </row>
    <row r="322" spans="2:11" x14ac:dyDescent="0.2">
      <c r="B322" s="4" t="s">
        <v>25098</v>
      </c>
      <c r="C322" s="4">
        <v>2.15</v>
      </c>
      <c r="D322" s="4" t="s">
        <v>114</v>
      </c>
      <c r="E322" s="4" t="s">
        <v>24</v>
      </c>
      <c r="F322" s="4" t="s">
        <v>6021</v>
      </c>
      <c r="G322" s="4" t="s">
        <v>239</v>
      </c>
      <c r="H322" s="4" t="s">
        <v>243</v>
      </c>
      <c r="I322" s="4"/>
      <c r="J322" s="4" t="s">
        <v>244</v>
      </c>
      <c r="K322" s="4"/>
    </row>
    <row r="323" spans="2:11" x14ac:dyDescent="0.2">
      <c r="B323" s="4" t="s">
        <v>25099</v>
      </c>
      <c r="C323" s="4">
        <v>2.15</v>
      </c>
      <c r="D323" s="4" t="s">
        <v>114</v>
      </c>
      <c r="E323" s="4" t="s">
        <v>25</v>
      </c>
      <c r="F323" s="4" t="s">
        <v>6023</v>
      </c>
      <c r="G323" s="4" t="s">
        <v>239</v>
      </c>
      <c r="H323" s="4" t="s">
        <v>243</v>
      </c>
      <c r="I323" s="4"/>
      <c r="J323" s="4" t="s">
        <v>244</v>
      </c>
      <c r="K323" s="4"/>
    </row>
    <row r="324" spans="2:11" x14ac:dyDescent="0.2">
      <c r="B324" s="4" t="s">
        <v>25100</v>
      </c>
      <c r="C324" s="4">
        <v>2.15</v>
      </c>
      <c r="D324" s="4" t="s">
        <v>114</v>
      </c>
      <c r="E324" s="4" t="s">
        <v>26</v>
      </c>
      <c r="F324" s="4" t="s">
        <v>6025</v>
      </c>
      <c r="G324" s="4" t="s">
        <v>239</v>
      </c>
      <c r="H324" s="4" t="s">
        <v>243</v>
      </c>
      <c r="I324" s="4"/>
      <c r="J324" s="4" t="s">
        <v>244</v>
      </c>
      <c r="K324" s="4"/>
    </row>
    <row r="325" spans="2:11" x14ac:dyDescent="0.2">
      <c r="B325" s="4" t="s">
        <v>25101</v>
      </c>
      <c r="C325" s="4">
        <v>2.15</v>
      </c>
      <c r="D325" s="4" t="s">
        <v>114</v>
      </c>
      <c r="E325" s="4" t="s">
        <v>27</v>
      </c>
      <c r="F325" s="4" t="s">
        <v>6027</v>
      </c>
      <c r="G325" s="4" t="s">
        <v>239</v>
      </c>
      <c r="H325" s="4" t="s">
        <v>243</v>
      </c>
      <c r="I325" s="4"/>
      <c r="J325" s="4" t="s">
        <v>244</v>
      </c>
      <c r="K325" s="4"/>
    </row>
    <row r="326" spans="2:11" x14ac:dyDescent="0.2">
      <c r="B326" s="4" t="s">
        <v>25102</v>
      </c>
      <c r="C326" s="4">
        <v>2.15</v>
      </c>
      <c r="D326" s="4" t="s">
        <v>114</v>
      </c>
      <c r="E326" s="4" t="s">
        <v>28</v>
      </c>
      <c r="F326" s="4" t="s">
        <v>6029</v>
      </c>
      <c r="G326" s="4" t="s">
        <v>239</v>
      </c>
      <c r="H326" s="4" t="s">
        <v>243</v>
      </c>
      <c r="I326" s="4"/>
      <c r="J326" s="4" t="s">
        <v>244</v>
      </c>
      <c r="K326" s="4"/>
    </row>
    <row r="327" spans="2:11" x14ac:dyDescent="0.2">
      <c r="B327" s="4" t="s">
        <v>25103</v>
      </c>
      <c r="C327" s="4">
        <v>2.15</v>
      </c>
      <c r="D327" s="4" t="s">
        <v>114</v>
      </c>
      <c r="E327" s="4" t="s">
        <v>29</v>
      </c>
      <c r="F327" s="4" t="s">
        <v>6031</v>
      </c>
      <c r="G327" s="4" t="s">
        <v>239</v>
      </c>
      <c r="H327" s="4" t="s">
        <v>243</v>
      </c>
      <c r="I327" s="4"/>
      <c r="J327" s="4" t="s">
        <v>244</v>
      </c>
      <c r="K327" s="4"/>
    </row>
    <row r="328" spans="2:11" x14ac:dyDescent="0.2">
      <c r="B328" s="4" t="s">
        <v>25104</v>
      </c>
      <c r="C328" s="4">
        <v>2.15</v>
      </c>
      <c r="D328" s="4" t="s">
        <v>114</v>
      </c>
      <c r="E328" s="4" t="s">
        <v>30</v>
      </c>
      <c r="F328" s="4" t="s">
        <v>6033</v>
      </c>
      <c r="G328" s="4" t="s">
        <v>239</v>
      </c>
      <c r="H328" s="4" t="s">
        <v>243</v>
      </c>
      <c r="I328" s="4"/>
      <c r="J328" s="4" t="s">
        <v>244</v>
      </c>
      <c r="K328" s="4"/>
    </row>
    <row r="329" spans="2:11" x14ac:dyDescent="0.2">
      <c r="B329" s="4" t="s">
        <v>10147</v>
      </c>
      <c r="C329" s="4">
        <v>2.15</v>
      </c>
      <c r="D329" s="4" t="s">
        <v>116</v>
      </c>
      <c r="E329" s="4" t="s">
        <v>8</v>
      </c>
      <c r="F329" s="4" t="s">
        <v>6063</v>
      </c>
      <c r="G329" s="4" t="s">
        <v>239</v>
      </c>
      <c r="H329" s="4" t="s">
        <v>243</v>
      </c>
      <c r="I329" s="4"/>
      <c r="J329" s="4" t="s">
        <v>244</v>
      </c>
      <c r="K329" s="4"/>
    </row>
    <row r="330" spans="2:11" x14ac:dyDescent="0.2">
      <c r="B330" s="4" t="s">
        <v>10148</v>
      </c>
      <c r="C330" s="4">
        <v>2.15</v>
      </c>
      <c r="D330" s="4" t="s">
        <v>116</v>
      </c>
      <c r="E330" s="4" t="s">
        <v>24</v>
      </c>
      <c r="F330" s="4" t="s">
        <v>6065</v>
      </c>
      <c r="G330" s="4" t="s">
        <v>239</v>
      </c>
      <c r="H330" s="4" t="s">
        <v>243</v>
      </c>
      <c r="I330" s="4"/>
      <c r="J330" s="4" t="s">
        <v>244</v>
      </c>
      <c r="K330" s="4"/>
    </row>
    <row r="331" spans="2:11" x14ac:dyDescent="0.2">
      <c r="B331" s="4" t="s">
        <v>10149</v>
      </c>
      <c r="C331" s="4">
        <v>2.15</v>
      </c>
      <c r="D331" s="4" t="s">
        <v>116</v>
      </c>
      <c r="E331" s="4" t="s">
        <v>25</v>
      </c>
      <c r="F331" s="4" t="s">
        <v>6067</v>
      </c>
      <c r="G331" s="4" t="s">
        <v>239</v>
      </c>
      <c r="H331" s="4" t="s">
        <v>243</v>
      </c>
      <c r="I331" s="4"/>
      <c r="J331" s="4" t="s">
        <v>244</v>
      </c>
      <c r="K331" s="4"/>
    </row>
    <row r="332" spans="2:11" x14ac:dyDescent="0.2">
      <c r="B332" s="4" t="s">
        <v>10150</v>
      </c>
      <c r="C332" s="4">
        <v>2.15</v>
      </c>
      <c r="D332" s="4" t="s">
        <v>116</v>
      </c>
      <c r="E332" s="4" t="s">
        <v>26</v>
      </c>
      <c r="F332" s="4" t="s">
        <v>6069</v>
      </c>
      <c r="G332" s="4" t="s">
        <v>239</v>
      </c>
      <c r="H332" s="4" t="s">
        <v>243</v>
      </c>
      <c r="I332" s="4"/>
      <c r="J332" s="4" t="s">
        <v>244</v>
      </c>
      <c r="K332" s="4"/>
    </row>
    <row r="333" spans="2:11" x14ac:dyDescent="0.2">
      <c r="B333" s="4" t="s">
        <v>10151</v>
      </c>
      <c r="C333" s="4">
        <v>2.15</v>
      </c>
      <c r="D333" s="4" t="s">
        <v>116</v>
      </c>
      <c r="E333" s="4" t="s">
        <v>27</v>
      </c>
      <c r="F333" s="4" t="s">
        <v>6071</v>
      </c>
      <c r="G333" s="4" t="s">
        <v>239</v>
      </c>
      <c r="H333" s="4" t="s">
        <v>243</v>
      </c>
      <c r="I333" s="4"/>
      <c r="J333" s="4" t="s">
        <v>244</v>
      </c>
      <c r="K333" s="4"/>
    </row>
    <row r="334" spans="2:11" x14ac:dyDescent="0.2">
      <c r="B334" s="4" t="s">
        <v>10152</v>
      </c>
      <c r="C334" s="4">
        <v>2.15</v>
      </c>
      <c r="D334" s="4" t="s">
        <v>116</v>
      </c>
      <c r="E334" s="4" t="s">
        <v>28</v>
      </c>
      <c r="F334" s="4" t="s">
        <v>6073</v>
      </c>
      <c r="G334" s="4" t="s">
        <v>239</v>
      </c>
      <c r="H334" s="4" t="s">
        <v>243</v>
      </c>
      <c r="I334" s="4"/>
      <c r="J334" s="4" t="s">
        <v>244</v>
      </c>
      <c r="K334" s="4"/>
    </row>
    <row r="335" spans="2:11" x14ac:dyDescent="0.2">
      <c r="B335" s="4" t="s">
        <v>10153</v>
      </c>
      <c r="C335" s="4">
        <v>2.15</v>
      </c>
      <c r="D335" s="4" t="s">
        <v>116</v>
      </c>
      <c r="E335" s="4" t="s">
        <v>29</v>
      </c>
      <c r="F335" s="4" t="s">
        <v>6075</v>
      </c>
      <c r="G335" s="4" t="s">
        <v>239</v>
      </c>
      <c r="H335" s="4" t="s">
        <v>243</v>
      </c>
      <c r="I335" s="4"/>
      <c r="J335" s="4" t="s">
        <v>244</v>
      </c>
      <c r="K335" s="4"/>
    </row>
    <row r="336" spans="2:11" x14ac:dyDescent="0.2">
      <c r="B336" s="4" t="s">
        <v>10154</v>
      </c>
      <c r="C336" s="4">
        <v>2.15</v>
      </c>
      <c r="D336" s="4" t="s">
        <v>116</v>
      </c>
      <c r="E336" s="4" t="s">
        <v>30</v>
      </c>
      <c r="F336" s="4" t="s">
        <v>6077</v>
      </c>
      <c r="G336" s="4" t="s">
        <v>239</v>
      </c>
      <c r="H336" s="4" t="s">
        <v>243</v>
      </c>
      <c r="I336" s="4"/>
      <c r="J336" s="4" t="s">
        <v>244</v>
      </c>
      <c r="K336" s="4"/>
    </row>
    <row r="337" spans="2:11" x14ac:dyDescent="0.2">
      <c r="B337" s="4" t="s">
        <v>10155</v>
      </c>
      <c r="C337" s="4">
        <v>2.15</v>
      </c>
      <c r="D337" s="4" t="s">
        <v>118</v>
      </c>
      <c r="E337" s="4" t="s">
        <v>8</v>
      </c>
      <c r="F337" s="4" t="s">
        <v>6107</v>
      </c>
      <c r="G337" s="4" t="s">
        <v>239</v>
      </c>
      <c r="H337" s="4" t="s">
        <v>243</v>
      </c>
      <c r="I337" s="4"/>
      <c r="J337" s="4" t="s">
        <v>244</v>
      </c>
      <c r="K337" s="4"/>
    </row>
    <row r="338" spans="2:11" x14ac:dyDescent="0.2">
      <c r="B338" s="4" t="s">
        <v>10156</v>
      </c>
      <c r="C338" s="4">
        <v>2.15</v>
      </c>
      <c r="D338" s="4" t="s">
        <v>118</v>
      </c>
      <c r="E338" s="4" t="s">
        <v>24</v>
      </c>
      <c r="F338" s="4" t="s">
        <v>6109</v>
      </c>
      <c r="G338" s="4" t="s">
        <v>239</v>
      </c>
      <c r="H338" s="4" t="s">
        <v>243</v>
      </c>
      <c r="I338" s="4"/>
      <c r="J338" s="4" t="s">
        <v>244</v>
      </c>
      <c r="K338" s="4"/>
    </row>
    <row r="339" spans="2:11" x14ac:dyDescent="0.2">
      <c r="B339" s="4" t="s">
        <v>10157</v>
      </c>
      <c r="C339" s="4">
        <v>2.15</v>
      </c>
      <c r="D339" s="4" t="s">
        <v>118</v>
      </c>
      <c r="E339" s="4" t="s">
        <v>25</v>
      </c>
      <c r="F339" s="4" t="s">
        <v>6111</v>
      </c>
      <c r="G339" s="4" t="s">
        <v>239</v>
      </c>
      <c r="H339" s="4" t="s">
        <v>243</v>
      </c>
      <c r="I339" s="4"/>
      <c r="J339" s="4" t="s">
        <v>244</v>
      </c>
      <c r="K339" s="4"/>
    </row>
    <row r="340" spans="2:11" x14ac:dyDescent="0.2">
      <c r="B340" s="4" t="s">
        <v>10158</v>
      </c>
      <c r="C340" s="4">
        <v>2.15</v>
      </c>
      <c r="D340" s="4" t="s">
        <v>118</v>
      </c>
      <c r="E340" s="4" t="s">
        <v>26</v>
      </c>
      <c r="F340" s="4" t="s">
        <v>6113</v>
      </c>
      <c r="G340" s="4" t="s">
        <v>239</v>
      </c>
      <c r="H340" s="4" t="s">
        <v>243</v>
      </c>
      <c r="I340" s="4"/>
      <c r="J340" s="4" t="s">
        <v>244</v>
      </c>
      <c r="K340" s="4"/>
    </row>
    <row r="341" spans="2:11" x14ac:dyDescent="0.2">
      <c r="B341" s="4" t="s">
        <v>10159</v>
      </c>
      <c r="C341" s="4">
        <v>2.15</v>
      </c>
      <c r="D341" s="4" t="s">
        <v>118</v>
      </c>
      <c r="E341" s="4" t="s">
        <v>27</v>
      </c>
      <c r="F341" s="4" t="s">
        <v>6115</v>
      </c>
      <c r="G341" s="4" t="s">
        <v>239</v>
      </c>
      <c r="H341" s="4" t="s">
        <v>243</v>
      </c>
      <c r="I341" s="4"/>
      <c r="J341" s="4" t="s">
        <v>244</v>
      </c>
      <c r="K341" s="4"/>
    </row>
    <row r="342" spans="2:11" x14ac:dyDescent="0.2">
      <c r="B342" s="4" t="s">
        <v>10160</v>
      </c>
      <c r="C342" s="4">
        <v>2.15</v>
      </c>
      <c r="D342" s="4" t="s">
        <v>118</v>
      </c>
      <c r="E342" s="4" t="s">
        <v>28</v>
      </c>
      <c r="F342" s="4" t="s">
        <v>6117</v>
      </c>
      <c r="G342" s="4" t="s">
        <v>239</v>
      </c>
      <c r="H342" s="4" t="s">
        <v>243</v>
      </c>
      <c r="I342" s="4"/>
      <c r="J342" s="4" t="s">
        <v>244</v>
      </c>
      <c r="K342" s="4"/>
    </row>
    <row r="343" spans="2:11" x14ac:dyDescent="0.2">
      <c r="B343" s="4" t="s">
        <v>10161</v>
      </c>
      <c r="C343" s="4">
        <v>2.15</v>
      </c>
      <c r="D343" s="4" t="s">
        <v>118</v>
      </c>
      <c r="E343" s="4" t="s">
        <v>29</v>
      </c>
      <c r="F343" s="4" t="s">
        <v>6119</v>
      </c>
      <c r="G343" s="4" t="s">
        <v>239</v>
      </c>
      <c r="H343" s="4" t="s">
        <v>243</v>
      </c>
      <c r="I343" s="4"/>
      <c r="J343" s="4" t="s">
        <v>244</v>
      </c>
      <c r="K343" s="4"/>
    </row>
    <row r="344" spans="2:11" x14ac:dyDescent="0.2">
      <c r="B344" s="4" t="s">
        <v>10162</v>
      </c>
      <c r="C344" s="4">
        <v>2.15</v>
      </c>
      <c r="D344" s="4" t="s">
        <v>118</v>
      </c>
      <c r="E344" s="4" t="s">
        <v>30</v>
      </c>
      <c r="F344" s="4" t="s">
        <v>6121</v>
      </c>
      <c r="G344" s="4" t="s">
        <v>239</v>
      </c>
      <c r="H344" s="4" t="s">
        <v>243</v>
      </c>
      <c r="I344" s="4"/>
      <c r="J344" s="4" t="s">
        <v>244</v>
      </c>
      <c r="K344" s="4"/>
    </row>
    <row r="345" spans="2:11" x14ac:dyDescent="0.2">
      <c r="B345" s="4" t="s">
        <v>10163</v>
      </c>
      <c r="C345" s="4">
        <v>2.15</v>
      </c>
      <c r="D345" s="4" t="s">
        <v>120</v>
      </c>
      <c r="E345" s="4" t="s">
        <v>8</v>
      </c>
      <c r="F345" s="4" t="s">
        <v>6151</v>
      </c>
      <c r="G345" s="4" t="s">
        <v>239</v>
      </c>
      <c r="H345" s="4" t="s">
        <v>1466</v>
      </c>
      <c r="I345" s="4"/>
      <c r="J345" s="4"/>
      <c r="K345" s="4"/>
    </row>
    <row r="346" spans="2:11" x14ac:dyDescent="0.2">
      <c r="B346" s="4" t="s">
        <v>10164</v>
      </c>
      <c r="C346" s="4">
        <v>2.15</v>
      </c>
      <c r="D346" s="4" t="s">
        <v>122</v>
      </c>
      <c r="E346" s="4" t="s">
        <v>8</v>
      </c>
      <c r="F346" s="4" t="s">
        <v>6195</v>
      </c>
      <c r="G346" s="4" t="s">
        <v>239</v>
      </c>
      <c r="H346" s="4" t="s">
        <v>243</v>
      </c>
      <c r="I346" s="4"/>
      <c r="J346" s="4" t="s">
        <v>244</v>
      </c>
      <c r="K346" s="4"/>
    </row>
    <row r="347" spans="2:11" x14ac:dyDescent="0.2">
      <c r="B347" s="4" t="s">
        <v>10165</v>
      </c>
      <c r="C347" s="4">
        <v>2.15</v>
      </c>
      <c r="D347" s="4" t="s">
        <v>122</v>
      </c>
      <c r="E347" s="4" t="s">
        <v>24</v>
      </c>
      <c r="F347" s="4" t="s">
        <v>6197</v>
      </c>
      <c r="G347" s="4" t="s">
        <v>239</v>
      </c>
      <c r="H347" s="4" t="s">
        <v>243</v>
      </c>
      <c r="I347" s="4"/>
      <c r="J347" s="4" t="s">
        <v>244</v>
      </c>
      <c r="K347" s="4"/>
    </row>
    <row r="348" spans="2:11" x14ac:dyDescent="0.2">
      <c r="B348" s="4" t="s">
        <v>10166</v>
      </c>
      <c r="C348" s="4">
        <v>2.15</v>
      </c>
      <c r="D348" s="4" t="s">
        <v>122</v>
      </c>
      <c r="E348" s="4" t="s">
        <v>25</v>
      </c>
      <c r="F348" s="4" t="s">
        <v>6199</v>
      </c>
      <c r="G348" s="4" t="s">
        <v>239</v>
      </c>
      <c r="H348" s="4" t="s">
        <v>243</v>
      </c>
      <c r="I348" s="4"/>
      <c r="J348" s="4" t="s">
        <v>244</v>
      </c>
      <c r="K348" s="4"/>
    </row>
    <row r="349" spans="2:11" x14ac:dyDescent="0.2">
      <c r="B349" s="4" t="s">
        <v>10167</v>
      </c>
      <c r="C349" s="4">
        <v>2.15</v>
      </c>
      <c r="D349" s="4" t="s">
        <v>122</v>
      </c>
      <c r="E349" s="4" t="s">
        <v>26</v>
      </c>
      <c r="F349" s="4" t="s">
        <v>6201</v>
      </c>
      <c r="G349" s="4" t="s">
        <v>239</v>
      </c>
      <c r="H349" s="4" t="s">
        <v>243</v>
      </c>
      <c r="I349" s="4"/>
      <c r="J349" s="4" t="s">
        <v>244</v>
      </c>
      <c r="K349" s="4"/>
    </row>
    <row r="350" spans="2:11" x14ac:dyDescent="0.2">
      <c r="B350" s="4" t="s">
        <v>10168</v>
      </c>
      <c r="C350" s="4">
        <v>2.15</v>
      </c>
      <c r="D350" s="4" t="s">
        <v>122</v>
      </c>
      <c r="E350" s="4" t="s">
        <v>27</v>
      </c>
      <c r="F350" s="4" t="s">
        <v>6203</v>
      </c>
      <c r="G350" s="4" t="s">
        <v>239</v>
      </c>
      <c r="H350" s="4" t="s">
        <v>243</v>
      </c>
      <c r="I350" s="4"/>
      <c r="J350" s="4" t="s">
        <v>244</v>
      </c>
      <c r="K350" s="4"/>
    </row>
    <row r="351" spans="2:11" x14ac:dyDescent="0.2">
      <c r="B351" s="4" t="s">
        <v>10169</v>
      </c>
      <c r="C351" s="4">
        <v>2.15</v>
      </c>
      <c r="D351" s="4" t="s">
        <v>122</v>
      </c>
      <c r="E351" s="4" t="s">
        <v>28</v>
      </c>
      <c r="F351" s="4" t="s">
        <v>6205</v>
      </c>
      <c r="G351" s="4" t="s">
        <v>239</v>
      </c>
      <c r="H351" s="4" t="s">
        <v>243</v>
      </c>
      <c r="I351" s="4"/>
      <c r="J351" s="4" t="s">
        <v>244</v>
      </c>
      <c r="K351" s="4"/>
    </row>
    <row r="352" spans="2:11" x14ac:dyDescent="0.2">
      <c r="B352" s="4" t="s">
        <v>10170</v>
      </c>
      <c r="C352" s="4">
        <v>2.15</v>
      </c>
      <c r="D352" s="4" t="s">
        <v>122</v>
      </c>
      <c r="E352" s="4" t="s">
        <v>29</v>
      </c>
      <c r="F352" s="4" t="s">
        <v>6207</v>
      </c>
      <c r="G352" s="4" t="s">
        <v>239</v>
      </c>
      <c r="H352" s="4" t="s">
        <v>243</v>
      </c>
      <c r="I352" s="4"/>
      <c r="J352" s="4" t="s">
        <v>244</v>
      </c>
      <c r="K352" s="4"/>
    </row>
    <row r="353" spans="2:11" x14ac:dyDescent="0.2">
      <c r="B353" s="4" t="s">
        <v>10171</v>
      </c>
      <c r="C353" s="4">
        <v>2.15</v>
      </c>
      <c r="D353" s="4" t="s">
        <v>122</v>
      </c>
      <c r="E353" s="4" t="s">
        <v>30</v>
      </c>
      <c r="F353" s="4" t="s">
        <v>6209</v>
      </c>
      <c r="G353" s="4" t="s">
        <v>239</v>
      </c>
      <c r="H353" s="4" t="s">
        <v>243</v>
      </c>
      <c r="I353" s="4"/>
      <c r="J353" s="4" t="s">
        <v>244</v>
      </c>
      <c r="K353" s="4"/>
    </row>
    <row r="354" spans="2:11" x14ac:dyDescent="0.2">
      <c r="B354" s="4" t="s">
        <v>10172</v>
      </c>
      <c r="C354" s="4">
        <v>2.15</v>
      </c>
      <c r="D354" s="4" t="s">
        <v>124</v>
      </c>
      <c r="E354" s="4" t="s">
        <v>8</v>
      </c>
      <c r="F354" s="4" t="s">
        <v>6239</v>
      </c>
      <c r="G354" s="4" t="s">
        <v>239</v>
      </c>
      <c r="H354" s="4" t="s">
        <v>243</v>
      </c>
      <c r="I354" s="4"/>
      <c r="J354" s="4" t="s">
        <v>244</v>
      </c>
      <c r="K354" s="4"/>
    </row>
    <row r="355" spans="2:11" x14ac:dyDescent="0.2">
      <c r="B355" s="4" t="s">
        <v>10173</v>
      </c>
      <c r="C355" s="4">
        <v>2.15</v>
      </c>
      <c r="D355" s="4" t="s">
        <v>124</v>
      </c>
      <c r="E355" s="4" t="s">
        <v>24</v>
      </c>
      <c r="F355" s="4" t="s">
        <v>6241</v>
      </c>
      <c r="G355" s="4" t="s">
        <v>239</v>
      </c>
      <c r="H355" s="4" t="s">
        <v>243</v>
      </c>
      <c r="I355" s="4"/>
      <c r="J355" s="4" t="s">
        <v>244</v>
      </c>
      <c r="K355" s="4"/>
    </row>
    <row r="356" spans="2:11" x14ac:dyDescent="0.2">
      <c r="B356" s="4" t="s">
        <v>10174</v>
      </c>
      <c r="C356" s="4">
        <v>2.15</v>
      </c>
      <c r="D356" s="4" t="s">
        <v>124</v>
      </c>
      <c r="E356" s="4" t="s">
        <v>25</v>
      </c>
      <c r="F356" s="4" t="s">
        <v>6243</v>
      </c>
      <c r="G356" s="4" t="s">
        <v>239</v>
      </c>
      <c r="H356" s="4" t="s">
        <v>243</v>
      </c>
      <c r="I356" s="4"/>
      <c r="J356" s="4" t="s">
        <v>244</v>
      </c>
      <c r="K356" s="4"/>
    </row>
    <row r="357" spans="2:11" x14ac:dyDescent="0.2">
      <c r="B357" s="4" t="s">
        <v>10175</v>
      </c>
      <c r="C357" s="4">
        <v>2.15</v>
      </c>
      <c r="D357" s="4" t="s">
        <v>124</v>
      </c>
      <c r="E357" s="4" t="s">
        <v>26</v>
      </c>
      <c r="F357" s="4" t="s">
        <v>6245</v>
      </c>
      <c r="G357" s="4" t="s">
        <v>239</v>
      </c>
      <c r="H357" s="4" t="s">
        <v>243</v>
      </c>
      <c r="I357" s="4"/>
      <c r="J357" s="4" t="s">
        <v>244</v>
      </c>
      <c r="K357" s="4"/>
    </row>
    <row r="358" spans="2:11" x14ac:dyDescent="0.2">
      <c r="B358" s="4" t="s">
        <v>10176</v>
      </c>
      <c r="C358" s="4">
        <v>2.15</v>
      </c>
      <c r="D358" s="4" t="s">
        <v>124</v>
      </c>
      <c r="E358" s="4" t="s">
        <v>27</v>
      </c>
      <c r="F358" s="4" t="s">
        <v>6247</v>
      </c>
      <c r="G358" s="4" t="s">
        <v>239</v>
      </c>
      <c r="H358" s="4" t="s">
        <v>243</v>
      </c>
      <c r="I358" s="4"/>
      <c r="J358" s="4" t="s">
        <v>244</v>
      </c>
      <c r="K358" s="4"/>
    </row>
    <row r="359" spans="2:11" x14ac:dyDescent="0.2">
      <c r="B359" s="4" t="s">
        <v>10177</v>
      </c>
      <c r="C359" s="4">
        <v>2.15</v>
      </c>
      <c r="D359" s="4" t="s">
        <v>124</v>
      </c>
      <c r="E359" s="4" t="s">
        <v>28</v>
      </c>
      <c r="F359" s="4" t="s">
        <v>6249</v>
      </c>
      <c r="G359" s="4" t="s">
        <v>239</v>
      </c>
      <c r="H359" s="4" t="s">
        <v>243</v>
      </c>
      <c r="I359" s="4"/>
      <c r="J359" s="4" t="s">
        <v>244</v>
      </c>
      <c r="K359" s="4"/>
    </row>
    <row r="360" spans="2:11" x14ac:dyDescent="0.2">
      <c r="B360" s="4" t="s">
        <v>10178</v>
      </c>
      <c r="C360" s="4">
        <v>2.15</v>
      </c>
      <c r="D360" s="4" t="s">
        <v>124</v>
      </c>
      <c r="E360" s="4" t="s">
        <v>29</v>
      </c>
      <c r="F360" s="4" t="s">
        <v>6251</v>
      </c>
      <c r="G360" s="4" t="s">
        <v>239</v>
      </c>
      <c r="H360" s="4" t="s">
        <v>243</v>
      </c>
      <c r="I360" s="4"/>
      <c r="J360" s="4" t="s">
        <v>244</v>
      </c>
      <c r="K360" s="4"/>
    </row>
    <row r="361" spans="2:11" x14ac:dyDescent="0.2">
      <c r="B361" s="4" t="s">
        <v>10179</v>
      </c>
      <c r="C361" s="4">
        <v>2.15</v>
      </c>
      <c r="D361" s="4" t="s">
        <v>124</v>
      </c>
      <c r="E361" s="4" t="s">
        <v>30</v>
      </c>
      <c r="F361" s="4" t="s">
        <v>6253</v>
      </c>
      <c r="G361" s="4" t="s">
        <v>239</v>
      </c>
      <c r="H361" s="4" t="s">
        <v>243</v>
      </c>
      <c r="I361" s="4"/>
      <c r="J361" s="4" t="s">
        <v>244</v>
      </c>
      <c r="K361" s="4"/>
    </row>
    <row r="362" spans="2:11" x14ac:dyDescent="0.2">
      <c r="B362" s="4" t="s">
        <v>10180</v>
      </c>
      <c r="C362" s="4">
        <v>2.15</v>
      </c>
      <c r="D362" s="4" t="s">
        <v>126</v>
      </c>
      <c r="E362" s="4" t="s">
        <v>8</v>
      </c>
      <c r="F362" s="4" t="s">
        <v>6283</v>
      </c>
      <c r="G362" s="4" t="s">
        <v>239</v>
      </c>
      <c r="H362" s="4" t="s">
        <v>243</v>
      </c>
      <c r="I362" s="4"/>
      <c r="J362" s="4" t="s">
        <v>244</v>
      </c>
      <c r="K362" s="4"/>
    </row>
    <row r="363" spans="2:11" x14ac:dyDescent="0.2">
      <c r="B363" s="4" t="s">
        <v>25105</v>
      </c>
      <c r="C363" s="4">
        <v>2.15</v>
      </c>
      <c r="D363" s="4" t="s">
        <v>126</v>
      </c>
      <c r="E363" s="4" t="s">
        <v>24</v>
      </c>
      <c r="F363" s="4" t="s">
        <v>6285</v>
      </c>
      <c r="G363" s="4" t="s">
        <v>239</v>
      </c>
      <c r="H363" s="4" t="s">
        <v>243</v>
      </c>
      <c r="I363" s="4"/>
      <c r="J363" s="4" t="s">
        <v>244</v>
      </c>
      <c r="K363" s="4"/>
    </row>
    <row r="364" spans="2:11" x14ac:dyDescent="0.2">
      <c r="B364" s="4" t="s">
        <v>25106</v>
      </c>
      <c r="C364" s="4">
        <v>2.15</v>
      </c>
      <c r="D364" s="4" t="s">
        <v>126</v>
      </c>
      <c r="E364" s="4" t="s">
        <v>25</v>
      </c>
      <c r="F364" s="4" t="s">
        <v>6287</v>
      </c>
      <c r="G364" s="4" t="s">
        <v>239</v>
      </c>
      <c r="H364" s="4" t="s">
        <v>243</v>
      </c>
      <c r="I364" s="4"/>
      <c r="J364" s="4" t="s">
        <v>244</v>
      </c>
      <c r="K364" s="4"/>
    </row>
    <row r="365" spans="2:11" x14ac:dyDescent="0.2">
      <c r="B365" s="4" t="s">
        <v>25107</v>
      </c>
      <c r="C365" s="4">
        <v>2.15</v>
      </c>
      <c r="D365" s="4" t="s">
        <v>126</v>
      </c>
      <c r="E365" s="4" t="s">
        <v>26</v>
      </c>
      <c r="F365" s="4" t="s">
        <v>6289</v>
      </c>
      <c r="G365" s="4" t="s">
        <v>239</v>
      </c>
      <c r="H365" s="4" t="s">
        <v>243</v>
      </c>
      <c r="I365" s="4"/>
      <c r="J365" s="4" t="s">
        <v>244</v>
      </c>
      <c r="K365" s="4"/>
    </row>
    <row r="366" spans="2:11" x14ac:dyDescent="0.2">
      <c r="B366" s="4" t="s">
        <v>25108</v>
      </c>
      <c r="C366" s="4">
        <v>2.15</v>
      </c>
      <c r="D366" s="4" t="s">
        <v>126</v>
      </c>
      <c r="E366" s="4" t="s">
        <v>27</v>
      </c>
      <c r="F366" s="4" t="s">
        <v>6291</v>
      </c>
      <c r="G366" s="4" t="s">
        <v>239</v>
      </c>
      <c r="H366" s="4" t="s">
        <v>243</v>
      </c>
      <c r="I366" s="4"/>
      <c r="J366" s="4" t="s">
        <v>244</v>
      </c>
      <c r="K366" s="4"/>
    </row>
    <row r="367" spans="2:11" x14ac:dyDescent="0.2">
      <c r="B367" s="4" t="s">
        <v>25109</v>
      </c>
      <c r="C367" s="4">
        <v>2.15</v>
      </c>
      <c r="D367" s="4" t="s">
        <v>126</v>
      </c>
      <c r="E367" s="4" t="s">
        <v>28</v>
      </c>
      <c r="F367" s="4" t="s">
        <v>6293</v>
      </c>
      <c r="G367" s="4" t="s">
        <v>239</v>
      </c>
      <c r="H367" s="4" t="s">
        <v>243</v>
      </c>
      <c r="I367" s="4"/>
      <c r="J367" s="4" t="s">
        <v>244</v>
      </c>
      <c r="K367" s="4"/>
    </row>
    <row r="368" spans="2:11" x14ac:dyDescent="0.2">
      <c r="B368" s="4" t="s">
        <v>25110</v>
      </c>
      <c r="C368" s="4">
        <v>2.15</v>
      </c>
      <c r="D368" s="4" t="s">
        <v>126</v>
      </c>
      <c r="E368" s="4" t="s">
        <v>29</v>
      </c>
      <c r="F368" s="4" t="s">
        <v>6295</v>
      </c>
      <c r="G368" s="4" t="s">
        <v>239</v>
      </c>
      <c r="H368" s="4" t="s">
        <v>243</v>
      </c>
      <c r="I368" s="4"/>
      <c r="J368" s="4" t="s">
        <v>244</v>
      </c>
      <c r="K368" s="4"/>
    </row>
    <row r="369" spans="2:11" x14ac:dyDescent="0.2">
      <c r="B369" s="4" t="s">
        <v>25111</v>
      </c>
      <c r="C369" s="4">
        <v>2.15</v>
      </c>
      <c r="D369" s="4" t="s">
        <v>126</v>
      </c>
      <c r="E369" s="4" t="s">
        <v>30</v>
      </c>
      <c r="F369" s="4" t="s">
        <v>6297</v>
      </c>
      <c r="G369" s="4" t="s">
        <v>239</v>
      </c>
      <c r="H369" s="4" t="s">
        <v>243</v>
      </c>
      <c r="I369" s="4"/>
      <c r="J369" s="4" t="s">
        <v>244</v>
      </c>
      <c r="K369" s="4"/>
    </row>
    <row r="370" spans="2:11" x14ac:dyDescent="0.2">
      <c r="B370" s="4" t="s">
        <v>10181</v>
      </c>
      <c r="C370" s="4">
        <v>2.15</v>
      </c>
      <c r="D370" s="4" t="s">
        <v>128</v>
      </c>
      <c r="E370" s="4" t="s">
        <v>8</v>
      </c>
      <c r="F370" s="4" t="s">
        <v>6327</v>
      </c>
      <c r="G370" s="4" t="s">
        <v>239</v>
      </c>
      <c r="H370" s="4" t="s">
        <v>243</v>
      </c>
      <c r="I370" s="4"/>
      <c r="J370" s="4" t="s">
        <v>244</v>
      </c>
      <c r="K370" s="4"/>
    </row>
    <row r="371" spans="2:11" x14ac:dyDescent="0.2">
      <c r="B371" s="4" t="s">
        <v>10182</v>
      </c>
      <c r="C371" s="4">
        <v>2.15</v>
      </c>
      <c r="D371" s="4" t="s">
        <v>128</v>
      </c>
      <c r="E371" s="4" t="s">
        <v>24</v>
      </c>
      <c r="F371" s="4" t="s">
        <v>6329</v>
      </c>
      <c r="G371" s="4" t="s">
        <v>239</v>
      </c>
      <c r="H371" s="4" t="s">
        <v>243</v>
      </c>
      <c r="I371" s="4"/>
      <c r="J371" s="4" t="s">
        <v>244</v>
      </c>
      <c r="K371" s="4"/>
    </row>
    <row r="372" spans="2:11" x14ac:dyDescent="0.2">
      <c r="B372" s="4" t="s">
        <v>10183</v>
      </c>
      <c r="C372" s="4">
        <v>2.15</v>
      </c>
      <c r="D372" s="4" t="s">
        <v>128</v>
      </c>
      <c r="E372" s="4" t="s">
        <v>25</v>
      </c>
      <c r="F372" s="4" t="s">
        <v>6331</v>
      </c>
      <c r="G372" s="4" t="s">
        <v>239</v>
      </c>
      <c r="H372" s="4" t="s">
        <v>243</v>
      </c>
      <c r="I372" s="4"/>
      <c r="J372" s="4" t="s">
        <v>244</v>
      </c>
      <c r="K372" s="4"/>
    </row>
    <row r="373" spans="2:11" x14ac:dyDescent="0.2">
      <c r="B373" s="4" t="s">
        <v>10184</v>
      </c>
      <c r="C373" s="4">
        <v>2.15</v>
      </c>
      <c r="D373" s="4" t="s">
        <v>128</v>
      </c>
      <c r="E373" s="4" t="s">
        <v>26</v>
      </c>
      <c r="F373" s="4" t="s">
        <v>6333</v>
      </c>
      <c r="G373" s="4" t="s">
        <v>239</v>
      </c>
      <c r="H373" s="4" t="s">
        <v>243</v>
      </c>
      <c r="I373" s="4"/>
      <c r="J373" s="4" t="s">
        <v>244</v>
      </c>
      <c r="K373" s="4"/>
    </row>
    <row r="374" spans="2:11" x14ac:dyDescent="0.2">
      <c r="B374" s="4" t="s">
        <v>10185</v>
      </c>
      <c r="C374" s="4">
        <v>2.15</v>
      </c>
      <c r="D374" s="4" t="s">
        <v>128</v>
      </c>
      <c r="E374" s="4" t="s">
        <v>27</v>
      </c>
      <c r="F374" s="4" t="s">
        <v>6335</v>
      </c>
      <c r="G374" s="4" t="s">
        <v>239</v>
      </c>
      <c r="H374" s="4" t="s">
        <v>243</v>
      </c>
      <c r="I374" s="4"/>
      <c r="J374" s="4" t="s">
        <v>244</v>
      </c>
      <c r="K374" s="4"/>
    </row>
    <row r="375" spans="2:11" x14ac:dyDescent="0.2">
      <c r="B375" s="4" t="s">
        <v>10186</v>
      </c>
      <c r="C375" s="4">
        <v>2.15</v>
      </c>
      <c r="D375" s="4" t="s">
        <v>128</v>
      </c>
      <c r="E375" s="4" t="s">
        <v>28</v>
      </c>
      <c r="F375" s="4" t="s">
        <v>6337</v>
      </c>
      <c r="G375" s="4" t="s">
        <v>239</v>
      </c>
      <c r="H375" s="4" t="s">
        <v>243</v>
      </c>
      <c r="I375" s="4"/>
      <c r="J375" s="4" t="s">
        <v>244</v>
      </c>
      <c r="K375" s="4"/>
    </row>
    <row r="376" spans="2:11" x14ac:dyDescent="0.2">
      <c r="B376" s="4" t="s">
        <v>10187</v>
      </c>
      <c r="C376" s="4">
        <v>2.15</v>
      </c>
      <c r="D376" s="4" t="s">
        <v>128</v>
      </c>
      <c r="E376" s="4" t="s">
        <v>29</v>
      </c>
      <c r="F376" s="4" t="s">
        <v>6339</v>
      </c>
      <c r="G376" s="4" t="s">
        <v>239</v>
      </c>
      <c r="H376" s="4" t="s">
        <v>243</v>
      </c>
      <c r="I376" s="4"/>
      <c r="J376" s="4" t="s">
        <v>244</v>
      </c>
      <c r="K376" s="4"/>
    </row>
    <row r="377" spans="2:11" x14ac:dyDescent="0.2">
      <c r="B377" s="4" t="s">
        <v>10188</v>
      </c>
      <c r="C377" s="4">
        <v>2.15</v>
      </c>
      <c r="D377" s="4" t="s">
        <v>128</v>
      </c>
      <c r="E377" s="4" t="s">
        <v>30</v>
      </c>
      <c r="F377" s="4" t="s">
        <v>6341</v>
      </c>
      <c r="G377" s="4" t="s">
        <v>239</v>
      </c>
      <c r="H377" s="4" t="s">
        <v>243</v>
      </c>
      <c r="I377" s="4"/>
      <c r="J377" s="4" t="s">
        <v>244</v>
      </c>
      <c r="K377" s="4"/>
    </row>
    <row r="378" spans="2:11" x14ac:dyDescent="0.2">
      <c r="B378" s="4" t="s">
        <v>10189</v>
      </c>
      <c r="C378" s="4">
        <v>2.15</v>
      </c>
      <c r="D378" s="4" t="s">
        <v>130</v>
      </c>
      <c r="E378" s="4" t="s">
        <v>8</v>
      </c>
      <c r="F378" s="4" t="s">
        <v>6371</v>
      </c>
      <c r="G378" s="4" t="s">
        <v>239</v>
      </c>
      <c r="H378" s="4" t="s">
        <v>243</v>
      </c>
      <c r="I378" s="4"/>
      <c r="J378" s="4" t="s">
        <v>244</v>
      </c>
      <c r="K378" s="4"/>
    </row>
    <row r="379" spans="2:11" x14ac:dyDescent="0.2">
      <c r="B379" s="4" t="s">
        <v>10190</v>
      </c>
      <c r="C379" s="4">
        <v>2.15</v>
      </c>
      <c r="D379" s="4" t="s">
        <v>130</v>
      </c>
      <c r="E379" s="4" t="s">
        <v>24</v>
      </c>
      <c r="F379" s="4" t="s">
        <v>6373</v>
      </c>
      <c r="G379" s="4" t="s">
        <v>239</v>
      </c>
      <c r="H379" s="4" t="s">
        <v>243</v>
      </c>
      <c r="I379" s="4"/>
      <c r="J379" s="4" t="s">
        <v>244</v>
      </c>
      <c r="K379" s="4"/>
    </row>
    <row r="380" spans="2:11" x14ac:dyDescent="0.2">
      <c r="B380" s="4" t="s">
        <v>10191</v>
      </c>
      <c r="C380" s="4">
        <v>2.15</v>
      </c>
      <c r="D380" s="4" t="s">
        <v>130</v>
      </c>
      <c r="E380" s="4" t="s">
        <v>25</v>
      </c>
      <c r="F380" s="4" t="s">
        <v>6375</v>
      </c>
      <c r="G380" s="4" t="s">
        <v>239</v>
      </c>
      <c r="H380" s="4" t="s">
        <v>243</v>
      </c>
      <c r="I380" s="4"/>
      <c r="J380" s="4" t="s">
        <v>244</v>
      </c>
      <c r="K380" s="4"/>
    </row>
    <row r="381" spans="2:11" x14ac:dyDescent="0.2">
      <c r="B381" s="4" t="s">
        <v>10192</v>
      </c>
      <c r="C381" s="4">
        <v>2.15</v>
      </c>
      <c r="D381" s="4" t="s">
        <v>130</v>
      </c>
      <c r="E381" s="4" t="s">
        <v>26</v>
      </c>
      <c r="F381" s="4" t="s">
        <v>6377</v>
      </c>
      <c r="G381" s="4" t="s">
        <v>239</v>
      </c>
      <c r="H381" s="4" t="s">
        <v>243</v>
      </c>
      <c r="I381" s="4"/>
      <c r="J381" s="4" t="s">
        <v>244</v>
      </c>
      <c r="K381" s="4"/>
    </row>
    <row r="382" spans="2:11" x14ac:dyDescent="0.2">
      <c r="B382" s="4" t="s">
        <v>10193</v>
      </c>
      <c r="C382" s="4">
        <v>2.15</v>
      </c>
      <c r="D382" s="4" t="s">
        <v>130</v>
      </c>
      <c r="E382" s="4" t="s">
        <v>27</v>
      </c>
      <c r="F382" s="4" t="s">
        <v>6379</v>
      </c>
      <c r="G382" s="4" t="s">
        <v>239</v>
      </c>
      <c r="H382" s="4" t="s">
        <v>243</v>
      </c>
      <c r="I382" s="4"/>
      <c r="J382" s="4" t="s">
        <v>244</v>
      </c>
      <c r="K382" s="4"/>
    </row>
    <row r="383" spans="2:11" x14ac:dyDescent="0.2">
      <c r="B383" s="4" t="s">
        <v>10194</v>
      </c>
      <c r="C383" s="4">
        <v>2.15</v>
      </c>
      <c r="D383" s="4" t="s">
        <v>130</v>
      </c>
      <c r="E383" s="4" t="s">
        <v>28</v>
      </c>
      <c r="F383" s="4" t="s">
        <v>6381</v>
      </c>
      <c r="G383" s="4" t="s">
        <v>239</v>
      </c>
      <c r="H383" s="4" t="s">
        <v>243</v>
      </c>
      <c r="I383" s="4"/>
      <c r="J383" s="4" t="s">
        <v>244</v>
      </c>
      <c r="K383" s="4"/>
    </row>
    <row r="384" spans="2:11" x14ac:dyDescent="0.2">
      <c r="B384" s="4" t="s">
        <v>10195</v>
      </c>
      <c r="C384" s="4">
        <v>2.15</v>
      </c>
      <c r="D384" s="4" t="s">
        <v>130</v>
      </c>
      <c r="E384" s="4" t="s">
        <v>29</v>
      </c>
      <c r="F384" s="4" t="s">
        <v>6383</v>
      </c>
      <c r="G384" s="4" t="s">
        <v>239</v>
      </c>
      <c r="H384" s="4" t="s">
        <v>243</v>
      </c>
      <c r="I384" s="4"/>
      <c r="J384" s="4" t="s">
        <v>244</v>
      </c>
      <c r="K384" s="4"/>
    </row>
    <row r="385" spans="2:11" x14ac:dyDescent="0.2">
      <c r="B385" s="4" t="s">
        <v>10196</v>
      </c>
      <c r="C385" s="4">
        <v>2.15</v>
      </c>
      <c r="D385" s="4" t="s">
        <v>130</v>
      </c>
      <c r="E385" s="4" t="s">
        <v>30</v>
      </c>
      <c r="F385" s="4" t="s">
        <v>6385</v>
      </c>
      <c r="G385" s="4" t="s">
        <v>239</v>
      </c>
      <c r="H385" s="4" t="s">
        <v>243</v>
      </c>
      <c r="I385" s="4"/>
      <c r="J385" s="4" t="s">
        <v>244</v>
      </c>
      <c r="K385" s="4"/>
    </row>
    <row r="386" spans="2:11" x14ac:dyDescent="0.2">
      <c r="B386" s="4" t="s">
        <v>10197</v>
      </c>
      <c r="C386" s="4">
        <v>2.15</v>
      </c>
      <c r="D386" s="4" t="s">
        <v>132</v>
      </c>
      <c r="E386" s="4" t="s">
        <v>8</v>
      </c>
      <c r="F386" s="4" t="s">
        <v>6415</v>
      </c>
      <c r="G386" s="4" t="s">
        <v>239</v>
      </c>
      <c r="H386" s="4" t="s">
        <v>243</v>
      </c>
      <c r="I386" s="4"/>
      <c r="J386" s="4" t="s">
        <v>244</v>
      </c>
      <c r="K386" s="4"/>
    </row>
    <row r="387" spans="2:11" x14ac:dyDescent="0.2">
      <c r="B387" s="4" t="s">
        <v>25112</v>
      </c>
      <c r="C387" s="4">
        <v>2.15</v>
      </c>
      <c r="D387" s="4" t="s">
        <v>132</v>
      </c>
      <c r="E387" s="4" t="s">
        <v>24</v>
      </c>
      <c r="F387" s="4" t="s">
        <v>6417</v>
      </c>
      <c r="G387" s="4" t="s">
        <v>239</v>
      </c>
      <c r="H387" s="4" t="s">
        <v>243</v>
      </c>
      <c r="I387" s="4"/>
      <c r="J387" s="4" t="s">
        <v>244</v>
      </c>
      <c r="K387" s="4"/>
    </row>
    <row r="388" spans="2:11" x14ac:dyDescent="0.2">
      <c r="B388" s="4" t="s">
        <v>25113</v>
      </c>
      <c r="C388" s="4">
        <v>2.15</v>
      </c>
      <c r="D388" s="4" t="s">
        <v>132</v>
      </c>
      <c r="E388" s="4" t="s">
        <v>25</v>
      </c>
      <c r="F388" s="4" t="s">
        <v>6419</v>
      </c>
      <c r="G388" s="4" t="s">
        <v>239</v>
      </c>
      <c r="H388" s="4" t="s">
        <v>243</v>
      </c>
      <c r="I388" s="4"/>
      <c r="J388" s="4" t="s">
        <v>244</v>
      </c>
      <c r="K388" s="4"/>
    </row>
    <row r="389" spans="2:11" x14ac:dyDescent="0.2">
      <c r="B389" s="4" t="s">
        <v>25114</v>
      </c>
      <c r="C389" s="4">
        <v>2.15</v>
      </c>
      <c r="D389" s="4" t="s">
        <v>132</v>
      </c>
      <c r="E389" s="4" t="s">
        <v>26</v>
      </c>
      <c r="F389" s="4" t="s">
        <v>6421</v>
      </c>
      <c r="G389" s="4" t="s">
        <v>239</v>
      </c>
      <c r="H389" s="4" t="s">
        <v>243</v>
      </c>
      <c r="I389" s="4"/>
      <c r="J389" s="4" t="s">
        <v>244</v>
      </c>
      <c r="K389" s="4"/>
    </row>
    <row r="390" spans="2:11" x14ac:dyDescent="0.2">
      <c r="B390" s="4" t="s">
        <v>25115</v>
      </c>
      <c r="C390" s="4">
        <v>2.15</v>
      </c>
      <c r="D390" s="4" t="s">
        <v>132</v>
      </c>
      <c r="E390" s="4" t="s">
        <v>27</v>
      </c>
      <c r="F390" s="4" t="s">
        <v>6423</v>
      </c>
      <c r="G390" s="4" t="s">
        <v>239</v>
      </c>
      <c r="H390" s="4" t="s">
        <v>243</v>
      </c>
      <c r="I390" s="4"/>
      <c r="J390" s="4" t="s">
        <v>244</v>
      </c>
      <c r="K390" s="4"/>
    </row>
    <row r="391" spans="2:11" x14ac:dyDescent="0.2">
      <c r="B391" s="4" t="s">
        <v>25116</v>
      </c>
      <c r="C391" s="4">
        <v>2.15</v>
      </c>
      <c r="D391" s="4" t="s">
        <v>132</v>
      </c>
      <c r="E391" s="4" t="s">
        <v>28</v>
      </c>
      <c r="F391" s="4" t="s">
        <v>6425</v>
      </c>
      <c r="G391" s="4" t="s">
        <v>239</v>
      </c>
      <c r="H391" s="4" t="s">
        <v>243</v>
      </c>
      <c r="I391" s="4"/>
      <c r="J391" s="4" t="s">
        <v>244</v>
      </c>
      <c r="K391" s="4"/>
    </row>
    <row r="392" spans="2:11" x14ac:dyDescent="0.2">
      <c r="B392" s="4" t="s">
        <v>25117</v>
      </c>
      <c r="C392" s="4">
        <v>2.15</v>
      </c>
      <c r="D392" s="4" t="s">
        <v>132</v>
      </c>
      <c r="E392" s="4" t="s">
        <v>29</v>
      </c>
      <c r="F392" s="4" t="s">
        <v>6427</v>
      </c>
      <c r="G392" s="4" t="s">
        <v>239</v>
      </c>
      <c r="H392" s="4" t="s">
        <v>243</v>
      </c>
      <c r="I392" s="4"/>
      <c r="J392" s="4" t="s">
        <v>244</v>
      </c>
      <c r="K392" s="4"/>
    </row>
    <row r="393" spans="2:11" x14ac:dyDescent="0.2">
      <c r="B393" s="4" t="s">
        <v>25118</v>
      </c>
      <c r="C393" s="4">
        <v>2.15</v>
      </c>
      <c r="D393" s="4" t="s">
        <v>132</v>
      </c>
      <c r="E393" s="4" t="s">
        <v>30</v>
      </c>
      <c r="F393" s="4" t="s">
        <v>6429</v>
      </c>
      <c r="G393" s="4" t="s">
        <v>239</v>
      </c>
      <c r="H393" s="4" t="s">
        <v>243</v>
      </c>
      <c r="I393" s="4"/>
      <c r="J393" s="4" t="s">
        <v>244</v>
      </c>
      <c r="K393" s="4"/>
    </row>
    <row r="394" spans="2:11" x14ac:dyDescent="0.2">
      <c r="B394" s="4" t="s">
        <v>10198</v>
      </c>
      <c r="C394" s="4">
        <v>2.15</v>
      </c>
      <c r="D394" s="4" t="s">
        <v>134</v>
      </c>
      <c r="E394" s="4" t="s">
        <v>8</v>
      </c>
      <c r="F394" s="4" t="s">
        <v>6459</v>
      </c>
      <c r="G394" s="4" t="s">
        <v>239</v>
      </c>
      <c r="H394" s="4" t="s">
        <v>243</v>
      </c>
      <c r="I394" s="4"/>
      <c r="J394" s="4" t="s">
        <v>244</v>
      </c>
      <c r="K394" s="4"/>
    </row>
    <row r="395" spans="2:11" x14ac:dyDescent="0.2">
      <c r="B395" s="4" t="s">
        <v>10199</v>
      </c>
      <c r="C395" s="4">
        <v>2.15</v>
      </c>
      <c r="D395" s="4" t="s">
        <v>134</v>
      </c>
      <c r="E395" s="4" t="s">
        <v>24</v>
      </c>
      <c r="F395" s="4" t="s">
        <v>6461</v>
      </c>
      <c r="G395" s="4" t="s">
        <v>239</v>
      </c>
      <c r="H395" s="4" t="s">
        <v>243</v>
      </c>
      <c r="I395" s="4"/>
      <c r="J395" s="4" t="s">
        <v>244</v>
      </c>
      <c r="K395" s="4"/>
    </row>
    <row r="396" spans="2:11" x14ac:dyDescent="0.2">
      <c r="B396" s="4" t="s">
        <v>10200</v>
      </c>
      <c r="C396" s="4">
        <v>2.15</v>
      </c>
      <c r="D396" s="4" t="s">
        <v>134</v>
      </c>
      <c r="E396" s="4" t="s">
        <v>25</v>
      </c>
      <c r="F396" s="4" t="s">
        <v>6463</v>
      </c>
      <c r="G396" s="4" t="s">
        <v>239</v>
      </c>
      <c r="H396" s="4" t="s">
        <v>243</v>
      </c>
      <c r="I396" s="4"/>
      <c r="J396" s="4" t="s">
        <v>244</v>
      </c>
      <c r="K396" s="4"/>
    </row>
    <row r="397" spans="2:11" x14ac:dyDescent="0.2">
      <c r="B397" s="4" t="s">
        <v>10201</v>
      </c>
      <c r="C397" s="4">
        <v>2.15</v>
      </c>
      <c r="D397" s="4" t="s">
        <v>134</v>
      </c>
      <c r="E397" s="4" t="s">
        <v>26</v>
      </c>
      <c r="F397" s="4" t="s">
        <v>6465</v>
      </c>
      <c r="G397" s="4" t="s">
        <v>239</v>
      </c>
      <c r="H397" s="4" t="s">
        <v>243</v>
      </c>
      <c r="I397" s="4"/>
      <c r="J397" s="4" t="s">
        <v>244</v>
      </c>
      <c r="K397" s="4"/>
    </row>
    <row r="398" spans="2:11" x14ac:dyDescent="0.2">
      <c r="B398" s="4" t="s">
        <v>10202</v>
      </c>
      <c r="C398" s="4">
        <v>2.15</v>
      </c>
      <c r="D398" s="4" t="s">
        <v>134</v>
      </c>
      <c r="E398" s="4" t="s">
        <v>27</v>
      </c>
      <c r="F398" s="4" t="s">
        <v>6467</v>
      </c>
      <c r="G398" s="4" t="s">
        <v>239</v>
      </c>
      <c r="H398" s="4" t="s">
        <v>243</v>
      </c>
      <c r="I398" s="4"/>
      <c r="J398" s="4" t="s">
        <v>244</v>
      </c>
      <c r="K398" s="4"/>
    </row>
    <row r="399" spans="2:11" x14ac:dyDescent="0.2">
      <c r="B399" s="4" t="s">
        <v>10203</v>
      </c>
      <c r="C399" s="4">
        <v>2.15</v>
      </c>
      <c r="D399" s="4" t="s">
        <v>134</v>
      </c>
      <c r="E399" s="4" t="s">
        <v>28</v>
      </c>
      <c r="F399" s="4" t="s">
        <v>6469</v>
      </c>
      <c r="G399" s="4" t="s">
        <v>239</v>
      </c>
      <c r="H399" s="4" t="s">
        <v>243</v>
      </c>
      <c r="I399" s="4"/>
      <c r="J399" s="4" t="s">
        <v>244</v>
      </c>
      <c r="K399" s="4"/>
    </row>
    <row r="400" spans="2:11" x14ac:dyDescent="0.2">
      <c r="B400" s="4" t="s">
        <v>10204</v>
      </c>
      <c r="C400" s="4">
        <v>2.15</v>
      </c>
      <c r="D400" s="4" t="s">
        <v>134</v>
      </c>
      <c r="E400" s="4" t="s">
        <v>29</v>
      </c>
      <c r="F400" s="4" t="s">
        <v>6471</v>
      </c>
      <c r="G400" s="4" t="s">
        <v>239</v>
      </c>
      <c r="H400" s="4" t="s">
        <v>243</v>
      </c>
      <c r="I400" s="4"/>
      <c r="J400" s="4" t="s">
        <v>244</v>
      </c>
      <c r="K400" s="4"/>
    </row>
    <row r="401" spans="2:11" x14ac:dyDescent="0.2">
      <c r="B401" s="4" t="s">
        <v>10205</v>
      </c>
      <c r="C401" s="4">
        <v>2.15</v>
      </c>
      <c r="D401" s="4" t="s">
        <v>134</v>
      </c>
      <c r="E401" s="4" t="s">
        <v>30</v>
      </c>
      <c r="F401" s="4" t="s">
        <v>6473</v>
      </c>
      <c r="G401" s="4" t="s">
        <v>239</v>
      </c>
      <c r="H401" s="4" t="s">
        <v>243</v>
      </c>
      <c r="I401" s="4"/>
      <c r="J401" s="4" t="s">
        <v>244</v>
      </c>
      <c r="K401" s="4"/>
    </row>
    <row r="402" spans="2:11" x14ac:dyDescent="0.2">
      <c r="B402" s="4" t="s">
        <v>10206</v>
      </c>
      <c r="C402" s="4">
        <v>2.15</v>
      </c>
      <c r="D402" s="4" t="s">
        <v>136</v>
      </c>
      <c r="E402" s="4" t="s">
        <v>8</v>
      </c>
      <c r="F402" s="4" t="s">
        <v>6503</v>
      </c>
      <c r="G402" s="4" t="s">
        <v>239</v>
      </c>
      <c r="H402" s="4" t="s">
        <v>1466</v>
      </c>
      <c r="I402" s="4"/>
      <c r="J402" s="4"/>
      <c r="K402" s="4"/>
    </row>
    <row r="403" spans="2:11" x14ac:dyDescent="0.2">
      <c r="B403" s="4" t="s">
        <v>25119</v>
      </c>
      <c r="C403" s="4">
        <v>2.15</v>
      </c>
      <c r="D403" s="4" t="s">
        <v>138</v>
      </c>
      <c r="E403" s="4" t="s">
        <v>8</v>
      </c>
      <c r="F403" s="4" t="s">
        <v>6547</v>
      </c>
      <c r="G403" s="4" t="s">
        <v>239</v>
      </c>
      <c r="H403" s="4" t="s">
        <v>1466</v>
      </c>
      <c r="I403" s="4"/>
      <c r="J403" s="4"/>
      <c r="K403" s="4"/>
    </row>
    <row r="404" spans="2:11" x14ac:dyDescent="0.2">
      <c r="B404" s="4" t="s">
        <v>25120</v>
      </c>
      <c r="C404" s="4">
        <v>2.15</v>
      </c>
      <c r="D404" s="4" t="s">
        <v>140</v>
      </c>
      <c r="E404" s="4" t="s">
        <v>8</v>
      </c>
      <c r="F404" s="4" t="s">
        <v>6549</v>
      </c>
      <c r="G404" s="4" t="s">
        <v>239</v>
      </c>
      <c r="H404" s="4" t="s">
        <v>243</v>
      </c>
      <c r="I404" s="4"/>
      <c r="J404" s="4" t="s">
        <v>244</v>
      </c>
      <c r="K404" s="4"/>
    </row>
    <row r="405" spans="2:11" x14ac:dyDescent="0.2">
      <c r="B405" s="4" t="s">
        <v>25121</v>
      </c>
      <c r="C405" s="4">
        <v>2.15</v>
      </c>
      <c r="D405" s="4" t="s">
        <v>140</v>
      </c>
      <c r="E405" s="4" t="s">
        <v>24</v>
      </c>
      <c r="F405" s="4" t="s">
        <v>9190</v>
      </c>
      <c r="G405" s="4" t="s">
        <v>239</v>
      </c>
      <c r="H405" s="4" t="s">
        <v>243</v>
      </c>
      <c r="I405" s="4"/>
      <c r="J405" s="4" t="s">
        <v>244</v>
      </c>
      <c r="K405" s="4"/>
    </row>
    <row r="406" spans="2:11" x14ac:dyDescent="0.2">
      <c r="B406" s="4" t="s">
        <v>25122</v>
      </c>
      <c r="C406" s="4">
        <v>2.15</v>
      </c>
      <c r="D406" s="4" t="s">
        <v>140</v>
      </c>
      <c r="E406" s="4" t="s">
        <v>25</v>
      </c>
      <c r="F406" s="4" t="s">
        <v>9192</v>
      </c>
      <c r="G406" s="4" t="s">
        <v>239</v>
      </c>
      <c r="H406" s="4" t="s">
        <v>243</v>
      </c>
      <c r="I406" s="4"/>
      <c r="J406" s="4" t="s">
        <v>244</v>
      </c>
      <c r="K406" s="4"/>
    </row>
    <row r="407" spans="2:11" x14ac:dyDescent="0.2">
      <c r="B407" s="4" t="s">
        <v>25123</v>
      </c>
      <c r="C407" s="4">
        <v>2.15</v>
      </c>
      <c r="D407" s="4" t="s">
        <v>140</v>
      </c>
      <c r="E407" s="4" t="s">
        <v>26</v>
      </c>
      <c r="F407" s="4" t="s">
        <v>9194</v>
      </c>
      <c r="G407" s="4" t="s">
        <v>239</v>
      </c>
      <c r="H407" s="4" t="s">
        <v>243</v>
      </c>
      <c r="I407" s="4"/>
      <c r="J407" s="4" t="s">
        <v>244</v>
      </c>
      <c r="K407" s="4"/>
    </row>
    <row r="408" spans="2:11" x14ac:dyDescent="0.2">
      <c r="B408" s="4" t="s">
        <v>25124</v>
      </c>
      <c r="C408" s="4">
        <v>2.15</v>
      </c>
      <c r="D408" s="4" t="s">
        <v>140</v>
      </c>
      <c r="E408" s="4" t="s">
        <v>27</v>
      </c>
      <c r="F408" s="4" t="s">
        <v>9196</v>
      </c>
      <c r="G408" s="4" t="s">
        <v>239</v>
      </c>
      <c r="H408" s="4" t="s">
        <v>243</v>
      </c>
      <c r="I408" s="4"/>
      <c r="J408" s="4" t="s">
        <v>244</v>
      </c>
      <c r="K408" s="4"/>
    </row>
    <row r="409" spans="2:11" x14ac:dyDescent="0.2">
      <c r="B409" s="4" t="s">
        <v>25125</v>
      </c>
      <c r="C409" s="4">
        <v>2.15</v>
      </c>
      <c r="D409" s="4" t="s">
        <v>140</v>
      </c>
      <c r="E409" s="4" t="s">
        <v>28</v>
      </c>
      <c r="F409" s="4" t="s">
        <v>9198</v>
      </c>
      <c r="G409" s="4" t="s">
        <v>239</v>
      </c>
      <c r="H409" s="4" t="s">
        <v>243</v>
      </c>
      <c r="I409" s="4"/>
      <c r="J409" s="4" t="s">
        <v>244</v>
      </c>
      <c r="K409" s="4"/>
    </row>
    <row r="410" spans="2:11" x14ac:dyDescent="0.2">
      <c r="B410" s="4" t="s">
        <v>25126</v>
      </c>
      <c r="C410" s="4">
        <v>2.15</v>
      </c>
      <c r="D410" s="4" t="s">
        <v>140</v>
      </c>
      <c r="E410" s="4" t="s">
        <v>29</v>
      </c>
      <c r="F410" s="4" t="s">
        <v>11330</v>
      </c>
      <c r="G410" s="4" t="s">
        <v>239</v>
      </c>
      <c r="H410" s="4" t="s">
        <v>243</v>
      </c>
      <c r="I410" s="4"/>
      <c r="J410" s="4" t="s">
        <v>244</v>
      </c>
      <c r="K410" s="4"/>
    </row>
    <row r="411" spans="2:11" x14ac:dyDescent="0.2">
      <c r="B411" s="4" t="s">
        <v>25127</v>
      </c>
      <c r="C411" s="4">
        <v>2.15</v>
      </c>
      <c r="D411" s="4" t="s">
        <v>140</v>
      </c>
      <c r="E411" s="4" t="s">
        <v>30</v>
      </c>
      <c r="F411" s="4" t="s">
        <v>11332</v>
      </c>
      <c r="G411" s="4" t="s">
        <v>239</v>
      </c>
      <c r="H411" s="4" t="s">
        <v>243</v>
      </c>
      <c r="I411" s="4"/>
      <c r="J411" s="4" t="s">
        <v>244</v>
      </c>
      <c r="K411" s="4"/>
    </row>
    <row r="412" spans="2:11" x14ac:dyDescent="0.2">
      <c r="B412" s="4" t="s">
        <v>25128</v>
      </c>
      <c r="C412" s="4">
        <v>2.15</v>
      </c>
      <c r="D412" s="4" t="s">
        <v>141</v>
      </c>
      <c r="E412" s="4" t="s">
        <v>8</v>
      </c>
      <c r="F412" s="4" t="s">
        <v>6551</v>
      </c>
      <c r="G412" s="4" t="s">
        <v>239</v>
      </c>
      <c r="H412" s="4" t="s">
        <v>243</v>
      </c>
      <c r="I412" s="4"/>
      <c r="J412" s="4" t="s">
        <v>244</v>
      </c>
      <c r="K412" s="4"/>
    </row>
    <row r="413" spans="2:11" x14ac:dyDescent="0.2">
      <c r="B413" s="4" t="s">
        <v>25129</v>
      </c>
      <c r="C413" s="4">
        <v>2.15</v>
      </c>
      <c r="D413" s="4" t="s">
        <v>141</v>
      </c>
      <c r="E413" s="4" t="s">
        <v>24</v>
      </c>
      <c r="F413" s="4" t="s">
        <v>6553</v>
      </c>
      <c r="G413" s="4" t="s">
        <v>239</v>
      </c>
      <c r="H413" s="4" t="s">
        <v>243</v>
      </c>
      <c r="I413" s="4"/>
      <c r="J413" s="4" t="s">
        <v>244</v>
      </c>
      <c r="K413" s="4"/>
    </row>
    <row r="414" spans="2:11" x14ac:dyDescent="0.2">
      <c r="B414" s="4" t="s">
        <v>25130</v>
      </c>
      <c r="C414" s="4">
        <v>2.15</v>
      </c>
      <c r="D414" s="4" t="s">
        <v>141</v>
      </c>
      <c r="E414" s="4" t="s">
        <v>25</v>
      </c>
      <c r="F414" s="4" t="s">
        <v>6555</v>
      </c>
      <c r="G414" s="4" t="s">
        <v>239</v>
      </c>
      <c r="H414" s="4" t="s">
        <v>243</v>
      </c>
      <c r="I414" s="4"/>
      <c r="J414" s="4" t="s">
        <v>244</v>
      </c>
      <c r="K414" s="4"/>
    </row>
    <row r="415" spans="2:11" x14ac:dyDescent="0.2">
      <c r="B415" s="4" t="s">
        <v>25131</v>
      </c>
      <c r="C415" s="4">
        <v>2.15</v>
      </c>
      <c r="D415" s="4" t="s">
        <v>141</v>
      </c>
      <c r="E415" s="4" t="s">
        <v>26</v>
      </c>
      <c r="F415" s="4" t="s">
        <v>6557</v>
      </c>
      <c r="G415" s="4" t="s">
        <v>239</v>
      </c>
      <c r="H415" s="4" t="s">
        <v>243</v>
      </c>
      <c r="I415" s="4"/>
      <c r="J415" s="4" t="s">
        <v>244</v>
      </c>
      <c r="K415" s="4"/>
    </row>
    <row r="416" spans="2:11" x14ac:dyDescent="0.2">
      <c r="B416" s="4" t="s">
        <v>25132</v>
      </c>
      <c r="C416" s="4">
        <v>2.15</v>
      </c>
      <c r="D416" s="4" t="s">
        <v>141</v>
      </c>
      <c r="E416" s="4" t="s">
        <v>27</v>
      </c>
      <c r="F416" s="4" t="s">
        <v>6559</v>
      </c>
      <c r="G416" s="4" t="s">
        <v>239</v>
      </c>
      <c r="H416" s="4" t="s">
        <v>243</v>
      </c>
      <c r="I416" s="4"/>
      <c r="J416" s="4" t="s">
        <v>244</v>
      </c>
      <c r="K416" s="4"/>
    </row>
    <row r="417" spans="2:11" x14ac:dyDescent="0.2">
      <c r="B417" s="4" t="s">
        <v>25133</v>
      </c>
      <c r="C417" s="4">
        <v>2.15</v>
      </c>
      <c r="D417" s="4" t="s">
        <v>141</v>
      </c>
      <c r="E417" s="4" t="s">
        <v>28</v>
      </c>
      <c r="F417" s="4" t="s">
        <v>6561</v>
      </c>
      <c r="G417" s="4" t="s">
        <v>239</v>
      </c>
      <c r="H417" s="4" t="s">
        <v>243</v>
      </c>
      <c r="I417" s="4"/>
      <c r="J417" s="4" t="s">
        <v>244</v>
      </c>
      <c r="K417" s="4"/>
    </row>
    <row r="418" spans="2:11" x14ac:dyDescent="0.2">
      <c r="B418" s="4" t="s">
        <v>25134</v>
      </c>
      <c r="C418" s="4">
        <v>2.15</v>
      </c>
      <c r="D418" s="4" t="s">
        <v>141</v>
      </c>
      <c r="E418" s="4" t="s">
        <v>29</v>
      </c>
      <c r="F418" s="4" t="s">
        <v>6563</v>
      </c>
      <c r="G418" s="4" t="s">
        <v>239</v>
      </c>
      <c r="H418" s="4" t="s">
        <v>243</v>
      </c>
      <c r="I418" s="4"/>
      <c r="J418" s="4" t="s">
        <v>244</v>
      </c>
      <c r="K418" s="4"/>
    </row>
    <row r="419" spans="2:11" x14ac:dyDescent="0.2">
      <c r="B419" s="4" t="s">
        <v>25135</v>
      </c>
      <c r="C419" s="4">
        <v>2.15</v>
      </c>
      <c r="D419" s="4" t="s">
        <v>141</v>
      </c>
      <c r="E419" s="4" t="s">
        <v>30</v>
      </c>
      <c r="F419" s="4" t="s">
        <v>6565</v>
      </c>
      <c r="G419" s="4" t="s">
        <v>239</v>
      </c>
      <c r="H419" s="4" t="s">
        <v>243</v>
      </c>
      <c r="I419" s="4"/>
      <c r="J419" s="4" t="s">
        <v>244</v>
      </c>
      <c r="K419" s="4"/>
    </row>
    <row r="420" spans="2:11" x14ac:dyDescent="0.2">
      <c r="B420" s="4" t="s">
        <v>25136</v>
      </c>
      <c r="C420" s="4">
        <v>2.15</v>
      </c>
      <c r="D420" s="4" t="s">
        <v>142</v>
      </c>
      <c r="E420" s="4" t="s">
        <v>8</v>
      </c>
      <c r="F420" s="4" t="s">
        <v>6595</v>
      </c>
      <c r="G420" s="4" t="s">
        <v>239</v>
      </c>
      <c r="H420" s="4" t="s">
        <v>1466</v>
      </c>
      <c r="I420" s="4"/>
      <c r="J420" s="4"/>
      <c r="K420" s="4"/>
    </row>
    <row r="421" spans="2:11" x14ac:dyDescent="0.2">
      <c r="B421" s="4" t="s">
        <v>25137</v>
      </c>
      <c r="C421" s="4">
        <v>2.15</v>
      </c>
      <c r="D421" s="4" t="s">
        <v>144</v>
      </c>
      <c r="E421" s="4" t="s">
        <v>8</v>
      </c>
      <c r="F421" s="4" t="s">
        <v>6639</v>
      </c>
      <c r="G421" s="4" t="s">
        <v>239</v>
      </c>
      <c r="H421" s="4" t="s">
        <v>243</v>
      </c>
      <c r="I421" s="4"/>
      <c r="J421" s="4" t="s">
        <v>244</v>
      </c>
      <c r="K421" s="4"/>
    </row>
    <row r="422" spans="2:11" x14ac:dyDescent="0.2">
      <c r="B422" s="4" t="s">
        <v>25138</v>
      </c>
      <c r="C422" s="4">
        <v>2.15</v>
      </c>
      <c r="D422" s="4" t="s">
        <v>144</v>
      </c>
      <c r="E422" s="4" t="s">
        <v>24</v>
      </c>
      <c r="F422" s="4" t="s">
        <v>6641</v>
      </c>
      <c r="G422" s="4" t="s">
        <v>239</v>
      </c>
      <c r="H422" s="4" t="s">
        <v>243</v>
      </c>
      <c r="I422" s="4"/>
      <c r="J422" s="4" t="s">
        <v>244</v>
      </c>
      <c r="K422" s="4"/>
    </row>
    <row r="423" spans="2:11" x14ac:dyDescent="0.2">
      <c r="B423" s="4" t="s">
        <v>25139</v>
      </c>
      <c r="C423" s="4">
        <v>2.15</v>
      </c>
      <c r="D423" s="4" t="s">
        <v>144</v>
      </c>
      <c r="E423" s="4" t="s">
        <v>25</v>
      </c>
      <c r="F423" s="4" t="s">
        <v>6643</v>
      </c>
      <c r="G423" s="4" t="s">
        <v>239</v>
      </c>
      <c r="H423" s="4" t="s">
        <v>243</v>
      </c>
      <c r="I423" s="4"/>
      <c r="J423" s="4" t="s">
        <v>244</v>
      </c>
      <c r="K423" s="4"/>
    </row>
    <row r="424" spans="2:11" x14ac:dyDescent="0.2">
      <c r="B424" s="4" t="s">
        <v>25140</v>
      </c>
      <c r="C424" s="4">
        <v>2.15</v>
      </c>
      <c r="D424" s="4" t="s">
        <v>144</v>
      </c>
      <c r="E424" s="4" t="s">
        <v>26</v>
      </c>
      <c r="F424" s="4" t="s">
        <v>6645</v>
      </c>
      <c r="G424" s="4" t="s">
        <v>239</v>
      </c>
      <c r="H424" s="4" t="s">
        <v>243</v>
      </c>
      <c r="I424" s="4"/>
      <c r="J424" s="4" t="s">
        <v>244</v>
      </c>
      <c r="K424" s="4"/>
    </row>
    <row r="425" spans="2:11" x14ac:dyDescent="0.2">
      <c r="B425" s="4" t="s">
        <v>25141</v>
      </c>
      <c r="C425" s="4">
        <v>2.15</v>
      </c>
      <c r="D425" s="4" t="s">
        <v>144</v>
      </c>
      <c r="E425" s="4" t="s">
        <v>27</v>
      </c>
      <c r="F425" s="4" t="s">
        <v>6647</v>
      </c>
      <c r="G425" s="4" t="s">
        <v>239</v>
      </c>
      <c r="H425" s="4" t="s">
        <v>243</v>
      </c>
      <c r="I425" s="4"/>
      <c r="J425" s="4" t="s">
        <v>244</v>
      </c>
      <c r="K425" s="4"/>
    </row>
    <row r="426" spans="2:11" x14ac:dyDescent="0.2">
      <c r="B426" s="4" t="s">
        <v>25142</v>
      </c>
      <c r="C426" s="4">
        <v>2.15</v>
      </c>
      <c r="D426" s="4" t="s">
        <v>144</v>
      </c>
      <c r="E426" s="4" t="s">
        <v>28</v>
      </c>
      <c r="F426" s="4" t="s">
        <v>6649</v>
      </c>
      <c r="G426" s="4" t="s">
        <v>239</v>
      </c>
      <c r="H426" s="4" t="s">
        <v>243</v>
      </c>
      <c r="I426" s="4"/>
      <c r="J426" s="4" t="s">
        <v>244</v>
      </c>
      <c r="K426" s="4"/>
    </row>
    <row r="427" spans="2:11" x14ac:dyDescent="0.2">
      <c r="B427" s="4" t="s">
        <v>25143</v>
      </c>
      <c r="C427" s="4">
        <v>2.15</v>
      </c>
      <c r="D427" s="4" t="s">
        <v>144</v>
      </c>
      <c r="E427" s="4" t="s">
        <v>29</v>
      </c>
      <c r="F427" s="4" t="s">
        <v>6651</v>
      </c>
      <c r="G427" s="4" t="s">
        <v>239</v>
      </c>
      <c r="H427" s="4" t="s">
        <v>243</v>
      </c>
      <c r="I427" s="4"/>
      <c r="J427" s="4" t="s">
        <v>244</v>
      </c>
      <c r="K427" s="4"/>
    </row>
    <row r="428" spans="2:11" x14ac:dyDescent="0.2">
      <c r="B428" s="4" t="s">
        <v>25144</v>
      </c>
      <c r="C428" s="4">
        <v>2.15</v>
      </c>
      <c r="D428" s="4" t="s">
        <v>144</v>
      </c>
      <c r="E428" s="4" t="s">
        <v>30</v>
      </c>
      <c r="F428" s="4" t="s">
        <v>6653</v>
      </c>
      <c r="G428" s="4" t="s">
        <v>239</v>
      </c>
      <c r="H428" s="4" t="s">
        <v>243</v>
      </c>
      <c r="I428" s="4"/>
      <c r="J428" s="4" t="s">
        <v>244</v>
      </c>
      <c r="K428" s="4"/>
    </row>
    <row r="429" spans="2:11" x14ac:dyDescent="0.2">
      <c r="B429" s="4" t="s">
        <v>25145</v>
      </c>
      <c r="C429" s="4">
        <v>2.15</v>
      </c>
      <c r="D429" s="4" t="s">
        <v>146</v>
      </c>
      <c r="E429" s="4" t="s">
        <v>8</v>
      </c>
      <c r="F429" s="4" t="s">
        <v>6683</v>
      </c>
      <c r="G429" s="4" t="s">
        <v>239</v>
      </c>
      <c r="H429" s="4" t="s">
        <v>243</v>
      </c>
      <c r="I429" s="4"/>
      <c r="J429" s="4" t="s">
        <v>244</v>
      </c>
      <c r="K429" s="4"/>
    </row>
    <row r="430" spans="2:11" x14ac:dyDescent="0.2">
      <c r="B430" s="4" t="s">
        <v>25146</v>
      </c>
      <c r="C430" s="4">
        <v>2.15</v>
      </c>
      <c r="D430" s="4" t="s">
        <v>146</v>
      </c>
      <c r="E430" s="4" t="s">
        <v>24</v>
      </c>
      <c r="F430" s="4" t="s">
        <v>6685</v>
      </c>
      <c r="G430" s="4" t="s">
        <v>239</v>
      </c>
      <c r="H430" s="4" t="s">
        <v>243</v>
      </c>
      <c r="I430" s="4"/>
      <c r="J430" s="4" t="s">
        <v>244</v>
      </c>
      <c r="K430" s="4"/>
    </row>
    <row r="431" spans="2:11" x14ac:dyDescent="0.2">
      <c r="B431" s="4" t="s">
        <v>25147</v>
      </c>
      <c r="C431" s="4">
        <v>2.15</v>
      </c>
      <c r="D431" s="4" t="s">
        <v>146</v>
      </c>
      <c r="E431" s="4" t="s">
        <v>25</v>
      </c>
      <c r="F431" s="4" t="s">
        <v>6687</v>
      </c>
      <c r="G431" s="4" t="s">
        <v>239</v>
      </c>
      <c r="H431" s="4" t="s">
        <v>243</v>
      </c>
      <c r="I431" s="4"/>
      <c r="J431" s="4" t="s">
        <v>244</v>
      </c>
      <c r="K431" s="4"/>
    </row>
    <row r="432" spans="2:11" x14ac:dyDescent="0.2">
      <c r="B432" s="4" t="s">
        <v>25148</v>
      </c>
      <c r="C432" s="4">
        <v>2.15</v>
      </c>
      <c r="D432" s="4" t="s">
        <v>146</v>
      </c>
      <c r="E432" s="4" t="s">
        <v>26</v>
      </c>
      <c r="F432" s="4" t="s">
        <v>6689</v>
      </c>
      <c r="G432" s="4" t="s">
        <v>239</v>
      </c>
      <c r="H432" s="4" t="s">
        <v>243</v>
      </c>
      <c r="I432" s="4"/>
      <c r="J432" s="4" t="s">
        <v>244</v>
      </c>
      <c r="K432" s="4"/>
    </row>
    <row r="433" spans="2:11" x14ac:dyDescent="0.2">
      <c r="B433" s="4" t="s">
        <v>25149</v>
      </c>
      <c r="C433" s="4">
        <v>2.15</v>
      </c>
      <c r="D433" s="4" t="s">
        <v>146</v>
      </c>
      <c r="E433" s="4" t="s">
        <v>27</v>
      </c>
      <c r="F433" s="4" t="s">
        <v>6691</v>
      </c>
      <c r="G433" s="4" t="s">
        <v>239</v>
      </c>
      <c r="H433" s="4" t="s">
        <v>243</v>
      </c>
      <c r="I433" s="4"/>
      <c r="J433" s="4" t="s">
        <v>244</v>
      </c>
      <c r="K433" s="4"/>
    </row>
    <row r="434" spans="2:11" x14ac:dyDescent="0.2">
      <c r="B434" s="4" t="s">
        <v>25150</v>
      </c>
      <c r="C434" s="4">
        <v>2.15</v>
      </c>
      <c r="D434" s="4" t="s">
        <v>146</v>
      </c>
      <c r="E434" s="4" t="s">
        <v>28</v>
      </c>
      <c r="F434" s="4" t="s">
        <v>6693</v>
      </c>
      <c r="G434" s="4" t="s">
        <v>239</v>
      </c>
      <c r="H434" s="4" t="s">
        <v>243</v>
      </c>
      <c r="I434" s="4"/>
      <c r="J434" s="4" t="s">
        <v>244</v>
      </c>
      <c r="K434" s="4"/>
    </row>
    <row r="435" spans="2:11" x14ac:dyDescent="0.2">
      <c r="B435" s="4" t="s">
        <v>25151</v>
      </c>
      <c r="C435" s="4">
        <v>2.15</v>
      </c>
      <c r="D435" s="4" t="s">
        <v>146</v>
      </c>
      <c r="E435" s="4" t="s">
        <v>29</v>
      </c>
      <c r="F435" s="4" t="s">
        <v>6695</v>
      </c>
      <c r="G435" s="4" t="s">
        <v>239</v>
      </c>
      <c r="H435" s="4" t="s">
        <v>243</v>
      </c>
      <c r="I435" s="4"/>
      <c r="J435" s="4" t="s">
        <v>244</v>
      </c>
      <c r="K435" s="4"/>
    </row>
    <row r="436" spans="2:11" x14ac:dyDescent="0.2">
      <c r="B436" s="4" t="s">
        <v>25152</v>
      </c>
      <c r="C436" s="4">
        <v>2.15</v>
      </c>
      <c r="D436" s="4" t="s">
        <v>146</v>
      </c>
      <c r="E436" s="4" t="s">
        <v>30</v>
      </c>
      <c r="F436" s="4" t="s">
        <v>6697</v>
      </c>
      <c r="G436" s="4" t="s">
        <v>239</v>
      </c>
      <c r="H436" s="4" t="s">
        <v>243</v>
      </c>
      <c r="I436" s="4"/>
      <c r="J436" s="4" t="s">
        <v>244</v>
      </c>
      <c r="K436" s="4"/>
    </row>
    <row r="437" spans="2:11" x14ac:dyDescent="0.2">
      <c r="B437" s="4" t="s">
        <v>25153</v>
      </c>
      <c r="C437" s="4">
        <v>2.15</v>
      </c>
      <c r="D437" s="4" t="s">
        <v>147</v>
      </c>
      <c r="E437" s="4" t="s">
        <v>8</v>
      </c>
      <c r="F437" s="4" t="s">
        <v>6727</v>
      </c>
      <c r="G437" s="4" t="s">
        <v>239</v>
      </c>
      <c r="H437" s="4" t="s">
        <v>1466</v>
      </c>
      <c r="I437" s="4"/>
      <c r="J437" s="4"/>
      <c r="K437" s="4"/>
    </row>
    <row r="438" spans="2:11" x14ac:dyDescent="0.2">
      <c r="B438" s="4" t="s">
        <v>25154</v>
      </c>
      <c r="C438" s="4">
        <v>2.15</v>
      </c>
      <c r="D438" s="4" t="s">
        <v>148</v>
      </c>
      <c r="E438" s="4" t="s">
        <v>8</v>
      </c>
      <c r="F438" s="4" t="s">
        <v>6771</v>
      </c>
      <c r="G438" s="4" t="s">
        <v>239</v>
      </c>
      <c r="H438" s="4" t="s">
        <v>243</v>
      </c>
      <c r="I438" s="4"/>
      <c r="J438" s="4" t="s">
        <v>244</v>
      </c>
      <c r="K438" s="4"/>
    </row>
    <row r="439" spans="2:11" x14ac:dyDescent="0.2">
      <c r="B439" s="4" t="s">
        <v>25155</v>
      </c>
      <c r="C439" s="4">
        <v>2.15</v>
      </c>
      <c r="D439" s="4" t="s">
        <v>148</v>
      </c>
      <c r="E439" s="4" t="s">
        <v>24</v>
      </c>
      <c r="F439" s="4" t="s">
        <v>6773</v>
      </c>
      <c r="G439" s="4" t="s">
        <v>239</v>
      </c>
      <c r="H439" s="4" t="s">
        <v>243</v>
      </c>
      <c r="I439" s="4"/>
      <c r="J439" s="4" t="s">
        <v>244</v>
      </c>
      <c r="K439" s="4"/>
    </row>
    <row r="440" spans="2:11" x14ac:dyDescent="0.2">
      <c r="B440" s="4" t="s">
        <v>25156</v>
      </c>
      <c r="C440" s="4">
        <v>2.15</v>
      </c>
      <c r="D440" s="4" t="s">
        <v>148</v>
      </c>
      <c r="E440" s="4" t="s">
        <v>25</v>
      </c>
      <c r="F440" s="4" t="s">
        <v>6775</v>
      </c>
      <c r="G440" s="4" t="s">
        <v>239</v>
      </c>
      <c r="H440" s="4" t="s">
        <v>243</v>
      </c>
      <c r="I440" s="4"/>
      <c r="J440" s="4" t="s">
        <v>244</v>
      </c>
      <c r="K440" s="4"/>
    </row>
    <row r="441" spans="2:11" x14ac:dyDescent="0.2">
      <c r="B441" s="4" t="s">
        <v>25157</v>
      </c>
      <c r="C441" s="4">
        <v>2.15</v>
      </c>
      <c r="D441" s="4" t="s">
        <v>148</v>
      </c>
      <c r="E441" s="4" t="s">
        <v>26</v>
      </c>
      <c r="F441" s="4" t="s">
        <v>6777</v>
      </c>
      <c r="G441" s="4" t="s">
        <v>239</v>
      </c>
      <c r="H441" s="4" t="s">
        <v>243</v>
      </c>
      <c r="I441" s="4"/>
      <c r="J441" s="4" t="s">
        <v>244</v>
      </c>
      <c r="K441" s="4"/>
    </row>
    <row r="442" spans="2:11" x14ac:dyDescent="0.2">
      <c r="B442" s="4" t="s">
        <v>25158</v>
      </c>
      <c r="C442" s="4">
        <v>2.15</v>
      </c>
      <c r="D442" s="4" t="s">
        <v>148</v>
      </c>
      <c r="E442" s="4" t="s">
        <v>27</v>
      </c>
      <c r="F442" s="4" t="s">
        <v>6779</v>
      </c>
      <c r="G442" s="4" t="s">
        <v>239</v>
      </c>
      <c r="H442" s="4" t="s">
        <v>243</v>
      </c>
      <c r="I442" s="4"/>
      <c r="J442" s="4" t="s">
        <v>244</v>
      </c>
      <c r="K442" s="4"/>
    </row>
    <row r="443" spans="2:11" x14ac:dyDescent="0.2">
      <c r="B443" s="4" t="s">
        <v>25159</v>
      </c>
      <c r="C443" s="4">
        <v>2.15</v>
      </c>
      <c r="D443" s="4" t="s">
        <v>148</v>
      </c>
      <c r="E443" s="4" t="s">
        <v>28</v>
      </c>
      <c r="F443" s="4" t="s">
        <v>6781</v>
      </c>
      <c r="G443" s="4" t="s">
        <v>239</v>
      </c>
      <c r="H443" s="4" t="s">
        <v>243</v>
      </c>
      <c r="I443" s="4"/>
      <c r="J443" s="4" t="s">
        <v>244</v>
      </c>
      <c r="K443" s="4"/>
    </row>
    <row r="444" spans="2:11" x14ac:dyDescent="0.2">
      <c r="B444" s="4" t="s">
        <v>25160</v>
      </c>
      <c r="C444" s="4">
        <v>2.15</v>
      </c>
      <c r="D444" s="4" t="s">
        <v>148</v>
      </c>
      <c r="E444" s="4" t="s">
        <v>29</v>
      </c>
      <c r="F444" s="4" t="s">
        <v>6783</v>
      </c>
      <c r="G444" s="4" t="s">
        <v>239</v>
      </c>
      <c r="H444" s="4" t="s">
        <v>243</v>
      </c>
      <c r="I444" s="4"/>
      <c r="J444" s="4" t="s">
        <v>244</v>
      </c>
      <c r="K444" s="4"/>
    </row>
    <row r="445" spans="2:11" x14ac:dyDescent="0.2">
      <c r="B445" s="4" t="s">
        <v>25161</v>
      </c>
      <c r="C445" s="4">
        <v>2.15</v>
      </c>
      <c r="D445" s="4" t="s">
        <v>148</v>
      </c>
      <c r="E445" s="4" t="s">
        <v>30</v>
      </c>
      <c r="F445" s="4" t="s">
        <v>6785</v>
      </c>
      <c r="G445" s="4" t="s">
        <v>239</v>
      </c>
      <c r="H445" s="4" t="s">
        <v>243</v>
      </c>
      <c r="I445" s="4"/>
      <c r="J445" s="4" t="s">
        <v>244</v>
      </c>
      <c r="K445" s="4"/>
    </row>
    <row r="446" spans="2:11" x14ac:dyDescent="0.2">
      <c r="B446" s="4" t="s">
        <v>25162</v>
      </c>
      <c r="C446" s="4">
        <v>2.15</v>
      </c>
      <c r="D446" s="4" t="s">
        <v>149</v>
      </c>
      <c r="E446" s="4" t="s">
        <v>8</v>
      </c>
      <c r="F446" s="4" t="s">
        <v>6815</v>
      </c>
      <c r="G446" s="4" t="s">
        <v>239</v>
      </c>
      <c r="H446" s="4" t="s">
        <v>243</v>
      </c>
      <c r="I446" s="4"/>
      <c r="J446" s="4" t="s">
        <v>244</v>
      </c>
      <c r="K446" s="4"/>
    </row>
    <row r="447" spans="2:11" x14ac:dyDescent="0.2">
      <c r="B447" s="4" t="s">
        <v>25163</v>
      </c>
      <c r="C447" s="4">
        <v>2.15</v>
      </c>
      <c r="D447" s="4" t="s">
        <v>149</v>
      </c>
      <c r="E447" s="4" t="s">
        <v>24</v>
      </c>
      <c r="F447" s="4" t="s">
        <v>6817</v>
      </c>
      <c r="G447" s="4" t="s">
        <v>239</v>
      </c>
      <c r="H447" s="4" t="s">
        <v>243</v>
      </c>
      <c r="I447" s="4"/>
      <c r="J447" s="4" t="s">
        <v>244</v>
      </c>
      <c r="K447" s="4"/>
    </row>
    <row r="448" spans="2:11" x14ac:dyDescent="0.2">
      <c r="B448" s="4" t="s">
        <v>25164</v>
      </c>
      <c r="C448" s="4">
        <v>2.15</v>
      </c>
      <c r="D448" s="4" t="s">
        <v>149</v>
      </c>
      <c r="E448" s="4" t="s">
        <v>25</v>
      </c>
      <c r="F448" s="4" t="s">
        <v>6819</v>
      </c>
      <c r="G448" s="4" t="s">
        <v>239</v>
      </c>
      <c r="H448" s="4" t="s">
        <v>243</v>
      </c>
      <c r="I448" s="4"/>
      <c r="J448" s="4" t="s">
        <v>244</v>
      </c>
      <c r="K448" s="4"/>
    </row>
    <row r="449" spans="2:11" x14ac:dyDescent="0.2">
      <c r="B449" s="4" t="s">
        <v>25165</v>
      </c>
      <c r="C449" s="4">
        <v>2.15</v>
      </c>
      <c r="D449" s="4" t="s">
        <v>149</v>
      </c>
      <c r="E449" s="4" t="s">
        <v>26</v>
      </c>
      <c r="F449" s="4" t="s">
        <v>6821</v>
      </c>
      <c r="G449" s="4" t="s">
        <v>239</v>
      </c>
      <c r="H449" s="4" t="s">
        <v>243</v>
      </c>
      <c r="I449" s="4"/>
      <c r="J449" s="4" t="s">
        <v>244</v>
      </c>
      <c r="K449" s="4"/>
    </row>
    <row r="450" spans="2:11" x14ac:dyDescent="0.2">
      <c r="B450" s="4" t="s">
        <v>25166</v>
      </c>
      <c r="C450" s="4">
        <v>2.15</v>
      </c>
      <c r="D450" s="4" t="s">
        <v>149</v>
      </c>
      <c r="E450" s="4" t="s">
        <v>27</v>
      </c>
      <c r="F450" s="4" t="s">
        <v>6823</v>
      </c>
      <c r="G450" s="4" t="s">
        <v>239</v>
      </c>
      <c r="H450" s="4" t="s">
        <v>243</v>
      </c>
      <c r="I450" s="4"/>
      <c r="J450" s="4" t="s">
        <v>244</v>
      </c>
      <c r="K450" s="4"/>
    </row>
    <row r="451" spans="2:11" x14ac:dyDescent="0.2">
      <c r="B451" s="4" t="s">
        <v>25167</v>
      </c>
      <c r="C451" s="4">
        <v>2.15</v>
      </c>
      <c r="D451" s="4" t="s">
        <v>149</v>
      </c>
      <c r="E451" s="4" t="s">
        <v>28</v>
      </c>
      <c r="F451" s="4" t="s">
        <v>6825</v>
      </c>
      <c r="G451" s="4" t="s">
        <v>239</v>
      </c>
      <c r="H451" s="4" t="s">
        <v>243</v>
      </c>
      <c r="I451" s="4"/>
      <c r="J451" s="4" t="s">
        <v>244</v>
      </c>
      <c r="K451" s="4"/>
    </row>
    <row r="452" spans="2:11" x14ac:dyDescent="0.2">
      <c r="B452" s="4" t="s">
        <v>25168</v>
      </c>
      <c r="C452" s="4">
        <v>2.15</v>
      </c>
      <c r="D452" s="4" t="s">
        <v>149</v>
      </c>
      <c r="E452" s="4" t="s">
        <v>29</v>
      </c>
      <c r="F452" s="4" t="s">
        <v>6827</v>
      </c>
      <c r="G452" s="4" t="s">
        <v>239</v>
      </c>
      <c r="H452" s="4" t="s">
        <v>243</v>
      </c>
      <c r="I452" s="4"/>
      <c r="J452" s="4" t="s">
        <v>244</v>
      </c>
      <c r="K452" s="4"/>
    </row>
    <row r="453" spans="2:11" x14ac:dyDescent="0.2">
      <c r="B453" s="4" t="s">
        <v>25169</v>
      </c>
      <c r="C453" s="4">
        <v>2.15</v>
      </c>
      <c r="D453" s="4" t="s">
        <v>149</v>
      </c>
      <c r="E453" s="4" t="s">
        <v>30</v>
      </c>
      <c r="F453" s="4" t="s">
        <v>6829</v>
      </c>
      <c r="G453" s="4" t="s">
        <v>239</v>
      </c>
      <c r="H453" s="4" t="s">
        <v>243</v>
      </c>
      <c r="I453" s="4"/>
      <c r="J453" s="4" t="s">
        <v>244</v>
      </c>
      <c r="K453" s="4"/>
    </row>
    <row r="454" spans="2:11" x14ac:dyDescent="0.2">
      <c r="B454" s="4" t="s">
        <v>25170</v>
      </c>
      <c r="C454" s="4">
        <v>2.15</v>
      </c>
      <c r="D454" s="4" t="s">
        <v>150</v>
      </c>
      <c r="E454" s="4" t="s">
        <v>8</v>
      </c>
      <c r="F454" s="4" t="s">
        <v>6859</v>
      </c>
      <c r="G454" s="4" t="s">
        <v>239</v>
      </c>
      <c r="H454" s="4" t="s">
        <v>1466</v>
      </c>
      <c r="I454" s="4"/>
      <c r="J454" s="4"/>
      <c r="K454" s="4"/>
    </row>
    <row r="455" spans="2:11" x14ac:dyDescent="0.2">
      <c r="B455" s="4" t="s">
        <v>25171</v>
      </c>
      <c r="C455" s="4">
        <v>2.15</v>
      </c>
      <c r="D455" s="4" t="s">
        <v>151</v>
      </c>
      <c r="E455" s="4" t="s">
        <v>8</v>
      </c>
      <c r="F455" s="4" t="s">
        <v>6903</v>
      </c>
      <c r="G455" s="4" t="s">
        <v>239</v>
      </c>
      <c r="H455" s="4" t="s">
        <v>243</v>
      </c>
      <c r="I455" s="4"/>
      <c r="J455" s="4" t="s">
        <v>244</v>
      </c>
      <c r="K455" s="4"/>
    </row>
    <row r="456" spans="2:11" x14ac:dyDescent="0.2">
      <c r="B456" s="4" t="s">
        <v>25172</v>
      </c>
      <c r="C456" s="4">
        <v>2.15</v>
      </c>
      <c r="D456" s="4" t="s">
        <v>151</v>
      </c>
      <c r="E456" s="4" t="s">
        <v>24</v>
      </c>
      <c r="F456" s="4" t="s">
        <v>6905</v>
      </c>
      <c r="G456" s="4" t="s">
        <v>239</v>
      </c>
      <c r="H456" s="4" t="s">
        <v>243</v>
      </c>
      <c r="I456" s="4"/>
      <c r="J456" s="4" t="s">
        <v>244</v>
      </c>
      <c r="K456" s="4"/>
    </row>
    <row r="457" spans="2:11" x14ac:dyDescent="0.2">
      <c r="B457" s="4" t="s">
        <v>25173</v>
      </c>
      <c r="C457" s="4">
        <v>2.15</v>
      </c>
      <c r="D457" s="4" t="s">
        <v>151</v>
      </c>
      <c r="E457" s="4" t="s">
        <v>25</v>
      </c>
      <c r="F457" s="4" t="s">
        <v>6907</v>
      </c>
      <c r="G457" s="4" t="s">
        <v>239</v>
      </c>
      <c r="H457" s="4" t="s">
        <v>243</v>
      </c>
      <c r="I457" s="4"/>
      <c r="J457" s="4" t="s">
        <v>244</v>
      </c>
      <c r="K457" s="4"/>
    </row>
    <row r="458" spans="2:11" x14ac:dyDescent="0.2">
      <c r="B458" s="4" t="s">
        <v>25174</v>
      </c>
      <c r="C458" s="4">
        <v>2.15</v>
      </c>
      <c r="D458" s="4" t="s">
        <v>151</v>
      </c>
      <c r="E458" s="4" t="s">
        <v>26</v>
      </c>
      <c r="F458" s="4" t="s">
        <v>6909</v>
      </c>
      <c r="G458" s="4" t="s">
        <v>239</v>
      </c>
      <c r="H458" s="4" t="s">
        <v>243</v>
      </c>
      <c r="I458" s="4"/>
      <c r="J458" s="4" t="s">
        <v>244</v>
      </c>
      <c r="K458" s="4"/>
    </row>
    <row r="459" spans="2:11" x14ac:dyDescent="0.2">
      <c r="B459" s="4" t="s">
        <v>25175</v>
      </c>
      <c r="C459" s="4">
        <v>2.15</v>
      </c>
      <c r="D459" s="4" t="s">
        <v>151</v>
      </c>
      <c r="E459" s="4" t="s">
        <v>27</v>
      </c>
      <c r="F459" s="4" t="s">
        <v>6911</v>
      </c>
      <c r="G459" s="4" t="s">
        <v>239</v>
      </c>
      <c r="H459" s="4" t="s">
        <v>243</v>
      </c>
      <c r="I459" s="4"/>
      <c r="J459" s="4" t="s">
        <v>244</v>
      </c>
      <c r="K459" s="4"/>
    </row>
    <row r="460" spans="2:11" x14ac:dyDescent="0.2">
      <c r="B460" s="4" t="s">
        <v>25176</v>
      </c>
      <c r="C460" s="4">
        <v>2.15</v>
      </c>
      <c r="D460" s="4" t="s">
        <v>151</v>
      </c>
      <c r="E460" s="4" t="s">
        <v>28</v>
      </c>
      <c r="F460" s="4" t="s">
        <v>6913</v>
      </c>
      <c r="G460" s="4" t="s">
        <v>239</v>
      </c>
      <c r="H460" s="4" t="s">
        <v>243</v>
      </c>
      <c r="I460" s="4"/>
      <c r="J460" s="4" t="s">
        <v>244</v>
      </c>
      <c r="K460" s="4"/>
    </row>
    <row r="461" spans="2:11" x14ac:dyDescent="0.2">
      <c r="B461" s="4" t="s">
        <v>25177</v>
      </c>
      <c r="C461" s="4">
        <v>2.15</v>
      </c>
      <c r="D461" s="4" t="s">
        <v>151</v>
      </c>
      <c r="E461" s="4" t="s">
        <v>29</v>
      </c>
      <c r="F461" s="4" t="s">
        <v>6915</v>
      </c>
      <c r="G461" s="4" t="s">
        <v>239</v>
      </c>
      <c r="H461" s="4" t="s">
        <v>243</v>
      </c>
      <c r="I461" s="4"/>
      <c r="J461" s="4" t="s">
        <v>244</v>
      </c>
      <c r="K461" s="4"/>
    </row>
    <row r="462" spans="2:11" x14ac:dyDescent="0.2">
      <c r="B462" s="4" t="s">
        <v>25178</v>
      </c>
      <c r="C462" s="4">
        <v>2.15</v>
      </c>
      <c r="D462" s="4" t="s">
        <v>151</v>
      </c>
      <c r="E462" s="4" t="s">
        <v>30</v>
      </c>
      <c r="F462" s="4" t="s">
        <v>6917</v>
      </c>
      <c r="G462" s="4" t="s">
        <v>239</v>
      </c>
      <c r="H462" s="4" t="s">
        <v>243</v>
      </c>
      <c r="I462" s="4"/>
      <c r="J462" s="4" t="s">
        <v>244</v>
      </c>
      <c r="K462" s="4"/>
    </row>
    <row r="463" spans="2:11" x14ac:dyDescent="0.2">
      <c r="B463" s="4" t="s">
        <v>25179</v>
      </c>
      <c r="C463" s="4">
        <v>2.15</v>
      </c>
      <c r="D463" s="4" t="s">
        <v>152</v>
      </c>
      <c r="E463" s="4" t="s">
        <v>8</v>
      </c>
      <c r="F463" s="4" t="s">
        <v>6947</v>
      </c>
      <c r="G463" s="4" t="s">
        <v>239</v>
      </c>
      <c r="H463" s="4" t="s">
        <v>243</v>
      </c>
      <c r="I463" s="4"/>
      <c r="J463" s="4" t="s">
        <v>244</v>
      </c>
      <c r="K463" s="4"/>
    </row>
    <row r="464" spans="2:11" x14ac:dyDescent="0.2">
      <c r="B464" s="4" t="s">
        <v>25180</v>
      </c>
      <c r="C464" s="4">
        <v>2.15</v>
      </c>
      <c r="D464" s="4" t="s">
        <v>152</v>
      </c>
      <c r="E464" s="4" t="s">
        <v>24</v>
      </c>
      <c r="F464" s="4" t="s">
        <v>6949</v>
      </c>
      <c r="G464" s="4" t="s">
        <v>239</v>
      </c>
      <c r="H464" s="4" t="s">
        <v>243</v>
      </c>
      <c r="I464" s="4"/>
      <c r="J464" s="4" t="s">
        <v>244</v>
      </c>
      <c r="K464" s="4"/>
    </row>
    <row r="465" spans="2:11" x14ac:dyDescent="0.2">
      <c r="B465" s="4" t="s">
        <v>25181</v>
      </c>
      <c r="C465" s="4">
        <v>2.15</v>
      </c>
      <c r="D465" s="4" t="s">
        <v>152</v>
      </c>
      <c r="E465" s="4" t="s">
        <v>25</v>
      </c>
      <c r="F465" s="4" t="s">
        <v>6951</v>
      </c>
      <c r="G465" s="4" t="s">
        <v>239</v>
      </c>
      <c r="H465" s="4" t="s">
        <v>243</v>
      </c>
      <c r="I465" s="4"/>
      <c r="J465" s="4" t="s">
        <v>244</v>
      </c>
      <c r="K465" s="4"/>
    </row>
    <row r="466" spans="2:11" x14ac:dyDescent="0.2">
      <c r="B466" s="4" t="s">
        <v>25182</v>
      </c>
      <c r="C466" s="4">
        <v>2.15</v>
      </c>
      <c r="D466" s="4" t="s">
        <v>152</v>
      </c>
      <c r="E466" s="4" t="s">
        <v>26</v>
      </c>
      <c r="F466" s="4" t="s">
        <v>6953</v>
      </c>
      <c r="G466" s="4" t="s">
        <v>239</v>
      </c>
      <c r="H466" s="4" t="s">
        <v>243</v>
      </c>
      <c r="I466" s="4"/>
      <c r="J466" s="4" t="s">
        <v>244</v>
      </c>
      <c r="K466" s="4"/>
    </row>
    <row r="467" spans="2:11" x14ac:dyDescent="0.2">
      <c r="B467" s="4" t="s">
        <v>25183</v>
      </c>
      <c r="C467" s="4">
        <v>2.15</v>
      </c>
      <c r="D467" s="4" t="s">
        <v>152</v>
      </c>
      <c r="E467" s="4" t="s">
        <v>27</v>
      </c>
      <c r="F467" s="4" t="s">
        <v>6955</v>
      </c>
      <c r="G467" s="4" t="s">
        <v>239</v>
      </c>
      <c r="H467" s="4" t="s">
        <v>243</v>
      </c>
      <c r="I467" s="4"/>
      <c r="J467" s="4" t="s">
        <v>244</v>
      </c>
      <c r="K467" s="4"/>
    </row>
    <row r="468" spans="2:11" x14ac:dyDescent="0.2">
      <c r="B468" s="4" t="s">
        <v>25184</v>
      </c>
      <c r="C468" s="4">
        <v>2.15</v>
      </c>
      <c r="D468" s="4" t="s">
        <v>152</v>
      </c>
      <c r="E468" s="4" t="s">
        <v>28</v>
      </c>
      <c r="F468" s="4" t="s">
        <v>6957</v>
      </c>
      <c r="G468" s="4" t="s">
        <v>239</v>
      </c>
      <c r="H468" s="4" t="s">
        <v>243</v>
      </c>
      <c r="I468" s="4"/>
      <c r="J468" s="4" t="s">
        <v>244</v>
      </c>
      <c r="K468" s="4"/>
    </row>
    <row r="469" spans="2:11" x14ac:dyDescent="0.2">
      <c r="B469" s="4" t="s">
        <v>25185</v>
      </c>
      <c r="C469" s="4">
        <v>2.15</v>
      </c>
      <c r="D469" s="4" t="s">
        <v>152</v>
      </c>
      <c r="E469" s="4" t="s">
        <v>29</v>
      </c>
      <c r="F469" s="4" t="s">
        <v>6959</v>
      </c>
      <c r="G469" s="4" t="s">
        <v>239</v>
      </c>
      <c r="H469" s="4" t="s">
        <v>243</v>
      </c>
      <c r="I469" s="4"/>
      <c r="J469" s="4" t="s">
        <v>244</v>
      </c>
      <c r="K469" s="4"/>
    </row>
    <row r="470" spans="2:11" x14ac:dyDescent="0.2">
      <c r="B470" s="4" t="s">
        <v>25186</v>
      </c>
      <c r="C470" s="4">
        <v>2.15</v>
      </c>
      <c r="D470" s="4" t="s">
        <v>152</v>
      </c>
      <c r="E470" s="4" t="s">
        <v>30</v>
      </c>
      <c r="F470" s="4" t="s">
        <v>6961</v>
      </c>
      <c r="G470" s="4" t="s">
        <v>239</v>
      </c>
      <c r="H470" s="4" t="s">
        <v>243</v>
      </c>
      <c r="I470" s="4"/>
      <c r="J470" s="4" t="s">
        <v>244</v>
      </c>
      <c r="K470" s="4"/>
    </row>
    <row r="471" spans="2:11" x14ac:dyDescent="0.2">
      <c r="B471" s="4" t="s">
        <v>25187</v>
      </c>
      <c r="C471" s="4">
        <v>2.15</v>
      </c>
      <c r="D471" s="4" t="s">
        <v>153</v>
      </c>
      <c r="E471" s="4" t="s">
        <v>8</v>
      </c>
      <c r="F471" s="4" t="s">
        <v>6991</v>
      </c>
      <c r="G471" s="4" t="s">
        <v>239</v>
      </c>
      <c r="H471" s="4" t="s">
        <v>1466</v>
      </c>
      <c r="I471" s="4"/>
      <c r="J471" s="4"/>
      <c r="K471" s="4"/>
    </row>
    <row r="472" spans="2:11" x14ac:dyDescent="0.2">
      <c r="B472" s="4" t="s">
        <v>25188</v>
      </c>
      <c r="C472" s="4">
        <v>2.15</v>
      </c>
      <c r="D472" s="4" t="s">
        <v>154</v>
      </c>
      <c r="E472" s="4" t="s">
        <v>8</v>
      </c>
      <c r="F472" s="4" t="s">
        <v>7035</v>
      </c>
      <c r="G472" s="4" t="s">
        <v>239</v>
      </c>
      <c r="H472" s="4" t="s">
        <v>243</v>
      </c>
      <c r="I472" s="4"/>
      <c r="J472" s="4" t="s">
        <v>244</v>
      </c>
      <c r="K472" s="4"/>
    </row>
    <row r="473" spans="2:11" x14ac:dyDescent="0.2">
      <c r="B473" s="4" t="s">
        <v>25189</v>
      </c>
      <c r="C473" s="4">
        <v>2.15</v>
      </c>
      <c r="D473" s="4" t="s">
        <v>154</v>
      </c>
      <c r="E473" s="4" t="s">
        <v>24</v>
      </c>
      <c r="F473" s="4" t="s">
        <v>7037</v>
      </c>
      <c r="G473" s="4" t="s">
        <v>239</v>
      </c>
      <c r="H473" s="4" t="s">
        <v>243</v>
      </c>
      <c r="I473" s="4"/>
      <c r="J473" s="4" t="s">
        <v>244</v>
      </c>
      <c r="K473" s="4"/>
    </row>
    <row r="474" spans="2:11" x14ac:dyDescent="0.2">
      <c r="B474" s="4" t="s">
        <v>25190</v>
      </c>
      <c r="C474" s="4">
        <v>2.15</v>
      </c>
      <c r="D474" s="4" t="s">
        <v>154</v>
      </c>
      <c r="E474" s="4" t="s">
        <v>25</v>
      </c>
      <c r="F474" s="4" t="s">
        <v>7039</v>
      </c>
      <c r="G474" s="4" t="s">
        <v>239</v>
      </c>
      <c r="H474" s="4" t="s">
        <v>243</v>
      </c>
      <c r="I474" s="4"/>
      <c r="J474" s="4" t="s">
        <v>244</v>
      </c>
      <c r="K474" s="4"/>
    </row>
    <row r="475" spans="2:11" x14ac:dyDescent="0.2">
      <c r="B475" s="4" t="s">
        <v>25191</v>
      </c>
      <c r="C475" s="4">
        <v>2.15</v>
      </c>
      <c r="D475" s="4" t="s">
        <v>154</v>
      </c>
      <c r="E475" s="4" t="s">
        <v>26</v>
      </c>
      <c r="F475" s="4" t="s">
        <v>7041</v>
      </c>
      <c r="G475" s="4" t="s">
        <v>239</v>
      </c>
      <c r="H475" s="4" t="s">
        <v>243</v>
      </c>
      <c r="I475" s="4"/>
      <c r="J475" s="4" t="s">
        <v>244</v>
      </c>
      <c r="K475" s="4"/>
    </row>
    <row r="476" spans="2:11" x14ac:dyDescent="0.2">
      <c r="B476" s="4" t="s">
        <v>25192</v>
      </c>
      <c r="C476" s="4">
        <v>2.15</v>
      </c>
      <c r="D476" s="4" t="s">
        <v>154</v>
      </c>
      <c r="E476" s="4" t="s">
        <v>27</v>
      </c>
      <c r="F476" s="4" t="s">
        <v>7043</v>
      </c>
      <c r="G476" s="4" t="s">
        <v>239</v>
      </c>
      <c r="H476" s="4" t="s">
        <v>243</v>
      </c>
      <c r="I476" s="4"/>
      <c r="J476" s="4" t="s">
        <v>244</v>
      </c>
      <c r="K476" s="4"/>
    </row>
    <row r="477" spans="2:11" x14ac:dyDescent="0.2">
      <c r="B477" s="4" t="s">
        <v>25193</v>
      </c>
      <c r="C477" s="4">
        <v>2.15</v>
      </c>
      <c r="D477" s="4" t="s">
        <v>154</v>
      </c>
      <c r="E477" s="4" t="s">
        <v>28</v>
      </c>
      <c r="F477" s="4" t="s">
        <v>7045</v>
      </c>
      <c r="G477" s="4" t="s">
        <v>239</v>
      </c>
      <c r="H477" s="4" t="s">
        <v>243</v>
      </c>
      <c r="I477" s="4"/>
      <c r="J477" s="4" t="s">
        <v>244</v>
      </c>
      <c r="K477" s="4"/>
    </row>
    <row r="478" spans="2:11" x14ac:dyDescent="0.2">
      <c r="B478" s="4" t="s">
        <v>25194</v>
      </c>
      <c r="C478" s="4">
        <v>2.15</v>
      </c>
      <c r="D478" s="4" t="s">
        <v>154</v>
      </c>
      <c r="E478" s="4" t="s">
        <v>29</v>
      </c>
      <c r="F478" s="4" t="s">
        <v>7047</v>
      </c>
      <c r="G478" s="4" t="s">
        <v>239</v>
      </c>
      <c r="H478" s="4" t="s">
        <v>243</v>
      </c>
      <c r="I478" s="4"/>
      <c r="J478" s="4" t="s">
        <v>244</v>
      </c>
      <c r="K478" s="4"/>
    </row>
    <row r="479" spans="2:11" x14ac:dyDescent="0.2">
      <c r="B479" s="4" t="s">
        <v>25195</v>
      </c>
      <c r="C479" s="4">
        <v>2.15</v>
      </c>
      <c r="D479" s="4" t="s">
        <v>154</v>
      </c>
      <c r="E479" s="4" t="s">
        <v>30</v>
      </c>
      <c r="F479" s="4" t="s">
        <v>7049</v>
      </c>
      <c r="G479" s="4" t="s">
        <v>239</v>
      </c>
      <c r="H479" s="4" t="s">
        <v>243</v>
      </c>
      <c r="I479" s="4"/>
      <c r="J479" s="4" t="s">
        <v>244</v>
      </c>
      <c r="K479" s="4"/>
    </row>
    <row r="480" spans="2:11" x14ac:dyDescent="0.2">
      <c r="B480" s="4" t="s">
        <v>25196</v>
      </c>
      <c r="C480" s="4">
        <v>2.15</v>
      </c>
      <c r="D480" s="4" t="s">
        <v>155</v>
      </c>
      <c r="E480" s="4" t="s">
        <v>8</v>
      </c>
      <c r="F480" s="4" t="s">
        <v>7079</v>
      </c>
      <c r="G480" s="4" t="s">
        <v>239</v>
      </c>
      <c r="H480" s="4" t="s">
        <v>243</v>
      </c>
      <c r="I480" s="4"/>
      <c r="J480" s="4" t="s">
        <v>244</v>
      </c>
      <c r="K480" s="4"/>
    </row>
    <row r="481" spans="2:11" x14ac:dyDescent="0.2">
      <c r="B481" s="4" t="s">
        <v>25197</v>
      </c>
      <c r="C481" s="4">
        <v>2.15</v>
      </c>
      <c r="D481" s="4" t="s">
        <v>155</v>
      </c>
      <c r="E481" s="4" t="s">
        <v>24</v>
      </c>
      <c r="F481" s="4" t="s">
        <v>7081</v>
      </c>
      <c r="G481" s="4" t="s">
        <v>239</v>
      </c>
      <c r="H481" s="4" t="s">
        <v>243</v>
      </c>
      <c r="I481" s="4"/>
      <c r="J481" s="4" t="s">
        <v>244</v>
      </c>
      <c r="K481" s="4"/>
    </row>
    <row r="482" spans="2:11" x14ac:dyDescent="0.2">
      <c r="B482" s="4" t="s">
        <v>25198</v>
      </c>
      <c r="C482" s="4">
        <v>2.15</v>
      </c>
      <c r="D482" s="4" t="s">
        <v>155</v>
      </c>
      <c r="E482" s="4" t="s">
        <v>25</v>
      </c>
      <c r="F482" s="4" t="s">
        <v>7083</v>
      </c>
      <c r="G482" s="4" t="s">
        <v>239</v>
      </c>
      <c r="H482" s="4" t="s">
        <v>243</v>
      </c>
      <c r="I482" s="4"/>
      <c r="J482" s="4" t="s">
        <v>244</v>
      </c>
      <c r="K482" s="4"/>
    </row>
    <row r="483" spans="2:11" x14ac:dyDescent="0.2">
      <c r="B483" s="4" t="s">
        <v>25199</v>
      </c>
      <c r="C483" s="4">
        <v>2.15</v>
      </c>
      <c r="D483" s="4" t="s">
        <v>155</v>
      </c>
      <c r="E483" s="4" t="s">
        <v>26</v>
      </c>
      <c r="F483" s="4" t="s">
        <v>7085</v>
      </c>
      <c r="G483" s="4" t="s">
        <v>239</v>
      </c>
      <c r="H483" s="4" t="s">
        <v>243</v>
      </c>
      <c r="I483" s="4"/>
      <c r="J483" s="4" t="s">
        <v>244</v>
      </c>
      <c r="K483" s="4"/>
    </row>
    <row r="484" spans="2:11" x14ac:dyDescent="0.2">
      <c r="B484" s="4" t="s">
        <v>25200</v>
      </c>
      <c r="C484" s="4">
        <v>2.15</v>
      </c>
      <c r="D484" s="4" t="s">
        <v>155</v>
      </c>
      <c r="E484" s="4" t="s">
        <v>27</v>
      </c>
      <c r="F484" s="4" t="s">
        <v>7087</v>
      </c>
      <c r="G484" s="4" t="s">
        <v>239</v>
      </c>
      <c r="H484" s="4" t="s">
        <v>243</v>
      </c>
      <c r="I484" s="4"/>
      <c r="J484" s="4" t="s">
        <v>244</v>
      </c>
      <c r="K484" s="4"/>
    </row>
    <row r="485" spans="2:11" x14ac:dyDescent="0.2">
      <c r="B485" s="4" t="s">
        <v>25201</v>
      </c>
      <c r="C485" s="4">
        <v>2.15</v>
      </c>
      <c r="D485" s="4" t="s">
        <v>155</v>
      </c>
      <c r="E485" s="4" t="s">
        <v>28</v>
      </c>
      <c r="F485" s="4" t="s">
        <v>7089</v>
      </c>
      <c r="G485" s="4" t="s">
        <v>239</v>
      </c>
      <c r="H485" s="4" t="s">
        <v>243</v>
      </c>
      <c r="I485" s="4"/>
      <c r="J485" s="4" t="s">
        <v>244</v>
      </c>
      <c r="K485" s="4"/>
    </row>
    <row r="486" spans="2:11" x14ac:dyDescent="0.2">
      <c r="B486" s="4" t="s">
        <v>25202</v>
      </c>
      <c r="C486" s="4">
        <v>2.15</v>
      </c>
      <c r="D486" s="4" t="s">
        <v>155</v>
      </c>
      <c r="E486" s="4" t="s">
        <v>29</v>
      </c>
      <c r="F486" s="4" t="s">
        <v>7091</v>
      </c>
      <c r="G486" s="4" t="s">
        <v>239</v>
      </c>
      <c r="H486" s="4" t="s">
        <v>243</v>
      </c>
      <c r="I486" s="4"/>
      <c r="J486" s="4" t="s">
        <v>244</v>
      </c>
      <c r="K486" s="4"/>
    </row>
    <row r="487" spans="2:11" x14ac:dyDescent="0.2">
      <c r="B487" s="4" t="s">
        <v>25203</v>
      </c>
      <c r="C487" s="4">
        <v>2.15</v>
      </c>
      <c r="D487" s="4" t="s">
        <v>155</v>
      </c>
      <c r="E487" s="4" t="s">
        <v>30</v>
      </c>
      <c r="F487" s="4" t="s">
        <v>7093</v>
      </c>
      <c r="G487" s="4" t="s">
        <v>239</v>
      </c>
      <c r="H487" s="4" t="s">
        <v>243</v>
      </c>
      <c r="I487" s="4"/>
      <c r="J487" s="4" t="s">
        <v>244</v>
      </c>
      <c r="K487" s="4"/>
    </row>
    <row r="488" spans="2:11" x14ac:dyDescent="0.2">
      <c r="B488" s="4" t="s">
        <v>25204</v>
      </c>
      <c r="C488" s="4">
        <v>2.15</v>
      </c>
      <c r="D488" s="4" t="s">
        <v>156</v>
      </c>
      <c r="E488" s="4" t="s">
        <v>8</v>
      </c>
      <c r="F488" s="4" t="s">
        <v>7123</v>
      </c>
      <c r="G488" s="4" t="s">
        <v>239</v>
      </c>
      <c r="H488" s="4" t="s">
        <v>1466</v>
      </c>
      <c r="I488" s="4"/>
      <c r="J488" s="4"/>
      <c r="K488" s="4"/>
    </row>
    <row r="489" spans="2:11" x14ac:dyDescent="0.2">
      <c r="B489" s="4" t="s">
        <v>25205</v>
      </c>
      <c r="C489" s="4">
        <v>2.15</v>
      </c>
      <c r="D489" s="4" t="s">
        <v>157</v>
      </c>
      <c r="E489" s="4" t="s">
        <v>8</v>
      </c>
      <c r="F489" s="4" t="s">
        <v>7167</v>
      </c>
      <c r="G489" s="4" t="s">
        <v>239</v>
      </c>
      <c r="H489" s="4" t="s">
        <v>243</v>
      </c>
      <c r="I489" s="4"/>
      <c r="J489" s="4" t="s">
        <v>244</v>
      </c>
      <c r="K489" s="4"/>
    </row>
    <row r="490" spans="2:11" x14ac:dyDescent="0.2">
      <c r="B490" s="4" t="s">
        <v>25206</v>
      </c>
      <c r="C490" s="4">
        <v>2.15</v>
      </c>
      <c r="D490" s="4" t="s">
        <v>157</v>
      </c>
      <c r="E490" s="4" t="s">
        <v>24</v>
      </c>
      <c r="F490" s="4" t="s">
        <v>7169</v>
      </c>
      <c r="G490" s="4" t="s">
        <v>239</v>
      </c>
      <c r="H490" s="4" t="s">
        <v>243</v>
      </c>
      <c r="I490" s="4"/>
      <c r="J490" s="4" t="s">
        <v>244</v>
      </c>
      <c r="K490" s="4"/>
    </row>
    <row r="491" spans="2:11" x14ac:dyDescent="0.2">
      <c r="B491" s="4" t="s">
        <v>25207</v>
      </c>
      <c r="C491" s="4">
        <v>2.15</v>
      </c>
      <c r="D491" s="4" t="s">
        <v>157</v>
      </c>
      <c r="E491" s="4" t="s">
        <v>25</v>
      </c>
      <c r="F491" s="4" t="s">
        <v>7171</v>
      </c>
      <c r="G491" s="4" t="s">
        <v>239</v>
      </c>
      <c r="H491" s="4" t="s">
        <v>243</v>
      </c>
      <c r="I491" s="4"/>
      <c r="J491" s="4" t="s">
        <v>244</v>
      </c>
      <c r="K491" s="4"/>
    </row>
    <row r="492" spans="2:11" x14ac:dyDescent="0.2">
      <c r="B492" s="4" t="s">
        <v>25208</v>
      </c>
      <c r="C492" s="4">
        <v>2.15</v>
      </c>
      <c r="D492" s="4" t="s">
        <v>157</v>
      </c>
      <c r="E492" s="4" t="s">
        <v>26</v>
      </c>
      <c r="F492" s="4" t="s">
        <v>7173</v>
      </c>
      <c r="G492" s="4" t="s">
        <v>239</v>
      </c>
      <c r="H492" s="4" t="s">
        <v>243</v>
      </c>
      <c r="I492" s="4"/>
      <c r="J492" s="4" t="s">
        <v>244</v>
      </c>
      <c r="K492" s="4"/>
    </row>
    <row r="493" spans="2:11" x14ac:dyDescent="0.2">
      <c r="B493" s="4" t="s">
        <v>25209</v>
      </c>
      <c r="C493" s="4">
        <v>2.15</v>
      </c>
      <c r="D493" s="4" t="s">
        <v>157</v>
      </c>
      <c r="E493" s="4" t="s">
        <v>27</v>
      </c>
      <c r="F493" s="4" t="s">
        <v>7175</v>
      </c>
      <c r="G493" s="4" t="s">
        <v>239</v>
      </c>
      <c r="H493" s="4" t="s">
        <v>243</v>
      </c>
      <c r="I493" s="4"/>
      <c r="J493" s="4" t="s">
        <v>244</v>
      </c>
      <c r="K493" s="4"/>
    </row>
    <row r="494" spans="2:11" x14ac:dyDescent="0.2">
      <c r="B494" s="4" t="s">
        <v>25210</v>
      </c>
      <c r="C494" s="4">
        <v>2.15</v>
      </c>
      <c r="D494" s="4" t="s">
        <v>157</v>
      </c>
      <c r="E494" s="4" t="s">
        <v>28</v>
      </c>
      <c r="F494" s="4" t="s">
        <v>7177</v>
      </c>
      <c r="G494" s="4" t="s">
        <v>239</v>
      </c>
      <c r="H494" s="4" t="s">
        <v>243</v>
      </c>
      <c r="I494" s="4"/>
      <c r="J494" s="4" t="s">
        <v>244</v>
      </c>
      <c r="K494" s="4"/>
    </row>
    <row r="495" spans="2:11" x14ac:dyDescent="0.2">
      <c r="B495" s="4" t="s">
        <v>25211</v>
      </c>
      <c r="C495" s="4">
        <v>2.15</v>
      </c>
      <c r="D495" s="4" t="s">
        <v>157</v>
      </c>
      <c r="E495" s="4" t="s">
        <v>29</v>
      </c>
      <c r="F495" s="4" t="s">
        <v>7179</v>
      </c>
      <c r="G495" s="4" t="s">
        <v>239</v>
      </c>
      <c r="H495" s="4" t="s">
        <v>243</v>
      </c>
      <c r="I495" s="4"/>
      <c r="J495" s="4" t="s">
        <v>244</v>
      </c>
      <c r="K495" s="4"/>
    </row>
    <row r="496" spans="2:11" x14ac:dyDescent="0.2">
      <c r="B496" s="4" t="s">
        <v>25212</v>
      </c>
      <c r="C496" s="4">
        <v>2.15</v>
      </c>
      <c r="D496" s="4" t="s">
        <v>157</v>
      </c>
      <c r="E496" s="4" t="s">
        <v>30</v>
      </c>
      <c r="F496" s="4" t="s">
        <v>7181</v>
      </c>
      <c r="G496" s="4" t="s">
        <v>239</v>
      </c>
      <c r="H496" s="4" t="s">
        <v>243</v>
      </c>
      <c r="I496" s="4"/>
      <c r="J496" s="4" t="s">
        <v>244</v>
      </c>
      <c r="K496" s="4"/>
    </row>
    <row r="497" spans="2:11" x14ac:dyDescent="0.2">
      <c r="B497" s="4" t="s">
        <v>25213</v>
      </c>
      <c r="C497" s="4">
        <v>2.15</v>
      </c>
      <c r="D497" s="4" t="s">
        <v>158</v>
      </c>
      <c r="E497" s="4" t="s">
        <v>8</v>
      </c>
      <c r="F497" s="4" t="s">
        <v>7211</v>
      </c>
      <c r="G497" s="4" t="s">
        <v>239</v>
      </c>
      <c r="H497" s="4" t="s">
        <v>243</v>
      </c>
      <c r="I497" s="4"/>
      <c r="J497" s="4" t="s">
        <v>244</v>
      </c>
      <c r="K497" s="4"/>
    </row>
    <row r="498" spans="2:11" x14ac:dyDescent="0.2">
      <c r="B498" s="4" t="s">
        <v>25214</v>
      </c>
      <c r="C498" s="4">
        <v>2.15</v>
      </c>
      <c r="D498" s="4" t="s">
        <v>158</v>
      </c>
      <c r="E498" s="4" t="s">
        <v>24</v>
      </c>
      <c r="F498" s="4" t="s">
        <v>7213</v>
      </c>
      <c r="G498" s="4" t="s">
        <v>239</v>
      </c>
      <c r="H498" s="4" t="s">
        <v>243</v>
      </c>
      <c r="I498" s="4"/>
      <c r="J498" s="4" t="s">
        <v>244</v>
      </c>
      <c r="K498" s="4"/>
    </row>
    <row r="499" spans="2:11" x14ac:dyDescent="0.2">
      <c r="B499" s="4" t="s">
        <v>25215</v>
      </c>
      <c r="C499" s="4">
        <v>2.15</v>
      </c>
      <c r="D499" s="4" t="s">
        <v>158</v>
      </c>
      <c r="E499" s="4" t="s">
        <v>25</v>
      </c>
      <c r="F499" s="4" t="s">
        <v>7215</v>
      </c>
      <c r="G499" s="4" t="s">
        <v>239</v>
      </c>
      <c r="H499" s="4" t="s">
        <v>243</v>
      </c>
      <c r="I499" s="4"/>
      <c r="J499" s="4" t="s">
        <v>244</v>
      </c>
      <c r="K499" s="4"/>
    </row>
    <row r="500" spans="2:11" x14ac:dyDescent="0.2">
      <c r="B500" s="4" t="s">
        <v>25216</v>
      </c>
      <c r="C500" s="4">
        <v>2.15</v>
      </c>
      <c r="D500" s="4" t="s">
        <v>158</v>
      </c>
      <c r="E500" s="4" t="s">
        <v>26</v>
      </c>
      <c r="F500" s="4" t="s">
        <v>7217</v>
      </c>
      <c r="G500" s="4" t="s">
        <v>239</v>
      </c>
      <c r="H500" s="4" t="s">
        <v>243</v>
      </c>
      <c r="I500" s="4"/>
      <c r="J500" s="4" t="s">
        <v>244</v>
      </c>
      <c r="K500" s="4"/>
    </row>
    <row r="501" spans="2:11" x14ac:dyDescent="0.2">
      <c r="B501" s="4" t="s">
        <v>25217</v>
      </c>
      <c r="C501" s="4">
        <v>2.15</v>
      </c>
      <c r="D501" s="4" t="s">
        <v>158</v>
      </c>
      <c r="E501" s="4" t="s">
        <v>27</v>
      </c>
      <c r="F501" s="4" t="s">
        <v>7219</v>
      </c>
      <c r="G501" s="4" t="s">
        <v>239</v>
      </c>
      <c r="H501" s="4" t="s">
        <v>243</v>
      </c>
      <c r="I501" s="4"/>
      <c r="J501" s="4" t="s">
        <v>244</v>
      </c>
      <c r="K501" s="4"/>
    </row>
    <row r="502" spans="2:11" x14ac:dyDescent="0.2">
      <c r="B502" s="4" t="s">
        <v>25218</v>
      </c>
      <c r="C502" s="4">
        <v>2.15</v>
      </c>
      <c r="D502" s="4" t="s">
        <v>158</v>
      </c>
      <c r="E502" s="4" t="s">
        <v>28</v>
      </c>
      <c r="F502" s="4" t="s">
        <v>7221</v>
      </c>
      <c r="G502" s="4" t="s">
        <v>239</v>
      </c>
      <c r="H502" s="4" t="s">
        <v>243</v>
      </c>
      <c r="I502" s="4"/>
      <c r="J502" s="4" t="s">
        <v>244</v>
      </c>
      <c r="K502" s="4"/>
    </row>
    <row r="503" spans="2:11" x14ac:dyDescent="0.2">
      <c r="B503" s="4" t="s">
        <v>25219</v>
      </c>
      <c r="C503" s="4">
        <v>2.15</v>
      </c>
      <c r="D503" s="4" t="s">
        <v>158</v>
      </c>
      <c r="E503" s="4" t="s">
        <v>29</v>
      </c>
      <c r="F503" s="4" t="s">
        <v>7223</v>
      </c>
      <c r="G503" s="4" t="s">
        <v>239</v>
      </c>
      <c r="H503" s="4" t="s">
        <v>243</v>
      </c>
      <c r="I503" s="4"/>
      <c r="J503" s="4" t="s">
        <v>244</v>
      </c>
      <c r="K503" s="4"/>
    </row>
    <row r="504" spans="2:11" x14ac:dyDescent="0.2">
      <c r="B504" s="4" t="s">
        <v>25220</v>
      </c>
      <c r="C504" s="4">
        <v>2.15</v>
      </c>
      <c r="D504" s="4" t="s">
        <v>158</v>
      </c>
      <c r="E504" s="4" t="s">
        <v>30</v>
      </c>
      <c r="F504" s="4" t="s">
        <v>7225</v>
      </c>
      <c r="G504" s="4" t="s">
        <v>239</v>
      </c>
      <c r="H504" s="4" t="s">
        <v>243</v>
      </c>
      <c r="I504" s="4"/>
      <c r="J504" s="4" t="s">
        <v>244</v>
      </c>
      <c r="K504" s="4"/>
    </row>
    <row r="505" spans="2:11" x14ac:dyDescent="0.2">
      <c r="B505" s="4" t="s">
        <v>25221</v>
      </c>
      <c r="C505" s="4">
        <v>2.15</v>
      </c>
      <c r="D505" s="4" t="s">
        <v>159</v>
      </c>
      <c r="E505" s="4" t="s">
        <v>8</v>
      </c>
      <c r="F505" s="4" t="s">
        <v>7255</v>
      </c>
      <c r="G505" s="4" t="s">
        <v>239</v>
      </c>
      <c r="H505" s="4" t="s">
        <v>1466</v>
      </c>
      <c r="I505" s="4"/>
      <c r="J505" s="4"/>
      <c r="K505" s="4"/>
    </row>
    <row r="506" spans="2:11" x14ac:dyDescent="0.2">
      <c r="B506" s="4" t="s">
        <v>25222</v>
      </c>
      <c r="C506" s="4">
        <v>2.15</v>
      </c>
      <c r="D506" s="4" t="s">
        <v>160</v>
      </c>
      <c r="E506" s="4" t="s">
        <v>8</v>
      </c>
      <c r="F506" s="4" t="s">
        <v>7299</v>
      </c>
      <c r="G506" s="4" t="s">
        <v>239</v>
      </c>
      <c r="H506" s="4" t="s">
        <v>243</v>
      </c>
      <c r="I506" s="4"/>
      <c r="J506" s="4" t="s">
        <v>244</v>
      </c>
      <c r="K506" s="4"/>
    </row>
    <row r="507" spans="2:11" x14ac:dyDescent="0.2">
      <c r="B507" s="4" t="s">
        <v>25223</v>
      </c>
      <c r="C507" s="4">
        <v>2.15</v>
      </c>
      <c r="D507" s="4" t="s">
        <v>160</v>
      </c>
      <c r="E507" s="4" t="s">
        <v>24</v>
      </c>
      <c r="F507" s="4" t="s">
        <v>7301</v>
      </c>
      <c r="G507" s="4" t="s">
        <v>239</v>
      </c>
      <c r="H507" s="4" t="s">
        <v>243</v>
      </c>
      <c r="I507" s="4"/>
      <c r="J507" s="4" t="s">
        <v>244</v>
      </c>
      <c r="K507" s="4"/>
    </row>
    <row r="508" spans="2:11" x14ac:dyDescent="0.2">
      <c r="B508" s="4" t="s">
        <v>25224</v>
      </c>
      <c r="C508" s="4">
        <v>2.15</v>
      </c>
      <c r="D508" s="4" t="s">
        <v>160</v>
      </c>
      <c r="E508" s="4" t="s">
        <v>25</v>
      </c>
      <c r="F508" s="4" t="s">
        <v>7303</v>
      </c>
      <c r="G508" s="4" t="s">
        <v>239</v>
      </c>
      <c r="H508" s="4" t="s">
        <v>243</v>
      </c>
      <c r="I508" s="4"/>
      <c r="J508" s="4" t="s">
        <v>244</v>
      </c>
      <c r="K508" s="4"/>
    </row>
    <row r="509" spans="2:11" x14ac:dyDescent="0.2">
      <c r="B509" s="4" t="s">
        <v>25225</v>
      </c>
      <c r="C509" s="4">
        <v>2.15</v>
      </c>
      <c r="D509" s="4" t="s">
        <v>160</v>
      </c>
      <c r="E509" s="4" t="s">
        <v>26</v>
      </c>
      <c r="F509" s="4" t="s">
        <v>7305</v>
      </c>
      <c r="G509" s="4" t="s">
        <v>239</v>
      </c>
      <c r="H509" s="4" t="s">
        <v>243</v>
      </c>
      <c r="I509" s="4"/>
      <c r="J509" s="4" t="s">
        <v>244</v>
      </c>
      <c r="K509" s="4"/>
    </row>
    <row r="510" spans="2:11" x14ac:dyDescent="0.2">
      <c r="B510" s="4" t="s">
        <v>25226</v>
      </c>
      <c r="C510" s="4">
        <v>2.15</v>
      </c>
      <c r="D510" s="4" t="s">
        <v>160</v>
      </c>
      <c r="E510" s="4" t="s">
        <v>27</v>
      </c>
      <c r="F510" s="4" t="s">
        <v>7307</v>
      </c>
      <c r="G510" s="4" t="s">
        <v>239</v>
      </c>
      <c r="H510" s="4" t="s">
        <v>243</v>
      </c>
      <c r="I510" s="4"/>
      <c r="J510" s="4" t="s">
        <v>244</v>
      </c>
      <c r="K510" s="4"/>
    </row>
    <row r="511" spans="2:11" x14ac:dyDescent="0.2">
      <c r="B511" s="4" t="s">
        <v>25227</v>
      </c>
      <c r="C511" s="4">
        <v>2.15</v>
      </c>
      <c r="D511" s="4" t="s">
        <v>160</v>
      </c>
      <c r="E511" s="4" t="s">
        <v>28</v>
      </c>
      <c r="F511" s="4" t="s">
        <v>7309</v>
      </c>
      <c r="G511" s="4" t="s">
        <v>239</v>
      </c>
      <c r="H511" s="4" t="s">
        <v>243</v>
      </c>
      <c r="I511" s="4"/>
      <c r="J511" s="4" t="s">
        <v>244</v>
      </c>
      <c r="K511" s="4"/>
    </row>
    <row r="512" spans="2:11" x14ac:dyDescent="0.2">
      <c r="B512" s="4" t="s">
        <v>25228</v>
      </c>
      <c r="C512" s="4">
        <v>2.15</v>
      </c>
      <c r="D512" s="4" t="s">
        <v>160</v>
      </c>
      <c r="E512" s="4" t="s">
        <v>29</v>
      </c>
      <c r="F512" s="4" t="s">
        <v>7311</v>
      </c>
      <c r="G512" s="4" t="s">
        <v>239</v>
      </c>
      <c r="H512" s="4" t="s">
        <v>243</v>
      </c>
      <c r="I512" s="4"/>
      <c r="J512" s="4" t="s">
        <v>244</v>
      </c>
      <c r="K512" s="4"/>
    </row>
    <row r="513" spans="2:11" x14ac:dyDescent="0.2">
      <c r="B513" s="4" t="s">
        <v>25229</v>
      </c>
      <c r="C513" s="4">
        <v>2.15</v>
      </c>
      <c r="D513" s="4" t="s">
        <v>160</v>
      </c>
      <c r="E513" s="4" t="s">
        <v>30</v>
      </c>
      <c r="F513" s="4" t="s">
        <v>7313</v>
      </c>
      <c r="G513" s="4" t="s">
        <v>239</v>
      </c>
      <c r="H513" s="4" t="s">
        <v>243</v>
      </c>
      <c r="I513" s="4"/>
      <c r="J513" s="4" t="s">
        <v>244</v>
      </c>
      <c r="K513" s="4"/>
    </row>
    <row r="514" spans="2:11" x14ac:dyDescent="0.2">
      <c r="B514" s="4" t="s">
        <v>25230</v>
      </c>
      <c r="C514" s="4">
        <v>2.15</v>
      </c>
      <c r="D514" s="4" t="s">
        <v>161</v>
      </c>
      <c r="E514" s="4" t="s">
        <v>8</v>
      </c>
      <c r="F514" s="4" t="s">
        <v>7343</v>
      </c>
      <c r="G514" s="4" t="s">
        <v>239</v>
      </c>
      <c r="H514" s="4" t="s">
        <v>243</v>
      </c>
      <c r="I514" s="4"/>
      <c r="J514" s="4" t="s">
        <v>244</v>
      </c>
      <c r="K514" s="4"/>
    </row>
    <row r="515" spans="2:11" x14ac:dyDescent="0.2">
      <c r="B515" s="4" t="s">
        <v>25231</v>
      </c>
      <c r="C515" s="4">
        <v>2.15</v>
      </c>
      <c r="D515" s="4" t="s">
        <v>161</v>
      </c>
      <c r="E515" s="4" t="s">
        <v>24</v>
      </c>
      <c r="F515" s="4" t="s">
        <v>7345</v>
      </c>
      <c r="G515" s="4" t="s">
        <v>239</v>
      </c>
      <c r="H515" s="4" t="s">
        <v>243</v>
      </c>
      <c r="I515" s="4"/>
      <c r="J515" s="4" t="s">
        <v>244</v>
      </c>
      <c r="K515" s="4"/>
    </row>
    <row r="516" spans="2:11" x14ac:dyDescent="0.2">
      <c r="B516" s="4" t="s">
        <v>25232</v>
      </c>
      <c r="C516" s="4">
        <v>2.15</v>
      </c>
      <c r="D516" s="4" t="s">
        <v>161</v>
      </c>
      <c r="E516" s="4" t="s">
        <v>25</v>
      </c>
      <c r="F516" s="4" t="s">
        <v>7347</v>
      </c>
      <c r="G516" s="4" t="s">
        <v>239</v>
      </c>
      <c r="H516" s="4" t="s">
        <v>243</v>
      </c>
      <c r="I516" s="4"/>
      <c r="J516" s="4" t="s">
        <v>244</v>
      </c>
      <c r="K516" s="4"/>
    </row>
    <row r="517" spans="2:11" x14ac:dyDescent="0.2">
      <c r="B517" s="4" t="s">
        <v>25233</v>
      </c>
      <c r="C517" s="4">
        <v>2.15</v>
      </c>
      <c r="D517" s="4" t="s">
        <v>161</v>
      </c>
      <c r="E517" s="4" t="s">
        <v>26</v>
      </c>
      <c r="F517" s="4" t="s">
        <v>7349</v>
      </c>
      <c r="G517" s="4" t="s">
        <v>239</v>
      </c>
      <c r="H517" s="4" t="s">
        <v>243</v>
      </c>
      <c r="I517" s="4"/>
      <c r="J517" s="4" t="s">
        <v>244</v>
      </c>
      <c r="K517" s="4"/>
    </row>
    <row r="518" spans="2:11" x14ac:dyDescent="0.2">
      <c r="B518" s="4" t="s">
        <v>25234</v>
      </c>
      <c r="C518" s="4">
        <v>2.15</v>
      </c>
      <c r="D518" s="4" t="s">
        <v>161</v>
      </c>
      <c r="E518" s="4" t="s">
        <v>27</v>
      </c>
      <c r="F518" s="4" t="s">
        <v>7351</v>
      </c>
      <c r="G518" s="4" t="s">
        <v>239</v>
      </c>
      <c r="H518" s="4" t="s">
        <v>243</v>
      </c>
      <c r="I518" s="4"/>
      <c r="J518" s="4" t="s">
        <v>244</v>
      </c>
      <c r="K518" s="4"/>
    </row>
    <row r="519" spans="2:11" x14ac:dyDescent="0.2">
      <c r="B519" s="4" t="s">
        <v>25235</v>
      </c>
      <c r="C519" s="4">
        <v>2.15</v>
      </c>
      <c r="D519" s="4" t="s">
        <v>161</v>
      </c>
      <c r="E519" s="4" t="s">
        <v>28</v>
      </c>
      <c r="F519" s="4" t="s">
        <v>7353</v>
      </c>
      <c r="G519" s="4" t="s">
        <v>239</v>
      </c>
      <c r="H519" s="4" t="s">
        <v>243</v>
      </c>
      <c r="I519" s="4"/>
      <c r="J519" s="4" t="s">
        <v>244</v>
      </c>
      <c r="K519" s="4"/>
    </row>
    <row r="520" spans="2:11" x14ac:dyDescent="0.2">
      <c r="B520" s="4" t="s">
        <v>25236</v>
      </c>
      <c r="C520" s="4">
        <v>2.15</v>
      </c>
      <c r="D520" s="4" t="s">
        <v>161</v>
      </c>
      <c r="E520" s="4" t="s">
        <v>29</v>
      </c>
      <c r="F520" s="4" t="s">
        <v>7355</v>
      </c>
      <c r="G520" s="4" t="s">
        <v>239</v>
      </c>
      <c r="H520" s="4" t="s">
        <v>243</v>
      </c>
      <c r="I520" s="4"/>
      <c r="J520" s="4" t="s">
        <v>244</v>
      </c>
      <c r="K520" s="4"/>
    </row>
    <row r="521" spans="2:11" x14ac:dyDescent="0.2">
      <c r="B521" s="4" t="s">
        <v>25237</v>
      </c>
      <c r="C521" s="4">
        <v>2.15</v>
      </c>
      <c r="D521" s="4" t="s">
        <v>161</v>
      </c>
      <c r="E521" s="4" t="s">
        <v>30</v>
      </c>
      <c r="F521" s="4" t="s">
        <v>7357</v>
      </c>
      <c r="G521" s="4" t="s">
        <v>239</v>
      </c>
      <c r="H521" s="4" t="s">
        <v>243</v>
      </c>
      <c r="I521" s="4"/>
      <c r="J521" s="4" t="s">
        <v>244</v>
      </c>
      <c r="K521" s="4"/>
    </row>
  </sheetData>
  <autoFilter ref="B1:K1" xr:uid="{00000000-0009-0000-0000-000021000000}"/>
  <pageMargins left="0.7" right="0.7" top="0.75" bottom="0.75" header="0.3" footer="0.3"/>
  <pageSetup orientation="portrait" r:id="rId1"/>
  <headerFooter>
    <oddHeader>&amp;L&amp;"Calibri"&amp;10&amp;K0078D7CBUAE Classification: Restricted&amp;1#</oddHeader>
    <oddFooter>&amp;C_x000D_&amp;1#&amp;"Aptos"&amp;10&amp;K000000 Restricted - External</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1AF0B-BF61-4166-B0CC-6BF6F3E3920F}">
  <sheetPr codeName="Sheet21"/>
  <dimension ref="A1:M20"/>
  <sheetViews>
    <sheetView showGridLines="0" zoomScaleNormal="100" workbookViewId="0"/>
  </sheetViews>
  <sheetFormatPr defaultColWidth="10.1796875" defaultRowHeight="10" x14ac:dyDescent="0.2"/>
  <cols>
    <col min="1" max="4" width="10.1796875" style="2"/>
    <col min="5" max="6" width="5.1796875" style="2" customWidth="1"/>
    <col min="7" max="7" width="21.54296875" style="2" customWidth="1"/>
    <col min="8" max="8" width="17.54296875" style="2" customWidth="1"/>
    <col min="9" max="9" width="19" style="2" customWidth="1"/>
    <col min="10" max="11" width="19.54296875" style="2" customWidth="1"/>
    <col min="12" max="12" width="21.453125" style="2" customWidth="1"/>
    <col min="13" max="13" width="20.1796875" style="2" customWidth="1"/>
    <col min="14" max="16384" width="10.1796875" style="2"/>
  </cols>
  <sheetData>
    <row r="1" spans="1:13" ht="11" thickBot="1" x14ac:dyDescent="0.3">
      <c r="A1" s="1" t="s">
        <v>714</v>
      </c>
    </row>
    <row r="3" spans="1:13" ht="14.25" customHeight="1" x14ac:dyDescent="0.2">
      <c r="E3" s="1156" t="s">
        <v>25847</v>
      </c>
      <c r="F3" s="1156"/>
      <c r="G3" s="1156"/>
      <c r="H3" s="1156"/>
      <c r="I3" s="1156"/>
      <c r="J3" s="1156"/>
      <c r="K3" s="1156"/>
      <c r="L3" s="1156"/>
      <c r="M3" s="1156"/>
    </row>
    <row r="4" spans="1:13" x14ac:dyDescent="0.2">
      <c r="E4" s="1157" t="s">
        <v>5</v>
      </c>
      <c r="F4" s="1157"/>
      <c r="G4" s="1031"/>
      <c r="H4" s="1031"/>
      <c r="I4" s="1031"/>
      <c r="J4" s="1031"/>
      <c r="K4" s="1031"/>
      <c r="L4" s="1031"/>
      <c r="M4" s="1031"/>
    </row>
    <row r="5" spans="1:13" x14ac:dyDescent="0.2">
      <c r="E5" s="1154" t="s">
        <v>715</v>
      </c>
      <c r="F5" s="1154"/>
      <c r="G5" s="1155"/>
      <c r="H5" s="1155"/>
      <c r="I5" s="1155"/>
      <c r="J5" s="1155"/>
      <c r="K5" s="1155"/>
      <c r="L5" s="1155"/>
      <c r="M5" s="1155"/>
    </row>
    <row r="6" spans="1:13" x14ac:dyDescent="0.2">
      <c r="E6" s="1154" t="s">
        <v>3</v>
      </c>
      <c r="F6" s="1154"/>
      <c r="G6" s="1155"/>
      <c r="H6" s="1155"/>
      <c r="I6" s="1155"/>
      <c r="J6" s="1155"/>
      <c r="K6" s="1155"/>
      <c r="L6" s="1155"/>
      <c r="M6" s="1155"/>
    </row>
    <row r="7" spans="1:13" x14ac:dyDescent="0.2">
      <c r="E7" s="36"/>
      <c r="F7" s="182"/>
      <c r="G7" s="174"/>
      <c r="H7" s="174"/>
      <c r="I7" s="174"/>
      <c r="J7" s="174"/>
      <c r="K7" s="174"/>
      <c r="L7" s="174"/>
      <c r="M7" s="174"/>
    </row>
    <row r="8" spans="1:13" x14ac:dyDescent="0.2">
      <c r="E8" s="36"/>
      <c r="F8" s="1158"/>
      <c r="G8" s="1158"/>
      <c r="H8" s="1159"/>
      <c r="I8" s="1158"/>
      <c r="J8" s="1158"/>
      <c r="K8" s="1158"/>
      <c r="L8" s="1158"/>
      <c r="M8" s="1158"/>
    </row>
    <row r="9" spans="1:13" ht="26.25" customHeight="1" x14ac:dyDescent="0.2">
      <c r="E9" s="1160" t="s">
        <v>4</v>
      </c>
      <c r="F9" s="1160" t="s">
        <v>5</v>
      </c>
      <c r="G9" s="1160" t="s">
        <v>251</v>
      </c>
      <c r="H9" s="478" t="s">
        <v>716</v>
      </c>
      <c r="I9" s="690" t="s">
        <v>717</v>
      </c>
      <c r="J9" s="690" t="s">
        <v>718</v>
      </c>
      <c r="K9" s="690" t="s">
        <v>719</v>
      </c>
      <c r="L9" s="690" t="s">
        <v>720</v>
      </c>
      <c r="M9" s="479" t="s">
        <v>721</v>
      </c>
    </row>
    <row r="10" spans="1:13" ht="10.5" x14ac:dyDescent="0.2">
      <c r="E10" s="1160"/>
      <c r="F10" s="1160"/>
      <c r="G10" s="1160"/>
      <c r="H10" s="480" t="s">
        <v>8</v>
      </c>
      <c r="I10" s="481" t="s">
        <v>24</v>
      </c>
      <c r="J10" s="481" t="s">
        <v>25</v>
      </c>
      <c r="K10" s="480" t="s">
        <v>26</v>
      </c>
      <c r="L10" s="481" t="s">
        <v>27</v>
      </c>
      <c r="M10" s="482" t="s">
        <v>28</v>
      </c>
    </row>
    <row r="11" spans="1:13" ht="10.5" x14ac:dyDescent="0.2">
      <c r="E11" s="483" t="s">
        <v>8</v>
      </c>
      <c r="F11" s="484">
        <v>1</v>
      </c>
      <c r="G11" s="1161" t="s">
        <v>722</v>
      </c>
      <c r="H11" s="1162"/>
      <c r="I11" s="1162"/>
      <c r="J11" s="1162"/>
      <c r="K11" s="1162"/>
      <c r="L11" s="1162"/>
      <c r="M11" s="1163"/>
    </row>
    <row r="12" spans="1:13" x14ac:dyDescent="0.2">
      <c r="E12" s="485" t="s">
        <v>24</v>
      </c>
      <c r="F12" s="486">
        <v>1.1000000000000001</v>
      </c>
      <c r="G12" s="786" t="s">
        <v>723</v>
      </c>
      <c r="H12" s="306"/>
      <c r="I12" s="306"/>
      <c r="J12" s="306"/>
      <c r="K12" s="306"/>
      <c r="L12" s="306"/>
      <c r="M12" s="306"/>
    </row>
    <row r="13" spans="1:13" x14ac:dyDescent="0.2">
      <c r="E13" s="483" t="s">
        <v>25</v>
      </c>
      <c r="F13" s="487">
        <v>1.2</v>
      </c>
      <c r="G13" s="792" t="s">
        <v>24318</v>
      </c>
      <c r="H13" s="226"/>
      <c r="I13" s="226"/>
      <c r="J13" s="226"/>
      <c r="K13" s="226"/>
      <c r="L13" s="226"/>
      <c r="M13" s="226"/>
    </row>
    <row r="14" spans="1:13" x14ac:dyDescent="0.2">
      <c r="E14" s="485" t="s">
        <v>26</v>
      </c>
      <c r="F14" s="218">
        <v>1.3</v>
      </c>
      <c r="G14" s="804" t="s">
        <v>724</v>
      </c>
      <c r="H14" s="208"/>
      <c r="I14" s="208"/>
      <c r="J14" s="208"/>
      <c r="K14" s="208"/>
      <c r="L14" s="208"/>
      <c r="M14" s="209"/>
    </row>
    <row r="15" spans="1:13" x14ac:dyDescent="0.2">
      <c r="E15" s="483" t="s">
        <v>27</v>
      </c>
      <c r="F15" s="218">
        <v>1.4</v>
      </c>
      <c r="G15" s="804" t="s">
        <v>725</v>
      </c>
      <c r="H15" s="207"/>
      <c r="I15" s="207"/>
      <c r="J15" s="207"/>
      <c r="K15" s="207"/>
      <c r="L15" s="207"/>
      <c r="M15" s="311"/>
    </row>
    <row r="16" spans="1:13" x14ac:dyDescent="0.2">
      <c r="E16" s="485" t="s">
        <v>28</v>
      </c>
      <c r="F16" s="218">
        <v>1.5</v>
      </c>
      <c r="G16" s="804" t="s">
        <v>726</v>
      </c>
      <c r="H16" s="207"/>
      <c r="I16" s="207"/>
      <c r="J16" s="207"/>
      <c r="K16" s="207"/>
      <c r="L16" s="207"/>
      <c r="M16" s="311"/>
    </row>
    <row r="17" spans="5:13" x14ac:dyDescent="0.2">
      <c r="E17" s="483" t="s">
        <v>29</v>
      </c>
      <c r="F17" s="488">
        <v>1.6</v>
      </c>
      <c r="G17" s="804" t="s">
        <v>727</v>
      </c>
      <c r="H17" s="231"/>
      <c r="I17" s="454"/>
      <c r="J17" s="231"/>
      <c r="K17" s="454"/>
      <c r="L17" s="231"/>
      <c r="M17" s="489"/>
    </row>
    <row r="18" spans="5:13" ht="10.5" x14ac:dyDescent="0.2">
      <c r="E18" s="485" t="s">
        <v>30</v>
      </c>
      <c r="F18" s="705">
        <v>1.7</v>
      </c>
      <c r="G18" s="850" t="s">
        <v>83</v>
      </c>
      <c r="H18" s="490">
        <f t="shared" ref="H18:M18" si="0">SUM(H12:H17)</f>
        <v>0</v>
      </c>
      <c r="I18" s="490">
        <f t="shared" si="0"/>
        <v>0</v>
      </c>
      <c r="J18" s="490">
        <f t="shared" si="0"/>
        <v>0</v>
      </c>
      <c r="K18" s="491">
        <f t="shared" si="0"/>
        <v>0</v>
      </c>
      <c r="L18" s="492">
        <f t="shared" si="0"/>
        <v>0</v>
      </c>
      <c r="M18" s="493">
        <f t="shared" si="0"/>
        <v>0</v>
      </c>
    </row>
    <row r="19" spans="5:13" x14ac:dyDescent="0.2">
      <c r="G19" s="851"/>
    </row>
    <row r="20" spans="5:13" x14ac:dyDescent="0.2">
      <c r="G20" s="694"/>
    </row>
  </sheetData>
  <mergeCells count="12">
    <mergeCell ref="F8:M8"/>
    <mergeCell ref="E9:E10"/>
    <mergeCell ref="F9:F10"/>
    <mergeCell ref="G9:G10"/>
    <mergeCell ref="G11:M11"/>
    <mergeCell ref="E6:F6"/>
    <mergeCell ref="G6:M6"/>
    <mergeCell ref="E3:M3"/>
    <mergeCell ref="E4:F4"/>
    <mergeCell ref="G4:M4"/>
    <mergeCell ref="E5:F5"/>
    <mergeCell ref="G5:M5"/>
  </mergeCells>
  <phoneticPr fontId="22" type="noConversion"/>
  <pageMargins left="0.7" right="0.7" top="0.75" bottom="0.75" header="0.3" footer="0.3"/>
  <pageSetup paperSize="9" orientation="portrait" r:id="rId1"/>
  <headerFooter>
    <oddHeader>&amp;L&amp;"Calibri"&amp;10&amp;K0078D7CBUAE Classification: Restricted&amp;1#</oddHeader>
    <oddFooter>&amp;C_x000D_&amp;1#&amp;"Aptos"&amp;10&amp;K000000 Restricted - External</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F9094E-7413-43B2-A337-55063A5C25D3}">
  <dimension ref="A1:D2"/>
  <sheetViews>
    <sheetView showGridLines="0" zoomScaleNormal="100" workbookViewId="0"/>
  </sheetViews>
  <sheetFormatPr defaultColWidth="8.90625" defaultRowHeight="10" x14ac:dyDescent="0.2"/>
  <cols>
    <col min="1" max="1" width="8.90625" style="2"/>
    <col min="2" max="2" width="12.453125" style="2" bestFit="1" customWidth="1"/>
    <col min="3" max="3" width="8.54296875" style="2" bestFit="1" customWidth="1"/>
    <col min="4" max="4" width="13.54296875" style="2" bestFit="1" customWidth="1"/>
    <col min="5" max="16384" width="8.90625" style="2"/>
  </cols>
  <sheetData>
    <row r="1" spans="1:4" ht="10.5" x14ac:dyDescent="0.25">
      <c r="A1" s="776" t="s">
        <v>229</v>
      </c>
      <c r="B1" s="776" t="s">
        <v>2917</v>
      </c>
      <c r="C1" s="776" t="s">
        <v>2918</v>
      </c>
      <c r="D1" s="776" t="s">
        <v>2919</v>
      </c>
    </row>
    <row r="2" spans="1:4" ht="10.25" x14ac:dyDescent="0.2">
      <c r="A2" s="24" t="s">
        <v>2803</v>
      </c>
      <c r="B2" s="24" t="s">
        <v>2803</v>
      </c>
      <c r="C2" s="4" t="s">
        <v>2803</v>
      </c>
      <c r="D2" s="24" t="s">
        <v>2803</v>
      </c>
    </row>
  </sheetData>
  <pageMargins left="0.7" right="0.7" top="0.75" bottom="0.75" header="0.3" footer="0.3"/>
  <pageSetup orientation="portrait" r:id="rId1"/>
  <headerFooter>
    <oddHeader>&amp;L&amp;"Calibri"&amp;10&amp;K0078D7CBUAE Classification: Restricted&amp;1#</oddHeader>
    <oddFooter>&amp;C_x000D_&amp;1#&amp;"Aptos"&amp;10&amp;K000000 Restricted - External</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4CD61-30CB-4A49-ABF3-DB41D09DE869}">
  <sheetPr codeName="Sheet36"/>
  <dimension ref="A1:K44"/>
  <sheetViews>
    <sheetView showGridLines="0" zoomScaleNormal="100" workbookViewId="0"/>
  </sheetViews>
  <sheetFormatPr defaultColWidth="10" defaultRowHeight="10" x14ac:dyDescent="0.2"/>
  <cols>
    <col min="1" max="1" width="10.453125" style="2" customWidth="1"/>
    <col min="2" max="2" width="17.453125" style="2" customWidth="1"/>
    <col min="3" max="6" width="11.81640625" style="2" customWidth="1"/>
    <col min="7" max="8" width="22.81640625" style="2" customWidth="1"/>
    <col min="9" max="10" width="50.54296875" style="2" customWidth="1"/>
    <col min="11" max="11" width="17.453125" style="2" customWidth="1"/>
    <col min="12" max="16384" width="10" style="2"/>
  </cols>
  <sheetData>
    <row r="1" spans="1:11" ht="11" thickBot="1" x14ac:dyDescent="0.3">
      <c r="A1" s="1" t="s">
        <v>714</v>
      </c>
      <c r="B1" s="16" t="s">
        <v>229</v>
      </c>
      <c r="C1" s="16" t="s">
        <v>230</v>
      </c>
      <c r="D1" s="16" t="s">
        <v>231</v>
      </c>
      <c r="E1" s="16" t="s">
        <v>232</v>
      </c>
      <c r="F1" s="16" t="s">
        <v>233</v>
      </c>
      <c r="G1" s="16" t="s">
        <v>234</v>
      </c>
      <c r="H1" s="16" t="s">
        <v>235</v>
      </c>
      <c r="I1" s="16" t="s">
        <v>236</v>
      </c>
      <c r="J1" s="16" t="s">
        <v>237</v>
      </c>
      <c r="K1" s="16" t="s">
        <v>238</v>
      </c>
    </row>
    <row r="2" spans="1:11" x14ac:dyDescent="0.2">
      <c r="B2" s="4" t="s">
        <v>10207</v>
      </c>
      <c r="C2" s="4">
        <v>2.16</v>
      </c>
      <c r="D2" s="4" t="s">
        <v>8</v>
      </c>
      <c r="E2" s="4" t="s">
        <v>8</v>
      </c>
      <c r="F2" s="4" t="s">
        <v>3204</v>
      </c>
      <c r="G2" s="4" t="s">
        <v>239</v>
      </c>
      <c r="H2" s="4" t="s">
        <v>1466</v>
      </c>
      <c r="I2" s="4"/>
      <c r="J2" s="4"/>
      <c r="K2" s="4"/>
    </row>
    <row r="3" spans="1:11" x14ac:dyDescent="0.2">
      <c r="B3" s="4" t="s">
        <v>10208</v>
      </c>
      <c r="C3" s="4">
        <v>2.16</v>
      </c>
      <c r="D3" s="4" t="s">
        <v>24</v>
      </c>
      <c r="E3" s="4" t="s">
        <v>8</v>
      </c>
      <c r="F3" s="4" t="s">
        <v>3206</v>
      </c>
      <c r="G3" s="4" t="s">
        <v>239</v>
      </c>
      <c r="H3" s="4" t="s">
        <v>243</v>
      </c>
      <c r="I3" s="4"/>
      <c r="J3" s="4" t="s">
        <v>244</v>
      </c>
      <c r="K3" s="4"/>
    </row>
    <row r="4" spans="1:11" x14ac:dyDescent="0.2">
      <c r="B4" s="4" t="s">
        <v>10209</v>
      </c>
      <c r="C4" s="4">
        <v>2.16</v>
      </c>
      <c r="D4" s="4" t="s">
        <v>24</v>
      </c>
      <c r="E4" s="4" t="s">
        <v>24</v>
      </c>
      <c r="F4" s="4" t="s">
        <v>3208</v>
      </c>
      <c r="G4" s="4" t="s">
        <v>239</v>
      </c>
      <c r="H4" s="4" t="s">
        <v>243</v>
      </c>
      <c r="I4" s="4"/>
      <c r="J4" s="4" t="s">
        <v>244</v>
      </c>
      <c r="K4" s="4"/>
    </row>
    <row r="5" spans="1:11" x14ac:dyDescent="0.2">
      <c r="B5" s="4" t="s">
        <v>10210</v>
      </c>
      <c r="C5" s="4">
        <v>2.16</v>
      </c>
      <c r="D5" s="4" t="s">
        <v>24</v>
      </c>
      <c r="E5" s="4" t="s">
        <v>25</v>
      </c>
      <c r="F5" s="4" t="s">
        <v>3210</v>
      </c>
      <c r="G5" s="4" t="s">
        <v>239</v>
      </c>
      <c r="H5" s="4" t="s">
        <v>243</v>
      </c>
      <c r="I5" s="4"/>
      <c r="J5" s="4" t="s">
        <v>244</v>
      </c>
      <c r="K5" s="4"/>
    </row>
    <row r="6" spans="1:11" x14ac:dyDescent="0.2">
      <c r="B6" s="4" t="s">
        <v>10211</v>
      </c>
      <c r="C6" s="4">
        <v>2.16</v>
      </c>
      <c r="D6" s="4" t="s">
        <v>24</v>
      </c>
      <c r="E6" s="4" t="s">
        <v>26</v>
      </c>
      <c r="F6" s="4" t="s">
        <v>3212</v>
      </c>
      <c r="G6" s="4" t="s">
        <v>239</v>
      </c>
      <c r="H6" s="4" t="s">
        <v>243</v>
      </c>
      <c r="I6" s="4"/>
      <c r="J6" s="4" t="s">
        <v>244</v>
      </c>
      <c r="K6" s="4"/>
    </row>
    <row r="7" spans="1:11" x14ac:dyDescent="0.2">
      <c r="B7" s="4" t="s">
        <v>10212</v>
      </c>
      <c r="C7" s="4">
        <v>2.16</v>
      </c>
      <c r="D7" s="4" t="s">
        <v>24</v>
      </c>
      <c r="E7" s="4" t="s">
        <v>27</v>
      </c>
      <c r="F7" s="4" t="s">
        <v>3214</v>
      </c>
      <c r="G7" s="4" t="s">
        <v>239</v>
      </c>
      <c r="H7" s="4" t="s">
        <v>243</v>
      </c>
      <c r="I7" s="4"/>
      <c r="J7" s="4" t="s">
        <v>244</v>
      </c>
      <c r="K7" s="4"/>
    </row>
    <row r="8" spans="1:11" x14ac:dyDescent="0.2">
      <c r="B8" s="4" t="s">
        <v>10213</v>
      </c>
      <c r="C8" s="4">
        <v>2.16</v>
      </c>
      <c r="D8" s="4" t="s">
        <v>24</v>
      </c>
      <c r="E8" s="4" t="s">
        <v>28</v>
      </c>
      <c r="F8" s="4" t="s">
        <v>3216</v>
      </c>
      <c r="G8" s="4" t="s">
        <v>239</v>
      </c>
      <c r="H8" s="4" t="s">
        <v>243</v>
      </c>
      <c r="I8" s="4"/>
      <c r="J8" s="4" t="s">
        <v>244</v>
      </c>
      <c r="K8" s="4"/>
    </row>
    <row r="9" spans="1:11" x14ac:dyDescent="0.2">
      <c r="B9" s="4" t="s">
        <v>10214</v>
      </c>
      <c r="C9" s="4">
        <v>2.16</v>
      </c>
      <c r="D9" s="4" t="s">
        <v>25</v>
      </c>
      <c r="E9" s="4" t="s">
        <v>8</v>
      </c>
      <c r="F9" s="4" t="s">
        <v>3272</v>
      </c>
      <c r="G9" s="4" t="s">
        <v>239</v>
      </c>
      <c r="H9" s="4" t="s">
        <v>243</v>
      </c>
      <c r="I9" s="4"/>
      <c r="J9" s="4" t="s">
        <v>244</v>
      </c>
      <c r="K9" s="4"/>
    </row>
    <row r="10" spans="1:11" x14ac:dyDescent="0.2">
      <c r="B10" s="4" t="s">
        <v>10215</v>
      </c>
      <c r="C10" s="4">
        <v>2.16</v>
      </c>
      <c r="D10" s="4" t="s">
        <v>25</v>
      </c>
      <c r="E10" s="4" t="s">
        <v>24</v>
      </c>
      <c r="F10" s="4" t="s">
        <v>3274</v>
      </c>
      <c r="G10" s="4" t="s">
        <v>239</v>
      </c>
      <c r="H10" s="4" t="s">
        <v>243</v>
      </c>
      <c r="I10" s="4"/>
      <c r="J10" s="4" t="s">
        <v>244</v>
      </c>
      <c r="K10" s="4"/>
    </row>
    <row r="11" spans="1:11" x14ac:dyDescent="0.2">
      <c r="B11" s="4" t="s">
        <v>10216</v>
      </c>
      <c r="C11" s="4">
        <v>2.16</v>
      </c>
      <c r="D11" s="4" t="s">
        <v>25</v>
      </c>
      <c r="E11" s="4" t="s">
        <v>25</v>
      </c>
      <c r="F11" s="4" t="s">
        <v>3276</v>
      </c>
      <c r="G11" s="4" t="s">
        <v>239</v>
      </c>
      <c r="H11" s="4" t="s">
        <v>243</v>
      </c>
      <c r="I11" s="4"/>
      <c r="J11" s="4" t="s">
        <v>244</v>
      </c>
      <c r="K11" s="4"/>
    </row>
    <row r="12" spans="1:11" x14ac:dyDescent="0.2">
      <c r="B12" s="4" t="s">
        <v>10217</v>
      </c>
      <c r="C12" s="4">
        <v>2.16</v>
      </c>
      <c r="D12" s="4" t="s">
        <v>25</v>
      </c>
      <c r="E12" s="4" t="s">
        <v>26</v>
      </c>
      <c r="F12" s="4" t="s">
        <v>3278</v>
      </c>
      <c r="G12" s="4" t="s">
        <v>239</v>
      </c>
      <c r="H12" s="4" t="s">
        <v>243</v>
      </c>
      <c r="I12" s="4"/>
      <c r="J12" s="4" t="s">
        <v>244</v>
      </c>
      <c r="K12" s="4"/>
    </row>
    <row r="13" spans="1:11" x14ac:dyDescent="0.2">
      <c r="B13" s="4" t="s">
        <v>10218</v>
      </c>
      <c r="C13" s="4">
        <v>2.16</v>
      </c>
      <c r="D13" s="4" t="s">
        <v>25</v>
      </c>
      <c r="E13" s="4" t="s">
        <v>27</v>
      </c>
      <c r="F13" s="4" t="s">
        <v>3280</v>
      </c>
      <c r="G13" s="4" t="s">
        <v>239</v>
      </c>
      <c r="H13" s="4" t="s">
        <v>243</v>
      </c>
      <c r="I13" s="4"/>
      <c r="J13" s="4" t="s">
        <v>244</v>
      </c>
      <c r="K13" s="4"/>
    </row>
    <row r="14" spans="1:11" x14ac:dyDescent="0.2">
      <c r="B14" s="4" t="s">
        <v>10219</v>
      </c>
      <c r="C14" s="4">
        <v>2.16</v>
      </c>
      <c r="D14" s="4" t="s">
        <v>25</v>
      </c>
      <c r="E14" s="4" t="s">
        <v>28</v>
      </c>
      <c r="F14" s="4" t="s">
        <v>3282</v>
      </c>
      <c r="G14" s="4" t="s">
        <v>239</v>
      </c>
      <c r="H14" s="4" t="s">
        <v>243</v>
      </c>
      <c r="I14" s="4"/>
      <c r="J14" s="4" t="s">
        <v>244</v>
      </c>
      <c r="K14" s="4"/>
    </row>
    <row r="15" spans="1:11" x14ac:dyDescent="0.2">
      <c r="B15" s="4" t="s">
        <v>10220</v>
      </c>
      <c r="C15" s="4">
        <v>2.16</v>
      </c>
      <c r="D15" s="4" t="s">
        <v>26</v>
      </c>
      <c r="E15" s="4" t="s">
        <v>8</v>
      </c>
      <c r="F15" s="4" t="s">
        <v>3338</v>
      </c>
      <c r="G15" s="4" t="s">
        <v>239</v>
      </c>
      <c r="H15" s="4" t="s">
        <v>243</v>
      </c>
      <c r="I15" s="4"/>
      <c r="J15" s="4" t="s">
        <v>244</v>
      </c>
      <c r="K15" s="4"/>
    </row>
    <row r="16" spans="1:11" x14ac:dyDescent="0.2">
      <c r="B16" s="4" t="s">
        <v>10221</v>
      </c>
      <c r="C16" s="4">
        <v>2.16</v>
      </c>
      <c r="D16" s="4" t="s">
        <v>26</v>
      </c>
      <c r="E16" s="4" t="s">
        <v>24</v>
      </c>
      <c r="F16" s="4" t="s">
        <v>3340</v>
      </c>
      <c r="G16" s="4" t="s">
        <v>239</v>
      </c>
      <c r="H16" s="4" t="s">
        <v>243</v>
      </c>
      <c r="I16" s="4"/>
      <c r="J16" s="4" t="s">
        <v>244</v>
      </c>
      <c r="K16" s="4"/>
    </row>
    <row r="17" spans="2:11" x14ac:dyDescent="0.2">
      <c r="B17" s="4" t="s">
        <v>10222</v>
      </c>
      <c r="C17" s="4">
        <v>2.16</v>
      </c>
      <c r="D17" s="4" t="s">
        <v>26</v>
      </c>
      <c r="E17" s="4" t="s">
        <v>25</v>
      </c>
      <c r="F17" s="4" t="s">
        <v>3342</v>
      </c>
      <c r="G17" s="4" t="s">
        <v>239</v>
      </c>
      <c r="H17" s="4" t="s">
        <v>243</v>
      </c>
      <c r="I17" s="4"/>
      <c r="J17" s="4" t="s">
        <v>244</v>
      </c>
      <c r="K17" s="4"/>
    </row>
    <row r="18" spans="2:11" x14ac:dyDescent="0.2">
      <c r="B18" s="4" t="s">
        <v>10223</v>
      </c>
      <c r="C18" s="4">
        <v>2.16</v>
      </c>
      <c r="D18" s="4" t="s">
        <v>26</v>
      </c>
      <c r="E18" s="4" t="s">
        <v>26</v>
      </c>
      <c r="F18" s="4" t="s">
        <v>3344</v>
      </c>
      <c r="G18" s="4" t="s">
        <v>239</v>
      </c>
      <c r="H18" s="4" t="s">
        <v>243</v>
      </c>
      <c r="I18" s="4"/>
      <c r="J18" s="4" t="s">
        <v>244</v>
      </c>
      <c r="K18" s="4"/>
    </row>
    <row r="19" spans="2:11" x14ac:dyDescent="0.2">
      <c r="B19" s="4" t="s">
        <v>10224</v>
      </c>
      <c r="C19" s="4">
        <v>2.16</v>
      </c>
      <c r="D19" s="4" t="s">
        <v>26</v>
      </c>
      <c r="E19" s="4" t="s">
        <v>27</v>
      </c>
      <c r="F19" s="4" t="s">
        <v>3346</v>
      </c>
      <c r="G19" s="4" t="s">
        <v>239</v>
      </c>
      <c r="H19" s="4" t="s">
        <v>243</v>
      </c>
      <c r="I19" s="4"/>
      <c r="J19" s="4" t="s">
        <v>244</v>
      </c>
      <c r="K19" s="4"/>
    </row>
    <row r="20" spans="2:11" x14ac:dyDescent="0.2">
      <c r="B20" s="4" t="s">
        <v>10225</v>
      </c>
      <c r="C20" s="4">
        <v>2.16</v>
      </c>
      <c r="D20" s="4" t="s">
        <v>26</v>
      </c>
      <c r="E20" s="4" t="s">
        <v>28</v>
      </c>
      <c r="F20" s="4" t="s">
        <v>3348</v>
      </c>
      <c r="G20" s="4" t="s">
        <v>239</v>
      </c>
      <c r="H20" s="4" t="s">
        <v>243</v>
      </c>
      <c r="I20" s="4"/>
      <c r="J20" s="4" t="s">
        <v>244</v>
      </c>
      <c r="K20" s="4"/>
    </row>
    <row r="21" spans="2:11" x14ac:dyDescent="0.2">
      <c r="B21" s="4" t="s">
        <v>10226</v>
      </c>
      <c r="C21" s="4">
        <v>2.16</v>
      </c>
      <c r="D21" s="4" t="s">
        <v>27</v>
      </c>
      <c r="E21" s="4" t="s">
        <v>8</v>
      </c>
      <c r="F21" s="4" t="s">
        <v>3404</v>
      </c>
      <c r="G21" s="4" t="s">
        <v>239</v>
      </c>
      <c r="H21" s="4" t="s">
        <v>243</v>
      </c>
      <c r="I21" s="4"/>
      <c r="J21" s="4" t="s">
        <v>244</v>
      </c>
      <c r="K21" s="4"/>
    </row>
    <row r="22" spans="2:11" x14ac:dyDescent="0.2">
      <c r="B22" s="4" t="s">
        <v>10227</v>
      </c>
      <c r="C22" s="4">
        <v>2.16</v>
      </c>
      <c r="D22" s="4" t="s">
        <v>27</v>
      </c>
      <c r="E22" s="4" t="s">
        <v>24</v>
      </c>
      <c r="F22" s="4" t="s">
        <v>3406</v>
      </c>
      <c r="G22" s="4" t="s">
        <v>239</v>
      </c>
      <c r="H22" s="4" t="s">
        <v>243</v>
      </c>
      <c r="I22" s="4"/>
      <c r="J22" s="4" t="s">
        <v>244</v>
      </c>
      <c r="K22" s="4"/>
    </row>
    <row r="23" spans="2:11" x14ac:dyDescent="0.2">
      <c r="B23" s="4" t="s">
        <v>10228</v>
      </c>
      <c r="C23" s="4">
        <v>2.16</v>
      </c>
      <c r="D23" s="4" t="s">
        <v>27</v>
      </c>
      <c r="E23" s="4" t="s">
        <v>25</v>
      </c>
      <c r="F23" s="4" t="s">
        <v>3408</v>
      </c>
      <c r="G23" s="4" t="s">
        <v>239</v>
      </c>
      <c r="H23" s="4" t="s">
        <v>243</v>
      </c>
      <c r="I23" s="4"/>
      <c r="J23" s="4" t="s">
        <v>244</v>
      </c>
      <c r="K23" s="4"/>
    </row>
    <row r="24" spans="2:11" x14ac:dyDescent="0.2">
      <c r="B24" s="4" t="s">
        <v>10229</v>
      </c>
      <c r="C24" s="4">
        <v>2.16</v>
      </c>
      <c r="D24" s="4" t="s">
        <v>27</v>
      </c>
      <c r="E24" s="4" t="s">
        <v>26</v>
      </c>
      <c r="F24" s="4" t="s">
        <v>3410</v>
      </c>
      <c r="G24" s="4" t="s">
        <v>239</v>
      </c>
      <c r="H24" s="4" t="s">
        <v>243</v>
      </c>
      <c r="I24" s="4"/>
      <c r="J24" s="4" t="s">
        <v>244</v>
      </c>
      <c r="K24" s="4"/>
    </row>
    <row r="25" spans="2:11" x14ac:dyDescent="0.2">
      <c r="B25" s="4" t="s">
        <v>10230</v>
      </c>
      <c r="C25" s="4">
        <v>2.16</v>
      </c>
      <c r="D25" s="4" t="s">
        <v>27</v>
      </c>
      <c r="E25" s="4" t="s">
        <v>27</v>
      </c>
      <c r="F25" s="4" t="s">
        <v>3412</v>
      </c>
      <c r="G25" s="4" t="s">
        <v>239</v>
      </c>
      <c r="H25" s="4" t="s">
        <v>243</v>
      </c>
      <c r="I25" s="4"/>
      <c r="J25" s="4" t="s">
        <v>244</v>
      </c>
      <c r="K25" s="4"/>
    </row>
    <row r="26" spans="2:11" x14ac:dyDescent="0.2">
      <c r="B26" s="4" t="s">
        <v>10231</v>
      </c>
      <c r="C26" s="4">
        <v>2.16</v>
      </c>
      <c r="D26" s="4" t="s">
        <v>27</v>
      </c>
      <c r="E26" s="4" t="s">
        <v>28</v>
      </c>
      <c r="F26" s="4" t="s">
        <v>3414</v>
      </c>
      <c r="G26" s="4" t="s">
        <v>239</v>
      </c>
      <c r="H26" s="4" t="s">
        <v>243</v>
      </c>
      <c r="I26" s="4"/>
      <c r="J26" s="4" t="s">
        <v>244</v>
      </c>
      <c r="K26" s="4"/>
    </row>
    <row r="27" spans="2:11" x14ac:dyDescent="0.2">
      <c r="B27" s="4" t="s">
        <v>10232</v>
      </c>
      <c r="C27" s="4">
        <v>2.16</v>
      </c>
      <c r="D27" s="4" t="s">
        <v>28</v>
      </c>
      <c r="E27" s="4" t="s">
        <v>8</v>
      </c>
      <c r="F27" s="4" t="s">
        <v>3470</v>
      </c>
      <c r="G27" s="4" t="s">
        <v>239</v>
      </c>
      <c r="H27" s="4" t="s">
        <v>243</v>
      </c>
      <c r="I27" s="4"/>
      <c r="J27" s="4" t="s">
        <v>244</v>
      </c>
      <c r="K27" s="4"/>
    </row>
    <row r="28" spans="2:11" x14ac:dyDescent="0.2">
      <c r="B28" s="4" t="s">
        <v>10233</v>
      </c>
      <c r="C28" s="4">
        <v>2.16</v>
      </c>
      <c r="D28" s="4" t="s">
        <v>28</v>
      </c>
      <c r="E28" s="4" t="s">
        <v>24</v>
      </c>
      <c r="F28" s="4" t="s">
        <v>3472</v>
      </c>
      <c r="G28" s="4" t="s">
        <v>239</v>
      </c>
      <c r="H28" s="4" t="s">
        <v>243</v>
      </c>
      <c r="I28" s="4"/>
      <c r="J28" s="4" t="s">
        <v>244</v>
      </c>
      <c r="K28" s="4"/>
    </row>
    <row r="29" spans="2:11" x14ac:dyDescent="0.2">
      <c r="B29" s="4" t="s">
        <v>10234</v>
      </c>
      <c r="C29" s="4">
        <v>2.16</v>
      </c>
      <c r="D29" s="4" t="s">
        <v>28</v>
      </c>
      <c r="E29" s="4" t="s">
        <v>25</v>
      </c>
      <c r="F29" s="4" t="s">
        <v>3474</v>
      </c>
      <c r="G29" s="4" t="s">
        <v>239</v>
      </c>
      <c r="H29" s="4" t="s">
        <v>243</v>
      </c>
      <c r="I29" s="4"/>
      <c r="J29" s="4" t="s">
        <v>244</v>
      </c>
      <c r="K29" s="4"/>
    </row>
    <row r="30" spans="2:11" x14ac:dyDescent="0.2">
      <c r="B30" s="4" t="s">
        <v>10235</v>
      </c>
      <c r="C30" s="4">
        <v>2.16</v>
      </c>
      <c r="D30" s="4" t="s">
        <v>28</v>
      </c>
      <c r="E30" s="4" t="s">
        <v>26</v>
      </c>
      <c r="F30" s="4" t="s">
        <v>3476</v>
      </c>
      <c r="G30" s="4" t="s">
        <v>239</v>
      </c>
      <c r="H30" s="4" t="s">
        <v>243</v>
      </c>
      <c r="I30" s="4"/>
      <c r="J30" s="4" t="s">
        <v>244</v>
      </c>
      <c r="K30" s="4"/>
    </row>
    <row r="31" spans="2:11" x14ac:dyDescent="0.2">
      <c r="B31" s="4" t="s">
        <v>10236</v>
      </c>
      <c r="C31" s="4">
        <v>2.16</v>
      </c>
      <c r="D31" s="4" t="s">
        <v>28</v>
      </c>
      <c r="E31" s="4" t="s">
        <v>27</v>
      </c>
      <c r="F31" s="4" t="s">
        <v>3478</v>
      </c>
      <c r="G31" s="4" t="s">
        <v>239</v>
      </c>
      <c r="H31" s="4" t="s">
        <v>243</v>
      </c>
      <c r="I31" s="4"/>
      <c r="J31" s="4" t="s">
        <v>244</v>
      </c>
      <c r="K31" s="4"/>
    </row>
    <row r="32" spans="2:11" x14ac:dyDescent="0.2">
      <c r="B32" s="4" t="s">
        <v>10237</v>
      </c>
      <c r="C32" s="4">
        <v>2.16</v>
      </c>
      <c r="D32" s="4" t="s">
        <v>28</v>
      </c>
      <c r="E32" s="4" t="s">
        <v>28</v>
      </c>
      <c r="F32" s="4" t="s">
        <v>3480</v>
      </c>
      <c r="G32" s="4" t="s">
        <v>239</v>
      </c>
      <c r="H32" s="4" t="s">
        <v>243</v>
      </c>
      <c r="I32" s="4"/>
      <c r="J32" s="4" t="s">
        <v>244</v>
      </c>
      <c r="K32" s="4"/>
    </row>
    <row r="33" spans="2:11" x14ac:dyDescent="0.2">
      <c r="B33" s="4" t="s">
        <v>10238</v>
      </c>
      <c r="C33" s="4">
        <v>2.16</v>
      </c>
      <c r="D33" s="4" t="s">
        <v>29</v>
      </c>
      <c r="E33" s="4" t="s">
        <v>8</v>
      </c>
      <c r="F33" s="4" t="s">
        <v>3602</v>
      </c>
      <c r="G33" s="4" t="s">
        <v>239</v>
      </c>
      <c r="H33" s="4" t="s">
        <v>243</v>
      </c>
      <c r="I33" s="4"/>
      <c r="J33" s="4" t="s">
        <v>244</v>
      </c>
      <c r="K33" s="4"/>
    </row>
    <row r="34" spans="2:11" x14ac:dyDescent="0.2">
      <c r="B34" s="4" t="s">
        <v>10239</v>
      </c>
      <c r="C34" s="4">
        <v>2.16</v>
      </c>
      <c r="D34" s="4" t="s">
        <v>29</v>
      </c>
      <c r="E34" s="4" t="s">
        <v>24</v>
      </c>
      <c r="F34" s="4" t="s">
        <v>3604</v>
      </c>
      <c r="G34" s="4" t="s">
        <v>239</v>
      </c>
      <c r="H34" s="4" t="s">
        <v>242</v>
      </c>
      <c r="I34" s="4"/>
      <c r="J34" s="4"/>
      <c r="K34" s="4"/>
    </row>
    <row r="35" spans="2:11" x14ac:dyDescent="0.2">
      <c r="B35" s="4" t="s">
        <v>10240</v>
      </c>
      <c r="C35" s="4">
        <v>2.16</v>
      </c>
      <c r="D35" s="4" t="s">
        <v>29</v>
      </c>
      <c r="E35" s="4" t="s">
        <v>25</v>
      </c>
      <c r="F35" s="4" t="s">
        <v>3606</v>
      </c>
      <c r="G35" s="4" t="s">
        <v>239</v>
      </c>
      <c r="H35" s="4" t="s">
        <v>243</v>
      </c>
      <c r="I35" s="4"/>
      <c r="J35" s="4" t="s">
        <v>244</v>
      </c>
      <c r="K35" s="4"/>
    </row>
    <row r="36" spans="2:11" x14ac:dyDescent="0.2">
      <c r="B36" s="4" t="s">
        <v>10241</v>
      </c>
      <c r="C36" s="4">
        <v>2.16</v>
      </c>
      <c r="D36" s="4" t="s">
        <v>29</v>
      </c>
      <c r="E36" s="4" t="s">
        <v>26</v>
      </c>
      <c r="F36" s="4" t="s">
        <v>3608</v>
      </c>
      <c r="G36" s="4" t="s">
        <v>239</v>
      </c>
      <c r="H36" s="4" t="s">
        <v>242</v>
      </c>
      <c r="I36" s="4"/>
      <c r="J36" s="4"/>
      <c r="K36" s="4"/>
    </row>
    <row r="37" spans="2:11" x14ac:dyDescent="0.2">
      <c r="B37" s="4" t="s">
        <v>10242</v>
      </c>
      <c r="C37" s="4">
        <v>2.16</v>
      </c>
      <c r="D37" s="4" t="s">
        <v>29</v>
      </c>
      <c r="E37" s="4" t="s">
        <v>27</v>
      </c>
      <c r="F37" s="4" t="s">
        <v>3610</v>
      </c>
      <c r="G37" s="4" t="s">
        <v>239</v>
      </c>
      <c r="H37" s="4" t="s">
        <v>243</v>
      </c>
      <c r="I37" s="4"/>
      <c r="J37" s="4" t="s">
        <v>244</v>
      </c>
      <c r="K37" s="4"/>
    </row>
    <row r="38" spans="2:11" x14ac:dyDescent="0.2">
      <c r="B38" s="4" t="s">
        <v>10243</v>
      </c>
      <c r="C38" s="4">
        <v>2.16</v>
      </c>
      <c r="D38" s="4" t="s">
        <v>29</v>
      </c>
      <c r="E38" s="4" t="s">
        <v>28</v>
      </c>
      <c r="F38" s="4" t="s">
        <v>3612</v>
      </c>
      <c r="G38" s="4" t="s">
        <v>239</v>
      </c>
      <c r="H38" s="4" t="s">
        <v>242</v>
      </c>
      <c r="I38" s="4"/>
      <c r="J38" s="4"/>
      <c r="K38" s="4"/>
    </row>
    <row r="39" spans="2:11" x14ac:dyDescent="0.2">
      <c r="B39" s="4" t="s">
        <v>10244</v>
      </c>
      <c r="C39" s="4">
        <v>2.16</v>
      </c>
      <c r="D39" s="4" t="s">
        <v>30</v>
      </c>
      <c r="E39" s="4" t="s">
        <v>8</v>
      </c>
      <c r="F39" s="4" t="s">
        <v>3668</v>
      </c>
      <c r="G39" s="4" t="s">
        <v>239</v>
      </c>
      <c r="H39" s="4" t="s">
        <v>245</v>
      </c>
      <c r="I39" s="8" t="s">
        <v>24319</v>
      </c>
      <c r="J39" s="4"/>
      <c r="K39" s="4"/>
    </row>
    <row r="40" spans="2:11" x14ac:dyDescent="0.2">
      <c r="B40" s="4" t="s">
        <v>10245</v>
      </c>
      <c r="C40" s="4">
        <v>2.16</v>
      </c>
      <c r="D40" s="4" t="s">
        <v>30</v>
      </c>
      <c r="E40" s="4" t="s">
        <v>24</v>
      </c>
      <c r="F40" s="4" t="s">
        <v>3670</v>
      </c>
      <c r="G40" s="4" t="s">
        <v>239</v>
      </c>
      <c r="H40" s="4" t="s">
        <v>245</v>
      </c>
      <c r="I40" s="8" t="s">
        <v>24320</v>
      </c>
      <c r="J40" s="4"/>
      <c r="K40" s="4"/>
    </row>
    <row r="41" spans="2:11" x14ac:dyDescent="0.2">
      <c r="B41" s="4" t="s">
        <v>10246</v>
      </c>
      <c r="C41" s="4">
        <v>2.16</v>
      </c>
      <c r="D41" s="4" t="s">
        <v>30</v>
      </c>
      <c r="E41" s="4" t="s">
        <v>25</v>
      </c>
      <c r="F41" s="4" t="s">
        <v>3672</v>
      </c>
      <c r="G41" s="4" t="s">
        <v>239</v>
      </c>
      <c r="H41" s="4" t="s">
        <v>245</v>
      </c>
      <c r="I41" s="8" t="s">
        <v>24321</v>
      </c>
      <c r="J41" s="4"/>
      <c r="K41" s="4"/>
    </row>
    <row r="42" spans="2:11" x14ac:dyDescent="0.2">
      <c r="B42" s="4" t="s">
        <v>10247</v>
      </c>
      <c r="C42" s="4">
        <v>2.16</v>
      </c>
      <c r="D42" s="4" t="s">
        <v>30</v>
      </c>
      <c r="E42" s="4" t="s">
        <v>26</v>
      </c>
      <c r="F42" s="4" t="s">
        <v>3674</v>
      </c>
      <c r="G42" s="4" t="s">
        <v>239</v>
      </c>
      <c r="H42" s="4" t="s">
        <v>245</v>
      </c>
      <c r="I42" s="8" t="s">
        <v>24322</v>
      </c>
      <c r="J42" s="4"/>
      <c r="K42" s="4"/>
    </row>
    <row r="43" spans="2:11" x14ac:dyDescent="0.2">
      <c r="B43" s="4" t="s">
        <v>10248</v>
      </c>
      <c r="C43" s="4">
        <v>2.16</v>
      </c>
      <c r="D43" s="4" t="s">
        <v>30</v>
      </c>
      <c r="E43" s="4" t="s">
        <v>27</v>
      </c>
      <c r="F43" s="4" t="s">
        <v>3676</v>
      </c>
      <c r="G43" s="4" t="s">
        <v>239</v>
      </c>
      <c r="H43" s="4" t="s">
        <v>245</v>
      </c>
      <c r="I43" s="8" t="s">
        <v>24323</v>
      </c>
      <c r="J43" s="4"/>
      <c r="K43" s="4"/>
    </row>
    <row r="44" spans="2:11" x14ac:dyDescent="0.2">
      <c r="B44" s="4" t="s">
        <v>10249</v>
      </c>
      <c r="C44" s="4">
        <v>2.16</v>
      </c>
      <c r="D44" s="4" t="s">
        <v>30</v>
      </c>
      <c r="E44" s="4" t="s">
        <v>28</v>
      </c>
      <c r="F44" s="4" t="s">
        <v>3678</v>
      </c>
      <c r="G44" s="4" t="s">
        <v>239</v>
      </c>
      <c r="H44" s="4" t="s">
        <v>245</v>
      </c>
      <c r="I44" s="8" t="s">
        <v>24324</v>
      </c>
      <c r="J44" s="4"/>
      <c r="K44" s="4"/>
    </row>
  </sheetData>
  <autoFilter ref="B1:K44" xr:uid="{00000000-0009-0000-0000-000023000000}"/>
  <pageMargins left="0.7" right="0.7" top="0.75" bottom="0.75" header="0.3" footer="0.3"/>
  <pageSetup orientation="portrait" r:id="rId1"/>
  <headerFooter>
    <oddHeader>&amp;L&amp;"Calibri"&amp;10&amp;K0078D7CBUAE Classification: Restricted&amp;1#</oddHeader>
    <oddFooter>&amp;C_x000D_&amp;1#&amp;"Aptos"&amp;10&amp;K000000 Restricted - External</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823378E8-796F-4C40-9E03-3B4AFD7FDA9E}">
          <x14:formula1>
            <xm:f>'Validation Rules_Drop Down'!$C$2:$C$9</xm:f>
          </x14:formula1>
          <xm:sqref>H1:H1048576</xm:sqref>
        </x14:dataValidation>
        <x14:dataValidation type="list" allowBlank="1" showInputMessage="1" showErrorMessage="1" xr:uid="{EDF630BE-A9AE-47F5-87A8-D446B6DB3E18}">
          <x14:formula1>
            <xm:f>'Validation Rules_Drop Down'!$B$2:$B$5</xm:f>
          </x14:formula1>
          <xm:sqref>G1:G1048576</xm:sqref>
        </x14:dataValidation>
      </x14:dataValidations>
    </ext>
  </extLst>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EFBED9-2CAF-4978-B1EA-11832671B54A}">
  <dimension ref="A1:I77"/>
  <sheetViews>
    <sheetView showGridLines="0" zoomScaleNormal="100" workbookViewId="0"/>
  </sheetViews>
  <sheetFormatPr defaultColWidth="8.90625" defaultRowHeight="10" x14ac:dyDescent="0.2"/>
  <cols>
    <col min="1" max="2" width="8.90625" style="2"/>
    <col min="3" max="3" width="1.54296875" style="2" customWidth="1"/>
    <col min="4" max="4" width="11.54296875" style="701" customWidth="1"/>
    <col min="5" max="5" width="10" style="2" customWidth="1"/>
    <col min="6" max="6" width="7.81640625" style="2" customWidth="1"/>
    <col min="7" max="7" width="74.453125" style="2" customWidth="1"/>
    <col min="8" max="9" width="29.81640625" style="2" customWidth="1"/>
    <col min="10" max="10" width="5.54296875" style="2" customWidth="1"/>
    <col min="11" max="11" width="10.81640625" style="2" customWidth="1"/>
    <col min="12" max="16384" width="8.90625" style="2"/>
  </cols>
  <sheetData>
    <row r="1" spans="1:9" ht="11" thickBot="1" x14ac:dyDescent="0.3">
      <c r="A1" s="1" t="s">
        <v>728</v>
      </c>
    </row>
    <row r="2" spans="1:9" ht="10.5" x14ac:dyDescent="0.2">
      <c r="E2" s="1168" t="s">
        <v>25525</v>
      </c>
      <c r="F2" s="1169"/>
      <c r="G2" s="1170"/>
      <c r="H2" s="1170"/>
      <c r="I2" s="1170"/>
    </row>
    <row r="3" spans="1:9" x14ac:dyDescent="0.2">
      <c r="E3" s="1171" t="s">
        <v>1</v>
      </c>
      <c r="F3" s="1172"/>
      <c r="G3" s="1028"/>
      <c r="H3" s="1173"/>
      <c r="I3" s="1174"/>
    </row>
    <row r="4" spans="1:9" x14ac:dyDescent="0.2">
      <c r="E4" s="1175" t="s">
        <v>2</v>
      </c>
      <c r="F4" s="1176"/>
      <c r="G4" s="1177"/>
      <c r="H4" s="1178"/>
      <c r="I4" s="1179"/>
    </row>
    <row r="5" spans="1:9" x14ac:dyDescent="0.2">
      <c r="E5" s="1076" t="s">
        <v>3</v>
      </c>
      <c r="F5" s="1076"/>
      <c r="G5" s="1031"/>
      <c r="H5" s="1031"/>
      <c r="I5" s="1031"/>
    </row>
    <row r="6" spans="1:9" x14ac:dyDescent="0.2">
      <c r="E6" s="36"/>
      <c r="F6" s="36"/>
      <c r="G6" s="36"/>
      <c r="H6" s="36"/>
      <c r="I6" s="36"/>
    </row>
    <row r="7" spans="1:9" x14ac:dyDescent="0.2">
      <c r="E7" s="182"/>
      <c r="F7" s="182"/>
      <c r="G7" s="494"/>
      <c r="H7" s="182"/>
      <c r="I7" s="182"/>
    </row>
    <row r="8" spans="1:9" x14ac:dyDescent="0.2">
      <c r="E8" s="182"/>
      <c r="F8" s="182"/>
      <c r="G8" s="494"/>
      <c r="H8" s="182"/>
      <c r="I8" s="182"/>
    </row>
    <row r="9" spans="1:9" ht="10.5" x14ac:dyDescent="0.2">
      <c r="E9" s="1180" t="s">
        <v>4</v>
      </c>
      <c r="F9" s="1180" t="s">
        <v>5</v>
      </c>
      <c r="G9" s="1184" t="s">
        <v>251</v>
      </c>
      <c r="H9" s="1185" t="s">
        <v>729</v>
      </c>
      <c r="I9" s="1186"/>
    </row>
    <row r="10" spans="1:9" ht="10.5" x14ac:dyDescent="0.2">
      <c r="E10" s="1181"/>
      <c r="F10" s="1181"/>
      <c r="G10" s="1184"/>
      <c r="H10" s="689" t="s">
        <v>730</v>
      </c>
      <c r="I10" s="185" t="s">
        <v>731</v>
      </c>
    </row>
    <row r="11" spans="1:9" ht="10.5" x14ac:dyDescent="0.2">
      <c r="E11" s="1182"/>
      <c r="F11" s="1183"/>
      <c r="G11" s="1184"/>
      <c r="H11" s="495" t="s">
        <v>8</v>
      </c>
      <c r="I11" s="496" t="s">
        <v>24</v>
      </c>
    </row>
    <row r="12" spans="1:9" ht="14.15" customHeight="1" x14ac:dyDescent="0.2">
      <c r="E12" s="497" t="s">
        <v>8</v>
      </c>
      <c r="F12" s="498">
        <v>1</v>
      </c>
      <c r="G12" s="1164" t="s">
        <v>2882</v>
      </c>
      <c r="H12" s="1165"/>
      <c r="I12" s="1166"/>
    </row>
    <row r="13" spans="1:9" s="706" customFormat="1" ht="14.15" customHeight="1" x14ac:dyDescent="0.2">
      <c r="D13" s="707"/>
      <c r="E13" s="499" t="s">
        <v>24</v>
      </c>
      <c r="F13" s="192">
        <v>1.1000000000000001</v>
      </c>
      <c r="G13" s="852" t="s">
        <v>732</v>
      </c>
      <c r="H13" s="211">
        <f>+H14+H17+H20+H33</f>
        <v>0</v>
      </c>
      <c r="I13" s="217">
        <f>+I14+I17+I20+I33</f>
        <v>0</v>
      </c>
    </row>
    <row r="14" spans="1:9" ht="14.15" customHeight="1" x14ac:dyDescent="0.2">
      <c r="D14" s="707"/>
      <c r="E14" s="497" t="s">
        <v>25</v>
      </c>
      <c r="F14" s="192" t="s">
        <v>40</v>
      </c>
      <c r="G14" s="816" t="s">
        <v>733</v>
      </c>
      <c r="H14" s="200">
        <f>SUM(H15:H16)</f>
        <v>0</v>
      </c>
      <c r="I14" s="500">
        <f>SUM(I15:I16)</f>
        <v>0</v>
      </c>
    </row>
    <row r="15" spans="1:9" ht="14.15" customHeight="1" x14ac:dyDescent="0.2">
      <c r="D15" s="707"/>
      <c r="E15" s="497" t="s">
        <v>26</v>
      </c>
      <c r="F15" s="388" t="s">
        <v>486</v>
      </c>
      <c r="G15" s="815" t="s">
        <v>734</v>
      </c>
      <c r="H15" s="188"/>
      <c r="I15" s="189"/>
    </row>
    <row r="16" spans="1:9" ht="14.15" customHeight="1" x14ac:dyDescent="0.2">
      <c r="D16" s="707"/>
      <c r="E16" s="499" t="s">
        <v>27</v>
      </c>
      <c r="F16" s="388" t="s">
        <v>487</v>
      </c>
      <c r="G16" s="815" t="s">
        <v>735</v>
      </c>
      <c r="H16" s="373"/>
      <c r="I16" s="413"/>
    </row>
    <row r="17" spans="4:9" ht="14.15" customHeight="1" x14ac:dyDescent="0.2">
      <c r="D17" s="707"/>
      <c r="E17" s="497" t="s">
        <v>28</v>
      </c>
      <c r="F17" s="192" t="s">
        <v>43</v>
      </c>
      <c r="G17" s="816" t="s">
        <v>736</v>
      </c>
      <c r="H17" s="200">
        <f>SUM(H18:H19)</f>
        <v>0</v>
      </c>
      <c r="I17" s="217">
        <f>SUM(I18:I19)</f>
        <v>0</v>
      </c>
    </row>
    <row r="18" spans="4:9" ht="14.15" customHeight="1" x14ac:dyDescent="0.2">
      <c r="D18" s="707"/>
      <c r="E18" s="497" t="s">
        <v>29</v>
      </c>
      <c r="F18" s="388" t="s">
        <v>494</v>
      </c>
      <c r="G18" s="815" t="s">
        <v>737</v>
      </c>
      <c r="H18" s="188"/>
      <c r="I18" s="189"/>
    </row>
    <row r="19" spans="4:9" ht="14.15" customHeight="1" x14ac:dyDescent="0.2">
      <c r="D19" s="707"/>
      <c r="E19" s="499" t="s">
        <v>30</v>
      </c>
      <c r="F19" s="388" t="s">
        <v>496</v>
      </c>
      <c r="G19" s="815" t="s">
        <v>738</v>
      </c>
      <c r="H19" s="373"/>
      <c r="I19" s="413"/>
    </row>
    <row r="20" spans="4:9" ht="14.15" customHeight="1" x14ac:dyDescent="0.2">
      <c r="D20" s="707"/>
      <c r="E20" s="497" t="s">
        <v>31</v>
      </c>
      <c r="F20" s="192" t="s">
        <v>44</v>
      </c>
      <c r="G20" s="816" t="s">
        <v>739</v>
      </c>
      <c r="H20" s="211">
        <f>+H21+H24+H27+H30</f>
        <v>0</v>
      </c>
      <c r="I20" s="501">
        <f>+I21+I24+I27+I30</f>
        <v>0</v>
      </c>
    </row>
    <row r="21" spans="4:9" ht="14.15" customHeight="1" x14ac:dyDescent="0.2">
      <c r="D21" s="707"/>
      <c r="E21" s="497" t="s">
        <v>32</v>
      </c>
      <c r="F21" s="192" t="s">
        <v>512</v>
      </c>
      <c r="G21" s="854" t="s">
        <v>3080</v>
      </c>
      <c r="H21" s="200">
        <f>+SUM(H22:H23)</f>
        <v>0</v>
      </c>
      <c r="I21" s="217">
        <f>+SUM(I22:I23)</f>
        <v>0</v>
      </c>
    </row>
    <row r="22" spans="4:9" ht="14.15" customHeight="1" x14ac:dyDescent="0.2">
      <c r="D22" s="707"/>
      <c r="E22" s="499" t="s">
        <v>33</v>
      </c>
      <c r="F22" s="362" t="s">
        <v>740</v>
      </c>
      <c r="G22" s="857" t="s">
        <v>741</v>
      </c>
      <c r="H22" s="188"/>
      <c r="I22" s="189"/>
    </row>
    <row r="23" spans="4:9" ht="14.15" customHeight="1" x14ac:dyDescent="0.2">
      <c r="D23" s="707"/>
      <c r="E23" s="497" t="s">
        <v>34</v>
      </c>
      <c r="F23" s="362" t="s">
        <v>742</v>
      </c>
      <c r="G23" s="857" t="s">
        <v>743</v>
      </c>
      <c r="H23" s="373"/>
      <c r="I23" s="413"/>
    </row>
    <row r="24" spans="4:9" ht="14.15" customHeight="1" x14ac:dyDescent="0.2">
      <c r="D24" s="707"/>
      <c r="E24" s="497" t="s">
        <v>81</v>
      </c>
      <c r="F24" s="502" t="s">
        <v>513</v>
      </c>
      <c r="G24" s="855" t="s">
        <v>3081</v>
      </c>
      <c r="H24" s="200">
        <f>SUM(H25:H26)</f>
        <v>0</v>
      </c>
      <c r="I24" s="217">
        <f>SUM(I25:I26)</f>
        <v>0</v>
      </c>
    </row>
    <row r="25" spans="4:9" ht="14.15" customHeight="1" x14ac:dyDescent="0.2">
      <c r="D25" s="707"/>
      <c r="E25" s="499" t="s">
        <v>84</v>
      </c>
      <c r="F25" s="362" t="s">
        <v>745</v>
      </c>
      <c r="G25" s="858" t="s">
        <v>3082</v>
      </c>
      <c r="H25" s="188"/>
      <c r="I25" s="189"/>
    </row>
    <row r="26" spans="4:9" ht="14.15" customHeight="1" x14ac:dyDescent="0.2">
      <c r="D26" s="707"/>
      <c r="E26" s="497" t="s">
        <v>85</v>
      </c>
      <c r="F26" s="362" t="s">
        <v>746</v>
      </c>
      <c r="G26" s="858" t="s">
        <v>3083</v>
      </c>
      <c r="H26" s="373"/>
      <c r="I26" s="413"/>
    </row>
    <row r="27" spans="4:9" ht="14.15" customHeight="1" x14ac:dyDescent="0.2">
      <c r="D27" s="707"/>
      <c r="E27" s="497" t="s">
        <v>86</v>
      </c>
      <c r="F27" s="502" t="s">
        <v>514</v>
      </c>
      <c r="G27" s="855" t="s">
        <v>3084</v>
      </c>
      <c r="H27" s="200">
        <f>SUM(H28:H29)</f>
        <v>0</v>
      </c>
      <c r="I27" s="217">
        <f>SUM(I28:I29)</f>
        <v>0</v>
      </c>
    </row>
    <row r="28" spans="4:9" ht="14.15" customHeight="1" x14ac:dyDescent="0.2">
      <c r="D28" s="707"/>
      <c r="E28" s="499" t="s">
        <v>88</v>
      </c>
      <c r="F28" s="362" t="s">
        <v>748</v>
      </c>
      <c r="G28" s="858" t="s">
        <v>3085</v>
      </c>
      <c r="H28" s="188"/>
      <c r="I28" s="189"/>
    </row>
    <row r="29" spans="4:9" ht="14.15" customHeight="1" x14ac:dyDescent="0.2">
      <c r="D29" s="707"/>
      <c r="E29" s="497" t="s">
        <v>90</v>
      </c>
      <c r="F29" s="362" t="s">
        <v>3086</v>
      </c>
      <c r="G29" s="858" t="s">
        <v>3087</v>
      </c>
      <c r="H29" s="373"/>
      <c r="I29" s="413"/>
    </row>
    <row r="30" spans="4:9" ht="14.15" customHeight="1" x14ac:dyDescent="0.2">
      <c r="D30" s="707"/>
      <c r="E30" s="497" t="s">
        <v>35</v>
      </c>
      <c r="F30" s="377" t="s">
        <v>515</v>
      </c>
      <c r="G30" s="856" t="s">
        <v>744</v>
      </c>
      <c r="H30" s="203">
        <f>+SUM(H31:H32)</f>
        <v>0</v>
      </c>
      <c r="I30" s="204">
        <f>+SUM(I31:I32)</f>
        <v>0</v>
      </c>
    </row>
    <row r="31" spans="4:9" ht="14.15" customHeight="1" x14ac:dyDescent="0.2">
      <c r="D31" s="707"/>
      <c r="E31" s="499" t="s">
        <v>36</v>
      </c>
      <c r="F31" s="362" t="s">
        <v>3088</v>
      </c>
      <c r="G31" s="857" t="s">
        <v>3018</v>
      </c>
      <c r="H31" s="188"/>
      <c r="I31" s="189"/>
    </row>
    <row r="32" spans="4:9" ht="14.15" customHeight="1" x14ac:dyDescent="0.2">
      <c r="D32" s="707"/>
      <c r="E32" s="497" t="s">
        <v>37</v>
      </c>
      <c r="F32" s="362" t="s">
        <v>3089</v>
      </c>
      <c r="G32" s="857" t="s">
        <v>3019</v>
      </c>
      <c r="H32" s="373"/>
      <c r="I32" s="413"/>
    </row>
    <row r="33" spans="4:9" ht="14.15" customHeight="1" x14ac:dyDescent="0.2">
      <c r="D33" s="707"/>
      <c r="E33" s="497" t="s">
        <v>38</v>
      </c>
      <c r="F33" s="192" t="s">
        <v>45</v>
      </c>
      <c r="G33" s="853" t="s">
        <v>747</v>
      </c>
      <c r="H33" s="200">
        <f>+H34</f>
        <v>0</v>
      </c>
      <c r="I33" s="217">
        <f>+I34</f>
        <v>0</v>
      </c>
    </row>
    <row r="34" spans="4:9" ht="14.15" customHeight="1" x14ac:dyDescent="0.2">
      <c r="D34" s="707"/>
      <c r="E34" s="499" t="s">
        <v>39</v>
      </c>
      <c r="F34" s="388" t="s">
        <v>3090</v>
      </c>
      <c r="G34" s="836" t="s">
        <v>749</v>
      </c>
      <c r="H34" s="503"/>
      <c r="I34" s="504"/>
    </row>
    <row r="35" spans="4:9" ht="14.15" customHeight="1" x14ac:dyDescent="0.2">
      <c r="D35" s="707"/>
      <c r="E35" s="497" t="s">
        <v>56</v>
      </c>
      <c r="F35" s="178">
        <v>2</v>
      </c>
      <c r="G35" s="1164" t="s">
        <v>493</v>
      </c>
      <c r="H35" s="1165"/>
      <c r="I35" s="1166"/>
    </row>
    <row r="36" spans="4:9" ht="14.15" customHeight="1" x14ac:dyDescent="0.2">
      <c r="D36" s="707"/>
      <c r="E36" s="497" t="s">
        <v>58</v>
      </c>
      <c r="F36" s="192">
        <v>2.1</v>
      </c>
      <c r="G36" s="852" t="s">
        <v>493</v>
      </c>
      <c r="H36" s="318">
        <f>+H37+H40+H43+H56</f>
        <v>0</v>
      </c>
      <c r="I36" s="505">
        <f>+I37+I40+I43+I56</f>
        <v>0</v>
      </c>
    </row>
    <row r="37" spans="4:9" ht="14.15" customHeight="1" x14ac:dyDescent="0.2">
      <c r="D37" s="707"/>
      <c r="E37" s="499" t="s">
        <v>60</v>
      </c>
      <c r="F37" s="192" t="s">
        <v>87</v>
      </c>
      <c r="G37" s="853" t="s">
        <v>733</v>
      </c>
      <c r="H37" s="200">
        <f>+SUM(H38:H39)</f>
        <v>0</v>
      </c>
      <c r="I37" s="217">
        <f>+SUM(I38:I39)</f>
        <v>0</v>
      </c>
    </row>
    <row r="38" spans="4:9" ht="14.15" customHeight="1" x14ac:dyDescent="0.2">
      <c r="D38" s="707"/>
      <c r="E38" s="497" t="s">
        <v>62</v>
      </c>
      <c r="F38" s="388" t="s">
        <v>450</v>
      </c>
      <c r="G38" s="860" t="s">
        <v>23033</v>
      </c>
      <c r="H38" s="188"/>
      <c r="I38" s="189"/>
    </row>
    <row r="39" spans="4:9" ht="14.15" customHeight="1" x14ac:dyDescent="0.2">
      <c r="D39" s="707"/>
      <c r="E39" s="497" t="s">
        <v>64</v>
      </c>
      <c r="F39" s="388" t="s">
        <v>553</v>
      </c>
      <c r="G39" s="836" t="s">
        <v>750</v>
      </c>
      <c r="H39" s="373"/>
      <c r="I39" s="413"/>
    </row>
    <row r="40" spans="4:9" s="706" customFormat="1" ht="14.15" customHeight="1" x14ac:dyDescent="0.2">
      <c r="D40" s="707"/>
      <c r="E40" s="499" t="s">
        <v>66</v>
      </c>
      <c r="F40" s="192" t="s">
        <v>89</v>
      </c>
      <c r="G40" s="853" t="s">
        <v>736</v>
      </c>
      <c r="H40" s="200">
        <f>+SUM(H41:H42)</f>
        <v>0</v>
      </c>
      <c r="I40" s="217">
        <f>+SUM(I41:I42)</f>
        <v>0</v>
      </c>
    </row>
    <row r="41" spans="4:9" ht="14.15" customHeight="1" x14ac:dyDescent="0.2">
      <c r="D41" s="707"/>
      <c r="E41" s="497" t="s">
        <v>68</v>
      </c>
      <c r="F41" s="388" t="s">
        <v>454</v>
      </c>
      <c r="G41" s="860" t="s">
        <v>23034</v>
      </c>
      <c r="H41" s="188"/>
      <c r="I41" s="189"/>
    </row>
    <row r="42" spans="4:9" ht="14.15" customHeight="1" x14ac:dyDescent="0.2">
      <c r="D42" s="707"/>
      <c r="E42" s="497" t="s">
        <v>70</v>
      </c>
      <c r="F42" s="388" t="s">
        <v>562</v>
      </c>
      <c r="G42" s="836" t="s">
        <v>751</v>
      </c>
      <c r="H42" s="373"/>
      <c r="I42" s="413"/>
    </row>
    <row r="43" spans="4:9" s="706" customFormat="1" ht="14.15" customHeight="1" x14ac:dyDescent="0.2">
      <c r="D43" s="707"/>
      <c r="E43" s="499" t="s">
        <v>72</v>
      </c>
      <c r="F43" s="192" t="s">
        <v>91</v>
      </c>
      <c r="G43" s="853" t="s">
        <v>739</v>
      </c>
      <c r="H43" s="211">
        <f>+H44+H47+H50+H53</f>
        <v>0</v>
      </c>
      <c r="I43" s="501">
        <f>I44+I47+I50+I53</f>
        <v>0</v>
      </c>
    </row>
    <row r="44" spans="4:9" ht="14.15" customHeight="1" x14ac:dyDescent="0.2">
      <c r="D44" s="707"/>
      <c r="E44" s="497" t="s">
        <v>74</v>
      </c>
      <c r="F44" s="377" t="s">
        <v>458</v>
      </c>
      <c r="G44" s="854" t="s">
        <v>3080</v>
      </c>
      <c r="H44" s="200">
        <f>SUM(H45:H46)</f>
        <v>0</v>
      </c>
      <c r="I44" s="217">
        <f>SUM(I45:I46)</f>
        <v>0</v>
      </c>
    </row>
    <row r="45" spans="4:9" ht="14.15" customHeight="1" x14ac:dyDescent="0.2">
      <c r="D45" s="707"/>
      <c r="E45" s="497" t="s">
        <v>76</v>
      </c>
      <c r="F45" s="362" t="s">
        <v>752</v>
      </c>
      <c r="G45" s="861" t="s">
        <v>23035</v>
      </c>
      <c r="H45" s="188"/>
      <c r="I45" s="189"/>
    </row>
    <row r="46" spans="4:9" ht="14.15" customHeight="1" x14ac:dyDescent="0.2">
      <c r="D46" s="707"/>
      <c r="E46" s="499" t="s">
        <v>78</v>
      </c>
      <c r="F46" s="362" t="s">
        <v>753</v>
      </c>
      <c r="G46" s="857" t="s">
        <v>754</v>
      </c>
      <c r="H46" s="373"/>
      <c r="I46" s="413"/>
    </row>
    <row r="47" spans="4:9" ht="14.15" customHeight="1" x14ac:dyDescent="0.2">
      <c r="D47" s="707"/>
      <c r="E47" s="497" t="s">
        <v>81</v>
      </c>
      <c r="F47" s="502" t="s">
        <v>564</v>
      </c>
      <c r="G47" s="855" t="s">
        <v>3081</v>
      </c>
      <c r="H47" s="200">
        <f>SUM(H48:H49)</f>
        <v>0</v>
      </c>
      <c r="I47" s="217">
        <f>SUM(I48:I49)</f>
        <v>0</v>
      </c>
    </row>
    <row r="48" spans="4:9" ht="14.15" customHeight="1" x14ac:dyDescent="0.2">
      <c r="D48" s="707"/>
      <c r="E48" s="499" t="s">
        <v>84</v>
      </c>
      <c r="F48" s="362" t="s">
        <v>755</v>
      </c>
      <c r="G48" s="858" t="s">
        <v>23036</v>
      </c>
      <c r="H48" s="188"/>
      <c r="I48" s="189"/>
    </row>
    <row r="49" spans="4:9" ht="14.15" customHeight="1" x14ac:dyDescent="0.2">
      <c r="D49" s="707"/>
      <c r="E49" s="497" t="s">
        <v>85</v>
      </c>
      <c r="F49" s="362" t="s">
        <v>756</v>
      </c>
      <c r="G49" s="858" t="s">
        <v>3091</v>
      </c>
      <c r="H49" s="373"/>
      <c r="I49" s="413"/>
    </row>
    <row r="50" spans="4:9" ht="14.15" customHeight="1" x14ac:dyDescent="0.2">
      <c r="D50" s="707"/>
      <c r="E50" s="497" t="s">
        <v>86</v>
      </c>
      <c r="F50" s="502" t="s">
        <v>565</v>
      </c>
      <c r="G50" s="855" t="s">
        <v>3084</v>
      </c>
      <c r="H50" s="200">
        <f>SUM(H51:H52)</f>
        <v>0</v>
      </c>
      <c r="I50" s="217">
        <f>SUM(I51:I52)</f>
        <v>0</v>
      </c>
    </row>
    <row r="51" spans="4:9" ht="14.15" customHeight="1" x14ac:dyDescent="0.2">
      <c r="D51" s="707"/>
      <c r="E51" s="499" t="s">
        <v>88</v>
      </c>
      <c r="F51" s="362" t="s">
        <v>757</v>
      </c>
      <c r="G51" s="858" t="s">
        <v>23037</v>
      </c>
      <c r="H51" s="188"/>
      <c r="I51" s="189"/>
    </row>
    <row r="52" spans="4:9" ht="14.15" customHeight="1" x14ac:dyDescent="0.2">
      <c r="D52" s="707"/>
      <c r="E52" s="497" t="s">
        <v>90</v>
      </c>
      <c r="F52" s="362" t="s">
        <v>3092</v>
      </c>
      <c r="G52" s="858" t="s">
        <v>3093</v>
      </c>
      <c r="H52" s="373"/>
      <c r="I52" s="413"/>
    </row>
    <row r="53" spans="4:9" ht="14.15" customHeight="1" x14ac:dyDescent="0.2">
      <c r="D53" s="707"/>
      <c r="E53" s="497" t="s">
        <v>92</v>
      </c>
      <c r="F53" s="377" t="s">
        <v>3094</v>
      </c>
      <c r="G53" s="856" t="s">
        <v>3095</v>
      </c>
      <c r="H53" s="200">
        <f>SUM(H54:H55)</f>
        <v>0</v>
      </c>
      <c r="I53" s="217">
        <f>SUM(I54:I55)</f>
        <v>0</v>
      </c>
    </row>
    <row r="54" spans="4:9" ht="14.15" customHeight="1" x14ac:dyDescent="0.2">
      <c r="D54" s="707"/>
      <c r="E54" s="499" t="s">
        <v>94</v>
      </c>
      <c r="F54" s="362" t="s">
        <v>3096</v>
      </c>
      <c r="G54" s="861" t="s">
        <v>23038</v>
      </c>
      <c r="H54" s="188"/>
      <c r="I54" s="189"/>
    </row>
    <row r="55" spans="4:9" ht="14.15" customHeight="1" x14ac:dyDescent="0.2">
      <c r="D55" s="707"/>
      <c r="E55" s="497" t="s">
        <v>96</v>
      </c>
      <c r="F55" s="362" t="s">
        <v>3097</v>
      </c>
      <c r="G55" s="857" t="s">
        <v>3020</v>
      </c>
      <c r="H55" s="373"/>
      <c r="I55" s="413"/>
    </row>
    <row r="56" spans="4:9" s="706" customFormat="1" ht="14.15" customHeight="1" x14ac:dyDescent="0.2">
      <c r="D56" s="707"/>
      <c r="E56" s="499" t="s">
        <v>98</v>
      </c>
      <c r="F56" s="192" t="s">
        <v>93</v>
      </c>
      <c r="G56" s="859" t="s">
        <v>747</v>
      </c>
      <c r="H56" s="506">
        <f>H57</f>
        <v>0</v>
      </c>
      <c r="I56" s="507">
        <f>I57</f>
        <v>0</v>
      </c>
    </row>
    <row r="57" spans="4:9" ht="14.15" customHeight="1" x14ac:dyDescent="0.2">
      <c r="D57" s="707"/>
      <c r="E57" s="497" t="s">
        <v>100</v>
      </c>
      <c r="F57" s="388" t="s">
        <v>462</v>
      </c>
      <c r="G57" s="836" t="s">
        <v>758</v>
      </c>
      <c r="H57" s="188"/>
      <c r="I57" s="189"/>
    </row>
    <row r="58" spans="4:9" ht="14.15" customHeight="1" x14ac:dyDescent="0.2">
      <c r="D58" s="707"/>
      <c r="E58" s="497" t="s">
        <v>102</v>
      </c>
      <c r="F58" s="178">
        <v>3</v>
      </c>
      <c r="G58" s="1164" t="s">
        <v>759</v>
      </c>
      <c r="H58" s="1165"/>
      <c r="I58" s="1166"/>
    </row>
    <row r="59" spans="4:9" s="706" customFormat="1" ht="14.15" customHeight="1" x14ac:dyDescent="0.2">
      <c r="D59" s="707"/>
      <c r="E59" s="499" t="s">
        <v>104</v>
      </c>
      <c r="F59" s="192">
        <v>3.1</v>
      </c>
      <c r="G59" s="852" t="s">
        <v>760</v>
      </c>
      <c r="H59" s="211">
        <f>+H60</f>
        <v>0</v>
      </c>
      <c r="I59" s="217">
        <f>+I60</f>
        <v>0</v>
      </c>
    </row>
    <row r="60" spans="4:9" s="706" customFormat="1" ht="14.15" customHeight="1" x14ac:dyDescent="0.2">
      <c r="D60" s="707"/>
      <c r="E60" s="497" t="s">
        <v>106</v>
      </c>
      <c r="F60" s="192" t="s">
        <v>143</v>
      </c>
      <c r="G60" s="853" t="s">
        <v>761</v>
      </c>
      <c r="H60" s="200">
        <f>SUM(H61:H64)</f>
        <v>0</v>
      </c>
      <c r="I60" s="500">
        <f>SUM(I61:I64)</f>
        <v>0</v>
      </c>
    </row>
    <row r="61" spans="4:9" ht="14.15" customHeight="1" x14ac:dyDescent="0.2">
      <c r="D61" s="707"/>
      <c r="E61" s="497" t="s">
        <v>108</v>
      </c>
      <c r="F61" s="388" t="s">
        <v>762</v>
      </c>
      <c r="G61" s="836" t="s">
        <v>763</v>
      </c>
      <c r="H61" s="503"/>
      <c r="I61" s="504"/>
    </row>
    <row r="62" spans="4:9" ht="14.15" customHeight="1" x14ac:dyDescent="0.2">
      <c r="D62" s="707"/>
      <c r="E62" s="499" t="s">
        <v>110</v>
      </c>
      <c r="F62" s="388" t="s">
        <v>764</v>
      </c>
      <c r="G62" s="836" t="s">
        <v>765</v>
      </c>
      <c r="H62" s="508"/>
      <c r="I62" s="509"/>
    </row>
    <row r="63" spans="4:9" ht="14.15" customHeight="1" x14ac:dyDescent="0.2">
      <c r="D63" s="707"/>
      <c r="E63" s="497" t="s">
        <v>112</v>
      </c>
      <c r="F63" s="388" t="s">
        <v>766</v>
      </c>
      <c r="G63" s="836" t="s">
        <v>767</v>
      </c>
      <c r="H63" s="508"/>
      <c r="I63" s="509"/>
    </row>
    <row r="64" spans="4:9" ht="14.15" customHeight="1" x14ac:dyDescent="0.2">
      <c r="D64" s="707"/>
      <c r="E64" s="499" t="s">
        <v>114</v>
      </c>
      <c r="F64" s="388" t="s">
        <v>768</v>
      </c>
      <c r="G64" s="836" t="s">
        <v>769</v>
      </c>
      <c r="H64" s="508"/>
      <c r="I64" s="509"/>
    </row>
    <row r="65" spans="4:9" ht="14.15" customHeight="1" x14ac:dyDescent="0.2">
      <c r="D65" s="707"/>
      <c r="E65" s="497" t="s">
        <v>116</v>
      </c>
      <c r="F65" s="178">
        <v>4</v>
      </c>
      <c r="G65" s="1164" t="s">
        <v>440</v>
      </c>
      <c r="H65" s="1165"/>
      <c r="I65" s="1166"/>
    </row>
    <row r="66" spans="4:9" s="706" customFormat="1" ht="10.5" x14ac:dyDescent="0.2">
      <c r="D66" s="707"/>
      <c r="E66" s="497" t="s">
        <v>118</v>
      </c>
      <c r="F66" s="192">
        <v>4.0999999999999996</v>
      </c>
      <c r="G66" s="852" t="s">
        <v>442</v>
      </c>
      <c r="H66" s="211">
        <f>+H67+H70</f>
        <v>0</v>
      </c>
      <c r="I66" s="217">
        <f>+I67+I70</f>
        <v>0</v>
      </c>
    </row>
    <row r="67" spans="4:9" s="706" customFormat="1" ht="10.5" x14ac:dyDescent="0.2">
      <c r="D67" s="707"/>
      <c r="E67" s="499" t="s">
        <v>120</v>
      </c>
      <c r="F67" s="192" t="s">
        <v>176</v>
      </c>
      <c r="G67" s="853" t="s">
        <v>770</v>
      </c>
      <c r="H67" s="200">
        <f>+SUM(H68:H69)</f>
        <v>0</v>
      </c>
      <c r="I67" s="500">
        <f>+SUM(I68:I69)</f>
        <v>0</v>
      </c>
    </row>
    <row r="68" spans="4:9" x14ac:dyDescent="0.2">
      <c r="D68" s="707"/>
      <c r="E68" s="497" t="s">
        <v>122</v>
      </c>
      <c r="F68" s="388" t="s">
        <v>577</v>
      </c>
      <c r="G68" s="836" t="s">
        <v>3098</v>
      </c>
      <c r="H68" s="188"/>
      <c r="I68" s="189"/>
    </row>
    <row r="69" spans="4:9" x14ac:dyDescent="0.2">
      <c r="D69" s="707"/>
      <c r="E69" s="497" t="s">
        <v>124</v>
      </c>
      <c r="F69" s="388" t="s">
        <v>579</v>
      </c>
      <c r="G69" s="836" t="s">
        <v>3099</v>
      </c>
      <c r="H69" s="373"/>
      <c r="I69" s="413"/>
    </row>
    <row r="70" spans="4:9" s="706" customFormat="1" ht="10.5" x14ac:dyDescent="0.2">
      <c r="D70" s="707"/>
      <c r="E70" s="499" t="s">
        <v>126</v>
      </c>
      <c r="F70" s="192" t="s">
        <v>178</v>
      </c>
      <c r="G70" s="853" t="s">
        <v>771</v>
      </c>
      <c r="H70" s="200">
        <f>+H71</f>
        <v>0</v>
      </c>
      <c r="I70" s="217">
        <f>+I71</f>
        <v>0</v>
      </c>
    </row>
    <row r="71" spans="4:9" x14ac:dyDescent="0.2">
      <c r="D71" s="707"/>
      <c r="E71" s="497" t="s">
        <v>128</v>
      </c>
      <c r="F71" s="510" t="s">
        <v>772</v>
      </c>
      <c r="G71" s="862" t="s">
        <v>773</v>
      </c>
      <c r="H71" s="511"/>
      <c r="I71" s="512"/>
    </row>
    <row r="72" spans="4:9" x14ac:dyDescent="0.2">
      <c r="E72" s="36"/>
      <c r="F72" s="36"/>
      <c r="G72" s="36"/>
      <c r="H72" s="36"/>
      <c r="I72" s="36"/>
    </row>
    <row r="73" spans="4:9" x14ac:dyDescent="0.2">
      <c r="E73" s="1167" t="s">
        <v>228</v>
      </c>
      <c r="F73" s="946" t="s">
        <v>774</v>
      </c>
      <c r="G73" s="946"/>
      <c r="H73" s="946"/>
      <c r="I73" s="946"/>
    </row>
    <row r="74" spans="4:9" x14ac:dyDescent="0.2">
      <c r="E74" s="1167"/>
      <c r="F74" s="946" t="s">
        <v>775</v>
      </c>
      <c r="G74" s="946"/>
      <c r="H74" s="946"/>
      <c r="I74" s="946"/>
    </row>
    <row r="75" spans="4:9" x14ac:dyDescent="0.2">
      <c r="E75" s="1167"/>
      <c r="F75" s="946" t="s">
        <v>776</v>
      </c>
      <c r="G75" s="946"/>
      <c r="H75" s="946"/>
      <c r="I75" s="946"/>
    </row>
    <row r="76" spans="4:9" x14ac:dyDescent="0.2">
      <c r="E76" s="1167"/>
      <c r="F76" s="946" t="s">
        <v>777</v>
      </c>
      <c r="G76" s="946"/>
      <c r="H76" s="946"/>
      <c r="I76" s="946"/>
    </row>
    <row r="77" spans="4:9" x14ac:dyDescent="0.2">
      <c r="E77" s="1167"/>
      <c r="F77" s="946" t="s">
        <v>778</v>
      </c>
      <c r="G77" s="946"/>
      <c r="H77" s="946"/>
      <c r="I77" s="946"/>
    </row>
  </sheetData>
  <mergeCells count="21">
    <mergeCell ref="G35:I35"/>
    <mergeCell ref="E2:I2"/>
    <mergeCell ref="E3:F3"/>
    <mergeCell ref="G3:I3"/>
    <mergeCell ref="E4:F4"/>
    <mergeCell ref="G4:I4"/>
    <mergeCell ref="E5:F5"/>
    <mergeCell ref="G5:I5"/>
    <mergeCell ref="E9:E11"/>
    <mergeCell ref="F9:F11"/>
    <mergeCell ref="G9:G11"/>
    <mergeCell ref="H9:I9"/>
    <mergeCell ref="G12:I12"/>
    <mergeCell ref="G58:I58"/>
    <mergeCell ref="G65:I65"/>
    <mergeCell ref="E73:E77"/>
    <mergeCell ref="F73:I73"/>
    <mergeCell ref="F74:I74"/>
    <mergeCell ref="F75:I75"/>
    <mergeCell ref="F76:I76"/>
    <mergeCell ref="F77:I77"/>
  </mergeCells>
  <pageMargins left="0.7" right="0.7" top="0.75" bottom="0.75" header="0.3" footer="0.3"/>
  <pageSetup orientation="portrait" r:id="rId1"/>
  <headerFooter>
    <oddHeader>&amp;L&amp;"Calibri"&amp;10&amp;K0078D7CBUAE Classification: Restricted&amp;1#</oddHeader>
    <oddFooter>&amp;C_x000D_&amp;1#&amp;"Aptos"&amp;10&amp;K000000 Restricted - External</oddFooter>
  </headerFooter>
  <legacy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F42D29-D936-448E-A3C4-8B79C2CADFD4}">
  <dimension ref="A1:D2"/>
  <sheetViews>
    <sheetView showGridLines="0" zoomScaleNormal="100" workbookViewId="0"/>
  </sheetViews>
  <sheetFormatPr defaultColWidth="8.90625" defaultRowHeight="10" x14ac:dyDescent="0.2"/>
  <cols>
    <col min="1" max="1" width="51.453125" style="2" bestFit="1" customWidth="1"/>
    <col min="2" max="2" width="18.54296875" style="2" customWidth="1"/>
    <col min="3" max="3" width="77.453125" style="2" bestFit="1" customWidth="1"/>
    <col min="4" max="16384" width="8.90625" style="2"/>
  </cols>
  <sheetData>
    <row r="1" spans="1:4" ht="10.5" x14ac:dyDescent="0.25">
      <c r="A1" s="776" t="s">
        <v>229</v>
      </c>
      <c r="B1" s="776" t="s">
        <v>2917</v>
      </c>
      <c r="C1" s="776" t="s">
        <v>2918</v>
      </c>
      <c r="D1" s="776" t="s">
        <v>2919</v>
      </c>
    </row>
    <row r="2" spans="1:4" ht="10.25" x14ac:dyDescent="0.2">
      <c r="A2" s="24" t="s">
        <v>2803</v>
      </c>
      <c r="B2" s="24" t="s">
        <v>2803</v>
      </c>
      <c r="C2" s="4" t="s">
        <v>2803</v>
      </c>
      <c r="D2" s="24" t="s">
        <v>2803</v>
      </c>
    </row>
  </sheetData>
  <pageMargins left="0.7" right="0.7" top="0.75" bottom="0.75" header="0.3" footer="0.3"/>
  <pageSetup orientation="portrait" r:id="rId1"/>
  <headerFooter>
    <oddHeader>&amp;L&amp;"Calibri"&amp;10&amp;K0078D7CBUAE Classification: Restricted&amp;1#</oddHeader>
    <oddFooter>&amp;C_x000D_&amp;1#&amp;"Aptos"&amp;10&amp;K000000 Restricted - External</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9B745-AA80-4457-B6C1-022D8F3491FD}">
  <sheetPr codeName="Sheet41"/>
  <dimension ref="A1:K117"/>
  <sheetViews>
    <sheetView showGridLines="0" zoomScaleNormal="100" workbookViewId="0"/>
  </sheetViews>
  <sheetFormatPr defaultColWidth="10" defaultRowHeight="10" x14ac:dyDescent="0.2"/>
  <cols>
    <col min="1" max="1" width="10.453125" style="2" customWidth="1"/>
    <col min="2" max="2" width="17.453125" style="2" customWidth="1"/>
    <col min="3" max="6" width="11.81640625" style="2" customWidth="1"/>
    <col min="7" max="8" width="22.81640625" style="2" customWidth="1"/>
    <col min="9" max="10" width="50.54296875" style="2" customWidth="1"/>
    <col min="11" max="11" width="17.453125" style="2" customWidth="1"/>
    <col min="12" max="16384" width="10" style="2"/>
  </cols>
  <sheetData>
    <row r="1" spans="1:11" ht="11" thickBot="1" x14ac:dyDescent="0.3">
      <c r="A1" s="1" t="s">
        <v>728</v>
      </c>
      <c r="B1" s="16" t="s">
        <v>229</v>
      </c>
      <c r="C1" s="16" t="s">
        <v>230</v>
      </c>
      <c r="D1" s="16" t="s">
        <v>231</v>
      </c>
      <c r="E1" s="16" t="s">
        <v>232</v>
      </c>
      <c r="F1" s="16" t="s">
        <v>233</v>
      </c>
      <c r="G1" s="16" t="s">
        <v>234</v>
      </c>
      <c r="H1" s="16" t="s">
        <v>235</v>
      </c>
      <c r="I1" s="16" t="s">
        <v>236</v>
      </c>
      <c r="J1" s="16" t="s">
        <v>237</v>
      </c>
      <c r="K1" s="16" t="s">
        <v>238</v>
      </c>
    </row>
    <row r="2" spans="1:11" x14ac:dyDescent="0.2">
      <c r="B2" s="4" t="s">
        <v>10250</v>
      </c>
      <c r="C2" s="4">
        <v>2.1800000000000002</v>
      </c>
      <c r="D2" s="4" t="s">
        <v>8</v>
      </c>
      <c r="E2" s="4" t="s">
        <v>8</v>
      </c>
      <c r="F2" s="4" t="s">
        <v>3204</v>
      </c>
      <c r="G2" s="4" t="s">
        <v>239</v>
      </c>
      <c r="H2" s="4" t="s">
        <v>1466</v>
      </c>
      <c r="I2" s="4"/>
      <c r="J2" s="4"/>
      <c r="K2" s="4"/>
    </row>
    <row r="3" spans="1:11" x14ac:dyDescent="0.2">
      <c r="B3" s="4" t="s">
        <v>10251</v>
      </c>
      <c r="C3" s="4">
        <v>2.1800000000000002</v>
      </c>
      <c r="D3" s="4" t="s">
        <v>24</v>
      </c>
      <c r="E3" s="4" t="s">
        <v>8</v>
      </c>
      <c r="F3" s="4" t="s">
        <v>3206</v>
      </c>
      <c r="G3" s="4" t="s">
        <v>239</v>
      </c>
      <c r="H3" s="4" t="s">
        <v>245</v>
      </c>
      <c r="I3" s="4" t="s">
        <v>10252</v>
      </c>
      <c r="J3" s="4"/>
      <c r="K3" s="4"/>
    </row>
    <row r="4" spans="1:11" x14ac:dyDescent="0.2">
      <c r="B4" s="4" t="s">
        <v>10253</v>
      </c>
      <c r="C4" s="4">
        <v>2.1800000000000002</v>
      </c>
      <c r="D4" s="4" t="s">
        <v>24</v>
      </c>
      <c r="E4" s="4" t="s">
        <v>24</v>
      </c>
      <c r="F4" s="4" t="s">
        <v>3208</v>
      </c>
      <c r="G4" s="4" t="s">
        <v>239</v>
      </c>
      <c r="H4" s="4" t="s">
        <v>245</v>
      </c>
      <c r="I4" s="4" t="s">
        <v>10254</v>
      </c>
      <c r="J4" s="4"/>
      <c r="K4" s="4"/>
    </row>
    <row r="5" spans="1:11" x14ac:dyDescent="0.2">
      <c r="B5" s="4" t="s">
        <v>10255</v>
      </c>
      <c r="C5" s="4">
        <v>2.1800000000000002</v>
      </c>
      <c r="D5" s="4" t="s">
        <v>25</v>
      </c>
      <c r="E5" s="4" t="s">
        <v>8</v>
      </c>
      <c r="F5" s="4" t="s">
        <v>3272</v>
      </c>
      <c r="G5" s="4" t="s">
        <v>239</v>
      </c>
      <c r="H5" s="4" t="s">
        <v>245</v>
      </c>
      <c r="I5" s="4" t="s">
        <v>10256</v>
      </c>
      <c r="J5" s="4"/>
      <c r="K5" s="4"/>
    </row>
    <row r="6" spans="1:11" x14ac:dyDescent="0.2">
      <c r="B6" s="4" t="s">
        <v>10257</v>
      </c>
      <c r="C6" s="4">
        <v>2.1800000000000002</v>
      </c>
      <c r="D6" s="4" t="s">
        <v>25</v>
      </c>
      <c r="E6" s="4" t="s">
        <v>24</v>
      </c>
      <c r="F6" s="4" t="s">
        <v>3274</v>
      </c>
      <c r="G6" s="4" t="s">
        <v>239</v>
      </c>
      <c r="H6" s="4" t="s">
        <v>245</v>
      </c>
      <c r="I6" s="4" t="s">
        <v>10258</v>
      </c>
      <c r="J6" s="4"/>
      <c r="K6" s="4"/>
    </row>
    <row r="7" spans="1:11" x14ac:dyDescent="0.2">
      <c r="B7" s="4" t="s">
        <v>10259</v>
      </c>
      <c r="C7" s="4">
        <v>2.1800000000000002</v>
      </c>
      <c r="D7" s="4" t="s">
        <v>26</v>
      </c>
      <c r="E7" s="4" t="s">
        <v>8</v>
      </c>
      <c r="F7" s="4" t="s">
        <v>3338</v>
      </c>
      <c r="G7" s="4" t="s">
        <v>239</v>
      </c>
      <c r="H7" s="4" t="s">
        <v>243</v>
      </c>
      <c r="I7" s="4"/>
      <c r="J7" s="4" t="s">
        <v>244</v>
      </c>
      <c r="K7" s="4"/>
    </row>
    <row r="8" spans="1:11" x14ac:dyDescent="0.2">
      <c r="B8" s="4" t="s">
        <v>10260</v>
      </c>
      <c r="C8" s="4">
        <v>2.1800000000000002</v>
      </c>
      <c r="D8" s="4" t="s">
        <v>26</v>
      </c>
      <c r="E8" s="4" t="s">
        <v>24</v>
      </c>
      <c r="F8" s="4" t="s">
        <v>3340</v>
      </c>
      <c r="G8" s="4" t="s">
        <v>239</v>
      </c>
      <c r="H8" s="4" t="s">
        <v>243</v>
      </c>
      <c r="I8" s="4"/>
      <c r="J8" s="4" t="s">
        <v>244</v>
      </c>
      <c r="K8" s="4"/>
    </row>
    <row r="9" spans="1:11" x14ac:dyDescent="0.2">
      <c r="B9" s="4" t="s">
        <v>10261</v>
      </c>
      <c r="C9" s="4">
        <v>2.1800000000000002</v>
      </c>
      <c r="D9" s="4" t="s">
        <v>27</v>
      </c>
      <c r="E9" s="4" t="s">
        <v>8</v>
      </c>
      <c r="F9" s="4" t="s">
        <v>3404</v>
      </c>
      <c r="G9" s="4" t="s">
        <v>239</v>
      </c>
      <c r="H9" s="4" t="s">
        <v>243</v>
      </c>
      <c r="I9" s="4"/>
      <c r="J9" s="4" t="s">
        <v>244</v>
      </c>
      <c r="K9" s="4"/>
    </row>
    <row r="10" spans="1:11" x14ac:dyDescent="0.2">
      <c r="B10" s="4" t="s">
        <v>10262</v>
      </c>
      <c r="C10" s="4">
        <v>2.1800000000000002</v>
      </c>
      <c r="D10" s="4" t="s">
        <v>27</v>
      </c>
      <c r="E10" s="4" t="s">
        <v>24</v>
      </c>
      <c r="F10" s="4" t="s">
        <v>3406</v>
      </c>
      <c r="G10" s="4" t="s">
        <v>239</v>
      </c>
      <c r="H10" s="4" t="s">
        <v>243</v>
      </c>
      <c r="I10" s="4"/>
      <c r="J10" s="4" t="s">
        <v>244</v>
      </c>
      <c r="K10" s="4"/>
    </row>
    <row r="11" spans="1:11" x14ac:dyDescent="0.2">
      <c r="B11" s="4" t="s">
        <v>10263</v>
      </c>
      <c r="C11" s="4">
        <v>2.1800000000000002</v>
      </c>
      <c r="D11" s="4" t="s">
        <v>28</v>
      </c>
      <c r="E11" s="4" t="s">
        <v>8</v>
      </c>
      <c r="F11" s="4" t="s">
        <v>3470</v>
      </c>
      <c r="G11" s="4" t="s">
        <v>239</v>
      </c>
      <c r="H11" s="4" t="s">
        <v>245</v>
      </c>
      <c r="I11" s="4" t="s">
        <v>10264</v>
      </c>
      <c r="J11" s="4"/>
      <c r="K11" s="4"/>
    </row>
    <row r="12" spans="1:11" x14ac:dyDescent="0.2">
      <c r="B12" s="4" t="s">
        <v>10265</v>
      </c>
      <c r="C12" s="4">
        <v>2.1800000000000002</v>
      </c>
      <c r="D12" s="4" t="s">
        <v>28</v>
      </c>
      <c r="E12" s="4" t="s">
        <v>24</v>
      </c>
      <c r="F12" s="4" t="s">
        <v>3472</v>
      </c>
      <c r="G12" s="4" t="s">
        <v>239</v>
      </c>
      <c r="H12" s="4" t="s">
        <v>245</v>
      </c>
      <c r="I12" s="4" t="s">
        <v>10266</v>
      </c>
      <c r="J12" s="4"/>
      <c r="K12" s="4"/>
    </row>
    <row r="13" spans="1:11" x14ac:dyDescent="0.2">
      <c r="B13" s="4" t="s">
        <v>10267</v>
      </c>
      <c r="C13" s="4">
        <v>2.1800000000000002</v>
      </c>
      <c r="D13" s="4" t="s">
        <v>29</v>
      </c>
      <c r="E13" s="4" t="s">
        <v>8</v>
      </c>
      <c r="F13" s="4" t="s">
        <v>3536</v>
      </c>
      <c r="G13" s="4" t="s">
        <v>239</v>
      </c>
      <c r="H13" s="4" t="s">
        <v>243</v>
      </c>
      <c r="I13" s="4"/>
      <c r="J13" s="4" t="s">
        <v>244</v>
      </c>
      <c r="K13" s="4"/>
    </row>
    <row r="14" spans="1:11" x14ac:dyDescent="0.2">
      <c r="B14" s="4" t="s">
        <v>10268</v>
      </c>
      <c r="C14" s="4">
        <v>2.1800000000000002</v>
      </c>
      <c r="D14" s="4" t="s">
        <v>29</v>
      </c>
      <c r="E14" s="4" t="s">
        <v>24</v>
      </c>
      <c r="F14" s="4" t="s">
        <v>3538</v>
      </c>
      <c r="G14" s="4" t="s">
        <v>239</v>
      </c>
      <c r="H14" s="4" t="s">
        <v>243</v>
      </c>
      <c r="I14" s="4"/>
      <c r="J14" s="4" t="s">
        <v>244</v>
      </c>
      <c r="K14" s="4"/>
    </row>
    <row r="15" spans="1:11" x14ac:dyDescent="0.2">
      <c r="B15" s="4" t="s">
        <v>10269</v>
      </c>
      <c r="C15" s="4">
        <v>2.1800000000000002</v>
      </c>
      <c r="D15" s="4" t="s">
        <v>30</v>
      </c>
      <c r="E15" s="4" t="s">
        <v>8</v>
      </c>
      <c r="F15" s="4" t="s">
        <v>3602</v>
      </c>
      <c r="G15" s="4" t="s">
        <v>239</v>
      </c>
      <c r="H15" s="4" t="s">
        <v>243</v>
      </c>
      <c r="I15" s="4"/>
      <c r="J15" s="4" t="s">
        <v>244</v>
      </c>
      <c r="K15" s="4"/>
    </row>
    <row r="16" spans="1:11" x14ac:dyDescent="0.2">
      <c r="B16" s="4" t="s">
        <v>10270</v>
      </c>
      <c r="C16" s="4">
        <v>2.1800000000000002</v>
      </c>
      <c r="D16" s="4" t="s">
        <v>30</v>
      </c>
      <c r="E16" s="4" t="s">
        <v>24</v>
      </c>
      <c r="F16" s="4" t="s">
        <v>3604</v>
      </c>
      <c r="G16" s="4" t="s">
        <v>239</v>
      </c>
      <c r="H16" s="4" t="s">
        <v>243</v>
      </c>
      <c r="I16" s="4"/>
      <c r="J16" s="4" t="s">
        <v>244</v>
      </c>
      <c r="K16" s="4"/>
    </row>
    <row r="17" spans="2:11" x14ac:dyDescent="0.2">
      <c r="B17" s="4" t="s">
        <v>10271</v>
      </c>
      <c r="C17" s="4">
        <v>2.1800000000000002</v>
      </c>
      <c r="D17" s="4" t="s">
        <v>31</v>
      </c>
      <c r="E17" s="4" t="s">
        <v>8</v>
      </c>
      <c r="F17" s="4" t="s">
        <v>3668</v>
      </c>
      <c r="G17" s="4" t="s">
        <v>239</v>
      </c>
      <c r="H17" s="4" t="s">
        <v>245</v>
      </c>
      <c r="I17" s="4" t="s">
        <v>10272</v>
      </c>
      <c r="J17" s="4"/>
      <c r="K17" s="4"/>
    </row>
    <row r="18" spans="2:11" x14ac:dyDescent="0.2">
      <c r="B18" s="4" t="s">
        <v>10273</v>
      </c>
      <c r="C18" s="4">
        <v>2.1800000000000002</v>
      </c>
      <c r="D18" s="4" t="s">
        <v>31</v>
      </c>
      <c r="E18" s="4" t="s">
        <v>24</v>
      </c>
      <c r="F18" s="4" t="s">
        <v>3670</v>
      </c>
      <c r="G18" s="4" t="s">
        <v>239</v>
      </c>
      <c r="H18" s="4" t="s">
        <v>245</v>
      </c>
      <c r="I18" s="4" t="s">
        <v>10274</v>
      </c>
      <c r="J18" s="4"/>
      <c r="K18" s="4"/>
    </row>
    <row r="19" spans="2:11" x14ac:dyDescent="0.2">
      <c r="B19" s="4" t="s">
        <v>10275</v>
      </c>
      <c r="C19" s="4">
        <v>2.1800000000000002</v>
      </c>
      <c r="D19" s="4" t="s">
        <v>32</v>
      </c>
      <c r="E19" s="4" t="s">
        <v>8</v>
      </c>
      <c r="F19" s="4" t="s">
        <v>3734</v>
      </c>
      <c r="G19" s="4" t="s">
        <v>239</v>
      </c>
      <c r="H19" s="4" t="s">
        <v>245</v>
      </c>
      <c r="I19" s="4" t="s">
        <v>10276</v>
      </c>
      <c r="J19" s="4"/>
      <c r="K19" s="4"/>
    </row>
    <row r="20" spans="2:11" x14ac:dyDescent="0.2">
      <c r="B20" s="4" t="s">
        <v>10277</v>
      </c>
      <c r="C20" s="4">
        <v>2.1800000000000002</v>
      </c>
      <c r="D20" s="4" t="s">
        <v>32</v>
      </c>
      <c r="E20" s="4" t="s">
        <v>24</v>
      </c>
      <c r="F20" s="4" t="s">
        <v>3736</v>
      </c>
      <c r="G20" s="4" t="s">
        <v>239</v>
      </c>
      <c r="H20" s="4" t="s">
        <v>245</v>
      </c>
      <c r="I20" s="4" t="s">
        <v>10278</v>
      </c>
      <c r="J20" s="4"/>
      <c r="K20" s="4"/>
    </row>
    <row r="21" spans="2:11" x14ac:dyDescent="0.2">
      <c r="B21" s="4" t="s">
        <v>10279</v>
      </c>
      <c r="C21" s="4">
        <v>2.1800000000000002</v>
      </c>
      <c r="D21" s="4" t="s">
        <v>33</v>
      </c>
      <c r="E21" s="4" t="s">
        <v>8</v>
      </c>
      <c r="F21" s="4" t="s">
        <v>3800</v>
      </c>
      <c r="G21" s="4" t="s">
        <v>239</v>
      </c>
      <c r="H21" s="4" t="s">
        <v>243</v>
      </c>
      <c r="I21" s="4"/>
      <c r="J21" s="4" t="s">
        <v>244</v>
      </c>
      <c r="K21" s="4"/>
    </row>
    <row r="22" spans="2:11" x14ac:dyDescent="0.2">
      <c r="B22" s="4" t="s">
        <v>10280</v>
      </c>
      <c r="C22" s="4">
        <v>2.1800000000000002</v>
      </c>
      <c r="D22" s="4" t="s">
        <v>33</v>
      </c>
      <c r="E22" s="4" t="s">
        <v>24</v>
      </c>
      <c r="F22" s="4" t="s">
        <v>3802</v>
      </c>
      <c r="G22" s="4" t="s">
        <v>239</v>
      </c>
      <c r="H22" s="4" t="s">
        <v>243</v>
      </c>
      <c r="I22" s="4"/>
      <c r="J22" s="4" t="s">
        <v>244</v>
      </c>
      <c r="K22" s="4"/>
    </row>
    <row r="23" spans="2:11" x14ac:dyDescent="0.2">
      <c r="B23" s="4" t="s">
        <v>10281</v>
      </c>
      <c r="C23" s="4">
        <v>2.1800000000000002</v>
      </c>
      <c r="D23" s="4" t="s">
        <v>34</v>
      </c>
      <c r="E23" s="4" t="s">
        <v>8</v>
      </c>
      <c r="F23" s="4" t="s">
        <v>3866</v>
      </c>
      <c r="G23" s="4" t="s">
        <v>239</v>
      </c>
      <c r="H23" s="4" t="s">
        <v>243</v>
      </c>
      <c r="I23" s="4"/>
      <c r="J23" s="4" t="s">
        <v>244</v>
      </c>
      <c r="K23" s="4"/>
    </row>
    <row r="24" spans="2:11" x14ac:dyDescent="0.2">
      <c r="B24" s="4" t="s">
        <v>10282</v>
      </c>
      <c r="C24" s="4">
        <v>2.1800000000000002</v>
      </c>
      <c r="D24" s="4" t="s">
        <v>34</v>
      </c>
      <c r="E24" s="4" t="s">
        <v>24</v>
      </c>
      <c r="F24" s="4" t="s">
        <v>3868</v>
      </c>
      <c r="G24" s="4" t="s">
        <v>239</v>
      </c>
      <c r="H24" s="4" t="s">
        <v>243</v>
      </c>
      <c r="I24" s="4"/>
      <c r="J24" s="4" t="s">
        <v>244</v>
      </c>
      <c r="K24" s="4"/>
    </row>
    <row r="25" spans="2:11" x14ac:dyDescent="0.2">
      <c r="B25" s="4" t="s">
        <v>10283</v>
      </c>
      <c r="C25" s="4">
        <v>2.1800000000000002</v>
      </c>
      <c r="D25" s="4" t="s">
        <v>35</v>
      </c>
      <c r="E25" s="4" t="s">
        <v>8</v>
      </c>
      <c r="F25" s="4" t="s">
        <v>3932</v>
      </c>
      <c r="G25" s="4" t="s">
        <v>239</v>
      </c>
      <c r="H25" s="4" t="s">
        <v>245</v>
      </c>
      <c r="I25" s="4" t="s">
        <v>10284</v>
      </c>
      <c r="J25" s="4"/>
      <c r="K25" s="4"/>
    </row>
    <row r="26" spans="2:11" x14ac:dyDescent="0.2">
      <c r="B26" s="4" t="s">
        <v>10285</v>
      </c>
      <c r="C26" s="4">
        <v>2.1800000000000002</v>
      </c>
      <c r="D26" s="4" t="s">
        <v>35</v>
      </c>
      <c r="E26" s="4" t="s">
        <v>24</v>
      </c>
      <c r="F26" s="4" t="s">
        <v>3934</v>
      </c>
      <c r="G26" s="4" t="s">
        <v>239</v>
      </c>
      <c r="H26" s="4" t="s">
        <v>245</v>
      </c>
      <c r="I26" s="4" t="s">
        <v>10286</v>
      </c>
      <c r="J26" s="4"/>
      <c r="K26" s="4"/>
    </row>
    <row r="27" spans="2:11" x14ac:dyDescent="0.2">
      <c r="B27" s="4" t="s">
        <v>10287</v>
      </c>
      <c r="C27" s="4">
        <v>2.1800000000000002</v>
      </c>
      <c r="D27" s="4" t="s">
        <v>36</v>
      </c>
      <c r="E27" s="4" t="s">
        <v>8</v>
      </c>
      <c r="F27" s="4" t="s">
        <v>3998</v>
      </c>
      <c r="G27" s="4" t="s">
        <v>239</v>
      </c>
      <c r="H27" s="4" t="s">
        <v>243</v>
      </c>
      <c r="I27" s="4"/>
      <c r="J27" s="4" t="s">
        <v>244</v>
      </c>
      <c r="K27" s="4"/>
    </row>
    <row r="28" spans="2:11" x14ac:dyDescent="0.2">
      <c r="B28" s="4" t="s">
        <v>10288</v>
      </c>
      <c r="C28" s="4">
        <v>2.1800000000000002</v>
      </c>
      <c r="D28" s="4" t="s">
        <v>36</v>
      </c>
      <c r="E28" s="4" t="s">
        <v>24</v>
      </c>
      <c r="F28" s="4" t="s">
        <v>4000</v>
      </c>
      <c r="G28" s="4" t="s">
        <v>239</v>
      </c>
      <c r="H28" s="4" t="s">
        <v>243</v>
      </c>
      <c r="I28" s="4"/>
      <c r="J28" s="4" t="s">
        <v>244</v>
      </c>
      <c r="K28" s="4"/>
    </row>
    <row r="29" spans="2:11" x14ac:dyDescent="0.2">
      <c r="B29" s="4" t="s">
        <v>10289</v>
      </c>
      <c r="C29" s="4">
        <v>2.1800000000000002</v>
      </c>
      <c r="D29" s="4" t="s">
        <v>37</v>
      </c>
      <c r="E29" s="4" t="s">
        <v>8</v>
      </c>
      <c r="F29" s="4" t="s">
        <v>4064</v>
      </c>
      <c r="G29" s="4" t="s">
        <v>239</v>
      </c>
      <c r="H29" s="4" t="s">
        <v>243</v>
      </c>
      <c r="I29" s="4"/>
      <c r="J29" s="4" t="s">
        <v>244</v>
      </c>
      <c r="K29" s="4"/>
    </row>
    <row r="30" spans="2:11" x14ac:dyDescent="0.2">
      <c r="B30" s="4" t="s">
        <v>10290</v>
      </c>
      <c r="C30" s="4">
        <v>2.1800000000000002</v>
      </c>
      <c r="D30" s="4" t="s">
        <v>37</v>
      </c>
      <c r="E30" s="4" t="s">
        <v>24</v>
      </c>
      <c r="F30" s="4" t="s">
        <v>4066</v>
      </c>
      <c r="G30" s="4" t="s">
        <v>239</v>
      </c>
      <c r="H30" s="4" t="s">
        <v>243</v>
      </c>
      <c r="I30" s="4"/>
      <c r="J30" s="4" t="s">
        <v>244</v>
      </c>
      <c r="K30" s="4"/>
    </row>
    <row r="31" spans="2:11" x14ac:dyDescent="0.2">
      <c r="B31" s="4" t="s">
        <v>10291</v>
      </c>
      <c r="C31" s="4">
        <v>2.1800000000000002</v>
      </c>
      <c r="D31" s="4" t="s">
        <v>38</v>
      </c>
      <c r="E31" s="4" t="s">
        <v>8</v>
      </c>
      <c r="F31" s="4" t="s">
        <v>4130</v>
      </c>
      <c r="G31" s="4" t="s">
        <v>239</v>
      </c>
      <c r="H31" s="4" t="s">
        <v>245</v>
      </c>
      <c r="I31" s="4" t="s">
        <v>10292</v>
      </c>
      <c r="J31" s="4"/>
      <c r="K31" s="4"/>
    </row>
    <row r="32" spans="2:11" x14ac:dyDescent="0.2">
      <c r="B32" s="4" t="s">
        <v>10293</v>
      </c>
      <c r="C32" s="4">
        <v>2.1800000000000002</v>
      </c>
      <c r="D32" s="4" t="s">
        <v>38</v>
      </c>
      <c r="E32" s="4" t="s">
        <v>24</v>
      </c>
      <c r="F32" s="4" t="s">
        <v>4132</v>
      </c>
      <c r="G32" s="4" t="s">
        <v>239</v>
      </c>
      <c r="H32" s="4" t="s">
        <v>245</v>
      </c>
      <c r="I32" s="4" t="s">
        <v>10294</v>
      </c>
      <c r="J32" s="4"/>
      <c r="K32" s="4"/>
    </row>
    <row r="33" spans="2:11" x14ac:dyDescent="0.2">
      <c r="B33" s="4" t="s">
        <v>10295</v>
      </c>
      <c r="C33" s="4">
        <v>2.1800000000000002</v>
      </c>
      <c r="D33" s="4" t="s">
        <v>39</v>
      </c>
      <c r="E33" s="4" t="s">
        <v>8</v>
      </c>
      <c r="F33" s="4" t="s">
        <v>4196</v>
      </c>
      <c r="G33" s="4" t="s">
        <v>239</v>
      </c>
      <c r="H33" s="4" t="s">
        <v>243</v>
      </c>
      <c r="I33" s="4"/>
      <c r="J33" s="4" t="s">
        <v>244</v>
      </c>
      <c r="K33" s="4"/>
    </row>
    <row r="34" spans="2:11" x14ac:dyDescent="0.2">
      <c r="B34" s="4" t="s">
        <v>10296</v>
      </c>
      <c r="C34" s="4">
        <v>2.1800000000000002</v>
      </c>
      <c r="D34" s="4" t="s">
        <v>39</v>
      </c>
      <c r="E34" s="4" t="s">
        <v>24</v>
      </c>
      <c r="F34" s="4" t="s">
        <v>4198</v>
      </c>
      <c r="G34" s="4" t="s">
        <v>239</v>
      </c>
      <c r="H34" s="4" t="s">
        <v>243</v>
      </c>
      <c r="I34" s="4"/>
      <c r="J34" s="4" t="s">
        <v>244</v>
      </c>
      <c r="K34" s="4"/>
    </row>
    <row r="35" spans="2:11" x14ac:dyDescent="0.2">
      <c r="B35" s="4" t="s">
        <v>10297</v>
      </c>
      <c r="C35" s="4">
        <v>2.1800000000000002</v>
      </c>
      <c r="D35" s="4" t="s">
        <v>56</v>
      </c>
      <c r="E35" s="4" t="s">
        <v>8</v>
      </c>
      <c r="F35" s="4" t="s">
        <v>4262</v>
      </c>
      <c r="G35" s="4" t="s">
        <v>239</v>
      </c>
      <c r="H35" s="4" t="s">
        <v>243</v>
      </c>
      <c r="I35" s="4"/>
      <c r="J35" s="4" t="s">
        <v>244</v>
      </c>
      <c r="K35" s="4"/>
    </row>
    <row r="36" spans="2:11" x14ac:dyDescent="0.2">
      <c r="B36" s="4" t="s">
        <v>10298</v>
      </c>
      <c r="C36" s="4">
        <v>2.1800000000000002</v>
      </c>
      <c r="D36" s="4" t="s">
        <v>56</v>
      </c>
      <c r="E36" s="4" t="s">
        <v>24</v>
      </c>
      <c r="F36" s="4" t="s">
        <v>4264</v>
      </c>
      <c r="G36" s="4" t="s">
        <v>239</v>
      </c>
      <c r="H36" s="4" t="s">
        <v>243</v>
      </c>
      <c r="I36" s="4"/>
      <c r="J36" s="4" t="s">
        <v>244</v>
      </c>
      <c r="K36" s="4"/>
    </row>
    <row r="37" spans="2:11" x14ac:dyDescent="0.2">
      <c r="B37" s="4" t="s">
        <v>10299</v>
      </c>
      <c r="C37" s="4">
        <v>2.1800000000000002</v>
      </c>
      <c r="D37" s="4" t="s">
        <v>58</v>
      </c>
      <c r="E37" s="4" t="s">
        <v>8</v>
      </c>
      <c r="F37" s="4" t="s">
        <v>4328</v>
      </c>
      <c r="G37" s="4" t="s">
        <v>239</v>
      </c>
      <c r="H37" s="4" t="s">
        <v>245</v>
      </c>
      <c r="I37" s="4" t="s">
        <v>10300</v>
      </c>
      <c r="J37" s="4"/>
      <c r="K37" s="4"/>
    </row>
    <row r="38" spans="2:11" x14ac:dyDescent="0.2">
      <c r="B38" s="4" t="s">
        <v>10301</v>
      </c>
      <c r="C38" s="4">
        <v>2.1800000000000002</v>
      </c>
      <c r="D38" s="4" t="s">
        <v>58</v>
      </c>
      <c r="E38" s="4" t="s">
        <v>24</v>
      </c>
      <c r="F38" s="4" t="s">
        <v>4330</v>
      </c>
      <c r="G38" s="4" t="s">
        <v>239</v>
      </c>
      <c r="H38" s="4" t="s">
        <v>245</v>
      </c>
      <c r="I38" s="4" t="s">
        <v>10302</v>
      </c>
      <c r="J38" s="4"/>
      <c r="K38" s="4"/>
    </row>
    <row r="39" spans="2:11" x14ac:dyDescent="0.2">
      <c r="B39" s="4" t="s">
        <v>10303</v>
      </c>
      <c r="C39" s="4">
        <v>2.1800000000000002</v>
      </c>
      <c r="D39" s="4" t="s">
        <v>60</v>
      </c>
      <c r="E39" s="4" t="s">
        <v>8</v>
      </c>
      <c r="F39" s="4" t="s">
        <v>4394</v>
      </c>
      <c r="G39" s="4" t="s">
        <v>239</v>
      </c>
      <c r="H39" s="4" t="s">
        <v>243</v>
      </c>
      <c r="I39" s="4"/>
      <c r="J39" s="4" t="s">
        <v>244</v>
      </c>
      <c r="K39" s="4"/>
    </row>
    <row r="40" spans="2:11" x14ac:dyDescent="0.2">
      <c r="B40" s="4" t="s">
        <v>10304</v>
      </c>
      <c r="C40" s="4">
        <v>2.1800000000000002</v>
      </c>
      <c r="D40" s="4" t="s">
        <v>60</v>
      </c>
      <c r="E40" s="4" t="s">
        <v>24</v>
      </c>
      <c r="F40" s="4" t="s">
        <v>4396</v>
      </c>
      <c r="G40" s="4" t="s">
        <v>239</v>
      </c>
      <c r="H40" s="4" t="s">
        <v>243</v>
      </c>
      <c r="I40" s="4"/>
      <c r="J40" s="4" t="s">
        <v>244</v>
      </c>
      <c r="K40" s="4"/>
    </row>
    <row r="41" spans="2:11" x14ac:dyDescent="0.2">
      <c r="B41" s="4" t="s">
        <v>10305</v>
      </c>
      <c r="C41" s="4">
        <v>2.1800000000000002</v>
      </c>
      <c r="D41" s="4" t="s">
        <v>62</v>
      </c>
      <c r="E41" s="4" t="s">
        <v>8</v>
      </c>
      <c r="F41" s="4" t="s">
        <v>4460</v>
      </c>
      <c r="G41" s="4" t="s">
        <v>239</v>
      </c>
      <c r="H41" s="4" t="s">
        <v>243</v>
      </c>
      <c r="I41" s="4"/>
      <c r="J41" s="4" t="s">
        <v>244</v>
      </c>
      <c r="K41" s="4"/>
    </row>
    <row r="42" spans="2:11" x14ac:dyDescent="0.2">
      <c r="B42" s="4" t="s">
        <v>10306</v>
      </c>
      <c r="C42" s="4">
        <v>2.1800000000000002</v>
      </c>
      <c r="D42" s="4" t="s">
        <v>62</v>
      </c>
      <c r="E42" s="4" t="s">
        <v>24</v>
      </c>
      <c r="F42" s="4" t="s">
        <v>4462</v>
      </c>
      <c r="G42" s="4" t="s">
        <v>239</v>
      </c>
      <c r="H42" s="4" t="s">
        <v>243</v>
      </c>
      <c r="I42" s="4"/>
      <c r="J42" s="4" t="s">
        <v>244</v>
      </c>
      <c r="K42" s="4"/>
    </row>
    <row r="43" spans="2:11" x14ac:dyDescent="0.2">
      <c r="B43" s="4" t="s">
        <v>10307</v>
      </c>
      <c r="C43" s="4">
        <v>2.1800000000000002</v>
      </c>
      <c r="D43" s="4" t="s">
        <v>64</v>
      </c>
      <c r="E43" s="4" t="s">
        <v>8</v>
      </c>
      <c r="F43" s="4" t="s">
        <v>4526</v>
      </c>
      <c r="G43" s="4" t="s">
        <v>239</v>
      </c>
      <c r="H43" s="4" t="s">
        <v>245</v>
      </c>
      <c r="I43" s="4" t="s">
        <v>10308</v>
      </c>
      <c r="J43" s="4"/>
      <c r="K43" s="4"/>
    </row>
    <row r="44" spans="2:11" x14ac:dyDescent="0.2">
      <c r="B44" s="4" t="s">
        <v>10309</v>
      </c>
      <c r="C44" s="4">
        <v>2.1800000000000002</v>
      </c>
      <c r="D44" s="4" t="s">
        <v>64</v>
      </c>
      <c r="E44" s="4" t="s">
        <v>24</v>
      </c>
      <c r="F44" s="4" t="s">
        <v>4528</v>
      </c>
      <c r="G44" s="4" t="s">
        <v>239</v>
      </c>
      <c r="H44" s="4" t="s">
        <v>245</v>
      </c>
      <c r="I44" s="4" t="s">
        <v>10310</v>
      </c>
      <c r="J44" s="4"/>
      <c r="K44" s="4"/>
    </row>
    <row r="45" spans="2:11" x14ac:dyDescent="0.2">
      <c r="B45" s="4" t="s">
        <v>10311</v>
      </c>
      <c r="C45" s="4">
        <v>2.1800000000000002</v>
      </c>
      <c r="D45" s="4" t="s">
        <v>66</v>
      </c>
      <c r="E45" s="4" t="s">
        <v>8</v>
      </c>
      <c r="F45" s="4" t="s">
        <v>5046</v>
      </c>
      <c r="G45" s="4" t="s">
        <v>239</v>
      </c>
      <c r="H45" s="4" t="s">
        <v>243</v>
      </c>
      <c r="I45" s="4"/>
      <c r="J45" s="4" t="s">
        <v>244</v>
      </c>
      <c r="K45" s="4"/>
    </row>
    <row r="46" spans="2:11" x14ac:dyDescent="0.2">
      <c r="B46" s="4" t="s">
        <v>10312</v>
      </c>
      <c r="C46" s="4">
        <v>2.1800000000000002</v>
      </c>
      <c r="D46" s="4" t="s">
        <v>66</v>
      </c>
      <c r="E46" s="4" t="s">
        <v>24</v>
      </c>
      <c r="F46" s="4" t="s">
        <v>5048</v>
      </c>
      <c r="G46" s="4" t="s">
        <v>239</v>
      </c>
      <c r="H46" s="4" t="s">
        <v>243</v>
      </c>
      <c r="I46" s="4"/>
      <c r="J46" s="4" t="s">
        <v>244</v>
      </c>
      <c r="K46" s="4"/>
    </row>
    <row r="47" spans="2:11" x14ac:dyDescent="0.2">
      <c r="B47" s="4" t="s">
        <v>10313</v>
      </c>
      <c r="C47" s="4">
        <v>2.1800000000000002</v>
      </c>
      <c r="D47" s="4" t="s">
        <v>68</v>
      </c>
      <c r="E47" s="4" t="s">
        <v>8</v>
      </c>
      <c r="F47" s="4" t="s">
        <v>5090</v>
      </c>
      <c r="G47" s="4" t="s">
        <v>239</v>
      </c>
      <c r="H47" s="4" t="s">
        <v>1466</v>
      </c>
      <c r="I47" s="4"/>
      <c r="J47" s="4"/>
      <c r="K47" s="4"/>
    </row>
    <row r="48" spans="2:11" x14ac:dyDescent="0.2">
      <c r="B48" s="4" t="s">
        <v>10314</v>
      </c>
      <c r="C48" s="4">
        <v>2.1800000000000002</v>
      </c>
      <c r="D48" s="4" t="s">
        <v>70</v>
      </c>
      <c r="E48" s="4" t="s">
        <v>8</v>
      </c>
      <c r="F48" s="4" t="s">
        <v>5134</v>
      </c>
      <c r="G48" s="4" t="s">
        <v>239</v>
      </c>
      <c r="H48" s="4" t="s">
        <v>245</v>
      </c>
      <c r="I48" s="4" t="s">
        <v>10315</v>
      </c>
      <c r="J48" s="4"/>
      <c r="K48" s="4"/>
    </row>
    <row r="49" spans="2:11" x14ac:dyDescent="0.2">
      <c r="B49" s="4" t="s">
        <v>10316</v>
      </c>
      <c r="C49" s="4">
        <v>2.1800000000000002</v>
      </c>
      <c r="D49" s="4" t="s">
        <v>70</v>
      </c>
      <c r="E49" s="4" t="s">
        <v>24</v>
      </c>
      <c r="F49" s="4" t="s">
        <v>5136</v>
      </c>
      <c r="G49" s="4" t="s">
        <v>239</v>
      </c>
      <c r="H49" s="4" t="s">
        <v>245</v>
      </c>
      <c r="I49" s="4" t="s">
        <v>10317</v>
      </c>
      <c r="J49" s="4"/>
      <c r="K49" s="4"/>
    </row>
    <row r="50" spans="2:11" x14ac:dyDescent="0.2">
      <c r="B50" s="4" t="s">
        <v>10318</v>
      </c>
      <c r="C50" s="4">
        <v>2.1800000000000002</v>
      </c>
      <c r="D50" s="4" t="s">
        <v>72</v>
      </c>
      <c r="E50" s="4" t="s">
        <v>8</v>
      </c>
      <c r="F50" s="4" t="s">
        <v>5178</v>
      </c>
      <c r="G50" s="4" t="s">
        <v>239</v>
      </c>
      <c r="H50" s="4" t="s">
        <v>245</v>
      </c>
      <c r="I50" s="4" t="s">
        <v>10319</v>
      </c>
      <c r="J50" s="4"/>
      <c r="K50" s="4"/>
    </row>
    <row r="51" spans="2:11" x14ac:dyDescent="0.2">
      <c r="B51" s="4" t="s">
        <v>10320</v>
      </c>
      <c r="C51" s="4">
        <v>2.1800000000000002</v>
      </c>
      <c r="D51" s="4" t="s">
        <v>72</v>
      </c>
      <c r="E51" s="4" t="s">
        <v>24</v>
      </c>
      <c r="F51" s="4" t="s">
        <v>5180</v>
      </c>
      <c r="G51" s="4" t="s">
        <v>239</v>
      </c>
      <c r="H51" s="4" t="s">
        <v>245</v>
      </c>
      <c r="I51" s="4" t="s">
        <v>10321</v>
      </c>
      <c r="J51" s="4"/>
      <c r="K51" s="4"/>
    </row>
    <row r="52" spans="2:11" x14ac:dyDescent="0.2">
      <c r="B52" s="4" t="s">
        <v>10322</v>
      </c>
      <c r="C52" s="4">
        <v>2.1800000000000002</v>
      </c>
      <c r="D52" s="4" t="s">
        <v>74</v>
      </c>
      <c r="E52" s="4" t="s">
        <v>8</v>
      </c>
      <c r="F52" s="4" t="s">
        <v>5222</v>
      </c>
      <c r="G52" s="4" t="s">
        <v>239</v>
      </c>
      <c r="H52" s="4" t="s">
        <v>243</v>
      </c>
      <c r="I52" s="4"/>
      <c r="J52" s="4" t="s">
        <v>244</v>
      </c>
      <c r="K52" s="4"/>
    </row>
    <row r="53" spans="2:11" x14ac:dyDescent="0.2">
      <c r="B53" s="4" t="s">
        <v>10323</v>
      </c>
      <c r="C53" s="4">
        <v>2.1800000000000002</v>
      </c>
      <c r="D53" s="4" t="s">
        <v>74</v>
      </c>
      <c r="E53" s="4" t="s">
        <v>24</v>
      </c>
      <c r="F53" s="4" t="s">
        <v>5224</v>
      </c>
      <c r="G53" s="4" t="s">
        <v>239</v>
      </c>
      <c r="H53" s="4" t="s">
        <v>243</v>
      </c>
      <c r="I53" s="4"/>
      <c r="J53" s="4" t="s">
        <v>244</v>
      </c>
      <c r="K53" s="4"/>
    </row>
    <row r="54" spans="2:11" x14ac:dyDescent="0.2">
      <c r="B54" s="4" t="s">
        <v>10324</v>
      </c>
      <c r="C54" s="4">
        <v>2.1800000000000002</v>
      </c>
      <c r="D54" s="4" t="s">
        <v>76</v>
      </c>
      <c r="E54" s="4" t="s">
        <v>8</v>
      </c>
      <c r="F54" s="4" t="s">
        <v>5266</v>
      </c>
      <c r="G54" s="4" t="s">
        <v>239</v>
      </c>
      <c r="H54" s="4" t="s">
        <v>243</v>
      </c>
      <c r="I54" s="4"/>
      <c r="J54" s="4" t="s">
        <v>244</v>
      </c>
      <c r="K54" s="4"/>
    </row>
    <row r="55" spans="2:11" x14ac:dyDescent="0.2">
      <c r="B55" s="4" t="s">
        <v>10325</v>
      </c>
      <c r="C55" s="4">
        <v>2.1800000000000002</v>
      </c>
      <c r="D55" s="4" t="s">
        <v>76</v>
      </c>
      <c r="E55" s="4" t="s">
        <v>24</v>
      </c>
      <c r="F55" s="4" t="s">
        <v>5268</v>
      </c>
      <c r="G55" s="4" t="s">
        <v>239</v>
      </c>
      <c r="H55" s="4" t="s">
        <v>243</v>
      </c>
      <c r="I55" s="4"/>
      <c r="J55" s="4" t="s">
        <v>244</v>
      </c>
      <c r="K55" s="4"/>
    </row>
    <row r="56" spans="2:11" x14ac:dyDescent="0.2">
      <c r="B56" s="4" t="s">
        <v>10326</v>
      </c>
      <c r="C56" s="4">
        <v>2.1800000000000002</v>
      </c>
      <c r="D56" s="4" t="s">
        <v>78</v>
      </c>
      <c r="E56" s="4" t="s">
        <v>8</v>
      </c>
      <c r="F56" s="4" t="s">
        <v>5310</v>
      </c>
      <c r="G56" s="4" t="s">
        <v>239</v>
      </c>
      <c r="H56" s="4" t="s">
        <v>245</v>
      </c>
      <c r="I56" s="4" t="s">
        <v>10327</v>
      </c>
      <c r="J56" s="4"/>
      <c r="K56" s="4"/>
    </row>
    <row r="57" spans="2:11" x14ac:dyDescent="0.2">
      <c r="B57" s="4" t="s">
        <v>10328</v>
      </c>
      <c r="C57" s="4">
        <v>2.1800000000000002</v>
      </c>
      <c r="D57" s="4" t="s">
        <v>78</v>
      </c>
      <c r="E57" s="4" t="s">
        <v>24</v>
      </c>
      <c r="F57" s="4" t="s">
        <v>5312</v>
      </c>
      <c r="G57" s="4" t="s">
        <v>239</v>
      </c>
      <c r="H57" s="4" t="s">
        <v>245</v>
      </c>
      <c r="I57" s="4" t="s">
        <v>10329</v>
      </c>
      <c r="J57" s="4"/>
      <c r="K57" s="4"/>
    </row>
    <row r="58" spans="2:11" x14ac:dyDescent="0.2">
      <c r="B58" s="4" t="s">
        <v>10330</v>
      </c>
      <c r="C58" s="4">
        <v>2.1800000000000002</v>
      </c>
      <c r="D58" s="4" t="s">
        <v>81</v>
      </c>
      <c r="E58" s="4" t="s">
        <v>8</v>
      </c>
      <c r="F58" s="4" t="s">
        <v>5355</v>
      </c>
      <c r="G58" s="4" t="s">
        <v>239</v>
      </c>
      <c r="H58" s="4" t="s">
        <v>243</v>
      </c>
      <c r="I58" s="4"/>
      <c r="J58" s="4" t="s">
        <v>244</v>
      </c>
      <c r="K58" s="4"/>
    </row>
    <row r="59" spans="2:11" x14ac:dyDescent="0.2">
      <c r="B59" s="4" t="s">
        <v>10331</v>
      </c>
      <c r="C59" s="4">
        <v>2.1800000000000002</v>
      </c>
      <c r="D59" s="4" t="s">
        <v>81</v>
      </c>
      <c r="E59" s="4" t="s">
        <v>24</v>
      </c>
      <c r="F59" s="4" t="s">
        <v>8984</v>
      </c>
      <c r="G59" s="4" t="s">
        <v>239</v>
      </c>
      <c r="H59" s="4" t="s">
        <v>243</v>
      </c>
      <c r="I59" s="4"/>
      <c r="J59" s="4" t="s">
        <v>244</v>
      </c>
      <c r="K59" s="4"/>
    </row>
    <row r="60" spans="2:11" x14ac:dyDescent="0.2">
      <c r="B60" s="4" t="s">
        <v>10332</v>
      </c>
      <c r="C60" s="4">
        <v>2.1800000000000002</v>
      </c>
      <c r="D60" s="4" t="s">
        <v>84</v>
      </c>
      <c r="E60" s="4" t="s">
        <v>8</v>
      </c>
      <c r="F60" s="4" t="s">
        <v>5357</v>
      </c>
      <c r="G60" s="4" t="s">
        <v>239</v>
      </c>
      <c r="H60" s="4" t="s">
        <v>243</v>
      </c>
      <c r="I60" s="4"/>
      <c r="J60" s="4" t="s">
        <v>244</v>
      </c>
      <c r="K60" s="4"/>
    </row>
    <row r="61" spans="2:11" x14ac:dyDescent="0.2">
      <c r="B61" s="4" t="s">
        <v>10333</v>
      </c>
      <c r="C61" s="4">
        <v>2.1800000000000002</v>
      </c>
      <c r="D61" s="4" t="s">
        <v>84</v>
      </c>
      <c r="E61" s="4" t="s">
        <v>24</v>
      </c>
      <c r="F61" s="4" t="s">
        <v>9000</v>
      </c>
      <c r="G61" s="4" t="s">
        <v>239</v>
      </c>
      <c r="H61" s="4" t="s">
        <v>243</v>
      </c>
      <c r="I61" s="4"/>
      <c r="J61" s="4" t="s">
        <v>244</v>
      </c>
      <c r="K61" s="4"/>
    </row>
    <row r="62" spans="2:11" x14ac:dyDescent="0.2">
      <c r="B62" s="4" t="s">
        <v>10334</v>
      </c>
      <c r="C62" s="4">
        <v>2.1800000000000002</v>
      </c>
      <c r="D62" s="4" t="s">
        <v>85</v>
      </c>
      <c r="E62" s="4" t="s">
        <v>8</v>
      </c>
      <c r="F62" s="4" t="s">
        <v>5359</v>
      </c>
      <c r="G62" s="4" t="s">
        <v>239</v>
      </c>
      <c r="H62" s="4" t="s">
        <v>245</v>
      </c>
      <c r="I62" s="4" t="s">
        <v>10335</v>
      </c>
      <c r="J62" s="4"/>
      <c r="K62" s="4"/>
    </row>
    <row r="63" spans="2:11" x14ac:dyDescent="0.2">
      <c r="B63" s="4" t="s">
        <v>10336</v>
      </c>
      <c r="C63" s="4">
        <v>2.1800000000000002</v>
      </c>
      <c r="D63" s="4" t="s">
        <v>85</v>
      </c>
      <c r="E63" s="4" t="s">
        <v>24</v>
      </c>
      <c r="F63" s="4" t="s">
        <v>5361</v>
      </c>
      <c r="G63" s="4" t="s">
        <v>239</v>
      </c>
      <c r="H63" s="4" t="s">
        <v>245</v>
      </c>
      <c r="I63" s="4" t="s">
        <v>10337</v>
      </c>
      <c r="J63" s="4"/>
      <c r="K63" s="4"/>
    </row>
    <row r="64" spans="2:11" x14ac:dyDescent="0.2">
      <c r="B64" s="4" t="s">
        <v>10338</v>
      </c>
      <c r="C64" s="4">
        <v>2.1800000000000002</v>
      </c>
      <c r="D64" s="4" t="s">
        <v>86</v>
      </c>
      <c r="E64" s="4" t="s">
        <v>8</v>
      </c>
      <c r="F64" s="4" t="s">
        <v>5403</v>
      </c>
      <c r="G64" s="4" t="s">
        <v>239</v>
      </c>
      <c r="H64" s="4" t="s">
        <v>245</v>
      </c>
      <c r="I64" s="4" t="s">
        <v>3000</v>
      </c>
      <c r="J64" s="4"/>
      <c r="K64" s="4"/>
    </row>
    <row r="65" spans="2:11" x14ac:dyDescent="0.2">
      <c r="B65" s="4" t="s">
        <v>10339</v>
      </c>
      <c r="C65" s="4">
        <v>2.1800000000000002</v>
      </c>
      <c r="D65" s="4" t="s">
        <v>86</v>
      </c>
      <c r="E65" s="4" t="s">
        <v>24</v>
      </c>
      <c r="F65" s="4" t="s">
        <v>5405</v>
      </c>
      <c r="G65" s="4" t="s">
        <v>239</v>
      </c>
      <c r="H65" s="4" t="s">
        <v>245</v>
      </c>
      <c r="I65" s="4" t="s">
        <v>3001</v>
      </c>
      <c r="J65" s="4"/>
      <c r="K65" s="4"/>
    </row>
    <row r="66" spans="2:11" x14ac:dyDescent="0.2">
      <c r="B66" s="4" t="s">
        <v>10340</v>
      </c>
      <c r="C66" s="4">
        <v>2.1800000000000002</v>
      </c>
      <c r="D66" s="4" t="s">
        <v>88</v>
      </c>
      <c r="E66" s="4" t="s">
        <v>8</v>
      </c>
      <c r="F66" s="4" t="s">
        <v>5447</v>
      </c>
      <c r="G66" s="4" t="s">
        <v>239</v>
      </c>
      <c r="H66" s="4" t="s">
        <v>243</v>
      </c>
      <c r="I66" s="4"/>
      <c r="J66" s="4" t="s">
        <v>244</v>
      </c>
      <c r="K66" s="4"/>
    </row>
    <row r="67" spans="2:11" x14ac:dyDescent="0.2">
      <c r="B67" s="4" t="s">
        <v>10341</v>
      </c>
      <c r="C67" s="4">
        <v>2.1800000000000002</v>
      </c>
      <c r="D67" s="4" t="s">
        <v>88</v>
      </c>
      <c r="E67" s="4" t="s">
        <v>24</v>
      </c>
      <c r="F67" s="4" t="s">
        <v>5449</v>
      </c>
      <c r="G67" s="4" t="s">
        <v>239</v>
      </c>
      <c r="H67" s="4" t="s">
        <v>243</v>
      </c>
      <c r="I67" s="4"/>
      <c r="J67" s="4" t="s">
        <v>244</v>
      </c>
      <c r="K67" s="4"/>
    </row>
    <row r="68" spans="2:11" x14ac:dyDescent="0.2">
      <c r="B68" s="4" t="s">
        <v>10342</v>
      </c>
      <c r="C68" s="4">
        <v>2.1800000000000002</v>
      </c>
      <c r="D68" s="4" t="s">
        <v>90</v>
      </c>
      <c r="E68" s="4" t="s">
        <v>8</v>
      </c>
      <c r="F68" s="4" t="s">
        <v>5491</v>
      </c>
      <c r="G68" s="4" t="s">
        <v>239</v>
      </c>
      <c r="H68" s="4" t="s">
        <v>243</v>
      </c>
      <c r="I68" s="4"/>
      <c r="J68" s="4" t="s">
        <v>244</v>
      </c>
      <c r="K68" s="4"/>
    </row>
    <row r="69" spans="2:11" x14ac:dyDescent="0.2">
      <c r="B69" s="4" t="s">
        <v>10343</v>
      </c>
      <c r="C69" s="4">
        <v>2.1800000000000002</v>
      </c>
      <c r="D69" s="4" t="s">
        <v>90</v>
      </c>
      <c r="E69" s="4" t="s">
        <v>24</v>
      </c>
      <c r="F69" s="4" t="s">
        <v>5493</v>
      </c>
      <c r="G69" s="4" t="s">
        <v>239</v>
      </c>
      <c r="H69" s="4" t="s">
        <v>243</v>
      </c>
      <c r="I69" s="4"/>
      <c r="J69" s="4" t="s">
        <v>244</v>
      </c>
      <c r="K69" s="4"/>
    </row>
    <row r="70" spans="2:11" x14ac:dyDescent="0.2">
      <c r="B70" s="4" t="s">
        <v>10344</v>
      </c>
      <c r="C70" s="4">
        <v>2.1800000000000002</v>
      </c>
      <c r="D70" s="4" t="s">
        <v>92</v>
      </c>
      <c r="E70" s="4" t="s">
        <v>8</v>
      </c>
      <c r="F70" s="4" t="s">
        <v>5535</v>
      </c>
      <c r="G70" s="4" t="s">
        <v>239</v>
      </c>
      <c r="H70" s="4" t="s">
        <v>245</v>
      </c>
      <c r="I70" s="4" t="s">
        <v>3002</v>
      </c>
      <c r="J70" s="4"/>
      <c r="K70" s="4"/>
    </row>
    <row r="71" spans="2:11" x14ac:dyDescent="0.2">
      <c r="B71" s="4" t="s">
        <v>10345</v>
      </c>
      <c r="C71" s="4">
        <v>2.1800000000000002</v>
      </c>
      <c r="D71" s="4" t="s">
        <v>92</v>
      </c>
      <c r="E71" s="4" t="s">
        <v>24</v>
      </c>
      <c r="F71" s="4" t="s">
        <v>5537</v>
      </c>
      <c r="G71" s="4" t="s">
        <v>239</v>
      </c>
      <c r="H71" s="4" t="s">
        <v>245</v>
      </c>
      <c r="I71" s="4" t="s">
        <v>10346</v>
      </c>
      <c r="J71" s="4"/>
      <c r="K71" s="4"/>
    </row>
    <row r="72" spans="2:11" x14ac:dyDescent="0.2">
      <c r="B72" s="4" t="s">
        <v>10347</v>
      </c>
      <c r="C72" s="4">
        <v>2.1800000000000002</v>
      </c>
      <c r="D72" s="4" t="s">
        <v>94</v>
      </c>
      <c r="E72" s="4" t="s">
        <v>8</v>
      </c>
      <c r="F72" s="4" t="s">
        <v>5579</v>
      </c>
      <c r="G72" s="4" t="s">
        <v>239</v>
      </c>
      <c r="H72" s="4" t="s">
        <v>243</v>
      </c>
      <c r="I72" s="4"/>
      <c r="J72" s="4" t="s">
        <v>244</v>
      </c>
      <c r="K72" s="4"/>
    </row>
    <row r="73" spans="2:11" x14ac:dyDescent="0.2">
      <c r="B73" s="4" t="s">
        <v>10348</v>
      </c>
      <c r="C73" s="4">
        <v>2.1800000000000002</v>
      </c>
      <c r="D73" s="4" t="s">
        <v>94</v>
      </c>
      <c r="E73" s="4" t="s">
        <v>24</v>
      </c>
      <c r="F73" s="4" t="s">
        <v>5581</v>
      </c>
      <c r="G73" s="4" t="s">
        <v>239</v>
      </c>
      <c r="H73" s="4" t="s">
        <v>243</v>
      </c>
      <c r="I73" s="4"/>
      <c r="J73" s="4" t="s">
        <v>244</v>
      </c>
      <c r="K73" s="4"/>
    </row>
    <row r="74" spans="2:11" x14ac:dyDescent="0.2">
      <c r="B74" s="4" t="s">
        <v>10349</v>
      </c>
      <c r="C74" s="4">
        <v>2.1800000000000002</v>
      </c>
      <c r="D74" s="4" t="s">
        <v>96</v>
      </c>
      <c r="E74" s="4" t="s">
        <v>8</v>
      </c>
      <c r="F74" s="4" t="s">
        <v>5623</v>
      </c>
      <c r="G74" s="4" t="s">
        <v>239</v>
      </c>
      <c r="H74" s="4" t="s">
        <v>243</v>
      </c>
      <c r="I74" s="4"/>
      <c r="J74" s="4" t="s">
        <v>244</v>
      </c>
      <c r="K74" s="4"/>
    </row>
    <row r="75" spans="2:11" x14ac:dyDescent="0.2">
      <c r="B75" s="4" t="s">
        <v>10350</v>
      </c>
      <c r="C75" s="4">
        <v>2.1800000000000002</v>
      </c>
      <c r="D75" s="4" t="s">
        <v>96</v>
      </c>
      <c r="E75" s="4" t="s">
        <v>24</v>
      </c>
      <c r="F75" s="4" t="s">
        <v>5625</v>
      </c>
      <c r="G75" s="4" t="s">
        <v>239</v>
      </c>
      <c r="H75" s="4" t="s">
        <v>243</v>
      </c>
      <c r="I75" s="4"/>
      <c r="J75" s="4" t="s">
        <v>244</v>
      </c>
      <c r="K75" s="4"/>
    </row>
    <row r="76" spans="2:11" x14ac:dyDescent="0.2">
      <c r="B76" s="4" t="s">
        <v>10351</v>
      </c>
      <c r="C76" s="4">
        <v>2.1800000000000002</v>
      </c>
      <c r="D76" s="4" t="s">
        <v>98</v>
      </c>
      <c r="E76" s="4" t="s">
        <v>8</v>
      </c>
      <c r="F76" s="4" t="s">
        <v>5667</v>
      </c>
      <c r="G76" s="4" t="s">
        <v>239</v>
      </c>
      <c r="H76" s="4" t="s">
        <v>245</v>
      </c>
      <c r="I76" s="4" t="s">
        <v>10352</v>
      </c>
      <c r="J76" s="4"/>
      <c r="K76" s="4"/>
    </row>
    <row r="77" spans="2:11" x14ac:dyDescent="0.2">
      <c r="B77" s="4" t="s">
        <v>10353</v>
      </c>
      <c r="C77" s="4">
        <v>2.1800000000000002</v>
      </c>
      <c r="D77" s="4" t="s">
        <v>98</v>
      </c>
      <c r="E77" s="4" t="s">
        <v>24</v>
      </c>
      <c r="F77" s="4" t="s">
        <v>5669</v>
      </c>
      <c r="G77" s="4" t="s">
        <v>239</v>
      </c>
      <c r="H77" s="4" t="s">
        <v>245</v>
      </c>
      <c r="I77" s="4" t="s">
        <v>10354</v>
      </c>
      <c r="J77" s="4"/>
      <c r="K77" s="4"/>
    </row>
    <row r="78" spans="2:11" x14ac:dyDescent="0.2">
      <c r="B78" s="4" t="s">
        <v>10355</v>
      </c>
      <c r="C78" s="4">
        <v>2.1800000000000002</v>
      </c>
      <c r="D78" s="4" t="s">
        <v>100</v>
      </c>
      <c r="E78" s="4" t="s">
        <v>8</v>
      </c>
      <c r="F78" s="4" t="s">
        <v>5711</v>
      </c>
      <c r="G78" s="4" t="s">
        <v>239</v>
      </c>
      <c r="H78" s="4" t="s">
        <v>243</v>
      </c>
      <c r="I78" s="4"/>
      <c r="J78" s="4" t="s">
        <v>244</v>
      </c>
      <c r="K78" s="4"/>
    </row>
    <row r="79" spans="2:11" x14ac:dyDescent="0.2">
      <c r="B79" s="4" t="s">
        <v>10356</v>
      </c>
      <c r="C79" s="4">
        <v>2.1800000000000002</v>
      </c>
      <c r="D79" s="4" t="s">
        <v>100</v>
      </c>
      <c r="E79" s="4" t="s">
        <v>24</v>
      </c>
      <c r="F79" s="4" t="s">
        <v>5713</v>
      </c>
      <c r="G79" s="4" t="s">
        <v>239</v>
      </c>
      <c r="H79" s="4" t="s">
        <v>243</v>
      </c>
      <c r="I79" s="4"/>
      <c r="J79" s="4" t="s">
        <v>244</v>
      </c>
      <c r="K79" s="4"/>
    </row>
    <row r="80" spans="2:11" x14ac:dyDescent="0.2">
      <c r="B80" s="4" t="s">
        <v>10357</v>
      </c>
      <c r="C80" s="4">
        <v>2.1800000000000002</v>
      </c>
      <c r="D80" s="4" t="s">
        <v>102</v>
      </c>
      <c r="E80" s="4" t="s">
        <v>8</v>
      </c>
      <c r="F80" s="4" t="s">
        <v>5755</v>
      </c>
      <c r="G80" s="4" t="s">
        <v>239</v>
      </c>
      <c r="H80" s="4" t="s">
        <v>243</v>
      </c>
      <c r="I80" s="4"/>
      <c r="J80" s="4" t="s">
        <v>244</v>
      </c>
      <c r="K80" s="4"/>
    </row>
    <row r="81" spans="2:11" x14ac:dyDescent="0.2">
      <c r="B81" s="4" t="s">
        <v>10358</v>
      </c>
      <c r="C81" s="4">
        <v>2.1800000000000002</v>
      </c>
      <c r="D81" s="4" t="s">
        <v>102</v>
      </c>
      <c r="E81" s="4" t="s">
        <v>24</v>
      </c>
      <c r="F81" s="4" t="s">
        <v>5757</v>
      </c>
      <c r="G81" s="4" t="s">
        <v>239</v>
      </c>
      <c r="H81" s="4" t="s">
        <v>243</v>
      </c>
      <c r="I81" s="4"/>
      <c r="J81" s="4" t="s">
        <v>244</v>
      </c>
      <c r="K81" s="4"/>
    </row>
    <row r="82" spans="2:11" x14ac:dyDescent="0.2">
      <c r="B82" s="4" t="s">
        <v>10359</v>
      </c>
      <c r="C82" s="4">
        <v>2.1800000000000002</v>
      </c>
      <c r="D82" s="4" t="s">
        <v>104</v>
      </c>
      <c r="E82" s="4" t="s">
        <v>8</v>
      </c>
      <c r="F82" s="4" t="s">
        <v>5799</v>
      </c>
      <c r="G82" s="4" t="s">
        <v>239</v>
      </c>
      <c r="H82" s="4" t="s">
        <v>245</v>
      </c>
      <c r="I82" s="4" t="s">
        <v>10360</v>
      </c>
      <c r="J82" s="4"/>
      <c r="K82" s="4"/>
    </row>
    <row r="83" spans="2:11" x14ac:dyDescent="0.2">
      <c r="B83" s="4" t="s">
        <v>10361</v>
      </c>
      <c r="C83" s="4">
        <v>2.1800000000000002</v>
      </c>
      <c r="D83" s="4" t="s">
        <v>104</v>
      </c>
      <c r="E83" s="4" t="s">
        <v>24</v>
      </c>
      <c r="F83" s="4" t="s">
        <v>5801</v>
      </c>
      <c r="G83" s="4" t="s">
        <v>239</v>
      </c>
      <c r="H83" s="4" t="s">
        <v>245</v>
      </c>
      <c r="I83" s="4" t="s">
        <v>10362</v>
      </c>
      <c r="J83" s="4"/>
      <c r="K83" s="4"/>
    </row>
    <row r="84" spans="2:11" x14ac:dyDescent="0.2">
      <c r="B84" s="4" t="s">
        <v>10363</v>
      </c>
      <c r="C84" s="4">
        <v>2.1800000000000002</v>
      </c>
      <c r="D84" s="4" t="s">
        <v>106</v>
      </c>
      <c r="E84" s="4" t="s">
        <v>8</v>
      </c>
      <c r="F84" s="4" t="s">
        <v>5843</v>
      </c>
      <c r="G84" s="4" t="s">
        <v>239</v>
      </c>
      <c r="H84" s="4" t="s">
        <v>243</v>
      </c>
      <c r="I84" s="4"/>
      <c r="J84" s="4" t="s">
        <v>244</v>
      </c>
      <c r="K84" s="4"/>
    </row>
    <row r="85" spans="2:11" x14ac:dyDescent="0.2">
      <c r="B85" s="4" t="s">
        <v>10364</v>
      </c>
      <c r="C85" s="4">
        <v>2.1800000000000002</v>
      </c>
      <c r="D85" s="4" t="s">
        <v>106</v>
      </c>
      <c r="E85" s="4" t="s">
        <v>24</v>
      </c>
      <c r="F85" s="4" t="s">
        <v>5845</v>
      </c>
      <c r="G85" s="4" t="s">
        <v>239</v>
      </c>
      <c r="H85" s="4" t="s">
        <v>243</v>
      </c>
      <c r="I85" s="4"/>
      <c r="J85" s="4" t="s">
        <v>244</v>
      </c>
      <c r="K85" s="4"/>
    </row>
    <row r="86" spans="2:11" x14ac:dyDescent="0.2">
      <c r="B86" s="4" t="s">
        <v>10365</v>
      </c>
      <c r="C86" s="4">
        <v>2.1800000000000002</v>
      </c>
      <c r="D86" s="4" t="s">
        <v>108</v>
      </c>
      <c r="E86" s="4" t="s">
        <v>8</v>
      </c>
      <c r="F86" s="4" t="s">
        <v>5887</v>
      </c>
      <c r="G86" s="4" t="s">
        <v>239</v>
      </c>
      <c r="H86" s="4" t="s">
        <v>243</v>
      </c>
      <c r="I86" s="4"/>
      <c r="J86" s="4" t="s">
        <v>244</v>
      </c>
      <c r="K86" s="4"/>
    </row>
    <row r="87" spans="2:11" x14ac:dyDescent="0.2">
      <c r="B87" s="4" t="s">
        <v>10366</v>
      </c>
      <c r="C87" s="4">
        <v>2.1800000000000002</v>
      </c>
      <c r="D87" s="4" t="s">
        <v>108</v>
      </c>
      <c r="E87" s="4" t="s">
        <v>24</v>
      </c>
      <c r="F87" s="4" t="s">
        <v>5889</v>
      </c>
      <c r="G87" s="4" t="s">
        <v>239</v>
      </c>
      <c r="H87" s="4" t="s">
        <v>243</v>
      </c>
      <c r="I87" s="4"/>
      <c r="J87" s="4" t="s">
        <v>244</v>
      </c>
      <c r="K87" s="4"/>
    </row>
    <row r="88" spans="2:11" x14ac:dyDescent="0.2">
      <c r="B88" s="4" t="s">
        <v>10367</v>
      </c>
      <c r="C88" s="4">
        <v>2.1800000000000002</v>
      </c>
      <c r="D88" s="4" t="s">
        <v>110</v>
      </c>
      <c r="E88" s="4" t="s">
        <v>8</v>
      </c>
      <c r="F88" s="4" t="s">
        <v>5931</v>
      </c>
      <c r="G88" s="4" t="s">
        <v>239</v>
      </c>
      <c r="H88" s="4" t="s">
        <v>245</v>
      </c>
      <c r="I88" s="4" t="s">
        <v>10368</v>
      </c>
      <c r="J88" s="4"/>
      <c r="K88" s="4"/>
    </row>
    <row r="89" spans="2:11" x14ac:dyDescent="0.2">
      <c r="B89" s="4" t="s">
        <v>10369</v>
      </c>
      <c r="C89" s="4">
        <v>2.1800000000000002</v>
      </c>
      <c r="D89" s="4" t="s">
        <v>110</v>
      </c>
      <c r="E89" s="4" t="s">
        <v>24</v>
      </c>
      <c r="F89" s="4" t="s">
        <v>5933</v>
      </c>
      <c r="G89" s="4" t="s">
        <v>239</v>
      </c>
      <c r="H89" s="4" t="s">
        <v>245</v>
      </c>
      <c r="I89" s="4" t="s">
        <v>10370</v>
      </c>
      <c r="J89" s="4"/>
      <c r="K89" s="4"/>
    </row>
    <row r="90" spans="2:11" x14ac:dyDescent="0.2">
      <c r="B90" s="4" t="s">
        <v>10371</v>
      </c>
      <c r="C90" s="4">
        <v>2.1800000000000002</v>
      </c>
      <c r="D90" s="4" t="s">
        <v>112</v>
      </c>
      <c r="E90" s="4" t="s">
        <v>8</v>
      </c>
      <c r="F90" s="4" t="s">
        <v>5975</v>
      </c>
      <c r="G90" s="4" t="s">
        <v>239</v>
      </c>
      <c r="H90" s="4" t="s">
        <v>243</v>
      </c>
      <c r="I90" s="4"/>
      <c r="J90" s="4" t="s">
        <v>244</v>
      </c>
      <c r="K90" s="4"/>
    </row>
    <row r="91" spans="2:11" x14ac:dyDescent="0.2">
      <c r="B91" s="4" t="s">
        <v>10372</v>
      </c>
      <c r="C91" s="4">
        <v>2.1800000000000002</v>
      </c>
      <c r="D91" s="4" t="s">
        <v>112</v>
      </c>
      <c r="E91" s="4" t="s">
        <v>24</v>
      </c>
      <c r="F91" s="4" t="s">
        <v>5977</v>
      </c>
      <c r="G91" s="4" t="s">
        <v>239</v>
      </c>
      <c r="H91" s="4" t="s">
        <v>243</v>
      </c>
      <c r="I91" s="4"/>
      <c r="J91" s="4" t="s">
        <v>244</v>
      </c>
      <c r="K91" s="4"/>
    </row>
    <row r="92" spans="2:11" x14ac:dyDescent="0.2">
      <c r="B92" s="4" t="s">
        <v>10373</v>
      </c>
      <c r="C92" s="4">
        <v>2.1800000000000002</v>
      </c>
      <c r="D92" s="4" t="s">
        <v>114</v>
      </c>
      <c r="E92" s="4" t="s">
        <v>8</v>
      </c>
      <c r="F92" s="4" t="s">
        <v>6019</v>
      </c>
      <c r="G92" s="4" t="s">
        <v>239</v>
      </c>
      <c r="H92" s="4" t="s">
        <v>1466</v>
      </c>
      <c r="I92" s="4"/>
      <c r="J92" s="4"/>
      <c r="K92" s="4"/>
    </row>
    <row r="93" spans="2:11" x14ac:dyDescent="0.2">
      <c r="B93" s="4" t="s">
        <v>10374</v>
      </c>
      <c r="C93" s="4">
        <v>2.1800000000000002</v>
      </c>
      <c r="D93" s="4" t="s">
        <v>116</v>
      </c>
      <c r="E93" s="4" t="s">
        <v>8</v>
      </c>
      <c r="F93" s="4" t="s">
        <v>6063</v>
      </c>
      <c r="G93" s="4" t="s">
        <v>239</v>
      </c>
      <c r="H93" s="4" t="s">
        <v>245</v>
      </c>
      <c r="I93" s="4" t="s">
        <v>10375</v>
      </c>
      <c r="J93" s="4"/>
      <c r="K93" s="4"/>
    </row>
    <row r="94" spans="2:11" x14ac:dyDescent="0.2">
      <c r="B94" s="4" t="s">
        <v>10376</v>
      </c>
      <c r="C94" s="4">
        <v>2.1800000000000002</v>
      </c>
      <c r="D94" s="4" t="s">
        <v>116</v>
      </c>
      <c r="E94" s="4" t="s">
        <v>24</v>
      </c>
      <c r="F94" s="4" t="s">
        <v>6065</v>
      </c>
      <c r="G94" s="4" t="s">
        <v>239</v>
      </c>
      <c r="H94" s="4" t="s">
        <v>245</v>
      </c>
      <c r="I94" s="4" t="s">
        <v>10377</v>
      </c>
      <c r="J94" s="4"/>
      <c r="K94" s="4"/>
    </row>
    <row r="95" spans="2:11" x14ac:dyDescent="0.2">
      <c r="B95" s="4" t="s">
        <v>10378</v>
      </c>
      <c r="C95" s="4">
        <v>2.1800000000000002</v>
      </c>
      <c r="D95" s="4" t="s">
        <v>118</v>
      </c>
      <c r="E95" s="4" t="s">
        <v>8</v>
      </c>
      <c r="F95" s="4" t="s">
        <v>6107</v>
      </c>
      <c r="G95" s="4" t="s">
        <v>239</v>
      </c>
      <c r="H95" s="4" t="s">
        <v>245</v>
      </c>
      <c r="I95" s="4" t="s">
        <v>10379</v>
      </c>
      <c r="J95" s="4"/>
      <c r="K95" s="4"/>
    </row>
    <row r="96" spans="2:11" x14ac:dyDescent="0.2">
      <c r="B96" s="4" t="s">
        <v>10380</v>
      </c>
      <c r="C96" s="4">
        <v>2.1800000000000002</v>
      </c>
      <c r="D96" s="4" t="s">
        <v>118</v>
      </c>
      <c r="E96" s="4" t="s">
        <v>24</v>
      </c>
      <c r="F96" s="4" t="s">
        <v>6109</v>
      </c>
      <c r="G96" s="4" t="s">
        <v>239</v>
      </c>
      <c r="H96" s="4" t="s">
        <v>245</v>
      </c>
      <c r="I96" s="4" t="s">
        <v>10381</v>
      </c>
      <c r="J96" s="4"/>
      <c r="K96" s="4"/>
    </row>
    <row r="97" spans="2:11" x14ac:dyDescent="0.2">
      <c r="B97" s="4" t="s">
        <v>10382</v>
      </c>
      <c r="C97" s="4">
        <v>2.1800000000000002</v>
      </c>
      <c r="D97" s="4" t="s">
        <v>120</v>
      </c>
      <c r="E97" s="4" t="s">
        <v>8</v>
      </c>
      <c r="F97" s="4" t="s">
        <v>6151</v>
      </c>
      <c r="G97" s="4" t="s">
        <v>239</v>
      </c>
      <c r="H97" s="4" t="s">
        <v>243</v>
      </c>
      <c r="I97" s="4"/>
      <c r="J97" s="4" t="s">
        <v>244</v>
      </c>
      <c r="K97" s="4"/>
    </row>
    <row r="98" spans="2:11" x14ac:dyDescent="0.2">
      <c r="B98" s="4" t="s">
        <v>10383</v>
      </c>
      <c r="C98" s="4">
        <v>2.1800000000000002</v>
      </c>
      <c r="D98" s="4" t="s">
        <v>120</v>
      </c>
      <c r="E98" s="4" t="s">
        <v>24</v>
      </c>
      <c r="F98" s="4" t="s">
        <v>6153</v>
      </c>
      <c r="G98" s="4" t="s">
        <v>239</v>
      </c>
      <c r="H98" s="4" t="s">
        <v>243</v>
      </c>
      <c r="I98" s="4"/>
      <c r="J98" s="4" t="s">
        <v>244</v>
      </c>
      <c r="K98" s="4"/>
    </row>
    <row r="99" spans="2:11" x14ac:dyDescent="0.2">
      <c r="B99" s="4" t="s">
        <v>10384</v>
      </c>
      <c r="C99" s="4">
        <v>2.1800000000000002</v>
      </c>
      <c r="D99" s="4" t="s">
        <v>122</v>
      </c>
      <c r="E99" s="4" t="s">
        <v>8</v>
      </c>
      <c r="F99" s="4" t="s">
        <v>6195</v>
      </c>
      <c r="G99" s="4" t="s">
        <v>239</v>
      </c>
      <c r="H99" s="4" t="s">
        <v>243</v>
      </c>
      <c r="I99" s="4"/>
      <c r="J99" s="4" t="s">
        <v>244</v>
      </c>
      <c r="K99" s="4"/>
    </row>
    <row r="100" spans="2:11" x14ac:dyDescent="0.2">
      <c r="B100" s="4" t="s">
        <v>10385</v>
      </c>
      <c r="C100" s="4">
        <v>2.1800000000000002</v>
      </c>
      <c r="D100" s="4" t="s">
        <v>122</v>
      </c>
      <c r="E100" s="4" t="s">
        <v>24</v>
      </c>
      <c r="F100" s="4" t="s">
        <v>6197</v>
      </c>
      <c r="G100" s="4" t="s">
        <v>239</v>
      </c>
      <c r="H100" s="4" t="s">
        <v>243</v>
      </c>
      <c r="I100" s="4"/>
      <c r="J100" s="4" t="s">
        <v>244</v>
      </c>
      <c r="K100" s="4"/>
    </row>
    <row r="101" spans="2:11" x14ac:dyDescent="0.2">
      <c r="B101" s="4" t="s">
        <v>10386</v>
      </c>
      <c r="C101" s="4">
        <v>2.1800000000000002</v>
      </c>
      <c r="D101" s="4" t="s">
        <v>124</v>
      </c>
      <c r="E101" s="4" t="s">
        <v>8</v>
      </c>
      <c r="F101" s="4" t="s">
        <v>6239</v>
      </c>
      <c r="G101" s="4" t="s">
        <v>239</v>
      </c>
      <c r="H101" s="4" t="s">
        <v>243</v>
      </c>
      <c r="I101" s="4"/>
      <c r="J101" s="4" t="s">
        <v>244</v>
      </c>
      <c r="K101" s="4"/>
    </row>
    <row r="102" spans="2:11" x14ac:dyDescent="0.2">
      <c r="B102" s="4" t="s">
        <v>10387</v>
      </c>
      <c r="C102" s="4">
        <v>2.1800000000000002</v>
      </c>
      <c r="D102" s="4" t="s">
        <v>124</v>
      </c>
      <c r="E102" s="4" t="s">
        <v>24</v>
      </c>
      <c r="F102" s="4" t="s">
        <v>6241</v>
      </c>
      <c r="G102" s="4" t="s">
        <v>239</v>
      </c>
      <c r="H102" s="4" t="s">
        <v>243</v>
      </c>
      <c r="I102" s="4"/>
      <c r="J102" s="4" t="s">
        <v>244</v>
      </c>
      <c r="K102" s="4"/>
    </row>
    <row r="103" spans="2:11" x14ac:dyDescent="0.2">
      <c r="B103" s="4" t="s">
        <v>10388</v>
      </c>
      <c r="C103" s="4">
        <v>2.1800000000000002</v>
      </c>
      <c r="D103" s="4" t="s">
        <v>126</v>
      </c>
      <c r="E103" s="4" t="s">
        <v>8</v>
      </c>
      <c r="F103" s="4" t="s">
        <v>6283</v>
      </c>
      <c r="G103" s="4" t="s">
        <v>239</v>
      </c>
      <c r="H103" s="4" t="s">
        <v>243</v>
      </c>
      <c r="I103" s="4"/>
      <c r="J103" s="4" t="s">
        <v>244</v>
      </c>
      <c r="K103" s="4"/>
    </row>
    <row r="104" spans="2:11" x14ac:dyDescent="0.2">
      <c r="B104" s="4" t="s">
        <v>10389</v>
      </c>
      <c r="C104" s="4">
        <v>2.1800000000000002</v>
      </c>
      <c r="D104" s="4" t="s">
        <v>126</v>
      </c>
      <c r="E104" s="4" t="s">
        <v>24</v>
      </c>
      <c r="F104" s="4" t="s">
        <v>6285</v>
      </c>
      <c r="G104" s="4" t="s">
        <v>239</v>
      </c>
      <c r="H104" s="4" t="s">
        <v>243</v>
      </c>
      <c r="I104" s="4"/>
      <c r="J104" s="4" t="s">
        <v>244</v>
      </c>
      <c r="K104" s="4"/>
    </row>
    <row r="105" spans="2:11" x14ac:dyDescent="0.2">
      <c r="B105" s="4" t="s">
        <v>10390</v>
      </c>
      <c r="C105" s="4">
        <v>2.1800000000000002</v>
      </c>
      <c r="D105" s="4" t="s">
        <v>128</v>
      </c>
      <c r="E105" s="4" t="s">
        <v>8</v>
      </c>
      <c r="F105" s="4" t="s">
        <v>6327</v>
      </c>
      <c r="G105" s="4" t="s">
        <v>239</v>
      </c>
      <c r="H105" s="4" t="s">
        <v>1466</v>
      </c>
      <c r="I105" s="4"/>
      <c r="J105" s="4"/>
      <c r="K105" s="4"/>
    </row>
    <row r="106" spans="2:11" x14ac:dyDescent="0.2">
      <c r="B106" s="4" t="s">
        <v>10391</v>
      </c>
      <c r="C106" s="4">
        <v>2.1800000000000002</v>
      </c>
      <c r="D106" s="4" t="s">
        <v>130</v>
      </c>
      <c r="E106" s="4" t="s">
        <v>8</v>
      </c>
      <c r="F106" s="4" t="s">
        <v>6371</v>
      </c>
      <c r="G106" s="4" t="s">
        <v>239</v>
      </c>
      <c r="H106" s="4" t="s">
        <v>245</v>
      </c>
      <c r="I106" s="4" t="s">
        <v>10392</v>
      </c>
      <c r="J106" s="4"/>
      <c r="K106" s="4"/>
    </row>
    <row r="107" spans="2:11" x14ac:dyDescent="0.2">
      <c r="B107" s="4" t="s">
        <v>10393</v>
      </c>
      <c r="C107" s="4">
        <v>2.1800000000000002</v>
      </c>
      <c r="D107" s="4" t="s">
        <v>130</v>
      </c>
      <c r="E107" s="4" t="s">
        <v>24</v>
      </c>
      <c r="F107" s="4" t="s">
        <v>6373</v>
      </c>
      <c r="G107" s="4" t="s">
        <v>239</v>
      </c>
      <c r="H107" s="4" t="s">
        <v>245</v>
      </c>
      <c r="I107" s="4" t="s">
        <v>10394</v>
      </c>
      <c r="J107" s="4"/>
      <c r="K107" s="4"/>
    </row>
    <row r="108" spans="2:11" x14ac:dyDescent="0.2">
      <c r="B108" s="4" t="s">
        <v>10395</v>
      </c>
      <c r="C108" s="4">
        <v>2.1800000000000002</v>
      </c>
      <c r="D108" s="4" t="s">
        <v>132</v>
      </c>
      <c r="E108" s="4" t="s">
        <v>8</v>
      </c>
      <c r="F108" s="4" t="s">
        <v>6415</v>
      </c>
      <c r="G108" s="4" t="s">
        <v>239</v>
      </c>
      <c r="H108" s="4" t="s">
        <v>245</v>
      </c>
      <c r="I108" s="4" t="s">
        <v>10396</v>
      </c>
      <c r="J108" s="4"/>
      <c r="K108" s="4"/>
    </row>
    <row r="109" spans="2:11" x14ac:dyDescent="0.2">
      <c r="B109" s="4" t="s">
        <v>10397</v>
      </c>
      <c r="C109" s="4">
        <v>2.1800000000000002</v>
      </c>
      <c r="D109" s="4" t="s">
        <v>132</v>
      </c>
      <c r="E109" s="4" t="s">
        <v>24</v>
      </c>
      <c r="F109" s="4" t="s">
        <v>6417</v>
      </c>
      <c r="G109" s="4" t="s">
        <v>239</v>
      </c>
      <c r="H109" s="4" t="s">
        <v>245</v>
      </c>
      <c r="I109" s="4" t="s">
        <v>10398</v>
      </c>
      <c r="J109" s="4"/>
      <c r="K109" s="4"/>
    </row>
    <row r="110" spans="2:11" x14ac:dyDescent="0.2">
      <c r="B110" s="4" t="s">
        <v>10399</v>
      </c>
      <c r="C110" s="4">
        <v>2.1800000000000002</v>
      </c>
      <c r="D110" s="4" t="s">
        <v>134</v>
      </c>
      <c r="E110" s="4" t="s">
        <v>8</v>
      </c>
      <c r="F110" s="4" t="s">
        <v>6459</v>
      </c>
      <c r="G110" s="4" t="s">
        <v>239</v>
      </c>
      <c r="H110" s="4" t="s">
        <v>243</v>
      </c>
      <c r="I110" s="4"/>
      <c r="J110" s="4" t="s">
        <v>244</v>
      </c>
      <c r="K110" s="4"/>
    </row>
    <row r="111" spans="2:11" x14ac:dyDescent="0.2">
      <c r="B111" s="4" t="s">
        <v>10400</v>
      </c>
      <c r="C111" s="4">
        <v>2.1800000000000002</v>
      </c>
      <c r="D111" s="4" t="s">
        <v>134</v>
      </c>
      <c r="E111" s="4" t="s">
        <v>24</v>
      </c>
      <c r="F111" s="4" t="s">
        <v>6461</v>
      </c>
      <c r="G111" s="4" t="s">
        <v>239</v>
      </c>
      <c r="H111" s="4" t="s">
        <v>243</v>
      </c>
      <c r="I111" s="4"/>
      <c r="J111" s="4" t="s">
        <v>244</v>
      </c>
      <c r="K111" s="4"/>
    </row>
    <row r="112" spans="2:11" x14ac:dyDescent="0.2">
      <c r="B112" s="4" t="s">
        <v>10401</v>
      </c>
      <c r="C112" s="4">
        <v>2.1800000000000002</v>
      </c>
      <c r="D112" s="4" t="s">
        <v>136</v>
      </c>
      <c r="E112" s="4" t="s">
        <v>8</v>
      </c>
      <c r="F112" s="4" t="s">
        <v>6503</v>
      </c>
      <c r="G112" s="4" t="s">
        <v>239</v>
      </c>
      <c r="H112" s="4" t="s">
        <v>243</v>
      </c>
      <c r="I112" s="4"/>
      <c r="J112" s="4" t="s">
        <v>244</v>
      </c>
      <c r="K112" s="4"/>
    </row>
    <row r="113" spans="2:11" x14ac:dyDescent="0.2">
      <c r="B113" s="4" t="s">
        <v>10402</v>
      </c>
      <c r="C113" s="4">
        <v>2.1800000000000002</v>
      </c>
      <c r="D113" s="4" t="s">
        <v>136</v>
      </c>
      <c r="E113" s="4" t="s">
        <v>24</v>
      </c>
      <c r="F113" s="4" t="s">
        <v>6505</v>
      </c>
      <c r="G113" s="4" t="s">
        <v>239</v>
      </c>
      <c r="H113" s="4" t="s">
        <v>243</v>
      </c>
      <c r="I113" s="4"/>
      <c r="J113" s="4" t="s">
        <v>244</v>
      </c>
      <c r="K113" s="4"/>
    </row>
    <row r="114" spans="2:11" x14ac:dyDescent="0.2">
      <c r="B114" s="4" t="s">
        <v>10403</v>
      </c>
      <c r="C114" s="4">
        <v>2.1800000000000002</v>
      </c>
      <c r="D114" s="4" t="s">
        <v>138</v>
      </c>
      <c r="E114" s="4" t="s">
        <v>8</v>
      </c>
      <c r="F114" s="4" t="s">
        <v>6547</v>
      </c>
      <c r="G114" s="4" t="s">
        <v>239</v>
      </c>
      <c r="H114" s="4" t="s">
        <v>245</v>
      </c>
      <c r="I114" s="4" t="s">
        <v>10404</v>
      </c>
      <c r="J114" s="4"/>
      <c r="K114" s="4"/>
    </row>
    <row r="115" spans="2:11" x14ac:dyDescent="0.2">
      <c r="B115" s="4" t="s">
        <v>10405</v>
      </c>
      <c r="C115" s="4">
        <v>2.1800000000000002</v>
      </c>
      <c r="D115" s="4" t="s">
        <v>138</v>
      </c>
      <c r="E115" s="4" t="s">
        <v>24</v>
      </c>
      <c r="F115" s="4" t="s">
        <v>9179</v>
      </c>
      <c r="G115" s="4" t="s">
        <v>239</v>
      </c>
      <c r="H115" s="4" t="s">
        <v>245</v>
      </c>
      <c r="I115" s="4" t="s">
        <v>10406</v>
      </c>
      <c r="J115" s="4"/>
      <c r="K115" s="4"/>
    </row>
    <row r="116" spans="2:11" x14ac:dyDescent="0.2">
      <c r="B116" s="4" t="s">
        <v>10407</v>
      </c>
      <c r="C116" s="4">
        <v>2.1800000000000002</v>
      </c>
      <c r="D116" s="4" t="s">
        <v>140</v>
      </c>
      <c r="E116" s="4" t="s">
        <v>8</v>
      </c>
      <c r="F116" s="4" t="s">
        <v>6549</v>
      </c>
      <c r="G116" s="4" t="s">
        <v>239</v>
      </c>
      <c r="H116" s="4" t="s">
        <v>243</v>
      </c>
      <c r="I116" s="4"/>
      <c r="J116" s="4" t="s">
        <v>244</v>
      </c>
      <c r="K116" s="4"/>
    </row>
    <row r="117" spans="2:11" x14ac:dyDescent="0.2">
      <c r="B117" s="4" t="s">
        <v>10408</v>
      </c>
      <c r="C117" s="4">
        <v>2.1800000000000002</v>
      </c>
      <c r="D117" s="4" t="s">
        <v>140</v>
      </c>
      <c r="E117" s="4" t="s">
        <v>24</v>
      </c>
      <c r="F117" s="4" t="s">
        <v>9190</v>
      </c>
      <c r="G117" s="4" t="s">
        <v>239</v>
      </c>
      <c r="H117" s="4" t="s">
        <v>243</v>
      </c>
      <c r="I117" s="4"/>
      <c r="J117" s="4" t="s">
        <v>244</v>
      </c>
      <c r="K117" s="4"/>
    </row>
  </sheetData>
  <autoFilter ref="A1:K93" xr:uid="{00000000-0009-0000-0000-000027000000}"/>
  <pageMargins left="0.7" right="0.7" top="0.75" bottom="0.75" header="0.3" footer="0.3"/>
  <pageSetup orientation="portrait" r:id="rId1"/>
  <headerFooter>
    <oddHeader>&amp;L&amp;"Calibri"&amp;10&amp;K0078D7CBUAE Classification: Restricted&amp;1#</oddHeader>
    <oddFooter>&amp;C_x000D_&amp;1#&amp;"Aptos"&amp;10&amp;K000000 Restricted - External</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E1B9B126-0396-41D7-98A7-D385AE8E7D20}">
          <x14:formula1>
            <xm:f>'Validation Rules_Drop Down'!$C$2:$C$9</xm:f>
          </x14:formula1>
          <xm:sqref>H1:H1048576</xm:sqref>
        </x14:dataValidation>
        <x14:dataValidation type="list" allowBlank="1" showInputMessage="1" showErrorMessage="1" xr:uid="{8FC7636F-4EF6-48CC-83E0-161108519132}">
          <x14:formula1>
            <xm:f>'Validation Rules_Drop Down'!$B$2:$B$5</xm:f>
          </x14:formula1>
          <xm:sqref>G1:G1048576</xm:sqref>
        </x14:dataValidation>
      </x14:dataValidations>
    </ext>
  </extLst>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028FC-C98B-4AD3-B7F5-1024F46360ED}">
  <sheetPr codeName="Sheet76"/>
  <dimension ref="A1:AE123"/>
  <sheetViews>
    <sheetView showGridLines="0" zoomScaleNormal="100" workbookViewId="0"/>
  </sheetViews>
  <sheetFormatPr defaultColWidth="9.54296875" defaultRowHeight="10" x14ac:dyDescent="0.2"/>
  <cols>
    <col min="1" max="3" width="9.54296875" style="2"/>
    <col min="4" max="4" width="21.54296875" style="2" customWidth="1"/>
    <col min="5" max="5" width="7.81640625" style="2" customWidth="1"/>
    <col min="6" max="6" width="6.1796875" style="2" customWidth="1"/>
    <col min="7" max="23" width="23.1796875" style="2" customWidth="1"/>
    <col min="24" max="16384" width="9.54296875" style="2"/>
  </cols>
  <sheetData>
    <row r="1" spans="1:23" ht="11" thickBot="1" x14ac:dyDescent="0.3">
      <c r="A1" s="1" t="s">
        <v>1404</v>
      </c>
    </row>
    <row r="4" spans="1:23" ht="10.5" x14ac:dyDescent="0.2">
      <c r="E4" s="1195" t="s">
        <v>25526</v>
      </c>
      <c r="F4" s="1195"/>
      <c r="G4" s="1195"/>
      <c r="H4" s="1195"/>
      <c r="I4" s="1195"/>
      <c r="J4" s="1195"/>
      <c r="K4" s="1195"/>
      <c r="L4" s="1195"/>
      <c r="M4" s="1195"/>
      <c r="N4" s="1195"/>
      <c r="O4" s="1195"/>
      <c r="P4" s="1195"/>
      <c r="Q4" s="1195"/>
      <c r="R4" s="1195"/>
      <c r="S4" s="1195"/>
      <c r="T4" s="1195"/>
      <c r="U4" s="1195"/>
      <c r="V4" s="1195"/>
      <c r="W4" s="1195"/>
    </row>
    <row r="5" spans="1:23" x14ac:dyDescent="0.2">
      <c r="E5" s="1204" t="s">
        <v>5</v>
      </c>
      <c r="F5" s="1204"/>
      <c r="G5" s="1028"/>
      <c r="H5" s="1029"/>
      <c r="I5" s="1029"/>
      <c r="J5" s="1205"/>
      <c r="K5" s="1029"/>
      <c r="L5" s="1029"/>
      <c r="M5" s="1029"/>
      <c r="N5" s="1173"/>
      <c r="O5" s="1173"/>
      <c r="P5" s="1029"/>
      <c r="Q5" s="1173"/>
      <c r="R5" s="1029"/>
      <c r="S5" s="1029"/>
      <c r="T5" s="1173"/>
      <c r="U5" s="1029"/>
      <c r="V5" s="1029"/>
      <c r="W5" s="1030"/>
    </row>
    <row r="6" spans="1:23" x14ac:dyDescent="0.2">
      <c r="E6" s="1204" t="s">
        <v>2</v>
      </c>
      <c r="F6" s="1204"/>
      <c r="G6" s="1028"/>
      <c r="H6" s="1029"/>
      <c r="I6" s="1029"/>
      <c r="J6" s="1205"/>
      <c r="K6" s="1029"/>
      <c r="L6" s="1029"/>
      <c r="M6" s="1029"/>
      <c r="N6" s="1173"/>
      <c r="O6" s="1173"/>
      <c r="P6" s="1029"/>
      <c r="Q6" s="1173"/>
      <c r="R6" s="1029"/>
      <c r="S6" s="1029"/>
      <c r="T6" s="1173"/>
      <c r="U6" s="1029"/>
      <c r="V6" s="1029"/>
      <c r="W6" s="1030"/>
    </row>
    <row r="7" spans="1:23" x14ac:dyDescent="0.2">
      <c r="E7" s="1204" t="s">
        <v>697</v>
      </c>
      <c r="F7" s="1204"/>
      <c r="G7" s="1028"/>
      <c r="H7" s="1029"/>
      <c r="I7" s="1029"/>
      <c r="J7" s="1205"/>
      <c r="K7" s="1029"/>
      <c r="L7" s="1029"/>
      <c r="M7" s="1029"/>
      <c r="N7" s="1173"/>
      <c r="O7" s="1173"/>
      <c r="P7" s="1029"/>
      <c r="Q7" s="1173"/>
      <c r="R7" s="1029"/>
      <c r="S7" s="1029"/>
      <c r="T7" s="1173"/>
      <c r="U7" s="1029"/>
      <c r="V7" s="1029"/>
      <c r="W7" s="1030"/>
    </row>
    <row r="8" spans="1:23" x14ac:dyDescent="0.2">
      <c r="E8" s="36"/>
      <c r="F8" s="1196"/>
      <c r="G8" s="1196"/>
      <c r="H8" s="1197"/>
      <c r="I8" s="1197"/>
      <c r="J8" s="1198"/>
      <c r="K8" s="1196"/>
      <c r="L8" s="1196"/>
      <c r="M8" s="1196"/>
      <c r="N8" s="1199"/>
      <c r="O8" s="1199"/>
      <c r="P8" s="1196"/>
      <c r="Q8" s="1199"/>
      <c r="R8" s="1196"/>
      <c r="S8" s="36"/>
      <c r="T8" s="36"/>
      <c r="U8" s="36"/>
      <c r="V8" s="36"/>
      <c r="W8" s="36"/>
    </row>
    <row r="9" spans="1:23" ht="21" x14ac:dyDescent="0.2">
      <c r="E9" s="1200" t="s">
        <v>4</v>
      </c>
      <c r="F9" s="1202" t="s">
        <v>5</v>
      </c>
      <c r="G9" s="40" t="s">
        <v>24302</v>
      </c>
      <c r="H9" s="142" t="s">
        <v>24304</v>
      </c>
      <c r="I9" s="40" t="s">
        <v>2849</v>
      </c>
      <c r="J9" s="142" t="s">
        <v>24303</v>
      </c>
      <c r="K9" s="40" t="s">
        <v>1406</v>
      </c>
      <c r="L9" s="141" t="s">
        <v>24310</v>
      </c>
      <c r="M9" s="142" t="s">
        <v>24308</v>
      </c>
      <c r="N9" s="142" t="s">
        <v>24309</v>
      </c>
      <c r="O9" s="142" t="s">
        <v>3061</v>
      </c>
      <c r="P9" s="141" t="s">
        <v>3053</v>
      </c>
      <c r="Q9" s="141" t="s">
        <v>2880</v>
      </c>
      <c r="R9" s="142" t="s">
        <v>3054</v>
      </c>
      <c r="S9" s="142" t="s">
        <v>4600</v>
      </c>
      <c r="T9" s="142" t="s">
        <v>1493</v>
      </c>
      <c r="U9" s="141" t="s">
        <v>3196</v>
      </c>
      <c r="V9" s="40" t="s">
        <v>1407</v>
      </c>
      <c r="W9" s="40" t="s">
        <v>1408</v>
      </c>
    </row>
    <row r="10" spans="1:23" ht="10.5" x14ac:dyDescent="0.2">
      <c r="E10" s="1201"/>
      <c r="F10" s="1203"/>
      <c r="G10" s="463" t="s">
        <v>8</v>
      </c>
      <c r="H10" s="463" t="s">
        <v>24</v>
      </c>
      <c r="I10" s="463" t="s">
        <v>25</v>
      </c>
      <c r="J10" s="463" t="s">
        <v>26</v>
      </c>
      <c r="K10" s="463" t="s">
        <v>27</v>
      </c>
      <c r="L10" s="463" t="s">
        <v>28</v>
      </c>
      <c r="M10" s="463" t="s">
        <v>29</v>
      </c>
      <c r="N10" s="463" t="s">
        <v>30</v>
      </c>
      <c r="O10" s="463" t="s">
        <v>31</v>
      </c>
      <c r="P10" s="463" t="s">
        <v>32</v>
      </c>
      <c r="Q10" s="463" t="s">
        <v>33</v>
      </c>
      <c r="R10" s="463" t="s">
        <v>34</v>
      </c>
      <c r="S10" s="463" t="s">
        <v>35</v>
      </c>
      <c r="T10" s="463" t="s">
        <v>36</v>
      </c>
      <c r="U10" s="463" t="s">
        <v>37</v>
      </c>
      <c r="V10" s="463" t="s">
        <v>38</v>
      </c>
      <c r="W10" s="463" t="s">
        <v>39</v>
      </c>
    </row>
    <row r="11" spans="1:23" ht="14.15" customHeight="1" x14ac:dyDescent="0.2">
      <c r="E11" s="513" t="s">
        <v>8</v>
      </c>
      <c r="F11" s="514">
        <v>1</v>
      </c>
      <c r="G11" s="1188" t="s">
        <v>1409</v>
      </c>
      <c r="H11" s="1189"/>
      <c r="I11" s="1189"/>
      <c r="J11" s="1190"/>
      <c r="K11" s="1189"/>
      <c r="L11" s="1189"/>
      <c r="M11" s="1189"/>
      <c r="N11" s="1189"/>
      <c r="O11" s="1189"/>
      <c r="P11" s="1189"/>
      <c r="Q11" s="1189"/>
      <c r="R11" s="1189"/>
      <c r="S11" s="1189"/>
      <c r="T11" s="1190"/>
      <c r="U11" s="1189"/>
      <c r="V11" s="1189"/>
      <c r="W11" s="1189"/>
    </row>
    <row r="12" spans="1:23" x14ac:dyDescent="0.2">
      <c r="E12" s="513" t="s">
        <v>24</v>
      </c>
      <c r="F12" s="515">
        <v>1.1000000000000001</v>
      </c>
      <c r="G12" s="688"/>
      <c r="H12" s="688"/>
      <c r="I12" s="688"/>
      <c r="J12" s="516"/>
      <c r="K12" s="310"/>
      <c r="L12" s="688"/>
      <c r="M12" s="688"/>
      <c r="N12" s="712"/>
      <c r="O12" s="712"/>
      <c r="P12" s="207"/>
      <c r="Q12" s="508"/>
      <c r="R12" s="517"/>
      <c r="S12" s="688"/>
      <c r="T12" s="712"/>
      <c r="U12" s="688"/>
      <c r="V12" s="457"/>
      <c r="W12" s="688"/>
    </row>
    <row r="13" spans="1:23" x14ac:dyDescent="0.2">
      <c r="E13" s="513" t="s">
        <v>25</v>
      </c>
      <c r="F13" s="518">
        <v>1.2</v>
      </c>
      <c r="G13" s="688"/>
      <c r="H13" s="688"/>
      <c r="I13" s="688"/>
      <c r="J13" s="516"/>
      <c r="K13" s="310"/>
      <c r="L13" s="688"/>
      <c r="M13" s="688"/>
      <c r="N13" s="712"/>
      <c r="O13" s="712"/>
      <c r="P13" s="207"/>
      <c r="Q13" s="508"/>
      <c r="R13" s="517"/>
      <c r="S13" s="688"/>
      <c r="T13" s="712"/>
      <c r="U13" s="688"/>
      <c r="V13" s="457"/>
      <c r="W13" s="688"/>
    </row>
    <row r="14" spans="1:23" x14ac:dyDescent="0.2">
      <c r="E14" s="513" t="s">
        <v>26</v>
      </c>
      <c r="F14" s="515">
        <v>1.3</v>
      </c>
      <c r="G14" s="688"/>
      <c r="H14" s="688"/>
      <c r="I14" s="688"/>
      <c r="J14" s="516"/>
      <c r="K14" s="310"/>
      <c r="L14" s="688"/>
      <c r="M14" s="688"/>
      <c r="N14" s="712"/>
      <c r="O14" s="712"/>
      <c r="P14" s="207"/>
      <c r="Q14" s="508"/>
      <c r="R14" s="517"/>
      <c r="S14" s="688"/>
      <c r="T14" s="712"/>
      <c r="U14" s="688"/>
      <c r="V14" s="457"/>
      <c r="W14" s="688"/>
    </row>
    <row r="15" spans="1:23" x14ac:dyDescent="0.2">
      <c r="E15" s="513" t="s">
        <v>27</v>
      </c>
      <c r="F15" s="518">
        <v>1.4</v>
      </c>
      <c r="G15" s="688"/>
      <c r="H15" s="688"/>
      <c r="I15" s="688"/>
      <c r="J15" s="516"/>
      <c r="K15" s="310"/>
      <c r="L15" s="688"/>
      <c r="M15" s="688"/>
      <c r="N15" s="712"/>
      <c r="O15" s="712"/>
      <c r="P15" s="207"/>
      <c r="Q15" s="508"/>
      <c r="R15" s="517"/>
      <c r="S15" s="688"/>
      <c r="T15" s="712"/>
      <c r="U15" s="688"/>
      <c r="V15" s="457"/>
      <c r="W15" s="688"/>
    </row>
    <row r="16" spans="1:23" x14ac:dyDescent="0.2">
      <c r="E16" s="513" t="s">
        <v>28</v>
      </c>
      <c r="F16" s="515">
        <v>1.5</v>
      </c>
      <c r="G16" s="688"/>
      <c r="H16" s="688"/>
      <c r="I16" s="688"/>
      <c r="J16" s="516"/>
      <c r="K16" s="310"/>
      <c r="L16" s="688"/>
      <c r="M16" s="688"/>
      <c r="N16" s="712"/>
      <c r="O16" s="712"/>
      <c r="P16" s="207"/>
      <c r="Q16" s="508"/>
      <c r="R16" s="517"/>
      <c r="S16" s="688"/>
      <c r="T16" s="712"/>
      <c r="U16" s="688"/>
      <c r="V16" s="457"/>
      <c r="W16" s="688"/>
    </row>
    <row r="17" spans="5:23" x14ac:dyDescent="0.2">
      <c r="E17" s="513" t="s">
        <v>29</v>
      </c>
      <c r="F17" s="518">
        <v>1.6</v>
      </c>
      <c r="G17" s="688"/>
      <c r="H17" s="688"/>
      <c r="I17" s="688"/>
      <c r="J17" s="516"/>
      <c r="K17" s="310"/>
      <c r="L17" s="688"/>
      <c r="M17" s="688"/>
      <c r="N17" s="712"/>
      <c r="O17" s="712"/>
      <c r="P17" s="207"/>
      <c r="Q17" s="508"/>
      <c r="R17" s="517"/>
      <c r="S17" s="688"/>
      <c r="T17" s="712"/>
      <c r="U17" s="688"/>
      <c r="V17" s="457"/>
      <c r="W17" s="688"/>
    </row>
    <row r="18" spans="5:23" x14ac:dyDescent="0.2">
      <c r="E18" s="513" t="s">
        <v>30</v>
      </c>
      <c r="F18" s="515">
        <v>1.7</v>
      </c>
      <c r="G18" s="688"/>
      <c r="H18" s="688"/>
      <c r="I18" s="688"/>
      <c r="J18" s="516"/>
      <c r="K18" s="310"/>
      <c r="L18" s="688"/>
      <c r="M18" s="688"/>
      <c r="N18" s="712"/>
      <c r="O18" s="712"/>
      <c r="P18" s="207"/>
      <c r="Q18" s="508"/>
      <c r="R18" s="517"/>
      <c r="S18" s="688"/>
      <c r="T18" s="712"/>
      <c r="U18" s="688"/>
      <c r="V18" s="457"/>
      <c r="W18" s="688"/>
    </row>
    <row r="19" spans="5:23" x14ac:dyDescent="0.2">
      <c r="E19" s="513" t="s">
        <v>31</v>
      </c>
      <c r="F19" s="518">
        <v>1.8</v>
      </c>
      <c r="G19" s="688"/>
      <c r="H19" s="688"/>
      <c r="I19" s="688"/>
      <c r="J19" s="516"/>
      <c r="K19" s="310"/>
      <c r="L19" s="688"/>
      <c r="M19" s="688"/>
      <c r="N19" s="712"/>
      <c r="O19" s="712"/>
      <c r="P19" s="207"/>
      <c r="Q19" s="508"/>
      <c r="R19" s="517"/>
      <c r="S19" s="688"/>
      <c r="T19" s="712"/>
      <c r="U19" s="688"/>
      <c r="V19" s="457"/>
      <c r="W19" s="688"/>
    </row>
    <row r="20" spans="5:23" x14ac:dyDescent="0.2">
      <c r="E20" s="513" t="s">
        <v>32</v>
      </c>
      <c r="F20" s="515">
        <v>1.9</v>
      </c>
      <c r="G20" s="688"/>
      <c r="H20" s="688"/>
      <c r="I20" s="688"/>
      <c r="J20" s="516"/>
      <c r="K20" s="310"/>
      <c r="L20" s="688"/>
      <c r="M20" s="688"/>
      <c r="N20" s="712"/>
      <c r="O20" s="712"/>
      <c r="P20" s="207"/>
      <c r="Q20" s="508"/>
      <c r="R20" s="517"/>
      <c r="S20" s="688"/>
      <c r="T20" s="712"/>
      <c r="U20" s="688"/>
      <c r="V20" s="457"/>
      <c r="W20" s="688"/>
    </row>
    <row r="21" spans="5:23" x14ac:dyDescent="0.2">
      <c r="E21" s="513" t="s">
        <v>33</v>
      </c>
      <c r="F21" s="519" t="s">
        <v>277</v>
      </c>
      <c r="G21" s="688"/>
      <c r="H21" s="688"/>
      <c r="I21" s="688"/>
      <c r="J21" s="516"/>
      <c r="K21" s="310"/>
      <c r="L21" s="688"/>
      <c r="M21" s="688"/>
      <c r="N21" s="712"/>
      <c r="O21" s="712"/>
      <c r="P21" s="207"/>
      <c r="Q21" s="508"/>
      <c r="R21" s="517"/>
      <c r="S21" s="688"/>
      <c r="T21" s="712"/>
      <c r="U21" s="688"/>
      <c r="V21" s="457"/>
      <c r="W21" s="688"/>
    </row>
    <row r="22" spans="5:23" x14ac:dyDescent="0.2">
      <c r="E22" s="513" t="s">
        <v>34</v>
      </c>
      <c r="F22" s="520" t="s">
        <v>279</v>
      </c>
      <c r="G22" s="688"/>
      <c r="H22" s="688"/>
      <c r="I22" s="688"/>
      <c r="J22" s="516"/>
      <c r="K22" s="310"/>
      <c r="L22" s="688"/>
      <c r="M22" s="688"/>
      <c r="N22" s="712"/>
      <c r="O22" s="712"/>
      <c r="P22" s="207"/>
      <c r="Q22" s="508"/>
      <c r="R22" s="517"/>
      <c r="S22" s="688"/>
      <c r="T22" s="712"/>
      <c r="U22" s="688"/>
      <c r="V22" s="457"/>
      <c r="W22" s="688"/>
    </row>
    <row r="23" spans="5:23" x14ac:dyDescent="0.2">
      <c r="E23" s="513" t="s">
        <v>35</v>
      </c>
      <c r="F23" s="519" t="s">
        <v>281</v>
      </c>
      <c r="G23" s="688"/>
      <c r="H23" s="688"/>
      <c r="I23" s="688"/>
      <c r="J23" s="516"/>
      <c r="K23" s="310"/>
      <c r="L23" s="688"/>
      <c r="M23" s="688"/>
      <c r="N23" s="712"/>
      <c r="O23" s="712"/>
      <c r="P23" s="207"/>
      <c r="Q23" s="508"/>
      <c r="R23" s="517"/>
      <c r="S23" s="688"/>
      <c r="T23" s="712"/>
      <c r="U23" s="688"/>
      <c r="V23" s="457"/>
      <c r="W23" s="688"/>
    </row>
    <row r="24" spans="5:23" x14ac:dyDescent="0.2">
      <c r="E24" s="513" t="s">
        <v>36</v>
      </c>
      <c r="F24" s="520" t="s">
        <v>283</v>
      </c>
      <c r="G24" s="688"/>
      <c r="H24" s="688"/>
      <c r="I24" s="688"/>
      <c r="J24" s="516"/>
      <c r="K24" s="310"/>
      <c r="L24" s="688"/>
      <c r="M24" s="688"/>
      <c r="N24" s="712"/>
      <c r="O24" s="712"/>
      <c r="P24" s="207"/>
      <c r="Q24" s="508"/>
      <c r="R24" s="517"/>
      <c r="S24" s="688"/>
      <c r="T24" s="712"/>
      <c r="U24" s="688"/>
      <c r="V24" s="457"/>
      <c r="W24" s="688"/>
    </row>
    <row r="25" spans="5:23" x14ac:dyDescent="0.2">
      <c r="E25" s="513" t="s">
        <v>37</v>
      </c>
      <c r="F25" s="519" t="s">
        <v>285</v>
      </c>
      <c r="G25" s="688"/>
      <c r="H25" s="688"/>
      <c r="I25" s="688"/>
      <c r="J25" s="516"/>
      <c r="K25" s="310"/>
      <c r="L25" s="688"/>
      <c r="M25" s="688"/>
      <c r="N25" s="712"/>
      <c r="O25" s="712"/>
      <c r="P25" s="207"/>
      <c r="Q25" s="508"/>
      <c r="R25" s="517"/>
      <c r="S25" s="688"/>
      <c r="T25" s="712"/>
      <c r="U25" s="688"/>
      <c r="V25" s="457"/>
      <c r="W25" s="688"/>
    </row>
    <row r="26" spans="5:23" x14ac:dyDescent="0.2">
      <c r="E26" s="513" t="s">
        <v>38</v>
      </c>
      <c r="F26" s="520" t="s">
        <v>287</v>
      </c>
      <c r="G26" s="713"/>
      <c r="H26" s="713"/>
      <c r="I26" s="713"/>
      <c r="J26" s="281"/>
      <c r="K26" s="310"/>
      <c r="L26" s="713"/>
      <c r="M26" s="713"/>
      <c r="N26" s="420"/>
      <c r="O26" s="420"/>
      <c r="P26" s="207"/>
      <c r="Q26" s="521"/>
      <c r="R26" s="454"/>
      <c r="S26" s="713"/>
      <c r="T26" s="420"/>
      <c r="U26" s="713"/>
      <c r="V26" s="457"/>
      <c r="W26" s="713"/>
    </row>
    <row r="27" spans="5:23" ht="14.15" customHeight="1" x14ac:dyDescent="0.2">
      <c r="E27" s="513" t="s">
        <v>39</v>
      </c>
      <c r="F27" s="519" t="s">
        <v>289</v>
      </c>
      <c r="G27" s="863" t="s">
        <v>83</v>
      </c>
      <c r="H27" s="522"/>
      <c r="I27" s="522"/>
      <c r="J27" s="522"/>
      <c r="K27" s="522"/>
      <c r="L27" s="523">
        <f>SUM(L12:L26)</f>
        <v>0</v>
      </c>
      <c r="M27" s="523">
        <f>SUM(M12:M26)</f>
        <v>0</v>
      </c>
      <c r="N27" s="523">
        <f t="shared" ref="N27:O27" si="0">SUM(N12:N26)</f>
        <v>0</v>
      </c>
      <c r="O27" s="523">
        <f t="shared" si="0"/>
        <v>0</v>
      </c>
      <c r="P27" s="522"/>
      <c r="Q27" s="524"/>
      <c r="R27" s="454"/>
      <c r="S27" s="523">
        <f>SUM(S12:S26)</f>
        <v>0</v>
      </c>
      <c r="T27" s="523">
        <f>SUM(T12:T26)</f>
        <v>0</v>
      </c>
      <c r="U27" s="523">
        <f>SUM(U12:U26)</f>
        <v>0</v>
      </c>
      <c r="V27" s="525"/>
      <c r="W27" s="525"/>
    </row>
    <row r="28" spans="5:23" ht="14.15" customHeight="1" x14ac:dyDescent="0.2">
      <c r="E28" s="513" t="s">
        <v>56</v>
      </c>
      <c r="F28" s="514">
        <v>2</v>
      </c>
      <c r="G28" s="1188" t="s">
        <v>1410</v>
      </c>
      <c r="H28" s="1189"/>
      <c r="I28" s="1189"/>
      <c r="J28" s="1190"/>
      <c r="K28" s="1189"/>
      <c r="L28" s="1189"/>
      <c r="M28" s="1189"/>
      <c r="N28" s="1189"/>
      <c r="O28" s="1189"/>
      <c r="P28" s="1189"/>
      <c r="Q28" s="1189"/>
      <c r="R28" s="1189"/>
      <c r="S28" s="1189"/>
      <c r="T28" s="1190"/>
      <c r="U28" s="1189"/>
      <c r="V28" s="1189"/>
      <c r="W28" s="1189"/>
    </row>
    <row r="29" spans="5:23" x14ac:dyDescent="0.2">
      <c r="E29" s="513" t="s">
        <v>58</v>
      </c>
      <c r="F29" s="515">
        <v>2.1</v>
      </c>
      <c r="G29" s="688"/>
      <c r="H29" s="688"/>
      <c r="I29" s="688"/>
      <c r="J29" s="516"/>
      <c r="K29" s="310"/>
      <c r="L29" s="688"/>
      <c r="M29" s="688"/>
      <c r="N29" s="712"/>
      <c r="O29" s="712"/>
      <c r="P29" s="207"/>
      <c r="Q29" s="508"/>
      <c r="R29" s="688"/>
      <c r="S29" s="688"/>
      <c r="T29" s="712"/>
      <c r="U29" s="688"/>
      <c r="V29" s="457"/>
      <c r="W29" s="688"/>
    </row>
    <row r="30" spans="5:23" x14ac:dyDescent="0.2">
      <c r="E30" s="513" t="s">
        <v>60</v>
      </c>
      <c r="F30" s="518">
        <v>2.2000000000000002</v>
      </c>
      <c r="G30" s="688"/>
      <c r="H30" s="688"/>
      <c r="I30" s="688"/>
      <c r="J30" s="516"/>
      <c r="K30" s="310"/>
      <c r="L30" s="688"/>
      <c r="M30" s="688"/>
      <c r="N30" s="712"/>
      <c r="O30" s="712"/>
      <c r="P30" s="207"/>
      <c r="Q30" s="508"/>
      <c r="R30" s="688"/>
      <c r="S30" s="688"/>
      <c r="T30" s="712"/>
      <c r="U30" s="688"/>
      <c r="V30" s="457"/>
      <c r="W30" s="688"/>
    </row>
    <row r="31" spans="5:23" x14ac:dyDescent="0.2">
      <c r="E31" s="513" t="s">
        <v>62</v>
      </c>
      <c r="F31" s="515">
        <v>2.2999999999999998</v>
      </c>
      <c r="G31" s="688"/>
      <c r="H31" s="688"/>
      <c r="I31" s="688"/>
      <c r="J31" s="516"/>
      <c r="K31" s="310"/>
      <c r="L31" s="688"/>
      <c r="M31" s="688"/>
      <c r="N31" s="712"/>
      <c r="O31" s="712"/>
      <c r="P31" s="207"/>
      <c r="Q31" s="508"/>
      <c r="R31" s="688"/>
      <c r="S31" s="688"/>
      <c r="T31" s="712"/>
      <c r="U31" s="688"/>
      <c r="V31" s="457"/>
      <c r="W31" s="688"/>
    </row>
    <row r="32" spans="5:23" x14ac:dyDescent="0.2">
      <c r="E32" s="513" t="s">
        <v>64</v>
      </c>
      <c r="F32" s="518">
        <v>2.4</v>
      </c>
      <c r="G32" s="688"/>
      <c r="H32" s="688"/>
      <c r="I32" s="688"/>
      <c r="J32" s="516"/>
      <c r="K32" s="310"/>
      <c r="L32" s="688"/>
      <c r="M32" s="688"/>
      <c r="N32" s="712"/>
      <c r="O32" s="712"/>
      <c r="P32" s="207"/>
      <c r="Q32" s="508"/>
      <c r="R32" s="688"/>
      <c r="S32" s="688"/>
      <c r="T32" s="712"/>
      <c r="U32" s="688"/>
      <c r="V32" s="457"/>
      <c r="W32" s="688"/>
    </row>
    <row r="33" spans="5:23" x14ac:dyDescent="0.2">
      <c r="E33" s="513" t="s">
        <v>66</v>
      </c>
      <c r="F33" s="515">
        <v>2.5</v>
      </c>
      <c r="G33" s="688"/>
      <c r="H33" s="688"/>
      <c r="I33" s="688"/>
      <c r="J33" s="516"/>
      <c r="K33" s="310"/>
      <c r="L33" s="688"/>
      <c r="M33" s="688"/>
      <c r="N33" s="712"/>
      <c r="O33" s="712"/>
      <c r="P33" s="207"/>
      <c r="Q33" s="508"/>
      <c r="R33" s="688"/>
      <c r="S33" s="688"/>
      <c r="T33" s="712"/>
      <c r="U33" s="688"/>
      <c r="V33" s="457"/>
      <c r="W33" s="688"/>
    </row>
    <row r="34" spans="5:23" x14ac:dyDescent="0.2">
      <c r="E34" s="513" t="s">
        <v>68</v>
      </c>
      <c r="F34" s="518">
        <v>2.6</v>
      </c>
      <c r="G34" s="688"/>
      <c r="H34" s="688"/>
      <c r="I34" s="688"/>
      <c r="J34" s="516"/>
      <c r="K34" s="310"/>
      <c r="L34" s="688"/>
      <c r="M34" s="688"/>
      <c r="N34" s="712"/>
      <c r="O34" s="712"/>
      <c r="P34" s="207"/>
      <c r="Q34" s="508"/>
      <c r="R34" s="688"/>
      <c r="S34" s="688"/>
      <c r="T34" s="712"/>
      <c r="U34" s="688"/>
      <c r="V34" s="457"/>
      <c r="W34" s="688"/>
    </row>
    <row r="35" spans="5:23" x14ac:dyDescent="0.2">
      <c r="E35" s="513" t="s">
        <v>70</v>
      </c>
      <c r="F35" s="515">
        <v>2.7</v>
      </c>
      <c r="G35" s="688"/>
      <c r="H35" s="688"/>
      <c r="I35" s="688"/>
      <c r="J35" s="516"/>
      <c r="K35" s="310"/>
      <c r="L35" s="688"/>
      <c r="M35" s="688"/>
      <c r="N35" s="712"/>
      <c r="O35" s="712"/>
      <c r="P35" s="207"/>
      <c r="Q35" s="508"/>
      <c r="R35" s="688"/>
      <c r="S35" s="688"/>
      <c r="T35" s="712"/>
      <c r="U35" s="688"/>
      <c r="V35" s="457"/>
      <c r="W35" s="688"/>
    </row>
    <row r="36" spans="5:23" x14ac:dyDescent="0.2">
      <c r="E36" s="513" t="s">
        <v>72</v>
      </c>
      <c r="F36" s="518">
        <v>2.8</v>
      </c>
      <c r="G36" s="688"/>
      <c r="H36" s="688"/>
      <c r="I36" s="688"/>
      <c r="J36" s="516"/>
      <c r="K36" s="310"/>
      <c r="L36" s="688"/>
      <c r="M36" s="688"/>
      <c r="N36" s="712"/>
      <c r="O36" s="712"/>
      <c r="P36" s="207"/>
      <c r="Q36" s="508"/>
      <c r="R36" s="688"/>
      <c r="S36" s="688"/>
      <c r="T36" s="712"/>
      <c r="U36" s="688"/>
      <c r="V36" s="457"/>
      <c r="W36" s="688"/>
    </row>
    <row r="37" spans="5:23" x14ac:dyDescent="0.2">
      <c r="E37" s="513" t="s">
        <v>74</v>
      </c>
      <c r="F37" s="515">
        <v>2.9</v>
      </c>
      <c r="G37" s="688"/>
      <c r="H37" s="688"/>
      <c r="I37" s="688"/>
      <c r="J37" s="516"/>
      <c r="K37" s="310"/>
      <c r="L37" s="688"/>
      <c r="M37" s="688"/>
      <c r="N37" s="712"/>
      <c r="O37" s="712"/>
      <c r="P37" s="207"/>
      <c r="Q37" s="508"/>
      <c r="R37" s="688"/>
      <c r="S37" s="688"/>
      <c r="T37" s="712"/>
      <c r="U37" s="688"/>
      <c r="V37" s="457"/>
      <c r="W37" s="688"/>
    </row>
    <row r="38" spans="5:23" x14ac:dyDescent="0.2">
      <c r="E38" s="513" t="s">
        <v>76</v>
      </c>
      <c r="F38" s="519" t="s">
        <v>404</v>
      </c>
      <c r="G38" s="688"/>
      <c r="H38" s="688"/>
      <c r="I38" s="688"/>
      <c r="J38" s="516"/>
      <c r="K38" s="310"/>
      <c r="L38" s="688"/>
      <c r="M38" s="688"/>
      <c r="N38" s="712"/>
      <c r="O38" s="712"/>
      <c r="P38" s="207"/>
      <c r="Q38" s="508"/>
      <c r="R38" s="688"/>
      <c r="S38" s="688"/>
      <c r="T38" s="712"/>
      <c r="U38" s="688"/>
      <c r="V38" s="457"/>
      <c r="W38" s="688"/>
    </row>
    <row r="39" spans="5:23" x14ac:dyDescent="0.2">
      <c r="E39" s="513" t="s">
        <v>78</v>
      </c>
      <c r="F39" s="519" t="s">
        <v>3055</v>
      </c>
      <c r="G39" s="688"/>
      <c r="H39" s="688"/>
      <c r="I39" s="688"/>
      <c r="J39" s="516"/>
      <c r="K39" s="310"/>
      <c r="L39" s="688"/>
      <c r="M39" s="688"/>
      <c r="N39" s="712"/>
      <c r="O39" s="712"/>
      <c r="P39" s="207"/>
      <c r="Q39" s="508"/>
      <c r="R39" s="688"/>
      <c r="S39" s="688"/>
      <c r="T39" s="712"/>
      <c r="U39" s="688"/>
      <c r="V39" s="457"/>
      <c r="W39" s="688"/>
    </row>
    <row r="40" spans="5:23" x14ac:dyDescent="0.2">
      <c r="E40" s="513" t="s">
        <v>81</v>
      </c>
      <c r="F40" s="519" t="s">
        <v>3056</v>
      </c>
      <c r="G40" s="688"/>
      <c r="H40" s="688"/>
      <c r="I40" s="688"/>
      <c r="J40" s="516"/>
      <c r="K40" s="310"/>
      <c r="L40" s="688"/>
      <c r="M40" s="688"/>
      <c r="N40" s="712"/>
      <c r="O40" s="712"/>
      <c r="P40" s="207"/>
      <c r="Q40" s="508"/>
      <c r="R40" s="688"/>
      <c r="S40" s="688"/>
      <c r="T40" s="712"/>
      <c r="U40" s="688"/>
      <c r="V40" s="457"/>
      <c r="W40" s="688"/>
    </row>
    <row r="41" spans="5:23" x14ac:dyDescent="0.2">
      <c r="E41" s="513" t="s">
        <v>84</v>
      </c>
      <c r="F41" s="519" t="s">
        <v>3057</v>
      </c>
      <c r="G41" s="688"/>
      <c r="H41" s="688"/>
      <c r="I41" s="688"/>
      <c r="J41" s="516"/>
      <c r="K41" s="310"/>
      <c r="L41" s="688"/>
      <c r="M41" s="688"/>
      <c r="N41" s="712"/>
      <c r="O41" s="712"/>
      <c r="P41" s="207"/>
      <c r="Q41" s="508"/>
      <c r="R41" s="688"/>
      <c r="S41" s="688"/>
      <c r="T41" s="712"/>
      <c r="U41" s="688"/>
      <c r="V41" s="457"/>
      <c r="W41" s="688"/>
    </row>
    <row r="42" spans="5:23" x14ac:dyDescent="0.2">
      <c r="E42" s="513" t="s">
        <v>85</v>
      </c>
      <c r="F42" s="519" t="s">
        <v>3058</v>
      </c>
      <c r="G42" s="688"/>
      <c r="H42" s="688"/>
      <c r="I42" s="688"/>
      <c r="J42" s="516"/>
      <c r="K42" s="310"/>
      <c r="L42" s="688"/>
      <c r="M42" s="688"/>
      <c r="N42" s="712"/>
      <c r="O42" s="712"/>
      <c r="P42" s="207"/>
      <c r="Q42" s="508"/>
      <c r="R42" s="688"/>
      <c r="S42" s="688"/>
      <c r="T42" s="712"/>
      <c r="U42" s="688"/>
      <c r="V42" s="457"/>
      <c r="W42" s="688"/>
    </row>
    <row r="43" spans="5:23" x14ac:dyDescent="0.2">
      <c r="E43" s="513" t="s">
        <v>86</v>
      </c>
      <c r="F43" s="519" t="s">
        <v>3059</v>
      </c>
      <c r="G43" s="713"/>
      <c r="H43" s="713"/>
      <c r="I43" s="713"/>
      <c r="J43" s="281"/>
      <c r="K43" s="310"/>
      <c r="L43" s="713"/>
      <c r="M43" s="713"/>
      <c r="N43" s="420"/>
      <c r="O43" s="420"/>
      <c r="P43" s="207"/>
      <c r="Q43" s="521"/>
      <c r="R43" s="713"/>
      <c r="S43" s="713"/>
      <c r="T43" s="420"/>
      <c r="U43" s="713"/>
      <c r="V43" s="457"/>
      <c r="W43" s="713"/>
    </row>
    <row r="44" spans="5:23" ht="14.15" customHeight="1" x14ac:dyDescent="0.2">
      <c r="E44" s="513" t="s">
        <v>88</v>
      </c>
      <c r="F44" s="519" t="s">
        <v>3060</v>
      </c>
      <c r="G44" s="863" t="s">
        <v>83</v>
      </c>
      <c r="H44" s="522"/>
      <c r="I44" s="522"/>
      <c r="J44" s="522"/>
      <c r="K44" s="522"/>
      <c r="L44" s="523">
        <f>SUM(L29:L43)</f>
        <v>0</v>
      </c>
      <c r="M44" s="523">
        <f>SUM(M29:M43)</f>
        <v>0</v>
      </c>
      <c r="N44" s="523">
        <f t="shared" ref="N44:O44" si="1">SUM(N29:N43)</f>
        <v>0</v>
      </c>
      <c r="O44" s="523">
        <f t="shared" si="1"/>
        <v>0</v>
      </c>
      <c r="P44" s="522"/>
      <c r="Q44" s="524"/>
      <c r="R44" s="523">
        <f>SUM(R29:R43)</f>
        <v>0</v>
      </c>
      <c r="S44" s="523">
        <f>SUM(S29:S43)</f>
        <v>0</v>
      </c>
      <c r="T44" s="523">
        <f>SUM(T29:T43)</f>
        <v>0</v>
      </c>
      <c r="U44" s="523">
        <f>SUM(U29:U43)</f>
        <v>0</v>
      </c>
      <c r="V44" s="525"/>
      <c r="W44" s="525"/>
    </row>
    <row r="45" spans="5:23" ht="14.15" customHeight="1" x14ac:dyDescent="0.2">
      <c r="E45" s="513" t="s">
        <v>90</v>
      </c>
      <c r="F45" s="526">
        <v>3</v>
      </c>
      <c r="G45" s="1191" t="s">
        <v>1411</v>
      </c>
      <c r="H45" s="1191"/>
      <c r="I45" s="1191"/>
      <c r="J45" s="1191"/>
      <c r="K45" s="1191"/>
      <c r="L45" s="1191"/>
      <c r="M45" s="1191"/>
      <c r="N45" s="1191"/>
      <c r="O45" s="1191"/>
      <c r="P45" s="1191"/>
      <c r="Q45" s="1191"/>
      <c r="R45" s="1191"/>
      <c r="S45" s="1191"/>
      <c r="T45" s="1191"/>
      <c r="U45" s="1191"/>
      <c r="V45" s="1191"/>
      <c r="W45" s="1191"/>
    </row>
    <row r="46" spans="5:23" ht="14.15" customHeight="1" x14ac:dyDescent="0.2">
      <c r="E46" s="513" t="s">
        <v>92</v>
      </c>
      <c r="F46" s="518">
        <v>3.1</v>
      </c>
      <c r="G46" s="310"/>
      <c r="H46" s="310"/>
      <c r="I46" s="310"/>
      <c r="J46" s="516"/>
      <c r="K46" s="310"/>
      <c r="L46" s="310"/>
      <c r="M46" s="310"/>
      <c r="N46" s="310"/>
      <c r="O46" s="310"/>
      <c r="P46" s="207"/>
      <c r="Q46" s="208"/>
      <c r="R46" s="310"/>
      <c r="S46" s="310"/>
      <c r="T46" s="263"/>
      <c r="U46" s="310"/>
      <c r="V46" s="457"/>
      <c r="W46" s="310"/>
    </row>
    <row r="47" spans="5:23" ht="14.15" customHeight="1" x14ac:dyDescent="0.2">
      <c r="E47" s="513" t="s">
        <v>94</v>
      </c>
      <c r="F47" s="518">
        <v>3.2</v>
      </c>
      <c r="G47" s="688"/>
      <c r="H47" s="688"/>
      <c r="I47" s="688"/>
      <c r="J47" s="516"/>
      <c r="K47" s="310"/>
      <c r="L47" s="688"/>
      <c r="M47" s="688"/>
      <c r="N47" s="712"/>
      <c r="O47" s="712"/>
      <c r="P47" s="207"/>
      <c r="Q47" s="508"/>
      <c r="R47" s="688"/>
      <c r="S47" s="688"/>
      <c r="T47" s="712"/>
      <c r="U47" s="688"/>
      <c r="V47" s="457"/>
      <c r="W47" s="688"/>
    </row>
    <row r="48" spans="5:23" ht="14.15" customHeight="1" x14ac:dyDescent="0.2">
      <c r="E48" s="513" t="s">
        <v>96</v>
      </c>
      <c r="F48" s="518">
        <v>3.3</v>
      </c>
      <c r="G48" s="688"/>
      <c r="H48" s="688"/>
      <c r="I48" s="688"/>
      <c r="J48" s="516"/>
      <c r="K48" s="310"/>
      <c r="L48" s="688"/>
      <c r="M48" s="688"/>
      <c r="N48" s="712"/>
      <c r="O48" s="712"/>
      <c r="P48" s="207"/>
      <c r="Q48" s="508"/>
      <c r="R48" s="688"/>
      <c r="S48" s="688"/>
      <c r="T48" s="712"/>
      <c r="U48" s="688"/>
      <c r="V48" s="457"/>
      <c r="W48" s="688"/>
    </row>
    <row r="49" spans="5:23" ht="14.15" customHeight="1" x14ac:dyDescent="0.2">
      <c r="E49" s="513" t="s">
        <v>98</v>
      </c>
      <c r="F49" s="518">
        <v>3.4</v>
      </c>
      <c r="G49" s="688"/>
      <c r="H49" s="688"/>
      <c r="I49" s="688"/>
      <c r="J49" s="516"/>
      <c r="K49" s="310"/>
      <c r="L49" s="688"/>
      <c r="M49" s="688"/>
      <c r="N49" s="712"/>
      <c r="O49" s="712"/>
      <c r="P49" s="207"/>
      <c r="Q49" s="508"/>
      <c r="R49" s="688"/>
      <c r="S49" s="688"/>
      <c r="T49" s="712"/>
      <c r="U49" s="688"/>
      <c r="V49" s="457"/>
      <c r="W49" s="688"/>
    </row>
    <row r="50" spans="5:23" ht="14.15" customHeight="1" x14ac:dyDescent="0.2">
      <c r="E50" s="513" t="s">
        <v>100</v>
      </c>
      <c r="F50" s="518">
        <v>3.5</v>
      </c>
      <c r="G50" s="688"/>
      <c r="H50" s="688"/>
      <c r="I50" s="688"/>
      <c r="J50" s="516"/>
      <c r="K50" s="310"/>
      <c r="L50" s="688"/>
      <c r="M50" s="688"/>
      <c r="N50" s="712"/>
      <c r="O50" s="712"/>
      <c r="P50" s="207"/>
      <c r="Q50" s="508"/>
      <c r="R50" s="688"/>
      <c r="S50" s="688"/>
      <c r="T50" s="712"/>
      <c r="U50" s="688"/>
      <c r="V50" s="457"/>
      <c r="W50" s="688"/>
    </row>
    <row r="51" spans="5:23" ht="14.15" customHeight="1" x14ac:dyDescent="0.2">
      <c r="E51" s="513" t="s">
        <v>102</v>
      </c>
      <c r="F51" s="518">
        <v>3.6</v>
      </c>
      <c r="G51" s="688"/>
      <c r="H51" s="688"/>
      <c r="I51" s="688"/>
      <c r="J51" s="516"/>
      <c r="K51" s="310"/>
      <c r="L51" s="688"/>
      <c r="M51" s="688"/>
      <c r="N51" s="712"/>
      <c r="O51" s="712"/>
      <c r="P51" s="207"/>
      <c r="Q51" s="508"/>
      <c r="R51" s="688"/>
      <c r="S51" s="688"/>
      <c r="T51" s="712"/>
      <c r="U51" s="688"/>
      <c r="V51" s="457"/>
      <c r="W51" s="688"/>
    </row>
    <row r="52" spans="5:23" ht="14.15" customHeight="1" x14ac:dyDescent="0.2">
      <c r="E52" s="513" t="s">
        <v>104</v>
      </c>
      <c r="F52" s="518">
        <v>3.7</v>
      </c>
      <c r="G52" s="688"/>
      <c r="H52" s="688"/>
      <c r="I52" s="688"/>
      <c r="J52" s="516"/>
      <c r="K52" s="310"/>
      <c r="L52" s="688"/>
      <c r="M52" s="688"/>
      <c r="N52" s="712"/>
      <c r="O52" s="712"/>
      <c r="P52" s="207"/>
      <c r="Q52" s="508"/>
      <c r="R52" s="688"/>
      <c r="S52" s="688"/>
      <c r="T52" s="712"/>
      <c r="U52" s="688"/>
      <c r="V52" s="457"/>
      <c r="W52" s="688"/>
    </row>
    <row r="53" spans="5:23" ht="14.15" customHeight="1" x14ac:dyDescent="0.2">
      <c r="E53" s="513" t="s">
        <v>106</v>
      </c>
      <c r="F53" s="518">
        <v>3.8</v>
      </c>
      <c r="G53" s="688"/>
      <c r="H53" s="688"/>
      <c r="I53" s="688"/>
      <c r="J53" s="516"/>
      <c r="K53" s="310"/>
      <c r="L53" s="688"/>
      <c r="M53" s="688"/>
      <c r="N53" s="712"/>
      <c r="O53" s="712"/>
      <c r="P53" s="207"/>
      <c r="Q53" s="508"/>
      <c r="R53" s="688"/>
      <c r="S53" s="688"/>
      <c r="T53" s="712"/>
      <c r="U53" s="688"/>
      <c r="V53" s="457"/>
      <c r="W53" s="688"/>
    </row>
    <row r="54" spans="5:23" ht="14.15" customHeight="1" x14ac:dyDescent="0.2">
      <c r="E54" s="513" t="s">
        <v>108</v>
      </c>
      <c r="F54" s="518">
        <v>3.9</v>
      </c>
      <c r="G54" s="688"/>
      <c r="H54" s="688"/>
      <c r="I54" s="688"/>
      <c r="J54" s="516"/>
      <c r="K54" s="310"/>
      <c r="L54" s="688"/>
      <c r="M54" s="688"/>
      <c r="N54" s="712"/>
      <c r="O54" s="712"/>
      <c r="P54" s="207"/>
      <c r="Q54" s="508"/>
      <c r="R54" s="688"/>
      <c r="S54" s="688"/>
      <c r="T54" s="712"/>
      <c r="U54" s="688"/>
      <c r="V54" s="457"/>
      <c r="W54" s="688"/>
    </row>
    <row r="55" spans="5:23" ht="14.15" customHeight="1" x14ac:dyDescent="0.2">
      <c r="E55" s="513" t="s">
        <v>110</v>
      </c>
      <c r="F55" s="519" t="s">
        <v>338</v>
      </c>
      <c r="G55" s="688"/>
      <c r="H55" s="688"/>
      <c r="I55" s="688"/>
      <c r="J55" s="516"/>
      <c r="K55" s="310"/>
      <c r="L55" s="688"/>
      <c r="M55" s="688"/>
      <c r="N55" s="712"/>
      <c r="O55" s="712"/>
      <c r="P55" s="207"/>
      <c r="Q55" s="508"/>
      <c r="R55" s="688"/>
      <c r="S55" s="688"/>
      <c r="T55" s="712"/>
      <c r="U55" s="688"/>
      <c r="V55" s="457"/>
      <c r="W55" s="688"/>
    </row>
    <row r="56" spans="5:23" ht="14.15" customHeight="1" x14ac:dyDescent="0.2">
      <c r="E56" s="513" t="s">
        <v>112</v>
      </c>
      <c r="F56" s="519" t="s">
        <v>340</v>
      </c>
      <c r="G56" s="688"/>
      <c r="H56" s="688"/>
      <c r="I56" s="688"/>
      <c r="J56" s="516"/>
      <c r="K56" s="310"/>
      <c r="L56" s="688"/>
      <c r="M56" s="688"/>
      <c r="N56" s="712"/>
      <c r="O56" s="712"/>
      <c r="P56" s="207"/>
      <c r="Q56" s="508"/>
      <c r="R56" s="688"/>
      <c r="S56" s="688"/>
      <c r="T56" s="712"/>
      <c r="U56" s="688"/>
      <c r="V56" s="457"/>
      <c r="W56" s="688"/>
    </row>
    <row r="57" spans="5:23" ht="14.15" customHeight="1" x14ac:dyDescent="0.2">
      <c r="E57" s="513" t="s">
        <v>114</v>
      </c>
      <c r="F57" s="519" t="s">
        <v>342</v>
      </c>
      <c r="G57" s="688"/>
      <c r="H57" s="688"/>
      <c r="I57" s="688"/>
      <c r="J57" s="516"/>
      <c r="K57" s="310"/>
      <c r="L57" s="688"/>
      <c r="M57" s="688"/>
      <c r="N57" s="712"/>
      <c r="O57" s="712"/>
      <c r="P57" s="207"/>
      <c r="Q57" s="508"/>
      <c r="R57" s="688"/>
      <c r="S57" s="688"/>
      <c r="T57" s="712"/>
      <c r="U57" s="688"/>
      <c r="V57" s="457"/>
      <c r="W57" s="688"/>
    </row>
    <row r="58" spans="5:23" ht="14.15" customHeight="1" x14ac:dyDescent="0.2">
      <c r="E58" s="513" t="s">
        <v>116</v>
      </c>
      <c r="F58" s="519" t="s">
        <v>344</v>
      </c>
      <c r="G58" s="688"/>
      <c r="H58" s="688"/>
      <c r="I58" s="688"/>
      <c r="J58" s="516"/>
      <c r="K58" s="310"/>
      <c r="L58" s="688"/>
      <c r="M58" s="688"/>
      <c r="N58" s="712"/>
      <c r="O58" s="712"/>
      <c r="P58" s="207"/>
      <c r="Q58" s="508"/>
      <c r="R58" s="688"/>
      <c r="S58" s="688"/>
      <c r="T58" s="712"/>
      <c r="U58" s="688"/>
      <c r="V58" s="457"/>
      <c r="W58" s="688"/>
    </row>
    <row r="59" spans="5:23" ht="14.15" customHeight="1" x14ac:dyDescent="0.2">
      <c r="E59" s="513" t="s">
        <v>118</v>
      </c>
      <c r="F59" s="519" t="s">
        <v>346</v>
      </c>
      <c r="G59" s="688"/>
      <c r="H59" s="688"/>
      <c r="I59" s="688"/>
      <c r="J59" s="516"/>
      <c r="K59" s="310"/>
      <c r="L59" s="688"/>
      <c r="M59" s="688"/>
      <c r="N59" s="712"/>
      <c r="O59" s="712"/>
      <c r="P59" s="207"/>
      <c r="Q59" s="508"/>
      <c r="R59" s="688"/>
      <c r="S59" s="688"/>
      <c r="T59" s="712"/>
      <c r="U59" s="688"/>
      <c r="V59" s="457"/>
      <c r="W59" s="688"/>
    </row>
    <row r="60" spans="5:23" ht="14.15" customHeight="1" x14ac:dyDescent="0.2">
      <c r="E60" s="513" t="s">
        <v>120</v>
      </c>
      <c r="F60" s="519" t="s">
        <v>348</v>
      </c>
      <c r="G60" s="713"/>
      <c r="H60" s="713"/>
      <c r="I60" s="713"/>
      <c r="J60" s="281"/>
      <c r="K60" s="310"/>
      <c r="L60" s="713"/>
      <c r="M60" s="713"/>
      <c r="N60" s="420"/>
      <c r="O60" s="420"/>
      <c r="P60" s="207"/>
      <c r="Q60" s="521"/>
      <c r="R60" s="713"/>
      <c r="S60" s="713"/>
      <c r="T60" s="420"/>
      <c r="U60" s="713"/>
      <c r="V60" s="457"/>
      <c r="W60" s="713"/>
    </row>
    <row r="61" spans="5:23" ht="14.15" customHeight="1" x14ac:dyDescent="0.2">
      <c r="E61" s="513" t="s">
        <v>122</v>
      </c>
      <c r="F61" s="519" t="s">
        <v>350</v>
      </c>
      <c r="G61" s="863" t="s">
        <v>83</v>
      </c>
      <c r="H61" s="522"/>
      <c r="I61" s="522"/>
      <c r="J61" s="522"/>
      <c r="K61" s="522"/>
      <c r="L61" s="523">
        <f>SUM(L46:L60)</f>
        <v>0</v>
      </c>
      <c r="M61" s="523">
        <f t="shared" ref="M61:O61" si="2">SUM(M46:M60)</f>
        <v>0</v>
      </c>
      <c r="N61" s="523">
        <f t="shared" si="2"/>
        <v>0</v>
      </c>
      <c r="O61" s="523">
        <f t="shared" si="2"/>
        <v>0</v>
      </c>
      <c r="P61" s="522"/>
      <c r="Q61" s="524"/>
      <c r="R61" s="523">
        <f>SUM(R46:R60)</f>
        <v>0</v>
      </c>
      <c r="S61" s="523">
        <f>SUM(S46:S60)</f>
        <v>0</v>
      </c>
      <c r="T61" s="523">
        <f>SUM(T46:T60)</f>
        <v>0</v>
      </c>
      <c r="U61" s="523">
        <f>SUM(U46:U60)</f>
        <v>0</v>
      </c>
      <c r="V61" s="525"/>
      <c r="W61" s="525"/>
    </row>
    <row r="62" spans="5:23" ht="14.15" customHeight="1" x14ac:dyDescent="0.2">
      <c r="E62" s="513" t="s">
        <v>124</v>
      </c>
      <c r="F62" s="527">
        <v>4</v>
      </c>
      <c r="G62" s="1192" t="s">
        <v>1412</v>
      </c>
      <c r="H62" s="1193"/>
      <c r="I62" s="1193"/>
      <c r="J62" s="1194"/>
      <c r="K62" s="1193"/>
      <c r="L62" s="1193"/>
      <c r="M62" s="1193"/>
      <c r="N62" s="1193"/>
      <c r="O62" s="1193"/>
      <c r="P62" s="1193"/>
      <c r="Q62" s="1193"/>
      <c r="R62" s="1193"/>
      <c r="S62" s="1193"/>
      <c r="T62" s="1194"/>
      <c r="U62" s="1193"/>
      <c r="V62" s="1193"/>
      <c r="W62" s="1193"/>
    </row>
    <row r="63" spans="5:23" x14ac:dyDescent="0.2">
      <c r="E63" s="513" t="s">
        <v>126</v>
      </c>
      <c r="F63" s="518">
        <v>4.0999999999999996</v>
      </c>
      <c r="G63" s="688"/>
      <c r="H63" s="688"/>
      <c r="I63" s="688"/>
      <c r="J63" s="516"/>
      <c r="K63" s="310"/>
      <c r="L63" s="688"/>
      <c r="M63" s="688"/>
      <c r="N63" s="712"/>
      <c r="O63" s="712"/>
      <c r="P63" s="207"/>
      <c r="Q63" s="508"/>
      <c r="R63" s="688"/>
      <c r="S63" s="688"/>
      <c r="T63" s="712"/>
      <c r="U63" s="688"/>
      <c r="V63" s="457"/>
      <c r="W63" s="688"/>
    </row>
    <row r="64" spans="5:23" x14ac:dyDescent="0.2">
      <c r="E64" s="513" t="s">
        <v>128</v>
      </c>
      <c r="F64" s="518">
        <v>4.2</v>
      </c>
      <c r="G64" s="688"/>
      <c r="H64" s="688"/>
      <c r="I64" s="688"/>
      <c r="J64" s="516"/>
      <c r="K64" s="310"/>
      <c r="L64" s="688"/>
      <c r="M64" s="688"/>
      <c r="N64" s="712"/>
      <c r="O64" s="712"/>
      <c r="P64" s="207"/>
      <c r="Q64" s="508"/>
      <c r="R64" s="688"/>
      <c r="S64" s="688"/>
      <c r="T64" s="712"/>
      <c r="U64" s="688"/>
      <c r="V64" s="457"/>
      <c r="W64" s="688"/>
    </row>
    <row r="65" spans="5:23" x14ac:dyDescent="0.2">
      <c r="E65" s="513" t="s">
        <v>130</v>
      </c>
      <c r="F65" s="518">
        <v>4.3</v>
      </c>
      <c r="G65" s="688"/>
      <c r="H65" s="688"/>
      <c r="I65" s="688"/>
      <c r="J65" s="516"/>
      <c r="K65" s="310"/>
      <c r="L65" s="688"/>
      <c r="M65" s="688"/>
      <c r="N65" s="712"/>
      <c r="O65" s="712"/>
      <c r="P65" s="207"/>
      <c r="Q65" s="508"/>
      <c r="R65" s="688"/>
      <c r="S65" s="688"/>
      <c r="T65" s="712"/>
      <c r="U65" s="688"/>
      <c r="V65" s="457"/>
      <c r="W65" s="688"/>
    </row>
    <row r="66" spans="5:23" x14ac:dyDescent="0.2">
      <c r="E66" s="513" t="s">
        <v>132</v>
      </c>
      <c r="F66" s="518">
        <v>4.4000000000000004</v>
      </c>
      <c r="G66" s="688"/>
      <c r="H66" s="688"/>
      <c r="I66" s="688"/>
      <c r="J66" s="516"/>
      <c r="K66" s="310"/>
      <c r="L66" s="688"/>
      <c r="M66" s="688"/>
      <c r="N66" s="712"/>
      <c r="O66" s="712"/>
      <c r="P66" s="207"/>
      <c r="Q66" s="508"/>
      <c r="R66" s="688"/>
      <c r="S66" s="688"/>
      <c r="T66" s="712"/>
      <c r="U66" s="688"/>
      <c r="V66" s="457"/>
      <c r="W66" s="688"/>
    </row>
    <row r="67" spans="5:23" x14ac:dyDescent="0.2">
      <c r="E67" s="513" t="s">
        <v>134</v>
      </c>
      <c r="F67" s="518">
        <v>4.5</v>
      </c>
      <c r="G67" s="688"/>
      <c r="H67" s="688"/>
      <c r="I67" s="688"/>
      <c r="J67" s="516"/>
      <c r="K67" s="310"/>
      <c r="L67" s="688"/>
      <c r="M67" s="688"/>
      <c r="N67" s="712"/>
      <c r="O67" s="712"/>
      <c r="P67" s="207"/>
      <c r="Q67" s="508"/>
      <c r="R67" s="688"/>
      <c r="S67" s="688"/>
      <c r="T67" s="712"/>
      <c r="U67" s="688"/>
      <c r="V67" s="457"/>
      <c r="W67" s="688"/>
    </row>
    <row r="68" spans="5:23" x14ac:dyDescent="0.2">
      <c r="E68" s="513" t="s">
        <v>136</v>
      </c>
      <c r="F68" s="518">
        <v>4.5999999999999996</v>
      </c>
      <c r="G68" s="688"/>
      <c r="H68" s="688"/>
      <c r="I68" s="688"/>
      <c r="J68" s="516"/>
      <c r="K68" s="310"/>
      <c r="L68" s="688"/>
      <c r="M68" s="688"/>
      <c r="N68" s="712"/>
      <c r="O68" s="712"/>
      <c r="P68" s="207"/>
      <c r="Q68" s="508"/>
      <c r="R68" s="688"/>
      <c r="S68" s="688"/>
      <c r="T68" s="712"/>
      <c r="U68" s="688"/>
      <c r="V68" s="457"/>
      <c r="W68" s="688"/>
    </row>
    <row r="69" spans="5:23" x14ac:dyDescent="0.2">
      <c r="E69" s="513" t="s">
        <v>138</v>
      </c>
      <c r="F69" s="518">
        <v>4.7</v>
      </c>
      <c r="G69" s="688"/>
      <c r="H69" s="688"/>
      <c r="I69" s="688"/>
      <c r="J69" s="516"/>
      <c r="K69" s="310"/>
      <c r="L69" s="688"/>
      <c r="M69" s="688"/>
      <c r="N69" s="712"/>
      <c r="O69" s="712"/>
      <c r="P69" s="207"/>
      <c r="Q69" s="508"/>
      <c r="R69" s="688"/>
      <c r="S69" s="688"/>
      <c r="T69" s="712"/>
      <c r="U69" s="688"/>
      <c r="V69" s="457"/>
      <c r="W69" s="688"/>
    </row>
    <row r="70" spans="5:23" x14ac:dyDescent="0.2">
      <c r="E70" s="513" t="s">
        <v>140</v>
      </c>
      <c r="F70" s="518">
        <v>4.8</v>
      </c>
      <c r="G70" s="688"/>
      <c r="H70" s="688"/>
      <c r="I70" s="688"/>
      <c r="J70" s="516"/>
      <c r="K70" s="310"/>
      <c r="L70" s="688"/>
      <c r="M70" s="688"/>
      <c r="N70" s="712"/>
      <c r="O70" s="712"/>
      <c r="P70" s="207"/>
      <c r="Q70" s="508"/>
      <c r="R70" s="688"/>
      <c r="S70" s="688"/>
      <c r="T70" s="712"/>
      <c r="U70" s="688"/>
      <c r="V70" s="457"/>
      <c r="W70" s="688"/>
    </row>
    <row r="71" spans="5:23" x14ac:dyDescent="0.2">
      <c r="E71" s="513" t="s">
        <v>141</v>
      </c>
      <c r="F71" s="518">
        <v>4.9000000000000004</v>
      </c>
      <c r="G71" s="688"/>
      <c r="H71" s="688"/>
      <c r="I71" s="688"/>
      <c r="J71" s="516"/>
      <c r="K71" s="310"/>
      <c r="L71" s="688"/>
      <c r="M71" s="688"/>
      <c r="N71" s="712"/>
      <c r="O71" s="712"/>
      <c r="P71" s="207"/>
      <c r="Q71" s="508"/>
      <c r="R71" s="688"/>
      <c r="S71" s="688"/>
      <c r="T71" s="712"/>
      <c r="U71" s="688"/>
      <c r="V71" s="457"/>
      <c r="W71" s="688"/>
    </row>
    <row r="72" spans="5:23" x14ac:dyDescent="0.2">
      <c r="E72" s="513" t="s">
        <v>142</v>
      </c>
      <c r="F72" s="519" t="s">
        <v>397</v>
      </c>
      <c r="G72" s="688"/>
      <c r="H72" s="688"/>
      <c r="I72" s="688"/>
      <c r="J72" s="516"/>
      <c r="K72" s="310"/>
      <c r="L72" s="688"/>
      <c r="M72" s="688"/>
      <c r="N72" s="712"/>
      <c r="O72" s="712"/>
      <c r="P72" s="207"/>
      <c r="Q72" s="508"/>
      <c r="R72" s="688"/>
      <c r="S72" s="688"/>
      <c r="T72" s="712"/>
      <c r="U72" s="688"/>
      <c r="V72" s="457"/>
      <c r="W72" s="688"/>
    </row>
    <row r="73" spans="5:23" x14ac:dyDescent="0.2">
      <c r="E73" s="513" t="s">
        <v>144</v>
      </c>
      <c r="F73" s="519" t="s">
        <v>399</v>
      </c>
      <c r="G73" s="688"/>
      <c r="H73" s="688"/>
      <c r="I73" s="688"/>
      <c r="J73" s="516"/>
      <c r="K73" s="310"/>
      <c r="L73" s="688"/>
      <c r="M73" s="688"/>
      <c r="N73" s="712"/>
      <c r="O73" s="712"/>
      <c r="P73" s="207"/>
      <c r="Q73" s="508"/>
      <c r="R73" s="688"/>
      <c r="S73" s="688"/>
      <c r="T73" s="712"/>
      <c r="U73" s="688"/>
      <c r="V73" s="457"/>
      <c r="W73" s="688"/>
    </row>
    <row r="74" spans="5:23" x14ac:dyDescent="0.2">
      <c r="E74" s="513" t="s">
        <v>146</v>
      </c>
      <c r="F74" s="519" t="s">
        <v>401</v>
      </c>
      <c r="G74" s="688"/>
      <c r="H74" s="688"/>
      <c r="I74" s="688"/>
      <c r="J74" s="516"/>
      <c r="K74" s="310"/>
      <c r="L74" s="688"/>
      <c r="M74" s="688"/>
      <c r="N74" s="712"/>
      <c r="O74" s="712"/>
      <c r="P74" s="207"/>
      <c r="Q74" s="508"/>
      <c r="R74" s="688"/>
      <c r="S74" s="688"/>
      <c r="T74" s="712"/>
      <c r="U74" s="688"/>
      <c r="V74" s="457"/>
      <c r="W74" s="688"/>
    </row>
    <row r="75" spans="5:23" x14ac:dyDescent="0.2">
      <c r="E75" s="513" t="s">
        <v>147</v>
      </c>
      <c r="F75" s="519" t="s">
        <v>403</v>
      </c>
      <c r="G75" s="688"/>
      <c r="H75" s="688"/>
      <c r="I75" s="688"/>
      <c r="J75" s="516"/>
      <c r="K75" s="310"/>
      <c r="L75" s="688"/>
      <c r="M75" s="688"/>
      <c r="N75" s="712"/>
      <c r="O75" s="712"/>
      <c r="P75" s="207"/>
      <c r="Q75" s="508"/>
      <c r="R75" s="688"/>
      <c r="S75" s="688"/>
      <c r="T75" s="712"/>
      <c r="U75" s="688"/>
      <c r="V75" s="457"/>
      <c r="W75" s="688"/>
    </row>
    <row r="76" spans="5:23" x14ac:dyDescent="0.2">
      <c r="E76" s="513" t="s">
        <v>148</v>
      </c>
      <c r="F76" s="519" t="s">
        <v>3200</v>
      </c>
      <c r="G76" s="688"/>
      <c r="H76" s="688"/>
      <c r="I76" s="688"/>
      <c r="J76" s="516"/>
      <c r="K76" s="310"/>
      <c r="L76" s="688"/>
      <c r="M76" s="688"/>
      <c r="N76" s="712"/>
      <c r="O76" s="712"/>
      <c r="P76" s="207"/>
      <c r="Q76" s="508"/>
      <c r="R76" s="688"/>
      <c r="S76" s="688"/>
      <c r="T76" s="712"/>
      <c r="U76" s="688"/>
      <c r="V76" s="457"/>
      <c r="W76" s="688"/>
    </row>
    <row r="77" spans="5:23" x14ac:dyDescent="0.2">
      <c r="E77" s="513" t="s">
        <v>149</v>
      </c>
      <c r="F77" s="519" t="s">
        <v>3201</v>
      </c>
      <c r="G77" s="713"/>
      <c r="H77" s="713"/>
      <c r="I77" s="713"/>
      <c r="J77" s="281"/>
      <c r="K77" s="310"/>
      <c r="L77" s="713"/>
      <c r="M77" s="713"/>
      <c r="N77" s="420"/>
      <c r="O77" s="420"/>
      <c r="P77" s="207"/>
      <c r="Q77" s="521"/>
      <c r="R77" s="713"/>
      <c r="S77" s="713"/>
      <c r="T77" s="420"/>
      <c r="U77" s="713"/>
      <c r="V77" s="457"/>
      <c r="W77" s="713"/>
    </row>
    <row r="78" spans="5:23" ht="14.15" customHeight="1" x14ac:dyDescent="0.2">
      <c r="E78" s="513" t="s">
        <v>150</v>
      </c>
      <c r="F78" s="519" t="s">
        <v>3202</v>
      </c>
      <c r="G78" s="863" t="s">
        <v>83</v>
      </c>
      <c r="H78" s="522"/>
      <c r="I78" s="522"/>
      <c r="J78" s="522"/>
      <c r="K78" s="522"/>
      <c r="L78" s="523">
        <f>SUM(L63:L77)</f>
        <v>0</v>
      </c>
      <c r="M78" s="523">
        <f>SUM(M63:M77)</f>
        <v>0</v>
      </c>
      <c r="N78" s="523">
        <f t="shared" ref="N78:O78" si="3">SUM(N63:N77)</f>
        <v>0</v>
      </c>
      <c r="O78" s="523">
        <f t="shared" si="3"/>
        <v>0</v>
      </c>
      <c r="P78" s="522"/>
      <c r="Q78" s="524"/>
      <c r="R78" s="523">
        <f>SUM(R63:R77)</f>
        <v>0</v>
      </c>
      <c r="S78" s="523">
        <f>SUM(S63:S77)</f>
        <v>0</v>
      </c>
      <c r="T78" s="523">
        <f>SUM(T63:T77)</f>
        <v>0</v>
      </c>
      <c r="U78" s="523">
        <f>SUM(U63:U77)</f>
        <v>0</v>
      </c>
      <c r="V78" s="525"/>
      <c r="W78" s="525"/>
    </row>
    <row r="79" spans="5:23" x14ac:dyDescent="0.2">
      <c r="E79" s="36"/>
      <c r="F79" s="36"/>
      <c r="G79" s="36"/>
      <c r="H79" s="36"/>
      <c r="I79" s="36"/>
      <c r="J79" s="36"/>
      <c r="K79" s="36"/>
      <c r="L79" s="36"/>
      <c r="M79" s="36"/>
      <c r="N79" s="36"/>
      <c r="O79" s="36"/>
      <c r="P79" s="36"/>
      <c r="Q79" s="36"/>
      <c r="R79" s="36"/>
      <c r="S79" s="36"/>
      <c r="T79" s="36"/>
      <c r="U79" s="36"/>
      <c r="V79" s="36"/>
      <c r="W79" s="36"/>
    </row>
    <row r="80" spans="5:23" x14ac:dyDescent="0.2">
      <c r="E80" s="36"/>
      <c r="F80" s="36"/>
      <c r="G80" s="36"/>
      <c r="H80" s="36"/>
      <c r="I80" s="36"/>
      <c r="J80" s="36"/>
      <c r="K80" s="36"/>
      <c r="L80" s="36"/>
      <c r="M80" s="36"/>
      <c r="N80" s="36"/>
      <c r="O80" s="36"/>
      <c r="P80" s="36"/>
      <c r="Q80" s="36"/>
      <c r="R80" s="36"/>
      <c r="S80" s="36"/>
      <c r="T80" s="36"/>
      <c r="U80" s="36"/>
      <c r="V80" s="36"/>
      <c r="W80" s="36"/>
    </row>
    <row r="81" spans="5:31" ht="10" customHeight="1" x14ac:dyDescent="0.2">
      <c r="E81" s="1077" t="s">
        <v>228</v>
      </c>
      <c r="F81" s="1031" t="s">
        <v>3062</v>
      </c>
      <c r="G81" s="1031"/>
      <c r="H81" s="1031"/>
      <c r="I81" s="1031"/>
      <c r="J81" s="1031"/>
      <c r="K81" s="1031"/>
      <c r="L81" s="1031"/>
      <c r="M81" s="1031"/>
      <c r="N81" s="1031"/>
      <c r="O81" s="1031"/>
      <c r="P81" s="1031"/>
      <c r="Q81" s="1031"/>
      <c r="R81" s="1031"/>
      <c r="S81" s="1031"/>
      <c r="T81" s="1031"/>
      <c r="U81" s="1031"/>
      <c r="V81" s="1031"/>
      <c r="W81" s="1031"/>
    </row>
    <row r="82" spans="5:31" ht="10" customHeight="1" x14ac:dyDescent="0.2">
      <c r="E82" s="1077"/>
      <c r="F82" s="1187" t="s">
        <v>3063</v>
      </c>
      <c r="G82" s="1187"/>
      <c r="H82" s="1187"/>
      <c r="I82" s="1187"/>
      <c r="J82" s="1187"/>
      <c r="K82" s="1187"/>
      <c r="L82" s="1187"/>
      <c r="M82" s="1187"/>
      <c r="N82" s="1187"/>
      <c r="O82" s="1187"/>
      <c r="P82" s="1187"/>
      <c r="Q82" s="1187"/>
      <c r="R82" s="1187"/>
      <c r="S82" s="1187"/>
      <c r="T82" s="1187"/>
      <c r="U82" s="1187"/>
      <c r="V82" s="1187"/>
      <c r="W82" s="1187"/>
    </row>
    <row r="83" spans="5:31" ht="10" customHeight="1" x14ac:dyDescent="0.2">
      <c r="E83" s="1077"/>
      <c r="F83" s="1031" t="s">
        <v>3064</v>
      </c>
      <c r="G83" s="1031"/>
      <c r="H83" s="1031"/>
      <c r="I83" s="1031"/>
      <c r="J83" s="1031"/>
      <c r="K83" s="1031"/>
      <c r="L83" s="1031"/>
      <c r="M83" s="1031"/>
      <c r="N83" s="1031"/>
      <c r="O83" s="1031"/>
      <c r="P83" s="1031"/>
      <c r="Q83" s="1031"/>
      <c r="R83" s="1031"/>
      <c r="S83" s="1031"/>
      <c r="T83" s="1031"/>
      <c r="U83" s="1031"/>
      <c r="V83" s="1031"/>
      <c r="W83" s="1031"/>
    </row>
    <row r="84" spans="5:31" ht="10" customHeight="1" x14ac:dyDescent="0.2">
      <c r="E84" s="1077"/>
      <c r="F84" s="1031" t="s">
        <v>3065</v>
      </c>
      <c r="G84" s="1031"/>
      <c r="H84" s="1031"/>
      <c r="I84" s="1031"/>
      <c r="J84" s="1031"/>
      <c r="K84" s="1031"/>
      <c r="L84" s="1031"/>
      <c r="M84" s="1031"/>
      <c r="N84" s="1031"/>
      <c r="O84" s="1031"/>
      <c r="P84" s="1031"/>
      <c r="Q84" s="1031"/>
      <c r="R84" s="1031"/>
      <c r="S84" s="1031"/>
      <c r="T84" s="1031"/>
      <c r="U84" s="1031"/>
      <c r="V84" s="1031"/>
      <c r="W84" s="1031"/>
    </row>
    <row r="85" spans="5:31" ht="10.4" customHeight="1" x14ac:dyDescent="0.2">
      <c r="E85" s="1077"/>
      <c r="F85" s="1031" t="s">
        <v>2881</v>
      </c>
      <c r="G85" s="1031"/>
      <c r="H85" s="1031"/>
      <c r="I85" s="1031"/>
      <c r="J85" s="1031"/>
      <c r="K85" s="1031"/>
      <c r="L85" s="1031"/>
      <c r="M85" s="1031"/>
      <c r="N85" s="1031"/>
      <c r="O85" s="1031"/>
      <c r="P85" s="1031"/>
      <c r="Q85" s="1031"/>
      <c r="R85" s="1031"/>
      <c r="S85" s="1031"/>
      <c r="T85" s="1031"/>
      <c r="U85" s="1031"/>
      <c r="V85" s="1031"/>
      <c r="W85" s="1031"/>
    </row>
    <row r="86" spans="5:31" ht="10.4" customHeight="1" x14ac:dyDescent="0.2">
      <c r="E86" s="1077"/>
      <c r="F86" s="1187" t="s">
        <v>3066</v>
      </c>
      <c r="G86" s="1187"/>
      <c r="H86" s="1187"/>
      <c r="I86" s="1187"/>
      <c r="J86" s="1187"/>
      <c r="K86" s="1187"/>
      <c r="L86" s="1187"/>
      <c r="M86" s="1187"/>
      <c r="N86" s="1187"/>
      <c r="O86" s="1187"/>
      <c r="P86" s="1187"/>
      <c r="Q86" s="1187"/>
      <c r="R86" s="1187"/>
      <c r="S86" s="1187"/>
      <c r="T86" s="1187"/>
      <c r="U86" s="1187"/>
      <c r="V86" s="1187"/>
      <c r="W86" s="1187"/>
    </row>
    <row r="87" spans="5:31" ht="10.4" customHeight="1" x14ac:dyDescent="0.2">
      <c r="E87" s="1077"/>
      <c r="F87" s="1187" t="s">
        <v>3069</v>
      </c>
      <c r="G87" s="1187"/>
      <c r="H87" s="1187"/>
      <c r="I87" s="1187"/>
      <c r="J87" s="1187"/>
      <c r="K87" s="1187"/>
      <c r="L87" s="1187"/>
      <c r="M87" s="1187"/>
      <c r="N87" s="1187"/>
      <c r="O87" s="1187"/>
      <c r="P87" s="1187"/>
      <c r="Q87" s="1187"/>
      <c r="R87" s="1187"/>
      <c r="S87" s="1187"/>
      <c r="T87" s="1187"/>
      <c r="U87" s="1187"/>
      <c r="V87" s="1187"/>
      <c r="W87" s="1187"/>
    </row>
    <row r="88" spans="5:31" ht="10.4" customHeight="1" x14ac:dyDescent="0.2">
      <c r="E88" s="1077"/>
      <c r="F88" s="1187" t="s">
        <v>24216</v>
      </c>
      <c r="G88" s="1187"/>
      <c r="H88" s="1187"/>
      <c r="I88" s="1187"/>
      <c r="J88" s="1187"/>
      <c r="K88" s="1187"/>
      <c r="L88" s="1187"/>
      <c r="M88" s="1187"/>
      <c r="N88" s="1187"/>
      <c r="O88" s="1187"/>
      <c r="P88" s="1187"/>
      <c r="Q88" s="1187"/>
      <c r="R88" s="1187"/>
      <c r="S88" s="1187"/>
      <c r="T88" s="1187"/>
      <c r="U88" s="1187"/>
      <c r="V88" s="1187"/>
      <c r="W88" s="1187"/>
    </row>
    <row r="89" spans="5:31" x14ac:dyDescent="0.2">
      <c r="E89" s="1077"/>
      <c r="F89" s="1208" t="s">
        <v>25633</v>
      </c>
      <c r="G89" s="1208"/>
      <c r="H89" s="1208"/>
      <c r="I89" s="1208"/>
      <c r="J89" s="1208"/>
      <c r="K89" s="1208"/>
      <c r="L89" s="1208"/>
      <c r="M89" s="1208"/>
      <c r="N89" s="1208"/>
      <c r="O89" s="1208"/>
      <c r="P89" s="1208"/>
      <c r="Q89" s="1208"/>
      <c r="R89" s="1208"/>
      <c r="S89" s="1208"/>
      <c r="T89" s="1208"/>
      <c r="U89" s="1208"/>
      <c r="V89" s="1208"/>
      <c r="W89" s="1208"/>
      <c r="X89" s="1208"/>
      <c r="Y89" s="1208"/>
      <c r="Z89" s="1208"/>
      <c r="AA89" s="1208"/>
      <c r="AB89" s="1208"/>
      <c r="AC89" s="1208"/>
      <c r="AD89" s="1208"/>
      <c r="AE89" s="1208"/>
    </row>
    <row r="90" spans="5:31" ht="10.5" x14ac:dyDescent="0.2">
      <c r="F90" s="784" t="s">
        <v>25619</v>
      </c>
      <c r="G90" s="784"/>
      <c r="H90" s="784" t="s">
        <v>25617</v>
      </c>
      <c r="I90" s="1206" t="s">
        <v>25618</v>
      </c>
      <c r="J90" s="1206"/>
      <c r="K90" s="1206"/>
      <c r="L90" s="1206"/>
    </row>
    <row r="91" spans="5:31" x14ac:dyDescent="0.2">
      <c r="F91" s="1207" t="s">
        <v>3028</v>
      </c>
      <c r="G91" s="1207"/>
      <c r="H91" s="785" t="s">
        <v>25555</v>
      </c>
      <c r="I91" s="1207" t="s">
        <v>25556</v>
      </c>
      <c r="J91" s="1207"/>
      <c r="K91" s="1207"/>
      <c r="L91" s="1207"/>
    </row>
    <row r="92" spans="5:31" x14ac:dyDescent="0.2">
      <c r="F92" s="1207"/>
      <c r="G92" s="1207"/>
      <c r="H92" s="785" t="s">
        <v>25557</v>
      </c>
      <c r="I92" s="1207" t="s">
        <v>25558</v>
      </c>
      <c r="J92" s="1207"/>
      <c r="K92" s="1207"/>
      <c r="L92" s="1207"/>
    </row>
    <row r="93" spans="5:31" x14ac:dyDescent="0.2">
      <c r="F93" s="1207"/>
      <c r="G93" s="1207"/>
      <c r="H93" s="785" t="s">
        <v>25559</v>
      </c>
      <c r="I93" s="1207" t="s">
        <v>25560</v>
      </c>
      <c r="J93" s="1207"/>
      <c r="K93" s="1207"/>
      <c r="L93" s="1207"/>
    </row>
    <row r="94" spans="5:31" x14ac:dyDescent="0.2">
      <c r="F94" s="1207"/>
      <c r="G94" s="1207"/>
      <c r="H94" s="785" t="s">
        <v>25561</v>
      </c>
      <c r="I94" s="1207" t="s">
        <v>25562</v>
      </c>
      <c r="J94" s="1207"/>
      <c r="K94" s="1207"/>
      <c r="L94" s="1207"/>
    </row>
    <row r="95" spans="5:31" x14ac:dyDescent="0.2">
      <c r="F95" s="1207"/>
      <c r="G95" s="1207"/>
      <c r="H95" s="785" t="s">
        <v>25563</v>
      </c>
      <c r="I95" s="1207" t="s">
        <v>25564</v>
      </c>
      <c r="J95" s="1207"/>
      <c r="K95" s="1207"/>
      <c r="L95" s="1207"/>
    </row>
    <row r="96" spans="5:31" x14ac:dyDescent="0.2">
      <c r="F96" s="1207" t="s">
        <v>3030</v>
      </c>
      <c r="G96" s="1207"/>
      <c r="H96" s="785" t="s">
        <v>25565</v>
      </c>
      <c r="I96" s="1207" t="s">
        <v>25566</v>
      </c>
      <c r="J96" s="1207"/>
      <c r="K96" s="1207"/>
      <c r="L96" s="1207"/>
    </row>
    <row r="97" spans="6:12" x14ac:dyDescent="0.2">
      <c r="F97" s="1207"/>
      <c r="G97" s="1207"/>
      <c r="H97" s="785" t="s">
        <v>25567</v>
      </c>
      <c r="I97" s="1207" t="s">
        <v>25568</v>
      </c>
      <c r="J97" s="1207"/>
      <c r="K97" s="1207"/>
      <c r="L97" s="1207"/>
    </row>
    <row r="98" spans="6:12" x14ac:dyDescent="0.2">
      <c r="F98" s="1207" t="s">
        <v>3032</v>
      </c>
      <c r="G98" s="1207"/>
      <c r="H98" s="785" t="s">
        <v>25569</v>
      </c>
      <c r="I98" s="1207" t="s">
        <v>25570</v>
      </c>
      <c r="J98" s="1207"/>
      <c r="K98" s="1207"/>
      <c r="L98" s="1207"/>
    </row>
    <row r="99" spans="6:12" x14ac:dyDescent="0.2">
      <c r="F99" s="1207"/>
      <c r="G99" s="1207"/>
      <c r="H99" s="785" t="s">
        <v>25571</v>
      </c>
      <c r="I99" s="1207" t="s">
        <v>25572</v>
      </c>
      <c r="J99" s="1207"/>
      <c r="K99" s="1207"/>
      <c r="L99" s="1207"/>
    </row>
    <row r="100" spans="6:12" x14ac:dyDescent="0.2">
      <c r="F100" s="1207" t="s">
        <v>3034</v>
      </c>
      <c r="G100" s="1207"/>
      <c r="H100" s="785" t="s">
        <v>25573</v>
      </c>
      <c r="I100" s="1207" t="s">
        <v>25574</v>
      </c>
      <c r="J100" s="1207"/>
      <c r="K100" s="1207"/>
      <c r="L100" s="1207"/>
    </row>
    <row r="101" spans="6:12" x14ac:dyDescent="0.2">
      <c r="F101" s="1207"/>
      <c r="G101" s="1207"/>
      <c r="H101" s="785" t="s">
        <v>25575</v>
      </c>
      <c r="I101" s="1207" t="s">
        <v>25576</v>
      </c>
      <c r="J101" s="1207"/>
      <c r="K101" s="1207"/>
      <c r="L101" s="1207"/>
    </row>
    <row r="102" spans="6:12" x14ac:dyDescent="0.2">
      <c r="F102" s="1207" t="s">
        <v>3036</v>
      </c>
      <c r="G102" s="1207"/>
      <c r="H102" s="785" t="s">
        <v>25577</v>
      </c>
      <c r="I102" s="1207" t="s">
        <v>25578</v>
      </c>
      <c r="J102" s="1207"/>
      <c r="K102" s="1207"/>
      <c r="L102" s="1207"/>
    </row>
    <row r="103" spans="6:12" x14ac:dyDescent="0.2">
      <c r="F103" s="1207"/>
      <c r="G103" s="1207"/>
      <c r="H103" s="785" t="s">
        <v>25579</v>
      </c>
      <c r="I103" s="1207" t="s">
        <v>25580</v>
      </c>
      <c r="J103" s="1207"/>
      <c r="K103" s="1207"/>
      <c r="L103" s="1207"/>
    </row>
    <row r="104" spans="6:12" x14ac:dyDescent="0.2">
      <c r="F104" s="1207"/>
      <c r="G104" s="1207"/>
      <c r="H104" s="785" t="s">
        <v>25581</v>
      </c>
      <c r="I104" s="1207" t="s">
        <v>25582</v>
      </c>
      <c r="J104" s="1207"/>
      <c r="K104" s="1207"/>
      <c r="L104" s="1207"/>
    </row>
    <row r="105" spans="6:12" x14ac:dyDescent="0.2">
      <c r="F105" s="1207"/>
      <c r="G105" s="1207"/>
      <c r="H105" s="785" t="s">
        <v>25583</v>
      </c>
      <c r="I105" s="1207" t="s">
        <v>25584</v>
      </c>
      <c r="J105" s="1207"/>
      <c r="K105" s="1207"/>
      <c r="L105" s="1207"/>
    </row>
    <row r="106" spans="6:12" x14ac:dyDescent="0.2">
      <c r="F106" s="1207"/>
      <c r="G106" s="1207"/>
      <c r="H106" s="785" t="s">
        <v>25585</v>
      </c>
      <c r="I106" s="1207" t="s">
        <v>25586</v>
      </c>
      <c r="J106" s="1207"/>
      <c r="K106" s="1207"/>
      <c r="L106" s="1207"/>
    </row>
    <row r="107" spans="6:12" x14ac:dyDescent="0.2">
      <c r="F107" s="1207" t="s">
        <v>3038</v>
      </c>
      <c r="G107" s="1207"/>
      <c r="H107" s="785" t="s">
        <v>25587</v>
      </c>
      <c r="I107" s="1207" t="s">
        <v>25588</v>
      </c>
      <c r="J107" s="1207"/>
      <c r="K107" s="1207"/>
      <c r="L107" s="1207"/>
    </row>
    <row r="108" spans="6:12" x14ac:dyDescent="0.2">
      <c r="F108" s="1207" t="s">
        <v>3040</v>
      </c>
      <c r="G108" s="1207"/>
      <c r="H108" s="785" t="s">
        <v>25589</v>
      </c>
      <c r="I108" s="1207" t="s">
        <v>25590</v>
      </c>
      <c r="J108" s="1207"/>
      <c r="K108" s="1207"/>
      <c r="L108" s="1207"/>
    </row>
    <row r="109" spans="6:12" x14ac:dyDescent="0.2">
      <c r="F109" s="1207"/>
      <c r="G109" s="1207"/>
      <c r="H109" s="785" t="s">
        <v>25591</v>
      </c>
      <c r="I109" s="1207" t="s">
        <v>25592</v>
      </c>
      <c r="J109" s="1207"/>
      <c r="K109" s="1207"/>
      <c r="L109" s="1207"/>
    </row>
    <row r="110" spans="6:12" x14ac:dyDescent="0.2">
      <c r="F110" s="1207" t="s">
        <v>3042</v>
      </c>
      <c r="G110" s="1207"/>
      <c r="H110" s="785" t="s">
        <v>25589</v>
      </c>
      <c r="I110" s="1207" t="s">
        <v>25590</v>
      </c>
      <c r="J110" s="1207"/>
      <c r="K110" s="1207"/>
      <c r="L110" s="1207"/>
    </row>
    <row r="111" spans="6:12" x14ac:dyDescent="0.2">
      <c r="F111" s="1207"/>
      <c r="G111" s="1207"/>
      <c r="H111" s="785" t="s">
        <v>25591</v>
      </c>
      <c r="I111" s="1207" t="s">
        <v>25592</v>
      </c>
      <c r="J111" s="1207"/>
      <c r="K111" s="1207"/>
      <c r="L111" s="1207"/>
    </row>
    <row r="112" spans="6:12" x14ac:dyDescent="0.2">
      <c r="F112" s="1207" t="s">
        <v>3044</v>
      </c>
      <c r="G112" s="1207"/>
      <c r="H112" s="785" t="s">
        <v>25593</v>
      </c>
      <c r="I112" s="1207" t="s">
        <v>25594</v>
      </c>
      <c r="J112" s="1207"/>
      <c r="K112" s="1207"/>
      <c r="L112" s="1207"/>
    </row>
    <row r="113" spans="6:12" x14ac:dyDescent="0.2">
      <c r="F113" s="1207" t="s">
        <v>3046</v>
      </c>
      <c r="G113" s="1207"/>
      <c r="H113" s="785" t="s">
        <v>25595</v>
      </c>
      <c r="I113" s="1207" t="s">
        <v>25596</v>
      </c>
      <c r="J113" s="1207"/>
      <c r="K113" s="1207"/>
      <c r="L113" s="1207"/>
    </row>
    <row r="114" spans="6:12" x14ac:dyDescent="0.2">
      <c r="F114" s="1207"/>
      <c r="G114" s="1207"/>
      <c r="H114" s="785" t="s">
        <v>25597</v>
      </c>
      <c r="I114" s="1207" t="s">
        <v>25598</v>
      </c>
      <c r="J114" s="1207"/>
      <c r="K114" s="1207"/>
      <c r="L114" s="1207"/>
    </row>
    <row r="115" spans="6:12" x14ac:dyDescent="0.2">
      <c r="F115" s="1207"/>
      <c r="G115" s="1207"/>
      <c r="H115" s="785" t="s">
        <v>25599</v>
      </c>
      <c r="I115" s="1207" t="s">
        <v>25600</v>
      </c>
      <c r="J115" s="1207"/>
      <c r="K115" s="1207"/>
      <c r="L115" s="1207"/>
    </row>
    <row r="116" spans="6:12" x14ac:dyDescent="0.2">
      <c r="F116" s="1207"/>
      <c r="G116" s="1207"/>
      <c r="H116" s="785" t="s">
        <v>25601</v>
      </c>
      <c r="I116" s="1207" t="s">
        <v>25602</v>
      </c>
      <c r="J116" s="1207"/>
      <c r="K116" s="1207"/>
      <c r="L116" s="1207"/>
    </row>
    <row r="117" spans="6:12" x14ac:dyDescent="0.2">
      <c r="F117" s="1207" t="s">
        <v>3048</v>
      </c>
      <c r="G117" s="1207"/>
      <c r="H117" s="785" t="s">
        <v>25603</v>
      </c>
      <c r="I117" s="1207" t="s">
        <v>25604</v>
      </c>
      <c r="J117" s="1207"/>
      <c r="K117" s="1207"/>
      <c r="L117" s="1207"/>
    </row>
    <row r="118" spans="6:12" x14ac:dyDescent="0.2">
      <c r="F118" s="1207"/>
      <c r="G118" s="1207"/>
      <c r="H118" s="785" t="s">
        <v>25605</v>
      </c>
      <c r="I118" s="1207" t="s">
        <v>25606</v>
      </c>
      <c r="J118" s="1207"/>
      <c r="K118" s="1207"/>
      <c r="L118" s="1207"/>
    </row>
    <row r="119" spans="6:12" x14ac:dyDescent="0.2">
      <c r="F119" s="1207"/>
      <c r="G119" s="1207"/>
      <c r="H119" s="785" t="s">
        <v>25607</v>
      </c>
      <c r="I119" s="1207" t="s">
        <v>25608</v>
      </c>
      <c r="J119" s="1207"/>
      <c r="K119" s="1207"/>
      <c r="L119" s="1207"/>
    </row>
    <row r="120" spans="6:12" x14ac:dyDescent="0.2">
      <c r="F120" s="1207" t="s">
        <v>3050</v>
      </c>
      <c r="G120" s="1207"/>
      <c r="H120" s="785" t="s">
        <v>25609</v>
      </c>
      <c r="I120" s="1207" t="s">
        <v>25610</v>
      </c>
      <c r="J120" s="1207"/>
      <c r="K120" s="1207"/>
      <c r="L120" s="1207"/>
    </row>
    <row r="121" spans="6:12" x14ac:dyDescent="0.2">
      <c r="F121" s="1207"/>
      <c r="G121" s="1207"/>
      <c r="H121" s="785" t="s">
        <v>25611</v>
      </c>
      <c r="I121" s="1207" t="s">
        <v>25612</v>
      </c>
      <c r="J121" s="1207"/>
      <c r="K121" s="1207"/>
      <c r="L121" s="1207"/>
    </row>
    <row r="122" spans="6:12" x14ac:dyDescent="0.2">
      <c r="F122" s="1207"/>
      <c r="G122" s="1207"/>
      <c r="H122" s="785" t="s">
        <v>25613</v>
      </c>
      <c r="I122" s="1207" t="s">
        <v>25614</v>
      </c>
      <c r="J122" s="1207"/>
      <c r="K122" s="1207"/>
      <c r="L122" s="1207"/>
    </row>
    <row r="123" spans="6:12" x14ac:dyDescent="0.2">
      <c r="F123" s="1207"/>
      <c r="G123" s="1207"/>
      <c r="H123" s="785" t="s">
        <v>25615</v>
      </c>
      <c r="I123" s="1207" t="s">
        <v>25616</v>
      </c>
      <c r="J123" s="1207"/>
      <c r="K123" s="1207"/>
      <c r="L123" s="1207"/>
    </row>
  </sheetData>
  <mergeCells count="70">
    <mergeCell ref="E81:E89"/>
    <mergeCell ref="F89:AE89"/>
    <mergeCell ref="F117:G119"/>
    <mergeCell ref="I117:L117"/>
    <mergeCell ref="I118:L118"/>
    <mergeCell ref="I119:L119"/>
    <mergeCell ref="F113:G116"/>
    <mergeCell ref="I113:L113"/>
    <mergeCell ref="I114:L114"/>
    <mergeCell ref="I115:L115"/>
    <mergeCell ref="I116:L116"/>
    <mergeCell ref="F110:G111"/>
    <mergeCell ref="I110:L110"/>
    <mergeCell ref="I111:L111"/>
    <mergeCell ref="F112:G112"/>
    <mergeCell ref="I112:L112"/>
    <mergeCell ref="F120:G123"/>
    <mergeCell ref="I120:L120"/>
    <mergeCell ref="I121:L121"/>
    <mergeCell ref="I122:L122"/>
    <mergeCell ref="I123:L123"/>
    <mergeCell ref="F107:G107"/>
    <mergeCell ref="I107:L107"/>
    <mergeCell ref="F108:G109"/>
    <mergeCell ref="I108:L108"/>
    <mergeCell ref="I109:L109"/>
    <mergeCell ref="F100:G101"/>
    <mergeCell ref="I100:L100"/>
    <mergeCell ref="I101:L101"/>
    <mergeCell ref="F102:G106"/>
    <mergeCell ref="I102:L102"/>
    <mergeCell ref="I103:L103"/>
    <mergeCell ref="I104:L104"/>
    <mergeCell ref="I105:L105"/>
    <mergeCell ref="I106:L106"/>
    <mergeCell ref="F96:G97"/>
    <mergeCell ref="I96:L96"/>
    <mergeCell ref="I97:L97"/>
    <mergeCell ref="F98:G99"/>
    <mergeCell ref="I98:L98"/>
    <mergeCell ref="I99:L99"/>
    <mergeCell ref="I90:L90"/>
    <mergeCell ref="F91:G95"/>
    <mergeCell ref="I91:L91"/>
    <mergeCell ref="I92:L92"/>
    <mergeCell ref="I93:L93"/>
    <mergeCell ref="I94:L94"/>
    <mergeCell ref="I95:L95"/>
    <mergeCell ref="G11:W11"/>
    <mergeCell ref="G28:W28"/>
    <mergeCell ref="G45:W45"/>
    <mergeCell ref="G62:W62"/>
    <mergeCell ref="E4:W4"/>
    <mergeCell ref="F8:R8"/>
    <mergeCell ref="E9:E10"/>
    <mergeCell ref="F9:F10"/>
    <mergeCell ref="E5:F5"/>
    <mergeCell ref="E6:F6"/>
    <mergeCell ref="E7:F7"/>
    <mergeCell ref="G5:W5"/>
    <mergeCell ref="G6:W6"/>
    <mergeCell ref="G7:W7"/>
    <mergeCell ref="F81:W81"/>
    <mergeCell ref="F83:W83"/>
    <mergeCell ref="F84:W84"/>
    <mergeCell ref="F85:W85"/>
    <mergeCell ref="F88:W88"/>
    <mergeCell ref="F86:W86"/>
    <mergeCell ref="F82:W82"/>
    <mergeCell ref="F87:W87"/>
  </mergeCells>
  <phoneticPr fontId="22" type="noConversion"/>
  <pageMargins left="0.7" right="0.7" top="0.75" bottom="0.75" header="0.3" footer="0.3"/>
  <pageSetup orientation="portrait" r:id="rId1"/>
  <headerFooter>
    <oddHeader>&amp;L&amp;"Calibri"&amp;10&amp;K0078D7CBUAE Classification: Restricted&amp;1#</oddHeader>
    <oddFooter>&amp;C_x000D_&amp;1#&amp;"Aptos"&amp;10&amp;K000000 Restricted - External</oddFooter>
  </headerFooter>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01B74E71-8354-4EC5-A50D-FFE3310760C0}">
          <x14:formula1>
            <xm:f>'Drop down_templates'!$N$4:$N$259</xm:f>
          </x14:formula1>
          <xm:sqref>K12:K26 K29:K43 K46:K60 K63:K77</xm:sqref>
        </x14:dataValidation>
        <x14:dataValidation type="list" allowBlank="1" showInputMessage="1" showErrorMessage="1" xr:uid="{ACF30C14-5091-4990-95E8-1F8A4DA5D8B0}">
          <x14:formula1>
            <xm:f>'Drop down_templates'!T$4:T$5</xm:f>
          </x14:formula1>
          <xm:sqref>V12:V26 V29:V43 V46:V60 V63:V77</xm:sqref>
        </x14:dataValidation>
      </x14:dataValidation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0FEBBB-C24F-49C2-9862-6EEF513038B9}">
  <dimension ref="A1:D2"/>
  <sheetViews>
    <sheetView showGridLines="0" zoomScaleNormal="100" workbookViewId="0"/>
  </sheetViews>
  <sheetFormatPr defaultColWidth="8.90625" defaultRowHeight="10" x14ac:dyDescent="0.2"/>
  <cols>
    <col min="1" max="1" width="12.453125" style="2" bestFit="1" customWidth="1"/>
    <col min="2" max="2" width="8.54296875" style="2" bestFit="1" customWidth="1"/>
    <col min="3" max="3" width="13.54296875" style="2" bestFit="1" customWidth="1"/>
    <col min="4" max="16384" width="8.90625" style="2"/>
  </cols>
  <sheetData>
    <row r="1" spans="1:4" ht="10.5" x14ac:dyDescent="0.25">
      <c r="A1" s="776" t="s">
        <v>229</v>
      </c>
      <c r="B1" s="776" t="s">
        <v>2917</v>
      </c>
      <c r="C1" s="776" t="s">
        <v>2918</v>
      </c>
      <c r="D1" s="776" t="s">
        <v>2919</v>
      </c>
    </row>
    <row r="2" spans="1:4" ht="10.25" x14ac:dyDescent="0.2">
      <c r="A2" s="24" t="s">
        <v>2803</v>
      </c>
      <c r="B2" s="24" t="s">
        <v>2803</v>
      </c>
      <c r="C2" s="4" t="s">
        <v>2803</v>
      </c>
      <c r="D2" s="24" t="s">
        <v>2803</v>
      </c>
    </row>
  </sheetData>
  <pageMargins left="0.7" right="0.7" top="0.75" bottom="0.75" header="0.3" footer="0.3"/>
  <pageSetup orientation="portrait" r:id="rId1"/>
  <headerFooter>
    <oddHeader>&amp;L&amp;"Calibri"&amp;10&amp;K0078D7CBUAE Classification: Restricted&amp;1#</oddHeader>
    <oddFooter>&amp;C_x000D_&amp;1#&amp;"Aptos"&amp;10&amp;K000000 Restricted - External</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62B6D7-780B-4D99-8373-F9D063EEE1F8}">
  <sheetPr codeName="Sheet14"/>
  <dimension ref="A1:K1092"/>
  <sheetViews>
    <sheetView showGridLines="0" zoomScaleNormal="100" workbookViewId="0"/>
  </sheetViews>
  <sheetFormatPr defaultColWidth="10" defaultRowHeight="10" x14ac:dyDescent="0.2"/>
  <cols>
    <col min="1" max="1" width="10" style="2"/>
    <col min="2" max="2" width="17.453125" style="2" customWidth="1"/>
    <col min="3" max="6" width="11.81640625" style="2" customWidth="1"/>
    <col min="7" max="8" width="22.81640625" style="2" customWidth="1"/>
    <col min="9" max="10" width="50.54296875" style="2" customWidth="1"/>
    <col min="11" max="11" width="17.453125" style="2" customWidth="1"/>
    <col min="12" max="16384" width="10" style="2"/>
  </cols>
  <sheetData>
    <row r="1" spans="1:11" ht="11" thickBot="1" x14ac:dyDescent="0.3">
      <c r="A1" s="1"/>
      <c r="B1" s="37" t="s">
        <v>229</v>
      </c>
      <c r="C1" s="16" t="s">
        <v>230</v>
      </c>
      <c r="D1" s="16" t="s">
        <v>231</v>
      </c>
      <c r="E1" s="16" t="s">
        <v>232</v>
      </c>
      <c r="F1" s="16" t="s">
        <v>233</v>
      </c>
      <c r="G1" s="16" t="s">
        <v>1401</v>
      </c>
      <c r="H1" s="16" t="s">
        <v>1402</v>
      </c>
      <c r="I1" s="16" t="s">
        <v>236</v>
      </c>
      <c r="J1" s="16" t="s">
        <v>237</v>
      </c>
      <c r="K1" s="16" t="s">
        <v>238</v>
      </c>
    </row>
    <row r="2" spans="1:11" x14ac:dyDescent="0.2">
      <c r="B2" s="4" t="s">
        <v>10409</v>
      </c>
      <c r="C2" s="4">
        <v>5.0999999999999996</v>
      </c>
      <c r="D2" s="4" t="s">
        <v>8</v>
      </c>
      <c r="E2" s="4" t="s">
        <v>8</v>
      </c>
      <c r="F2" s="4" t="s">
        <v>3204</v>
      </c>
      <c r="G2" s="4" t="s">
        <v>239</v>
      </c>
      <c r="H2" s="4" t="s">
        <v>1466</v>
      </c>
      <c r="I2" s="4"/>
      <c r="J2" s="4"/>
      <c r="K2" s="4"/>
    </row>
    <row r="3" spans="1:11" x14ac:dyDescent="0.2">
      <c r="B3" s="4" t="s">
        <v>10410</v>
      </c>
      <c r="C3" s="4">
        <v>5.0999999999999996</v>
      </c>
      <c r="D3" s="4" t="s">
        <v>24</v>
      </c>
      <c r="E3" s="4" t="s">
        <v>8</v>
      </c>
      <c r="F3" s="4" t="s">
        <v>3206</v>
      </c>
      <c r="G3" s="4" t="s">
        <v>239</v>
      </c>
      <c r="H3" s="4" t="s">
        <v>240</v>
      </c>
      <c r="I3" s="4"/>
      <c r="J3" s="4"/>
      <c r="K3" s="4"/>
    </row>
    <row r="4" spans="1:11" x14ac:dyDescent="0.2">
      <c r="B4" s="4" t="s">
        <v>10411</v>
      </c>
      <c r="C4" s="4">
        <v>5.0999999999999996</v>
      </c>
      <c r="D4" s="4" t="s">
        <v>24</v>
      </c>
      <c r="E4" s="4" t="s">
        <v>25</v>
      </c>
      <c r="F4" s="4" t="s">
        <v>3210</v>
      </c>
      <c r="G4" s="4" t="s">
        <v>781</v>
      </c>
      <c r="H4" s="4" t="s">
        <v>240</v>
      </c>
      <c r="I4" s="4"/>
      <c r="J4" s="4"/>
      <c r="K4" s="4"/>
    </row>
    <row r="5" spans="1:11" x14ac:dyDescent="0.2">
      <c r="B5" s="4" t="s">
        <v>10412</v>
      </c>
      <c r="C5" s="4">
        <v>5.0999999999999996</v>
      </c>
      <c r="D5" s="4" t="s">
        <v>24</v>
      </c>
      <c r="E5" s="4" t="s">
        <v>26</v>
      </c>
      <c r="F5" s="4" t="s">
        <v>3212</v>
      </c>
      <c r="G5" s="4" t="s">
        <v>781</v>
      </c>
      <c r="H5" s="4" t="s">
        <v>240</v>
      </c>
      <c r="I5" s="4"/>
      <c r="J5" s="4"/>
      <c r="K5" s="4"/>
    </row>
    <row r="6" spans="1:11" x14ac:dyDescent="0.2">
      <c r="B6" s="4" t="s">
        <v>10413</v>
      </c>
      <c r="C6" s="4">
        <v>5.0999999999999996</v>
      </c>
      <c r="D6" s="4" t="s">
        <v>24</v>
      </c>
      <c r="E6" s="4" t="s">
        <v>27</v>
      </c>
      <c r="F6" s="4" t="s">
        <v>3214</v>
      </c>
      <c r="G6" s="4" t="s">
        <v>239</v>
      </c>
      <c r="H6" s="4" t="s">
        <v>241</v>
      </c>
      <c r="I6" s="8" t="s">
        <v>25531</v>
      </c>
      <c r="J6" s="4"/>
      <c r="K6" s="4"/>
    </row>
    <row r="7" spans="1:11" x14ac:dyDescent="0.2">
      <c r="B7" s="4" t="s">
        <v>10414</v>
      </c>
      <c r="C7" s="4">
        <v>5.0999999999999996</v>
      </c>
      <c r="D7" s="4" t="s">
        <v>24</v>
      </c>
      <c r="E7" s="4" t="s">
        <v>28</v>
      </c>
      <c r="F7" s="4" t="s">
        <v>3216</v>
      </c>
      <c r="G7" s="4" t="s">
        <v>239</v>
      </c>
      <c r="H7" s="4" t="s">
        <v>243</v>
      </c>
      <c r="I7" s="4"/>
      <c r="J7" s="4" t="s">
        <v>244</v>
      </c>
      <c r="K7" s="4"/>
    </row>
    <row r="8" spans="1:11" x14ac:dyDescent="0.2">
      <c r="B8" s="4" t="s">
        <v>10415</v>
      </c>
      <c r="C8" s="4">
        <v>5.0999999999999996</v>
      </c>
      <c r="D8" s="4" t="s">
        <v>24</v>
      </c>
      <c r="E8" s="4" t="s">
        <v>29</v>
      </c>
      <c r="F8" s="4" t="s">
        <v>3218</v>
      </c>
      <c r="G8" s="4" t="s">
        <v>239</v>
      </c>
      <c r="H8" s="4" t="s">
        <v>243</v>
      </c>
      <c r="I8" s="4"/>
      <c r="J8" s="4" t="s">
        <v>244</v>
      </c>
      <c r="K8" s="4"/>
    </row>
    <row r="9" spans="1:11" x14ac:dyDescent="0.2">
      <c r="B9" s="4" t="s">
        <v>10416</v>
      </c>
      <c r="C9" s="4">
        <v>5.0999999999999996</v>
      </c>
      <c r="D9" s="4" t="s">
        <v>24</v>
      </c>
      <c r="E9" s="4" t="s">
        <v>30</v>
      </c>
      <c r="F9" s="4" t="s">
        <v>3220</v>
      </c>
      <c r="G9" s="4" t="s">
        <v>239</v>
      </c>
      <c r="H9" s="4" t="s">
        <v>243</v>
      </c>
      <c r="I9" s="4"/>
      <c r="J9" s="4" t="s">
        <v>244</v>
      </c>
      <c r="K9" s="4"/>
    </row>
    <row r="10" spans="1:11" x14ac:dyDescent="0.2">
      <c r="B10" s="4" t="s">
        <v>10417</v>
      </c>
      <c r="C10" s="4">
        <v>5.0999999999999996</v>
      </c>
      <c r="D10" s="4" t="s">
        <v>24</v>
      </c>
      <c r="E10" s="4" t="s">
        <v>31</v>
      </c>
      <c r="F10" s="4" t="s">
        <v>3222</v>
      </c>
      <c r="G10" s="4" t="s">
        <v>239</v>
      </c>
      <c r="H10" s="4" t="s">
        <v>243</v>
      </c>
      <c r="I10" s="4"/>
      <c r="J10" s="4" t="s">
        <v>244</v>
      </c>
      <c r="K10" s="4"/>
    </row>
    <row r="11" spans="1:11" x14ac:dyDescent="0.2">
      <c r="B11" s="4" t="s">
        <v>10418</v>
      </c>
      <c r="C11" s="4">
        <v>5.0999999999999996</v>
      </c>
      <c r="D11" s="4" t="s">
        <v>24</v>
      </c>
      <c r="E11" s="4" t="s">
        <v>32</v>
      </c>
      <c r="F11" s="4" t="s">
        <v>3224</v>
      </c>
      <c r="G11" s="4" t="s">
        <v>239</v>
      </c>
      <c r="H11" s="4" t="s">
        <v>782</v>
      </c>
      <c r="I11" s="4"/>
      <c r="J11" s="4"/>
      <c r="K11" s="4"/>
    </row>
    <row r="12" spans="1:11" x14ac:dyDescent="0.2">
      <c r="B12" s="4" t="s">
        <v>10419</v>
      </c>
      <c r="C12" s="4">
        <v>5.0999999999999996</v>
      </c>
      <c r="D12" s="4" t="s">
        <v>24</v>
      </c>
      <c r="E12" s="4" t="s">
        <v>33</v>
      </c>
      <c r="F12" s="4" t="s">
        <v>3226</v>
      </c>
      <c r="G12" s="4" t="s">
        <v>239</v>
      </c>
      <c r="H12" s="4" t="s">
        <v>243</v>
      </c>
      <c r="I12" s="4"/>
      <c r="J12" s="4" t="s">
        <v>244</v>
      </c>
      <c r="K12" s="4"/>
    </row>
    <row r="13" spans="1:11" x14ac:dyDescent="0.2">
      <c r="B13" s="4" t="s">
        <v>10420</v>
      </c>
      <c r="C13" s="4">
        <v>5.0999999999999996</v>
      </c>
      <c r="D13" s="4" t="s">
        <v>24</v>
      </c>
      <c r="E13" s="4" t="s">
        <v>34</v>
      </c>
      <c r="F13" s="4" t="s">
        <v>3228</v>
      </c>
      <c r="G13" s="4" t="s">
        <v>239</v>
      </c>
      <c r="H13" s="4" t="s">
        <v>242</v>
      </c>
      <c r="I13" s="4"/>
      <c r="J13" s="4"/>
      <c r="K13" s="4"/>
    </row>
    <row r="14" spans="1:11" x14ac:dyDescent="0.2">
      <c r="B14" s="4" t="s">
        <v>10421</v>
      </c>
      <c r="C14" s="4">
        <v>5.0999999999999996</v>
      </c>
      <c r="D14" s="4" t="s">
        <v>24</v>
      </c>
      <c r="E14" s="4" t="s">
        <v>35</v>
      </c>
      <c r="F14" s="4" t="s">
        <v>3230</v>
      </c>
      <c r="G14" s="4" t="s">
        <v>239</v>
      </c>
      <c r="H14" s="4" t="s">
        <v>243</v>
      </c>
      <c r="I14" s="4"/>
      <c r="J14" s="4" t="s">
        <v>244</v>
      </c>
      <c r="K14" s="4"/>
    </row>
    <row r="15" spans="1:11" x14ac:dyDescent="0.2">
      <c r="B15" s="4" t="s">
        <v>10422</v>
      </c>
      <c r="C15" s="4">
        <v>5.0999999999999996</v>
      </c>
      <c r="D15" s="4" t="s">
        <v>24</v>
      </c>
      <c r="E15" s="4" t="s">
        <v>36</v>
      </c>
      <c r="F15" s="4" t="s">
        <v>3232</v>
      </c>
      <c r="G15" s="4" t="s">
        <v>239</v>
      </c>
      <c r="H15" s="4" t="s">
        <v>243</v>
      </c>
      <c r="I15" s="4"/>
      <c r="J15" s="4" t="s">
        <v>244</v>
      </c>
      <c r="K15" s="4"/>
    </row>
    <row r="16" spans="1:11" x14ac:dyDescent="0.2">
      <c r="B16" s="4" t="s">
        <v>10423</v>
      </c>
      <c r="C16" s="4">
        <v>5.0999999999999996</v>
      </c>
      <c r="D16" s="4" t="s">
        <v>24</v>
      </c>
      <c r="E16" s="4" t="s">
        <v>37</v>
      </c>
      <c r="F16" s="4" t="s">
        <v>3234</v>
      </c>
      <c r="G16" s="4" t="s">
        <v>239</v>
      </c>
      <c r="H16" s="4" t="s">
        <v>243</v>
      </c>
      <c r="I16" s="4"/>
      <c r="J16" s="4" t="s">
        <v>244</v>
      </c>
      <c r="K16" s="4"/>
    </row>
    <row r="17" spans="2:11" x14ac:dyDescent="0.2">
      <c r="B17" s="4" t="s">
        <v>10424</v>
      </c>
      <c r="C17" s="4">
        <v>5.0999999999999996</v>
      </c>
      <c r="D17" s="4" t="s">
        <v>24</v>
      </c>
      <c r="E17" s="4" t="s">
        <v>38</v>
      </c>
      <c r="F17" s="4" t="s">
        <v>3236</v>
      </c>
      <c r="G17" s="4" t="s">
        <v>239</v>
      </c>
      <c r="H17" s="4" t="s">
        <v>241</v>
      </c>
      <c r="I17" s="8" t="s">
        <v>25532</v>
      </c>
      <c r="J17" s="4"/>
      <c r="K17" s="4"/>
    </row>
    <row r="18" spans="2:11" x14ac:dyDescent="0.2">
      <c r="B18" s="4" t="s">
        <v>11479</v>
      </c>
      <c r="C18" s="4">
        <v>5.0999999999999996</v>
      </c>
      <c r="D18" s="4" t="s">
        <v>24</v>
      </c>
      <c r="E18" s="4" t="s">
        <v>39</v>
      </c>
      <c r="F18" s="4" t="s">
        <v>3238</v>
      </c>
      <c r="G18" s="4" t="s">
        <v>781</v>
      </c>
      <c r="H18" s="4" t="s">
        <v>240</v>
      </c>
      <c r="I18" s="4"/>
      <c r="J18" s="4"/>
      <c r="K18" s="4"/>
    </row>
    <row r="19" spans="2:11" x14ac:dyDescent="0.2">
      <c r="B19" s="4" t="s">
        <v>10425</v>
      </c>
      <c r="C19" s="4">
        <v>5.0999999999999996</v>
      </c>
      <c r="D19" s="4" t="s">
        <v>25</v>
      </c>
      <c r="E19" s="4" t="s">
        <v>8</v>
      </c>
      <c r="F19" s="4" t="s">
        <v>3272</v>
      </c>
      <c r="G19" s="4" t="s">
        <v>239</v>
      </c>
      <c r="H19" s="4" t="s">
        <v>240</v>
      </c>
      <c r="I19" s="4"/>
      <c r="J19" s="4"/>
      <c r="K19" s="4"/>
    </row>
    <row r="20" spans="2:11" x14ac:dyDescent="0.2">
      <c r="B20" s="4" t="s">
        <v>10426</v>
      </c>
      <c r="C20" s="4">
        <v>5.0999999999999996</v>
      </c>
      <c r="D20" s="4" t="s">
        <v>25</v>
      </c>
      <c r="E20" s="4" t="s">
        <v>24</v>
      </c>
      <c r="F20" s="4" t="s">
        <v>3274</v>
      </c>
      <c r="G20" s="4" t="s">
        <v>781</v>
      </c>
      <c r="H20" s="4" t="s">
        <v>240</v>
      </c>
      <c r="I20" s="4"/>
      <c r="J20" s="4"/>
      <c r="K20" s="4"/>
    </row>
    <row r="21" spans="2:11" x14ac:dyDescent="0.2">
      <c r="B21" s="4" t="s">
        <v>10427</v>
      </c>
      <c r="C21" s="4">
        <v>5.0999999999999996</v>
      </c>
      <c r="D21" s="4" t="s">
        <v>25</v>
      </c>
      <c r="E21" s="4" t="s">
        <v>25</v>
      </c>
      <c r="F21" s="4" t="s">
        <v>3276</v>
      </c>
      <c r="G21" s="4" t="s">
        <v>781</v>
      </c>
      <c r="H21" s="4" t="s">
        <v>240</v>
      </c>
      <c r="I21" s="4"/>
      <c r="J21" s="4"/>
      <c r="K21" s="4"/>
    </row>
    <row r="22" spans="2:11" x14ac:dyDescent="0.2">
      <c r="B22" s="4" t="s">
        <v>10428</v>
      </c>
      <c r="C22" s="4">
        <v>5.0999999999999996</v>
      </c>
      <c r="D22" s="4" t="s">
        <v>25</v>
      </c>
      <c r="E22" s="4" t="s">
        <v>26</v>
      </c>
      <c r="F22" s="4" t="s">
        <v>3278</v>
      </c>
      <c r="G22" s="4" t="s">
        <v>781</v>
      </c>
      <c r="H22" s="4" t="s">
        <v>240</v>
      </c>
      <c r="I22" s="4"/>
      <c r="J22" s="4"/>
      <c r="K22" s="4"/>
    </row>
    <row r="23" spans="2:11" x14ac:dyDescent="0.2">
      <c r="B23" s="4" t="s">
        <v>10429</v>
      </c>
      <c r="C23" s="4">
        <v>5.0999999999999996</v>
      </c>
      <c r="D23" s="4" t="s">
        <v>25</v>
      </c>
      <c r="E23" s="4" t="s">
        <v>27</v>
      </c>
      <c r="F23" s="4" t="s">
        <v>3280</v>
      </c>
      <c r="G23" s="4" t="s">
        <v>239</v>
      </c>
      <c r="H23" s="4" t="s">
        <v>241</v>
      </c>
      <c r="I23" s="8" t="s">
        <v>25531</v>
      </c>
      <c r="J23" s="4"/>
      <c r="K23" s="4"/>
    </row>
    <row r="24" spans="2:11" x14ac:dyDescent="0.2">
      <c r="B24" s="4" t="s">
        <v>10430</v>
      </c>
      <c r="C24" s="4">
        <v>5.0999999999999996</v>
      </c>
      <c r="D24" s="4" t="s">
        <v>25</v>
      </c>
      <c r="E24" s="4" t="s">
        <v>28</v>
      </c>
      <c r="F24" s="4" t="s">
        <v>3282</v>
      </c>
      <c r="G24" s="4" t="s">
        <v>239</v>
      </c>
      <c r="H24" s="4" t="s">
        <v>243</v>
      </c>
      <c r="I24" s="4"/>
      <c r="J24" s="4" t="s">
        <v>244</v>
      </c>
      <c r="K24" s="4"/>
    </row>
    <row r="25" spans="2:11" x14ac:dyDescent="0.2">
      <c r="B25" s="4" t="s">
        <v>10431</v>
      </c>
      <c r="C25" s="4">
        <v>5.0999999999999996</v>
      </c>
      <c r="D25" s="4" t="s">
        <v>25</v>
      </c>
      <c r="E25" s="4" t="s">
        <v>29</v>
      </c>
      <c r="F25" s="4" t="s">
        <v>3284</v>
      </c>
      <c r="G25" s="4" t="s">
        <v>239</v>
      </c>
      <c r="H25" s="4" t="s">
        <v>243</v>
      </c>
      <c r="I25" s="4"/>
      <c r="J25" s="4" t="s">
        <v>244</v>
      </c>
      <c r="K25" s="4"/>
    </row>
    <row r="26" spans="2:11" x14ac:dyDescent="0.2">
      <c r="B26" s="4" t="s">
        <v>10432</v>
      </c>
      <c r="C26" s="4">
        <v>5.0999999999999996</v>
      </c>
      <c r="D26" s="4" t="s">
        <v>25</v>
      </c>
      <c r="E26" s="4" t="s">
        <v>30</v>
      </c>
      <c r="F26" s="4" t="s">
        <v>3286</v>
      </c>
      <c r="G26" s="4" t="s">
        <v>239</v>
      </c>
      <c r="H26" s="4" t="s">
        <v>243</v>
      </c>
      <c r="I26" s="4"/>
      <c r="J26" s="4" t="s">
        <v>244</v>
      </c>
      <c r="K26" s="4"/>
    </row>
    <row r="27" spans="2:11" x14ac:dyDescent="0.2">
      <c r="B27" s="4" t="s">
        <v>10433</v>
      </c>
      <c r="C27" s="4">
        <v>5.0999999999999996</v>
      </c>
      <c r="D27" s="4" t="s">
        <v>25</v>
      </c>
      <c r="E27" s="4" t="s">
        <v>31</v>
      </c>
      <c r="F27" s="4" t="s">
        <v>3288</v>
      </c>
      <c r="G27" s="4" t="s">
        <v>239</v>
      </c>
      <c r="H27" s="4" t="s">
        <v>243</v>
      </c>
      <c r="I27" s="4"/>
      <c r="J27" s="4" t="s">
        <v>244</v>
      </c>
      <c r="K27" s="4"/>
    </row>
    <row r="28" spans="2:11" x14ac:dyDescent="0.2">
      <c r="B28" s="4" t="s">
        <v>10434</v>
      </c>
      <c r="C28" s="4">
        <v>5.0999999999999996</v>
      </c>
      <c r="D28" s="4" t="s">
        <v>25</v>
      </c>
      <c r="E28" s="4" t="s">
        <v>32</v>
      </c>
      <c r="F28" s="4" t="s">
        <v>3290</v>
      </c>
      <c r="G28" s="4" t="s">
        <v>239</v>
      </c>
      <c r="H28" s="4" t="s">
        <v>782</v>
      </c>
      <c r="I28" s="4"/>
      <c r="J28" s="4"/>
      <c r="K28" s="4"/>
    </row>
    <row r="29" spans="2:11" x14ac:dyDescent="0.2">
      <c r="B29" s="4" t="s">
        <v>10435</v>
      </c>
      <c r="C29" s="4">
        <v>5.0999999999999996</v>
      </c>
      <c r="D29" s="4" t="s">
        <v>25</v>
      </c>
      <c r="E29" s="4" t="s">
        <v>33</v>
      </c>
      <c r="F29" s="4" t="s">
        <v>3292</v>
      </c>
      <c r="G29" s="4" t="s">
        <v>239</v>
      </c>
      <c r="H29" s="4" t="s">
        <v>243</v>
      </c>
      <c r="I29" s="4"/>
      <c r="J29" s="4" t="s">
        <v>244</v>
      </c>
      <c r="K29" s="4"/>
    </row>
    <row r="30" spans="2:11" x14ac:dyDescent="0.2">
      <c r="B30" s="4" t="s">
        <v>10436</v>
      </c>
      <c r="C30" s="4">
        <v>5.0999999999999996</v>
      </c>
      <c r="D30" s="4" t="s">
        <v>25</v>
      </c>
      <c r="E30" s="4" t="s">
        <v>34</v>
      </c>
      <c r="F30" s="4" t="s">
        <v>3294</v>
      </c>
      <c r="G30" s="4" t="s">
        <v>239</v>
      </c>
      <c r="H30" s="4" t="s">
        <v>242</v>
      </c>
      <c r="I30" s="4"/>
      <c r="J30" s="4"/>
      <c r="K30" s="4"/>
    </row>
    <row r="31" spans="2:11" x14ac:dyDescent="0.2">
      <c r="B31" s="4" t="s">
        <v>10437</v>
      </c>
      <c r="C31" s="4">
        <v>5.0999999999999996</v>
      </c>
      <c r="D31" s="4" t="s">
        <v>25</v>
      </c>
      <c r="E31" s="4" t="s">
        <v>35</v>
      </c>
      <c r="F31" s="4" t="s">
        <v>3296</v>
      </c>
      <c r="G31" s="4" t="s">
        <v>239</v>
      </c>
      <c r="H31" s="4" t="s">
        <v>243</v>
      </c>
      <c r="I31" s="4"/>
      <c r="J31" s="4" t="s">
        <v>244</v>
      </c>
      <c r="K31" s="4"/>
    </row>
    <row r="32" spans="2:11" x14ac:dyDescent="0.2">
      <c r="B32" s="4" t="s">
        <v>10438</v>
      </c>
      <c r="C32" s="4">
        <v>5.0999999999999996</v>
      </c>
      <c r="D32" s="4" t="s">
        <v>25</v>
      </c>
      <c r="E32" s="4" t="s">
        <v>36</v>
      </c>
      <c r="F32" s="4" t="s">
        <v>3298</v>
      </c>
      <c r="G32" s="4" t="s">
        <v>239</v>
      </c>
      <c r="H32" s="4" t="s">
        <v>243</v>
      </c>
      <c r="I32" s="4"/>
      <c r="J32" s="4" t="s">
        <v>244</v>
      </c>
      <c r="K32" s="4"/>
    </row>
    <row r="33" spans="2:11" x14ac:dyDescent="0.2">
      <c r="B33" s="4" t="s">
        <v>10439</v>
      </c>
      <c r="C33" s="4">
        <v>5.0999999999999996</v>
      </c>
      <c r="D33" s="4" t="s">
        <v>25</v>
      </c>
      <c r="E33" s="4" t="s">
        <v>37</v>
      </c>
      <c r="F33" s="4" t="s">
        <v>3300</v>
      </c>
      <c r="G33" s="4" t="s">
        <v>239</v>
      </c>
      <c r="H33" s="4" t="s">
        <v>243</v>
      </c>
      <c r="I33" s="4"/>
      <c r="J33" s="4" t="s">
        <v>244</v>
      </c>
      <c r="K33" s="4"/>
    </row>
    <row r="34" spans="2:11" x14ac:dyDescent="0.2">
      <c r="B34" s="4" t="s">
        <v>10440</v>
      </c>
      <c r="C34" s="4">
        <v>5.0999999999999996</v>
      </c>
      <c r="D34" s="4" t="s">
        <v>25</v>
      </c>
      <c r="E34" s="4" t="s">
        <v>38</v>
      </c>
      <c r="F34" s="4" t="s">
        <v>3302</v>
      </c>
      <c r="G34" s="4" t="s">
        <v>239</v>
      </c>
      <c r="H34" s="4" t="s">
        <v>241</v>
      </c>
      <c r="I34" s="8" t="s">
        <v>25532</v>
      </c>
      <c r="J34" s="4"/>
      <c r="K34" s="4"/>
    </row>
    <row r="35" spans="2:11" x14ac:dyDescent="0.2">
      <c r="B35" s="4" t="s">
        <v>11480</v>
      </c>
      <c r="C35" s="4">
        <v>5.0999999999999996</v>
      </c>
      <c r="D35" s="4" t="s">
        <v>25</v>
      </c>
      <c r="E35" s="4" t="s">
        <v>39</v>
      </c>
      <c r="F35" s="4" t="s">
        <v>3304</v>
      </c>
      <c r="G35" s="4" t="s">
        <v>781</v>
      </c>
      <c r="H35" s="4" t="s">
        <v>240</v>
      </c>
      <c r="I35" s="4"/>
      <c r="J35" s="4"/>
      <c r="K35" s="4"/>
    </row>
    <row r="36" spans="2:11" x14ac:dyDescent="0.2">
      <c r="B36" s="4" t="s">
        <v>10441</v>
      </c>
      <c r="C36" s="4">
        <v>5.0999999999999996</v>
      </c>
      <c r="D36" s="4" t="s">
        <v>26</v>
      </c>
      <c r="E36" s="4" t="s">
        <v>8</v>
      </c>
      <c r="F36" s="4" t="s">
        <v>3338</v>
      </c>
      <c r="G36" s="4" t="s">
        <v>239</v>
      </c>
      <c r="H36" s="4" t="s">
        <v>240</v>
      </c>
      <c r="I36" s="4"/>
      <c r="J36" s="4"/>
      <c r="K36" s="4"/>
    </row>
    <row r="37" spans="2:11" x14ac:dyDescent="0.2">
      <c r="B37" s="4" t="s">
        <v>10442</v>
      </c>
      <c r="C37" s="4">
        <v>5.0999999999999996</v>
      </c>
      <c r="D37" s="4" t="s">
        <v>26</v>
      </c>
      <c r="E37" s="4" t="s">
        <v>24</v>
      </c>
      <c r="F37" s="4" t="s">
        <v>3340</v>
      </c>
      <c r="G37" s="4" t="s">
        <v>781</v>
      </c>
      <c r="H37" s="4" t="s">
        <v>240</v>
      </c>
      <c r="I37" s="4"/>
      <c r="J37" s="4"/>
      <c r="K37" s="4"/>
    </row>
    <row r="38" spans="2:11" x14ac:dyDescent="0.2">
      <c r="B38" s="4" t="s">
        <v>10443</v>
      </c>
      <c r="C38" s="4">
        <v>5.0999999999999996</v>
      </c>
      <c r="D38" s="4" t="s">
        <v>26</v>
      </c>
      <c r="E38" s="4" t="s">
        <v>25</v>
      </c>
      <c r="F38" s="4" t="s">
        <v>3342</v>
      </c>
      <c r="G38" s="4" t="s">
        <v>781</v>
      </c>
      <c r="H38" s="4" t="s">
        <v>240</v>
      </c>
      <c r="I38" s="4"/>
      <c r="J38" s="4"/>
      <c r="K38" s="4"/>
    </row>
    <row r="39" spans="2:11" x14ac:dyDescent="0.2">
      <c r="B39" s="4" t="s">
        <v>10444</v>
      </c>
      <c r="C39" s="4">
        <v>5.0999999999999996</v>
      </c>
      <c r="D39" s="4" t="s">
        <v>26</v>
      </c>
      <c r="E39" s="4" t="s">
        <v>26</v>
      </c>
      <c r="F39" s="4" t="s">
        <v>3344</v>
      </c>
      <c r="G39" s="4" t="s">
        <v>781</v>
      </c>
      <c r="H39" s="4" t="s">
        <v>240</v>
      </c>
      <c r="I39" s="4"/>
      <c r="J39" s="4"/>
      <c r="K39" s="4"/>
    </row>
    <row r="40" spans="2:11" x14ac:dyDescent="0.2">
      <c r="B40" s="4" t="s">
        <v>10445</v>
      </c>
      <c r="C40" s="4">
        <v>5.0999999999999996</v>
      </c>
      <c r="D40" s="4" t="s">
        <v>26</v>
      </c>
      <c r="E40" s="4" t="s">
        <v>27</v>
      </c>
      <c r="F40" s="4" t="s">
        <v>3346</v>
      </c>
      <c r="G40" s="4" t="s">
        <v>239</v>
      </c>
      <c r="H40" s="4" t="s">
        <v>241</v>
      </c>
      <c r="I40" s="8" t="s">
        <v>25531</v>
      </c>
      <c r="J40" s="4"/>
      <c r="K40" s="4"/>
    </row>
    <row r="41" spans="2:11" x14ac:dyDescent="0.2">
      <c r="B41" s="4" t="s">
        <v>10446</v>
      </c>
      <c r="C41" s="4">
        <v>5.0999999999999996</v>
      </c>
      <c r="D41" s="4" t="s">
        <v>26</v>
      </c>
      <c r="E41" s="4" t="s">
        <v>28</v>
      </c>
      <c r="F41" s="4" t="s">
        <v>3348</v>
      </c>
      <c r="G41" s="4" t="s">
        <v>239</v>
      </c>
      <c r="H41" s="4" t="s">
        <v>243</v>
      </c>
      <c r="I41" s="4"/>
      <c r="J41" s="4" t="s">
        <v>244</v>
      </c>
      <c r="K41" s="4"/>
    </row>
    <row r="42" spans="2:11" x14ac:dyDescent="0.2">
      <c r="B42" s="4" t="s">
        <v>10447</v>
      </c>
      <c r="C42" s="4">
        <v>5.0999999999999996</v>
      </c>
      <c r="D42" s="4" t="s">
        <v>26</v>
      </c>
      <c r="E42" s="4" t="s">
        <v>29</v>
      </c>
      <c r="F42" s="4" t="s">
        <v>3350</v>
      </c>
      <c r="G42" s="4" t="s">
        <v>239</v>
      </c>
      <c r="H42" s="4" t="s">
        <v>243</v>
      </c>
      <c r="I42" s="4"/>
      <c r="J42" s="4" t="s">
        <v>244</v>
      </c>
      <c r="K42" s="4"/>
    </row>
    <row r="43" spans="2:11" x14ac:dyDescent="0.2">
      <c r="B43" s="4" t="s">
        <v>10448</v>
      </c>
      <c r="C43" s="4">
        <v>5.0999999999999996</v>
      </c>
      <c r="D43" s="4" t="s">
        <v>26</v>
      </c>
      <c r="E43" s="4" t="s">
        <v>30</v>
      </c>
      <c r="F43" s="4" t="s">
        <v>3352</v>
      </c>
      <c r="G43" s="4" t="s">
        <v>239</v>
      </c>
      <c r="H43" s="4" t="s">
        <v>243</v>
      </c>
      <c r="I43" s="4"/>
      <c r="J43" s="4" t="s">
        <v>244</v>
      </c>
      <c r="K43" s="4"/>
    </row>
    <row r="44" spans="2:11" x14ac:dyDescent="0.2">
      <c r="B44" s="4" t="s">
        <v>10449</v>
      </c>
      <c r="C44" s="4">
        <v>5.0999999999999996</v>
      </c>
      <c r="D44" s="4" t="s">
        <v>26</v>
      </c>
      <c r="E44" s="4" t="s">
        <v>31</v>
      </c>
      <c r="F44" s="4" t="s">
        <v>3354</v>
      </c>
      <c r="G44" s="4" t="s">
        <v>239</v>
      </c>
      <c r="H44" s="4" t="s">
        <v>243</v>
      </c>
      <c r="I44" s="4"/>
      <c r="J44" s="4" t="s">
        <v>244</v>
      </c>
      <c r="K44" s="4"/>
    </row>
    <row r="45" spans="2:11" x14ac:dyDescent="0.2">
      <c r="B45" s="4" t="s">
        <v>10450</v>
      </c>
      <c r="C45" s="4">
        <v>5.0999999999999996</v>
      </c>
      <c r="D45" s="4" t="s">
        <v>26</v>
      </c>
      <c r="E45" s="4" t="s">
        <v>32</v>
      </c>
      <c r="F45" s="4" t="s">
        <v>3356</v>
      </c>
      <c r="G45" s="4" t="s">
        <v>239</v>
      </c>
      <c r="H45" s="4" t="s">
        <v>782</v>
      </c>
      <c r="I45" s="4"/>
      <c r="J45" s="4"/>
      <c r="K45" s="4"/>
    </row>
    <row r="46" spans="2:11" x14ac:dyDescent="0.2">
      <c r="B46" s="4" t="s">
        <v>10451</v>
      </c>
      <c r="C46" s="4">
        <v>5.0999999999999996</v>
      </c>
      <c r="D46" s="4" t="s">
        <v>26</v>
      </c>
      <c r="E46" s="4" t="s">
        <v>33</v>
      </c>
      <c r="F46" s="4" t="s">
        <v>3358</v>
      </c>
      <c r="G46" s="4" t="s">
        <v>239</v>
      </c>
      <c r="H46" s="4" t="s">
        <v>243</v>
      </c>
      <c r="I46" s="4"/>
      <c r="J46" s="4" t="s">
        <v>244</v>
      </c>
      <c r="K46" s="4"/>
    </row>
    <row r="47" spans="2:11" x14ac:dyDescent="0.2">
      <c r="B47" s="4" t="s">
        <v>10452</v>
      </c>
      <c r="C47" s="4">
        <v>5.0999999999999996</v>
      </c>
      <c r="D47" s="4" t="s">
        <v>26</v>
      </c>
      <c r="E47" s="4" t="s">
        <v>34</v>
      </c>
      <c r="F47" s="4" t="s">
        <v>3360</v>
      </c>
      <c r="G47" s="4" t="s">
        <v>239</v>
      </c>
      <c r="H47" s="4" t="s">
        <v>242</v>
      </c>
      <c r="I47" s="4"/>
      <c r="J47" s="4"/>
      <c r="K47" s="4"/>
    </row>
    <row r="48" spans="2:11" x14ac:dyDescent="0.2">
      <c r="B48" s="4" t="s">
        <v>10453</v>
      </c>
      <c r="C48" s="4">
        <v>5.0999999999999996</v>
      </c>
      <c r="D48" s="4" t="s">
        <v>26</v>
      </c>
      <c r="E48" s="4" t="s">
        <v>35</v>
      </c>
      <c r="F48" s="4" t="s">
        <v>3362</v>
      </c>
      <c r="G48" s="4" t="s">
        <v>239</v>
      </c>
      <c r="H48" s="4" t="s">
        <v>243</v>
      </c>
      <c r="I48" s="4"/>
      <c r="J48" s="4" t="s">
        <v>244</v>
      </c>
      <c r="K48" s="4"/>
    </row>
    <row r="49" spans="2:11" x14ac:dyDescent="0.2">
      <c r="B49" s="4" t="s">
        <v>10454</v>
      </c>
      <c r="C49" s="4">
        <v>5.0999999999999996</v>
      </c>
      <c r="D49" s="4" t="s">
        <v>26</v>
      </c>
      <c r="E49" s="4" t="s">
        <v>36</v>
      </c>
      <c r="F49" s="4" t="s">
        <v>3364</v>
      </c>
      <c r="G49" s="4" t="s">
        <v>239</v>
      </c>
      <c r="H49" s="4" t="s">
        <v>243</v>
      </c>
      <c r="I49" s="4"/>
      <c r="J49" s="4" t="s">
        <v>244</v>
      </c>
      <c r="K49" s="4"/>
    </row>
    <row r="50" spans="2:11" x14ac:dyDescent="0.2">
      <c r="B50" s="4" t="s">
        <v>10455</v>
      </c>
      <c r="C50" s="4">
        <v>5.0999999999999996</v>
      </c>
      <c r="D50" s="4" t="s">
        <v>26</v>
      </c>
      <c r="E50" s="4" t="s">
        <v>37</v>
      </c>
      <c r="F50" s="4" t="s">
        <v>3366</v>
      </c>
      <c r="G50" s="4" t="s">
        <v>239</v>
      </c>
      <c r="H50" s="4" t="s">
        <v>243</v>
      </c>
      <c r="I50" s="4"/>
      <c r="J50" s="4" t="s">
        <v>244</v>
      </c>
      <c r="K50" s="4"/>
    </row>
    <row r="51" spans="2:11" x14ac:dyDescent="0.2">
      <c r="B51" s="4" t="s">
        <v>10456</v>
      </c>
      <c r="C51" s="4">
        <v>5.0999999999999996</v>
      </c>
      <c r="D51" s="4" t="s">
        <v>26</v>
      </c>
      <c r="E51" s="4" t="s">
        <v>38</v>
      </c>
      <c r="F51" s="4" t="s">
        <v>3368</v>
      </c>
      <c r="G51" s="4" t="s">
        <v>239</v>
      </c>
      <c r="H51" s="4" t="s">
        <v>241</v>
      </c>
      <c r="I51" s="8" t="s">
        <v>25532</v>
      </c>
      <c r="J51" s="4"/>
      <c r="K51" s="4"/>
    </row>
    <row r="52" spans="2:11" x14ac:dyDescent="0.2">
      <c r="B52" s="4" t="s">
        <v>11481</v>
      </c>
      <c r="C52" s="4">
        <v>5.0999999999999996</v>
      </c>
      <c r="D52" s="4" t="s">
        <v>26</v>
      </c>
      <c r="E52" s="4" t="s">
        <v>39</v>
      </c>
      <c r="F52" s="4" t="s">
        <v>3370</v>
      </c>
      <c r="G52" s="4" t="s">
        <v>781</v>
      </c>
      <c r="H52" s="4" t="s">
        <v>240</v>
      </c>
      <c r="I52" s="4"/>
      <c r="J52" s="4"/>
      <c r="K52" s="4"/>
    </row>
    <row r="53" spans="2:11" x14ac:dyDescent="0.2">
      <c r="B53" s="4" t="s">
        <v>10457</v>
      </c>
      <c r="C53" s="4">
        <v>5.0999999999999996</v>
      </c>
      <c r="D53" s="4" t="s">
        <v>27</v>
      </c>
      <c r="E53" s="4" t="s">
        <v>8</v>
      </c>
      <c r="F53" s="4" t="s">
        <v>3404</v>
      </c>
      <c r="G53" s="4" t="s">
        <v>239</v>
      </c>
      <c r="H53" s="4" t="s">
        <v>240</v>
      </c>
      <c r="I53" s="4"/>
      <c r="J53" s="4"/>
      <c r="K53" s="4"/>
    </row>
    <row r="54" spans="2:11" x14ac:dyDescent="0.2">
      <c r="B54" s="4" t="s">
        <v>10458</v>
      </c>
      <c r="C54" s="4">
        <v>5.0999999999999996</v>
      </c>
      <c r="D54" s="4" t="s">
        <v>27</v>
      </c>
      <c r="E54" s="4" t="s">
        <v>24</v>
      </c>
      <c r="F54" s="4" t="s">
        <v>3406</v>
      </c>
      <c r="G54" s="4" t="s">
        <v>781</v>
      </c>
      <c r="H54" s="4" t="s">
        <v>240</v>
      </c>
      <c r="I54" s="4"/>
      <c r="J54" s="4"/>
      <c r="K54" s="4"/>
    </row>
    <row r="55" spans="2:11" x14ac:dyDescent="0.2">
      <c r="B55" s="4" t="s">
        <v>10459</v>
      </c>
      <c r="C55" s="4">
        <v>5.0999999999999996</v>
      </c>
      <c r="D55" s="4" t="s">
        <v>27</v>
      </c>
      <c r="E55" s="4" t="s">
        <v>25</v>
      </c>
      <c r="F55" s="4" t="s">
        <v>3408</v>
      </c>
      <c r="G55" s="4" t="s">
        <v>781</v>
      </c>
      <c r="H55" s="4" t="s">
        <v>240</v>
      </c>
      <c r="I55" s="4"/>
      <c r="J55" s="4"/>
      <c r="K55" s="4"/>
    </row>
    <row r="56" spans="2:11" x14ac:dyDescent="0.2">
      <c r="B56" s="4" t="s">
        <v>10460</v>
      </c>
      <c r="C56" s="4">
        <v>5.0999999999999996</v>
      </c>
      <c r="D56" s="4" t="s">
        <v>27</v>
      </c>
      <c r="E56" s="4" t="s">
        <v>26</v>
      </c>
      <c r="F56" s="4" t="s">
        <v>3410</v>
      </c>
      <c r="G56" s="4" t="s">
        <v>781</v>
      </c>
      <c r="H56" s="4" t="s">
        <v>240</v>
      </c>
      <c r="I56" s="4"/>
      <c r="J56" s="4"/>
      <c r="K56" s="4"/>
    </row>
    <row r="57" spans="2:11" x14ac:dyDescent="0.2">
      <c r="B57" s="4" t="s">
        <v>10461</v>
      </c>
      <c r="C57" s="4">
        <v>5.0999999999999996</v>
      </c>
      <c r="D57" s="4" t="s">
        <v>27</v>
      </c>
      <c r="E57" s="4" t="s">
        <v>27</v>
      </c>
      <c r="F57" s="4" t="s">
        <v>3412</v>
      </c>
      <c r="G57" s="4" t="s">
        <v>239</v>
      </c>
      <c r="H57" s="4" t="s">
        <v>241</v>
      </c>
      <c r="I57" s="8" t="s">
        <v>25531</v>
      </c>
      <c r="J57" s="4"/>
      <c r="K57" s="4"/>
    </row>
    <row r="58" spans="2:11" x14ac:dyDescent="0.2">
      <c r="B58" s="4" t="s">
        <v>10462</v>
      </c>
      <c r="C58" s="4">
        <v>5.0999999999999996</v>
      </c>
      <c r="D58" s="4" t="s">
        <v>27</v>
      </c>
      <c r="E58" s="4" t="s">
        <v>28</v>
      </c>
      <c r="F58" s="4" t="s">
        <v>3414</v>
      </c>
      <c r="G58" s="4" t="s">
        <v>239</v>
      </c>
      <c r="H58" s="4" t="s">
        <v>243</v>
      </c>
      <c r="I58" s="4"/>
      <c r="J58" s="4" t="s">
        <v>244</v>
      </c>
      <c r="K58" s="4"/>
    </row>
    <row r="59" spans="2:11" x14ac:dyDescent="0.2">
      <c r="B59" s="4" t="s">
        <v>10463</v>
      </c>
      <c r="C59" s="4">
        <v>5.0999999999999996</v>
      </c>
      <c r="D59" s="4" t="s">
        <v>27</v>
      </c>
      <c r="E59" s="4" t="s">
        <v>29</v>
      </c>
      <c r="F59" s="4" t="s">
        <v>3416</v>
      </c>
      <c r="G59" s="4" t="s">
        <v>239</v>
      </c>
      <c r="H59" s="4" t="s">
        <v>243</v>
      </c>
      <c r="I59" s="4"/>
      <c r="J59" s="4" t="s">
        <v>244</v>
      </c>
      <c r="K59" s="4"/>
    </row>
    <row r="60" spans="2:11" x14ac:dyDescent="0.2">
      <c r="B60" s="4" t="s">
        <v>10464</v>
      </c>
      <c r="C60" s="4">
        <v>5.0999999999999996</v>
      </c>
      <c r="D60" s="4" t="s">
        <v>27</v>
      </c>
      <c r="E60" s="4" t="s">
        <v>30</v>
      </c>
      <c r="F60" s="4" t="s">
        <v>3418</v>
      </c>
      <c r="G60" s="4" t="s">
        <v>239</v>
      </c>
      <c r="H60" s="4" t="s">
        <v>243</v>
      </c>
      <c r="I60" s="4"/>
      <c r="J60" s="4" t="s">
        <v>244</v>
      </c>
      <c r="K60" s="4"/>
    </row>
    <row r="61" spans="2:11" x14ac:dyDescent="0.2">
      <c r="B61" s="4" t="s">
        <v>10465</v>
      </c>
      <c r="C61" s="4">
        <v>5.0999999999999996</v>
      </c>
      <c r="D61" s="4" t="s">
        <v>27</v>
      </c>
      <c r="E61" s="4" t="s">
        <v>31</v>
      </c>
      <c r="F61" s="4" t="s">
        <v>3420</v>
      </c>
      <c r="G61" s="4" t="s">
        <v>239</v>
      </c>
      <c r="H61" s="4" t="s">
        <v>243</v>
      </c>
      <c r="I61" s="4"/>
      <c r="J61" s="4" t="s">
        <v>244</v>
      </c>
      <c r="K61" s="4"/>
    </row>
    <row r="62" spans="2:11" x14ac:dyDescent="0.2">
      <c r="B62" s="4" t="s">
        <v>10466</v>
      </c>
      <c r="C62" s="4">
        <v>5.0999999999999996</v>
      </c>
      <c r="D62" s="4" t="s">
        <v>27</v>
      </c>
      <c r="E62" s="4" t="s">
        <v>32</v>
      </c>
      <c r="F62" s="4" t="s">
        <v>3422</v>
      </c>
      <c r="G62" s="4" t="s">
        <v>239</v>
      </c>
      <c r="H62" s="4" t="s">
        <v>782</v>
      </c>
      <c r="I62" s="4"/>
      <c r="J62" s="4"/>
      <c r="K62" s="4"/>
    </row>
    <row r="63" spans="2:11" x14ac:dyDescent="0.2">
      <c r="B63" s="4" t="s">
        <v>10467</v>
      </c>
      <c r="C63" s="4">
        <v>5.0999999999999996</v>
      </c>
      <c r="D63" s="4" t="s">
        <v>27</v>
      </c>
      <c r="E63" s="4" t="s">
        <v>33</v>
      </c>
      <c r="F63" s="4" t="s">
        <v>3424</v>
      </c>
      <c r="G63" s="4" t="s">
        <v>239</v>
      </c>
      <c r="H63" s="4" t="s">
        <v>243</v>
      </c>
      <c r="I63" s="4"/>
      <c r="J63" s="4" t="s">
        <v>244</v>
      </c>
      <c r="K63" s="4"/>
    </row>
    <row r="64" spans="2:11" x14ac:dyDescent="0.2">
      <c r="B64" s="4" t="s">
        <v>10468</v>
      </c>
      <c r="C64" s="4">
        <v>5.0999999999999996</v>
      </c>
      <c r="D64" s="4" t="s">
        <v>27</v>
      </c>
      <c r="E64" s="4" t="s">
        <v>34</v>
      </c>
      <c r="F64" s="4" t="s">
        <v>3426</v>
      </c>
      <c r="G64" s="4" t="s">
        <v>239</v>
      </c>
      <c r="H64" s="4" t="s">
        <v>242</v>
      </c>
      <c r="I64" s="4"/>
      <c r="J64" s="4"/>
      <c r="K64" s="4"/>
    </row>
    <row r="65" spans="2:11" x14ac:dyDescent="0.2">
      <c r="B65" s="4" t="s">
        <v>10469</v>
      </c>
      <c r="C65" s="4">
        <v>5.0999999999999996</v>
      </c>
      <c r="D65" s="4" t="s">
        <v>27</v>
      </c>
      <c r="E65" s="4" t="s">
        <v>35</v>
      </c>
      <c r="F65" s="4" t="s">
        <v>3428</v>
      </c>
      <c r="G65" s="4" t="s">
        <v>239</v>
      </c>
      <c r="H65" s="4" t="s">
        <v>243</v>
      </c>
      <c r="I65" s="4"/>
      <c r="J65" s="4" t="s">
        <v>244</v>
      </c>
      <c r="K65" s="4"/>
    </row>
    <row r="66" spans="2:11" x14ac:dyDescent="0.2">
      <c r="B66" s="4" t="s">
        <v>10470</v>
      </c>
      <c r="C66" s="4">
        <v>5.0999999999999996</v>
      </c>
      <c r="D66" s="4" t="s">
        <v>27</v>
      </c>
      <c r="E66" s="4" t="s">
        <v>36</v>
      </c>
      <c r="F66" s="4" t="s">
        <v>3430</v>
      </c>
      <c r="G66" s="4" t="s">
        <v>239</v>
      </c>
      <c r="H66" s="4" t="s">
        <v>243</v>
      </c>
      <c r="I66" s="4"/>
      <c r="J66" s="4" t="s">
        <v>244</v>
      </c>
      <c r="K66" s="4"/>
    </row>
    <row r="67" spans="2:11" x14ac:dyDescent="0.2">
      <c r="B67" s="4" t="s">
        <v>10471</v>
      </c>
      <c r="C67" s="4">
        <v>5.0999999999999996</v>
      </c>
      <c r="D67" s="4" t="s">
        <v>27</v>
      </c>
      <c r="E67" s="4" t="s">
        <v>37</v>
      </c>
      <c r="F67" s="4" t="s">
        <v>3432</v>
      </c>
      <c r="G67" s="4" t="s">
        <v>239</v>
      </c>
      <c r="H67" s="4" t="s">
        <v>243</v>
      </c>
      <c r="I67" s="4"/>
      <c r="J67" s="4" t="s">
        <v>244</v>
      </c>
      <c r="K67" s="4"/>
    </row>
    <row r="68" spans="2:11" x14ac:dyDescent="0.2">
      <c r="B68" s="4" t="s">
        <v>10472</v>
      </c>
      <c r="C68" s="4">
        <v>5.0999999999999996</v>
      </c>
      <c r="D68" s="4" t="s">
        <v>27</v>
      </c>
      <c r="E68" s="4" t="s">
        <v>38</v>
      </c>
      <c r="F68" s="4" t="s">
        <v>3434</v>
      </c>
      <c r="G68" s="4" t="s">
        <v>239</v>
      </c>
      <c r="H68" s="4" t="s">
        <v>241</v>
      </c>
      <c r="I68" s="8" t="s">
        <v>25532</v>
      </c>
      <c r="J68" s="4"/>
      <c r="K68" s="4"/>
    </row>
    <row r="69" spans="2:11" x14ac:dyDescent="0.2">
      <c r="B69" s="4" t="s">
        <v>11482</v>
      </c>
      <c r="C69" s="4">
        <v>5.0999999999999996</v>
      </c>
      <c r="D69" s="4" t="s">
        <v>27</v>
      </c>
      <c r="E69" s="4" t="s">
        <v>39</v>
      </c>
      <c r="F69" s="4" t="s">
        <v>3436</v>
      </c>
      <c r="G69" s="4" t="s">
        <v>781</v>
      </c>
      <c r="H69" s="4" t="s">
        <v>240</v>
      </c>
      <c r="I69" s="4"/>
      <c r="J69" s="4"/>
      <c r="K69" s="4"/>
    </row>
    <row r="70" spans="2:11" x14ac:dyDescent="0.2">
      <c r="B70" s="4" t="s">
        <v>10473</v>
      </c>
      <c r="C70" s="4">
        <v>5.0999999999999996</v>
      </c>
      <c r="D70" s="4" t="s">
        <v>28</v>
      </c>
      <c r="E70" s="4" t="s">
        <v>8</v>
      </c>
      <c r="F70" s="4" t="s">
        <v>3470</v>
      </c>
      <c r="G70" s="4" t="s">
        <v>239</v>
      </c>
      <c r="H70" s="4" t="s">
        <v>240</v>
      </c>
      <c r="I70" s="4"/>
      <c r="J70" s="4"/>
      <c r="K70" s="4"/>
    </row>
    <row r="71" spans="2:11" x14ac:dyDescent="0.2">
      <c r="B71" s="4" t="s">
        <v>10474</v>
      </c>
      <c r="C71" s="4">
        <v>5.0999999999999996</v>
      </c>
      <c r="D71" s="4" t="s">
        <v>28</v>
      </c>
      <c r="E71" s="4" t="s">
        <v>24</v>
      </c>
      <c r="F71" s="4" t="s">
        <v>3472</v>
      </c>
      <c r="G71" s="4" t="s">
        <v>781</v>
      </c>
      <c r="H71" s="4" t="s">
        <v>240</v>
      </c>
      <c r="I71" s="4"/>
      <c r="J71" s="4"/>
      <c r="K71" s="4"/>
    </row>
    <row r="72" spans="2:11" x14ac:dyDescent="0.2">
      <c r="B72" s="4" t="s">
        <v>10475</v>
      </c>
      <c r="C72" s="4">
        <v>5.0999999999999996</v>
      </c>
      <c r="D72" s="4" t="s">
        <v>28</v>
      </c>
      <c r="E72" s="4" t="s">
        <v>25</v>
      </c>
      <c r="F72" s="4" t="s">
        <v>3474</v>
      </c>
      <c r="G72" s="4" t="s">
        <v>781</v>
      </c>
      <c r="H72" s="4" t="s">
        <v>240</v>
      </c>
      <c r="I72" s="4"/>
      <c r="J72" s="4"/>
      <c r="K72" s="4"/>
    </row>
    <row r="73" spans="2:11" x14ac:dyDescent="0.2">
      <c r="B73" s="4" t="s">
        <v>10476</v>
      </c>
      <c r="C73" s="4">
        <v>5.0999999999999996</v>
      </c>
      <c r="D73" s="4" t="s">
        <v>28</v>
      </c>
      <c r="E73" s="4" t="s">
        <v>26</v>
      </c>
      <c r="F73" s="4" t="s">
        <v>3476</v>
      </c>
      <c r="G73" s="4" t="s">
        <v>781</v>
      </c>
      <c r="H73" s="4" t="s">
        <v>240</v>
      </c>
      <c r="I73" s="4"/>
      <c r="J73" s="4"/>
      <c r="K73" s="4"/>
    </row>
    <row r="74" spans="2:11" x14ac:dyDescent="0.2">
      <c r="B74" s="4" t="s">
        <v>10477</v>
      </c>
      <c r="C74" s="4">
        <v>5.0999999999999996</v>
      </c>
      <c r="D74" s="4" t="s">
        <v>28</v>
      </c>
      <c r="E74" s="4" t="s">
        <v>27</v>
      </c>
      <c r="F74" s="4" t="s">
        <v>3478</v>
      </c>
      <c r="G74" s="4" t="s">
        <v>239</v>
      </c>
      <c r="H74" s="4" t="s">
        <v>241</v>
      </c>
      <c r="I74" s="8" t="s">
        <v>25531</v>
      </c>
      <c r="J74" s="4"/>
      <c r="K74" s="4"/>
    </row>
    <row r="75" spans="2:11" x14ac:dyDescent="0.2">
      <c r="B75" s="4" t="s">
        <v>10478</v>
      </c>
      <c r="C75" s="4">
        <v>5.0999999999999996</v>
      </c>
      <c r="D75" s="4" t="s">
        <v>28</v>
      </c>
      <c r="E75" s="4" t="s">
        <v>28</v>
      </c>
      <c r="F75" s="4" t="s">
        <v>3480</v>
      </c>
      <c r="G75" s="4" t="s">
        <v>239</v>
      </c>
      <c r="H75" s="4" t="s">
        <v>243</v>
      </c>
      <c r="I75" s="4"/>
      <c r="J75" s="4" t="s">
        <v>244</v>
      </c>
      <c r="K75" s="4"/>
    </row>
    <row r="76" spans="2:11" x14ac:dyDescent="0.2">
      <c r="B76" s="4" t="s">
        <v>10479</v>
      </c>
      <c r="C76" s="4">
        <v>5.0999999999999996</v>
      </c>
      <c r="D76" s="4" t="s">
        <v>28</v>
      </c>
      <c r="E76" s="4" t="s">
        <v>29</v>
      </c>
      <c r="F76" s="4" t="s">
        <v>3482</v>
      </c>
      <c r="G76" s="4" t="s">
        <v>239</v>
      </c>
      <c r="H76" s="4" t="s">
        <v>243</v>
      </c>
      <c r="I76" s="4"/>
      <c r="J76" s="4" t="s">
        <v>244</v>
      </c>
      <c r="K76" s="4"/>
    </row>
    <row r="77" spans="2:11" x14ac:dyDescent="0.2">
      <c r="B77" s="4" t="s">
        <v>10480</v>
      </c>
      <c r="C77" s="4">
        <v>5.0999999999999996</v>
      </c>
      <c r="D77" s="4" t="s">
        <v>28</v>
      </c>
      <c r="E77" s="4" t="s">
        <v>30</v>
      </c>
      <c r="F77" s="4" t="s">
        <v>3484</v>
      </c>
      <c r="G77" s="4" t="s">
        <v>239</v>
      </c>
      <c r="H77" s="4" t="s">
        <v>243</v>
      </c>
      <c r="I77" s="4"/>
      <c r="J77" s="4" t="s">
        <v>244</v>
      </c>
      <c r="K77" s="4"/>
    </row>
    <row r="78" spans="2:11" x14ac:dyDescent="0.2">
      <c r="B78" s="4" t="s">
        <v>10481</v>
      </c>
      <c r="C78" s="4">
        <v>5.0999999999999996</v>
      </c>
      <c r="D78" s="4" t="s">
        <v>28</v>
      </c>
      <c r="E78" s="4" t="s">
        <v>31</v>
      </c>
      <c r="F78" s="4" t="s">
        <v>3486</v>
      </c>
      <c r="G78" s="4" t="s">
        <v>239</v>
      </c>
      <c r="H78" s="4" t="s">
        <v>243</v>
      </c>
      <c r="I78" s="4"/>
      <c r="J78" s="4" t="s">
        <v>244</v>
      </c>
      <c r="K78" s="4"/>
    </row>
    <row r="79" spans="2:11" x14ac:dyDescent="0.2">
      <c r="B79" s="4" t="s">
        <v>10482</v>
      </c>
      <c r="C79" s="4">
        <v>5.0999999999999996</v>
      </c>
      <c r="D79" s="4" t="s">
        <v>28</v>
      </c>
      <c r="E79" s="4" t="s">
        <v>32</v>
      </c>
      <c r="F79" s="4" t="s">
        <v>3488</v>
      </c>
      <c r="G79" s="4" t="s">
        <v>239</v>
      </c>
      <c r="H79" s="4" t="s">
        <v>782</v>
      </c>
      <c r="I79" s="4"/>
      <c r="J79" s="4"/>
      <c r="K79" s="4"/>
    </row>
    <row r="80" spans="2:11" x14ac:dyDescent="0.2">
      <c r="B80" s="4" t="s">
        <v>10483</v>
      </c>
      <c r="C80" s="4">
        <v>5.0999999999999996</v>
      </c>
      <c r="D80" s="4" t="s">
        <v>28</v>
      </c>
      <c r="E80" s="4" t="s">
        <v>33</v>
      </c>
      <c r="F80" s="4" t="s">
        <v>3490</v>
      </c>
      <c r="G80" s="4" t="s">
        <v>239</v>
      </c>
      <c r="H80" s="4" t="s">
        <v>243</v>
      </c>
      <c r="I80" s="4"/>
      <c r="J80" s="4" t="s">
        <v>244</v>
      </c>
      <c r="K80" s="4"/>
    </row>
    <row r="81" spans="2:11" x14ac:dyDescent="0.2">
      <c r="B81" s="4" t="s">
        <v>10484</v>
      </c>
      <c r="C81" s="4">
        <v>5.0999999999999996</v>
      </c>
      <c r="D81" s="4" t="s">
        <v>28</v>
      </c>
      <c r="E81" s="4" t="s">
        <v>34</v>
      </c>
      <c r="F81" s="4" t="s">
        <v>3492</v>
      </c>
      <c r="G81" s="4" t="s">
        <v>239</v>
      </c>
      <c r="H81" s="4" t="s">
        <v>242</v>
      </c>
      <c r="I81" s="4"/>
      <c r="J81" s="4"/>
      <c r="K81" s="4"/>
    </row>
    <row r="82" spans="2:11" x14ac:dyDescent="0.2">
      <c r="B82" s="4" t="s">
        <v>10485</v>
      </c>
      <c r="C82" s="4">
        <v>5.0999999999999996</v>
      </c>
      <c r="D82" s="4" t="s">
        <v>28</v>
      </c>
      <c r="E82" s="4" t="s">
        <v>35</v>
      </c>
      <c r="F82" s="4" t="s">
        <v>3494</v>
      </c>
      <c r="G82" s="4" t="s">
        <v>239</v>
      </c>
      <c r="H82" s="4" t="s">
        <v>243</v>
      </c>
      <c r="I82" s="4"/>
      <c r="J82" s="4" t="s">
        <v>244</v>
      </c>
      <c r="K82" s="4"/>
    </row>
    <row r="83" spans="2:11" x14ac:dyDescent="0.2">
      <c r="B83" s="4" t="s">
        <v>10486</v>
      </c>
      <c r="C83" s="4">
        <v>5.0999999999999996</v>
      </c>
      <c r="D83" s="4" t="s">
        <v>28</v>
      </c>
      <c r="E83" s="4" t="s">
        <v>36</v>
      </c>
      <c r="F83" s="4" t="s">
        <v>3496</v>
      </c>
      <c r="G83" s="4" t="s">
        <v>239</v>
      </c>
      <c r="H83" s="4" t="s">
        <v>243</v>
      </c>
      <c r="I83" s="4"/>
      <c r="J83" s="4" t="s">
        <v>244</v>
      </c>
      <c r="K83" s="4"/>
    </row>
    <row r="84" spans="2:11" x14ac:dyDescent="0.2">
      <c r="B84" s="4" t="s">
        <v>10487</v>
      </c>
      <c r="C84" s="4">
        <v>5.0999999999999996</v>
      </c>
      <c r="D84" s="4" t="s">
        <v>28</v>
      </c>
      <c r="E84" s="4" t="s">
        <v>37</v>
      </c>
      <c r="F84" s="4" t="s">
        <v>3498</v>
      </c>
      <c r="G84" s="4" t="s">
        <v>239</v>
      </c>
      <c r="H84" s="4" t="s">
        <v>243</v>
      </c>
      <c r="I84" s="4"/>
      <c r="J84" s="4" t="s">
        <v>244</v>
      </c>
      <c r="K84" s="4"/>
    </row>
    <row r="85" spans="2:11" x14ac:dyDescent="0.2">
      <c r="B85" s="4" t="s">
        <v>10488</v>
      </c>
      <c r="C85" s="4">
        <v>5.0999999999999996</v>
      </c>
      <c r="D85" s="4" t="s">
        <v>28</v>
      </c>
      <c r="E85" s="4" t="s">
        <v>38</v>
      </c>
      <c r="F85" s="4" t="s">
        <v>3500</v>
      </c>
      <c r="G85" s="4" t="s">
        <v>239</v>
      </c>
      <c r="H85" s="4" t="s">
        <v>241</v>
      </c>
      <c r="I85" s="8" t="s">
        <v>25532</v>
      </c>
      <c r="J85" s="4"/>
      <c r="K85" s="4"/>
    </row>
    <row r="86" spans="2:11" x14ac:dyDescent="0.2">
      <c r="B86" s="4" t="s">
        <v>11483</v>
      </c>
      <c r="C86" s="4">
        <v>5.0999999999999996</v>
      </c>
      <c r="D86" s="4" t="s">
        <v>28</v>
      </c>
      <c r="E86" s="4" t="s">
        <v>39</v>
      </c>
      <c r="F86" s="4" t="s">
        <v>3502</v>
      </c>
      <c r="G86" s="4" t="s">
        <v>781</v>
      </c>
      <c r="H86" s="4" t="s">
        <v>240</v>
      </c>
      <c r="I86" s="4"/>
      <c r="J86" s="4"/>
      <c r="K86" s="4"/>
    </row>
    <row r="87" spans="2:11" x14ac:dyDescent="0.2">
      <c r="B87" s="4" t="s">
        <v>10489</v>
      </c>
      <c r="C87" s="4">
        <v>5.0999999999999996</v>
      </c>
      <c r="D87" s="4" t="s">
        <v>29</v>
      </c>
      <c r="E87" s="4" t="s">
        <v>8</v>
      </c>
      <c r="F87" s="4" t="s">
        <v>3536</v>
      </c>
      <c r="G87" s="4" t="s">
        <v>239</v>
      </c>
      <c r="H87" s="4" t="s">
        <v>240</v>
      </c>
      <c r="I87" s="4"/>
      <c r="J87" s="4"/>
      <c r="K87" s="4"/>
    </row>
    <row r="88" spans="2:11" x14ac:dyDescent="0.2">
      <c r="B88" s="4" t="s">
        <v>10490</v>
      </c>
      <c r="C88" s="4">
        <v>5.0999999999999996</v>
      </c>
      <c r="D88" s="4" t="s">
        <v>29</v>
      </c>
      <c r="E88" s="4" t="s">
        <v>24</v>
      </c>
      <c r="F88" s="4" t="s">
        <v>3538</v>
      </c>
      <c r="G88" s="4" t="s">
        <v>781</v>
      </c>
      <c r="H88" s="4" t="s">
        <v>240</v>
      </c>
      <c r="I88" s="4"/>
      <c r="J88" s="4"/>
      <c r="K88" s="4"/>
    </row>
    <row r="89" spans="2:11" x14ac:dyDescent="0.2">
      <c r="B89" s="4" t="s">
        <v>10491</v>
      </c>
      <c r="C89" s="4">
        <v>5.0999999999999996</v>
      </c>
      <c r="D89" s="4" t="s">
        <v>29</v>
      </c>
      <c r="E89" s="4" t="s">
        <v>25</v>
      </c>
      <c r="F89" s="4" t="s">
        <v>3540</v>
      </c>
      <c r="G89" s="4" t="s">
        <v>781</v>
      </c>
      <c r="H89" s="4" t="s">
        <v>240</v>
      </c>
      <c r="I89" s="4"/>
      <c r="J89" s="4"/>
      <c r="K89" s="4"/>
    </row>
    <row r="90" spans="2:11" x14ac:dyDescent="0.2">
      <c r="B90" s="4" t="s">
        <v>10492</v>
      </c>
      <c r="C90" s="4">
        <v>5.0999999999999996</v>
      </c>
      <c r="D90" s="4" t="s">
        <v>29</v>
      </c>
      <c r="E90" s="4" t="s">
        <v>26</v>
      </c>
      <c r="F90" s="4" t="s">
        <v>3542</v>
      </c>
      <c r="G90" s="4" t="s">
        <v>781</v>
      </c>
      <c r="H90" s="4" t="s">
        <v>240</v>
      </c>
      <c r="I90" s="4"/>
      <c r="J90" s="4"/>
      <c r="K90" s="4"/>
    </row>
    <row r="91" spans="2:11" x14ac:dyDescent="0.2">
      <c r="B91" s="4" t="s">
        <v>10493</v>
      </c>
      <c r="C91" s="4">
        <v>5.0999999999999996</v>
      </c>
      <c r="D91" s="4" t="s">
        <v>29</v>
      </c>
      <c r="E91" s="4" t="s">
        <v>27</v>
      </c>
      <c r="F91" s="4" t="s">
        <v>3544</v>
      </c>
      <c r="G91" s="4" t="s">
        <v>239</v>
      </c>
      <c r="H91" s="4" t="s">
        <v>241</v>
      </c>
      <c r="I91" s="8" t="s">
        <v>25531</v>
      </c>
      <c r="J91" s="4"/>
      <c r="K91" s="4"/>
    </row>
    <row r="92" spans="2:11" x14ac:dyDescent="0.2">
      <c r="B92" s="4" t="s">
        <v>10494</v>
      </c>
      <c r="C92" s="4">
        <v>5.0999999999999996</v>
      </c>
      <c r="D92" s="4" t="s">
        <v>29</v>
      </c>
      <c r="E92" s="4" t="s">
        <v>28</v>
      </c>
      <c r="F92" s="4" t="s">
        <v>3546</v>
      </c>
      <c r="G92" s="4" t="s">
        <v>239</v>
      </c>
      <c r="H92" s="4" t="s">
        <v>243</v>
      </c>
      <c r="I92" s="4"/>
      <c r="J92" s="4" t="s">
        <v>244</v>
      </c>
      <c r="K92" s="4"/>
    </row>
    <row r="93" spans="2:11" x14ac:dyDescent="0.2">
      <c r="B93" s="4" t="s">
        <v>10495</v>
      </c>
      <c r="C93" s="4">
        <v>5.0999999999999996</v>
      </c>
      <c r="D93" s="4" t="s">
        <v>29</v>
      </c>
      <c r="E93" s="4" t="s">
        <v>29</v>
      </c>
      <c r="F93" s="4" t="s">
        <v>3548</v>
      </c>
      <c r="G93" s="4" t="s">
        <v>239</v>
      </c>
      <c r="H93" s="4" t="s">
        <v>243</v>
      </c>
      <c r="I93" s="4"/>
      <c r="J93" s="4" t="s">
        <v>244</v>
      </c>
      <c r="K93" s="4"/>
    </row>
    <row r="94" spans="2:11" x14ac:dyDescent="0.2">
      <c r="B94" s="4" t="s">
        <v>10496</v>
      </c>
      <c r="C94" s="4">
        <v>5.0999999999999996</v>
      </c>
      <c r="D94" s="4" t="s">
        <v>29</v>
      </c>
      <c r="E94" s="4" t="s">
        <v>30</v>
      </c>
      <c r="F94" s="4" t="s">
        <v>3550</v>
      </c>
      <c r="G94" s="4" t="s">
        <v>239</v>
      </c>
      <c r="H94" s="4" t="s">
        <v>243</v>
      </c>
      <c r="I94" s="4"/>
      <c r="J94" s="4" t="s">
        <v>244</v>
      </c>
      <c r="K94" s="4"/>
    </row>
    <row r="95" spans="2:11" x14ac:dyDescent="0.2">
      <c r="B95" s="4" t="s">
        <v>10497</v>
      </c>
      <c r="C95" s="4">
        <v>5.0999999999999996</v>
      </c>
      <c r="D95" s="4" t="s">
        <v>29</v>
      </c>
      <c r="E95" s="4" t="s">
        <v>31</v>
      </c>
      <c r="F95" s="4" t="s">
        <v>3552</v>
      </c>
      <c r="G95" s="4" t="s">
        <v>239</v>
      </c>
      <c r="H95" s="4" t="s">
        <v>243</v>
      </c>
      <c r="I95" s="4"/>
      <c r="J95" s="4" t="s">
        <v>244</v>
      </c>
      <c r="K95" s="4"/>
    </row>
    <row r="96" spans="2:11" x14ac:dyDescent="0.2">
      <c r="B96" s="4" t="s">
        <v>10498</v>
      </c>
      <c r="C96" s="4">
        <v>5.0999999999999996</v>
      </c>
      <c r="D96" s="4" t="s">
        <v>29</v>
      </c>
      <c r="E96" s="4" t="s">
        <v>32</v>
      </c>
      <c r="F96" s="4" t="s">
        <v>3554</v>
      </c>
      <c r="G96" s="4" t="s">
        <v>239</v>
      </c>
      <c r="H96" s="4" t="s">
        <v>782</v>
      </c>
      <c r="I96" s="4"/>
      <c r="J96" s="4"/>
      <c r="K96" s="4"/>
    </row>
    <row r="97" spans="2:11" x14ac:dyDescent="0.2">
      <c r="B97" s="4" t="s">
        <v>10499</v>
      </c>
      <c r="C97" s="4">
        <v>5.0999999999999996</v>
      </c>
      <c r="D97" s="4" t="s">
        <v>29</v>
      </c>
      <c r="E97" s="4" t="s">
        <v>33</v>
      </c>
      <c r="F97" s="4" t="s">
        <v>3556</v>
      </c>
      <c r="G97" s="4" t="s">
        <v>239</v>
      </c>
      <c r="H97" s="4" t="s">
        <v>243</v>
      </c>
      <c r="I97" s="4"/>
      <c r="J97" s="4" t="s">
        <v>244</v>
      </c>
      <c r="K97" s="4"/>
    </row>
    <row r="98" spans="2:11" x14ac:dyDescent="0.2">
      <c r="B98" s="4" t="s">
        <v>10500</v>
      </c>
      <c r="C98" s="4">
        <v>5.0999999999999996</v>
      </c>
      <c r="D98" s="4" t="s">
        <v>29</v>
      </c>
      <c r="E98" s="4" t="s">
        <v>34</v>
      </c>
      <c r="F98" s="4" t="s">
        <v>3558</v>
      </c>
      <c r="G98" s="4" t="s">
        <v>239</v>
      </c>
      <c r="H98" s="4" t="s">
        <v>242</v>
      </c>
      <c r="I98" s="4"/>
      <c r="J98" s="4"/>
      <c r="K98" s="4"/>
    </row>
    <row r="99" spans="2:11" x14ac:dyDescent="0.2">
      <c r="B99" s="4" t="s">
        <v>10501</v>
      </c>
      <c r="C99" s="4">
        <v>5.0999999999999996</v>
      </c>
      <c r="D99" s="4" t="s">
        <v>29</v>
      </c>
      <c r="E99" s="4" t="s">
        <v>35</v>
      </c>
      <c r="F99" s="4" t="s">
        <v>3560</v>
      </c>
      <c r="G99" s="4" t="s">
        <v>239</v>
      </c>
      <c r="H99" s="4" t="s">
        <v>243</v>
      </c>
      <c r="I99" s="4"/>
      <c r="J99" s="4" t="s">
        <v>244</v>
      </c>
      <c r="K99" s="4"/>
    </row>
    <row r="100" spans="2:11" x14ac:dyDescent="0.2">
      <c r="B100" s="4" t="s">
        <v>10502</v>
      </c>
      <c r="C100" s="4">
        <v>5.0999999999999996</v>
      </c>
      <c r="D100" s="4" t="s">
        <v>29</v>
      </c>
      <c r="E100" s="4" t="s">
        <v>36</v>
      </c>
      <c r="F100" s="4" t="s">
        <v>3562</v>
      </c>
      <c r="G100" s="4" t="s">
        <v>239</v>
      </c>
      <c r="H100" s="4" t="s">
        <v>243</v>
      </c>
      <c r="I100" s="4"/>
      <c r="J100" s="4" t="s">
        <v>244</v>
      </c>
      <c r="K100" s="4"/>
    </row>
    <row r="101" spans="2:11" x14ac:dyDescent="0.2">
      <c r="B101" s="4" t="s">
        <v>10503</v>
      </c>
      <c r="C101" s="4">
        <v>5.0999999999999996</v>
      </c>
      <c r="D101" s="4" t="s">
        <v>29</v>
      </c>
      <c r="E101" s="4" t="s">
        <v>37</v>
      </c>
      <c r="F101" s="4" t="s">
        <v>3564</v>
      </c>
      <c r="G101" s="4" t="s">
        <v>239</v>
      </c>
      <c r="H101" s="4" t="s">
        <v>243</v>
      </c>
      <c r="I101" s="4"/>
      <c r="J101" s="4" t="s">
        <v>244</v>
      </c>
      <c r="K101" s="4"/>
    </row>
    <row r="102" spans="2:11" x14ac:dyDescent="0.2">
      <c r="B102" s="4" t="s">
        <v>10504</v>
      </c>
      <c r="C102" s="4">
        <v>5.0999999999999996</v>
      </c>
      <c r="D102" s="4" t="s">
        <v>29</v>
      </c>
      <c r="E102" s="4" t="s">
        <v>38</v>
      </c>
      <c r="F102" s="4" t="s">
        <v>3566</v>
      </c>
      <c r="G102" s="4" t="s">
        <v>239</v>
      </c>
      <c r="H102" s="4" t="s">
        <v>241</v>
      </c>
      <c r="I102" s="8" t="s">
        <v>25532</v>
      </c>
      <c r="J102" s="4"/>
      <c r="K102" s="4"/>
    </row>
    <row r="103" spans="2:11" x14ac:dyDescent="0.2">
      <c r="B103" s="4" t="s">
        <v>11484</v>
      </c>
      <c r="C103" s="4">
        <v>5.0999999999999996</v>
      </c>
      <c r="D103" s="4" t="s">
        <v>29</v>
      </c>
      <c r="E103" s="4" t="s">
        <v>39</v>
      </c>
      <c r="F103" s="4" t="s">
        <v>3568</v>
      </c>
      <c r="G103" s="4" t="s">
        <v>781</v>
      </c>
      <c r="H103" s="4" t="s">
        <v>240</v>
      </c>
      <c r="I103" s="4"/>
      <c r="J103" s="4"/>
      <c r="K103" s="4"/>
    </row>
    <row r="104" spans="2:11" x14ac:dyDescent="0.2">
      <c r="B104" s="4" t="s">
        <v>10505</v>
      </c>
      <c r="C104" s="4">
        <v>5.0999999999999996</v>
      </c>
      <c r="D104" s="4" t="s">
        <v>30</v>
      </c>
      <c r="E104" s="4" t="s">
        <v>8</v>
      </c>
      <c r="F104" s="4" t="s">
        <v>3602</v>
      </c>
      <c r="G104" s="4" t="s">
        <v>239</v>
      </c>
      <c r="H104" s="4" t="s">
        <v>240</v>
      </c>
      <c r="I104" s="4"/>
      <c r="J104" s="4"/>
      <c r="K104" s="4"/>
    </row>
    <row r="105" spans="2:11" x14ac:dyDescent="0.2">
      <c r="B105" s="4" t="s">
        <v>10506</v>
      </c>
      <c r="C105" s="4">
        <v>5.0999999999999996</v>
      </c>
      <c r="D105" s="4" t="s">
        <v>30</v>
      </c>
      <c r="E105" s="4" t="s">
        <v>24</v>
      </c>
      <c r="F105" s="4" t="s">
        <v>3604</v>
      </c>
      <c r="G105" s="4" t="s">
        <v>781</v>
      </c>
      <c r="H105" s="4" t="s">
        <v>240</v>
      </c>
      <c r="I105" s="4"/>
      <c r="J105" s="4"/>
      <c r="K105" s="4"/>
    </row>
    <row r="106" spans="2:11" x14ac:dyDescent="0.2">
      <c r="B106" s="4" t="s">
        <v>10507</v>
      </c>
      <c r="C106" s="4">
        <v>5.0999999999999996</v>
      </c>
      <c r="D106" s="4" t="s">
        <v>30</v>
      </c>
      <c r="E106" s="4" t="s">
        <v>25</v>
      </c>
      <c r="F106" s="4" t="s">
        <v>3606</v>
      </c>
      <c r="G106" s="4" t="s">
        <v>781</v>
      </c>
      <c r="H106" s="4" t="s">
        <v>240</v>
      </c>
      <c r="I106" s="4"/>
      <c r="J106" s="4"/>
      <c r="K106" s="4"/>
    </row>
    <row r="107" spans="2:11" x14ac:dyDescent="0.2">
      <c r="B107" s="4" t="s">
        <v>10508</v>
      </c>
      <c r="C107" s="4">
        <v>5.0999999999999996</v>
      </c>
      <c r="D107" s="4" t="s">
        <v>30</v>
      </c>
      <c r="E107" s="4" t="s">
        <v>26</v>
      </c>
      <c r="F107" s="4" t="s">
        <v>3608</v>
      </c>
      <c r="G107" s="4" t="s">
        <v>781</v>
      </c>
      <c r="H107" s="4" t="s">
        <v>240</v>
      </c>
      <c r="I107" s="4"/>
      <c r="J107" s="4"/>
      <c r="K107" s="4"/>
    </row>
    <row r="108" spans="2:11" x14ac:dyDescent="0.2">
      <c r="B108" s="4" t="s">
        <v>10509</v>
      </c>
      <c r="C108" s="4">
        <v>5.0999999999999996</v>
      </c>
      <c r="D108" s="4" t="s">
        <v>30</v>
      </c>
      <c r="E108" s="4" t="s">
        <v>27</v>
      </c>
      <c r="F108" s="4" t="s">
        <v>3610</v>
      </c>
      <c r="G108" s="4" t="s">
        <v>239</v>
      </c>
      <c r="H108" s="4" t="s">
        <v>241</v>
      </c>
      <c r="I108" s="8" t="s">
        <v>25531</v>
      </c>
      <c r="J108" s="4"/>
      <c r="K108" s="4"/>
    </row>
    <row r="109" spans="2:11" x14ac:dyDescent="0.2">
      <c r="B109" s="4" t="s">
        <v>10510</v>
      </c>
      <c r="C109" s="4">
        <v>5.0999999999999996</v>
      </c>
      <c r="D109" s="4" t="s">
        <v>30</v>
      </c>
      <c r="E109" s="4" t="s">
        <v>28</v>
      </c>
      <c r="F109" s="4" t="s">
        <v>3612</v>
      </c>
      <c r="G109" s="4" t="s">
        <v>239</v>
      </c>
      <c r="H109" s="4" t="s">
        <v>243</v>
      </c>
      <c r="I109" s="4"/>
      <c r="J109" s="4" t="s">
        <v>244</v>
      </c>
      <c r="K109" s="4"/>
    </row>
    <row r="110" spans="2:11" x14ac:dyDescent="0.2">
      <c r="B110" s="4" t="s">
        <v>10511</v>
      </c>
      <c r="C110" s="4">
        <v>5.0999999999999996</v>
      </c>
      <c r="D110" s="4" t="s">
        <v>30</v>
      </c>
      <c r="E110" s="4" t="s">
        <v>29</v>
      </c>
      <c r="F110" s="4" t="s">
        <v>3614</v>
      </c>
      <c r="G110" s="4" t="s">
        <v>239</v>
      </c>
      <c r="H110" s="4" t="s">
        <v>243</v>
      </c>
      <c r="I110" s="4"/>
      <c r="J110" s="4" t="s">
        <v>244</v>
      </c>
      <c r="K110" s="4"/>
    </row>
    <row r="111" spans="2:11" x14ac:dyDescent="0.2">
      <c r="B111" s="4" t="s">
        <v>10512</v>
      </c>
      <c r="C111" s="4">
        <v>5.0999999999999996</v>
      </c>
      <c r="D111" s="4" t="s">
        <v>30</v>
      </c>
      <c r="E111" s="4" t="s">
        <v>30</v>
      </c>
      <c r="F111" s="4" t="s">
        <v>3616</v>
      </c>
      <c r="G111" s="4" t="s">
        <v>239</v>
      </c>
      <c r="H111" s="4" t="s">
        <v>243</v>
      </c>
      <c r="I111" s="4"/>
      <c r="J111" s="4" t="s">
        <v>244</v>
      </c>
      <c r="K111" s="4"/>
    </row>
    <row r="112" spans="2:11" x14ac:dyDescent="0.2">
      <c r="B112" s="4" t="s">
        <v>10513</v>
      </c>
      <c r="C112" s="4">
        <v>5.0999999999999996</v>
      </c>
      <c r="D112" s="4" t="s">
        <v>30</v>
      </c>
      <c r="E112" s="4" t="s">
        <v>31</v>
      </c>
      <c r="F112" s="4" t="s">
        <v>3618</v>
      </c>
      <c r="G112" s="4" t="s">
        <v>239</v>
      </c>
      <c r="H112" s="4" t="s">
        <v>243</v>
      </c>
      <c r="I112" s="4"/>
      <c r="J112" s="4" t="s">
        <v>244</v>
      </c>
      <c r="K112" s="4"/>
    </row>
    <row r="113" spans="2:11" x14ac:dyDescent="0.2">
      <c r="B113" s="4" t="s">
        <v>10514</v>
      </c>
      <c r="C113" s="4">
        <v>5.0999999999999996</v>
      </c>
      <c r="D113" s="4" t="s">
        <v>30</v>
      </c>
      <c r="E113" s="4" t="s">
        <v>32</v>
      </c>
      <c r="F113" s="4" t="s">
        <v>3620</v>
      </c>
      <c r="G113" s="4" t="s">
        <v>239</v>
      </c>
      <c r="H113" s="4" t="s">
        <v>782</v>
      </c>
      <c r="I113" s="4"/>
      <c r="J113" s="4"/>
      <c r="K113" s="4"/>
    </row>
    <row r="114" spans="2:11" x14ac:dyDescent="0.2">
      <c r="B114" s="4" t="s">
        <v>10515</v>
      </c>
      <c r="C114" s="4">
        <v>5.0999999999999996</v>
      </c>
      <c r="D114" s="4" t="s">
        <v>30</v>
      </c>
      <c r="E114" s="4" t="s">
        <v>33</v>
      </c>
      <c r="F114" s="4" t="s">
        <v>3622</v>
      </c>
      <c r="G114" s="4" t="s">
        <v>239</v>
      </c>
      <c r="H114" s="4" t="s">
        <v>243</v>
      </c>
      <c r="I114" s="4"/>
      <c r="J114" s="4" t="s">
        <v>244</v>
      </c>
      <c r="K114" s="4"/>
    </row>
    <row r="115" spans="2:11" x14ac:dyDescent="0.2">
      <c r="B115" s="4" t="s">
        <v>10516</v>
      </c>
      <c r="C115" s="4">
        <v>5.0999999999999996</v>
      </c>
      <c r="D115" s="4" t="s">
        <v>30</v>
      </c>
      <c r="E115" s="4" t="s">
        <v>34</v>
      </c>
      <c r="F115" s="4" t="s">
        <v>3624</v>
      </c>
      <c r="G115" s="4" t="s">
        <v>239</v>
      </c>
      <c r="H115" s="4" t="s">
        <v>242</v>
      </c>
      <c r="I115" s="4"/>
      <c r="J115" s="4"/>
      <c r="K115" s="4"/>
    </row>
    <row r="116" spans="2:11" x14ac:dyDescent="0.2">
      <c r="B116" s="4" t="s">
        <v>10517</v>
      </c>
      <c r="C116" s="4">
        <v>5.0999999999999996</v>
      </c>
      <c r="D116" s="4" t="s">
        <v>30</v>
      </c>
      <c r="E116" s="4" t="s">
        <v>35</v>
      </c>
      <c r="F116" s="4" t="s">
        <v>3626</v>
      </c>
      <c r="G116" s="4" t="s">
        <v>239</v>
      </c>
      <c r="H116" s="4" t="s">
        <v>243</v>
      </c>
      <c r="I116" s="4"/>
      <c r="J116" s="4" t="s">
        <v>244</v>
      </c>
      <c r="K116" s="4"/>
    </row>
    <row r="117" spans="2:11" x14ac:dyDescent="0.2">
      <c r="B117" s="4" t="s">
        <v>10518</v>
      </c>
      <c r="C117" s="4">
        <v>5.0999999999999996</v>
      </c>
      <c r="D117" s="4" t="s">
        <v>30</v>
      </c>
      <c r="E117" s="4" t="s">
        <v>36</v>
      </c>
      <c r="F117" s="4" t="s">
        <v>3628</v>
      </c>
      <c r="G117" s="4" t="s">
        <v>239</v>
      </c>
      <c r="H117" s="4" t="s">
        <v>243</v>
      </c>
      <c r="I117" s="4"/>
      <c r="J117" s="4" t="s">
        <v>244</v>
      </c>
      <c r="K117" s="4"/>
    </row>
    <row r="118" spans="2:11" x14ac:dyDescent="0.2">
      <c r="B118" s="4" t="s">
        <v>10519</v>
      </c>
      <c r="C118" s="4">
        <v>5.0999999999999996</v>
      </c>
      <c r="D118" s="4" t="s">
        <v>30</v>
      </c>
      <c r="E118" s="4" t="s">
        <v>37</v>
      </c>
      <c r="F118" s="4" t="s">
        <v>3630</v>
      </c>
      <c r="G118" s="4" t="s">
        <v>239</v>
      </c>
      <c r="H118" s="4" t="s">
        <v>243</v>
      </c>
      <c r="I118" s="4"/>
      <c r="J118" s="4" t="s">
        <v>244</v>
      </c>
      <c r="K118" s="4"/>
    </row>
    <row r="119" spans="2:11" x14ac:dyDescent="0.2">
      <c r="B119" s="4" t="s">
        <v>10520</v>
      </c>
      <c r="C119" s="4">
        <v>5.0999999999999996</v>
      </c>
      <c r="D119" s="4" t="s">
        <v>30</v>
      </c>
      <c r="E119" s="4" t="s">
        <v>38</v>
      </c>
      <c r="F119" s="4" t="s">
        <v>3632</v>
      </c>
      <c r="G119" s="4" t="s">
        <v>239</v>
      </c>
      <c r="H119" s="4" t="s">
        <v>241</v>
      </c>
      <c r="I119" s="8" t="s">
        <v>25532</v>
      </c>
      <c r="J119" s="4"/>
      <c r="K119" s="4"/>
    </row>
    <row r="120" spans="2:11" x14ac:dyDescent="0.2">
      <c r="B120" s="4" t="s">
        <v>11485</v>
      </c>
      <c r="C120" s="4">
        <v>5.0999999999999996</v>
      </c>
      <c r="D120" s="4" t="s">
        <v>30</v>
      </c>
      <c r="E120" s="4" t="s">
        <v>39</v>
      </c>
      <c r="F120" s="4" t="s">
        <v>3634</v>
      </c>
      <c r="G120" s="4" t="s">
        <v>781</v>
      </c>
      <c r="H120" s="4" t="s">
        <v>240</v>
      </c>
      <c r="I120" s="4"/>
      <c r="J120" s="4"/>
      <c r="K120" s="4"/>
    </row>
    <row r="121" spans="2:11" x14ac:dyDescent="0.2">
      <c r="B121" s="4" t="s">
        <v>10521</v>
      </c>
      <c r="C121" s="4">
        <v>5.0999999999999996</v>
      </c>
      <c r="D121" s="4" t="s">
        <v>31</v>
      </c>
      <c r="E121" s="4" t="s">
        <v>8</v>
      </c>
      <c r="F121" s="4" t="s">
        <v>3668</v>
      </c>
      <c r="G121" s="4" t="s">
        <v>239</v>
      </c>
      <c r="H121" s="4" t="s">
        <v>240</v>
      </c>
      <c r="I121" s="4"/>
      <c r="J121" s="4"/>
      <c r="K121" s="4"/>
    </row>
    <row r="122" spans="2:11" x14ac:dyDescent="0.2">
      <c r="B122" s="4" t="s">
        <v>10522</v>
      </c>
      <c r="C122" s="4">
        <v>5.0999999999999996</v>
      </c>
      <c r="D122" s="4" t="s">
        <v>31</v>
      </c>
      <c r="E122" s="4" t="s">
        <v>24</v>
      </c>
      <c r="F122" s="4" t="s">
        <v>3670</v>
      </c>
      <c r="G122" s="4" t="s">
        <v>781</v>
      </c>
      <c r="H122" s="4" t="s">
        <v>240</v>
      </c>
      <c r="I122" s="4"/>
      <c r="J122" s="4"/>
      <c r="K122" s="4"/>
    </row>
    <row r="123" spans="2:11" x14ac:dyDescent="0.2">
      <c r="B123" s="4" t="s">
        <v>10523</v>
      </c>
      <c r="C123" s="4">
        <v>5.0999999999999996</v>
      </c>
      <c r="D123" s="4" t="s">
        <v>31</v>
      </c>
      <c r="E123" s="4" t="s">
        <v>25</v>
      </c>
      <c r="F123" s="4" t="s">
        <v>3672</v>
      </c>
      <c r="G123" s="4" t="s">
        <v>781</v>
      </c>
      <c r="H123" s="4" t="s">
        <v>240</v>
      </c>
      <c r="I123" s="4"/>
      <c r="J123" s="4"/>
      <c r="K123" s="4"/>
    </row>
    <row r="124" spans="2:11" x14ac:dyDescent="0.2">
      <c r="B124" s="4" t="s">
        <v>10524</v>
      </c>
      <c r="C124" s="4">
        <v>5.0999999999999996</v>
      </c>
      <c r="D124" s="4" t="s">
        <v>31</v>
      </c>
      <c r="E124" s="4" t="s">
        <v>26</v>
      </c>
      <c r="F124" s="4" t="s">
        <v>3674</v>
      </c>
      <c r="G124" s="4" t="s">
        <v>781</v>
      </c>
      <c r="H124" s="4" t="s">
        <v>240</v>
      </c>
      <c r="I124" s="4"/>
      <c r="J124" s="4"/>
      <c r="K124" s="4"/>
    </row>
    <row r="125" spans="2:11" x14ac:dyDescent="0.2">
      <c r="B125" s="4" t="s">
        <v>10525</v>
      </c>
      <c r="C125" s="4">
        <v>5.0999999999999996</v>
      </c>
      <c r="D125" s="4" t="s">
        <v>31</v>
      </c>
      <c r="E125" s="4" t="s">
        <v>27</v>
      </c>
      <c r="F125" s="4" t="s">
        <v>3676</v>
      </c>
      <c r="G125" s="4" t="s">
        <v>239</v>
      </c>
      <c r="H125" s="4" t="s">
        <v>241</v>
      </c>
      <c r="I125" s="8" t="s">
        <v>25531</v>
      </c>
      <c r="J125" s="4"/>
      <c r="K125" s="4"/>
    </row>
    <row r="126" spans="2:11" x14ac:dyDescent="0.2">
      <c r="B126" s="4" t="s">
        <v>10526</v>
      </c>
      <c r="C126" s="4">
        <v>5.0999999999999996</v>
      </c>
      <c r="D126" s="4" t="s">
        <v>31</v>
      </c>
      <c r="E126" s="4" t="s">
        <v>28</v>
      </c>
      <c r="F126" s="4" t="s">
        <v>3678</v>
      </c>
      <c r="G126" s="4" t="s">
        <v>239</v>
      </c>
      <c r="H126" s="4" t="s">
        <v>243</v>
      </c>
      <c r="I126" s="4"/>
      <c r="J126" s="4" t="s">
        <v>244</v>
      </c>
      <c r="K126" s="4"/>
    </row>
    <row r="127" spans="2:11" x14ac:dyDescent="0.2">
      <c r="B127" s="4" t="s">
        <v>10527</v>
      </c>
      <c r="C127" s="4">
        <v>5.0999999999999996</v>
      </c>
      <c r="D127" s="4" t="s">
        <v>31</v>
      </c>
      <c r="E127" s="4" t="s">
        <v>29</v>
      </c>
      <c r="F127" s="4" t="s">
        <v>3680</v>
      </c>
      <c r="G127" s="4" t="s">
        <v>239</v>
      </c>
      <c r="H127" s="4" t="s">
        <v>243</v>
      </c>
      <c r="I127" s="4"/>
      <c r="J127" s="4" t="s">
        <v>244</v>
      </c>
      <c r="K127" s="4"/>
    </row>
    <row r="128" spans="2:11" x14ac:dyDescent="0.2">
      <c r="B128" s="4" t="s">
        <v>10528</v>
      </c>
      <c r="C128" s="4">
        <v>5.0999999999999996</v>
      </c>
      <c r="D128" s="4" t="s">
        <v>31</v>
      </c>
      <c r="E128" s="4" t="s">
        <v>30</v>
      </c>
      <c r="F128" s="4" t="s">
        <v>3682</v>
      </c>
      <c r="G128" s="4" t="s">
        <v>239</v>
      </c>
      <c r="H128" s="4" t="s">
        <v>243</v>
      </c>
      <c r="I128" s="4"/>
      <c r="J128" s="4" t="s">
        <v>244</v>
      </c>
      <c r="K128" s="4"/>
    </row>
    <row r="129" spans="2:11" x14ac:dyDescent="0.2">
      <c r="B129" s="4" t="s">
        <v>10529</v>
      </c>
      <c r="C129" s="4">
        <v>5.0999999999999996</v>
      </c>
      <c r="D129" s="4" t="s">
        <v>31</v>
      </c>
      <c r="E129" s="4" t="s">
        <v>31</v>
      </c>
      <c r="F129" s="4" t="s">
        <v>3684</v>
      </c>
      <c r="G129" s="4" t="s">
        <v>239</v>
      </c>
      <c r="H129" s="4" t="s">
        <v>243</v>
      </c>
      <c r="I129" s="4"/>
      <c r="J129" s="4" t="s">
        <v>244</v>
      </c>
      <c r="K129" s="4"/>
    </row>
    <row r="130" spans="2:11" x14ac:dyDescent="0.2">
      <c r="B130" s="4" t="s">
        <v>10530</v>
      </c>
      <c r="C130" s="4">
        <v>5.0999999999999996</v>
      </c>
      <c r="D130" s="4" t="s">
        <v>31</v>
      </c>
      <c r="E130" s="4" t="s">
        <v>32</v>
      </c>
      <c r="F130" s="4" t="s">
        <v>3686</v>
      </c>
      <c r="G130" s="4" t="s">
        <v>239</v>
      </c>
      <c r="H130" s="4" t="s">
        <v>782</v>
      </c>
      <c r="I130" s="4"/>
      <c r="J130" s="4"/>
      <c r="K130" s="4"/>
    </row>
    <row r="131" spans="2:11" x14ac:dyDescent="0.2">
      <c r="B131" s="4" t="s">
        <v>10531</v>
      </c>
      <c r="C131" s="4">
        <v>5.0999999999999996</v>
      </c>
      <c r="D131" s="4" t="s">
        <v>31</v>
      </c>
      <c r="E131" s="4" t="s">
        <v>33</v>
      </c>
      <c r="F131" s="4" t="s">
        <v>3688</v>
      </c>
      <c r="G131" s="4" t="s">
        <v>239</v>
      </c>
      <c r="H131" s="4" t="s">
        <v>243</v>
      </c>
      <c r="I131" s="4"/>
      <c r="J131" s="4" t="s">
        <v>244</v>
      </c>
      <c r="K131" s="4"/>
    </row>
    <row r="132" spans="2:11" x14ac:dyDescent="0.2">
      <c r="B132" s="4" t="s">
        <v>10532</v>
      </c>
      <c r="C132" s="4">
        <v>5.0999999999999996</v>
      </c>
      <c r="D132" s="4" t="s">
        <v>31</v>
      </c>
      <c r="E132" s="4" t="s">
        <v>34</v>
      </c>
      <c r="F132" s="4" t="s">
        <v>3690</v>
      </c>
      <c r="G132" s="4" t="s">
        <v>239</v>
      </c>
      <c r="H132" s="4" t="s">
        <v>242</v>
      </c>
      <c r="I132" s="4"/>
      <c r="J132" s="4"/>
      <c r="K132" s="4"/>
    </row>
    <row r="133" spans="2:11" x14ac:dyDescent="0.2">
      <c r="B133" s="4" t="s">
        <v>10533</v>
      </c>
      <c r="C133" s="4">
        <v>5.0999999999999996</v>
      </c>
      <c r="D133" s="4" t="s">
        <v>31</v>
      </c>
      <c r="E133" s="4" t="s">
        <v>35</v>
      </c>
      <c r="F133" s="4" t="s">
        <v>3692</v>
      </c>
      <c r="G133" s="4" t="s">
        <v>239</v>
      </c>
      <c r="H133" s="4" t="s">
        <v>243</v>
      </c>
      <c r="I133" s="4"/>
      <c r="J133" s="4" t="s">
        <v>244</v>
      </c>
      <c r="K133" s="4"/>
    </row>
    <row r="134" spans="2:11" x14ac:dyDescent="0.2">
      <c r="B134" s="4" t="s">
        <v>10534</v>
      </c>
      <c r="C134" s="4">
        <v>5.0999999999999996</v>
      </c>
      <c r="D134" s="4" t="s">
        <v>31</v>
      </c>
      <c r="E134" s="4" t="s">
        <v>36</v>
      </c>
      <c r="F134" s="4" t="s">
        <v>3694</v>
      </c>
      <c r="G134" s="4" t="s">
        <v>239</v>
      </c>
      <c r="H134" s="4" t="s">
        <v>243</v>
      </c>
      <c r="I134" s="4"/>
      <c r="J134" s="4" t="s">
        <v>244</v>
      </c>
      <c r="K134" s="4"/>
    </row>
    <row r="135" spans="2:11" x14ac:dyDescent="0.2">
      <c r="B135" s="4" t="s">
        <v>10535</v>
      </c>
      <c r="C135" s="4">
        <v>5.0999999999999996</v>
      </c>
      <c r="D135" s="4" t="s">
        <v>31</v>
      </c>
      <c r="E135" s="4" t="s">
        <v>37</v>
      </c>
      <c r="F135" s="4" t="s">
        <v>3696</v>
      </c>
      <c r="G135" s="4" t="s">
        <v>239</v>
      </c>
      <c r="H135" s="4" t="s">
        <v>243</v>
      </c>
      <c r="I135" s="4"/>
      <c r="J135" s="4" t="s">
        <v>244</v>
      </c>
      <c r="K135" s="4"/>
    </row>
    <row r="136" spans="2:11" x14ac:dyDescent="0.2">
      <c r="B136" s="4" t="s">
        <v>10536</v>
      </c>
      <c r="C136" s="4">
        <v>5.0999999999999996</v>
      </c>
      <c r="D136" s="4" t="s">
        <v>31</v>
      </c>
      <c r="E136" s="4" t="s">
        <v>38</v>
      </c>
      <c r="F136" s="4" t="s">
        <v>3698</v>
      </c>
      <c r="G136" s="4" t="s">
        <v>239</v>
      </c>
      <c r="H136" s="4" t="s">
        <v>241</v>
      </c>
      <c r="I136" s="8" t="s">
        <v>25532</v>
      </c>
      <c r="J136" s="4"/>
      <c r="K136" s="4"/>
    </row>
    <row r="137" spans="2:11" x14ac:dyDescent="0.2">
      <c r="B137" s="4" t="s">
        <v>11486</v>
      </c>
      <c r="C137" s="4">
        <v>5.0999999999999996</v>
      </c>
      <c r="D137" s="4" t="s">
        <v>31</v>
      </c>
      <c r="E137" s="4" t="s">
        <v>39</v>
      </c>
      <c r="F137" s="4" t="s">
        <v>3700</v>
      </c>
      <c r="G137" s="4" t="s">
        <v>781</v>
      </c>
      <c r="H137" s="4" t="s">
        <v>240</v>
      </c>
      <c r="I137" s="4"/>
      <c r="J137" s="4"/>
      <c r="K137" s="4"/>
    </row>
    <row r="138" spans="2:11" x14ac:dyDescent="0.2">
      <c r="B138" s="4" t="s">
        <v>10537</v>
      </c>
      <c r="C138" s="4">
        <v>5.0999999999999996</v>
      </c>
      <c r="D138" s="4" t="s">
        <v>32</v>
      </c>
      <c r="E138" s="4" t="s">
        <v>8</v>
      </c>
      <c r="F138" s="4" t="s">
        <v>3734</v>
      </c>
      <c r="G138" s="4" t="s">
        <v>239</v>
      </c>
      <c r="H138" s="4" t="s">
        <v>240</v>
      </c>
      <c r="I138" s="4"/>
      <c r="J138" s="4"/>
      <c r="K138" s="4"/>
    </row>
    <row r="139" spans="2:11" x14ac:dyDescent="0.2">
      <c r="B139" s="4" t="s">
        <v>10538</v>
      </c>
      <c r="C139" s="4">
        <v>5.0999999999999996</v>
      </c>
      <c r="D139" s="4" t="s">
        <v>32</v>
      </c>
      <c r="E139" s="4" t="s">
        <v>24</v>
      </c>
      <c r="F139" s="4" t="s">
        <v>3736</v>
      </c>
      <c r="G139" s="4" t="s">
        <v>781</v>
      </c>
      <c r="H139" s="4" t="s">
        <v>240</v>
      </c>
      <c r="I139" s="4"/>
      <c r="J139" s="4"/>
      <c r="K139" s="4"/>
    </row>
    <row r="140" spans="2:11" x14ac:dyDescent="0.2">
      <c r="B140" s="4" t="s">
        <v>10539</v>
      </c>
      <c r="C140" s="4">
        <v>5.0999999999999996</v>
      </c>
      <c r="D140" s="4" t="s">
        <v>32</v>
      </c>
      <c r="E140" s="4" t="s">
        <v>25</v>
      </c>
      <c r="F140" s="4" t="s">
        <v>3738</v>
      </c>
      <c r="G140" s="4" t="s">
        <v>781</v>
      </c>
      <c r="H140" s="4" t="s">
        <v>240</v>
      </c>
      <c r="I140" s="4"/>
      <c r="J140" s="4"/>
      <c r="K140" s="4"/>
    </row>
    <row r="141" spans="2:11" x14ac:dyDescent="0.2">
      <c r="B141" s="4" t="s">
        <v>10540</v>
      </c>
      <c r="C141" s="4">
        <v>5.0999999999999996</v>
      </c>
      <c r="D141" s="4" t="s">
        <v>32</v>
      </c>
      <c r="E141" s="4" t="s">
        <v>26</v>
      </c>
      <c r="F141" s="4" t="s">
        <v>3740</v>
      </c>
      <c r="G141" s="4" t="s">
        <v>781</v>
      </c>
      <c r="H141" s="4" t="s">
        <v>240</v>
      </c>
      <c r="I141" s="4"/>
      <c r="J141" s="4"/>
      <c r="K141" s="4"/>
    </row>
    <row r="142" spans="2:11" x14ac:dyDescent="0.2">
      <c r="B142" s="4" t="s">
        <v>10541</v>
      </c>
      <c r="C142" s="4">
        <v>5.0999999999999996</v>
      </c>
      <c r="D142" s="4" t="s">
        <v>32</v>
      </c>
      <c r="E142" s="4" t="s">
        <v>27</v>
      </c>
      <c r="F142" s="4" t="s">
        <v>3742</v>
      </c>
      <c r="G142" s="4" t="s">
        <v>239</v>
      </c>
      <c r="H142" s="4" t="s">
        <v>241</v>
      </c>
      <c r="I142" s="8" t="s">
        <v>25531</v>
      </c>
      <c r="J142" s="4"/>
      <c r="K142" s="4"/>
    </row>
    <row r="143" spans="2:11" x14ac:dyDescent="0.2">
      <c r="B143" s="4" t="s">
        <v>10542</v>
      </c>
      <c r="C143" s="4">
        <v>5.0999999999999996</v>
      </c>
      <c r="D143" s="4" t="s">
        <v>32</v>
      </c>
      <c r="E143" s="4" t="s">
        <v>28</v>
      </c>
      <c r="F143" s="4" t="s">
        <v>3744</v>
      </c>
      <c r="G143" s="4" t="s">
        <v>239</v>
      </c>
      <c r="H143" s="4" t="s">
        <v>243</v>
      </c>
      <c r="I143" s="4"/>
      <c r="J143" s="4" t="s">
        <v>244</v>
      </c>
      <c r="K143" s="4"/>
    </row>
    <row r="144" spans="2:11" x14ac:dyDescent="0.2">
      <c r="B144" s="4" t="s">
        <v>10543</v>
      </c>
      <c r="C144" s="4">
        <v>5.0999999999999996</v>
      </c>
      <c r="D144" s="4" t="s">
        <v>32</v>
      </c>
      <c r="E144" s="4" t="s">
        <v>29</v>
      </c>
      <c r="F144" s="4" t="s">
        <v>3746</v>
      </c>
      <c r="G144" s="4" t="s">
        <v>239</v>
      </c>
      <c r="H144" s="4" t="s">
        <v>243</v>
      </c>
      <c r="I144" s="4"/>
      <c r="J144" s="4" t="s">
        <v>244</v>
      </c>
      <c r="K144" s="4"/>
    </row>
    <row r="145" spans="2:11" x14ac:dyDescent="0.2">
      <c r="B145" s="4" t="s">
        <v>10544</v>
      </c>
      <c r="C145" s="4">
        <v>5.0999999999999996</v>
      </c>
      <c r="D145" s="4" t="s">
        <v>32</v>
      </c>
      <c r="E145" s="4" t="s">
        <v>30</v>
      </c>
      <c r="F145" s="4" t="s">
        <v>3748</v>
      </c>
      <c r="G145" s="4" t="s">
        <v>239</v>
      </c>
      <c r="H145" s="4" t="s">
        <v>243</v>
      </c>
      <c r="I145" s="4"/>
      <c r="J145" s="4" t="s">
        <v>244</v>
      </c>
      <c r="K145" s="4"/>
    </row>
    <row r="146" spans="2:11" x14ac:dyDescent="0.2">
      <c r="B146" s="4" t="s">
        <v>10545</v>
      </c>
      <c r="C146" s="4">
        <v>5.0999999999999996</v>
      </c>
      <c r="D146" s="4" t="s">
        <v>32</v>
      </c>
      <c r="E146" s="4" t="s">
        <v>31</v>
      </c>
      <c r="F146" s="4" t="s">
        <v>3750</v>
      </c>
      <c r="G146" s="4" t="s">
        <v>239</v>
      </c>
      <c r="H146" s="4" t="s">
        <v>243</v>
      </c>
      <c r="I146" s="4"/>
      <c r="J146" s="4" t="s">
        <v>244</v>
      </c>
      <c r="K146" s="4"/>
    </row>
    <row r="147" spans="2:11" x14ac:dyDescent="0.2">
      <c r="B147" s="4" t="s">
        <v>10546</v>
      </c>
      <c r="C147" s="4">
        <v>5.0999999999999996</v>
      </c>
      <c r="D147" s="4" t="s">
        <v>32</v>
      </c>
      <c r="E147" s="4" t="s">
        <v>32</v>
      </c>
      <c r="F147" s="4" t="s">
        <v>3752</v>
      </c>
      <c r="G147" s="4" t="s">
        <v>239</v>
      </c>
      <c r="H147" s="4" t="s">
        <v>782</v>
      </c>
      <c r="I147" s="4"/>
      <c r="J147" s="4"/>
      <c r="K147" s="4"/>
    </row>
    <row r="148" spans="2:11" x14ac:dyDescent="0.2">
      <c r="B148" s="4" t="s">
        <v>10547</v>
      </c>
      <c r="C148" s="4">
        <v>5.0999999999999996</v>
      </c>
      <c r="D148" s="4" t="s">
        <v>32</v>
      </c>
      <c r="E148" s="4" t="s">
        <v>33</v>
      </c>
      <c r="F148" s="4" t="s">
        <v>3754</v>
      </c>
      <c r="G148" s="4" t="s">
        <v>239</v>
      </c>
      <c r="H148" s="4" t="s">
        <v>243</v>
      </c>
      <c r="I148" s="4"/>
      <c r="J148" s="4" t="s">
        <v>244</v>
      </c>
      <c r="K148" s="4"/>
    </row>
    <row r="149" spans="2:11" x14ac:dyDescent="0.2">
      <c r="B149" s="4" t="s">
        <v>10548</v>
      </c>
      <c r="C149" s="4">
        <v>5.0999999999999996</v>
      </c>
      <c r="D149" s="4" t="s">
        <v>32</v>
      </c>
      <c r="E149" s="4" t="s">
        <v>34</v>
      </c>
      <c r="F149" s="4" t="s">
        <v>3756</v>
      </c>
      <c r="G149" s="4" t="s">
        <v>239</v>
      </c>
      <c r="H149" s="4" t="s">
        <v>242</v>
      </c>
      <c r="I149" s="4"/>
      <c r="J149" s="4"/>
      <c r="K149" s="4"/>
    </row>
    <row r="150" spans="2:11" x14ac:dyDescent="0.2">
      <c r="B150" s="4" t="s">
        <v>10549</v>
      </c>
      <c r="C150" s="4">
        <v>5.0999999999999996</v>
      </c>
      <c r="D150" s="4" t="s">
        <v>32</v>
      </c>
      <c r="E150" s="4" t="s">
        <v>35</v>
      </c>
      <c r="F150" s="4" t="s">
        <v>3758</v>
      </c>
      <c r="G150" s="4" t="s">
        <v>239</v>
      </c>
      <c r="H150" s="4" t="s">
        <v>243</v>
      </c>
      <c r="I150" s="4"/>
      <c r="J150" s="4" t="s">
        <v>244</v>
      </c>
      <c r="K150" s="4"/>
    </row>
    <row r="151" spans="2:11" x14ac:dyDescent="0.2">
      <c r="B151" s="4" t="s">
        <v>10550</v>
      </c>
      <c r="C151" s="4">
        <v>5.0999999999999996</v>
      </c>
      <c r="D151" s="4" t="s">
        <v>32</v>
      </c>
      <c r="E151" s="4" t="s">
        <v>36</v>
      </c>
      <c r="F151" s="4" t="s">
        <v>3760</v>
      </c>
      <c r="G151" s="4" t="s">
        <v>239</v>
      </c>
      <c r="H151" s="4" t="s">
        <v>243</v>
      </c>
      <c r="I151" s="4"/>
      <c r="J151" s="4" t="s">
        <v>244</v>
      </c>
      <c r="K151" s="4"/>
    </row>
    <row r="152" spans="2:11" x14ac:dyDescent="0.2">
      <c r="B152" s="4" t="s">
        <v>10551</v>
      </c>
      <c r="C152" s="4">
        <v>5.0999999999999996</v>
      </c>
      <c r="D152" s="4" t="s">
        <v>32</v>
      </c>
      <c r="E152" s="4" t="s">
        <v>37</v>
      </c>
      <c r="F152" s="4" t="s">
        <v>3762</v>
      </c>
      <c r="G152" s="4" t="s">
        <v>239</v>
      </c>
      <c r="H152" s="4" t="s">
        <v>243</v>
      </c>
      <c r="I152" s="4"/>
      <c r="J152" s="4" t="s">
        <v>244</v>
      </c>
      <c r="K152" s="4"/>
    </row>
    <row r="153" spans="2:11" x14ac:dyDescent="0.2">
      <c r="B153" s="4" t="s">
        <v>10552</v>
      </c>
      <c r="C153" s="4">
        <v>5.0999999999999996</v>
      </c>
      <c r="D153" s="4" t="s">
        <v>32</v>
      </c>
      <c r="E153" s="4" t="s">
        <v>38</v>
      </c>
      <c r="F153" s="4" t="s">
        <v>3764</v>
      </c>
      <c r="G153" s="4" t="s">
        <v>239</v>
      </c>
      <c r="H153" s="4" t="s">
        <v>241</v>
      </c>
      <c r="I153" s="8" t="s">
        <v>25532</v>
      </c>
      <c r="J153" s="4"/>
      <c r="K153" s="4"/>
    </row>
    <row r="154" spans="2:11" x14ac:dyDescent="0.2">
      <c r="B154" s="4" t="s">
        <v>11487</v>
      </c>
      <c r="C154" s="4">
        <v>5.0999999999999996</v>
      </c>
      <c r="D154" s="4" t="s">
        <v>32</v>
      </c>
      <c r="E154" s="4" t="s">
        <v>39</v>
      </c>
      <c r="F154" s="4" t="s">
        <v>3766</v>
      </c>
      <c r="G154" s="4" t="s">
        <v>781</v>
      </c>
      <c r="H154" s="4" t="s">
        <v>240</v>
      </c>
      <c r="I154" s="4"/>
      <c r="J154" s="4"/>
      <c r="K154" s="4"/>
    </row>
    <row r="155" spans="2:11" x14ac:dyDescent="0.2">
      <c r="B155" s="4" t="s">
        <v>10553</v>
      </c>
      <c r="C155" s="4">
        <v>5.0999999999999996</v>
      </c>
      <c r="D155" s="4" t="s">
        <v>33</v>
      </c>
      <c r="E155" s="4" t="s">
        <v>8</v>
      </c>
      <c r="F155" s="4" t="s">
        <v>3800</v>
      </c>
      <c r="G155" s="4" t="s">
        <v>239</v>
      </c>
      <c r="H155" s="4" t="s">
        <v>240</v>
      </c>
      <c r="I155" s="4"/>
      <c r="J155" s="4"/>
      <c r="K155" s="4"/>
    </row>
    <row r="156" spans="2:11" x14ac:dyDescent="0.2">
      <c r="B156" s="4" t="s">
        <v>10554</v>
      </c>
      <c r="C156" s="4">
        <v>5.0999999999999996</v>
      </c>
      <c r="D156" s="4" t="s">
        <v>33</v>
      </c>
      <c r="E156" s="4" t="s">
        <v>24</v>
      </c>
      <c r="F156" s="4" t="s">
        <v>3802</v>
      </c>
      <c r="G156" s="4" t="s">
        <v>781</v>
      </c>
      <c r="H156" s="4" t="s">
        <v>240</v>
      </c>
      <c r="I156" s="4"/>
      <c r="J156" s="4"/>
      <c r="K156" s="4"/>
    </row>
    <row r="157" spans="2:11" x14ac:dyDescent="0.2">
      <c r="B157" s="4" t="s">
        <v>10555</v>
      </c>
      <c r="C157" s="4">
        <v>5.0999999999999996</v>
      </c>
      <c r="D157" s="4" t="s">
        <v>33</v>
      </c>
      <c r="E157" s="4" t="s">
        <v>25</v>
      </c>
      <c r="F157" s="4" t="s">
        <v>3804</v>
      </c>
      <c r="G157" s="4" t="s">
        <v>781</v>
      </c>
      <c r="H157" s="4" t="s">
        <v>240</v>
      </c>
      <c r="I157" s="4"/>
      <c r="J157" s="4"/>
      <c r="K157" s="4"/>
    </row>
    <row r="158" spans="2:11" x14ac:dyDescent="0.2">
      <c r="B158" s="4" t="s">
        <v>10556</v>
      </c>
      <c r="C158" s="4">
        <v>5.0999999999999996</v>
      </c>
      <c r="D158" s="4" t="s">
        <v>33</v>
      </c>
      <c r="E158" s="4" t="s">
        <v>26</v>
      </c>
      <c r="F158" s="4" t="s">
        <v>3806</v>
      </c>
      <c r="G158" s="4" t="s">
        <v>781</v>
      </c>
      <c r="H158" s="4" t="s">
        <v>240</v>
      </c>
      <c r="I158" s="4"/>
      <c r="J158" s="4"/>
      <c r="K158" s="4"/>
    </row>
    <row r="159" spans="2:11" x14ac:dyDescent="0.2">
      <c r="B159" s="4" t="s">
        <v>10557</v>
      </c>
      <c r="C159" s="4">
        <v>5.0999999999999996</v>
      </c>
      <c r="D159" s="4" t="s">
        <v>33</v>
      </c>
      <c r="E159" s="4" t="s">
        <v>27</v>
      </c>
      <c r="F159" s="4" t="s">
        <v>3808</v>
      </c>
      <c r="G159" s="4" t="s">
        <v>239</v>
      </c>
      <c r="H159" s="4" t="s">
        <v>241</v>
      </c>
      <c r="I159" s="8" t="s">
        <v>25531</v>
      </c>
      <c r="J159" s="4"/>
      <c r="K159" s="4"/>
    </row>
    <row r="160" spans="2:11" x14ac:dyDescent="0.2">
      <c r="B160" s="4" t="s">
        <v>10558</v>
      </c>
      <c r="C160" s="4">
        <v>5.0999999999999996</v>
      </c>
      <c r="D160" s="4" t="s">
        <v>33</v>
      </c>
      <c r="E160" s="4" t="s">
        <v>28</v>
      </c>
      <c r="F160" s="4" t="s">
        <v>3810</v>
      </c>
      <c r="G160" s="4" t="s">
        <v>239</v>
      </c>
      <c r="H160" s="4" t="s">
        <v>243</v>
      </c>
      <c r="I160" s="4"/>
      <c r="J160" s="4" t="s">
        <v>244</v>
      </c>
      <c r="K160" s="4"/>
    </row>
    <row r="161" spans="2:11" x14ac:dyDescent="0.2">
      <c r="B161" s="4" t="s">
        <v>10559</v>
      </c>
      <c r="C161" s="4">
        <v>5.0999999999999996</v>
      </c>
      <c r="D161" s="4" t="s">
        <v>33</v>
      </c>
      <c r="E161" s="4" t="s">
        <v>29</v>
      </c>
      <c r="F161" s="4" t="s">
        <v>3812</v>
      </c>
      <c r="G161" s="4" t="s">
        <v>239</v>
      </c>
      <c r="H161" s="4" t="s">
        <v>243</v>
      </c>
      <c r="I161" s="4"/>
      <c r="J161" s="4" t="s">
        <v>244</v>
      </c>
      <c r="K161" s="4"/>
    </row>
    <row r="162" spans="2:11" x14ac:dyDescent="0.2">
      <c r="B162" s="4" t="s">
        <v>10560</v>
      </c>
      <c r="C162" s="4">
        <v>5.0999999999999996</v>
      </c>
      <c r="D162" s="4" t="s">
        <v>33</v>
      </c>
      <c r="E162" s="4" t="s">
        <v>30</v>
      </c>
      <c r="F162" s="4" t="s">
        <v>3814</v>
      </c>
      <c r="G162" s="4" t="s">
        <v>239</v>
      </c>
      <c r="H162" s="4" t="s">
        <v>243</v>
      </c>
      <c r="I162" s="4"/>
      <c r="J162" s="4" t="s">
        <v>244</v>
      </c>
      <c r="K162" s="4"/>
    </row>
    <row r="163" spans="2:11" x14ac:dyDescent="0.2">
      <c r="B163" s="4" t="s">
        <v>10561</v>
      </c>
      <c r="C163" s="4">
        <v>5.0999999999999996</v>
      </c>
      <c r="D163" s="4" t="s">
        <v>33</v>
      </c>
      <c r="E163" s="4" t="s">
        <v>31</v>
      </c>
      <c r="F163" s="4" t="s">
        <v>3816</v>
      </c>
      <c r="G163" s="4" t="s">
        <v>239</v>
      </c>
      <c r="H163" s="4" t="s">
        <v>243</v>
      </c>
      <c r="I163" s="4"/>
      <c r="J163" s="4" t="s">
        <v>244</v>
      </c>
      <c r="K163" s="4"/>
    </row>
    <row r="164" spans="2:11" x14ac:dyDescent="0.2">
      <c r="B164" s="4" t="s">
        <v>10562</v>
      </c>
      <c r="C164" s="4">
        <v>5.0999999999999996</v>
      </c>
      <c r="D164" s="4" t="s">
        <v>33</v>
      </c>
      <c r="E164" s="4" t="s">
        <v>32</v>
      </c>
      <c r="F164" s="4" t="s">
        <v>3818</v>
      </c>
      <c r="G164" s="4" t="s">
        <v>239</v>
      </c>
      <c r="H164" s="4" t="s">
        <v>782</v>
      </c>
      <c r="I164" s="4"/>
      <c r="J164" s="4"/>
      <c r="K164" s="4"/>
    </row>
    <row r="165" spans="2:11" x14ac:dyDescent="0.2">
      <c r="B165" s="4" t="s">
        <v>10563</v>
      </c>
      <c r="C165" s="4">
        <v>5.0999999999999996</v>
      </c>
      <c r="D165" s="4" t="s">
        <v>33</v>
      </c>
      <c r="E165" s="4" t="s">
        <v>33</v>
      </c>
      <c r="F165" s="4" t="s">
        <v>3820</v>
      </c>
      <c r="G165" s="4" t="s">
        <v>239</v>
      </c>
      <c r="H165" s="4" t="s">
        <v>243</v>
      </c>
      <c r="I165" s="4"/>
      <c r="J165" s="4" t="s">
        <v>244</v>
      </c>
      <c r="K165" s="4"/>
    </row>
    <row r="166" spans="2:11" x14ac:dyDescent="0.2">
      <c r="B166" s="4" t="s">
        <v>10564</v>
      </c>
      <c r="C166" s="4">
        <v>5.0999999999999996</v>
      </c>
      <c r="D166" s="4" t="s">
        <v>33</v>
      </c>
      <c r="E166" s="4" t="s">
        <v>34</v>
      </c>
      <c r="F166" s="4" t="s">
        <v>3822</v>
      </c>
      <c r="G166" s="4" t="s">
        <v>239</v>
      </c>
      <c r="H166" s="4" t="s">
        <v>242</v>
      </c>
      <c r="I166" s="4"/>
      <c r="J166" s="4"/>
      <c r="K166" s="4"/>
    </row>
    <row r="167" spans="2:11" x14ac:dyDescent="0.2">
      <c r="B167" s="4" t="s">
        <v>10565</v>
      </c>
      <c r="C167" s="4">
        <v>5.0999999999999996</v>
      </c>
      <c r="D167" s="4" t="s">
        <v>33</v>
      </c>
      <c r="E167" s="4" t="s">
        <v>35</v>
      </c>
      <c r="F167" s="4" t="s">
        <v>3824</v>
      </c>
      <c r="G167" s="4" t="s">
        <v>239</v>
      </c>
      <c r="H167" s="4" t="s">
        <v>243</v>
      </c>
      <c r="I167" s="4"/>
      <c r="J167" s="4" t="s">
        <v>244</v>
      </c>
      <c r="K167" s="4"/>
    </row>
    <row r="168" spans="2:11" x14ac:dyDescent="0.2">
      <c r="B168" s="4" t="s">
        <v>10566</v>
      </c>
      <c r="C168" s="4">
        <v>5.0999999999999996</v>
      </c>
      <c r="D168" s="4" t="s">
        <v>33</v>
      </c>
      <c r="E168" s="4" t="s">
        <v>36</v>
      </c>
      <c r="F168" s="4" t="s">
        <v>3826</v>
      </c>
      <c r="G168" s="4" t="s">
        <v>239</v>
      </c>
      <c r="H168" s="4" t="s">
        <v>243</v>
      </c>
      <c r="I168" s="4"/>
      <c r="J168" s="4" t="s">
        <v>244</v>
      </c>
      <c r="K168" s="4"/>
    </row>
    <row r="169" spans="2:11" x14ac:dyDescent="0.2">
      <c r="B169" s="4" t="s">
        <v>10567</v>
      </c>
      <c r="C169" s="4">
        <v>5.0999999999999996</v>
      </c>
      <c r="D169" s="4" t="s">
        <v>33</v>
      </c>
      <c r="E169" s="4" t="s">
        <v>37</v>
      </c>
      <c r="F169" s="4" t="s">
        <v>3828</v>
      </c>
      <c r="G169" s="4" t="s">
        <v>239</v>
      </c>
      <c r="H169" s="4" t="s">
        <v>243</v>
      </c>
      <c r="I169" s="4"/>
      <c r="J169" s="4" t="s">
        <v>244</v>
      </c>
      <c r="K169" s="4"/>
    </row>
    <row r="170" spans="2:11" x14ac:dyDescent="0.2">
      <c r="B170" s="4" t="s">
        <v>10568</v>
      </c>
      <c r="C170" s="4">
        <v>5.0999999999999996</v>
      </c>
      <c r="D170" s="4" t="s">
        <v>33</v>
      </c>
      <c r="E170" s="4" t="s">
        <v>38</v>
      </c>
      <c r="F170" s="4" t="s">
        <v>3830</v>
      </c>
      <c r="G170" s="4" t="s">
        <v>239</v>
      </c>
      <c r="H170" s="4" t="s">
        <v>241</v>
      </c>
      <c r="I170" s="8" t="s">
        <v>25532</v>
      </c>
      <c r="J170" s="4"/>
      <c r="K170" s="4"/>
    </row>
    <row r="171" spans="2:11" x14ac:dyDescent="0.2">
      <c r="B171" s="4" t="s">
        <v>11488</v>
      </c>
      <c r="C171" s="4">
        <v>5.0999999999999996</v>
      </c>
      <c r="D171" s="4" t="s">
        <v>33</v>
      </c>
      <c r="E171" s="4" t="s">
        <v>39</v>
      </c>
      <c r="F171" s="4" t="s">
        <v>3832</v>
      </c>
      <c r="G171" s="4" t="s">
        <v>781</v>
      </c>
      <c r="H171" s="4" t="s">
        <v>240</v>
      </c>
      <c r="I171" s="4"/>
      <c r="J171" s="4"/>
      <c r="K171" s="4"/>
    </row>
    <row r="172" spans="2:11" x14ac:dyDescent="0.2">
      <c r="B172" s="4" t="s">
        <v>10569</v>
      </c>
      <c r="C172" s="4">
        <v>5.0999999999999996</v>
      </c>
      <c r="D172" s="4" t="s">
        <v>34</v>
      </c>
      <c r="E172" s="4" t="s">
        <v>8</v>
      </c>
      <c r="F172" s="4" t="s">
        <v>3866</v>
      </c>
      <c r="G172" s="4" t="s">
        <v>239</v>
      </c>
      <c r="H172" s="4" t="s">
        <v>240</v>
      </c>
      <c r="I172" s="4"/>
      <c r="J172" s="4"/>
      <c r="K172" s="4"/>
    </row>
    <row r="173" spans="2:11" x14ac:dyDescent="0.2">
      <c r="B173" s="4" t="s">
        <v>10570</v>
      </c>
      <c r="C173" s="4">
        <v>5.0999999999999996</v>
      </c>
      <c r="D173" s="4" t="s">
        <v>34</v>
      </c>
      <c r="E173" s="4" t="s">
        <v>24</v>
      </c>
      <c r="F173" s="4" t="s">
        <v>3868</v>
      </c>
      <c r="G173" s="4" t="s">
        <v>781</v>
      </c>
      <c r="H173" s="4" t="s">
        <v>240</v>
      </c>
      <c r="I173" s="4"/>
      <c r="J173" s="4"/>
      <c r="K173" s="4"/>
    </row>
    <row r="174" spans="2:11" x14ac:dyDescent="0.2">
      <c r="B174" s="4" t="s">
        <v>10571</v>
      </c>
      <c r="C174" s="4">
        <v>5.0999999999999996</v>
      </c>
      <c r="D174" s="4" t="s">
        <v>34</v>
      </c>
      <c r="E174" s="4" t="s">
        <v>25</v>
      </c>
      <c r="F174" s="4" t="s">
        <v>3870</v>
      </c>
      <c r="G174" s="4" t="s">
        <v>781</v>
      </c>
      <c r="H174" s="4" t="s">
        <v>240</v>
      </c>
      <c r="I174" s="4"/>
      <c r="J174" s="4"/>
      <c r="K174" s="4"/>
    </row>
    <row r="175" spans="2:11" x14ac:dyDescent="0.2">
      <c r="B175" s="4" t="s">
        <v>10572</v>
      </c>
      <c r="C175" s="4">
        <v>5.0999999999999996</v>
      </c>
      <c r="D175" s="4" t="s">
        <v>34</v>
      </c>
      <c r="E175" s="4" t="s">
        <v>26</v>
      </c>
      <c r="F175" s="4" t="s">
        <v>3872</v>
      </c>
      <c r="G175" s="4" t="s">
        <v>781</v>
      </c>
      <c r="H175" s="4" t="s">
        <v>240</v>
      </c>
      <c r="I175" s="4"/>
      <c r="J175" s="4"/>
      <c r="K175" s="4"/>
    </row>
    <row r="176" spans="2:11" x14ac:dyDescent="0.2">
      <c r="B176" s="4" t="s">
        <v>10573</v>
      </c>
      <c r="C176" s="4">
        <v>5.0999999999999996</v>
      </c>
      <c r="D176" s="4" t="s">
        <v>34</v>
      </c>
      <c r="E176" s="4" t="s">
        <v>27</v>
      </c>
      <c r="F176" s="4" t="s">
        <v>3874</v>
      </c>
      <c r="G176" s="4" t="s">
        <v>239</v>
      </c>
      <c r="H176" s="4" t="s">
        <v>241</v>
      </c>
      <c r="I176" s="8" t="s">
        <v>25531</v>
      </c>
      <c r="J176" s="4"/>
      <c r="K176" s="4"/>
    </row>
    <row r="177" spans="2:11" x14ac:dyDescent="0.2">
      <c r="B177" s="4" t="s">
        <v>10574</v>
      </c>
      <c r="C177" s="4">
        <v>5.0999999999999996</v>
      </c>
      <c r="D177" s="4" t="s">
        <v>34</v>
      </c>
      <c r="E177" s="4" t="s">
        <v>28</v>
      </c>
      <c r="F177" s="4" t="s">
        <v>3876</v>
      </c>
      <c r="G177" s="4" t="s">
        <v>239</v>
      </c>
      <c r="H177" s="4" t="s">
        <v>243</v>
      </c>
      <c r="I177" s="4"/>
      <c r="J177" s="4" t="s">
        <v>244</v>
      </c>
      <c r="K177" s="4"/>
    </row>
    <row r="178" spans="2:11" x14ac:dyDescent="0.2">
      <c r="B178" s="4" t="s">
        <v>10575</v>
      </c>
      <c r="C178" s="4">
        <v>5.0999999999999996</v>
      </c>
      <c r="D178" s="4" t="s">
        <v>34</v>
      </c>
      <c r="E178" s="4" t="s">
        <v>29</v>
      </c>
      <c r="F178" s="4" t="s">
        <v>3878</v>
      </c>
      <c r="G178" s="4" t="s">
        <v>239</v>
      </c>
      <c r="H178" s="4" t="s">
        <v>243</v>
      </c>
      <c r="I178" s="4"/>
      <c r="J178" s="4" t="s">
        <v>244</v>
      </c>
      <c r="K178" s="4"/>
    </row>
    <row r="179" spans="2:11" x14ac:dyDescent="0.2">
      <c r="B179" s="4" t="s">
        <v>10576</v>
      </c>
      <c r="C179" s="4">
        <v>5.0999999999999996</v>
      </c>
      <c r="D179" s="4" t="s">
        <v>34</v>
      </c>
      <c r="E179" s="4" t="s">
        <v>30</v>
      </c>
      <c r="F179" s="4" t="s">
        <v>3880</v>
      </c>
      <c r="G179" s="4" t="s">
        <v>239</v>
      </c>
      <c r="H179" s="4" t="s">
        <v>243</v>
      </c>
      <c r="I179" s="4"/>
      <c r="J179" s="4" t="s">
        <v>244</v>
      </c>
      <c r="K179" s="4"/>
    </row>
    <row r="180" spans="2:11" x14ac:dyDescent="0.2">
      <c r="B180" s="4" t="s">
        <v>10577</v>
      </c>
      <c r="C180" s="4">
        <v>5.0999999999999996</v>
      </c>
      <c r="D180" s="4" t="s">
        <v>34</v>
      </c>
      <c r="E180" s="4" t="s">
        <v>31</v>
      </c>
      <c r="F180" s="4" t="s">
        <v>3882</v>
      </c>
      <c r="G180" s="4" t="s">
        <v>239</v>
      </c>
      <c r="H180" s="4" t="s">
        <v>243</v>
      </c>
      <c r="I180" s="4"/>
      <c r="J180" s="4" t="s">
        <v>244</v>
      </c>
      <c r="K180" s="4"/>
    </row>
    <row r="181" spans="2:11" x14ac:dyDescent="0.2">
      <c r="B181" s="4" t="s">
        <v>10578</v>
      </c>
      <c r="C181" s="4">
        <v>5.0999999999999996</v>
      </c>
      <c r="D181" s="4" t="s">
        <v>34</v>
      </c>
      <c r="E181" s="4" t="s">
        <v>32</v>
      </c>
      <c r="F181" s="4" t="s">
        <v>3884</v>
      </c>
      <c r="G181" s="4" t="s">
        <v>239</v>
      </c>
      <c r="H181" s="4" t="s">
        <v>782</v>
      </c>
      <c r="I181" s="4"/>
      <c r="J181" s="4"/>
      <c r="K181" s="4"/>
    </row>
    <row r="182" spans="2:11" x14ac:dyDescent="0.2">
      <c r="B182" s="4" t="s">
        <v>10579</v>
      </c>
      <c r="C182" s="4">
        <v>5.0999999999999996</v>
      </c>
      <c r="D182" s="4" t="s">
        <v>34</v>
      </c>
      <c r="E182" s="4" t="s">
        <v>33</v>
      </c>
      <c r="F182" s="4" t="s">
        <v>3886</v>
      </c>
      <c r="G182" s="4" t="s">
        <v>239</v>
      </c>
      <c r="H182" s="4" t="s">
        <v>243</v>
      </c>
      <c r="I182" s="4"/>
      <c r="J182" s="4" t="s">
        <v>244</v>
      </c>
      <c r="K182" s="4"/>
    </row>
    <row r="183" spans="2:11" x14ac:dyDescent="0.2">
      <c r="B183" s="4" t="s">
        <v>10580</v>
      </c>
      <c r="C183" s="4">
        <v>5.0999999999999996</v>
      </c>
      <c r="D183" s="4" t="s">
        <v>34</v>
      </c>
      <c r="E183" s="4" t="s">
        <v>34</v>
      </c>
      <c r="F183" s="4" t="s">
        <v>3888</v>
      </c>
      <c r="G183" s="4" t="s">
        <v>239</v>
      </c>
      <c r="H183" s="4" t="s">
        <v>242</v>
      </c>
      <c r="I183" s="4"/>
      <c r="J183" s="4"/>
      <c r="K183" s="4"/>
    </row>
    <row r="184" spans="2:11" x14ac:dyDescent="0.2">
      <c r="B184" s="4" t="s">
        <v>10581</v>
      </c>
      <c r="C184" s="4">
        <v>5.0999999999999996</v>
      </c>
      <c r="D184" s="4" t="s">
        <v>34</v>
      </c>
      <c r="E184" s="4" t="s">
        <v>35</v>
      </c>
      <c r="F184" s="4" t="s">
        <v>3890</v>
      </c>
      <c r="G184" s="4" t="s">
        <v>239</v>
      </c>
      <c r="H184" s="4" t="s">
        <v>243</v>
      </c>
      <c r="I184" s="4"/>
      <c r="J184" s="4" t="s">
        <v>244</v>
      </c>
      <c r="K184" s="4"/>
    </row>
    <row r="185" spans="2:11" x14ac:dyDescent="0.2">
      <c r="B185" s="4" t="s">
        <v>10582</v>
      </c>
      <c r="C185" s="4">
        <v>5.0999999999999996</v>
      </c>
      <c r="D185" s="4" t="s">
        <v>34</v>
      </c>
      <c r="E185" s="4" t="s">
        <v>36</v>
      </c>
      <c r="F185" s="4" t="s">
        <v>3892</v>
      </c>
      <c r="G185" s="4" t="s">
        <v>239</v>
      </c>
      <c r="H185" s="4" t="s">
        <v>243</v>
      </c>
      <c r="I185" s="4"/>
      <c r="J185" s="4" t="s">
        <v>244</v>
      </c>
      <c r="K185" s="4"/>
    </row>
    <row r="186" spans="2:11" x14ac:dyDescent="0.2">
      <c r="B186" s="4" t="s">
        <v>10583</v>
      </c>
      <c r="C186" s="4">
        <v>5.0999999999999996</v>
      </c>
      <c r="D186" s="4" t="s">
        <v>34</v>
      </c>
      <c r="E186" s="4" t="s">
        <v>37</v>
      </c>
      <c r="F186" s="4" t="s">
        <v>3894</v>
      </c>
      <c r="G186" s="4" t="s">
        <v>239</v>
      </c>
      <c r="H186" s="4" t="s">
        <v>243</v>
      </c>
      <c r="I186" s="4"/>
      <c r="J186" s="4" t="s">
        <v>244</v>
      </c>
      <c r="K186" s="4"/>
    </row>
    <row r="187" spans="2:11" x14ac:dyDescent="0.2">
      <c r="B187" s="4" t="s">
        <v>10584</v>
      </c>
      <c r="C187" s="4">
        <v>5.0999999999999996</v>
      </c>
      <c r="D187" s="4" t="s">
        <v>34</v>
      </c>
      <c r="E187" s="4" t="s">
        <v>38</v>
      </c>
      <c r="F187" s="4" t="s">
        <v>3896</v>
      </c>
      <c r="G187" s="4" t="s">
        <v>239</v>
      </c>
      <c r="H187" s="4" t="s">
        <v>241</v>
      </c>
      <c r="I187" s="8" t="s">
        <v>25532</v>
      </c>
      <c r="J187" s="4"/>
      <c r="K187" s="4"/>
    </row>
    <row r="188" spans="2:11" x14ac:dyDescent="0.2">
      <c r="B188" s="4" t="s">
        <v>11489</v>
      </c>
      <c r="C188" s="4">
        <v>5.0999999999999996</v>
      </c>
      <c r="D188" s="4" t="s">
        <v>34</v>
      </c>
      <c r="E188" s="4" t="s">
        <v>39</v>
      </c>
      <c r="F188" s="4" t="s">
        <v>3898</v>
      </c>
      <c r="G188" s="4" t="s">
        <v>781</v>
      </c>
      <c r="H188" s="4" t="s">
        <v>240</v>
      </c>
      <c r="I188" s="4"/>
      <c r="J188" s="4"/>
      <c r="K188" s="4"/>
    </row>
    <row r="189" spans="2:11" x14ac:dyDescent="0.2">
      <c r="B189" s="4" t="s">
        <v>10585</v>
      </c>
      <c r="C189" s="4">
        <v>5.0999999999999996</v>
      </c>
      <c r="D189" s="4" t="s">
        <v>35</v>
      </c>
      <c r="E189" s="4" t="s">
        <v>8</v>
      </c>
      <c r="F189" s="4" t="s">
        <v>3932</v>
      </c>
      <c r="G189" s="4" t="s">
        <v>239</v>
      </c>
      <c r="H189" s="4" t="s">
        <v>240</v>
      </c>
      <c r="I189" s="4"/>
      <c r="J189" s="4"/>
      <c r="K189" s="4"/>
    </row>
    <row r="190" spans="2:11" x14ac:dyDescent="0.2">
      <c r="B190" s="4" t="s">
        <v>10586</v>
      </c>
      <c r="C190" s="4">
        <v>5.0999999999999996</v>
      </c>
      <c r="D190" s="4" t="s">
        <v>35</v>
      </c>
      <c r="E190" s="4" t="s">
        <v>24</v>
      </c>
      <c r="F190" s="4" t="s">
        <v>3934</v>
      </c>
      <c r="G190" s="4" t="s">
        <v>781</v>
      </c>
      <c r="H190" s="4" t="s">
        <v>240</v>
      </c>
      <c r="I190" s="4"/>
      <c r="J190" s="4"/>
      <c r="K190" s="4"/>
    </row>
    <row r="191" spans="2:11" x14ac:dyDescent="0.2">
      <c r="B191" s="4" t="s">
        <v>10587</v>
      </c>
      <c r="C191" s="4">
        <v>5.0999999999999996</v>
      </c>
      <c r="D191" s="4" t="s">
        <v>35</v>
      </c>
      <c r="E191" s="4" t="s">
        <v>25</v>
      </c>
      <c r="F191" s="4" t="s">
        <v>3936</v>
      </c>
      <c r="G191" s="4" t="s">
        <v>781</v>
      </c>
      <c r="H191" s="4" t="s">
        <v>240</v>
      </c>
      <c r="I191" s="4"/>
      <c r="J191" s="4"/>
      <c r="K191" s="4"/>
    </row>
    <row r="192" spans="2:11" x14ac:dyDescent="0.2">
      <c r="B192" s="4" t="s">
        <v>10588</v>
      </c>
      <c r="C192" s="4">
        <v>5.0999999999999996</v>
      </c>
      <c r="D192" s="4" t="s">
        <v>35</v>
      </c>
      <c r="E192" s="4" t="s">
        <v>26</v>
      </c>
      <c r="F192" s="4" t="s">
        <v>3938</v>
      </c>
      <c r="G192" s="4" t="s">
        <v>781</v>
      </c>
      <c r="H192" s="4" t="s">
        <v>240</v>
      </c>
      <c r="I192" s="4"/>
      <c r="J192" s="4"/>
      <c r="K192" s="4"/>
    </row>
    <row r="193" spans="2:11" x14ac:dyDescent="0.2">
      <c r="B193" s="4" t="s">
        <v>10589</v>
      </c>
      <c r="C193" s="4">
        <v>5.0999999999999996</v>
      </c>
      <c r="D193" s="4" t="s">
        <v>35</v>
      </c>
      <c r="E193" s="4" t="s">
        <v>27</v>
      </c>
      <c r="F193" s="4" t="s">
        <v>3940</v>
      </c>
      <c r="G193" s="4" t="s">
        <v>239</v>
      </c>
      <c r="H193" s="4" t="s">
        <v>241</v>
      </c>
      <c r="I193" s="8" t="s">
        <v>25531</v>
      </c>
      <c r="J193" s="4"/>
      <c r="K193" s="4"/>
    </row>
    <row r="194" spans="2:11" x14ac:dyDescent="0.2">
      <c r="B194" s="4" t="s">
        <v>10590</v>
      </c>
      <c r="C194" s="4">
        <v>5.0999999999999996</v>
      </c>
      <c r="D194" s="4" t="s">
        <v>35</v>
      </c>
      <c r="E194" s="4" t="s">
        <v>28</v>
      </c>
      <c r="F194" s="4" t="s">
        <v>3942</v>
      </c>
      <c r="G194" s="4" t="s">
        <v>239</v>
      </c>
      <c r="H194" s="4" t="s">
        <v>243</v>
      </c>
      <c r="I194" s="4"/>
      <c r="J194" s="4" t="s">
        <v>244</v>
      </c>
      <c r="K194" s="4"/>
    </row>
    <row r="195" spans="2:11" x14ac:dyDescent="0.2">
      <c r="B195" s="4" t="s">
        <v>10591</v>
      </c>
      <c r="C195" s="4">
        <v>5.0999999999999996</v>
      </c>
      <c r="D195" s="4" t="s">
        <v>35</v>
      </c>
      <c r="E195" s="4" t="s">
        <v>29</v>
      </c>
      <c r="F195" s="4" t="s">
        <v>3944</v>
      </c>
      <c r="G195" s="4" t="s">
        <v>239</v>
      </c>
      <c r="H195" s="4" t="s">
        <v>243</v>
      </c>
      <c r="I195" s="4"/>
      <c r="J195" s="4" t="s">
        <v>244</v>
      </c>
      <c r="K195" s="4"/>
    </row>
    <row r="196" spans="2:11" x14ac:dyDescent="0.2">
      <c r="B196" s="4" t="s">
        <v>10592</v>
      </c>
      <c r="C196" s="4">
        <v>5.0999999999999996</v>
      </c>
      <c r="D196" s="4" t="s">
        <v>35</v>
      </c>
      <c r="E196" s="4" t="s">
        <v>30</v>
      </c>
      <c r="F196" s="4" t="s">
        <v>3946</v>
      </c>
      <c r="G196" s="4" t="s">
        <v>239</v>
      </c>
      <c r="H196" s="4" t="s">
        <v>243</v>
      </c>
      <c r="I196" s="4"/>
      <c r="J196" s="4" t="s">
        <v>244</v>
      </c>
      <c r="K196" s="4"/>
    </row>
    <row r="197" spans="2:11" x14ac:dyDescent="0.2">
      <c r="B197" s="4" t="s">
        <v>10593</v>
      </c>
      <c r="C197" s="4">
        <v>5.0999999999999996</v>
      </c>
      <c r="D197" s="4" t="s">
        <v>35</v>
      </c>
      <c r="E197" s="4" t="s">
        <v>31</v>
      </c>
      <c r="F197" s="4" t="s">
        <v>3948</v>
      </c>
      <c r="G197" s="4" t="s">
        <v>239</v>
      </c>
      <c r="H197" s="4" t="s">
        <v>243</v>
      </c>
      <c r="I197" s="4"/>
      <c r="J197" s="4" t="s">
        <v>244</v>
      </c>
      <c r="K197" s="4"/>
    </row>
    <row r="198" spans="2:11" x14ac:dyDescent="0.2">
      <c r="B198" s="4" t="s">
        <v>10594</v>
      </c>
      <c r="C198" s="4">
        <v>5.0999999999999996</v>
      </c>
      <c r="D198" s="4" t="s">
        <v>35</v>
      </c>
      <c r="E198" s="4" t="s">
        <v>32</v>
      </c>
      <c r="F198" s="4" t="s">
        <v>3950</v>
      </c>
      <c r="G198" s="4" t="s">
        <v>239</v>
      </c>
      <c r="H198" s="4" t="s">
        <v>782</v>
      </c>
      <c r="I198" s="4"/>
      <c r="J198" s="4"/>
      <c r="K198" s="4"/>
    </row>
    <row r="199" spans="2:11" x14ac:dyDescent="0.2">
      <c r="B199" s="4" t="s">
        <v>10595</v>
      </c>
      <c r="C199" s="4">
        <v>5.0999999999999996</v>
      </c>
      <c r="D199" s="4" t="s">
        <v>35</v>
      </c>
      <c r="E199" s="4" t="s">
        <v>33</v>
      </c>
      <c r="F199" s="4" t="s">
        <v>3952</v>
      </c>
      <c r="G199" s="4" t="s">
        <v>239</v>
      </c>
      <c r="H199" s="4" t="s">
        <v>243</v>
      </c>
      <c r="I199" s="4"/>
      <c r="J199" s="4" t="s">
        <v>244</v>
      </c>
      <c r="K199" s="4"/>
    </row>
    <row r="200" spans="2:11" x14ac:dyDescent="0.2">
      <c r="B200" s="4" t="s">
        <v>10596</v>
      </c>
      <c r="C200" s="4">
        <v>5.0999999999999996</v>
      </c>
      <c r="D200" s="4" t="s">
        <v>35</v>
      </c>
      <c r="E200" s="4" t="s">
        <v>34</v>
      </c>
      <c r="F200" s="4" t="s">
        <v>3954</v>
      </c>
      <c r="G200" s="4" t="s">
        <v>239</v>
      </c>
      <c r="H200" s="4" t="s">
        <v>242</v>
      </c>
      <c r="I200" s="4"/>
      <c r="J200" s="4"/>
      <c r="K200" s="4"/>
    </row>
    <row r="201" spans="2:11" x14ac:dyDescent="0.2">
      <c r="B201" s="4" t="s">
        <v>10597</v>
      </c>
      <c r="C201" s="4">
        <v>5.0999999999999996</v>
      </c>
      <c r="D201" s="4" t="s">
        <v>35</v>
      </c>
      <c r="E201" s="4" t="s">
        <v>35</v>
      </c>
      <c r="F201" s="4" t="s">
        <v>3956</v>
      </c>
      <c r="G201" s="4" t="s">
        <v>239</v>
      </c>
      <c r="H201" s="4" t="s">
        <v>243</v>
      </c>
      <c r="I201" s="4"/>
      <c r="J201" s="4" t="s">
        <v>244</v>
      </c>
      <c r="K201" s="4"/>
    </row>
    <row r="202" spans="2:11" x14ac:dyDescent="0.2">
      <c r="B202" s="4" t="s">
        <v>10598</v>
      </c>
      <c r="C202" s="4">
        <v>5.0999999999999996</v>
      </c>
      <c r="D202" s="4" t="s">
        <v>35</v>
      </c>
      <c r="E202" s="4" t="s">
        <v>36</v>
      </c>
      <c r="F202" s="4" t="s">
        <v>3958</v>
      </c>
      <c r="G202" s="4" t="s">
        <v>239</v>
      </c>
      <c r="H202" s="4" t="s">
        <v>243</v>
      </c>
      <c r="I202" s="4"/>
      <c r="J202" s="4" t="s">
        <v>244</v>
      </c>
      <c r="K202" s="4"/>
    </row>
    <row r="203" spans="2:11" x14ac:dyDescent="0.2">
      <c r="B203" s="4" t="s">
        <v>10599</v>
      </c>
      <c r="C203" s="4">
        <v>5.0999999999999996</v>
      </c>
      <c r="D203" s="4" t="s">
        <v>35</v>
      </c>
      <c r="E203" s="4" t="s">
        <v>37</v>
      </c>
      <c r="F203" s="4" t="s">
        <v>3960</v>
      </c>
      <c r="G203" s="4" t="s">
        <v>239</v>
      </c>
      <c r="H203" s="4" t="s">
        <v>243</v>
      </c>
      <c r="I203" s="4"/>
      <c r="J203" s="4" t="s">
        <v>244</v>
      </c>
      <c r="K203" s="4"/>
    </row>
    <row r="204" spans="2:11" x14ac:dyDescent="0.2">
      <c r="B204" s="4" t="s">
        <v>10600</v>
      </c>
      <c r="C204" s="4">
        <v>5.0999999999999996</v>
      </c>
      <c r="D204" s="4" t="s">
        <v>35</v>
      </c>
      <c r="E204" s="4" t="s">
        <v>38</v>
      </c>
      <c r="F204" s="4" t="s">
        <v>3962</v>
      </c>
      <c r="G204" s="4" t="s">
        <v>239</v>
      </c>
      <c r="H204" s="4" t="s">
        <v>241</v>
      </c>
      <c r="I204" s="8" t="s">
        <v>25532</v>
      </c>
      <c r="J204" s="4"/>
      <c r="K204" s="4"/>
    </row>
    <row r="205" spans="2:11" x14ac:dyDescent="0.2">
      <c r="B205" s="4" t="s">
        <v>11490</v>
      </c>
      <c r="C205" s="4">
        <v>5.0999999999999996</v>
      </c>
      <c r="D205" s="4" t="s">
        <v>35</v>
      </c>
      <c r="E205" s="4" t="s">
        <v>39</v>
      </c>
      <c r="F205" s="4" t="s">
        <v>3964</v>
      </c>
      <c r="G205" s="4" t="s">
        <v>781</v>
      </c>
      <c r="H205" s="4" t="s">
        <v>240</v>
      </c>
      <c r="I205" s="4"/>
      <c r="J205" s="4"/>
      <c r="K205" s="4"/>
    </row>
    <row r="206" spans="2:11" x14ac:dyDescent="0.2">
      <c r="B206" s="4" t="s">
        <v>10601</v>
      </c>
      <c r="C206" s="4">
        <v>5.0999999999999996</v>
      </c>
      <c r="D206" s="4" t="s">
        <v>36</v>
      </c>
      <c r="E206" s="4" t="s">
        <v>8</v>
      </c>
      <c r="F206" s="4" t="s">
        <v>3998</v>
      </c>
      <c r="G206" s="4" t="s">
        <v>239</v>
      </c>
      <c r="H206" s="4" t="s">
        <v>240</v>
      </c>
      <c r="I206" s="4"/>
      <c r="J206" s="4"/>
      <c r="K206" s="4"/>
    </row>
    <row r="207" spans="2:11" x14ac:dyDescent="0.2">
      <c r="B207" s="4" t="s">
        <v>10602</v>
      </c>
      <c r="C207" s="4">
        <v>5.0999999999999996</v>
      </c>
      <c r="D207" s="4" t="s">
        <v>36</v>
      </c>
      <c r="E207" s="4" t="s">
        <v>24</v>
      </c>
      <c r="F207" s="4" t="s">
        <v>4000</v>
      </c>
      <c r="G207" s="4" t="s">
        <v>781</v>
      </c>
      <c r="H207" s="4" t="s">
        <v>240</v>
      </c>
      <c r="I207" s="4"/>
      <c r="J207" s="4"/>
      <c r="K207" s="4"/>
    </row>
    <row r="208" spans="2:11" x14ac:dyDescent="0.2">
      <c r="B208" s="4" t="s">
        <v>10603</v>
      </c>
      <c r="C208" s="4">
        <v>5.0999999999999996</v>
      </c>
      <c r="D208" s="4" t="s">
        <v>36</v>
      </c>
      <c r="E208" s="4" t="s">
        <v>25</v>
      </c>
      <c r="F208" s="4" t="s">
        <v>4002</v>
      </c>
      <c r="G208" s="4" t="s">
        <v>781</v>
      </c>
      <c r="H208" s="4" t="s">
        <v>240</v>
      </c>
      <c r="I208" s="4"/>
      <c r="J208" s="4"/>
      <c r="K208" s="4"/>
    </row>
    <row r="209" spans="2:11" x14ac:dyDescent="0.2">
      <c r="B209" s="4" t="s">
        <v>10604</v>
      </c>
      <c r="C209" s="4">
        <v>5.0999999999999996</v>
      </c>
      <c r="D209" s="4" t="s">
        <v>36</v>
      </c>
      <c r="E209" s="4" t="s">
        <v>26</v>
      </c>
      <c r="F209" s="4" t="s">
        <v>4004</v>
      </c>
      <c r="G209" s="4" t="s">
        <v>781</v>
      </c>
      <c r="H209" s="4" t="s">
        <v>240</v>
      </c>
      <c r="I209" s="4"/>
      <c r="J209" s="4"/>
      <c r="K209" s="4"/>
    </row>
    <row r="210" spans="2:11" x14ac:dyDescent="0.2">
      <c r="B210" s="4" t="s">
        <v>10605</v>
      </c>
      <c r="C210" s="4">
        <v>5.0999999999999996</v>
      </c>
      <c r="D210" s="4" t="s">
        <v>36</v>
      </c>
      <c r="E210" s="4" t="s">
        <v>27</v>
      </c>
      <c r="F210" s="4" t="s">
        <v>4006</v>
      </c>
      <c r="G210" s="4" t="s">
        <v>239</v>
      </c>
      <c r="H210" s="4" t="s">
        <v>241</v>
      </c>
      <c r="I210" s="8" t="s">
        <v>25531</v>
      </c>
      <c r="J210" s="4"/>
      <c r="K210" s="4"/>
    </row>
    <row r="211" spans="2:11" x14ac:dyDescent="0.2">
      <c r="B211" s="4" t="s">
        <v>10606</v>
      </c>
      <c r="C211" s="4">
        <v>5.0999999999999996</v>
      </c>
      <c r="D211" s="4" t="s">
        <v>36</v>
      </c>
      <c r="E211" s="4" t="s">
        <v>28</v>
      </c>
      <c r="F211" s="4" t="s">
        <v>4008</v>
      </c>
      <c r="G211" s="4" t="s">
        <v>239</v>
      </c>
      <c r="H211" s="4" t="s">
        <v>243</v>
      </c>
      <c r="I211" s="4"/>
      <c r="J211" s="4" t="s">
        <v>244</v>
      </c>
      <c r="K211" s="4"/>
    </row>
    <row r="212" spans="2:11" x14ac:dyDescent="0.2">
      <c r="B212" s="4" t="s">
        <v>10607</v>
      </c>
      <c r="C212" s="4">
        <v>5.0999999999999996</v>
      </c>
      <c r="D212" s="4" t="s">
        <v>36</v>
      </c>
      <c r="E212" s="4" t="s">
        <v>29</v>
      </c>
      <c r="F212" s="4" t="s">
        <v>4010</v>
      </c>
      <c r="G212" s="4" t="s">
        <v>239</v>
      </c>
      <c r="H212" s="4" t="s">
        <v>243</v>
      </c>
      <c r="I212" s="4"/>
      <c r="J212" s="4" t="s">
        <v>244</v>
      </c>
      <c r="K212" s="4"/>
    </row>
    <row r="213" spans="2:11" x14ac:dyDescent="0.2">
      <c r="B213" s="4" t="s">
        <v>10608</v>
      </c>
      <c r="C213" s="4">
        <v>5.0999999999999996</v>
      </c>
      <c r="D213" s="4" t="s">
        <v>36</v>
      </c>
      <c r="E213" s="4" t="s">
        <v>30</v>
      </c>
      <c r="F213" s="4" t="s">
        <v>4012</v>
      </c>
      <c r="G213" s="4" t="s">
        <v>239</v>
      </c>
      <c r="H213" s="4" t="s">
        <v>243</v>
      </c>
      <c r="I213" s="4"/>
      <c r="J213" s="4" t="s">
        <v>244</v>
      </c>
      <c r="K213" s="4"/>
    </row>
    <row r="214" spans="2:11" x14ac:dyDescent="0.2">
      <c r="B214" s="4" t="s">
        <v>10609</v>
      </c>
      <c r="C214" s="4">
        <v>5.0999999999999996</v>
      </c>
      <c r="D214" s="4" t="s">
        <v>36</v>
      </c>
      <c r="E214" s="4" t="s">
        <v>31</v>
      </c>
      <c r="F214" s="4" t="s">
        <v>4014</v>
      </c>
      <c r="G214" s="4" t="s">
        <v>239</v>
      </c>
      <c r="H214" s="4" t="s">
        <v>243</v>
      </c>
      <c r="I214" s="4"/>
      <c r="J214" s="4" t="s">
        <v>244</v>
      </c>
      <c r="K214" s="4"/>
    </row>
    <row r="215" spans="2:11" x14ac:dyDescent="0.2">
      <c r="B215" s="4" t="s">
        <v>10610</v>
      </c>
      <c r="C215" s="4">
        <v>5.0999999999999996</v>
      </c>
      <c r="D215" s="4" t="s">
        <v>36</v>
      </c>
      <c r="E215" s="4" t="s">
        <v>32</v>
      </c>
      <c r="F215" s="4" t="s">
        <v>4016</v>
      </c>
      <c r="G215" s="4" t="s">
        <v>239</v>
      </c>
      <c r="H215" s="4" t="s">
        <v>782</v>
      </c>
      <c r="I215" s="4"/>
      <c r="J215" s="4"/>
      <c r="K215" s="4"/>
    </row>
    <row r="216" spans="2:11" x14ac:dyDescent="0.2">
      <c r="B216" s="4" t="s">
        <v>10611</v>
      </c>
      <c r="C216" s="4">
        <v>5.0999999999999996</v>
      </c>
      <c r="D216" s="4" t="s">
        <v>36</v>
      </c>
      <c r="E216" s="4" t="s">
        <v>33</v>
      </c>
      <c r="F216" s="4" t="s">
        <v>4018</v>
      </c>
      <c r="G216" s="4" t="s">
        <v>239</v>
      </c>
      <c r="H216" s="4" t="s">
        <v>243</v>
      </c>
      <c r="I216" s="4"/>
      <c r="J216" s="4" t="s">
        <v>244</v>
      </c>
      <c r="K216" s="4"/>
    </row>
    <row r="217" spans="2:11" x14ac:dyDescent="0.2">
      <c r="B217" s="4" t="s">
        <v>10612</v>
      </c>
      <c r="C217" s="4">
        <v>5.0999999999999996</v>
      </c>
      <c r="D217" s="4" t="s">
        <v>36</v>
      </c>
      <c r="E217" s="4" t="s">
        <v>34</v>
      </c>
      <c r="F217" s="4" t="s">
        <v>4020</v>
      </c>
      <c r="G217" s="4" t="s">
        <v>239</v>
      </c>
      <c r="H217" s="4" t="s">
        <v>242</v>
      </c>
      <c r="I217" s="4"/>
      <c r="J217" s="4"/>
      <c r="K217" s="4"/>
    </row>
    <row r="218" spans="2:11" x14ac:dyDescent="0.2">
      <c r="B218" s="4" t="s">
        <v>10613</v>
      </c>
      <c r="C218" s="4">
        <v>5.0999999999999996</v>
      </c>
      <c r="D218" s="4" t="s">
        <v>36</v>
      </c>
      <c r="E218" s="4" t="s">
        <v>35</v>
      </c>
      <c r="F218" s="4" t="s">
        <v>4022</v>
      </c>
      <c r="G218" s="4" t="s">
        <v>239</v>
      </c>
      <c r="H218" s="4" t="s">
        <v>243</v>
      </c>
      <c r="I218" s="4"/>
      <c r="J218" s="4" t="s">
        <v>244</v>
      </c>
      <c r="K218" s="4"/>
    </row>
    <row r="219" spans="2:11" x14ac:dyDescent="0.2">
      <c r="B219" s="4" t="s">
        <v>10614</v>
      </c>
      <c r="C219" s="4">
        <v>5.0999999999999996</v>
      </c>
      <c r="D219" s="4" t="s">
        <v>36</v>
      </c>
      <c r="E219" s="4" t="s">
        <v>36</v>
      </c>
      <c r="F219" s="4" t="s">
        <v>4024</v>
      </c>
      <c r="G219" s="4" t="s">
        <v>239</v>
      </c>
      <c r="H219" s="4" t="s">
        <v>243</v>
      </c>
      <c r="I219" s="4"/>
      <c r="J219" s="4" t="s">
        <v>244</v>
      </c>
      <c r="K219" s="4"/>
    </row>
    <row r="220" spans="2:11" x14ac:dyDescent="0.2">
      <c r="B220" s="4" t="s">
        <v>10615</v>
      </c>
      <c r="C220" s="4">
        <v>5.0999999999999996</v>
      </c>
      <c r="D220" s="4" t="s">
        <v>36</v>
      </c>
      <c r="E220" s="4" t="s">
        <v>37</v>
      </c>
      <c r="F220" s="4" t="s">
        <v>4026</v>
      </c>
      <c r="G220" s="4" t="s">
        <v>239</v>
      </c>
      <c r="H220" s="4" t="s">
        <v>243</v>
      </c>
      <c r="I220" s="4"/>
      <c r="J220" s="4" t="s">
        <v>244</v>
      </c>
      <c r="K220" s="4"/>
    </row>
    <row r="221" spans="2:11" x14ac:dyDescent="0.2">
      <c r="B221" s="4" t="s">
        <v>10616</v>
      </c>
      <c r="C221" s="4">
        <v>5.0999999999999996</v>
      </c>
      <c r="D221" s="4" t="s">
        <v>36</v>
      </c>
      <c r="E221" s="4" t="s">
        <v>38</v>
      </c>
      <c r="F221" s="4" t="s">
        <v>4028</v>
      </c>
      <c r="G221" s="4" t="s">
        <v>239</v>
      </c>
      <c r="H221" s="4" t="s">
        <v>241</v>
      </c>
      <c r="I221" s="8" t="s">
        <v>25532</v>
      </c>
      <c r="J221" s="4"/>
      <c r="K221" s="4"/>
    </row>
    <row r="222" spans="2:11" x14ac:dyDescent="0.2">
      <c r="B222" s="4" t="s">
        <v>11491</v>
      </c>
      <c r="C222" s="4">
        <v>5.0999999999999996</v>
      </c>
      <c r="D222" s="4" t="s">
        <v>36</v>
      </c>
      <c r="E222" s="4" t="s">
        <v>39</v>
      </c>
      <c r="F222" s="4" t="s">
        <v>4030</v>
      </c>
      <c r="G222" s="4" t="s">
        <v>781</v>
      </c>
      <c r="H222" s="4" t="s">
        <v>240</v>
      </c>
      <c r="I222" s="4"/>
      <c r="J222" s="4"/>
      <c r="K222" s="4"/>
    </row>
    <row r="223" spans="2:11" x14ac:dyDescent="0.2">
      <c r="B223" s="4" t="s">
        <v>10617</v>
      </c>
      <c r="C223" s="4">
        <v>5.0999999999999996</v>
      </c>
      <c r="D223" s="4" t="s">
        <v>37</v>
      </c>
      <c r="E223" s="4" t="s">
        <v>8</v>
      </c>
      <c r="F223" s="4" t="s">
        <v>4064</v>
      </c>
      <c r="G223" s="4" t="s">
        <v>239</v>
      </c>
      <c r="H223" s="4" t="s">
        <v>240</v>
      </c>
      <c r="I223" s="4"/>
      <c r="J223" s="4"/>
      <c r="K223" s="4"/>
    </row>
    <row r="224" spans="2:11" x14ac:dyDescent="0.2">
      <c r="B224" s="4" t="s">
        <v>10618</v>
      </c>
      <c r="C224" s="4">
        <v>5.0999999999999996</v>
      </c>
      <c r="D224" s="4" t="s">
        <v>37</v>
      </c>
      <c r="E224" s="4" t="s">
        <v>24</v>
      </c>
      <c r="F224" s="4" t="s">
        <v>4066</v>
      </c>
      <c r="G224" s="4" t="s">
        <v>781</v>
      </c>
      <c r="H224" s="4" t="s">
        <v>240</v>
      </c>
      <c r="I224" s="4"/>
      <c r="J224" s="4"/>
      <c r="K224" s="4"/>
    </row>
    <row r="225" spans="2:11" x14ac:dyDescent="0.2">
      <c r="B225" s="4" t="s">
        <v>10619</v>
      </c>
      <c r="C225" s="4">
        <v>5.0999999999999996</v>
      </c>
      <c r="D225" s="4" t="s">
        <v>37</v>
      </c>
      <c r="E225" s="4" t="s">
        <v>25</v>
      </c>
      <c r="F225" s="4" t="s">
        <v>4068</v>
      </c>
      <c r="G225" s="4" t="s">
        <v>781</v>
      </c>
      <c r="H225" s="4" t="s">
        <v>240</v>
      </c>
      <c r="I225" s="4"/>
      <c r="J225" s="4"/>
      <c r="K225" s="4"/>
    </row>
    <row r="226" spans="2:11" x14ac:dyDescent="0.2">
      <c r="B226" s="4" t="s">
        <v>10620</v>
      </c>
      <c r="C226" s="4">
        <v>5.0999999999999996</v>
      </c>
      <c r="D226" s="4" t="s">
        <v>37</v>
      </c>
      <c r="E226" s="4" t="s">
        <v>26</v>
      </c>
      <c r="F226" s="4" t="s">
        <v>4070</v>
      </c>
      <c r="G226" s="4" t="s">
        <v>781</v>
      </c>
      <c r="H226" s="4" t="s">
        <v>240</v>
      </c>
      <c r="I226" s="4"/>
      <c r="J226" s="4"/>
      <c r="K226" s="4"/>
    </row>
    <row r="227" spans="2:11" x14ac:dyDescent="0.2">
      <c r="B227" s="4" t="s">
        <v>10621</v>
      </c>
      <c r="C227" s="4">
        <v>5.0999999999999996</v>
      </c>
      <c r="D227" s="4" t="s">
        <v>37</v>
      </c>
      <c r="E227" s="4" t="s">
        <v>27</v>
      </c>
      <c r="F227" s="4" t="s">
        <v>4072</v>
      </c>
      <c r="G227" s="4" t="s">
        <v>239</v>
      </c>
      <c r="H227" s="4" t="s">
        <v>241</v>
      </c>
      <c r="I227" s="8" t="s">
        <v>25531</v>
      </c>
      <c r="J227" s="4"/>
      <c r="K227" s="4"/>
    </row>
    <row r="228" spans="2:11" x14ac:dyDescent="0.2">
      <c r="B228" s="4" t="s">
        <v>10622</v>
      </c>
      <c r="C228" s="4">
        <v>5.0999999999999996</v>
      </c>
      <c r="D228" s="4" t="s">
        <v>37</v>
      </c>
      <c r="E228" s="4" t="s">
        <v>28</v>
      </c>
      <c r="F228" s="4" t="s">
        <v>4074</v>
      </c>
      <c r="G228" s="4" t="s">
        <v>239</v>
      </c>
      <c r="H228" s="4" t="s">
        <v>243</v>
      </c>
      <c r="I228" s="4"/>
      <c r="J228" s="4" t="s">
        <v>244</v>
      </c>
      <c r="K228" s="4"/>
    </row>
    <row r="229" spans="2:11" x14ac:dyDescent="0.2">
      <c r="B229" s="4" t="s">
        <v>10623</v>
      </c>
      <c r="C229" s="4">
        <v>5.0999999999999996</v>
      </c>
      <c r="D229" s="4" t="s">
        <v>37</v>
      </c>
      <c r="E229" s="4" t="s">
        <v>29</v>
      </c>
      <c r="F229" s="4" t="s">
        <v>4076</v>
      </c>
      <c r="G229" s="4" t="s">
        <v>239</v>
      </c>
      <c r="H229" s="4" t="s">
        <v>243</v>
      </c>
      <c r="I229" s="4"/>
      <c r="J229" s="4" t="s">
        <v>244</v>
      </c>
      <c r="K229" s="4"/>
    </row>
    <row r="230" spans="2:11" x14ac:dyDescent="0.2">
      <c r="B230" s="4" t="s">
        <v>10624</v>
      </c>
      <c r="C230" s="4">
        <v>5.0999999999999996</v>
      </c>
      <c r="D230" s="4" t="s">
        <v>37</v>
      </c>
      <c r="E230" s="4" t="s">
        <v>30</v>
      </c>
      <c r="F230" s="4" t="s">
        <v>4078</v>
      </c>
      <c r="G230" s="4" t="s">
        <v>239</v>
      </c>
      <c r="H230" s="4" t="s">
        <v>243</v>
      </c>
      <c r="I230" s="4"/>
      <c r="J230" s="4" t="s">
        <v>244</v>
      </c>
      <c r="K230" s="4"/>
    </row>
    <row r="231" spans="2:11" x14ac:dyDescent="0.2">
      <c r="B231" s="4" t="s">
        <v>10625</v>
      </c>
      <c r="C231" s="4">
        <v>5.0999999999999996</v>
      </c>
      <c r="D231" s="4" t="s">
        <v>37</v>
      </c>
      <c r="E231" s="4" t="s">
        <v>31</v>
      </c>
      <c r="F231" s="4" t="s">
        <v>4080</v>
      </c>
      <c r="G231" s="4" t="s">
        <v>239</v>
      </c>
      <c r="H231" s="4" t="s">
        <v>243</v>
      </c>
      <c r="I231" s="4"/>
      <c r="J231" s="4" t="s">
        <v>244</v>
      </c>
      <c r="K231" s="4"/>
    </row>
    <row r="232" spans="2:11" x14ac:dyDescent="0.2">
      <c r="B232" s="4" t="s">
        <v>10626</v>
      </c>
      <c r="C232" s="4">
        <v>5.0999999999999996</v>
      </c>
      <c r="D232" s="4" t="s">
        <v>37</v>
      </c>
      <c r="E232" s="4" t="s">
        <v>32</v>
      </c>
      <c r="F232" s="4" t="s">
        <v>4082</v>
      </c>
      <c r="G232" s="4" t="s">
        <v>239</v>
      </c>
      <c r="H232" s="4" t="s">
        <v>782</v>
      </c>
      <c r="I232" s="4"/>
      <c r="J232" s="4"/>
      <c r="K232" s="4"/>
    </row>
    <row r="233" spans="2:11" x14ac:dyDescent="0.2">
      <c r="B233" s="4" t="s">
        <v>10627</v>
      </c>
      <c r="C233" s="4">
        <v>5.0999999999999996</v>
      </c>
      <c r="D233" s="4" t="s">
        <v>37</v>
      </c>
      <c r="E233" s="4" t="s">
        <v>33</v>
      </c>
      <c r="F233" s="4" t="s">
        <v>4084</v>
      </c>
      <c r="G233" s="4" t="s">
        <v>239</v>
      </c>
      <c r="H233" s="4" t="s">
        <v>243</v>
      </c>
      <c r="I233" s="4"/>
      <c r="J233" s="4" t="s">
        <v>244</v>
      </c>
      <c r="K233" s="4"/>
    </row>
    <row r="234" spans="2:11" x14ac:dyDescent="0.2">
      <c r="B234" s="4" t="s">
        <v>10628</v>
      </c>
      <c r="C234" s="4">
        <v>5.0999999999999996</v>
      </c>
      <c r="D234" s="4" t="s">
        <v>37</v>
      </c>
      <c r="E234" s="4" t="s">
        <v>34</v>
      </c>
      <c r="F234" s="4" t="s">
        <v>4086</v>
      </c>
      <c r="G234" s="4" t="s">
        <v>239</v>
      </c>
      <c r="H234" s="4" t="s">
        <v>242</v>
      </c>
      <c r="I234" s="4"/>
      <c r="J234" s="4"/>
      <c r="K234" s="4"/>
    </row>
    <row r="235" spans="2:11" x14ac:dyDescent="0.2">
      <c r="B235" s="4" t="s">
        <v>10629</v>
      </c>
      <c r="C235" s="4">
        <v>5.0999999999999996</v>
      </c>
      <c r="D235" s="4" t="s">
        <v>37</v>
      </c>
      <c r="E235" s="4" t="s">
        <v>35</v>
      </c>
      <c r="F235" s="4" t="s">
        <v>4088</v>
      </c>
      <c r="G235" s="4" t="s">
        <v>239</v>
      </c>
      <c r="H235" s="4" t="s">
        <v>243</v>
      </c>
      <c r="I235" s="4"/>
      <c r="J235" s="4" t="s">
        <v>244</v>
      </c>
      <c r="K235" s="4"/>
    </row>
    <row r="236" spans="2:11" x14ac:dyDescent="0.2">
      <c r="B236" s="4" t="s">
        <v>10630</v>
      </c>
      <c r="C236" s="4">
        <v>5.0999999999999996</v>
      </c>
      <c r="D236" s="4" t="s">
        <v>37</v>
      </c>
      <c r="E236" s="4" t="s">
        <v>36</v>
      </c>
      <c r="F236" s="4" t="s">
        <v>4090</v>
      </c>
      <c r="G236" s="4" t="s">
        <v>239</v>
      </c>
      <c r="H236" s="4" t="s">
        <v>243</v>
      </c>
      <c r="I236" s="4"/>
      <c r="J236" s="4" t="s">
        <v>244</v>
      </c>
      <c r="K236" s="4"/>
    </row>
    <row r="237" spans="2:11" x14ac:dyDescent="0.2">
      <c r="B237" s="4" t="s">
        <v>10631</v>
      </c>
      <c r="C237" s="4">
        <v>5.0999999999999996</v>
      </c>
      <c r="D237" s="4" t="s">
        <v>37</v>
      </c>
      <c r="E237" s="4" t="s">
        <v>37</v>
      </c>
      <c r="F237" s="4" t="s">
        <v>4092</v>
      </c>
      <c r="G237" s="4" t="s">
        <v>239</v>
      </c>
      <c r="H237" s="4" t="s">
        <v>243</v>
      </c>
      <c r="I237" s="4"/>
      <c r="J237" s="4" t="s">
        <v>244</v>
      </c>
      <c r="K237" s="4"/>
    </row>
    <row r="238" spans="2:11" x14ac:dyDescent="0.2">
      <c r="B238" s="4" t="s">
        <v>10632</v>
      </c>
      <c r="C238" s="4">
        <v>5.0999999999999996</v>
      </c>
      <c r="D238" s="4" t="s">
        <v>37</v>
      </c>
      <c r="E238" s="4" t="s">
        <v>38</v>
      </c>
      <c r="F238" s="4" t="s">
        <v>4094</v>
      </c>
      <c r="G238" s="4" t="s">
        <v>239</v>
      </c>
      <c r="H238" s="4" t="s">
        <v>241</v>
      </c>
      <c r="I238" s="8" t="s">
        <v>25532</v>
      </c>
      <c r="J238" s="4"/>
      <c r="K238" s="4"/>
    </row>
    <row r="239" spans="2:11" x14ac:dyDescent="0.2">
      <c r="B239" s="4" t="s">
        <v>11492</v>
      </c>
      <c r="C239" s="4">
        <v>5.0999999999999996</v>
      </c>
      <c r="D239" s="4" t="s">
        <v>37</v>
      </c>
      <c r="E239" s="4" t="s">
        <v>39</v>
      </c>
      <c r="F239" s="4" t="s">
        <v>4096</v>
      </c>
      <c r="G239" s="4" t="s">
        <v>781</v>
      </c>
      <c r="H239" s="4" t="s">
        <v>240</v>
      </c>
      <c r="I239" s="4"/>
      <c r="J239" s="4"/>
      <c r="K239" s="4"/>
    </row>
    <row r="240" spans="2:11" x14ac:dyDescent="0.2">
      <c r="B240" s="4" t="s">
        <v>10633</v>
      </c>
      <c r="C240" s="4">
        <v>5.0999999999999996</v>
      </c>
      <c r="D240" s="4" t="s">
        <v>38</v>
      </c>
      <c r="E240" s="4" t="s">
        <v>8</v>
      </c>
      <c r="F240" s="4" t="s">
        <v>4130</v>
      </c>
      <c r="G240" s="4" t="s">
        <v>239</v>
      </c>
      <c r="H240" s="4" t="s">
        <v>240</v>
      </c>
      <c r="I240" s="4"/>
      <c r="J240" s="4"/>
      <c r="K240" s="4"/>
    </row>
    <row r="241" spans="2:11" x14ac:dyDescent="0.2">
      <c r="B241" s="4" t="s">
        <v>10634</v>
      </c>
      <c r="C241" s="4">
        <v>5.0999999999999996</v>
      </c>
      <c r="D241" s="4" t="s">
        <v>38</v>
      </c>
      <c r="E241" s="4" t="s">
        <v>24</v>
      </c>
      <c r="F241" s="4" t="s">
        <v>4132</v>
      </c>
      <c r="G241" s="4" t="s">
        <v>781</v>
      </c>
      <c r="H241" s="4" t="s">
        <v>240</v>
      </c>
      <c r="I241" s="4"/>
      <c r="J241" s="4"/>
      <c r="K241" s="4"/>
    </row>
    <row r="242" spans="2:11" x14ac:dyDescent="0.2">
      <c r="B242" s="4" t="s">
        <v>10635</v>
      </c>
      <c r="C242" s="4">
        <v>5.0999999999999996</v>
      </c>
      <c r="D242" s="4" t="s">
        <v>38</v>
      </c>
      <c r="E242" s="4" t="s">
        <v>25</v>
      </c>
      <c r="F242" s="4" t="s">
        <v>4134</v>
      </c>
      <c r="G242" s="4" t="s">
        <v>781</v>
      </c>
      <c r="H242" s="4" t="s">
        <v>240</v>
      </c>
      <c r="I242" s="4"/>
      <c r="J242" s="4"/>
      <c r="K242" s="4"/>
    </row>
    <row r="243" spans="2:11" x14ac:dyDescent="0.2">
      <c r="B243" s="4" t="s">
        <v>10636</v>
      </c>
      <c r="C243" s="4">
        <v>5.0999999999999996</v>
      </c>
      <c r="D243" s="4" t="s">
        <v>38</v>
      </c>
      <c r="E243" s="4" t="s">
        <v>26</v>
      </c>
      <c r="F243" s="4" t="s">
        <v>4136</v>
      </c>
      <c r="G243" s="4" t="s">
        <v>781</v>
      </c>
      <c r="H243" s="4" t="s">
        <v>240</v>
      </c>
      <c r="I243" s="4"/>
      <c r="J243" s="4"/>
      <c r="K243" s="4"/>
    </row>
    <row r="244" spans="2:11" x14ac:dyDescent="0.2">
      <c r="B244" s="4" t="s">
        <v>10637</v>
      </c>
      <c r="C244" s="4">
        <v>5.0999999999999996</v>
      </c>
      <c r="D244" s="4" t="s">
        <v>38</v>
      </c>
      <c r="E244" s="4" t="s">
        <v>27</v>
      </c>
      <c r="F244" s="4" t="s">
        <v>4138</v>
      </c>
      <c r="G244" s="4" t="s">
        <v>239</v>
      </c>
      <c r="H244" s="4" t="s">
        <v>241</v>
      </c>
      <c r="I244" s="8" t="s">
        <v>25531</v>
      </c>
      <c r="J244" s="4"/>
      <c r="K244" s="4"/>
    </row>
    <row r="245" spans="2:11" x14ac:dyDescent="0.2">
      <c r="B245" s="4" t="s">
        <v>10638</v>
      </c>
      <c r="C245" s="4">
        <v>5.0999999999999996</v>
      </c>
      <c r="D245" s="4" t="s">
        <v>38</v>
      </c>
      <c r="E245" s="4" t="s">
        <v>28</v>
      </c>
      <c r="F245" s="4" t="s">
        <v>4140</v>
      </c>
      <c r="G245" s="4" t="s">
        <v>239</v>
      </c>
      <c r="H245" s="4" t="s">
        <v>243</v>
      </c>
      <c r="I245" s="4"/>
      <c r="J245" s="4" t="s">
        <v>244</v>
      </c>
      <c r="K245" s="4"/>
    </row>
    <row r="246" spans="2:11" x14ac:dyDescent="0.2">
      <c r="B246" s="4" t="s">
        <v>10639</v>
      </c>
      <c r="C246" s="4">
        <v>5.0999999999999996</v>
      </c>
      <c r="D246" s="4" t="s">
        <v>38</v>
      </c>
      <c r="E246" s="4" t="s">
        <v>29</v>
      </c>
      <c r="F246" s="4" t="s">
        <v>4142</v>
      </c>
      <c r="G246" s="4" t="s">
        <v>239</v>
      </c>
      <c r="H246" s="4" t="s">
        <v>243</v>
      </c>
      <c r="I246" s="4"/>
      <c r="J246" s="4" t="s">
        <v>244</v>
      </c>
      <c r="K246" s="4"/>
    </row>
    <row r="247" spans="2:11" x14ac:dyDescent="0.2">
      <c r="B247" s="4" t="s">
        <v>10640</v>
      </c>
      <c r="C247" s="4">
        <v>5.0999999999999996</v>
      </c>
      <c r="D247" s="4" t="s">
        <v>38</v>
      </c>
      <c r="E247" s="4" t="s">
        <v>30</v>
      </c>
      <c r="F247" s="4" t="s">
        <v>4144</v>
      </c>
      <c r="G247" s="4" t="s">
        <v>239</v>
      </c>
      <c r="H247" s="4" t="s">
        <v>243</v>
      </c>
      <c r="I247" s="4"/>
      <c r="J247" s="4" t="s">
        <v>244</v>
      </c>
      <c r="K247" s="4"/>
    </row>
    <row r="248" spans="2:11" x14ac:dyDescent="0.2">
      <c r="B248" s="4" t="s">
        <v>10641</v>
      </c>
      <c r="C248" s="4">
        <v>5.0999999999999996</v>
      </c>
      <c r="D248" s="4" t="s">
        <v>38</v>
      </c>
      <c r="E248" s="4" t="s">
        <v>31</v>
      </c>
      <c r="F248" s="4" t="s">
        <v>4146</v>
      </c>
      <c r="G248" s="4" t="s">
        <v>239</v>
      </c>
      <c r="H248" s="4" t="s">
        <v>243</v>
      </c>
      <c r="I248" s="4"/>
      <c r="J248" s="4" t="s">
        <v>244</v>
      </c>
      <c r="K248" s="4"/>
    </row>
    <row r="249" spans="2:11" x14ac:dyDescent="0.2">
      <c r="B249" s="4" t="s">
        <v>10642</v>
      </c>
      <c r="C249" s="4">
        <v>5.0999999999999996</v>
      </c>
      <c r="D249" s="4" t="s">
        <v>38</v>
      </c>
      <c r="E249" s="4" t="s">
        <v>32</v>
      </c>
      <c r="F249" s="4" t="s">
        <v>4148</v>
      </c>
      <c r="G249" s="4" t="s">
        <v>239</v>
      </c>
      <c r="H249" s="4" t="s">
        <v>782</v>
      </c>
      <c r="I249" s="4"/>
      <c r="J249" s="4"/>
      <c r="K249" s="4"/>
    </row>
    <row r="250" spans="2:11" x14ac:dyDescent="0.2">
      <c r="B250" s="4" t="s">
        <v>10643</v>
      </c>
      <c r="C250" s="4">
        <v>5.0999999999999996</v>
      </c>
      <c r="D250" s="4" t="s">
        <v>38</v>
      </c>
      <c r="E250" s="4" t="s">
        <v>33</v>
      </c>
      <c r="F250" s="4" t="s">
        <v>4150</v>
      </c>
      <c r="G250" s="4" t="s">
        <v>239</v>
      </c>
      <c r="H250" s="4" t="s">
        <v>243</v>
      </c>
      <c r="I250" s="4"/>
      <c r="J250" s="4" t="s">
        <v>244</v>
      </c>
      <c r="K250" s="4"/>
    </row>
    <row r="251" spans="2:11" x14ac:dyDescent="0.2">
      <c r="B251" s="4" t="s">
        <v>10644</v>
      </c>
      <c r="C251" s="4">
        <v>5.0999999999999996</v>
      </c>
      <c r="D251" s="4" t="s">
        <v>38</v>
      </c>
      <c r="E251" s="4" t="s">
        <v>34</v>
      </c>
      <c r="F251" s="4" t="s">
        <v>4152</v>
      </c>
      <c r="G251" s="4" t="s">
        <v>239</v>
      </c>
      <c r="H251" s="4" t="s">
        <v>242</v>
      </c>
      <c r="I251" s="4"/>
      <c r="J251" s="4"/>
      <c r="K251" s="4"/>
    </row>
    <row r="252" spans="2:11" x14ac:dyDescent="0.2">
      <c r="B252" s="4" t="s">
        <v>10645</v>
      </c>
      <c r="C252" s="4">
        <v>5.0999999999999996</v>
      </c>
      <c r="D252" s="4" t="s">
        <v>38</v>
      </c>
      <c r="E252" s="4" t="s">
        <v>35</v>
      </c>
      <c r="F252" s="4" t="s">
        <v>4154</v>
      </c>
      <c r="G252" s="4" t="s">
        <v>239</v>
      </c>
      <c r="H252" s="4" t="s">
        <v>243</v>
      </c>
      <c r="I252" s="4"/>
      <c r="J252" s="4" t="s">
        <v>244</v>
      </c>
      <c r="K252" s="4"/>
    </row>
    <row r="253" spans="2:11" x14ac:dyDescent="0.2">
      <c r="B253" s="4" t="s">
        <v>10646</v>
      </c>
      <c r="C253" s="4">
        <v>5.0999999999999996</v>
      </c>
      <c r="D253" s="4" t="s">
        <v>38</v>
      </c>
      <c r="E253" s="4" t="s">
        <v>36</v>
      </c>
      <c r="F253" s="4" t="s">
        <v>4156</v>
      </c>
      <c r="G253" s="4" t="s">
        <v>239</v>
      </c>
      <c r="H253" s="4" t="s">
        <v>243</v>
      </c>
      <c r="I253" s="4"/>
      <c r="J253" s="4" t="s">
        <v>244</v>
      </c>
      <c r="K253" s="4"/>
    </row>
    <row r="254" spans="2:11" x14ac:dyDescent="0.2">
      <c r="B254" s="4" t="s">
        <v>10647</v>
      </c>
      <c r="C254" s="4">
        <v>5.0999999999999996</v>
      </c>
      <c r="D254" s="4" t="s">
        <v>38</v>
      </c>
      <c r="E254" s="4" t="s">
        <v>37</v>
      </c>
      <c r="F254" s="4" t="s">
        <v>4158</v>
      </c>
      <c r="G254" s="4" t="s">
        <v>239</v>
      </c>
      <c r="H254" s="4" t="s">
        <v>243</v>
      </c>
      <c r="I254" s="4"/>
      <c r="J254" s="4" t="s">
        <v>244</v>
      </c>
      <c r="K254" s="4"/>
    </row>
    <row r="255" spans="2:11" x14ac:dyDescent="0.2">
      <c r="B255" s="4" t="s">
        <v>10648</v>
      </c>
      <c r="C255" s="4">
        <v>5.0999999999999996</v>
      </c>
      <c r="D255" s="4" t="s">
        <v>38</v>
      </c>
      <c r="E255" s="4" t="s">
        <v>38</v>
      </c>
      <c r="F255" s="4" t="s">
        <v>4160</v>
      </c>
      <c r="G255" s="4" t="s">
        <v>239</v>
      </c>
      <c r="H255" s="4" t="s">
        <v>241</v>
      </c>
      <c r="I255" s="8" t="s">
        <v>25532</v>
      </c>
      <c r="J255" s="4"/>
      <c r="K255" s="4"/>
    </row>
    <row r="256" spans="2:11" x14ac:dyDescent="0.2">
      <c r="B256" s="4" t="s">
        <v>11493</v>
      </c>
      <c r="C256" s="4">
        <v>5.0999999999999996</v>
      </c>
      <c r="D256" s="4" t="s">
        <v>38</v>
      </c>
      <c r="E256" s="4" t="s">
        <v>39</v>
      </c>
      <c r="F256" s="4" t="s">
        <v>4162</v>
      </c>
      <c r="G256" s="4" t="s">
        <v>781</v>
      </c>
      <c r="H256" s="4" t="s">
        <v>240</v>
      </c>
      <c r="I256" s="4"/>
      <c r="J256" s="4"/>
      <c r="K256" s="4"/>
    </row>
    <row r="257" spans="2:11" x14ac:dyDescent="0.2">
      <c r="B257" s="4" t="s">
        <v>10649</v>
      </c>
      <c r="C257" s="4">
        <v>5.0999999999999996</v>
      </c>
      <c r="D257" s="4" t="s">
        <v>39</v>
      </c>
      <c r="E257" s="4" t="s">
        <v>8</v>
      </c>
      <c r="F257" s="4" t="s">
        <v>4196</v>
      </c>
      <c r="G257" s="4" t="s">
        <v>239</v>
      </c>
      <c r="H257" s="4" t="s">
        <v>1466</v>
      </c>
      <c r="I257" s="4"/>
      <c r="J257" s="4"/>
      <c r="K257" s="4"/>
    </row>
    <row r="258" spans="2:11" x14ac:dyDescent="0.2">
      <c r="B258" s="4" t="s">
        <v>10650</v>
      </c>
      <c r="C258" s="4">
        <v>5.0999999999999996</v>
      </c>
      <c r="D258" s="4" t="s">
        <v>39</v>
      </c>
      <c r="E258" s="4" t="s">
        <v>24</v>
      </c>
      <c r="F258" s="4" t="s">
        <v>4198</v>
      </c>
      <c r="G258" s="4" t="s">
        <v>239</v>
      </c>
      <c r="H258" s="4" t="s">
        <v>242</v>
      </c>
      <c r="I258" s="4"/>
      <c r="J258" s="4"/>
      <c r="K258" s="4"/>
    </row>
    <row r="259" spans="2:11" x14ac:dyDescent="0.2">
      <c r="B259" s="4" t="s">
        <v>10651</v>
      </c>
      <c r="C259" s="4">
        <v>5.0999999999999996</v>
      </c>
      <c r="D259" s="4" t="s">
        <v>39</v>
      </c>
      <c r="E259" s="4" t="s">
        <v>25</v>
      </c>
      <c r="F259" s="4" t="s">
        <v>4200</v>
      </c>
      <c r="G259" s="4" t="s">
        <v>239</v>
      </c>
      <c r="H259" s="4" t="s">
        <v>242</v>
      </c>
      <c r="I259" s="4"/>
      <c r="J259" s="4"/>
      <c r="K259" s="4"/>
    </row>
    <row r="260" spans="2:11" x14ac:dyDescent="0.2">
      <c r="B260" s="4" t="s">
        <v>10652</v>
      </c>
      <c r="C260" s="4">
        <v>5.0999999999999996</v>
      </c>
      <c r="D260" s="4" t="s">
        <v>39</v>
      </c>
      <c r="E260" s="4" t="s">
        <v>26</v>
      </c>
      <c r="F260" s="4" t="s">
        <v>4202</v>
      </c>
      <c r="G260" s="4" t="s">
        <v>239</v>
      </c>
      <c r="H260" s="4" t="s">
        <v>242</v>
      </c>
      <c r="I260" s="4"/>
      <c r="J260" s="4"/>
      <c r="K260" s="4"/>
    </row>
    <row r="261" spans="2:11" x14ac:dyDescent="0.2">
      <c r="B261" s="4" t="s">
        <v>10653</v>
      </c>
      <c r="C261" s="4">
        <v>5.0999999999999996</v>
      </c>
      <c r="D261" s="4" t="s">
        <v>39</v>
      </c>
      <c r="E261" s="4" t="s">
        <v>27</v>
      </c>
      <c r="F261" s="4" t="s">
        <v>4204</v>
      </c>
      <c r="G261" s="4" t="s">
        <v>239</v>
      </c>
      <c r="H261" s="4" t="s">
        <v>242</v>
      </c>
      <c r="I261" s="4"/>
      <c r="J261" s="4"/>
      <c r="K261" s="4"/>
    </row>
    <row r="262" spans="2:11" x14ac:dyDescent="0.2">
      <c r="B262" s="4" t="s">
        <v>10654</v>
      </c>
      <c r="C262" s="4">
        <v>5.0999999999999996</v>
      </c>
      <c r="D262" s="4" t="s">
        <v>39</v>
      </c>
      <c r="E262" s="4" t="s">
        <v>28</v>
      </c>
      <c r="F262" s="4" t="s">
        <v>4206</v>
      </c>
      <c r="G262" s="4" t="s">
        <v>239</v>
      </c>
      <c r="H262" s="4" t="s">
        <v>245</v>
      </c>
      <c r="I262" s="4" t="s">
        <v>1467</v>
      </c>
      <c r="J262" s="4"/>
      <c r="K262" s="4"/>
    </row>
    <row r="263" spans="2:11" x14ac:dyDescent="0.2">
      <c r="B263" s="4" t="s">
        <v>10655</v>
      </c>
      <c r="C263" s="4">
        <v>5.0999999999999996</v>
      </c>
      <c r="D263" s="4" t="s">
        <v>39</v>
      </c>
      <c r="E263" s="4" t="s">
        <v>29</v>
      </c>
      <c r="F263" s="4" t="s">
        <v>4208</v>
      </c>
      <c r="G263" s="4" t="s">
        <v>239</v>
      </c>
      <c r="H263" s="4" t="s">
        <v>245</v>
      </c>
      <c r="I263" s="4" t="s">
        <v>1468</v>
      </c>
      <c r="J263" s="4"/>
      <c r="K263" s="4"/>
    </row>
    <row r="264" spans="2:11" x14ac:dyDescent="0.2">
      <c r="B264" s="4" t="s">
        <v>10656</v>
      </c>
      <c r="C264" s="4">
        <v>5.0999999999999996</v>
      </c>
      <c r="D264" s="4" t="s">
        <v>39</v>
      </c>
      <c r="E264" s="4" t="s">
        <v>30</v>
      </c>
      <c r="F264" s="4" t="s">
        <v>4210</v>
      </c>
      <c r="G264" s="4" t="s">
        <v>239</v>
      </c>
      <c r="H264" s="4" t="s">
        <v>245</v>
      </c>
      <c r="I264" s="4" t="s">
        <v>10657</v>
      </c>
      <c r="J264" s="4"/>
      <c r="K264" s="4"/>
    </row>
    <row r="265" spans="2:11" x14ac:dyDescent="0.2">
      <c r="B265" s="4" t="s">
        <v>10658</v>
      </c>
      <c r="C265" s="4">
        <v>5.0999999999999996</v>
      </c>
      <c r="D265" s="4" t="s">
        <v>39</v>
      </c>
      <c r="E265" s="4" t="s">
        <v>31</v>
      </c>
      <c r="F265" s="4" t="s">
        <v>4212</v>
      </c>
      <c r="G265" s="4" t="s">
        <v>239</v>
      </c>
      <c r="H265" s="4" t="s">
        <v>245</v>
      </c>
      <c r="I265" s="4" t="s">
        <v>24334</v>
      </c>
      <c r="J265" s="4"/>
      <c r="K265" s="4"/>
    </row>
    <row r="266" spans="2:11" x14ac:dyDescent="0.2">
      <c r="B266" s="4" t="s">
        <v>10659</v>
      </c>
      <c r="C266" s="4">
        <v>5.0999999999999996</v>
      </c>
      <c r="D266" s="4" t="s">
        <v>39</v>
      </c>
      <c r="E266" s="4" t="s">
        <v>32</v>
      </c>
      <c r="F266" s="4" t="s">
        <v>4214</v>
      </c>
      <c r="G266" s="4" t="s">
        <v>239</v>
      </c>
      <c r="H266" s="4" t="s">
        <v>242</v>
      </c>
      <c r="I266" s="4"/>
      <c r="J266" s="4"/>
      <c r="K266" s="4"/>
    </row>
    <row r="267" spans="2:11" x14ac:dyDescent="0.2">
      <c r="B267" s="4" t="s">
        <v>10660</v>
      </c>
      <c r="C267" s="4">
        <v>5.0999999999999996</v>
      </c>
      <c r="D267" s="4" t="s">
        <v>39</v>
      </c>
      <c r="E267" s="4" t="s">
        <v>33</v>
      </c>
      <c r="F267" s="4" t="s">
        <v>4216</v>
      </c>
      <c r="G267" s="4" t="s">
        <v>239</v>
      </c>
      <c r="H267" s="4" t="s">
        <v>242</v>
      </c>
      <c r="I267" s="4"/>
      <c r="J267" s="4"/>
      <c r="K267" s="4"/>
    </row>
    <row r="268" spans="2:11" x14ac:dyDescent="0.2">
      <c r="B268" s="4" t="s">
        <v>10661</v>
      </c>
      <c r="C268" s="4">
        <v>5.0999999999999996</v>
      </c>
      <c r="D268" s="4" t="s">
        <v>39</v>
      </c>
      <c r="E268" s="4" t="s">
        <v>34</v>
      </c>
      <c r="F268" s="4" t="s">
        <v>4218</v>
      </c>
      <c r="G268" s="4" t="s">
        <v>239</v>
      </c>
      <c r="H268" s="4" t="s">
        <v>242</v>
      </c>
      <c r="I268" s="4"/>
      <c r="J268" s="4"/>
      <c r="K268" s="4"/>
    </row>
    <row r="269" spans="2:11" x14ac:dyDescent="0.2">
      <c r="B269" s="4" t="s">
        <v>10662</v>
      </c>
      <c r="C269" s="4">
        <v>5.0999999999999996</v>
      </c>
      <c r="D269" s="4" t="s">
        <v>39</v>
      </c>
      <c r="E269" s="4" t="s">
        <v>35</v>
      </c>
      <c r="F269" s="4" t="s">
        <v>4220</v>
      </c>
      <c r="G269" s="4" t="s">
        <v>239</v>
      </c>
      <c r="H269" s="4" t="s">
        <v>245</v>
      </c>
      <c r="I269" s="4" t="s">
        <v>1469</v>
      </c>
      <c r="J269" s="4"/>
      <c r="K269" s="4"/>
    </row>
    <row r="270" spans="2:11" x14ac:dyDescent="0.2">
      <c r="B270" s="4" t="s">
        <v>10663</v>
      </c>
      <c r="C270" s="4">
        <v>5.0999999999999996</v>
      </c>
      <c r="D270" s="4" t="s">
        <v>39</v>
      </c>
      <c r="E270" s="4" t="s">
        <v>36</v>
      </c>
      <c r="F270" s="4" t="s">
        <v>4222</v>
      </c>
      <c r="G270" s="4" t="s">
        <v>239</v>
      </c>
      <c r="H270" s="4" t="s">
        <v>245</v>
      </c>
      <c r="I270" s="4" t="s">
        <v>1470</v>
      </c>
      <c r="J270" s="4"/>
      <c r="K270" s="4"/>
    </row>
    <row r="271" spans="2:11" x14ac:dyDescent="0.2">
      <c r="B271" s="4" t="s">
        <v>10664</v>
      </c>
      <c r="C271" s="4">
        <v>5.0999999999999996</v>
      </c>
      <c r="D271" s="4" t="s">
        <v>39</v>
      </c>
      <c r="E271" s="4" t="s">
        <v>37</v>
      </c>
      <c r="F271" s="4" t="s">
        <v>4224</v>
      </c>
      <c r="G271" s="4" t="s">
        <v>239</v>
      </c>
      <c r="H271" s="4" t="s">
        <v>245</v>
      </c>
      <c r="I271" s="4" t="s">
        <v>24335</v>
      </c>
      <c r="J271" s="4"/>
      <c r="K271" s="4"/>
    </row>
    <row r="272" spans="2:11" x14ac:dyDescent="0.2">
      <c r="B272" s="4" t="s">
        <v>10665</v>
      </c>
      <c r="C272" s="4">
        <v>5.0999999999999996</v>
      </c>
      <c r="D272" s="4" t="s">
        <v>39</v>
      </c>
      <c r="E272" s="4" t="s">
        <v>38</v>
      </c>
      <c r="F272" s="4" t="s">
        <v>4226</v>
      </c>
      <c r="G272" s="4" t="s">
        <v>239</v>
      </c>
      <c r="H272" s="4" t="s">
        <v>242</v>
      </c>
      <c r="I272" s="4"/>
      <c r="J272" s="4"/>
      <c r="K272" s="4"/>
    </row>
    <row r="273" spans="2:11" x14ac:dyDescent="0.2">
      <c r="B273" s="4" t="s">
        <v>11494</v>
      </c>
      <c r="C273" s="4">
        <v>5.0999999999999996</v>
      </c>
      <c r="D273" s="4" t="s">
        <v>39</v>
      </c>
      <c r="E273" s="4" t="s">
        <v>39</v>
      </c>
      <c r="F273" s="4" t="s">
        <v>4228</v>
      </c>
      <c r="G273" s="4" t="s">
        <v>239</v>
      </c>
      <c r="H273" s="4" t="s">
        <v>242</v>
      </c>
      <c r="I273" s="4"/>
      <c r="J273" s="4"/>
      <c r="K273" s="4"/>
    </row>
    <row r="274" spans="2:11" x14ac:dyDescent="0.2">
      <c r="B274" s="4" t="s">
        <v>10666</v>
      </c>
      <c r="C274" s="4">
        <v>5.0999999999999996</v>
      </c>
      <c r="D274" s="4" t="s">
        <v>56</v>
      </c>
      <c r="E274" s="4" t="s">
        <v>8</v>
      </c>
      <c r="F274" s="4" t="s">
        <v>4262</v>
      </c>
      <c r="G274" s="4" t="s">
        <v>239</v>
      </c>
      <c r="H274" s="4" t="s">
        <v>1466</v>
      </c>
      <c r="I274" s="4"/>
      <c r="J274" s="4"/>
      <c r="K274" s="4"/>
    </row>
    <row r="275" spans="2:11" x14ac:dyDescent="0.2">
      <c r="B275" s="4" t="s">
        <v>10667</v>
      </c>
      <c r="C275" s="4">
        <v>5.0999999999999996</v>
      </c>
      <c r="D275" s="4" t="s">
        <v>58</v>
      </c>
      <c r="E275" s="4" t="s">
        <v>8</v>
      </c>
      <c r="F275" s="4" t="s">
        <v>4328</v>
      </c>
      <c r="G275" s="4" t="s">
        <v>239</v>
      </c>
      <c r="H275" s="4" t="s">
        <v>240</v>
      </c>
      <c r="I275" s="4"/>
      <c r="J275" s="4"/>
      <c r="K275" s="4"/>
    </row>
    <row r="276" spans="2:11" x14ac:dyDescent="0.2">
      <c r="B276" s="4" t="s">
        <v>10668</v>
      </c>
      <c r="C276" s="4">
        <v>5.0999999999999996</v>
      </c>
      <c r="D276" s="4" t="s">
        <v>58</v>
      </c>
      <c r="E276" s="4" t="s">
        <v>24</v>
      </c>
      <c r="F276" s="4" t="s">
        <v>4330</v>
      </c>
      <c r="G276" s="4" t="s">
        <v>781</v>
      </c>
      <c r="H276" s="4" t="s">
        <v>240</v>
      </c>
      <c r="I276" s="4"/>
      <c r="J276" s="4"/>
      <c r="K276" s="4"/>
    </row>
    <row r="277" spans="2:11" x14ac:dyDescent="0.2">
      <c r="B277" s="4" t="s">
        <v>10669</v>
      </c>
      <c r="C277" s="4">
        <v>5.0999999999999996</v>
      </c>
      <c r="D277" s="4" t="s">
        <v>58</v>
      </c>
      <c r="E277" s="4" t="s">
        <v>25</v>
      </c>
      <c r="F277" s="4" t="s">
        <v>4332</v>
      </c>
      <c r="G277" s="4" t="s">
        <v>781</v>
      </c>
      <c r="H277" s="4" t="s">
        <v>240</v>
      </c>
      <c r="I277" s="4"/>
      <c r="J277" s="4"/>
      <c r="K277" s="4"/>
    </row>
    <row r="278" spans="2:11" x14ac:dyDescent="0.2">
      <c r="B278" s="4" t="s">
        <v>10670</v>
      </c>
      <c r="C278" s="4">
        <v>5.0999999999999996</v>
      </c>
      <c r="D278" s="4" t="s">
        <v>58</v>
      </c>
      <c r="E278" s="4" t="s">
        <v>26</v>
      </c>
      <c r="F278" s="4" t="s">
        <v>4334</v>
      </c>
      <c r="G278" s="4" t="s">
        <v>781</v>
      </c>
      <c r="H278" s="4" t="s">
        <v>240</v>
      </c>
      <c r="I278" s="4"/>
      <c r="J278" s="4"/>
      <c r="K278" s="4"/>
    </row>
    <row r="279" spans="2:11" x14ac:dyDescent="0.2">
      <c r="B279" s="4" t="s">
        <v>10671</v>
      </c>
      <c r="C279" s="4">
        <v>5.0999999999999996</v>
      </c>
      <c r="D279" s="4" t="s">
        <v>58</v>
      </c>
      <c r="E279" s="4" t="s">
        <v>27</v>
      </c>
      <c r="F279" s="4" t="s">
        <v>4336</v>
      </c>
      <c r="G279" s="4" t="s">
        <v>239</v>
      </c>
      <c r="H279" s="4" t="s">
        <v>241</v>
      </c>
      <c r="I279" s="8" t="s">
        <v>25531</v>
      </c>
      <c r="J279" s="4"/>
      <c r="K279" s="4"/>
    </row>
    <row r="280" spans="2:11" x14ac:dyDescent="0.2">
      <c r="B280" s="4" t="s">
        <v>10672</v>
      </c>
      <c r="C280" s="4">
        <v>5.0999999999999996</v>
      </c>
      <c r="D280" s="4" t="s">
        <v>58</v>
      </c>
      <c r="E280" s="4" t="s">
        <v>28</v>
      </c>
      <c r="F280" s="4" t="s">
        <v>4338</v>
      </c>
      <c r="G280" s="4" t="s">
        <v>239</v>
      </c>
      <c r="H280" s="4" t="s">
        <v>243</v>
      </c>
      <c r="I280" s="4"/>
      <c r="J280" s="4" t="s">
        <v>244</v>
      </c>
      <c r="K280" s="4"/>
    </row>
    <row r="281" spans="2:11" x14ac:dyDescent="0.2">
      <c r="B281" s="4" t="s">
        <v>10673</v>
      </c>
      <c r="C281" s="4">
        <v>5.0999999999999996</v>
      </c>
      <c r="D281" s="4" t="s">
        <v>58</v>
      </c>
      <c r="E281" s="4" t="s">
        <v>29</v>
      </c>
      <c r="F281" s="4" t="s">
        <v>4340</v>
      </c>
      <c r="G281" s="4" t="s">
        <v>239</v>
      </c>
      <c r="H281" s="4" t="s">
        <v>243</v>
      </c>
      <c r="I281" s="4"/>
      <c r="J281" s="4" t="s">
        <v>244</v>
      </c>
      <c r="K281" s="4"/>
    </row>
    <row r="282" spans="2:11" x14ac:dyDescent="0.2">
      <c r="B282" s="4" t="s">
        <v>10674</v>
      </c>
      <c r="C282" s="4">
        <v>5.0999999999999996</v>
      </c>
      <c r="D282" s="4" t="s">
        <v>58</v>
      </c>
      <c r="E282" s="4" t="s">
        <v>30</v>
      </c>
      <c r="F282" s="4" t="s">
        <v>4342</v>
      </c>
      <c r="G282" s="4" t="s">
        <v>239</v>
      </c>
      <c r="H282" s="4" t="s">
        <v>243</v>
      </c>
      <c r="I282" s="4"/>
      <c r="J282" s="4" t="s">
        <v>244</v>
      </c>
      <c r="K282" s="4"/>
    </row>
    <row r="283" spans="2:11" x14ac:dyDescent="0.2">
      <c r="B283" s="4" t="s">
        <v>10675</v>
      </c>
      <c r="C283" s="4">
        <v>5.0999999999999996</v>
      </c>
      <c r="D283" s="4" t="s">
        <v>58</v>
      </c>
      <c r="E283" s="4" t="s">
        <v>31</v>
      </c>
      <c r="F283" s="4" t="s">
        <v>4344</v>
      </c>
      <c r="G283" s="4" t="s">
        <v>239</v>
      </c>
      <c r="H283" s="4" t="s">
        <v>243</v>
      </c>
      <c r="I283" s="4"/>
      <c r="J283" s="4" t="s">
        <v>244</v>
      </c>
      <c r="K283" s="4"/>
    </row>
    <row r="284" spans="2:11" x14ac:dyDescent="0.2">
      <c r="B284" s="4" t="s">
        <v>10676</v>
      </c>
      <c r="C284" s="4">
        <v>5.0999999999999996</v>
      </c>
      <c r="D284" s="4" t="s">
        <v>58</v>
      </c>
      <c r="E284" s="4" t="s">
        <v>32</v>
      </c>
      <c r="F284" s="4" t="s">
        <v>4346</v>
      </c>
      <c r="G284" s="4" t="s">
        <v>239</v>
      </c>
      <c r="H284" s="4" t="s">
        <v>782</v>
      </c>
      <c r="I284" s="4"/>
      <c r="J284" s="4"/>
      <c r="K284" s="4"/>
    </row>
    <row r="285" spans="2:11" x14ac:dyDescent="0.2">
      <c r="B285" s="4" t="s">
        <v>10677</v>
      </c>
      <c r="C285" s="4">
        <v>5.0999999999999996</v>
      </c>
      <c r="D285" s="4" t="s">
        <v>58</v>
      </c>
      <c r="E285" s="4" t="s">
        <v>33</v>
      </c>
      <c r="F285" s="4" t="s">
        <v>4348</v>
      </c>
      <c r="G285" s="4" t="s">
        <v>239</v>
      </c>
      <c r="H285" s="4" t="s">
        <v>243</v>
      </c>
      <c r="I285" s="4"/>
      <c r="J285" s="4" t="s">
        <v>244</v>
      </c>
      <c r="K285" s="4"/>
    </row>
    <row r="286" spans="2:11" x14ac:dyDescent="0.2">
      <c r="B286" s="4" t="s">
        <v>10678</v>
      </c>
      <c r="C286" s="4">
        <v>5.0999999999999996</v>
      </c>
      <c r="D286" s="4" t="s">
        <v>58</v>
      </c>
      <c r="E286" s="4" t="s">
        <v>34</v>
      </c>
      <c r="F286" s="4" t="s">
        <v>4350</v>
      </c>
      <c r="G286" s="4" t="s">
        <v>239</v>
      </c>
      <c r="H286" s="4" t="s">
        <v>243</v>
      </c>
      <c r="I286" s="4"/>
      <c r="J286" s="4" t="s">
        <v>244</v>
      </c>
      <c r="K286" s="4"/>
    </row>
    <row r="287" spans="2:11" x14ac:dyDescent="0.2">
      <c r="B287" s="4" t="s">
        <v>10679</v>
      </c>
      <c r="C287" s="4">
        <v>5.0999999999999996</v>
      </c>
      <c r="D287" s="4" t="s">
        <v>58</v>
      </c>
      <c r="E287" s="4" t="s">
        <v>35</v>
      </c>
      <c r="F287" s="4" t="s">
        <v>4352</v>
      </c>
      <c r="G287" s="4" t="s">
        <v>239</v>
      </c>
      <c r="H287" s="4" t="s">
        <v>243</v>
      </c>
      <c r="I287" s="4"/>
      <c r="J287" s="4" t="s">
        <v>244</v>
      </c>
      <c r="K287" s="4"/>
    </row>
    <row r="288" spans="2:11" x14ac:dyDescent="0.2">
      <c r="B288" s="4" t="s">
        <v>10680</v>
      </c>
      <c r="C288" s="4">
        <v>5.0999999999999996</v>
      </c>
      <c r="D288" s="4" t="s">
        <v>58</v>
      </c>
      <c r="E288" s="4" t="s">
        <v>36</v>
      </c>
      <c r="F288" s="4" t="s">
        <v>4354</v>
      </c>
      <c r="G288" s="4" t="s">
        <v>239</v>
      </c>
      <c r="H288" s="4" t="s">
        <v>243</v>
      </c>
      <c r="I288" s="4"/>
      <c r="J288" s="4" t="s">
        <v>244</v>
      </c>
      <c r="K288" s="4"/>
    </row>
    <row r="289" spans="2:11" x14ac:dyDescent="0.2">
      <c r="B289" s="4" t="s">
        <v>10681</v>
      </c>
      <c r="C289" s="4">
        <v>5.0999999999999996</v>
      </c>
      <c r="D289" s="4" t="s">
        <v>58</v>
      </c>
      <c r="E289" s="4" t="s">
        <v>37</v>
      </c>
      <c r="F289" s="4" t="s">
        <v>4356</v>
      </c>
      <c r="G289" s="4" t="s">
        <v>239</v>
      </c>
      <c r="H289" s="4" t="s">
        <v>243</v>
      </c>
      <c r="I289" s="4"/>
      <c r="J289" s="4" t="s">
        <v>244</v>
      </c>
      <c r="K289" s="4"/>
    </row>
    <row r="290" spans="2:11" x14ac:dyDescent="0.2">
      <c r="B290" s="4" t="s">
        <v>10682</v>
      </c>
      <c r="C290" s="4">
        <v>5.0999999999999996</v>
      </c>
      <c r="D290" s="4" t="s">
        <v>58</v>
      </c>
      <c r="E290" s="4" t="s">
        <v>38</v>
      </c>
      <c r="F290" s="4" t="s">
        <v>4358</v>
      </c>
      <c r="G290" s="4" t="s">
        <v>239</v>
      </c>
      <c r="H290" s="4" t="s">
        <v>241</v>
      </c>
      <c r="I290" s="8" t="s">
        <v>25532</v>
      </c>
      <c r="J290" s="4"/>
      <c r="K290" s="4"/>
    </row>
    <row r="291" spans="2:11" x14ac:dyDescent="0.2">
      <c r="B291" s="4" t="s">
        <v>11495</v>
      </c>
      <c r="C291" s="4">
        <v>5.0999999999999996</v>
      </c>
      <c r="D291" s="4" t="s">
        <v>58</v>
      </c>
      <c r="E291" s="4" t="s">
        <v>39</v>
      </c>
      <c r="F291" s="4" t="s">
        <v>4360</v>
      </c>
      <c r="G291" s="4" t="s">
        <v>781</v>
      </c>
      <c r="H291" s="4" t="s">
        <v>240</v>
      </c>
      <c r="I291" s="4"/>
      <c r="J291" s="4"/>
      <c r="K291" s="4"/>
    </row>
    <row r="292" spans="2:11" x14ac:dyDescent="0.2">
      <c r="B292" s="4" t="s">
        <v>10683</v>
      </c>
      <c r="C292" s="4">
        <v>5.0999999999999996</v>
      </c>
      <c r="D292" s="4" t="s">
        <v>60</v>
      </c>
      <c r="E292" s="4" t="s">
        <v>8</v>
      </c>
      <c r="F292" s="4" t="s">
        <v>4394</v>
      </c>
      <c r="G292" s="4" t="s">
        <v>239</v>
      </c>
      <c r="H292" s="4" t="s">
        <v>240</v>
      </c>
      <c r="I292" s="4"/>
      <c r="J292" s="4"/>
      <c r="K292" s="4"/>
    </row>
    <row r="293" spans="2:11" x14ac:dyDescent="0.2">
      <c r="B293" s="4" t="s">
        <v>10684</v>
      </c>
      <c r="C293" s="4">
        <v>5.0999999999999996</v>
      </c>
      <c r="D293" s="4" t="s">
        <v>60</v>
      </c>
      <c r="E293" s="4" t="s">
        <v>24</v>
      </c>
      <c r="F293" s="4" t="s">
        <v>4396</v>
      </c>
      <c r="G293" s="4" t="s">
        <v>781</v>
      </c>
      <c r="H293" s="4" t="s">
        <v>240</v>
      </c>
      <c r="I293" s="4"/>
      <c r="J293" s="4"/>
      <c r="K293" s="4"/>
    </row>
    <row r="294" spans="2:11" x14ac:dyDescent="0.2">
      <c r="B294" s="4" t="s">
        <v>10685</v>
      </c>
      <c r="C294" s="4">
        <v>5.0999999999999996</v>
      </c>
      <c r="D294" s="4" t="s">
        <v>60</v>
      </c>
      <c r="E294" s="4" t="s">
        <v>25</v>
      </c>
      <c r="F294" s="4" t="s">
        <v>4398</v>
      </c>
      <c r="G294" s="4" t="s">
        <v>781</v>
      </c>
      <c r="H294" s="4" t="s">
        <v>240</v>
      </c>
      <c r="I294" s="4"/>
      <c r="J294" s="4"/>
      <c r="K294" s="4"/>
    </row>
    <row r="295" spans="2:11" x14ac:dyDescent="0.2">
      <c r="B295" s="4" t="s">
        <v>10686</v>
      </c>
      <c r="C295" s="4">
        <v>5.0999999999999996</v>
      </c>
      <c r="D295" s="4" t="s">
        <v>60</v>
      </c>
      <c r="E295" s="4" t="s">
        <v>26</v>
      </c>
      <c r="F295" s="4" t="s">
        <v>4400</v>
      </c>
      <c r="G295" s="4" t="s">
        <v>781</v>
      </c>
      <c r="H295" s="4" t="s">
        <v>240</v>
      </c>
      <c r="I295" s="4"/>
      <c r="J295" s="4"/>
      <c r="K295" s="4"/>
    </row>
    <row r="296" spans="2:11" x14ac:dyDescent="0.2">
      <c r="B296" s="4" t="s">
        <v>10687</v>
      </c>
      <c r="C296" s="4">
        <v>5.0999999999999996</v>
      </c>
      <c r="D296" s="4" t="s">
        <v>60</v>
      </c>
      <c r="E296" s="4" t="s">
        <v>27</v>
      </c>
      <c r="F296" s="4" t="s">
        <v>4402</v>
      </c>
      <c r="G296" s="4" t="s">
        <v>239</v>
      </c>
      <c r="H296" s="4" t="s">
        <v>241</v>
      </c>
      <c r="I296" s="8" t="s">
        <v>25531</v>
      </c>
      <c r="J296" s="4"/>
      <c r="K296" s="4"/>
    </row>
    <row r="297" spans="2:11" x14ac:dyDescent="0.2">
      <c r="B297" s="4" t="s">
        <v>10688</v>
      </c>
      <c r="C297" s="4">
        <v>5.0999999999999996</v>
      </c>
      <c r="D297" s="4" t="s">
        <v>60</v>
      </c>
      <c r="E297" s="4" t="s">
        <v>28</v>
      </c>
      <c r="F297" s="4" t="s">
        <v>4404</v>
      </c>
      <c r="G297" s="4" t="s">
        <v>239</v>
      </c>
      <c r="H297" s="4" t="s">
        <v>243</v>
      </c>
      <c r="I297" s="4"/>
      <c r="J297" s="4" t="s">
        <v>244</v>
      </c>
      <c r="K297" s="4"/>
    </row>
    <row r="298" spans="2:11" x14ac:dyDescent="0.2">
      <c r="B298" s="4" t="s">
        <v>10689</v>
      </c>
      <c r="C298" s="4">
        <v>5.0999999999999996</v>
      </c>
      <c r="D298" s="4" t="s">
        <v>60</v>
      </c>
      <c r="E298" s="4" t="s">
        <v>29</v>
      </c>
      <c r="F298" s="4" t="s">
        <v>4406</v>
      </c>
      <c r="G298" s="4" t="s">
        <v>239</v>
      </c>
      <c r="H298" s="4" t="s">
        <v>243</v>
      </c>
      <c r="I298" s="4"/>
      <c r="J298" s="4" t="s">
        <v>244</v>
      </c>
      <c r="K298" s="4"/>
    </row>
    <row r="299" spans="2:11" x14ac:dyDescent="0.2">
      <c r="B299" s="4" t="s">
        <v>10690</v>
      </c>
      <c r="C299" s="4">
        <v>5.0999999999999996</v>
      </c>
      <c r="D299" s="4" t="s">
        <v>60</v>
      </c>
      <c r="E299" s="4" t="s">
        <v>30</v>
      </c>
      <c r="F299" s="4" t="s">
        <v>4408</v>
      </c>
      <c r="G299" s="4" t="s">
        <v>239</v>
      </c>
      <c r="H299" s="4" t="s">
        <v>243</v>
      </c>
      <c r="I299" s="4"/>
      <c r="J299" s="4" t="s">
        <v>244</v>
      </c>
      <c r="K299" s="4"/>
    </row>
    <row r="300" spans="2:11" x14ac:dyDescent="0.2">
      <c r="B300" s="4" t="s">
        <v>10691</v>
      </c>
      <c r="C300" s="4">
        <v>5.0999999999999996</v>
      </c>
      <c r="D300" s="4" t="s">
        <v>60</v>
      </c>
      <c r="E300" s="4" t="s">
        <v>31</v>
      </c>
      <c r="F300" s="4" t="s">
        <v>4410</v>
      </c>
      <c r="G300" s="4" t="s">
        <v>239</v>
      </c>
      <c r="H300" s="4" t="s">
        <v>243</v>
      </c>
      <c r="I300" s="4"/>
      <c r="J300" s="4" t="s">
        <v>244</v>
      </c>
      <c r="K300" s="4"/>
    </row>
    <row r="301" spans="2:11" x14ac:dyDescent="0.2">
      <c r="B301" s="4" t="s">
        <v>10692</v>
      </c>
      <c r="C301" s="4">
        <v>5.0999999999999996</v>
      </c>
      <c r="D301" s="4" t="s">
        <v>60</v>
      </c>
      <c r="E301" s="4" t="s">
        <v>32</v>
      </c>
      <c r="F301" s="4" t="s">
        <v>4412</v>
      </c>
      <c r="G301" s="4" t="s">
        <v>239</v>
      </c>
      <c r="H301" s="4" t="s">
        <v>782</v>
      </c>
      <c r="I301" s="4"/>
      <c r="J301" s="4"/>
      <c r="K301" s="4"/>
    </row>
    <row r="302" spans="2:11" x14ac:dyDescent="0.2">
      <c r="B302" s="4" t="s">
        <v>10693</v>
      </c>
      <c r="C302" s="4">
        <v>5.0999999999999996</v>
      </c>
      <c r="D302" s="4" t="s">
        <v>60</v>
      </c>
      <c r="E302" s="4" t="s">
        <v>33</v>
      </c>
      <c r="F302" s="4" t="s">
        <v>4414</v>
      </c>
      <c r="G302" s="4" t="s">
        <v>239</v>
      </c>
      <c r="H302" s="4" t="s">
        <v>243</v>
      </c>
      <c r="I302" s="4"/>
      <c r="J302" s="4" t="s">
        <v>244</v>
      </c>
      <c r="K302" s="4"/>
    </row>
    <row r="303" spans="2:11" x14ac:dyDescent="0.2">
      <c r="B303" s="4" t="s">
        <v>10694</v>
      </c>
      <c r="C303" s="4">
        <v>5.0999999999999996</v>
      </c>
      <c r="D303" s="4" t="s">
        <v>60</v>
      </c>
      <c r="E303" s="4" t="s">
        <v>34</v>
      </c>
      <c r="F303" s="4" t="s">
        <v>4416</v>
      </c>
      <c r="G303" s="4" t="s">
        <v>239</v>
      </c>
      <c r="H303" s="4" t="s">
        <v>243</v>
      </c>
      <c r="I303" s="4"/>
      <c r="J303" s="4" t="s">
        <v>244</v>
      </c>
      <c r="K303" s="4"/>
    </row>
    <row r="304" spans="2:11" x14ac:dyDescent="0.2">
      <c r="B304" s="4" t="s">
        <v>10695</v>
      </c>
      <c r="C304" s="4">
        <v>5.0999999999999996</v>
      </c>
      <c r="D304" s="4" t="s">
        <v>60</v>
      </c>
      <c r="E304" s="4" t="s">
        <v>35</v>
      </c>
      <c r="F304" s="4" t="s">
        <v>4418</v>
      </c>
      <c r="G304" s="4" t="s">
        <v>239</v>
      </c>
      <c r="H304" s="4" t="s">
        <v>243</v>
      </c>
      <c r="I304" s="4"/>
      <c r="J304" s="4" t="s">
        <v>244</v>
      </c>
      <c r="K304" s="4"/>
    </row>
    <row r="305" spans="2:11" x14ac:dyDescent="0.2">
      <c r="B305" s="4" t="s">
        <v>10696</v>
      </c>
      <c r="C305" s="4">
        <v>5.0999999999999996</v>
      </c>
      <c r="D305" s="4" t="s">
        <v>60</v>
      </c>
      <c r="E305" s="4" t="s">
        <v>36</v>
      </c>
      <c r="F305" s="4" t="s">
        <v>4420</v>
      </c>
      <c r="G305" s="4" t="s">
        <v>239</v>
      </c>
      <c r="H305" s="4" t="s">
        <v>243</v>
      </c>
      <c r="I305" s="4"/>
      <c r="J305" s="4" t="s">
        <v>244</v>
      </c>
      <c r="K305" s="4"/>
    </row>
    <row r="306" spans="2:11" x14ac:dyDescent="0.2">
      <c r="B306" s="4" t="s">
        <v>10697</v>
      </c>
      <c r="C306" s="4">
        <v>5.0999999999999996</v>
      </c>
      <c r="D306" s="4" t="s">
        <v>60</v>
      </c>
      <c r="E306" s="4" t="s">
        <v>37</v>
      </c>
      <c r="F306" s="4" t="s">
        <v>4422</v>
      </c>
      <c r="G306" s="4" t="s">
        <v>239</v>
      </c>
      <c r="H306" s="4" t="s">
        <v>243</v>
      </c>
      <c r="I306" s="4"/>
      <c r="J306" s="4" t="s">
        <v>244</v>
      </c>
      <c r="K306" s="4"/>
    </row>
    <row r="307" spans="2:11" x14ac:dyDescent="0.2">
      <c r="B307" s="4" t="s">
        <v>10698</v>
      </c>
      <c r="C307" s="4">
        <v>5.0999999999999996</v>
      </c>
      <c r="D307" s="4" t="s">
        <v>60</v>
      </c>
      <c r="E307" s="4" t="s">
        <v>38</v>
      </c>
      <c r="F307" s="4" t="s">
        <v>4424</v>
      </c>
      <c r="G307" s="4" t="s">
        <v>239</v>
      </c>
      <c r="H307" s="4" t="s">
        <v>241</v>
      </c>
      <c r="I307" s="8" t="s">
        <v>25532</v>
      </c>
      <c r="J307" s="4"/>
      <c r="K307" s="4"/>
    </row>
    <row r="308" spans="2:11" x14ac:dyDescent="0.2">
      <c r="B308" s="4" t="s">
        <v>11496</v>
      </c>
      <c r="C308" s="4">
        <v>5.0999999999999996</v>
      </c>
      <c r="D308" s="4" t="s">
        <v>60</v>
      </c>
      <c r="E308" s="4" t="s">
        <v>39</v>
      </c>
      <c r="F308" s="4" t="s">
        <v>4426</v>
      </c>
      <c r="G308" s="4" t="s">
        <v>781</v>
      </c>
      <c r="H308" s="4" t="s">
        <v>240</v>
      </c>
      <c r="I308" s="4"/>
      <c r="J308" s="4"/>
      <c r="K308" s="4"/>
    </row>
    <row r="309" spans="2:11" x14ac:dyDescent="0.2">
      <c r="B309" s="4" t="s">
        <v>10699</v>
      </c>
      <c r="C309" s="4">
        <v>5.0999999999999996</v>
      </c>
      <c r="D309" s="4" t="s">
        <v>62</v>
      </c>
      <c r="E309" s="4" t="s">
        <v>8</v>
      </c>
      <c r="F309" s="4" t="s">
        <v>4460</v>
      </c>
      <c r="G309" s="4" t="s">
        <v>239</v>
      </c>
      <c r="H309" s="4" t="s">
        <v>240</v>
      </c>
      <c r="I309" s="4"/>
      <c r="J309" s="4"/>
      <c r="K309" s="4"/>
    </row>
    <row r="310" spans="2:11" x14ac:dyDescent="0.2">
      <c r="B310" s="4" t="s">
        <v>10700</v>
      </c>
      <c r="C310" s="4">
        <v>5.0999999999999996</v>
      </c>
      <c r="D310" s="4" t="s">
        <v>62</v>
      </c>
      <c r="E310" s="4" t="s">
        <v>24</v>
      </c>
      <c r="F310" s="4" t="s">
        <v>4462</v>
      </c>
      <c r="G310" s="4" t="s">
        <v>781</v>
      </c>
      <c r="H310" s="4" t="s">
        <v>240</v>
      </c>
      <c r="I310" s="4"/>
      <c r="J310" s="4"/>
      <c r="K310" s="4"/>
    </row>
    <row r="311" spans="2:11" x14ac:dyDescent="0.2">
      <c r="B311" s="4" t="s">
        <v>10701</v>
      </c>
      <c r="C311" s="4">
        <v>5.0999999999999996</v>
      </c>
      <c r="D311" s="4" t="s">
        <v>62</v>
      </c>
      <c r="E311" s="4" t="s">
        <v>25</v>
      </c>
      <c r="F311" s="4" t="s">
        <v>4464</v>
      </c>
      <c r="G311" s="4" t="s">
        <v>781</v>
      </c>
      <c r="H311" s="4" t="s">
        <v>240</v>
      </c>
      <c r="I311" s="4"/>
      <c r="J311" s="4"/>
      <c r="K311" s="4"/>
    </row>
    <row r="312" spans="2:11" x14ac:dyDescent="0.2">
      <c r="B312" s="4" t="s">
        <v>10702</v>
      </c>
      <c r="C312" s="4">
        <v>5.0999999999999996</v>
      </c>
      <c r="D312" s="4" t="s">
        <v>62</v>
      </c>
      <c r="E312" s="4" t="s">
        <v>26</v>
      </c>
      <c r="F312" s="4" t="s">
        <v>4466</v>
      </c>
      <c r="G312" s="4" t="s">
        <v>781</v>
      </c>
      <c r="H312" s="4" t="s">
        <v>240</v>
      </c>
      <c r="I312" s="4"/>
      <c r="J312" s="4"/>
      <c r="K312" s="4"/>
    </row>
    <row r="313" spans="2:11" x14ac:dyDescent="0.2">
      <c r="B313" s="4" t="s">
        <v>10703</v>
      </c>
      <c r="C313" s="4">
        <v>5.0999999999999996</v>
      </c>
      <c r="D313" s="4" t="s">
        <v>62</v>
      </c>
      <c r="E313" s="4" t="s">
        <v>27</v>
      </c>
      <c r="F313" s="4" t="s">
        <v>4468</v>
      </c>
      <c r="G313" s="4" t="s">
        <v>239</v>
      </c>
      <c r="H313" s="4" t="s">
        <v>241</v>
      </c>
      <c r="I313" s="8" t="s">
        <v>25531</v>
      </c>
      <c r="J313" s="4"/>
      <c r="K313" s="4"/>
    </row>
    <row r="314" spans="2:11" x14ac:dyDescent="0.2">
      <c r="B314" s="4" t="s">
        <v>10704</v>
      </c>
      <c r="C314" s="4">
        <v>5.0999999999999996</v>
      </c>
      <c r="D314" s="4" t="s">
        <v>62</v>
      </c>
      <c r="E314" s="4" t="s">
        <v>28</v>
      </c>
      <c r="F314" s="4" t="s">
        <v>4470</v>
      </c>
      <c r="G314" s="4" t="s">
        <v>239</v>
      </c>
      <c r="H314" s="4" t="s">
        <v>243</v>
      </c>
      <c r="I314" s="4"/>
      <c r="J314" s="4" t="s">
        <v>244</v>
      </c>
      <c r="K314" s="4"/>
    </row>
    <row r="315" spans="2:11" x14ac:dyDescent="0.2">
      <c r="B315" s="4" t="s">
        <v>10705</v>
      </c>
      <c r="C315" s="4">
        <v>5.0999999999999996</v>
      </c>
      <c r="D315" s="4" t="s">
        <v>62</v>
      </c>
      <c r="E315" s="4" t="s">
        <v>29</v>
      </c>
      <c r="F315" s="4" t="s">
        <v>4472</v>
      </c>
      <c r="G315" s="4" t="s">
        <v>239</v>
      </c>
      <c r="H315" s="4" t="s">
        <v>243</v>
      </c>
      <c r="I315" s="4"/>
      <c r="J315" s="4" t="s">
        <v>244</v>
      </c>
      <c r="K315" s="4"/>
    </row>
    <row r="316" spans="2:11" x14ac:dyDescent="0.2">
      <c r="B316" s="4" t="s">
        <v>10706</v>
      </c>
      <c r="C316" s="4">
        <v>5.0999999999999996</v>
      </c>
      <c r="D316" s="4" t="s">
        <v>62</v>
      </c>
      <c r="E316" s="4" t="s">
        <v>30</v>
      </c>
      <c r="F316" s="4" t="s">
        <v>4474</v>
      </c>
      <c r="G316" s="4" t="s">
        <v>239</v>
      </c>
      <c r="H316" s="4" t="s">
        <v>243</v>
      </c>
      <c r="I316" s="4"/>
      <c r="J316" s="4" t="s">
        <v>244</v>
      </c>
      <c r="K316" s="4"/>
    </row>
    <row r="317" spans="2:11" x14ac:dyDescent="0.2">
      <c r="B317" s="4" t="s">
        <v>10707</v>
      </c>
      <c r="C317" s="4">
        <v>5.0999999999999996</v>
      </c>
      <c r="D317" s="4" t="s">
        <v>62</v>
      </c>
      <c r="E317" s="4" t="s">
        <v>31</v>
      </c>
      <c r="F317" s="4" t="s">
        <v>4476</v>
      </c>
      <c r="G317" s="4" t="s">
        <v>239</v>
      </c>
      <c r="H317" s="4" t="s">
        <v>243</v>
      </c>
      <c r="I317" s="4"/>
      <c r="J317" s="4" t="s">
        <v>244</v>
      </c>
      <c r="K317" s="4"/>
    </row>
    <row r="318" spans="2:11" x14ac:dyDescent="0.2">
      <c r="B318" s="4" t="s">
        <v>10708</v>
      </c>
      <c r="C318" s="4">
        <v>5.0999999999999996</v>
      </c>
      <c r="D318" s="4" t="s">
        <v>62</v>
      </c>
      <c r="E318" s="4" t="s">
        <v>32</v>
      </c>
      <c r="F318" s="4" t="s">
        <v>4478</v>
      </c>
      <c r="G318" s="4" t="s">
        <v>239</v>
      </c>
      <c r="H318" s="4" t="s">
        <v>782</v>
      </c>
      <c r="I318" s="4"/>
      <c r="J318" s="4"/>
      <c r="K318" s="4"/>
    </row>
    <row r="319" spans="2:11" x14ac:dyDescent="0.2">
      <c r="B319" s="4" t="s">
        <v>10709</v>
      </c>
      <c r="C319" s="4">
        <v>5.0999999999999996</v>
      </c>
      <c r="D319" s="4" t="s">
        <v>62</v>
      </c>
      <c r="E319" s="4" t="s">
        <v>33</v>
      </c>
      <c r="F319" s="4" t="s">
        <v>4480</v>
      </c>
      <c r="G319" s="4" t="s">
        <v>239</v>
      </c>
      <c r="H319" s="4" t="s">
        <v>243</v>
      </c>
      <c r="I319" s="4"/>
      <c r="J319" s="4" t="s">
        <v>244</v>
      </c>
      <c r="K319" s="4"/>
    </row>
    <row r="320" spans="2:11" x14ac:dyDescent="0.2">
      <c r="B320" s="4" t="s">
        <v>10710</v>
      </c>
      <c r="C320" s="4">
        <v>5.0999999999999996</v>
      </c>
      <c r="D320" s="4" t="s">
        <v>62</v>
      </c>
      <c r="E320" s="4" t="s">
        <v>34</v>
      </c>
      <c r="F320" s="4" t="s">
        <v>4482</v>
      </c>
      <c r="G320" s="4" t="s">
        <v>239</v>
      </c>
      <c r="H320" s="4" t="s">
        <v>243</v>
      </c>
      <c r="I320" s="4"/>
      <c r="J320" s="4" t="s">
        <v>244</v>
      </c>
      <c r="K320" s="4"/>
    </row>
    <row r="321" spans="2:11" x14ac:dyDescent="0.2">
      <c r="B321" s="4" t="s">
        <v>10711</v>
      </c>
      <c r="C321" s="4">
        <v>5.0999999999999996</v>
      </c>
      <c r="D321" s="4" t="s">
        <v>62</v>
      </c>
      <c r="E321" s="4" t="s">
        <v>35</v>
      </c>
      <c r="F321" s="4" t="s">
        <v>4484</v>
      </c>
      <c r="G321" s="4" t="s">
        <v>239</v>
      </c>
      <c r="H321" s="4" t="s">
        <v>243</v>
      </c>
      <c r="I321" s="4"/>
      <c r="J321" s="4" t="s">
        <v>244</v>
      </c>
      <c r="K321" s="4"/>
    </row>
    <row r="322" spans="2:11" x14ac:dyDescent="0.2">
      <c r="B322" s="4" t="s">
        <v>10712</v>
      </c>
      <c r="C322" s="4">
        <v>5.0999999999999996</v>
      </c>
      <c r="D322" s="4" t="s">
        <v>62</v>
      </c>
      <c r="E322" s="4" t="s">
        <v>36</v>
      </c>
      <c r="F322" s="4" t="s">
        <v>4486</v>
      </c>
      <c r="G322" s="4" t="s">
        <v>239</v>
      </c>
      <c r="H322" s="4" t="s">
        <v>243</v>
      </c>
      <c r="I322" s="4"/>
      <c r="J322" s="4" t="s">
        <v>244</v>
      </c>
      <c r="K322" s="4"/>
    </row>
    <row r="323" spans="2:11" x14ac:dyDescent="0.2">
      <c r="B323" s="4" t="s">
        <v>10713</v>
      </c>
      <c r="C323" s="4">
        <v>5.0999999999999996</v>
      </c>
      <c r="D323" s="4" t="s">
        <v>62</v>
      </c>
      <c r="E323" s="4" t="s">
        <v>37</v>
      </c>
      <c r="F323" s="4" t="s">
        <v>4488</v>
      </c>
      <c r="G323" s="4" t="s">
        <v>239</v>
      </c>
      <c r="H323" s="4" t="s">
        <v>243</v>
      </c>
      <c r="I323" s="4"/>
      <c r="J323" s="4" t="s">
        <v>244</v>
      </c>
      <c r="K323" s="4"/>
    </row>
    <row r="324" spans="2:11" x14ac:dyDescent="0.2">
      <c r="B324" s="4" t="s">
        <v>10714</v>
      </c>
      <c r="C324" s="4">
        <v>5.0999999999999996</v>
      </c>
      <c r="D324" s="4" t="s">
        <v>62</v>
      </c>
      <c r="E324" s="4" t="s">
        <v>38</v>
      </c>
      <c r="F324" s="4" t="s">
        <v>4490</v>
      </c>
      <c r="G324" s="4" t="s">
        <v>239</v>
      </c>
      <c r="H324" s="4" t="s">
        <v>241</v>
      </c>
      <c r="I324" s="8" t="s">
        <v>25532</v>
      </c>
      <c r="J324" s="4"/>
      <c r="K324" s="4"/>
    </row>
    <row r="325" spans="2:11" x14ac:dyDescent="0.2">
      <c r="B325" s="4" t="s">
        <v>11497</v>
      </c>
      <c r="C325" s="4">
        <v>5.0999999999999996</v>
      </c>
      <c r="D325" s="4" t="s">
        <v>62</v>
      </c>
      <c r="E325" s="4" t="s">
        <v>39</v>
      </c>
      <c r="F325" s="4" t="s">
        <v>4492</v>
      </c>
      <c r="G325" s="4" t="s">
        <v>781</v>
      </c>
      <c r="H325" s="4" t="s">
        <v>240</v>
      </c>
      <c r="I325" s="4"/>
      <c r="J325" s="4"/>
      <c r="K325" s="4"/>
    </row>
    <row r="326" spans="2:11" x14ac:dyDescent="0.2">
      <c r="B326" s="4" t="s">
        <v>10715</v>
      </c>
      <c r="C326" s="4">
        <v>5.0999999999999996</v>
      </c>
      <c r="D326" s="4" t="s">
        <v>64</v>
      </c>
      <c r="E326" s="4" t="s">
        <v>8</v>
      </c>
      <c r="F326" s="4" t="s">
        <v>4526</v>
      </c>
      <c r="G326" s="4" t="s">
        <v>239</v>
      </c>
      <c r="H326" s="4" t="s">
        <v>240</v>
      </c>
      <c r="I326" s="4"/>
      <c r="J326" s="4"/>
      <c r="K326" s="4"/>
    </row>
    <row r="327" spans="2:11" x14ac:dyDescent="0.2">
      <c r="B327" s="4" t="s">
        <v>10716</v>
      </c>
      <c r="C327" s="4">
        <v>5.0999999999999996</v>
      </c>
      <c r="D327" s="4" t="s">
        <v>64</v>
      </c>
      <c r="E327" s="4" t="s">
        <v>24</v>
      </c>
      <c r="F327" s="4" t="s">
        <v>4528</v>
      </c>
      <c r="G327" s="4" t="s">
        <v>781</v>
      </c>
      <c r="H327" s="4" t="s">
        <v>240</v>
      </c>
      <c r="I327" s="4"/>
      <c r="J327" s="4"/>
      <c r="K327" s="4"/>
    </row>
    <row r="328" spans="2:11" x14ac:dyDescent="0.2">
      <c r="B328" s="4" t="s">
        <v>10717</v>
      </c>
      <c r="C328" s="4">
        <v>5.0999999999999996</v>
      </c>
      <c r="D328" s="4" t="s">
        <v>64</v>
      </c>
      <c r="E328" s="4" t="s">
        <v>25</v>
      </c>
      <c r="F328" s="4" t="s">
        <v>4530</v>
      </c>
      <c r="G328" s="4" t="s">
        <v>781</v>
      </c>
      <c r="H328" s="4" t="s">
        <v>240</v>
      </c>
      <c r="I328" s="4"/>
      <c r="J328" s="4"/>
      <c r="K328" s="4"/>
    </row>
    <row r="329" spans="2:11" x14ac:dyDescent="0.2">
      <c r="B329" s="4" t="s">
        <v>10718</v>
      </c>
      <c r="C329" s="4">
        <v>5.0999999999999996</v>
      </c>
      <c r="D329" s="4" t="s">
        <v>64</v>
      </c>
      <c r="E329" s="4" t="s">
        <v>26</v>
      </c>
      <c r="F329" s="4" t="s">
        <v>4532</v>
      </c>
      <c r="G329" s="4" t="s">
        <v>781</v>
      </c>
      <c r="H329" s="4" t="s">
        <v>240</v>
      </c>
      <c r="I329" s="4"/>
      <c r="J329" s="4"/>
      <c r="K329" s="4"/>
    </row>
    <row r="330" spans="2:11" x14ac:dyDescent="0.2">
      <c r="B330" s="4" t="s">
        <v>10719</v>
      </c>
      <c r="C330" s="4">
        <v>5.0999999999999996</v>
      </c>
      <c r="D330" s="4" t="s">
        <v>64</v>
      </c>
      <c r="E330" s="4" t="s">
        <v>27</v>
      </c>
      <c r="F330" s="4" t="s">
        <v>4534</v>
      </c>
      <c r="G330" s="4" t="s">
        <v>239</v>
      </c>
      <c r="H330" s="4" t="s">
        <v>241</v>
      </c>
      <c r="I330" s="8" t="s">
        <v>25531</v>
      </c>
      <c r="J330" s="4"/>
      <c r="K330" s="4"/>
    </row>
    <row r="331" spans="2:11" x14ac:dyDescent="0.2">
      <c r="B331" s="4" t="s">
        <v>10720</v>
      </c>
      <c r="C331" s="4">
        <v>5.0999999999999996</v>
      </c>
      <c r="D331" s="4" t="s">
        <v>64</v>
      </c>
      <c r="E331" s="4" t="s">
        <v>28</v>
      </c>
      <c r="F331" s="4" t="s">
        <v>4536</v>
      </c>
      <c r="G331" s="4" t="s">
        <v>239</v>
      </c>
      <c r="H331" s="4" t="s">
        <v>243</v>
      </c>
      <c r="I331" s="4"/>
      <c r="J331" s="4" t="s">
        <v>244</v>
      </c>
      <c r="K331" s="4"/>
    </row>
    <row r="332" spans="2:11" x14ac:dyDescent="0.2">
      <c r="B332" s="4" t="s">
        <v>10721</v>
      </c>
      <c r="C332" s="4">
        <v>5.0999999999999996</v>
      </c>
      <c r="D332" s="4" t="s">
        <v>64</v>
      </c>
      <c r="E332" s="4" t="s">
        <v>29</v>
      </c>
      <c r="F332" s="4" t="s">
        <v>4538</v>
      </c>
      <c r="G332" s="4" t="s">
        <v>239</v>
      </c>
      <c r="H332" s="4" t="s">
        <v>243</v>
      </c>
      <c r="I332" s="4"/>
      <c r="J332" s="4" t="s">
        <v>244</v>
      </c>
      <c r="K332" s="4"/>
    </row>
    <row r="333" spans="2:11" x14ac:dyDescent="0.2">
      <c r="B333" s="4" t="s">
        <v>10722</v>
      </c>
      <c r="C333" s="4">
        <v>5.0999999999999996</v>
      </c>
      <c r="D333" s="4" t="s">
        <v>64</v>
      </c>
      <c r="E333" s="4" t="s">
        <v>30</v>
      </c>
      <c r="F333" s="4" t="s">
        <v>4540</v>
      </c>
      <c r="G333" s="4" t="s">
        <v>239</v>
      </c>
      <c r="H333" s="4" t="s">
        <v>243</v>
      </c>
      <c r="I333" s="4"/>
      <c r="J333" s="4" t="s">
        <v>244</v>
      </c>
      <c r="K333" s="4"/>
    </row>
    <row r="334" spans="2:11" x14ac:dyDescent="0.2">
      <c r="B334" s="4" t="s">
        <v>10723</v>
      </c>
      <c r="C334" s="4">
        <v>5.0999999999999996</v>
      </c>
      <c r="D334" s="4" t="s">
        <v>64</v>
      </c>
      <c r="E334" s="4" t="s">
        <v>31</v>
      </c>
      <c r="F334" s="4" t="s">
        <v>4542</v>
      </c>
      <c r="G334" s="4" t="s">
        <v>239</v>
      </c>
      <c r="H334" s="4" t="s">
        <v>243</v>
      </c>
      <c r="I334" s="4"/>
      <c r="J334" s="4" t="s">
        <v>244</v>
      </c>
      <c r="K334" s="4"/>
    </row>
    <row r="335" spans="2:11" x14ac:dyDescent="0.2">
      <c r="B335" s="4" t="s">
        <v>10724</v>
      </c>
      <c r="C335" s="4">
        <v>5.0999999999999996</v>
      </c>
      <c r="D335" s="4" t="s">
        <v>64</v>
      </c>
      <c r="E335" s="4" t="s">
        <v>32</v>
      </c>
      <c r="F335" s="4" t="s">
        <v>4544</v>
      </c>
      <c r="G335" s="4" t="s">
        <v>239</v>
      </c>
      <c r="H335" s="4" t="s">
        <v>782</v>
      </c>
      <c r="I335" s="4"/>
      <c r="J335" s="4"/>
      <c r="K335" s="4"/>
    </row>
    <row r="336" spans="2:11" x14ac:dyDescent="0.2">
      <c r="B336" s="4" t="s">
        <v>10725</v>
      </c>
      <c r="C336" s="4">
        <v>5.0999999999999996</v>
      </c>
      <c r="D336" s="4" t="s">
        <v>64</v>
      </c>
      <c r="E336" s="4" t="s">
        <v>33</v>
      </c>
      <c r="F336" s="4" t="s">
        <v>4546</v>
      </c>
      <c r="G336" s="4" t="s">
        <v>239</v>
      </c>
      <c r="H336" s="4" t="s">
        <v>243</v>
      </c>
      <c r="I336" s="4"/>
      <c r="J336" s="4" t="s">
        <v>244</v>
      </c>
      <c r="K336" s="4"/>
    </row>
    <row r="337" spans="2:11" x14ac:dyDescent="0.2">
      <c r="B337" s="4" t="s">
        <v>10726</v>
      </c>
      <c r="C337" s="4">
        <v>5.0999999999999996</v>
      </c>
      <c r="D337" s="4" t="s">
        <v>64</v>
      </c>
      <c r="E337" s="4" t="s">
        <v>34</v>
      </c>
      <c r="F337" s="4" t="s">
        <v>4548</v>
      </c>
      <c r="G337" s="4" t="s">
        <v>239</v>
      </c>
      <c r="H337" s="4" t="s">
        <v>243</v>
      </c>
      <c r="I337" s="4"/>
      <c r="J337" s="4" t="s">
        <v>244</v>
      </c>
      <c r="K337" s="4"/>
    </row>
    <row r="338" spans="2:11" x14ac:dyDescent="0.2">
      <c r="B338" s="4" t="s">
        <v>10727</v>
      </c>
      <c r="C338" s="4">
        <v>5.0999999999999996</v>
      </c>
      <c r="D338" s="4" t="s">
        <v>64</v>
      </c>
      <c r="E338" s="4" t="s">
        <v>35</v>
      </c>
      <c r="F338" s="4" t="s">
        <v>4550</v>
      </c>
      <c r="G338" s="4" t="s">
        <v>239</v>
      </c>
      <c r="H338" s="4" t="s">
        <v>243</v>
      </c>
      <c r="I338" s="4"/>
      <c r="J338" s="4" t="s">
        <v>244</v>
      </c>
      <c r="K338" s="4"/>
    </row>
    <row r="339" spans="2:11" x14ac:dyDescent="0.2">
      <c r="B339" s="4" t="s">
        <v>10728</v>
      </c>
      <c r="C339" s="4">
        <v>5.0999999999999996</v>
      </c>
      <c r="D339" s="4" t="s">
        <v>64</v>
      </c>
      <c r="E339" s="4" t="s">
        <v>36</v>
      </c>
      <c r="F339" s="4" t="s">
        <v>4552</v>
      </c>
      <c r="G339" s="4" t="s">
        <v>239</v>
      </c>
      <c r="H339" s="4" t="s">
        <v>243</v>
      </c>
      <c r="I339" s="4"/>
      <c r="J339" s="4" t="s">
        <v>244</v>
      </c>
      <c r="K339" s="4"/>
    </row>
    <row r="340" spans="2:11" x14ac:dyDescent="0.2">
      <c r="B340" s="4" t="s">
        <v>10729</v>
      </c>
      <c r="C340" s="4">
        <v>5.0999999999999996</v>
      </c>
      <c r="D340" s="4" t="s">
        <v>64</v>
      </c>
      <c r="E340" s="4" t="s">
        <v>37</v>
      </c>
      <c r="F340" s="4" t="s">
        <v>4554</v>
      </c>
      <c r="G340" s="4" t="s">
        <v>239</v>
      </c>
      <c r="H340" s="4" t="s">
        <v>243</v>
      </c>
      <c r="I340" s="4"/>
      <c r="J340" s="4" t="s">
        <v>244</v>
      </c>
      <c r="K340" s="4"/>
    </row>
    <row r="341" spans="2:11" x14ac:dyDescent="0.2">
      <c r="B341" s="4" t="s">
        <v>10730</v>
      </c>
      <c r="C341" s="4">
        <v>5.0999999999999996</v>
      </c>
      <c r="D341" s="4" t="s">
        <v>64</v>
      </c>
      <c r="E341" s="4" t="s">
        <v>38</v>
      </c>
      <c r="F341" s="4" t="s">
        <v>4557</v>
      </c>
      <c r="G341" s="4" t="s">
        <v>239</v>
      </c>
      <c r="H341" s="4" t="s">
        <v>241</v>
      </c>
      <c r="I341" s="8" t="s">
        <v>25532</v>
      </c>
      <c r="J341" s="4"/>
      <c r="K341" s="4"/>
    </row>
    <row r="342" spans="2:11" x14ac:dyDescent="0.2">
      <c r="B342" s="4" t="s">
        <v>11498</v>
      </c>
      <c r="C342" s="4">
        <v>5.0999999999999996</v>
      </c>
      <c r="D342" s="4" t="s">
        <v>64</v>
      </c>
      <c r="E342" s="4" t="s">
        <v>39</v>
      </c>
      <c r="F342" s="4" t="s">
        <v>4560</v>
      </c>
      <c r="G342" s="4" t="s">
        <v>781</v>
      </c>
      <c r="H342" s="4" t="s">
        <v>240</v>
      </c>
      <c r="I342" s="4"/>
      <c r="J342" s="4"/>
      <c r="K342" s="4"/>
    </row>
    <row r="343" spans="2:11" x14ac:dyDescent="0.2">
      <c r="B343" s="4" t="s">
        <v>10731</v>
      </c>
      <c r="C343" s="4">
        <v>5.0999999999999996</v>
      </c>
      <c r="D343" s="4" t="s">
        <v>66</v>
      </c>
      <c r="E343" s="4" t="s">
        <v>8</v>
      </c>
      <c r="F343" s="4" t="s">
        <v>5046</v>
      </c>
      <c r="G343" s="4" t="s">
        <v>239</v>
      </c>
      <c r="H343" s="4" t="s">
        <v>240</v>
      </c>
      <c r="I343" s="4"/>
      <c r="J343" s="4"/>
      <c r="K343" s="4"/>
    </row>
    <row r="344" spans="2:11" x14ac:dyDescent="0.2">
      <c r="B344" s="4" t="s">
        <v>10732</v>
      </c>
      <c r="C344" s="4">
        <v>5.0999999999999996</v>
      </c>
      <c r="D344" s="4" t="s">
        <v>66</v>
      </c>
      <c r="E344" s="4" t="s">
        <v>24</v>
      </c>
      <c r="F344" s="4" t="s">
        <v>5048</v>
      </c>
      <c r="G344" s="4" t="s">
        <v>781</v>
      </c>
      <c r="H344" s="4" t="s">
        <v>240</v>
      </c>
      <c r="I344" s="4"/>
      <c r="J344" s="4"/>
      <c r="K344" s="4"/>
    </row>
    <row r="345" spans="2:11" x14ac:dyDescent="0.2">
      <c r="B345" s="4" t="s">
        <v>10733</v>
      </c>
      <c r="C345" s="4">
        <v>5.0999999999999996</v>
      </c>
      <c r="D345" s="4" t="s">
        <v>66</v>
      </c>
      <c r="E345" s="4" t="s">
        <v>25</v>
      </c>
      <c r="F345" s="4" t="s">
        <v>5050</v>
      </c>
      <c r="G345" s="4" t="s">
        <v>781</v>
      </c>
      <c r="H345" s="4" t="s">
        <v>240</v>
      </c>
      <c r="I345" s="4"/>
      <c r="J345" s="4"/>
      <c r="K345" s="4"/>
    </row>
    <row r="346" spans="2:11" x14ac:dyDescent="0.2">
      <c r="B346" s="4" t="s">
        <v>10734</v>
      </c>
      <c r="C346" s="4">
        <v>5.0999999999999996</v>
      </c>
      <c r="D346" s="4" t="s">
        <v>66</v>
      </c>
      <c r="E346" s="4" t="s">
        <v>26</v>
      </c>
      <c r="F346" s="4" t="s">
        <v>5052</v>
      </c>
      <c r="G346" s="4" t="s">
        <v>781</v>
      </c>
      <c r="H346" s="4" t="s">
        <v>240</v>
      </c>
      <c r="I346" s="4"/>
      <c r="J346" s="4"/>
      <c r="K346" s="4"/>
    </row>
    <row r="347" spans="2:11" x14ac:dyDescent="0.2">
      <c r="B347" s="4" t="s">
        <v>10735</v>
      </c>
      <c r="C347" s="4">
        <v>5.0999999999999996</v>
      </c>
      <c r="D347" s="4" t="s">
        <v>66</v>
      </c>
      <c r="E347" s="4" t="s">
        <v>27</v>
      </c>
      <c r="F347" s="4" t="s">
        <v>5054</v>
      </c>
      <c r="G347" s="4" t="s">
        <v>239</v>
      </c>
      <c r="H347" s="4" t="s">
        <v>241</v>
      </c>
      <c r="I347" s="8" t="s">
        <v>25531</v>
      </c>
      <c r="J347" s="4"/>
      <c r="K347" s="4"/>
    </row>
    <row r="348" spans="2:11" x14ac:dyDescent="0.2">
      <c r="B348" s="4" t="s">
        <v>10736</v>
      </c>
      <c r="C348" s="4">
        <v>5.0999999999999996</v>
      </c>
      <c r="D348" s="4" t="s">
        <v>66</v>
      </c>
      <c r="E348" s="4" t="s">
        <v>28</v>
      </c>
      <c r="F348" s="4" t="s">
        <v>5056</v>
      </c>
      <c r="G348" s="4" t="s">
        <v>239</v>
      </c>
      <c r="H348" s="4" t="s">
        <v>243</v>
      </c>
      <c r="I348" s="4"/>
      <c r="J348" s="4" t="s">
        <v>244</v>
      </c>
      <c r="K348" s="4"/>
    </row>
    <row r="349" spans="2:11" x14ac:dyDescent="0.2">
      <c r="B349" s="4" t="s">
        <v>10737</v>
      </c>
      <c r="C349" s="4">
        <v>5.0999999999999996</v>
      </c>
      <c r="D349" s="4" t="s">
        <v>66</v>
      </c>
      <c r="E349" s="4" t="s">
        <v>29</v>
      </c>
      <c r="F349" s="4" t="s">
        <v>5058</v>
      </c>
      <c r="G349" s="4" t="s">
        <v>239</v>
      </c>
      <c r="H349" s="4" t="s">
        <v>243</v>
      </c>
      <c r="I349" s="4"/>
      <c r="J349" s="4" t="s">
        <v>244</v>
      </c>
      <c r="K349" s="4"/>
    </row>
    <row r="350" spans="2:11" x14ac:dyDescent="0.2">
      <c r="B350" s="4" t="s">
        <v>10738</v>
      </c>
      <c r="C350" s="4">
        <v>5.0999999999999996</v>
      </c>
      <c r="D350" s="4" t="s">
        <v>66</v>
      </c>
      <c r="E350" s="4" t="s">
        <v>30</v>
      </c>
      <c r="F350" s="4" t="s">
        <v>5060</v>
      </c>
      <c r="G350" s="4" t="s">
        <v>239</v>
      </c>
      <c r="H350" s="4" t="s">
        <v>243</v>
      </c>
      <c r="I350" s="4"/>
      <c r="J350" s="4" t="s">
        <v>244</v>
      </c>
      <c r="K350" s="4"/>
    </row>
    <row r="351" spans="2:11" x14ac:dyDescent="0.2">
      <c r="B351" s="4" t="s">
        <v>10739</v>
      </c>
      <c r="C351" s="4">
        <v>5.0999999999999996</v>
      </c>
      <c r="D351" s="4" t="s">
        <v>66</v>
      </c>
      <c r="E351" s="4" t="s">
        <v>31</v>
      </c>
      <c r="F351" s="4" t="s">
        <v>5062</v>
      </c>
      <c r="G351" s="4" t="s">
        <v>239</v>
      </c>
      <c r="H351" s="4" t="s">
        <v>243</v>
      </c>
      <c r="I351" s="4"/>
      <c r="J351" s="4" t="s">
        <v>244</v>
      </c>
      <c r="K351" s="4"/>
    </row>
    <row r="352" spans="2:11" x14ac:dyDescent="0.2">
      <c r="B352" s="4" t="s">
        <v>10740</v>
      </c>
      <c r="C352" s="4">
        <v>5.0999999999999996</v>
      </c>
      <c r="D352" s="4" t="s">
        <v>66</v>
      </c>
      <c r="E352" s="4" t="s">
        <v>32</v>
      </c>
      <c r="F352" s="4" t="s">
        <v>5064</v>
      </c>
      <c r="G352" s="4" t="s">
        <v>239</v>
      </c>
      <c r="H352" s="4" t="s">
        <v>782</v>
      </c>
      <c r="I352" s="4"/>
      <c r="J352" s="4"/>
      <c r="K352" s="4"/>
    </row>
    <row r="353" spans="2:11" x14ac:dyDescent="0.2">
      <c r="B353" s="4" t="s">
        <v>10741</v>
      </c>
      <c r="C353" s="4">
        <v>5.0999999999999996</v>
      </c>
      <c r="D353" s="4" t="s">
        <v>66</v>
      </c>
      <c r="E353" s="4" t="s">
        <v>33</v>
      </c>
      <c r="F353" s="4" t="s">
        <v>5066</v>
      </c>
      <c r="G353" s="4" t="s">
        <v>239</v>
      </c>
      <c r="H353" s="4" t="s">
        <v>243</v>
      </c>
      <c r="I353" s="4"/>
      <c r="J353" s="4" t="s">
        <v>244</v>
      </c>
      <c r="K353" s="4"/>
    </row>
    <row r="354" spans="2:11" x14ac:dyDescent="0.2">
      <c r="B354" s="4" t="s">
        <v>10742</v>
      </c>
      <c r="C354" s="4">
        <v>5.0999999999999996</v>
      </c>
      <c r="D354" s="4" t="s">
        <v>66</v>
      </c>
      <c r="E354" s="4" t="s">
        <v>34</v>
      </c>
      <c r="F354" s="4" t="s">
        <v>5068</v>
      </c>
      <c r="G354" s="4" t="s">
        <v>239</v>
      </c>
      <c r="H354" s="4" t="s">
        <v>243</v>
      </c>
      <c r="I354" s="4"/>
      <c r="J354" s="4" t="s">
        <v>244</v>
      </c>
      <c r="K354" s="4"/>
    </row>
    <row r="355" spans="2:11" x14ac:dyDescent="0.2">
      <c r="B355" s="4" t="s">
        <v>10743</v>
      </c>
      <c r="C355" s="4">
        <v>5.0999999999999996</v>
      </c>
      <c r="D355" s="4" t="s">
        <v>66</v>
      </c>
      <c r="E355" s="4" t="s">
        <v>35</v>
      </c>
      <c r="F355" s="4" t="s">
        <v>5070</v>
      </c>
      <c r="G355" s="4" t="s">
        <v>239</v>
      </c>
      <c r="H355" s="4" t="s">
        <v>243</v>
      </c>
      <c r="I355" s="4"/>
      <c r="J355" s="4" t="s">
        <v>244</v>
      </c>
      <c r="K355" s="4"/>
    </row>
    <row r="356" spans="2:11" x14ac:dyDescent="0.2">
      <c r="B356" s="4" t="s">
        <v>10744</v>
      </c>
      <c r="C356" s="4">
        <v>5.0999999999999996</v>
      </c>
      <c r="D356" s="4" t="s">
        <v>66</v>
      </c>
      <c r="E356" s="4" t="s">
        <v>36</v>
      </c>
      <c r="F356" s="4" t="s">
        <v>5072</v>
      </c>
      <c r="G356" s="4" t="s">
        <v>239</v>
      </c>
      <c r="H356" s="4" t="s">
        <v>243</v>
      </c>
      <c r="I356" s="4"/>
      <c r="J356" s="4" t="s">
        <v>244</v>
      </c>
      <c r="K356" s="4"/>
    </row>
    <row r="357" spans="2:11" x14ac:dyDescent="0.2">
      <c r="B357" s="4" t="s">
        <v>10745</v>
      </c>
      <c r="C357" s="4">
        <v>5.0999999999999996</v>
      </c>
      <c r="D357" s="4" t="s">
        <v>66</v>
      </c>
      <c r="E357" s="4" t="s">
        <v>37</v>
      </c>
      <c r="F357" s="4" t="s">
        <v>5074</v>
      </c>
      <c r="G357" s="4" t="s">
        <v>239</v>
      </c>
      <c r="H357" s="4" t="s">
        <v>243</v>
      </c>
      <c r="I357" s="4"/>
      <c r="J357" s="4" t="s">
        <v>244</v>
      </c>
      <c r="K357" s="4"/>
    </row>
    <row r="358" spans="2:11" x14ac:dyDescent="0.2">
      <c r="B358" s="4" t="s">
        <v>10746</v>
      </c>
      <c r="C358" s="4">
        <v>5.0999999999999996</v>
      </c>
      <c r="D358" s="4" t="s">
        <v>66</v>
      </c>
      <c r="E358" s="4" t="s">
        <v>38</v>
      </c>
      <c r="F358" s="4" t="s">
        <v>5076</v>
      </c>
      <c r="G358" s="4" t="s">
        <v>239</v>
      </c>
      <c r="H358" s="4" t="s">
        <v>241</v>
      </c>
      <c r="I358" s="8" t="s">
        <v>25532</v>
      </c>
      <c r="J358" s="4"/>
      <c r="K358" s="4"/>
    </row>
    <row r="359" spans="2:11" x14ac:dyDescent="0.2">
      <c r="B359" s="4" t="s">
        <v>11499</v>
      </c>
      <c r="C359" s="4">
        <v>5.0999999999999996</v>
      </c>
      <c r="D359" s="4" t="s">
        <v>66</v>
      </c>
      <c r="E359" s="4" t="s">
        <v>39</v>
      </c>
      <c r="F359" s="4" t="s">
        <v>5078</v>
      </c>
      <c r="G359" s="4" t="s">
        <v>781</v>
      </c>
      <c r="H359" s="4" t="s">
        <v>240</v>
      </c>
      <c r="I359" s="4"/>
      <c r="J359" s="4"/>
      <c r="K359" s="4"/>
    </row>
    <row r="360" spans="2:11" x14ac:dyDescent="0.2">
      <c r="B360" s="4" t="s">
        <v>10747</v>
      </c>
      <c r="C360" s="4">
        <v>5.0999999999999996</v>
      </c>
      <c r="D360" s="4" t="s">
        <v>68</v>
      </c>
      <c r="E360" s="4" t="s">
        <v>8</v>
      </c>
      <c r="F360" s="4" t="s">
        <v>5090</v>
      </c>
      <c r="G360" s="4" t="s">
        <v>239</v>
      </c>
      <c r="H360" s="4" t="s">
        <v>240</v>
      </c>
      <c r="I360" s="4"/>
      <c r="J360" s="4"/>
      <c r="K360" s="4"/>
    </row>
    <row r="361" spans="2:11" x14ac:dyDescent="0.2">
      <c r="B361" s="4" t="s">
        <v>10748</v>
      </c>
      <c r="C361" s="4">
        <v>5.0999999999999996</v>
      </c>
      <c r="D361" s="4" t="s">
        <v>68</v>
      </c>
      <c r="E361" s="4" t="s">
        <v>24</v>
      </c>
      <c r="F361" s="4" t="s">
        <v>5092</v>
      </c>
      <c r="G361" s="4" t="s">
        <v>781</v>
      </c>
      <c r="H361" s="4" t="s">
        <v>240</v>
      </c>
      <c r="I361" s="4"/>
      <c r="J361" s="4"/>
      <c r="K361" s="4"/>
    </row>
    <row r="362" spans="2:11" x14ac:dyDescent="0.2">
      <c r="B362" s="4" t="s">
        <v>10749</v>
      </c>
      <c r="C362" s="4">
        <v>5.0999999999999996</v>
      </c>
      <c r="D362" s="4" t="s">
        <v>68</v>
      </c>
      <c r="E362" s="4" t="s">
        <v>25</v>
      </c>
      <c r="F362" s="4" t="s">
        <v>5094</v>
      </c>
      <c r="G362" s="4" t="s">
        <v>781</v>
      </c>
      <c r="H362" s="4" t="s">
        <v>240</v>
      </c>
      <c r="I362" s="4"/>
      <c r="J362" s="4"/>
      <c r="K362" s="4"/>
    </row>
    <row r="363" spans="2:11" x14ac:dyDescent="0.2">
      <c r="B363" s="4" t="s">
        <v>10750</v>
      </c>
      <c r="C363" s="4">
        <v>5.0999999999999996</v>
      </c>
      <c r="D363" s="4" t="s">
        <v>68</v>
      </c>
      <c r="E363" s="4" t="s">
        <v>26</v>
      </c>
      <c r="F363" s="4" t="s">
        <v>5096</v>
      </c>
      <c r="G363" s="4" t="s">
        <v>781</v>
      </c>
      <c r="H363" s="4" t="s">
        <v>240</v>
      </c>
      <c r="I363" s="4"/>
      <c r="J363" s="4"/>
      <c r="K363" s="4"/>
    </row>
    <row r="364" spans="2:11" x14ac:dyDescent="0.2">
      <c r="B364" s="4" t="s">
        <v>10751</v>
      </c>
      <c r="C364" s="4">
        <v>5.0999999999999996</v>
      </c>
      <c r="D364" s="4" t="s">
        <v>68</v>
      </c>
      <c r="E364" s="4" t="s">
        <v>27</v>
      </c>
      <c r="F364" s="4" t="s">
        <v>5098</v>
      </c>
      <c r="G364" s="4" t="s">
        <v>239</v>
      </c>
      <c r="H364" s="4" t="s">
        <v>241</v>
      </c>
      <c r="I364" s="8" t="s">
        <v>25531</v>
      </c>
      <c r="J364" s="4"/>
      <c r="K364" s="4"/>
    </row>
    <row r="365" spans="2:11" x14ac:dyDescent="0.2">
      <c r="B365" s="4" t="s">
        <v>10752</v>
      </c>
      <c r="C365" s="4">
        <v>5.0999999999999996</v>
      </c>
      <c r="D365" s="4" t="s">
        <v>68</v>
      </c>
      <c r="E365" s="4" t="s">
        <v>28</v>
      </c>
      <c r="F365" s="4" t="s">
        <v>5100</v>
      </c>
      <c r="G365" s="4" t="s">
        <v>239</v>
      </c>
      <c r="H365" s="4" t="s">
        <v>243</v>
      </c>
      <c r="I365" s="4"/>
      <c r="J365" s="4" t="s">
        <v>244</v>
      </c>
      <c r="K365" s="4"/>
    </row>
    <row r="366" spans="2:11" x14ac:dyDescent="0.2">
      <c r="B366" s="4" t="s">
        <v>10753</v>
      </c>
      <c r="C366" s="4">
        <v>5.0999999999999996</v>
      </c>
      <c r="D366" s="4" t="s">
        <v>68</v>
      </c>
      <c r="E366" s="4" t="s">
        <v>29</v>
      </c>
      <c r="F366" s="4" t="s">
        <v>5102</v>
      </c>
      <c r="G366" s="4" t="s">
        <v>239</v>
      </c>
      <c r="H366" s="4" t="s">
        <v>243</v>
      </c>
      <c r="I366" s="4"/>
      <c r="J366" s="4" t="s">
        <v>244</v>
      </c>
      <c r="K366" s="4"/>
    </row>
    <row r="367" spans="2:11" x14ac:dyDescent="0.2">
      <c r="B367" s="4" t="s">
        <v>10754</v>
      </c>
      <c r="C367" s="4">
        <v>5.0999999999999996</v>
      </c>
      <c r="D367" s="4" t="s">
        <v>68</v>
      </c>
      <c r="E367" s="4" t="s">
        <v>30</v>
      </c>
      <c r="F367" s="4" t="s">
        <v>5104</v>
      </c>
      <c r="G367" s="4" t="s">
        <v>239</v>
      </c>
      <c r="H367" s="4" t="s">
        <v>243</v>
      </c>
      <c r="I367" s="4"/>
      <c r="J367" s="4" t="s">
        <v>244</v>
      </c>
      <c r="K367" s="4"/>
    </row>
    <row r="368" spans="2:11" x14ac:dyDescent="0.2">
      <c r="B368" s="4" t="s">
        <v>10755</v>
      </c>
      <c r="C368" s="4">
        <v>5.0999999999999996</v>
      </c>
      <c r="D368" s="4" t="s">
        <v>68</v>
      </c>
      <c r="E368" s="4" t="s">
        <v>31</v>
      </c>
      <c r="F368" s="4" t="s">
        <v>5106</v>
      </c>
      <c r="G368" s="4" t="s">
        <v>239</v>
      </c>
      <c r="H368" s="4" t="s">
        <v>243</v>
      </c>
      <c r="I368" s="4"/>
      <c r="J368" s="4" t="s">
        <v>244</v>
      </c>
      <c r="K368" s="4"/>
    </row>
    <row r="369" spans="2:11" x14ac:dyDescent="0.2">
      <c r="B369" s="4" t="s">
        <v>10756</v>
      </c>
      <c r="C369" s="4">
        <v>5.0999999999999996</v>
      </c>
      <c r="D369" s="4" t="s">
        <v>68</v>
      </c>
      <c r="E369" s="4" t="s">
        <v>32</v>
      </c>
      <c r="F369" s="4" t="s">
        <v>5108</v>
      </c>
      <c r="G369" s="4" t="s">
        <v>239</v>
      </c>
      <c r="H369" s="4" t="s">
        <v>782</v>
      </c>
      <c r="I369" s="4"/>
      <c r="J369" s="4"/>
      <c r="K369" s="4"/>
    </row>
    <row r="370" spans="2:11" x14ac:dyDescent="0.2">
      <c r="B370" s="4" t="s">
        <v>10757</v>
      </c>
      <c r="C370" s="4">
        <v>5.0999999999999996</v>
      </c>
      <c r="D370" s="4" t="s">
        <v>68</v>
      </c>
      <c r="E370" s="4" t="s">
        <v>33</v>
      </c>
      <c r="F370" s="4" t="s">
        <v>5110</v>
      </c>
      <c r="G370" s="4" t="s">
        <v>239</v>
      </c>
      <c r="H370" s="4" t="s">
        <v>243</v>
      </c>
      <c r="I370" s="4"/>
      <c r="J370" s="4" t="s">
        <v>244</v>
      </c>
      <c r="K370" s="4"/>
    </row>
    <row r="371" spans="2:11" x14ac:dyDescent="0.2">
      <c r="B371" s="4" t="s">
        <v>10758</v>
      </c>
      <c r="C371" s="4">
        <v>5.0999999999999996</v>
      </c>
      <c r="D371" s="4" t="s">
        <v>68</v>
      </c>
      <c r="E371" s="4" t="s">
        <v>34</v>
      </c>
      <c r="F371" s="4" t="s">
        <v>5112</v>
      </c>
      <c r="G371" s="4" t="s">
        <v>239</v>
      </c>
      <c r="H371" s="4" t="s">
        <v>243</v>
      </c>
      <c r="I371" s="4"/>
      <c r="J371" s="4" t="s">
        <v>244</v>
      </c>
      <c r="K371" s="4"/>
    </row>
    <row r="372" spans="2:11" x14ac:dyDescent="0.2">
      <c r="B372" s="4" t="s">
        <v>10759</v>
      </c>
      <c r="C372" s="4">
        <v>5.0999999999999996</v>
      </c>
      <c r="D372" s="4" t="s">
        <v>68</v>
      </c>
      <c r="E372" s="4" t="s">
        <v>35</v>
      </c>
      <c r="F372" s="4" t="s">
        <v>5114</v>
      </c>
      <c r="G372" s="4" t="s">
        <v>239</v>
      </c>
      <c r="H372" s="4" t="s">
        <v>243</v>
      </c>
      <c r="I372" s="4"/>
      <c r="J372" s="4" t="s">
        <v>244</v>
      </c>
      <c r="K372" s="4"/>
    </row>
    <row r="373" spans="2:11" x14ac:dyDescent="0.2">
      <c r="B373" s="4" t="s">
        <v>10760</v>
      </c>
      <c r="C373" s="4">
        <v>5.0999999999999996</v>
      </c>
      <c r="D373" s="4" t="s">
        <v>68</v>
      </c>
      <c r="E373" s="4" t="s">
        <v>36</v>
      </c>
      <c r="F373" s="4" t="s">
        <v>5116</v>
      </c>
      <c r="G373" s="4" t="s">
        <v>239</v>
      </c>
      <c r="H373" s="4" t="s">
        <v>243</v>
      </c>
      <c r="I373" s="4"/>
      <c r="J373" s="4" t="s">
        <v>244</v>
      </c>
      <c r="K373" s="4"/>
    </row>
    <row r="374" spans="2:11" x14ac:dyDescent="0.2">
      <c r="B374" s="4" t="s">
        <v>10761</v>
      </c>
      <c r="C374" s="4">
        <v>5.0999999999999996</v>
      </c>
      <c r="D374" s="4" t="s">
        <v>68</v>
      </c>
      <c r="E374" s="4" t="s">
        <v>37</v>
      </c>
      <c r="F374" s="4" t="s">
        <v>5118</v>
      </c>
      <c r="G374" s="4" t="s">
        <v>239</v>
      </c>
      <c r="H374" s="4" t="s">
        <v>243</v>
      </c>
      <c r="I374" s="4"/>
      <c r="J374" s="4" t="s">
        <v>244</v>
      </c>
      <c r="K374" s="4"/>
    </row>
    <row r="375" spans="2:11" x14ac:dyDescent="0.2">
      <c r="B375" s="4" t="s">
        <v>10762</v>
      </c>
      <c r="C375" s="4">
        <v>5.0999999999999996</v>
      </c>
      <c r="D375" s="4" t="s">
        <v>68</v>
      </c>
      <c r="E375" s="4" t="s">
        <v>38</v>
      </c>
      <c r="F375" s="4" t="s">
        <v>5120</v>
      </c>
      <c r="G375" s="4" t="s">
        <v>239</v>
      </c>
      <c r="H375" s="4" t="s">
        <v>241</v>
      </c>
      <c r="I375" s="8" t="s">
        <v>25532</v>
      </c>
      <c r="J375" s="4"/>
      <c r="K375" s="4"/>
    </row>
    <row r="376" spans="2:11" x14ac:dyDescent="0.2">
      <c r="B376" s="4" t="s">
        <v>11500</v>
      </c>
      <c r="C376" s="4">
        <v>5.0999999999999996</v>
      </c>
      <c r="D376" s="4" t="s">
        <v>68</v>
      </c>
      <c r="E376" s="4" t="s">
        <v>39</v>
      </c>
      <c r="F376" s="4" t="s">
        <v>5122</v>
      </c>
      <c r="G376" s="4" t="s">
        <v>781</v>
      </c>
      <c r="H376" s="4" t="s">
        <v>240</v>
      </c>
      <c r="I376" s="4"/>
      <c r="J376" s="4"/>
      <c r="K376" s="4"/>
    </row>
    <row r="377" spans="2:11" x14ac:dyDescent="0.2">
      <c r="B377" s="4" t="s">
        <v>10763</v>
      </c>
      <c r="C377" s="4">
        <v>5.0999999999999996</v>
      </c>
      <c r="D377" s="4" t="s">
        <v>70</v>
      </c>
      <c r="E377" s="4" t="s">
        <v>8</v>
      </c>
      <c r="F377" s="4" t="s">
        <v>5134</v>
      </c>
      <c r="G377" s="4" t="s">
        <v>239</v>
      </c>
      <c r="H377" s="4" t="s">
        <v>240</v>
      </c>
      <c r="I377" s="4"/>
      <c r="J377" s="4"/>
      <c r="K377" s="4"/>
    </row>
    <row r="378" spans="2:11" x14ac:dyDescent="0.2">
      <c r="B378" s="4" t="s">
        <v>10764</v>
      </c>
      <c r="C378" s="4">
        <v>5.0999999999999996</v>
      </c>
      <c r="D378" s="4" t="s">
        <v>70</v>
      </c>
      <c r="E378" s="4" t="s">
        <v>24</v>
      </c>
      <c r="F378" s="4" t="s">
        <v>5136</v>
      </c>
      <c r="G378" s="4" t="s">
        <v>781</v>
      </c>
      <c r="H378" s="4" t="s">
        <v>240</v>
      </c>
      <c r="I378" s="4"/>
      <c r="J378" s="4"/>
      <c r="K378" s="4"/>
    </row>
    <row r="379" spans="2:11" x14ac:dyDescent="0.2">
      <c r="B379" s="4" t="s">
        <v>10765</v>
      </c>
      <c r="C379" s="4">
        <v>5.0999999999999996</v>
      </c>
      <c r="D379" s="4" t="s">
        <v>70</v>
      </c>
      <c r="E379" s="4" t="s">
        <v>25</v>
      </c>
      <c r="F379" s="4" t="s">
        <v>5138</v>
      </c>
      <c r="G379" s="4" t="s">
        <v>781</v>
      </c>
      <c r="H379" s="4" t="s">
        <v>240</v>
      </c>
      <c r="I379" s="4"/>
      <c r="J379" s="4"/>
      <c r="K379" s="4"/>
    </row>
    <row r="380" spans="2:11" x14ac:dyDescent="0.2">
      <c r="B380" s="4" t="s">
        <v>10766</v>
      </c>
      <c r="C380" s="4">
        <v>5.0999999999999996</v>
      </c>
      <c r="D380" s="4" t="s">
        <v>70</v>
      </c>
      <c r="E380" s="4" t="s">
        <v>26</v>
      </c>
      <c r="F380" s="4" t="s">
        <v>5140</v>
      </c>
      <c r="G380" s="4" t="s">
        <v>781</v>
      </c>
      <c r="H380" s="4" t="s">
        <v>240</v>
      </c>
      <c r="I380" s="4"/>
      <c r="J380" s="4"/>
      <c r="K380" s="4"/>
    </row>
    <row r="381" spans="2:11" x14ac:dyDescent="0.2">
      <c r="B381" s="4" t="s">
        <v>10767</v>
      </c>
      <c r="C381" s="4">
        <v>5.0999999999999996</v>
      </c>
      <c r="D381" s="4" t="s">
        <v>70</v>
      </c>
      <c r="E381" s="4" t="s">
        <v>27</v>
      </c>
      <c r="F381" s="4" t="s">
        <v>5142</v>
      </c>
      <c r="G381" s="4" t="s">
        <v>239</v>
      </c>
      <c r="H381" s="4" t="s">
        <v>241</v>
      </c>
      <c r="I381" s="8" t="s">
        <v>25531</v>
      </c>
      <c r="J381" s="4"/>
      <c r="K381" s="4"/>
    </row>
    <row r="382" spans="2:11" x14ac:dyDescent="0.2">
      <c r="B382" s="4" t="s">
        <v>10768</v>
      </c>
      <c r="C382" s="4">
        <v>5.0999999999999996</v>
      </c>
      <c r="D382" s="4" t="s">
        <v>70</v>
      </c>
      <c r="E382" s="4" t="s">
        <v>28</v>
      </c>
      <c r="F382" s="4" t="s">
        <v>5144</v>
      </c>
      <c r="G382" s="4" t="s">
        <v>239</v>
      </c>
      <c r="H382" s="4" t="s">
        <v>243</v>
      </c>
      <c r="I382" s="4"/>
      <c r="J382" s="4" t="s">
        <v>244</v>
      </c>
      <c r="K382" s="4"/>
    </row>
    <row r="383" spans="2:11" x14ac:dyDescent="0.2">
      <c r="B383" s="4" t="s">
        <v>10769</v>
      </c>
      <c r="C383" s="4">
        <v>5.0999999999999996</v>
      </c>
      <c r="D383" s="4" t="s">
        <v>70</v>
      </c>
      <c r="E383" s="4" t="s">
        <v>29</v>
      </c>
      <c r="F383" s="4" t="s">
        <v>5146</v>
      </c>
      <c r="G383" s="4" t="s">
        <v>239</v>
      </c>
      <c r="H383" s="4" t="s">
        <v>243</v>
      </c>
      <c r="I383" s="4"/>
      <c r="J383" s="4" t="s">
        <v>244</v>
      </c>
      <c r="K383" s="4"/>
    </row>
    <row r="384" spans="2:11" x14ac:dyDescent="0.2">
      <c r="B384" s="4" t="s">
        <v>10770</v>
      </c>
      <c r="C384" s="4">
        <v>5.0999999999999996</v>
      </c>
      <c r="D384" s="4" t="s">
        <v>70</v>
      </c>
      <c r="E384" s="4" t="s">
        <v>30</v>
      </c>
      <c r="F384" s="4" t="s">
        <v>5148</v>
      </c>
      <c r="G384" s="4" t="s">
        <v>239</v>
      </c>
      <c r="H384" s="4" t="s">
        <v>243</v>
      </c>
      <c r="I384" s="4"/>
      <c r="J384" s="4" t="s">
        <v>244</v>
      </c>
      <c r="K384" s="4"/>
    </row>
    <row r="385" spans="2:11" x14ac:dyDescent="0.2">
      <c r="B385" s="4" t="s">
        <v>10771</v>
      </c>
      <c r="C385" s="4">
        <v>5.0999999999999996</v>
      </c>
      <c r="D385" s="4" t="s">
        <v>70</v>
      </c>
      <c r="E385" s="4" t="s">
        <v>31</v>
      </c>
      <c r="F385" s="4" t="s">
        <v>5150</v>
      </c>
      <c r="G385" s="4" t="s">
        <v>239</v>
      </c>
      <c r="H385" s="4" t="s">
        <v>243</v>
      </c>
      <c r="I385" s="4"/>
      <c r="J385" s="4" t="s">
        <v>244</v>
      </c>
      <c r="K385" s="4"/>
    </row>
    <row r="386" spans="2:11" x14ac:dyDescent="0.2">
      <c r="B386" s="4" t="s">
        <v>10772</v>
      </c>
      <c r="C386" s="4">
        <v>5.0999999999999996</v>
      </c>
      <c r="D386" s="4" t="s">
        <v>70</v>
      </c>
      <c r="E386" s="4" t="s">
        <v>32</v>
      </c>
      <c r="F386" s="4" t="s">
        <v>5152</v>
      </c>
      <c r="G386" s="4" t="s">
        <v>239</v>
      </c>
      <c r="H386" s="4" t="s">
        <v>782</v>
      </c>
      <c r="I386" s="4"/>
      <c r="J386" s="4"/>
      <c r="K386" s="4"/>
    </row>
    <row r="387" spans="2:11" x14ac:dyDescent="0.2">
      <c r="B387" s="4" t="s">
        <v>10773</v>
      </c>
      <c r="C387" s="4">
        <v>5.0999999999999996</v>
      </c>
      <c r="D387" s="4" t="s">
        <v>70</v>
      </c>
      <c r="E387" s="4" t="s">
        <v>33</v>
      </c>
      <c r="F387" s="4" t="s">
        <v>5154</v>
      </c>
      <c r="G387" s="4" t="s">
        <v>239</v>
      </c>
      <c r="H387" s="4" t="s">
        <v>243</v>
      </c>
      <c r="I387" s="4"/>
      <c r="J387" s="4" t="s">
        <v>244</v>
      </c>
      <c r="K387" s="4"/>
    </row>
    <row r="388" spans="2:11" x14ac:dyDescent="0.2">
      <c r="B388" s="4" t="s">
        <v>10774</v>
      </c>
      <c r="C388" s="4">
        <v>5.0999999999999996</v>
      </c>
      <c r="D388" s="4" t="s">
        <v>70</v>
      </c>
      <c r="E388" s="4" t="s">
        <v>34</v>
      </c>
      <c r="F388" s="4" t="s">
        <v>5156</v>
      </c>
      <c r="G388" s="4" t="s">
        <v>239</v>
      </c>
      <c r="H388" s="4" t="s">
        <v>243</v>
      </c>
      <c r="I388" s="4"/>
      <c r="J388" s="4" t="s">
        <v>244</v>
      </c>
      <c r="K388" s="4"/>
    </row>
    <row r="389" spans="2:11" x14ac:dyDescent="0.2">
      <c r="B389" s="4" t="s">
        <v>10775</v>
      </c>
      <c r="C389" s="4">
        <v>5.0999999999999996</v>
      </c>
      <c r="D389" s="4" t="s">
        <v>70</v>
      </c>
      <c r="E389" s="4" t="s">
        <v>35</v>
      </c>
      <c r="F389" s="4" t="s">
        <v>5158</v>
      </c>
      <c r="G389" s="4" t="s">
        <v>239</v>
      </c>
      <c r="H389" s="4" t="s">
        <v>243</v>
      </c>
      <c r="I389" s="4"/>
      <c r="J389" s="4" t="s">
        <v>244</v>
      </c>
      <c r="K389" s="4"/>
    </row>
    <row r="390" spans="2:11" x14ac:dyDescent="0.2">
      <c r="B390" s="4" t="s">
        <v>10776</v>
      </c>
      <c r="C390" s="4">
        <v>5.0999999999999996</v>
      </c>
      <c r="D390" s="4" t="s">
        <v>70</v>
      </c>
      <c r="E390" s="4" t="s">
        <v>36</v>
      </c>
      <c r="F390" s="4" t="s">
        <v>5160</v>
      </c>
      <c r="G390" s="4" t="s">
        <v>239</v>
      </c>
      <c r="H390" s="4" t="s">
        <v>243</v>
      </c>
      <c r="I390" s="4"/>
      <c r="J390" s="4" t="s">
        <v>244</v>
      </c>
      <c r="K390" s="4"/>
    </row>
    <row r="391" spans="2:11" x14ac:dyDescent="0.2">
      <c r="B391" s="4" t="s">
        <v>10777</v>
      </c>
      <c r="C391" s="4">
        <v>5.0999999999999996</v>
      </c>
      <c r="D391" s="4" t="s">
        <v>70</v>
      </c>
      <c r="E391" s="4" t="s">
        <v>37</v>
      </c>
      <c r="F391" s="4" t="s">
        <v>5162</v>
      </c>
      <c r="G391" s="4" t="s">
        <v>239</v>
      </c>
      <c r="H391" s="4" t="s">
        <v>243</v>
      </c>
      <c r="I391" s="4"/>
      <c r="J391" s="4" t="s">
        <v>244</v>
      </c>
      <c r="K391" s="4"/>
    </row>
    <row r="392" spans="2:11" x14ac:dyDescent="0.2">
      <c r="B392" s="4" t="s">
        <v>10778</v>
      </c>
      <c r="C392" s="4">
        <v>5.0999999999999996</v>
      </c>
      <c r="D392" s="4" t="s">
        <v>70</v>
      </c>
      <c r="E392" s="4" t="s">
        <v>38</v>
      </c>
      <c r="F392" s="4" t="s">
        <v>5164</v>
      </c>
      <c r="G392" s="4" t="s">
        <v>239</v>
      </c>
      <c r="H392" s="4" t="s">
        <v>241</v>
      </c>
      <c r="I392" s="8" t="s">
        <v>25532</v>
      </c>
      <c r="J392" s="4"/>
      <c r="K392" s="4"/>
    </row>
    <row r="393" spans="2:11" x14ac:dyDescent="0.2">
      <c r="B393" s="4" t="s">
        <v>11501</v>
      </c>
      <c r="C393" s="4">
        <v>5.0999999999999996</v>
      </c>
      <c r="D393" s="4" t="s">
        <v>70</v>
      </c>
      <c r="E393" s="4" t="s">
        <v>39</v>
      </c>
      <c r="F393" s="4" t="s">
        <v>5166</v>
      </c>
      <c r="G393" s="4" t="s">
        <v>781</v>
      </c>
      <c r="H393" s="4" t="s">
        <v>240</v>
      </c>
      <c r="I393" s="4"/>
      <c r="J393" s="4"/>
      <c r="K393" s="4"/>
    </row>
    <row r="394" spans="2:11" x14ac:dyDescent="0.2">
      <c r="B394" s="4" t="s">
        <v>10779</v>
      </c>
      <c r="C394" s="4">
        <v>5.0999999999999996</v>
      </c>
      <c r="D394" s="4" t="s">
        <v>72</v>
      </c>
      <c r="E394" s="4" t="s">
        <v>8</v>
      </c>
      <c r="F394" s="4" t="s">
        <v>5178</v>
      </c>
      <c r="G394" s="4" t="s">
        <v>239</v>
      </c>
      <c r="H394" s="4" t="s">
        <v>240</v>
      </c>
      <c r="I394" s="4"/>
      <c r="J394" s="4"/>
      <c r="K394" s="4"/>
    </row>
    <row r="395" spans="2:11" x14ac:dyDescent="0.2">
      <c r="B395" s="4" t="s">
        <v>10780</v>
      </c>
      <c r="C395" s="4">
        <v>5.0999999999999996</v>
      </c>
      <c r="D395" s="4" t="s">
        <v>72</v>
      </c>
      <c r="E395" s="4" t="s">
        <v>24</v>
      </c>
      <c r="F395" s="4" t="s">
        <v>5180</v>
      </c>
      <c r="G395" s="4" t="s">
        <v>781</v>
      </c>
      <c r="H395" s="4" t="s">
        <v>240</v>
      </c>
      <c r="I395" s="4"/>
      <c r="J395" s="4"/>
      <c r="K395" s="4"/>
    </row>
    <row r="396" spans="2:11" x14ac:dyDescent="0.2">
      <c r="B396" s="4" t="s">
        <v>10781</v>
      </c>
      <c r="C396" s="4">
        <v>5.0999999999999996</v>
      </c>
      <c r="D396" s="4" t="s">
        <v>72</v>
      </c>
      <c r="E396" s="4" t="s">
        <v>25</v>
      </c>
      <c r="F396" s="4" t="s">
        <v>5182</v>
      </c>
      <c r="G396" s="4" t="s">
        <v>781</v>
      </c>
      <c r="H396" s="4" t="s">
        <v>240</v>
      </c>
      <c r="I396" s="4"/>
      <c r="J396" s="4"/>
      <c r="K396" s="4"/>
    </row>
    <row r="397" spans="2:11" x14ac:dyDescent="0.2">
      <c r="B397" s="4" t="s">
        <v>10782</v>
      </c>
      <c r="C397" s="4">
        <v>5.0999999999999996</v>
      </c>
      <c r="D397" s="4" t="s">
        <v>72</v>
      </c>
      <c r="E397" s="4" t="s">
        <v>26</v>
      </c>
      <c r="F397" s="4" t="s">
        <v>5184</v>
      </c>
      <c r="G397" s="4" t="s">
        <v>781</v>
      </c>
      <c r="H397" s="4" t="s">
        <v>240</v>
      </c>
      <c r="I397" s="4"/>
      <c r="J397" s="4"/>
      <c r="K397" s="4"/>
    </row>
    <row r="398" spans="2:11" x14ac:dyDescent="0.2">
      <c r="B398" s="4" t="s">
        <v>10783</v>
      </c>
      <c r="C398" s="4">
        <v>5.0999999999999996</v>
      </c>
      <c r="D398" s="4" t="s">
        <v>72</v>
      </c>
      <c r="E398" s="4" t="s">
        <v>27</v>
      </c>
      <c r="F398" s="4" t="s">
        <v>5186</v>
      </c>
      <c r="G398" s="4" t="s">
        <v>239</v>
      </c>
      <c r="H398" s="4" t="s">
        <v>241</v>
      </c>
      <c r="I398" s="8" t="s">
        <v>25531</v>
      </c>
      <c r="J398" s="4"/>
      <c r="K398" s="4"/>
    </row>
    <row r="399" spans="2:11" x14ac:dyDescent="0.2">
      <c r="B399" s="4" t="s">
        <v>10784</v>
      </c>
      <c r="C399" s="4">
        <v>5.0999999999999996</v>
      </c>
      <c r="D399" s="4" t="s">
        <v>72</v>
      </c>
      <c r="E399" s="4" t="s">
        <v>28</v>
      </c>
      <c r="F399" s="4" t="s">
        <v>5188</v>
      </c>
      <c r="G399" s="4" t="s">
        <v>239</v>
      </c>
      <c r="H399" s="4" t="s">
        <v>243</v>
      </c>
      <c r="I399" s="4"/>
      <c r="J399" s="4" t="s">
        <v>244</v>
      </c>
      <c r="K399" s="4"/>
    </row>
    <row r="400" spans="2:11" x14ac:dyDescent="0.2">
      <c r="B400" s="4" t="s">
        <v>10785</v>
      </c>
      <c r="C400" s="4">
        <v>5.0999999999999996</v>
      </c>
      <c r="D400" s="4" t="s">
        <v>72</v>
      </c>
      <c r="E400" s="4" t="s">
        <v>29</v>
      </c>
      <c r="F400" s="4" t="s">
        <v>5190</v>
      </c>
      <c r="G400" s="4" t="s">
        <v>239</v>
      </c>
      <c r="H400" s="4" t="s">
        <v>243</v>
      </c>
      <c r="I400" s="4"/>
      <c r="J400" s="4" t="s">
        <v>244</v>
      </c>
      <c r="K400" s="4"/>
    </row>
    <row r="401" spans="2:11" x14ac:dyDescent="0.2">
      <c r="B401" s="4" t="s">
        <v>10786</v>
      </c>
      <c r="C401" s="4">
        <v>5.0999999999999996</v>
      </c>
      <c r="D401" s="4" t="s">
        <v>72</v>
      </c>
      <c r="E401" s="4" t="s">
        <v>30</v>
      </c>
      <c r="F401" s="4" t="s">
        <v>5192</v>
      </c>
      <c r="G401" s="4" t="s">
        <v>239</v>
      </c>
      <c r="H401" s="4" t="s">
        <v>243</v>
      </c>
      <c r="I401" s="4"/>
      <c r="J401" s="4" t="s">
        <v>244</v>
      </c>
      <c r="K401" s="4"/>
    </row>
    <row r="402" spans="2:11" x14ac:dyDescent="0.2">
      <c r="B402" s="4" t="s">
        <v>10787</v>
      </c>
      <c r="C402" s="4">
        <v>5.0999999999999996</v>
      </c>
      <c r="D402" s="4" t="s">
        <v>72</v>
      </c>
      <c r="E402" s="4" t="s">
        <v>31</v>
      </c>
      <c r="F402" s="4" t="s">
        <v>5194</v>
      </c>
      <c r="G402" s="4" t="s">
        <v>239</v>
      </c>
      <c r="H402" s="4" t="s">
        <v>243</v>
      </c>
      <c r="I402" s="4"/>
      <c r="J402" s="4" t="s">
        <v>244</v>
      </c>
      <c r="K402" s="4"/>
    </row>
    <row r="403" spans="2:11" x14ac:dyDescent="0.2">
      <c r="B403" s="4" t="s">
        <v>10788</v>
      </c>
      <c r="C403" s="4">
        <v>5.0999999999999996</v>
      </c>
      <c r="D403" s="4" t="s">
        <v>72</v>
      </c>
      <c r="E403" s="4" t="s">
        <v>32</v>
      </c>
      <c r="F403" s="4" t="s">
        <v>5196</v>
      </c>
      <c r="G403" s="4" t="s">
        <v>239</v>
      </c>
      <c r="H403" s="4" t="s">
        <v>782</v>
      </c>
      <c r="I403" s="4"/>
      <c r="J403" s="4"/>
      <c r="K403" s="4"/>
    </row>
    <row r="404" spans="2:11" x14ac:dyDescent="0.2">
      <c r="B404" s="4" t="s">
        <v>10789</v>
      </c>
      <c r="C404" s="4">
        <v>5.0999999999999996</v>
      </c>
      <c r="D404" s="4" t="s">
        <v>72</v>
      </c>
      <c r="E404" s="4" t="s">
        <v>33</v>
      </c>
      <c r="F404" s="4" t="s">
        <v>5198</v>
      </c>
      <c r="G404" s="4" t="s">
        <v>239</v>
      </c>
      <c r="H404" s="4" t="s">
        <v>243</v>
      </c>
      <c r="I404" s="4"/>
      <c r="J404" s="4" t="s">
        <v>244</v>
      </c>
      <c r="K404" s="4"/>
    </row>
    <row r="405" spans="2:11" x14ac:dyDescent="0.2">
      <c r="B405" s="4" t="s">
        <v>10790</v>
      </c>
      <c r="C405" s="4">
        <v>5.0999999999999996</v>
      </c>
      <c r="D405" s="4" t="s">
        <v>72</v>
      </c>
      <c r="E405" s="4" t="s">
        <v>34</v>
      </c>
      <c r="F405" s="4" t="s">
        <v>5200</v>
      </c>
      <c r="G405" s="4" t="s">
        <v>239</v>
      </c>
      <c r="H405" s="4" t="s">
        <v>243</v>
      </c>
      <c r="I405" s="4"/>
      <c r="J405" s="4" t="s">
        <v>244</v>
      </c>
      <c r="K405" s="4"/>
    </row>
    <row r="406" spans="2:11" x14ac:dyDescent="0.2">
      <c r="B406" s="4" t="s">
        <v>10791</v>
      </c>
      <c r="C406" s="4">
        <v>5.0999999999999996</v>
      </c>
      <c r="D406" s="4" t="s">
        <v>72</v>
      </c>
      <c r="E406" s="4" t="s">
        <v>35</v>
      </c>
      <c r="F406" s="4" t="s">
        <v>5202</v>
      </c>
      <c r="G406" s="4" t="s">
        <v>239</v>
      </c>
      <c r="H406" s="4" t="s">
        <v>243</v>
      </c>
      <c r="I406" s="4"/>
      <c r="J406" s="4" t="s">
        <v>244</v>
      </c>
      <c r="K406" s="4"/>
    </row>
    <row r="407" spans="2:11" x14ac:dyDescent="0.2">
      <c r="B407" s="4" t="s">
        <v>10792</v>
      </c>
      <c r="C407" s="4">
        <v>5.0999999999999996</v>
      </c>
      <c r="D407" s="4" t="s">
        <v>72</v>
      </c>
      <c r="E407" s="4" t="s">
        <v>36</v>
      </c>
      <c r="F407" s="4" t="s">
        <v>5204</v>
      </c>
      <c r="G407" s="4" t="s">
        <v>239</v>
      </c>
      <c r="H407" s="4" t="s">
        <v>243</v>
      </c>
      <c r="I407" s="4"/>
      <c r="J407" s="4" t="s">
        <v>244</v>
      </c>
      <c r="K407" s="4"/>
    </row>
    <row r="408" spans="2:11" x14ac:dyDescent="0.2">
      <c r="B408" s="4" t="s">
        <v>10793</v>
      </c>
      <c r="C408" s="4">
        <v>5.0999999999999996</v>
      </c>
      <c r="D408" s="4" t="s">
        <v>72</v>
      </c>
      <c r="E408" s="4" t="s">
        <v>37</v>
      </c>
      <c r="F408" s="4" t="s">
        <v>5206</v>
      </c>
      <c r="G408" s="4" t="s">
        <v>239</v>
      </c>
      <c r="H408" s="4" t="s">
        <v>243</v>
      </c>
      <c r="I408" s="4"/>
      <c r="J408" s="4" t="s">
        <v>244</v>
      </c>
      <c r="K408" s="4"/>
    </row>
    <row r="409" spans="2:11" x14ac:dyDescent="0.2">
      <c r="B409" s="4" t="s">
        <v>10794</v>
      </c>
      <c r="C409" s="4">
        <v>5.0999999999999996</v>
      </c>
      <c r="D409" s="4" t="s">
        <v>72</v>
      </c>
      <c r="E409" s="4" t="s">
        <v>38</v>
      </c>
      <c r="F409" s="4" t="s">
        <v>5208</v>
      </c>
      <c r="G409" s="4" t="s">
        <v>239</v>
      </c>
      <c r="H409" s="4" t="s">
        <v>241</v>
      </c>
      <c r="I409" s="8" t="s">
        <v>25532</v>
      </c>
      <c r="J409" s="4"/>
      <c r="K409" s="4"/>
    </row>
    <row r="410" spans="2:11" x14ac:dyDescent="0.2">
      <c r="B410" s="4" t="s">
        <v>11502</v>
      </c>
      <c r="C410" s="4">
        <v>5.0999999999999996</v>
      </c>
      <c r="D410" s="4" t="s">
        <v>72</v>
      </c>
      <c r="E410" s="4" t="s">
        <v>39</v>
      </c>
      <c r="F410" s="4" t="s">
        <v>5210</v>
      </c>
      <c r="G410" s="4" t="s">
        <v>781</v>
      </c>
      <c r="H410" s="4" t="s">
        <v>240</v>
      </c>
      <c r="I410" s="4"/>
      <c r="J410" s="4"/>
      <c r="K410" s="4"/>
    </row>
    <row r="411" spans="2:11" x14ac:dyDescent="0.2">
      <c r="B411" s="4" t="s">
        <v>10795</v>
      </c>
      <c r="C411" s="4">
        <v>5.0999999999999996</v>
      </c>
      <c r="D411" s="4" t="s">
        <v>74</v>
      </c>
      <c r="E411" s="4" t="s">
        <v>8</v>
      </c>
      <c r="F411" s="4" t="s">
        <v>5222</v>
      </c>
      <c r="G411" s="4" t="s">
        <v>239</v>
      </c>
      <c r="H411" s="4" t="s">
        <v>240</v>
      </c>
      <c r="I411" s="4"/>
      <c r="J411" s="4"/>
      <c r="K411" s="4"/>
    </row>
    <row r="412" spans="2:11" x14ac:dyDescent="0.2">
      <c r="B412" s="4" t="s">
        <v>10796</v>
      </c>
      <c r="C412" s="4">
        <v>5.0999999999999996</v>
      </c>
      <c r="D412" s="4" t="s">
        <v>74</v>
      </c>
      <c r="E412" s="4" t="s">
        <v>24</v>
      </c>
      <c r="F412" s="4" t="s">
        <v>5224</v>
      </c>
      <c r="G412" s="4" t="s">
        <v>781</v>
      </c>
      <c r="H412" s="4" t="s">
        <v>240</v>
      </c>
      <c r="I412" s="4"/>
      <c r="J412" s="4"/>
      <c r="K412" s="4"/>
    </row>
    <row r="413" spans="2:11" x14ac:dyDescent="0.2">
      <c r="B413" s="4" t="s">
        <v>10797</v>
      </c>
      <c r="C413" s="4">
        <v>5.0999999999999996</v>
      </c>
      <c r="D413" s="4" t="s">
        <v>74</v>
      </c>
      <c r="E413" s="4" t="s">
        <v>25</v>
      </c>
      <c r="F413" s="4" t="s">
        <v>5226</v>
      </c>
      <c r="G413" s="4" t="s">
        <v>781</v>
      </c>
      <c r="H413" s="4" t="s">
        <v>240</v>
      </c>
      <c r="I413" s="4"/>
      <c r="J413" s="4"/>
      <c r="K413" s="4"/>
    </row>
    <row r="414" spans="2:11" x14ac:dyDescent="0.2">
      <c r="B414" s="4" t="s">
        <v>10798</v>
      </c>
      <c r="C414" s="4">
        <v>5.0999999999999996</v>
      </c>
      <c r="D414" s="4" t="s">
        <v>74</v>
      </c>
      <c r="E414" s="4" t="s">
        <v>26</v>
      </c>
      <c r="F414" s="4" t="s">
        <v>5228</v>
      </c>
      <c r="G414" s="4" t="s">
        <v>781</v>
      </c>
      <c r="H414" s="4" t="s">
        <v>240</v>
      </c>
      <c r="I414" s="4"/>
      <c r="J414" s="4"/>
      <c r="K414" s="4"/>
    </row>
    <row r="415" spans="2:11" x14ac:dyDescent="0.2">
      <c r="B415" s="4" t="s">
        <v>10799</v>
      </c>
      <c r="C415" s="4">
        <v>5.0999999999999996</v>
      </c>
      <c r="D415" s="4" t="s">
        <v>74</v>
      </c>
      <c r="E415" s="4" t="s">
        <v>27</v>
      </c>
      <c r="F415" s="4" t="s">
        <v>5230</v>
      </c>
      <c r="G415" s="4" t="s">
        <v>239</v>
      </c>
      <c r="H415" s="4" t="s">
        <v>241</v>
      </c>
      <c r="I415" s="8" t="s">
        <v>25531</v>
      </c>
      <c r="J415" s="4"/>
      <c r="K415" s="4"/>
    </row>
    <row r="416" spans="2:11" x14ac:dyDescent="0.2">
      <c r="B416" s="4" t="s">
        <v>10800</v>
      </c>
      <c r="C416" s="4">
        <v>5.0999999999999996</v>
      </c>
      <c r="D416" s="4" t="s">
        <v>74</v>
      </c>
      <c r="E416" s="4" t="s">
        <v>28</v>
      </c>
      <c r="F416" s="4" t="s">
        <v>5232</v>
      </c>
      <c r="G416" s="4" t="s">
        <v>239</v>
      </c>
      <c r="H416" s="4" t="s">
        <v>243</v>
      </c>
      <c r="I416" s="4"/>
      <c r="J416" s="4" t="s">
        <v>244</v>
      </c>
      <c r="K416" s="4"/>
    </row>
    <row r="417" spans="2:11" x14ac:dyDescent="0.2">
      <c r="B417" s="4" t="s">
        <v>10801</v>
      </c>
      <c r="C417" s="4">
        <v>5.0999999999999996</v>
      </c>
      <c r="D417" s="4" t="s">
        <v>74</v>
      </c>
      <c r="E417" s="4" t="s">
        <v>29</v>
      </c>
      <c r="F417" s="4" t="s">
        <v>5234</v>
      </c>
      <c r="G417" s="4" t="s">
        <v>239</v>
      </c>
      <c r="H417" s="4" t="s">
        <v>243</v>
      </c>
      <c r="I417" s="4"/>
      <c r="J417" s="4" t="s">
        <v>244</v>
      </c>
      <c r="K417" s="4"/>
    </row>
    <row r="418" spans="2:11" x14ac:dyDescent="0.2">
      <c r="B418" s="4" t="s">
        <v>10802</v>
      </c>
      <c r="C418" s="4">
        <v>5.0999999999999996</v>
      </c>
      <c r="D418" s="4" t="s">
        <v>74</v>
      </c>
      <c r="E418" s="4" t="s">
        <v>30</v>
      </c>
      <c r="F418" s="4" t="s">
        <v>5236</v>
      </c>
      <c r="G418" s="4" t="s">
        <v>239</v>
      </c>
      <c r="H418" s="4" t="s">
        <v>243</v>
      </c>
      <c r="I418" s="4"/>
      <c r="J418" s="4" t="s">
        <v>244</v>
      </c>
      <c r="K418" s="4"/>
    </row>
    <row r="419" spans="2:11" x14ac:dyDescent="0.2">
      <c r="B419" s="4" t="s">
        <v>10803</v>
      </c>
      <c r="C419" s="4">
        <v>5.0999999999999996</v>
      </c>
      <c r="D419" s="4" t="s">
        <v>74</v>
      </c>
      <c r="E419" s="4" t="s">
        <v>31</v>
      </c>
      <c r="F419" s="4" t="s">
        <v>5238</v>
      </c>
      <c r="G419" s="4" t="s">
        <v>239</v>
      </c>
      <c r="H419" s="4" t="s">
        <v>243</v>
      </c>
      <c r="I419" s="4"/>
      <c r="J419" s="4" t="s">
        <v>244</v>
      </c>
      <c r="K419" s="4"/>
    </row>
    <row r="420" spans="2:11" x14ac:dyDescent="0.2">
      <c r="B420" s="4" t="s">
        <v>10804</v>
      </c>
      <c r="C420" s="4">
        <v>5.0999999999999996</v>
      </c>
      <c r="D420" s="4" t="s">
        <v>74</v>
      </c>
      <c r="E420" s="4" t="s">
        <v>32</v>
      </c>
      <c r="F420" s="4" t="s">
        <v>5240</v>
      </c>
      <c r="G420" s="4" t="s">
        <v>239</v>
      </c>
      <c r="H420" s="4" t="s">
        <v>782</v>
      </c>
      <c r="I420" s="4"/>
      <c r="J420" s="4"/>
      <c r="K420" s="4"/>
    </row>
    <row r="421" spans="2:11" x14ac:dyDescent="0.2">
      <c r="B421" s="4" t="s">
        <v>10805</v>
      </c>
      <c r="C421" s="4">
        <v>5.0999999999999996</v>
      </c>
      <c r="D421" s="4" t="s">
        <v>74</v>
      </c>
      <c r="E421" s="4" t="s">
        <v>33</v>
      </c>
      <c r="F421" s="4" t="s">
        <v>5242</v>
      </c>
      <c r="G421" s="4" t="s">
        <v>239</v>
      </c>
      <c r="H421" s="4" t="s">
        <v>243</v>
      </c>
      <c r="I421" s="4"/>
      <c r="J421" s="4" t="s">
        <v>244</v>
      </c>
      <c r="K421" s="4"/>
    </row>
    <row r="422" spans="2:11" x14ac:dyDescent="0.2">
      <c r="B422" s="4" t="s">
        <v>10806</v>
      </c>
      <c r="C422" s="4">
        <v>5.0999999999999996</v>
      </c>
      <c r="D422" s="4" t="s">
        <v>74</v>
      </c>
      <c r="E422" s="4" t="s">
        <v>34</v>
      </c>
      <c r="F422" s="4" t="s">
        <v>5244</v>
      </c>
      <c r="G422" s="4" t="s">
        <v>239</v>
      </c>
      <c r="H422" s="4" t="s">
        <v>243</v>
      </c>
      <c r="I422" s="4"/>
      <c r="J422" s="4" t="s">
        <v>244</v>
      </c>
      <c r="K422" s="4"/>
    </row>
    <row r="423" spans="2:11" x14ac:dyDescent="0.2">
      <c r="B423" s="4" t="s">
        <v>10807</v>
      </c>
      <c r="C423" s="4">
        <v>5.0999999999999996</v>
      </c>
      <c r="D423" s="4" t="s">
        <v>74</v>
      </c>
      <c r="E423" s="4" t="s">
        <v>35</v>
      </c>
      <c r="F423" s="4" t="s">
        <v>5246</v>
      </c>
      <c r="G423" s="4" t="s">
        <v>239</v>
      </c>
      <c r="H423" s="4" t="s">
        <v>243</v>
      </c>
      <c r="I423" s="4"/>
      <c r="J423" s="4" t="s">
        <v>244</v>
      </c>
      <c r="K423" s="4"/>
    </row>
    <row r="424" spans="2:11" x14ac:dyDescent="0.2">
      <c r="B424" s="4" t="s">
        <v>10808</v>
      </c>
      <c r="C424" s="4">
        <v>5.0999999999999996</v>
      </c>
      <c r="D424" s="4" t="s">
        <v>74</v>
      </c>
      <c r="E424" s="4" t="s">
        <v>36</v>
      </c>
      <c r="F424" s="4" t="s">
        <v>5248</v>
      </c>
      <c r="G424" s="4" t="s">
        <v>239</v>
      </c>
      <c r="H424" s="4" t="s">
        <v>243</v>
      </c>
      <c r="I424" s="4"/>
      <c r="J424" s="4" t="s">
        <v>244</v>
      </c>
      <c r="K424" s="4"/>
    </row>
    <row r="425" spans="2:11" x14ac:dyDescent="0.2">
      <c r="B425" s="4" t="s">
        <v>10809</v>
      </c>
      <c r="C425" s="4">
        <v>5.0999999999999996</v>
      </c>
      <c r="D425" s="4" t="s">
        <v>74</v>
      </c>
      <c r="E425" s="4" t="s">
        <v>37</v>
      </c>
      <c r="F425" s="4" t="s">
        <v>5250</v>
      </c>
      <c r="G425" s="4" t="s">
        <v>239</v>
      </c>
      <c r="H425" s="4" t="s">
        <v>243</v>
      </c>
      <c r="I425" s="4"/>
      <c r="J425" s="4" t="s">
        <v>244</v>
      </c>
      <c r="K425" s="4"/>
    </row>
    <row r="426" spans="2:11" x14ac:dyDescent="0.2">
      <c r="B426" s="4" t="s">
        <v>10810</v>
      </c>
      <c r="C426" s="4">
        <v>5.0999999999999996</v>
      </c>
      <c r="D426" s="4" t="s">
        <v>74</v>
      </c>
      <c r="E426" s="4" t="s">
        <v>38</v>
      </c>
      <c r="F426" s="4" t="s">
        <v>5252</v>
      </c>
      <c r="G426" s="4" t="s">
        <v>239</v>
      </c>
      <c r="H426" s="4" t="s">
        <v>241</v>
      </c>
      <c r="I426" s="8" t="s">
        <v>25532</v>
      </c>
      <c r="J426" s="4"/>
      <c r="K426" s="4"/>
    </row>
    <row r="427" spans="2:11" x14ac:dyDescent="0.2">
      <c r="B427" s="4" t="s">
        <v>11503</v>
      </c>
      <c r="C427" s="4">
        <v>5.0999999999999996</v>
      </c>
      <c r="D427" s="4" t="s">
        <v>74</v>
      </c>
      <c r="E427" s="4" t="s">
        <v>39</v>
      </c>
      <c r="F427" s="4" t="s">
        <v>5254</v>
      </c>
      <c r="G427" s="4" t="s">
        <v>781</v>
      </c>
      <c r="H427" s="4" t="s">
        <v>240</v>
      </c>
      <c r="I427" s="4"/>
      <c r="J427" s="4"/>
      <c r="K427" s="4"/>
    </row>
    <row r="428" spans="2:11" x14ac:dyDescent="0.2">
      <c r="B428" s="4" t="s">
        <v>10811</v>
      </c>
      <c r="C428" s="4">
        <v>5.0999999999999996</v>
      </c>
      <c r="D428" s="4" t="s">
        <v>76</v>
      </c>
      <c r="E428" s="4" t="s">
        <v>8</v>
      </c>
      <c r="F428" s="4" t="s">
        <v>5266</v>
      </c>
      <c r="G428" s="4" t="s">
        <v>239</v>
      </c>
      <c r="H428" s="4" t="s">
        <v>240</v>
      </c>
      <c r="I428" s="4"/>
      <c r="J428" s="4"/>
      <c r="K428" s="4"/>
    </row>
    <row r="429" spans="2:11" x14ac:dyDescent="0.2">
      <c r="B429" s="4" t="s">
        <v>10812</v>
      </c>
      <c r="C429" s="4">
        <v>5.0999999999999996</v>
      </c>
      <c r="D429" s="4" t="s">
        <v>76</v>
      </c>
      <c r="E429" s="4" t="s">
        <v>24</v>
      </c>
      <c r="F429" s="4" t="s">
        <v>5268</v>
      </c>
      <c r="G429" s="4" t="s">
        <v>781</v>
      </c>
      <c r="H429" s="4" t="s">
        <v>240</v>
      </c>
      <c r="I429" s="4"/>
      <c r="J429" s="4"/>
      <c r="K429" s="4"/>
    </row>
    <row r="430" spans="2:11" x14ac:dyDescent="0.2">
      <c r="B430" s="4" t="s">
        <v>10813</v>
      </c>
      <c r="C430" s="4">
        <v>5.0999999999999996</v>
      </c>
      <c r="D430" s="4" t="s">
        <v>76</v>
      </c>
      <c r="E430" s="4" t="s">
        <v>25</v>
      </c>
      <c r="F430" s="4" t="s">
        <v>5270</v>
      </c>
      <c r="G430" s="4" t="s">
        <v>781</v>
      </c>
      <c r="H430" s="4" t="s">
        <v>240</v>
      </c>
      <c r="I430" s="4"/>
      <c r="J430" s="4"/>
      <c r="K430" s="4"/>
    </row>
    <row r="431" spans="2:11" x14ac:dyDescent="0.2">
      <c r="B431" s="4" t="s">
        <v>10814</v>
      </c>
      <c r="C431" s="4">
        <v>5.0999999999999996</v>
      </c>
      <c r="D431" s="4" t="s">
        <v>76</v>
      </c>
      <c r="E431" s="4" t="s">
        <v>26</v>
      </c>
      <c r="F431" s="4" t="s">
        <v>5272</v>
      </c>
      <c r="G431" s="4" t="s">
        <v>781</v>
      </c>
      <c r="H431" s="4" t="s">
        <v>240</v>
      </c>
      <c r="I431" s="4"/>
      <c r="J431" s="4"/>
      <c r="K431" s="4"/>
    </row>
    <row r="432" spans="2:11" x14ac:dyDescent="0.2">
      <c r="B432" s="4" t="s">
        <v>10815</v>
      </c>
      <c r="C432" s="4">
        <v>5.0999999999999996</v>
      </c>
      <c r="D432" s="4" t="s">
        <v>76</v>
      </c>
      <c r="E432" s="4" t="s">
        <v>27</v>
      </c>
      <c r="F432" s="4" t="s">
        <v>5274</v>
      </c>
      <c r="G432" s="4" t="s">
        <v>239</v>
      </c>
      <c r="H432" s="4" t="s">
        <v>241</v>
      </c>
      <c r="I432" s="8" t="s">
        <v>25531</v>
      </c>
      <c r="J432" s="4"/>
      <c r="K432" s="4"/>
    </row>
    <row r="433" spans="2:11" x14ac:dyDescent="0.2">
      <c r="B433" s="4" t="s">
        <v>10816</v>
      </c>
      <c r="C433" s="4">
        <v>5.0999999999999996</v>
      </c>
      <c r="D433" s="4" t="s">
        <v>76</v>
      </c>
      <c r="E433" s="4" t="s">
        <v>28</v>
      </c>
      <c r="F433" s="4" t="s">
        <v>5276</v>
      </c>
      <c r="G433" s="4" t="s">
        <v>239</v>
      </c>
      <c r="H433" s="4" t="s">
        <v>243</v>
      </c>
      <c r="I433" s="4"/>
      <c r="J433" s="4" t="s">
        <v>244</v>
      </c>
      <c r="K433" s="4"/>
    </row>
    <row r="434" spans="2:11" x14ac:dyDescent="0.2">
      <c r="B434" s="4" t="s">
        <v>10817</v>
      </c>
      <c r="C434" s="4">
        <v>5.0999999999999996</v>
      </c>
      <c r="D434" s="4" t="s">
        <v>76</v>
      </c>
      <c r="E434" s="4" t="s">
        <v>29</v>
      </c>
      <c r="F434" s="4" t="s">
        <v>5278</v>
      </c>
      <c r="G434" s="4" t="s">
        <v>239</v>
      </c>
      <c r="H434" s="4" t="s">
        <v>243</v>
      </c>
      <c r="I434" s="4"/>
      <c r="J434" s="4" t="s">
        <v>244</v>
      </c>
      <c r="K434" s="4"/>
    </row>
    <row r="435" spans="2:11" x14ac:dyDescent="0.2">
      <c r="B435" s="4" t="s">
        <v>10818</v>
      </c>
      <c r="C435" s="4">
        <v>5.0999999999999996</v>
      </c>
      <c r="D435" s="4" t="s">
        <v>76</v>
      </c>
      <c r="E435" s="4" t="s">
        <v>30</v>
      </c>
      <c r="F435" s="4" t="s">
        <v>5280</v>
      </c>
      <c r="G435" s="4" t="s">
        <v>239</v>
      </c>
      <c r="H435" s="4" t="s">
        <v>243</v>
      </c>
      <c r="I435" s="4"/>
      <c r="J435" s="4" t="s">
        <v>244</v>
      </c>
      <c r="K435" s="4"/>
    </row>
    <row r="436" spans="2:11" x14ac:dyDescent="0.2">
      <c r="B436" s="4" t="s">
        <v>10819</v>
      </c>
      <c r="C436" s="4">
        <v>5.0999999999999996</v>
      </c>
      <c r="D436" s="4" t="s">
        <v>76</v>
      </c>
      <c r="E436" s="4" t="s">
        <v>31</v>
      </c>
      <c r="F436" s="4" t="s">
        <v>5282</v>
      </c>
      <c r="G436" s="4" t="s">
        <v>239</v>
      </c>
      <c r="H436" s="4" t="s">
        <v>243</v>
      </c>
      <c r="I436" s="4"/>
      <c r="J436" s="4" t="s">
        <v>244</v>
      </c>
      <c r="K436" s="4"/>
    </row>
    <row r="437" spans="2:11" x14ac:dyDescent="0.2">
      <c r="B437" s="4" t="s">
        <v>10820</v>
      </c>
      <c r="C437" s="4">
        <v>5.0999999999999996</v>
      </c>
      <c r="D437" s="4" t="s">
        <v>76</v>
      </c>
      <c r="E437" s="4" t="s">
        <v>32</v>
      </c>
      <c r="F437" s="4" t="s">
        <v>5284</v>
      </c>
      <c r="G437" s="4" t="s">
        <v>239</v>
      </c>
      <c r="H437" s="4" t="s">
        <v>782</v>
      </c>
      <c r="I437" s="4"/>
      <c r="J437" s="4"/>
      <c r="K437" s="4"/>
    </row>
    <row r="438" spans="2:11" x14ac:dyDescent="0.2">
      <c r="B438" s="4" t="s">
        <v>10821</v>
      </c>
      <c r="C438" s="4">
        <v>5.0999999999999996</v>
      </c>
      <c r="D438" s="4" t="s">
        <v>76</v>
      </c>
      <c r="E438" s="4" t="s">
        <v>33</v>
      </c>
      <c r="F438" s="4" t="s">
        <v>5286</v>
      </c>
      <c r="G438" s="4" t="s">
        <v>239</v>
      </c>
      <c r="H438" s="4" t="s">
        <v>243</v>
      </c>
      <c r="I438" s="4"/>
      <c r="J438" s="4" t="s">
        <v>244</v>
      </c>
      <c r="K438" s="4"/>
    </row>
    <row r="439" spans="2:11" x14ac:dyDescent="0.2">
      <c r="B439" s="4" t="s">
        <v>10822</v>
      </c>
      <c r="C439" s="4">
        <v>5.0999999999999996</v>
      </c>
      <c r="D439" s="4" t="s">
        <v>76</v>
      </c>
      <c r="E439" s="4" t="s">
        <v>34</v>
      </c>
      <c r="F439" s="4" t="s">
        <v>5288</v>
      </c>
      <c r="G439" s="4" t="s">
        <v>239</v>
      </c>
      <c r="H439" s="4" t="s">
        <v>243</v>
      </c>
      <c r="I439" s="4"/>
      <c r="J439" s="4" t="s">
        <v>244</v>
      </c>
      <c r="K439" s="4"/>
    </row>
    <row r="440" spans="2:11" x14ac:dyDescent="0.2">
      <c r="B440" s="4" t="s">
        <v>10823</v>
      </c>
      <c r="C440" s="4">
        <v>5.0999999999999996</v>
      </c>
      <c r="D440" s="4" t="s">
        <v>76</v>
      </c>
      <c r="E440" s="4" t="s">
        <v>35</v>
      </c>
      <c r="F440" s="4" t="s">
        <v>5290</v>
      </c>
      <c r="G440" s="4" t="s">
        <v>239</v>
      </c>
      <c r="H440" s="4" t="s">
        <v>243</v>
      </c>
      <c r="I440" s="4"/>
      <c r="J440" s="4" t="s">
        <v>244</v>
      </c>
      <c r="K440" s="4"/>
    </row>
    <row r="441" spans="2:11" x14ac:dyDescent="0.2">
      <c r="B441" s="4" t="s">
        <v>10824</v>
      </c>
      <c r="C441" s="4">
        <v>5.0999999999999996</v>
      </c>
      <c r="D441" s="4" t="s">
        <v>76</v>
      </c>
      <c r="E441" s="4" t="s">
        <v>36</v>
      </c>
      <c r="F441" s="4" t="s">
        <v>5292</v>
      </c>
      <c r="G441" s="4" t="s">
        <v>239</v>
      </c>
      <c r="H441" s="4" t="s">
        <v>243</v>
      </c>
      <c r="I441" s="4"/>
      <c r="J441" s="4" t="s">
        <v>244</v>
      </c>
      <c r="K441" s="4"/>
    </row>
    <row r="442" spans="2:11" x14ac:dyDescent="0.2">
      <c r="B442" s="4" t="s">
        <v>10825</v>
      </c>
      <c r="C442" s="4">
        <v>5.0999999999999996</v>
      </c>
      <c r="D442" s="4" t="s">
        <v>76</v>
      </c>
      <c r="E442" s="4" t="s">
        <v>37</v>
      </c>
      <c r="F442" s="4" t="s">
        <v>5294</v>
      </c>
      <c r="G442" s="4" t="s">
        <v>239</v>
      </c>
      <c r="H442" s="4" t="s">
        <v>243</v>
      </c>
      <c r="I442" s="4"/>
      <c r="J442" s="4" t="s">
        <v>244</v>
      </c>
      <c r="K442" s="4"/>
    </row>
    <row r="443" spans="2:11" x14ac:dyDescent="0.2">
      <c r="B443" s="4" t="s">
        <v>10826</v>
      </c>
      <c r="C443" s="4">
        <v>5.0999999999999996</v>
      </c>
      <c r="D443" s="4" t="s">
        <v>76</v>
      </c>
      <c r="E443" s="4" t="s">
        <v>38</v>
      </c>
      <c r="F443" s="4" t="s">
        <v>5296</v>
      </c>
      <c r="G443" s="4" t="s">
        <v>239</v>
      </c>
      <c r="H443" s="4" t="s">
        <v>241</v>
      </c>
      <c r="I443" s="8" t="s">
        <v>25532</v>
      </c>
      <c r="J443" s="4"/>
      <c r="K443" s="4"/>
    </row>
    <row r="444" spans="2:11" x14ac:dyDescent="0.2">
      <c r="B444" s="4" t="s">
        <v>11504</v>
      </c>
      <c r="C444" s="4">
        <v>5.0999999999999996</v>
      </c>
      <c r="D444" s="4" t="s">
        <v>76</v>
      </c>
      <c r="E444" s="4" t="s">
        <v>39</v>
      </c>
      <c r="F444" s="4" t="s">
        <v>5298</v>
      </c>
      <c r="G444" s="4" t="s">
        <v>781</v>
      </c>
      <c r="H444" s="4" t="s">
        <v>240</v>
      </c>
      <c r="I444" s="4"/>
      <c r="J444" s="4"/>
      <c r="K444" s="4"/>
    </row>
    <row r="445" spans="2:11" x14ac:dyDescent="0.2">
      <c r="B445" s="4" t="s">
        <v>10827</v>
      </c>
      <c r="C445" s="4">
        <v>5.0999999999999996</v>
      </c>
      <c r="D445" s="4" t="s">
        <v>78</v>
      </c>
      <c r="E445" s="4" t="s">
        <v>8</v>
      </c>
      <c r="F445" s="4" t="s">
        <v>5310</v>
      </c>
      <c r="G445" s="4" t="s">
        <v>239</v>
      </c>
      <c r="H445" s="4" t="s">
        <v>240</v>
      </c>
      <c r="I445" s="4"/>
      <c r="J445" s="4"/>
      <c r="K445" s="4"/>
    </row>
    <row r="446" spans="2:11" x14ac:dyDescent="0.2">
      <c r="B446" s="4" t="s">
        <v>10828</v>
      </c>
      <c r="C446" s="4">
        <v>5.0999999999999996</v>
      </c>
      <c r="D446" s="4" t="s">
        <v>78</v>
      </c>
      <c r="E446" s="4" t="s">
        <v>24</v>
      </c>
      <c r="F446" s="4" t="s">
        <v>5312</v>
      </c>
      <c r="G446" s="4" t="s">
        <v>781</v>
      </c>
      <c r="H446" s="4" t="s">
        <v>240</v>
      </c>
      <c r="I446" s="4"/>
      <c r="J446" s="4"/>
      <c r="K446" s="4"/>
    </row>
    <row r="447" spans="2:11" x14ac:dyDescent="0.2">
      <c r="B447" s="4" t="s">
        <v>10829</v>
      </c>
      <c r="C447" s="4">
        <v>5.0999999999999996</v>
      </c>
      <c r="D447" s="4" t="s">
        <v>78</v>
      </c>
      <c r="E447" s="4" t="s">
        <v>25</v>
      </c>
      <c r="F447" s="4" t="s">
        <v>5314</v>
      </c>
      <c r="G447" s="4" t="s">
        <v>781</v>
      </c>
      <c r="H447" s="4" t="s">
        <v>240</v>
      </c>
      <c r="I447" s="4"/>
      <c r="J447" s="4"/>
      <c r="K447" s="4"/>
    </row>
    <row r="448" spans="2:11" x14ac:dyDescent="0.2">
      <c r="B448" s="4" t="s">
        <v>10830</v>
      </c>
      <c r="C448" s="4">
        <v>5.0999999999999996</v>
      </c>
      <c r="D448" s="4" t="s">
        <v>78</v>
      </c>
      <c r="E448" s="4" t="s">
        <v>26</v>
      </c>
      <c r="F448" s="4" t="s">
        <v>5316</v>
      </c>
      <c r="G448" s="4" t="s">
        <v>781</v>
      </c>
      <c r="H448" s="4" t="s">
        <v>240</v>
      </c>
      <c r="I448" s="4"/>
      <c r="J448" s="4"/>
      <c r="K448" s="4"/>
    </row>
    <row r="449" spans="2:11" x14ac:dyDescent="0.2">
      <c r="B449" s="4" t="s">
        <v>10831</v>
      </c>
      <c r="C449" s="4">
        <v>5.0999999999999996</v>
      </c>
      <c r="D449" s="4" t="s">
        <v>78</v>
      </c>
      <c r="E449" s="4" t="s">
        <v>27</v>
      </c>
      <c r="F449" s="4" t="s">
        <v>5318</v>
      </c>
      <c r="G449" s="4" t="s">
        <v>239</v>
      </c>
      <c r="H449" s="4" t="s">
        <v>241</v>
      </c>
      <c r="I449" s="8" t="s">
        <v>25531</v>
      </c>
      <c r="J449" s="4"/>
      <c r="K449" s="4"/>
    </row>
    <row r="450" spans="2:11" x14ac:dyDescent="0.2">
      <c r="B450" s="4" t="s">
        <v>10832</v>
      </c>
      <c r="C450" s="4">
        <v>5.0999999999999996</v>
      </c>
      <c r="D450" s="4" t="s">
        <v>78</v>
      </c>
      <c r="E450" s="4" t="s">
        <v>28</v>
      </c>
      <c r="F450" s="4" t="s">
        <v>5320</v>
      </c>
      <c r="G450" s="4" t="s">
        <v>239</v>
      </c>
      <c r="H450" s="4" t="s">
        <v>243</v>
      </c>
      <c r="I450" s="4"/>
      <c r="J450" s="4" t="s">
        <v>244</v>
      </c>
      <c r="K450" s="4"/>
    </row>
    <row r="451" spans="2:11" x14ac:dyDescent="0.2">
      <c r="B451" s="4" t="s">
        <v>10833</v>
      </c>
      <c r="C451" s="4">
        <v>5.0999999999999996</v>
      </c>
      <c r="D451" s="4" t="s">
        <v>78</v>
      </c>
      <c r="E451" s="4" t="s">
        <v>29</v>
      </c>
      <c r="F451" s="4" t="s">
        <v>5322</v>
      </c>
      <c r="G451" s="4" t="s">
        <v>239</v>
      </c>
      <c r="H451" s="4" t="s">
        <v>243</v>
      </c>
      <c r="I451" s="4"/>
      <c r="J451" s="4" t="s">
        <v>244</v>
      </c>
      <c r="K451" s="4"/>
    </row>
    <row r="452" spans="2:11" x14ac:dyDescent="0.2">
      <c r="B452" s="4" t="s">
        <v>10834</v>
      </c>
      <c r="C452" s="4">
        <v>5.0999999999999996</v>
      </c>
      <c r="D452" s="4" t="s">
        <v>78</v>
      </c>
      <c r="E452" s="4" t="s">
        <v>30</v>
      </c>
      <c r="F452" s="4" t="s">
        <v>5324</v>
      </c>
      <c r="G452" s="4" t="s">
        <v>239</v>
      </c>
      <c r="H452" s="4" t="s">
        <v>243</v>
      </c>
      <c r="I452" s="4"/>
      <c r="J452" s="4" t="s">
        <v>244</v>
      </c>
      <c r="K452" s="4"/>
    </row>
    <row r="453" spans="2:11" x14ac:dyDescent="0.2">
      <c r="B453" s="4" t="s">
        <v>10835</v>
      </c>
      <c r="C453" s="4">
        <v>5.0999999999999996</v>
      </c>
      <c r="D453" s="4" t="s">
        <v>78</v>
      </c>
      <c r="E453" s="4" t="s">
        <v>31</v>
      </c>
      <c r="F453" s="4" t="s">
        <v>5326</v>
      </c>
      <c r="G453" s="4" t="s">
        <v>239</v>
      </c>
      <c r="H453" s="4" t="s">
        <v>243</v>
      </c>
      <c r="I453" s="4"/>
      <c r="J453" s="4" t="s">
        <v>244</v>
      </c>
      <c r="K453" s="4"/>
    </row>
    <row r="454" spans="2:11" x14ac:dyDescent="0.2">
      <c r="B454" s="4" t="s">
        <v>10836</v>
      </c>
      <c r="C454" s="4">
        <v>5.0999999999999996</v>
      </c>
      <c r="D454" s="4" t="s">
        <v>78</v>
      </c>
      <c r="E454" s="4" t="s">
        <v>32</v>
      </c>
      <c r="F454" s="4" t="s">
        <v>5328</v>
      </c>
      <c r="G454" s="4" t="s">
        <v>239</v>
      </c>
      <c r="H454" s="4" t="s">
        <v>782</v>
      </c>
      <c r="I454" s="4"/>
      <c r="J454" s="4"/>
      <c r="K454" s="4"/>
    </row>
    <row r="455" spans="2:11" x14ac:dyDescent="0.2">
      <c r="B455" s="4" t="s">
        <v>10837</v>
      </c>
      <c r="C455" s="4">
        <v>5.0999999999999996</v>
      </c>
      <c r="D455" s="4" t="s">
        <v>78</v>
      </c>
      <c r="E455" s="4" t="s">
        <v>33</v>
      </c>
      <c r="F455" s="4" t="s">
        <v>5331</v>
      </c>
      <c r="G455" s="4" t="s">
        <v>239</v>
      </c>
      <c r="H455" s="4" t="s">
        <v>243</v>
      </c>
      <c r="I455" s="4"/>
      <c r="J455" s="4" t="s">
        <v>244</v>
      </c>
      <c r="K455" s="4"/>
    </row>
    <row r="456" spans="2:11" x14ac:dyDescent="0.2">
      <c r="B456" s="4" t="s">
        <v>10838</v>
      </c>
      <c r="C456" s="4">
        <v>5.0999999999999996</v>
      </c>
      <c r="D456" s="4" t="s">
        <v>78</v>
      </c>
      <c r="E456" s="4" t="s">
        <v>34</v>
      </c>
      <c r="F456" s="4" t="s">
        <v>5333</v>
      </c>
      <c r="G456" s="4" t="s">
        <v>239</v>
      </c>
      <c r="H456" s="4" t="s">
        <v>243</v>
      </c>
      <c r="I456" s="4"/>
      <c r="J456" s="4" t="s">
        <v>244</v>
      </c>
      <c r="K456" s="4"/>
    </row>
    <row r="457" spans="2:11" x14ac:dyDescent="0.2">
      <c r="B457" s="4" t="s">
        <v>10839</v>
      </c>
      <c r="C457" s="4">
        <v>5.0999999999999996</v>
      </c>
      <c r="D457" s="4" t="s">
        <v>78</v>
      </c>
      <c r="E457" s="4" t="s">
        <v>35</v>
      </c>
      <c r="F457" s="4" t="s">
        <v>5335</v>
      </c>
      <c r="G457" s="4" t="s">
        <v>239</v>
      </c>
      <c r="H457" s="4" t="s">
        <v>243</v>
      </c>
      <c r="I457" s="4"/>
      <c r="J457" s="4" t="s">
        <v>244</v>
      </c>
      <c r="K457" s="4"/>
    </row>
    <row r="458" spans="2:11" x14ac:dyDescent="0.2">
      <c r="B458" s="4" t="s">
        <v>10840</v>
      </c>
      <c r="C458" s="4">
        <v>5.0999999999999996</v>
      </c>
      <c r="D458" s="4" t="s">
        <v>78</v>
      </c>
      <c r="E458" s="4" t="s">
        <v>36</v>
      </c>
      <c r="F458" s="4" t="s">
        <v>5337</v>
      </c>
      <c r="G458" s="4" t="s">
        <v>239</v>
      </c>
      <c r="H458" s="4" t="s">
        <v>243</v>
      </c>
      <c r="I458" s="4"/>
      <c r="J458" s="4" t="s">
        <v>244</v>
      </c>
      <c r="K458" s="4"/>
    </row>
    <row r="459" spans="2:11" x14ac:dyDescent="0.2">
      <c r="B459" s="4" t="s">
        <v>10841</v>
      </c>
      <c r="C459" s="4">
        <v>5.0999999999999996</v>
      </c>
      <c r="D459" s="4" t="s">
        <v>78</v>
      </c>
      <c r="E459" s="4" t="s">
        <v>37</v>
      </c>
      <c r="F459" s="4" t="s">
        <v>5339</v>
      </c>
      <c r="G459" s="4" t="s">
        <v>239</v>
      </c>
      <c r="H459" s="4" t="s">
        <v>243</v>
      </c>
      <c r="I459" s="4"/>
      <c r="J459" s="4" t="s">
        <v>244</v>
      </c>
      <c r="K459" s="4"/>
    </row>
    <row r="460" spans="2:11" x14ac:dyDescent="0.2">
      <c r="B460" s="4" t="s">
        <v>10842</v>
      </c>
      <c r="C460" s="4">
        <v>5.0999999999999996</v>
      </c>
      <c r="D460" s="4" t="s">
        <v>78</v>
      </c>
      <c r="E460" s="4" t="s">
        <v>38</v>
      </c>
      <c r="F460" s="4" t="s">
        <v>5341</v>
      </c>
      <c r="G460" s="4" t="s">
        <v>239</v>
      </c>
      <c r="H460" s="4" t="s">
        <v>241</v>
      </c>
      <c r="I460" s="8" t="s">
        <v>25532</v>
      </c>
      <c r="J460" s="4"/>
      <c r="K460" s="4"/>
    </row>
    <row r="461" spans="2:11" x14ac:dyDescent="0.2">
      <c r="B461" s="4" t="s">
        <v>11505</v>
      </c>
      <c r="C461" s="4">
        <v>5.0999999999999996</v>
      </c>
      <c r="D461" s="4" t="s">
        <v>78</v>
      </c>
      <c r="E461" s="4" t="s">
        <v>39</v>
      </c>
      <c r="F461" s="4" t="s">
        <v>5343</v>
      </c>
      <c r="G461" s="4" t="s">
        <v>781</v>
      </c>
      <c r="H461" s="4" t="s">
        <v>240</v>
      </c>
      <c r="I461" s="4"/>
      <c r="J461" s="4"/>
      <c r="K461" s="4"/>
    </row>
    <row r="462" spans="2:11" x14ac:dyDescent="0.2">
      <c r="B462" s="4" t="s">
        <v>10843</v>
      </c>
      <c r="C462" s="4">
        <v>5.0999999999999996</v>
      </c>
      <c r="D462" s="4" t="s">
        <v>81</v>
      </c>
      <c r="E462" s="4" t="s">
        <v>8</v>
      </c>
      <c r="F462" s="4" t="s">
        <v>5355</v>
      </c>
      <c r="G462" s="4" t="s">
        <v>239</v>
      </c>
      <c r="H462" s="4" t="s">
        <v>240</v>
      </c>
      <c r="I462" s="4"/>
      <c r="J462" s="4"/>
      <c r="K462" s="4"/>
    </row>
    <row r="463" spans="2:11" x14ac:dyDescent="0.2">
      <c r="B463" s="4" t="s">
        <v>10844</v>
      </c>
      <c r="C463" s="4">
        <v>5.0999999999999996</v>
      </c>
      <c r="D463" s="4" t="s">
        <v>81</v>
      </c>
      <c r="E463" s="4" t="s">
        <v>24</v>
      </c>
      <c r="F463" s="4" t="s">
        <v>8984</v>
      </c>
      <c r="G463" s="4" t="s">
        <v>781</v>
      </c>
      <c r="H463" s="4" t="s">
        <v>240</v>
      </c>
      <c r="I463" s="4"/>
      <c r="J463" s="4"/>
      <c r="K463" s="4"/>
    </row>
    <row r="464" spans="2:11" x14ac:dyDescent="0.2">
      <c r="B464" s="4" t="s">
        <v>10845</v>
      </c>
      <c r="C464" s="4">
        <v>5.0999999999999996</v>
      </c>
      <c r="D464" s="4" t="s">
        <v>81</v>
      </c>
      <c r="E464" s="4" t="s">
        <v>25</v>
      </c>
      <c r="F464" s="4" t="s">
        <v>8987</v>
      </c>
      <c r="G464" s="4" t="s">
        <v>781</v>
      </c>
      <c r="H464" s="4" t="s">
        <v>240</v>
      </c>
      <c r="I464" s="4"/>
      <c r="J464" s="4"/>
      <c r="K464" s="4"/>
    </row>
    <row r="465" spans="2:11" x14ac:dyDescent="0.2">
      <c r="B465" s="4" t="s">
        <v>10846</v>
      </c>
      <c r="C465" s="4">
        <v>5.0999999999999996</v>
      </c>
      <c r="D465" s="4" t="s">
        <v>81</v>
      </c>
      <c r="E465" s="4" t="s">
        <v>26</v>
      </c>
      <c r="F465" s="4" t="s">
        <v>8990</v>
      </c>
      <c r="G465" s="4" t="s">
        <v>781</v>
      </c>
      <c r="H465" s="4" t="s">
        <v>240</v>
      </c>
      <c r="I465" s="4"/>
      <c r="J465" s="4"/>
      <c r="K465" s="4"/>
    </row>
    <row r="466" spans="2:11" x14ac:dyDescent="0.2">
      <c r="B466" s="4" t="s">
        <v>10847</v>
      </c>
      <c r="C466" s="4">
        <v>5.0999999999999996</v>
      </c>
      <c r="D466" s="4" t="s">
        <v>81</v>
      </c>
      <c r="E466" s="4" t="s">
        <v>27</v>
      </c>
      <c r="F466" s="4" t="s">
        <v>8993</v>
      </c>
      <c r="G466" s="4" t="s">
        <v>239</v>
      </c>
      <c r="H466" s="4" t="s">
        <v>241</v>
      </c>
      <c r="I466" s="8" t="s">
        <v>25531</v>
      </c>
      <c r="J466" s="4"/>
      <c r="K466" s="4"/>
    </row>
    <row r="467" spans="2:11" x14ac:dyDescent="0.2">
      <c r="B467" s="4" t="s">
        <v>10848</v>
      </c>
      <c r="C467" s="4">
        <v>5.0999999999999996</v>
      </c>
      <c r="D467" s="4" t="s">
        <v>81</v>
      </c>
      <c r="E467" s="4" t="s">
        <v>28</v>
      </c>
      <c r="F467" s="4" t="s">
        <v>8996</v>
      </c>
      <c r="G467" s="4" t="s">
        <v>239</v>
      </c>
      <c r="H467" s="4" t="s">
        <v>243</v>
      </c>
      <c r="I467" s="4"/>
      <c r="J467" s="4" t="s">
        <v>244</v>
      </c>
      <c r="K467" s="4"/>
    </row>
    <row r="468" spans="2:11" x14ac:dyDescent="0.2">
      <c r="B468" s="4" t="s">
        <v>10849</v>
      </c>
      <c r="C468" s="4">
        <v>5.0999999999999996</v>
      </c>
      <c r="D468" s="4" t="s">
        <v>81</v>
      </c>
      <c r="E468" s="4" t="s">
        <v>29</v>
      </c>
      <c r="F468" s="4" t="s">
        <v>9824</v>
      </c>
      <c r="G468" s="4" t="s">
        <v>239</v>
      </c>
      <c r="H468" s="4" t="s">
        <v>243</v>
      </c>
      <c r="I468" s="4"/>
      <c r="J468" s="4" t="s">
        <v>244</v>
      </c>
      <c r="K468" s="4"/>
    </row>
    <row r="469" spans="2:11" x14ac:dyDescent="0.2">
      <c r="B469" s="4" t="s">
        <v>10850</v>
      </c>
      <c r="C469" s="4">
        <v>5.0999999999999996</v>
      </c>
      <c r="D469" s="4" t="s">
        <v>81</v>
      </c>
      <c r="E469" s="4" t="s">
        <v>30</v>
      </c>
      <c r="F469" s="4" t="s">
        <v>9826</v>
      </c>
      <c r="G469" s="4" t="s">
        <v>239</v>
      </c>
      <c r="H469" s="4" t="s">
        <v>243</v>
      </c>
      <c r="I469" s="4"/>
      <c r="J469" s="4" t="s">
        <v>244</v>
      </c>
      <c r="K469" s="4"/>
    </row>
    <row r="470" spans="2:11" x14ac:dyDescent="0.2">
      <c r="B470" s="4" t="s">
        <v>10851</v>
      </c>
      <c r="C470" s="4">
        <v>5.0999999999999996</v>
      </c>
      <c r="D470" s="4" t="s">
        <v>81</v>
      </c>
      <c r="E470" s="4" t="s">
        <v>31</v>
      </c>
      <c r="F470" s="4" t="s">
        <v>10852</v>
      </c>
      <c r="G470" s="4" t="s">
        <v>239</v>
      </c>
      <c r="H470" s="4" t="s">
        <v>243</v>
      </c>
      <c r="I470" s="4"/>
      <c r="J470" s="4" t="s">
        <v>244</v>
      </c>
      <c r="K470" s="4"/>
    </row>
    <row r="471" spans="2:11" x14ac:dyDescent="0.2">
      <c r="B471" s="4" t="s">
        <v>10853</v>
      </c>
      <c r="C471" s="4">
        <v>5.0999999999999996</v>
      </c>
      <c r="D471" s="4" t="s">
        <v>81</v>
      </c>
      <c r="E471" s="4" t="s">
        <v>32</v>
      </c>
      <c r="F471" s="4" t="s">
        <v>10854</v>
      </c>
      <c r="G471" s="4" t="s">
        <v>239</v>
      </c>
      <c r="H471" s="4" t="s">
        <v>782</v>
      </c>
      <c r="I471" s="4"/>
      <c r="J471" s="4"/>
      <c r="K471" s="4"/>
    </row>
    <row r="472" spans="2:11" x14ac:dyDescent="0.2">
      <c r="B472" s="4" t="s">
        <v>10855</v>
      </c>
      <c r="C472" s="4">
        <v>5.0999999999999996</v>
      </c>
      <c r="D472" s="4" t="s">
        <v>81</v>
      </c>
      <c r="E472" s="4" t="s">
        <v>33</v>
      </c>
      <c r="F472" s="4" t="s">
        <v>10856</v>
      </c>
      <c r="G472" s="4" t="s">
        <v>239</v>
      </c>
      <c r="H472" s="4" t="s">
        <v>243</v>
      </c>
      <c r="I472" s="4"/>
      <c r="J472" s="4" t="s">
        <v>244</v>
      </c>
      <c r="K472" s="4"/>
    </row>
    <row r="473" spans="2:11" x14ac:dyDescent="0.2">
      <c r="B473" s="4" t="s">
        <v>10857</v>
      </c>
      <c r="C473" s="4">
        <v>5.0999999999999996</v>
      </c>
      <c r="D473" s="4" t="s">
        <v>81</v>
      </c>
      <c r="E473" s="4" t="s">
        <v>34</v>
      </c>
      <c r="F473" s="4" t="s">
        <v>10858</v>
      </c>
      <c r="G473" s="4" t="s">
        <v>239</v>
      </c>
      <c r="H473" s="4" t="s">
        <v>243</v>
      </c>
      <c r="I473" s="4"/>
      <c r="J473" s="4" t="s">
        <v>244</v>
      </c>
      <c r="K473" s="4"/>
    </row>
    <row r="474" spans="2:11" x14ac:dyDescent="0.2">
      <c r="B474" s="4" t="s">
        <v>10859</v>
      </c>
      <c r="C474" s="4">
        <v>5.0999999999999996</v>
      </c>
      <c r="D474" s="4" t="s">
        <v>81</v>
      </c>
      <c r="E474" s="4" t="s">
        <v>35</v>
      </c>
      <c r="F474" s="4" t="s">
        <v>10860</v>
      </c>
      <c r="G474" s="4" t="s">
        <v>239</v>
      </c>
      <c r="H474" s="4" t="s">
        <v>243</v>
      </c>
      <c r="I474" s="4"/>
      <c r="J474" s="4" t="s">
        <v>244</v>
      </c>
      <c r="K474" s="4"/>
    </row>
    <row r="475" spans="2:11" x14ac:dyDescent="0.2">
      <c r="B475" s="4" t="s">
        <v>10861</v>
      </c>
      <c r="C475" s="4">
        <v>5.0999999999999996</v>
      </c>
      <c r="D475" s="4" t="s">
        <v>81</v>
      </c>
      <c r="E475" s="4" t="s">
        <v>36</v>
      </c>
      <c r="F475" s="4" t="s">
        <v>10862</v>
      </c>
      <c r="G475" s="4" t="s">
        <v>239</v>
      </c>
      <c r="H475" s="4" t="s">
        <v>243</v>
      </c>
      <c r="I475" s="4"/>
      <c r="J475" s="4" t="s">
        <v>244</v>
      </c>
      <c r="K475" s="4"/>
    </row>
    <row r="476" spans="2:11" x14ac:dyDescent="0.2">
      <c r="B476" s="4" t="s">
        <v>10863</v>
      </c>
      <c r="C476" s="4">
        <v>5.0999999999999996</v>
      </c>
      <c r="D476" s="4" t="s">
        <v>81</v>
      </c>
      <c r="E476" s="4" t="s">
        <v>37</v>
      </c>
      <c r="F476" s="4" t="s">
        <v>10864</v>
      </c>
      <c r="G476" s="4" t="s">
        <v>239</v>
      </c>
      <c r="H476" s="4" t="s">
        <v>243</v>
      </c>
      <c r="I476" s="4"/>
      <c r="J476" s="4" t="s">
        <v>244</v>
      </c>
      <c r="K476" s="4"/>
    </row>
    <row r="477" spans="2:11" x14ac:dyDescent="0.2">
      <c r="B477" s="4" t="s">
        <v>10865</v>
      </c>
      <c r="C477" s="4">
        <v>5.0999999999999996</v>
      </c>
      <c r="D477" s="4" t="s">
        <v>81</v>
      </c>
      <c r="E477" s="4" t="s">
        <v>38</v>
      </c>
      <c r="F477" s="4" t="s">
        <v>10866</v>
      </c>
      <c r="G477" s="4" t="s">
        <v>239</v>
      </c>
      <c r="H477" s="4" t="s">
        <v>241</v>
      </c>
      <c r="I477" s="8" t="s">
        <v>25532</v>
      </c>
      <c r="J477" s="4"/>
      <c r="K477" s="4"/>
    </row>
    <row r="478" spans="2:11" x14ac:dyDescent="0.2">
      <c r="B478" s="4" t="s">
        <v>11506</v>
      </c>
      <c r="C478" s="4">
        <v>5.0999999999999996</v>
      </c>
      <c r="D478" s="4" t="s">
        <v>81</v>
      </c>
      <c r="E478" s="4" t="s">
        <v>39</v>
      </c>
      <c r="F478" s="4" t="s">
        <v>11507</v>
      </c>
      <c r="G478" s="4" t="s">
        <v>781</v>
      </c>
      <c r="H478" s="4" t="s">
        <v>240</v>
      </c>
      <c r="I478" s="4"/>
      <c r="J478" s="4"/>
      <c r="K478" s="4"/>
    </row>
    <row r="479" spans="2:11" x14ac:dyDescent="0.2">
      <c r="B479" s="4" t="s">
        <v>10867</v>
      </c>
      <c r="C479" s="4">
        <v>5.0999999999999996</v>
      </c>
      <c r="D479" s="4" t="s">
        <v>84</v>
      </c>
      <c r="E479" s="4" t="s">
        <v>8</v>
      </c>
      <c r="F479" s="4" t="s">
        <v>5357</v>
      </c>
      <c r="G479" s="4" t="s">
        <v>239</v>
      </c>
      <c r="H479" s="4" t="s">
        <v>240</v>
      </c>
      <c r="I479" s="4"/>
      <c r="J479" s="4"/>
      <c r="K479" s="4"/>
    </row>
    <row r="480" spans="2:11" x14ac:dyDescent="0.2">
      <c r="B480" s="4" t="s">
        <v>10868</v>
      </c>
      <c r="C480" s="4">
        <v>5.0999999999999996</v>
      </c>
      <c r="D480" s="4" t="s">
        <v>84</v>
      </c>
      <c r="E480" s="4" t="s">
        <v>24</v>
      </c>
      <c r="F480" s="4" t="s">
        <v>9000</v>
      </c>
      <c r="G480" s="4" t="s">
        <v>781</v>
      </c>
      <c r="H480" s="4" t="s">
        <v>240</v>
      </c>
      <c r="I480" s="4"/>
      <c r="J480" s="4"/>
      <c r="K480" s="4"/>
    </row>
    <row r="481" spans="2:11" x14ac:dyDescent="0.2">
      <c r="B481" s="4" t="s">
        <v>10869</v>
      </c>
      <c r="C481" s="4">
        <v>5.0999999999999996</v>
      </c>
      <c r="D481" s="4" t="s">
        <v>84</v>
      </c>
      <c r="E481" s="4" t="s">
        <v>25</v>
      </c>
      <c r="F481" s="4" t="s">
        <v>9002</v>
      </c>
      <c r="G481" s="4" t="s">
        <v>781</v>
      </c>
      <c r="H481" s="4" t="s">
        <v>240</v>
      </c>
      <c r="I481" s="4"/>
      <c r="J481" s="4"/>
      <c r="K481" s="4"/>
    </row>
    <row r="482" spans="2:11" x14ac:dyDescent="0.2">
      <c r="B482" s="4" t="s">
        <v>10870</v>
      </c>
      <c r="C482" s="4">
        <v>5.0999999999999996</v>
      </c>
      <c r="D482" s="4" t="s">
        <v>84</v>
      </c>
      <c r="E482" s="4" t="s">
        <v>26</v>
      </c>
      <c r="F482" s="4" t="s">
        <v>9004</v>
      </c>
      <c r="G482" s="4" t="s">
        <v>781</v>
      </c>
      <c r="H482" s="4" t="s">
        <v>240</v>
      </c>
      <c r="I482" s="4"/>
      <c r="J482" s="4"/>
      <c r="K482" s="4"/>
    </row>
    <row r="483" spans="2:11" x14ac:dyDescent="0.2">
      <c r="B483" s="4" t="s">
        <v>10871</v>
      </c>
      <c r="C483" s="4">
        <v>5.0999999999999996</v>
      </c>
      <c r="D483" s="4" t="s">
        <v>84</v>
      </c>
      <c r="E483" s="4" t="s">
        <v>27</v>
      </c>
      <c r="F483" s="4" t="s">
        <v>9006</v>
      </c>
      <c r="G483" s="4" t="s">
        <v>239</v>
      </c>
      <c r="H483" s="4" t="s">
        <v>241</v>
      </c>
      <c r="I483" s="8" t="s">
        <v>25531</v>
      </c>
      <c r="J483" s="4"/>
      <c r="K483" s="4"/>
    </row>
    <row r="484" spans="2:11" x14ac:dyDescent="0.2">
      <c r="B484" s="4" t="s">
        <v>10872</v>
      </c>
      <c r="C484" s="4">
        <v>5.0999999999999996</v>
      </c>
      <c r="D484" s="4" t="s">
        <v>84</v>
      </c>
      <c r="E484" s="4" t="s">
        <v>28</v>
      </c>
      <c r="F484" s="4" t="s">
        <v>9008</v>
      </c>
      <c r="G484" s="4" t="s">
        <v>239</v>
      </c>
      <c r="H484" s="4" t="s">
        <v>243</v>
      </c>
      <c r="I484" s="4"/>
      <c r="J484" s="4" t="s">
        <v>244</v>
      </c>
      <c r="K484" s="4"/>
    </row>
    <row r="485" spans="2:11" x14ac:dyDescent="0.2">
      <c r="B485" s="4" t="s">
        <v>10873</v>
      </c>
      <c r="C485" s="4">
        <v>5.0999999999999996</v>
      </c>
      <c r="D485" s="4" t="s">
        <v>84</v>
      </c>
      <c r="E485" s="4" t="s">
        <v>29</v>
      </c>
      <c r="F485" s="4" t="s">
        <v>9834</v>
      </c>
      <c r="G485" s="4" t="s">
        <v>239</v>
      </c>
      <c r="H485" s="4" t="s">
        <v>243</v>
      </c>
      <c r="I485" s="4"/>
      <c r="J485" s="4" t="s">
        <v>244</v>
      </c>
      <c r="K485" s="4"/>
    </row>
    <row r="486" spans="2:11" x14ac:dyDescent="0.2">
      <c r="B486" s="4" t="s">
        <v>10874</v>
      </c>
      <c r="C486" s="4">
        <v>5.0999999999999996</v>
      </c>
      <c r="D486" s="4" t="s">
        <v>84</v>
      </c>
      <c r="E486" s="4" t="s">
        <v>30</v>
      </c>
      <c r="F486" s="4" t="s">
        <v>9836</v>
      </c>
      <c r="G486" s="4" t="s">
        <v>239</v>
      </c>
      <c r="H486" s="4" t="s">
        <v>243</v>
      </c>
      <c r="I486" s="4"/>
      <c r="J486" s="4" t="s">
        <v>244</v>
      </c>
      <c r="K486" s="4"/>
    </row>
    <row r="487" spans="2:11" x14ac:dyDescent="0.2">
      <c r="B487" s="4" t="s">
        <v>10875</v>
      </c>
      <c r="C487" s="4">
        <v>5.0999999999999996</v>
      </c>
      <c r="D487" s="4" t="s">
        <v>84</v>
      </c>
      <c r="E487" s="4" t="s">
        <v>31</v>
      </c>
      <c r="F487" s="4" t="s">
        <v>10876</v>
      </c>
      <c r="G487" s="4" t="s">
        <v>239</v>
      </c>
      <c r="H487" s="4" t="s">
        <v>243</v>
      </c>
      <c r="I487" s="4"/>
      <c r="J487" s="4" t="s">
        <v>244</v>
      </c>
      <c r="K487" s="4"/>
    </row>
    <row r="488" spans="2:11" x14ac:dyDescent="0.2">
      <c r="B488" s="4" t="s">
        <v>10877</v>
      </c>
      <c r="C488" s="4">
        <v>5.0999999999999996</v>
      </c>
      <c r="D488" s="4" t="s">
        <v>84</v>
      </c>
      <c r="E488" s="4" t="s">
        <v>32</v>
      </c>
      <c r="F488" s="4" t="s">
        <v>10878</v>
      </c>
      <c r="G488" s="4" t="s">
        <v>239</v>
      </c>
      <c r="H488" s="4" t="s">
        <v>782</v>
      </c>
      <c r="I488" s="4"/>
      <c r="J488" s="4"/>
      <c r="K488" s="4"/>
    </row>
    <row r="489" spans="2:11" x14ac:dyDescent="0.2">
      <c r="B489" s="4" t="s">
        <v>10879</v>
      </c>
      <c r="C489" s="4">
        <v>5.0999999999999996</v>
      </c>
      <c r="D489" s="4" t="s">
        <v>84</v>
      </c>
      <c r="E489" s="4" t="s">
        <v>33</v>
      </c>
      <c r="F489" s="4" t="s">
        <v>10880</v>
      </c>
      <c r="G489" s="4" t="s">
        <v>239</v>
      </c>
      <c r="H489" s="4" t="s">
        <v>243</v>
      </c>
      <c r="I489" s="4"/>
      <c r="J489" s="4" t="s">
        <v>244</v>
      </c>
      <c r="K489" s="4"/>
    </row>
    <row r="490" spans="2:11" x14ac:dyDescent="0.2">
      <c r="B490" s="4" t="s">
        <v>10881</v>
      </c>
      <c r="C490" s="4">
        <v>5.0999999999999996</v>
      </c>
      <c r="D490" s="4" t="s">
        <v>84</v>
      </c>
      <c r="E490" s="4" t="s">
        <v>34</v>
      </c>
      <c r="F490" s="4" t="s">
        <v>10882</v>
      </c>
      <c r="G490" s="4" t="s">
        <v>239</v>
      </c>
      <c r="H490" s="4" t="s">
        <v>243</v>
      </c>
      <c r="I490" s="4"/>
      <c r="J490" s="4" t="s">
        <v>244</v>
      </c>
      <c r="K490" s="4"/>
    </row>
    <row r="491" spans="2:11" x14ac:dyDescent="0.2">
      <c r="B491" s="4" t="s">
        <v>10883</v>
      </c>
      <c r="C491" s="4">
        <v>5.0999999999999996</v>
      </c>
      <c r="D491" s="4" t="s">
        <v>84</v>
      </c>
      <c r="E491" s="4" t="s">
        <v>35</v>
      </c>
      <c r="F491" s="4" t="s">
        <v>10884</v>
      </c>
      <c r="G491" s="4" t="s">
        <v>239</v>
      </c>
      <c r="H491" s="4" t="s">
        <v>243</v>
      </c>
      <c r="I491" s="4"/>
      <c r="J491" s="4" t="s">
        <v>244</v>
      </c>
      <c r="K491" s="4"/>
    </row>
    <row r="492" spans="2:11" x14ac:dyDescent="0.2">
      <c r="B492" s="4" t="s">
        <v>10885</v>
      </c>
      <c r="C492" s="4">
        <v>5.0999999999999996</v>
      </c>
      <c r="D492" s="4" t="s">
        <v>84</v>
      </c>
      <c r="E492" s="4" t="s">
        <v>36</v>
      </c>
      <c r="F492" s="4" t="s">
        <v>10886</v>
      </c>
      <c r="G492" s="4" t="s">
        <v>239</v>
      </c>
      <c r="H492" s="4" t="s">
        <v>243</v>
      </c>
      <c r="I492" s="4"/>
      <c r="J492" s="4" t="s">
        <v>244</v>
      </c>
      <c r="K492" s="4"/>
    </row>
    <row r="493" spans="2:11" x14ac:dyDescent="0.2">
      <c r="B493" s="4" t="s">
        <v>10887</v>
      </c>
      <c r="C493" s="4">
        <v>5.0999999999999996</v>
      </c>
      <c r="D493" s="4" t="s">
        <v>84</v>
      </c>
      <c r="E493" s="4" t="s">
        <v>37</v>
      </c>
      <c r="F493" s="4" t="s">
        <v>10888</v>
      </c>
      <c r="G493" s="4" t="s">
        <v>239</v>
      </c>
      <c r="H493" s="4" t="s">
        <v>243</v>
      </c>
      <c r="I493" s="4"/>
      <c r="J493" s="4" t="s">
        <v>244</v>
      </c>
      <c r="K493" s="4"/>
    </row>
    <row r="494" spans="2:11" x14ac:dyDescent="0.2">
      <c r="B494" s="4" t="s">
        <v>10889</v>
      </c>
      <c r="C494" s="4">
        <v>5.0999999999999996</v>
      </c>
      <c r="D494" s="4" t="s">
        <v>84</v>
      </c>
      <c r="E494" s="4" t="s">
        <v>38</v>
      </c>
      <c r="F494" s="4" t="s">
        <v>10890</v>
      </c>
      <c r="G494" s="4" t="s">
        <v>239</v>
      </c>
      <c r="H494" s="4" t="s">
        <v>241</v>
      </c>
      <c r="I494" s="8" t="s">
        <v>25532</v>
      </c>
      <c r="J494" s="4"/>
      <c r="K494" s="4"/>
    </row>
    <row r="495" spans="2:11" x14ac:dyDescent="0.2">
      <c r="B495" s="4" t="s">
        <v>11508</v>
      </c>
      <c r="C495" s="4">
        <v>5.0999999999999996</v>
      </c>
      <c r="D495" s="4" t="s">
        <v>84</v>
      </c>
      <c r="E495" s="4" t="s">
        <v>39</v>
      </c>
      <c r="F495" s="4" t="s">
        <v>11509</v>
      </c>
      <c r="G495" s="4" t="s">
        <v>781</v>
      </c>
      <c r="H495" s="4" t="s">
        <v>240</v>
      </c>
      <c r="I495" s="4"/>
      <c r="J495" s="4"/>
      <c r="K495" s="4"/>
    </row>
    <row r="496" spans="2:11" x14ac:dyDescent="0.2">
      <c r="B496" s="4" t="s">
        <v>10891</v>
      </c>
      <c r="C496" s="4">
        <v>5.0999999999999996</v>
      </c>
      <c r="D496" s="4" t="s">
        <v>85</v>
      </c>
      <c r="E496" s="4" t="s">
        <v>8</v>
      </c>
      <c r="F496" s="4" t="s">
        <v>5359</v>
      </c>
      <c r="G496" s="4" t="s">
        <v>239</v>
      </c>
      <c r="H496" s="4" t="s">
        <v>240</v>
      </c>
      <c r="I496" s="4"/>
      <c r="J496" s="4"/>
      <c r="K496" s="4"/>
    </row>
    <row r="497" spans="2:11" x14ac:dyDescent="0.2">
      <c r="B497" s="4" t="s">
        <v>10892</v>
      </c>
      <c r="C497" s="4">
        <v>5.0999999999999996</v>
      </c>
      <c r="D497" s="4" t="s">
        <v>85</v>
      </c>
      <c r="E497" s="4" t="s">
        <v>24</v>
      </c>
      <c r="F497" s="4" t="s">
        <v>5361</v>
      </c>
      <c r="G497" s="4" t="s">
        <v>781</v>
      </c>
      <c r="H497" s="4" t="s">
        <v>240</v>
      </c>
      <c r="I497" s="4"/>
      <c r="J497" s="4"/>
      <c r="K497" s="4"/>
    </row>
    <row r="498" spans="2:11" x14ac:dyDescent="0.2">
      <c r="B498" s="4" t="s">
        <v>10893</v>
      </c>
      <c r="C498" s="4">
        <v>5.0999999999999996</v>
      </c>
      <c r="D498" s="4" t="s">
        <v>85</v>
      </c>
      <c r="E498" s="4" t="s">
        <v>25</v>
      </c>
      <c r="F498" s="4" t="s">
        <v>5363</v>
      </c>
      <c r="G498" s="4" t="s">
        <v>781</v>
      </c>
      <c r="H498" s="4" t="s">
        <v>240</v>
      </c>
      <c r="I498" s="4"/>
      <c r="J498" s="4"/>
      <c r="K498" s="4"/>
    </row>
    <row r="499" spans="2:11" x14ac:dyDescent="0.2">
      <c r="B499" s="4" t="s">
        <v>10894</v>
      </c>
      <c r="C499" s="4">
        <v>5.0999999999999996</v>
      </c>
      <c r="D499" s="4" t="s">
        <v>85</v>
      </c>
      <c r="E499" s="4" t="s">
        <v>26</v>
      </c>
      <c r="F499" s="4" t="s">
        <v>5365</v>
      </c>
      <c r="G499" s="4" t="s">
        <v>781</v>
      </c>
      <c r="H499" s="4" t="s">
        <v>240</v>
      </c>
      <c r="I499" s="4"/>
      <c r="J499" s="4"/>
      <c r="K499" s="4"/>
    </row>
    <row r="500" spans="2:11" x14ac:dyDescent="0.2">
      <c r="B500" s="4" t="s">
        <v>10895</v>
      </c>
      <c r="C500" s="4">
        <v>5.0999999999999996</v>
      </c>
      <c r="D500" s="4" t="s">
        <v>85</v>
      </c>
      <c r="E500" s="4" t="s">
        <v>27</v>
      </c>
      <c r="F500" s="4" t="s">
        <v>5367</v>
      </c>
      <c r="G500" s="4" t="s">
        <v>239</v>
      </c>
      <c r="H500" s="4" t="s">
        <v>241</v>
      </c>
      <c r="I500" s="8" t="s">
        <v>25531</v>
      </c>
      <c r="J500" s="4"/>
      <c r="K500" s="4"/>
    </row>
    <row r="501" spans="2:11" x14ac:dyDescent="0.2">
      <c r="B501" s="4" t="s">
        <v>10896</v>
      </c>
      <c r="C501" s="4">
        <v>5.0999999999999996</v>
      </c>
      <c r="D501" s="4" t="s">
        <v>85</v>
      </c>
      <c r="E501" s="4" t="s">
        <v>28</v>
      </c>
      <c r="F501" s="4" t="s">
        <v>5369</v>
      </c>
      <c r="G501" s="4" t="s">
        <v>239</v>
      </c>
      <c r="H501" s="4" t="s">
        <v>243</v>
      </c>
      <c r="I501" s="4"/>
      <c r="J501" s="4" t="s">
        <v>244</v>
      </c>
      <c r="K501" s="4"/>
    </row>
    <row r="502" spans="2:11" x14ac:dyDescent="0.2">
      <c r="B502" s="4" t="s">
        <v>10897</v>
      </c>
      <c r="C502" s="4">
        <v>5.0999999999999996</v>
      </c>
      <c r="D502" s="4" t="s">
        <v>85</v>
      </c>
      <c r="E502" s="4" t="s">
        <v>29</v>
      </c>
      <c r="F502" s="4" t="s">
        <v>5371</v>
      </c>
      <c r="G502" s="4" t="s">
        <v>239</v>
      </c>
      <c r="H502" s="4" t="s">
        <v>243</v>
      </c>
      <c r="I502" s="4"/>
      <c r="J502" s="4" t="s">
        <v>244</v>
      </c>
      <c r="K502" s="4"/>
    </row>
    <row r="503" spans="2:11" x14ac:dyDescent="0.2">
      <c r="B503" s="4" t="s">
        <v>10898</v>
      </c>
      <c r="C503" s="4">
        <v>5.0999999999999996</v>
      </c>
      <c r="D503" s="4" t="s">
        <v>85</v>
      </c>
      <c r="E503" s="4" t="s">
        <v>30</v>
      </c>
      <c r="F503" s="4" t="s">
        <v>5373</v>
      </c>
      <c r="G503" s="4" t="s">
        <v>239</v>
      </c>
      <c r="H503" s="4" t="s">
        <v>243</v>
      </c>
      <c r="I503" s="4"/>
      <c r="J503" s="4" t="s">
        <v>244</v>
      </c>
      <c r="K503" s="4"/>
    </row>
    <row r="504" spans="2:11" x14ac:dyDescent="0.2">
      <c r="B504" s="4" t="s">
        <v>10899</v>
      </c>
      <c r="C504" s="4">
        <v>5.0999999999999996</v>
      </c>
      <c r="D504" s="4" t="s">
        <v>85</v>
      </c>
      <c r="E504" s="4" t="s">
        <v>31</v>
      </c>
      <c r="F504" s="4" t="s">
        <v>5375</v>
      </c>
      <c r="G504" s="4" t="s">
        <v>239</v>
      </c>
      <c r="H504" s="4" t="s">
        <v>243</v>
      </c>
      <c r="I504" s="4"/>
      <c r="J504" s="4" t="s">
        <v>244</v>
      </c>
      <c r="K504" s="4"/>
    </row>
    <row r="505" spans="2:11" x14ac:dyDescent="0.2">
      <c r="B505" s="4" t="s">
        <v>10900</v>
      </c>
      <c r="C505" s="4">
        <v>5.0999999999999996</v>
      </c>
      <c r="D505" s="4" t="s">
        <v>85</v>
      </c>
      <c r="E505" s="4" t="s">
        <v>32</v>
      </c>
      <c r="F505" s="4" t="s">
        <v>5377</v>
      </c>
      <c r="G505" s="4" t="s">
        <v>239</v>
      </c>
      <c r="H505" s="4" t="s">
        <v>782</v>
      </c>
      <c r="I505" s="4"/>
      <c r="J505" s="4"/>
      <c r="K505" s="4"/>
    </row>
    <row r="506" spans="2:11" x14ac:dyDescent="0.2">
      <c r="B506" s="4" t="s">
        <v>10901</v>
      </c>
      <c r="C506" s="4">
        <v>5.0999999999999996</v>
      </c>
      <c r="D506" s="4" t="s">
        <v>85</v>
      </c>
      <c r="E506" s="4" t="s">
        <v>33</v>
      </c>
      <c r="F506" s="4" t="s">
        <v>5379</v>
      </c>
      <c r="G506" s="4" t="s">
        <v>239</v>
      </c>
      <c r="H506" s="4" t="s">
        <v>243</v>
      </c>
      <c r="I506" s="4"/>
      <c r="J506" s="4" t="s">
        <v>244</v>
      </c>
      <c r="K506" s="4"/>
    </row>
    <row r="507" spans="2:11" x14ac:dyDescent="0.2">
      <c r="B507" s="4" t="s">
        <v>10902</v>
      </c>
      <c r="C507" s="4">
        <v>5.0999999999999996</v>
      </c>
      <c r="D507" s="4" t="s">
        <v>85</v>
      </c>
      <c r="E507" s="4" t="s">
        <v>34</v>
      </c>
      <c r="F507" s="4" t="s">
        <v>5381</v>
      </c>
      <c r="G507" s="4" t="s">
        <v>239</v>
      </c>
      <c r="H507" s="4" t="s">
        <v>243</v>
      </c>
      <c r="I507" s="4"/>
      <c r="J507" s="4" t="s">
        <v>244</v>
      </c>
      <c r="K507" s="4"/>
    </row>
    <row r="508" spans="2:11" x14ac:dyDescent="0.2">
      <c r="B508" s="4" t="s">
        <v>10903</v>
      </c>
      <c r="C508" s="4">
        <v>5.0999999999999996</v>
      </c>
      <c r="D508" s="4" t="s">
        <v>85</v>
      </c>
      <c r="E508" s="4" t="s">
        <v>35</v>
      </c>
      <c r="F508" s="4" t="s">
        <v>5383</v>
      </c>
      <c r="G508" s="4" t="s">
        <v>239</v>
      </c>
      <c r="H508" s="4" t="s">
        <v>243</v>
      </c>
      <c r="I508" s="4"/>
      <c r="J508" s="4" t="s">
        <v>244</v>
      </c>
      <c r="K508" s="4"/>
    </row>
    <row r="509" spans="2:11" x14ac:dyDescent="0.2">
      <c r="B509" s="4" t="s">
        <v>10904</v>
      </c>
      <c r="C509" s="4">
        <v>5.0999999999999996</v>
      </c>
      <c r="D509" s="4" t="s">
        <v>85</v>
      </c>
      <c r="E509" s="4" t="s">
        <v>36</v>
      </c>
      <c r="F509" s="4" t="s">
        <v>5385</v>
      </c>
      <c r="G509" s="4" t="s">
        <v>239</v>
      </c>
      <c r="H509" s="4" t="s">
        <v>243</v>
      </c>
      <c r="I509" s="4"/>
      <c r="J509" s="4" t="s">
        <v>244</v>
      </c>
      <c r="K509" s="4"/>
    </row>
    <row r="510" spans="2:11" x14ac:dyDescent="0.2">
      <c r="B510" s="4" t="s">
        <v>10905</v>
      </c>
      <c r="C510" s="4">
        <v>5.0999999999999996</v>
      </c>
      <c r="D510" s="4" t="s">
        <v>85</v>
      </c>
      <c r="E510" s="4" t="s">
        <v>37</v>
      </c>
      <c r="F510" s="4" t="s">
        <v>5387</v>
      </c>
      <c r="G510" s="4" t="s">
        <v>239</v>
      </c>
      <c r="H510" s="4" t="s">
        <v>243</v>
      </c>
      <c r="I510" s="4"/>
      <c r="J510" s="4" t="s">
        <v>244</v>
      </c>
      <c r="K510" s="4"/>
    </row>
    <row r="511" spans="2:11" x14ac:dyDescent="0.2">
      <c r="B511" s="4" t="s">
        <v>10906</v>
      </c>
      <c r="C511" s="4">
        <v>5.0999999999999996</v>
      </c>
      <c r="D511" s="4" t="s">
        <v>85</v>
      </c>
      <c r="E511" s="4" t="s">
        <v>38</v>
      </c>
      <c r="F511" s="4" t="s">
        <v>5389</v>
      </c>
      <c r="G511" s="4" t="s">
        <v>239</v>
      </c>
      <c r="H511" s="4" t="s">
        <v>241</v>
      </c>
      <c r="I511" s="8" t="s">
        <v>25532</v>
      </c>
      <c r="J511" s="4"/>
      <c r="K511" s="4"/>
    </row>
    <row r="512" spans="2:11" x14ac:dyDescent="0.2">
      <c r="B512" s="4" t="s">
        <v>11510</v>
      </c>
      <c r="C512" s="4">
        <v>5.0999999999999996</v>
      </c>
      <c r="D512" s="4" t="s">
        <v>85</v>
      </c>
      <c r="E512" s="4" t="s">
        <v>39</v>
      </c>
      <c r="F512" s="4" t="s">
        <v>5391</v>
      </c>
      <c r="G512" s="4" t="s">
        <v>781</v>
      </c>
      <c r="H512" s="4" t="s">
        <v>240</v>
      </c>
      <c r="I512" s="4"/>
      <c r="J512" s="4"/>
      <c r="K512" s="4"/>
    </row>
    <row r="513" spans="2:11" x14ac:dyDescent="0.2">
      <c r="B513" s="4" t="s">
        <v>10907</v>
      </c>
      <c r="C513" s="4">
        <v>5.0999999999999996</v>
      </c>
      <c r="D513" s="4" t="s">
        <v>86</v>
      </c>
      <c r="E513" s="4" t="s">
        <v>8</v>
      </c>
      <c r="F513" s="4" t="s">
        <v>5403</v>
      </c>
      <c r="G513" s="4" t="s">
        <v>239</v>
      </c>
      <c r="H513" s="4" t="s">
        <v>240</v>
      </c>
      <c r="I513" s="4"/>
      <c r="J513" s="4"/>
      <c r="K513" s="4"/>
    </row>
    <row r="514" spans="2:11" x14ac:dyDescent="0.2">
      <c r="B514" s="4" t="s">
        <v>10908</v>
      </c>
      <c r="C514" s="4">
        <v>5.0999999999999996</v>
      </c>
      <c r="D514" s="4" t="s">
        <v>86</v>
      </c>
      <c r="E514" s="4" t="s">
        <v>24</v>
      </c>
      <c r="F514" s="4" t="s">
        <v>5405</v>
      </c>
      <c r="G514" s="4" t="s">
        <v>781</v>
      </c>
      <c r="H514" s="4" t="s">
        <v>240</v>
      </c>
      <c r="I514" s="4"/>
      <c r="J514" s="4"/>
      <c r="K514" s="4"/>
    </row>
    <row r="515" spans="2:11" x14ac:dyDescent="0.2">
      <c r="B515" s="4" t="s">
        <v>10909</v>
      </c>
      <c r="C515" s="4">
        <v>5.0999999999999996</v>
      </c>
      <c r="D515" s="4" t="s">
        <v>86</v>
      </c>
      <c r="E515" s="4" t="s">
        <v>25</v>
      </c>
      <c r="F515" s="4" t="s">
        <v>5407</v>
      </c>
      <c r="G515" s="4" t="s">
        <v>781</v>
      </c>
      <c r="H515" s="4" t="s">
        <v>240</v>
      </c>
      <c r="I515" s="4"/>
      <c r="J515" s="4"/>
      <c r="K515" s="4"/>
    </row>
    <row r="516" spans="2:11" x14ac:dyDescent="0.2">
      <c r="B516" s="4" t="s">
        <v>10910</v>
      </c>
      <c r="C516" s="4">
        <v>5.0999999999999996</v>
      </c>
      <c r="D516" s="4" t="s">
        <v>86</v>
      </c>
      <c r="E516" s="4" t="s">
        <v>26</v>
      </c>
      <c r="F516" s="4" t="s">
        <v>5409</v>
      </c>
      <c r="G516" s="4" t="s">
        <v>781</v>
      </c>
      <c r="H516" s="4" t="s">
        <v>240</v>
      </c>
      <c r="I516" s="4"/>
      <c r="J516" s="4"/>
      <c r="K516" s="4"/>
    </row>
    <row r="517" spans="2:11" x14ac:dyDescent="0.2">
      <c r="B517" s="4" t="s">
        <v>10911</v>
      </c>
      <c r="C517" s="4">
        <v>5.0999999999999996</v>
      </c>
      <c r="D517" s="4" t="s">
        <v>86</v>
      </c>
      <c r="E517" s="4" t="s">
        <v>27</v>
      </c>
      <c r="F517" s="4" t="s">
        <v>5411</v>
      </c>
      <c r="G517" s="4" t="s">
        <v>239</v>
      </c>
      <c r="H517" s="4" t="s">
        <v>241</v>
      </c>
      <c r="I517" s="8" t="s">
        <v>25531</v>
      </c>
      <c r="J517" s="4"/>
      <c r="K517" s="4"/>
    </row>
    <row r="518" spans="2:11" x14ac:dyDescent="0.2">
      <c r="B518" s="4" t="s">
        <v>10912</v>
      </c>
      <c r="C518" s="4">
        <v>5.0999999999999996</v>
      </c>
      <c r="D518" s="4" t="s">
        <v>86</v>
      </c>
      <c r="E518" s="4" t="s">
        <v>28</v>
      </c>
      <c r="F518" s="4" t="s">
        <v>5413</v>
      </c>
      <c r="G518" s="4" t="s">
        <v>239</v>
      </c>
      <c r="H518" s="4" t="s">
        <v>243</v>
      </c>
      <c r="I518" s="4"/>
      <c r="J518" s="4" t="s">
        <v>244</v>
      </c>
      <c r="K518" s="4"/>
    </row>
    <row r="519" spans="2:11" x14ac:dyDescent="0.2">
      <c r="B519" s="4" t="s">
        <v>10913</v>
      </c>
      <c r="C519" s="4">
        <v>5.0999999999999996</v>
      </c>
      <c r="D519" s="4" t="s">
        <v>86</v>
      </c>
      <c r="E519" s="4" t="s">
        <v>29</v>
      </c>
      <c r="F519" s="4" t="s">
        <v>5415</v>
      </c>
      <c r="G519" s="4" t="s">
        <v>239</v>
      </c>
      <c r="H519" s="4" t="s">
        <v>243</v>
      </c>
      <c r="I519" s="4"/>
      <c r="J519" s="4" t="s">
        <v>244</v>
      </c>
      <c r="K519" s="4"/>
    </row>
    <row r="520" spans="2:11" x14ac:dyDescent="0.2">
      <c r="B520" s="4" t="s">
        <v>10914</v>
      </c>
      <c r="C520" s="4">
        <v>5.0999999999999996</v>
      </c>
      <c r="D520" s="4" t="s">
        <v>86</v>
      </c>
      <c r="E520" s="4" t="s">
        <v>30</v>
      </c>
      <c r="F520" s="4" t="s">
        <v>5417</v>
      </c>
      <c r="G520" s="4" t="s">
        <v>239</v>
      </c>
      <c r="H520" s="4" t="s">
        <v>243</v>
      </c>
      <c r="I520" s="4"/>
      <c r="J520" s="4" t="s">
        <v>244</v>
      </c>
      <c r="K520" s="4"/>
    </row>
    <row r="521" spans="2:11" x14ac:dyDescent="0.2">
      <c r="B521" s="4" t="s">
        <v>10915</v>
      </c>
      <c r="C521" s="4">
        <v>5.0999999999999996</v>
      </c>
      <c r="D521" s="4" t="s">
        <v>86</v>
      </c>
      <c r="E521" s="4" t="s">
        <v>31</v>
      </c>
      <c r="F521" s="4" t="s">
        <v>5419</v>
      </c>
      <c r="G521" s="4" t="s">
        <v>239</v>
      </c>
      <c r="H521" s="4" t="s">
        <v>243</v>
      </c>
      <c r="I521" s="4"/>
      <c r="J521" s="4" t="s">
        <v>244</v>
      </c>
      <c r="K521" s="4"/>
    </row>
    <row r="522" spans="2:11" x14ac:dyDescent="0.2">
      <c r="B522" s="4" t="s">
        <v>10916</v>
      </c>
      <c r="C522" s="4">
        <v>5.0999999999999996</v>
      </c>
      <c r="D522" s="4" t="s">
        <v>86</v>
      </c>
      <c r="E522" s="4" t="s">
        <v>32</v>
      </c>
      <c r="F522" s="4" t="s">
        <v>5421</v>
      </c>
      <c r="G522" s="4" t="s">
        <v>239</v>
      </c>
      <c r="H522" s="4" t="s">
        <v>782</v>
      </c>
      <c r="I522" s="4"/>
      <c r="J522" s="4"/>
      <c r="K522" s="4"/>
    </row>
    <row r="523" spans="2:11" x14ac:dyDescent="0.2">
      <c r="B523" s="4" t="s">
        <v>10917</v>
      </c>
      <c r="C523" s="4">
        <v>5.0999999999999996</v>
      </c>
      <c r="D523" s="4" t="s">
        <v>86</v>
      </c>
      <c r="E523" s="4" t="s">
        <v>33</v>
      </c>
      <c r="F523" s="4" t="s">
        <v>5423</v>
      </c>
      <c r="G523" s="4" t="s">
        <v>239</v>
      </c>
      <c r="H523" s="4" t="s">
        <v>243</v>
      </c>
      <c r="I523" s="4"/>
      <c r="J523" s="4" t="s">
        <v>244</v>
      </c>
      <c r="K523" s="4"/>
    </row>
    <row r="524" spans="2:11" x14ac:dyDescent="0.2">
      <c r="B524" s="4" t="s">
        <v>10918</v>
      </c>
      <c r="C524" s="4">
        <v>5.0999999999999996</v>
      </c>
      <c r="D524" s="4" t="s">
        <v>86</v>
      </c>
      <c r="E524" s="4" t="s">
        <v>34</v>
      </c>
      <c r="F524" s="4" t="s">
        <v>5425</v>
      </c>
      <c r="G524" s="4" t="s">
        <v>239</v>
      </c>
      <c r="H524" s="4" t="s">
        <v>243</v>
      </c>
      <c r="I524" s="4"/>
      <c r="J524" s="4" t="s">
        <v>244</v>
      </c>
      <c r="K524" s="4"/>
    </row>
    <row r="525" spans="2:11" x14ac:dyDescent="0.2">
      <c r="B525" s="4" t="s">
        <v>10919</v>
      </c>
      <c r="C525" s="4">
        <v>5.0999999999999996</v>
      </c>
      <c r="D525" s="4" t="s">
        <v>86</v>
      </c>
      <c r="E525" s="4" t="s">
        <v>35</v>
      </c>
      <c r="F525" s="4" t="s">
        <v>5427</v>
      </c>
      <c r="G525" s="4" t="s">
        <v>239</v>
      </c>
      <c r="H525" s="4" t="s">
        <v>243</v>
      </c>
      <c r="I525" s="4"/>
      <c r="J525" s="4" t="s">
        <v>244</v>
      </c>
      <c r="K525" s="4"/>
    </row>
    <row r="526" spans="2:11" x14ac:dyDescent="0.2">
      <c r="B526" s="4" t="s">
        <v>10920</v>
      </c>
      <c r="C526" s="4">
        <v>5.0999999999999996</v>
      </c>
      <c r="D526" s="4" t="s">
        <v>86</v>
      </c>
      <c r="E526" s="4" t="s">
        <v>36</v>
      </c>
      <c r="F526" s="4" t="s">
        <v>5429</v>
      </c>
      <c r="G526" s="4" t="s">
        <v>239</v>
      </c>
      <c r="H526" s="4" t="s">
        <v>243</v>
      </c>
      <c r="I526" s="4"/>
      <c r="J526" s="4" t="s">
        <v>244</v>
      </c>
      <c r="K526" s="4"/>
    </row>
    <row r="527" spans="2:11" x14ac:dyDescent="0.2">
      <c r="B527" s="4" t="s">
        <v>10921</v>
      </c>
      <c r="C527" s="4">
        <v>5.0999999999999996</v>
      </c>
      <c r="D527" s="4" t="s">
        <v>86</v>
      </c>
      <c r="E527" s="4" t="s">
        <v>37</v>
      </c>
      <c r="F527" s="4" t="s">
        <v>5431</v>
      </c>
      <c r="G527" s="4" t="s">
        <v>239</v>
      </c>
      <c r="H527" s="4" t="s">
        <v>243</v>
      </c>
      <c r="I527" s="4"/>
      <c r="J527" s="4" t="s">
        <v>244</v>
      </c>
      <c r="K527" s="4"/>
    </row>
    <row r="528" spans="2:11" x14ac:dyDescent="0.2">
      <c r="B528" s="4" t="s">
        <v>10922</v>
      </c>
      <c r="C528" s="4">
        <v>5.0999999999999996</v>
      </c>
      <c r="D528" s="4" t="s">
        <v>86</v>
      </c>
      <c r="E528" s="4" t="s">
        <v>38</v>
      </c>
      <c r="F528" s="4" t="s">
        <v>5433</v>
      </c>
      <c r="G528" s="4" t="s">
        <v>239</v>
      </c>
      <c r="H528" s="4" t="s">
        <v>241</v>
      </c>
      <c r="I528" s="8" t="s">
        <v>25532</v>
      </c>
      <c r="J528" s="4"/>
      <c r="K528" s="4"/>
    </row>
    <row r="529" spans="2:11" x14ac:dyDescent="0.2">
      <c r="B529" s="4" t="s">
        <v>11511</v>
      </c>
      <c r="C529" s="4">
        <v>5.0999999999999996</v>
      </c>
      <c r="D529" s="4" t="s">
        <v>86</v>
      </c>
      <c r="E529" s="4" t="s">
        <v>39</v>
      </c>
      <c r="F529" s="4" t="s">
        <v>5435</v>
      </c>
      <c r="G529" s="4" t="s">
        <v>781</v>
      </c>
      <c r="H529" s="4" t="s">
        <v>240</v>
      </c>
      <c r="I529" s="4"/>
      <c r="J529" s="4"/>
      <c r="K529" s="4"/>
    </row>
    <row r="530" spans="2:11" x14ac:dyDescent="0.2">
      <c r="B530" s="4" t="s">
        <v>10923</v>
      </c>
      <c r="C530" s="4">
        <v>5.0999999999999996</v>
      </c>
      <c r="D530" s="4" t="s">
        <v>88</v>
      </c>
      <c r="E530" s="4" t="s">
        <v>8</v>
      </c>
      <c r="F530" s="4" t="s">
        <v>5447</v>
      </c>
      <c r="G530" s="4" t="s">
        <v>239</v>
      </c>
      <c r="H530" s="4" t="s">
        <v>1466</v>
      </c>
      <c r="I530" s="4"/>
      <c r="J530" s="4"/>
      <c r="K530" s="4"/>
    </row>
    <row r="531" spans="2:11" x14ac:dyDescent="0.2">
      <c r="B531" s="4" t="s">
        <v>10924</v>
      </c>
      <c r="C531" s="4">
        <v>5.0999999999999996</v>
      </c>
      <c r="D531" s="4" t="s">
        <v>88</v>
      </c>
      <c r="E531" s="4" t="s">
        <v>24</v>
      </c>
      <c r="F531" s="4" t="s">
        <v>5449</v>
      </c>
      <c r="G531" s="4" t="s">
        <v>239</v>
      </c>
      <c r="H531" s="4" t="s">
        <v>242</v>
      </c>
      <c r="I531" s="4"/>
      <c r="J531" s="4"/>
      <c r="K531" s="4"/>
    </row>
    <row r="532" spans="2:11" x14ac:dyDescent="0.2">
      <c r="B532" s="4" t="s">
        <v>10925</v>
      </c>
      <c r="C532" s="4">
        <v>5.0999999999999996</v>
      </c>
      <c r="D532" s="4" t="s">
        <v>88</v>
      </c>
      <c r="E532" s="4" t="s">
        <v>25</v>
      </c>
      <c r="F532" s="4" t="s">
        <v>5451</v>
      </c>
      <c r="G532" s="4" t="s">
        <v>239</v>
      </c>
      <c r="H532" s="4" t="s">
        <v>242</v>
      </c>
      <c r="I532" s="4"/>
      <c r="J532" s="4"/>
      <c r="K532" s="4"/>
    </row>
    <row r="533" spans="2:11" x14ac:dyDescent="0.2">
      <c r="B533" s="4" t="s">
        <v>10926</v>
      </c>
      <c r="C533" s="4">
        <v>5.0999999999999996</v>
      </c>
      <c r="D533" s="4" t="s">
        <v>88</v>
      </c>
      <c r="E533" s="4" t="s">
        <v>26</v>
      </c>
      <c r="F533" s="4" t="s">
        <v>5453</v>
      </c>
      <c r="G533" s="4" t="s">
        <v>239</v>
      </c>
      <c r="H533" s="4" t="s">
        <v>242</v>
      </c>
      <c r="I533" s="4"/>
      <c r="J533" s="4"/>
      <c r="K533" s="4"/>
    </row>
    <row r="534" spans="2:11" x14ac:dyDescent="0.2">
      <c r="B534" s="4" t="s">
        <v>10927</v>
      </c>
      <c r="C534" s="4">
        <v>5.0999999999999996</v>
      </c>
      <c r="D534" s="4" t="s">
        <v>88</v>
      </c>
      <c r="E534" s="4" t="s">
        <v>27</v>
      </c>
      <c r="F534" s="4" t="s">
        <v>5455</v>
      </c>
      <c r="G534" s="4" t="s">
        <v>239</v>
      </c>
      <c r="H534" s="4" t="s">
        <v>242</v>
      </c>
      <c r="I534" s="4"/>
      <c r="J534" s="4"/>
      <c r="K534" s="4"/>
    </row>
    <row r="535" spans="2:11" x14ac:dyDescent="0.2">
      <c r="B535" s="4" t="s">
        <v>10928</v>
      </c>
      <c r="C535" s="4">
        <v>5.0999999999999996</v>
      </c>
      <c r="D535" s="4" t="s">
        <v>88</v>
      </c>
      <c r="E535" s="4" t="s">
        <v>28</v>
      </c>
      <c r="F535" s="4" t="s">
        <v>5457</v>
      </c>
      <c r="G535" s="4" t="s">
        <v>239</v>
      </c>
      <c r="H535" s="4" t="s">
        <v>245</v>
      </c>
      <c r="I535" s="4" t="s">
        <v>1471</v>
      </c>
      <c r="J535" s="4"/>
      <c r="K535" s="4"/>
    </row>
    <row r="536" spans="2:11" x14ac:dyDescent="0.2">
      <c r="B536" s="4" t="s">
        <v>10929</v>
      </c>
      <c r="C536" s="4">
        <v>5.0999999999999996</v>
      </c>
      <c r="D536" s="4" t="s">
        <v>88</v>
      </c>
      <c r="E536" s="4" t="s">
        <v>29</v>
      </c>
      <c r="F536" s="4" t="s">
        <v>5459</v>
      </c>
      <c r="G536" s="4" t="s">
        <v>239</v>
      </c>
      <c r="H536" s="4" t="s">
        <v>245</v>
      </c>
      <c r="I536" s="4" t="s">
        <v>1472</v>
      </c>
      <c r="J536" s="4"/>
      <c r="K536" s="4"/>
    </row>
    <row r="537" spans="2:11" x14ac:dyDescent="0.2">
      <c r="B537" s="4" t="s">
        <v>10930</v>
      </c>
      <c r="C537" s="4">
        <v>5.0999999999999996</v>
      </c>
      <c r="D537" s="4" t="s">
        <v>88</v>
      </c>
      <c r="E537" s="4" t="s">
        <v>30</v>
      </c>
      <c r="F537" s="4" t="s">
        <v>5461</v>
      </c>
      <c r="G537" s="4" t="s">
        <v>239</v>
      </c>
      <c r="H537" s="4" t="s">
        <v>245</v>
      </c>
      <c r="I537" s="4" t="s">
        <v>10931</v>
      </c>
      <c r="J537" s="4"/>
      <c r="K537" s="4"/>
    </row>
    <row r="538" spans="2:11" x14ac:dyDescent="0.2">
      <c r="B538" s="4" t="s">
        <v>10932</v>
      </c>
      <c r="C538" s="4">
        <v>5.0999999999999996</v>
      </c>
      <c r="D538" s="4" t="s">
        <v>88</v>
      </c>
      <c r="E538" s="4" t="s">
        <v>31</v>
      </c>
      <c r="F538" s="4" t="s">
        <v>5463</v>
      </c>
      <c r="G538" s="4" t="s">
        <v>239</v>
      </c>
      <c r="H538" s="4" t="s">
        <v>245</v>
      </c>
      <c r="I538" s="4" t="s">
        <v>24336</v>
      </c>
      <c r="J538" s="4"/>
      <c r="K538" s="4"/>
    </row>
    <row r="539" spans="2:11" x14ac:dyDescent="0.2">
      <c r="B539" s="4" t="s">
        <v>10933</v>
      </c>
      <c r="C539" s="4">
        <v>5.0999999999999996</v>
      </c>
      <c r="D539" s="4" t="s">
        <v>88</v>
      </c>
      <c r="E539" s="4" t="s">
        <v>32</v>
      </c>
      <c r="F539" s="4" t="s">
        <v>5465</v>
      </c>
      <c r="G539" s="4" t="s">
        <v>239</v>
      </c>
      <c r="H539" s="4" t="s">
        <v>242</v>
      </c>
      <c r="I539" s="4"/>
      <c r="J539" s="4"/>
      <c r="K539" s="4"/>
    </row>
    <row r="540" spans="2:11" x14ac:dyDescent="0.2">
      <c r="B540" s="4" t="s">
        <v>10934</v>
      </c>
      <c r="C540" s="4">
        <v>5.0999999999999996</v>
      </c>
      <c r="D540" s="4" t="s">
        <v>88</v>
      </c>
      <c r="E540" s="4" t="s">
        <v>33</v>
      </c>
      <c r="F540" s="4" t="s">
        <v>5467</v>
      </c>
      <c r="G540" s="4" t="s">
        <v>239</v>
      </c>
      <c r="H540" s="4" t="s">
        <v>242</v>
      </c>
      <c r="I540" s="4"/>
      <c r="J540" s="4"/>
      <c r="K540" s="4"/>
    </row>
    <row r="541" spans="2:11" x14ac:dyDescent="0.2">
      <c r="B541" s="4" t="s">
        <v>10935</v>
      </c>
      <c r="C541" s="4">
        <v>5.0999999999999996</v>
      </c>
      <c r="D541" s="4" t="s">
        <v>88</v>
      </c>
      <c r="E541" s="4" t="s">
        <v>34</v>
      </c>
      <c r="F541" s="4" t="s">
        <v>5469</v>
      </c>
      <c r="G541" s="4" t="s">
        <v>239</v>
      </c>
      <c r="H541" s="4" t="s">
        <v>245</v>
      </c>
      <c r="I541" s="4" t="s">
        <v>10936</v>
      </c>
      <c r="J541" s="4"/>
      <c r="K541" s="4"/>
    </row>
    <row r="542" spans="2:11" x14ac:dyDescent="0.2">
      <c r="B542" s="4" t="s">
        <v>10937</v>
      </c>
      <c r="C542" s="4">
        <v>5.0999999999999996</v>
      </c>
      <c r="D542" s="4" t="s">
        <v>88</v>
      </c>
      <c r="E542" s="4" t="s">
        <v>35</v>
      </c>
      <c r="F542" s="4" t="s">
        <v>5471</v>
      </c>
      <c r="G542" s="4" t="s">
        <v>239</v>
      </c>
      <c r="H542" s="4" t="s">
        <v>245</v>
      </c>
      <c r="I542" s="4" t="s">
        <v>1473</v>
      </c>
      <c r="J542" s="4"/>
      <c r="K542" s="4"/>
    </row>
    <row r="543" spans="2:11" x14ac:dyDescent="0.2">
      <c r="B543" s="4" t="s">
        <v>10938</v>
      </c>
      <c r="C543" s="4">
        <v>5.0999999999999996</v>
      </c>
      <c r="D543" s="4" t="s">
        <v>88</v>
      </c>
      <c r="E543" s="4" t="s">
        <v>36</v>
      </c>
      <c r="F543" s="4" t="s">
        <v>5473</v>
      </c>
      <c r="G543" s="4" t="s">
        <v>239</v>
      </c>
      <c r="H543" s="4" t="s">
        <v>245</v>
      </c>
      <c r="I543" s="4" t="s">
        <v>1474</v>
      </c>
      <c r="J543" s="4"/>
      <c r="K543" s="4"/>
    </row>
    <row r="544" spans="2:11" x14ac:dyDescent="0.2">
      <c r="B544" s="4" t="s">
        <v>10939</v>
      </c>
      <c r="C544" s="4">
        <v>5.0999999999999996</v>
      </c>
      <c r="D544" s="4" t="s">
        <v>88</v>
      </c>
      <c r="E544" s="4" t="s">
        <v>37</v>
      </c>
      <c r="F544" s="4" t="s">
        <v>5475</v>
      </c>
      <c r="G544" s="4" t="s">
        <v>239</v>
      </c>
      <c r="H544" s="4" t="s">
        <v>245</v>
      </c>
      <c r="I544" s="4" t="s">
        <v>24337</v>
      </c>
      <c r="J544" s="4"/>
      <c r="K544" s="4"/>
    </row>
    <row r="545" spans="2:11" x14ac:dyDescent="0.2">
      <c r="B545" s="4" t="s">
        <v>10940</v>
      </c>
      <c r="C545" s="4">
        <v>5.0999999999999996</v>
      </c>
      <c r="D545" s="4" t="s">
        <v>88</v>
      </c>
      <c r="E545" s="4" t="s">
        <v>38</v>
      </c>
      <c r="F545" s="4" t="s">
        <v>5477</v>
      </c>
      <c r="G545" s="4" t="s">
        <v>239</v>
      </c>
      <c r="H545" s="4" t="s">
        <v>242</v>
      </c>
      <c r="I545" s="4"/>
      <c r="J545" s="4"/>
      <c r="K545" s="4"/>
    </row>
    <row r="546" spans="2:11" x14ac:dyDescent="0.2">
      <c r="B546" s="4" t="s">
        <v>11512</v>
      </c>
      <c r="C546" s="4">
        <v>5.0999999999999996</v>
      </c>
      <c r="D546" s="4" t="s">
        <v>88</v>
      </c>
      <c r="E546" s="4" t="s">
        <v>39</v>
      </c>
      <c r="F546" s="4" t="s">
        <v>5479</v>
      </c>
      <c r="G546" s="4" t="s">
        <v>239</v>
      </c>
      <c r="H546" s="4" t="s">
        <v>242</v>
      </c>
      <c r="I546" s="4"/>
      <c r="J546" s="4"/>
      <c r="K546" s="4"/>
    </row>
    <row r="547" spans="2:11" x14ac:dyDescent="0.2">
      <c r="B547" s="4" t="s">
        <v>10941</v>
      </c>
      <c r="C547" s="4">
        <v>5.0999999999999996</v>
      </c>
      <c r="D547" s="4" t="s">
        <v>90</v>
      </c>
      <c r="E547" s="4" t="s">
        <v>8</v>
      </c>
      <c r="F547" s="4" t="s">
        <v>5491</v>
      </c>
      <c r="G547" s="4" t="s">
        <v>239</v>
      </c>
      <c r="H547" s="4" t="s">
        <v>1466</v>
      </c>
      <c r="I547" s="4"/>
      <c r="J547" s="4"/>
      <c r="K547" s="4"/>
    </row>
    <row r="548" spans="2:11" x14ac:dyDescent="0.2">
      <c r="B548" s="4" t="s">
        <v>10942</v>
      </c>
      <c r="C548" s="4">
        <v>5.0999999999999996</v>
      </c>
      <c r="D548" s="4" t="s">
        <v>92</v>
      </c>
      <c r="E548" s="4" t="s">
        <v>8</v>
      </c>
      <c r="F548" s="4" t="s">
        <v>5535</v>
      </c>
      <c r="G548" s="4" t="s">
        <v>239</v>
      </c>
      <c r="H548" s="4" t="s">
        <v>240</v>
      </c>
      <c r="I548" s="4"/>
      <c r="J548" s="4"/>
      <c r="K548" s="4"/>
    </row>
    <row r="549" spans="2:11" x14ac:dyDescent="0.2">
      <c r="B549" s="4" t="s">
        <v>10943</v>
      </c>
      <c r="C549" s="4">
        <v>5.0999999999999996</v>
      </c>
      <c r="D549" s="4" t="s">
        <v>92</v>
      </c>
      <c r="E549" s="4" t="s">
        <v>24</v>
      </c>
      <c r="F549" s="4" t="s">
        <v>5537</v>
      </c>
      <c r="G549" s="4" t="s">
        <v>781</v>
      </c>
      <c r="H549" s="4" t="s">
        <v>240</v>
      </c>
      <c r="I549" s="4"/>
      <c r="J549" s="4"/>
      <c r="K549" s="4"/>
    </row>
    <row r="550" spans="2:11" x14ac:dyDescent="0.2">
      <c r="B550" s="4" t="s">
        <v>10944</v>
      </c>
      <c r="C550" s="4">
        <v>5.0999999999999996</v>
      </c>
      <c r="D550" s="4" t="s">
        <v>92</v>
      </c>
      <c r="E550" s="4" t="s">
        <v>25</v>
      </c>
      <c r="F550" s="4" t="s">
        <v>5539</v>
      </c>
      <c r="G550" s="4" t="s">
        <v>781</v>
      </c>
      <c r="H550" s="4" t="s">
        <v>240</v>
      </c>
      <c r="I550" s="4"/>
      <c r="J550" s="4"/>
      <c r="K550" s="4"/>
    </row>
    <row r="551" spans="2:11" x14ac:dyDescent="0.2">
      <c r="B551" s="4" t="s">
        <v>10945</v>
      </c>
      <c r="C551" s="4">
        <v>5.0999999999999996</v>
      </c>
      <c r="D551" s="4" t="s">
        <v>92</v>
      </c>
      <c r="E551" s="4" t="s">
        <v>26</v>
      </c>
      <c r="F551" s="4" t="s">
        <v>5541</v>
      </c>
      <c r="G551" s="4" t="s">
        <v>781</v>
      </c>
      <c r="H551" s="4" t="s">
        <v>240</v>
      </c>
      <c r="I551" s="4"/>
      <c r="J551" s="4"/>
      <c r="K551" s="4"/>
    </row>
    <row r="552" spans="2:11" x14ac:dyDescent="0.2">
      <c r="B552" s="4" t="s">
        <v>10946</v>
      </c>
      <c r="C552" s="4">
        <v>5.0999999999999996</v>
      </c>
      <c r="D552" s="4" t="s">
        <v>92</v>
      </c>
      <c r="E552" s="4" t="s">
        <v>27</v>
      </c>
      <c r="F552" s="4" t="s">
        <v>5543</v>
      </c>
      <c r="G552" s="4" t="s">
        <v>239</v>
      </c>
      <c r="H552" s="4" t="s">
        <v>241</v>
      </c>
      <c r="I552" s="8" t="s">
        <v>25531</v>
      </c>
      <c r="J552" s="4"/>
      <c r="K552" s="4"/>
    </row>
    <row r="553" spans="2:11" x14ac:dyDescent="0.2">
      <c r="B553" s="4" t="s">
        <v>10947</v>
      </c>
      <c r="C553" s="4">
        <v>5.0999999999999996</v>
      </c>
      <c r="D553" s="4" t="s">
        <v>92</v>
      </c>
      <c r="E553" s="4" t="s">
        <v>28</v>
      </c>
      <c r="F553" s="4" t="s">
        <v>5545</v>
      </c>
      <c r="G553" s="4" t="s">
        <v>239</v>
      </c>
      <c r="H553" s="4" t="s">
        <v>243</v>
      </c>
      <c r="I553" s="4"/>
      <c r="J553" s="4" t="s">
        <v>244</v>
      </c>
      <c r="K553" s="4"/>
    </row>
    <row r="554" spans="2:11" x14ac:dyDescent="0.2">
      <c r="B554" s="4" t="s">
        <v>10948</v>
      </c>
      <c r="C554" s="4">
        <v>5.0999999999999996</v>
      </c>
      <c r="D554" s="4" t="s">
        <v>92</v>
      </c>
      <c r="E554" s="4" t="s">
        <v>29</v>
      </c>
      <c r="F554" s="4" t="s">
        <v>5547</v>
      </c>
      <c r="G554" s="4" t="s">
        <v>239</v>
      </c>
      <c r="H554" s="4" t="s">
        <v>243</v>
      </c>
      <c r="I554" s="4"/>
      <c r="J554" s="4" t="s">
        <v>244</v>
      </c>
      <c r="K554" s="4"/>
    </row>
    <row r="555" spans="2:11" x14ac:dyDescent="0.2">
      <c r="B555" s="4" t="s">
        <v>10949</v>
      </c>
      <c r="C555" s="4">
        <v>5.0999999999999996</v>
      </c>
      <c r="D555" s="4" t="s">
        <v>92</v>
      </c>
      <c r="E555" s="4" t="s">
        <v>30</v>
      </c>
      <c r="F555" s="4" t="s">
        <v>5549</v>
      </c>
      <c r="G555" s="4" t="s">
        <v>239</v>
      </c>
      <c r="H555" s="4" t="s">
        <v>243</v>
      </c>
      <c r="I555" s="4"/>
      <c r="J555" s="4" t="s">
        <v>244</v>
      </c>
      <c r="K555" s="4"/>
    </row>
    <row r="556" spans="2:11" x14ac:dyDescent="0.2">
      <c r="B556" s="4" t="s">
        <v>10950</v>
      </c>
      <c r="C556" s="4">
        <v>5.0999999999999996</v>
      </c>
      <c r="D556" s="4" t="s">
        <v>92</v>
      </c>
      <c r="E556" s="4" t="s">
        <v>31</v>
      </c>
      <c r="F556" s="4" t="s">
        <v>5551</v>
      </c>
      <c r="G556" s="4" t="s">
        <v>239</v>
      </c>
      <c r="H556" s="4" t="s">
        <v>243</v>
      </c>
      <c r="I556" s="4"/>
      <c r="J556" s="4" t="s">
        <v>244</v>
      </c>
      <c r="K556" s="4"/>
    </row>
    <row r="557" spans="2:11" x14ac:dyDescent="0.2">
      <c r="B557" s="4" t="s">
        <v>10951</v>
      </c>
      <c r="C557" s="4">
        <v>5.0999999999999996</v>
      </c>
      <c r="D557" s="4" t="s">
        <v>92</v>
      </c>
      <c r="E557" s="4" t="s">
        <v>32</v>
      </c>
      <c r="F557" s="4" t="s">
        <v>5553</v>
      </c>
      <c r="G557" s="4" t="s">
        <v>239</v>
      </c>
      <c r="H557" s="4" t="s">
        <v>782</v>
      </c>
      <c r="I557" s="4"/>
      <c r="J557" s="4"/>
      <c r="K557" s="4"/>
    </row>
    <row r="558" spans="2:11" x14ac:dyDescent="0.2">
      <c r="B558" s="4" t="s">
        <v>10952</v>
      </c>
      <c r="C558" s="4">
        <v>5.0999999999999996</v>
      </c>
      <c r="D558" s="4" t="s">
        <v>92</v>
      </c>
      <c r="E558" s="4" t="s">
        <v>33</v>
      </c>
      <c r="F558" s="4" t="s">
        <v>5555</v>
      </c>
      <c r="G558" s="4" t="s">
        <v>239</v>
      </c>
      <c r="H558" s="4" t="s">
        <v>243</v>
      </c>
      <c r="I558" s="4"/>
      <c r="J558" s="4" t="s">
        <v>244</v>
      </c>
      <c r="K558" s="4"/>
    </row>
    <row r="559" spans="2:11" x14ac:dyDescent="0.2">
      <c r="B559" s="4" t="s">
        <v>10953</v>
      </c>
      <c r="C559" s="4">
        <v>5.0999999999999996</v>
      </c>
      <c r="D559" s="4" t="s">
        <v>92</v>
      </c>
      <c r="E559" s="4" t="s">
        <v>34</v>
      </c>
      <c r="F559" s="4" t="s">
        <v>5557</v>
      </c>
      <c r="G559" s="4" t="s">
        <v>239</v>
      </c>
      <c r="H559" s="4" t="s">
        <v>243</v>
      </c>
      <c r="I559" s="4"/>
      <c r="J559" s="4" t="s">
        <v>244</v>
      </c>
      <c r="K559" s="4"/>
    </row>
    <row r="560" spans="2:11" x14ac:dyDescent="0.2">
      <c r="B560" s="4" t="s">
        <v>10954</v>
      </c>
      <c r="C560" s="4">
        <v>5.0999999999999996</v>
      </c>
      <c r="D560" s="4" t="s">
        <v>92</v>
      </c>
      <c r="E560" s="4" t="s">
        <v>35</v>
      </c>
      <c r="F560" s="4" t="s">
        <v>5559</v>
      </c>
      <c r="G560" s="4" t="s">
        <v>239</v>
      </c>
      <c r="H560" s="4" t="s">
        <v>243</v>
      </c>
      <c r="I560" s="4"/>
      <c r="J560" s="4" t="s">
        <v>244</v>
      </c>
      <c r="K560" s="4"/>
    </row>
    <row r="561" spans="2:11" x14ac:dyDescent="0.2">
      <c r="B561" s="4" t="s">
        <v>10955</v>
      </c>
      <c r="C561" s="4">
        <v>5.0999999999999996</v>
      </c>
      <c r="D561" s="4" t="s">
        <v>92</v>
      </c>
      <c r="E561" s="4" t="s">
        <v>36</v>
      </c>
      <c r="F561" s="4" t="s">
        <v>5561</v>
      </c>
      <c r="G561" s="4" t="s">
        <v>239</v>
      </c>
      <c r="H561" s="4" t="s">
        <v>243</v>
      </c>
      <c r="I561" s="4"/>
      <c r="J561" s="4" t="s">
        <v>244</v>
      </c>
      <c r="K561" s="4"/>
    </row>
    <row r="562" spans="2:11" x14ac:dyDescent="0.2">
      <c r="B562" s="4" t="s">
        <v>10956</v>
      </c>
      <c r="C562" s="4">
        <v>5.0999999999999996</v>
      </c>
      <c r="D562" s="4" t="s">
        <v>92</v>
      </c>
      <c r="E562" s="4" t="s">
        <v>37</v>
      </c>
      <c r="F562" s="4" t="s">
        <v>5563</v>
      </c>
      <c r="G562" s="4" t="s">
        <v>239</v>
      </c>
      <c r="H562" s="4" t="s">
        <v>243</v>
      </c>
      <c r="I562" s="4"/>
      <c r="J562" s="4" t="s">
        <v>244</v>
      </c>
      <c r="K562" s="4"/>
    </row>
    <row r="563" spans="2:11" x14ac:dyDescent="0.2">
      <c r="B563" s="4" t="s">
        <v>10957</v>
      </c>
      <c r="C563" s="4">
        <v>5.0999999999999996</v>
      </c>
      <c r="D563" s="4" t="s">
        <v>92</v>
      </c>
      <c r="E563" s="4" t="s">
        <v>38</v>
      </c>
      <c r="F563" s="4" t="s">
        <v>5565</v>
      </c>
      <c r="G563" s="4" t="s">
        <v>239</v>
      </c>
      <c r="H563" s="4" t="s">
        <v>241</v>
      </c>
      <c r="I563" s="8" t="s">
        <v>25532</v>
      </c>
      <c r="J563" s="4"/>
      <c r="K563" s="4"/>
    </row>
    <row r="564" spans="2:11" x14ac:dyDescent="0.2">
      <c r="B564" s="4" t="s">
        <v>11513</v>
      </c>
      <c r="C564" s="4">
        <v>5.0999999999999996</v>
      </c>
      <c r="D564" s="4" t="s">
        <v>92</v>
      </c>
      <c r="E564" s="4" t="s">
        <v>39</v>
      </c>
      <c r="F564" s="4" t="s">
        <v>5567</v>
      </c>
      <c r="G564" s="4" t="s">
        <v>781</v>
      </c>
      <c r="H564" s="4" t="s">
        <v>240</v>
      </c>
      <c r="I564" s="4"/>
      <c r="J564" s="4"/>
      <c r="K564" s="4"/>
    </row>
    <row r="565" spans="2:11" x14ac:dyDescent="0.2">
      <c r="B565" s="4" t="s">
        <v>10958</v>
      </c>
      <c r="C565" s="4">
        <v>5.0999999999999996</v>
      </c>
      <c r="D565" s="4" t="s">
        <v>94</v>
      </c>
      <c r="E565" s="4" t="s">
        <v>8</v>
      </c>
      <c r="F565" s="4" t="s">
        <v>5579</v>
      </c>
      <c r="G565" s="4" t="s">
        <v>239</v>
      </c>
      <c r="H565" s="4" t="s">
        <v>240</v>
      </c>
      <c r="I565" s="4"/>
      <c r="J565" s="4"/>
      <c r="K565" s="4"/>
    </row>
    <row r="566" spans="2:11" x14ac:dyDescent="0.2">
      <c r="B566" s="4" t="s">
        <v>10959</v>
      </c>
      <c r="C566" s="4">
        <v>5.0999999999999996</v>
      </c>
      <c r="D566" s="4" t="s">
        <v>94</v>
      </c>
      <c r="E566" s="4" t="s">
        <v>24</v>
      </c>
      <c r="F566" s="4" t="s">
        <v>5581</v>
      </c>
      <c r="G566" s="4" t="s">
        <v>781</v>
      </c>
      <c r="H566" s="4" t="s">
        <v>240</v>
      </c>
      <c r="I566" s="4"/>
      <c r="J566" s="4"/>
      <c r="K566" s="4"/>
    </row>
    <row r="567" spans="2:11" x14ac:dyDescent="0.2">
      <c r="B567" s="4" t="s">
        <v>10960</v>
      </c>
      <c r="C567" s="4">
        <v>5.0999999999999996</v>
      </c>
      <c r="D567" s="4" t="s">
        <v>94</v>
      </c>
      <c r="E567" s="4" t="s">
        <v>25</v>
      </c>
      <c r="F567" s="4" t="s">
        <v>5583</v>
      </c>
      <c r="G567" s="4" t="s">
        <v>781</v>
      </c>
      <c r="H567" s="4" t="s">
        <v>240</v>
      </c>
      <c r="I567" s="4"/>
      <c r="J567" s="4"/>
      <c r="K567" s="4"/>
    </row>
    <row r="568" spans="2:11" x14ac:dyDescent="0.2">
      <c r="B568" s="4" t="s">
        <v>10961</v>
      </c>
      <c r="C568" s="4">
        <v>5.0999999999999996</v>
      </c>
      <c r="D568" s="4" t="s">
        <v>94</v>
      </c>
      <c r="E568" s="4" t="s">
        <v>26</v>
      </c>
      <c r="F568" s="4" t="s">
        <v>5585</v>
      </c>
      <c r="G568" s="4" t="s">
        <v>781</v>
      </c>
      <c r="H568" s="4" t="s">
        <v>240</v>
      </c>
      <c r="I568" s="4"/>
      <c r="J568" s="4"/>
      <c r="K568" s="4"/>
    </row>
    <row r="569" spans="2:11" x14ac:dyDescent="0.2">
      <c r="B569" s="4" t="s">
        <v>10962</v>
      </c>
      <c r="C569" s="4">
        <v>5.0999999999999996</v>
      </c>
      <c r="D569" s="4" t="s">
        <v>94</v>
      </c>
      <c r="E569" s="4" t="s">
        <v>27</v>
      </c>
      <c r="F569" s="4" t="s">
        <v>5587</v>
      </c>
      <c r="G569" s="4" t="s">
        <v>239</v>
      </c>
      <c r="H569" s="4" t="s">
        <v>241</v>
      </c>
      <c r="I569" s="8" t="s">
        <v>25531</v>
      </c>
      <c r="J569" s="4"/>
      <c r="K569" s="4"/>
    </row>
    <row r="570" spans="2:11" x14ac:dyDescent="0.2">
      <c r="B570" s="4" t="s">
        <v>10963</v>
      </c>
      <c r="C570" s="4">
        <v>5.0999999999999996</v>
      </c>
      <c r="D570" s="4" t="s">
        <v>94</v>
      </c>
      <c r="E570" s="4" t="s">
        <v>28</v>
      </c>
      <c r="F570" s="4" t="s">
        <v>5589</v>
      </c>
      <c r="G570" s="4" t="s">
        <v>239</v>
      </c>
      <c r="H570" s="4" t="s">
        <v>243</v>
      </c>
      <c r="I570" s="4"/>
      <c r="J570" s="4" t="s">
        <v>244</v>
      </c>
      <c r="K570" s="4"/>
    </row>
    <row r="571" spans="2:11" x14ac:dyDescent="0.2">
      <c r="B571" s="4" t="s">
        <v>10964</v>
      </c>
      <c r="C571" s="4">
        <v>5.0999999999999996</v>
      </c>
      <c r="D571" s="4" t="s">
        <v>94</v>
      </c>
      <c r="E571" s="4" t="s">
        <v>29</v>
      </c>
      <c r="F571" s="4" t="s">
        <v>5591</v>
      </c>
      <c r="G571" s="4" t="s">
        <v>239</v>
      </c>
      <c r="H571" s="4" t="s">
        <v>243</v>
      </c>
      <c r="I571" s="4"/>
      <c r="J571" s="4" t="s">
        <v>244</v>
      </c>
      <c r="K571" s="4"/>
    </row>
    <row r="572" spans="2:11" x14ac:dyDescent="0.2">
      <c r="B572" s="4" t="s">
        <v>10965</v>
      </c>
      <c r="C572" s="4">
        <v>5.0999999999999996</v>
      </c>
      <c r="D572" s="4" t="s">
        <v>94</v>
      </c>
      <c r="E572" s="4" t="s">
        <v>30</v>
      </c>
      <c r="F572" s="4" t="s">
        <v>5593</v>
      </c>
      <c r="G572" s="4" t="s">
        <v>239</v>
      </c>
      <c r="H572" s="4" t="s">
        <v>243</v>
      </c>
      <c r="I572" s="4"/>
      <c r="J572" s="4" t="s">
        <v>244</v>
      </c>
      <c r="K572" s="4"/>
    </row>
    <row r="573" spans="2:11" x14ac:dyDescent="0.2">
      <c r="B573" s="4" t="s">
        <v>10966</v>
      </c>
      <c r="C573" s="4">
        <v>5.0999999999999996</v>
      </c>
      <c r="D573" s="4" t="s">
        <v>94</v>
      </c>
      <c r="E573" s="4" t="s">
        <v>31</v>
      </c>
      <c r="F573" s="4" t="s">
        <v>5595</v>
      </c>
      <c r="G573" s="4" t="s">
        <v>239</v>
      </c>
      <c r="H573" s="4" t="s">
        <v>243</v>
      </c>
      <c r="I573" s="4"/>
      <c r="J573" s="4" t="s">
        <v>244</v>
      </c>
      <c r="K573" s="4"/>
    </row>
    <row r="574" spans="2:11" x14ac:dyDescent="0.2">
      <c r="B574" s="4" t="s">
        <v>10967</v>
      </c>
      <c r="C574" s="4">
        <v>5.0999999999999996</v>
      </c>
      <c r="D574" s="4" t="s">
        <v>94</v>
      </c>
      <c r="E574" s="4" t="s">
        <v>32</v>
      </c>
      <c r="F574" s="4" t="s">
        <v>5597</v>
      </c>
      <c r="G574" s="4" t="s">
        <v>239</v>
      </c>
      <c r="H574" s="4" t="s">
        <v>782</v>
      </c>
      <c r="I574" s="4"/>
      <c r="J574" s="4"/>
      <c r="K574" s="4"/>
    </row>
    <row r="575" spans="2:11" x14ac:dyDescent="0.2">
      <c r="B575" s="4" t="s">
        <v>10968</v>
      </c>
      <c r="C575" s="4">
        <v>5.0999999999999996</v>
      </c>
      <c r="D575" s="4" t="s">
        <v>94</v>
      </c>
      <c r="E575" s="4" t="s">
        <v>33</v>
      </c>
      <c r="F575" s="4" t="s">
        <v>5599</v>
      </c>
      <c r="G575" s="4" t="s">
        <v>239</v>
      </c>
      <c r="H575" s="4" t="s">
        <v>243</v>
      </c>
      <c r="I575" s="4"/>
      <c r="J575" s="4" t="s">
        <v>244</v>
      </c>
      <c r="K575" s="4"/>
    </row>
    <row r="576" spans="2:11" x14ac:dyDescent="0.2">
      <c r="B576" s="4" t="s">
        <v>10969</v>
      </c>
      <c r="C576" s="4">
        <v>5.0999999999999996</v>
      </c>
      <c r="D576" s="4" t="s">
        <v>94</v>
      </c>
      <c r="E576" s="4" t="s">
        <v>34</v>
      </c>
      <c r="F576" s="4" t="s">
        <v>5601</v>
      </c>
      <c r="G576" s="4" t="s">
        <v>239</v>
      </c>
      <c r="H576" s="4" t="s">
        <v>243</v>
      </c>
      <c r="I576" s="4"/>
      <c r="J576" s="4" t="s">
        <v>244</v>
      </c>
      <c r="K576" s="4"/>
    </row>
    <row r="577" spans="2:11" x14ac:dyDescent="0.2">
      <c r="B577" s="4" t="s">
        <v>10970</v>
      </c>
      <c r="C577" s="4">
        <v>5.0999999999999996</v>
      </c>
      <c r="D577" s="4" t="s">
        <v>94</v>
      </c>
      <c r="E577" s="4" t="s">
        <v>35</v>
      </c>
      <c r="F577" s="4" t="s">
        <v>5603</v>
      </c>
      <c r="G577" s="4" t="s">
        <v>239</v>
      </c>
      <c r="H577" s="4" t="s">
        <v>243</v>
      </c>
      <c r="I577" s="4"/>
      <c r="J577" s="4" t="s">
        <v>244</v>
      </c>
      <c r="K577" s="4"/>
    </row>
    <row r="578" spans="2:11" x14ac:dyDescent="0.2">
      <c r="B578" s="4" t="s">
        <v>10971</v>
      </c>
      <c r="C578" s="4">
        <v>5.0999999999999996</v>
      </c>
      <c r="D578" s="4" t="s">
        <v>94</v>
      </c>
      <c r="E578" s="4" t="s">
        <v>36</v>
      </c>
      <c r="F578" s="4" t="s">
        <v>5605</v>
      </c>
      <c r="G578" s="4" t="s">
        <v>239</v>
      </c>
      <c r="H578" s="4" t="s">
        <v>243</v>
      </c>
      <c r="I578" s="4"/>
      <c r="J578" s="4" t="s">
        <v>244</v>
      </c>
      <c r="K578" s="4"/>
    </row>
    <row r="579" spans="2:11" x14ac:dyDescent="0.2">
      <c r="B579" s="4" t="s">
        <v>10972</v>
      </c>
      <c r="C579" s="4">
        <v>5.0999999999999996</v>
      </c>
      <c r="D579" s="4" t="s">
        <v>94</v>
      </c>
      <c r="E579" s="4" t="s">
        <v>37</v>
      </c>
      <c r="F579" s="4" t="s">
        <v>5607</v>
      </c>
      <c r="G579" s="4" t="s">
        <v>239</v>
      </c>
      <c r="H579" s="4" t="s">
        <v>243</v>
      </c>
      <c r="I579" s="4"/>
      <c r="J579" s="4" t="s">
        <v>244</v>
      </c>
      <c r="K579" s="4"/>
    </row>
    <row r="580" spans="2:11" x14ac:dyDescent="0.2">
      <c r="B580" s="4" t="s">
        <v>10973</v>
      </c>
      <c r="C580" s="4">
        <v>5.0999999999999996</v>
      </c>
      <c r="D580" s="4" t="s">
        <v>94</v>
      </c>
      <c r="E580" s="4" t="s">
        <v>38</v>
      </c>
      <c r="F580" s="4" t="s">
        <v>5609</v>
      </c>
      <c r="G580" s="4" t="s">
        <v>239</v>
      </c>
      <c r="H580" s="4" t="s">
        <v>241</v>
      </c>
      <c r="I580" s="8" t="s">
        <v>25532</v>
      </c>
      <c r="J580" s="4"/>
      <c r="K580" s="4"/>
    </row>
    <row r="581" spans="2:11" x14ac:dyDescent="0.2">
      <c r="B581" s="4" t="s">
        <v>11514</v>
      </c>
      <c r="C581" s="4">
        <v>5.0999999999999996</v>
      </c>
      <c r="D581" s="4" t="s">
        <v>94</v>
      </c>
      <c r="E581" s="4" t="s">
        <v>39</v>
      </c>
      <c r="F581" s="4" t="s">
        <v>5611</v>
      </c>
      <c r="G581" s="4" t="s">
        <v>781</v>
      </c>
      <c r="H581" s="4" t="s">
        <v>240</v>
      </c>
      <c r="I581" s="4"/>
      <c r="J581" s="4"/>
      <c r="K581" s="4"/>
    </row>
    <row r="582" spans="2:11" x14ac:dyDescent="0.2">
      <c r="B582" s="4" t="s">
        <v>10974</v>
      </c>
      <c r="C582" s="4">
        <v>5.0999999999999996</v>
      </c>
      <c r="D582" s="4" t="s">
        <v>96</v>
      </c>
      <c r="E582" s="4" t="s">
        <v>8</v>
      </c>
      <c r="F582" s="4" t="s">
        <v>5623</v>
      </c>
      <c r="G582" s="4" t="s">
        <v>239</v>
      </c>
      <c r="H582" s="4" t="s">
        <v>240</v>
      </c>
      <c r="I582" s="4"/>
      <c r="J582" s="4"/>
      <c r="K582" s="4"/>
    </row>
    <row r="583" spans="2:11" x14ac:dyDescent="0.2">
      <c r="B583" s="4" t="s">
        <v>10975</v>
      </c>
      <c r="C583" s="4">
        <v>5.0999999999999996</v>
      </c>
      <c r="D583" s="4" t="s">
        <v>96</v>
      </c>
      <c r="E583" s="4" t="s">
        <v>24</v>
      </c>
      <c r="F583" s="4" t="s">
        <v>5625</v>
      </c>
      <c r="G583" s="4" t="s">
        <v>781</v>
      </c>
      <c r="H583" s="4" t="s">
        <v>240</v>
      </c>
      <c r="I583" s="4"/>
      <c r="J583" s="4"/>
      <c r="K583" s="4"/>
    </row>
    <row r="584" spans="2:11" x14ac:dyDescent="0.2">
      <c r="B584" s="4" t="s">
        <v>10976</v>
      </c>
      <c r="C584" s="4">
        <v>5.0999999999999996</v>
      </c>
      <c r="D584" s="4" t="s">
        <v>96</v>
      </c>
      <c r="E584" s="4" t="s">
        <v>25</v>
      </c>
      <c r="F584" s="4" t="s">
        <v>5627</v>
      </c>
      <c r="G584" s="4" t="s">
        <v>781</v>
      </c>
      <c r="H584" s="4" t="s">
        <v>240</v>
      </c>
      <c r="I584" s="4"/>
      <c r="J584" s="4"/>
      <c r="K584" s="4"/>
    </row>
    <row r="585" spans="2:11" x14ac:dyDescent="0.2">
      <c r="B585" s="4" t="s">
        <v>10977</v>
      </c>
      <c r="C585" s="4">
        <v>5.0999999999999996</v>
      </c>
      <c r="D585" s="4" t="s">
        <v>96</v>
      </c>
      <c r="E585" s="4" t="s">
        <v>26</v>
      </c>
      <c r="F585" s="4" t="s">
        <v>5629</v>
      </c>
      <c r="G585" s="4" t="s">
        <v>781</v>
      </c>
      <c r="H585" s="4" t="s">
        <v>240</v>
      </c>
      <c r="I585" s="4"/>
      <c r="J585" s="4"/>
      <c r="K585" s="4"/>
    </row>
    <row r="586" spans="2:11" x14ac:dyDescent="0.2">
      <c r="B586" s="4" t="s">
        <v>10978</v>
      </c>
      <c r="C586" s="4">
        <v>5.0999999999999996</v>
      </c>
      <c r="D586" s="4" t="s">
        <v>96</v>
      </c>
      <c r="E586" s="4" t="s">
        <v>27</v>
      </c>
      <c r="F586" s="4" t="s">
        <v>5631</v>
      </c>
      <c r="G586" s="4" t="s">
        <v>239</v>
      </c>
      <c r="H586" s="4" t="s">
        <v>241</v>
      </c>
      <c r="I586" s="8" t="s">
        <v>25531</v>
      </c>
      <c r="J586" s="4"/>
      <c r="K586" s="4"/>
    </row>
    <row r="587" spans="2:11" x14ac:dyDescent="0.2">
      <c r="B587" s="4" t="s">
        <v>10979</v>
      </c>
      <c r="C587" s="4">
        <v>5.0999999999999996</v>
      </c>
      <c r="D587" s="4" t="s">
        <v>96</v>
      </c>
      <c r="E587" s="4" t="s">
        <v>28</v>
      </c>
      <c r="F587" s="4" t="s">
        <v>5633</v>
      </c>
      <c r="G587" s="4" t="s">
        <v>239</v>
      </c>
      <c r="H587" s="4" t="s">
        <v>243</v>
      </c>
      <c r="I587" s="4"/>
      <c r="J587" s="4" t="s">
        <v>244</v>
      </c>
      <c r="K587" s="4"/>
    </row>
    <row r="588" spans="2:11" x14ac:dyDescent="0.2">
      <c r="B588" s="4" t="s">
        <v>10980</v>
      </c>
      <c r="C588" s="4">
        <v>5.0999999999999996</v>
      </c>
      <c r="D588" s="4" t="s">
        <v>96</v>
      </c>
      <c r="E588" s="4" t="s">
        <v>29</v>
      </c>
      <c r="F588" s="4" t="s">
        <v>5635</v>
      </c>
      <c r="G588" s="4" t="s">
        <v>239</v>
      </c>
      <c r="H588" s="4" t="s">
        <v>243</v>
      </c>
      <c r="I588" s="4"/>
      <c r="J588" s="4" t="s">
        <v>244</v>
      </c>
      <c r="K588" s="4"/>
    </row>
    <row r="589" spans="2:11" x14ac:dyDescent="0.2">
      <c r="B589" s="4" t="s">
        <v>10981</v>
      </c>
      <c r="C589" s="4">
        <v>5.0999999999999996</v>
      </c>
      <c r="D589" s="4" t="s">
        <v>96</v>
      </c>
      <c r="E589" s="4" t="s">
        <v>30</v>
      </c>
      <c r="F589" s="4" t="s">
        <v>5637</v>
      </c>
      <c r="G589" s="4" t="s">
        <v>239</v>
      </c>
      <c r="H589" s="4" t="s">
        <v>243</v>
      </c>
      <c r="I589" s="4"/>
      <c r="J589" s="4" t="s">
        <v>244</v>
      </c>
      <c r="K589" s="4"/>
    </row>
    <row r="590" spans="2:11" x14ac:dyDescent="0.2">
      <c r="B590" s="4" t="s">
        <v>10982</v>
      </c>
      <c r="C590" s="4">
        <v>5.0999999999999996</v>
      </c>
      <c r="D590" s="4" t="s">
        <v>96</v>
      </c>
      <c r="E590" s="4" t="s">
        <v>31</v>
      </c>
      <c r="F590" s="4" t="s">
        <v>5639</v>
      </c>
      <c r="G590" s="4" t="s">
        <v>239</v>
      </c>
      <c r="H590" s="4" t="s">
        <v>243</v>
      </c>
      <c r="I590" s="4"/>
      <c r="J590" s="4" t="s">
        <v>244</v>
      </c>
      <c r="K590" s="4"/>
    </row>
    <row r="591" spans="2:11" x14ac:dyDescent="0.2">
      <c r="B591" s="4" t="s">
        <v>10983</v>
      </c>
      <c r="C591" s="4">
        <v>5.0999999999999996</v>
      </c>
      <c r="D591" s="4" t="s">
        <v>96</v>
      </c>
      <c r="E591" s="4" t="s">
        <v>32</v>
      </c>
      <c r="F591" s="4" t="s">
        <v>5641</v>
      </c>
      <c r="G591" s="4" t="s">
        <v>239</v>
      </c>
      <c r="H591" s="4" t="s">
        <v>782</v>
      </c>
      <c r="I591" s="4"/>
      <c r="J591" s="4"/>
      <c r="K591" s="4"/>
    </row>
    <row r="592" spans="2:11" x14ac:dyDescent="0.2">
      <c r="B592" s="4" t="s">
        <v>10984</v>
      </c>
      <c r="C592" s="4">
        <v>5.0999999999999996</v>
      </c>
      <c r="D592" s="4" t="s">
        <v>96</v>
      </c>
      <c r="E592" s="4" t="s">
        <v>33</v>
      </c>
      <c r="F592" s="4" t="s">
        <v>5643</v>
      </c>
      <c r="G592" s="4" t="s">
        <v>239</v>
      </c>
      <c r="H592" s="4" t="s">
        <v>243</v>
      </c>
      <c r="I592" s="4"/>
      <c r="J592" s="4" t="s">
        <v>244</v>
      </c>
      <c r="K592" s="4"/>
    </row>
    <row r="593" spans="2:11" x14ac:dyDescent="0.2">
      <c r="B593" s="4" t="s">
        <v>10985</v>
      </c>
      <c r="C593" s="4">
        <v>5.0999999999999996</v>
      </c>
      <c r="D593" s="4" t="s">
        <v>96</v>
      </c>
      <c r="E593" s="4" t="s">
        <v>34</v>
      </c>
      <c r="F593" s="4" t="s">
        <v>5645</v>
      </c>
      <c r="G593" s="4" t="s">
        <v>239</v>
      </c>
      <c r="H593" s="4" t="s">
        <v>243</v>
      </c>
      <c r="I593" s="4"/>
      <c r="J593" s="4" t="s">
        <v>244</v>
      </c>
      <c r="K593" s="4"/>
    </row>
    <row r="594" spans="2:11" x14ac:dyDescent="0.2">
      <c r="B594" s="4" t="s">
        <v>10986</v>
      </c>
      <c r="C594" s="4">
        <v>5.0999999999999996</v>
      </c>
      <c r="D594" s="4" t="s">
        <v>96</v>
      </c>
      <c r="E594" s="4" t="s">
        <v>35</v>
      </c>
      <c r="F594" s="4" t="s">
        <v>5647</v>
      </c>
      <c r="G594" s="4" t="s">
        <v>239</v>
      </c>
      <c r="H594" s="4" t="s">
        <v>243</v>
      </c>
      <c r="I594" s="4"/>
      <c r="J594" s="4" t="s">
        <v>244</v>
      </c>
      <c r="K594" s="4"/>
    </row>
    <row r="595" spans="2:11" x14ac:dyDescent="0.2">
      <c r="B595" s="4" t="s">
        <v>10987</v>
      </c>
      <c r="C595" s="4">
        <v>5.0999999999999996</v>
      </c>
      <c r="D595" s="4" t="s">
        <v>96</v>
      </c>
      <c r="E595" s="4" t="s">
        <v>36</v>
      </c>
      <c r="F595" s="4" t="s">
        <v>5649</v>
      </c>
      <c r="G595" s="4" t="s">
        <v>239</v>
      </c>
      <c r="H595" s="4" t="s">
        <v>243</v>
      </c>
      <c r="I595" s="4"/>
      <c r="J595" s="4" t="s">
        <v>244</v>
      </c>
      <c r="K595" s="4"/>
    </row>
    <row r="596" spans="2:11" x14ac:dyDescent="0.2">
      <c r="B596" s="4" t="s">
        <v>10988</v>
      </c>
      <c r="C596" s="4">
        <v>5.0999999999999996</v>
      </c>
      <c r="D596" s="4" t="s">
        <v>96</v>
      </c>
      <c r="E596" s="4" t="s">
        <v>37</v>
      </c>
      <c r="F596" s="4" t="s">
        <v>5651</v>
      </c>
      <c r="G596" s="4" t="s">
        <v>239</v>
      </c>
      <c r="H596" s="4" t="s">
        <v>243</v>
      </c>
      <c r="I596" s="4"/>
      <c r="J596" s="4" t="s">
        <v>244</v>
      </c>
      <c r="K596" s="4"/>
    </row>
    <row r="597" spans="2:11" x14ac:dyDescent="0.2">
      <c r="B597" s="4" t="s">
        <v>10989</v>
      </c>
      <c r="C597" s="4">
        <v>5.0999999999999996</v>
      </c>
      <c r="D597" s="4" t="s">
        <v>96</v>
      </c>
      <c r="E597" s="4" t="s">
        <v>38</v>
      </c>
      <c r="F597" s="4" t="s">
        <v>5653</v>
      </c>
      <c r="G597" s="4" t="s">
        <v>239</v>
      </c>
      <c r="H597" s="4" t="s">
        <v>241</v>
      </c>
      <c r="I597" s="8" t="s">
        <v>25532</v>
      </c>
      <c r="J597" s="4"/>
      <c r="K597" s="4"/>
    </row>
    <row r="598" spans="2:11" x14ac:dyDescent="0.2">
      <c r="B598" s="4" t="s">
        <v>11515</v>
      </c>
      <c r="C598" s="4">
        <v>5.0999999999999996</v>
      </c>
      <c r="D598" s="4" t="s">
        <v>96</v>
      </c>
      <c r="E598" s="4" t="s">
        <v>39</v>
      </c>
      <c r="F598" s="4" t="s">
        <v>5655</v>
      </c>
      <c r="G598" s="4" t="s">
        <v>781</v>
      </c>
      <c r="H598" s="4" t="s">
        <v>240</v>
      </c>
      <c r="I598" s="4"/>
      <c r="J598" s="4"/>
      <c r="K598" s="4"/>
    </row>
    <row r="599" spans="2:11" x14ac:dyDescent="0.2">
      <c r="B599" s="4" t="s">
        <v>10990</v>
      </c>
      <c r="C599" s="4">
        <v>5.0999999999999996</v>
      </c>
      <c r="D599" s="4" t="s">
        <v>98</v>
      </c>
      <c r="E599" s="4" t="s">
        <v>8</v>
      </c>
      <c r="F599" s="4" t="s">
        <v>5667</v>
      </c>
      <c r="G599" s="4" t="s">
        <v>239</v>
      </c>
      <c r="H599" s="4" t="s">
        <v>240</v>
      </c>
      <c r="I599" s="4"/>
      <c r="J599" s="4"/>
      <c r="K599" s="4"/>
    </row>
    <row r="600" spans="2:11" x14ac:dyDescent="0.2">
      <c r="B600" s="4" t="s">
        <v>10991</v>
      </c>
      <c r="C600" s="4">
        <v>5.0999999999999996</v>
      </c>
      <c r="D600" s="4" t="s">
        <v>98</v>
      </c>
      <c r="E600" s="4" t="s">
        <v>24</v>
      </c>
      <c r="F600" s="4" t="s">
        <v>5669</v>
      </c>
      <c r="G600" s="4" t="s">
        <v>781</v>
      </c>
      <c r="H600" s="4" t="s">
        <v>240</v>
      </c>
      <c r="I600" s="4"/>
      <c r="J600" s="4"/>
      <c r="K600" s="4"/>
    </row>
    <row r="601" spans="2:11" x14ac:dyDescent="0.2">
      <c r="B601" s="4" t="s">
        <v>10992</v>
      </c>
      <c r="C601" s="4">
        <v>5.0999999999999996</v>
      </c>
      <c r="D601" s="4" t="s">
        <v>98</v>
      </c>
      <c r="E601" s="4" t="s">
        <v>25</v>
      </c>
      <c r="F601" s="4" t="s">
        <v>5671</v>
      </c>
      <c r="G601" s="4" t="s">
        <v>781</v>
      </c>
      <c r="H601" s="4" t="s">
        <v>240</v>
      </c>
      <c r="I601" s="4"/>
      <c r="J601" s="4"/>
      <c r="K601" s="4"/>
    </row>
    <row r="602" spans="2:11" x14ac:dyDescent="0.2">
      <c r="B602" s="4" t="s">
        <v>10993</v>
      </c>
      <c r="C602" s="4">
        <v>5.0999999999999996</v>
      </c>
      <c r="D602" s="4" t="s">
        <v>98</v>
      </c>
      <c r="E602" s="4" t="s">
        <v>26</v>
      </c>
      <c r="F602" s="4" t="s">
        <v>5673</v>
      </c>
      <c r="G602" s="4" t="s">
        <v>781</v>
      </c>
      <c r="H602" s="4" t="s">
        <v>240</v>
      </c>
      <c r="I602" s="4"/>
      <c r="J602" s="4"/>
      <c r="K602" s="4"/>
    </row>
    <row r="603" spans="2:11" x14ac:dyDescent="0.2">
      <c r="B603" s="4" t="s">
        <v>10994</v>
      </c>
      <c r="C603" s="4">
        <v>5.0999999999999996</v>
      </c>
      <c r="D603" s="4" t="s">
        <v>98</v>
      </c>
      <c r="E603" s="4" t="s">
        <v>27</v>
      </c>
      <c r="F603" s="4" t="s">
        <v>5675</v>
      </c>
      <c r="G603" s="4" t="s">
        <v>239</v>
      </c>
      <c r="H603" s="4" t="s">
        <v>241</v>
      </c>
      <c r="I603" s="8" t="s">
        <v>25531</v>
      </c>
      <c r="J603" s="4"/>
      <c r="K603" s="4"/>
    </row>
    <row r="604" spans="2:11" x14ac:dyDescent="0.2">
      <c r="B604" s="4" t="s">
        <v>10995</v>
      </c>
      <c r="C604" s="4">
        <v>5.0999999999999996</v>
      </c>
      <c r="D604" s="4" t="s">
        <v>98</v>
      </c>
      <c r="E604" s="4" t="s">
        <v>28</v>
      </c>
      <c r="F604" s="4" t="s">
        <v>5677</v>
      </c>
      <c r="G604" s="4" t="s">
        <v>239</v>
      </c>
      <c r="H604" s="4" t="s">
        <v>243</v>
      </c>
      <c r="I604" s="4"/>
      <c r="J604" s="4" t="s">
        <v>244</v>
      </c>
      <c r="K604" s="4"/>
    </row>
    <row r="605" spans="2:11" x14ac:dyDescent="0.2">
      <c r="B605" s="4" t="s">
        <v>10996</v>
      </c>
      <c r="C605" s="4">
        <v>5.0999999999999996</v>
      </c>
      <c r="D605" s="4" t="s">
        <v>98</v>
      </c>
      <c r="E605" s="4" t="s">
        <v>29</v>
      </c>
      <c r="F605" s="4" t="s">
        <v>5679</v>
      </c>
      <c r="G605" s="4" t="s">
        <v>239</v>
      </c>
      <c r="H605" s="4" t="s">
        <v>243</v>
      </c>
      <c r="I605" s="4"/>
      <c r="J605" s="4" t="s">
        <v>244</v>
      </c>
      <c r="K605" s="4"/>
    </row>
    <row r="606" spans="2:11" x14ac:dyDescent="0.2">
      <c r="B606" s="4" t="s">
        <v>10997</v>
      </c>
      <c r="C606" s="4">
        <v>5.0999999999999996</v>
      </c>
      <c r="D606" s="4" t="s">
        <v>98</v>
      </c>
      <c r="E606" s="4" t="s">
        <v>30</v>
      </c>
      <c r="F606" s="4" t="s">
        <v>5681</v>
      </c>
      <c r="G606" s="4" t="s">
        <v>239</v>
      </c>
      <c r="H606" s="4" t="s">
        <v>243</v>
      </c>
      <c r="I606" s="4"/>
      <c r="J606" s="4" t="s">
        <v>244</v>
      </c>
      <c r="K606" s="4"/>
    </row>
    <row r="607" spans="2:11" x14ac:dyDescent="0.2">
      <c r="B607" s="4" t="s">
        <v>10998</v>
      </c>
      <c r="C607" s="4">
        <v>5.0999999999999996</v>
      </c>
      <c r="D607" s="4" t="s">
        <v>98</v>
      </c>
      <c r="E607" s="4" t="s">
        <v>31</v>
      </c>
      <c r="F607" s="4" t="s">
        <v>5683</v>
      </c>
      <c r="G607" s="4" t="s">
        <v>239</v>
      </c>
      <c r="H607" s="4" t="s">
        <v>243</v>
      </c>
      <c r="I607" s="4"/>
      <c r="J607" s="4" t="s">
        <v>244</v>
      </c>
      <c r="K607" s="4"/>
    </row>
    <row r="608" spans="2:11" x14ac:dyDescent="0.2">
      <c r="B608" s="4" t="s">
        <v>10999</v>
      </c>
      <c r="C608" s="4">
        <v>5.0999999999999996</v>
      </c>
      <c r="D608" s="4" t="s">
        <v>98</v>
      </c>
      <c r="E608" s="4" t="s">
        <v>32</v>
      </c>
      <c r="F608" s="4" t="s">
        <v>5685</v>
      </c>
      <c r="G608" s="4" t="s">
        <v>239</v>
      </c>
      <c r="H608" s="4" t="s">
        <v>782</v>
      </c>
      <c r="I608" s="4"/>
      <c r="J608" s="4"/>
      <c r="K608" s="4"/>
    </row>
    <row r="609" spans="2:11" x14ac:dyDescent="0.2">
      <c r="B609" s="4" t="s">
        <v>11000</v>
      </c>
      <c r="C609" s="4">
        <v>5.0999999999999996</v>
      </c>
      <c r="D609" s="4" t="s">
        <v>98</v>
      </c>
      <c r="E609" s="4" t="s">
        <v>33</v>
      </c>
      <c r="F609" s="4" t="s">
        <v>5687</v>
      </c>
      <c r="G609" s="4" t="s">
        <v>239</v>
      </c>
      <c r="H609" s="4" t="s">
        <v>243</v>
      </c>
      <c r="I609" s="4"/>
      <c r="J609" s="4" t="s">
        <v>244</v>
      </c>
      <c r="K609" s="4"/>
    </row>
    <row r="610" spans="2:11" x14ac:dyDescent="0.2">
      <c r="B610" s="4" t="s">
        <v>11001</v>
      </c>
      <c r="C610" s="4">
        <v>5.0999999999999996</v>
      </c>
      <c r="D610" s="4" t="s">
        <v>98</v>
      </c>
      <c r="E610" s="4" t="s">
        <v>34</v>
      </c>
      <c r="F610" s="4" t="s">
        <v>5689</v>
      </c>
      <c r="G610" s="4" t="s">
        <v>239</v>
      </c>
      <c r="H610" s="4" t="s">
        <v>243</v>
      </c>
      <c r="I610" s="4"/>
      <c r="J610" s="4" t="s">
        <v>244</v>
      </c>
      <c r="K610" s="4"/>
    </row>
    <row r="611" spans="2:11" x14ac:dyDescent="0.2">
      <c r="B611" s="4" t="s">
        <v>11002</v>
      </c>
      <c r="C611" s="4">
        <v>5.0999999999999996</v>
      </c>
      <c r="D611" s="4" t="s">
        <v>98</v>
      </c>
      <c r="E611" s="4" t="s">
        <v>35</v>
      </c>
      <c r="F611" s="4" t="s">
        <v>5691</v>
      </c>
      <c r="G611" s="4" t="s">
        <v>239</v>
      </c>
      <c r="H611" s="4" t="s">
        <v>243</v>
      </c>
      <c r="I611" s="4"/>
      <c r="J611" s="4" t="s">
        <v>244</v>
      </c>
      <c r="K611" s="4"/>
    </row>
    <row r="612" spans="2:11" x14ac:dyDescent="0.2">
      <c r="B612" s="4" t="s">
        <v>11003</v>
      </c>
      <c r="C612" s="4">
        <v>5.0999999999999996</v>
      </c>
      <c r="D612" s="4" t="s">
        <v>98</v>
      </c>
      <c r="E612" s="4" t="s">
        <v>36</v>
      </c>
      <c r="F612" s="4" t="s">
        <v>5693</v>
      </c>
      <c r="G612" s="4" t="s">
        <v>239</v>
      </c>
      <c r="H612" s="4" t="s">
        <v>243</v>
      </c>
      <c r="I612" s="4"/>
      <c r="J612" s="4" t="s">
        <v>244</v>
      </c>
      <c r="K612" s="4"/>
    </row>
    <row r="613" spans="2:11" x14ac:dyDescent="0.2">
      <c r="B613" s="4" t="s">
        <v>11004</v>
      </c>
      <c r="C613" s="4">
        <v>5.0999999999999996</v>
      </c>
      <c r="D613" s="4" t="s">
        <v>98</v>
      </c>
      <c r="E613" s="4" t="s">
        <v>37</v>
      </c>
      <c r="F613" s="4" t="s">
        <v>5695</v>
      </c>
      <c r="G613" s="4" t="s">
        <v>239</v>
      </c>
      <c r="H613" s="4" t="s">
        <v>243</v>
      </c>
      <c r="I613" s="4"/>
      <c r="J613" s="4" t="s">
        <v>244</v>
      </c>
      <c r="K613" s="4"/>
    </row>
    <row r="614" spans="2:11" x14ac:dyDescent="0.2">
      <c r="B614" s="4" t="s">
        <v>11005</v>
      </c>
      <c r="C614" s="4">
        <v>5.0999999999999996</v>
      </c>
      <c r="D614" s="4" t="s">
        <v>98</v>
      </c>
      <c r="E614" s="4" t="s">
        <v>38</v>
      </c>
      <c r="F614" s="4" t="s">
        <v>5697</v>
      </c>
      <c r="G614" s="4" t="s">
        <v>239</v>
      </c>
      <c r="H614" s="4" t="s">
        <v>241</v>
      </c>
      <c r="I614" s="8" t="s">
        <v>25532</v>
      </c>
      <c r="J614" s="4"/>
      <c r="K614" s="4"/>
    </row>
    <row r="615" spans="2:11" x14ac:dyDescent="0.2">
      <c r="B615" s="4" t="s">
        <v>11516</v>
      </c>
      <c r="C615" s="4">
        <v>5.0999999999999996</v>
      </c>
      <c r="D615" s="4" t="s">
        <v>98</v>
      </c>
      <c r="E615" s="4" t="s">
        <v>39</v>
      </c>
      <c r="F615" s="4" t="s">
        <v>5699</v>
      </c>
      <c r="G615" s="4" t="s">
        <v>781</v>
      </c>
      <c r="H615" s="4" t="s">
        <v>240</v>
      </c>
      <c r="I615" s="4"/>
      <c r="J615" s="4"/>
      <c r="K615" s="4"/>
    </row>
    <row r="616" spans="2:11" x14ac:dyDescent="0.2">
      <c r="B616" s="4" t="s">
        <v>11006</v>
      </c>
      <c r="C616" s="4">
        <v>5.0999999999999996</v>
      </c>
      <c r="D616" s="4" t="s">
        <v>100</v>
      </c>
      <c r="E616" s="4" t="s">
        <v>8</v>
      </c>
      <c r="F616" s="4" t="s">
        <v>5711</v>
      </c>
      <c r="G616" s="4" t="s">
        <v>239</v>
      </c>
      <c r="H616" s="4" t="s">
        <v>240</v>
      </c>
      <c r="I616" s="4"/>
      <c r="J616" s="4"/>
      <c r="K616" s="4"/>
    </row>
    <row r="617" spans="2:11" x14ac:dyDescent="0.2">
      <c r="B617" s="4" t="s">
        <v>11007</v>
      </c>
      <c r="C617" s="4">
        <v>5.0999999999999996</v>
      </c>
      <c r="D617" s="4" t="s">
        <v>100</v>
      </c>
      <c r="E617" s="4" t="s">
        <v>24</v>
      </c>
      <c r="F617" s="4" t="s">
        <v>5713</v>
      </c>
      <c r="G617" s="4" t="s">
        <v>781</v>
      </c>
      <c r="H617" s="4" t="s">
        <v>240</v>
      </c>
      <c r="I617" s="4"/>
      <c r="J617" s="4"/>
      <c r="K617" s="4"/>
    </row>
    <row r="618" spans="2:11" x14ac:dyDescent="0.2">
      <c r="B618" s="4" t="s">
        <v>11008</v>
      </c>
      <c r="C618" s="4">
        <v>5.0999999999999996</v>
      </c>
      <c r="D618" s="4" t="s">
        <v>100</v>
      </c>
      <c r="E618" s="4" t="s">
        <v>25</v>
      </c>
      <c r="F618" s="4" t="s">
        <v>5715</v>
      </c>
      <c r="G618" s="4" t="s">
        <v>781</v>
      </c>
      <c r="H618" s="4" t="s">
        <v>240</v>
      </c>
      <c r="I618" s="4"/>
      <c r="J618" s="4"/>
      <c r="K618" s="4"/>
    </row>
    <row r="619" spans="2:11" x14ac:dyDescent="0.2">
      <c r="B619" s="4" t="s">
        <v>11009</v>
      </c>
      <c r="C619" s="4">
        <v>5.0999999999999996</v>
      </c>
      <c r="D619" s="4" t="s">
        <v>100</v>
      </c>
      <c r="E619" s="4" t="s">
        <v>26</v>
      </c>
      <c r="F619" s="4" t="s">
        <v>5717</v>
      </c>
      <c r="G619" s="4" t="s">
        <v>781</v>
      </c>
      <c r="H619" s="4" t="s">
        <v>240</v>
      </c>
      <c r="I619" s="4"/>
      <c r="J619" s="4"/>
      <c r="K619" s="4"/>
    </row>
    <row r="620" spans="2:11" x14ac:dyDescent="0.2">
      <c r="B620" s="4" t="s">
        <v>11010</v>
      </c>
      <c r="C620" s="4">
        <v>5.0999999999999996</v>
      </c>
      <c r="D620" s="4" t="s">
        <v>100</v>
      </c>
      <c r="E620" s="4" t="s">
        <v>27</v>
      </c>
      <c r="F620" s="4" t="s">
        <v>5719</v>
      </c>
      <c r="G620" s="4" t="s">
        <v>239</v>
      </c>
      <c r="H620" s="4" t="s">
        <v>241</v>
      </c>
      <c r="I620" s="8" t="s">
        <v>25531</v>
      </c>
      <c r="J620" s="4"/>
      <c r="K620" s="4"/>
    </row>
    <row r="621" spans="2:11" x14ac:dyDescent="0.2">
      <c r="B621" s="4" t="s">
        <v>11011</v>
      </c>
      <c r="C621" s="4">
        <v>5.0999999999999996</v>
      </c>
      <c r="D621" s="4" t="s">
        <v>100</v>
      </c>
      <c r="E621" s="4" t="s">
        <v>28</v>
      </c>
      <c r="F621" s="4" t="s">
        <v>5721</v>
      </c>
      <c r="G621" s="4" t="s">
        <v>239</v>
      </c>
      <c r="H621" s="4" t="s">
        <v>243</v>
      </c>
      <c r="I621" s="4"/>
      <c r="J621" s="4" t="s">
        <v>244</v>
      </c>
      <c r="K621" s="4"/>
    </row>
    <row r="622" spans="2:11" x14ac:dyDescent="0.2">
      <c r="B622" s="4" t="s">
        <v>11012</v>
      </c>
      <c r="C622" s="4">
        <v>5.0999999999999996</v>
      </c>
      <c r="D622" s="4" t="s">
        <v>100</v>
      </c>
      <c r="E622" s="4" t="s">
        <v>29</v>
      </c>
      <c r="F622" s="4" t="s">
        <v>5723</v>
      </c>
      <c r="G622" s="4" t="s">
        <v>239</v>
      </c>
      <c r="H622" s="4" t="s">
        <v>243</v>
      </c>
      <c r="I622" s="4"/>
      <c r="J622" s="4" t="s">
        <v>244</v>
      </c>
      <c r="K622" s="4"/>
    </row>
    <row r="623" spans="2:11" x14ac:dyDescent="0.2">
      <c r="B623" s="4" t="s">
        <v>11013</v>
      </c>
      <c r="C623" s="4">
        <v>5.0999999999999996</v>
      </c>
      <c r="D623" s="4" t="s">
        <v>100</v>
      </c>
      <c r="E623" s="4" t="s">
        <v>30</v>
      </c>
      <c r="F623" s="4" t="s">
        <v>5725</v>
      </c>
      <c r="G623" s="4" t="s">
        <v>239</v>
      </c>
      <c r="H623" s="4" t="s">
        <v>243</v>
      </c>
      <c r="I623" s="4"/>
      <c r="J623" s="4" t="s">
        <v>244</v>
      </c>
      <c r="K623" s="4"/>
    </row>
    <row r="624" spans="2:11" x14ac:dyDescent="0.2">
      <c r="B624" s="4" t="s">
        <v>11014</v>
      </c>
      <c r="C624" s="4">
        <v>5.0999999999999996</v>
      </c>
      <c r="D624" s="4" t="s">
        <v>100</v>
      </c>
      <c r="E624" s="4" t="s">
        <v>31</v>
      </c>
      <c r="F624" s="4" t="s">
        <v>5727</v>
      </c>
      <c r="G624" s="4" t="s">
        <v>239</v>
      </c>
      <c r="H624" s="4" t="s">
        <v>243</v>
      </c>
      <c r="I624" s="4"/>
      <c r="J624" s="4" t="s">
        <v>244</v>
      </c>
      <c r="K624" s="4"/>
    </row>
    <row r="625" spans="2:11" x14ac:dyDescent="0.2">
      <c r="B625" s="4" t="s">
        <v>11015</v>
      </c>
      <c r="C625" s="4">
        <v>5.0999999999999996</v>
      </c>
      <c r="D625" s="4" t="s">
        <v>100</v>
      </c>
      <c r="E625" s="4" t="s">
        <v>32</v>
      </c>
      <c r="F625" s="4" t="s">
        <v>5729</v>
      </c>
      <c r="G625" s="4" t="s">
        <v>239</v>
      </c>
      <c r="H625" s="4" t="s">
        <v>782</v>
      </c>
      <c r="I625" s="4"/>
      <c r="J625" s="4"/>
      <c r="K625" s="4"/>
    </row>
    <row r="626" spans="2:11" x14ac:dyDescent="0.2">
      <c r="B626" s="4" t="s">
        <v>11016</v>
      </c>
      <c r="C626" s="4">
        <v>5.0999999999999996</v>
      </c>
      <c r="D626" s="4" t="s">
        <v>100</v>
      </c>
      <c r="E626" s="4" t="s">
        <v>33</v>
      </c>
      <c r="F626" s="4" t="s">
        <v>5731</v>
      </c>
      <c r="G626" s="4" t="s">
        <v>239</v>
      </c>
      <c r="H626" s="4" t="s">
        <v>243</v>
      </c>
      <c r="I626" s="4"/>
      <c r="J626" s="4" t="s">
        <v>244</v>
      </c>
      <c r="K626" s="4"/>
    </row>
    <row r="627" spans="2:11" x14ac:dyDescent="0.2">
      <c r="B627" s="4" t="s">
        <v>11017</v>
      </c>
      <c r="C627" s="4">
        <v>5.0999999999999996</v>
      </c>
      <c r="D627" s="4" t="s">
        <v>100</v>
      </c>
      <c r="E627" s="4" t="s">
        <v>34</v>
      </c>
      <c r="F627" s="4" t="s">
        <v>5733</v>
      </c>
      <c r="G627" s="4" t="s">
        <v>239</v>
      </c>
      <c r="H627" s="4" t="s">
        <v>243</v>
      </c>
      <c r="I627" s="4"/>
      <c r="J627" s="4" t="s">
        <v>244</v>
      </c>
      <c r="K627" s="4"/>
    </row>
    <row r="628" spans="2:11" x14ac:dyDescent="0.2">
      <c r="B628" s="4" t="s">
        <v>11018</v>
      </c>
      <c r="C628" s="4">
        <v>5.0999999999999996</v>
      </c>
      <c r="D628" s="4" t="s">
        <v>100</v>
      </c>
      <c r="E628" s="4" t="s">
        <v>35</v>
      </c>
      <c r="F628" s="4" t="s">
        <v>5735</v>
      </c>
      <c r="G628" s="4" t="s">
        <v>239</v>
      </c>
      <c r="H628" s="4" t="s">
        <v>243</v>
      </c>
      <c r="I628" s="4"/>
      <c r="J628" s="4" t="s">
        <v>244</v>
      </c>
      <c r="K628" s="4"/>
    </row>
    <row r="629" spans="2:11" x14ac:dyDescent="0.2">
      <c r="B629" s="4" t="s">
        <v>11019</v>
      </c>
      <c r="C629" s="4">
        <v>5.0999999999999996</v>
      </c>
      <c r="D629" s="4" t="s">
        <v>100</v>
      </c>
      <c r="E629" s="4" t="s">
        <v>36</v>
      </c>
      <c r="F629" s="4" t="s">
        <v>5737</v>
      </c>
      <c r="G629" s="4" t="s">
        <v>239</v>
      </c>
      <c r="H629" s="4" t="s">
        <v>243</v>
      </c>
      <c r="I629" s="4"/>
      <c r="J629" s="4" t="s">
        <v>244</v>
      </c>
      <c r="K629" s="4"/>
    </row>
    <row r="630" spans="2:11" x14ac:dyDescent="0.2">
      <c r="B630" s="4" t="s">
        <v>11020</v>
      </c>
      <c r="C630" s="4">
        <v>5.0999999999999996</v>
      </c>
      <c r="D630" s="4" t="s">
        <v>100</v>
      </c>
      <c r="E630" s="4" t="s">
        <v>37</v>
      </c>
      <c r="F630" s="4" t="s">
        <v>5739</v>
      </c>
      <c r="G630" s="4" t="s">
        <v>239</v>
      </c>
      <c r="H630" s="4" t="s">
        <v>243</v>
      </c>
      <c r="I630" s="4"/>
      <c r="J630" s="4" t="s">
        <v>244</v>
      </c>
      <c r="K630" s="4"/>
    </row>
    <row r="631" spans="2:11" x14ac:dyDescent="0.2">
      <c r="B631" s="4" t="s">
        <v>11021</v>
      </c>
      <c r="C631" s="4">
        <v>5.0999999999999996</v>
      </c>
      <c r="D631" s="4" t="s">
        <v>100</v>
      </c>
      <c r="E631" s="4" t="s">
        <v>38</v>
      </c>
      <c r="F631" s="4" t="s">
        <v>5741</v>
      </c>
      <c r="G631" s="4" t="s">
        <v>239</v>
      </c>
      <c r="H631" s="4" t="s">
        <v>241</v>
      </c>
      <c r="I631" s="8" t="s">
        <v>25532</v>
      </c>
      <c r="J631" s="4"/>
      <c r="K631" s="4"/>
    </row>
    <row r="632" spans="2:11" x14ac:dyDescent="0.2">
      <c r="B632" s="4" t="s">
        <v>11517</v>
      </c>
      <c r="C632" s="4">
        <v>5.0999999999999996</v>
      </c>
      <c r="D632" s="4" t="s">
        <v>100</v>
      </c>
      <c r="E632" s="4" t="s">
        <v>39</v>
      </c>
      <c r="F632" s="4" t="s">
        <v>5743</v>
      </c>
      <c r="G632" s="4" t="s">
        <v>781</v>
      </c>
      <c r="H632" s="4" t="s">
        <v>240</v>
      </c>
      <c r="I632" s="4"/>
      <c r="J632" s="4"/>
      <c r="K632" s="4"/>
    </row>
    <row r="633" spans="2:11" x14ac:dyDescent="0.2">
      <c r="B633" s="4" t="s">
        <v>11022</v>
      </c>
      <c r="C633" s="4">
        <v>5.0999999999999996</v>
      </c>
      <c r="D633" s="4" t="s">
        <v>102</v>
      </c>
      <c r="E633" s="4" t="s">
        <v>8</v>
      </c>
      <c r="F633" s="4" t="s">
        <v>5755</v>
      </c>
      <c r="G633" s="4" t="s">
        <v>239</v>
      </c>
      <c r="H633" s="4" t="s">
        <v>240</v>
      </c>
      <c r="I633" s="4"/>
      <c r="J633" s="4"/>
      <c r="K633" s="4"/>
    </row>
    <row r="634" spans="2:11" x14ac:dyDescent="0.2">
      <c r="B634" s="4" t="s">
        <v>11023</v>
      </c>
      <c r="C634" s="4">
        <v>5.0999999999999996</v>
      </c>
      <c r="D634" s="4" t="s">
        <v>102</v>
      </c>
      <c r="E634" s="4" t="s">
        <v>24</v>
      </c>
      <c r="F634" s="4" t="s">
        <v>5757</v>
      </c>
      <c r="G634" s="4" t="s">
        <v>781</v>
      </c>
      <c r="H634" s="4" t="s">
        <v>240</v>
      </c>
      <c r="I634" s="4"/>
      <c r="J634" s="4"/>
      <c r="K634" s="4"/>
    </row>
    <row r="635" spans="2:11" x14ac:dyDescent="0.2">
      <c r="B635" s="4" t="s">
        <v>11024</v>
      </c>
      <c r="C635" s="4">
        <v>5.0999999999999996</v>
      </c>
      <c r="D635" s="4" t="s">
        <v>102</v>
      </c>
      <c r="E635" s="4" t="s">
        <v>25</v>
      </c>
      <c r="F635" s="4" t="s">
        <v>5759</v>
      </c>
      <c r="G635" s="4" t="s">
        <v>781</v>
      </c>
      <c r="H635" s="4" t="s">
        <v>240</v>
      </c>
      <c r="I635" s="4"/>
      <c r="J635" s="4"/>
      <c r="K635" s="4"/>
    </row>
    <row r="636" spans="2:11" x14ac:dyDescent="0.2">
      <c r="B636" s="4" t="s">
        <v>11025</v>
      </c>
      <c r="C636" s="4">
        <v>5.0999999999999996</v>
      </c>
      <c r="D636" s="4" t="s">
        <v>102</v>
      </c>
      <c r="E636" s="4" t="s">
        <v>26</v>
      </c>
      <c r="F636" s="4" t="s">
        <v>5761</v>
      </c>
      <c r="G636" s="4" t="s">
        <v>781</v>
      </c>
      <c r="H636" s="4" t="s">
        <v>240</v>
      </c>
      <c r="I636" s="4"/>
      <c r="J636" s="4"/>
      <c r="K636" s="4"/>
    </row>
    <row r="637" spans="2:11" x14ac:dyDescent="0.2">
      <c r="B637" s="4" t="s">
        <v>11026</v>
      </c>
      <c r="C637" s="4">
        <v>5.0999999999999996</v>
      </c>
      <c r="D637" s="4" t="s">
        <v>102</v>
      </c>
      <c r="E637" s="4" t="s">
        <v>27</v>
      </c>
      <c r="F637" s="4" t="s">
        <v>5763</v>
      </c>
      <c r="G637" s="4" t="s">
        <v>239</v>
      </c>
      <c r="H637" s="4" t="s">
        <v>241</v>
      </c>
      <c r="I637" s="8" t="s">
        <v>25531</v>
      </c>
      <c r="J637" s="4"/>
      <c r="K637" s="4"/>
    </row>
    <row r="638" spans="2:11" x14ac:dyDescent="0.2">
      <c r="B638" s="4" t="s">
        <v>11027</v>
      </c>
      <c r="C638" s="4">
        <v>5.0999999999999996</v>
      </c>
      <c r="D638" s="4" t="s">
        <v>102</v>
      </c>
      <c r="E638" s="4" t="s">
        <v>28</v>
      </c>
      <c r="F638" s="4" t="s">
        <v>5765</v>
      </c>
      <c r="G638" s="4" t="s">
        <v>239</v>
      </c>
      <c r="H638" s="4" t="s">
        <v>243</v>
      </c>
      <c r="I638" s="4"/>
      <c r="J638" s="4" t="s">
        <v>244</v>
      </c>
      <c r="K638" s="4"/>
    </row>
    <row r="639" spans="2:11" x14ac:dyDescent="0.2">
      <c r="B639" s="4" t="s">
        <v>11028</v>
      </c>
      <c r="C639" s="4">
        <v>5.0999999999999996</v>
      </c>
      <c r="D639" s="4" t="s">
        <v>102</v>
      </c>
      <c r="E639" s="4" t="s">
        <v>29</v>
      </c>
      <c r="F639" s="4" t="s">
        <v>5767</v>
      </c>
      <c r="G639" s="4" t="s">
        <v>239</v>
      </c>
      <c r="H639" s="4" t="s">
        <v>243</v>
      </c>
      <c r="I639" s="4"/>
      <c r="J639" s="4" t="s">
        <v>244</v>
      </c>
      <c r="K639" s="4"/>
    </row>
    <row r="640" spans="2:11" x14ac:dyDescent="0.2">
      <c r="B640" s="4" t="s">
        <v>11029</v>
      </c>
      <c r="C640" s="4">
        <v>5.0999999999999996</v>
      </c>
      <c r="D640" s="4" t="s">
        <v>102</v>
      </c>
      <c r="E640" s="4" t="s">
        <v>30</v>
      </c>
      <c r="F640" s="4" t="s">
        <v>5769</v>
      </c>
      <c r="G640" s="4" t="s">
        <v>239</v>
      </c>
      <c r="H640" s="4" t="s">
        <v>243</v>
      </c>
      <c r="I640" s="4"/>
      <c r="J640" s="4" t="s">
        <v>244</v>
      </c>
      <c r="K640" s="4"/>
    </row>
    <row r="641" spans="2:11" x14ac:dyDescent="0.2">
      <c r="B641" s="4" t="s">
        <v>11030</v>
      </c>
      <c r="C641" s="4">
        <v>5.0999999999999996</v>
      </c>
      <c r="D641" s="4" t="s">
        <v>102</v>
      </c>
      <c r="E641" s="4" t="s">
        <v>31</v>
      </c>
      <c r="F641" s="4" t="s">
        <v>5771</v>
      </c>
      <c r="G641" s="4" t="s">
        <v>239</v>
      </c>
      <c r="H641" s="4" t="s">
        <v>243</v>
      </c>
      <c r="I641" s="4"/>
      <c r="J641" s="4" t="s">
        <v>244</v>
      </c>
      <c r="K641" s="4"/>
    </row>
    <row r="642" spans="2:11" x14ac:dyDescent="0.2">
      <c r="B642" s="4" t="s">
        <v>11031</v>
      </c>
      <c r="C642" s="4">
        <v>5.0999999999999996</v>
      </c>
      <c r="D642" s="4" t="s">
        <v>102</v>
      </c>
      <c r="E642" s="4" t="s">
        <v>32</v>
      </c>
      <c r="F642" s="4" t="s">
        <v>5773</v>
      </c>
      <c r="G642" s="4" t="s">
        <v>239</v>
      </c>
      <c r="H642" s="4" t="s">
        <v>782</v>
      </c>
      <c r="I642" s="4"/>
      <c r="J642" s="4"/>
      <c r="K642" s="4"/>
    </row>
    <row r="643" spans="2:11" x14ac:dyDescent="0.2">
      <c r="B643" s="4" t="s">
        <v>11032</v>
      </c>
      <c r="C643" s="4">
        <v>5.0999999999999996</v>
      </c>
      <c r="D643" s="4" t="s">
        <v>102</v>
      </c>
      <c r="E643" s="4" t="s">
        <v>33</v>
      </c>
      <c r="F643" s="4" t="s">
        <v>5775</v>
      </c>
      <c r="G643" s="4" t="s">
        <v>239</v>
      </c>
      <c r="H643" s="4" t="s">
        <v>243</v>
      </c>
      <c r="I643" s="4"/>
      <c r="J643" s="4" t="s">
        <v>244</v>
      </c>
      <c r="K643" s="4"/>
    </row>
    <row r="644" spans="2:11" x14ac:dyDescent="0.2">
      <c r="B644" s="4" t="s">
        <v>11033</v>
      </c>
      <c r="C644" s="4">
        <v>5.0999999999999996</v>
      </c>
      <c r="D644" s="4" t="s">
        <v>102</v>
      </c>
      <c r="E644" s="4" t="s">
        <v>34</v>
      </c>
      <c r="F644" s="4" t="s">
        <v>5777</v>
      </c>
      <c r="G644" s="4" t="s">
        <v>239</v>
      </c>
      <c r="H644" s="4" t="s">
        <v>243</v>
      </c>
      <c r="I644" s="4"/>
      <c r="J644" s="4" t="s">
        <v>244</v>
      </c>
      <c r="K644" s="4"/>
    </row>
    <row r="645" spans="2:11" x14ac:dyDescent="0.2">
      <c r="B645" s="4" t="s">
        <v>11034</v>
      </c>
      <c r="C645" s="4">
        <v>5.0999999999999996</v>
      </c>
      <c r="D645" s="4" t="s">
        <v>102</v>
      </c>
      <c r="E645" s="4" t="s">
        <v>35</v>
      </c>
      <c r="F645" s="4" t="s">
        <v>5779</v>
      </c>
      <c r="G645" s="4" t="s">
        <v>239</v>
      </c>
      <c r="H645" s="4" t="s">
        <v>243</v>
      </c>
      <c r="I645" s="4"/>
      <c r="J645" s="4" t="s">
        <v>244</v>
      </c>
      <c r="K645" s="4"/>
    </row>
    <row r="646" spans="2:11" x14ac:dyDescent="0.2">
      <c r="B646" s="4" t="s">
        <v>11035</v>
      </c>
      <c r="C646" s="4">
        <v>5.0999999999999996</v>
      </c>
      <c r="D646" s="4" t="s">
        <v>102</v>
      </c>
      <c r="E646" s="4" t="s">
        <v>36</v>
      </c>
      <c r="F646" s="4" t="s">
        <v>5781</v>
      </c>
      <c r="G646" s="4" t="s">
        <v>239</v>
      </c>
      <c r="H646" s="4" t="s">
        <v>243</v>
      </c>
      <c r="I646" s="4"/>
      <c r="J646" s="4" t="s">
        <v>244</v>
      </c>
      <c r="K646" s="4"/>
    </row>
    <row r="647" spans="2:11" x14ac:dyDescent="0.2">
      <c r="B647" s="4" t="s">
        <v>11036</v>
      </c>
      <c r="C647" s="4">
        <v>5.0999999999999996</v>
      </c>
      <c r="D647" s="4" t="s">
        <v>102</v>
      </c>
      <c r="E647" s="4" t="s">
        <v>37</v>
      </c>
      <c r="F647" s="4" t="s">
        <v>5783</v>
      </c>
      <c r="G647" s="4" t="s">
        <v>239</v>
      </c>
      <c r="H647" s="4" t="s">
        <v>243</v>
      </c>
      <c r="I647" s="4"/>
      <c r="J647" s="4" t="s">
        <v>244</v>
      </c>
      <c r="K647" s="4"/>
    </row>
    <row r="648" spans="2:11" x14ac:dyDescent="0.2">
      <c r="B648" s="4" t="s">
        <v>11037</v>
      </c>
      <c r="C648" s="4">
        <v>5.0999999999999996</v>
      </c>
      <c r="D648" s="4" t="s">
        <v>102</v>
      </c>
      <c r="E648" s="4" t="s">
        <v>38</v>
      </c>
      <c r="F648" s="4" t="s">
        <v>5785</v>
      </c>
      <c r="G648" s="4" t="s">
        <v>239</v>
      </c>
      <c r="H648" s="4" t="s">
        <v>241</v>
      </c>
      <c r="I648" s="8" t="s">
        <v>25532</v>
      </c>
      <c r="J648" s="4"/>
      <c r="K648" s="4"/>
    </row>
    <row r="649" spans="2:11" x14ac:dyDescent="0.2">
      <c r="B649" s="4" t="s">
        <v>11518</v>
      </c>
      <c r="C649" s="4">
        <v>5.0999999999999996</v>
      </c>
      <c r="D649" s="4" t="s">
        <v>102</v>
      </c>
      <c r="E649" s="4" t="s">
        <v>39</v>
      </c>
      <c r="F649" s="4" t="s">
        <v>5787</v>
      </c>
      <c r="G649" s="4" t="s">
        <v>781</v>
      </c>
      <c r="H649" s="4" t="s">
        <v>240</v>
      </c>
      <c r="I649" s="4"/>
      <c r="J649" s="4"/>
      <c r="K649" s="4"/>
    </row>
    <row r="650" spans="2:11" x14ac:dyDescent="0.2">
      <c r="B650" s="4" t="s">
        <v>11038</v>
      </c>
      <c r="C650" s="4">
        <v>5.0999999999999996</v>
      </c>
      <c r="D650" s="4" t="s">
        <v>104</v>
      </c>
      <c r="E650" s="4" t="s">
        <v>8</v>
      </c>
      <c r="F650" s="4" t="s">
        <v>5799</v>
      </c>
      <c r="G650" s="4" t="s">
        <v>239</v>
      </c>
      <c r="H650" s="4" t="s">
        <v>240</v>
      </c>
      <c r="I650" s="4"/>
      <c r="J650" s="4"/>
      <c r="K650" s="4"/>
    </row>
    <row r="651" spans="2:11" x14ac:dyDescent="0.2">
      <c r="B651" s="4" t="s">
        <v>11039</v>
      </c>
      <c r="C651" s="4">
        <v>5.0999999999999996</v>
      </c>
      <c r="D651" s="4" t="s">
        <v>104</v>
      </c>
      <c r="E651" s="4" t="s">
        <v>24</v>
      </c>
      <c r="F651" s="4" t="s">
        <v>5801</v>
      </c>
      <c r="G651" s="4" t="s">
        <v>781</v>
      </c>
      <c r="H651" s="4" t="s">
        <v>240</v>
      </c>
      <c r="I651" s="4"/>
      <c r="J651" s="4"/>
      <c r="K651" s="4"/>
    </row>
    <row r="652" spans="2:11" x14ac:dyDescent="0.2">
      <c r="B652" s="4" t="s">
        <v>11040</v>
      </c>
      <c r="C652" s="4">
        <v>5.0999999999999996</v>
      </c>
      <c r="D652" s="4" t="s">
        <v>104</v>
      </c>
      <c r="E652" s="4" t="s">
        <v>25</v>
      </c>
      <c r="F652" s="4" t="s">
        <v>5803</v>
      </c>
      <c r="G652" s="4" t="s">
        <v>781</v>
      </c>
      <c r="H652" s="4" t="s">
        <v>240</v>
      </c>
      <c r="I652" s="4"/>
      <c r="J652" s="4"/>
      <c r="K652" s="4"/>
    </row>
    <row r="653" spans="2:11" x14ac:dyDescent="0.2">
      <c r="B653" s="4" t="s">
        <v>11041</v>
      </c>
      <c r="C653" s="4">
        <v>5.0999999999999996</v>
      </c>
      <c r="D653" s="4" t="s">
        <v>104</v>
      </c>
      <c r="E653" s="4" t="s">
        <v>26</v>
      </c>
      <c r="F653" s="4" t="s">
        <v>5805</v>
      </c>
      <c r="G653" s="4" t="s">
        <v>781</v>
      </c>
      <c r="H653" s="4" t="s">
        <v>240</v>
      </c>
      <c r="I653" s="4"/>
      <c r="J653" s="4"/>
      <c r="K653" s="4"/>
    </row>
    <row r="654" spans="2:11" x14ac:dyDescent="0.2">
      <c r="B654" s="4" t="s">
        <v>11042</v>
      </c>
      <c r="C654" s="4">
        <v>5.0999999999999996</v>
      </c>
      <c r="D654" s="4" t="s">
        <v>104</v>
      </c>
      <c r="E654" s="4" t="s">
        <v>27</v>
      </c>
      <c r="F654" s="4" t="s">
        <v>5807</v>
      </c>
      <c r="G654" s="4" t="s">
        <v>239</v>
      </c>
      <c r="H654" s="4" t="s">
        <v>241</v>
      </c>
      <c r="I654" s="8" t="s">
        <v>25531</v>
      </c>
      <c r="J654" s="4"/>
      <c r="K654" s="4"/>
    </row>
    <row r="655" spans="2:11" x14ac:dyDescent="0.2">
      <c r="B655" s="4" t="s">
        <v>11043</v>
      </c>
      <c r="C655" s="4">
        <v>5.0999999999999996</v>
      </c>
      <c r="D655" s="4" t="s">
        <v>104</v>
      </c>
      <c r="E655" s="4" t="s">
        <v>28</v>
      </c>
      <c r="F655" s="4" t="s">
        <v>5809</v>
      </c>
      <c r="G655" s="4" t="s">
        <v>239</v>
      </c>
      <c r="H655" s="4" t="s">
        <v>243</v>
      </c>
      <c r="I655" s="4"/>
      <c r="J655" s="4" t="s">
        <v>244</v>
      </c>
      <c r="K655" s="4"/>
    </row>
    <row r="656" spans="2:11" x14ac:dyDescent="0.2">
      <c r="B656" s="4" t="s">
        <v>11044</v>
      </c>
      <c r="C656" s="4">
        <v>5.0999999999999996</v>
      </c>
      <c r="D656" s="4" t="s">
        <v>104</v>
      </c>
      <c r="E656" s="4" t="s">
        <v>29</v>
      </c>
      <c r="F656" s="4" t="s">
        <v>5811</v>
      </c>
      <c r="G656" s="4" t="s">
        <v>239</v>
      </c>
      <c r="H656" s="4" t="s">
        <v>243</v>
      </c>
      <c r="I656" s="4"/>
      <c r="J656" s="4" t="s">
        <v>244</v>
      </c>
      <c r="K656" s="4"/>
    </row>
    <row r="657" spans="2:11" x14ac:dyDescent="0.2">
      <c r="B657" s="4" t="s">
        <v>11045</v>
      </c>
      <c r="C657" s="4">
        <v>5.0999999999999996</v>
      </c>
      <c r="D657" s="4" t="s">
        <v>104</v>
      </c>
      <c r="E657" s="4" t="s">
        <v>30</v>
      </c>
      <c r="F657" s="4" t="s">
        <v>5813</v>
      </c>
      <c r="G657" s="4" t="s">
        <v>239</v>
      </c>
      <c r="H657" s="4" t="s">
        <v>243</v>
      </c>
      <c r="I657" s="4"/>
      <c r="J657" s="4" t="s">
        <v>244</v>
      </c>
      <c r="K657" s="4"/>
    </row>
    <row r="658" spans="2:11" x14ac:dyDescent="0.2">
      <c r="B658" s="4" t="s">
        <v>11046</v>
      </c>
      <c r="C658" s="4">
        <v>5.0999999999999996</v>
      </c>
      <c r="D658" s="4" t="s">
        <v>104</v>
      </c>
      <c r="E658" s="4" t="s">
        <v>31</v>
      </c>
      <c r="F658" s="4" t="s">
        <v>5815</v>
      </c>
      <c r="G658" s="4" t="s">
        <v>239</v>
      </c>
      <c r="H658" s="4" t="s">
        <v>243</v>
      </c>
      <c r="I658" s="4"/>
      <c r="J658" s="4" t="s">
        <v>244</v>
      </c>
      <c r="K658" s="4"/>
    </row>
    <row r="659" spans="2:11" x14ac:dyDescent="0.2">
      <c r="B659" s="4" t="s">
        <v>11047</v>
      </c>
      <c r="C659" s="4">
        <v>5.0999999999999996</v>
      </c>
      <c r="D659" s="4" t="s">
        <v>104</v>
      </c>
      <c r="E659" s="4" t="s">
        <v>32</v>
      </c>
      <c r="F659" s="4" t="s">
        <v>5817</v>
      </c>
      <c r="G659" s="4" t="s">
        <v>239</v>
      </c>
      <c r="H659" s="4" t="s">
        <v>782</v>
      </c>
      <c r="I659" s="4"/>
      <c r="J659" s="4"/>
      <c r="K659" s="4"/>
    </row>
    <row r="660" spans="2:11" x14ac:dyDescent="0.2">
      <c r="B660" s="4" t="s">
        <v>11048</v>
      </c>
      <c r="C660" s="4">
        <v>5.0999999999999996</v>
      </c>
      <c r="D660" s="4" t="s">
        <v>104</v>
      </c>
      <c r="E660" s="4" t="s">
        <v>33</v>
      </c>
      <c r="F660" s="4" t="s">
        <v>5819</v>
      </c>
      <c r="G660" s="4" t="s">
        <v>239</v>
      </c>
      <c r="H660" s="4" t="s">
        <v>243</v>
      </c>
      <c r="I660" s="4"/>
      <c r="J660" s="4" t="s">
        <v>244</v>
      </c>
      <c r="K660" s="4"/>
    </row>
    <row r="661" spans="2:11" x14ac:dyDescent="0.2">
      <c r="B661" s="4" t="s">
        <v>11049</v>
      </c>
      <c r="C661" s="4">
        <v>5.0999999999999996</v>
      </c>
      <c r="D661" s="4" t="s">
        <v>104</v>
      </c>
      <c r="E661" s="4" t="s">
        <v>34</v>
      </c>
      <c r="F661" s="4" t="s">
        <v>5821</v>
      </c>
      <c r="G661" s="4" t="s">
        <v>239</v>
      </c>
      <c r="H661" s="4" t="s">
        <v>243</v>
      </c>
      <c r="I661" s="4"/>
      <c r="J661" s="4" t="s">
        <v>244</v>
      </c>
      <c r="K661" s="4"/>
    </row>
    <row r="662" spans="2:11" x14ac:dyDescent="0.2">
      <c r="B662" s="4" t="s">
        <v>11050</v>
      </c>
      <c r="C662" s="4">
        <v>5.0999999999999996</v>
      </c>
      <c r="D662" s="4" t="s">
        <v>104</v>
      </c>
      <c r="E662" s="4" t="s">
        <v>35</v>
      </c>
      <c r="F662" s="4" t="s">
        <v>5823</v>
      </c>
      <c r="G662" s="4" t="s">
        <v>239</v>
      </c>
      <c r="H662" s="4" t="s">
        <v>243</v>
      </c>
      <c r="I662" s="4"/>
      <c r="J662" s="4" t="s">
        <v>244</v>
      </c>
      <c r="K662" s="4"/>
    </row>
    <row r="663" spans="2:11" x14ac:dyDescent="0.2">
      <c r="B663" s="4" t="s">
        <v>11051</v>
      </c>
      <c r="C663" s="4">
        <v>5.0999999999999996</v>
      </c>
      <c r="D663" s="4" t="s">
        <v>104</v>
      </c>
      <c r="E663" s="4" t="s">
        <v>36</v>
      </c>
      <c r="F663" s="4" t="s">
        <v>5825</v>
      </c>
      <c r="G663" s="4" t="s">
        <v>239</v>
      </c>
      <c r="H663" s="4" t="s">
        <v>243</v>
      </c>
      <c r="I663" s="4"/>
      <c r="J663" s="4" t="s">
        <v>244</v>
      </c>
      <c r="K663" s="4"/>
    </row>
    <row r="664" spans="2:11" x14ac:dyDescent="0.2">
      <c r="B664" s="4" t="s">
        <v>11052</v>
      </c>
      <c r="C664" s="4">
        <v>5.0999999999999996</v>
      </c>
      <c r="D664" s="4" t="s">
        <v>104</v>
      </c>
      <c r="E664" s="4" t="s">
        <v>37</v>
      </c>
      <c r="F664" s="4" t="s">
        <v>5827</v>
      </c>
      <c r="G664" s="4" t="s">
        <v>239</v>
      </c>
      <c r="H664" s="4" t="s">
        <v>243</v>
      </c>
      <c r="I664" s="4"/>
      <c r="J664" s="4" t="s">
        <v>244</v>
      </c>
      <c r="K664" s="4"/>
    </row>
    <row r="665" spans="2:11" x14ac:dyDescent="0.2">
      <c r="B665" s="4" t="s">
        <v>11053</v>
      </c>
      <c r="C665" s="4">
        <v>5.0999999999999996</v>
      </c>
      <c r="D665" s="4" t="s">
        <v>104</v>
      </c>
      <c r="E665" s="4" t="s">
        <v>38</v>
      </c>
      <c r="F665" s="4" t="s">
        <v>5829</v>
      </c>
      <c r="G665" s="4" t="s">
        <v>239</v>
      </c>
      <c r="H665" s="4" t="s">
        <v>241</v>
      </c>
      <c r="I665" s="8" t="s">
        <v>25532</v>
      </c>
      <c r="J665" s="4"/>
      <c r="K665" s="4"/>
    </row>
    <row r="666" spans="2:11" x14ac:dyDescent="0.2">
      <c r="B666" s="4" t="s">
        <v>11519</v>
      </c>
      <c r="C666" s="4">
        <v>5.0999999999999996</v>
      </c>
      <c r="D666" s="4" t="s">
        <v>104</v>
      </c>
      <c r="E666" s="4" t="s">
        <v>39</v>
      </c>
      <c r="F666" s="4" t="s">
        <v>5831</v>
      </c>
      <c r="G666" s="4" t="s">
        <v>781</v>
      </c>
      <c r="H666" s="4" t="s">
        <v>240</v>
      </c>
      <c r="I666" s="4"/>
      <c r="J666" s="4"/>
      <c r="K666" s="4"/>
    </row>
    <row r="667" spans="2:11" x14ac:dyDescent="0.2">
      <c r="B667" s="4" t="s">
        <v>11054</v>
      </c>
      <c r="C667" s="4">
        <v>5.0999999999999996</v>
      </c>
      <c r="D667" s="4" t="s">
        <v>106</v>
      </c>
      <c r="E667" s="4" t="s">
        <v>8</v>
      </c>
      <c r="F667" s="4" t="s">
        <v>5843</v>
      </c>
      <c r="G667" s="4" t="s">
        <v>239</v>
      </c>
      <c r="H667" s="4" t="s">
        <v>240</v>
      </c>
      <c r="I667" s="4"/>
      <c r="J667" s="4"/>
      <c r="K667" s="4"/>
    </row>
    <row r="668" spans="2:11" x14ac:dyDescent="0.2">
      <c r="B668" s="4" t="s">
        <v>11055</v>
      </c>
      <c r="C668" s="4">
        <v>5.0999999999999996</v>
      </c>
      <c r="D668" s="4" t="s">
        <v>106</v>
      </c>
      <c r="E668" s="4" t="s">
        <v>24</v>
      </c>
      <c r="F668" s="4" t="s">
        <v>5845</v>
      </c>
      <c r="G668" s="4" t="s">
        <v>781</v>
      </c>
      <c r="H668" s="4" t="s">
        <v>240</v>
      </c>
      <c r="I668" s="4"/>
      <c r="J668" s="4"/>
      <c r="K668" s="4"/>
    </row>
    <row r="669" spans="2:11" x14ac:dyDescent="0.2">
      <c r="B669" s="4" t="s">
        <v>11056</v>
      </c>
      <c r="C669" s="4">
        <v>5.0999999999999996</v>
      </c>
      <c r="D669" s="4" t="s">
        <v>106</v>
      </c>
      <c r="E669" s="4" t="s">
        <v>25</v>
      </c>
      <c r="F669" s="4" t="s">
        <v>5847</v>
      </c>
      <c r="G669" s="4" t="s">
        <v>781</v>
      </c>
      <c r="H669" s="4" t="s">
        <v>240</v>
      </c>
      <c r="I669" s="4"/>
      <c r="J669" s="4"/>
      <c r="K669" s="4"/>
    </row>
    <row r="670" spans="2:11" x14ac:dyDescent="0.2">
      <c r="B670" s="4" t="s">
        <v>11057</v>
      </c>
      <c r="C670" s="4">
        <v>5.0999999999999996</v>
      </c>
      <c r="D670" s="4" t="s">
        <v>106</v>
      </c>
      <c r="E670" s="4" t="s">
        <v>26</v>
      </c>
      <c r="F670" s="4" t="s">
        <v>5849</v>
      </c>
      <c r="G670" s="4" t="s">
        <v>781</v>
      </c>
      <c r="H670" s="4" t="s">
        <v>240</v>
      </c>
      <c r="I670" s="4"/>
      <c r="J670" s="4"/>
      <c r="K670" s="4"/>
    </row>
    <row r="671" spans="2:11" x14ac:dyDescent="0.2">
      <c r="B671" s="4" t="s">
        <v>11058</v>
      </c>
      <c r="C671" s="4">
        <v>5.0999999999999996</v>
      </c>
      <c r="D671" s="4" t="s">
        <v>106</v>
      </c>
      <c r="E671" s="4" t="s">
        <v>27</v>
      </c>
      <c r="F671" s="4" t="s">
        <v>5851</v>
      </c>
      <c r="G671" s="4" t="s">
        <v>239</v>
      </c>
      <c r="H671" s="4" t="s">
        <v>241</v>
      </c>
      <c r="I671" s="8" t="s">
        <v>25531</v>
      </c>
      <c r="J671" s="4"/>
      <c r="K671" s="4"/>
    </row>
    <row r="672" spans="2:11" x14ac:dyDescent="0.2">
      <c r="B672" s="4" t="s">
        <v>11059</v>
      </c>
      <c r="C672" s="4">
        <v>5.0999999999999996</v>
      </c>
      <c r="D672" s="4" t="s">
        <v>106</v>
      </c>
      <c r="E672" s="4" t="s">
        <v>28</v>
      </c>
      <c r="F672" s="4" t="s">
        <v>5853</v>
      </c>
      <c r="G672" s="4" t="s">
        <v>239</v>
      </c>
      <c r="H672" s="4" t="s">
        <v>243</v>
      </c>
      <c r="I672" s="4"/>
      <c r="J672" s="4" t="s">
        <v>244</v>
      </c>
      <c r="K672" s="4"/>
    </row>
    <row r="673" spans="2:11" x14ac:dyDescent="0.2">
      <c r="B673" s="4" t="s">
        <v>11060</v>
      </c>
      <c r="C673" s="4">
        <v>5.0999999999999996</v>
      </c>
      <c r="D673" s="4" t="s">
        <v>106</v>
      </c>
      <c r="E673" s="4" t="s">
        <v>29</v>
      </c>
      <c r="F673" s="4" t="s">
        <v>5855</v>
      </c>
      <c r="G673" s="4" t="s">
        <v>239</v>
      </c>
      <c r="H673" s="4" t="s">
        <v>243</v>
      </c>
      <c r="I673" s="4"/>
      <c r="J673" s="4" t="s">
        <v>244</v>
      </c>
      <c r="K673" s="4"/>
    </row>
    <row r="674" spans="2:11" x14ac:dyDescent="0.2">
      <c r="B674" s="4" t="s">
        <v>11061</v>
      </c>
      <c r="C674" s="4">
        <v>5.0999999999999996</v>
      </c>
      <c r="D674" s="4" t="s">
        <v>106</v>
      </c>
      <c r="E674" s="4" t="s">
        <v>30</v>
      </c>
      <c r="F674" s="4" t="s">
        <v>5857</v>
      </c>
      <c r="G674" s="4" t="s">
        <v>239</v>
      </c>
      <c r="H674" s="4" t="s">
        <v>243</v>
      </c>
      <c r="I674" s="4"/>
      <c r="J674" s="4" t="s">
        <v>244</v>
      </c>
      <c r="K674" s="4"/>
    </row>
    <row r="675" spans="2:11" x14ac:dyDescent="0.2">
      <c r="B675" s="4" t="s">
        <v>11062</v>
      </c>
      <c r="C675" s="4">
        <v>5.0999999999999996</v>
      </c>
      <c r="D675" s="4" t="s">
        <v>106</v>
      </c>
      <c r="E675" s="4" t="s">
        <v>31</v>
      </c>
      <c r="F675" s="4" t="s">
        <v>5859</v>
      </c>
      <c r="G675" s="4" t="s">
        <v>239</v>
      </c>
      <c r="H675" s="4" t="s">
        <v>243</v>
      </c>
      <c r="I675" s="4"/>
      <c r="J675" s="4" t="s">
        <v>244</v>
      </c>
      <c r="K675" s="4"/>
    </row>
    <row r="676" spans="2:11" x14ac:dyDescent="0.2">
      <c r="B676" s="4" t="s">
        <v>11063</v>
      </c>
      <c r="C676" s="4">
        <v>5.0999999999999996</v>
      </c>
      <c r="D676" s="4" t="s">
        <v>106</v>
      </c>
      <c r="E676" s="4" t="s">
        <v>32</v>
      </c>
      <c r="F676" s="4" t="s">
        <v>5861</v>
      </c>
      <c r="G676" s="4" t="s">
        <v>239</v>
      </c>
      <c r="H676" s="4" t="s">
        <v>782</v>
      </c>
      <c r="I676" s="4"/>
      <c r="J676" s="4"/>
      <c r="K676" s="4"/>
    </row>
    <row r="677" spans="2:11" x14ac:dyDescent="0.2">
      <c r="B677" s="4" t="s">
        <v>11064</v>
      </c>
      <c r="C677" s="4">
        <v>5.0999999999999996</v>
      </c>
      <c r="D677" s="4" t="s">
        <v>106</v>
      </c>
      <c r="E677" s="4" t="s">
        <v>33</v>
      </c>
      <c r="F677" s="4" t="s">
        <v>5863</v>
      </c>
      <c r="G677" s="4" t="s">
        <v>239</v>
      </c>
      <c r="H677" s="4" t="s">
        <v>243</v>
      </c>
      <c r="I677" s="4"/>
      <c r="J677" s="4" t="s">
        <v>244</v>
      </c>
      <c r="K677" s="4"/>
    </row>
    <row r="678" spans="2:11" x14ac:dyDescent="0.2">
      <c r="B678" s="4" t="s">
        <v>11065</v>
      </c>
      <c r="C678" s="4">
        <v>5.0999999999999996</v>
      </c>
      <c r="D678" s="4" t="s">
        <v>106</v>
      </c>
      <c r="E678" s="4" t="s">
        <v>34</v>
      </c>
      <c r="F678" s="4" t="s">
        <v>5865</v>
      </c>
      <c r="G678" s="4" t="s">
        <v>239</v>
      </c>
      <c r="H678" s="4" t="s">
        <v>243</v>
      </c>
      <c r="I678" s="4"/>
      <c r="J678" s="4" t="s">
        <v>244</v>
      </c>
      <c r="K678" s="4"/>
    </row>
    <row r="679" spans="2:11" x14ac:dyDescent="0.2">
      <c r="B679" s="4" t="s">
        <v>11066</v>
      </c>
      <c r="C679" s="4">
        <v>5.0999999999999996</v>
      </c>
      <c r="D679" s="4" t="s">
        <v>106</v>
      </c>
      <c r="E679" s="4" t="s">
        <v>35</v>
      </c>
      <c r="F679" s="4" t="s">
        <v>5867</v>
      </c>
      <c r="G679" s="4" t="s">
        <v>239</v>
      </c>
      <c r="H679" s="4" t="s">
        <v>243</v>
      </c>
      <c r="I679" s="4"/>
      <c r="J679" s="4" t="s">
        <v>244</v>
      </c>
      <c r="K679" s="4"/>
    </row>
    <row r="680" spans="2:11" x14ac:dyDescent="0.2">
      <c r="B680" s="4" t="s">
        <v>11067</v>
      </c>
      <c r="C680" s="4">
        <v>5.0999999999999996</v>
      </c>
      <c r="D680" s="4" t="s">
        <v>106</v>
      </c>
      <c r="E680" s="4" t="s">
        <v>36</v>
      </c>
      <c r="F680" s="4" t="s">
        <v>5869</v>
      </c>
      <c r="G680" s="4" t="s">
        <v>239</v>
      </c>
      <c r="H680" s="4" t="s">
        <v>243</v>
      </c>
      <c r="I680" s="4"/>
      <c r="J680" s="4" t="s">
        <v>244</v>
      </c>
      <c r="K680" s="4"/>
    </row>
    <row r="681" spans="2:11" x14ac:dyDescent="0.2">
      <c r="B681" s="4" t="s">
        <v>11068</v>
      </c>
      <c r="C681" s="4">
        <v>5.0999999999999996</v>
      </c>
      <c r="D681" s="4" t="s">
        <v>106</v>
      </c>
      <c r="E681" s="4" t="s">
        <v>37</v>
      </c>
      <c r="F681" s="4" t="s">
        <v>5871</v>
      </c>
      <c r="G681" s="4" t="s">
        <v>239</v>
      </c>
      <c r="H681" s="4" t="s">
        <v>243</v>
      </c>
      <c r="I681" s="4"/>
      <c r="J681" s="4" t="s">
        <v>244</v>
      </c>
      <c r="K681" s="4"/>
    </row>
    <row r="682" spans="2:11" x14ac:dyDescent="0.2">
      <c r="B682" s="4" t="s">
        <v>11069</v>
      </c>
      <c r="C682" s="4">
        <v>5.0999999999999996</v>
      </c>
      <c r="D682" s="4" t="s">
        <v>106</v>
      </c>
      <c r="E682" s="4" t="s">
        <v>38</v>
      </c>
      <c r="F682" s="4" t="s">
        <v>5873</v>
      </c>
      <c r="G682" s="4" t="s">
        <v>239</v>
      </c>
      <c r="H682" s="4" t="s">
        <v>241</v>
      </c>
      <c r="I682" s="8" t="s">
        <v>25532</v>
      </c>
      <c r="J682" s="4"/>
      <c r="K682" s="4"/>
    </row>
    <row r="683" spans="2:11" x14ac:dyDescent="0.2">
      <c r="B683" s="4" t="s">
        <v>11520</v>
      </c>
      <c r="C683" s="4">
        <v>5.0999999999999996</v>
      </c>
      <c r="D683" s="4" t="s">
        <v>106</v>
      </c>
      <c r="E683" s="4" t="s">
        <v>39</v>
      </c>
      <c r="F683" s="4" t="s">
        <v>5875</v>
      </c>
      <c r="G683" s="4" t="s">
        <v>781</v>
      </c>
      <c r="H683" s="4" t="s">
        <v>240</v>
      </c>
      <c r="I683" s="4"/>
      <c r="J683" s="4"/>
      <c r="K683" s="4"/>
    </row>
    <row r="684" spans="2:11" x14ac:dyDescent="0.2">
      <c r="B684" s="4" t="s">
        <v>11070</v>
      </c>
      <c r="C684" s="4">
        <v>5.0999999999999996</v>
      </c>
      <c r="D684" s="4" t="s">
        <v>108</v>
      </c>
      <c r="E684" s="4" t="s">
        <v>8</v>
      </c>
      <c r="F684" s="4" t="s">
        <v>5887</v>
      </c>
      <c r="G684" s="4" t="s">
        <v>239</v>
      </c>
      <c r="H684" s="4" t="s">
        <v>240</v>
      </c>
      <c r="I684" s="4"/>
      <c r="J684" s="4"/>
      <c r="K684" s="4"/>
    </row>
    <row r="685" spans="2:11" x14ac:dyDescent="0.2">
      <c r="B685" s="4" t="s">
        <v>11071</v>
      </c>
      <c r="C685" s="4">
        <v>5.0999999999999996</v>
      </c>
      <c r="D685" s="4" t="s">
        <v>108</v>
      </c>
      <c r="E685" s="4" t="s">
        <v>24</v>
      </c>
      <c r="F685" s="4" t="s">
        <v>5889</v>
      </c>
      <c r="G685" s="4" t="s">
        <v>781</v>
      </c>
      <c r="H685" s="4" t="s">
        <v>240</v>
      </c>
      <c r="I685" s="4"/>
      <c r="J685" s="4"/>
      <c r="K685" s="4"/>
    </row>
    <row r="686" spans="2:11" x14ac:dyDescent="0.2">
      <c r="B686" s="4" t="s">
        <v>11072</v>
      </c>
      <c r="C686" s="4">
        <v>5.0999999999999996</v>
      </c>
      <c r="D686" s="4" t="s">
        <v>108</v>
      </c>
      <c r="E686" s="4" t="s">
        <v>25</v>
      </c>
      <c r="F686" s="4" t="s">
        <v>5891</v>
      </c>
      <c r="G686" s="4" t="s">
        <v>781</v>
      </c>
      <c r="H686" s="4" t="s">
        <v>240</v>
      </c>
      <c r="I686" s="4"/>
      <c r="J686" s="4"/>
      <c r="K686" s="4"/>
    </row>
    <row r="687" spans="2:11" x14ac:dyDescent="0.2">
      <c r="B687" s="4" t="s">
        <v>11073</v>
      </c>
      <c r="C687" s="4">
        <v>5.0999999999999996</v>
      </c>
      <c r="D687" s="4" t="s">
        <v>108</v>
      </c>
      <c r="E687" s="4" t="s">
        <v>26</v>
      </c>
      <c r="F687" s="4" t="s">
        <v>5893</v>
      </c>
      <c r="G687" s="4" t="s">
        <v>781</v>
      </c>
      <c r="H687" s="4" t="s">
        <v>240</v>
      </c>
      <c r="I687" s="4"/>
      <c r="J687" s="4"/>
      <c r="K687" s="4"/>
    </row>
    <row r="688" spans="2:11" x14ac:dyDescent="0.2">
      <c r="B688" s="4" t="s">
        <v>11074</v>
      </c>
      <c r="C688" s="4">
        <v>5.0999999999999996</v>
      </c>
      <c r="D688" s="4" t="s">
        <v>108</v>
      </c>
      <c r="E688" s="4" t="s">
        <v>27</v>
      </c>
      <c r="F688" s="4" t="s">
        <v>5895</v>
      </c>
      <c r="G688" s="4" t="s">
        <v>239</v>
      </c>
      <c r="H688" s="4" t="s">
        <v>241</v>
      </c>
      <c r="I688" s="8" t="s">
        <v>25531</v>
      </c>
      <c r="J688" s="4"/>
      <c r="K688" s="4"/>
    </row>
    <row r="689" spans="2:11" x14ac:dyDescent="0.2">
      <c r="B689" s="4" t="s">
        <v>11075</v>
      </c>
      <c r="C689" s="4">
        <v>5.0999999999999996</v>
      </c>
      <c r="D689" s="4" t="s">
        <v>108</v>
      </c>
      <c r="E689" s="4" t="s">
        <v>28</v>
      </c>
      <c r="F689" s="4" t="s">
        <v>5897</v>
      </c>
      <c r="G689" s="4" t="s">
        <v>239</v>
      </c>
      <c r="H689" s="4" t="s">
        <v>243</v>
      </c>
      <c r="I689" s="4"/>
      <c r="J689" s="4" t="s">
        <v>244</v>
      </c>
      <c r="K689" s="4"/>
    </row>
    <row r="690" spans="2:11" x14ac:dyDescent="0.2">
      <c r="B690" s="4" t="s">
        <v>11076</v>
      </c>
      <c r="C690" s="4">
        <v>5.0999999999999996</v>
      </c>
      <c r="D690" s="4" t="s">
        <v>108</v>
      </c>
      <c r="E690" s="4" t="s">
        <v>29</v>
      </c>
      <c r="F690" s="4" t="s">
        <v>5899</v>
      </c>
      <c r="G690" s="4" t="s">
        <v>239</v>
      </c>
      <c r="H690" s="4" t="s">
        <v>243</v>
      </c>
      <c r="I690" s="4"/>
      <c r="J690" s="4" t="s">
        <v>244</v>
      </c>
      <c r="K690" s="4"/>
    </row>
    <row r="691" spans="2:11" x14ac:dyDescent="0.2">
      <c r="B691" s="4" t="s">
        <v>11077</v>
      </c>
      <c r="C691" s="4">
        <v>5.0999999999999996</v>
      </c>
      <c r="D691" s="4" t="s">
        <v>108</v>
      </c>
      <c r="E691" s="4" t="s">
        <v>30</v>
      </c>
      <c r="F691" s="4" t="s">
        <v>5901</v>
      </c>
      <c r="G691" s="4" t="s">
        <v>239</v>
      </c>
      <c r="H691" s="4" t="s">
        <v>243</v>
      </c>
      <c r="I691" s="4"/>
      <c r="J691" s="4" t="s">
        <v>244</v>
      </c>
      <c r="K691" s="4"/>
    </row>
    <row r="692" spans="2:11" x14ac:dyDescent="0.2">
      <c r="B692" s="4" t="s">
        <v>11078</v>
      </c>
      <c r="C692" s="4">
        <v>5.0999999999999996</v>
      </c>
      <c r="D692" s="4" t="s">
        <v>108</v>
      </c>
      <c r="E692" s="4" t="s">
        <v>31</v>
      </c>
      <c r="F692" s="4" t="s">
        <v>5903</v>
      </c>
      <c r="G692" s="4" t="s">
        <v>239</v>
      </c>
      <c r="H692" s="4" t="s">
        <v>243</v>
      </c>
      <c r="I692" s="4"/>
      <c r="J692" s="4" t="s">
        <v>244</v>
      </c>
      <c r="K692" s="4"/>
    </row>
    <row r="693" spans="2:11" x14ac:dyDescent="0.2">
      <c r="B693" s="4" t="s">
        <v>11079</v>
      </c>
      <c r="C693" s="4">
        <v>5.0999999999999996</v>
      </c>
      <c r="D693" s="4" t="s">
        <v>108</v>
      </c>
      <c r="E693" s="4" t="s">
        <v>32</v>
      </c>
      <c r="F693" s="4" t="s">
        <v>5905</v>
      </c>
      <c r="G693" s="4" t="s">
        <v>239</v>
      </c>
      <c r="H693" s="4" t="s">
        <v>782</v>
      </c>
      <c r="I693" s="4"/>
      <c r="J693" s="4"/>
      <c r="K693" s="4"/>
    </row>
    <row r="694" spans="2:11" x14ac:dyDescent="0.2">
      <c r="B694" s="4" t="s">
        <v>11080</v>
      </c>
      <c r="C694" s="4">
        <v>5.0999999999999996</v>
      </c>
      <c r="D694" s="4" t="s">
        <v>108</v>
      </c>
      <c r="E694" s="4" t="s">
        <v>33</v>
      </c>
      <c r="F694" s="4" t="s">
        <v>5907</v>
      </c>
      <c r="G694" s="4" t="s">
        <v>239</v>
      </c>
      <c r="H694" s="4" t="s">
        <v>243</v>
      </c>
      <c r="I694" s="4"/>
      <c r="J694" s="4" t="s">
        <v>244</v>
      </c>
      <c r="K694" s="4"/>
    </row>
    <row r="695" spans="2:11" x14ac:dyDescent="0.2">
      <c r="B695" s="4" t="s">
        <v>11081</v>
      </c>
      <c r="C695" s="4">
        <v>5.0999999999999996</v>
      </c>
      <c r="D695" s="4" t="s">
        <v>108</v>
      </c>
      <c r="E695" s="4" t="s">
        <v>34</v>
      </c>
      <c r="F695" s="4" t="s">
        <v>5909</v>
      </c>
      <c r="G695" s="4" t="s">
        <v>239</v>
      </c>
      <c r="H695" s="4" t="s">
        <v>243</v>
      </c>
      <c r="I695" s="4"/>
      <c r="J695" s="4" t="s">
        <v>244</v>
      </c>
      <c r="K695" s="4"/>
    </row>
    <row r="696" spans="2:11" x14ac:dyDescent="0.2">
      <c r="B696" s="4" t="s">
        <v>11082</v>
      </c>
      <c r="C696" s="4">
        <v>5.0999999999999996</v>
      </c>
      <c r="D696" s="4" t="s">
        <v>108</v>
      </c>
      <c r="E696" s="4" t="s">
        <v>35</v>
      </c>
      <c r="F696" s="4" t="s">
        <v>5911</v>
      </c>
      <c r="G696" s="4" t="s">
        <v>239</v>
      </c>
      <c r="H696" s="4" t="s">
        <v>243</v>
      </c>
      <c r="I696" s="4"/>
      <c r="J696" s="4" t="s">
        <v>244</v>
      </c>
      <c r="K696" s="4"/>
    </row>
    <row r="697" spans="2:11" x14ac:dyDescent="0.2">
      <c r="B697" s="4" t="s">
        <v>11083</v>
      </c>
      <c r="C697" s="4">
        <v>5.0999999999999996</v>
      </c>
      <c r="D697" s="4" t="s">
        <v>108</v>
      </c>
      <c r="E697" s="4" t="s">
        <v>36</v>
      </c>
      <c r="F697" s="4" t="s">
        <v>5913</v>
      </c>
      <c r="G697" s="4" t="s">
        <v>239</v>
      </c>
      <c r="H697" s="4" t="s">
        <v>243</v>
      </c>
      <c r="I697" s="4"/>
      <c r="J697" s="4" t="s">
        <v>244</v>
      </c>
      <c r="K697" s="4"/>
    </row>
    <row r="698" spans="2:11" x14ac:dyDescent="0.2">
      <c r="B698" s="4" t="s">
        <v>11084</v>
      </c>
      <c r="C698" s="4">
        <v>5.0999999999999996</v>
      </c>
      <c r="D698" s="4" t="s">
        <v>108</v>
      </c>
      <c r="E698" s="4" t="s">
        <v>37</v>
      </c>
      <c r="F698" s="4" t="s">
        <v>5915</v>
      </c>
      <c r="G698" s="4" t="s">
        <v>239</v>
      </c>
      <c r="H698" s="4" t="s">
        <v>243</v>
      </c>
      <c r="I698" s="4"/>
      <c r="J698" s="4" t="s">
        <v>244</v>
      </c>
      <c r="K698" s="4"/>
    </row>
    <row r="699" spans="2:11" x14ac:dyDescent="0.2">
      <c r="B699" s="4" t="s">
        <v>11085</v>
      </c>
      <c r="C699" s="4">
        <v>5.0999999999999996</v>
      </c>
      <c r="D699" s="4" t="s">
        <v>108</v>
      </c>
      <c r="E699" s="4" t="s">
        <v>38</v>
      </c>
      <c r="F699" s="4" t="s">
        <v>5917</v>
      </c>
      <c r="G699" s="4" t="s">
        <v>239</v>
      </c>
      <c r="H699" s="4" t="s">
        <v>241</v>
      </c>
      <c r="I699" s="8" t="s">
        <v>25532</v>
      </c>
      <c r="J699" s="4"/>
      <c r="K699" s="4"/>
    </row>
    <row r="700" spans="2:11" x14ac:dyDescent="0.2">
      <c r="B700" s="4" t="s">
        <v>11521</v>
      </c>
      <c r="C700" s="4">
        <v>5.0999999999999996</v>
      </c>
      <c r="D700" s="4" t="s">
        <v>108</v>
      </c>
      <c r="E700" s="4" t="s">
        <v>39</v>
      </c>
      <c r="F700" s="4" t="s">
        <v>5919</v>
      </c>
      <c r="G700" s="4" t="s">
        <v>781</v>
      </c>
      <c r="H700" s="4" t="s">
        <v>240</v>
      </c>
      <c r="I700" s="4"/>
      <c r="J700" s="4"/>
      <c r="K700" s="4"/>
    </row>
    <row r="701" spans="2:11" x14ac:dyDescent="0.2">
      <c r="B701" s="4" t="s">
        <v>11086</v>
      </c>
      <c r="C701" s="4">
        <v>5.0999999999999996</v>
      </c>
      <c r="D701" s="4" t="s">
        <v>110</v>
      </c>
      <c r="E701" s="4" t="s">
        <v>8</v>
      </c>
      <c r="F701" s="4" t="s">
        <v>5931</v>
      </c>
      <c r="G701" s="4" t="s">
        <v>239</v>
      </c>
      <c r="H701" s="4" t="s">
        <v>240</v>
      </c>
      <c r="I701" s="4"/>
      <c r="J701" s="4"/>
      <c r="K701" s="4"/>
    </row>
    <row r="702" spans="2:11" x14ac:dyDescent="0.2">
      <c r="B702" s="4" t="s">
        <v>11087</v>
      </c>
      <c r="C702" s="4">
        <v>5.0999999999999996</v>
      </c>
      <c r="D702" s="4" t="s">
        <v>110</v>
      </c>
      <c r="E702" s="4" t="s">
        <v>24</v>
      </c>
      <c r="F702" s="4" t="s">
        <v>5933</v>
      </c>
      <c r="G702" s="4" t="s">
        <v>781</v>
      </c>
      <c r="H702" s="4" t="s">
        <v>240</v>
      </c>
      <c r="I702" s="4"/>
      <c r="J702" s="4"/>
      <c r="K702" s="4"/>
    </row>
    <row r="703" spans="2:11" x14ac:dyDescent="0.2">
      <c r="B703" s="4" t="s">
        <v>11088</v>
      </c>
      <c r="C703" s="4">
        <v>5.0999999999999996</v>
      </c>
      <c r="D703" s="4" t="s">
        <v>110</v>
      </c>
      <c r="E703" s="4" t="s">
        <v>25</v>
      </c>
      <c r="F703" s="4" t="s">
        <v>5935</v>
      </c>
      <c r="G703" s="4" t="s">
        <v>781</v>
      </c>
      <c r="H703" s="4" t="s">
        <v>240</v>
      </c>
      <c r="I703" s="4"/>
      <c r="J703" s="4"/>
      <c r="K703" s="4"/>
    </row>
    <row r="704" spans="2:11" x14ac:dyDescent="0.2">
      <c r="B704" s="4" t="s">
        <v>11089</v>
      </c>
      <c r="C704" s="4">
        <v>5.0999999999999996</v>
      </c>
      <c r="D704" s="4" t="s">
        <v>110</v>
      </c>
      <c r="E704" s="4" t="s">
        <v>26</v>
      </c>
      <c r="F704" s="4" t="s">
        <v>5937</v>
      </c>
      <c r="G704" s="4" t="s">
        <v>781</v>
      </c>
      <c r="H704" s="4" t="s">
        <v>240</v>
      </c>
      <c r="I704" s="4"/>
      <c r="J704" s="4"/>
      <c r="K704" s="4"/>
    </row>
    <row r="705" spans="2:11" x14ac:dyDescent="0.2">
      <c r="B705" s="4" t="s">
        <v>11090</v>
      </c>
      <c r="C705" s="4">
        <v>5.0999999999999996</v>
      </c>
      <c r="D705" s="4" t="s">
        <v>110</v>
      </c>
      <c r="E705" s="4" t="s">
        <v>27</v>
      </c>
      <c r="F705" s="4" t="s">
        <v>5939</v>
      </c>
      <c r="G705" s="4" t="s">
        <v>239</v>
      </c>
      <c r="H705" s="4" t="s">
        <v>241</v>
      </c>
      <c r="I705" s="8" t="s">
        <v>25531</v>
      </c>
      <c r="J705" s="4"/>
      <c r="K705" s="4"/>
    </row>
    <row r="706" spans="2:11" x14ac:dyDescent="0.2">
      <c r="B706" s="4" t="s">
        <v>11091</v>
      </c>
      <c r="C706" s="4">
        <v>5.0999999999999996</v>
      </c>
      <c r="D706" s="4" t="s">
        <v>110</v>
      </c>
      <c r="E706" s="4" t="s">
        <v>28</v>
      </c>
      <c r="F706" s="4" t="s">
        <v>5941</v>
      </c>
      <c r="G706" s="4" t="s">
        <v>239</v>
      </c>
      <c r="H706" s="4" t="s">
        <v>243</v>
      </c>
      <c r="I706" s="4"/>
      <c r="J706" s="4" t="s">
        <v>244</v>
      </c>
      <c r="K706" s="4"/>
    </row>
    <row r="707" spans="2:11" x14ac:dyDescent="0.2">
      <c r="B707" s="4" t="s">
        <v>11092</v>
      </c>
      <c r="C707" s="4">
        <v>5.0999999999999996</v>
      </c>
      <c r="D707" s="4" t="s">
        <v>110</v>
      </c>
      <c r="E707" s="4" t="s">
        <v>29</v>
      </c>
      <c r="F707" s="4" t="s">
        <v>5943</v>
      </c>
      <c r="G707" s="4" t="s">
        <v>239</v>
      </c>
      <c r="H707" s="4" t="s">
        <v>243</v>
      </c>
      <c r="I707" s="4"/>
      <c r="J707" s="4" t="s">
        <v>244</v>
      </c>
      <c r="K707" s="4"/>
    </row>
    <row r="708" spans="2:11" x14ac:dyDescent="0.2">
      <c r="B708" s="4" t="s">
        <v>11093</v>
      </c>
      <c r="C708" s="4">
        <v>5.0999999999999996</v>
      </c>
      <c r="D708" s="4" t="s">
        <v>110</v>
      </c>
      <c r="E708" s="4" t="s">
        <v>30</v>
      </c>
      <c r="F708" s="4" t="s">
        <v>5945</v>
      </c>
      <c r="G708" s="4" t="s">
        <v>239</v>
      </c>
      <c r="H708" s="4" t="s">
        <v>243</v>
      </c>
      <c r="I708" s="4"/>
      <c r="J708" s="4" t="s">
        <v>244</v>
      </c>
      <c r="K708" s="4"/>
    </row>
    <row r="709" spans="2:11" x14ac:dyDescent="0.2">
      <c r="B709" s="4" t="s">
        <v>11094</v>
      </c>
      <c r="C709" s="4">
        <v>5.0999999999999996</v>
      </c>
      <c r="D709" s="4" t="s">
        <v>110</v>
      </c>
      <c r="E709" s="4" t="s">
        <v>31</v>
      </c>
      <c r="F709" s="4" t="s">
        <v>5947</v>
      </c>
      <c r="G709" s="4" t="s">
        <v>239</v>
      </c>
      <c r="H709" s="4" t="s">
        <v>243</v>
      </c>
      <c r="I709" s="4"/>
      <c r="J709" s="4" t="s">
        <v>244</v>
      </c>
      <c r="K709" s="4"/>
    </row>
    <row r="710" spans="2:11" x14ac:dyDescent="0.2">
      <c r="B710" s="4" t="s">
        <v>11095</v>
      </c>
      <c r="C710" s="4">
        <v>5.0999999999999996</v>
      </c>
      <c r="D710" s="4" t="s">
        <v>110</v>
      </c>
      <c r="E710" s="4" t="s">
        <v>32</v>
      </c>
      <c r="F710" s="4" t="s">
        <v>5949</v>
      </c>
      <c r="G710" s="4" t="s">
        <v>239</v>
      </c>
      <c r="H710" s="4" t="s">
        <v>782</v>
      </c>
      <c r="I710" s="4"/>
      <c r="J710" s="4"/>
      <c r="K710" s="4"/>
    </row>
    <row r="711" spans="2:11" x14ac:dyDescent="0.2">
      <c r="B711" s="4" t="s">
        <v>11096</v>
      </c>
      <c r="C711" s="4">
        <v>5.0999999999999996</v>
      </c>
      <c r="D711" s="4" t="s">
        <v>110</v>
      </c>
      <c r="E711" s="4" t="s">
        <v>33</v>
      </c>
      <c r="F711" s="4" t="s">
        <v>5951</v>
      </c>
      <c r="G711" s="4" t="s">
        <v>239</v>
      </c>
      <c r="H711" s="4" t="s">
        <v>243</v>
      </c>
      <c r="I711" s="4"/>
      <c r="J711" s="4" t="s">
        <v>244</v>
      </c>
      <c r="K711" s="4"/>
    </row>
    <row r="712" spans="2:11" x14ac:dyDescent="0.2">
      <c r="B712" s="4" t="s">
        <v>11097</v>
      </c>
      <c r="C712" s="4">
        <v>5.0999999999999996</v>
      </c>
      <c r="D712" s="4" t="s">
        <v>110</v>
      </c>
      <c r="E712" s="4" t="s">
        <v>34</v>
      </c>
      <c r="F712" s="4" t="s">
        <v>5953</v>
      </c>
      <c r="G712" s="4" t="s">
        <v>239</v>
      </c>
      <c r="H712" s="4" t="s">
        <v>243</v>
      </c>
      <c r="I712" s="4"/>
      <c r="J712" s="4" t="s">
        <v>244</v>
      </c>
      <c r="K712" s="4"/>
    </row>
    <row r="713" spans="2:11" x14ac:dyDescent="0.2">
      <c r="B713" s="4" t="s">
        <v>11098</v>
      </c>
      <c r="C713" s="4">
        <v>5.0999999999999996</v>
      </c>
      <c r="D713" s="4" t="s">
        <v>110</v>
      </c>
      <c r="E713" s="4" t="s">
        <v>35</v>
      </c>
      <c r="F713" s="4" t="s">
        <v>5955</v>
      </c>
      <c r="G713" s="4" t="s">
        <v>239</v>
      </c>
      <c r="H713" s="4" t="s">
        <v>243</v>
      </c>
      <c r="I713" s="4"/>
      <c r="J713" s="4" t="s">
        <v>244</v>
      </c>
      <c r="K713" s="4"/>
    </row>
    <row r="714" spans="2:11" x14ac:dyDescent="0.2">
      <c r="B714" s="4" t="s">
        <v>11099</v>
      </c>
      <c r="C714" s="4">
        <v>5.0999999999999996</v>
      </c>
      <c r="D714" s="4" t="s">
        <v>110</v>
      </c>
      <c r="E714" s="4" t="s">
        <v>36</v>
      </c>
      <c r="F714" s="4" t="s">
        <v>5957</v>
      </c>
      <c r="G714" s="4" t="s">
        <v>239</v>
      </c>
      <c r="H714" s="4" t="s">
        <v>243</v>
      </c>
      <c r="I714" s="4"/>
      <c r="J714" s="4" t="s">
        <v>244</v>
      </c>
      <c r="K714" s="4"/>
    </row>
    <row r="715" spans="2:11" x14ac:dyDescent="0.2">
      <c r="B715" s="4" t="s">
        <v>11100</v>
      </c>
      <c r="C715" s="4">
        <v>5.0999999999999996</v>
      </c>
      <c r="D715" s="4" t="s">
        <v>110</v>
      </c>
      <c r="E715" s="4" t="s">
        <v>37</v>
      </c>
      <c r="F715" s="4" t="s">
        <v>5959</v>
      </c>
      <c r="G715" s="4" t="s">
        <v>239</v>
      </c>
      <c r="H715" s="4" t="s">
        <v>243</v>
      </c>
      <c r="I715" s="4"/>
      <c r="J715" s="4" t="s">
        <v>244</v>
      </c>
      <c r="K715" s="4"/>
    </row>
    <row r="716" spans="2:11" x14ac:dyDescent="0.2">
      <c r="B716" s="4" t="s">
        <v>11101</v>
      </c>
      <c r="C716" s="4">
        <v>5.0999999999999996</v>
      </c>
      <c r="D716" s="4" t="s">
        <v>110</v>
      </c>
      <c r="E716" s="4" t="s">
        <v>38</v>
      </c>
      <c r="F716" s="4" t="s">
        <v>5961</v>
      </c>
      <c r="G716" s="4" t="s">
        <v>239</v>
      </c>
      <c r="H716" s="4" t="s">
        <v>241</v>
      </c>
      <c r="I716" s="8" t="s">
        <v>25532</v>
      </c>
      <c r="J716" s="4"/>
      <c r="K716" s="4"/>
    </row>
    <row r="717" spans="2:11" x14ac:dyDescent="0.2">
      <c r="B717" s="4" t="s">
        <v>11522</v>
      </c>
      <c r="C717" s="4">
        <v>5.0999999999999996</v>
      </c>
      <c r="D717" s="4" t="s">
        <v>110</v>
      </c>
      <c r="E717" s="4" t="s">
        <v>39</v>
      </c>
      <c r="F717" s="4" t="s">
        <v>5963</v>
      </c>
      <c r="G717" s="4" t="s">
        <v>781</v>
      </c>
      <c r="H717" s="4" t="s">
        <v>240</v>
      </c>
      <c r="I717" s="4"/>
      <c r="J717" s="4"/>
      <c r="K717" s="4"/>
    </row>
    <row r="718" spans="2:11" x14ac:dyDescent="0.2">
      <c r="B718" s="4" t="s">
        <v>11102</v>
      </c>
      <c r="C718" s="4">
        <v>5.0999999999999996</v>
      </c>
      <c r="D718" s="4" t="s">
        <v>112</v>
      </c>
      <c r="E718" s="4" t="s">
        <v>8</v>
      </c>
      <c r="F718" s="4" t="s">
        <v>5975</v>
      </c>
      <c r="G718" s="4" t="s">
        <v>239</v>
      </c>
      <c r="H718" s="4" t="s">
        <v>240</v>
      </c>
      <c r="I718" s="4"/>
      <c r="J718" s="4"/>
      <c r="K718" s="4"/>
    </row>
    <row r="719" spans="2:11" x14ac:dyDescent="0.2">
      <c r="B719" s="4" t="s">
        <v>11103</v>
      </c>
      <c r="C719" s="4">
        <v>5.0999999999999996</v>
      </c>
      <c r="D719" s="4" t="s">
        <v>112</v>
      </c>
      <c r="E719" s="4" t="s">
        <v>24</v>
      </c>
      <c r="F719" s="4" t="s">
        <v>5977</v>
      </c>
      <c r="G719" s="4" t="s">
        <v>781</v>
      </c>
      <c r="H719" s="4" t="s">
        <v>240</v>
      </c>
      <c r="I719" s="4"/>
      <c r="J719" s="4"/>
      <c r="K719" s="4"/>
    </row>
    <row r="720" spans="2:11" x14ac:dyDescent="0.2">
      <c r="B720" s="4" t="s">
        <v>11104</v>
      </c>
      <c r="C720" s="4">
        <v>5.0999999999999996</v>
      </c>
      <c r="D720" s="4" t="s">
        <v>112</v>
      </c>
      <c r="E720" s="4" t="s">
        <v>25</v>
      </c>
      <c r="F720" s="4" t="s">
        <v>5979</v>
      </c>
      <c r="G720" s="4" t="s">
        <v>781</v>
      </c>
      <c r="H720" s="4" t="s">
        <v>240</v>
      </c>
      <c r="I720" s="4"/>
      <c r="J720" s="4"/>
      <c r="K720" s="4"/>
    </row>
    <row r="721" spans="2:11" x14ac:dyDescent="0.2">
      <c r="B721" s="4" t="s">
        <v>11105</v>
      </c>
      <c r="C721" s="4">
        <v>5.0999999999999996</v>
      </c>
      <c r="D721" s="4" t="s">
        <v>112</v>
      </c>
      <c r="E721" s="4" t="s">
        <v>26</v>
      </c>
      <c r="F721" s="4" t="s">
        <v>5981</v>
      </c>
      <c r="G721" s="4" t="s">
        <v>781</v>
      </c>
      <c r="H721" s="4" t="s">
        <v>240</v>
      </c>
      <c r="I721" s="4"/>
      <c r="J721" s="4"/>
      <c r="K721" s="4"/>
    </row>
    <row r="722" spans="2:11" x14ac:dyDescent="0.2">
      <c r="B722" s="4" t="s">
        <v>11106</v>
      </c>
      <c r="C722" s="4">
        <v>5.0999999999999996</v>
      </c>
      <c r="D722" s="4" t="s">
        <v>112</v>
      </c>
      <c r="E722" s="4" t="s">
        <v>27</v>
      </c>
      <c r="F722" s="4" t="s">
        <v>5983</v>
      </c>
      <c r="G722" s="4" t="s">
        <v>239</v>
      </c>
      <c r="H722" s="4" t="s">
        <v>241</v>
      </c>
      <c r="I722" s="8" t="s">
        <v>25531</v>
      </c>
      <c r="J722" s="4"/>
      <c r="K722" s="4"/>
    </row>
    <row r="723" spans="2:11" x14ac:dyDescent="0.2">
      <c r="B723" s="4" t="s">
        <v>11107</v>
      </c>
      <c r="C723" s="4">
        <v>5.0999999999999996</v>
      </c>
      <c r="D723" s="4" t="s">
        <v>112</v>
      </c>
      <c r="E723" s="4" t="s">
        <v>28</v>
      </c>
      <c r="F723" s="4" t="s">
        <v>5985</v>
      </c>
      <c r="G723" s="4" t="s">
        <v>239</v>
      </c>
      <c r="H723" s="4" t="s">
        <v>243</v>
      </c>
      <c r="I723" s="4"/>
      <c r="J723" s="4" t="s">
        <v>244</v>
      </c>
      <c r="K723" s="4"/>
    </row>
    <row r="724" spans="2:11" x14ac:dyDescent="0.2">
      <c r="B724" s="4" t="s">
        <v>11108</v>
      </c>
      <c r="C724" s="4">
        <v>5.0999999999999996</v>
      </c>
      <c r="D724" s="4" t="s">
        <v>112</v>
      </c>
      <c r="E724" s="4" t="s">
        <v>29</v>
      </c>
      <c r="F724" s="4" t="s">
        <v>5987</v>
      </c>
      <c r="G724" s="4" t="s">
        <v>239</v>
      </c>
      <c r="H724" s="4" t="s">
        <v>243</v>
      </c>
      <c r="I724" s="4"/>
      <c r="J724" s="4" t="s">
        <v>244</v>
      </c>
      <c r="K724" s="4"/>
    </row>
    <row r="725" spans="2:11" x14ac:dyDescent="0.2">
      <c r="B725" s="4" t="s">
        <v>11109</v>
      </c>
      <c r="C725" s="4">
        <v>5.0999999999999996</v>
      </c>
      <c r="D725" s="4" t="s">
        <v>112</v>
      </c>
      <c r="E725" s="4" t="s">
        <v>30</v>
      </c>
      <c r="F725" s="4" t="s">
        <v>5989</v>
      </c>
      <c r="G725" s="4" t="s">
        <v>239</v>
      </c>
      <c r="H725" s="4" t="s">
        <v>243</v>
      </c>
      <c r="I725" s="4"/>
      <c r="J725" s="4" t="s">
        <v>244</v>
      </c>
      <c r="K725" s="4"/>
    </row>
    <row r="726" spans="2:11" x14ac:dyDescent="0.2">
      <c r="B726" s="4" t="s">
        <v>11110</v>
      </c>
      <c r="C726" s="4">
        <v>5.0999999999999996</v>
      </c>
      <c r="D726" s="4" t="s">
        <v>112</v>
      </c>
      <c r="E726" s="4" t="s">
        <v>31</v>
      </c>
      <c r="F726" s="4" t="s">
        <v>5991</v>
      </c>
      <c r="G726" s="4" t="s">
        <v>239</v>
      </c>
      <c r="H726" s="4" t="s">
        <v>243</v>
      </c>
      <c r="I726" s="4"/>
      <c r="J726" s="4" t="s">
        <v>244</v>
      </c>
      <c r="K726" s="4"/>
    </row>
    <row r="727" spans="2:11" x14ac:dyDescent="0.2">
      <c r="B727" s="4" t="s">
        <v>11111</v>
      </c>
      <c r="C727" s="4">
        <v>5.0999999999999996</v>
      </c>
      <c r="D727" s="4" t="s">
        <v>112</v>
      </c>
      <c r="E727" s="4" t="s">
        <v>32</v>
      </c>
      <c r="F727" s="4" t="s">
        <v>5993</v>
      </c>
      <c r="G727" s="4" t="s">
        <v>239</v>
      </c>
      <c r="H727" s="4" t="s">
        <v>782</v>
      </c>
      <c r="I727" s="4"/>
      <c r="J727" s="4"/>
      <c r="K727" s="4"/>
    </row>
    <row r="728" spans="2:11" x14ac:dyDescent="0.2">
      <c r="B728" s="4" t="s">
        <v>11112</v>
      </c>
      <c r="C728" s="4">
        <v>5.0999999999999996</v>
      </c>
      <c r="D728" s="4" t="s">
        <v>112</v>
      </c>
      <c r="E728" s="4" t="s">
        <v>33</v>
      </c>
      <c r="F728" s="4" t="s">
        <v>5995</v>
      </c>
      <c r="G728" s="4" t="s">
        <v>239</v>
      </c>
      <c r="H728" s="4" t="s">
        <v>243</v>
      </c>
      <c r="I728" s="4"/>
      <c r="J728" s="4" t="s">
        <v>244</v>
      </c>
      <c r="K728" s="4"/>
    </row>
    <row r="729" spans="2:11" x14ac:dyDescent="0.2">
      <c r="B729" s="4" t="s">
        <v>11113</v>
      </c>
      <c r="C729" s="4">
        <v>5.0999999999999996</v>
      </c>
      <c r="D729" s="4" t="s">
        <v>112</v>
      </c>
      <c r="E729" s="4" t="s">
        <v>34</v>
      </c>
      <c r="F729" s="4" t="s">
        <v>5997</v>
      </c>
      <c r="G729" s="4" t="s">
        <v>239</v>
      </c>
      <c r="H729" s="4" t="s">
        <v>243</v>
      </c>
      <c r="I729" s="4"/>
      <c r="J729" s="4" t="s">
        <v>244</v>
      </c>
      <c r="K729" s="4"/>
    </row>
    <row r="730" spans="2:11" x14ac:dyDescent="0.2">
      <c r="B730" s="4" t="s">
        <v>11114</v>
      </c>
      <c r="C730" s="4">
        <v>5.0999999999999996</v>
      </c>
      <c r="D730" s="4" t="s">
        <v>112</v>
      </c>
      <c r="E730" s="4" t="s">
        <v>35</v>
      </c>
      <c r="F730" s="4" t="s">
        <v>5999</v>
      </c>
      <c r="G730" s="4" t="s">
        <v>239</v>
      </c>
      <c r="H730" s="4" t="s">
        <v>243</v>
      </c>
      <c r="I730" s="4"/>
      <c r="J730" s="4" t="s">
        <v>244</v>
      </c>
      <c r="K730" s="4"/>
    </row>
    <row r="731" spans="2:11" x14ac:dyDescent="0.2">
      <c r="B731" s="4" t="s">
        <v>11115</v>
      </c>
      <c r="C731" s="4">
        <v>5.0999999999999996</v>
      </c>
      <c r="D731" s="4" t="s">
        <v>112</v>
      </c>
      <c r="E731" s="4" t="s">
        <v>36</v>
      </c>
      <c r="F731" s="4" t="s">
        <v>6001</v>
      </c>
      <c r="G731" s="4" t="s">
        <v>239</v>
      </c>
      <c r="H731" s="4" t="s">
        <v>243</v>
      </c>
      <c r="I731" s="4"/>
      <c r="J731" s="4" t="s">
        <v>244</v>
      </c>
      <c r="K731" s="4"/>
    </row>
    <row r="732" spans="2:11" x14ac:dyDescent="0.2">
      <c r="B732" s="4" t="s">
        <v>11116</v>
      </c>
      <c r="C732" s="4">
        <v>5.0999999999999996</v>
      </c>
      <c r="D732" s="4" t="s">
        <v>112</v>
      </c>
      <c r="E732" s="4" t="s">
        <v>37</v>
      </c>
      <c r="F732" s="4" t="s">
        <v>6003</v>
      </c>
      <c r="G732" s="4" t="s">
        <v>239</v>
      </c>
      <c r="H732" s="4" t="s">
        <v>243</v>
      </c>
      <c r="I732" s="4"/>
      <c r="J732" s="4" t="s">
        <v>244</v>
      </c>
      <c r="K732" s="4"/>
    </row>
    <row r="733" spans="2:11" x14ac:dyDescent="0.2">
      <c r="B733" s="4" t="s">
        <v>11117</v>
      </c>
      <c r="C733" s="4">
        <v>5.0999999999999996</v>
      </c>
      <c r="D733" s="4" t="s">
        <v>112</v>
      </c>
      <c r="E733" s="4" t="s">
        <v>38</v>
      </c>
      <c r="F733" s="4" t="s">
        <v>6005</v>
      </c>
      <c r="G733" s="4" t="s">
        <v>239</v>
      </c>
      <c r="H733" s="4" t="s">
        <v>241</v>
      </c>
      <c r="I733" s="8" t="s">
        <v>25532</v>
      </c>
      <c r="J733" s="4"/>
      <c r="K733" s="4"/>
    </row>
    <row r="734" spans="2:11" x14ac:dyDescent="0.2">
      <c r="B734" s="4" t="s">
        <v>11523</v>
      </c>
      <c r="C734" s="4">
        <v>5.0999999999999996</v>
      </c>
      <c r="D734" s="4" t="s">
        <v>112</v>
      </c>
      <c r="E734" s="4" t="s">
        <v>39</v>
      </c>
      <c r="F734" s="4" t="s">
        <v>6007</v>
      </c>
      <c r="G734" s="4" t="s">
        <v>781</v>
      </c>
      <c r="H734" s="4" t="s">
        <v>240</v>
      </c>
      <c r="I734" s="4"/>
      <c r="J734" s="4"/>
      <c r="K734" s="4"/>
    </row>
    <row r="735" spans="2:11" x14ac:dyDescent="0.2">
      <c r="B735" s="4" t="s">
        <v>11118</v>
      </c>
      <c r="C735" s="4">
        <v>5.0999999999999996</v>
      </c>
      <c r="D735" s="4" t="s">
        <v>114</v>
      </c>
      <c r="E735" s="4" t="s">
        <v>8</v>
      </c>
      <c r="F735" s="4" t="s">
        <v>6019</v>
      </c>
      <c r="G735" s="4" t="s">
        <v>239</v>
      </c>
      <c r="H735" s="4" t="s">
        <v>240</v>
      </c>
      <c r="I735" s="4"/>
      <c r="J735" s="4"/>
      <c r="K735" s="4"/>
    </row>
    <row r="736" spans="2:11" x14ac:dyDescent="0.2">
      <c r="B736" s="4" t="s">
        <v>11119</v>
      </c>
      <c r="C736" s="4">
        <v>5.0999999999999996</v>
      </c>
      <c r="D736" s="4" t="s">
        <v>114</v>
      </c>
      <c r="E736" s="4" t="s">
        <v>24</v>
      </c>
      <c r="F736" s="4" t="s">
        <v>6021</v>
      </c>
      <c r="G736" s="4" t="s">
        <v>781</v>
      </c>
      <c r="H736" s="4" t="s">
        <v>240</v>
      </c>
      <c r="I736" s="4"/>
      <c r="J736" s="4"/>
      <c r="K736" s="4"/>
    </row>
    <row r="737" spans="2:11" x14ac:dyDescent="0.2">
      <c r="B737" s="4" t="s">
        <v>11120</v>
      </c>
      <c r="C737" s="4">
        <v>5.0999999999999996</v>
      </c>
      <c r="D737" s="4" t="s">
        <v>114</v>
      </c>
      <c r="E737" s="4" t="s">
        <v>25</v>
      </c>
      <c r="F737" s="4" t="s">
        <v>6023</v>
      </c>
      <c r="G737" s="4" t="s">
        <v>781</v>
      </c>
      <c r="H737" s="4" t="s">
        <v>240</v>
      </c>
      <c r="I737" s="4"/>
      <c r="J737" s="4"/>
      <c r="K737" s="4"/>
    </row>
    <row r="738" spans="2:11" x14ac:dyDescent="0.2">
      <c r="B738" s="4" t="s">
        <v>11121</v>
      </c>
      <c r="C738" s="4">
        <v>5.0999999999999996</v>
      </c>
      <c r="D738" s="4" t="s">
        <v>114</v>
      </c>
      <c r="E738" s="4" t="s">
        <v>26</v>
      </c>
      <c r="F738" s="4" t="s">
        <v>6025</v>
      </c>
      <c r="G738" s="4" t="s">
        <v>781</v>
      </c>
      <c r="H738" s="4" t="s">
        <v>240</v>
      </c>
      <c r="I738" s="4"/>
      <c r="J738" s="4"/>
      <c r="K738" s="4"/>
    </row>
    <row r="739" spans="2:11" x14ac:dyDescent="0.2">
      <c r="B739" s="4" t="s">
        <v>11122</v>
      </c>
      <c r="C739" s="4">
        <v>5.0999999999999996</v>
      </c>
      <c r="D739" s="4" t="s">
        <v>114</v>
      </c>
      <c r="E739" s="4" t="s">
        <v>27</v>
      </c>
      <c r="F739" s="4" t="s">
        <v>6027</v>
      </c>
      <c r="G739" s="4" t="s">
        <v>239</v>
      </c>
      <c r="H739" s="4" t="s">
        <v>241</v>
      </c>
      <c r="I739" s="8" t="s">
        <v>25531</v>
      </c>
      <c r="J739" s="4"/>
      <c r="K739" s="4"/>
    </row>
    <row r="740" spans="2:11" x14ac:dyDescent="0.2">
      <c r="B740" s="4" t="s">
        <v>11123</v>
      </c>
      <c r="C740" s="4">
        <v>5.0999999999999996</v>
      </c>
      <c r="D740" s="4" t="s">
        <v>114</v>
      </c>
      <c r="E740" s="4" t="s">
        <v>28</v>
      </c>
      <c r="F740" s="4" t="s">
        <v>6029</v>
      </c>
      <c r="G740" s="4" t="s">
        <v>239</v>
      </c>
      <c r="H740" s="4" t="s">
        <v>243</v>
      </c>
      <c r="I740" s="4"/>
      <c r="J740" s="4" t="s">
        <v>244</v>
      </c>
      <c r="K740" s="4"/>
    </row>
    <row r="741" spans="2:11" x14ac:dyDescent="0.2">
      <c r="B741" s="4" t="s">
        <v>11124</v>
      </c>
      <c r="C741" s="4">
        <v>5.0999999999999996</v>
      </c>
      <c r="D741" s="4" t="s">
        <v>114</v>
      </c>
      <c r="E741" s="4" t="s">
        <v>29</v>
      </c>
      <c r="F741" s="4" t="s">
        <v>6031</v>
      </c>
      <c r="G741" s="4" t="s">
        <v>239</v>
      </c>
      <c r="H741" s="4" t="s">
        <v>243</v>
      </c>
      <c r="I741" s="4"/>
      <c r="J741" s="4" t="s">
        <v>244</v>
      </c>
      <c r="K741" s="4"/>
    </row>
    <row r="742" spans="2:11" x14ac:dyDescent="0.2">
      <c r="B742" s="4" t="s">
        <v>11125</v>
      </c>
      <c r="C742" s="4">
        <v>5.0999999999999996</v>
      </c>
      <c r="D742" s="4" t="s">
        <v>114</v>
      </c>
      <c r="E742" s="4" t="s">
        <v>30</v>
      </c>
      <c r="F742" s="4" t="s">
        <v>6033</v>
      </c>
      <c r="G742" s="4" t="s">
        <v>239</v>
      </c>
      <c r="H742" s="4" t="s">
        <v>243</v>
      </c>
      <c r="I742" s="4"/>
      <c r="J742" s="4" t="s">
        <v>244</v>
      </c>
      <c r="K742" s="4"/>
    </row>
    <row r="743" spans="2:11" x14ac:dyDescent="0.2">
      <c r="B743" s="4" t="s">
        <v>11126</v>
      </c>
      <c r="C743" s="4">
        <v>5.0999999999999996</v>
      </c>
      <c r="D743" s="4" t="s">
        <v>114</v>
      </c>
      <c r="E743" s="4" t="s">
        <v>31</v>
      </c>
      <c r="F743" s="4" t="s">
        <v>6035</v>
      </c>
      <c r="G743" s="4" t="s">
        <v>239</v>
      </c>
      <c r="H743" s="4" t="s">
        <v>243</v>
      </c>
      <c r="I743" s="4"/>
      <c r="J743" s="4" t="s">
        <v>244</v>
      </c>
      <c r="K743" s="4"/>
    </row>
    <row r="744" spans="2:11" x14ac:dyDescent="0.2">
      <c r="B744" s="4" t="s">
        <v>11127</v>
      </c>
      <c r="C744" s="4">
        <v>5.0999999999999996</v>
      </c>
      <c r="D744" s="4" t="s">
        <v>114</v>
      </c>
      <c r="E744" s="4" t="s">
        <v>32</v>
      </c>
      <c r="F744" s="4" t="s">
        <v>6037</v>
      </c>
      <c r="G744" s="4" t="s">
        <v>239</v>
      </c>
      <c r="H744" s="4" t="s">
        <v>782</v>
      </c>
      <c r="I744" s="4"/>
      <c r="J744" s="4"/>
      <c r="K744" s="4"/>
    </row>
    <row r="745" spans="2:11" x14ac:dyDescent="0.2">
      <c r="B745" s="4" t="s">
        <v>11128</v>
      </c>
      <c r="C745" s="4">
        <v>5.0999999999999996</v>
      </c>
      <c r="D745" s="4" t="s">
        <v>114</v>
      </c>
      <c r="E745" s="4" t="s">
        <v>33</v>
      </c>
      <c r="F745" s="4" t="s">
        <v>6039</v>
      </c>
      <c r="G745" s="4" t="s">
        <v>239</v>
      </c>
      <c r="H745" s="4" t="s">
        <v>243</v>
      </c>
      <c r="I745" s="4"/>
      <c r="J745" s="4" t="s">
        <v>244</v>
      </c>
      <c r="K745" s="4"/>
    </row>
    <row r="746" spans="2:11" x14ac:dyDescent="0.2">
      <c r="B746" s="4" t="s">
        <v>11129</v>
      </c>
      <c r="C746" s="4">
        <v>5.0999999999999996</v>
      </c>
      <c r="D746" s="4" t="s">
        <v>114</v>
      </c>
      <c r="E746" s="4" t="s">
        <v>34</v>
      </c>
      <c r="F746" s="4" t="s">
        <v>6041</v>
      </c>
      <c r="G746" s="4" t="s">
        <v>239</v>
      </c>
      <c r="H746" s="4" t="s">
        <v>243</v>
      </c>
      <c r="I746" s="4"/>
      <c r="J746" s="4" t="s">
        <v>244</v>
      </c>
      <c r="K746" s="4"/>
    </row>
    <row r="747" spans="2:11" x14ac:dyDescent="0.2">
      <c r="B747" s="4" t="s">
        <v>11130</v>
      </c>
      <c r="C747" s="4">
        <v>5.0999999999999996</v>
      </c>
      <c r="D747" s="4" t="s">
        <v>114</v>
      </c>
      <c r="E747" s="4" t="s">
        <v>35</v>
      </c>
      <c r="F747" s="4" t="s">
        <v>6043</v>
      </c>
      <c r="G747" s="4" t="s">
        <v>239</v>
      </c>
      <c r="H747" s="4" t="s">
        <v>243</v>
      </c>
      <c r="I747" s="4"/>
      <c r="J747" s="4" t="s">
        <v>244</v>
      </c>
      <c r="K747" s="4"/>
    </row>
    <row r="748" spans="2:11" x14ac:dyDescent="0.2">
      <c r="B748" s="4" t="s">
        <v>11131</v>
      </c>
      <c r="C748" s="4">
        <v>5.0999999999999996</v>
      </c>
      <c r="D748" s="4" t="s">
        <v>114</v>
      </c>
      <c r="E748" s="4" t="s">
        <v>36</v>
      </c>
      <c r="F748" s="4" t="s">
        <v>6045</v>
      </c>
      <c r="G748" s="4" t="s">
        <v>239</v>
      </c>
      <c r="H748" s="4" t="s">
        <v>243</v>
      </c>
      <c r="I748" s="4"/>
      <c r="J748" s="4" t="s">
        <v>244</v>
      </c>
      <c r="K748" s="4"/>
    </row>
    <row r="749" spans="2:11" x14ac:dyDescent="0.2">
      <c r="B749" s="4" t="s">
        <v>11132</v>
      </c>
      <c r="C749" s="4">
        <v>5.0999999999999996</v>
      </c>
      <c r="D749" s="4" t="s">
        <v>114</v>
      </c>
      <c r="E749" s="4" t="s">
        <v>37</v>
      </c>
      <c r="F749" s="4" t="s">
        <v>6047</v>
      </c>
      <c r="G749" s="4" t="s">
        <v>239</v>
      </c>
      <c r="H749" s="4" t="s">
        <v>243</v>
      </c>
      <c r="I749" s="4"/>
      <c r="J749" s="4" t="s">
        <v>244</v>
      </c>
      <c r="K749" s="4"/>
    </row>
    <row r="750" spans="2:11" x14ac:dyDescent="0.2">
      <c r="B750" s="4" t="s">
        <v>11133</v>
      </c>
      <c r="C750" s="4">
        <v>5.0999999999999996</v>
      </c>
      <c r="D750" s="4" t="s">
        <v>114</v>
      </c>
      <c r="E750" s="4" t="s">
        <v>38</v>
      </c>
      <c r="F750" s="4" t="s">
        <v>6049</v>
      </c>
      <c r="G750" s="4" t="s">
        <v>239</v>
      </c>
      <c r="H750" s="4" t="s">
        <v>241</v>
      </c>
      <c r="I750" s="8" t="s">
        <v>25532</v>
      </c>
      <c r="J750" s="4"/>
      <c r="K750" s="4"/>
    </row>
    <row r="751" spans="2:11" x14ac:dyDescent="0.2">
      <c r="B751" s="4" t="s">
        <v>11524</v>
      </c>
      <c r="C751" s="4">
        <v>5.0999999999999996</v>
      </c>
      <c r="D751" s="4" t="s">
        <v>114</v>
      </c>
      <c r="E751" s="4" t="s">
        <v>39</v>
      </c>
      <c r="F751" s="4" t="s">
        <v>6051</v>
      </c>
      <c r="G751" s="4" t="s">
        <v>781</v>
      </c>
      <c r="H751" s="4" t="s">
        <v>240</v>
      </c>
      <c r="I751" s="4"/>
      <c r="J751" s="4"/>
      <c r="K751" s="4"/>
    </row>
    <row r="752" spans="2:11" x14ac:dyDescent="0.2">
      <c r="B752" s="4" t="s">
        <v>11134</v>
      </c>
      <c r="C752" s="4">
        <v>5.0999999999999996</v>
      </c>
      <c r="D752" s="4" t="s">
        <v>116</v>
      </c>
      <c r="E752" s="4" t="s">
        <v>8</v>
      </c>
      <c r="F752" s="4" t="s">
        <v>6063</v>
      </c>
      <c r="G752" s="4" t="s">
        <v>239</v>
      </c>
      <c r="H752" s="4" t="s">
        <v>240</v>
      </c>
      <c r="I752" s="4"/>
      <c r="J752" s="4"/>
      <c r="K752" s="4"/>
    </row>
    <row r="753" spans="2:11" x14ac:dyDescent="0.2">
      <c r="B753" s="4" t="s">
        <v>11135</v>
      </c>
      <c r="C753" s="4">
        <v>5.0999999999999996</v>
      </c>
      <c r="D753" s="4" t="s">
        <v>116</v>
      </c>
      <c r="E753" s="4" t="s">
        <v>24</v>
      </c>
      <c r="F753" s="4" t="s">
        <v>6065</v>
      </c>
      <c r="G753" s="4" t="s">
        <v>781</v>
      </c>
      <c r="H753" s="4" t="s">
        <v>240</v>
      </c>
      <c r="I753" s="4"/>
      <c r="J753" s="4"/>
      <c r="K753" s="4"/>
    </row>
    <row r="754" spans="2:11" x14ac:dyDescent="0.2">
      <c r="B754" s="4" t="s">
        <v>11136</v>
      </c>
      <c r="C754" s="4">
        <v>5.0999999999999996</v>
      </c>
      <c r="D754" s="4" t="s">
        <v>116</v>
      </c>
      <c r="E754" s="4" t="s">
        <v>25</v>
      </c>
      <c r="F754" s="4" t="s">
        <v>6067</v>
      </c>
      <c r="G754" s="4" t="s">
        <v>781</v>
      </c>
      <c r="H754" s="4" t="s">
        <v>240</v>
      </c>
      <c r="I754" s="4"/>
      <c r="J754" s="4"/>
      <c r="K754" s="4"/>
    </row>
    <row r="755" spans="2:11" x14ac:dyDescent="0.2">
      <c r="B755" s="4" t="s">
        <v>11137</v>
      </c>
      <c r="C755" s="4">
        <v>5.0999999999999996</v>
      </c>
      <c r="D755" s="4" t="s">
        <v>116</v>
      </c>
      <c r="E755" s="4" t="s">
        <v>26</v>
      </c>
      <c r="F755" s="4" t="s">
        <v>6069</v>
      </c>
      <c r="G755" s="4" t="s">
        <v>781</v>
      </c>
      <c r="H755" s="4" t="s">
        <v>240</v>
      </c>
      <c r="I755" s="4"/>
      <c r="J755" s="4"/>
      <c r="K755" s="4"/>
    </row>
    <row r="756" spans="2:11" x14ac:dyDescent="0.2">
      <c r="B756" s="4" t="s">
        <v>11138</v>
      </c>
      <c r="C756" s="4">
        <v>5.0999999999999996</v>
      </c>
      <c r="D756" s="4" t="s">
        <v>116</v>
      </c>
      <c r="E756" s="4" t="s">
        <v>27</v>
      </c>
      <c r="F756" s="4" t="s">
        <v>6071</v>
      </c>
      <c r="G756" s="4" t="s">
        <v>239</v>
      </c>
      <c r="H756" s="4" t="s">
        <v>241</v>
      </c>
      <c r="I756" s="8" t="s">
        <v>25531</v>
      </c>
      <c r="J756" s="4"/>
      <c r="K756" s="4"/>
    </row>
    <row r="757" spans="2:11" x14ac:dyDescent="0.2">
      <c r="B757" s="4" t="s">
        <v>11139</v>
      </c>
      <c r="C757" s="4">
        <v>5.0999999999999996</v>
      </c>
      <c r="D757" s="4" t="s">
        <v>116</v>
      </c>
      <c r="E757" s="4" t="s">
        <v>28</v>
      </c>
      <c r="F757" s="4" t="s">
        <v>6073</v>
      </c>
      <c r="G757" s="4" t="s">
        <v>239</v>
      </c>
      <c r="H757" s="4" t="s">
        <v>243</v>
      </c>
      <c r="I757" s="4"/>
      <c r="J757" s="4" t="s">
        <v>244</v>
      </c>
      <c r="K757" s="4"/>
    </row>
    <row r="758" spans="2:11" x14ac:dyDescent="0.2">
      <c r="B758" s="4" t="s">
        <v>11140</v>
      </c>
      <c r="C758" s="4">
        <v>5.0999999999999996</v>
      </c>
      <c r="D758" s="4" t="s">
        <v>116</v>
      </c>
      <c r="E758" s="4" t="s">
        <v>29</v>
      </c>
      <c r="F758" s="4" t="s">
        <v>6075</v>
      </c>
      <c r="G758" s="4" t="s">
        <v>239</v>
      </c>
      <c r="H758" s="4" t="s">
        <v>243</v>
      </c>
      <c r="I758" s="4"/>
      <c r="J758" s="4" t="s">
        <v>244</v>
      </c>
      <c r="K758" s="4"/>
    </row>
    <row r="759" spans="2:11" x14ac:dyDescent="0.2">
      <c r="B759" s="4" t="s">
        <v>11141</v>
      </c>
      <c r="C759" s="4">
        <v>5.0999999999999996</v>
      </c>
      <c r="D759" s="4" t="s">
        <v>116</v>
      </c>
      <c r="E759" s="4" t="s">
        <v>30</v>
      </c>
      <c r="F759" s="4" t="s">
        <v>6077</v>
      </c>
      <c r="G759" s="4" t="s">
        <v>239</v>
      </c>
      <c r="H759" s="4" t="s">
        <v>243</v>
      </c>
      <c r="I759" s="4"/>
      <c r="J759" s="4" t="s">
        <v>244</v>
      </c>
      <c r="K759" s="4"/>
    </row>
    <row r="760" spans="2:11" x14ac:dyDescent="0.2">
      <c r="B760" s="4" t="s">
        <v>11142</v>
      </c>
      <c r="C760" s="4">
        <v>5.0999999999999996</v>
      </c>
      <c r="D760" s="4" t="s">
        <v>116</v>
      </c>
      <c r="E760" s="4" t="s">
        <v>31</v>
      </c>
      <c r="F760" s="4" t="s">
        <v>6079</v>
      </c>
      <c r="G760" s="4" t="s">
        <v>239</v>
      </c>
      <c r="H760" s="4" t="s">
        <v>243</v>
      </c>
      <c r="I760" s="4"/>
      <c r="J760" s="4" t="s">
        <v>244</v>
      </c>
      <c r="K760" s="4"/>
    </row>
    <row r="761" spans="2:11" x14ac:dyDescent="0.2">
      <c r="B761" s="4" t="s">
        <v>11143</v>
      </c>
      <c r="C761" s="4">
        <v>5.0999999999999996</v>
      </c>
      <c r="D761" s="4" t="s">
        <v>116</v>
      </c>
      <c r="E761" s="4" t="s">
        <v>32</v>
      </c>
      <c r="F761" s="4" t="s">
        <v>6081</v>
      </c>
      <c r="G761" s="4" t="s">
        <v>239</v>
      </c>
      <c r="H761" s="4" t="s">
        <v>782</v>
      </c>
      <c r="I761" s="4"/>
      <c r="J761" s="4"/>
      <c r="K761" s="4"/>
    </row>
    <row r="762" spans="2:11" x14ac:dyDescent="0.2">
      <c r="B762" s="4" t="s">
        <v>11144</v>
      </c>
      <c r="C762" s="4">
        <v>5.0999999999999996</v>
      </c>
      <c r="D762" s="4" t="s">
        <v>116</v>
      </c>
      <c r="E762" s="4" t="s">
        <v>33</v>
      </c>
      <c r="F762" s="4" t="s">
        <v>6083</v>
      </c>
      <c r="G762" s="4" t="s">
        <v>239</v>
      </c>
      <c r="H762" s="4" t="s">
        <v>243</v>
      </c>
      <c r="I762" s="4"/>
      <c r="J762" s="4" t="s">
        <v>244</v>
      </c>
      <c r="K762" s="4"/>
    </row>
    <row r="763" spans="2:11" x14ac:dyDescent="0.2">
      <c r="B763" s="4" t="s">
        <v>11145</v>
      </c>
      <c r="C763" s="4">
        <v>5.0999999999999996</v>
      </c>
      <c r="D763" s="4" t="s">
        <v>116</v>
      </c>
      <c r="E763" s="4" t="s">
        <v>34</v>
      </c>
      <c r="F763" s="4" t="s">
        <v>6085</v>
      </c>
      <c r="G763" s="4" t="s">
        <v>239</v>
      </c>
      <c r="H763" s="4" t="s">
        <v>243</v>
      </c>
      <c r="I763" s="4"/>
      <c r="J763" s="4" t="s">
        <v>244</v>
      </c>
      <c r="K763" s="4"/>
    </row>
    <row r="764" spans="2:11" x14ac:dyDescent="0.2">
      <c r="B764" s="4" t="s">
        <v>11146</v>
      </c>
      <c r="C764" s="4">
        <v>5.0999999999999996</v>
      </c>
      <c r="D764" s="4" t="s">
        <v>116</v>
      </c>
      <c r="E764" s="4" t="s">
        <v>35</v>
      </c>
      <c r="F764" s="4" t="s">
        <v>6087</v>
      </c>
      <c r="G764" s="4" t="s">
        <v>239</v>
      </c>
      <c r="H764" s="4" t="s">
        <v>243</v>
      </c>
      <c r="I764" s="4"/>
      <c r="J764" s="4" t="s">
        <v>244</v>
      </c>
      <c r="K764" s="4"/>
    </row>
    <row r="765" spans="2:11" x14ac:dyDescent="0.2">
      <c r="B765" s="4" t="s">
        <v>11147</v>
      </c>
      <c r="C765" s="4">
        <v>5.0999999999999996</v>
      </c>
      <c r="D765" s="4" t="s">
        <v>116</v>
      </c>
      <c r="E765" s="4" t="s">
        <v>36</v>
      </c>
      <c r="F765" s="4" t="s">
        <v>6089</v>
      </c>
      <c r="G765" s="4" t="s">
        <v>239</v>
      </c>
      <c r="H765" s="4" t="s">
        <v>243</v>
      </c>
      <c r="I765" s="4"/>
      <c r="J765" s="4" t="s">
        <v>244</v>
      </c>
      <c r="K765" s="4"/>
    </row>
    <row r="766" spans="2:11" x14ac:dyDescent="0.2">
      <c r="B766" s="4" t="s">
        <v>11148</v>
      </c>
      <c r="C766" s="4">
        <v>5.0999999999999996</v>
      </c>
      <c r="D766" s="4" t="s">
        <v>116</v>
      </c>
      <c r="E766" s="4" t="s">
        <v>37</v>
      </c>
      <c r="F766" s="4" t="s">
        <v>6091</v>
      </c>
      <c r="G766" s="4" t="s">
        <v>239</v>
      </c>
      <c r="H766" s="4" t="s">
        <v>243</v>
      </c>
      <c r="I766" s="4"/>
      <c r="J766" s="4" t="s">
        <v>244</v>
      </c>
      <c r="K766" s="4"/>
    </row>
    <row r="767" spans="2:11" x14ac:dyDescent="0.2">
      <c r="B767" s="4" t="s">
        <v>11149</v>
      </c>
      <c r="C767" s="4">
        <v>5.0999999999999996</v>
      </c>
      <c r="D767" s="4" t="s">
        <v>116</v>
      </c>
      <c r="E767" s="4" t="s">
        <v>38</v>
      </c>
      <c r="F767" s="4" t="s">
        <v>6093</v>
      </c>
      <c r="G767" s="4" t="s">
        <v>239</v>
      </c>
      <c r="H767" s="4" t="s">
        <v>241</v>
      </c>
      <c r="I767" s="8" t="s">
        <v>25532</v>
      </c>
      <c r="J767" s="4"/>
      <c r="K767" s="4"/>
    </row>
    <row r="768" spans="2:11" x14ac:dyDescent="0.2">
      <c r="B768" s="4" t="s">
        <v>11525</v>
      </c>
      <c r="C768" s="4">
        <v>5.0999999999999996</v>
      </c>
      <c r="D768" s="4" t="s">
        <v>116</v>
      </c>
      <c r="E768" s="4" t="s">
        <v>39</v>
      </c>
      <c r="F768" s="4" t="s">
        <v>6095</v>
      </c>
      <c r="G768" s="4" t="s">
        <v>781</v>
      </c>
      <c r="H768" s="4" t="s">
        <v>240</v>
      </c>
      <c r="I768" s="4"/>
      <c r="J768" s="4"/>
      <c r="K768" s="4"/>
    </row>
    <row r="769" spans="2:11" x14ac:dyDescent="0.2">
      <c r="B769" s="4" t="s">
        <v>11150</v>
      </c>
      <c r="C769" s="4">
        <v>5.0999999999999996</v>
      </c>
      <c r="D769" s="4" t="s">
        <v>118</v>
      </c>
      <c r="E769" s="4" t="s">
        <v>8</v>
      </c>
      <c r="F769" s="4" t="s">
        <v>6107</v>
      </c>
      <c r="G769" s="4" t="s">
        <v>239</v>
      </c>
      <c r="H769" s="4" t="s">
        <v>240</v>
      </c>
      <c r="I769" s="4"/>
      <c r="J769" s="4"/>
      <c r="K769" s="4"/>
    </row>
    <row r="770" spans="2:11" x14ac:dyDescent="0.2">
      <c r="B770" s="4" t="s">
        <v>11151</v>
      </c>
      <c r="C770" s="4">
        <v>5.0999999999999996</v>
      </c>
      <c r="D770" s="4" t="s">
        <v>118</v>
      </c>
      <c r="E770" s="4" t="s">
        <v>24</v>
      </c>
      <c r="F770" s="4" t="s">
        <v>6109</v>
      </c>
      <c r="G770" s="4" t="s">
        <v>781</v>
      </c>
      <c r="H770" s="4" t="s">
        <v>240</v>
      </c>
      <c r="I770" s="4"/>
      <c r="J770" s="4"/>
      <c r="K770" s="4"/>
    </row>
    <row r="771" spans="2:11" x14ac:dyDescent="0.2">
      <c r="B771" s="4" t="s">
        <v>11152</v>
      </c>
      <c r="C771" s="4">
        <v>5.0999999999999996</v>
      </c>
      <c r="D771" s="4" t="s">
        <v>118</v>
      </c>
      <c r="E771" s="4" t="s">
        <v>25</v>
      </c>
      <c r="F771" s="4" t="s">
        <v>6111</v>
      </c>
      <c r="G771" s="4" t="s">
        <v>781</v>
      </c>
      <c r="H771" s="4" t="s">
        <v>240</v>
      </c>
      <c r="I771" s="4"/>
      <c r="J771" s="4"/>
      <c r="K771" s="4"/>
    </row>
    <row r="772" spans="2:11" x14ac:dyDescent="0.2">
      <c r="B772" s="4" t="s">
        <v>11153</v>
      </c>
      <c r="C772" s="4">
        <v>5.0999999999999996</v>
      </c>
      <c r="D772" s="4" t="s">
        <v>118</v>
      </c>
      <c r="E772" s="4" t="s">
        <v>26</v>
      </c>
      <c r="F772" s="4" t="s">
        <v>6113</v>
      </c>
      <c r="G772" s="4" t="s">
        <v>781</v>
      </c>
      <c r="H772" s="4" t="s">
        <v>240</v>
      </c>
      <c r="I772" s="4"/>
      <c r="J772" s="4"/>
      <c r="K772" s="4"/>
    </row>
    <row r="773" spans="2:11" x14ac:dyDescent="0.2">
      <c r="B773" s="4" t="s">
        <v>11154</v>
      </c>
      <c r="C773" s="4">
        <v>5.0999999999999996</v>
      </c>
      <c r="D773" s="4" t="s">
        <v>118</v>
      </c>
      <c r="E773" s="4" t="s">
        <v>27</v>
      </c>
      <c r="F773" s="4" t="s">
        <v>6115</v>
      </c>
      <c r="G773" s="4" t="s">
        <v>239</v>
      </c>
      <c r="H773" s="4" t="s">
        <v>241</v>
      </c>
      <c r="I773" s="8" t="s">
        <v>25531</v>
      </c>
      <c r="J773" s="4"/>
      <c r="K773" s="4"/>
    </row>
    <row r="774" spans="2:11" x14ac:dyDescent="0.2">
      <c r="B774" s="4" t="s">
        <v>11155</v>
      </c>
      <c r="C774" s="4">
        <v>5.0999999999999996</v>
      </c>
      <c r="D774" s="4" t="s">
        <v>118</v>
      </c>
      <c r="E774" s="4" t="s">
        <v>28</v>
      </c>
      <c r="F774" s="4" t="s">
        <v>6117</v>
      </c>
      <c r="G774" s="4" t="s">
        <v>239</v>
      </c>
      <c r="H774" s="4" t="s">
        <v>243</v>
      </c>
      <c r="I774" s="4"/>
      <c r="J774" s="4" t="s">
        <v>244</v>
      </c>
      <c r="K774" s="4"/>
    </row>
    <row r="775" spans="2:11" x14ac:dyDescent="0.2">
      <c r="B775" s="4" t="s">
        <v>11156</v>
      </c>
      <c r="C775" s="4">
        <v>5.0999999999999996</v>
      </c>
      <c r="D775" s="4" t="s">
        <v>118</v>
      </c>
      <c r="E775" s="4" t="s">
        <v>29</v>
      </c>
      <c r="F775" s="4" t="s">
        <v>6119</v>
      </c>
      <c r="G775" s="4" t="s">
        <v>239</v>
      </c>
      <c r="H775" s="4" t="s">
        <v>243</v>
      </c>
      <c r="I775" s="4"/>
      <c r="J775" s="4" t="s">
        <v>244</v>
      </c>
      <c r="K775" s="4"/>
    </row>
    <row r="776" spans="2:11" x14ac:dyDescent="0.2">
      <c r="B776" s="4" t="s">
        <v>11157</v>
      </c>
      <c r="C776" s="4">
        <v>5.0999999999999996</v>
      </c>
      <c r="D776" s="4" t="s">
        <v>118</v>
      </c>
      <c r="E776" s="4" t="s">
        <v>30</v>
      </c>
      <c r="F776" s="4" t="s">
        <v>6121</v>
      </c>
      <c r="G776" s="4" t="s">
        <v>239</v>
      </c>
      <c r="H776" s="4" t="s">
        <v>243</v>
      </c>
      <c r="I776" s="4"/>
      <c r="J776" s="4" t="s">
        <v>244</v>
      </c>
      <c r="K776" s="4"/>
    </row>
    <row r="777" spans="2:11" x14ac:dyDescent="0.2">
      <c r="B777" s="4" t="s">
        <v>11158</v>
      </c>
      <c r="C777" s="4">
        <v>5.0999999999999996</v>
      </c>
      <c r="D777" s="4" t="s">
        <v>118</v>
      </c>
      <c r="E777" s="4" t="s">
        <v>31</v>
      </c>
      <c r="F777" s="4" t="s">
        <v>6123</v>
      </c>
      <c r="G777" s="4" t="s">
        <v>239</v>
      </c>
      <c r="H777" s="4" t="s">
        <v>243</v>
      </c>
      <c r="I777" s="4"/>
      <c r="J777" s="4" t="s">
        <v>244</v>
      </c>
      <c r="K777" s="4"/>
    </row>
    <row r="778" spans="2:11" x14ac:dyDescent="0.2">
      <c r="B778" s="4" t="s">
        <v>11159</v>
      </c>
      <c r="C778" s="4">
        <v>5.0999999999999996</v>
      </c>
      <c r="D778" s="4" t="s">
        <v>118</v>
      </c>
      <c r="E778" s="4" t="s">
        <v>32</v>
      </c>
      <c r="F778" s="4" t="s">
        <v>6125</v>
      </c>
      <c r="G778" s="4" t="s">
        <v>239</v>
      </c>
      <c r="H778" s="4" t="s">
        <v>782</v>
      </c>
      <c r="I778" s="4"/>
      <c r="J778" s="4"/>
      <c r="K778" s="4"/>
    </row>
    <row r="779" spans="2:11" x14ac:dyDescent="0.2">
      <c r="B779" s="4" t="s">
        <v>11160</v>
      </c>
      <c r="C779" s="4">
        <v>5.0999999999999996</v>
      </c>
      <c r="D779" s="4" t="s">
        <v>118</v>
      </c>
      <c r="E779" s="4" t="s">
        <v>33</v>
      </c>
      <c r="F779" s="4" t="s">
        <v>6127</v>
      </c>
      <c r="G779" s="4" t="s">
        <v>239</v>
      </c>
      <c r="H779" s="4" t="s">
        <v>243</v>
      </c>
      <c r="I779" s="4"/>
      <c r="J779" s="4" t="s">
        <v>244</v>
      </c>
      <c r="K779" s="4"/>
    </row>
    <row r="780" spans="2:11" x14ac:dyDescent="0.2">
      <c r="B780" s="4" t="s">
        <v>11161</v>
      </c>
      <c r="C780" s="4">
        <v>5.0999999999999996</v>
      </c>
      <c r="D780" s="4" t="s">
        <v>118</v>
      </c>
      <c r="E780" s="4" t="s">
        <v>34</v>
      </c>
      <c r="F780" s="4" t="s">
        <v>6129</v>
      </c>
      <c r="G780" s="4" t="s">
        <v>239</v>
      </c>
      <c r="H780" s="4" t="s">
        <v>243</v>
      </c>
      <c r="I780" s="4"/>
      <c r="J780" s="4" t="s">
        <v>244</v>
      </c>
      <c r="K780" s="4"/>
    </row>
    <row r="781" spans="2:11" x14ac:dyDescent="0.2">
      <c r="B781" s="4" t="s">
        <v>11162</v>
      </c>
      <c r="C781" s="4">
        <v>5.0999999999999996</v>
      </c>
      <c r="D781" s="4" t="s">
        <v>118</v>
      </c>
      <c r="E781" s="4" t="s">
        <v>35</v>
      </c>
      <c r="F781" s="4" t="s">
        <v>6131</v>
      </c>
      <c r="G781" s="4" t="s">
        <v>239</v>
      </c>
      <c r="H781" s="4" t="s">
        <v>243</v>
      </c>
      <c r="I781" s="4"/>
      <c r="J781" s="4" t="s">
        <v>244</v>
      </c>
      <c r="K781" s="4"/>
    </row>
    <row r="782" spans="2:11" x14ac:dyDescent="0.2">
      <c r="B782" s="4" t="s">
        <v>11163</v>
      </c>
      <c r="C782" s="4">
        <v>5.0999999999999996</v>
      </c>
      <c r="D782" s="4" t="s">
        <v>118</v>
      </c>
      <c r="E782" s="4" t="s">
        <v>36</v>
      </c>
      <c r="F782" s="4" t="s">
        <v>6133</v>
      </c>
      <c r="G782" s="4" t="s">
        <v>239</v>
      </c>
      <c r="H782" s="4" t="s">
        <v>243</v>
      </c>
      <c r="I782" s="4"/>
      <c r="J782" s="4" t="s">
        <v>244</v>
      </c>
      <c r="K782" s="4"/>
    </row>
    <row r="783" spans="2:11" x14ac:dyDescent="0.2">
      <c r="B783" s="4" t="s">
        <v>11164</v>
      </c>
      <c r="C783" s="4">
        <v>5.0999999999999996</v>
      </c>
      <c r="D783" s="4" t="s">
        <v>118</v>
      </c>
      <c r="E783" s="4" t="s">
        <v>37</v>
      </c>
      <c r="F783" s="4" t="s">
        <v>6135</v>
      </c>
      <c r="G783" s="4" t="s">
        <v>239</v>
      </c>
      <c r="H783" s="4" t="s">
        <v>243</v>
      </c>
      <c r="I783" s="4"/>
      <c r="J783" s="4" t="s">
        <v>244</v>
      </c>
      <c r="K783" s="4"/>
    </row>
    <row r="784" spans="2:11" x14ac:dyDescent="0.2">
      <c r="B784" s="4" t="s">
        <v>11165</v>
      </c>
      <c r="C784" s="4">
        <v>5.0999999999999996</v>
      </c>
      <c r="D784" s="4" t="s">
        <v>118</v>
      </c>
      <c r="E784" s="4" t="s">
        <v>38</v>
      </c>
      <c r="F784" s="4" t="s">
        <v>6137</v>
      </c>
      <c r="G784" s="4" t="s">
        <v>239</v>
      </c>
      <c r="H784" s="4" t="s">
        <v>241</v>
      </c>
      <c r="I784" s="8" t="s">
        <v>25532</v>
      </c>
      <c r="J784" s="4"/>
      <c r="K784" s="4"/>
    </row>
    <row r="785" spans="2:11" x14ac:dyDescent="0.2">
      <c r="B785" s="4" t="s">
        <v>11526</v>
      </c>
      <c r="C785" s="4">
        <v>5.0999999999999996</v>
      </c>
      <c r="D785" s="4" t="s">
        <v>118</v>
      </c>
      <c r="E785" s="4" t="s">
        <v>39</v>
      </c>
      <c r="F785" s="4" t="s">
        <v>6139</v>
      </c>
      <c r="G785" s="4" t="s">
        <v>781</v>
      </c>
      <c r="H785" s="4" t="s">
        <v>240</v>
      </c>
      <c r="I785" s="4"/>
      <c r="J785" s="4"/>
      <c r="K785" s="4"/>
    </row>
    <row r="786" spans="2:11" x14ac:dyDescent="0.2">
      <c r="B786" s="4" t="s">
        <v>11166</v>
      </c>
      <c r="C786" s="4">
        <v>5.0999999999999996</v>
      </c>
      <c r="D786" s="4" t="s">
        <v>120</v>
      </c>
      <c r="E786" s="4" t="s">
        <v>8</v>
      </c>
      <c r="F786" s="4" t="s">
        <v>6151</v>
      </c>
      <c r="G786" s="4" t="s">
        <v>239</v>
      </c>
      <c r="H786" s="4" t="s">
        <v>240</v>
      </c>
      <c r="I786" s="4"/>
      <c r="J786" s="4"/>
      <c r="K786" s="4"/>
    </row>
    <row r="787" spans="2:11" x14ac:dyDescent="0.2">
      <c r="B787" s="4" t="s">
        <v>11167</v>
      </c>
      <c r="C787" s="4">
        <v>5.0999999999999996</v>
      </c>
      <c r="D787" s="4" t="s">
        <v>120</v>
      </c>
      <c r="E787" s="4" t="s">
        <v>24</v>
      </c>
      <c r="F787" s="4" t="s">
        <v>6153</v>
      </c>
      <c r="G787" s="4" t="s">
        <v>781</v>
      </c>
      <c r="H787" s="4" t="s">
        <v>240</v>
      </c>
      <c r="I787" s="4"/>
      <c r="J787" s="4"/>
      <c r="K787" s="4"/>
    </row>
    <row r="788" spans="2:11" x14ac:dyDescent="0.2">
      <c r="B788" s="4" t="s">
        <v>11168</v>
      </c>
      <c r="C788" s="4">
        <v>5.0999999999999996</v>
      </c>
      <c r="D788" s="4" t="s">
        <v>120</v>
      </c>
      <c r="E788" s="4" t="s">
        <v>25</v>
      </c>
      <c r="F788" s="4" t="s">
        <v>6155</v>
      </c>
      <c r="G788" s="4" t="s">
        <v>781</v>
      </c>
      <c r="H788" s="4" t="s">
        <v>240</v>
      </c>
      <c r="I788" s="4"/>
      <c r="J788" s="4"/>
      <c r="K788" s="4"/>
    </row>
    <row r="789" spans="2:11" x14ac:dyDescent="0.2">
      <c r="B789" s="4" t="s">
        <v>11169</v>
      </c>
      <c r="C789" s="4">
        <v>5.0999999999999996</v>
      </c>
      <c r="D789" s="4" t="s">
        <v>120</v>
      </c>
      <c r="E789" s="4" t="s">
        <v>26</v>
      </c>
      <c r="F789" s="4" t="s">
        <v>6157</v>
      </c>
      <c r="G789" s="4" t="s">
        <v>781</v>
      </c>
      <c r="H789" s="4" t="s">
        <v>240</v>
      </c>
      <c r="I789" s="4"/>
      <c r="J789" s="4"/>
      <c r="K789" s="4"/>
    </row>
    <row r="790" spans="2:11" x14ac:dyDescent="0.2">
      <c r="B790" s="4" t="s">
        <v>11170</v>
      </c>
      <c r="C790" s="4">
        <v>5.0999999999999996</v>
      </c>
      <c r="D790" s="4" t="s">
        <v>120</v>
      </c>
      <c r="E790" s="4" t="s">
        <v>27</v>
      </c>
      <c r="F790" s="4" t="s">
        <v>6159</v>
      </c>
      <c r="G790" s="4" t="s">
        <v>239</v>
      </c>
      <c r="H790" s="4" t="s">
        <v>241</v>
      </c>
      <c r="I790" s="8" t="s">
        <v>25531</v>
      </c>
      <c r="J790" s="4"/>
      <c r="K790" s="4"/>
    </row>
    <row r="791" spans="2:11" x14ac:dyDescent="0.2">
      <c r="B791" s="4" t="s">
        <v>11171</v>
      </c>
      <c r="C791" s="4">
        <v>5.0999999999999996</v>
      </c>
      <c r="D791" s="4" t="s">
        <v>120</v>
      </c>
      <c r="E791" s="4" t="s">
        <v>28</v>
      </c>
      <c r="F791" s="4" t="s">
        <v>6161</v>
      </c>
      <c r="G791" s="4" t="s">
        <v>239</v>
      </c>
      <c r="H791" s="4" t="s">
        <v>243</v>
      </c>
      <c r="I791" s="4"/>
      <c r="J791" s="4" t="s">
        <v>244</v>
      </c>
      <c r="K791" s="4"/>
    </row>
    <row r="792" spans="2:11" x14ac:dyDescent="0.2">
      <c r="B792" s="4" t="s">
        <v>11172</v>
      </c>
      <c r="C792" s="4">
        <v>5.0999999999999996</v>
      </c>
      <c r="D792" s="4" t="s">
        <v>120</v>
      </c>
      <c r="E792" s="4" t="s">
        <v>29</v>
      </c>
      <c r="F792" s="4" t="s">
        <v>6163</v>
      </c>
      <c r="G792" s="4" t="s">
        <v>239</v>
      </c>
      <c r="H792" s="4" t="s">
        <v>243</v>
      </c>
      <c r="I792" s="4"/>
      <c r="J792" s="4" t="s">
        <v>244</v>
      </c>
      <c r="K792" s="4"/>
    </row>
    <row r="793" spans="2:11" x14ac:dyDescent="0.2">
      <c r="B793" s="4" t="s">
        <v>11173</v>
      </c>
      <c r="C793" s="4">
        <v>5.0999999999999996</v>
      </c>
      <c r="D793" s="4" t="s">
        <v>120</v>
      </c>
      <c r="E793" s="4" t="s">
        <v>30</v>
      </c>
      <c r="F793" s="4" t="s">
        <v>6165</v>
      </c>
      <c r="G793" s="4" t="s">
        <v>239</v>
      </c>
      <c r="H793" s="4" t="s">
        <v>243</v>
      </c>
      <c r="I793" s="4"/>
      <c r="J793" s="4" t="s">
        <v>244</v>
      </c>
      <c r="K793" s="4"/>
    </row>
    <row r="794" spans="2:11" x14ac:dyDescent="0.2">
      <c r="B794" s="4" t="s">
        <v>11174</v>
      </c>
      <c r="C794" s="4">
        <v>5.0999999999999996</v>
      </c>
      <c r="D794" s="4" t="s">
        <v>120</v>
      </c>
      <c r="E794" s="4" t="s">
        <v>31</v>
      </c>
      <c r="F794" s="4" t="s">
        <v>6167</v>
      </c>
      <c r="G794" s="4" t="s">
        <v>239</v>
      </c>
      <c r="H794" s="4" t="s">
        <v>243</v>
      </c>
      <c r="I794" s="4"/>
      <c r="J794" s="4" t="s">
        <v>244</v>
      </c>
      <c r="K794" s="4"/>
    </row>
    <row r="795" spans="2:11" x14ac:dyDescent="0.2">
      <c r="B795" s="4" t="s">
        <v>11175</v>
      </c>
      <c r="C795" s="4">
        <v>5.0999999999999996</v>
      </c>
      <c r="D795" s="4" t="s">
        <v>120</v>
      </c>
      <c r="E795" s="4" t="s">
        <v>32</v>
      </c>
      <c r="F795" s="4" t="s">
        <v>6169</v>
      </c>
      <c r="G795" s="4" t="s">
        <v>239</v>
      </c>
      <c r="H795" s="4" t="s">
        <v>782</v>
      </c>
      <c r="I795" s="4"/>
      <c r="J795" s="4"/>
      <c r="K795" s="4"/>
    </row>
    <row r="796" spans="2:11" x14ac:dyDescent="0.2">
      <c r="B796" s="4" t="s">
        <v>11176</v>
      </c>
      <c r="C796" s="4">
        <v>5.0999999999999996</v>
      </c>
      <c r="D796" s="4" t="s">
        <v>120</v>
      </c>
      <c r="E796" s="4" t="s">
        <v>33</v>
      </c>
      <c r="F796" s="4" t="s">
        <v>6171</v>
      </c>
      <c r="G796" s="4" t="s">
        <v>239</v>
      </c>
      <c r="H796" s="4" t="s">
        <v>243</v>
      </c>
      <c r="I796" s="4"/>
      <c r="J796" s="4" t="s">
        <v>244</v>
      </c>
      <c r="K796" s="4"/>
    </row>
    <row r="797" spans="2:11" x14ac:dyDescent="0.2">
      <c r="B797" s="4" t="s">
        <v>11177</v>
      </c>
      <c r="C797" s="4">
        <v>5.0999999999999996</v>
      </c>
      <c r="D797" s="4" t="s">
        <v>120</v>
      </c>
      <c r="E797" s="4" t="s">
        <v>34</v>
      </c>
      <c r="F797" s="4" t="s">
        <v>6173</v>
      </c>
      <c r="G797" s="4" t="s">
        <v>239</v>
      </c>
      <c r="H797" s="4" t="s">
        <v>243</v>
      </c>
      <c r="I797" s="4"/>
      <c r="J797" s="4" t="s">
        <v>244</v>
      </c>
      <c r="K797" s="4"/>
    </row>
    <row r="798" spans="2:11" x14ac:dyDescent="0.2">
      <c r="B798" s="4" t="s">
        <v>11178</v>
      </c>
      <c r="C798" s="4">
        <v>5.0999999999999996</v>
      </c>
      <c r="D798" s="4" t="s">
        <v>120</v>
      </c>
      <c r="E798" s="4" t="s">
        <v>35</v>
      </c>
      <c r="F798" s="4" t="s">
        <v>6175</v>
      </c>
      <c r="G798" s="4" t="s">
        <v>239</v>
      </c>
      <c r="H798" s="4" t="s">
        <v>243</v>
      </c>
      <c r="I798" s="4"/>
      <c r="J798" s="4" t="s">
        <v>244</v>
      </c>
      <c r="K798" s="4"/>
    </row>
    <row r="799" spans="2:11" x14ac:dyDescent="0.2">
      <c r="B799" s="4" t="s">
        <v>11179</v>
      </c>
      <c r="C799" s="4">
        <v>5.0999999999999996</v>
      </c>
      <c r="D799" s="4" t="s">
        <v>120</v>
      </c>
      <c r="E799" s="4" t="s">
        <v>36</v>
      </c>
      <c r="F799" s="4" t="s">
        <v>6177</v>
      </c>
      <c r="G799" s="4" t="s">
        <v>239</v>
      </c>
      <c r="H799" s="4" t="s">
        <v>243</v>
      </c>
      <c r="I799" s="4"/>
      <c r="J799" s="4" t="s">
        <v>244</v>
      </c>
      <c r="K799" s="4"/>
    </row>
    <row r="800" spans="2:11" x14ac:dyDescent="0.2">
      <c r="B800" s="4" t="s">
        <v>11180</v>
      </c>
      <c r="C800" s="4">
        <v>5.0999999999999996</v>
      </c>
      <c r="D800" s="4" t="s">
        <v>120</v>
      </c>
      <c r="E800" s="4" t="s">
        <v>37</v>
      </c>
      <c r="F800" s="4" t="s">
        <v>6179</v>
      </c>
      <c r="G800" s="4" t="s">
        <v>239</v>
      </c>
      <c r="H800" s="4" t="s">
        <v>243</v>
      </c>
      <c r="I800" s="4"/>
      <c r="J800" s="4" t="s">
        <v>244</v>
      </c>
      <c r="K800" s="4"/>
    </row>
    <row r="801" spans="2:11" x14ac:dyDescent="0.2">
      <c r="B801" s="4" t="s">
        <v>11181</v>
      </c>
      <c r="C801" s="4">
        <v>5.0999999999999996</v>
      </c>
      <c r="D801" s="4" t="s">
        <v>120</v>
      </c>
      <c r="E801" s="4" t="s">
        <v>38</v>
      </c>
      <c r="F801" s="4" t="s">
        <v>6181</v>
      </c>
      <c r="G801" s="4" t="s">
        <v>239</v>
      </c>
      <c r="H801" s="4" t="s">
        <v>241</v>
      </c>
      <c r="I801" s="8" t="s">
        <v>25532</v>
      </c>
      <c r="J801" s="4"/>
      <c r="K801" s="4"/>
    </row>
    <row r="802" spans="2:11" x14ac:dyDescent="0.2">
      <c r="B802" s="4" t="s">
        <v>11527</v>
      </c>
      <c r="C802" s="4">
        <v>5.0999999999999996</v>
      </c>
      <c r="D802" s="4" t="s">
        <v>120</v>
      </c>
      <c r="E802" s="4" t="s">
        <v>39</v>
      </c>
      <c r="F802" s="4" t="s">
        <v>6183</v>
      </c>
      <c r="G802" s="4" t="s">
        <v>781</v>
      </c>
      <c r="H802" s="4" t="s">
        <v>240</v>
      </c>
      <c r="I802" s="4"/>
      <c r="J802" s="4"/>
      <c r="K802" s="4"/>
    </row>
    <row r="803" spans="2:11" x14ac:dyDescent="0.2">
      <c r="B803" s="4" t="s">
        <v>11182</v>
      </c>
      <c r="C803" s="4">
        <v>5.0999999999999996</v>
      </c>
      <c r="D803" s="4" t="s">
        <v>122</v>
      </c>
      <c r="E803" s="4" t="s">
        <v>8</v>
      </c>
      <c r="F803" s="4" t="s">
        <v>6195</v>
      </c>
      <c r="G803" s="4" t="s">
        <v>239</v>
      </c>
      <c r="H803" s="4" t="s">
        <v>1466</v>
      </c>
      <c r="I803" s="4"/>
      <c r="J803" s="4"/>
      <c r="K803" s="4"/>
    </row>
    <row r="804" spans="2:11" x14ac:dyDescent="0.2">
      <c r="B804" s="4" t="s">
        <v>11183</v>
      </c>
      <c r="C804" s="4">
        <v>5.0999999999999996</v>
      </c>
      <c r="D804" s="4" t="s">
        <v>122</v>
      </c>
      <c r="E804" s="4" t="s">
        <v>24</v>
      </c>
      <c r="F804" s="4" t="s">
        <v>6197</v>
      </c>
      <c r="G804" s="4" t="s">
        <v>239</v>
      </c>
      <c r="H804" s="4" t="s">
        <v>242</v>
      </c>
      <c r="I804" s="4"/>
      <c r="J804" s="4"/>
      <c r="K804" s="4"/>
    </row>
    <row r="805" spans="2:11" x14ac:dyDescent="0.2">
      <c r="B805" s="4" t="s">
        <v>11184</v>
      </c>
      <c r="C805" s="4">
        <v>5.0999999999999996</v>
      </c>
      <c r="D805" s="4" t="s">
        <v>122</v>
      </c>
      <c r="E805" s="4" t="s">
        <v>25</v>
      </c>
      <c r="F805" s="4" t="s">
        <v>6199</v>
      </c>
      <c r="G805" s="4" t="s">
        <v>239</v>
      </c>
      <c r="H805" s="4" t="s">
        <v>242</v>
      </c>
      <c r="I805" s="4"/>
      <c r="J805" s="4"/>
      <c r="K805" s="4"/>
    </row>
    <row r="806" spans="2:11" x14ac:dyDescent="0.2">
      <c r="B806" s="4" t="s">
        <v>11185</v>
      </c>
      <c r="C806" s="4">
        <v>5.0999999999999996</v>
      </c>
      <c r="D806" s="4" t="s">
        <v>122</v>
      </c>
      <c r="E806" s="4" t="s">
        <v>26</v>
      </c>
      <c r="F806" s="4" t="s">
        <v>6201</v>
      </c>
      <c r="G806" s="4" t="s">
        <v>239</v>
      </c>
      <c r="H806" s="4" t="s">
        <v>242</v>
      </c>
      <c r="I806" s="4"/>
      <c r="J806" s="4"/>
      <c r="K806" s="4"/>
    </row>
    <row r="807" spans="2:11" x14ac:dyDescent="0.2">
      <c r="B807" s="4" t="s">
        <v>11186</v>
      </c>
      <c r="C807" s="4">
        <v>5.0999999999999996</v>
      </c>
      <c r="D807" s="4" t="s">
        <v>122</v>
      </c>
      <c r="E807" s="4" t="s">
        <v>27</v>
      </c>
      <c r="F807" s="4" t="s">
        <v>6203</v>
      </c>
      <c r="G807" s="4" t="s">
        <v>239</v>
      </c>
      <c r="H807" s="4" t="s">
        <v>242</v>
      </c>
      <c r="I807" s="4"/>
      <c r="J807" s="4"/>
      <c r="K807" s="4"/>
    </row>
    <row r="808" spans="2:11" x14ac:dyDescent="0.2">
      <c r="B808" s="4" t="s">
        <v>11187</v>
      </c>
      <c r="C808" s="4">
        <v>5.0999999999999996</v>
      </c>
      <c r="D808" s="4" t="s">
        <v>122</v>
      </c>
      <c r="E808" s="4" t="s">
        <v>28</v>
      </c>
      <c r="F808" s="4" t="s">
        <v>6205</v>
      </c>
      <c r="G808" s="4" t="s">
        <v>239</v>
      </c>
      <c r="H808" s="4" t="s">
        <v>245</v>
      </c>
      <c r="I808" s="4" t="s">
        <v>1475</v>
      </c>
      <c r="J808" s="4"/>
      <c r="K808" s="4"/>
    </row>
    <row r="809" spans="2:11" x14ac:dyDescent="0.2">
      <c r="B809" s="4" t="s">
        <v>11188</v>
      </c>
      <c r="C809" s="4">
        <v>5.0999999999999996</v>
      </c>
      <c r="D809" s="4" t="s">
        <v>122</v>
      </c>
      <c r="E809" s="4" t="s">
        <v>29</v>
      </c>
      <c r="F809" s="4" t="s">
        <v>6207</v>
      </c>
      <c r="G809" s="4" t="s">
        <v>239</v>
      </c>
      <c r="H809" s="4" t="s">
        <v>245</v>
      </c>
      <c r="I809" s="4" t="s">
        <v>1476</v>
      </c>
      <c r="J809" s="4"/>
      <c r="K809" s="4"/>
    </row>
    <row r="810" spans="2:11" x14ac:dyDescent="0.2">
      <c r="B810" s="4" t="s">
        <v>11189</v>
      </c>
      <c r="C810" s="4">
        <v>5.0999999999999996</v>
      </c>
      <c r="D810" s="4" t="s">
        <v>122</v>
      </c>
      <c r="E810" s="4" t="s">
        <v>30</v>
      </c>
      <c r="F810" s="4" t="s">
        <v>6209</v>
      </c>
      <c r="G810" s="4" t="s">
        <v>239</v>
      </c>
      <c r="H810" s="4" t="s">
        <v>245</v>
      </c>
      <c r="I810" s="4" t="s">
        <v>11190</v>
      </c>
      <c r="J810" s="4"/>
      <c r="K810" s="4"/>
    </row>
    <row r="811" spans="2:11" x14ac:dyDescent="0.2">
      <c r="B811" s="4" t="s">
        <v>11191</v>
      </c>
      <c r="C811" s="4">
        <v>5.0999999999999996</v>
      </c>
      <c r="D811" s="4" t="s">
        <v>122</v>
      </c>
      <c r="E811" s="4" t="s">
        <v>31</v>
      </c>
      <c r="F811" s="4" t="s">
        <v>6211</v>
      </c>
      <c r="G811" s="4" t="s">
        <v>239</v>
      </c>
      <c r="H811" s="4" t="s">
        <v>245</v>
      </c>
      <c r="I811" s="4" t="s">
        <v>24338</v>
      </c>
      <c r="J811" s="4"/>
      <c r="K811" s="4"/>
    </row>
    <row r="812" spans="2:11" x14ac:dyDescent="0.2">
      <c r="B812" s="4" t="s">
        <v>11192</v>
      </c>
      <c r="C812" s="4">
        <v>5.0999999999999996</v>
      </c>
      <c r="D812" s="4" t="s">
        <v>122</v>
      </c>
      <c r="E812" s="4" t="s">
        <v>32</v>
      </c>
      <c r="F812" s="4" t="s">
        <v>6213</v>
      </c>
      <c r="G812" s="4" t="s">
        <v>239</v>
      </c>
      <c r="H812" s="4" t="s">
        <v>242</v>
      </c>
      <c r="I812" s="4"/>
      <c r="J812" s="4"/>
      <c r="K812" s="4"/>
    </row>
    <row r="813" spans="2:11" x14ac:dyDescent="0.2">
      <c r="B813" s="4" t="s">
        <v>11193</v>
      </c>
      <c r="C813" s="4">
        <v>5.0999999999999996</v>
      </c>
      <c r="D813" s="4" t="s">
        <v>122</v>
      </c>
      <c r="E813" s="4" t="s">
        <v>33</v>
      </c>
      <c r="F813" s="4" t="s">
        <v>6215</v>
      </c>
      <c r="G813" s="4" t="s">
        <v>239</v>
      </c>
      <c r="H813" s="4" t="s">
        <v>242</v>
      </c>
      <c r="I813" s="4"/>
      <c r="J813" s="4"/>
      <c r="K813" s="4"/>
    </row>
    <row r="814" spans="2:11" x14ac:dyDescent="0.2">
      <c r="B814" s="4" t="s">
        <v>11194</v>
      </c>
      <c r="C814" s="4">
        <v>5.0999999999999996</v>
      </c>
      <c r="D814" s="4" t="s">
        <v>122</v>
      </c>
      <c r="E814" s="4" t="s">
        <v>34</v>
      </c>
      <c r="F814" s="4" t="s">
        <v>6217</v>
      </c>
      <c r="G814" s="4" t="s">
        <v>239</v>
      </c>
      <c r="H814" s="4" t="s">
        <v>245</v>
      </c>
      <c r="I814" s="4" t="s">
        <v>11195</v>
      </c>
      <c r="J814" s="4"/>
      <c r="K814" s="4"/>
    </row>
    <row r="815" spans="2:11" x14ac:dyDescent="0.2">
      <c r="B815" s="4" t="s">
        <v>11196</v>
      </c>
      <c r="C815" s="4">
        <v>5.0999999999999996</v>
      </c>
      <c r="D815" s="4" t="s">
        <v>122</v>
      </c>
      <c r="E815" s="4" t="s">
        <v>35</v>
      </c>
      <c r="F815" s="4" t="s">
        <v>6219</v>
      </c>
      <c r="G815" s="4" t="s">
        <v>239</v>
      </c>
      <c r="H815" s="4" t="s">
        <v>245</v>
      </c>
      <c r="I815" s="4" t="s">
        <v>1477</v>
      </c>
      <c r="J815" s="4"/>
      <c r="K815" s="4"/>
    </row>
    <row r="816" spans="2:11" x14ac:dyDescent="0.2">
      <c r="B816" s="4" t="s">
        <v>11197</v>
      </c>
      <c r="C816" s="4">
        <v>5.0999999999999996</v>
      </c>
      <c r="D816" s="4" t="s">
        <v>122</v>
      </c>
      <c r="E816" s="4" t="s">
        <v>36</v>
      </c>
      <c r="F816" s="4" t="s">
        <v>6221</v>
      </c>
      <c r="G816" s="4" t="s">
        <v>239</v>
      </c>
      <c r="H816" s="4" t="s">
        <v>245</v>
      </c>
      <c r="I816" s="4" t="s">
        <v>1478</v>
      </c>
      <c r="J816" s="4"/>
      <c r="K816" s="4"/>
    </row>
    <row r="817" spans="2:11" x14ac:dyDescent="0.2">
      <c r="B817" s="4" t="s">
        <v>11198</v>
      </c>
      <c r="C817" s="4">
        <v>5.0999999999999996</v>
      </c>
      <c r="D817" s="4" t="s">
        <v>122</v>
      </c>
      <c r="E817" s="4" t="s">
        <v>37</v>
      </c>
      <c r="F817" s="4" t="s">
        <v>6223</v>
      </c>
      <c r="G817" s="4" t="s">
        <v>239</v>
      </c>
      <c r="H817" s="4" t="s">
        <v>245</v>
      </c>
      <c r="I817" s="4" t="s">
        <v>24339</v>
      </c>
      <c r="J817" s="4"/>
      <c r="K817" s="4"/>
    </row>
    <row r="818" spans="2:11" x14ac:dyDescent="0.2">
      <c r="B818" s="4" t="s">
        <v>11199</v>
      </c>
      <c r="C818" s="4">
        <v>5.0999999999999996</v>
      </c>
      <c r="D818" s="4" t="s">
        <v>122</v>
      </c>
      <c r="E818" s="4" t="s">
        <v>38</v>
      </c>
      <c r="F818" s="4" t="s">
        <v>6225</v>
      </c>
      <c r="G818" s="4" t="s">
        <v>239</v>
      </c>
      <c r="H818" s="4" t="s">
        <v>242</v>
      </c>
      <c r="I818" s="4"/>
      <c r="J818" s="4"/>
      <c r="K818" s="4"/>
    </row>
    <row r="819" spans="2:11" x14ac:dyDescent="0.2">
      <c r="B819" s="4" t="s">
        <v>11528</v>
      </c>
      <c r="C819" s="4">
        <v>5.0999999999999996</v>
      </c>
      <c r="D819" s="4" t="s">
        <v>122</v>
      </c>
      <c r="E819" s="4" t="s">
        <v>39</v>
      </c>
      <c r="F819" s="4" t="s">
        <v>6227</v>
      </c>
      <c r="G819" s="4" t="s">
        <v>239</v>
      </c>
      <c r="H819" s="4" t="s">
        <v>242</v>
      </c>
      <c r="I819" s="4"/>
      <c r="J819" s="4"/>
      <c r="K819" s="4"/>
    </row>
    <row r="820" spans="2:11" x14ac:dyDescent="0.2">
      <c r="B820" s="4" t="s">
        <v>11200</v>
      </c>
      <c r="C820" s="4">
        <v>5.0999999999999996</v>
      </c>
      <c r="D820" s="4" t="s">
        <v>124</v>
      </c>
      <c r="E820" s="4" t="s">
        <v>8</v>
      </c>
      <c r="F820" s="4" t="s">
        <v>6239</v>
      </c>
      <c r="G820" s="4" t="s">
        <v>239</v>
      </c>
      <c r="H820" s="4" t="s">
        <v>1466</v>
      </c>
      <c r="I820" s="4"/>
      <c r="J820" s="4"/>
      <c r="K820" s="4"/>
    </row>
    <row r="821" spans="2:11" x14ac:dyDescent="0.2">
      <c r="B821" s="4" t="s">
        <v>11201</v>
      </c>
      <c r="C821" s="4">
        <v>5.0999999999999996</v>
      </c>
      <c r="D821" s="4" t="s">
        <v>126</v>
      </c>
      <c r="E821" s="4" t="s">
        <v>8</v>
      </c>
      <c r="F821" s="4" t="s">
        <v>6283</v>
      </c>
      <c r="G821" s="4" t="s">
        <v>239</v>
      </c>
      <c r="H821" s="4" t="s">
        <v>240</v>
      </c>
      <c r="I821" s="4"/>
      <c r="J821" s="4"/>
      <c r="K821" s="4"/>
    </row>
    <row r="822" spans="2:11" x14ac:dyDescent="0.2">
      <c r="B822" s="4" t="s">
        <v>11202</v>
      </c>
      <c r="C822" s="4">
        <v>5.0999999999999996</v>
      </c>
      <c r="D822" s="4" t="s">
        <v>126</v>
      </c>
      <c r="E822" s="4" t="s">
        <v>24</v>
      </c>
      <c r="F822" s="4" t="s">
        <v>6285</v>
      </c>
      <c r="G822" s="4" t="s">
        <v>781</v>
      </c>
      <c r="H822" s="4" t="s">
        <v>240</v>
      </c>
      <c r="I822" s="4"/>
      <c r="J822" s="4"/>
      <c r="K822" s="4"/>
    </row>
    <row r="823" spans="2:11" x14ac:dyDescent="0.2">
      <c r="B823" s="4" t="s">
        <v>11203</v>
      </c>
      <c r="C823" s="4">
        <v>5.0999999999999996</v>
      </c>
      <c r="D823" s="4" t="s">
        <v>126</v>
      </c>
      <c r="E823" s="4" t="s">
        <v>25</v>
      </c>
      <c r="F823" s="4" t="s">
        <v>6287</v>
      </c>
      <c r="G823" s="4" t="s">
        <v>781</v>
      </c>
      <c r="H823" s="4" t="s">
        <v>240</v>
      </c>
      <c r="I823" s="4"/>
      <c r="J823" s="4"/>
      <c r="K823" s="4"/>
    </row>
    <row r="824" spans="2:11" x14ac:dyDescent="0.2">
      <c r="B824" s="4" t="s">
        <v>11204</v>
      </c>
      <c r="C824" s="4">
        <v>5.0999999999999996</v>
      </c>
      <c r="D824" s="4" t="s">
        <v>126</v>
      </c>
      <c r="E824" s="4" t="s">
        <v>26</v>
      </c>
      <c r="F824" s="4" t="s">
        <v>6289</v>
      </c>
      <c r="G824" s="4" t="s">
        <v>781</v>
      </c>
      <c r="H824" s="4" t="s">
        <v>240</v>
      </c>
      <c r="I824" s="4"/>
      <c r="J824" s="4"/>
      <c r="K824" s="4"/>
    </row>
    <row r="825" spans="2:11" x14ac:dyDescent="0.2">
      <c r="B825" s="4" t="s">
        <v>11205</v>
      </c>
      <c r="C825" s="4">
        <v>5.0999999999999996</v>
      </c>
      <c r="D825" s="4" t="s">
        <v>126</v>
      </c>
      <c r="E825" s="4" t="s">
        <v>27</v>
      </c>
      <c r="F825" s="4" t="s">
        <v>6291</v>
      </c>
      <c r="G825" s="4" t="s">
        <v>239</v>
      </c>
      <c r="H825" s="4" t="s">
        <v>241</v>
      </c>
      <c r="I825" s="8" t="s">
        <v>25531</v>
      </c>
      <c r="J825" s="4"/>
      <c r="K825" s="4"/>
    </row>
    <row r="826" spans="2:11" x14ac:dyDescent="0.2">
      <c r="B826" s="4" t="s">
        <v>11206</v>
      </c>
      <c r="C826" s="4">
        <v>5.0999999999999996</v>
      </c>
      <c r="D826" s="4" t="s">
        <v>126</v>
      </c>
      <c r="E826" s="4" t="s">
        <v>28</v>
      </c>
      <c r="F826" s="4" t="s">
        <v>6293</v>
      </c>
      <c r="G826" s="4" t="s">
        <v>239</v>
      </c>
      <c r="H826" s="4" t="s">
        <v>243</v>
      </c>
      <c r="I826" s="4"/>
      <c r="J826" s="4" t="s">
        <v>244</v>
      </c>
      <c r="K826" s="4"/>
    </row>
    <row r="827" spans="2:11" x14ac:dyDescent="0.2">
      <c r="B827" s="4" t="s">
        <v>11207</v>
      </c>
      <c r="C827" s="4">
        <v>5.0999999999999996</v>
      </c>
      <c r="D827" s="4" t="s">
        <v>126</v>
      </c>
      <c r="E827" s="4" t="s">
        <v>29</v>
      </c>
      <c r="F827" s="4" t="s">
        <v>6295</v>
      </c>
      <c r="G827" s="4" t="s">
        <v>239</v>
      </c>
      <c r="H827" s="4" t="s">
        <v>243</v>
      </c>
      <c r="I827" s="4"/>
      <c r="J827" s="4" t="s">
        <v>244</v>
      </c>
      <c r="K827" s="4"/>
    </row>
    <row r="828" spans="2:11" x14ac:dyDescent="0.2">
      <c r="B828" s="4" t="s">
        <v>11208</v>
      </c>
      <c r="C828" s="4">
        <v>5.0999999999999996</v>
      </c>
      <c r="D828" s="4" t="s">
        <v>126</v>
      </c>
      <c r="E828" s="4" t="s">
        <v>30</v>
      </c>
      <c r="F828" s="4" t="s">
        <v>6297</v>
      </c>
      <c r="G828" s="4" t="s">
        <v>239</v>
      </c>
      <c r="H828" s="4" t="s">
        <v>243</v>
      </c>
      <c r="I828" s="4"/>
      <c r="J828" s="4" t="s">
        <v>244</v>
      </c>
      <c r="K828" s="4"/>
    </row>
    <row r="829" spans="2:11" x14ac:dyDescent="0.2">
      <c r="B829" s="4" t="s">
        <v>11209</v>
      </c>
      <c r="C829" s="4">
        <v>5.0999999999999996</v>
      </c>
      <c r="D829" s="4" t="s">
        <v>126</v>
      </c>
      <c r="E829" s="4" t="s">
        <v>31</v>
      </c>
      <c r="F829" s="4" t="s">
        <v>6299</v>
      </c>
      <c r="G829" s="4" t="s">
        <v>239</v>
      </c>
      <c r="H829" s="4" t="s">
        <v>243</v>
      </c>
      <c r="I829" s="4"/>
      <c r="J829" s="4" t="s">
        <v>244</v>
      </c>
      <c r="K829" s="4"/>
    </row>
    <row r="830" spans="2:11" x14ac:dyDescent="0.2">
      <c r="B830" s="4" t="s">
        <v>11210</v>
      </c>
      <c r="C830" s="4">
        <v>5.0999999999999996</v>
      </c>
      <c r="D830" s="4" t="s">
        <v>126</v>
      </c>
      <c r="E830" s="4" t="s">
        <v>32</v>
      </c>
      <c r="F830" s="4" t="s">
        <v>6301</v>
      </c>
      <c r="G830" s="4" t="s">
        <v>239</v>
      </c>
      <c r="H830" s="4" t="s">
        <v>782</v>
      </c>
      <c r="I830" s="4"/>
      <c r="J830" s="4"/>
      <c r="K830" s="4"/>
    </row>
    <row r="831" spans="2:11" x14ac:dyDescent="0.2">
      <c r="B831" s="4" t="s">
        <v>11211</v>
      </c>
      <c r="C831" s="4">
        <v>5.0999999999999996</v>
      </c>
      <c r="D831" s="4" t="s">
        <v>126</v>
      </c>
      <c r="E831" s="4" t="s">
        <v>33</v>
      </c>
      <c r="F831" s="4" t="s">
        <v>6303</v>
      </c>
      <c r="G831" s="4" t="s">
        <v>239</v>
      </c>
      <c r="H831" s="4" t="s">
        <v>243</v>
      </c>
      <c r="I831" s="4"/>
      <c r="J831" s="4" t="s">
        <v>244</v>
      </c>
      <c r="K831" s="4"/>
    </row>
    <row r="832" spans="2:11" x14ac:dyDescent="0.2">
      <c r="B832" s="4" t="s">
        <v>11212</v>
      </c>
      <c r="C832" s="4">
        <v>5.0999999999999996</v>
      </c>
      <c r="D832" s="4" t="s">
        <v>126</v>
      </c>
      <c r="E832" s="4" t="s">
        <v>34</v>
      </c>
      <c r="F832" s="4" t="s">
        <v>6305</v>
      </c>
      <c r="G832" s="4" t="s">
        <v>239</v>
      </c>
      <c r="H832" s="4" t="s">
        <v>243</v>
      </c>
      <c r="I832" s="4"/>
      <c r="J832" s="4" t="s">
        <v>244</v>
      </c>
      <c r="K832" s="4"/>
    </row>
    <row r="833" spans="2:11" x14ac:dyDescent="0.2">
      <c r="B833" s="4" t="s">
        <v>11213</v>
      </c>
      <c r="C833" s="4">
        <v>5.0999999999999996</v>
      </c>
      <c r="D833" s="4" t="s">
        <v>126</v>
      </c>
      <c r="E833" s="4" t="s">
        <v>35</v>
      </c>
      <c r="F833" s="4" t="s">
        <v>6307</v>
      </c>
      <c r="G833" s="4" t="s">
        <v>239</v>
      </c>
      <c r="H833" s="4" t="s">
        <v>243</v>
      </c>
      <c r="I833" s="4"/>
      <c r="J833" s="4" t="s">
        <v>244</v>
      </c>
      <c r="K833" s="4"/>
    </row>
    <row r="834" spans="2:11" x14ac:dyDescent="0.2">
      <c r="B834" s="4" t="s">
        <v>11214</v>
      </c>
      <c r="C834" s="4">
        <v>5.0999999999999996</v>
      </c>
      <c r="D834" s="4" t="s">
        <v>126</v>
      </c>
      <c r="E834" s="4" t="s">
        <v>36</v>
      </c>
      <c r="F834" s="4" t="s">
        <v>6309</v>
      </c>
      <c r="G834" s="4" t="s">
        <v>239</v>
      </c>
      <c r="H834" s="4" t="s">
        <v>243</v>
      </c>
      <c r="I834" s="4"/>
      <c r="J834" s="4" t="s">
        <v>244</v>
      </c>
      <c r="K834" s="4"/>
    </row>
    <row r="835" spans="2:11" x14ac:dyDescent="0.2">
      <c r="B835" s="4" t="s">
        <v>11215</v>
      </c>
      <c r="C835" s="4">
        <v>5.0999999999999996</v>
      </c>
      <c r="D835" s="4" t="s">
        <v>126</v>
      </c>
      <c r="E835" s="4" t="s">
        <v>37</v>
      </c>
      <c r="F835" s="4" t="s">
        <v>6311</v>
      </c>
      <c r="G835" s="4" t="s">
        <v>239</v>
      </c>
      <c r="H835" s="4" t="s">
        <v>243</v>
      </c>
      <c r="I835" s="4"/>
      <c r="J835" s="4" t="s">
        <v>244</v>
      </c>
      <c r="K835" s="4"/>
    </row>
    <row r="836" spans="2:11" x14ac:dyDescent="0.2">
      <c r="B836" s="4" t="s">
        <v>11216</v>
      </c>
      <c r="C836" s="4">
        <v>5.0999999999999996</v>
      </c>
      <c r="D836" s="4" t="s">
        <v>126</v>
      </c>
      <c r="E836" s="4" t="s">
        <v>38</v>
      </c>
      <c r="F836" s="4" t="s">
        <v>6313</v>
      </c>
      <c r="G836" s="4" t="s">
        <v>239</v>
      </c>
      <c r="H836" s="4" t="s">
        <v>241</v>
      </c>
      <c r="I836" s="8" t="s">
        <v>25532</v>
      </c>
      <c r="J836" s="4"/>
      <c r="K836" s="4"/>
    </row>
    <row r="837" spans="2:11" x14ac:dyDescent="0.2">
      <c r="B837" s="4" t="s">
        <v>11529</v>
      </c>
      <c r="C837" s="4">
        <v>5.0999999999999996</v>
      </c>
      <c r="D837" s="4" t="s">
        <v>126</v>
      </c>
      <c r="E837" s="4" t="s">
        <v>39</v>
      </c>
      <c r="F837" s="4" t="s">
        <v>6315</v>
      </c>
      <c r="G837" s="4" t="s">
        <v>781</v>
      </c>
      <c r="H837" s="4" t="s">
        <v>240</v>
      </c>
      <c r="I837" s="4"/>
      <c r="J837" s="4"/>
      <c r="K837" s="4"/>
    </row>
    <row r="838" spans="2:11" x14ac:dyDescent="0.2">
      <c r="B838" s="4" t="s">
        <v>11217</v>
      </c>
      <c r="C838" s="4">
        <v>5.0999999999999996</v>
      </c>
      <c r="D838" s="4" t="s">
        <v>128</v>
      </c>
      <c r="E838" s="4" t="s">
        <v>8</v>
      </c>
      <c r="F838" s="4" t="s">
        <v>6327</v>
      </c>
      <c r="G838" s="4" t="s">
        <v>239</v>
      </c>
      <c r="H838" s="4" t="s">
        <v>240</v>
      </c>
      <c r="I838" s="4"/>
      <c r="J838" s="4"/>
      <c r="K838" s="4"/>
    </row>
    <row r="839" spans="2:11" x14ac:dyDescent="0.2">
      <c r="B839" s="4" t="s">
        <v>11218</v>
      </c>
      <c r="C839" s="4">
        <v>5.0999999999999996</v>
      </c>
      <c r="D839" s="4" t="s">
        <v>128</v>
      </c>
      <c r="E839" s="4" t="s">
        <v>24</v>
      </c>
      <c r="F839" s="4" t="s">
        <v>6329</v>
      </c>
      <c r="G839" s="4" t="s">
        <v>781</v>
      </c>
      <c r="H839" s="4" t="s">
        <v>240</v>
      </c>
      <c r="I839" s="4"/>
      <c r="J839" s="4"/>
      <c r="K839" s="4"/>
    </row>
    <row r="840" spans="2:11" x14ac:dyDescent="0.2">
      <c r="B840" s="4" t="s">
        <v>11219</v>
      </c>
      <c r="C840" s="4">
        <v>5.0999999999999996</v>
      </c>
      <c r="D840" s="4" t="s">
        <v>128</v>
      </c>
      <c r="E840" s="4" t="s">
        <v>25</v>
      </c>
      <c r="F840" s="4" t="s">
        <v>6331</v>
      </c>
      <c r="G840" s="4" t="s">
        <v>781</v>
      </c>
      <c r="H840" s="4" t="s">
        <v>240</v>
      </c>
      <c r="I840" s="4"/>
      <c r="J840" s="4"/>
      <c r="K840" s="4"/>
    </row>
    <row r="841" spans="2:11" x14ac:dyDescent="0.2">
      <c r="B841" s="4" t="s">
        <v>11220</v>
      </c>
      <c r="C841" s="4">
        <v>5.0999999999999996</v>
      </c>
      <c r="D841" s="4" t="s">
        <v>128</v>
      </c>
      <c r="E841" s="4" t="s">
        <v>26</v>
      </c>
      <c r="F841" s="4" t="s">
        <v>6333</v>
      </c>
      <c r="G841" s="4" t="s">
        <v>781</v>
      </c>
      <c r="H841" s="4" t="s">
        <v>240</v>
      </c>
      <c r="I841" s="4"/>
      <c r="J841" s="4"/>
      <c r="K841" s="4"/>
    </row>
    <row r="842" spans="2:11" x14ac:dyDescent="0.2">
      <c r="B842" s="4" t="s">
        <v>11221</v>
      </c>
      <c r="C842" s="4">
        <v>5.0999999999999996</v>
      </c>
      <c r="D842" s="4" t="s">
        <v>128</v>
      </c>
      <c r="E842" s="4" t="s">
        <v>27</v>
      </c>
      <c r="F842" s="4" t="s">
        <v>6335</v>
      </c>
      <c r="G842" s="4" t="s">
        <v>239</v>
      </c>
      <c r="H842" s="4" t="s">
        <v>241</v>
      </c>
      <c r="I842" s="8" t="s">
        <v>25531</v>
      </c>
      <c r="J842" s="4"/>
      <c r="K842" s="4"/>
    </row>
    <row r="843" spans="2:11" x14ac:dyDescent="0.2">
      <c r="B843" s="4" t="s">
        <v>11222</v>
      </c>
      <c r="C843" s="4">
        <v>5.0999999999999996</v>
      </c>
      <c r="D843" s="4" t="s">
        <v>128</v>
      </c>
      <c r="E843" s="4" t="s">
        <v>28</v>
      </c>
      <c r="F843" s="4" t="s">
        <v>6337</v>
      </c>
      <c r="G843" s="4" t="s">
        <v>239</v>
      </c>
      <c r="H843" s="4" t="s">
        <v>243</v>
      </c>
      <c r="I843" s="4"/>
      <c r="J843" s="4" t="s">
        <v>244</v>
      </c>
      <c r="K843" s="4"/>
    </row>
    <row r="844" spans="2:11" x14ac:dyDescent="0.2">
      <c r="B844" s="4" t="s">
        <v>11223</v>
      </c>
      <c r="C844" s="4">
        <v>5.0999999999999996</v>
      </c>
      <c r="D844" s="4" t="s">
        <v>128</v>
      </c>
      <c r="E844" s="4" t="s">
        <v>29</v>
      </c>
      <c r="F844" s="4" t="s">
        <v>6339</v>
      </c>
      <c r="G844" s="4" t="s">
        <v>239</v>
      </c>
      <c r="H844" s="4" t="s">
        <v>243</v>
      </c>
      <c r="I844" s="4"/>
      <c r="J844" s="4" t="s">
        <v>244</v>
      </c>
      <c r="K844" s="4"/>
    </row>
    <row r="845" spans="2:11" x14ac:dyDescent="0.2">
      <c r="B845" s="4" t="s">
        <v>11224</v>
      </c>
      <c r="C845" s="4">
        <v>5.0999999999999996</v>
      </c>
      <c r="D845" s="4" t="s">
        <v>128</v>
      </c>
      <c r="E845" s="4" t="s">
        <v>30</v>
      </c>
      <c r="F845" s="4" t="s">
        <v>6341</v>
      </c>
      <c r="G845" s="4" t="s">
        <v>239</v>
      </c>
      <c r="H845" s="4" t="s">
        <v>243</v>
      </c>
      <c r="I845" s="4"/>
      <c r="J845" s="4" t="s">
        <v>244</v>
      </c>
      <c r="K845" s="4"/>
    </row>
    <row r="846" spans="2:11" x14ac:dyDescent="0.2">
      <c r="B846" s="4" t="s">
        <v>11225</v>
      </c>
      <c r="C846" s="4">
        <v>5.0999999999999996</v>
      </c>
      <c r="D846" s="4" t="s">
        <v>128</v>
      </c>
      <c r="E846" s="4" t="s">
        <v>31</v>
      </c>
      <c r="F846" s="4" t="s">
        <v>6343</v>
      </c>
      <c r="G846" s="4" t="s">
        <v>239</v>
      </c>
      <c r="H846" s="4" t="s">
        <v>243</v>
      </c>
      <c r="I846" s="4"/>
      <c r="J846" s="4" t="s">
        <v>244</v>
      </c>
      <c r="K846" s="4"/>
    </row>
    <row r="847" spans="2:11" x14ac:dyDescent="0.2">
      <c r="B847" s="4" t="s">
        <v>11226</v>
      </c>
      <c r="C847" s="4">
        <v>5.0999999999999996</v>
      </c>
      <c r="D847" s="4" t="s">
        <v>128</v>
      </c>
      <c r="E847" s="4" t="s">
        <v>32</v>
      </c>
      <c r="F847" s="4" t="s">
        <v>6345</v>
      </c>
      <c r="G847" s="4" t="s">
        <v>239</v>
      </c>
      <c r="H847" s="4" t="s">
        <v>782</v>
      </c>
      <c r="I847" s="4"/>
      <c r="J847" s="4"/>
      <c r="K847" s="4"/>
    </row>
    <row r="848" spans="2:11" x14ac:dyDescent="0.2">
      <c r="B848" s="4" t="s">
        <v>11227</v>
      </c>
      <c r="C848" s="4">
        <v>5.0999999999999996</v>
      </c>
      <c r="D848" s="4" t="s">
        <v>128</v>
      </c>
      <c r="E848" s="4" t="s">
        <v>33</v>
      </c>
      <c r="F848" s="4" t="s">
        <v>6347</v>
      </c>
      <c r="G848" s="4" t="s">
        <v>239</v>
      </c>
      <c r="H848" s="4" t="s">
        <v>243</v>
      </c>
      <c r="I848" s="4"/>
      <c r="J848" s="4" t="s">
        <v>244</v>
      </c>
      <c r="K848" s="4"/>
    </row>
    <row r="849" spans="2:11" x14ac:dyDescent="0.2">
      <c r="B849" s="4" t="s">
        <v>11228</v>
      </c>
      <c r="C849" s="4">
        <v>5.0999999999999996</v>
      </c>
      <c r="D849" s="4" t="s">
        <v>128</v>
      </c>
      <c r="E849" s="4" t="s">
        <v>34</v>
      </c>
      <c r="F849" s="4" t="s">
        <v>6349</v>
      </c>
      <c r="G849" s="4" t="s">
        <v>239</v>
      </c>
      <c r="H849" s="4" t="s">
        <v>243</v>
      </c>
      <c r="I849" s="4"/>
      <c r="J849" s="4" t="s">
        <v>244</v>
      </c>
      <c r="K849" s="4"/>
    </row>
    <row r="850" spans="2:11" x14ac:dyDescent="0.2">
      <c r="B850" s="4" t="s">
        <v>11229</v>
      </c>
      <c r="C850" s="4">
        <v>5.0999999999999996</v>
      </c>
      <c r="D850" s="4" t="s">
        <v>128</v>
      </c>
      <c r="E850" s="4" t="s">
        <v>35</v>
      </c>
      <c r="F850" s="4" t="s">
        <v>6351</v>
      </c>
      <c r="G850" s="4" t="s">
        <v>239</v>
      </c>
      <c r="H850" s="4" t="s">
        <v>243</v>
      </c>
      <c r="I850" s="4"/>
      <c r="J850" s="4" t="s">
        <v>244</v>
      </c>
      <c r="K850" s="4"/>
    </row>
    <row r="851" spans="2:11" x14ac:dyDescent="0.2">
      <c r="B851" s="4" t="s">
        <v>11230</v>
      </c>
      <c r="C851" s="4">
        <v>5.0999999999999996</v>
      </c>
      <c r="D851" s="4" t="s">
        <v>128</v>
      </c>
      <c r="E851" s="4" t="s">
        <v>36</v>
      </c>
      <c r="F851" s="4" t="s">
        <v>6353</v>
      </c>
      <c r="G851" s="4" t="s">
        <v>239</v>
      </c>
      <c r="H851" s="4" t="s">
        <v>243</v>
      </c>
      <c r="I851" s="4"/>
      <c r="J851" s="4" t="s">
        <v>244</v>
      </c>
      <c r="K851" s="4"/>
    </row>
    <row r="852" spans="2:11" x14ac:dyDescent="0.2">
      <c r="B852" s="4" t="s">
        <v>11231</v>
      </c>
      <c r="C852" s="4">
        <v>5.0999999999999996</v>
      </c>
      <c r="D852" s="4" t="s">
        <v>128</v>
      </c>
      <c r="E852" s="4" t="s">
        <v>37</v>
      </c>
      <c r="F852" s="4" t="s">
        <v>6355</v>
      </c>
      <c r="G852" s="4" t="s">
        <v>239</v>
      </c>
      <c r="H852" s="4" t="s">
        <v>243</v>
      </c>
      <c r="I852" s="4"/>
      <c r="J852" s="4" t="s">
        <v>244</v>
      </c>
      <c r="K852" s="4"/>
    </row>
    <row r="853" spans="2:11" x14ac:dyDescent="0.2">
      <c r="B853" s="4" t="s">
        <v>11232</v>
      </c>
      <c r="C853" s="4">
        <v>5.0999999999999996</v>
      </c>
      <c r="D853" s="4" t="s">
        <v>128</v>
      </c>
      <c r="E853" s="4" t="s">
        <v>38</v>
      </c>
      <c r="F853" s="4" t="s">
        <v>6357</v>
      </c>
      <c r="G853" s="4" t="s">
        <v>239</v>
      </c>
      <c r="H853" s="4" t="s">
        <v>241</v>
      </c>
      <c r="I853" s="8" t="s">
        <v>25532</v>
      </c>
      <c r="J853" s="4"/>
      <c r="K853" s="4"/>
    </row>
    <row r="854" spans="2:11" x14ac:dyDescent="0.2">
      <c r="B854" s="4" t="s">
        <v>11530</v>
      </c>
      <c r="C854" s="4">
        <v>5.0999999999999996</v>
      </c>
      <c r="D854" s="4" t="s">
        <v>128</v>
      </c>
      <c r="E854" s="4" t="s">
        <v>39</v>
      </c>
      <c r="F854" s="4" t="s">
        <v>6359</v>
      </c>
      <c r="G854" s="4" t="s">
        <v>781</v>
      </c>
      <c r="H854" s="4" t="s">
        <v>240</v>
      </c>
      <c r="I854" s="4"/>
      <c r="J854" s="4"/>
      <c r="K854" s="4"/>
    </row>
    <row r="855" spans="2:11" x14ac:dyDescent="0.2">
      <c r="B855" s="4" t="s">
        <v>11233</v>
      </c>
      <c r="C855" s="4">
        <v>5.0999999999999996</v>
      </c>
      <c r="D855" s="4" t="s">
        <v>130</v>
      </c>
      <c r="E855" s="4" t="s">
        <v>8</v>
      </c>
      <c r="F855" s="4" t="s">
        <v>6371</v>
      </c>
      <c r="G855" s="4" t="s">
        <v>239</v>
      </c>
      <c r="H855" s="4" t="s">
        <v>240</v>
      </c>
      <c r="I855" s="4"/>
      <c r="J855" s="4"/>
      <c r="K855" s="4"/>
    </row>
    <row r="856" spans="2:11" x14ac:dyDescent="0.2">
      <c r="B856" s="4" t="s">
        <v>11234</v>
      </c>
      <c r="C856" s="4">
        <v>5.0999999999999996</v>
      </c>
      <c r="D856" s="4" t="s">
        <v>130</v>
      </c>
      <c r="E856" s="4" t="s">
        <v>24</v>
      </c>
      <c r="F856" s="4" t="s">
        <v>6373</v>
      </c>
      <c r="G856" s="4" t="s">
        <v>781</v>
      </c>
      <c r="H856" s="4" t="s">
        <v>240</v>
      </c>
      <c r="I856" s="4"/>
      <c r="J856" s="4"/>
      <c r="K856" s="4"/>
    </row>
    <row r="857" spans="2:11" x14ac:dyDescent="0.2">
      <c r="B857" s="4" t="s">
        <v>11235</v>
      </c>
      <c r="C857" s="4">
        <v>5.0999999999999996</v>
      </c>
      <c r="D857" s="4" t="s">
        <v>130</v>
      </c>
      <c r="E857" s="4" t="s">
        <v>25</v>
      </c>
      <c r="F857" s="4" t="s">
        <v>6375</v>
      </c>
      <c r="G857" s="4" t="s">
        <v>781</v>
      </c>
      <c r="H857" s="4" t="s">
        <v>240</v>
      </c>
      <c r="I857" s="4"/>
      <c r="J857" s="4"/>
      <c r="K857" s="4"/>
    </row>
    <row r="858" spans="2:11" x14ac:dyDescent="0.2">
      <c r="B858" s="4" t="s">
        <v>11236</v>
      </c>
      <c r="C858" s="4">
        <v>5.0999999999999996</v>
      </c>
      <c r="D858" s="4" t="s">
        <v>130</v>
      </c>
      <c r="E858" s="4" t="s">
        <v>26</v>
      </c>
      <c r="F858" s="4" t="s">
        <v>6377</v>
      </c>
      <c r="G858" s="4" t="s">
        <v>781</v>
      </c>
      <c r="H858" s="4" t="s">
        <v>240</v>
      </c>
      <c r="I858" s="4"/>
      <c r="J858" s="4"/>
      <c r="K858" s="4"/>
    </row>
    <row r="859" spans="2:11" x14ac:dyDescent="0.2">
      <c r="B859" s="4" t="s">
        <v>11237</v>
      </c>
      <c r="C859" s="4">
        <v>5.0999999999999996</v>
      </c>
      <c r="D859" s="4" t="s">
        <v>130</v>
      </c>
      <c r="E859" s="4" t="s">
        <v>27</v>
      </c>
      <c r="F859" s="4" t="s">
        <v>6379</v>
      </c>
      <c r="G859" s="4" t="s">
        <v>239</v>
      </c>
      <c r="H859" s="4" t="s">
        <v>241</v>
      </c>
      <c r="I859" s="8" t="s">
        <v>25531</v>
      </c>
      <c r="J859" s="4"/>
      <c r="K859" s="4"/>
    </row>
    <row r="860" spans="2:11" x14ac:dyDescent="0.2">
      <c r="B860" s="4" t="s">
        <v>11238</v>
      </c>
      <c r="C860" s="4">
        <v>5.0999999999999996</v>
      </c>
      <c r="D860" s="4" t="s">
        <v>130</v>
      </c>
      <c r="E860" s="4" t="s">
        <v>28</v>
      </c>
      <c r="F860" s="4" t="s">
        <v>6381</v>
      </c>
      <c r="G860" s="4" t="s">
        <v>239</v>
      </c>
      <c r="H860" s="4" t="s">
        <v>243</v>
      </c>
      <c r="I860" s="4"/>
      <c r="J860" s="4" t="s">
        <v>244</v>
      </c>
      <c r="K860" s="4"/>
    </row>
    <row r="861" spans="2:11" x14ac:dyDescent="0.2">
      <c r="B861" s="4" t="s">
        <v>11239</v>
      </c>
      <c r="C861" s="4">
        <v>5.0999999999999996</v>
      </c>
      <c r="D861" s="4" t="s">
        <v>130</v>
      </c>
      <c r="E861" s="4" t="s">
        <v>29</v>
      </c>
      <c r="F861" s="4" t="s">
        <v>6383</v>
      </c>
      <c r="G861" s="4" t="s">
        <v>239</v>
      </c>
      <c r="H861" s="4" t="s">
        <v>243</v>
      </c>
      <c r="I861" s="4"/>
      <c r="J861" s="4" t="s">
        <v>244</v>
      </c>
      <c r="K861" s="4"/>
    </row>
    <row r="862" spans="2:11" x14ac:dyDescent="0.2">
      <c r="B862" s="4" t="s">
        <v>11240</v>
      </c>
      <c r="C862" s="4">
        <v>5.0999999999999996</v>
      </c>
      <c r="D862" s="4" t="s">
        <v>130</v>
      </c>
      <c r="E862" s="4" t="s">
        <v>30</v>
      </c>
      <c r="F862" s="4" t="s">
        <v>6385</v>
      </c>
      <c r="G862" s="4" t="s">
        <v>239</v>
      </c>
      <c r="H862" s="4" t="s">
        <v>243</v>
      </c>
      <c r="I862" s="4"/>
      <c r="J862" s="4" t="s">
        <v>244</v>
      </c>
      <c r="K862" s="4"/>
    </row>
    <row r="863" spans="2:11" x14ac:dyDescent="0.2">
      <c r="B863" s="4" t="s">
        <v>11241</v>
      </c>
      <c r="C863" s="4">
        <v>5.0999999999999996</v>
      </c>
      <c r="D863" s="4" t="s">
        <v>130</v>
      </c>
      <c r="E863" s="4" t="s">
        <v>31</v>
      </c>
      <c r="F863" s="4" t="s">
        <v>6387</v>
      </c>
      <c r="G863" s="4" t="s">
        <v>239</v>
      </c>
      <c r="H863" s="4" t="s">
        <v>243</v>
      </c>
      <c r="I863" s="4"/>
      <c r="J863" s="4" t="s">
        <v>244</v>
      </c>
      <c r="K863" s="4"/>
    </row>
    <row r="864" spans="2:11" x14ac:dyDescent="0.2">
      <c r="B864" s="4" t="s">
        <v>11242</v>
      </c>
      <c r="C864" s="4">
        <v>5.0999999999999996</v>
      </c>
      <c r="D864" s="4" t="s">
        <v>130</v>
      </c>
      <c r="E864" s="4" t="s">
        <v>32</v>
      </c>
      <c r="F864" s="4" t="s">
        <v>6389</v>
      </c>
      <c r="G864" s="4" t="s">
        <v>239</v>
      </c>
      <c r="H864" s="4" t="s">
        <v>782</v>
      </c>
      <c r="I864" s="4"/>
      <c r="J864" s="4"/>
      <c r="K864" s="4"/>
    </row>
    <row r="865" spans="2:11" x14ac:dyDescent="0.2">
      <c r="B865" s="4" t="s">
        <v>11243</v>
      </c>
      <c r="C865" s="4">
        <v>5.0999999999999996</v>
      </c>
      <c r="D865" s="4" t="s">
        <v>130</v>
      </c>
      <c r="E865" s="4" t="s">
        <v>33</v>
      </c>
      <c r="F865" s="4" t="s">
        <v>6391</v>
      </c>
      <c r="G865" s="4" t="s">
        <v>239</v>
      </c>
      <c r="H865" s="4" t="s">
        <v>243</v>
      </c>
      <c r="I865" s="4"/>
      <c r="J865" s="4" t="s">
        <v>244</v>
      </c>
      <c r="K865" s="4"/>
    </row>
    <row r="866" spans="2:11" x14ac:dyDescent="0.2">
      <c r="B866" s="4" t="s">
        <v>11244</v>
      </c>
      <c r="C866" s="4">
        <v>5.0999999999999996</v>
      </c>
      <c r="D866" s="4" t="s">
        <v>130</v>
      </c>
      <c r="E866" s="4" t="s">
        <v>34</v>
      </c>
      <c r="F866" s="4" t="s">
        <v>6393</v>
      </c>
      <c r="G866" s="4" t="s">
        <v>239</v>
      </c>
      <c r="H866" s="4" t="s">
        <v>243</v>
      </c>
      <c r="I866" s="4"/>
      <c r="J866" s="4" t="s">
        <v>244</v>
      </c>
      <c r="K866" s="4"/>
    </row>
    <row r="867" spans="2:11" x14ac:dyDescent="0.2">
      <c r="B867" s="4" t="s">
        <v>11245</v>
      </c>
      <c r="C867" s="4">
        <v>5.0999999999999996</v>
      </c>
      <c r="D867" s="4" t="s">
        <v>130</v>
      </c>
      <c r="E867" s="4" t="s">
        <v>35</v>
      </c>
      <c r="F867" s="4" t="s">
        <v>6395</v>
      </c>
      <c r="G867" s="4" t="s">
        <v>239</v>
      </c>
      <c r="H867" s="4" t="s">
        <v>243</v>
      </c>
      <c r="I867" s="4"/>
      <c r="J867" s="4" t="s">
        <v>244</v>
      </c>
      <c r="K867" s="4"/>
    </row>
    <row r="868" spans="2:11" x14ac:dyDescent="0.2">
      <c r="B868" s="4" t="s">
        <v>11246</v>
      </c>
      <c r="C868" s="4">
        <v>5.0999999999999996</v>
      </c>
      <c r="D868" s="4" t="s">
        <v>130</v>
      </c>
      <c r="E868" s="4" t="s">
        <v>36</v>
      </c>
      <c r="F868" s="4" t="s">
        <v>6397</v>
      </c>
      <c r="G868" s="4" t="s">
        <v>239</v>
      </c>
      <c r="H868" s="4" t="s">
        <v>243</v>
      </c>
      <c r="I868" s="4"/>
      <c r="J868" s="4" t="s">
        <v>244</v>
      </c>
      <c r="K868" s="4"/>
    </row>
    <row r="869" spans="2:11" x14ac:dyDescent="0.2">
      <c r="B869" s="4" t="s">
        <v>11247</v>
      </c>
      <c r="C869" s="4">
        <v>5.0999999999999996</v>
      </c>
      <c r="D869" s="4" t="s">
        <v>130</v>
      </c>
      <c r="E869" s="4" t="s">
        <v>37</v>
      </c>
      <c r="F869" s="4" t="s">
        <v>6399</v>
      </c>
      <c r="G869" s="4" t="s">
        <v>239</v>
      </c>
      <c r="H869" s="4" t="s">
        <v>243</v>
      </c>
      <c r="I869" s="4"/>
      <c r="J869" s="4" t="s">
        <v>244</v>
      </c>
      <c r="K869" s="4"/>
    </row>
    <row r="870" spans="2:11" x14ac:dyDescent="0.2">
      <c r="B870" s="4" t="s">
        <v>11248</v>
      </c>
      <c r="C870" s="4">
        <v>5.0999999999999996</v>
      </c>
      <c r="D870" s="4" t="s">
        <v>130</v>
      </c>
      <c r="E870" s="4" t="s">
        <v>38</v>
      </c>
      <c r="F870" s="4" t="s">
        <v>6401</v>
      </c>
      <c r="G870" s="4" t="s">
        <v>239</v>
      </c>
      <c r="H870" s="4" t="s">
        <v>241</v>
      </c>
      <c r="I870" s="8" t="s">
        <v>25532</v>
      </c>
      <c r="J870" s="4"/>
      <c r="K870" s="4"/>
    </row>
    <row r="871" spans="2:11" x14ac:dyDescent="0.2">
      <c r="B871" s="4" t="s">
        <v>11531</v>
      </c>
      <c r="C871" s="4">
        <v>5.0999999999999996</v>
      </c>
      <c r="D871" s="4" t="s">
        <v>130</v>
      </c>
      <c r="E871" s="4" t="s">
        <v>39</v>
      </c>
      <c r="F871" s="4" t="s">
        <v>6403</v>
      </c>
      <c r="G871" s="4" t="s">
        <v>781</v>
      </c>
      <c r="H871" s="4" t="s">
        <v>240</v>
      </c>
      <c r="I871" s="4"/>
      <c r="J871" s="4"/>
      <c r="K871" s="4"/>
    </row>
    <row r="872" spans="2:11" x14ac:dyDescent="0.2">
      <c r="B872" s="4" t="s">
        <v>11249</v>
      </c>
      <c r="C872" s="4">
        <v>5.0999999999999996</v>
      </c>
      <c r="D872" s="4" t="s">
        <v>132</v>
      </c>
      <c r="E872" s="4" t="s">
        <v>8</v>
      </c>
      <c r="F872" s="4" t="s">
        <v>6415</v>
      </c>
      <c r="G872" s="4" t="s">
        <v>239</v>
      </c>
      <c r="H872" s="4" t="s">
        <v>240</v>
      </c>
      <c r="I872" s="4"/>
      <c r="J872" s="4"/>
      <c r="K872" s="4"/>
    </row>
    <row r="873" spans="2:11" x14ac:dyDescent="0.2">
      <c r="B873" s="4" t="s">
        <v>11250</v>
      </c>
      <c r="C873" s="4">
        <v>5.0999999999999996</v>
      </c>
      <c r="D873" s="4" t="s">
        <v>132</v>
      </c>
      <c r="E873" s="4" t="s">
        <v>24</v>
      </c>
      <c r="F873" s="4" t="s">
        <v>6417</v>
      </c>
      <c r="G873" s="4" t="s">
        <v>781</v>
      </c>
      <c r="H873" s="4" t="s">
        <v>240</v>
      </c>
      <c r="I873" s="4"/>
      <c r="J873" s="4"/>
      <c r="K873" s="4"/>
    </row>
    <row r="874" spans="2:11" x14ac:dyDescent="0.2">
      <c r="B874" s="4" t="s">
        <v>11251</v>
      </c>
      <c r="C874" s="4">
        <v>5.0999999999999996</v>
      </c>
      <c r="D874" s="4" t="s">
        <v>132</v>
      </c>
      <c r="E874" s="4" t="s">
        <v>25</v>
      </c>
      <c r="F874" s="4" t="s">
        <v>6419</v>
      </c>
      <c r="G874" s="4" t="s">
        <v>781</v>
      </c>
      <c r="H874" s="4" t="s">
        <v>240</v>
      </c>
      <c r="I874" s="4"/>
      <c r="J874" s="4"/>
      <c r="K874" s="4"/>
    </row>
    <row r="875" spans="2:11" x14ac:dyDescent="0.2">
      <c r="B875" s="4" t="s">
        <v>11252</v>
      </c>
      <c r="C875" s="4">
        <v>5.0999999999999996</v>
      </c>
      <c r="D875" s="4" t="s">
        <v>132</v>
      </c>
      <c r="E875" s="4" t="s">
        <v>26</v>
      </c>
      <c r="F875" s="4" t="s">
        <v>6421</v>
      </c>
      <c r="G875" s="4" t="s">
        <v>781</v>
      </c>
      <c r="H875" s="4" t="s">
        <v>240</v>
      </c>
      <c r="I875" s="4"/>
      <c r="J875" s="4"/>
      <c r="K875" s="4"/>
    </row>
    <row r="876" spans="2:11" x14ac:dyDescent="0.2">
      <c r="B876" s="4" t="s">
        <v>11253</v>
      </c>
      <c r="C876" s="4">
        <v>5.0999999999999996</v>
      </c>
      <c r="D876" s="4" t="s">
        <v>132</v>
      </c>
      <c r="E876" s="4" t="s">
        <v>27</v>
      </c>
      <c r="F876" s="4" t="s">
        <v>6423</v>
      </c>
      <c r="G876" s="4" t="s">
        <v>239</v>
      </c>
      <c r="H876" s="4" t="s">
        <v>241</v>
      </c>
      <c r="I876" s="8" t="s">
        <v>25531</v>
      </c>
      <c r="J876" s="4"/>
      <c r="K876" s="4"/>
    </row>
    <row r="877" spans="2:11" x14ac:dyDescent="0.2">
      <c r="B877" s="4" t="s">
        <v>11254</v>
      </c>
      <c r="C877" s="4">
        <v>5.0999999999999996</v>
      </c>
      <c r="D877" s="4" t="s">
        <v>132</v>
      </c>
      <c r="E877" s="4" t="s">
        <v>28</v>
      </c>
      <c r="F877" s="4" t="s">
        <v>6425</v>
      </c>
      <c r="G877" s="4" t="s">
        <v>239</v>
      </c>
      <c r="H877" s="4" t="s">
        <v>243</v>
      </c>
      <c r="I877" s="4"/>
      <c r="J877" s="4" t="s">
        <v>244</v>
      </c>
      <c r="K877" s="4"/>
    </row>
    <row r="878" spans="2:11" x14ac:dyDescent="0.2">
      <c r="B878" s="4" t="s">
        <v>11255</v>
      </c>
      <c r="C878" s="4">
        <v>5.0999999999999996</v>
      </c>
      <c r="D878" s="4" t="s">
        <v>132</v>
      </c>
      <c r="E878" s="4" t="s">
        <v>29</v>
      </c>
      <c r="F878" s="4" t="s">
        <v>6427</v>
      </c>
      <c r="G878" s="4" t="s">
        <v>239</v>
      </c>
      <c r="H878" s="4" t="s">
        <v>243</v>
      </c>
      <c r="I878" s="4"/>
      <c r="J878" s="4" t="s">
        <v>244</v>
      </c>
      <c r="K878" s="4"/>
    </row>
    <row r="879" spans="2:11" x14ac:dyDescent="0.2">
      <c r="B879" s="4" t="s">
        <v>11256</v>
      </c>
      <c r="C879" s="4">
        <v>5.0999999999999996</v>
      </c>
      <c r="D879" s="4" t="s">
        <v>132</v>
      </c>
      <c r="E879" s="4" t="s">
        <v>30</v>
      </c>
      <c r="F879" s="4" t="s">
        <v>6429</v>
      </c>
      <c r="G879" s="4" t="s">
        <v>239</v>
      </c>
      <c r="H879" s="4" t="s">
        <v>243</v>
      </c>
      <c r="I879" s="4"/>
      <c r="J879" s="4" t="s">
        <v>244</v>
      </c>
      <c r="K879" s="4"/>
    </row>
    <row r="880" spans="2:11" x14ac:dyDescent="0.2">
      <c r="B880" s="4" t="s">
        <v>11257</v>
      </c>
      <c r="C880" s="4">
        <v>5.0999999999999996</v>
      </c>
      <c r="D880" s="4" t="s">
        <v>132</v>
      </c>
      <c r="E880" s="4" t="s">
        <v>31</v>
      </c>
      <c r="F880" s="4" t="s">
        <v>6431</v>
      </c>
      <c r="G880" s="4" t="s">
        <v>239</v>
      </c>
      <c r="H880" s="4" t="s">
        <v>243</v>
      </c>
      <c r="I880" s="4"/>
      <c r="J880" s="4" t="s">
        <v>244</v>
      </c>
      <c r="K880" s="4"/>
    </row>
    <row r="881" spans="2:11" x14ac:dyDescent="0.2">
      <c r="B881" s="4" t="s">
        <v>11258</v>
      </c>
      <c r="C881" s="4">
        <v>5.0999999999999996</v>
      </c>
      <c r="D881" s="4" t="s">
        <v>132</v>
      </c>
      <c r="E881" s="4" t="s">
        <v>32</v>
      </c>
      <c r="F881" s="4" t="s">
        <v>6433</v>
      </c>
      <c r="G881" s="4" t="s">
        <v>239</v>
      </c>
      <c r="H881" s="4" t="s">
        <v>782</v>
      </c>
      <c r="I881" s="4"/>
      <c r="J881" s="4"/>
      <c r="K881" s="4"/>
    </row>
    <row r="882" spans="2:11" x14ac:dyDescent="0.2">
      <c r="B882" s="4" t="s">
        <v>11259</v>
      </c>
      <c r="C882" s="4">
        <v>5.0999999999999996</v>
      </c>
      <c r="D882" s="4" t="s">
        <v>132</v>
      </c>
      <c r="E882" s="4" t="s">
        <v>33</v>
      </c>
      <c r="F882" s="4" t="s">
        <v>6435</v>
      </c>
      <c r="G882" s="4" t="s">
        <v>239</v>
      </c>
      <c r="H882" s="4" t="s">
        <v>243</v>
      </c>
      <c r="I882" s="4"/>
      <c r="J882" s="4" t="s">
        <v>244</v>
      </c>
      <c r="K882" s="4"/>
    </row>
    <row r="883" spans="2:11" x14ac:dyDescent="0.2">
      <c r="B883" s="4" t="s">
        <v>11260</v>
      </c>
      <c r="C883" s="4">
        <v>5.0999999999999996</v>
      </c>
      <c r="D883" s="4" t="s">
        <v>132</v>
      </c>
      <c r="E883" s="4" t="s">
        <v>34</v>
      </c>
      <c r="F883" s="4" t="s">
        <v>6437</v>
      </c>
      <c r="G883" s="4" t="s">
        <v>239</v>
      </c>
      <c r="H883" s="4" t="s">
        <v>243</v>
      </c>
      <c r="I883" s="4"/>
      <c r="J883" s="4" t="s">
        <v>244</v>
      </c>
      <c r="K883" s="4"/>
    </row>
    <row r="884" spans="2:11" x14ac:dyDescent="0.2">
      <c r="B884" s="4" t="s">
        <v>11261</v>
      </c>
      <c r="C884" s="4">
        <v>5.0999999999999996</v>
      </c>
      <c r="D884" s="4" t="s">
        <v>132</v>
      </c>
      <c r="E884" s="4" t="s">
        <v>35</v>
      </c>
      <c r="F884" s="4" t="s">
        <v>6439</v>
      </c>
      <c r="G884" s="4" t="s">
        <v>239</v>
      </c>
      <c r="H884" s="4" t="s">
        <v>243</v>
      </c>
      <c r="I884" s="4"/>
      <c r="J884" s="4" t="s">
        <v>244</v>
      </c>
      <c r="K884" s="4"/>
    </row>
    <row r="885" spans="2:11" x14ac:dyDescent="0.2">
      <c r="B885" s="4" t="s">
        <v>11262</v>
      </c>
      <c r="C885" s="4">
        <v>5.0999999999999996</v>
      </c>
      <c r="D885" s="4" t="s">
        <v>132</v>
      </c>
      <c r="E885" s="4" t="s">
        <v>36</v>
      </c>
      <c r="F885" s="4" t="s">
        <v>6441</v>
      </c>
      <c r="G885" s="4" t="s">
        <v>239</v>
      </c>
      <c r="H885" s="4" t="s">
        <v>243</v>
      </c>
      <c r="I885" s="4"/>
      <c r="J885" s="4" t="s">
        <v>244</v>
      </c>
      <c r="K885" s="4"/>
    </row>
    <row r="886" spans="2:11" x14ac:dyDescent="0.2">
      <c r="B886" s="4" t="s">
        <v>11263</v>
      </c>
      <c r="C886" s="4">
        <v>5.0999999999999996</v>
      </c>
      <c r="D886" s="4" t="s">
        <v>132</v>
      </c>
      <c r="E886" s="4" t="s">
        <v>37</v>
      </c>
      <c r="F886" s="4" t="s">
        <v>6443</v>
      </c>
      <c r="G886" s="4" t="s">
        <v>239</v>
      </c>
      <c r="H886" s="4" t="s">
        <v>243</v>
      </c>
      <c r="I886" s="4"/>
      <c r="J886" s="4" t="s">
        <v>244</v>
      </c>
      <c r="K886" s="4"/>
    </row>
    <row r="887" spans="2:11" x14ac:dyDescent="0.2">
      <c r="B887" s="4" t="s">
        <v>11264</v>
      </c>
      <c r="C887" s="4">
        <v>5.0999999999999996</v>
      </c>
      <c r="D887" s="4" t="s">
        <v>132</v>
      </c>
      <c r="E887" s="4" t="s">
        <v>38</v>
      </c>
      <c r="F887" s="4" t="s">
        <v>6445</v>
      </c>
      <c r="G887" s="4" t="s">
        <v>239</v>
      </c>
      <c r="H887" s="4" t="s">
        <v>241</v>
      </c>
      <c r="I887" s="8" t="s">
        <v>25532</v>
      </c>
      <c r="J887" s="4"/>
      <c r="K887" s="4"/>
    </row>
    <row r="888" spans="2:11" x14ac:dyDescent="0.2">
      <c r="B888" s="4" t="s">
        <v>11532</v>
      </c>
      <c r="C888" s="4">
        <v>5.0999999999999996</v>
      </c>
      <c r="D888" s="4" t="s">
        <v>132</v>
      </c>
      <c r="E888" s="4" t="s">
        <v>39</v>
      </c>
      <c r="F888" s="4" t="s">
        <v>6447</v>
      </c>
      <c r="G888" s="4" t="s">
        <v>781</v>
      </c>
      <c r="H888" s="4" t="s">
        <v>240</v>
      </c>
      <c r="I888" s="4"/>
      <c r="J888" s="4"/>
      <c r="K888" s="4"/>
    </row>
    <row r="889" spans="2:11" x14ac:dyDescent="0.2">
      <c r="B889" s="4" t="s">
        <v>11265</v>
      </c>
      <c r="C889" s="4">
        <v>5.0999999999999996</v>
      </c>
      <c r="D889" s="4" t="s">
        <v>134</v>
      </c>
      <c r="E889" s="4" t="s">
        <v>8</v>
      </c>
      <c r="F889" s="4" t="s">
        <v>6459</v>
      </c>
      <c r="G889" s="4" t="s">
        <v>239</v>
      </c>
      <c r="H889" s="4" t="s">
        <v>240</v>
      </c>
      <c r="I889" s="4"/>
      <c r="J889" s="4"/>
      <c r="K889" s="4"/>
    </row>
    <row r="890" spans="2:11" x14ac:dyDescent="0.2">
      <c r="B890" s="4" t="s">
        <v>11266</v>
      </c>
      <c r="C890" s="4">
        <v>5.0999999999999996</v>
      </c>
      <c r="D890" s="4" t="s">
        <v>134</v>
      </c>
      <c r="E890" s="4" t="s">
        <v>24</v>
      </c>
      <c r="F890" s="4" t="s">
        <v>6461</v>
      </c>
      <c r="G890" s="4" t="s">
        <v>781</v>
      </c>
      <c r="H890" s="4" t="s">
        <v>240</v>
      </c>
      <c r="I890" s="4"/>
      <c r="J890" s="4"/>
      <c r="K890" s="4"/>
    </row>
    <row r="891" spans="2:11" x14ac:dyDescent="0.2">
      <c r="B891" s="4" t="s">
        <v>11267</v>
      </c>
      <c r="C891" s="4">
        <v>5.0999999999999996</v>
      </c>
      <c r="D891" s="4" t="s">
        <v>134</v>
      </c>
      <c r="E891" s="4" t="s">
        <v>25</v>
      </c>
      <c r="F891" s="4" t="s">
        <v>6463</v>
      </c>
      <c r="G891" s="4" t="s">
        <v>781</v>
      </c>
      <c r="H891" s="4" t="s">
        <v>240</v>
      </c>
      <c r="I891" s="4"/>
      <c r="J891" s="4"/>
      <c r="K891" s="4"/>
    </row>
    <row r="892" spans="2:11" x14ac:dyDescent="0.2">
      <c r="B892" s="4" t="s">
        <v>11268</v>
      </c>
      <c r="C892" s="4">
        <v>5.0999999999999996</v>
      </c>
      <c r="D892" s="4" t="s">
        <v>134</v>
      </c>
      <c r="E892" s="4" t="s">
        <v>26</v>
      </c>
      <c r="F892" s="4" t="s">
        <v>6465</v>
      </c>
      <c r="G892" s="4" t="s">
        <v>781</v>
      </c>
      <c r="H892" s="4" t="s">
        <v>240</v>
      </c>
      <c r="I892" s="4"/>
      <c r="J892" s="4"/>
      <c r="K892" s="4"/>
    </row>
    <row r="893" spans="2:11" x14ac:dyDescent="0.2">
      <c r="B893" s="4" t="s">
        <v>11269</v>
      </c>
      <c r="C893" s="4">
        <v>5.0999999999999996</v>
      </c>
      <c r="D893" s="4" t="s">
        <v>134</v>
      </c>
      <c r="E893" s="4" t="s">
        <v>27</v>
      </c>
      <c r="F893" s="4" t="s">
        <v>6467</v>
      </c>
      <c r="G893" s="4" t="s">
        <v>239</v>
      </c>
      <c r="H893" s="4" t="s">
        <v>241</v>
      </c>
      <c r="I893" s="8" t="s">
        <v>25531</v>
      </c>
      <c r="J893" s="4"/>
      <c r="K893" s="4"/>
    </row>
    <row r="894" spans="2:11" x14ac:dyDescent="0.2">
      <c r="B894" s="4" t="s">
        <v>11270</v>
      </c>
      <c r="C894" s="4">
        <v>5.0999999999999996</v>
      </c>
      <c r="D894" s="4" t="s">
        <v>134</v>
      </c>
      <c r="E894" s="4" t="s">
        <v>28</v>
      </c>
      <c r="F894" s="4" t="s">
        <v>6469</v>
      </c>
      <c r="G894" s="4" t="s">
        <v>239</v>
      </c>
      <c r="H894" s="4" t="s">
        <v>243</v>
      </c>
      <c r="I894" s="4"/>
      <c r="J894" s="4" t="s">
        <v>244</v>
      </c>
      <c r="K894" s="4"/>
    </row>
    <row r="895" spans="2:11" x14ac:dyDescent="0.2">
      <c r="B895" s="4" t="s">
        <v>11271</v>
      </c>
      <c r="C895" s="4">
        <v>5.0999999999999996</v>
      </c>
      <c r="D895" s="4" t="s">
        <v>134</v>
      </c>
      <c r="E895" s="4" t="s">
        <v>29</v>
      </c>
      <c r="F895" s="4" t="s">
        <v>6471</v>
      </c>
      <c r="G895" s="4" t="s">
        <v>239</v>
      </c>
      <c r="H895" s="4" t="s">
        <v>243</v>
      </c>
      <c r="I895" s="4"/>
      <c r="J895" s="4" t="s">
        <v>244</v>
      </c>
      <c r="K895" s="4"/>
    </row>
    <row r="896" spans="2:11" x14ac:dyDescent="0.2">
      <c r="B896" s="4" t="s">
        <v>11272</v>
      </c>
      <c r="C896" s="4">
        <v>5.0999999999999996</v>
      </c>
      <c r="D896" s="4" t="s">
        <v>134</v>
      </c>
      <c r="E896" s="4" t="s">
        <v>30</v>
      </c>
      <c r="F896" s="4" t="s">
        <v>6473</v>
      </c>
      <c r="G896" s="4" t="s">
        <v>239</v>
      </c>
      <c r="H896" s="4" t="s">
        <v>243</v>
      </c>
      <c r="I896" s="4"/>
      <c r="J896" s="4" t="s">
        <v>244</v>
      </c>
      <c r="K896" s="4"/>
    </row>
    <row r="897" spans="2:11" x14ac:dyDescent="0.2">
      <c r="B897" s="4" t="s">
        <v>11273</v>
      </c>
      <c r="C897" s="4">
        <v>5.0999999999999996</v>
      </c>
      <c r="D897" s="4" t="s">
        <v>134</v>
      </c>
      <c r="E897" s="4" t="s">
        <v>31</v>
      </c>
      <c r="F897" s="4" t="s">
        <v>6475</v>
      </c>
      <c r="G897" s="4" t="s">
        <v>239</v>
      </c>
      <c r="H897" s="4" t="s">
        <v>243</v>
      </c>
      <c r="I897" s="4"/>
      <c r="J897" s="4" t="s">
        <v>244</v>
      </c>
      <c r="K897" s="4"/>
    </row>
    <row r="898" spans="2:11" x14ac:dyDescent="0.2">
      <c r="B898" s="4" t="s">
        <v>11274</v>
      </c>
      <c r="C898" s="4">
        <v>5.0999999999999996</v>
      </c>
      <c r="D898" s="4" t="s">
        <v>134</v>
      </c>
      <c r="E898" s="4" t="s">
        <v>32</v>
      </c>
      <c r="F898" s="4" t="s">
        <v>6477</v>
      </c>
      <c r="G898" s="4" t="s">
        <v>239</v>
      </c>
      <c r="H898" s="4" t="s">
        <v>782</v>
      </c>
      <c r="I898" s="4"/>
      <c r="J898" s="4"/>
      <c r="K898" s="4"/>
    </row>
    <row r="899" spans="2:11" x14ac:dyDescent="0.2">
      <c r="B899" s="4" t="s">
        <v>11275</v>
      </c>
      <c r="C899" s="4">
        <v>5.0999999999999996</v>
      </c>
      <c r="D899" s="4" t="s">
        <v>134</v>
      </c>
      <c r="E899" s="4" t="s">
        <v>33</v>
      </c>
      <c r="F899" s="4" t="s">
        <v>6479</v>
      </c>
      <c r="G899" s="4" t="s">
        <v>239</v>
      </c>
      <c r="H899" s="4" t="s">
        <v>243</v>
      </c>
      <c r="I899" s="4"/>
      <c r="J899" s="4" t="s">
        <v>244</v>
      </c>
      <c r="K899" s="4"/>
    </row>
    <row r="900" spans="2:11" x14ac:dyDescent="0.2">
      <c r="B900" s="4" t="s">
        <v>11276</v>
      </c>
      <c r="C900" s="4">
        <v>5.0999999999999996</v>
      </c>
      <c r="D900" s="4" t="s">
        <v>134</v>
      </c>
      <c r="E900" s="4" t="s">
        <v>34</v>
      </c>
      <c r="F900" s="4" t="s">
        <v>6481</v>
      </c>
      <c r="G900" s="4" t="s">
        <v>239</v>
      </c>
      <c r="H900" s="4" t="s">
        <v>243</v>
      </c>
      <c r="I900" s="4"/>
      <c r="J900" s="4" t="s">
        <v>244</v>
      </c>
      <c r="K900" s="4"/>
    </row>
    <row r="901" spans="2:11" x14ac:dyDescent="0.2">
      <c r="B901" s="4" t="s">
        <v>11277</v>
      </c>
      <c r="C901" s="4">
        <v>5.0999999999999996</v>
      </c>
      <c r="D901" s="4" t="s">
        <v>134</v>
      </c>
      <c r="E901" s="4" t="s">
        <v>35</v>
      </c>
      <c r="F901" s="4" t="s">
        <v>6483</v>
      </c>
      <c r="G901" s="4" t="s">
        <v>239</v>
      </c>
      <c r="H901" s="4" t="s">
        <v>243</v>
      </c>
      <c r="I901" s="4"/>
      <c r="J901" s="4" t="s">
        <v>244</v>
      </c>
      <c r="K901" s="4"/>
    </row>
    <row r="902" spans="2:11" x14ac:dyDescent="0.2">
      <c r="B902" s="4" t="s">
        <v>11278</v>
      </c>
      <c r="C902" s="4">
        <v>5.0999999999999996</v>
      </c>
      <c r="D902" s="4" t="s">
        <v>134</v>
      </c>
      <c r="E902" s="4" t="s">
        <v>36</v>
      </c>
      <c r="F902" s="4" t="s">
        <v>6485</v>
      </c>
      <c r="G902" s="4" t="s">
        <v>239</v>
      </c>
      <c r="H902" s="4" t="s">
        <v>243</v>
      </c>
      <c r="I902" s="4"/>
      <c r="J902" s="4" t="s">
        <v>244</v>
      </c>
      <c r="K902" s="4"/>
    </row>
    <row r="903" spans="2:11" x14ac:dyDescent="0.2">
      <c r="B903" s="4" t="s">
        <v>11279</v>
      </c>
      <c r="C903" s="4">
        <v>5.0999999999999996</v>
      </c>
      <c r="D903" s="4" t="s">
        <v>134</v>
      </c>
      <c r="E903" s="4" t="s">
        <v>37</v>
      </c>
      <c r="F903" s="4" t="s">
        <v>6487</v>
      </c>
      <c r="G903" s="4" t="s">
        <v>239</v>
      </c>
      <c r="H903" s="4" t="s">
        <v>243</v>
      </c>
      <c r="I903" s="4"/>
      <c r="J903" s="4" t="s">
        <v>244</v>
      </c>
      <c r="K903" s="4"/>
    </row>
    <row r="904" spans="2:11" x14ac:dyDescent="0.2">
      <c r="B904" s="4" t="s">
        <v>11280</v>
      </c>
      <c r="C904" s="4">
        <v>5.0999999999999996</v>
      </c>
      <c r="D904" s="4" t="s">
        <v>134</v>
      </c>
      <c r="E904" s="4" t="s">
        <v>38</v>
      </c>
      <c r="F904" s="4" t="s">
        <v>6489</v>
      </c>
      <c r="G904" s="4" t="s">
        <v>239</v>
      </c>
      <c r="H904" s="4" t="s">
        <v>241</v>
      </c>
      <c r="I904" s="8" t="s">
        <v>25532</v>
      </c>
      <c r="J904" s="4"/>
      <c r="K904" s="4"/>
    </row>
    <row r="905" spans="2:11" x14ac:dyDescent="0.2">
      <c r="B905" s="4" t="s">
        <v>11533</v>
      </c>
      <c r="C905" s="4">
        <v>5.0999999999999996</v>
      </c>
      <c r="D905" s="4" t="s">
        <v>134</v>
      </c>
      <c r="E905" s="4" t="s">
        <v>39</v>
      </c>
      <c r="F905" s="4" t="s">
        <v>6491</v>
      </c>
      <c r="G905" s="4" t="s">
        <v>781</v>
      </c>
      <c r="H905" s="4" t="s">
        <v>240</v>
      </c>
      <c r="I905" s="4"/>
      <c r="J905" s="4"/>
      <c r="K905" s="4"/>
    </row>
    <row r="906" spans="2:11" x14ac:dyDescent="0.2">
      <c r="B906" s="4" t="s">
        <v>11281</v>
      </c>
      <c r="C906" s="4">
        <v>5.0999999999999996</v>
      </c>
      <c r="D906" s="4" t="s">
        <v>136</v>
      </c>
      <c r="E906" s="4" t="s">
        <v>8</v>
      </c>
      <c r="F906" s="4" t="s">
        <v>6503</v>
      </c>
      <c r="G906" s="4" t="s">
        <v>239</v>
      </c>
      <c r="H906" s="4" t="s">
        <v>240</v>
      </c>
      <c r="I906" s="4"/>
      <c r="J906" s="4"/>
      <c r="K906" s="4"/>
    </row>
    <row r="907" spans="2:11" x14ac:dyDescent="0.2">
      <c r="B907" s="4" t="s">
        <v>11282</v>
      </c>
      <c r="C907" s="4">
        <v>5.0999999999999996</v>
      </c>
      <c r="D907" s="4" t="s">
        <v>136</v>
      </c>
      <c r="E907" s="4" t="s">
        <v>24</v>
      </c>
      <c r="F907" s="4" t="s">
        <v>6505</v>
      </c>
      <c r="G907" s="4" t="s">
        <v>781</v>
      </c>
      <c r="H907" s="4" t="s">
        <v>240</v>
      </c>
      <c r="I907" s="4"/>
      <c r="J907" s="4"/>
      <c r="K907" s="4"/>
    </row>
    <row r="908" spans="2:11" x14ac:dyDescent="0.2">
      <c r="B908" s="4" t="s">
        <v>11283</v>
      </c>
      <c r="C908" s="4">
        <v>5.0999999999999996</v>
      </c>
      <c r="D908" s="4" t="s">
        <v>136</v>
      </c>
      <c r="E908" s="4" t="s">
        <v>25</v>
      </c>
      <c r="F908" s="4" t="s">
        <v>6507</v>
      </c>
      <c r="G908" s="4" t="s">
        <v>781</v>
      </c>
      <c r="H908" s="4" t="s">
        <v>240</v>
      </c>
      <c r="I908" s="4"/>
      <c r="J908" s="4"/>
      <c r="K908" s="4"/>
    </row>
    <row r="909" spans="2:11" x14ac:dyDescent="0.2">
      <c r="B909" s="4" t="s">
        <v>11284</v>
      </c>
      <c r="C909" s="4">
        <v>5.0999999999999996</v>
      </c>
      <c r="D909" s="4" t="s">
        <v>136</v>
      </c>
      <c r="E909" s="4" t="s">
        <v>26</v>
      </c>
      <c r="F909" s="4" t="s">
        <v>6509</v>
      </c>
      <c r="G909" s="4" t="s">
        <v>781</v>
      </c>
      <c r="H909" s="4" t="s">
        <v>240</v>
      </c>
      <c r="I909" s="4"/>
      <c r="J909" s="4"/>
      <c r="K909" s="4"/>
    </row>
    <row r="910" spans="2:11" x14ac:dyDescent="0.2">
      <c r="B910" s="4" t="s">
        <v>11285</v>
      </c>
      <c r="C910" s="4">
        <v>5.0999999999999996</v>
      </c>
      <c r="D910" s="4" t="s">
        <v>136</v>
      </c>
      <c r="E910" s="4" t="s">
        <v>27</v>
      </c>
      <c r="F910" s="4" t="s">
        <v>6511</v>
      </c>
      <c r="G910" s="4" t="s">
        <v>239</v>
      </c>
      <c r="H910" s="4" t="s">
        <v>241</v>
      </c>
      <c r="I910" s="8" t="s">
        <v>25531</v>
      </c>
      <c r="J910" s="4"/>
      <c r="K910" s="4"/>
    </row>
    <row r="911" spans="2:11" x14ac:dyDescent="0.2">
      <c r="B911" s="4" t="s">
        <v>11286</v>
      </c>
      <c r="C911" s="4">
        <v>5.0999999999999996</v>
      </c>
      <c r="D911" s="4" t="s">
        <v>136</v>
      </c>
      <c r="E911" s="4" t="s">
        <v>28</v>
      </c>
      <c r="F911" s="4" t="s">
        <v>6513</v>
      </c>
      <c r="G911" s="4" t="s">
        <v>239</v>
      </c>
      <c r="H911" s="4" t="s">
        <v>243</v>
      </c>
      <c r="I911" s="4"/>
      <c r="J911" s="4" t="s">
        <v>244</v>
      </c>
      <c r="K911" s="4"/>
    </row>
    <row r="912" spans="2:11" x14ac:dyDescent="0.2">
      <c r="B912" s="4" t="s">
        <v>11287</v>
      </c>
      <c r="C912" s="4">
        <v>5.0999999999999996</v>
      </c>
      <c r="D912" s="4" t="s">
        <v>136</v>
      </c>
      <c r="E912" s="4" t="s">
        <v>29</v>
      </c>
      <c r="F912" s="4" t="s">
        <v>6515</v>
      </c>
      <c r="G912" s="4" t="s">
        <v>239</v>
      </c>
      <c r="H912" s="4" t="s">
        <v>243</v>
      </c>
      <c r="I912" s="4"/>
      <c r="J912" s="4" t="s">
        <v>244</v>
      </c>
      <c r="K912" s="4"/>
    </row>
    <row r="913" spans="2:11" x14ac:dyDescent="0.2">
      <c r="B913" s="4" t="s">
        <v>11288</v>
      </c>
      <c r="C913" s="4">
        <v>5.0999999999999996</v>
      </c>
      <c r="D913" s="4" t="s">
        <v>136</v>
      </c>
      <c r="E913" s="4" t="s">
        <v>30</v>
      </c>
      <c r="F913" s="4" t="s">
        <v>6517</v>
      </c>
      <c r="G913" s="4" t="s">
        <v>239</v>
      </c>
      <c r="H913" s="4" t="s">
        <v>243</v>
      </c>
      <c r="I913" s="4"/>
      <c r="J913" s="4" t="s">
        <v>244</v>
      </c>
      <c r="K913" s="4"/>
    </row>
    <row r="914" spans="2:11" x14ac:dyDescent="0.2">
      <c r="B914" s="4" t="s">
        <v>11289</v>
      </c>
      <c r="C914" s="4">
        <v>5.0999999999999996</v>
      </c>
      <c r="D914" s="4" t="s">
        <v>136</v>
      </c>
      <c r="E914" s="4" t="s">
        <v>31</v>
      </c>
      <c r="F914" s="4" t="s">
        <v>6519</v>
      </c>
      <c r="G914" s="4" t="s">
        <v>239</v>
      </c>
      <c r="H914" s="4" t="s">
        <v>243</v>
      </c>
      <c r="I914" s="4"/>
      <c r="J914" s="4" t="s">
        <v>244</v>
      </c>
      <c r="K914" s="4"/>
    </row>
    <row r="915" spans="2:11" x14ac:dyDescent="0.2">
      <c r="B915" s="4" t="s">
        <v>11290</v>
      </c>
      <c r="C915" s="4">
        <v>5.0999999999999996</v>
      </c>
      <c r="D915" s="4" t="s">
        <v>136</v>
      </c>
      <c r="E915" s="4" t="s">
        <v>32</v>
      </c>
      <c r="F915" s="4" t="s">
        <v>6521</v>
      </c>
      <c r="G915" s="4" t="s">
        <v>239</v>
      </c>
      <c r="H915" s="4" t="s">
        <v>782</v>
      </c>
      <c r="I915" s="4"/>
      <c r="J915" s="4"/>
      <c r="K915" s="4"/>
    </row>
    <row r="916" spans="2:11" x14ac:dyDescent="0.2">
      <c r="B916" s="4" t="s">
        <v>11291</v>
      </c>
      <c r="C916" s="4">
        <v>5.0999999999999996</v>
      </c>
      <c r="D916" s="4" t="s">
        <v>136</v>
      </c>
      <c r="E916" s="4" t="s">
        <v>33</v>
      </c>
      <c r="F916" s="4" t="s">
        <v>6523</v>
      </c>
      <c r="G916" s="4" t="s">
        <v>239</v>
      </c>
      <c r="H916" s="4" t="s">
        <v>243</v>
      </c>
      <c r="I916" s="4"/>
      <c r="J916" s="4" t="s">
        <v>244</v>
      </c>
      <c r="K916" s="4"/>
    </row>
    <row r="917" spans="2:11" x14ac:dyDescent="0.2">
      <c r="B917" s="4" t="s">
        <v>11292</v>
      </c>
      <c r="C917" s="4">
        <v>5.0999999999999996</v>
      </c>
      <c r="D917" s="4" t="s">
        <v>136</v>
      </c>
      <c r="E917" s="4" t="s">
        <v>34</v>
      </c>
      <c r="F917" s="4" t="s">
        <v>6525</v>
      </c>
      <c r="G917" s="4" t="s">
        <v>239</v>
      </c>
      <c r="H917" s="4" t="s">
        <v>243</v>
      </c>
      <c r="I917" s="4"/>
      <c r="J917" s="4" t="s">
        <v>244</v>
      </c>
      <c r="K917" s="4"/>
    </row>
    <row r="918" spans="2:11" x14ac:dyDescent="0.2">
      <c r="B918" s="4" t="s">
        <v>11293</v>
      </c>
      <c r="C918" s="4">
        <v>5.0999999999999996</v>
      </c>
      <c r="D918" s="4" t="s">
        <v>136</v>
      </c>
      <c r="E918" s="4" t="s">
        <v>35</v>
      </c>
      <c r="F918" s="4" t="s">
        <v>6527</v>
      </c>
      <c r="G918" s="4" t="s">
        <v>239</v>
      </c>
      <c r="H918" s="4" t="s">
        <v>243</v>
      </c>
      <c r="I918" s="4"/>
      <c r="J918" s="4" t="s">
        <v>244</v>
      </c>
      <c r="K918" s="4"/>
    </row>
    <row r="919" spans="2:11" x14ac:dyDescent="0.2">
      <c r="B919" s="4" t="s">
        <v>11294</v>
      </c>
      <c r="C919" s="4">
        <v>5.0999999999999996</v>
      </c>
      <c r="D919" s="4" t="s">
        <v>136</v>
      </c>
      <c r="E919" s="4" t="s">
        <v>36</v>
      </c>
      <c r="F919" s="4" t="s">
        <v>6529</v>
      </c>
      <c r="G919" s="4" t="s">
        <v>239</v>
      </c>
      <c r="H919" s="4" t="s">
        <v>243</v>
      </c>
      <c r="I919" s="4"/>
      <c r="J919" s="4" t="s">
        <v>244</v>
      </c>
      <c r="K919" s="4"/>
    </row>
    <row r="920" spans="2:11" x14ac:dyDescent="0.2">
      <c r="B920" s="4" t="s">
        <v>11295</v>
      </c>
      <c r="C920" s="4">
        <v>5.0999999999999996</v>
      </c>
      <c r="D920" s="4" t="s">
        <v>136</v>
      </c>
      <c r="E920" s="4" t="s">
        <v>37</v>
      </c>
      <c r="F920" s="4" t="s">
        <v>6531</v>
      </c>
      <c r="G920" s="4" t="s">
        <v>239</v>
      </c>
      <c r="H920" s="4" t="s">
        <v>243</v>
      </c>
      <c r="I920" s="4"/>
      <c r="J920" s="4" t="s">
        <v>244</v>
      </c>
      <c r="K920" s="4"/>
    </row>
    <row r="921" spans="2:11" x14ac:dyDescent="0.2">
      <c r="B921" s="4" t="s">
        <v>11296</v>
      </c>
      <c r="C921" s="4">
        <v>5.0999999999999996</v>
      </c>
      <c r="D921" s="4" t="s">
        <v>136</v>
      </c>
      <c r="E921" s="4" t="s">
        <v>38</v>
      </c>
      <c r="F921" s="4" t="s">
        <v>6533</v>
      </c>
      <c r="G921" s="4" t="s">
        <v>239</v>
      </c>
      <c r="H921" s="4" t="s">
        <v>241</v>
      </c>
      <c r="I921" s="8" t="s">
        <v>25532</v>
      </c>
      <c r="J921" s="4"/>
      <c r="K921" s="4"/>
    </row>
    <row r="922" spans="2:11" x14ac:dyDescent="0.2">
      <c r="B922" s="4" t="s">
        <v>11534</v>
      </c>
      <c r="C922" s="4">
        <v>5.0999999999999996</v>
      </c>
      <c r="D922" s="4" t="s">
        <v>136</v>
      </c>
      <c r="E922" s="4" t="s">
        <v>39</v>
      </c>
      <c r="F922" s="4" t="s">
        <v>6535</v>
      </c>
      <c r="G922" s="4" t="s">
        <v>781</v>
      </c>
      <c r="H922" s="4" t="s">
        <v>240</v>
      </c>
      <c r="I922" s="4"/>
      <c r="J922" s="4"/>
      <c r="K922" s="4"/>
    </row>
    <row r="923" spans="2:11" x14ac:dyDescent="0.2">
      <c r="B923" s="4" t="s">
        <v>11297</v>
      </c>
      <c r="C923" s="4">
        <v>5.0999999999999996</v>
      </c>
      <c r="D923" s="4" t="s">
        <v>138</v>
      </c>
      <c r="E923" s="4" t="s">
        <v>8</v>
      </c>
      <c r="F923" s="4" t="s">
        <v>6547</v>
      </c>
      <c r="G923" s="4" t="s">
        <v>239</v>
      </c>
      <c r="H923" s="4" t="s">
        <v>240</v>
      </c>
      <c r="I923" s="4"/>
      <c r="J923" s="4"/>
      <c r="K923" s="4"/>
    </row>
    <row r="924" spans="2:11" x14ac:dyDescent="0.2">
      <c r="B924" s="4" t="s">
        <v>11298</v>
      </c>
      <c r="C924" s="4">
        <v>5.0999999999999996</v>
      </c>
      <c r="D924" s="4" t="s">
        <v>138</v>
      </c>
      <c r="E924" s="4" t="s">
        <v>24</v>
      </c>
      <c r="F924" s="4" t="s">
        <v>9179</v>
      </c>
      <c r="G924" s="4" t="s">
        <v>781</v>
      </c>
      <c r="H924" s="4" t="s">
        <v>240</v>
      </c>
      <c r="I924" s="4"/>
      <c r="J924" s="4"/>
      <c r="K924" s="4"/>
    </row>
    <row r="925" spans="2:11" x14ac:dyDescent="0.2">
      <c r="B925" s="4" t="s">
        <v>11299</v>
      </c>
      <c r="C925" s="4">
        <v>5.0999999999999996</v>
      </c>
      <c r="D925" s="4" t="s">
        <v>138</v>
      </c>
      <c r="E925" s="4" t="s">
        <v>25</v>
      </c>
      <c r="F925" s="4" t="s">
        <v>9181</v>
      </c>
      <c r="G925" s="4" t="s">
        <v>781</v>
      </c>
      <c r="H925" s="4" t="s">
        <v>240</v>
      </c>
      <c r="I925" s="4"/>
      <c r="J925" s="4"/>
      <c r="K925" s="4"/>
    </row>
    <row r="926" spans="2:11" x14ac:dyDescent="0.2">
      <c r="B926" s="4" t="s">
        <v>11300</v>
      </c>
      <c r="C926" s="4">
        <v>5.0999999999999996</v>
      </c>
      <c r="D926" s="4" t="s">
        <v>138</v>
      </c>
      <c r="E926" s="4" t="s">
        <v>26</v>
      </c>
      <c r="F926" s="4" t="s">
        <v>9183</v>
      </c>
      <c r="G926" s="4" t="s">
        <v>781</v>
      </c>
      <c r="H926" s="4" t="s">
        <v>240</v>
      </c>
      <c r="I926" s="4"/>
      <c r="J926" s="4"/>
      <c r="K926" s="4"/>
    </row>
    <row r="927" spans="2:11" x14ac:dyDescent="0.2">
      <c r="B927" s="4" t="s">
        <v>11301</v>
      </c>
      <c r="C927" s="4">
        <v>5.0999999999999996</v>
      </c>
      <c r="D927" s="4" t="s">
        <v>138</v>
      </c>
      <c r="E927" s="4" t="s">
        <v>27</v>
      </c>
      <c r="F927" s="4" t="s">
        <v>9185</v>
      </c>
      <c r="G927" s="4" t="s">
        <v>239</v>
      </c>
      <c r="H927" s="4" t="s">
        <v>241</v>
      </c>
      <c r="I927" s="8" t="s">
        <v>25531</v>
      </c>
      <c r="J927" s="4"/>
      <c r="K927" s="4"/>
    </row>
    <row r="928" spans="2:11" x14ac:dyDescent="0.2">
      <c r="B928" s="4" t="s">
        <v>11302</v>
      </c>
      <c r="C928" s="4">
        <v>5.0999999999999996</v>
      </c>
      <c r="D928" s="4" t="s">
        <v>138</v>
      </c>
      <c r="E928" s="4" t="s">
        <v>28</v>
      </c>
      <c r="F928" s="4" t="s">
        <v>9187</v>
      </c>
      <c r="G928" s="4" t="s">
        <v>239</v>
      </c>
      <c r="H928" s="4" t="s">
        <v>243</v>
      </c>
      <c r="I928" s="4"/>
      <c r="J928" s="4" t="s">
        <v>244</v>
      </c>
      <c r="K928" s="4"/>
    </row>
    <row r="929" spans="2:11" x14ac:dyDescent="0.2">
      <c r="B929" s="4" t="s">
        <v>11303</v>
      </c>
      <c r="C929" s="4">
        <v>5.0999999999999996</v>
      </c>
      <c r="D929" s="4" t="s">
        <v>138</v>
      </c>
      <c r="E929" s="4" t="s">
        <v>29</v>
      </c>
      <c r="F929" s="4" t="s">
        <v>11304</v>
      </c>
      <c r="G929" s="4" t="s">
        <v>239</v>
      </c>
      <c r="H929" s="4" t="s">
        <v>243</v>
      </c>
      <c r="I929" s="4"/>
      <c r="J929" s="4" t="s">
        <v>244</v>
      </c>
      <c r="K929" s="4"/>
    </row>
    <row r="930" spans="2:11" x14ac:dyDescent="0.2">
      <c r="B930" s="4" t="s">
        <v>11305</v>
      </c>
      <c r="C930" s="4">
        <v>5.0999999999999996</v>
      </c>
      <c r="D930" s="4" t="s">
        <v>138</v>
      </c>
      <c r="E930" s="4" t="s">
        <v>30</v>
      </c>
      <c r="F930" s="4" t="s">
        <v>11306</v>
      </c>
      <c r="G930" s="4" t="s">
        <v>239</v>
      </c>
      <c r="H930" s="4" t="s">
        <v>243</v>
      </c>
      <c r="I930" s="4"/>
      <c r="J930" s="4" t="s">
        <v>244</v>
      </c>
      <c r="K930" s="4"/>
    </row>
    <row r="931" spans="2:11" x14ac:dyDescent="0.2">
      <c r="B931" s="4" t="s">
        <v>11307</v>
      </c>
      <c r="C931" s="4">
        <v>5.0999999999999996</v>
      </c>
      <c r="D931" s="4" t="s">
        <v>138</v>
      </c>
      <c r="E931" s="4" t="s">
        <v>31</v>
      </c>
      <c r="F931" s="4" t="s">
        <v>11308</v>
      </c>
      <c r="G931" s="4" t="s">
        <v>239</v>
      </c>
      <c r="H931" s="4" t="s">
        <v>243</v>
      </c>
      <c r="I931" s="4"/>
      <c r="J931" s="4" t="s">
        <v>244</v>
      </c>
      <c r="K931" s="4"/>
    </row>
    <row r="932" spans="2:11" x14ac:dyDescent="0.2">
      <c r="B932" s="4" t="s">
        <v>11309</v>
      </c>
      <c r="C932" s="4">
        <v>5.0999999999999996</v>
      </c>
      <c r="D932" s="4" t="s">
        <v>138</v>
      </c>
      <c r="E932" s="4" t="s">
        <v>32</v>
      </c>
      <c r="F932" s="4" t="s">
        <v>11310</v>
      </c>
      <c r="G932" s="4" t="s">
        <v>239</v>
      </c>
      <c r="H932" s="4" t="s">
        <v>782</v>
      </c>
      <c r="I932" s="4"/>
      <c r="J932" s="4"/>
      <c r="K932" s="4"/>
    </row>
    <row r="933" spans="2:11" x14ac:dyDescent="0.2">
      <c r="B933" s="4" t="s">
        <v>11311</v>
      </c>
      <c r="C933" s="4">
        <v>5.0999999999999996</v>
      </c>
      <c r="D933" s="4" t="s">
        <v>138</v>
      </c>
      <c r="E933" s="4" t="s">
        <v>33</v>
      </c>
      <c r="F933" s="4" t="s">
        <v>11312</v>
      </c>
      <c r="G933" s="4" t="s">
        <v>239</v>
      </c>
      <c r="H933" s="4" t="s">
        <v>243</v>
      </c>
      <c r="I933" s="4"/>
      <c r="J933" s="4" t="s">
        <v>244</v>
      </c>
      <c r="K933" s="4"/>
    </row>
    <row r="934" spans="2:11" x14ac:dyDescent="0.2">
      <c r="B934" s="4" t="s">
        <v>11313</v>
      </c>
      <c r="C934" s="4">
        <v>5.0999999999999996</v>
      </c>
      <c r="D934" s="4" t="s">
        <v>138</v>
      </c>
      <c r="E934" s="4" t="s">
        <v>34</v>
      </c>
      <c r="F934" s="4" t="s">
        <v>11314</v>
      </c>
      <c r="G934" s="4" t="s">
        <v>239</v>
      </c>
      <c r="H934" s="4" t="s">
        <v>243</v>
      </c>
      <c r="I934" s="4"/>
      <c r="J934" s="4" t="s">
        <v>244</v>
      </c>
      <c r="K934" s="4"/>
    </row>
    <row r="935" spans="2:11" x14ac:dyDescent="0.2">
      <c r="B935" s="4" t="s">
        <v>11315</v>
      </c>
      <c r="C935" s="4">
        <v>5.0999999999999996</v>
      </c>
      <c r="D935" s="4" t="s">
        <v>138</v>
      </c>
      <c r="E935" s="4" t="s">
        <v>35</v>
      </c>
      <c r="F935" s="4" t="s">
        <v>11316</v>
      </c>
      <c r="G935" s="4" t="s">
        <v>239</v>
      </c>
      <c r="H935" s="4" t="s">
        <v>243</v>
      </c>
      <c r="I935" s="4"/>
      <c r="J935" s="4" t="s">
        <v>244</v>
      </c>
      <c r="K935" s="4"/>
    </row>
    <row r="936" spans="2:11" x14ac:dyDescent="0.2">
      <c r="B936" s="4" t="s">
        <v>11317</v>
      </c>
      <c r="C936" s="4">
        <v>5.0999999999999996</v>
      </c>
      <c r="D936" s="4" t="s">
        <v>138</v>
      </c>
      <c r="E936" s="4" t="s">
        <v>36</v>
      </c>
      <c r="F936" s="4" t="s">
        <v>11318</v>
      </c>
      <c r="G936" s="4" t="s">
        <v>239</v>
      </c>
      <c r="H936" s="4" t="s">
        <v>243</v>
      </c>
      <c r="I936" s="4"/>
      <c r="J936" s="4" t="s">
        <v>244</v>
      </c>
      <c r="K936" s="4"/>
    </row>
    <row r="937" spans="2:11" x14ac:dyDescent="0.2">
      <c r="B937" s="4" t="s">
        <v>11319</v>
      </c>
      <c r="C937" s="4">
        <v>5.0999999999999996</v>
      </c>
      <c r="D937" s="4" t="s">
        <v>138</v>
      </c>
      <c r="E937" s="4" t="s">
        <v>37</v>
      </c>
      <c r="F937" s="4" t="s">
        <v>11320</v>
      </c>
      <c r="G937" s="4" t="s">
        <v>239</v>
      </c>
      <c r="H937" s="4" t="s">
        <v>243</v>
      </c>
      <c r="I937" s="4"/>
      <c r="J937" s="4" t="s">
        <v>244</v>
      </c>
      <c r="K937" s="4"/>
    </row>
    <row r="938" spans="2:11" x14ac:dyDescent="0.2">
      <c r="B938" s="4" t="s">
        <v>11321</v>
      </c>
      <c r="C938" s="4">
        <v>5.0999999999999996</v>
      </c>
      <c r="D938" s="4" t="s">
        <v>138</v>
      </c>
      <c r="E938" s="4" t="s">
        <v>38</v>
      </c>
      <c r="F938" s="4" t="s">
        <v>11322</v>
      </c>
      <c r="G938" s="4" t="s">
        <v>239</v>
      </c>
      <c r="H938" s="4" t="s">
        <v>241</v>
      </c>
      <c r="I938" s="8" t="s">
        <v>25532</v>
      </c>
      <c r="J938" s="4"/>
      <c r="K938" s="4"/>
    </row>
    <row r="939" spans="2:11" x14ac:dyDescent="0.2">
      <c r="B939" s="4" t="s">
        <v>11535</v>
      </c>
      <c r="C939" s="4">
        <v>5.0999999999999996</v>
      </c>
      <c r="D939" s="4" t="s">
        <v>138</v>
      </c>
      <c r="E939" s="4" t="s">
        <v>39</v>
      </c>
      <c r="F939" s="4" t="s">
        <v>11536</v>
      </c>
      <c r="G939" s="4" t="s">
        <v>781</v>
      </c>
      <c r="H939" s="4" t="s">
        <v>240</v>
      </c>
      <c r="I939" s="4"/>
      <c r="J939" s="4"/>
      <c r="K939" s="4"/>
    </row>
    <row r="940" spans="2:11" x14ac:dyDescent="0.2">
      <c r="B940" s="4" t="s">
        <v>11323</v>
      </c>
      <c r="C940" s="4">
        <v>5.0999999999999996</v>
      </c>
      <c r="D940" s="4" t="s">
        <v>140</v>
      </c>
      <c r="E940" s="4" t="s">
        <v>8</v>
      </c>
      <c r="F940" s="4" t="s">
        <v>6549</v>
      </c>
      <c r="G940" s="4" t="s">
        <v>239</v>
      </c>
      <c r="H940" s="4" t="s">
        <v>240</v>
      </c>
      <c r="I940" s="4"/>
      <c r="J940" s="4"/>
      <c r="K940" s="4"/>
    </row>
    <row r="941" spans="2:11" x14ac:dyDescent="0.2">
      <c r="B941" s="4" t="s">
        <v>11324</v>
      </c>
      <c r="C941" s="4">
        <v>5.0999999999999996</v>
      </c>
      <c r="D941" s="4" t="s">
        <v>140</v>
      </c>
      <c r="E941" s="4" t="s">
        <v>24</v>
      </c>
      <c r="F941" s="4" t="s">
        <v>9190</v>
      </c>
      <c r="G941" s="4" t="s">
        <v>781</v>
      </c>
      <c r="H941" s="4" t="s">
        <v>240</v>
      </c>
      <c r="I941" s="4"/>
      <c r="J941" s="4"/>
      <c r="K941" s="4"/>
    </row>
    <row r="942" spans="2:11" x14ac:dyDescent="0.2">
      <c r="B942" s="4" t="s">
        <v>11325</v>
      </c>
      <c r="C942" s="4">
        <v>5.0999999999999996</v>
      </c>
      <c r="D942" s="4" t="s">
        <v>140</v>
      </c>
      <c r="E942" s="4" t="s">
        <v>25</v>
      </c>
      <c r="F942" s="4" t="s">
        <v>9192</v>
      </c>
      <c r="G942" s="4" t="s">
        <v>781</v>
      </c>
      <c r="H942" s="4" t="s">
        <v>240</v>
      </c>
      <c r="I942" s="4"/>
      <c r="J942" s="4"/>
      <c r="K942" s="4"/>
    </row>
    <row r="943" spans="2:11" x14ac:dyDescent="0.2">
      <c r="B943" s="4" t="s">
        <v>11326</v>
      </c>
      <c r="C943" s="4">
        <v>5.0999999999999996</v>
      </c>
      <c r="D943" s="4" t="s">
        <v>140</v>
      </c>
      <c r="E943" s="4" t="s">
        <v>26</v>
      </c>
      <c r="F943" s="4" t="s">
        <v>9194</v>
      </c>
      <c r="G943" s="4" t="s">
        <v>781</v>
      </c>
      <c r="H943" s="4" t="s">
        <v>240</v>
      </c>
      <c r="I943" s="4"/>
      <c r="J943" s="4"/>
      <c r="K943" s="4"/>
    </row>
    <row r="944" spans="2:11" x14ac:dyDescent="0.2">
      <c r="B944" s="4" t="s">
        <v>11327</v>
      </c>
      <c r="C944" s="4">
        <v>5.0999999999999996</v>
      </c>
      <c r="D944" s="4" t="s">
        <v>140</v>
      </c>
      <c r="E944" s="4" t="s">
        <v>27</v>
      </c>
      <c r="F944" s="4" t="s">
        <v>9196</v>
      </c>
      <c r="G944" s="4" t="s">
        <v>239</v>
      </c>
      <c r="H944" s="4" t="s">
        <v>241</v>
      </c>
      <c r="I944" s="8" t="s">
        <v>25531</v>
      </c>
      <c r="J944" s="4"/>
      <c r="K944" s="4"/>
    </row>
    <row r="945" spans="2:11" x14ac:dyDescent="0.2">
      <c r="B945" s="4" t="s">
        <v>11328</v>
      </c>
      <c r="C945" s="4">
        <v>5.0999999999999996</v>
      </c>
      <c r="D945" s="4" t="s">
        <v>140</v>
      </c>
      <c r="E945" s="4" t="s">
        <v>28</v>
      </c>
      <c r="F945" s="4" t="s">
        <v>9198</v>
      </c>
      <c r="G945" s="4" t="s">
        <v>239</v>
      </c>
      <c r="H945" s="4" t="s">
        <v>243</v>
      </c>
      <c r="I945" s="4"/>
      <c r="J945" s="4" t="s">
        <v>244</v>
      </c>
      <c r="K945" s="4"/>
    </row>
    <row r="946" spans="2:11" x14ac:dyDescent="0.2">
      <c r="B946" s="4" t="s">
        <v>11329</v>
      </c>
      <c r="C946" s="4">
        <v>5.0999999999999996</v>
      </c>
      <c r="D946" s="4" t="s">
        <v>140</v>
      </c>
      <c r="E946" s="4" t="s">
        <v>29</v>
      </c>
      <c r="F946" s="4" t="s">
        <v>11330</v>
      </c>
      <c r="G946" s="4" t="s">
        <v>239</v>
      </c>
      <c r="H946" s="4" t="s">
        <v>243</v>
      </c>
      <c r="I946" s="4"/>
      <c r="J946" s="4" t="s">
        <v>244</v>
      </c>
      <c r="K946" s="4"/>
    </row>
    <row r="947" spans="2:11" x14ac:dyDescent="0.2">
      <c r="B947" s="4" t="s">
        <v>11331</v>
      </c>
      <c r="C947" s="4">
        <v>5.0999999999999996</v>
      </c>
      <c r="D947" s="4" t="s">
        <v>140</v>
      </c>
      <c r="E947" s="4" t="s">
        <v>30</v>
      </c>
      <c r="F947" s="4" t="s">
        <v>11332</v>
      </c>
      <c r="G947" s="4" t="s">
        <v>239</v>
      </c>
      <c r="H947" s="4" t="s">
        <v>243</v>
      </c>
      <c r="I947" s="4"/>
      <c r="J947" s="4" t="s">
        <v>244</v>
      </c>
      <c r="K947" s="4"/>
    </row>
    <row r="948" spans="2:11" x14ac:dyDescent="0.2">
      <c r="B948" s="4" t="s">
        <v>11333</v>
      </c>
      <c r="C948" s="4">
        <v>5.0999999999999996</v>
      </c>
      <c r="D948" s="4" t="s">
        <v>140</v>
      </c>
      <c r="E948" s="4" t="s">
        <v>31</v>
      </c>
      <c r="F948" s="4" t="s">
        <v>11334</v>
      </c>
      <c r="G948" s="4" t="s">
        <v>239</v>
      </c>
      <c r="H948" s="4" t="s">
        <v>243</v>
      </c>
      <c r="I948" s="4"/>
      <c r="J948" s="4" t="s">
        <v>244</v>
      </c>
      <c r="K948" s="4"/>
    </row>
    <row r="949" spans="2:11" x14ac:dyDescent="0.2">
      <c r="B949" s="4" t="s">
        <v>11335</v>
      </c>
      <c r="C949" s="4">
        <v>5.0999999999999996</v>
      </c>
      <c r="D949" s="4" t="s">
        <v>140</v>
      </c>
      <c r="E949" s="4" t="s">
        <v>32</v>
      </c>
      <c r="F949" s="4" t="s">
        <v>11336</v>
      </c>
      <c r="G949" s="4" t="s">
        <v>239</v>
      </c>
      <c r="H949" s="4" t="s">
        <v>782</v>
      </c>
      <c r="I949" s="4"/>
      <c r="J949" s="4"/>
      <c r="K949" s="4"/>
    </row>
    <row r="950" spans="2:11" x14ac:dyDescent="0.2">
      <c r="B950" s="4" t="s">
        <v>11337</v>
      </c>
      <c r="C950" s="4">
        <v>5.0999999999999996</v>
      </c>
      <c r="D950" s="4" t="s">
        <v>140</v>
      </c>
      <c r="E950" s="4" t="s">
        <v>33</v>
      </c>
      <c r="F950" s="4" t="s">
        <v>11338</v>
      </c>
      <c r="G950" s="4" t="s">
        <v>239</v>
      </c>
      <c r="H950" s="4" t="s">
        <v>243</v>
      </c>
      <c r="I950" s="4"/>
      <c r="J950" s="4" t="s">
        <v>244</v>
      </c>
      <c r="K950" s="4"/>
    </row>
    <row r="951" spans="2:11" x14ac:dyDescent="0.2">
      <c r="B951" s="4" t="s">
        <v>11339</v>
      </c>
      <c r="C951" s="4">
        <v>5.0999999999999996</v>
      </c>
      <c r="D951" s="4" t="s">
        <v>140</v>
      </c>
      <c r="E951" s="4" t="s">
        <v>34</v>
      </c>
      <c r="F951" s="4" t="s">
        <v>11340</v>
      </c>
      <c r="G951" s="4" t="s">
        <v>239</v>
      </c>
      <c r="H951" s="4" t="s">
        <v>243</v>
      </c>
      <c r="I951" s="4"/>
      <c r="J951" s="4" t="s">
        <v>244</v>
      </c>
      <c r="K951" s="4"/>
    </row>
    <row r="952" spans="2:11" x14ac:dyDescent="0.2">
      <c r="B952" s="4" t="s">
        <v>11341</v>
      </c>
      <c r="C952" s="4">
        <v>5.0999999999999996</v>
      </c>
      <c r="D952" s="4" t="s">
        <v>140</v>
      </c>
      <c r="E952" s="4" t="s">
        <v>35</v>
      </c>
      <c r="F952" s="4" t="s">
        <v>11342</v>
      </c>
      <c r="G952" s="4" t="s">
        <v>239</v>
      </c>
      <c r="H952" s="4" t="s">
        <v>243</v>
      </c>
      <c r="I952" s="4"/>
      <c r="J952" s="4" t="s">
        <v>244</v>
      </c>
      <c r="K952" s="4"/>
    </row>
    <row r="953" spans="2:11" x14ac:dyDescent="0.2">
      <c r="B953" s="4" t="s">
        <v>11343</v>
      </c>
      <c r="C953" s="4">
        <v>5.0999999999999996</v>
      </c>
      <c r="D953" s="4" t="s">
        <v>140</v>
      </c>
      <c r="E953" s="4" t="s">
        <v>36</v>
      </c>
      <c r="F953" s="4" t="s">
        <v>11344</v>
      </c>
      <c r="G953" s="4" t="s">
        <v>239</v>
      </c>
      <c r="H953" s="4" t="s">
        <v>243</v>
      </c>
      <c r="I953" s="4"/>
      <c r="J953" s="4" t="s">
        <v>244</v>
      </c>
      <c r="K953" s="4"/>
    </row>
    <row r="954" spans="2:11" x14ac:dyDescent="0.2">
      <c r="B954" s="4" t="s">
        <v>11345</v>
      </c>
      <c r="C954" s="4">
        <v>5.0999999999999996</v>
      </c>
      <c r="D954" s="4" t="s">
        <v>140</v>
      </c>
      <c r="E954" s="4" t="s">
        <v>37</v>
      </c>
      <c r="F954" s="4" t="s">
        <v>11346</v>
      </c>
      <c r="G954" s="4" t="s">
        <v>239</v>
      </c>
      <c r="H954" s="4" t="s">
        <v>243</v>
      </c>
      <c r="I954" s="4"/>
      <c r="J954" s="4" t="s">
        <v>244</v>
      </c>
      <c r="K954" s="4"/>
    </row>
    <row r="955" spans="2:11" x14ac:dyDescent="0.2">
      <c r="B955" s="4" t="s">
        <v>11347</v>
      </c>
      <c r="C955" s="4">
        <v>5.0999999999999996</v>
      </c>
      <c r="D955" s="4" t="s">
        <v>140</v>
      </c>
      <c r="E955" s="4" t="s">
        <v>38</v>
      </c>
      <c r="F955" s="4" t="s">
        <v>11348</v>
      </c>
      <c r="G955" s="4" t="s">
        <v>239</v>
      </c>
      <c r="H955" s="4" t="s">
        <v>241</v>
      </c>
      <c r="I955" s="8" t="s">
        <v>25532</v>
      </c>
      <c r="J955" s="4"/>
      <c r="K955" s="4"/>
    </row>
    <row r="956" spans="2:11" x14ac:dyDescent="0.2">
      <c r="B956" s="4" t="s">
        <v>11537</v>
      </c>
      <c r="C956" s="4">
        <v>5.0999999999999996</v>
      </c>
      <c r="D956" s="4" t="s">
        <v>140</v>
      </c>
      <c r="E956" s="4" t="s">
        <v>39</v>
      </c>
      <c r="F956" s="4" t="s">
        <v>11538</v>
      </c>
      <c r="G956" s="4" t="s">
        <v>781</v>
      </c>
      <c r="H956" s="4" t="s">
        <v>240</v>
      </c>
      <c r="I956" s="4"/>
      <c r="J956" s="4"/>
      <c r="K956" s="4"/>
    </row>
    <row r="957" spans="2:11" x14ac:dyDescent="0.2">
      <c r="B957" s="4" t="s">
        <v>11349</v>
      </c>
      <c r="C957" s="4">
        <v>5.0999999999999996</v>
      </c>
      <c r="D957" s="4" t="s">
        <v>141</v>
      </c>
      <c r="E957" s="4" t="s">
        <v>8</v>
      </c>
      <c r="F957" s="4" t="s">
        <v>6551</v>
      </c>
      <c r="G957" s="4" t="s">
        <v>239</v>
      </c>
      <c r="H957" s="4" t="s">
        <v>240</v>
      </c>
      <c r="I957" s="4"/>
      <c r="J957" s="4"/>
      <c r="K957" s="4"/>
    </row>
    <row r="958" spans="2:11" x14ac:dyDescent="0.2">
      <c r="B958" s="4" t="s">
        <v>11350</v>
      </c>
      <c r="C958" s="4">
        <v>5.0999999999999996</v>
      </c>
      <c r="D958" s="4" t="s">
        <v>141</v>
      </c>
      <c r="E958" s="4" t="s">
        <v>24</v>
      </c>
      <c r="F958" s="4" t="s">
        <v>6553</v>
      </c>
      <c r="G958" s="4" t="s">
        <v>781</v>
      </c>
      <c r="H958" s="4" t="s">
        <v>240</v>
      </c>
      <c r="I958" s="4"/>
      <c r="J958" s="4"/>
      <c r="K958" s="4"/>
    </row>
    <row r="959" spans="2:11" x14ac:dyDescent="0.2">
      <c r="B959" s="4" t="s">
        <v>11351</v>
      </c>
      <c r="C959" s="4">
        <v>5.0999999999999996</v>
      </c>
      <c r="D959" s="4" t="s">
        <v>141</v>
      </c>
      <c r="E959" s="4" t="s">
        <v>25</v>
      </c>
      <c r="F959" s="4" t="s">
        <v>6555</v>
      </c>
      <c r="G959" s="4" t="s">
        <v>781</v>
      </c>
      <c r="H959" s="4" t="s">
        <v>240</v>
      </c>
      <c r="I959" s="4"/>
      <c r="J959" s="4"/>
      <c r="K959" s="4"/>
    </row>
    <row r="960" spans="2:11" x14ac:dyDescent="0.2">
      <c r="B960" s="4" t="s">
        <v>11352</v>
      </c>
      <c r="C960" s="4">
        <v>5.0999999999999996</v>
      </c>
      <c r="D960" s="4" t="s">
        <v>141</v>
      </c>
      <c r="E960" s="4" t="s">
        <v>26</v>
      </c>
      <c r="F960" s="4" t="s">
        <v>6557</v>
      </c>
      <c r="G960" s="4" t="s">
        <v>781</v>
      </c>
      <c r="H960" s="4" t="s">
        <v>240</v>
      </c>
      <c r="I960" s="4"/>
      <c r="J960" s="4"/>
      <c r="K960" s="4"/>
    </row>
    <row r="961" spans="2:11" x14ac:dyDescent="0.2">
      <c r="B961" s="4" t="s">
        <v>11353</v>
      </c>
      <c r="C961" s="4">
        <v>5.0999999999999996</v>
      </c>
      <c r="D961" s="4" t="s">
        <v>141</v>
      </c>
      <c r="E961" s="4" t="s">
        <v>27</v>
      </c>
      <c r="F961" s="4" t="s">
        <v>6559</v>
      </c>
      <c r="G961" s="4" t="s">
        <v>239</v>
      </c>
      <c r="H961" s="4" t="s">
        <v>241</v>
      </c>
      <c r="I961" s="8" t="s">
        <v>25531</v>
      </c>
      <c r="J961" s="4"/>
      <c r="K961" s="4"/>
    </row>
    <row r="962" spans="2:11" x14ac:dyDescent="0.2">
      <c r="B962" s="4" t="s">
        <v>11354</v>
      </c>
      <c r="C962" s="4">
        <v>5.0999999999999996</v>
      </c>
      <c r="D962" s="4" t="s">
        <v>141</v>
      </c>
      <c r="E962" s="4" t="s">
        <v>28</v>
      </c>
      <c r="F962" s="4" t="s">
        <v>6561</v>
      </c>
      <c r="G962" s="4" t="s">
        <v>239</v>
      </c>
      <c r="H962" s="4" t="s">
        <v>243</v>
      </c>
      <c r="I962" s="4"/>
      <c r="J962" s="4" t="s">
        <v>244</v>
      </c>
      <c r="K962" s="4"/>
    </row>
    <row r="963" spans="2:11" x14ac:dyDescent="0.2">
      <c r="B963" s="4" t="s">
        <v>11355</v>
      </c>
      <c r="C963" s="4">
        <v>5.0999999999999996</v>
      </c>
      <c r="D963" s="4" t="s">
        <v>141</v>
      </c>
      <c r="E963" s="4" t="s">
        <v>29</v>
      </c>
      <c r="F963" s="4" t="s">
        <v>6563</v>
      </c>
      <c r="G963" s="4" t="s">
        <v>239</v>
      </c>
      <c r="H963" s="4" t="s">
        <v>243</v>
      </c>
      <c r="I963" s="4"/>
      <c r="J963" s="4" t="s">
        <v>244</v>
      </c>
      <c r="K963" s="4"/>
    </row>
    <row r="964" spans="2:11" x14ac:dyDescent="0.2">
      <c r="B964" s="4" t="s">
        <v>11356</v>
      </c>
      <c r="C964" s="4">
        <v>5.0999999999999996</v>
      </c>
      <c r="D964" s="4" t="s">
        <v>141</v>
      </c>
      <c r="E964" s="4" t="s">
        <v>30</v>
      </c>
      <c r="F964" s="4" t="s">
        <v>6565</v>
      </c>
      <c r="G964" s="4" t="s">
        <v>239</v>
      </c>
      <c r="H964" s="4" t="s">
        <v>243</v>
      </c>
      <c r="I964" s="4"/>
      <c r="J964" s="4" t="s">
        <v>244</v>
      </c>
      <c r="K964" s="4"/>
    </row>
    <row r="965" spans="2:11" x14ac:dyDescent="0.2">
      <c r="B965" s="4" t="s">
        <v>11357</v>
      </c>
      <c r="C965" s="4">
        <v>5.0999999999999996</v>
      </c>
      <c r="D965" s="4" t="s">
        <v>141</v>
      </c>
      <c r="E965" s="4" t="s">
        <v>31</v>
      </c>
      <c r="F965" s="4" t="s">
        <v>6567</v>
      </c>
      <c r="G965" s="4" t="s">
        <v>239</v>
      </c>
      <c r="H965" s="4" t="s">
        <v>243</v>
      </c>
      <c r="I965" s="4"/>
      <c r="J965" s="4" t="s">
        <v>244</v>
      </c>
      <c r="K965" s="4"/>
    </row>
    <row r="966" spans="2:11" x14ac:dyDescent="0.2">
      <c r="B966" s="4" t="s">
        <v>11358</v>
      </c>
      <c r="C966" s="4">
        <v>5.0999999999999996</v>
      </c>
      <c r="D966" s="4" t="s">
        <v>141</v>
      </c>
      <c r="E966" s="4" t="s">
        <v>32</v>
      </c>
      <c r="F966" s="4" t="s">
        <v>6569</v>
      </c>
      <c r="G966" s="4" t="s">
        <v>239</v>
      </c>
      <c r="H966" s="4" t="s">
        <v>782</v>
      </c>
      <c r="I966" s="4"/>
      <c r="J966" s="4"/>
      <c r="K966" s="4"/>
    </row>
    <row r="967" spans="2:11" x14ac:dyDescent="0.2">
      <c r="B967" s="4" t="s">
        <v>11359</v>
      </c>
      <c r="C967" s="4">
        <v>5.0999999999999996</v>
      </c>
      <c r="D967" s="4" t="s">
        <v>141</v>
      </c>
      <c r="E967" s="4" t="s">
        <v>33</v>
      </c>
      <c r="F967" s="4" t="s">
        <v>6571</v>
      </c>
      <c r="G967" s="4" t="s">
        <v>239</v>
      </c>
      <c r="H967" s="4" t="s">
        <v>243</v>
      </c>
      <c r="I967" s="4"/>
      <c r="J967" s="4" t="s">
        <v>244</v>
      </c>
      <c r="K967" s="4"/>
    </row>
    <row r="968" spans="2:11" x14ac:dyDescent="0.2">
      <c r="B968" s="4" t="s">
        <v>11360</v>
      </c>
      <c r="C968" s="4">
        <v>5.0999999999999996</v>
      </c>
      <c r="D968" s="4" t="s">
        <v>141</v>
      </c>
      <c r="E968" s="4" t="s">
        <v>34</v>
      </c>
      <c r="F968" s="4" t="s">
        <v>6573</v>
      </c>
      <c r="G968" s="4" t="s">
        <v>239</v>
      </c>
      <c r="H968" s="4" t="s">
        <v>243</v>
      </c>
      <c r="I968" s="4"/>
      <c r="J968" s="4" t="s">
        <v>244</v>
      </c>
      <c r="K968" s="4"/>
    </row>
    <row r="969" spans="2:11" x14ac:dyDescent="0.2">
      <c r="B969" s="4" t="s">
        <v>11361</v>
      </c>
      <c r="C969" s="4">
        <v>5.0999999999999996</v>
      </c>
      <c r="D969" s="4" t="s">
        <v>141</v>
      </c>
      <c r="E969" s="4" t="s">
        <v>35</v>
      </c>
      <c r="F969" s="4" t="s">
        <v>6575</v>
      </c>
      <c r="G969" s="4" t="s">
        <v>239</v>
      </c>
      <c r="H969" s="4" t="s">
        <v>243</v>
      </c>
      <c r="I969" s="4"/>
      <c r="J969" s="4" t="s">
        <v>244</v>
      </c>
      <c r="K969" s="4"/>
    </row>
    <row r="970" spans="2:11" x14ac:dyDescent="0.2">
      <c r="B970" s="4" t="s">
        <v>11362</v>
      </c>
      <c r="C970" s="4">
        <v>5.0999999999999996</v>
      </c>
      <c r="D970" s="4" t="s">
        <v>141</v>
      </c>
      <c r="E970" s="4" t="s">
        <v>36</v>
      </c>
      <c r="F970" s="4" t="s">
        <v>6577</v>
      </c>
      <c r="G970" s="4" t="s">
        <v>239</v>
      </c>
      <c r="H970" s="4" t="s">
        <v>243</v>
      </c>
      <c r="I970" s="4"/>
      <c r="J970" s="4" t="s">
        <v>244</v>
      </c>
      <c r="K970" s="4"/>
    </row>
    <row r="971" spans="2:11" x14ac:dyDescent="0.2">
      <c r="B971" s="4" t="s">
        <v>11363</v>
      </c>
      <c r="C971" s="4">
        <v>5.0999999999999996</v>
      </c>
      <c r="D971" s="4" t="s">
        <v>141</v>
      </c>
      <c r="E971" s="4" t="s">
        <v>37</v>
      </c>
      <c r="F971" s="4" t="s">
        <v>6579</v>
      </c>
      <c r="G971" s="4" t="s">
        <v>239</v>
      </c>
      <c r="H971" s="4" t="s">
        <v>243</v>
      </c>
      <c r="I971" s="4"/>
      <c r="J971" s="4" t="s">
        <v>244</v>
      </c>
      <c r="K971" s="4"/>
    </row>
    <row r="972" spans="2:11" x14ac:dyDescent="0.2">
      <c r="B972" s="4" t="s">
        <v>11364</v>
      </c>
      <c r="C972" s="4">
        <v>5.0999999999999996</v>
      </c>
      <c r="D972" s="4" t="s">
        <v>141</v>
      </c>
      <c r="E972" s="4" t="s">
        <v>38</v>
      </c>
      <c r="F972" s="4" t="s">
        <v>6581</v>
      </c>
      <c r="G972" s="4" t="s">
        <v>239</v>
      </c>
      <c r="H972" s="4" t="s">
        <v>241</v>
      </c>
      <c r="I972" s="8" t="s">
        <v>25532</v>
      </c>
      <c r="J972" s="4"/>
      <c r="K972" s="4"/>
    </row>
    <row r="973" spans="2:11" x14ac:dyDescent="0.2">
      <c r="B973" s="4" t="s">
        <v>11539</v>
      </c>
      <c r="C973" s="4">
        <v>5.0999999999999996</v>
      </c>
      <c r="D973" s="4" t="s">
        <v>141</v>
      </c>
      <c r="E973" s="4" t="s">
        <v>39</v>
      </c>
      <c r="F973" s="4" t="s">
        <v>6583</v>
      </c>
      <c r="G973" s="4" t="s">
        <v>781</v>
      </c>
      <c r="H973" s="4" t="s">
        <v>240</v>
      </c>
      <c r="I973" s="4"/>
      <c r="J973" s="4"/>
      <c r="K973" s="4"/>
    </row>
    <row r="974" spans="2:11" x14ac:dyDescent="0.2">
      <c r="B974" s="4" t="s">
        <v>11365</v>
      </c>
      <c r="C974" s="4">
        <v>5.0999999999999996</v>
      </c>
      <c r="D974" s="4" t="s">
        <v>142</v>
      </c>
      <c r="E974" s="4" t="s">
        <v>8</v>
      </c>
      <c r="F974" s="4" t="s">
        <v>6595</v>
      </c>
      <c r="G974" s="4" t="s">
        <v>239</v>
      </c>
      <c r="H974" s="4" t="s">
        <v>240</v>
      </c>
      <c r="I974" s="4"/>
      <c r="J974" s="4"/>
      <c r="K974" s="4"/>
    </row>
    <row r="975" spans="2:11" x14ac:dyDescent="0.2">
      <c r="B975" s="4" t="s">
        <v>11366</v>
      </c>
      <c r="C975" s="4">
        <v>5.0999999999999996</v>
      </c>
      <c r="D975" s="4" t="s">
        <v>142</v>
      </c>
      <c r="E975" s="4" t="s">
        <v>24</v>
      </c>
      <c r="F975" s="4" t="s">
        <v>6597</v>
      </c>
      <c r="G975" s="4" t="s">
        <v>781</v>
      </c>
      <c r="H975" s="4" t="s">
        <v>240</v>
      </c>
      <c r="I975" s="4"/>
      <c r="J975" s="4"/>
      <c r="K975" s="4"/>
    </row>
    <row r="976" spans="2:11" x14ac:dyDescent="0.2">
      <c r="B976" s="4" t="s">
        <v>11367</v>
      </c>
      <c r="C976" s="4">
        <v>5.0999999999999996</v>
      </c>
      <c r="D976" s="4" t="s">
        <v>142</v>
      </c>
      <c r="E976" s="4" t="s">
        <v>25</v>
      </c>
      <c r="F976" s="4" t="s">
        <v>6599</v>
      </c>
      <c r="G976" s="4" t="s">
        <v>781</v>
      </c>
      <c r="H976" s="4" t="s">
        <v>240</v>
      </c>
      <c r="I976" s="4"/>
      <c r="J976" s="4"/>
      <c r="K976" s="4"/>
    </row>
    <row r="977" spans="2:11" x14ac:dyDescent="0.2">
      <c r="B977" s="4" t="s">
        <v>11368</v>
      </c>
      <c r="C977" s="4">
        <v>5.0999999999999996</v>
      </c>
      <c r="D977" s="4" t="s">
        <v>142</v>
      </c>
      <c r="E977" s="4" t="s">
        <v>26</v>
      </c>
      <c r="F977" s="4" t="s">
        <v>6601</v>
      </c>
      <c r="G977" s="4" t="s">
        <v>781</v>
      </c>
      <c r="H977" s="4" t="s">
        <v>240</v>
      </c>
      <c r="I977" s="4"/>
      <c r="J977" s="4"/>
      <c r="K977" s="4"/>
    </row>
    <row r="978" spans="2:11" x14ac:dyDescent="0.2">
      <c r="B978" s="4" t="s">
        <v>11369</v>
      </c>
      <c r="C978" s="4">
        <v>5.0999999999999996</v>
      </c>
      <c r="D978" s="4" t="s">
        <v>142</v>
      </c>
      <c r="E978" s="4" t="s">
        <v>27</v>
      </c>
      <c r="F978" s="4" t="s">
        <v>6603</v>
      </c>
      <c r="G978" s="4" t="s">
        <v>239</v>
      </c>
      <c r="H978" s="4" t="s">
        <v>241</v>
      </c>
      <c r="I978" s="8" t="s">
        <v>25531</v>
      </c>
      <c r="J978" s="4"/>
      <c r="K978" s="4"/>
    </row>
    <row r="979" spans="2:11" x14ac:dyDescent="0.2">
      <c r="B979" s="4" t="s">
        <v>11370</v>
      </c>
      <c r="C979" s="4">
        <v>5.0999999999999996</v>
      </c>
      <c r="D979" s="4" t="s">
        <v>142</v>
      </c>
      <c r="E979" s="4" t="s">
        <v>28</v>
      </c>
      <c r="F979" s="4" t="s">
        <v>6605</v>
      </c>
      <c r="G979" s="4" t="s">
        <v>239</v>
      </c>
      <c r="H979" s="4" t="s">
        <v>243</v>
      </c>
      <c r="I979" s="4"/>
      <c r="J979" s="4" t="s">
        <v>244</v>
      </c>
      <c r="K979" s="4"/>
    </row>
    <row r="980" spans="2:11" x14ac:dyDescent="0.2">
      <c r="B980" s="4" t="s">
        <v>11371</v>
      </c>
      <c r="C980" s="4">
        <v>5.0999999999999996</v>
      </c>
      <c r="D980" s="4" t="s">
        <v>142</v>
      </c>
      <c r="E980" s="4" t="s">
        <v>29</v>
      </c>
      <c r="F980" s="4" t="s">
        <v>6607</v>
      </c>
      <c r="G980" s="4" t="s">
        <v>239</v>
      </c>
      <c r="H980" s="4" t="s">
        <v>243</v>
      </c>
      <c r="I980" s="4"/>
      <c r="J980" s="4" t="s">
        <v>244</v>
      </c>
      <c r="K980" s="4"/>
    </row>
    <row r="981" spans="2:11" x14ac:dyDescent="0.2">
      <c r="B981" s="4" t="s">
        <v>11372</v>
      </c>
      <c r="C981" s="4">
        <v>5.0999999999999996</v>
      </c>
      <c r="D981" s="4" t="s">
        <v>142</v>
      </c>
      <c r="E981" s="4" t="s">
        <v>30</v>
      </c>
      <c r="F981" s="4" t="s">
        <v>6609</v>
      </c>
      <c r="G981" s="4" t="s">
        <v>239</v>
      </c>
      <c r="H981" s="4" t="s">
        <v>243</v>
      </c>
      <c r="I981" s="4"/>
      <c r="J981" s="4" t="s">
        <v>244</v>
      </c>
      <c r="K981" s="4"/>
    </row>
    <row r="982" spans="2:11" x14ac:dyDescent="0.2">
      <c r="B982" s="4" t="s">
        <v>11373</v>
      </c>
      <c r="C982" s="4">
        <v>5.0999999999999996</v>
      </c>
      <c r="D982" s="4" t="s">
        <v>142</v>
      </c>
      <c r="E982" s="4" t="s">
        <v>31</v>
      </c>
      <c r="F982" s="4" t="s">
        <v>6611</v>
      </c>
      <c r="G982" s="4" t="s">
        <v>239</v>
      </c>
      <c r="H982" s="4" t="s">
        <v>243</v>
      </c>
      <c r="I982" s="4"/>
      <c r="J982" s="4" t="s">
        <v>244</v>
      </c>
      <c r="K982" s="4"/>
    </row>
    <row r="983" spans="2:11" x14ac:dyDescent="0.2">
      <c r="B983" s="4" t="s">
        <v>11374</v>
      </c>
      <c r="C983" s="4">
        <v>5.0999999999999996</v>
      </c>
      <c r="D983" s="4" t="s">
        <v>142</v>
      </c>
      <c r="E983" s="4" t="s">
        <v>32</v>
      </c>
      <c r="F983" s="4" t="s">
        <v>6613</v>
      </c>
      <c r="G983" s="4" t="s">
        <v>239</v>
      </c>
      <c r="H983" s="4" t="s">
        <v>782</v>
      </c>
      <c r="I983" s="4"/>
      <c r="J983" s="4"/>
      <c r="K983" s="4"/>
    </row>
    <row r="984" spans="2:11" x14ac:dyDescent="0.2">
      <c r="B984" s="4" t="s">
        <v>11375</v>
      </c>
      <c r="C984" s="4">
        <v>5.0999999999999996</v>
      </c>
      <c r="D984" s="4" t="s">
        <v>142</v>
      </c>
      <c r="E984" s="4" t="s">
        <v>33</v>
      </c>
      <c r="F984" s="4" t="s">
        <v>6615</v>
      </c>
      <c r="G984" s="4" t="s">
        <v>239</v>
      </c>
      <c r="H984" s="4" t="s">
        <v>243</v>
      </c>
      <c r="I984" s="4"/>
      <c r="J984" s="4" t="s">
        <v>244</v>
      </c>
      <c r="K984" s="4"/>
    </row>
    <row r="985" spans="2:11" x14ac:dyDescent="0.2">
      <c r="B985" s="4" t="s">
        <v>11376</v>
      </c>
      <c r="C985" s="4">
        <v>5.0999999999999996</v>
      </c>
      <c r="D985" s="4" t="s">
        <v>142</v>
      </c>
      <c r="E985" s="4" t="s">
        <v>34</v>
      </c>
      <c r="F985" s="4" t="s">
        <v>6617</v>
      </c>
      <c r="G985" s="4" t="s">
        <v>239</v>
      </c>
      <c r="H985" s="4" t="s">
        <v>243</v>
      </c>
      <c r="I985" s="4"/>
      <c r="J985" s="4" t="s">
        <v>244</v>
      </c>
      <c r="K985" s="4"/>
    </row>
    <row r="986" spans="2:11" x14ac:dyDescent="0.2">
      <c r="B986" s="4" t="s">
        <v>11377</v>
      </c>
      <c r="C986" s="4">
        <v>5.0999999999999996</v>
      </c>
      <c r="D986" s="4" t="s">
        <v>142</v>
      </c>
      <c r="E986" s="4" t="s">
        <v>35</v>
      </c>
      <c r="F986" s="4" t="s">
        <v>6619</v>
      </c>
      <c r="G986" s="4" t="s">
        <v>239</v>
      </c>
      <c r="H986" s="4" t="s">
        <v>243</v>
      </c>
      <c r="I986" s="4"/>
      <c r="J986" s="4" t="s">
        <v>244</v>
      </c>
      <c r="K986" s="4"/>
    </row>
    <row r="987" spans="2:11" x14ac:dyDescent="0.2">
      <c r="B987" s="4" t="s">
        <v>11378</v>
      </c>
      <c r="C987" s="4">
        <v>5.0999999999999996</v>
      </c>
      <c r="D987" s="4" t="s">
        <v>142</v>
      </c>
      <c r="E987" s="4" t="s">
        <v>36</v>
      </c>
      <c r="F987" s="4" t="s">
        <v>6621</v>
      </c>
      <c r="G987" s="4" t="s">
        <v>239</v>
      </c>
      <c r="H987" s="4" t="s">
        <v>243</v>
      </c>
      <c r="I987" s="4"/>
      <c r="J987" s="4" t="s">
        <v>244</v>
      </c>
      <c r="K987" s="4"/>
    </row>
    <row r="988" spans="2:11" x14ac:dyDescent="0.2">
      <c r="B988" s="4" t="s">
        <v>11379</v>
      </c>
      <c r="C988" s="4">
        <v>5.0999999999999996</v>
      </c>
      <c r="D988" s="4" t="s">
        <v>142</v>
      </c>
      <c r="E988" s="4" t="s">
        <v>37</v>
      </c>
      <c r="F988" s="4" t="s">
        <v>6623</v>
      </c>
      <c r="G988" s="4" t="s">
        <v>239</v>
      </c>
      <c r="H988" s="4" t="s">
        <v>243</v>
      </c>
      <c r="I988" s="4"/>
      <c r="J988" s="4" t="s">
        <v>244</v>
      </c>
      <c r="K988" s="4"/>
    </row>
    <row r="989" spans="2:11" x14ac:dyDescent="0.2">
      <c r="B989" s="4" t="s">
        <v>11380</v>
      </c>
      <c r="C989" s="4">
        <v>5.0999999999999996</v>
      </c>
      <c r="D989" s="4" t="s">
        <v>142</v>
      </c>
      <c r="E989" s="4" t="s">
        <v>38</v>
      </c>
      <c r="F989" s="4" t="s">
        <v>6625</v>
      </c>
      <c r="G989" s="4" t="s">
        <v>239</v>
      </c>
      <c r="H989" s="4" t="s">
        <v>241</v>
      </c>
      <c r="I989" s="8" t="s">
        <v>25532</v>
      </c>
      <c r="J989" s="4"/>
      <c r="K989" s="4"/>
    </row>
    <row r="990" spans="2:11" x14ac:dyDescent="0.2">
      <c r="B990" s="4" t="s">
        <v>11540</v>
      </c>
      <c r="C990" s="4">
        <v>5.0999999999999996</v>
      </c>
      <c r="D990" s="4" t="s">
        <v>142</v>
      </c>
      <c r="E990" s="4" t="s">
        <v>39</v>
      </c>
      <c r="F990" s="4" t="s">
        <v>6627</v>
      </c>
      <c r="G990" s="4" t="s">
        <v>781</v>
      </c>
      <c r="H990" s="4" t="s">
        <v>240</v>
      </c>
      <c r="I990" s="4"/>
      <c r="J990" s="4"/>
      <c r="K990" s="4"/>
    </row>
    <row r="991" spans="2:11" x14ac:dyDescent="0.2">
      <c r="B991" s="4" t="s">
        <v>11381</v>
      </c>
      <c r="C991" s="4">
        <v>5.0999999999999996</v>
      </c>
      <c r="D991" s="4" t="s">
        <v>144</v>
      </c>
      <c r="E991" s="4" t="s">
        <v>8</v>
      </c>
      <c r="F991" s="4" t="s">
        <v>6639</v>
      </c>
      <c r="G991" s="4" t="s">
        <v>239</v>
      </c>
      <c r="H991" s="4" t="s">
        <v>240</v>
      </c>
      <c r="I991" s="4"/>
      <c r="J991" s="4"/>
      <c r="K991" s="4"/>
    </row>
    <row r="992" spans="2:11" x14ac:dyDescent="0.2">
      <c r="B992" s="4" t="s">
        <v>11382</v>
      </c>
      <c r="C992" s="4">
        <v>5.0999999999999996</v>
      </c>
      <c r="D992" s="4" t="s">
        <v>144</v>
      </c>
      <c r="E992" s="4" t="s">
        <v>24</v>
      </c>
      <c r="F992" s="4" t="s">
        <v>6641</v>
      </c>
      <c r="G992" s="4" t="s">
        <v>781</v>
      </c>
      <c r="H992" s="4" t="s">
        <v>240</v>
      </c>
      <c r="I992" s="4"/>
      <c r="J992" s="4"/>
      <c r="K992" s="4"/>
    </row>
    <row r="993" spans="2:11" x14ac:dyDescent="0.2">
      <c r="B993" s="4" t="s">
        <v>11383</v>
      </c>
      <c r="C993" s="4">
        <v>5.0999999999999996</v>
      </c>
      <c r="D993" s="4" t="s">
        <v>144</v>
      </c>
      <c r="E993" s="4" t="s">
        <v>25</v>
      </c>
      <c r="F993" s="4" t="s">
        <v>6643</v>
      </c>
      <c r="G993" s="4" t="s">
        <v>781</v>
      </c>
      <c r="H993" s="4" t="s">
        <v>240</v>
      </c>
      <c r="I993" s="4"/>
      <c r="J993" s="4"/>
      <c r="K993" s="4"/>
    </row>
    <row r="994" spans="2:11" x14ac:dyDescent="0.2">
      <c r="B994" s="4" t="s">
        <v>11384</v>
      </c>
      <c r="C994" s="4">
        <v>5.0999999999999996</v>
      </c>
      <c r="D994" s="4" t="s">
        <v>144</v>
      </c>
      <c r="E994" s="4" t="s">
        <v>26</v>
      </c>
      <c r="F994" s="4" t="s">
        <v>6645</v>
      </c>
      <c r="G994" s="4" t="s">
        <v>781</v>
      </c>
      <c r="H994" s="4" t="s">
        <v>240</v>
      </c>
      <c r="I994" s="4"/>
      <c r="J994" s="4"/>
      <c r="K994" s="4"/>
    </row>
    <row r="995" spans="2:11" x14ac:dyDescent="0.2">
      <c r="B995" s="4" t="s">
        <v>11385</v>
      </c>
      <c r="C995" s="4">
        <v>5.0999999999999996</v>
      </c>
      <c r="D995" s="4" t="s">
        <v>144</v>
      </c>
      <c r="E995" s="4" t="s">
        <v>27</v>
      </c>
      <c r="F995" s="4" t="s">
        <v>6647</v>
      </c>
      <c r="G995" s="4" t="s">
        <v>239</v>
      </c>
      <c r="H995" s="4" t="s">
        <v>241</v>
      </c>
      <c r="I995" s="8" t="s">
        <v>25531</v>
      </c>
      <c r="J995" s="4"/>
      <c r="K995" s="4"/>
    </row>
    <row r="996" spans="2:11" x14ac:dyDescent="0.2">
      <c r="B996" s="4" t="s">
        <v>11386</v>
      </c>
      <c r="C996" s="4">
        <v>5.0999999999999996</v>
      </c>
      <c r="D996" s="4" t="s">
        <v>144</v>
      </c>
      <c r="E996" s="4" t="s">
        <v>28</v>
      </c>
      <c r="F996" s="4" t="s">
        <v>6649</v>
      </c>
      <c r="G996" s="4" t="s">
        <v>239</v>
      </c>
      <c r="H996" s="4" t="s">
        <v>243</v>
      </c>
      <c r="I996" s="4"/>
      <c r="J996" s="4" t="s">
        <v>244</v>
      </c>
      <c r="K996" s="4"/>
    </row>
    <row r="997" spans="2:11" x14ac:dyDescent="0.2">
      <c r="B997" s="4" t="s">
        <v>11387</v>
      </c>
      <c r="C997" s="4">
        <v>5.0999999999999996</v>
      </c>
      <c r="D997" s="4" t="s">
        <v>144</v>
      </c>
      <c r="E997" s="4" t="s">
        <v>29</v>
      </c>
      <c r="F997" s="4" t="s">
        <v>6651</v>
      </c>
      <c r="G997" s="4" t="s">
        <v>239</v>
      </c>
      <c r="H997" s="4" t="s">
        <v>243</v>
      </c>
      <c r="I997" s="4"/>
      <c r="J997" s="4" t="s">
        <v>244</v>
      </c>
      <c r="K997" s="4"/>
    </row>
    <row r="998" spans="2:11" x14ac:dyDescent="0.2">
      <c r="B998" s="4" t="s">
        <v>11388</v>
      </c>
      <c r="C998" s="4">
        <v>5.0999999999999996</v>
      </c>
      <c r="D998" s="4" t="s">
        <v>144</v>
      </c>
      <c r="E998" s="4" t="s">
        <v>30</v>
      </c>
      <c r="F998" s="4" t="s">
        <v>6653</v>
      </c>
      <c r="G998" s="4" t="s">
        <v>239</v>
      </c>
      <c r="H998" s="4" t="s">
        <v>243</v>
      </c>
      <c r="I998" s="4"/>
      <c r="J998" s="4" t="s">
        <v>244</v>
      </c>
      <c r="K998" s="4"/>
    </row>
    <row r="999" spans="2:11" x14ac:dyDescent="0.2">
      <c r="B999" s="4" t="s">
        <v>11389</v>
      </c>
      <c r="C999" s="4">
        <v>5.0999999999999996</v>
      </c>
      <c r="D999" s="4" t="s">
        <v>144</v>
      </c>
      <c r="E999" s="4" t="s">
        <v>31</v>
      </c>
      <c r="F999" s="4" t="s">
        <v>6655</v>
      </c>
      <c r="G999" s="4" t="s">
        <v>239</v>
      </c>
      <c r="H999" s="4" t="s">
        <v>243</v>
      </c>
      <c r="I999" s="4"/>
      <c r="J999" s="4" t="s">
        <v>244</v>
      </c>
      <c r="K999" s="4"/>
    </row>
    <row r="1000" spans="2:11" x14ac:dyDescent="0.2">
      <c r="B1000" s="4" t="s">
        <v>11390</v>
      </c>
      <c r="C1000" s="4">
        <v>5.0999999999999996</v>
      </c>
      <c r="D1000" s="4" t="s">
        <v>144</v>
      </c>
      <c r="E1000" s="4" t="s">
        <v>32</v>
      </c>
      <c r="F1000" s="4" t="s">
        <v>6657</v>
      </c>
      <c r="G1000" s="4" t="s">
        <v>239</v>
      </c>
      <c r="H1000" s="4" t="s">
        <v>782</v>
      </c>
      <c r="I1000" s="4"/>
      <c r="J1000" s="4"/>
      <c r="K1000" s="4"/>
    </row>
    <row r="1001" spans="2:11" x14ac:dyDescent="0.2">
      <c r="B1001" s="4" t="s">
        <v>11391</v>
      </c>
      <c r="C1001" s="4">
        <v>5.0999999999999996</v>
      </c>
      <c r="D1001" s="4" t="s">
        <v>144</v>
      </c>
      <c r="E1001" s="4" t="s">
        <v>33</v>
      </c>
      <c r="F1001" s="4" t="s">
        <v>6659</v>
      </c>
      <c r="G1001" s="4" t="s">
        <v>239</v>
      </c>
      <c r="H1001" s="4" t="s">
        <v>243</v>
      </c>
      <c r="I1001" s="4"/>
      <c r="J1001" s="4" t="s">
        <v>244</v>
      </c>
      <c r="K1001" s="4"/>
    </row>
    <row r="1002" spans="2:11" x14ac:dyDescent="0.2">
      <c r="B1002" s="4" t="s">
        <v>11392</v>
      </c>
      <c r="C1002" s="4">
        <v>5.0999999999999996</v>
      </c>
      <c r="D1002" s="4" t="s">
        <v>144</v>
      </c>
      <c r="E1002" s="4" t="s">
        <v>34</v>
      </c>
      <c r="F1002" s="4" t="s">
        <v>6661</v>
      </c>
      <c r="G1002" s="4" t="s">
        <v>239</v>
      </c>
      <c r="H1002" s="4" t="s">
        <v>243</v>
      </c>
      <c r="I1002" s="4"/>
      <c r="J1002" s="4" t="s">
        <v>244</v>
      </c>
      <c r="K1002" s="4"/>
    </row>
    <row r="1003" spans="2:11" x14ac:dyDescent="0.2">
      <c r="B1003" s="4" t="s">
        <v>11393</v>
      </c>
      <c r="C1003" s="4">
        <v>5.0999999999999996</v>
      </c>
      <c r="D1003" s="4" t="s">
        <v>144</v>
      </c>
      <c r="E1003" s="4" t="s">
        <v>35</v>
      </c>
      <c r="F1003" s="4" t="s">
        <v>6663</v>
      </c>
      <c r="G1003" s="4" t="s">
        <v>239</v>
      </c>
      <c r="H1003" s="4" t="s">
        <v>243</v>
      </c>
      <c r="I1003" s="4"/>
      <c r="J1003" s="4" t="s">
        <v>244</v>
      </c>
      <c r="K1003" s="4"/>
    </row>
    <row r="1004" spans="2:11" x14ac:dyDescent="0.2">
      <c r="B1004" s="4" t="s">
        <v>11394</v>
      </c>
      <c r="C1004" s="4">
        <v>5.0999999999999996</v>
      </c>
      <c r="D1004" s="4" t="s">
        <v>144</v>
      </c>
      <c r="E1004" s="4" t="s">
        <v>36</v>
      </c>
      <c r="F1004" s="4" t="s">
        <v>6665</v>
      </c>
      <c r="G1004" s="4" t="s">
        <v>239</v>
      </c>
      <c r="H1004" s="4" t="s">
        <v>243</v>
      </c>
      <c r="I1004" s="4"/>
      <c r="J1004" s="4" t="s">
        <v>244</v>
      </c>
      <c r="K1004" s="4"/>
    </row>
    <row r="1005" spans="2:11" x14ac:dyDescent="0.2">
      <c r="B1005" s="4" t="s">
        <v>11395</v>
      </c>
      <c r="C1005" s="4">
        <v>5.0999999999999996</v>
      </c>
      <c r="D1005" s="4" t="s">
        <v>144</v>
      </c>
      <c r="E1005" s="4" t="s">
        <v>37</v>
      </c>
      <c r="F1005" s="4" t="s">
        <v>6667</v>
      </c>
      <c r="G1005" s="4" t="s">
        <v>239</v>
      </c>
      <c r="H1005" s="4" t="s">
        <v>243</v>
      </c>
      <c r="I1005" s="4"/>
      <c r="J1005" s="4" t="s">
        <v>244</v>
      </c>
      <c r="K1005" s="4"/>
    </row>
    <row r="1006" spans="2:11" x14ac:dyDescent="0.2">
      <c r="B1006" s="4" t="s">
        <v>11396</v>
      </c>
      <c r="C1006" s="4">
        <v>5.0999999999999996</v>
      </c>
      <c r="D1006" s="4" t="s">
        <v>144</v>
      </c>
      <c r="E1006" s="4" t="s">
        <v>38</v>
      </c>
      <c r="F1006" s="4" t="s">
        <v>6669</v>
      </c>
      <c r="G1006" s="4" t="s">
        <v>239</v>
      </c>
      <c r="H1006" s="4" t="s">
        <v>241</v>
      </c>
      <c r="I1006" s="8" t="s">
        <v>25532</v>
      </c>
      <c r="J1006" s="4"/>
      <c r="K1006" s="4"/>
    </row>
    <row r="1007" spans="2:11" x14ac:dyDescent="0.2">
      <c r="B1007" s="4" t="s">
        <v>11541</v>
      </c>
      <c r="C1007" s="4">
        <v>5.0999999999999996</v>
      </c>
      <c r="D1007" s="4" t="s">
        <v>144</v>
      </c>
      <c r="E1007" s="4" t="s">
        <v>39</v>
      </c>
      <c r="F1007" s="4" t="s">
        <v>6671</v>
      </c>
      <c r="G1007" s="4" t="s">
        <v>781</v>
      </c>
      <c r="H1007" s="4" t="s">
        <v>240</v>
      </c>
      <c r="I1007" s="4"/>
      <c r="J1007" s="4"/>
      <c r="K1007" s="4"/>
    </row>
    <row r="1008" spans="2:11" x14ac:dyDescent="0.2">
      <c r="B1008" s="4" t="s">
        <v>11397</v>
      </c>
      <c r="C1008" s="4">
        <v>5.0999999999999996</v>
      </c>
      <c r="D1008" s="4" t="s">
        <v>146</v>
      </c>
      <c r="E1008" s="4" t="s">
        <v>8</v>
      </c>
      <c r="F1008" s="4" t="s">
        <v>6683</v>
      </c>
      <c r="G1008" s="4" t="s">
        <v>239</v>
      </c>
      <c r="H1008" s="4" t="s">
        <v>240</v>
      </c>
      <c r="I1008" s="4"/>
      <c r="J1008" s="4"/>
      <c r="K1008" s="4"/>
    </row>
    <row r="1009" spans="2:11" x14ac:dyDescent="0.2">
      <c r="B1009" s="4" t="s">
        <v>11398</v>
      </c>
      <c r="C1009" s="4">
        <v>5.0999999999999996</v>
      </c>
      <c r="D1009" s="4" t="s">
        <v>146</v>
      </c>
      <c r="E1009" s="4" t="s">
        <v>24</v>
      </c>
      <c r="F1009" s="4" t="s">
        <v>6685</v>
      </c>
      <c r="G1009" s="4" t="s">
        <v>781</v>
      </c>
      <c r="H1009" s="4" t="s">
        <v>240</v>
      </c>
      <c r="I1009" s="4"/>
      <c r="J1009" s="4"/>
      <c r="K1009" s="4"/>
    </row>
    <row r="1010" spans="2:11" x14ac:dyDescent="0.2">
      <c r="B1010" s="4" t="s">
        <v>11399</v>
      </c>
      <c r="C1010" s="4">
        <v>5.0999999999999996</v>
      </c>
      <c r="D1010" s="4" t="s">
        <v>146</v>
      </c>
      <c r="E1010" s="4" t="s">
        <v>25</v>
      </c>
      <c r="F1010" s="4" t="s">
        <v>6687</v>
      </c>
      <c r="G1010" s="4" t="s">
        <v>781</v>
      </c>
      <c r="H1010" s="4" t="s">
        <v>240</v>
      </c>
      <c r="I1010" s="4"/>
      <c r="J1010" s="4"/>
      <c r="K1010" s="4"/>
    </row>
    <row r="1011" spans="2:11" x14ac:dyDescent="0.2">
      <c r="B1011" s="4" t="s">
        <v>11400</v>
      </c>
      <c r="C1011" s="4">
        <v>5.0999999999999996</v>
      </c>
      <c r="D1011" s="4" t="s">
        <v>146</v>
      </c>
      <c r="E1011" s="4" t="s">
        <v>26</v>
      </c>
      <c r="F1011" s="4" t="s">
        <v>6689</v>
      </c>
      <c r="G1011" s="4" t="s">
        <v>781</v>
      </c>
      <c r="H1011" s="4" t="s">
        <v>240</v>
      </c>
      <c r="I1011" s="4"/>
      <c r="J1011" s="4"/>
      <c r="K1011" s="4"/>
    </row>
    <row r="1012" spans="2:11" x14ac:dyDescent="0.2">
      <c r="B1012" s="4" t="s">
        <v>11401</v>
      </c>
      <c r="C1012" s="4">
        <v>5.0999999999999996</v>
      </c>
      <c r="D1012" s="4" t="s">
        <v>146</v>
      </c>
      <c r="E1012" s="4" t="s">
        <v>27</v>
      </c>
      <c r="F1012" s="4" t="s">
        <v>6691</v>
      </c>
      <c r="G1012" s="4" t="s">
        <v>239</v>
      </c>
      <c r="H1012" s="4" t="s">
        <v>241</v>
      </c>
      <c r="I1012" s="8" t="s">
        <v>25531</v>
      </c>
      <c r="J1012" s="4"/>
      <c r="K1012" s="4"/>
    </row>
    <row r="1013" spans="2:11" x14ac:dyDescent="0.2">
      <c r="B1013" s="4" t="s">
        <v>11402</v>
      </c>
      <c r="C1013" s="4">
        <v>5.0999999999999996</v>
      </c>
      <c r="D1013" s="4" t="s">
        <v>146</v>
      </c>
      <c r="E1013" s="4" t="s">
        <v>28</v>
      </c>
      <c r="F1013" s="4" t="s">
        <v>6693</v>
      </c>
      <c r="G1013" s="4" t="s">
        <v>239</v>
      </c>
      <c r="H1013" s="4" t="s">
        <v>243</v>
      </c>
      <c r="I1013" s="4"/>
      <c r="J1013" s="4" t="s">
        <v>244</v>
      </c>
      <c r="K1013" s="4"/>
    </row>
    <row r="1014" spans="2:11" x14ac:dyDescent="0.2">
      <c r="B1014" s="4" t="s">
        <v>11403</v>
      </c>
      <c r="C1014" s="4">
        <v>5.0999999999999996</v>
      </c>
      <c r="D1014" s="4" t="s">
        <v>146</v>
      </c>
      <c r="E1014" s="4" t="s">
        <v>29</v>
      </c>
      <c r="F1014" s="4" t="s">
        <v>6695</v>
      </c>
      <c r="G1014" s="4" t="s">
        <v>239</v>
      </c>
      <c r="H1014" s="4" t="s">
        <v>243</v>
      </c>
      <c r="I1014" s="4"/>
      <c r="J1014" s="4" t="s">
        <v>244</v>
      </c>
      <c r="K1014" s="4"/>
    </row>
    <row r="1015" spans="2:11" x14ac:dyDescent="0.2">
      <c r="B1015" s="4" t="s">
        <v>11404</v>
      </c>
      <c r="C1015" s="4">
        <v>5.0999999999999996</v>
      </c>
      <c r="D1015" s="4" t="s">
        <v>146</v>
      </c>
      <c r="E1015" s="4" t="s">
        <v>30</v>
      </c>
      <c r="F1015" s="4" t="s">
        <v>6697</v>
      </c>
      <c r="G1015" s="4" t="s">
        <v>239</v>
      </c>
      <c r="H1015" s="4" t="s">
        <v>243</v>
      </c>
      <c r="I1015" s="4"/>
      <c r="J1015" s="4" t="s">
        <v>244</v>
      </c>
      <c r="K1015" s="4"/>
    </row>
    <row r="1016" spans="2:11" x14ac:dyDescent="0.2">
      <c r="B1016" s="4" t="s">
        <v>11405</v>
      </c>
      <c r="C1016" s="4">
        <v>5.0999999999999996</v>
      </c>
      <c r="D1016" s="4" t="s">
        <v>146</v>
      </c>
      <c r="E1016" s="4" t="s">
        <v>31</v>
      </c>
      <c r="F1016" s="4" t="s">
        <v>6699</v>
      </c>
      <c r="G1016" s="4" t="s">
        <v>239</v>
      </c>
      <c r="H1016" s="4" t="s">
        <v>243</v>
      </c>
      <c r="I1016" s="4"/>
      <c r="J1016" s="4" t="s">
        <v>244</v>
      </c>
      <c r="K1016" s="4"/>
    </row>
    <row r="1017" spans="2:11" x14ac:dyDescent="0.2">
      <c r="B1017" s="4" t="s">
        <v>11406</v>
      </c>
      <c r="C1017" s="4">
        <v>5.0999999999999996</v>
      </c>
      <c r="D1017" s="4" t="s">
        <v>146</v>
      </c>
      <c r="E1017" s="4" t="s">
        <v>32</v>
      </c>
      <c r="F1017" s="4" t="s">
        <v>6701</v>
      </c>
      <c r="G1017" s="4" t="s">
        <v>239</v>
      </c>
      <c r="H1017" s="4" t="s">
        <v>782</v>
      </c>
      <c r="I1017" s="4"/>
      <c r="J1017" s="4"/>
      <c r="K1017" s="4"/>
    </row>
    <row r="1018" spans="2:11" x14ac:dyDescent="0.2">
      <c r="B1018" s="4" t="s">
        <v>11407</v>
      </c>
      <c r="C1018" s="4">
        <v>5.0999999999999996</v>
      </c>
      <c r="D1018" s="4" t="s">
        <v>146</v>
      </c>
      <c r="E1018" s="4" t="s">
        <v>33</v>
      </c>
      <c r="F1018" s="4" t="s">
        <v>6703</v>
      </c>
      <c r="G1018" s="4" t="s">
        <v>239</v>
      </c>
      <c r="H1018" s="4" t="s">
        <v>243</v>
      </c>
      <c r="I1018" s="4"/>
      <c r="J1018" s="4" t="s">
        <v>244</v>
      </c>
      <c r="K1018" s="4"/>
    </row>
    <row r="1019" spans="2:11" x14ac:dyDescent="0.2">
      <c r="B1019" s="4" t="s">
        <v>11408</v>
      </c>
      <c r="C1019" s="4">
        <v>5.0999999999999996</v>
      </c>
      <c r="D1019" s="4" t="s">
        <v>146</v>
      </c>
      <c r="E1019" s="4" t="s">
        <v>34</v>
      </c>
      <c r="F1019" s="4" t="s">
        <v>6705</v>
      </c>
      <c r="G1019" s="4" t="s">
        <v>239</v>
      </c>
      <c r="H1019" s="4" t="s">
        <v>243</v>
      </c>
      <c r="I1019" s="4"/>
      <c r="J1019" s="4" t="s">
        <v>244</v>
      </c>
      <c r="K1019" s="4"/>
    </row>
    <row r="1020" spans="2:11" x14ac:dyDescent="0.2">
      <c r="B1020" s="4" t="s">
        <v>11409</v>
      </c>
      <c r="C1020" s="4">
        <v>5.0999999999999996</v>
      </c>
      <c r="D1020" s="4" t="s">
        <v>146</v>
      </c>
      <c r="E1020" s="4" t="s">
        <v>35</v>
      </c>
      <c r="F1020" s="4" t="s">
        <v>6707</v>
      </c>
      <c r="G1020" s="4" t="s">
        <v>239</v>
      </c>
      <c r="H1020" s="4" t="s">
        <v>243</v>
      </c>
      <c r="I1020" s="4"/>
      <c r="J1020" s="4" t="s">
        <v>244</v>
      </c>
      <c r="K1020" s="4"/>
    </row>
    <row r="1021" spans="2:11" x14ac:dyDescent="0.2">
      <c r="B1021" s="4" t="s">
        <v>11410</v>
      </c>
      <c r="C1021" s="4">
        <v>5.0999999999999996</v>
      </c>
      <c r="D1021" s="4" t="s">
        <v>146</v>
      </c>
      <c r="E1021" s="4" t="s">
        <v>36</v>
      </c>
      <c r="F1021" s="4" t="s">
        <v>6709</v>
      </c>
      <c r="G1021" s="4" t="s">
        <v>239</v>
      </c>
      <c r="H1021" s="4" t="s">
        <v>243</v>
      </c>
      <c r="I1021" s="4"/>
      <c r="J1021" s="4" t="s">
        <v>244</v>
      </c>
      <c r="K1021" s="4"/>
    </row>
    <row r="1022" spans="2:11" x14ac:dyDescent="0.2">
      <c r="B1022" s="4" t="s">
        <v>11411</v>
      </c>
      <c r="C1022" s="4">
        <v>5.0999999999999996</v>
      </c>
      <c r="D1022" s="4" t="s">
        <v>146</v>
      </c>
      <c r="E1022" s="4" t="s">
        <v>37</v>
      </c>
      <c r="F1022" s="4" t="s">
        <v>6711</v>
      </c>
      <c r="G1022" s="4" t="s">
        <v>239</v>
      </c>
      <c r="H1022" s="4" t="s">
        <v>243</v>
      </c>
      <c r="I1022" s="4"/>
      <c r="J1022" s="4" t="s">
        <v>244</v>
      </c>
      <c r="K1022" s="4"/>
    </row>
    <row r="1023" spans="2:11" x14ac:dyDescent="0.2">
      <c r="B1023" s="4" t="s">
        <v>11412</v>
      </c>
      <c r="C1023" s="4">
        <v>5.0999999999999996</v>
      </c>
      <c r="D1023" s="4" t="s">
        <v>146</v>
      </c>
      <c r="E1023" s="4" t="s">
        <v>38</v>
      </c>
      <c r="F1023" s="4" t="s">
        <v>6713</v>
      </c>
      <c r="G1023" s="4" t="s">
        <v>239</v>
      </c>
      <c r="H1023" s="4" t="s">
        <v>241</v>
      </c>
      <c r="I1023" s="8" t="s">
        <v>25532</v>
      </c>
      <c r="J1023" s="4"/>
      <c r="K1023" s="4"/>
    </row>
    <row r="1024" spans="2:11" x14ac:dyDescent="0.2">
      <c r="B1024" s="4" t="s">
        <v>11542</v>
      </c>
      <c r="C1024" s="4">
        <v>5.0999999999999996</v>
      </c>
      <c r="D1024" s="4" t="s">
        <v>146</v>
      </c>
      <c r="E1024" s="4" t="s">
        <v>39</v>
      </c>
      <c r="F1024" s="4" t="s">
        <v>6715</v>
      </c>
      <c r="G1024" s="4" t="s">
        <v>781</v>
      </c>
      <c r="H1024" s="4" t="s">
        <v>240</v>
      </c>
      <c r="I1024" s="4"/>
      <c r="J1024" s="4"/>
      <c r="K1024" s="4"/>
    </row>
    <row r="1025" spans="2:11" x14ac:dyDescent="0.2">
      <c r="B1025" s="4" t="s">
        <v>11413</v>
      </c>
      <c r="C1025" s="4">
        <v>5.0999999999999996</v>
      </c>
      <c r="D1025" s="4" t="s">
        <v>147</v>
      </c>
      <c r="E1025" s="4" t="s">
        <v>8</v>
      </c>
      <c r="F1025" s="4" t="s">
        <v>6727</v>
      </c>
      <c r="G1025" s="4" t="s">
        <v>239</v>
      </c>
      <c r="H1025" s="4" t="s">
        <v>240</v>
      </c>
      <c r="I1025" s="4"/>
      <c r="J1025" s="4"/>
      <c r="K1025" s="4"/>
    </row>
    <row r="1026" spans="2:11" x14ac:dyDescent="0.2">
      <c r="B1026" s="4" t="s">
        <v>11414</v>
      </c>
      <c r="C1026" s="4">
        <v>5.0999999999999996</v>
      </c>
      <c r="D1026" s="4" t="s">
        <v>147</v>
      </c>
      <c r="E1026" s="4" t="s">
        <v>24</v>
      </c>
      <c r="F1026" s="4" t="s">
        <v>6729</v>
      </c>
      <c r="G1026" s="4" t="s">
        <v>781</v>
      </c>
      <c r="H1026" s="4" t="s">
        <v>240</v>
      </c>
      <c r="I1026" s="4"/>
      <c r="J1026" s="4"/>
      <c r="K1026" s="4"/>
    </row>
    <row r="1027" spans="2:11" x14ac:dyDescent="0.2">
      <c r="B1027" s="4" t="s">
        <v>11415</v>
      </c>
      <c r="C1027" s="4">
        <v>5.0999999999999996</v>
      </c>
      <c r="D1027" s="4" t="s">
        <v>147</v>
      </c>
      <c r="E1027" s="4" t="s">
        <v>25</v>
      </c>
      <c r="F1027" s="4" t="s">
        <v>6731</v>
      </c>
      <c r="G1027" s="4" t="s">
        <v>781</v>
      </c>
      <c r="H1027" s="4" t="s">
        <v>240</v>
      </c>
      <c r="I1027" s="4"/>
      <c r="J1027" s="4"/>
      <c r="K1027" s="4"/>
    </row>
    <row r="1028" spans="2:11" x14ac:dyDescent="0.2">
      <c r="B1028" s="4" t="s">
        <v>11416</v>
      </c>
      <c r="C1028" s="4">
        <v>5.0999999999999996</v>
      </c>
      <c r="D1028" s="4" t="s">
        <v>147</v>
      </c>
      <c r="E1028" s="4" t="s">
        <v>26</v>
      </c>
      <c r="F1028" s="4" t="s">
        <v>6733</v>
      </c>
      <c r="G1028" s="4" t="s">
        <v>781</v>
      </c>
      <c r="H1028" s="4" t="s">
        <v>240</v>
      </c>
      <c r="I1028" s="4"/>
      <c r="J1028" s="4"/>
      <c r="K1028" s="4"/>
    </row>
    <row r="1029" spans="2:11" x14ac:dyDescent="0.2">
      <c r="B1029" s="4" t="s">
        <v>11417</v>
      </c>
      <c r="C1029" s="4">
        <v>5.0999999999999996</v>
      </c>
      <c r="D1029" s="4" t="s">
        <v>147</v>
      </c>
      <c r="E1029" s="4" t="s">
        <v>27</v>
      </c>
      <c r="F1029" s="4" t="s">
        <v>6735</v>
      </c>
      <c r="G1029" s="4" t="s">
        <v>239</v>
      </c>
      <c r="H1029" s="4" t="s">
        <v>241</v>
      </c>
      <c r="I1029" s="8" t="s">
        <v>25531</v>
      </c>
      <c r="J1029" s="4"/>
      <c r="K1029" s="4"/>
    </row>
    <row r="1030" spans="2:11" x14ac:dyDescent="0.2">
      <c r="B1030" s="4" t="s">
        <v>11418</v>
      </c>
      <c r="C1030" s="4">
        <v>5.0999999999999996</v>
      </c>
      <c r="D1030" s="4" t="s">
        <v>147</v>
      </c>
      <c r="E1030" s="4" t="s">
        <v>28</v>
      </c>
      <c r="F1030" s="4" t="s">
        <v>6737</v>
      </c>
      <c r="G1030" s="4" t="s">
        <v>239</v>
      </c>
      <c r="H1030" s="4" t="s">
        <v>243</v>
      </c>
      <c r="I1030" s="4"/>
      <c r="J1030" s="4" t="s">
        <v>244</v>
      </c>
      <c r="K1030" s="4"/>
    </row>
    <row r="1031" spans="2:11" x14ac:dyDescent="0.2">
      <c r="B1031" s="4" t="s">
        <v>11419</v>
      </c>
      <c r="C1031" s="4">
        <v>5.0999999999999996</v>
      </c>
      <c r="D1031" s="4" t="s">
        <v>147</v>
      </c>
      <c r="E1031" s="4" t="s">
        <v>29</v>
      </c>
      <c r="F1031" s="4" t="s">
        <v>6739</v>
      </c>
      <c r="G1031" s="4" t="s">
        <v>239</v>
      </c>
      <c r="H1031" s="4" t="s">
        <v>243</v>
      </c>
      <c r="I1031" s="4"/>
      <c r="J1031" s="4" t="s">
        <v>244</v>
      </c>
      <c r="K1031" s="4"/>
    </row>
    <row r="1032" spans="2:11" x14ac:dyDescent="0.2">
      <c r="B1032" s="4" t="s">
        <v>11420</v>
      </c>
      <c r="C1032" s="4">
        <v>5.0999999999999996</v>
      </c>
      <c r="D1032" s="4" t="s">
        <v>147</v>
      </c>
      <c r="E1032" s="4" t="s">
        <v>30</v>
      </c>
      <c r="F1032" s="4" t="s">
        <v>6741</v>
      </c>
      <c r="G1032" s="4" t="s">
        <v>239</v>
      </c>
      <c r="H1032" s="4" t="s">
        <v>243</v>
      </c>
      <c r="I1032" s="4"/>
      <c r="J1032" s="4" t="s">
        <v>244</v>
      </c>
      <c r="K1032" s="4"/>
    </row>
    <row r="1033" spans="2:11" x14ac:dyDescent="0.2">
      <c r="B1033" s="4" t="s">
        <v>11421</v>
      </c>
      <c r="C1033" s="4">
        <v>5.0999999999999996</v>
      </c>
      <c r="D1033" s="4" t="s">
        <v>147</v>
      </c>
      <c r="E1033" s="4" t="s">
        <v>31</v>
      </c>
      <c r="F1033" s="4" t="s">
        <v>6743</v>
      </c>
      <c r="G1033" s="4" t="s">
        <v>239</v>
      </c>
      <c r="H1033" s="4" t="s">
        <v>243</v>
      </c>
      <c r="I1033" s="4"/>
      <c r="J1033" s="4" t="s">
        <v>244</v>
      </c>
      <c r="K1033" s="4"/>
    </row>
    <row r="1034" spans="2:11" x14ac:dyDescent="0.2">
      <c r="B1034" s="4" t="s">
        <v>11422</v>
      </c>
      <c r="C1034" s="4">
        <v>5.0999999999999996</v>
      </c>
      <c r="D1034" s="4" t="s">
        <v>147</v>
      </c>
      <c r="E1034" s="4" t="s">
        <v>32</v>
      </c>
      <c r="F1034" s="4" t="s">
        <v>6745</v>
      </c>
      <c r="G1034" s="4" t="s">
        <v>239</v>
      </c>
      <c r="H1034" s="4" t="s">
        <v>782</v>
      </c>
      <c r="I1034" s="4"/>
      <c r="J1034" s="4"/>
      <c r="K1034" s="4"/>
    </row>
    <row r="1035" spans="2:11" x14ac:dyDescent="0.2">
      <c r="B1035" s="4" t="s">
        <v>11423</v>
      </c>
      <c r="C1035" s="4">
        <v>5.0999999999999996</v>
      </c>
      <c r="D1035" s="4" t="s">
        <v>147</v>
      </c>
      <c r="E1035" s="4" t="s">
        <v>33</v>
      </c>
      <c r="F1035" s="4" t="s">
        <v>6747</v>
      </c>
      <c r="G1035" s="4" t="s">
        <v>239</v>
      </c>
      <c r="H1035" s="4" t="s">
        <v>243</v>
      </c>
      <c r="I1035" s="4"/>
      <c r="J1035" s="4" t="s">
        <v>244</v>
      </c>
      <c r="K1035" s="4"/>
    </row>
    <row r="1036" spans="2:11" x14ac:dyDescent="0.2">
      <c r="B1036" s="4" t="s">
        <v>11424</v>
      </c>
      <c r="C1036" s="4">
        <v>5.0999999999999996</v>
      </c>
      <c r="D1036" s="4" t="s">
        <v>147</v>
      </c>
      <c r="E1036" s="4" t="s">
        <v>34</v>
      </c>
      <c r="F1036" s="4" t="s">
        <v>6749</v>
      </c>
      <c r="G1036" s="4" t="s">
        <v>239</v>
      </c>
      <c r="H1036" s="4" t="s">
        <v>243</v>
      </c>
      <c r="I1036" s="4"/>
      <c r="J1036" s="4" t="s">
        <v>244</v>
      </c>
      <c r="K1036" s="4"/>
    </row>
    <row r="1037" spans="2:11" x14ac:dyDescent="0.2">
      <c r="B1037" s="4" t="s">
        <v>11425</v>
      </c>
      <c r="C1037" s="4">
        <v>5.0999999999999996</v>
      </c>
      <c r="D1037" s="4" t="s">
        <v>147</v>
      </c>
      <c r="E1037" s="4" t="s">
        <v>35</v>
      </c>
      <c r="F1037" s="4" t="s">
        <v>6751</v>
      </c>
      <c r="G1037" s="4" t="s">
        <v>239</v>
      </c>
      <c r="H1037" s="4" t="s">
        <v>243</v>
      </c>
      <c r="I1037" s="4"/>
      <c r="J1037" s="4" t="s">
        <v>244</v>
      </c>
      <c r="K1037" s="4"/>
    </row>
    <row r="1038" spans="2:11" x14ac:dyDescent="0.2">
      <c r="B1038" s="4" t="s">
        <v>11426</v>
      </c>
      <c r="C1038" s="4">
        <v>5.0999999999999996</v>
      </c>
      <c r="D1038" s="4" t="s">
        <v>147</v>
      </c>
      <c r="E1038" s="4" t="s">
        <v>36</v>
      </c>
      <c r="F1038" s="4" t="s">
        <v>6753</v>
      </c>
      <c r="G1038" s="4" t="s">
        <v>239</v>
      </c>
      <c r="H1038" s="4" t="s">
        <v>243</v>
      </c>
      <c r="I1038" s="4"/>
      <c r="J1038" s="4" t="s">
        <v>244</v>
      </c>
      <c r="K1038" s="4"/>
    </row>
    <row r="1039" spans="2:11" x14ac:dyDescent="0.2">
      <c r="B1039" s="4" t="s">
        <v>11427</v>
      </c>
      <c r="C1039" s="4">
        <v>5.0999999999999996</v>
      </c>
      <c r="D1039" s="4" t="s">
        <v>147</v>
      </c>
      <c r="E1039" s="4" t="s">
        <v>37</v>
      </c>
      <c r="F1039" s="4" t="s">
        <v>6755</v>
      </c>
      <c r="G1039" s="4" t="s">
        <v>239</v>
      </c>
      <c r="H1039" s="4" t="s">
        <v>243</v>
      </c>
      <c r="I1039" s="4"/>
      <c r="J1039" s="4" t="s">
        <v>244</v>
      </c>
      <c r="K1039" s="4"/>
    </row>
    <row r="1040" spans="2:11" x14ac:dyDescent="0.2">
      <c r="B1040" s="4" t="s">
        <v>11428</v>
      </c>
      <c r="C1040" s="4">
        <v>5.0999999999999996</v>
      </c>
      <c r="D1040" s="4" t="s">
        <v>147</v>
      </c>
      <c r="E1040" s="4" t="s">
        <v>38</v>
      </c>
      <c r="F1040" s="4" t="s">
        <v>6757</v>
      </c>
      <c r="G1040" s="4" t="s">
        <v>239</v>
      </c>
      <c r="H1040" s="4" t="s">
        <v>241</v>
      </c>
      <c r="I1040" s="8" t="s">
        <v>25532</v>
      </c>
      <c r="J1040" s="4"/>
      <c r="K1040" s="4"/>
    </row>
    <row r="1041" spans="2:11" x14ac:dyDescent="0.2">
      <c r="B1041" s="4" t="s">
        <v>11543</v>
      </c>
      <c r="C1041" s="4">
        <v>5.0999999999999996</v>
      </c>
      <c r="D1041" s="4" t="s">
        <v>147</v>
      </c>
      <c r="E1041" s="4" t="s">
        <v>39</v>
      </c>
      <c r="F1041" s="4" t="s">
        <v>6759</v>
      </c>
      <c r="G1041" s="4" t="s">
        <v>781</v>
      </c>
      <c r="H1041" s="4" t="s">
        <v>240</v>
      </c>
      <c r="I1041" s="4"/>
      <c r="J1041" s="4"/>
      <c r="K1041" s="4"/>
    </row>
    <row r="1042" spans="2:11" x14ac:dyDescent="0.2">
      <c r="B1042" s="4" t="s">
        <v>11429</v>
      </c>
      <c r="C1042" s="4">
        <v>5.0999999999999996</v>
      </c>
      <c r="D1042" s="4" t="s">
        <v>148</v>
      </c>
      <c r="E1042" s="4" t="s">
        <v>8</v>
      </c>
      <c r="F1042" s="4" t="s">
        <v>6771</v>
      </c>
      <c r="G1042" s="4" t="s">
        <v>239</v>
      </c>
      <c r="H1042" s="4" t="s">
        <v>240</v>
      </c>
      <c r="I1042" s="4"/>
      <c r="J1042" s="4"/>
      <c r="K1042" s="4"/>
    </row>
    <row r="1043" spans="2:11" x14ac:dyDescent="0.2">
      <c r="B1043" s="4" t="s">
        <v>11430</v>
      </c>
      <c r="C1043" s="4">
        <v>5.0999999999999996</v>
      </c>
      <c r="D1043" s="4" t="s">
        <v>148</v>
      </c>
      <c r="E1043" s="4" t="s">
        <v>24</v>
      </c>
      <c r="F1043" s="4" t="s">
        <v>6773</v>
      </c>
      <c r="G1043" s="4" t="s">
        <v>781</v>
      </c>
      <c r="H1043" s="4" t="s">
        <v>240</v>
      </c>
      <c r="I1043" s="4"/>
      <c r="J1043" s="4"/>
      <c r="K1043" s="4"/>
    </row>
    <row r="1044" spans="2:11" x14ac:dyDescent="0.2">
      <c r="B1044" s="4" t="s">
        <v>11431</v>
      </c>
      <c r="C1044" s="4">
        <v>5.0999999999999996</v>
      </c>
      <c r="D1044" s="4" t="s">
        <v>148</v>
      </c>
      <c r="E1044" s="4" t="s">
        <v>25</v>
      </c>
      <c r="F1044" s="4" t="s">
        <v>6775</v>
      </c>
      <c r="G1044" s="4" t="s">
        <v>781</v>
      </c>
      <c r="H1044" s="4" t="s">
        <v>240</v>
      </c>
      <c r="I1044" s="4"/>
      <c r="J1044" s="4"/>
      <c r="K1044" s="4"/>
    </row>
    <row r="1045" spans="2:11" x14ac:dyDescent="0.2">
      <c r="B1045" s="4" t="s">
        <v>11432</v>
      </c>
      <c r="C1045" s="4">
        <v>5.0999999999999996</v>
      </c>
      <c r="D1045" s="4" t="s">
        <v>148</v>
      </c>
      <c r="E1045" s="4" t="s">
        <v>26</v>
      </c>
      <c r="F1045" s="4" t="s">
        <v>6777</v>
      </c>
      <c r="G1045" s="4" t="s">
        <v>781</v>
      </c>
      <c r="H1045" s="4" t="s">
        <v>240</v>
      </c>
      <c r="I1045" s="4"/>
      <c r="J1045" s="4"/>
      <c r="K1045" s="4"/>
    </row>
    <row r="1046" spans="2:11" x14ac:dyDescent="0.2">
      <c r="B1046" s="4" t="s">
        <v>11433</v>
      </c>
      <c r="C1046" s="4">
        <v>5.0999999999999996</v>
      </c>
      <c r="D1046" s="4" t="s">
        <v>148</v>
      </c>
      <c r="E1046" s="4" t="s">
        <v>27</v>
      </c>
      <c r="F1046" s="4" t="s">
        <v>6779</v>
      </c>
      <c r="G1046" s="4" t="s">
        <v>239</v>
      </c>
      <c r="H1046" s="4" t="s">
        <v>241</v>
      </c>
      <c r="I1046" s="8" t="s">
        <v>25531</v>
      </c>
      <c r="J1046" s="4"/>
      <c r="K1046" s="4"/>
    </row>
    <row r="1047" spans="2:11" x14ac:dyDescent="0.2">
      <c r="B1047" s="4" t="s">
        <v>11434</v>
      </c>
      <c r="C1047" s="4">
        <v>5.0999999999999996</v>
      </c>
      <c r="D1047" s="4" t="s">
        <v>148</v>
      </c>
      <c r="E1047" s="4" t="s">
        <v>28</v>
      </c>
      <c r="F1047" s="4" t="s">
        <v>6781</v>
      </c>
      <c r="G1047" s="4" t="s">
        <v>239</v>
      </c>
      <c r="H1047" s="4" t="s">
        <v>243</v>
      </c>
      <c r="I1047" s="4"/>
      <c r="J1047" s="4" t="s">
        <v>244</v>
      </c>
      <c r="K1047" s="4"/>
    </row>
    <row r="1048" spans="2:11" x14ac:dyDescent="0.2">
      <c r="B1048" s="4" t="s">
        <v>11435</v>
      </c>
      <c r="C1048" s="4">
        <v>5.0999999999999996</v>
      </c>
      <c r="D1048" s="4" t="s">
        <v>148</v>
      </c>
      <c r="E1048" s="4" t="s">
        <v>29</v>
      </c>
      <c r="F1048" s="4" t="s">
        <v>6783</v>
      </c>
      <c r="G1048" s="4" t="s">
        <v>239</v>
      </c>
      <c r="H1048" s="4" t="s">
        <v>243</v>
      </c>
      <c r="I1048" s="4"/>
      <c r="J1048" s="4" t="s">
        <v>244</v>
      </c>
      <c r="K1048" s="4"/>
    </row>
    <row r="1049" spans="2:11" x14ac:dyDescent="0.2">
      <c r="B1049" s="4" t="s">
        <v>11436</v>
      </c>
      <c r="C1049" s="4">
        <v>5.0999999999999996</v>
      </c>
      <c r="D1049" s="4" t="s">
        <v>148</v>
      </c>
      <c r="E1049" s="4" t="s">
        <v>30</v>
      </c>
      <c r="F1049" s="4" t="s">
        <v>6785</v>
      </c>
      <c r="G1049" s="4" t="s">
        <v>239</v>
      </c>
      <c r="H1049" s="4" t="s">
        <v>243</v>
      </c>
      <c r="I1049" s="4"/>
      <c r="J1049" s="4" t="s">
        <v>244</v>
      </c>
      <c r="K1049" s="4"/>
    </row>
    <row r="1050" spans="2:11" x14ac:dyDescent="0.2">
      <c r="B1050" s="4" t="s">
        <v>11437</v>
      </c>
      <c r="C1050" s="4">
        <v>5.0999999999999996</v>
      </c>
      <c r="D1050" s="4" t="s">
        <v>148</v>
      </c>
      <c r="E1050" s="4" t="s">
        <v>31</v>
      </c>
      <c r="F1050" s="4" t="s">
        <v>6787</v>
      </c>
      <c r="G1050" s="4" t="s">
        <v>239</v>
      </c>
      <c r="H1050" s="4" t="s">
        <v>243</v>
      </c>
      <c r="I1050" s="4"/>
      <c r="J1050" s="4" t="s">
        <v>244</v>
      </c>
      <c r="K1050" s="4"/>
    </row>
    <row r="1051" spans="2:11" x14ac:dyDescent="0.2">
      <c r="B1051" s="4" t="s">
        <v>11438</v>
      </c>
      <c r="C1051" s="4">
        <v>5.0999999999999996</v>
      </c>
      <c r="D1051" s="4" t="s">
        <v>148</v>
      </c>
      <c r="E1051" s="4" t="s">
        <v>32</v>
      </c>
      <c r="F1051" s="4" t="s">
        <v>6789</v>
      </c>
      <c r="G1051" s="4" t="s">
        <v>239</v>
      </c>
      <c r="H1051" s="4" t="s">
        <v>782</v>
      </c>
      <c r="I1051" s="4"/>
      <c r="J1051" s="4"/>
      <c r="K1051" s="4"/>
    </row>
    <row r="1052" spans="2:11" x14ac:dyDescent="0.2">
      <c r="B1052" s="4" t="s">
        <v>11439</v>
      </c>
      <c r="C1052" s="4">
        <v>5.0999999999999996</v>
      </c>
      <c r="D1052" s="4" t="s">
        <v>148</v>
      </c>
      <c r="E1052" s="4" t="s">
        <v>33</v>
      </c>
      <c r="F1052" s="4" t="s">
        <v>6791</v>
      </c>
      <c r="G1052" s="4" t="s">
        <v>239</v>
      </c>
      <c r="H1052" s="4" t="s">
        <v>243</v>
      </c>
      <c r="I1052" s="4"/>
      <c r="J1052" s="4" t="s">
        <v>244</v>
      </c>
      <c r="K1052" s="4"/>
    </row>
    <row r="1053" spans="2:11" x14ac:dyDescent="0.2">
      <c r="B1053" s="4" t="s">
        <v>11440</v>
      </c>
      <c r="C1053" s="4">
        <v>5.0999999999999996</v>
      </c>
      <c r="D1053" s="4" t="s">
        <v>148</v>
      </c>
      <c r="E1053" s="4" t="s">
        <v>34</v>
      </c>
      <c r="F1053" s="4" t="s">
        <v>6793</v>
      </c>
      <c r="G1053" s="4" t="s">
        <v>239</v>
      </c>
      <c r="H1053" s="4" t="s">
        <v>243</v>
      </c>
      <c r="I1053" s="4"/>
      <c r="J1053" s="4" t="s">
        <v>244</v>
      </c>
      <c r="K1053" s="4"/>
    </row>
    <row r="1054" spans="2:11" x14ac:dyDescent="0.2">
      <c r="B1054" s="4" t="s">
        <v>11441</v>
      </c>
      <c r="C1054" s="4">
        <v>5.0999999999999996</v>
      </c>
      <c r="D1054" s="4" t="s">
        <v>148</v>
      </c>
      <c r="E1054" s="4" t="s">
        <v>35</v>
      </c>
      <c r="F1054" s="4" t="s">
        <v>6795</v>
      </c>
      <c r="G1054" s="4" t="s">
        <v>239</v>
      </c>
      <c r="H1054" s="4" t="s">
        <v>243</v>
      </c>
      <c r="I1054" s="4"/>
      <c r="J1054" s="4" t="s">
        <v>244</v>
      </c>
      <c r="K1054" s="4"/>
    </row>
    <row r="1055" spans="2:11" x14ac:dyDescent="0.2">
      <c r="B1055" s="4" t="s">
        <v>11442</v>
      </c>
      <c r="C1055" s="4">
        <v>5.0999999999999996</v>
      </c>
      <c r="D1055" s="4" t="s">
        <v>148</v>
      </c>
      <c r="E1055" s="4" t="s">
        <v>36</v>
      </c>
      <c r="F1055" s="4" t="s">
        <v>6797</v>
      </c>
      <c r="G1055" s="4" t="s">
        <v>239</v>
      </c>
      <c r="H1055" s="4" t="s">
        <v>243</v>
      </c>
      <c r="I1055" s="4"/>
      <c r="J1055" s="4" t="s">
        <v>244</v>
      </c>
      <c r="K1055" s="4"/>
    </row>
    <row r="1056" spans="2:11" x14ac:dyDescent="0.2">
      <c r="B1056" s="4" t="s">
        <v>11443</v>
      </c>
      <c r="C1056" s="4">
        <v>5.0999999999999996</v>
      </c>
      <c r="D1056" s="4" t="s">
        <v>148</v>
      </c>
      <c r="E1056" s="4" t="s">
        <v>37</v>
      </c>
      <c r="F1056" s="4" t="s">
        <v>6799</v>
      </c>
      <c r="G1056" s="4" t="s">
        <v>239</v>
      </c>
      <c r="H1056" s="4" t="s">
        <v>243</v>
      </c>
      <c r="I1056" s="4"/>
      <c r="J1056" s="4" t="s">
        <v>244</v>
      </c>
      <c r="K1056" s="4"/>
    </row>
    <row r="1057" spans="2:11" x14ac:dyDescent="0.2">
      <c r="B1057" s="4" t="s">
        <v>11444</v>
      </c>
      <c r="C1057" s="4">
        <v>5.0999999999999996</v>
      </c>
      <c r="D1057" s="4" t="s">
        <v>148</v>
      </c>
      <c r="E1057" s="4" t="s">
        <v>38</v>
      </c>
      <c r="F1057" s="4" t="s">
        <v>6801</v>
      </c>
      <c r="G1057" s="4" t="s">
        <v>239</v>
      </c>
      <c r="H1057" s="4" t="s">
        <v>241</v>
      </c>
      <c r="I1057" s="8" t="s">
        <v>25532</v>
      </c>
      <c r="J1057" s="4"/>
      <c r="K1057" s="4"/>
    </row>
    <row r="1058" spans="2:11" x14ac:dyDescent="0.2">
      <c r="B1058" s="4" t="s">
        <v>11544</v>
      </c>
      <c r="C1058" s="4">
        <v>5.0999999999999996</v>
      </c>
      <c r="D1058" s="4" t="s">
        <v>148</v>
      </c>
      <c r="E1058" s="4" t="s">
        <v>39</v>
      </c>
      <c r="F1058" s="4" t="s">
        <v>6803</v>
      </c>
      <c r="G1058" s="4" t="s">
        <v>781</v>
      </c>
      <c r="H1058" s="4" t="s">
        <v>240</v>
      </c>
      <c r="I1058" s="4"/>
      <c r="J1058" s="4"/>
      <c r="K1058" s="4"/>
    </row>
    <row r="1059" spans="2:11" x14ac:dyDescent="0.2">
      <c r="B1059" s="4" t="s">
        <v>11445</v>
      </c>
      <c r="C1059" s="4">
        <v>5.0999999999999996</v>
      </c>
      <c r="D1059" s="4" t="s">
        <v>149</v>
      </c>
      <c r="E1059" s="4" t="s">
        <v>8</v>
      </c>
      <c r="F1059" s="4" t="s">
        <v>6815</v>
      </c>
      <c r="G1059" s="4" t="s">
        <v>239</v>
      </c>
      <c r="H1059" s="4" t="s">
        <v>240</v>
      </c>
      <c r="I1059" s="4"/>
      <c r="J1059" s="4"/>
      <c r="K1059" s="4"/>
    </row>
    <row r="1060" spans="2:11" x14ac:dyDescent="0.2">
      <c r="B1060" s="4" t="s">
        <v>11446</v>
      </c>
      <c r="C1060" s="4">
        <v>5.0999999999999996</v>
      </c>
      <c r="D1060" s="4" t="s">
        <v>149</v>
      </c>
      <c r="E1060" s="4" t="s">
        <v>24</v>
      </c>
      <c r="F1060" s="4" t="s">
        <v>6817</v>
      </c>
      <c r="G1060" s="4" t="s">
        <v>781</v>
      </c>
      <c r="H1060" s="4" t="s">
        <v>240</v>
      </c>
      <c r="I1060" s="4"/>
      <c r="J1060" s="4"/>
      <c r="K1060" s="4"/>
    </row>
    <row r="1061" spans="2:11" x14ac:dyDescent="0.2">
      <c r="B1061" s="4" t="s">
        <v>11447</v>
      </c>
      <c r="C1061" s="4">
        <v>5.0999999999999996</v>
      </c>
      <c r="D1061" s="4" t="s">
        <v>149</v>
      </c>
      <c r="E1061" s="4" t="s">
        <v>25</v>
      </c>
      <c r="F1061" s="4" t="s">
        <v>6819</v>
      </c>
      <c r="G1061" s="4" t="s">
        <v>781</v>
      </c>
      <c r="H1061" s="4" t="s">
        <v>240</v>
      </c>
      <c r="I1061" s="4"/>
      <c r="J1061" s="4"/>
      <c r="K1061" s="4"/>
    </row>
    <row r="1062" spans="2:11" x14ac:dyDescent="0.2">
      <c r="B1062" s="4" t="s">
        <v>11448</v>
      </c>
      <c r="C1062" s="4">
        <v>5.0999999999999996</v>
      </c>
      <c r="D1062" s="4" t="s">
        <v>149</v>
      </c>
      <c r="E1062" s="4" t="s">
        <v>26</v>
      </c>
      <c r="F1062" s="4" t="s">
        <v>6821</v>
      </c>
      <c r="G1062" s="4" t="s">
        <v>781</v>
      </c>
      <c r="H1062" s="4" t="s">
        <v>240</v>
      </c>
      <c r="I1062" s="4"/>
      <c r="J1062" s="4"/>
      <c r="K1062" s="4"/>
    </row>
    <row r="1063" spans="2:11" x14ac:dyDescent="0.2">
      <c r="B1063" s="4" t="s">
        <v>11449</v>
      </c>
      <c r="C1063" s="4">
        <v>5.0999999999999996</v>
      </c>
      <c r="D1063" s="4" t="s">
        <v>149</v>
      </c>
      <c r="E1063" s="4" t="s">
        <v>27</v>
      </c>
      <c r="F1063" s="4" t="s">
        <v>6823</v>
      </c>
      <c r="G1063" s="4" t="s">
        <v>239</v>
      </c>
      <c r="H1063" s="4" t="s">
        <v>241</v>
      </c>
      <c r="I1063" s="8" t="s">
        <v>25531</v>
      </c>
      <c r="J1063" s="4"/>
      <c r="K1063" s="4"/>
    </row>
    <row r="1064" spans="2:11" x14ac:dyDescent="0.2">
      <c r="B1064" s="4" t="s">
        <v>11450</v>
      </c>
      <c r="C1064" s="4">
        <v>5.0999999999999996</v>
      </c>
      <c r="D1064" s="4" t="s">
        <v>149</v>
      </c>
      <c r="E1064" s="4" t="s">
        <v>28</v>
      </c>
      <c r="F1064" s="4" t="s">
        <v>6825</v>
      </c>
      <c r="G1064" s="4" t="s">
        <v>239</v>
      </c>
      <c r="H1064" s="4" t="s">
        <v>243</v>
      </c>
      <c r="I1064" s="4"/>
      <c r="J1064" s="4" t="s">
        <v>244</v>
      </c>
      <c r="K1064" s="4"/>
    </row>
    <row r="1065" spans="2:11" x14ac:dyDescent="0.2">
      <c r="B1065" s="4" t="s">
        <v>11451</v>
      </c>
      <c r="C1065" s="4">
        <v>5.0999999999999996</v>
      </c>
      <c r="D1065" s="4" t="s">
        <v>149</v>
      </c>
      <c r="E1065" s="4" t="s">
        <v>29</v>
      </c>
      <c r="F1065" s="4" t="s">
        <v>6827</v>
      </c>
      <c r="G1065" s="4" t="s">
        <v>239</v>
      </c>
      <c r="H1065" s="4" t="s">
        <v>243</v>
      </c>
      <c r="I1065" s="4"/>
      <c r="J1065" s="4" t="s">
        <v>244</v>
      </c>
      <c r="K1065" s="4"/>
    </row>
    <row r="1066" spans="2:11" x14ac:dyDescent="0.2">
      <c r="B1066" s="4" t="s">
        <v>11452</v>
      </c>
      <c r="C1066" s="4">
        <v>5.0999999999999996</v>
      </c>
      <c r="D1066" s="4" t="s">
        <v>149</v>
      </c>
      <c r="E1066" s="4" t="s">
        <v>30</v>
      </c>
      <c r="F1066" s="4" t="s">
        <v>6829</v>
      </c>
      <c r="G1066" s="4" t="s">
        <v>239</v>
      </c>
      <c r="H1066" s="4" t="s">
        <v>243</v>
      </c>
      <c r="I1066" s="4"/>
      <c r="J1066" s="4" t="s">
        <v>244</v>
      </c>
      <c r="K1066" s="4"/>
    </row>
    <row r="1067" spans="2:11" x14ac:dyDescent="0.2">
      <c r="B1067" s="4" t="s">
        <v>11453</v>
      </c>
      <c r="C1067" s="4">
        <v>5.0999999999999996</v>
      </c>
      <c r="D1067" s="4" t="s">
        <v>149</v>
      </c>
      <c r="E1067" s="4" t="s">
        <v>31</v>
      </c>
      <c r="F1067" s="4" t="s">
        <v>6831</v>
      </c>
      <c r="G1067" s="4" t="s">
        <v>239</v>
      </c>
      <c r="H1067" s="4" t="s">
        <v>243</v>
      </c>
      <c r="I1067" s="4"/>
      <c r="J1067" s="4" t="s">
        <v>244</v>
      </c>
      <c r="K1067" s="4"/>
    </row>
    <row r="1068" spans="2:11" x14ac:dyDescent="0.2">
      <c r="B1068" s="4" t="s">
        <v>11454</v>
      </c>
      <c r="C1068" s="4">
        <v>5.0999999999999996</v>
      </c>
      <c r="D1068" s="4" t="s">
        <v>149</v>
      </c>
      <c r="E1068" s="4" t="s">
        <v>32</v>
      </c>
      <c r="F1068" s="4" t="s">
        <v>6833</v>
      </c>
      <c r="G1068" s="4" t="s">
        <v>239</v>
      </c>
      <c r="H1068" s="4" t="s">
        <v>782</v>
      </c>
      <c r="I1068" s="4"/>
      <c r="J1068" s="4"/>
      <c r="K1068" s="4"/>
    </row>
    <row r="1069" spans="2:11" x14ac:dyDescent="0.2">
      <c r="B1069" s="4" t="s">
        <v>11455</v>
      </c>
      <c r="C1069" s="4">
        <v>5.0999999999999996</v>
      </c>
      <c r="D1069" s="4" t="s">
        <v>149</v>
      </c>
      <c r="E1069" s="4" t="s">
        <v>33</v>
      </c>
      <c r="F1069" s="4" t="s">
        <v>6835</v>
      </c>
      <c r="G1069" s="4" t="s">
        <v>239</v>
      </c>
      <c r="H1069" s="4" t="s">
        <v>243</v>
      </c>
      <c r="I1069" s="4"/>
      <c r="J1069" s="4" t="s">
        <v>244</v>
      </c>
      <c r="K1069" s="4"/>
    </row>
    <row r="1070" spans="2:11" x14ac:dyDescent="0.2">
      <c r="B1070" s="4" t="s">
        <v>11456</v>
      </c>
      <c r="C1070" s="4">
        <v>5.0999999999999996</v>
      </c>
      <c r="D1070" s="4" t="s">
        <v>149</v>
      </c>
      <c r="E1070" s="4" t="s">
        <v>34</v>
      </c>
      <c r="F1070" s="4" t="s">
        <v>6837</v>
      </c>
      <c r="G1070" s="4" t="s">
        <v>239</v>
      </c>
      <c r="H1070" s="4" t="s">
        <v>243</v>
      </c>
      <c r="I1070" s="4"/>
      <c r="J1070" s="4" t="s">
        <v>244</v>
      </c>
      <c r="K1070" s="4"/>
    </row>
    <row r="1071" spans="2:11" x14ac:dyDescent="0.2">
      <c r="B1071" s="4" t="s">
        <v>11457</v>
      </c>
      <c r="C1071" s="4">
        <v>5.0999999999999996</v>
      </c>
      <c r="D1071" s="4" t="s">
        <v>149</v>
      </c>
      <c r="E1071" s="4" t="s">
        <v>35</v>
      </c>
      <c r="F1071" s="4" t="s">
        <v>6839</v>
      </c>
      <c r="G1071" s="4" t="s">
        <v>239</v>
      </c>
      <c r="H1071" s="4" t="s">
        <v>243</v>
      </c>
      <c r="I1071" s="4"/>
      <c r="J1071" s="4" t="s">
        <v>244</v>
      </c>
      <c r="K1071" s="4"/>
    </row>
    <row r="1072" spans="2:11" x14ac:dyDescent="0.2">
      <c r="B1072" s="4" t="s">
        <v>11458</v>
      </c>
      <c r="C1072" s="4">
        <v>5.0999999999999996</v>
      </c>
      <c r="D1072" s="4" t="s">
        <v>149</v>
      </c>
      <c r="E1072" s="4" t="s">
        <v>36</v>
      </c>
      <c r="F1072" s="4" t="s">
        <v>6841</v>
      </c>
      <c r="G1072" s="4" t="s">
        <v>239</v>
      </c>
      <c r="H1072" s="4" t="s">
        <v>243</v>
      </c>
      <c r="I1072" s="4"/>
      <c r="J1072" s="4" t="s">
        <v>244</v>
      </c>
      <c r="K1072" s="4"/>
    </row>
    <row r="1073" spans="2:11" x14ac:dyDescent="0.2">
      <c r="B1073" s="4" t="s">
        <v>11459</v>
      </c>
      <c r="C1073" s="4">
        <v>5.0999999999999996</v>
      </c>
      <c r="D1073" s="4" t="s">
        <v>149</v>
      </c>
      <c r="E1073" s="4" t="s">
        <v>37</v>
      </c>
      <c r="F1073" s="4" t="s">
        <v>6843</v>
      </c>
      <c r="G1073" s="4" t="s">
        <v>239</v>
      </c>
      <c r="H1073" s="4" t="s">
        <v>243</v>
      </c>
      <c r="I1073" s="4"/>
      <c r="J1073" s="4" t="s">
        <v>244</v>
      </c>
      <c r="K1073" s="4"/>
    </row>
    <row r="1074" spans="2:11" x14ac:dyDescent="0.2">
      <c r="B1074" s="4" t="s">
        <v>11460</v>
      </c>
      <c r="C1074" s="4">
        <v>5.0999999999999996</v>
      </c>
      <c r="D1074" s="4" t="s">
        <v>149</v>
      </c>
      <c r="E1074" s="4" t="s">
        <v>38</v>
      </c>
      <c r="F1074" s="4" t="s">
        <v>6845</v>
      </c>
      <c r="G1074" s="4" t="s">
        <v>239</v>
      </c>
      <c r="H1074" s="4" t="s">
        <v>241</v>
      </c>
      <c r="I1074" s="8" t="s">
        <v>25532</v>
      </c>
      <c r="J1074" s="4"/>
      <c r="K1074" s="4"/>
    </row>
    <row r="1075" spans="2:11" x14ac:dyDescent="0.2">
      <c r="B1075" s="4" t="s">
        <v>11545</v>
      </c>
      <c r="C1075" s="4">
        <v>5.0999999999999996</v>
      </c>
      <c r="D1075" s="4" t="s">
        <v>149</v>
      </c>
      <c r="E1075" s="4" t="s">
        <v>39</v>
      </c>
      <c r="F1075" s="4" t="s">
        <v>6847</v>
      </c>
      <c r="G1075" s="4" t="s">
        <v>781</v>
      </c>
      <c r="H1075" s="4" t="s">
        <v>240</v>
      </c>
      <c r="I1075" s="4"/>
      <c r="J1075" s="4"/>
      <c r="K1075" s="4"/>
    </row>
    <row r="1076" spans="2:11" x14ac:dyDescent="0.2">
      <c r="B1076" s="4" t="s">
        <v>11461</v>
      </c>
      <c r="C1076" s="4">
        <v>5.0999999999999996</v>
      </c>
      <c r="D1076" s="4" t="s">
        <v>150</v>
      </c>
      <c r="E1076" s="4" t="s">
        <v>8</v>
      </c>
      <c r="F1076" s="4" t="s">
        <v>6859</v>
      </c>
      <c r="G1076" s="4" t="s">
        <v>239</v>
      </c>
      <c r="H1076" s="4" t="s">
        <v>1466</v>
      </c>
      <c r="I1076" s="4"/>
      <c r="J1076" s="4"/>
      <c r="K1076" s="4"/>
    </row>
    <row r="1077" spans="2:11" x14ac:dyDescent="0.2">
      <c r="B1077" s="4" t="s">
        <v>11462</v>
      </c>
      <c r="C1077" s="4">
        <v>5.0999999999999996</v>
      </c>
      <c r="D1077" s="4" t="s">
        <v>150</v>
      </c>
      <c r="E1077" s="4" t="s">
        <v>24</v>
      </c>
      <c r="F1077" s="4" t="s">
        <v>6861</v>
      </c>
      <c r="G1077" s="4" t="s">
        <v>239</v>
      </c>
      <c r="H1077" s="4" t="s">
        <v>242</v>
      </c>
      <c r="I1077" s="4"/>
      <c r="J1077" s="4"/>
      <c r="K1077" s="4"/>
    </row>
    <row r="1078" spans="2:11" x14ac:dyDescent="0.2">
      <c r="B1078" s="4" t="s">
        <v>11463</v>
      </c>
      <c r="C1078" s="4">
        <v>5.0999999999999996</v>
      </c>
      <c r="D1078" s="4" t="s">
        <v>150</v>
      </c>
      <c r="E1078" s="4" t="s">
        <v>25</v>
      </c>
      <c r="F1078" s="4" t="s">
        <v>6863</v>
      </c>
      <c r="G1078" s="4" t="s">
        <v>239</v>
      </c>
      <c r="H1078" s="4" t="s">
        <v>242</v>
      </c>
      <c r="I1078" s="4"/>
      <c r="J1078" s="4"/>
      <c r="K1078" s="4"/>
    </row>
    <row r="1079" spans="2:11" x14ac:dyDescent="0.2">
      <c r="B1079" s="4" t="s">
        <v>11464</v>
      </c>
      <c r="C1079" s="4">
        <v>5.0999999999999996</v>
      </c>
      <c r="D1079" s="4" t="s">
        <v>150</v>
      </c>
      <c r="E1079" s="4" t="s">
        <v>26</v>
      </c>
      <c r="F1079" s="4" t="s">
        <v>6865</v>
      </c>
      <c r="G1079" s="4" t="s">
        <v>239</v>
      </c>
      <c r="H1079" s="4" t="s">
        <v>242</v>
      </c>
      <c r="I1079" s="4"/>
      <c r="J1079" s="4"/>
      <c r="K1079" s="4"/>
    </row>
    <row r="1080" spans="2:11" x14ac:dyDescent="0.2">
      <c r="B1080" s="4" t="s">
        <v>11465</v>
      </c>
      <c r="C1080" s="4">
        <v>5.0999999999999996</v>
      </c>
      <c r="D1080" s="4" t="s">
        <v>150</v>
      </c>
      <c r="E1080" s="4" t="s">
        <v>27</v>
      </c>
      <c r="F1080" s="4" t="s">
        <v>6867</v>
      </c>
      <c r="G1080" s="4" t="s">
        <v>239</v>
      </c>
      <c r="H1080" s="4" t="s">
        <v>242</v>
      </c>
      <c r="I1080" s="4"/>
      <c r="J1080" s="4"/>
      <c r="K1080" s="4"/>
    </row>
    <row r="1081" spans="2:11" x14ac:dyDescent="0.2">
      <c r="B1081" s="4" t="s">
        <v>11466</v>
      </c>
      <c r="C1081" s="4">
        <v>5.0999999999999996</v>
      </c>
      <c r="D1081" s="4" t="s">
        <v>150</v>
      </c>
      <c r="E1081" s="4" t="s">
        <v>28</v>
      </c>
      <c r="F1081" s="4" t="s">
        <v>6869</v>
      </c>
      <c r="G1081" s="4" t="s">
        <v>239</v>
      </c>
      <c r="H1081" s="4" t="s">
        <v>245</v>
      </c>
      <c r="I1081" s="4" t="s">
        <v>1479</v>
      </c>
      <c r="J1081" s="4"/>
      <c r="K1081" s="4"/>
    </row>
    <row r="1082" spans="2:11" x14ac:dyDescent="0.2">
      <c r="B1082" s="4" t="s">
        <v>11467</v>
      </c>
      <c r="C1082" s="4">
        <v>5.0999999999999996</v>
      </c>
      <c r="D1082" s="4" t="s">
        <v>150</v>
      </c>
      <c r="E1082" s="4" t="s">
        <v>29</v>
      </c>
      <c r="F1082" s="4" t="s">
        <v>6871</v>
      </c>
      <c r="G1082" s="4" t="s">
        <v>239</v>
      </c>
      <c r="H1082" s="4" t="s">
        <v>245</v>
      </c>
      <c r="I1082" s="4" t="s">
        <v>1480</v>
      </c>
      <c r="J1082" s="4"/>
      <c r="K1082" s="4"/>
    </row>
    <row r="1083" spans="2:11" x14ac:dyDescent="0.2">
      <c r="B1083" s="4" t="s">
        <v>11468</v>
      </c>
      <c r="C1083" s="4">
        <v>5.0999999999999996</v>
      </c>
      <c r="D1083" s="4" t="s">
        <v>150</v>
      </c>
      <c r="E1083" s="4" t="s">
        <v>30</v>
      </c>
      <c r="F1083" s="4" t="s">
        <v>6873</v>
      </c>
      <c r="G1083" s="4" t="s">
        <v>239</v>
      </c>
      <c r="H1083" s="4" t="s">
        <v>245</v>
      </c>
      <c r="I1083" s="4" t="s">
        <v>11469</v>
      </c>
      <c r="J1083" s="4"/>
      <c r="K1083" s="4"/>
    </row>
    <row r="1084" spans="2:11" x14ac:dyDescent="0.2">
      <c r="B1084" s="4" t="s">
        <v>11470</v>
      </c>
      <c r="C1084" s="4">
        <v>5.0999999999999996</v>
      </c>
      <c r="D1084" s="4" t="s">
        <v>150</v>
      </c>
      <c r="E1084" s="4" t="s">
        <v>31</v>
      </c>
      <c r="F1084" s="4" t="s">
        <v>6875</v>
      </c>
      <c r="G1084" s="4" t="s">
        <v>239</v>
      </c>
      <c r="H1084" s="4" t="s">
        <v>245</v>
      </c>
      <c r="I1084" s="4" t="s">
        <v>24340</v>
      </c>
      <c r="J1084" s="4"/>
      <c r="K1084" s="4"/>
    </row>
    <row r="1085" spans="2:11" x14ac:dyDescent="0.2">
      <c r="B1085" s="4" t="s">
        <v>11471</v>
      </c>
      <c r="C1085" s="4">
        <v>5.0999999999999996</v>
      </c>
      <c r="D1085" s="4" t="s">
        <v>150</v>
      </c>
      <c r="E1085" s="4" t="s">
        <v>32</v>
      </c>
      <c r="F1085" s="4" t="s">
        <v>6877</v>
      </c>
      <c r="G1085" s="4" t="s">
        <v>239</v>
      </c>
      <c r="H1085" s="4" t="s">
        <v>242</v>
      </c>
      <c r="I1085" s="4"/>
      <c r="J1085" s="4"/>
      <c r="K1085" s="4"/>
    </row>
    <row r="1086" spans="2:11" x14ac:dyDescent="0.2">
      <c r="B1086" s="4" t="s">
        <v>11472</v>
      </c>
      <c r="C1086" s="4">
        <v>5.0999999999999996</v>
      </c>
      <c r="D1086" s="4" t="s">
        <v>150</v>
      </c>
      <c r="E1086" s="4" t="s">
        <v>33</v>
      </c>
      <c r="F1086" s="4" t="s">
        <v>6879</v>
      </c>
      <c r="G1086" s="4" t="s">
        <v>239</v>
      </c>
      <c r="H1086" s="4" t="s">
        <v>242</v>
      </c>
      <c r="I1086" s="4"/>
      <c r="J1086" s="4"/>
      <c r="K1086" s="4"/>
    </row>
    <row r="1087" spans="2:11" x14ac:dyDescent="0.2">
      <c r="B1087" s="4" t="s">
        <v>11473</v>
      </c>
      <c r="C1087" s="4">
        <v>5.0999999999999996</v>
      </c>
      <c r="D1087" s="4" t="s">
        <v>150</v>
      </c>
      <c r="E1087" s="4" t="s">
        <v>34</v>
      </c>
      <c r="F1087" s="4" t="s">
        <v>6881</v>
      </c>
      <c r="G1087" s="4" t="s">
        <v>239</v>
      </c>
      <c r="H1087" s="4" t="s">
        <v>245</v>
      </c>
      <c r="I1087" s="4" t="s">
        <v>11474</v>
      </c>
      <c r="J1087" s="4"/>
      <c r="K1087" s="4"/>
    </row>
    <row r="1088" spans="2:11" x14ac:dyDescent="0.2">
      <c r="B1088" s="4" t="s">
        <v>11475</v>
      </c>
      <c r="C1088" s="4">
        <v>5.0999999999999996</v>
      </c>
      <c r="D1088" s="4" t="s">
        <v>150</v>
      </c>
      <c r="E1088" s="4" t="s">
        <v>35</v>
      </c>
      <c r="F1088" s="4" t="s">
        <v>6883</v>
      </c>
      <c r="G1088" s="4" t="s">
        <v>239</v>
      </c>
      <c r="H1088" s="4" t="s">
        <v>245</v>
      </c>
      <c r="I1088" s="4" t="s">
        <v>1481</v>
      </c>
      <c r="J1088" s="4"/>
      <c r="K1088" s="4"/>
    </row>
    <row r="1089" spans="2:11" x14ac:dyDescent="0.2">
      <c r="B1089" s="4" t="s">
        <v>11476</v>
      </c>
      <c r="C1089" s="4">
        <v>5.0999999999999996</v>
      </c>
      <c r="D1089" s="4" t="s">
        <v>150</v>
      </c>
      <c r="E1089" s="4" t="s">
        <v>36</v>
      </c>
      <c r="F1089" s="4" t="s">
        <v>6885</v>
      </c>
      <c r="G1089" s="4" t="s">
        <v>239</v>
      </c>
      <c r="H1089" s="4" t="s">
        <v>245</v>
      </c>
      <c r="I1089" s="4" t="s">
        <v>1482</v>
      </c>
      <c r="J1089" s="4"/>
      <c r="K1089" s="4"/>
    </row>
    <row r="1090" spans="2:11" x14ac:dyDescent="0.2">
      <c r="B1090" s="4" t="s">
        <v>11477</v>
      </c>
      <c r="C1090" s="4">
        <v>5.0999999999999996</v>
      </c>
      <c r="D1090" s="4" t="s">
        <v>150</v>
      </c>
      <c r="E1090" s="4" t="s">
        <v>37</v>
      </c>
      <c r="F1090" s="4" t="s">
        <v>6887</v>
      </c>
      <c r="G1090" s="4" t="s">
        <v>239</v>
      </c>
      <c r="H1090" s="4" t="s">
        <v>245</v>
      </c>
      <c r="I1090" s="4" t="s">
        <v>24341</v>
      </c>
      <c r="J1090" s="4"/>
      <c r="K1090" s="4"/>
    </row>
    <row r="1091" spans="2:11" x14ac:dyDescent="0.2">
      <c r="B1091" s="4" t="s">
        <v>11478</v>
      </c>
      <c r="C1091" s="4">
        <v>5.0999999999999996</v>
      </c>
      <c r="D1091" s="4" t="s">
        <v>150</v>
      </c>
      <c r="E1091" s="4" t="s">
        <v>38</v>
      </c>
      <c r="F1091" s="4" t="s">
        <v>6889</v>
      </c>
      <c r="G1091" s="4" t="s">
        <v>239</v>
      </c>
      <c r="H1091" s="4" t="s">
        <v>242</v>
      </c>
      <c r="I1091" s="4"/>
      <c r="J1091" s="4"/>
      <c r="K1091" s="4"/>
    </row>
    <row r="1092" spans="2:11" x14ac:dyDescent="0.2">
      <c r="B1092" s="4" t="s">
        <v>11546</v>
      </c>
      <c r="C1092" s="4">
        <v>5.0999999999999996</v>
      </c>
      <c r="D1092" s="4" t="s">
        <v>150</v>
      </c>
      <c r="E1092" s="4" t="s">
        <v>39</v>
      </c>
      <c r="F1092" s="4" t="s">
        <v>6891</v>
      </c>
      <c r="G1092" s="4" t="s">
        <v>239</v>
      </c>
      <c r="H1092" s="4" t="s">
        <v>242</v>
      </c>
      <c r="I1092" s="4"/>
      <c r="J1092" s="4"/>
      <c r="K1092" s="4"/>
    </row>
  </sheetData>
  <autoFilter ref="B1:K1092" xr:uid="{493CB3D3-41E1-4352-BA1D-5F7978348FD7}"/>
  <hyperlinks>
    <hyperlink ref="I246" location="'Drop down_templates'!Q3" display="Drop_Down link" xr:uid="{E08B78EE-D95B-444C-9CAC-EF06DE78BCB6}"/>
    <hyperlink ref="I247" location="'Drop down_templates'!Q3" display="Drop_Down link" xr:uid="{FEC8A7A5-FF00-4840-808D-433B0D9C4137}"/>
    <hyperlink ref="I248" location="'Drop down_templates'!Q3" display="Drop_Down link" xr:uid="{31F952F3-68EE-4315-9F00-DC416EF5B24E}"/>
    <hyperlink ref="I249" location="'Drop down_templates'!Q3" display="Drop_Down link" xr:uid="{3812146F-262D-47D3-98B7-BD015558286D}"/>
    <hyperlink ref="I250" location="'Drop down_templates'!Q3" display="Drop_Down link" xr:uid="{CF4100A9-E227-4CC6-B2CD-AA3628EC22D2}"/>
    <hyperlink ref="I251" location="'Drop down_templates'!Q3" display="Drop_Down link" xr:uid="{2994042F-A5B8-449C-B2FF-2BF1A291F7DB}"/>
    <hyperlink ref="I252" location="'Drop down_templates'!Q3" display="Drop_Down link" xr:uid="{4BA98081-56F7-4150-A377-1EA0837741B8}"/>
    <hyperlink ref="I253" location="'Drop down_templates'!Q3" display="Drop_Down link" xr:uid="{75C3A8A4-C38B-4FC1-8D89-8D0F1D072D2B}"/>
    <hyperlink ref="I254" location="'Drop down_templates'!Q3" display="Drop_Down link" xr:uid="{2E8AD677-BFEF-4259-BC1C-2C51FAB2A8B8}"/>
    <hyperlink ref="I256" location="'Drop down_templates'!Q3" display="Drop_Down link" xr:uid="{E130D648-3400-4E51-97AC-CA91758EA2BF}"/>
    <hyperlink ref="I257" location="'Drop down_templates'!Q3" display="Drop_Down link" xr:uid="{447FFF56-DFCA-40A2-B992-DFF6C2E9B92C}"/>
    <hyperlink ref="I258" location="'Drop down_templates'!Q3" display="Drop_Down link" xr:uid="{DABF8312-7F22-42A5-9D90-E81FC1D7BAAA}"/>
    <hyperlink ref="I259" location="'Drop down_templates'!Q3" display="Drop_Down link" xr:uid="{F619E854-C748-4CD6-AF25-2A8FFA9744C0}"/>
    <hyperlink ref="I260" location="'Drop down_templates'!Q3" display="Drop_Down link" xr:uid="{BA3ECF4A-9A0F-4745-B865-EC36E78FD779}"/>
    <hyperlink ref="I262" location="'Drop down_templates'!Q3" display="Drop_Down link" xr:uid="{106627C8-47E0-4897-ABA3-FC7EC02F8537}"/>
    <hyperlink ref="I263" location="'Drop down_templates'!Q3" display="Drop_Down link" xr:uid="{681B538E-A0D6-4EBB-B11F-A7CA937987CE}"/>
    <hyperlink ref="I264" location="'Drop down_templates'!Q3" display="Drop_Down link" xr:uid="{312EB0CC-533D-4F53-A90B-91C95024CDD7}"/>
    <hyperlink ref="I265" location="'Drop down_templates'!Q3" display="Drop_Down link" xr:uid="{5CA9D3A0-FAB0-4175-A10B-73AE43D19FD6}"/>
    <hyperlink ref="I266" location="'Drop down_templates'!Q3" display="Drop_Down link" xr:uid="{AECF502B-07D4-4220-911F-6D9403DA3FAC}"/>
    <hyperlink ref="I267" location="'Drop down_templates'!Q3" display="Drop_Down link" xr:uid="{08D73E29-A875-4063-A288-D8518B7B5B7D}"/>
    <hyperlink ref="I268" location="'Drop down_templates'!Q3" display="Drop_Down link" xr:uid="{B7C62692-6489-4519-BFD8-680CC4FB5EA8}"/>
    <hyperlink ref="I269" location="'Drop down_templates'!Q3" display="Drop_Down link" xr:uid="{9A1936AC-52BF-4014-A32E-EB5C84201896}"/>
    <hyperlink ref="I270" location="'Drop down_templates'!Q3" display="Drop_Down link" xr:uid="{71415E14-E38B-4533-AA4A-DA23F90CC409}"/>
    <hyperlink ref="I271" location="'Drop down_templates'!Q3" display="Drop_Down link" xr:uid="{48892EFC-DBFD-467F-B2FA-CF812F2F600D}"/>
    <hyperlink ref="I272" location="'Drop down_templates'!Q3" display="Drop_Down link" xr:uid="{94C3626A-B91E-46A1-AD53-B3741EDB0695}"/>
    <hyperlink ref="I273" location="'Drop down_templates'!Q3" display="Drop_Down link" xr:uid="{4579E5EA-A9EB-4612-BDFD-BB97E8BEE61E}"/>
    <hyperlink ref="I274" location="'Drop down_templates'!Q3" display="Drop_Down link" xr:uid="{D50F0341-E261-4B64-AC01-1AB02CCA7E4B}"/>
    <hyperlink ref="I275" location="'Drop down_templates'!Q3" display="Drop_Down link" xr:uid="{05EF9C44-BCAC-4F14-AA10-A61F9719F958}"/>
    <hyperlink ref="I276" location="'Drop down_templates'!Q3" display="Drop_Down link" xr:uid="{752C26B2-4260-4A55-B28C-AB39E743D7F0}"/>
    <hyperlink ref="I278" location="'Drop down_templates'!Q3" display="Drop_Down link" xr:uid="{7D41B5B6-87A3-4F8C-AF43-C27463F74934}"/>
    <hyperlink ref="I279" location="'Drop down_templates'!Q3" display="Drop_Down link" xr:uid="{E07C6151-5C98-4152-98DD-D75A718C1160}"/>
    <hyperlink ref="I280" location="'Drop down_templates'!Q3" display="Drop_Down link" xr:uid="{0EA1E02D-965A-4508-B723-E5863E022AD4}"/>
    <hyperlink ref="I281" location="'Drop down_templates'!Q3" display="Drop_Down link" xr:uid="{968ACDB0-659E-4BF5-B4FC-9E3445D9584B}"/>
    <hyperlink ref="I282" location="'Drop down_templates'!Q3" display="Drop_Down link" xr:uid="{9B02186D-E4DB-41D7-AEEE-D53A94728AB5}"/>
    <hyperlink ref="I283" location="'Drop down_templates'!Q3" display="Drop_Down link" xr:uid="{2D64D3B0-76BD-4D9A-896B-24AEDC5D251E}"/>
    <hyperlink ref="I284" location="'Drop down_templates'!Q3" display="Drop_Down link" xr:uid="{F233C0CD-12BE-487D-B617-51AF098E87C9}"/>
    <hyperlink ref="I285" location="'Drop down_templates'!Q3" display="Drop_Down link" xr:uid="{2A26DC98-33AD-407D-8EAF-D4491AED551F}"/>
    <hyperlink ref="I286" location="'Drop down_templates'!Q3" display="Drop_Down link" xr:uid="{AF5A8363-4D65-4860-8EFB-B4766DC937B1}"/>
    <hyperlink ref="I287" location="'Drop down_templates'!Q3" display="Drop_Down link" xr:uid="{307E8CFF-272D-4EF8-9FDD-6B9B8D46F777}"/>
    <hyperlink ref="I288" location="'Drop down_templates'!Q3" display="Drop_Down link" xr:uid="{496967FF-87B8-4BB1-AD9E-6654D2F9A4F2}"/>
    <hyperlink ref="I289" location="'Drop down_templates'!Q3" display="Drop_Down link" xr:uid="{7A31A25B-74E6-435C-BA8A-700033BFCB2D}"/>
    <hyperlink ref="I291" location="'Drop down_templates'!Q3" display="Drop_Down link" xr:uid="{1DFA57ED-B612-459D-8906-2DA48DFA2E38}"/>
    <hyperlink ref="I292" location="'Drop down_templates'!Q3" display="Drop_Down link" xr:uid="{947DBC2F-2584-411B-AA34-1F7AFAFB2081}"/>
    <hyperlink ref="I294" location="'Drop down_templates'!Q3" display="Drop_Down link" xr:uid="{05AB2681-2A12-4399-8AB0-75C8ECFFBEF7}"/>
    <hyperlink ref="I295" location="'Drop down_templates'!Q3" display="Drop_Down link" xr:uid="{A7D64579-D373-42FB-BB12-89F8309B158A}"/>
    <hyperlink ref="I296" location="'Drop down_templates'!Q3" display="Drop_Down link" xr:uid="{BF9AC46D-B5B6-4E09-ADAA-29DCA07E5E3B}"/>
    <hyperlink ref="I297" location="'Drop down_templates'!Q3" display="Drop_Down link" xr:uid="{982051DD-3400-4F90-92B5-2B083C9B1CAC}"/>
    <hyperlink ref="I298" location="'Drop down_templates'!Q3" display="Drop_Down link" xr:uid="{9AA8670E-D669-428E-82EA-38F7C105FBC6}"/>
    <hyperlink ref="I299" location="'Drop down_templates'!Q3" display="Drop_Down link" xr:uid="{5ED08373-E983-46E3-B451-9B306A2FE378}"/>
    <hyperlink ref="I300" location="'Drop down_templates'!Q3" display="Drop_Down link" xr:uid="{FC58E12B-50B7-4D41-9239-2878A9D3D348}"/>
    <hyperlink ref="I301" location="'Drop down_templates'!Q3" display="Drop_Down link" xr:uid="{825EB900-CA54-4FB7-88E8-389758931F5B}"/>
    <hyperlink ref="I302" location="'Drop down_templates'!Q3" display="Drop_Down link" xr:uid="{B9E3CBA8-8F66-4D11-BAE1-CE221049B8CE}"/>
    <hyperlink ref="I303" location="'Drop down_templates'!Q3" display="Drop_Down link" xr:uid="{FBA3F627-343B-47C5-8D89-4134403E89FA}"/>
    <hyperlink ref="I304" location="'Drop down_templates'!Q3" display="Drop_Down link" xr:uid="{B687DEE5-7DA8-4F14-A154-207D20FA9C3D}"/>
    <hyperlink ref="I305" location="'Drop down_templates'!Q3" display="Drop_Down link" xr:uid="{F42EA43C-3ABC-40A1-93EC-E0AE09750EA6}"/>
    <hyperlink ref="I306" location="'Drop down_templates'!Q3" display="Drop_Down link" xr:uid="{123A48FE-A576-40CC-94B6-D4A299035921}"/>
    <hyperlink ref="I308" location="'Drop down_templates'!Q3" display="Drop_Down link" xr:uid="{3D2F6D77-3C1C-43F3-8550-16776DD0D21C}"/>
    <hyperlink ref="I310" location="'Drop down_templates'!Q3" display="Drop_Down link" xr:uid="{9746DAF2-CA0B-41BA-99E7-5A1ECAE6E679}"/>
    <hyperlink ref="I311" location="'Drop down_templates'!Q3" display="Drop_Down link" xr:uid="{623D2ED8-AE45-4C11-A0C9-42354240CF33}"/>
    <hyperlink ref="I312" location="'Drop down_templates'!Q3" display="Drop_Down link" xr:uid="{F170306A-94B4-4D7D-BD34-94B649DBF834}"/>
    <hyperlink ref="I313" location="'Drop down_templates'!Q3" display="Drop_Down link" xr:uid="{AE1B69B2-A87A-41F3-9F9D-40559B4DCF30}"/>
    <hyperlink ref="I314" location="'Drop down_templates'!Q3" display="Drop_Down link" xr:uid="{F63AB0AF-F06B-472D-B8BE-CADD09EEA714}"/>
    <hyperlink ref="I315" location="'Drop down_templates'!Q3" display="Drop_Down link" xr:uid="{448C5AB2-AA22-4CCC-A25E-F4AC4CE4669A}"/>
    <hyperlink ref="I316" location="'Drop down_templates'!Q3" display="Drop_Down link" xr:uid="{E730A24A-38BF-4F61-81D3-9737968439B3}"/>
    <hyperlink ref="I317" location="'Drop down_templates'!Q3" display="Drop_Down link" xr:uid="{829B0634-B42F-48F8-B40A-EDD6D413AF03}"/>
    <hyperlink ref="I318" location="'Drop down_templates'!Q3" display="Drop_Down link" xr:uid="{2806A76E-5FEE-41DB-B2F7-43D514A6DE67}"/>
    <hyperlink ref="I319" location="'Drop down_templates'!Q3" display="Drop_Down link" xr:uid="{47C3A1BE-8A25-4444-B00F-E9B25CAF1C6C}"/>
    <hyperlink ref="I320" location="'Drop down_templates'!Q3" display="Drop_Down link" xr:uid="{9BA5694B-7F3B-4D53-8CF0-DB7C2C68938B}"/>
    <hyperlink ref="I321" location="'Drop down_templates'!Q3" display="Drop_Down link" xr:uid="{011E1E3F-205B-4E40-BF18-7F859E632B0F}"/>
    <hyperlink ref="I322" location="'Drop down_templates'!Q3" display="Drop_Down link" xr:uid="{9F1D0D6B-2749-46C4-BE8B-339B9DF4803D}"/>
    <hyperlink ref="I323" location="'Drop down_templates'!Q3" display="Drop_Down link" xr:uid="{85ABE49E-4939-48D5-9A1B-2865976B3A77}"/>
  </hyperlinks>
  <pageMargins left="0.7" right="0.7" top="0.75" bottom="0.75" header="0.3" footer="0.3"/>
  <pageSetup orientation="portrait" r:id="rId1"/>
  <headerFooter>
    <oddHeader>&amp;L&amp;"Calibri"&amp;10&amp;K0078D7CBUAE Classification: Restricted&amp;1#</oddHeader>
    <oddFooter>&amp;C_x000D_&amp;1#&amp;"Aptos"&amp;10&amp;K000000 Restricted - External</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924B6-D921-47F5-B35C-080A66E01669}">
  <dimension ref="A1:AI81"/>
  <sheetViews>
    <sheetView showGridLines="0" zoomScale="90" zoomScaleNormal="90" workbookViewId="0"/>
  </sheetViews>
  <sheetFormatPr defaultColWidth="9.81640625" defaultRowHeight="10" x14ac:dyDescent="0.2"/>
  <cols>
    <col min="1" max="3" width="9.81640625" style="694"/>
    <col min="4" max="4" width="22.81640625" style="2" customWidth="1"/>
    <col min="5" max="5" width="9.81640625" style="694" customWidth="1"/>
    <col min="6" max="6" width="9.81640625" style="694"/>
    <col min="7" max="7" width="62.54296875" style="694" bestFit="1" customWidth="1"/>
    <col min="8" max="36" width="22.54296875" style="694" customWidth="1"/>
    <col min="37" max="16384" width="9.81640625" style="694"/>
  </cols>
  <sheetData>
    <row r="1" spans="1:35" ht="11" thickBot="1" x14ac:dyDescent="0.3">
      <c r="A1" s="127" t="s">
        <v>1483</v>
      </c>
    </row>
    <row r="2" spans="1:35" ht="10.5" x14ac:dyDescent="0.2">
      <c r="E2" s="961" t="s">
        <v>25849</v>
      </c>
      <c r="F2" s="961"/>
      <c r="G2" s="961"/>
      <c r="H2" s="961"/>
      <c r="I2" s="961"/>
      <c r="J2" s="961"/>
      <c r="K2" s="961"/>
      <c r="L2" s="961"/>
      <c r="M2" s="961"/>
      <c r="N2" s="961"/>
      <c r="O2" s="961"/>
      <c r="P2" s="961"/>
      <c r="Q2" s="961"/>
      <c r="R2" s="961"/>
      <c r="S2" s="961"/>
      <c r="T2" s="961"/>
      <c r="U2" s="961"/>
      <c r="V2" s="961"/>
      <c r="W2" s="961"/>
      <c r="X2" s="961"/>
      <c r="Y2" s="961"/>
      <c r="Z2" s="961"/>
      <c r="AA2" s="961"/>
      <c r="AB2" s="961"/>
      <c r="AC2" s="961"/>
      <c r="AD2" s="961"/>
      <c r="AE2" s="961"/>
      <c r="AF2" s="961"/>
      <c r="AG2" s="961"/>
      <c r="AH2" s="961"/>
      <c r="AI2" s="961"/>
    </row>
    <row r="3" spans="1:35" x14ac:dyDescent="0.2">
      <c r="E3" s="1076" t="s">
        <v>5</v>
      </c>
      <c r="F3" s="1076"/>
      <c r="G3" s="1209"/>
      <c r="H3" s="1209"/>
      <c r="I3" s="1209"/>
      <c r="J3" s="1209"/>
      <c r="K3" s="1209"/>
      <c r="L3" s="1209"/>
      <c r="M3" s="1209"/>
      <c r="N3" s="1209"/>
      <c r="O3" s="1209"/>
      <c r="P3" s="1209"/>
      <c r="Q3" s="1209"/>
      <c r="R3" s="1209"/>
      <c r="S3" s="1209"/>
      <c r="T3" s="1209"/>
      <c r="U3" s="1209"/>
      <c r="V3" s="1209"/>
      <c r="W3" s="1209"/>
      <c r="X3" s="1209"/>
      <c r="Y3" s="1209"/>
      <c r="Z3" s="1209"/>
      <c r="AA3" s="1209"/>
      <c r="AB3" s="1209"/>
      <c r="AC3" s="1209"/>
      <c r="AD3" s="1209"/>
      <c r="AE3" s="1209"/>
      <c r="AF3" s="1209"/>
      <c r="AG3" s="1209"/>
      <c r="AH3" s="1209"/>
      <c r="AI3" s="1209"/>
    </row>
    <row r="4" spans="1:35" x14ac:dyDescent="0.2">
      <c r="E4" s="1076" t="s">
        <v>2</v>
      </c>
      <c r="F4" s="1076"/>
      <c r="G4" s="1209"/>
      <c r="H4" s="1209"/>
      <c r="I4" s="1209"/>
      <c r="J4" s="1209"/>
      <c r="K4" s="1209"/>
      <c r="L4" s="1209"/>
      <c r="M4" s="1209"/>
      <c r="N4" s="1209"/>
      <c r="O4" s="1209"/>
      <c r="P4" s="1209"/>
      <c r="Q4" s="1209"/>
      <c r="R4" s="1209"/>
      <c r="S4" s="1209"/>
      <c r="T4" s="1209"/>
      <c r="U4" s="1209"/>
      <c r="V4" s="1209"/>
      <c r="W4" s="1209"/>
      <c r="X4" s="1209"/>
      <c r="Y4" s="1209"/>
      <c r="Z4" s="1209"/>
      <c r="AA4" s="1209"/>
      <c r="AB4" s="1209"/>
      <c r="AC4" s="1209"/>
      <c r="AD4" s="1209"/>
      <c r="AE4" s="1209"/>
      <c r="AF4" s="1209"/>
      <c r="AG4" s="1209"/>
      <c r="AH4" s="1209"/>
      <c r="AI4" s="1209"/>
    </row>
    <row r="5" spans="1:35" s="43" customFormat="1" x14ac:dyDescent="0.2">
      <c r="C5" s="694"/>
      <c r="D5" s="2"/>
      <c r="E5" s="1076" t="s">
        <v>697</v>
      </c>
      <c r="F5" s="1076"/>
      <c r="G5" s="1209"/>
      <c r="H5" s="1209"/>
      <c r="I5" s="1209"/>
      <c r="J5" s="1209"/>
      <c r="K5" s="1209"/>
      <c r="L5" s="1209"/>
      <c r="M5" s="1209"/>
      <c r="N5" s="1209"/>
      <c r="O5" s="1209"/>
      <c r="P5" s="1209"/>
      <c r="Q5" s="1209"/>
      <c r="R5" s="1209"/>
      <c r="S5" s="1209"/>
      <c r="T5" s="1209"/>
      <c r="U5" s="1209"/>
      <c r="V5" s="1209"/>
      <c r="W5" s="1209"/>
      <c r="X5" s="1209"/>
      <c r="Y5" s="1209"/>
      <c r="Z5" s="1209"/>
      <c r="AA5" s="1209"/>
      <c r="AB5" s="1209"/>
      <c r="AC5" s="1209"/>
      <c r="AD5" s="1209"/>
      <c r="AE5" s="1209"/>
      <c r="AF5" s="1209"/>
      <c r="AG5" s="1209"/>
      <c r="AH5" s="1209"/>
      <c r="AI5" s="1209"/>
    </row>
    <row r="6" spans="1:35" s="43" customFormat="1" x14ac:dyDescent="0.2">
      <c r="C6" s="694"/>
      <c r="D6" s="2"/>
      <c r="E6" s="36"/>
      <c r="F6" s="36"/>
      <c r="G6" s="36"/>
      <c r="H6" s="36"/>
      <c r="I6" s="36"/>
      <c r="J6" s="36"/>
      <c r="K6" s="36"/>
      <c r="L6" s="36"/>
      <c r="M6" s="36"/>
      <c r="N6" s="36"/>
      <c r="O6" s="36"/>
      <c r="P6" s="36"/>
      <c r="Q6" s="36"/>
      <c r="R6" s="36"/>
      <c r="S6" s="36"/>
      <c r="T6" s="36"/>
      <c r="U6" s="36"/>
      <c r="V6" s="36"/>
      <c r="W6" s="36"/>
      <c r="X6" s="36"/>
      <c r="Y6" s="36"/>
      <c r="Z6" s="36"/>
      <c r="AA6" s="36"/>
      <c r="AB6" s="36"/>
      <c r="AC6" s="36"/>
      <c r="AD6" s="36"/>
      <c r="AE6" s="36"/>
      <c r="AF6" s="36"/>
      <c r="AG6" s="36"/>
      <c r="AH6" s="36"/>
      <c r="AI6" s="36"/>
    </row>
    <row r="7" spans="1:35" s="43" customFormat="1" x14ac:dyDescent="0.2">
      <c r="C7" s="694"/>
      <c r="D7" s="2"/>
      <c r="E7" s="36"/>
      <c r="F7" s="36"/>
      <c r="G7" s="36"/>
      <c r="H7" s="36"/>
      <c r="I7" s="36"/>
      <c r="J7" s="36"/>
      <c r="K7" s="36"/>
      <c r="L7" s="36"/>
      <c r="M7" s="36"/>
      <c r="N7" s="36"/>
      <c r="O7" s="36"/>
      <c r="P7" s="36"/>
      <c r="Q7" s="36"/>
      <c r="R7" s="36"/>
      <c r="S7" s="36"/>
      <c r="T7" s="36"/>
      <c r="U7" s="36"/>
      <c r="V7" s="36"/>
      <c r="W7" s="36"/>
      <c r="X7" s="36"/>
      <c r="Y7" s="36"/>
      <c r="Z7" s="36"/>
      <c r="AA7" s="36"/>
      <c r="AB7" s="36"/>
      <c r="AC7" s="36"/>
      <c r="AD7" s="36"/>
      <c r="AE7" s="36"/>
      <c r="AF7" s="36"/>
      <c r="AG7" s="36"/>
      <c r="AH7" s="36"/>
      <c r="AI7" s="36"/>
    </row>
    <row r="8" spans="1:35" s="43" customFormat="1" x14ac:dyDescent="0.2">
      <c r="C8" s="694"/>
      <c r="D8" s="2"/>
      <c r="E8" s="528"/>
      <c r="F8" s="528"/>
      <c r="G8" s="528"/>
      <c r="H8" s="36"/>
      <c r="I8" s="36"/>
      <c r="J8" s="36"/>
      <c r="K8" s="36"/>
      <c r="L8" s="36"/>
      <c r="M8" s="36"/>
      <c r="N8" s="36"/>
      <c r="O8" s="36"/>
      <c r="P8" s="36"/>
      <c r="Q8" s="36"/>
      <c r="R8" s="36"/>
      <c r="S8" s="36"/>
      <c r="T8" s="36"/>
      <c r="U8" s="36"/>
      <c r="V8" s="36"/>
      <c r="W8" s="36"/>
      <c r="X8" s="36"/>
      <c r="Y8" s="36"/>
      <c r="Z8" s="36"/>
      <c r="AA8" s="36"/>
      <c r="AB8" s="36"/>
      <c r="AC8" s="36"/>
      <c r="AD8" s="36"/>
      <c r="AE8" s="36"/>
      <c r="AF8" s="36"/>
      <c r="AG8" s="36"/>
      <c r="AH8" s="36"/>
      <c r="AI8" s="36"/>
    </row>
    <row r="9" spans="1:35" s="128" customFormat="1" ht="14.5" customHeight="1" x14ac:dyDescent="0.2">
      <c r="D9" s="2"/>
      <c r="E9" s="947" t="s">
        <v>4</v>
      </c>
      <c r="F9" s="1200" t="s">
        <v>5</v>
      </c>
      <c r="G9" s="1200" t="s">
        <v>1484</v>
      </c>
      <c r="H9" s="1220" t="s">
        <v>24239</v>
      </c>
      <c r="I9" s="1217" t="s">
        <v>24243</v>
      </c>
      <c r="J9" s="1218"/>
      <c r="K9" s="1218"/>
      <c r="L9" s="1218"/>
      <c r="M9" s="1218"/>
      <c r="N9" s="1219"/>
      <c r="O9" s="1213" t="s">
        <v>2990</v>
      </c>
      <c r="P9" s="1214"/>
      <c r="Q9" s="1214"/>
      <c r="R9" s="1214"/>
      <c r="S9" s="1214"/>
      <c r="T9" s="1215"/>
      <c r="U9" s="1214"/>
      <c r="V9" s="1216"/>
      <c r="W9" s="961" t="s">
        <v>24244</v>
      </c>
      <c r="X9" s="961"/>
      <c r="Y9" s="961"/>
      <c r="Z9" s="961"/>
      <c r="AA9" s="961"/>
      <c r="AB9" s="961"/>
      <c r="AC9" s="961"/>
      <c r="AD9" s="961"/>
      <c r="AE9" s="1217" t="s">
        <v>1486</v>
      </c>
      <c r="AF9" s="1218"/>
      <c r="AG9" s="1218"/>
      <c r="AH9" s="1218"/>
      <c r="AI9" s="716" t="s">
        <v>1487</v>
      </c>
    </row>
    <row r="10" spans="1:35" s="129" customFormat="1" ht="31.5" x14ac:dyDescent="0.2">
      <c r="C10" s="130"/>
      <c r="D10" s="2"/>
      <c r="E10" s="947"/>
      <c r="F10" s="1211"/>
      <c r="G10" s="1211"/>
      <c r="H10" s="1221"/>
      <c r="I10" s="117" t="s">
        <v>1488</v>
      </c>
      <c r="J10" s="117" t="s">
        <v>1489</v>
      </c>
      <c r="K10" s="117" t="s">
        <v>1490</v>
      </c>
      <c r="L10" s="117" t="s">
        <v>1491</v>
      </c>
      <c r="M10" s="131" t="s">
        <v>1492</v>
      </c>
      <c r="N10" s="149" t="s">
        <v>1485</v>
      </c>
      <c r="O10" s="117" t="s">
        <v>1488</v>
      </c>
      <c r="P10" s="117" t="s">
        <v>1489</v>
      </c>
      <c r="Q10" s="117" t="s">
        <v>1490</v>
      </c>
      <c r="R10" s="117" t="s">
        <v>1491</v>
      </c>
      <c r="S10" s="131" t="s">
        <v>1492</v>
      </c>
      <c r="T10" s="150" t="s">
        <v>1485</v>
      </c>
      <c r="U10" s="710" t="s">
        <v>1493</v>
      </c>
      <c r="V10" s="710" t="s">
        <v>3196</v>
      </c>
      <c r="W10" s="710" t="s">
        <v>1494</v>
      </c>
      <c r="X10" s="710" t="s">
        <v>1495</v>
      </c>
      <c r="Y10" s="710" t="s">
        <v>1496</v>
      </c>
      <c r="Z10" s="710" t="s">
        <v>1497</v>
      </c>
      <c r="AA10" s="710" t="s">
        <v>1498</v>
      </c>
      <c r="AB10" s="709" t="s">
        <v>1499</v>
      </c>
      <c r="AC10" s="709" t="s">
        <v>1500</v>
      </c>
      <c r="AD10" s="710" t="s">
        <v>1501</v>
      </c>
      <c r="AE10" s="709" t="s">
        <v>3068</v>
      </c>
      <c r="AF10" s="709" t="s">
        <v>3023</v>
      </c>
      <c r="AG10" s="710" t="s">
        <v>25628</v>
      </c>
      <c r="AH10" s="710" t="s">
        <v>1493</v>
      </c>
      <c r="AI10" s="718" t="s">
        <v>1502</v>
      </c>
    </row>
    <row r="11" spans="1:35" ht="10.5" x14ac:dyDescent="0.2">
      <c r="C11" s="130"/>
      <c r="E11" s="947"/>
      <c r="F11" s="1212"/>
      <c r="G11" s="1212"/>
      <c r="H11" s="529" t="s">
        <v>8</v>
      </c>
      <c r="I11" s="529" t="s">
        <v>24</v>
      </c>
      <c r="J11" s="529" t="s">
        <v>25</v>
      </c>
      <c r="K11" s="529" t="s">
        <v>26</v>
      </c>
      <c r="L11" s="529" t="s">
        <v>27</v>
      </c>
      <c r="M11" s="529" t="s">
        <v>28</v>
      </c>
      <c r="N11" s="529" t="s">
        <v>29</v>
      </c>
      <c r="O11" s="529" t="s">
        <v>30</v>
      </c>
      <c r="P11" s="529" t="s">
        <v>31</v>
      </c>
      <c r="Q11" s="529" t="s">
        <v>32</v>
      </c>
      <c r="R11" s="529" t="s">
        <v>33</v>
      </c>
      <c r="S11" s="529" t="s">
        <v>34</v>
      </c>
      <c r="T11" s="529" t="s">
        <v>35</v>
      </c>
      <c r="U11" s="529" t="s">
        <v>36</v>
      </c>
      <c r="V11" s="529" t="s">
        <v>37</v>
      </c>
      <c r="W11" s="529" t="s">
        <v>38</v>
      </c>
      <c r="X11" s="529" t="s">
        <v>39</v>
      </c>
      <c r="Y11" s="529" t="s">
        <v>56</v>
      </c>
      <c r="Z11" s="529" t="s">
        <v>58</v>
      </c>
      <c r="AA11" s="529" t="s">
        <v>60</v>
      </c>
      <c r="AB11" s="529" t="s">
        <v>62</v>
      </c>
      <c r="AC11" s="529" t="s">
        <v>64</v>
      </c>
      <c r="AD11" s="529" t="s">
        <v>66</v>
      </c>
      <c r="AE11" s="529" t="s">
        <v>68</v>
      </c>
      <c r="AF11" s="529" t="s">
        <v>70</v>
      </c>
      <c r="AG11" s="529" t="s">
        <v>72</v>
      </c>
      <c r="AH11" s="529" t="s">
        <v>74</v>
      </c>
      <c r="AI11" s="529" t="s">
        <v>76</v>
      </c>
    </row>
    <row r="12" spans="1:35" ht="10.5" x14ac:dyDescent="0.2">
      <c r="C12" s="130"/>
      <c r="E12" s="530" t="s">
        <v>8</v>
      </c>
      <c r="F12" s="531">
        <v>1</v>
      </c>
      <c r="G12" s="532" t="s">
        <v>1503</v>
      </c>
      <c r="H12" s="533">
        <f>SUM(H13:H26)</f>
        <v>0</v>
      </c>
      <c r="I12" s="534">
        <f>SUM(I13:I26)</f>
        <v>0</v>
      </c>
      <c r="J12" s="533">
        <f t="shared" ref="J12:M12" si="0">SUM(J13:J26)</f>
        <v>0</v>
      </c>
      <c r="K12" s="533">
        <f t="shared" si="0"/>
        <v>0</v>
      </c>
      <c r="L12" s="533">
        <f t="shared" si="0"/>
        <v>0</v>
      </c>
      <c r="M12" s="533">
        <f t="shared" si="0"/>
        <v>0</v>
      </c>
      <c r="N12" s="534">
        <f>SUM(N13:N26)</f>
        <v>0</v>
      </c>
      <c r="O12" s="534">
        <f>SUM(O13:O26)</f>
        <v>0</v>
      </c>
      <c r="P12" s="534">
        <f t="shared" ref="P12:T12" si="1">SUM(P13:P26)</f>
        <v>0</v>
      </c>
      <c r="Q12" s="534">
        <f t="shared" si="1"/>
        <v>0</v>
      </c>
      <c r="R12" s="534">
        <f t="shared" si="1"/>
        <v>0</v>
      </c>
      <c r="S12" s="534">
        <f t="shared" si="1"/>
        <v>0</v>
      </c>
      <c r="T12" s="534">
        <f t="shared" si="1"/>
        <v>0</v>
      </c>
      <c r="U12" s="534">
        <f t="shared" ref="U12" si="2">SUM(U13:U26)</f>
        <v>0</v>
      </c>
      <c r="V12" s="534">
        <f t="shared" ref="V12" si="3">SUM(V13:V26)</f>
        <v>0</v>
      </c>
      <c r="W12" s="534">
        <f t="shared" ref="W12" si="4">SUM(W13:W26)</f>
        <v>0</v>
      </c>
      <c r="X12" s="534">
        <f t="shared" ref="X12" si="5">SUM(X13:X26)</f>
        <v>0</v>
      </c>
      <c r="Y12" s="534">
        <f t="shared" ref="Y12" si="6">SUM(Y13:Y26)</f>
        <v>0</v>
      </c>
      <c r="Z12" s="534">
        <f t="shared" ref="Z12" si="7">SUM(Z13:Z26)</f>
        <v>0</v>
      </c>
      <c r="AA12" s="534">
        <f t="shared" ref="AA12" si="8">SUM(AA13:AA26)</f>
        <v>0</v>
      </c>
      <c r="AB12" s="534">
        <f t="shared" ref="AB12" si="9">SUM(AB13:AB26)</f>
        <v>0</v>
      </c>
      <c r="AC12" s="534">
        <f t="shared" ref="AC12" si="10">SUM(AC13:AC26)</f>
        <v>0</v>
      </c>
      <c r="AD12" s="534">
        <f t="shared" ref="AD12:AI12" si="11">SUM(AD13:AD26)</f>
        <v>0</v>
      </c>
      <c r="AE12" s="534">
        <f t="shared" si="11"/>
        <v>0</v>
      </c>
      <c r="AF12" s="534">
        <f t="shared" si="11"/>
        <v>0</v>
      </c>
      <c r="AG12" s="534">
        <f t="shared" si="11"/>
        <v>0</v>
      </c>
      <c r="AH12" s="534">
        <f t="shared" si="11"/>
        <v>0</v>
      </c>
      <c r="AI12" s="534">
        <f t="shared" si="11"/>
        <v>0</v>
      </c>
    </row>
    <row r="13" spans="1:35" ht="10.5" x14ac:dyDescent="0.2">
      <c r="C13" s="130"/>
      <c r="E13" s="530" t="s">
        <v>24</v>
      </c>
      <c r="F13" s="535">
        <v>1.1000000000000001</v>
      </c>
      <c r="G13" s="827" t="s">
        <v>671</v>
      </c>
      <c r="H13" s="533">
        <f>SUM(I13:N13)</f>
        <v>0</v>
      </c>
      <c r="I13" s="434"/>
      <c r="J13" s="434"/>
      <c r="K13" s="434"/>
      <c r="L13" s="434"/>
      <c r="M13" s="434"/>
      <c r="N13" s="434"/>
      <c r="O13" s="434"/>
      <c r="P13" s="434"/>
      <c r="Q13" s="434"/>
      <c r="R13" s="434"/>
      <c r="S13" s="434"/>
      <c r="T13" s="434"/>
      <c r="U13" s="434"/>
      <c r="V13" s="434"/>
      <c r="W13" s="434"/>
      <c r="X13" s="434"/>
      <c r="Y13" s="434"/>
      <c r="Z13" s="434"/>
      <c r="AA13" s="434"/>
      <c r="AB13" s="536"/>
      <c r="AC13" s="536"/>
      <c r="AD13" s="534">
        <f>SUM(W13:AC13)</f>
        <v>0</v>
      </c>
      <c r="AE13" s="434"/>
      <c r="AF13" s="537"/>
      <c r="AG13" s="434"/>
      <c r="AH13" s="434"/>
      <c r="AI13" s="434"/>
    </row>
    <row r="14" spans="1:35" x14ac:dyDescent="0.2">
      <c r="E14" s="530" t="s">
        <v>25</v>
      </c>
      <c r="F14" s="535">
        <v>1.2</v>
      </c>
      <c r="G14" s="847" t="s">
        <v>24234</v>
      </c>
      <c r="H14" s="533">
        <f t="shared" ref="H14:H37" si="12">SUM(I14:N14)</f>
        <v>0</v>
      </c>
      <c r="I14" s="268"/>
      <c r="J14" s="268"/>
      <c r="K14" s="268"/>
      <c r="L14" s="268"/>
      <c r="M14" s="268"/>
      <c r="N14" s="268"/>
      <c r="O14" s="268"/>
      <c r="P14" s="268"/>
      <c r="Q14" s="268"/>
      <c r="R14" s="268"/>
      <c r="S14" s="268"/>
      <c r="T14" s="268"/>
      <c r="U14" s="268"/>
      <c r="V14" s="268"/>
      <c r="W14" s="268"/>
      <c r="X14" s="268"/>
      <c r="Y14" s="268"/>
      <c r="Z14" s="268"/>
      <c r="AA14" s="268"/>
      <c r="AB14" s="539"/>
      <c r="AC14" s="539"/>
      <c r="AD14" s="534">
        <f t="shared" ref="AD14:AD40" si="13">SUM(W14:AC14)</f>
        <v>0</v>
      </c>
      <c r="AE14" s="268"/>
      <c r="AF14" s="540"/>
      <c r="AG14" s="268"/>
      <c r="AH14" s="268"/>
      <c r="AI14" s="268"/>
    </row>
    <row r="15" spans="1:35" x14ac:dyDescent="0.2">
      <c r="E15" s="530" t="s">
        <v>26</v>
      </c>
      <c r="F15" s="535">
        <v>1.3</v>
      </c>
      <c r="G15" s="827" t="s">
        <v>672</v>
      </c>
      <c r="H15" s="533">
        <f t="shared" si="12"/>
        <v>0</v>
      </c>
      <c r="I15" s="268"/>
      <c r="J15" s="268"/>
      <c r="K15" s="268"/>
      <c r="L15" s="268"/>
      <c r="M15" s="268"/>
      <c r="N15" s="268"/>
      <c r="O15" s="268"/>
      <c r="P15" s="268"/>
      <c r="Q15" s="268"/>
      <c r="R15" s="268"/>
      <c r="S15" s="268"/>
      <c r="T15" s="268"/>
      <c r="U15" s="268"/>
      <c r="V15" s="268"/>
      <c r="W15" s="268"/>
      <c r="X15" s="268"/>
      <c r="Y15" s="268"/>
      <c r="Z15" s="268"/>
      <c r="AA15" s="268"/>
      <c r="AB15" s="539"/>
      <c r="AC15" s="539"/>
      <c r="AD15" s="534">
        <f t="shared" si="13"/>
        <v>0</v>
      </c>
      <c r="AE15" s="268"/>
      <c r="AF15" s="540"/>
      <c r="AG15" s="268"/>
      <c r="AH15" s="268"/>
      <c r="AI15" s="268"/>
    </row>
    <row r="16" spans="1:35" x14ac:dyDescent="0.2">
      <c r="E16" s="530" t="s">
        <v>27</v>
      </c>
      <c r="F16" s="535">
        <v>1.4</v>
      </c>
      <c r="G16" s="847" t="s">
        <v>24235</v>
      </c>
      <c r="H16" s="533">
        <f t="shared" si="12"/>
        <v>0</v>
      </c>
      <c r="I16" s="268"/>
      <c r="J16" s="268"/>
      <c r="K16" s="268"/>
      <c r="L16" s="268"/>
      <c r="M16" s="268"/>
      <c r="N16" s="268"/>
      <c r="O16" s="268"/>
      <c r="P16" s="268"/>
      <c r="Q16" s="268"/>
      <c r="R16" s="268"/>
      <c r="S16" s="268"/>
      <c r="T16" s="268"/>
      <c r="U16" s="268"/>
      <c r="V16" s="268"/>
      <c r="W16" s="268"/>
      <c r="X16" s="268"/>
      <c r="Y16" s="268"/>
      <c r="Z16" s="268"/>
      <c r="AA16" s="268"/>
      <c r="AB16" s="539"/>
      <c r="AC16" s="539"/>
      <c r="AD16" s="534">
        <f t="shared" si="13"/>
        <v>0</v>
      </c>
      <c r="AE16" s="268"/>
      <c r="AF16" s="540"/>
      <c r="AG16" s="268"/>
      <c r="AH16" s="268"/>
      <c r="AI16" s="268"/>
    </row>
    <row r="17" spans="3:35" x14ac:dyDescent="0.2">
      <c r="E17" s="530" t="s">
        <v>28</v>
      </c>
      <c r="F17" s="535">
        <v>1.5</v>
      </c>
      <c r="G17" s="827" t="s">
        <v>1504</v>
      </c>
      <c r="H17" s="533">
        <f t="shared" si="12"/>
        <v>0</v>
      </c>
      <c r="I17" s="268"/>
      <c r="J17" s="268"/>
      <c r="K17" s="268"/>
      <c r="L17" s="268"/>
      <c r="M17" s="268"/>
      <c r="N17" s="268"/>
      <c r="O17" s="268"/>
      <c r="P17" s="268"/>
      <c r="Q17" s="268"/>
      <c r="R17" s="268"/>
      <c r="S17" s="268"/>
      <c r="T17" s="268"/>
      <c r="U17" s="268"/>
      <c r="V17" s="268"/>
      <c r="W17" s="268"/>
      <c r="X17" s="268"/>
      <c r="Y17" s="268"/>
      <c r="Z17" s="268"/>
      <c r="AA17" s="268"/>
      <c r="AB17" s="539"/>
      <c r="AC17" s="539"/>
      <c r="AD17" s="534">
        <f t="shared" si="13"/>
        <v>0</v>
      </c>
      <c r="AE17" s="268"/>
      <c r="AF17" s="540"/>
      <c r="AG17" s="268"/>
      <c r="AH17" s="268"/>
      <c r="AI17" s="268"/>
    </row>
    <row r="18" spans="3:35" x14ac:dyDescent="0.2">
      <c r="E18" s="530" t="s">
        <v>29</v>
      </c>
      <c r="F18" s="535">
        <v>1.6</v>
      </c>
      <c r="G18" s="864" t="s">
        <v>24325</v>
      </c>
      <c r="H18" s="533">
        <f t="shared" si="12"/>
        <v>0</v>
      </c>
      <c r="I18" s="268"/>
      <c r="J18" s="268"/>
      <c r="K18" s="268"/>
      <c r="L18" s="268"/>
      <c r="M18" s="268"/>
      <c r="N18" s="268"/>
      <c r="O18" s="268"/>
      <c r="P18" s="268"/>
      <c r="Q18" s="268"/>
      <c r="R18" s="268"/>
      <c r="S18" s="268"/>
      <c r="T18" s="268"/>
      <c r="U18" s="268"/>
      <c r="V18" s="268"/>
      <c r="W18" s="268"/>
      <c r="X18" s="268"/>
      <c r="Y18" s="268"/>
      <c r="Z18" s="268"/>
      <c r="AA18" s="268"/>
      <c r="AB18" s="680"/>
      <c r="AC18" s="680"/>
      <c r="AD18" s="534">
        <f t="shared" si="13"/>
        <v>0</v>
      </c>
      <c r="AE18" s="268"/>
      <c r="AF18" s="681"/>
      <c r="AG18" s="268"/>
      <c r="AH18" s="268"/>
      <c r="AI18" s="268"/>
    </row>
    <row r="19" spans="3:35" x14ac:dyDescent="0.2">
      <c r="E19" s="530" t="s">
        <v>30</v>
      </c>
      <c r="F19" s="535">
        <v>1.7</v>
      </c>
      <c r="G19" s="827" t="s">
        <v>1505</v>
      </c>
      <c r="H19" s="533">
        <f t="shared" si="12"/>
        <v>0</v>
      </c>
      <c r="I19" s="268"/>
      <c r="J19" s="268"/>
      <c r="K19" s="268"/>
      <c r="L19" s="268"/>
      <c r="M19" s="268"/>
      <c r="N19" s="268"/>
      <c r="O19" s="268"/>
      <c r="P19" s="268"/>
      <c r="Q19" s="268"/>
      <c r="R19" s="268"/>
      <c r="S19" s="268"/>
      <c r="T19" s="268"/>
      <c r="U19" s="268"/>
      <c r="V19" s="268"/>
      <c r="W19" s="268"/>
      <c r="X19" s="268"/>
      <c r="Y19" s="268"/>
      <c r="Z19" s="268"/>
      <c r="AA19" s="268"/>
      <c r="AB19" s="539"/>
      <c r="AC19" s="539"/>
      <c r="AD19" s="534">
        <f t="shared" si="13"/>
        <v>0</v>
      </c>
      <c r="AE19" s="268"/>
      <c r="AF19" s="540"/>
      <c r="AG19" s="268"/>
      <c r="AH19" s="268"/>
      <c r="AI19" s="268"/>
    </row>
    <row r="20" spans="3:35" x14ac:dyDescent="0.2">
      <c r="E20" s="530" t="s">
        <v>31</v>
      </c>
      <c r="F20" s="535">
        <v>1.8</v>
      </c>
      <c r="G20" s="827" t="s">
        <v>1506</v>
      </c>
      <c r="H20" s="533">
        <f t="shared" si="12"/>
        <v>0</v>
      </c>
      <c r="I20" s="268"/>
      <c r="J20" s="268"/>
      <c r="K20" s="268"/>
      <c r="L20" s="268"/>
      <c r="M20" s="268"/>
      <c r="N20" s="268"/>
      <c r="O20" s="268"/>
      <c r="P20" s="268"/>
      <c r="Q20" s="268"/>
      <c r="R20" s="268"/>
      <c r="S20" s="268"/>
      <c r="T20" s="268"/>
      <c r="U20" s="268"/>
      <c r="V20" s="268"/>
      <c r="W20" s="268"/>
      <c r="X20" s="268"/>
      <c r="Y20" s="268"/>
      <c r="Z20" s="268"/>
      <c r="AA20" s="268"/>
      <c r="AB20" s="539"/>
      <c r="AC20" s="539"/>
      <c r="AD20" s="534">
        <f t="shared" si="13"/>
        <v>0</v>
      </c>
      <c r="AE20" s="268"/>
      <c r="AF20" s="540"/>
      <c r="AG20" s="268"/>
      <c r="AH20" s="268"/>
      <c r="AI20" s="268"/>
    </row>
    <row r="21" spans="3:35" x14ac:dyDescent="0.2">
      <c r="E21" s="530" t="s">
        <v>32</v>
      </c>
      <c r="F21" s="541">
        <v>1.9</v>
      </c>
      <c r="G21" s="827" t="s">
        <v>675</v>
      </c>
      <c r="H21" s="533">
        <f t="shared" si="12"/>
        <v>0</v>
      </c>
      <c r="I21" s="268"/>
      <c r="J21" s="268"/>
      <c r="K21" s="268"/>
      <c r="L21" s="268"/>
      <c r="M21" s="268"/>
      <c r="N21" s="268"/>
      <c r="O21" s="268"/>
      <c r="P21" s="268"/>
      <c r="Q21" s="268"/>
      <c r="R21" s="268"/>
      <c r="S21" s="268"/>
      <c r="T21" s="268"/>
      <c r="U21" s="268"/>
      <c r="V21" s="268"/>
      <c r="W21" s="268"/>
      <c r="X21" s="268"/>
      <c r="Y21" s="268"/>
      <c r="Z21" s="268"/>
      <c r="AA21" s="268"/>
      <c r="AB21" s="539"/>
      <c r="AC21" s="539"/>
      <c r="AD21" s="534">
        <f t="shared" si="13"/>
        <v>0</v>
      </c>
      <c r="AE21" s="268"/>
      <c r="AF21" s="540"/>
      <c r="AG21" s="268"/>
      <c r="AH21" s="268"/>
      <c r="AI21" s="268"/>
    </row>
    <row r="22" spans="3:35" ht="10.5" x14ac:dyDescent="0.2">
      <c r="C22" s="130"/>
      <c r="E22" s="530" t="s">
        <v>33</v>
      </c>
      <c r="F22" s="727" t="s">
        <v>277</v>
      </c>
      <c r="G22" s="827" t="s">
        <v>1507</v>
      </c>
      <c r="H22" s="533">
        <f t="shared" si="12"/>
        <v>0</v>
      </c>
      <c r="I22" s="268"/>
      <c r="J22" s="268"/>
      <c r="K22" s="268"/>
      <c r="L22" s="268"/>
      <c r="M22" s="268"/>
      <c r="N22" s="268"/>
      <c r="O22" s="268"/>
      <c r="P22" s="268"/>
      <c r="Q22" s="268"/>
      <c r="R22" s="268"/>
      <c r="S22" s="268"/>
      <c r="T22" s="268"/>
      <c r="U22" s="268"/>
      <c r="V22" s="268"/>
      <c r="W22" s="268"/>
      <c r="X22" s="268"/>
      <c r="Y22" s="268"/>
      <c r="Z22" s="268"/>
      <c r="AA22" s="268"/>
      <c r="AB22" s="539"/>
      <c r="AC22" s="539"/>
      <c r="AD22" s="534">
        <f t="shared" si="13"/>
        <v>0</v>
      </c>
      <c r="AE22" s="268"/>
      <c r="AF22" s="540"/>
      <c r="AG22" s="268"/>
      <c r="AH22" s="268"/>
      <c r="AI22" s="268"/>
    </row>
    <row r="23" spans="3:35" ht="10.5" x14ac:dyDescent="0.2">
      <c r="C23" s="130"/>
      <c r="E23" s="530" t="s">
        <v>34</v>
      </c>
      <c r="F23" s="542">
        <v>1.1100000000000001</v>
      </c>
      <c r="G23" s="827" t="s">
        <v>24241</v>
      </c>
      <c r="H23" s="533">
        <f t="shared" si="12"/>
        <v>0</v>
      </c>
      <c r="I23" s="268"/>
      <c r="J23" s="268"/>
      <c r="K23" s="268"/>
      <c r="L23" s="268"/>
      <c r="M23" s="268"/>
      <c r="N23" s="268"/>
      <c r="O23" s="268"/>
      <c r="P23" s="268"/>
      <c r="Q23" s="268"/>
      <c r="R23" s="268"/>
      <c r="S23" s="268"/>
      <c r="T23" s="268"/>
      <c r="U23" s="268"/>
      <c r="V23" s="268"/>
      <c r="W23" s="268"/>
      <c r="X23" s="268"/>
      <c r="Y23" s="268"/>
      <c r="Z23" s="268"/>
      <c r="AA23" s="268"/>
      <c r="AB23" s="539"/>
      <c r="AC23" s="539"/>
      <c r="AD23" s="534">
        <f t="shared" si="13"/>
        <v>0</v>
      </c>
      <c r="AE23" s="268"/>
      <c r="AF23" s="540"/>
      <c r="AG23" s="268"/>
      <c r="AH23" s="268"/>
      <c r="AI23" s="268"/>
    </row>
    <row r="24" spans="3:35" ht="10.5" x14ac:dyDescent="0.2">
      <c r="C24" s="130"/>
      <c r="E24" s="530" t="s">
        <v>35</v>
      </c>
      <c r="F24" s="542">
        <v>1.1200000000000001</v>
      </c>
      <c r="G24" s="865" t="s">
        <v>24242</v>
      </c>
      <c r="H24" s="888">
        <f t="shared" si="12"/>
        <v>0</v>
      </c>
      <c r="I24" s="268"/>
      <c r="J24" s="268"/>
      <c r="K24" s="268"/>
      <c r="L24" s="268"/>
      <c r="M24" s="268"/>
      <c r="N24" s="268"/>
      <c r="O24" s="268"/>
      <c r="P24" s="268"/>
      <c r="Q24" s="268"/>
      <c r="R24" s="268"/>
      <c r="S24" s="268"/>
      <c r="T24" s="268"/>
      <c r="U24" s="268"/>
      <c r="V24" s="268"/>
      <c r="W24" s="268"/>
      <c r="X24" s="268"/>
      <c r="Y24" s="268"/>
      <c r="Z24" s="268"/>
      <c r="AA24" s="268"/>
      <c r="AB24" s="268"/>
      <c r="AC24" s="268"/>
      <c r="AD24" s="534">
        <f t="shared" si="13"/>
        <v>0</v>
      </c>
      <c r="AE24" s="268"/>
      <c r="AF24" s="268"/>
      <c r="AG24" s="268"/>
      <c r="AH24" s="268"/>
      <c r="AI24" s="268"/>
    </row>
    <row r="25" spans="3:35" ht="10.5" x14ac:dyDescent="0.2">
      <c r="C25" s="130"/>
      <c r="E25" s="530" t="s">
        <v>36</v>
      </c>
      <c r="F25" s="535">
        <v>1.1299999999999999</v>
      </c>
      <c r="G25" s="886" t="s">
        <v>1508</v>
      </c>
      <c r="H25" s="889">
        <f t="shared" si="12"/>
        <v>0</v>
      </c>
      <c r="I25" s="268"/>
      <c r="J25" s="268"/>
      <c r="K25" s="268"/>
      <c r="L25" s="268"/>
      <c r="M25" s="268"/>
      <c r="N25" s="268"/>
      <c r="O25" s="268"/>
      <c r="P25" s="268"/>
      <c r="Q25" s="268"/>
      <c r="R25" s="268"/>
      <c r="S25" s="268"/>
      <c r="T25" s="268"/>
      <c r="U25" s="268"/>
      <c r="V25" s="268"/>
      <c r="W25" s="268"/>
      <c r="X25" s="268"/>
      <c r="Y25" s="268"/>
      <c r="Z25" s="268"/>
      <c r="AA25" s="268"/>
      <c r="AB25" s="268"/>
      <c r="AC25" s="268"/>
      <c r="AD25" s="534">
        <f t="shared" si="13"/>
        <v>0</v>
      </c>
      <c r="AE25" s="268"/>
      <c r="AF25" s="268"/>
      <c r="AG25" s="268"/>
      <c r="AH25" s="268"/>
      <c r="AI25" s="268"/>
    </row>
    <row r="26" spans="3:35" ht="10.5" x14ac:dyDescent="0.2">
      <c r="C26" s="130"/>
      <c r="E26" s="530" t="s">
        <v>37</v>
      </c>
      <c r="F26" s="535">
        <v>1.1399999999999999</v>
      </c>
      <c r="G26" s="865" t="s">
        <v>24240</v>
      </c>
      <c r="H26" s="889">
        <f t="shared" si="12"/>
        <v>0</v>
      </c>
      <c r="I26" s="268"/>
      <c r="J26" s="268"/>
      <c r="K26" s="268"/>
      <c r="L26" s="268"/>
      <c r="M26" s="268"/>
      <c r="N26" s="268"/>
      <c r="O26" s="268"/>
      <c r="P26" s="268"/>
      <c r="Q26" s="268"/>
      <c r="R26" s="268"/>
      <c r="S26" s="268"/>
      <c r="T26" s="268"/>
      <c r="U26" s="268"/>
      <c r="V26" s="268"/>
      <c r="W26" s="268"/>
      <c r="X26" s="268"/>
      <c r="Y26" s="268"/>
      <c r="Z26" s="268"/>
      <c r="AA26" s="268"/>
      <c r="AB26" s="268"/>
      <c r="AC26" s="268"/>
      <c r="AD26" s="534">
        <f t="shared" si="13"/>
        <v>0</v>
      </c>
      <c r="AE26" s="268"/>
      <c r="AF26" s="268"/>
      <c r="AG26" s="268"/>
      <c r="AH26" s="268"/>
      <c r="AI26" s="268"/>
    </row>
    <row r="27" spans="3:35" ht="10.5" x14ac:dyDescent="0.2">
      <c r="E27" s="530" t="s">
        <v>38</v>
      </c>
      <c r="F27" s="543">
        <v>2</v>
      </c>
      <c r="G27" s="887" t="s">
        <v>1509</v>
      </c>
      <c r="H27" s="890">
        <f>SUM(H28:H36)</f>
        <v>0</v>
      </c>
      <c r="I27" s="545">
        <f t="shared" ref="I27:AI27" si="14">SUM(I28:I36)</f>
        <v>0</v>
      </c>
      <c r="J27" s="545">
        <f t="shared" si="14"/>
        <v>0</v>
      </c>
      <c r="K27" s="545">
        <f t="shared" si="14"/>
        <v>0</v>
      </c>
      <c r="L27" s="545">
        <f t="shared" si="14"/>
        <v>0</v>
      </c>
      <c r="M27" s="545">
        <f t="shared" si="14"/>
        <v>0</v>
      </c>
      <c r="N27" s="545">
        <f>SUM(N28:N36)</f>
        <v>0</v>
      </c>
      <c r="O27" s="545">
        <f t="shared" si="14"/>
        <v>0</v>
      </c>
      <c r="P27" s="545">
        <f t="shared" si="14"/>
        <v>0</v>
      </c>
      <c r="Q27" s="545">
        <f t="shared" si="14"/>
        <v>0</v>
      </c>
      <c r="R27" s="545">
        <f t="shared" si="14"/>
        <v>0</v>
      </c>
      <c r="S27" s="545">
        <f t="shared" si="14"/>
        <v>0</v>
      </c>
      <c r="T27" s="545">
        <f>SUM(T28:T36)</f>
        <v>0</v>
      </c>
      <c r="U27" s="545">
        <f t="shared" si="14"/>
        <v>0</v>
      </c>
      <c r="V27" s="545">
        <f t="shared" si="14"/>
        <v>0</v>
      </c>
      <c r="W27" s="545">
        <f t="shared" si="14"/>
        <v>0</v>
      </c>
      <c r="X27" s="545">
        <f t="shared" si="14"/>
        <v>0</v>
      </c>
      <c r="Y27" s="545">
        <f t="shared" si="14"/>
        <v>0</v>
      </c>
      <c r="Z27" s="545">
        <f t="shared" si="14"/>
        <v>0</v>
      </c>
      <c r="AA27" s="545">
        <f t="shared" si="14"/>
        <v>0</v>
      </c>
      <c r="AB27" s="545">
        <f t="shared" si="14"/>
        <v>0</v>
      </c>
      <c r="AC27" s="545">
        <f t="shared" si="14"/>
        <v>0</v>
      </c>
      <c r="AD27" s="534">
        <f t="shared" si="14"/>
        <v>0</v>
      </c>
      <c r="AE27" s="545">
        <f t="shared" si="14"/>
        <v>0</v>
      </c>
      <c r="AF27" s="545">
        <f t="shared" si="14"/>
        <v>0</v>
      </c>
      <c r="AG27" s="545">
        <f t="shared" si="14"/>
        <v>0</v>
      </c>
      <c r="AH27" s="545">
        <f t="shared" si="14"/>
        <v>0</v>
      </c>
      <c r="AI27" s="545">
        <f t="shared" si="14"/>
        <v>0</v>
      </c>
    </row>
    <row r="28" spans="3:35" x14ac:dyDescent="0.2">
      <c r="E28" s="530" t="s">
        <v>39</v>
      </c>
      <c r="F28" s="535">
        <v>2.1</v>
      </c>
      <c r="G28" s="886" t="s">
        <v>1510</v>
      </c>
      <c r="H28" s="888">
        <f t="shared" si="12"/>
        <v>0</v>
      </c>
      <c r="I28" s="434"/>
      <c r="J28" s="434"/>
      <c r="K28" s="434"/>
      <c r="L28" s="434"/>
      <c r="M28" s="434"/>
      <c r="N28" s="434"/>
      <c r="O28" s="434"/>
      <c r="P28" s="434"/>
      <c r="Q28" s="434"/>
      <c r="R28" s="434"/>
      <c r="S28" s="434"/>
      <c r="T28" s="434"/>
      <c r="U28" s="434"/>
      <c r="V28" s="434"/>
      <c r="W28" s="434"/>
      <c r="X28" s="434"/>
      <c r="Y28" s="434"/>
      <c r="Z28" s="434"/>
      <c r="AA28" s="434"/>
      <c r="AB28" s="536"/>
      <c r="AC28" s="536"/>
      <c r="AD28" s="534">
        <f t="shared" si="13"/>
        <v>0</v>
      </c>
      <c r="AE28" s="434"/>
      <c r="AF28" s="537"/>
      <c r="AG28" s="434"/>
      <c r="AH28" s="434"/>
      <c r="AI28" s="434"/>
    </row>
    <row r="29" spans="3:35" x14ac:dyDescent="0.2">
      <c r="E29" s="530" t="s">
        <v>56</v>
      </c>
      <c r="F29" s="535">
        <v>2.2000000000000002</v>
      </c>
      <c r="G29" s="886" t="s">
        <v>1395</v>
      </c>
      <c r="H29" s="888">
        <f t="shared" si="12"/>
        <v>0</v>
      </c>
      <c r="I29" s="268"/>
      <c r="J29" s="268"/>
      <c r="K29" s="268"/>
      <c r="L29" s="268"/>
      <c r="M29" s="268"/>
      <c r="N29" s="268"/>
      <c r="O29" s="268"/>
      <c r="P29" s="268"/>
      <c r="Q29" s="268"/>
      <c r="R29" s="268"/>
      <c r="S29" s="268"/>
      <c r="T29" s="268"/>
      <c r="U29" s="268"/>
      <c r="V29" s="268"/>
      <c r="W29" s="268"/>
      <c r="X29" s="268"/>
      <c r="Y29" s="268"/>
      <c r="Z29" s="268"/>
      <c r="AA29" s="268"/>
      <c r="AB29" s="539"/>
      <c r="AC29" s="539"/>
      <c r="AD29" s="534">
        <f t="shared" si="13"/>
        <v>0</v>
      </c>
      <c r="AE29" s="268"/>
      <c r="AF29" s="540"/>
      <c r="AG29" s="268"/>
      <c r="AH29" s="268"/>
      <c r="AI29" s="268"/>
    </row>
    <row r="30" spans="3:35" x14ac:dyDescent="0.2">
      <c r="E30" s="530" t="s">
        <v>58</v>
      </c>
      <c r="F30" s="535">
        <v>2.2999999999999998</v>
      </c>
      <c r="G30" s="886" t="s">
        <v>1396</v>
      </c>
      <c r="H30" s="888">
        <f t="shared" si="12"/>
        <v>0</v>
      </c>
      <c r="I30" s="268"/>
      <c r="J30" s="268"/>
      <c r="K30" s="268"/>
      <c r="L30" s="268"/>
      <c r="M30" s="268"/>
      <c r="N30" s="268"/>
      <c r="O30" s="268"/>
      <c r="P30" s="268"/>
      <c r="Q30" s="268"/>
      <c r="R30" s="268"/>
      <c r="S30" s="268"/>
      <c r="T30" s="268"/>
      <c r="U30" s="268"/>
      <c r="V30" s="268"/>
      <c r="W30" s="268"/>
      <c r="X30" s="268"/>
      <c r="Y30" s="268"/>
      <c r="Z30" s="268"/>
      <c r="AA30" s="268"/>
      <c r="AB30" s="539"/>
      <c r="AC30" s="539"/>
      <c r="AD30" s="534">
        <f t="shared" si="13"/>
        <v>0</v>
      </c>
      <c r="AE30" s="268"/>
      <c r="AF30" s="540"/>
      <c r="AG30" s="268"/>
      <c r="AH30" s="268"/>
      <c r="AI30" s="268"/>
    </row>
    <row r="31" spans="3:35" x14ac:dyDescent="0.2">
      <c r="E31" s="530" t="s">
        <v>60</v>
      </c>
      <c r="F31" s="535">
        <v>2.4</v>
      </c>
      <c r="G31" s="827" t="s">
        <v>1397</v>
      </c>
      <c r="H31" s="533">
        <f t="shared" si="12"/>
        <v>0</v>
      </c>
      <c r="I31" s="268"/>
      <c r="J31" s="268"/>
      <c r="K31" s="268"/>
      <c r="L31" s="268"/>
      <c r="M31" s="268"/>
      <c r="N31" s="268"/>
      <c r="O31" s="268"/>
      <c r="P31" s="268"/>
      <c r="Q31" s="268"/>
      <c r="R31" s="268"/>
      <c r="S31" s="268"/>
      <c r="T31" s="268"/>
      <c r="U31" s="268"/>
      <c r="V31" s="268"/>
      <c r="W31" s="268"/>
      <c r="X31" s="268"/>
      <c r="Y31" s="268"/>
      <c r="Z31" s="268"/>
      <c r="AA31" s="268"/>
      <c r="AB31" s="539"/>
      <c r="AC31" s="539"/>
      <c r="AD31" s="534">
        <f t="shared" si="13"/>
        <v>0</v>
      </c>
      <c r="AE31" s="268"/>
      <c r="AF31" s="540"/>
      <c r="AG31" s="268"/>
      <c r="AH31" s="268"/>
      <c r="AI31" s="268"/>
    </row>
    <row r="32" spans="3:35" x14ac:dyDescent="0.2">
      <c r="E32" s="530" t="s">
        <v>62</v>
      </c>
      <c r="F32" s="535">
        <v>2.5</v>
      </c>
      <c r="G32" s="827" t="s">
        <v>1511</v>
      </c>
      <c r="H32" s="533">
        <f t="shared" si="12"/>
        <v>0</v>
      </c>
      <c r="I32" s="268"/>
      <c r="J32" s="268"/>
      <c r="K32" s="268"/>
      <c r="L32" s="268"/>
      <c r="M32" s="268"/>
      <c r="N32" s="268"/>
      <c r="O32" s="268"/>
      <c r="P32" s="268"/>
      <c r="Q32" s="268"/>
      <c r="R32" s="268"/>
      <c r="S32" s="268"/>
      <c r="T32" s="268"/>
      <c r="U32" s="268"/>
      <c r="V32" s="268"/>
      <c r="W32" s="268"/>
      <c r="X32" s="268"/>
      <c r="Y32" s="268"/>
      <c r="Z32" s="268"/>
      <c r="AA32" s="268"/>
      <c r="AB32" s="539"/>
      <c r="AC32" s="539"/>
      <c r="AD32" s="534">
        <f t="shared" si="13"/>
        <v>0</v>
      </c>
      <c r="AE32" s="268"/>
      <c r="AF32" s="540"/>
      <c r="AG32" s="268"/>
      <c r="AH32" s="268"/>
      <c r="AI32" s="268"/>
    </row>
    <row r="33" spans="5:35" x14ac:dyDescent="0.2">
      <c r="E33" s="530" t="s">
        <v>64</v>
      </c>
      <c r="F33" s="535">
        <v>2.6</v>
      </c>
      <c r="G33" s="827" t="s">
        <v>1398</v>
      </c>
      <c r="H33" s="533">
        <f t="shared" si="12"/>
        <v>0</v>
      </c>
      <c r="I33" s="268"/>
      <c r="J33" s="268"/>
      <c r="K33" s="268"/>
      <c r="L33" s="268"/>
      <c r="M33" s="268"/>
      <c r="N33" s="268"/>
      <c r="O33" s="268"/>
      <c r="P33" s="268"/>
      <c r="Q33" s="268"/>
      <c r="R33" s="268"/>
      <c r="S33" s="268"/>
      <c r="T33" s="268"/>
      <c r="U33" s="268"/>
      <c r="V33" s="268"/>
      <c r="W33" s="268"/>
      <c r="X33" s="268"/>
      <c r="Y33" s="268"/>
      <c r="Z33" s="268"/>
      <c r="AA33" s="268"/>
      <c r="AB33" s="539"/>
      <c r="AC33" s="539"/>
      <c r="AD33" s="534">
        <f t="shared" si="13"/>
        <v>0</v>
      </c>
      <c r="AE33" s="268"/>
      <c r="AF33" s="540"/>
      <c r="AG33" s="268"/>
      <c r="AH33" s="268"/>
      <c r="AI33" s="268"/>
    </row>
    <row r="34" spans="5:35" x14ac:dyDescent="0.2">
      <c r="E34" s="530" t="s">
        <v>66</v>
      </c>
      <c r="F34" s="535">
        <v>2.7</v>
      </c>
      <c r="G34" s="827" t="s">
        <v>1399</v>
      </c>
      <c r="H34" s="533">
        <f t="shared" si="12"/>
        <v>0</v>
      </c>
      <c r="I34" s="268"/>
      <c r="J34" s="268"/>
      <c r="K34" s="268"/>
      <c r="L34" s="268"/>
      <c r="M34" s="268"/>
      <c r="N34" s="268"/>
      <c r="O34" s="268"/>
      <c r="P34" s="268"/>
      <c r="Q34" s="268"/>
      <c r="R34" s="268"/>
      <c r="S34" s="268"/>
      <c r="T34" s="268"/>
      <c r="U34" s="268"/>
      <c r="V34" s="268"/>
      <c r="W34" s="268"/>
      <c r="X34" s="268"/>
      <c r="Y34" s="268"/>
      <c r="Z34" s="268"/>
      <c r="AA34" s="268"/>
      <c r="AB34" s="539"/>
      <c r="AC34" s="539"/>
      <c r="AD34" s="534">
        <f t="shared" si="13"/>
        <v>0</v>
      </c>
      <c r="AE34" s="268"/>
      <c r="AF34" s="540"/>
      <c r="AG34" s="268"/>
      <c r="AH34" s="268"/>
      <c r="AI34" s="268"/>
    </row>
    <row r="35" spans="5:35" x14ac:dyDescent="0.2">
      <c r="E35" s="530" t="s">
        <v>68</v>
      </c>
      <c r="F35" s="535">
        <v>2.8</v>
      </c>
      <c r="G35" s="827" t="s">
        <v>1400</v>
      </c>
      <c r="H35" s="533">
        <f t="shared" si="12"/>
        <v>0</v>
      </c>
      <c r="I35" s="268"/>
      <c r="J35" s="268"/>
      <c r="K35" s="268"/>
      <c r="L35" s="268"/>
      <c r="M35" s="268"/>
      <c r="N35" s="268"/>
      <c r="O35" s="268"/>
      <c r="P35" s="268"/>
      <c r="Q35" s="268"/>
      <c r="R35" s="268"/>
      <c r="S35" s="268"/>
      <c r="T35" s="268"/>
      <c r="U35" s="268"/>
      <c r="V35" s="268"/>
      <c r="W35" s="268"/>
      <c r="X35" s="268"/>
      <c r="Y35" s="268"/>
      <c r="Z35" s="268"/>
      <c r="AA35" s="268"/>
      <c r="AB35" s="539"/>
      <c r="AC35" s="539"/>
      <c r="AD35" s="534">
        <f t="shared" si="13"/>
        <v>0</v>
      </c>
      <c r="AE35" s="268"/>
      <c r="AF35" s="540"/>
      <c r="AG35" s="268"/>
      <c r="AH35" s="268"/>
      <c r="AI35" s="268"/>
    </row>
    <row r="36" spans="5:35" x14ac:dyDescent="0.2">
      <c r="E36" s="530" t="s">
        <v>70</v>
      </c>
      <c r="F36" s="535">
        <v>2.9</v>
      </c>
      <c r="G36" s="827" t="s">
        <v>1512</v>
      </c>
      <c r="H36" s="533">
        <f t="shared" si="12"/>
        <v>0</v>
      </c>
      <c r="I36" s="268"/>
      <c r="J36" s="268"/>
      <c r="K36" s="268"/>
      <c r="L36" s="268"/>
      <c r="M36" s="268"/>
      <c r="N36" s="268"/>
      <c r="O36" s="268"/>
      <c r="P36" s="268"/>
      <c r="Q36" s="268"/>
      <c r="R36" s="268"/>
      <c r="S36" s="268"/>
      <c r="T36" s="268"/>
      <c r="U36" s="268"/>
      <c r="V36" s="268"/>
      <c r="W36" s="268"/>
      <c r="X36" s="268"/>
      <c r="Y36" s="268"/>
      <c r="Z36" s="268"/>
      <c r="AA36" s="268"/>
      <c r="AB36" s="539"/>
      <c r="AC36" s="539"/>
      <c r="AD36" s="534">
        <f t="shared" si="13"/>
        <v>0</v>
      </c>
      <c r="AE36" s="268"/>
      <c r="AF36" s="540"/>
      <c r="AG36" s="268"/>
      <c r="AH36" s="268"/>
      <c r="AI36" s="268"/>
    </row>
    <row r="37" spans="5:35" ht="10.5" x14ac:dyDescent="0.2">
      <c r="E37" s="530" t="s">
        <v>72</v>
      </c>
      <c r="F37" s="543">
        <v>3</v>
      </c>
      <c r="G37" s="414" t="s">
        <v>819</v>
      </c>
      <c r="H37" s="533">
        <f t="shared" si="12"/>
        <v>0</v>
      </c>
      <c r="I37" s="120"/>
      <c r="J37" s="120"/>
      <c r="K37" s="120"/>
      <c r="L37" s="120"/>
      <c r="M37" s="120"/>
      <c r="N37" s="546"/>
      <c r="O37" s="120"/>
      <c r="P37" s="120"/>
      <c r="Q37" s="120"/>
      <c r="R37" s="120"/>
      <c r="S37" s="120"/>
      <c r="T37" s="546"/>
      <c r="U37" s="120"/>
      <c r="V37" s="120"/>
      <c r="W37" s="120"/>
      <c r="X37" s="120"/>
      <c r="Y37" s="120"/>
      <c r="Z37" s="120"/>
      <c r="AA37" s="120"/>
      <c r="AB37" s="547"/>
      <c r="AC37" s="547"/>
      <c r="AD37" s="534">
        <f t="shared" si="13"/>
        <v>0</v>
      </c>
      <c r="AE37" s="120"/>
      <c r="AF37" s="548"/>
      <c r="AG37" s="120"/>
      <c r="AH37" s="120"/>
      <c r="AI37" s="120"/>
    </row>
    <row r="38" spans="5:35" ht="21" x14ac:dyDescent="0.2">
      <c r="E38" s="530" t="s">
        <v>74</v>
      </c>
      <c r="F38" s="543">
        <v>4</v>
      </c>
      <c r="G38" s="549" t="s">
        <v>23028</v>
      </c>
      <c r="H38" s="550"/>
      <c r="I38" s="120"/>
      <c r="J38" s="120"/>
      <c r="K38" s="120"/>
      <c r="L38" s="120"/>
      <c r="M38" s="120"/>
      <c r="N38" s="546"/>
      <c r="O38" s="550"/>
      <c r="P38" s="550"/>
      <c r="Q38" s="550"/>
      <c r="R38" s="550"/>
      <c r="S38" s="550"/>
      <c r="T38" s="551"/>
      <c r="U38" s="550"/>
      <c r="V38" s="550"/>
      <c r="W38" s="120"/>
      <c r="X38" s="120"/>
      <c r="Y38" s="120"/>
      <c r="Z38" s="120"/>
      <c r="AA38" s="120"/>
      <c r="AB38" s="547"/>
      <c r="AC38" s="547"/>
      <c r="AD38" s="534">
        <f t="shared" si="13"/>
        <v>0</v>
      </c>
      <c r="AE38" s="550"/>
      <c r="AF38" s="552"/>
      <c r="AG38" s="550"/>
      <c r="AH38" s="550"/>
      <c r="AI38" s="550"/>
    </row>
    <row r="39" spans="5:35" ht="10.5" x14ac:dyDescent="0.2">
      <c r="E39" s="530" t="s">
        <v>76</v>
      </c>
      <c r="F39" s="543">
        <v>5</v>
      </c>
      <c r="G39" s="544" t="s">
        <v>1513</v>
      </c>
      <c r="H39" s="534">
        <f t="shared" ref="H39:AI39" si="15">H12+H27+H37</f>
        <v>0</v>
      </c>
      <c r="I39" s="534">
        <f t="shared" si="15"/>
        <v>0</v>
      </c>
      <c r="J39" s="534">
        <f t="shared" si="15"/>
        <v>0</v>
      </c>
      <c r="K39" s="534">
        <f t="shared" si="15"/>
        <v>0</v>
      </c>
      <c r="L39" s="534">
        <f t="shared" si="15"/>
        <v>0</v>
      </c>
      <c r="M39" s="534">
        <f t="shared" si="15"/>
        <v>0</v>
      </c>
      <c r="N39" s="534">
        <f>N12+N27+N37</f>
        <v>0</v>
      </c>
      <c r="O39" s="534">
        <f t="shared" si="15"/>
        <v>0</v>
      </c>
      <c r="P39" s="534">
        <f t="shared" si="15"/>
        <v>0</v>
      </c>
      <c r="Q39" s="534">
        <f t="shared" si="15"/>
        <v>0</v>
      </c>
      <c r="R39" s="534">
        <f t="shared" si="15"/>
        <v>0</v>
      </c>
      <c r="S39" s="534">
        <f t="shared" si="15"/>
        <v>0</v>
      </c>
      <c r="T39" s="534">
        <f t="shared" si="15"/>
        <v>0</v>
      </c>
      <c r="U39" s="534">
        <f t="shared" si="15"/>
        <v>0</v>
      </c>
      <c r="V39" s="534">
        <f>V12+V27+V37</f>
        <v>0</v>
      </c>
      <c r="W39" s="534">
        <f t="shared" si="15"/>
        <v>0</v>
      </c>
      <c r="X39" s="534">
        <f t="shared" si="15"/>
        <v>0</v>
      </c>
      <c r="Y39" s="534">
        <f t="shared" si="15"/>
        <v>0</v>
      </c>
      <c r="Z39" s="534">
        <f t="shared" si="15"/>
        <v>0</v>
      </c>
      <c r="AA39" s="534">
        <f t="shared" si="15"/>
        <v>0</v>
      </c>
      <c r="AB39" s="534">
        <f t="shared" si="15"/>
        <v>0</v>
      </c>
      <c r="AC39" s="534">
        <f t="shared" si="15"/>
        <v>0</v>
      </c>
      <c r="AD39" s="534">
        <f>AD12+AD27+AD37</f>
        <v>0</v>
      </c>
      <c r="AE39" s="534">
        <f t="shared" si="15"/>
        <v>0</v>
      </c>
      <c r="AF39" s="534">
        <f t="shared" si="15"/>
        <v>0</v>
      </c>
      <c r="AG39" s="534">
        <f t="shared" si="15"/>
        <v>0</v>
      </c>
      <c r="AH39" s="534">
        <f t="shared" si="15"/>
        <v>0</v>
      </c>
      <c r="AI39" s="534">
        <f t="shared" si="15"/>
        <v>0</v>
      </c>
    </row>
    <row r="40" spans="5:35" ht="10.5" x14ac:dyDescent="0.2">
      <c r="E40" s="530" t="s">
        <v>78</v>
      </c>
      <c r="F40" s="543">
        <v>6</v>
      </c>
      <c r="G40" s="414" t="s">
        <v>456</v>
      </c>
      <c r="H40" s="533">
        <f t="shared" ref="H40:H71" si="16">SUM(I40:N40)</f>
        <v>0</v>
      </c>
      <c r="I40" s="553"/>
      <c r="J40" s="553"/>
      <c r="K40" s="553"/>
      <c r="L40" s="553"/>
      <c r="M40" s="553"/>
      <c r="N40" s="553"/>
      <c r="O40" s="553"/>
      <c r="P40" s="553"/>
      <c r="Q40" s="553"/>
      <c r="R40" s="553"/>
      <c r="S40" s="553"/>
      <c r="T40" s="553"/>
      <c r="U40" s="553"/>
      <c r="V40" s="553"/>
      <c r="W40" s="553"/>
      <c r="X40" s="553"/>
      <c r="Y40" s="553"/>
      <c r="Z40" s="553"/>
      <c r="AA40" s="553"/>
      <c r="AB40" s="554"/>
      <c r="AC40" s="554"/>
      <c r="AD40" s="534">
        <f t="shared" si="13"/>
        <v>0</v>
      </c>
      <c r="AE40" s="555"/>
      <c r="AF40" s="556"/>
      <c r="AG40" s="553"/>
      <c r="AH40" s="553"/>
      <c r="AI40" s="555"/>
    </row>
    <row r="41" spans="5:35" ht="10.5" x14ac:dyDescent="0.2">
      <c r="E41" s="530" t="s">
        <v>81</v>
      </c>
      <c r="F41" s="557">
        <v>7</v>
      </c>
      <c r="G41" s="414" t="s">
        <v>3021</v>
      </c>
      <c r="H41" s="533">
        <f t="shared" si="16"/>
        <v>0</v>
      </c>
      <c r="I41" s="268"/>
      <c r="J41" s="268"/>
      <c r="K41" s="268"/>
      <c r="L41" s="268"/>
      <c r="M41" s="268"/>
      <c r="N41" s="268"/>
      <c r="O41" s="268"/>
      <c r="P41" s="268"/>
      <c r="Q41" s="268"/>
      <c r="R41" s="268"/>
      <c r="S41" s="268"/>
      <c r="T41" s="268"/>
      <c r="U41" s="268"/>
      <c r="V41" s="268"/>
      <c r="W41" s="321"/>
      <c r="X41" s="321"/>
      <c r="Y41" s="321"/>
      <c r="Z41" s="321"/>
      <c r="AA41" s="321"/>
      <c r="AB41" s="321"/>
      <c r="AC41" s="321"/>
      <c r="AD41" s="555"/>
      <c r="AE41" s="555"/>
      <c r="AF41" s="268"/>
      <c r="AG41" s="268"/>
      <c r="AH41" s="268"/>
      <c r="AI41" s="555"/>
    </row>
    <row r="42" spans="5:35" ht="10.5" x14ac:dyDescent="0.2">
      <c r="E42" s="530" t="s">
        <v>84</v>
      </c>
      <c r="F42" s="557">
        <v>8</v>
      </c>
      <c r="G42" s="558" t="s">
        <v>3022</v>
      </c>
      <c r="H42" s="533">
        <f t="shared" si="16"/>
        <v>0</v>
      </c>
      <c r="I42" s="268"/>
      <c r="J42" s="268"/>
      <c r="K42" s="268"/>
      <c r="L42" s="268"/>
      <c r="M42" s="268"/>
      <c r="N42" s="268"/>
      <c r="O42" s="268"/>
      <c r="P42" s="268"/>
      <c r="Q42" s="268"/>
      <c r="R42" s="268"/>
      <c r="S42" s="268"/>
      <c r="T42" s="268"/>
      <c r="U42" s="268"/>
      <c r="V42" s="268"/>
      <c r="W42" s="321"/>
      <c r="X42" s="321"/>
      <c r="Y42" s="321"/>
      <c r="Z42" s="321"/>
      <c r="AA42" s="321"/>
      <c r="AB42" s="321"/>
      <c r="AC42" s="321"/>
      <c r="AD42" s="321"/>
      <c r="AE42" s="555"/>
      <c r="AF42" s="268"/>
      <c r="AG42" s="268"/>
      <c r="AH42" s="268"/>
      <c r="AI42" s="555"/>
    </row>
    <row r="43" spans="5:35" ht="10.5" x14ac:dyDescent="0.2">
      <c r="E43" s="530" t="s">
        <v>85</v>
      </c>
      <c r="F43" s="559">
        <v>9</v>
      </c>
      <c r="G43" s="560" t="s">
        <v>2985</v>
      </c>
      <c r="H43" s="534">
        <f>SUM(I43:N43)</f>
        <v>0</v>
      </c>
      <c r="I43" s="546"/>
      <c r="J43" s="546"/>
      <c r="K43" s="546"/>
      <c r="L43" s="546"/>
      <c r="M43" s="546"/>
      <c r="N43" s="546"/>
      <c r="O43" s="546"/>
      <c r="P43" s="546"/>
      <c r="Q43" s="546"/>
      <c r="R43" s="546"/>
      <c r="S43" s="546"/>
      <c r="T43" s="546"/>
      <c r="U43" s="546"/>
      <c r="V43" s="546"/>
      <c r="W43" s="561"/>
      <c r="X43" s="561"/>
      <c r="Y43" s="561"/>
      <c r="Z43" s="561"/>
      <c r="AA43" s="561"/>
      <c r="AB43" s="561"/>
      <c r="AC43" s="561"/>
      <c r="AD43" s="561"/>
      <c r="AE43" s="562"/>
      <c r="AF43" s="561"/>
      <c r="AG43" s="546"/>
      <c r="AH43" s="546"/>
      <c r="AI43" s="562"/>
    </row>
    <row r="44" spans="5:35" ht="10.5" x14ac:dyDescent="0.2">
      <c r="E44" s="530" t="s">
        <v>86</v>
      </c>
      <c r="F44" s="563">
        <v>10</v>
      </c>
      <c r="G44" s="564" t="s">
        <v>24217</v>
      </c>
      <c r="H44" s="533">
        <f t="shared" si="16"/>
        <v>0</v>
      </c>
      <c r="I44" s="120"/>
      <c r="J44" s="120"/>
      <c r="K44" s="120"/>
      <c r="L44" s="120"/>
      <c r="M44" s="120"/>
      <c r="N44" s="546"/>
      <c r="O44" s="120"/>
      <c r="P44" s="120"/>
      <c r="Q44" s="120"/>
      <c r="R44" s="120"/>
      <c r="S44" s="120"/>
      <c r="T44" s="546"/>
      <c r="U44" s="120"/>
      <c r="V44" s="120"/>
      <c r="W44" s="565"/>
      <c r="X44" s="565"/>
      <c r="Y44" s="565"/>
      <c r="Z44" s="565"/>
      <c r="AA44" s="565"/>
      <c r="AB44" s="565"/>
      <c r="AC44" s="565"/>
      <c r="AD44" s="565"/>
      <c r="AE44" s="562"/>
      <c r="AF44" s="120"/>
      <c r="AG44" s="120"/>
      <c r="AH44" s="120"/>
      <c r="AI44" s="562"/>
    </row>
    <row r="45" spans="5:35" ht="10.5" customHeight="1" x14ac:dyDescent="0.2">
      <c r="E45" s="530" t="s">
        <v>88</v>
      </c>
      <c r="F45" s="563">
        <v>11</v>
      </c>
      <c r="G45" s="549" t="s">
        <v>1514</v>
      </c>
      <c r="H45" s="566"/>
      <c r="I45" s="567"/>
      <c r="J45" s="567"/>
      <c r="K45" s="567"/>
      <c r="L45" s="567"/>
      <c r="M45" s="567"/>
      <c r="N45" s="567"/>
      <c r="O45" s="567"/>
      <c r="P45" s="567"/>
      <c r="Q45" s="567"/>
      <c r="R45" s="567"/>
      <c r="S45" s="567"/>
      <c r="T45" s="567"/>
      <c r="U45" s="567"/>
      <c r="V45" s="567"/>
      <c r="W45" s="567"/>
      <c r="X45" s="567"/>
      <c r="Y45" s="567"/>
      <c r="Z45" s="567"/>
      <c r="AA45" s="567"/>
      <c r="AB45" s="567"/>
      <c r="AC45" s="567"/>
      <c r="AD45" s="567"/>
      <c r="AE45" s="567"/>
      <c r="AF45" s="567"/>
      <c r="AG45" s="567"/>
      <c r="AH45" s="567"/>
      <c r="AI45" s="567"/>
    </row>
    <row r="46" spans="5:35" x14ac:dyDescent="0.2">
      <c r="E46" s="530" t="s">
        <v>90</v>
      </c>
      <c r="F46" s="568">
        <v>11.1</v>
      </c>
      <c r="G46" s="847" t="s">
        <v>677</v>
      </c>
      <c r="H46" s="533">
        <f t="shared" si="16"/>
        <v>0</v>
      </c>
      <c r="I46" s="32"/>
      <c r="J46" s="32"/>
      <c r="K46" s="434"/>
      <c r="L46" s="434"/>
      <c r="M46" s="434"/>
      <c r="N46" s="434"/>
      <c r="O46" s="434"/>
      <c r="P46" s="434"/>
      <c r="Q46" s="434"/>
      <c r="R46" s="434"/>
      <c r="S46" s="434"/>
      <c r="T46" s="434"/>
      <c r="U46" s="434"/>
      <c r="V46" s="434"/>
      <c r="W46" s="434"/>
      <c r="X46" s="434"/>
      <c r="Y46" s="434"/>
      <c r="Z46" s="434"/>
      <c r="AA46" s="434"/>
      <c r="AB46" s="434"/>
      <c r="AC46" s="536"/>
      <c r="AD46" s="534">
        <f t="shared" ref="AD46:AD71" si="17">SUM(W46:AC46)</f>
        <v>0</v>
      </c>
      <c r="AE46" s="434"/>
      <c r="AF46" s="537"/>
      <c r="AG46" s="434"/>
      <c r="AH46" s="434"/>
      <c r="AI46" s="434"/>
    </row>
    <row r="47" spans="5:35" x14ac:dyDescent="0.2">
      <c r="E47" s="530" t="s">
        <v>92</v>
      </c>
      <c r="F47" s="535">
        <v>11.2</v>
      </c>
      <c r="G47" s="847" t="s">
        <v>1515</v>
      </c>
      <c r="H47" s="533">
        <f t="shared" si="16"/>
        <v>0</v>
      </c>
      <c r="I47" s="32"/>
      <c r="J47" s="32"/>
      <c r="K47" s="434"/>
      <c r="L47" s="434"/>
      <c r="M47" s="434"/>
      <c r="N47" s="434"/>
      <c r="O47" s="434"/>
      <c r="P47" s="434"/>
      <c r="Q47" s="434"/>
      <c r="R47" s="434"/>
      <c r="S47" s="434"/>
      <c r="T47" s="434"/>
      <c r="U47" s="434"/>
      <c r="V47" s="434"/>
      <c r="W47" s="434"/>
      <c r="X47" s="434"/>
      <c r="Y47" s="434"/>
      <c r="Z47" s="434"/>
      <c r="AA47" s="434"/>
      <c r="AB47" s="434"/>
      <c r="AC47" s="539"/>
      <c r="AD47" s="534">
        <f t="shared" si="17"/>
        <v>0</v>
      </c>
      <c r="AE47" s="434"/>
      <c r="AF47" s="540"/>
      <c r="AG47" s="434"/>
      <c r="AH47" s="434"/>
      <c r="AI47" s="434"/>
    </row>
    <row r="48" spans="5:35" x14ac:dyDescent="0.2">
      <c r="E48" s="530" t="s">
        <v>94</v>
      </c>
      <c r="F48" s="568">
        <v>11.3</v>
      </c>
      <c r="G48" s="847" t="s">
        <v>678</v>
      </c>
      <c r="H48" s="533">
        <f t="shared" si="16"/>
        <v>0</v>
      </c>
      <c r="I48" s="32"/>
      <c r="J48" s="32"/>
      <c r="K48" s="120"/>
      <c r="L48" s="120"/>
      <c r="M48" s="120"/>
      <c r="N48" s="546"/>
      <c r="O48" s="120"/>
      <c r="P48" s="120"/>
      <c r="Q48" s="120"/>
      <c r="R48" s="120"/>
      <c r="S48" s="120"/>
      <c r="T48" s="546"/>
      <c r="U48" s="120"/>
      <c r="V48" s="120"/>
      <c r="W48" s="120"/>
      <c r="X48" s="120"/>
      <c r="Y48" s="120"/>
      <c r="Z48" s="120"/>
      <c r="AA48" s="120"/>
      <c r="AB48" s="120"/>
      <c r="AC48" s="539"/>
      <c r="AD48" s="534">
        <f t="shared" si="17"/>
        <v>0</v>
      </c>
      <c r="AE48" s="120"/>
      <c r="AF48" s="540"/>
      <c r="AG48" s="120"/>
      <c r="AH48" s="120"/>
      <c r="AI48" s="120"/>
    </row>
    <row r="49" spans="5:35" ht="10.5" x14ac:dyDescent="0.2">
      <c r="E49" s="530" t="s">
        <v>96</v>
      </c>
      <c r="F49" s="569">
        <v>11.4</v>
      </c>
      <c r="G49" s="866" t="s">
        <v>2884</v>
      </c>
      <c r="H49" s="534">
        <f>SUM(H50:H51)</f>
        <v>0</v>
      </c>
      <c r="I49" s="534">
        <f t="shared" ref="I49:AC49" si="18">SUM(I50:I51)</f>
        <v>0</v>
      </c>
      <c r="J49" s="534">
        <f t="shared" si="18"/>
        <v>0</v>
      </c>
      <c r="K49" s="534">
        <f t="shared" si="18"/>
        <v>0</v>
      </c>
      <c r="L49" s="534">
        <f t="shared" si="18"/>
        <v>0</v>
      </c>
      <c r="M49" s="534">
        <f t="shared" si="18"/>
        <v>0</v>
      </c>
      <c r="N49" s="534">
        <f>SUM(N50:N51)</f>
        <v>0</v>
      </c>
      <c r="O49" s="534">
        <f t="shared" si="18"/>
        <v>0</v>
      </c>
      <c r="P49" s="534">
        <f t="shared" si="18"/>
        <v>0</v>
      </c>
      <c r="Q49" s="534">
        <f t="shared" si="18"/>
        <v>0</v>
      </c>
      <c r="R49" s="534">
        <f t="shared" si="18"/>
        <v>0</v>
      </c>
      <c r="S49" s="534">
        <f t="shared" si="18"/>
        <v>0</v>
      </c>
      <c r="T49" s="534">
        <f t="shared" si="18"/>
        <v>0</v>
      </c>
      <c r="U49" s="534">
        <f t="shared" si="18"/>
        <v>0</v>
      </c>
      <c r="V49" s="534">
        <f t="shared" si="18"/>
        <v>0</v>
      </c>
      <c r="W49" s="534">
        <f t="shared" si="18"/>
        <v>0</v>
      </c>
      <c r="X49" s="534">
        <f t="shared" si="18"/>
        <v>0</v>
      </c>
      <c r="Y49" s="534">
        <f t="shared" si="18"/>
        <v>0</v>
      </c>
      <c r="Z49" s="534">
        <f t="shared" si="18"/>
        <v>0</v>
      </c>
      <c r="AA49" s="534">
        <f t="shared" si="18"/>
        <v>0</v>
      </c>
      <c r="AB49" s="534">
        <f t="shared" si="18"/>
        <v>0</v>
      </c>
      <c r="AC49" s="534">
        <f t="shared" si="18"/>
        <v>0</v>
      </c>
      <c r="AD49" s="534">
        <f t="shared" si="17"/>
        <v>0</v>
      </c>
      <c r="AE49" s="534">
        <f>+SUM(Y49:AD49)</f>
        <v>0</v>
      </c>
      <c r="AF49" s="534">
        <f>SUM(AF50:AF51)</f>
        <v>0</v>
      </c>
      <c r="AG49" s="534">
        <f>SUM(AG50:AG51)</f>
        <v>0</v>
      </c>
      <c r="AH49" s="534">
        <f>SUM(AH50:AH51)</f>
        <v>0</v>
      </c>
      <c r="AI49" s="534">
        <f>SUM(AI50:AI51)</f>
        <v>0</v>
      </c>
    </row>
    <row r="50" spans="5:35" x14ac:dyDescent="0.2">
      <c r="E50" s="530" t="s">
        <v>98</v>
      </c>
      <c r="F50" s="568" t="s">
        <v>3007</v>
      </c>
      <c r="G50" s="868" t="s">
        <v>1516</v>
      </c>
      <c r="H50" s="533">
        <f t="shared" si="16"/>
        <v>0</v>
      </c>
      <c r="I50" s="32"/>
      <c r="J50" s="32"/>
      <c r="K50" s="434"/>
      <c r="L50" s="434"/>
      <c r="M50" s="434"/>
      <c r="N50" s="434"/>
      <c r="O50" s="434"/>
      <c r="P50" s="434"/>
      <c r="Q50" s="434"/>
      <c r="R50" s="434"/>
      <c r="S50" s="434"/>
      <c r="T50" s="434"/>
      <c r="U50" s="434"/>
      <c r="V50" s="434"/>
      <c r="W50" s="434"/>
      <c r="X50" s="434"/>
      <c r="Y50" s="434"/>
      <c r="Z50" s="434"/>
      <c r="AA50" s="434"/>
      <c r="AB50" s="434"/>
      <c r="AC50" s="539"/>
      <c r="AD50" s="534">
        <f t="shared" si="17"/>
        <v>0</v>
      </c>
      <c r="AE50" s="434"/>
      <c r="AF50" s="540"/>
      <c r="AG50" s="434"/>
      <c r="AH50" s="434"/>
      <c r="AI50" s="434"/>
    </row>
    <row r="51" spans="5:35" x14ac:dyDescent="0.2">
      <c r="E51" s="530" t="s">
        <v>100</v>
      </c>
      <c r="F51" s="535" t="s">
        <v>3008</v>
      </c>
      <c r="G51" s="868" t="s">
        <v>1517</v>
      </c>
      <c r="H51" s="533">
        <f t="shared" si="16"/>
        <v>0</v>
      </c>
      <c r="I51" s="32"/>
      <c r="J51" s="32"/>
      <c r="K51" s="120"/>
      <c r="L51" s="120"/>
      <c r="M51" s="120"/>
      <c r="N51" s="546"/>
      <c r="O51" s="120"/>
      <c r="P51" s="120"/>
      <c r="Q51" s="120"/>
      <c r="R51" s="120"/>
      <c r="S51" s="120"/>
      <c r="T51" s="546"/>
      <c r="U51" s="120"/>
      <c r="V51" s="120"/>
      <c r="W51" s="120"/>
      <c r="X51" s="120"/>
      <c r="Y51" s="120"/>
      <c r="Z51" s="120"/>
      <c r="AA51" s="120"/>
      <c r="AB51" s="120"/>
      <c r="AC51" s="539"/>
      <c r="AD51" s="534">
        <f t="shared" si="17"/>
        <v>0</v>
      </c>
      <c r="AE51" s="120"/>
      <c r="AF51" s="540"/>
      <c r="AG51" s="120"/>
      <c r="AH51" s="120"/>
      <c r="AI51" s="120"/>
    </row>
    <row r="52" spans="5:35" ht="10.5" x14ac:dyDescent="0.2">
      <c r="E52" s="530" t="s">
        <v>102</v>
      </c>
      <c r="F52" s="569">
        <v>11.5</v>
      </c>
      <c r="G52" s="866" t="s">
        <v>1518</v>
      </c>
      <c r="H52" s="534">
        <f>SUM(H53:H54)</f>
        <v>0</v>
      </c>
      <c r="I52" s="534">
        <f t="shared" ref="I52:J52" si="19">SUM(I53:I54)</f>
        <v>0</v>
      </c>
      <c r="J52" s="534">
        <f t="shared" si="19"/>
        <v>0</v>
      </c>
      <c r="K52" s="534">
        <f t="shared" ref="K52:AF52" si="20">SUM(K53:K54)</f>
        <v>0</v>
      </c>
      <c r="L52" s="534">
        <f t="shared" si="20"/>
        <v>0</v>
      </c>
      <c r="M52" s="534">
        <f t="shared" si="20"/>
        <v>0</v>
      </c>
      <c r="N52" s="534">
        <f>SUM(N53:N54)</f>
        <v>0</v>
      </c>
      <c r="O52" s="534">
        <f t="shared" si="20"/>
        <v>0</v>
      </c>
      <c r="P52" s="534">
        <f t="shared" si="20"/>
        <v>0</v>
      </c>
      <c r="Q52" s="534">
        <f t="shared" si="20"/>
        <v>0</v>
      </c>
      <c r="R52" s="534">
        <f t="shared" si="20"/>
        <v>0</v>
      </c>
      <c r="S52" s="534">
        <f t="shared" si="20"/>
        <v>0</v>
      </c>
      <c r="T52" s="534">
        <f t="shared" si="20"/>
        <v>0</v>
      </c>
      <c r="U52" s="534">
        <f t="shared" si="20"/>
        <v>0</v>
      </c>
      <c r="V52" s="534">
        <f t="shared" si="20"/>
        <v>0</v>
      </c>
      <c r="W52" s="534">
        <f t="shared" si="20"/>
        <v>0</v>
      </c>
      <c r="X52" s="534">
        <f t="shared" si="20"/>
        <v>0</v>
      </c>
      <c r="Y52" s="534">
        <f t="shared" si="20"/>
        <v>0</v>
      </c>
      <c r="Z52" s="534">
        <f t="shared" si="20"/>
        <v>0</v>
      </c>
      <c r="AA52" s="534">
        <f t="shared" si="20"/>
        <v>0</v>
      </c>
      <c r="AB52" s="534">
        <f t="shared" si="20"/>
        <v>0</v>
      </c>
      <c r="AC52" s="534">
        <f t="shared" si="20"/>
        <v>0</v>
      </c>
      <c r="AD52" s="534">
        <f t="shared" si="17"/>
        <v>0</v>
      </c>
      <c r="AE52" s="534">
        <f t="shared" si="20"/>
        <v>0</v>
      </c>
      <c r="AF52" s="534">
        <f t="shared" si="20"/>
        <v>0</v>
      </c>
      <c r="AG52" s="534">
        <f>SUM(AG53:AG54)</f>
        <v>0</v>
      </c>
      <c r="AH52" s="534">
        <f>SUM(AH53:AH54)</f>
        <v>0</v>
      </c>
      <c r="AI52" s="534">
        <f>SUM(AI53:AI54)</f>
        <v>0</v>
      </c>
    </row>
    <row r="53" spans="5:35" x14ac:dyDescent="0.2">
      <c r="E53" s="530" t="s">
        <v>104</v>
      </c>
      <c r="F53" s="568" t="s">
        <v>3009</v>
      </c>
      <c r="G53" s="868" t="s">
        <v>2885</v>
      </c>
      <c r="H53" s="533">
        <f t="shared" si="16"/>
        <v>0</v>
      </c>
      <c r="I53" s="32"/>
      <c r="J53" s="32"/>
      <c r="K53" s="434"/>
      <c r="L53" s="434"/>
      <c r="M53" s="434"/>
      <c r="N53" s="434"/>
      <c r="O53" s="434"/>
      <c r="P53" s="434"/>
      <c r="Q53" s="434"/>
      <c r="R53" s="434"/>
      <c r="S53" s="434"/>
      <c r="T53" s="434"/>
      <c r="U53" s="434"/>
      <c r="V53" s="434"/>
      <c r="W53" s="434"/>
      <c r="X53" s="434"/>
      <c r="Y53" s="434"/>
      <c r="Z53" s="434"/>
      <c r="AA53" s="434"/>
      <c r="AB53" s="434"/>
      <c r="AC53" s="539"/>
      <c r="AD53" s="534">
        <f t="shared" si="17"/>
        <v>0</v>
      </c>
      <c r="AE53" s="434"/>
      <c r="AF53" s="540"/>
      <c r="AG53" s="434"/>
      <c r="AH53" s="434"/>
      <c r="AI53" s="434"/>
    </row>
    <row r="54" spans="5:35" x14ac:dyDescent="0.2">
      <c r="E54" s="530" t="s">
        <v>106</v>
      </c>
      <c r="F54" s="568" t="s">
        <v>3010</v>
      </c>
      <c r="G54" s="868" t="s">
        <v>2886</v>
      </c>
      <c r="H54" s="533">
        <f t="shared" si="16"/>
        <v>0</v>
      </c>
      <c r="I54" s="32"/>
      <c r="J54" s="32"/>
      <c r="K54" s="434"/>
      <c r="L54" s="434"/>
      <c r="M54" s="434"/>
      <c r="N54" s="434"/>
      <c r="O54" s="434"/>
      <c r="P54" s="434"/>
      <c r="Q54" s="434"/>
      <c r="R54" s="434"/>
      <c r="S54" s="434"/>
      <c r="T54" s="434"/>
      <c r="U54" s="434"/>
      <c r="V54" s="434"/>
      <c r="W54" s="434"/>
      <c r="X54" s="434"/>
      <c r="Y54" s="434"/>
      <c r="Z54" s="434"/>
      <c r="AA54" s="434"/>
      <c r="AB54" s="434"/>
      <c r="AC54" s="539"/>
      <c r="AD54" s="534">
        <f t="shared" si="17"/>
        <v>0</v>
      </c>
      <c r="AE54" s="434"/>
      <c r="AF54" s="540"/>
      <c r="AG54" s="434"/>
      <c r="AH54" s="434"/>
      <c r="AI54" s="434"/>
    </row>
    <row r="55" spans="5:35" x14ac:dyDescent="0.2">
      <c r="E55" s="530" t="s">
        <v>108</v>
      </c>
      <c r="F55" s="568">
        <v>11.6</v>
      </c>
      <c r="G55" s="867" t="s">
        <v>1519</v>
      </c>
      <c r="H55" s="533">
        <f t="shared" si="16"/>
        <v>0</v>
      </c>
      <c r="I55" s="32"/>
      <c r="J55" s="32"/>
      <c r="K55" s="120"/>
      <c r="L55" s="120"/>
      <c r="M55" s="120"/>
      <c r="N55" s="546"/>
      <c r="O55" s="120"/>
      <c r="P55" s="120"/>
      <c r="Q55" s="120"/>
      <c r="R55" s="120"/>
      <c r="S55" s="120"/>
      <c r="T55" s="546"/>
      <c r="U55" s="120"/>
      <c r="V55" s="120"/>
      <c r="W55" s="120"/>
      <c r="X55" s="120"/>
      <c r="Y55" s="120"/>
      <c r="Z55" s="120"/>
      <c r="AA55" s="120"/>
      <c r="AB55" s="120"/>
      <c r="AC55" s="539"/>
      <c r="AD55" s="534">
        <f t="shared" si="17"/>
        <v>0</v>
      </c>
      <c r="AE55" s="120"/>
      <c r="AF55" s="540"/>
      <c r="AG55" s="120"/>
      <c r="AH55" s="120"/>
      <c r="AI55" s="120"/>
    </row>
    <row r="56" spans="5:35" ht="10.5" x14ac:dyDescent="0.2">
      <c r="E56" s="530" t="s">
        <v>110</v>
      </c>
      <c r="F56" s="571">
        <v>11.7</v>
      </c>
      <c r="G56" s="866" t="s">
        <v>2887</v>
      </c>
      <c r="H56" s="534">
        <f>SUM(H57:H58)</f>
        <v>0</v>
      </c>
      <c r="I56" s="534">
        <f t="shared" ref="I56:J56" si="21">SUM(I57:I58)</f>
        <v>0</v>
      </c>
      <c r="J56" s="534">
        <f t="shared" si="21"/>
        <v>0</v>
      </c>
      <c r="K56" s="534">
        <f t="shared" ref="K56:AC56" si="22">SUM(K57:K58)</f>
        <v>0</v>
      </c>
      <c r="L56" s="534">
        <f t="shared" si="22"/>
        <v>0</v>
      </c>
      <c r="M56" s="534">
        <f t="shared" si="22"/>
        <v>0</v>
      </c>
      <c r="N56" s="534">
        <f>SUM(N57:N58)</f>
        <v>0</v>
      </c>
      <c r="O56" s="534">
        <f t="shared" si="22"/>
        <v>0</v>
      </c>
      <c r="P56" s="534">
        <f t="shared" si="22"/>
        <v>0</v>
      </c>
      <c r="Q56" s="534">
        <f t="shared" si="22"/>
        <v>0</v>
      </c>
      <c r="R56" s="534">
        <f t="shared" si="22"/>
        <v>0</v>
      </c>
      <c r="S56" s="534">
        <f t="shared" si="22"/>
        <v>0</v>
      </c>
      <c r="T56" s="534">
        <f t="shared" si="22"/>
        <v>0</v>
      </c>
      <c r="U56" s="534">
        <f t="shared" si="22"/>
        <v>0</v>
      </c>
      <c r="V56" s="534">
        <f t="shared" si="22"/>
        <v>0</v>
      </c>
      <c r="W56" s="534">
        <f t="shared" si="22"/>
        <v>0</v>
      </c>
      <c r="X56" s="534">
        <f t="shared" si="22"/>
        <v>0</v>
      </c>
      <c r="Y56" s="534">
        <f t="shared" si="22"/>
        <v>0</v>
      </c>
      <c r="Z56" s="534">
        <f t="shared" si="22"/>
        <v>0</v>
      </c>
      <c r="AA56" s="534">
        <f t="shared" si="22"/>
        <v>0</v>
      </c>
      <c r="AB56" s="534">
        <f t="shared" si="22"/>
        <v>0</v>
      </c>
      <c r="AC56" s="534">
        <f t="shared" si="22"/>
        <v>0</v>
      </c>
      <c r="AD56" s="534">
        <f t="shared" si="17"/>
        <v>0</v>
      </c>
      <c r="AE56" s="534">
        <f>SUM(AE57:AE58)</f>
        <v>0</v>
      </c>
      <c r="AF56" s="534">
        <f>SUM(AF57:AF58)</f>
        <v>0</v>
      </c>
      <c r="AG56" s="534">
        <f>SUM(AG57:AG58)</f>
        <v>0</v>
      </c>
      <c r="AH56" s="534">
        <f>SUM(AH57:AH58)</f>
        <v>0</v>
      </c>
      <c r="AI56" s="534">
        <f>SUM(AI57:AI58)</f>
        <v>0</v>
      </c>
    </row>
    <row r="57" spans="5:35" x14ac:dyDescent="0.2">
      <c r="E57" s="530" t="s">
        <v>112</v>
      </c>
      <c r="F57" s="535" t="s">
        <v>3011</v>
      </c>
      <c r="G57" s="868" t="s">
        <v>1520</v>
      </c>
      <c r="H57" s="533">
        <f t="shared" si="16"/>
        <v>0</v>
      </c>
      <c r="I57" s="32"/>
      <c r="J57" s="32"/>
      <c r="K57" s="434"/>
      <c r="L57" s="434"/>
      <c r="M57" s="434"/>
      <c r="N57" s="434"/>
      <c r="O57" s="434"/>
      <c r="P57" s="434"/>
      <c r="Q57" s="434"/>
      <c r="R57" s="434"/>
      <c r="S57" s="434"/>
      <c r="T57" s="434"/>
      <c r="U57" s="434"/>
      <c r="V57" s="434"/>
      <c r="W57" s="434"/>
      <c r="X57" s="434"/>
      <c r="Y57" s="434"/>
      <c r="Z57" s="434"/>
      <c r="AA57" s="434"/>
      <c r="AB57" s="434"/>
      <c r="AC57" s="539"/>
      <c r="AD57" s="534">
        <f t="shared" si="17"/>
        <v>0</v>
      </c>
      <c r="AE57" s="434"/>
      <c r="AF57" s="540"/>
      <c r="AG57" s="434"/>
      <c r="AH57" s="434"/>
      <c r="AI57" s="434"/>
    </row>
    <row r="58" spans="5:35" x14ac:dyDescent="0.2">
      <c r="E58" s="530" t="s">
        <v>114</v>
      </c>
      <c r="F58" s="568" t="s">
        <v>3012</v>
      </c>
      <c r="G58" s="868" t="s">
        <v>1521</v>
      </c>
      <c r="H58" s="533">
        <f t="shared" si="16"/>
        <v>0</v>
      </c>
      <c r="I58" s="32"/>
      <c r="J58" s="32"/>
      <c r="K58" s="434"/>
      <c r="L58" s="434"/>
      <c r="M58" s="434"/>
      <c r="N58" s="434"/>
      <c r="O58" s="434"/>
      <c r="P58" s="434"/>
      <c r="Q58" s="434"/>
      <c r="R58" s="434"/>
      <c r="S58" s="434"/>
      <c r="T58" s="434"/>
      <c r="U58" s="434"/>
      <c r="V58" s="434"/>
      <c r="W58" s="434"/>
      <c r="X58" s="434"/>
      <c r="Y58" s="434"/>
      <c r="Z58" s="434"/>
      <c r="AA58" s="434"/>
      <c r="AB58" s="434"/>
      <c r="AC58" s="539"/>
      <c r="AD58" s="534">
        <f t="shared" si="17"/>
        <v>0</v>
      </c>
      <c r="AE58" s="434"/>
      <c r="AF58" s="540"/>
      <c r="AG58" s="434"/>
      <c r="AH58" s="434"/>
      <c r="AI58" s="434"/>
    </row>
    <row r="59" spans="5:35" x14ac:dyDescent="0.2">
      <c r="E59" s="530" t="s">
        <v>116</v>
      </c>
      <c r="F59" s="568">
        <v>11.8</v>
      </c>
      <c r="G59" s="867" t="s">
        <v>679</v>
      </c>
      <c r="H59" s="533">
        <f t="shared" si="16"/>
        <v>0</v>
      </c>
      <c r="I59" s="32"/>
      <c r="J59" s="32"/>
      <c r="K59" s="434"/>
      <c r="L59" s="434"/>
      <c r="M59" s="434"/>
      <c r="N59" s="434"/>
      <c r="O59" s="434"/>
      <c r="P59" s="434"/>
      <c r="Q59" s="434"/>
      <c r="R59" s="434"/>
      <c r="S59" s="434"/>
      <c r="T59" s="434"/>
      <c r="U59" s="434"/>
      <c r="V59" s="434"/>
      <c r="W59" s="434"/>
      <c r="X59" s="434"/>
      <c r="Y59" s="434"/>
      <c r="Z59" s="434"/>
      <c r="AA59" s="434"/>
      <c r="AB59" s="434"/>
      <c r="AC59" s="539"/>
      <c r="AD59" s="534">
        <f t="shared" si="17"/>
        <v>0</v>
      </c>
      <c r="AE59" s="434"/>
      <c r="AF59" s="540"/>
      <c r="AG59" s="434"/>
      <c r="AH59" s="434"/>
      <c r="AI59" s="434"/>
    </row>
    <row r="60" spans="5:35" x14ac:dyDescent="0.2">
      <c r="E60" s="530" t="s">
        <v>118</v>
      </c>
      <c r="F60" s="568">
        <v>11.9</v>
      </c>
      <c r="G60" s="867" t="s">
        <v>1522</v>
      </c>
      <c r="H60" s="533">
        <f t="shared" si="16"/>
        <v>0</v>
      </c>
      <c r="I60" s="32"/>
      <c r="J60" s="32"/>
      <c r="K60" s="434"/>
      <c r="L60" s="434"/>
      <c r="M60" s="434"/>
      <c r="N60" s="434"/>
      <c r="O60" s="434"/>
      <c r="P60" s="434"/>
      <c r="Q60" s="434"/>
      <c r="R60" s="434"/>
      <c r="S60" s="434"/>
      <c r="T60" s="434"/>
      <c r="U60" s="434"/>
      <c r="V60" s="434"/>
      <c r="W60" s="434"/>
      <c r="X60" s="434"/>
      <c r="Y60" s="434"/>
      <c r="Z60" s="434"/>
      <c r="AA60" s="434"/>
      <c r="AB60" s="434"/>
      <c r="AC60" s="539"/>
      <c r="AD60" s="534">
        <f t="shared" si="17"/>
        <v>0</v>
      </c>
      <c r="AE60" s="434"/>
      <c r="AF60" s="540"/>
      <c r="AG60" s="434"/>
      <c r="AH60" s="434"/>
      <c r="AI60" s="434"/>
    </row>
    <row r="61" spans="5:35" x14ac:dyDescent="0.2">
      <c r="E61" s="530" t="s">
        <v>120</v>
      </c>
      <c r="F61" s="572" t="s">
        <v>3013</v>
      </c>
      <c r="G61" s="867" t="s">
        <v>1523</v>
      </c>
      <c r="H61" s="533">
        <f t="shared" si="16"/>
        <v>0</v>
      </c>
      <c r="I61" s="32"/>
      <c r="J61" s="32"/>
      <c r="K61" s="434"/>
      <c r="L61" s="434"/>
      <c r="M61" s="434"/>
      <c r="N61" s="434"/>
      <c r="O61" s="434"/>
      <c r="P61" s="434"/>
      <c r="Q61" s="434"/>
      <c r="R61" s="434"/>
      <c r="S61" s="434"/>
      <c r="T61" s="434"/>
      <c r="U61" s="434"/>
      <c r="V61" s="434"/>
      <c r="W61" s="434"/>
      <c r="X61" s="434"/>
      <c r="Y61" s="434"/>
      <c r="Z61" s="434"/>
      <c r="AA61" s="434"/>
      <c r="AB61" s="434"/>
      <c r="AC61" s="539"/>
      <c r="AD61" s="534">
        <f t="shared" si="17"/>
        <v>0</v>
      </c>
      <c r="AE61" s="434"/>
      <c r="AF61" s="540"/>
      <c r="AG61" s="434"/>
      <c r="AH61" s="434"/>
      <c r="AI61" s="434"/>
    </row>
    <row r="62" spans="5:35" x14ac:dyDescent="0.2">
      <c r="E62" s="530" t="s">
        <v>122</v>
      </c>
      <c r="F62" s="568">
        <v>11.11</v>
      </c>
      <c r="G62" s="867" t="s">
        <v>1524</v>
      </c>
      <c r="H62" s="533">
        <f t="shared" si="16"/>
        <v>0</v>
      </c>
      <c r="I62" s="32"/>
      <c r="J62" s="32"/>
      <c r="K62" s="268"/>
      <c r="L62" s="268"/>
      <c r="M62" s="268"/>
      <c r="N62" s="268"/>
      <c r="O62" s="268"/>
      <c r="P62" s="268"/>
      <c r="Q62" s="268"/>
      <c r="R62" s="268"/>
      <c r="S62" s="268"/>
      <c r="T62" s="268"/>
      <c r="U62" s="268"/>
      <c r="V62" s="268"/>
      <c r="W62" s="268"/>
      <c r="X62" s="268"/>
      <c r="Y62" s="268"/>
      <c r="Z62" s="268"/>
      <c r="AA62" s="268"/>
      <c r="AB62" s="268"/>
      <c r="AC62" s="539"/>
      <c r="AD62" s="534">
        <f t="shared" si="17"/>
        <v>0</v>
      </c>
      <c r="AE62" s="268"/>
      <c r="AF62" s="540"/>
      <c r="AG62" s="268"/>
      <c r="AH62" s="268"/>
      <c r="AI62" s="268"/>
    </row>
    <row r="63" spans="5:35" x14ac:dyDescent="0.2">
      <c r="E63" s="530" t="s">
        <v>124</v>
      </c>
      <c r="F63" s="535">
        <v>11.12</v>
      </c>
      <c r="G63" s="867" t="s">
        <v>2888</v>
      </c>
      <c r="H63" s="533">
        <f t="shared" si="16"/>
        <v>0</v>
      </c>
      <c r="I63" s="32"/>
      <c r="J63" s="32"/>
      <c r="K63" s="268"/>
      <c r="L63" s="268"/>
      <c r="M63" s="268"/>
      <c r="N63" s="268"/>
      <c r="O63" s="268"/>
      <c r="P63" s="268"/>
      <c r="Q63" s="268"/>
      <c r="R63" s="268"/>
      <c r="S63" s="268"/>
      <c r="T63" s="268"/>
      <c r="U63" s="268"/>
      <c r="V63" s="268"/>
      <c r="W63" s="268"/>
      <c r="X63" s="268"/>
      <c r="Y63" s="268"/>
      <c r="Z63" s="268"/>
      <c r="AA63" s="268"/>
      <c r="AB63" s="268"/>
      <c r="AC63" s="539"/>
      <c r="AD63" s="534">
        <f t="shared" si="17"/>
        <v>0</v>
      </c>
      <c r="AE63" s="268"/>
      <c r="AF63" s="540"/>
      <c r="AG63" s="268"/>
      <c r="AH63" s="268"/>
      <c r="AI63" s="268"/>
    </row>
    <row r="64" spans="5:35" x14ac:dyDescent="0.2">
      <c r="E64" s="530" t="s">
        <v>126</v>
      </c>
      <c r="F64" s="568">
        <v>11.13</v>
      </c>
      <c r="G64" s="867" t="s">
        <v>1526</v>
      </c>
      <c r="H64" s="533">
        <f t="shared" si="16"/>
        <v>0</v>
      </c>
      <c r="I64" s="32"/>
      <c r="J64" s="32"/>
      <c r="K64" s="268"/>
      <c r="L64" s="268"/>
      <c r="M64" s="268"/>
      <c r="N64" s="268"/>
      <c r="O64" s="268"/>
      <c r="P64" s="268"/>
      <c r="Q64" s="268"/>
      <c r="R64" s="268"/>
      <c r="S64" s="268"/>
      <c r="T64" s="268"/>
      <c r="U64" s="268"/>
      <c r="V64" s="268"/>
      <c r="W64" s="268"/>
      <c r="X64" s="268"/>
      <c r="Y64" s="268"/>
      <c r="Z64" s="268"/>
      <c r="AA64" s="268"/>
      <c r="AB64" s="268"/>
      <c r="AC64" s="539"/>
      <c r="AD64" s="534">
        <f t="shared" si="17"/>
        <v>0</v>
      </c>
      <c r="AE64" s="268"/>
      <c r="AF64" s="540"/>
      <c r="AG64" s="268"/>
      <c r="AH64" s="268"/>
      <c r="AI64" s="268"/>
    </row>
    <row r="65" spans="2:35" x14ac:dyDescent="0.2">
      <c r="E65" s="530" t="s">
        <v>128</v>
      </c>
      <c r="F65" s="568">
        <v>11.14</v>
      </c>
      <c r="G65" s="867" t="s">
        <v>1527</v>
      </c>
      <c r="H65" s="533">
        <f t="shared" si="16"/>
        <v>0</v>
      </c>
      <c r="I65" s="32"/>
      <c r="J65" s="32"/>
      <c r="K65" s="268"/>
      <c r="L65" s="268"/>
      <c r="M65" s="268"/>
      <c r="N65" s="268"/>
      <c r="O65" s="268"/>
      <c r="P65" s="268"/>
      <c r="Q65" s="268"/>
      <c r="R65" s="268"/>
      <c r="S65" s="268"/>
      <c r="T65" s="268"/>
      <c r="U65" s="268"/>
      <c r="V65" s="268"/>
      <c r="W65" s="268"/>
      <c r="X65" s="268"/>
      <c r="Y65" s="268"/>
      <c r="Z65" s="268"/>
      <c r="AA65" s="268"/>
      <c r="AB65" s="268"/>
      <c r="AC65" s="539"/>
      <c r="AD65" s="534">
        <f t="shared" si="17"/>
        <v>0</v>
      </c>
      <c r="AE65" s="268"/>
      <c r="AF65" s="540"/>
      <c r="AG65" s="268"/>
      <c r="AH65" s="268"/>
      <c r="AI65" s="268"/>
    </row>
    <row r="66" spans="2:35" x14ac:dyDescent="0.2">
      <c r="E66" s="530" t="s">
        <v>130</v>
      </c>
      <c r="F66" s="568">
        <v>11.15</v>
      </c>
      <c r="G66" s="847" t="s">
        <v>1528</v>
      </c>
      <c r="H66" s="533">
        <f t="shared" si="16"/>
        <v>0</v>
      </c>
      <c r="I66" s="32"/>
      <c r="J66" s="32"/>
      <c r="K66" s="268"/>
      <c r="L66" s="268"/>
      <c r="M66" s="268"/>
      <c r="N66" s="268"/>
      <c r="O66" s="268"/>
      <c r="P66" s="268"/>
      <c r="Q66" s="268"/>
      <c r="R66" s="268"/>
      <c r="S66" s="268"/>
      <c r="T66" s="268"/>
      <c r="U66" s="268"/>
      <c r="V66" s="268"/>
      <c r="W66" s="268"/>
      <c r="X66" s="268"/>
      <c r="Y66" s="268"/>
      <c r="Z66" s="268"/>
      <c r="AA66" s="268"/>
      <c r="AB66" s="268"/>
      <c r="AC66" s="539"/>
      <c r="AD66" s="534">
        <f t="shared" si="17"/>
        <v>0</v>
      </c>
      <c r="AE66" s="268"/>
      <c r="AF66" s="540"/>
      <c r="AG66" s="268"/>
      <c r="AH66" s="268"/>
      <c r="AI66" s="268"/>
    </row>
    <row r="67" spans="2:35" x14ac:dyDescent="0.2">
      <c r="E67" s="530" t="s">
        <v>132</v>
      </c>
      <c r="F67" s="535">
        <v>11.16</v>
      </c>
      <c r="G67" s="847" t="s">
        <v>1530</v>
      </c>
      <c r="H67" s="533">
        <f t="shared" si="16"/>
        <v>0</v>
      </c>
      <c r="I67" s="32"/>
      <c r="J67" s="32"/>
      <c r="K67" s="268"/>
      <c r="L67" s="268"/>
      <c r="M67" s="268"/>
      <c r="N67" s="268"/>
      <c r="O67" s="268"/>
      <c r="P67" s="268"/>
      <c r="Q67" s="268"/>
      <c r="R67" s="268"/>
      <c r="S67" s="268"/>
      <c r="T67" s="268"/>
      <c r="U67" s="268"/>
      <c r="V67" s="268"/>
      <c r="W67" s="268"/>
      <c r="X67" s="268"/>
      <c r="Y67" s="268"/>
      <c r="Z67" s="268"/>
      <c r="AA67" s="268"/>
      <c r="AB67" s="268"/>
      <c r="AC67" s="539"/>
      <c r="AD67" s="534">
        <f t="shared" si="17"/>
        <v>0</v>
      </c>
      <c r="AE67" s="268"/>
      <c r="AF67" s="540"/>
      <c r="AG67" s="268"/>
      <c r="AH67" s="268"/>
      <c r="AI67" s="268"/>
    </row>
    <row r="68" spans="2:35" x14ac:dyDescent="0.2">
      <c r="E68" s="530" t="s">
        <v>134</v>
      </c>
      <c r="F68" s="568">
        <v>11.17</v>
      </c>
      <c r="G68" s="847" t="s">
        <v>1529</v>
      </c>
      <c r="H68" s="533">
        <f t="shared" si="16"/>
        <v>0</v>
      </c>
      <c r="I68" s="32"/>
      <c r="J68" s="32"/>
      <c r="K68" s="268"/>
      <c r="L68" s="268"/>
      <c r="M68" s="268"/>
      <c r="N68" s="268"/>
      <c r="O68" s="268"/>
      <c r="P68" s="268"/>
      <c r="Q68" s="268"/>
      <c r="R68" s="268"/>
      <c r="S68" s="268"/>
      <c r="T68" s="268"/>
      <c r="U68" s="268"/>
      <c r="V68" s="268"/>
      <c r="W68" s="268"/>
      <c r="X68" s="268"/>
      <c r="Y68" s="268"/>
      <c r="Z68" s="268"/>
      <c r="AA68" s="268"/>
      <c r="AB68" s="268"/>
      <c r="AC68" s="539"/>
      <c r="AD68" s="534">
        <f t="shared" si="17"/>
        <v>0</v>
      </c>
      <c r="AE68" s="268"/>
      <c r="AF68" s="540"/>
      <c r="AG68" s="268"/>
      <c r="AH68" s="268"/>
      <c r="AI68" s="268"/>
    </row>
    <row r="69" spans="2:35" x14ac:dyDescent="0.2">
      <c r="E69" s="530" t="s">
        <v>136</v>
      </c>
      <c r="F69" s="568">
        <v>11.18</v>
      </c>
      <c r="G69" s="847" t="s">
        <v>2889</v>
      </c>
      <c r="H69" s="533">
        <f t="shared" si="16"/>
        <v>0</v>
      </c>
      <c r="I69" s="32"/>
      <c r="J69" s="32"/>
      <c r="K69" s="268"/>
      <c r="L69" s="268"/>
      <c r="M69" s="268"/>
      <c r="N69" s="268"/>
      <c r="O69" s="268"/>
      <c r="P69" s="268"/>
      <c r="Q69" s="268"/>
      <c r="R69" s="268"/>
      <c r="S69" s="268"/>
      <c r="T69" s="268"/>
      <c r="U69" s="268"/>
      <c r="V69" s="268"/>
      <c r="W69" s="268"/>
      <c r="X69" s="268"/>
      <c r="Y69" s="268"/>
      <c r="Z69" s="268"/>
      <c r="AA69" s="268"/>
      <c r="AB69" s="268"/>
      <c r="AC69" s="539"/>
      <c r="AD69" s="534">
        <f t="shared" si="17"/>
        <v>0</v>
      </c>
      <c r="AE69" s="268"/>
      <c r="AF69" s="540"/>
      <c r="AG69" s="268"/>
      <c r="AH69" s="268"/>
      <c r="AI69" s="268"/>
    </row>
    <row r="70" spans="2:35" x14ac:dyDescent="0.2">
      <c r="E70" s="530" t="s">
        <v>138</v>
      </c>
      <c r="F70" s="568">
        <v>11.19</v>
      </c>
      <c r="G70" s="847" t="s">
        <v>2890</v>
      </c>
      <c r="H70" s="533">
        <f t="shared" si="16"/>
        <v>0</v>
      </c>
      <c r="I70" s="32"/>
      <c r="J70" s="32"/>
      <c r="K70" s="268"/>
      <c r="L70" s="268"/>
      <c r="M70" s="268"/>
      <c r="N70" s="268"/>
      <c r="O70" s="268"/>
      <c r="P70" s="268"/>
      <c r="Q70" s="268"/>
      <c r="R70" s="268"/>
      <c r="S70" s="268"/>
      <c r="T70" s="268"/>
      <c r="U70" s="268"/>
      <c r="V70" s="268"/>
      <c r="W70" s="268"/>
      <c r="X70" s="268"/>
      <c r="Y70" s="268"/>
      <c r="Z70" s="268"/>
      <c r="AA70" s="268"/>
      <c r="AB70" s="268"/>
      <c r="AC70" s="539"/>
      <c r="AD70" s="534">
        <f t="shared" si="17"/>
        <v>0</v>
      </c>
      <c r="AE70" s="268"/>
      <c r="AF70" s="540"/>
      <c r="AG70" s="268"/>
      <c r="AH70" s="268"/>
      <c r="AI70" s="268"/>
    </row>
    <row r="71" spans="2:35" x14ac:dyDescent="0.2">
      <c r="B71" s="1210"/>
      <c r="E71" s="530" t="s">
        <v>140</v>
      </c>
      <c r="F71" s="572" t="s">
        <v>3014</v>
      </c>
      <c r="G71" s="847" t="s">
        <v>1531</v>
      </c>
      <c r="H71" s="533">
        <f t="shared" si="16"/>
        <v>0</v>
      </c>
      <c r="I71" s="32"/>
      <c r="J71" s="32"/>
      <c r="K71" s="120"/>
      <c r="L71" s="120"/>
      <c r="M71" s="120"/>
      <c r="N71" s="546"/>
      <c r="O71" s="120"/>
      <c r="P71" s="120"/>
      <c r="Q71" s="120"/>
      <c r="R71" s="120"/>
      <c r="S71" s="120"/>
      <c r="T71" s="546"/>
      <c r="U71" s="120"/>
      <c r="V71" s="120"/>
      <c r="W71" s="120"/>
      <c r="X71" s="120"/>
      <c r="Y71" s="120"/>
      <c r="Z71" s="120"/>
      <c r="AA71" s="120"/>
      <c r="AB71" s="120"/>
      <c r="AC71" s="539"/>
      <c r="AD71" s="534">
        <f t="shared" si="17"/>
        <v>0</v>
      </c>
      <c r="AE71" s="120"/>
      <c r="AF71" s="540"/>
      <c r="AG71" s="120"/>
      <c r="AH71" s="120"/>
      <c r="AI71" s="120"/>
    </row>
    <row r="72" spans="2:35" ht="10.5" x14ac:dyDescent="0.2">
      <c r="B72" s="1210"/>
      <c r="E72" s="530" t="s">
        <v>141</v>
      </c>
      <c r="F72" s="573">
        <v>12</v>
      </c>
      <c r="G72" s="574" t="s">
        <v>1532</v>
      </c>
      <c r="H72" s="575">
        <f>H46+H47+H48+H49+H52+H55+H56+SUM(H59:H71)</f>
        <v>0</v>
      </c>
      <c r="I72" s="575">
        <f>I46+I47+I48+I49+I52+I55+I56+SUM(I59:I71)</f>
        <v>0</v>
      </c>
      <c r="J72" s="575">
        <f t="shared" ref="J72:AI72" si="23">J46+J47+J48+J49+J52+J55+J56+SUM(J59:J71)</f>
        <v>0</v>
      </c>
      <c r="K72" s="575">
        <f t="shared" si="23"/>
        <v>0</v>
      </c>
      <c r="L72" s="575">
        <f t="shared" si="23"/>
        <v>0</v>
      </c>
      <c r="M72" s="575">
        <f t="shared" si="23"/>
        <v>0</v>
      </c>
      <c r="N72" s="575">
        <f>N46+N47+N48+N49+N52+N55+N56+SUM(N59:N71)</f>
        <v>0</v>
      </c>
      <c r="O72" s="575">
        <f t="shared" si="23"/>
        <v>0</v>
      </c>
      <c r="P72" s="575">
        <f t="shared" si="23"/>
        <v>0</v>
      </c>
      <c r="Q72" s="575">
        <f t="shared" si="23"/>
        <v>0</v>
      </c>
      <c r="R72" s="575">
        <f t="shared" si="23"/>
        <v>0</v>
      </c>
      <c r="S72" s="575">
        <f t="shared" si="23"/>
        <v>0</v>
      </c>
      <c r="T72" s="575">
        <f t="shared" si="23"/>
        <v>0</v>
      </c>
      <c r="U72" s="575">
        <f t="shared" si="23"/>
        <v>0</v>
      </c>
      <c r="V72" s="575">
        <f t="shared" si="23"/>
        <v>0</v>
      </c>
      <c r="W72" s="575">
        <f t="shared" si="23"/>
        <v>0</v>
      </c>
      <c r="X72" s="575">
        <f t="shared" si="23"/>
        <v>0</v>
      </c>
      <c r="Y72" s="575">
        <f t="shared" si="23"/>
        <v>0</v>
      </c>
      <c r="Z72" s="575">
        <f t="shared" si="23"/>
        <v>0</v>
      </c>
      <c r="AA72" s="575">
        <f t="shared" si="23"/>
        <v>0</v>
      </c>
      <c r="AB72" s="575">
        <f t="shared" si="23"/>
        <v>0</v>
      </c>
      <c r="AC72" s="575">
        <f t="shared" si="23"/>
        <v>0</v>
      </c>
      <c r="AD72" s="575">
        <f t="shared" si="23"/>
        <v>0</v>
      </c>
      <c r="AE72" s="575">
        <f t="shared" si="23"/>
        <v>0</v>
      </c>
      <c r="AF72" s="575">
        <f t="shared" si="23"/>
        <v>0</v>
      </c>
      <c r="AG72" s="575">
        <f t="shared" si="23"/>
        <v>0</v>
      </c>
      <c r="AH72" s="575">
        <f t="shared" si="23"/>
        <v>0</v>
      </c>
      <c r="AI72" s="575">
        <f t="shared" si="23"/>
        <v>0</v>
      </c>
    </row>
    <row r="73" spans="2:35" x14ac:dyDescent="0.2">
      <c r="B73" s="1210"/>
      <c r="E73" s="128"/>
      <c r="F73" s="128"/>
      <c r="G73" s="128"/>
      <c r="H73" s="128"/>
      <c r="I73" s="128"/>
      <c r="J73" s="128"/>
      <c r="K73" s="128"/>
      <c r="L73" s="128"/>
      <c r="M73" s="128"/>
      <c r="N73" s="128"/>
      <c r="O73" s="128"/>
      <c r="P73" s="128"/>
      <c r="Q73" s="128"/>
      <c r="R73" s="128"/>
      <c r="S73" s="128"/>
      <c r="T73" s="128"/>
      <c r="U73" s="128"/>
      <c r="V73" s="128"/>
      <c r="W73" s="128"/>
      <c r="X73" s="128"/>
      <c r="Y73" s="128"/>
      <c r="Z73" s="128"/>
      <c r="AA73" s="128"/>
      <c r="AB73" s="128"/>
      <c r="AC73" s="128"/>
      <c r="AD73" s="128"/>
      <c r="AE73" s="128"/>
      <c r="AF73" s="128"/>
      <c r="AG73" s="128"/>
      <c r="AH73" s="128"/>
      <c r="AI73" s="128"/>
    </row>
    <row r="74" spans="2:35" x14ac:dyDescent="0.2">
      <c r="B74" s="1210"/>
      <c r="E74" s="128"/>
      <c r="F74" s="128"/>
      <c r="G74" s="128"/>
      <c r="H74" s="128"/>
      <c r="I74" s="128"/>
      <c r="J74" s="128"/>
      <c r="K74" s="128"/>
      <c r="L74" s="128"/>
      <c r="M74" s="128"/>
      <c r="N74" s="128"/>
      <c r="O74" s="128"/>
      <c r="P74" s="128"/>
      <c r="Q74" s="128"/>
      <c r="R74" s="128"/>
      <c r="S74" s="128"/>
      <c r="T74" s="128"/>
      <c r="U74" s="128"/>
      <c r="V74" s="128"/>
      <c r="W74" s="128"/>
      <c r="X74" s="128"/>
      <c r="Y74" s="128"/>
      <c r="Z74" s="128"/>
      <c r="AA74" s="128"/>
      <c r="AB74" s="128"/>
      <c r="AC74" s="128"/>
      <c r="AD74" s="128"/>
      <c r="AE74" s="128"/>
      <c r="AF74" s="128"/>
      <c r="AG74" s="128"/>
      <c r="AH74" s="128"/>
      <c r="AI74" s="128"/>
    </row>
    <row r="75" spans="2:35" ht="10" customHeight="1" x14ac:dyDescent="0.2">
      <c r="B75" s="1210"/>
      <c r="E75" s="1077" t="s">
        <v>228</v>
      </c>
      <c r="F75" s="1031" t="s">
        <v>1533</v>
      </c>
      <c r="G75" s="1031"/>
      <c r="H75" s="1031"/>
      <c r="I75" s="1031"/>
      <c r="J75" s="1031"/>
      <c r="K75" s="1031"/>
      <c r="L75" s="1031"/>
      <c r="M75" s="1031"/>
      <c r="N75" s="1031"/>
      <c r="O75" s="1031"/>
      <c r="P75" s="1031"/>
      <c r="Q75" s="1031"/>
      <c r="R75" s="1031"/>
      <c r="S75" s="1031"/>
      <c r="T75" s="1031"/>
      <c r="U75" s="1031"/>
      <c r="V75" s="1031"/>
      <c r="W75" s="1031"/>
      <c r="X75" s="1031"/>
      <c r="Y75" s="1031"/>
      <c r="Z75" s="1031"/>
      <c r="AA75" s="1031"/>
      <c r="AB75" s="1031"/>
      <c r="AC75" s="1031"/>
      <c r="AD75" s="1031"/>
      <c r="AE75" s="1031"/>
      <c r="AF75" s="1031"/>
      <c r="AG75" s="1031"/>
      <c r="AH75" s="1031"/>
      <c r="AI75" s="1031"/>
    </row>
    <row r="76" spans="2:35" x14ac:dyDescent="0.2">
      <c r="B76" s="1210"/>
      <c r="E76" s="1077"/>
      <c r="F76" s="1187" t="s">
        <v>3155</v>
      </c>
      <c r="G76" s="1187"/>
      <c r="H76" s="1187"/>
      <c r="I76" s="1187"/>
      <c r="J76" s="1187"/>
      <c r="K76" s="1187"/>
      <c r="L76" s="1187"/>
      <c r="M76" s="1187"/>
      <c r="N76" s="1187"/>
      <c r="O76" s="1187"/>
      <c r="P76" s="1187"/>
      <c r="Q76" s="1187"/>
      <c r="R76" s="1187"/>
      <c r="S76" s="1187"/>
      <c r="T76" s="1187"/>
      <c r="U76" s="1187"/>
      <c r="V76" s="1187"/>
      <c r="W76" s="1187"/>
      <c r="X76" s="1187"/>
      <c r="Y76" s="1187"/>
      <c r="Z76" s="1187"/>
      <c r="AA76" s="1187"/>
      <c r="AB76" s="1187"/>
      <c r="AC76" s="1187"/>
      <c r="AD76" s="1187"/>
      <c r="AE76" s="1187"/>
      <c r="AF76" s="1187"/>
      <c r="AG76" s="1187"/>
      <c r="AH76" s="1187"/>
      <c r="AI76" s="1187"/>
    </row>
    <row r="77" spans="2:35" x14ac:dyDescent="0.2">
      <c r="B77" s="1210"/>
      <c r="E77" s="1077"/>
      <c r="F77" s="1187" t="s">
        <v>3156</v>
      </c>
      <c r="G77" s="1187"/>
      <c r="H77" s="1187"/>
      <c r="I77" s="1187"/>
      <c r="J77" s="1187"/>
      <c r="K77" s="1187"/>
      <c r="L77" s="1187"/>
      <c r="M77" s="1187"/>
      <c r="N77" s="1187"/>
      <c r="O77" s="1187"/>
      <c r="P77" s="1187"/>
      <c r="Q77" s="1187"/>
      <c r="R77" s="1187"/>
      <c r="S77" s="1187"/>
      <c r="T77" s="1187"/>
      <c r="U77" s="1187"/>
      <c r="V77" s="1187"/>
      <c r="W77" s="1187"/>
      <c r="X77" s="1187"/>
      <c r="Y77" s="1187"/>
      <c r="Z77" s="1187"/>
      <c r="AA77" s="1187"/>
      <c r="AB77" s="1187"/>
      <c r="AC77" s="1187"/>
      <c r="AD77" s="1187"/>
      <c r="AE77" s="1187"/>
      <c r="AF77" s="1187"/>
      <c r="AG77" s="1187"/>
      <c r="AH77" s="1187"/>
      <c r="AI77" s="1187"/>
    </row>
    <row r="78" spans="2:35" x14ac:dyDescent="0.2">
      <c r="B78" s="1210"/>
      <c r="E78" s="1077"/>
      <c r="F78" s="1222" t="s">
        <v>25627</v>
      </c>
      <c r="G78" s="1222"/>
      <c r="H78" s="1222"/>
      <c r="I78" s="1222"/>
      <c r="J78" s="1222"/>
      <c r="K78" s="1222"/>
      <c r="L78" s="1222"/>
      <c r="M78" s="1222"/>
      <c r="N78" s="1222"/>
      <c r="O78" s="1222"/>
      <c r="P78" s="1222"/>
      <c r="Q78" s="1222"/>
      <c r="R78" s="1222"/>
      <c r="S78" s="1222"/>
      <c r="T78" s="1222"/>
      <c r="U78" s="1222"/>
      <c r="V78" s="1222"/>
      <c r="W78" s="1222"/>
      <c r="X78" s="1222"/>
      <c r="Y78" s="1222"/>
      <c r="Z78" s="1222"/>
      <c r="AA78" s="1222"/>
      <c r="AB78" s="1222"/>
      <c r="AC78" s="1222"/>
      <c r="AD78" s="1222"/>
      <c r="AE78" s="1222"/>
      <c r="AF78" s="1222"/>
      <c r="AG78" s="1222"/>
      <c r="AH78" s="1222"/>
      <c r="AI78" s="1222"/>
    </row>
    <row r="79" spans="2:35" x14ac:dyDescent="0.2">
      <c r="B79" s="1210"/>
    </row>
    <row r="80" spans="2:35" x14ac:dyDescent="0.2">
      <c r="B80" s="1210"/>
    </row>
    <row r="81" spans="2:2" x14ac:dyDescent="0.2">
      <c r="B81" s="1210"/>
    </row>
  </sheetData>
  <mergeCells count="21">
    <mergeCell ref="W9:AD9"/>
    <mergeCell ref="B71:B81"/>
    <mergeCell ref="F75:AI75"/>
    <mergeCell ref="F76:AI76"/>
    <mergeCell ref="E9:E11"/>
    <mergeCell ref="F9:F11"/>
    <mergeCell ref="G9:G11"/>
    <mergeCell ref="O9:V9"/>
    <mergeCell ref="I9:N9"/>
    <mergeCell ref="H9:H10"/>
    <mergeCell ref="F77:AI77"/>
    <mergeCell ref="AE9:AH9"/>
    <mergeCell ref="F78:AI78"/>
    <mergeCell ref="E75:E78"/>
    <mergeCell ref="E5:F5"/>
    <mergeCell ref="G5:AI5"/>
    <mergeCell ref="E2:AI2"/>
    <mergeCell ref="E3:F3"/>
    <mergeCell ref="G3:AI3"/>
    <mergeCell ref="E4:F4"/>
    <mergeCell ref="G4:AI4"/>
  </mergeCells>
  <phoneticPr fontId="22" type="noConversion"/>
  <pageMargins left="0.7" right="0.7" top="0.75" bottom="0.75" header="0.3" footer="0.3"/>
  <pageSetup paperSize="9" orientation="portrait" r:id="rId1"/>
  <headerFooter>
    <oddHeader>&amp;L&amp;"Calibri"&amp;10&amp;K0078D7CBUAE Classification: Restricted&amp;1#</oddHeader>
    <oddFooter>&amp;C_x000D_&amp;1#&amp;"Aptos"&amp;10&amp;K000000 Restricted - External</oddFooter>
  </headerFooter>
  <drawing r:id="rId2"/>
  <legacyDrawing r:id="rId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18AF6-750A-44C8-A351-91B83B3714AE}">
  <dimension ref="A1:D14"/>
  <sheetViews>
    <sheetView zoomScaleNormal="100" workbookViewId="0"/>
  </sheetViews>
  <sheetFormatPr defaultColWidth="8.90625" defaultRowHeight="10" x14ac:dyDescent="0.2"/>
  <cols>
    <col min="1" max="1" width="15.81640625" style="2" bestFit="1" customWidth="1"/>
    <col min="2" max="2" width="90" style="2" bestFit="1" customWidth="1"/>
    <col min="3" max="3" width="18.54296875" style="2" customWidth="1"/>
    <col min="4" max="4" width="101.453125" style="2" customWidth="1"/>
    <col min="5" max="16384" width="8.90625" style="2"/>
  </cols>
  <sheetData>
    <row r="1" spans="1:4" ht="10.5" x14ac:dyDescent="0.25">
      <c r="A1" s="776" t="s">
        <v>229</v>
      </c>
      <c r="B1" s="776" t="s">
        <v>2917</v>
      </c>
      <c r="C1" s="776" t="s">
        <v>2918</v>
      </c>
      <c r="D1" s="776" t="s">
        <v>2919</v>
      </c>
    </row>
    <row r="2" spans="1:4" ht="20" x14ac:dyDescent="0.2">
      <c r="A2" s="4" t="s">
        <v>13531</v>
      </c>
      <c r="B2" s="24" t="s">
        <v>24057</v>
      </c>
      <c r="C2" s="4" t="s">
        <v>2920</v>
      </c>
      <c r="D2" s="24" t="s">
        <v>2945</v>
      </c>
    </row>
    <row r="3" spans="1:4" ht="20" x14ac:dyDescent="0.2">
      <c r="A3" s="4" t="s">
        <v>13532</v>
      </c>
      <c r="B3" s="24" t="s">
        <v>24058</v>
      </c>
      <c r="C3" s="4" t="s">
        <v>2920</v>
      </c>
      <c r="D3" s="24" t="s">
        <v>2946</v>
      </c>
    </row>
    <row r="4" spans="1:4" ht="20" x14ac:dyDescent="0.2">
      <c r="A4" s="4" t="s">
        <v>13533</v>
      </c>
      <c r="B4" s="24" t="s">
        <v>24059</v>
      </c>
      <c r="C4" s="4" t="s">
        <v>2920</v>
      </c>
      <c r="D4" s="24" t="s">
        <v>2947</v>
      </c>
    </row>
    <row r="5" spans="1:4" ht="20" x14ac:dyDescent="0.2">
      <c r="A5" s="4" t="s">
        <v>13534</v>
      </c>
      <c r="B5" s="24" t="s">
        <v>24060</v>
      </c>
      <c r="C5" s="4" t="s">
        <v>2920</v>
      </c>
      <c r="D5" s="24" t="s">
        <v>2948</v>
      </c>
    </row>
    <row r="6" spans="1:4" ht="20" x14ac:dyDescent="0.2">
      <c r="A6" s="4" t="s">
        <v>13535</v>
      </c>
      <c r="B6" s="24" t="s">
        <v>24061</v>
      </c>
      <c r="C6" s="4" t="s">
        <v>2920</v>
      </c>
      <c r="D6" s="24" t="s">
        <v>2949</v>
      </c>
    </row>
    <row r="7" spans="1:4" ht="20" x14ac:dyDescent="0.2">
      <c r="A7" s="4" t="s">
        <v>13536</v>
      </c>
      <c r="B7" s="24" t="s">
        <v>24062</v>
      </c>
      <c r="C7" s="4" t="s">
        <v>2920</v>
      </c>
      <c r="D7" s="24" t="s">
        <v>2950</v>
      </c>
    </row>
    <row r="8" spans="1:4" ht="20" x14ac:dyDescent="0.2">
      <c r="A8" s="4" t="s">
        <v>13537</v>
      </c>
      <c r="B8" s="24" t="s">
        <v>24063</v>
      </c>
      <c r="C8" s="4" t="s">
        <v>2920</v>
      </c>
      <c r="D8" s="24" t="s">
        <v>2951</v>
      </c>
    </row>
    <row r="9" spans="1:4" ht="20" x14ac:dyDescent="0.2">
      <c r="A9" s="4" t="s">
        <v>13538</v>
      </c>
      <c r="B9" s="24" t="s">
        <v>24064</v>
      </c>
      <c r="C9" s="4" t="s">
        <v>2920</v>
      </c>
      <c r="D9" s="24" t="s">
        <v>2952</v>
      </c>
    </row>
    <row r="10" spans="1:4" ht="20" x14ac:dyDescent="0.2">
      <c r="A10" s="4" t="s">
        <v>24784</v>
      </c>
      <c r="B10" s="24" t="s">
        <v>24065</v>
      </c>
      <c r="C10" s="4" t="s">
        <v>2920</v>
      </c>
      <c r="D10" s="24" t="s">
        <v>2953</v>
      </c>
    </row>
    <row r="11" spans="1:4" ht="20" x14ac:dyDescent="0.2">
      <c r="A11" s="4" t="s">
        <v>24785</v>
      </c>
      <c r="B11" s="24" t="s">
        <v>24066</v>
      </c>
      <c r="C11" s="4" t="s">
        <v>2920</v>
      </c>
      <c r="D11" s="24" t="s">
        <v>2944</v>
      </c>
    </row>
    <row r="12" spans="1:4" ht="20" x14ac:dyDescent="0.2">
      <c r="A12" s="4" t="s">
        <v>24786</v>
      </c>
      <c r="B12" s="24" t="s">
        <v>24067</v>
      </c>
      <c r="C12" s="4" t="s">
        <v>2920</v>
      </c>
      <c r="D12" s="24" t="s">
        <v>2954</v>
      </c>
    </row>
    <row r="13" spans="1:4" ht="20" x14ac:dyDescent="0.2">
      <c r="A13" s="4" t="s">
        <v>24787</v>
      </c>
      <c r="B13" s="24" t="s">
        <v>24225</v>
      </c>
      <c r="C13" s="4" t="s">
        <v>2920</v>
      </c>
      <c r="D13" s="24" t="s">
        <v>2955</v>
      </c>
    </row>
    <row r="14" spans="1:4" ht="30" x14ac:dyDescent="0.2">
      <c r="A14" s="4" t="s">
        <v>24788</v>
      </c>
      <c r="B14" s="24" t="s">
        <v>24225</v>
      </c>
      <c r="C14" s="4" t="s">
        <v>2920</v>
      </c>
      <c r="D14" s="24" t="s">
        <v>24224</v>
      </c>
    </row>
  </sheetData>
  <pageMargins left="0.7" right="0.7" top="0.75" bottom="0.75" header="0.3" footer="0.3"/>
  <pageSetup orientation="portrait" r:id="rId1"/>
  <headerFooter>
    <oddHeader>&amp;L&amp;"Calibri"&amp;10&amp;K0078D7CBUAE Classification: Restricted&amp;1#</oddHeader>
    <oddFooter>&amp;C_x000D_&amp;1#&amp;"Aptos"&amp;10&amp;K000000 Restricted - External</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0FB25-2EEA-46CA-ACD2-9C7615259AAF}">
  <dimension ref="B1:K1900"/>
  <sheetViews>
    <sheetView showGridLines="0" zoomScaleNormal="100" workbookViewId="0">
      <selection activeCell="B1" sqref="B1"/>
    </sheetView>
  </sheetViews>
  <sheetFormatPr defaultColWidth="8.90625" defaultRowHeight="10" x14ac:dyDescent="0.2"/>
  <cols>
    <col min="1" max="1" width="8.90625" style="2"/>
    <col min="2" max="2" width="26.1796875" style="2" customWidth="1"/>
    <col min="3" max="3" width="15.54296875" style="2" customWidth="1"/>
    <col min="4" max="4" width="10.453125" style="2" customWidth="1"/>
    <col min="5" max="5" width="15.1796875" style="2" bestFit="1" customWidth="1"/>
    <col min="6" max="6" width="16" style="2" customWidth="1"/>
    <col min="7" max="8" width="24.453125" style="2" customWidth="1"/>
    <col min="9" max="9" width="82.1796875" style="2" customWidth="1"/>
    <col min="10" max="10" width="22.1796875" style="2" customWidth="1"/>
    <col min="11" max="11" width="19.54296875" style="2" customWidth="1"/>
    <col min="12" max="16384" width="8.90625" style="2"/>
  </cols>
  <sheetData>
    <row r="1" spans="2:11" ht="10.5" x14ac:dyDescent="0.2">
      <c r="B1" s="10" t="s">
        <v>229</v>
      </c>
      <c r="C1" s="10" t="s">
        <v>230</v>
      </c>
      <c r="D1" s="10" t="s">
        <v>231</v>
      </c>
      <c r="E1" s="10" t="s">
        <v>232</v>
      </c>
      <c r="F1" s="10" t="s">
        <v>233</v>
      </c>
      <c r="G1" s="10" t="s">
        <v>234</v>
      </c>
      <c r="H1" s="10" t="s">
        <v>235</v>
      </c>
      <c r="I1" s="10" t="s">
        <v>236</v>
      </c>
      <c r="J1" s="10" t="s">
        <v>237</v>
      </c>
      <c r="K1" s="10" t="s">
        <v>238</v>
      </c>
    </row>
    <row r="2" spans="2:11" ht="10.25" x14ac:dyDescent="0.2">
      <c r="B2" s="4" t="s">
        <v>11547</v>
      </c>
      <c r="C2" s="4">
        <v>5.2</v>
      </c>
      <c r="D2" s="4" t="s">
        <v>8</v>
      </c>
      <c r="E2" s="4" t="s">
        <v>8</v>
      </c>
      <c r="F2" s="4" t="s">
        <v>3204</v>
      </c>
      <c r="G2" s="4" t="s">
        <v>239</v>
      </c>
      <c r="H2" s="4" t="s">
        <v>245</v>
      </c>
      <c r="I2" s="4" t="s">
        <v>24789</v>
      </c>
      <c r="J2" s="896"/>
      <c r="K2" s="896"/>
    </row>
    <row r="3" spans="2:11" ht="10.25" x14ac:dyDescent="0.2">
      <c r="B3" s="4" t="s">
        <v>11548</v>
      </c>
      <c r="C3" s="4">
        <v>5.2</v>
      </c>
      <c r="D3" s="4" t="s">
        <v>8</v>
      </c>
      <c r="E3" s="4" t="s">
        <v>24</v>
      </c>
      <c r="F3" s="4" t="s">
        <v>8799</v>
      </c>
      <c r="G3" s="4" t="s">
        <v>239</v>
      </c>
      <c r="H3" s="4" t="s">
        <v>245</v>
      </c>
      <c r="I3" s="4" t="s">
        <v>24790</v>
      </c>
      <c r="J3" s="896"/>
      <c r="K3" s="896"/>
    </row>
    <row r="4" spans="2:11" ht="10.25" x14ac:dyDescent="0.2">
      <c r="B4" s="4" t="s">
        <v>11549</v>
      </c>
      <c r="C4" s="4">
        <v>5.2</v>
      </c>
      <c r="D4" s="4" t="s">
        <v>8</v>
      </c>
      <c r="E4" s="4" t="s">
        <v>25</v>
      </c>
      <c r="F4" s="4" t="s">
        <v>8802</v>
      </c>
      <c r="G4" s="4" t="s">
        <v>239</v>
      </c>
      <c r="H4" s="4" t="s">
        <v>245</v>
      </c>
      <c r="I4" s="4" t="s">
        <v>24791</v>
      </c>
      <c r="J4" s="896"/>
      <c r="K4" s="896"/>
    </row>
    <row r="5" spans="2:11" ht="10.25" x14ac:dyDescent="0.2">
      <c r="B5" s="4" t="s">
        <v>11550</v>
      </c>
      <c r="C5" s="4">
        <v>5.2</v>
      </c>
      <c r="D5" s="4" t="s">
        <v>8</v>
      </c>
      <c r="E5" s="4" t="s">
        <v>26</v>
      </c>
      <c r="F5" s="4" t="s">
        <v>8805</v>
      </c>
      <c r="G5" s="4" t="s">
        <v>239</v>
      </c>
      <c r="H5" s="4" t="s">
        <v>245</v>
      </c>
      <c r="I5" s="4" t="s">
        <v>24792</v>
      </c>
      <c r="J5" s="896"/>
      <c r="K5" s="896"/>
    </row>
    <row r="6" spans="2:11" ht="10.25" x14ac:dyDescent="0.2">
      <c r="B6" s="4" t="s">
        <v>11551</v>
      </c>
      <c r="C6" s="4">
        <v>5.2</v>
      </c>
      <c r="D6" s="4" t="s">
        <v>8</v>
      </c>
      <c r="E6" s="4" t="s">
        <v>27</v>
      </c>
      <c r="F6" s="4" t="s">
        <v>8808</v>
      </c>
      <c r="G6" s="4" t="s">
        <v>239</v>
      </c>
      <c r="H6" s="4" t="s">
        <v>245</v>
      </c>
      <c r="I6" s="4" t="s">
        <v>24793</v>
      </c>
      <c r="J6" s="896"/>
      <c r="K6" s="896"/>
    </row>
    <row r="7" spans="2:11" ht="10.25" x14ac:dyDescent="0.2">
      <c r="B7" s="4" t="s">
        <v>11552</v>
      </c>
      <c r="C7" s="4">
        <v>5.2</v>
      </c>
      <c r="D7" s="4" t="s">
        <v>8</v>
      </c>
      <c r="E7" s="4" t="s">
        <v>28</v>
      </c>
      <c r="F7" s="4" t="s">
        <v>8811</v>
      </c>
      <c r="G7" s="4" t="s">
        <v>239</v>
      </c>
      <c r="H7" s="4" t="s">
        <v>245</v>
      </c>
      <c r="I7" s="4" t="s">
        <v>24794</v>
      </c>
      <c r="J7" s="896"/>
      <c r="K7" s="896"/>
    </row>
    <row r="8" spans="2:11" ht="10.25" x14ac:dyDescent="0.2">
      <c r="B8" s="4" t="s">
        <v>11553</v>
      </c>
      <c r="C8" s="4">
        <v>5.2</v>
      </c>
      <c r="D8" s="4" t="s">
        <v>8</v>
      </c>
      <c r="E8" s="4" t="s">
        <v>29</v>
      </c>
      <c r="F8" s="4" t="s">
        <v>11554</v>
      </c>
      <c r="G8" s="4" t="s">
        <v>239</v>
      </c>
      <c r="H8" s="4" t="s">
        <v>245</v>
      </c>
      <c r="I8" s="4" t="s">
        <v>24795</v>
      </c>
      <c r="J8" s="896"/>
      <c r="K8" s="896"/>
    </row>
    <row r="9" spans="2:11" ht="10.25" x14ac:dyDescent="0.2">
      <c r="B9" s="4" t="s">
        <v>11555</v>
      </c>
      <c r="C9" s="4">
        <v>5.2</v>
      </c>
      <c r="D9" s="4" t="s">
        <v>8</v>
      </c>
      <c r="E9" s="4" t="s">
        <v>30</v>
      </c>
      <c r="F9" s="4" t="s">
        <v>11556</v>
      </c>
      <c r="G9" s="4" t="s">
        <v>239</v>
      </c>
      <c r="H9" s="4" t="s">
        <v>245</v>
      </c>
      <c r="I9" s="4" t="s">
        <v>24796</v>
      </c>
      <c r="J9" s="896"/>
      <c r="K9" s="896"/>
    </row>
    <row r="10" spans="2:11" ht="10.25" x14ac:dyDescent="0.2">
      <c r="B10" s="4" t="s">
        <v>11557</v>
      </c>
      <c r="C10" s="4">
        <v>5.2</v>
      </c>
      <c r="D10" s="4" t="s">
        <v>8</v>
      </c>
      <c r="E10" s="4" t="s">
        <v>31</v>
      </c>
      <c r="F10" s="4" t="s">
        <v>11558</v>
      </c>
      <c r="G10" s="4" t="s">
        <v>239</v>
      </c>
      <c r="H10" s="4" t="s">
        <v>245</v>
      </c>
      <c r="I10" s="4" t="s">
        <v>24797</v>
      </c>
      <c r="J10" s="896"/>
      <c r="K10" s="896"/>
    </row>
    <row r="11" spans="2:11" ht="10.25" x14ac:dyDescent="0.2">
      <c r="B11" s="4" t="s">
        <v>11559</v>
      </c>
      <c r="C11" s="4">
        <v>5.2</v>
      </c>
      <c r="D11" s="4" t="s">
        <v>8</v>
      </c>
      <c r="E11" s="4" t="s">
        <v>32</v>
      </c>
      <c r="F11" s="4" t="s">
        <v>11560</v>
      </c>
      <c r="G11" s="4" t="s">
        <v>239</v>
      </c>
      <c r="H11" s="4" t="s">
        <v>245</v>
      </c>
      <c r="I11" s="4" t="s">
        <v>24798</v>
      </c>
      <c r="J11" s="896"/>
      <c r="K11" s="896"/>
    </row>
    <row r="12" spans="2:11" ht="10.25" x14ac:dyDescent="0.2">
      <c r="B12" s="4" t="s">
        <v>11561</v>
      </c>
      <c r="C12" s="4">
        <v>5.2</v>
      </c>
      <c r="D12" s="4" t="s">
        <v>8</v>
      </c>
      <c r="E12" s="4" t="s">
        <v>33</v>
      </c>
      <c r="F12" s="4" t="s">
        <v>11562</v>
      </c>
      <c r="G12" s="4" t="s">
        <v>239</v>
      </c>
      <c r="H12" s="4" t="s">
        <v>245</v>
      </c>
      <c r="I12" s="4" t="s">
        <v>24799</v>
      </c>
      <c r="J12" s="896"/>
      <c r="K12" s="896"/>
    </row>
    <row r="13" spans="2:11" ht="10.25" x14ac:dyDescent="0.2">
      <c r="B13" s="4" t="s">
        <v>11563</v>
      </c>
      <c r="C13" s="4">
        <v>5.2</v>
      </c>
      <c r="D13" s="4" t="s">
        <v>8</v>
      </c>
      <c r="E13" s="4" t="s">
        <v>34</v>
      </c>
      <c r="F13" s="4" t="s">
        <v>11564</v>
      </c>
      <c r="G13" s="4" t="s">
        <v>239</v>
      </c>
      <c r="H13" s="4" t="s">
        <v>245</v>
      </c>
      <c r="I13" s="4" t="s">
        <v>24800</v>
      </c>
      <c r="J13" s="896"/>
      <c r="K13" s="896"/>
    </row>
    <row r="14" spans="2:11" ht="10.25" x14ac:dyDescent="0.2">
      <c r="B14" s="4" t="s">
        <v>11565</v>
      </c>
      <c r="C14" s="4">
        <v>5.2</v>
      </c>
      <c r="D14" s="4" t="s">
        <v>8</v>
      </c>
      <c r="E14" s="4" t="s">
        <v>35</v>
      </c>
      <c r="F14" s="4" t="s">
        <v>11566</v>
      </c>
      <c r="G14" s="4" t="s">
        <v>239</v>
      </c>
      <c r="H14" s="4" t="s">
        <v>245</v>
      </c>
      <c r="I14" s="4" t="s">
        <v>24801</v>
      </c>
      <c r="J14" s="896"/>
      <c r="K14" s="896"/>
    </row>
    <row r="15" spans="2:11" ht="10.25" x14ac:dyDescent="0.2">
      <c r="B15" s="4" t="s">
        <v>11567</v>
      </c>
      <c r="C15" s="4">
        <v>5.2</v>
      </c>
      <c r="D15" s="4" t="s">
        <v>8</v>
      </c>
      <c r="E15" s="4" t="s">
        <v>36</v>
      </c>
      <c r="F15" s="4" t="s">
        <v>11568</v>
      </c>
      <c r="G15" s="4" t="s">
        <v>239</v>
      </c>
      <c r="H15" s="4" t="s">
        <v>245</v>
      </c>
      <c r="I15" s="4" t="s">
        <v>24802</v>
      </c>
      <c r="J15" s="896"/>
      <c r="K15" s="896"/>
    </row>
    <row r="16" spans="2:11" ht="10.25" x14ac:dyDescent="0.2">
      <c r="B16" s="4" t="s">
        <v>11569</v>
      </c>
      <c r="C16" s="4">
        <v>5.2</v>
      </c>
      <c r="D16" s="4" t="s">
        <v>8</v>
      </c>
      <c r="E16" s="4" t="s">
        <v>37</v>
      </c>
      <c r="F16" s="4" t="s">
        <v>11570</v>
      </c>
      <c r="G16" s="4" t="s">
        <v>239</v>
      </c>
      <c r="H16" s="4" t="s">
        <v>245</v>
      </c>
      <c r="I16" s="4" t="s">
        <v>24803</v>
      </c>
      <c r="J16" s="896"/>
      <c r="K16" s="896"/>
    </row>
    <row r="17" spans="2:11" ht="10.25" x14ac:dyDescent="0.2">
      <c r="B17" s="4" t="s">
        <v>11571</v>
      </c>
      <c r="C17" s="4">
        <v>5.2</v>
      </c>
      <c r="D17" s="4" t="s">
        <v>8</v>
      </c>
      <c r="E17" s="4" t="s">
        <v>38</v>
      </c>
      <c r="F17" s="4" t="s">
        <v>11572</v>
      </c>
      <c r="G17" s="4" t="s">
        <v>239</v>
      </c>
      <c r="H17" s="4" t="s">
        <v>245</v>
      </c>
      <c r="I17" s="4" t="s">
        <v>24804</v>
      </c>
      <c r="J17" s="896"/>
      <c r="K17" s="896"/>
    </row>
    <row r="18" spans="2:11" ht="10.25" x14ac:dyDescent="0.2">
      <c r="B18" s="4" t="s">
        <v>11573</v>
      </c>
      <c r="C18" s="4">
        <v>5.2</v>
      </c>
      <c r="D18" s="4" t="s">
        <v>8</v>
      </c>
      <c r="E18" s="4" t="s">
        <v>39</v>
      </c>
      <c r="F18" s="4" t="s">
        <v>11574</v>
      </c>
      <c r="G18" s="4" t="s">
        <v>239</v>
      </c>
      <c r="H18" s="4" t="s">
        <v>245</v>
      </c>
      <c r="I18" s="4" t="s">
        <v>24805</v>
      </c>
      <c r="J18" s="896"/>
      <c r="K18" s="896"/>
    </row>
    <row r="19" spans="2:11" ht="10.25" x14ac:dyDescent="0.2">
      <c r="B19" s="4" t="s">
        <v>11575</v>
      </c>
      <c r="C19" s="4">
        <v>5.2</v>
      </c>
      <c r="D19" s="4" t="s">
        <v>8</v>
      </c>
      <c r="E19" s="4" t="s">
        <v>56</v>
      </c>
      <c r="F19" s="4" t="s">
        <v>11576</v>
      </c>
      <c r="G19" s="4" t="s">
        <v>239</v>
      </c>
      <c r="H19" s="4" t="s">
        <v>245</v>
      </c>
      <c r="I19" s="4" t="s">
        <v>24806</v>
      </c>
      <c r="J19" s="896"/>
      <c r="K19" s="896"/>
    </row>
    <row r="20" spans="2:11" ht="10.25" x14ac:dyDescent="0.2">
      <c r="B20" s="4" t="s">
        <v>11577</v>
      </c>
      <c r="C20" s="4">
        <v>5.2</v>
      </c>
      <c r="D20" s="4" t="s">
        <v>8</v>
      </c>
      <c r="E20" s="4" t="s">
        <v>58</v>
      </c>
      <c r="F20" s="4" t="s">
        <v>11578</v>
      </c>
      <c r="G20" s="4" t="s">
        <v>239</v>
      </c>
      <c r="H20" s="4" t="s">
        <v>245</v>
      </c>
      <c r="I20" s="4" t="s">
        <v>24807</v>
      </c>
      <c r="J20" s="896"/>
      <c r="K20" s="896"/>
    </row>
    <row r="21" spans="2:11" ht="10.25" x14ac:dyDescent="0.2">
      <c r="B21" s="4" t="s">
        <v>11579</v>
      </c>
      <c r="C21" s="4">
        <v>5.2</v>
      </c>
      <c r="D21" s="4" t="s">
        <v>8</v>
      </c>
      <c r="E21" s="4" t="s">
        <v>60</v>
      </c>
      <c r="F21" s="4" t="s">
        <v>11580</v>
      </c>
      <c r="G21" s="4" t="s">
        <v>239</v>
      </c>
      <c r="H21" s="4" t="s">
        <v>245</v>
      </c>
      <c r="I21" s="4" t="s">
        <v>24808</v>
      </c>
      <c r="J21" s="896"/>
      <c r="K21" s="896"/>
    </row>
    <row r="22" spans="2:11" ht="10.25" x14ac:dyDescent="0.2">
      <c r="B22" s="4" t="s">
        <v>11581</v>
      </c>
      <c r="C22" s="4">
        <v>5.2</v>
      </c>
      <c r="D22" s="4" t="s">
        <v>8</v>
      </c>
      <c r="E22" s="4" t="s">
        <v>62</v>
      </c>
      <c r="F22" s="4" t="s">
        <v>11582</v>
      </c>
      <c r="G22" s="4" t="s">
        <v>239</v>
      </c>
      <c r="H22" s="4" t="s">
        <v>245</v>
      </c>
      <c r="I22" s="4" t="s">
        <v>24809</v>
      </c>
      <c r="J22" s="896"/>
      <c r="K22" s="896"/>
    </row>
    <row r="23" spans="2:11" ht="10.25" x14ac:dyDescent="0.2">
      <c r="B23" s="4" t="s">
        <v>11583</v>
      </c>
      <c r="C23" s="4">
        <v>5.2</v>
      </c>
      <c r="D23" s="4" t="s">
        <v>8</v>
      </c>
      <c r="E23" s="4" t="s">
        <v>64</v>
      </c>
      <c r="F23" s="4" t="s">
        <v>11584</v>
      </c>
      <c r="G23" s="4" t="s">
        <v>239</v>
      </c>
      <c r="H23" s="4" t="s">
        <v>245</v>
      </c>
      <c r="I23" s="4" t="s">
        <v>24810</v>
      </c>
      <c r="J23" s="896"/>
      <c r="K23" s="896"/>
    </row>
    <row r="24" spans="2:11" ht="10.25" x14ac:dyDescent="0.2">
      <c r="B24" s="4" t="s">
        <v>11585</v>
      </c>
      <c r="C24" s="4">
        <v>5.2</v>
      </c>
      <c r="D24" s="4" t="s">
        <v>8</v>
      </c>
      <c r="E24" s="4" t="s">
        <v>66</v>
      </c>
      <c r="F24" s="4" t="s">
        <v>11586</v>
      </c>
      <c r="G24" s="4" t="s">
        <v>239</v>
      </c>
      <c r="H24" s="4" t="s">
        <v>245</v>
      </c>
      <c r="I24" s="4" t="s">
        <v>24811</v>
      </c>
      <c r="J24" s="896"/>
      <c r="K24" s="896"/>
    </row>
    <row r="25" spans="2:11" ht="10.25" x14ac:dyDescent="0.2">
      <c r="B25" s="4" t="s">
        <v>11587</v>
      </c>
      <c r="C25" s="4">
        <v>5.2</v>
      </c>
      <c r="D25" s="4" t="s">
        <v>8</v>
      </c>
      <c r="E25" s="4" t="s">
        <v>68</v>
      </c>
      <c r="F25" s="4" t="s">
        <v>11588</v>
      </c>
      <c r="G25" s="4" t="s">
        <v>239</v>
      </c>
      <c r="H25" s="4" t="s">
        <v>245</v>
      </c>
      <c r="I25" s="4" t="s">
        <v>24812</v>
      </c>
      <c r="J25" s="896"/>
      <c r="K25" s="896"/>
    </row>
    <row r="26" spans="2:11" ht="10.25" x14ac:dyDescent="0.2">
      <c r="B26" s="4" t="s">
        <v>11589</v>
      </c>
      <c r="C26" s="4">
        <v>5.2</v>
      </c>
      <c r="D26" s="4" t="s">
        <v>8</v>
      </c>
      <c r="E26" s="4" t="s">
        <v>70</v>
      </c>
      <c r="F26" s="4" t="s">
        <v>11590</v>
      </c>
      <c r="G26" s="4" t="s">
        <v>239</v>
      </c>
      <c r="H26" s="4" t="s">
        <v>245</v>
      </c>
      <c r="I26" s="4" t="s">
        <v>24813</v>
      </c>
      <c r="J26" s="896"/>
      <c r="K26" s="896"/>
    </row>
    <row r="27" spans="2:11" ht="10.25" x14ac:dyDescent="0.2">
      <c r="B27" s="4" t="s">
        <v>11591</v>
      </c>
      <c r="C27" s="4">
        <v>5.2</v>
      </c>
      <c r="D27" s="4" t="s">
        <v>8</v>
      </c>
      <c r="E27" s="4" t="s">
        <v>72</v>
      </c>
      <c r="F27" s="4" t="s">
        <v>11592</v>
      </c>
      <c r="G27" s="4" t="s">
        <v>239</v>
      </c>
      <c r="H27" s="4" t="s">
        <v>245</v>
      </c>
      <c r="I27" s="4" t="s">
        <v>24814</v>
      </c>
      <c r="J27" s="896"/>
      <c r="K27" s="896"/>
    </row>
    <row r="28" spans="2:11" ht="10.25" x14ac:dyDescent="0.2">
      <c r="B28" s="4" t="s">
        <v>11593</v>
      </c>
      <c r="C28" s="4">
        <v>5.2</v>
      </c>
      <c r="D28" s="4" t="s">
        <v>8</v>
      </c>
      <c r="E28" s="4" t="s">
        <v>74</v>
      </c>
      <c r="F28" s="4" t="s">
        <v>11594</v>
      </c>
      <c r="G28" s="4" t="s">
        <v>239</v>
      </c>
      <c r="H28" s="4" t="s">
        <v>245</v>
      </c>
      <c r="I28" s="4" t="s">
        <v>24815</v>
      </c>
      <c r="J28" s="896"/>
      <c r="K28" s="896"/>
    </row>
    <row r="29" spans="2:11" ht="10.25" x14ac:dyDescent="0.2">
      <c r="B29" s="4" t="s">
        <v>11595</v>
      </c>
      <c r="C29" s="4">
        <v>5.2</v>
      </c>
      <c r="D29" s="4" t="s">
        <v>8</v>
      </c>
      <c r="E29" s="4" t="s">
        <v>76</v>
      </c>
      <c r="F29" s="4" t="s">
        <v>11596</v>
      </c>
      <c r="G29" s="4" t="s">
        <v>239</v>
      </c>
      <c r="H29" s="4" t="s">
        <v>245</v>
      </c>
      <c r="I29" s="4" t="s">
        <v>24816</v>
      </c>
      <c r="J29" s="896"/>
      <c r="K29" s="896"/>
    </row>
    <row r="30" spans="2:11" ht="10.25" x14ac:dyDescent="0.2">
      <c r="B30" s="4" t="s">
        <v>11597</v>
      </c>
      <c r="C30" s="4">
        <v>5.2</v>
      </c>
      <c r="D30" s="4" t="s">
        <v>24</v>
      </c>
      <c r="E30" s="4" t="s">
        <v>8</v>
      </c>
      <c r="F30" s="4" t="s">
        <v>3206</v>
      </c>
      <c r="G30" s="4" t="s">
        <v>239</v>
      </c>
      <c r="H30" s="4" t="s">
        <v>245</v>
      </c>
      <c r="I30" s="4" t="s">
        <v>11598</v>
      </c>
      <c r="J30" s="896"/>
      <c r="K30" s="896"/>
    </row>
    <row r="31" spans="2:11" ht="10.25" x14ac:dyDescent="0.2">
      <c r="B31" s="4" t="s">
        <v>11599</v>
      </c>
      <c r="C31" s="4">
        <v>5.2</v>
      </c>
      <c r="D31" s="4" t="s">
        <v>24</v>
      </c>
      <c r="E31" s="4" t="s">
        <v>24</v>
      </c>
      <c r="F31" s="4" t="s">
        <v>3208</v>
      </c>
      <c r="G31" s="4" t="s">
        <v>239</v>
      </c>
      <c r="H31" s="4" t="s">
        <v>243</v>
      </c>
      <c r="I31" s="4"/>
      <c r="J31" s="896" t="s">
        <v>244</v>
      </c>
      <c r="K31" s="896"/>
    </row>
    <row r="32" spans="2:11" ht="10.25" x14ac:dyDescent="0.2">
      <c r="B32" s="4" t="s">
        <v>11600</v>
      </c>
      <c r="C32" s="4">
        <v>5.2</v>
      </c>
      <c r="D32" s="4" t="s">
        <v>24</v>
      </c>
      <c r="E32" s="4" t="s">
        <v>25</v>
      </c>
      <c r="F32" s="4" t="s">
        <v>3210</v>
      </c>
      <c r="G32" s="4" t="s">
        <v>239</v>
      </c>
      <c r="H32" s="4" t="s">
        <v>243</v>
      </c>
      <c r="I32" s="4"/>
      <c r="J32" s="896" t="s">
        <v>244</v>
      </c>
      <c r="K32" s="896"/>
    </row>
    <row r="33" spans="2:11" x14ac:dyDescent="0.2">
      <c r="B33" s="4" t="s">
        <v>11601</v>
      </c>
      <c r="C33" s="4">
        <v>5.2</v>
      </c>
      <c r="D33" s="4" t="s">
        <v>24</v>
      </c>
      <c r="E33" s="4" t="s">
        <v>26</v>
      </c>
      <c r="F33" s="4" t="s">
        <v>3212</v>
      </c>
      <c r="G33" s="4" t="s">
        <v>239</v>
      </c>
      <c r="H33" s="4" t="s">
        <v>243</v>
      </c>
      <c r="I33" s="4"/>
      <c r="J33" s="896" t="s">
        <v>244</v>
      </c>
      <c r="K33" s="896"/>
    </row>
    <row r="34" spans="2:11" x14ac:dyDescent="0.2">
      <c r="B34" s="4" t="s">
        <v>11602</v>
      </c>
      <c r="C34" s="4">
        <v>5.2</v>
      </c>
      <c r="D34" s="4" t="s">
        <v>24</v>
      </c>
      <c r="E34" s="4" t="s">
        <v>27</v>
      </c>
      <c r="F34" s="4" t="s">
        <v>3214</v>
      </c>
      <c r="G34" s="4" t="s">
        <v>239</v>
      </c>
      <c r="H34" s="4" t="s">
        <v>243</v>
      </c>
      <c r="I34" s="4"/>
      <c r="J34" s="896" t="s">
        <v>244</v>
      </c>
      <c r="K34" s="896"/>
    </row>
    <row r="35" spans="2:11" x14ac:dyDescent="0.2">
      <c r="B35" s="4" t="s">
        <v>11603</v>
      </c>
      <c r="C35" s="4">
        <v>5.2</v>
      </c>
      <c r="D35" s="4" t="s">
        <v>24</v>
      </c>
      <c r="E35" s="4" t="s">
        <v>28</v>
      </c>
      <c r="F35" s="4" t="s">
        <v>3216</v>
      </c>
      <c r="G35" s="4" t="s">
        <v>239</v>
      </c>
      <c r="H35" s="4" t="s">
        <v>243</v>
      </c>
      <c r="I35" s="4"/>
      <c r="J35" s="896" t="s">
        <v>244</v>
      </c>
      <c r="K35" s="896"/>
    </row>
    <row r="36" spans="2:11" x14ac:dyDescent="0.2">
      <c r="B36" s="4" t="s">
        <v>11604</v>
      </c>
      <c r="C36" s="4">
        <v>5.2</v>
      </c>
      <c r="D36" s="4" t="s">
        <v>24</v>
      </c>
      <c r="E36" s="4" t="s">
        <v>29</v>
      </c>
      <c r="F36" s="4" t="s">
        <v>3218</v>
      </c>
      <c r="G36" s="4" t="s">
        <v>239</v>
      </c>
      <c r="H36" s="4" t="s">
        <v>243</v>
      </c>
      <c r="I36" s="4"/>
      <c r="J36" s="896" t="s">
        <v>244</v>
      </c>
      <c r="K36" s="896"/>
    </row>
    <row r="37" spans="2:11" x14ac:dyDescent="0.2">
      <c r="B37" s="4" t="s">
        <v>11605</v>
      </c>
      <c r="C37" s="4">
        <v>5.2</v>
      </c>
      <c r="D37" s="4" t="s">
        <v>24</v>
      </c>
      <c r="E37" s="4" t="s">
        <v>30</v>
      </c>
      <c r="F37" s="4" t="s">
        <v>3220</v>
      </c>
      <c r="G37" s="4" t="s">
        <v>239</v>
      </c>
      <c r="H37" s="4" t="s">
        <v>243</v>
      </c>
      <c r="I37" s="4"/>
      <c r="J37" s="896" t="s">
        <v>244</v>
      </c>
      <c r="K37" s="896"/>
    </row>
    <row r="38" spans="2:11" x14ac:dyDescent="0.2">
      <c r="B38" s="4" t="s">
        <v>11606</v>
      </c>
      <c r="C38" s="4">
        <v>5.2</v>
      </c>
      <c r="D38" s="4" t="s">
        <v>24</v>
      </c>
      <c r="E38" s="4" t="s">
        <v>31</v>
      </c>
      <c r="F38" s="4" t="s">
        <v>3222</v>
      </c>
      <c r="G38" s="4" t="s">
        <v>239</v>
      </c>
      <c r="H38" s="4" t="s">
        <v>243</v>
      </c>
      <c r="I38" s="4"/>
      <c r="J38" s="896" t="s">
        <v>244</v>
      </c>
      <c r="K38" s="896"/>
    </row>
    <row r="39" spans="2:11" x14ac:dyDescent="0.2">
      <c r="B39" s="4" t="s">
        <v>11607</v>
      </c>
      <c r="C39" s="4">
        <v>5.2</v>
      </c>
      <c r="D39" s="4" t="s">
        <v>24</v>
      </c>
      <c r="E39" s="4" t="s">
        <v>32</v>
      </c>
      <c r="F39" s="4" t="s">
        <v>3224</v>
      </c>
      <c r="G39" s="4" t="s">
        <v>239</v>
      </c>
      <c r="H39" s="4" t="s">
        <v>243</v>
      </c>
      <c r="I39" s="4"/>
      <c r="J39" s="896" t="s">
        <v>244</v>
      </c>
      <c r="K39" s="896"/>
    </row>
    <row r="40" spans="2:11" x14ac:dyDescent="0.2">
      <c r="B40" s="4" t="s">
        <v>11608</v>
      </c>
      <c r="C40" s="4">
        <v>5.2</v>
      </c>
      <c r="D40" s="4" t="s">
        <v>24</v>
      </c>
      <c r="E40" s="4" t="s">
        <v>33</v>
      </c>
      <c r="F40" s="4" t="s">
        <v>3226</v>
      </c>
      <c r="G40" s="4" t="s">
        <v>239</v>
      </c>
      <c r="H40" s="4" t="s">
        <v>243</v>
      </c>
      <c r="I40" s="4"/>
      <c r="J40" s="896" t="s">
        <v>244</v>
      </c>
      <c r="K40" s="896"/>
    </row>
    <row r="41" spans="2:11" x14ac:dyDescent="0.2">
      <c r="B41" s="4" t="s">
        <v>11609</v>
      </c>
      <c r="C41" s="4">
        <v>5.2</v>
      </c>
      <c r="D41" s="4" t="s">
        <v>24</v>
      </c>
      <c r="E41" s="4" t="s">
        <v>34</v>
      </c>
      <c r="F41" s="4" t="s">
        <v>3228</v>
      </c>
      <c r="G41" s="4" t="s">
        <v>239</v>
      </c>
      <c r="H41" s="4" t="s">
        <v>243</v>
      </c>
      <c r="I41" s="4"/>
      <c r="J41" s="896" t="s">
        <v>244</v>
      </c>
      <c r="K41" s="896"/>
    </row>
    <row r="42" spans="2:11" x14ac:dyDescent="0.2">
      <c r="B42" s="4" t="s">
        <v>11610</v>
      </c>
      <c r="C42" s="4">
        <v>5.2</v>
      </c>
      <c r="D42" s="4" t="s">
        <v>24</v>
      </c>
      <c r="E42" s="4" t="s">
        <v>35</v>
      </c>
      <c r="F42" s="4" t="s">
        <v>3230</v>
      </c>
      <c r="G42" s="4" t="s">
        <v>239</v>
      </c>
      <c r="H42" s="4" t="s">
        <v>243</v>
      </c>
      <c r="I42" s="4"/>
      <c r="J42" s="896" t="s">
        <v>244</v>
      </c>
      <c r="K42" s="896"/>
    </row>
    <row r="43" spans="2:11" x14ac:dyDescent="0.2">
      <c r="B43" s="4" t="s">
        <v>11611</v>
      </c>
      <c r="C43" s="4">
        <v>5.2</v>
      </c>
      <c r="D43" s="4" t="s">
        <v>24</v>
      </c>
      <c r="E43" s="4" t="s">
        <v>36</v>
      </c>
      <c r="F43" s="4" t="s">
        <v>3232</v>
      </c>
      <c r="G43" s="4" t="s">
        <v>239</v>
      </c>
      <c r="H43" s="4" t="s">
        <v>243</v>
      </c>
      <c r="I43" s="4"/>
      <c r="J43" s="896" t="s">
        <v>244</v>
      </c>
      <c r="K43" s="896"/>
    </row>
    <row r="44" spans="2:11" x14ac:dyDescent="0.2">
      <c r="B44" s="4" t="s">
        <v>11612</v>
      </c>
      <c r="C44" s="4">
        <v>5.2</v>
      </c>
      <c r="D44" s="4" t="s">
        <v>24</v>
      </c>
      <c r="E44" s="4" t="s">
        <v>37</v>
      </c>
      <c r="F44" s="4" t="s">
        <v>3234</v>
      </c>
      <c r="G44" s="4" t="s">
        <v>239</v>
      </c>
      <c r="H44" s="4" t="s">
        <v>243</v>
      </c>
      <c r="I44" s="4"/>
      <c r="J44" s="896" t="s">
        <v>244</v>
      </c>
      <c r="K44" s="896"/>
    </row>
    <row r="45" spans="2:11" x14ac:dyDescent="0.2">
      <c r="B45" s="4" t="s">
        <v>11613</v>
      </c>
      <c r="C45" s="4">
        <v>5.2</v>
      </c>
      <c r="D45" s="4" t="s">
        <v>24</v>
      </c>
      <c r="E45" s="4" t="s">
        <v>38</v>
      </c>
      <c r="F45" s="4" t="s">
        <v>3236</v>
      </c>
      <c r="G45" s="4" t="s">
        <v>239</v>
      </c>
      <c r="H45" s="4" t="s">
        <v>243</v>
      </c>
      <c r="I45" s="4"/>
      <c r="J45" s="896" t="s">
        <v>244</v>
      </c>
      <c r="K45" s="896"/>
    </row>
    <row r="46" spans="2:11" x14ac:dyDescent="0.2">
      <c r="B46" s="4" t="s">
        <v>11614</v>
      </c>
      <c r="C46" s="4">
        <v>5.2</v>
      </c>
      <c r="D46" s="4" t="s">
        <v>24</v>
      </c>
      <c r="E46" s="4" t="s">
        <v>39</v>
      </c>
      <c r="F46" s="4" t="s">
        <v>3238</v>
      </c>
      <c r="G46" s="4" t="s">
        <v>239</v>
      </c>
      <c r="H46" s="4" t="s">
        <v>243</v>
      </c>
      <c r="I46" s="4"/>
      <c r="J46" s="896" t="s">
        <v>244</v>
      </c>
      <c r="K46" s="896"/>
    </row>
    <row r="47" spans="2:11" x14ac:dyDescent="0.2">
      <c r="B47" s="4" t="s">
        <v>11615</v>
      </c>
      <c r="C47" s="4">
        <v>5.2</v>
      </c>
      <c r="D47" s="4" t="s">
        <v>24</v>
      </c>
      <c r="E47" s="4" t="s">
        <v>56</v>
      </c>
      <c r="F47" s="4" t="s">
        <v>3240</v>
      </c>
      <c r="G47" s="4" t="s">
        <v>239</v>
      </c>
      <c r="H47" s="4" t="s">
        <v>243</v>
      </c>
      <c r="I47" s="4"/>
      <c r="J47" s="896" t="s">
        <v>244</v>
      </c>
      <c r="K47" s="896"/>
    </row>
    <row r="48" spans="2:11" x14ac:dyDescent="0.2">
      <c r="B48" s="4" t="s">
        <v>11616</v>
      </c>
      <c r="C48" s="4">
        <v>5.2</v>
      </c>
      <c r="D48" s="4" t="s">
        <v>24</v>
      </c>
      <c r="E48" s="4" t="s">
        <v>58</v>
      </c>
      <c r="F48" s="4" t="s">
        <v>3242</v>
      </c>
      <c r="G48" s="4" t="s">
        <v>239</v>
      </c>
      <c r="H48" s="4" t="s">
        <v>243</v>
      </c>
      <c r="I48" s="4"/>
      <c r="J48" s="896" t="s">
        <v>244</v>
      </c>
      <c r="K48" s="896"/>
    </row>
    <row r="49" spans="2:11" x14ac:dyDescent="0.2">
      <c r="B49" s="4" t="s">
        <v>11617</v>
      </c>
      <c r="C49" s="4">
        <v>5.2</v>
      </c>
      <c r="D49" s="4" t="s">
        <v>24</v>
      </c>
      <c r="E49" s="4" t="s">
        <v>60</v>
      </c>
      <c r="F49" s="4" t="s">
        <v>3244</v>
      </c>
      <c r="G49" s="4" t="s">
        <v>239</v>
      </c>
      <c r="H49" s="4" t="s">
        <v>243</v>
      </c>
      <c r="I49" s="4"/>
      <c r="J49" s="896" t="s">
        <v>244</v>
      </c>
      <c r="K49" s="896"/>
    </row>
    <row r="50" spans="2:11" x14ac:dyDescent="0.2">
      <c r="B50" s="4" t="s">
        <v>11618</v>
      </c>
      <c r="C50" s="4">
        <v>5.2</v>
      </c>
      <c r="D50" s="4" t="s">
        <v>24</v>
      </c>
      <c r="E50" s="4" t="s">
        <v>62</v>
      </c>
      <c r="F50" s="4" t="s">
        <v>3246</v>
      </c>
      <c r="G50" s="4" t="s">
        <v>239</v>
      </c>
      <c r="H50" s="4" t="s">
        <v>243</v>
      </c>
      <c r="I50" s="4"/>
      <c r="J50" s="896" t="s">
        <v>244</v>
      </c>
      <c r="K50" s="896"/>
    </row>
    <row r="51" spans="2:11" x14ac:dyDescent="0.2">
      <c r="B51" s="4" t="s">
        <v>11619</v>
      </c>
      <c r="C51" s="4">
        <v>5.2</v>
      </c>
      <c r="D51" s="4" t="s">
        <v>24</v>
      </c>
      <c r="E51" s="4" t="s">
        <v>64</v>
      </c>
      <c r="F51" s="4" t="s">
        <v>3248</v>
      </c>
      <c r="G51" s="4" t="s">
        <v>239</v>
      </c>
      <c r="H51" s="4" t="s">
        <v>243</v>
      </c>
      <c r="I51" s="4"/>
      <c r="J51" s="896" t="s">
        <v>244</v>
      </c>
      <c r="K51" s="896"/>
    </row>
    <row r="52" spans="2:11" x14ac:dyDescent="0.2">
      <c r="B52" s="4" t="s">
        <v>11620</v>
      </c>
      <c r="C52" s="4">
        <v>5.2</v>
      </c>
      <c r="D52" s="4" t="s">
        <v>24</v>
      </c>
      <c r="E52" s="4" t="s">
        <v>66</v>
      </c>
      <c r="F52" s="4" t="s">
        <v>3250</v>
      </c>
      <c r="G52" s="4" t="s">
        <v>239</v>
      </c>
      <c r="H52" s="4" t="s">
        <v>245</v>
      </c>
      <c r="I52" s="8" t="s">
        <v>2999</v>
      </c>
      <c r="J52" s="896"/>
      <c r="K52" s="896"/>
    </row>
    <row r="53" spans="2:11" x14ac:dyDescent="0.2">
      <c r="B53" s="4" t="s">
        <v>11621</v>
      </c>
      <c r="C53" s="4">
        <v>5.2</v>
      </c>
      <c r="D53" s="4" t="s">
        <v>24</v>
      </c>
      <c r="E53" s="4" t="s">
        <v>68</v>
      </c>
      <c r="F53" s="4" t="s">
        <v>3252</v>
      </c>
      <c r="G53" s="4" t="s">
        <v>781</v>
      </c>
      <c r="H53" s="4" t="s">
        <v>243</v>
      </c>
      <c r="I53" s="4"/>
      <c r="J53" s="896" t="s">
        <v>244</v>
      </c>
      <c r="K53" s="896"/>
    </row>
    <row r="54" spans="2:11" x14ac:dyDescent="0.2">
      <c r="B54" s="4" t="s">
        <v>11622</v>
      </c>
      <c r="C54" s="4">
        <v>5.2</v>
      </c>
      <c r="D54" s="4" t="s">
        <v>24</v>
      </c>
      <c r="E54" s="4" t="s">
        <v>70</v>
      </c>
      <c r="F54" s="4" t="s">
        <v>3255</v>
      </c>
      <c r="G54" s="4" t="s">
        <v>239</v>
      </c>
      <c r="H54" s="4" t="s">
        <v>243</v>
      </c>
      <c r="I54" s="4"/>
      <c r="J54" s="896" t="s">
        <v>244</v>
      </c>
      <c r="K54" s="896"/>
    </row>
    <row r="55" spans="2:11" x14ac:dyDescent="0.2">
      <c r="B55" s="4" t="s">
        <v>11623</v>
      </c>
      <c r="C55" s="4">
        <v>5.2</v>
      </c>
      <c r="D55" s="4" t="s">
        <v>24</v>
      </c>
      <c r="E55" s="4" t="s">
        <v>72</v>
      </c>
      <c r="F55" s="4" t="s">
        <v>3257</v>
      </c>
      <c r="G55" s="4" t="s">
        <v>239</v>
      </c>
      <c r="H55" s="4" t="s">
        <v>243</v>
      </c>
      <c r="I55" s="4"/>
      <c r="J55" s="896" t="s">
        <v>244</v>
      </c>
      <c r="K55" s="896"/>
    </row>
    <row r="56" spans="2:11" x14ac:dyDescent="0.2">
      <c r="B56" s="4" t="s">
        <v>11624</v>
      </c>
      <c r="C56" s="4">
        <v>5.2</v>
      </c>
      <c r="D56" s="4" t="s">
        <v>24</v>
      </c>
      <c r="E56" s="4" t="s">
        <v>74</v>
      </c>
      <c r="F56" s="4" t="s">
        <v>3260</v>
      </c>
      <c r="G56" s="4" t="s">
        <v>239</v>
      </c>
      <c r="H56" s="4" t="s">
        <v>243</v>
      </c>
      <c r="I56" s="4"/>
      <c r="J56" s="896" t="s">
        <v>244</v>
      </c>
      <c r="K56" s="896"/>
    </row>
    <row r="57" spans="2:11" x14ac:dyDescent="0.2">
      <c r="B57" s="4" t="s">
        <v>11625</v>
      </c>
      <c r="C57" s="4">
        <v>5.2</v>
      </c>
      <c r="D57" s="4" t="s">
        <v>24</v>
      </c>
      <c r="E57" s="4" t="s">
        <v>76</v>
      </c>
      <c r="F57" s="4" t="s">
        <v>3263</v>
      </c>
      <c r="G57" s="4" t="s">
        <v>781</v>
      </c>
      <c r="H57" s="4" t="s">
        <v>243</v>
      </c>
      <c r="I57" s="4"/>
      <c r="J57" s="896" t="s">
        <v>244</v>
      </c>
      <c r="K57" s="896"/>
    </row>
    <row r="58" spans="2:11" x14ac:dyDescent="0.2">
      <c r="B58" s="4" t="s">
        <v>11626</v>
      </c>
      <c r="C58" s="4">
        <v>5.2</v>
      </c>
      <c r="D58" s="4" t="s">
        <v>25</v>
      </c>
      <c r="E58" s="4" t="s">
        <v>8</v>
      </c>
      <c r="F58" s="4" t="s">
        <v>3272</v>
      </c>
      <c r="G58" s="4" t="s">
        <v>239</v>
      </c>
      <c r="H58" s="4" t="s">
        <v>245</v>
      </c>
      <c r="I58" s="4" t="s">
        <v>11627</v>
      </c>
      <c r="J58" s="896"/>
      <c r="K58" s="896"/>
    </row>
    <row r="59" spans="2:11" x14ac:dyDescent="0.2">
      <c r="B59" s="4" t="s">
        <v>11628</v>
      </c>
      <c r="C59" s="4">
        <v>5.2</v>
      </c>
      <c r="D59" s="4" t="s">
        <v>25</v>
      </c>
      <c r="E59" s="4" t="s">
        <v>24</v>
      </c>
      <c r="F59" s="4" t="s">
        <v>3274</v>
      </c>
      <c r="G59" s="4" t="s">
        <v>239</v>
      </c>
      <c r="H59" s="4" t="s">
        <v>243</v>
      </c>
      <c r="I59" s="4"/>
      <c r="J59" s="896" t="s">
        <v>244</v>
      </c>
      <c r="K59" s="896"/>
    </row>
    <row r="60" spans="2:11" x14ac:dyDescent="0.2">
      <c r="B60" s="4" t="s">
        <v>11629</v>
      </c>
      <c r="C60" s="4">
        <v>5.2</v>
      </c>
      <c r="D60" s="4" t="s">
        <v>25</v>
      </c>
      <c r="E60" s="4" t="s">
        <v>25</v>
      </c>
      <c r="F60" s="4" t="s">
        <v>3276</v>
      </c>
      <c r="G60" s="4" t="s">
        <v>239</v>
      </c>
      <c r="H60" s="4" t="s">
        <v>243</v>
      </c>
      <c r="I60" s="4"/>
      <c r="J60" s="896" t="s">
        <v>244</v>
      </c>
      <c r="K60" s="896"/>
    </row>
    <row r="61" spans="2:11" x14ac:dyDescent="0.2">
      <c r="B61" s="4" t="s">
        <v>11630</v>
      </c>
      <c r="C61" s="4">
        <v>5.2</v>
      </c>
      <c r="D61" s="4" t="s">
        <v>25</v>
      </c>
      <c r="E61" s="4" t="s">
        <v>26</v>
      </c>
      <c r="F61" s="4" t="s">
        <v>3278</v>
      </c>
      <c r="G61" s="4" t="s">
        <v>239</v>
      </c>
      <c r="H61" s="4" t="s">
        <v>243</v>
      </c>
      <c r="I61" s="4"/>
      <c r="J61" s="896" t="s">
        <v>244</v>
      </c>
      <c r="K61" s="896"/>
    </row>
    <row r="62" spans="2:11" x14ac:dyDescent="0.2">
      <c r="B62" s="4" t="s">
        <v>11631</v>
      </c>
      <c r="C62" s="4">
        <v>5.2</v>
      </c>
      <c r="D62" s="4" t="s">
        <v>25</v>
      </c>
      <c r="E62" s="4" t="s">
        <v>27</v>
      </c>
      <c r="F62" s="4" t="s">
        <v>3280</v>
      </c>
      <c r="G62" s="4" t="s">
        <v>239</v>
      </c>
      <c r="H62" s="4" t="s">
        <v>243</v>
      </c>
      <c r="I62" s="4"/>
      <c r="J62" s="896" t="s">
        <v>244</v>
      </c>
      <c r="K62" s="896"/>
    </row>
    <row r="63" spans="2:11" x14ac:dyDescent="0.2">
      <c r="B63" s="4" t="s">
        <v>11632</v>
      </c>
      <c r="C63" s="4">
        <v>5.2</v>
      </c>
      <c r="D63" s="4" t="s">
        <v>25</v>
      </c>
      <c r="E63" s="4" t="s">
        <v>28</v>
      </c>
      <c r="F63" s="4" t="s">
        <v>3282</v>
      </c>
      <c r="G63" s="4" t="s">
        <v>239</v>
      </c>
      <c r="H63" s="4" t="s">
        <v>243</v>
      </c>
      <c r="I63" s="4"/>
      <c r="J63" s="896" t="s">
        <v>244</v>
      </c>
      <c r="K63" s="896"/>
    </row>
    <row r="64" spans="2:11" x14ac:dyDescent="0.2">
      <c r="B64" s="4" t="s">
        <v>11633</v>
      </c>
      <c r="C64" s="4">
        <v>5.2</v>
      </c>
      <c r="D64" s="4" t="s">
        <v>25</v>
      </c>
      <c r="E64" s="4" t="s">
        <v>29</v>
      </c>
      <c r="F64" s="4" t="s">
        <v>3284</v>
      </c>
      <c r="G64" s="4" t="s">
        <v>239</v>
      </c>
      <c r="H64" s="4" t="s">
        <v>243</v>
      </c>
      <c r="I64" s="4"/>
      <c r="J64" s="896" t="s">
        <v>244</v>
      </c>
      <c r="K64" s="896"/>
    </row>
    <row r="65" spans="2:11" x14ac:dyDescent="0.2">
      <c r="B65" s="4" t="s">
        <v>11634</v>
      </c>
      <c r="C65" s="4">
        <v>5.2</v>
      </c>
      <c r="D65" s="4" t="s">
        <v>25</v>
      </c>
      <c r="E65" s="4" t="s">
        <v>30</v>
      </c>
      <c r="F65" s="4" t="s">
        <v>3286</v>
      </c>
      <c r="G65" s="4" t="s">
        <v>239</v>
      </c>
      <c r="H65" s="4" t="s">
        <v>243</v>
      </c>
      <c r="I65" s="4"/>
      <c r="J65" s="896" t="s">
        <v>244</v>
      </c>
      <c r="K65" s="896"/>
    </row>
    <row r="66" spans="2:11" x14ac:dyDescent="0.2">
      <c r="B66" s="4" t="s">
        <v>11635</v>
      </c>
      <c r="C66" s="4">
        <v>5.2</v>
      </c>
      <c r="D66" s="4" t="s">
        <v>25</v>
      </c>
      <c r="E66" s="4" t="s">
        <v>31</v>
      </c>
      <c r="F66" s="4" t="s">
        <v>3288</v>
      </c>
      <c r="G66" s="4" t="s">
        <v>239</v>
      </c>
      <c r="H66" s="4" t="s">
        <v>243</v>
      </c>
      <c r="I66" s="4"/>
      <c r="J66" s="896" t="s">
        <v>244</v>
      </c>
      <c r="K66" s="896"/>
    </row>
    <row r="67" spans="2:11" x14ac:dyDescent="0.2">
      <c r="B67" s="4" t="s">
        <v>11636</v>
      </c>
      <c r="C67" s="4">
        <v>5.2</v>
      </c>
      <c r="D67" s="4" t="s">
        <v>25</v>
      </c>
      <c r="E67" s="4" t="s">
        <v>32</v>
      </c>
      <c r="F67" s="4" t="s">
        <v>3290</v>
      </c>
      <c r="G67" s="4" t="s">
        <v>239</v>
      </c>
      <c r="H67" s="4" t="s">
        <v>243</v>
      </c>
      <c r="I67" s="4"/>
      <c r="J67" s="896" t="s">
        <v>244</v>
      </c>
      <c r="K67" s="896"/>
    </row>
    <row r="68" spans="2:11" x14ac:dyDescent="0.2">
      <c r="B68" s="4" t="s">
        <v>11637</v>
      </c>
      <c r="C68" s="4">
        <v>5.2</v>
      </c>
      <c r="D68" s="4" t="s">
        <v>25</v>
      </c>
      <c r="E68" s="4" t="s">
        <v>33</v>
      </c>
      <c r="F68" s="4" t="s">
        <v>3292</v>
      </c>
      <c r="G68" s="4" t="s">
        <v>239</v>
      </c>
      <c r="H68" s="4" t="s">
        <v>243</v>
      </c>
      <c r="I68" s="4"/>
      <c r="J68" s="896" t="s">
        <v>244</v>
      </c>
      <c r="K68" s="896"/>
    </row>
    <row r="69" spans="2:11" x14ac:dyDescent="0.2">
      <c r="B69" s="4" t="s">
        <v>11638</v>
      </c>
      <c r="C69" s="4">
        <v>5.2</v>
      </c>
      <c r="D69" s="4" t="s">
        <v>25</v>
      </c>
      <c r="E69" s="4" t="s">
        <v>34</v>
      </c>
      <c r="F69" s="4" t="s">
        <v>3294</v>
      </c>
      <c r="G69" s="4" t="s">
        <v>239</v>
      </c>
      <c r="H69" s="4" t="s">
        <v>243</v>
      </c>
      <c r="I69" s="4"/>
      <c r="J69" s="896" t="s">
        <v>244</v>
      </c>
      <c r="K69" s="896"/>
    </row>
    <row r="70" spans="2:11" x14ac:dyDescent="0.2">
      <c r="B70" s="4" t="s">
        <v>11639</v>
      </c>
      <c r="C70" s="4">
        <v>5.2</v>
      </c>
      <c r="D70" s="4" t="s">
        <v>25</v>
      </c>
      <c r="E70" s="4" t="s">
        <v>35</v>
      </c>
      <c r="F70" s="4" t="s">
        <v>3296</v>
      </c>
      <c r="G70" s="4" t="s">
        <v>239</v>
      </c>
      <c r="H70" s="4" t="s">
        <v>243</v>
      </c>
      <c r="I70" s="4"/>
      <c r="J70" s="896" t="s">
        <v>244</v>
      </c>
      <c r="K70" s="896"/>
    </row>
    <row r="71" spans="2:11" x14ac:dyDescent="0.2">
      <c r="B71" s="4" t="s">
        <v>11640</v>
      </c>
      <c r="C71" s="4">
        <v>5.2</v>
      </c>
      <c r="D71" s="4" t="s">
        <v>25</v>
      </c>
      <c r="E71" s="4" t="s">
        <v>36</v>
      </c>
      <c r="F71" s="4" t="s">
        <v>3298</v>
      </c>
      <c r="G71" s="4" t="s">
        <v>239</v>
      </c>
      <c r="H71" s="4" t="s">
        <v>243</v>
      </c>
      <c r="I71" s="4"/>
      <c r="J71" s="896" t="s">
        <v>244</v>
      </c>
      <c r="K71" s="896"/>
    </row>
    <row r="72" spans="2:11" x14ac:dyDescent="0.2">
      <c r="B72" s="4" t="s">
        <v>11641</v>
      </c>
      <c r="C72" s="4">
        <v>5.2</v>
      </c>
      <c r="D72" s="4" t="s">
        <v>25</v>
      </c>
      <c r="E72" s="4" t="s">
        <v>37</v>
      </c>
      <c r="F72" s="4" t="s">
        <v>3300</v>
      </c>
      <c r="G72" s="4" t="s">
        <v>239</v>
      </c>
      <c r="H72" s="4" t="s">
        <v>243</v>
      </c>
      <c r="I72" s="4"/>
      <c r="J72" s="896" t="s">
        <v>244</v>
      </c>
      <c r="K72" s="896"/>
    </row>
    <row r="73" spans="2:11" x14ac:dyDescent="0.2">
      <c r="B73" s="4" t="s">
        <v>11642</v>
      </c>
      <c r="C73" s="4">
        <v>5.2</v>
      </c>
      <c r="D73" s="4" t="s">
        <v>25</v>
      </c>
      <c r="E73" s="4" t="s">
        <v>38</v>
      </c>
      <c r="F73" s="4" t="s">
        <v>3302</v>
      </c>
      <c r="G73" s="4" t="s">
        <v>239</v>
      </c>
      <c r="H73" s="4" t="s">
        <v>243</v>
      </c>
      <c r="I73" s="4"/>
      <c r="J73" s="896" t="s">
        <v>244</v>
      </c>
      <c r="K73" s="896"/>
    </row>
    <row r="74" spans="2:11" x14ac:dyDescent="0.2">
      <c r="B74" s="4" t="s">
        <v>11643</v>
      </c>
      <c r="C74" s="4">
        <v>5.2</v>
      </c>
      <c r="D74" s="4" t="s">
        <v>25</v>
      </c>
      <c r="E74" s="4" t="s">
        <v>39</v>
      </c>
      <c r="F74" s="4" t="s">
        <v>3304</v>
      </c>
      <c r="G74" s="4" t="s">
        <v>239</v>
      </c>
      <c r="H74" s="4" t="s">
        <v>243</v>
      </c>
      <c r="I74" s="4"/>
      <c r="J74" s="896" t="s">
        <v>244</v>
      </c>
      <c r="K74" s="896"/>
    </row>
    <row r="75" spans="2:11" x14ac:dyDescent="0.2">
      <c r="B75" s="4" t="s">
        <v>11644</v>
      </c>
      <c r="C75" s="4">
        <v>5.2</v>
      </c>
      <c r="D75" s="4" t="s">
        <v>25</v>
      </c>
      <c r="E75" s="4" t="s">
        <v>56</v>
      </c>
      <c r="F75" s="4" t="s">
        <v>3306</v>
      </c>
      <c r="G75" s="4" t="s">
        <v>239</v>
      </c>
      <c r="H75" s="4" t="s">
        <v>243</v>
      </c>
      <c r="I75" s="4"/>
      <c r="J75" s="896" t="s">
        <v>244</v>
      </c>
      <c r="K75" s="896"/>
    </row>
    <row r="76" spans="2:11" x14ac:dyDescent="0.2">
      <c r="B76" s="4" t="s">
        <v>11645</v>
      </c>
      <c r="C76" s="4">
        <v>5.2</v>
      </c>
      <c r="D76" s="4" t="s">
        <v>25</v>
      </c>
      <c r="E76" s="4" t="s">
        <v>58</v>
      </c>
      <c r="F76" s="4" t="s">
        <v>3308</v>
      </c>
      <c r="G76" s="4" t="s">
        <v>239</v>
      </c>
      <c r="H76" s="4" t="s">
        <v>243</v>
      </c>
      <c r="I76" s="4"/>
      <c r="J76" s="896" t="s">
        <v>244</v>
      </c>
      <c r="K76" s="896"/>
    </row>
    <row r="77" spans="2:11" x14ac:dyDescent="0.2">
      <c r="B77" s="4" t="s">
        <v>11646</v>
      </c>
      <c r="C77" s="4">
        <v>5.2</v>
      </c>
      <c r="D77" s="4" t="s">
        <v>25</v>
      </c>
      <c r="E77" s="4" t="s">
        <v>60</v>
      </c>
      <c r="F77" s="4" t="s">
        <v>3310</v>
      </c>
      <c r="G77" s="4" t="s">
        <v>239</v>
      </c>
      <c r="H77" s="4" t="s">
        <v>243</v>
      </c>
      <c r="I77" s="4"/>
      <c r="J77" s="896" t="s">
        <v>244</v>
      </c>
      <c r="K77" s="896"/>
    </row>
    <row r="78" spans="2:11" x14ac:dyDescent="0.2">
      <c r="B78" s="4" t="s">
        <v>11647</v>
      </c>
      <c r="C78" s="4">
        <v>5.2</v>
      </c>
      <c r="D78" s="4" t="s">
        <v>25</v>
      </c>
      <c r="E78" s="4" t="s">
        <v>62</v>
      </c>
      <c r="F78" s="4" t="s">
        <v>3312</v>
      </c>
      <c r="G78" s="4" t="s">
        <v>239</v>
      </c>
      <c r="H78" s="4" t="s">
        <v>243</v>
      </c>
      <c r="I78" s="4"/>
      <c r="J78" s="896" t="s">
        <v>244</v>
      </c>
      <c r="K78" s="896"/>
    </row>
    <row r="79" spans="2:11" x14ac:dyDescent="0.2">
      <c r="B79" s="4" t="s">
        <v>11648</v>
      </c>
      <c r="C79" s="4">
        <v>5.2</v>
      </c>
      <c r="D79" s="4" t="s">
        <v>25</v>
      </c>
      <c r="E79" s="4" t="s">
        <v>64</v>
      </c>
      <c r="F79" s="4" t="s">
        <v>3314</v>
      </c>
      <c r="G79" s="4" t="s">
        <v>239</v>
      </c>
      <c r="H79" s="4" t="s">
        <v>243</v>
      </c>
      <c r="I79" s="4"/>
      <c r="J79" s="896" t="s">
        <v>244</v>
      </c>
      <c r="K79" s="896"/>
    </row>
    <row r="80" spans="2:11" x14ac:dyDescent="0.2">
      <c r="B80" s="4" t="s">
        <v>11649</v>
      </c>
      <c r="C80" s="4">
        <v>5.2</v>
      </c>
      <c r="D80" s="4" t="s">
        <v>25</v>
      </c>
      <c r="E80" s="4" t="s">
        <v>66</v>
      </c>
      <c r="F80" s="4" t="s">
        <v>3316</v>
      </c>
      <c r="G80" s="4" t="s">
        <v>239</v>
      </c>
      <c r="H80" s="4" t="s">
        <v>245</v>
      </c>
      <c r="I80" s="8" t="s">
        <v>25249</v>
      </c>
      <c r="J80" s="896"/>
      <c r="K80" s="896"/>
    </row>
    <row r="81" spans="2:11" x14ac:dyDescent="0.2">
      <c r="B81" s="4" t="s">
        <v>11650</v>
      </c>
      <c r="C81" s="4">
        <v>5.2</v>
      </c>
      <c r="D81" s="4" t="s">
        <v>25</v>
      </c>
      <c r="E81" s="4" t="s">
        <v>68</v>
      </c>
      <c r="F81" s="4" t="s">
        <v>3318</v>
      </c>
      <c r="G81" s="4" t="s">
        <v>781</v>
      </c>
      <c r="H81" s="4" t="s">
        <v>243</v>
      </c>
      <c r="I81" s="4"/>
      <c r="J81" s="896" t="s">
        <v>244</v>
      </c>
      <c r="K81" s="896"/>
    </row>
    <row r="82" spans="2:11" x14ac:dyDescent="0.2">
      <c r="B82" s="4" t="s">
        <v>11651</v>
      </c>
      <c r="C82" s="4">
        <v>5.2</v>
      </c>
      <c r="D82" s="4" t="s">
        <v>25</v>
      </c>
      <c r="E82" s="4" t="s">
        <v>70</v>
      </c>
      <c r="F82" s="4" t="s">
        <v>3321</v>
      </c>
      <c r="G82" s="4" t="s">
        <v>239</v>
      </c>
      <c r="H82" s="4" t="s">
        <v>243</v>
      </c>
      <c r="I82" s="4"/>
      <c r="J82" s="896" t="s">
        <v>244</v>
      </c>
      <c r="K82" s="896"/>
    </row>
    <row r="83" spans="2:11" x14ac:dyDescent="0.2">
      <c r="B83" s="4" t="s">
        <v>11652</v>
      </c>
      <c r="C83" s="4">
        <v>5.2</v>
      </c>
      <c r="D83" s="4" t="s">
        <v>25</v>
      </c>
      <c r="E83" s="4" t="s">
        <v>72</v>
      </c>
      <c r="F83" s="4" t="s">
        <v>3323</v>
      </c>
      <c r="G83" s="4" t="s">
        <v>239</v>
      </c>
      <c r="H83" s="4" t="s">
        <v>243</v>
      </c>
      <c r="I83" s="4"/>
      <c r="J83" s="896" t="s">
        <v>244</v>
      </c>
      <c r="K83" s="896"/>
    </row>
    <row r="84" spans="2:11" x14ac:dyDescent="0.2">
      <c r="B84" s="4" t="s">
        <v>11653</v>
      </c>
      <c r="C84" s="4">
        <v>5.2</v>
      </c>
      <c r="D84" s="4" t="s">
        <v>25</v>
      </c>
      <c r="E84" s="4" t="s">
        <v>74</v>
      </c>
      <c r="F84" s="4" t="s">
        <v>3326</v>
      </c>
      <c r="G84" s="4" t="s">
        <v>239</v>
      </c>
      <c r="H84" s="4" t="s">
        <v>243</v>
      </c>
      <c r="I84" s="4"/>
      <c r="J84" s="896" t="s">
        <v>244</v>
      </c>
      <c r="K84" s="896"/>
    </row>
    <row r="85" spans="2:11" x14ac:dyDescent="0.2">
      <c r="B85" s="4" t="s">
        <v>11654</v>
      </c>
      <c r="C85" s="4">
        <v>5.2</v>
      </c>
      <c r="D85" s="4" t="s">
        <v>25</v>
      </c>
      <c r="E85" s="4" t="s">
        <v>76</v>
      </c>
      <c r="F85" s="4" t="s">
        <v>3329</v>
      </c>
      <c r="G85" s="4" t="s">
        <v>781</v>
      </c>
      <c r="H85" s="4" t="s">
        <v>243</v>
      </c>
      <c r="I85" s="4"/>
      <c r="J85" s="896" t="s">
        <v>244</v>
      </c>
      <c r="K85" s="896"/>
    </row>
    <row r="86" spans="2:11" x14ac:dyDescent="0.2">
      <c r="B86" s="4" t="s">
        <v>11655</v>
      </c>
      <c r="C86" s="4">
        <v>5.2</v>
      </c>
      <c r="D86" s="4" t="s">
        <v>26</v>
      </c>
      <c r="E86" s="4" t="s">
        <v>8</v>
      </c>
      <c r="F86" s="4" t="s">
        <v>3338</v>
      </c>
      <c r="G86" s="4" t="s">
        <v>239</v>
      </c>
      <c r="H86" s="4" t="s">
        <v>245</v>
      </c>
      <c r="I86" s="4" t="s">
        <v>11656</v>
      </c>
      <c r="J86" s="896"/>
      <c r="K86" s="896"/>
    </row>
    <row r="87" spans="2:11" x14ac:dyDescent="0.2">
      <c r="B87" s="4" t="s">
        <v>11657</v>
      </c>
      <c r="C87" s="4">
        <v>5.2</v>
      </c>
      <c r="D87" s="4" t="s">
        <v>26</v>
      </c>
      <c r="E87" s="4" t="s">
        <v>24</v>
      </c>
      <c r="F87" s="4" t="s">
        <v>3340</v>
      </c>
      <c r="G87" s="4" t="s">
        <v>239</v>
      </c>
      <c r="H87" s="4" t="s">
        <v>243</v>
      </c>
      <c r="I87" s="4"/>
      <c r="J87" s="896" t="s">
        <v>244</v>
      </c>
      <c r="K87" s="896"/>
    </row>
    <row r="88" spans="2:11" x14ac:dyDescent="0.2">
      <c r="B88" s="4" t="s">
        <v>11658</v>
      </c>
      <c r="C88" s="4">
        <v>5.2</v>
      </c>
      <c r="D88" s="4" t="s">
        <v>26</v>
      </c>
      <c r="E88" s="4" t="s">
        <v>25</v>
      </c>
      <c r="F88" s="4" t="s">
        <v>3342</v>
      </c>
      <c r="G88" s="4" t="s">
        <v>239</v>
      </c>
      <c r="H88" s="4" t="s">
        <v>243</v>
      </c>
      <c r="I88" s="4"/>
      <c r="J88" s="896" t="s">
        <v>244</v>
      </c>
      <c r="K88" s="896"/>
    </row>
    <row r="89" spans="2:11" x14ac:dyDescent="0.2">
      <c r="B89" s="4" t="s">
        <v>11659</v>
      </c>
      <c r="C89" s="4">
        <v>5.2</v>
      </c>
      <c r="D89" s="4" t="s">
        <v>26</v>
      </c>
      <c r="E89" s="4" t="s">
        <v>26</v>
      </c>
      <c r="F89" s="4" t="s">
        <v>3344</v>
      </c>
      <c r="G89" s="4" t="s">
        <v>239</v>
      </c>
      <c r="H89" s="4" t="s">
        <v>243</v>
      </c>
      <c r="I89" s="4"/>
      <c r="J89" s="896" t="s">
        <v>244</v>
      </c>
      <c r="K89" s="896"/>
    </row>
    <row r="90" spans="2:11" x14ac:dyDescent="0.2">
      <c r="B90" s="4" t="s">
        <v>11660</v>
      </c>
      <c r="C90" s="4">
        <v>5.2</v>
      </c>
      <c r="D90" s="4" t="s">
        <v>26</v>
      </c>
      <c r="E90" s="4" t="s">
        <v>27</v>
      </c>
      <c r="F90" s="4" t="s">
        <v>3346</v>
      </c>
      <c r="G90" s="4" t="s">
        <v>239</v>
      </c>
      <c r="H90" s="4" t="s">
        <v>243</v>
      </c>
      <c r="I90" s="4"/>
      <c r="J90" s="896" t="s">
        <v>244</v>
      </c>
      <c r="K90" s="896"/>
    </row>
    <row r="91" spans="2:11" x14ac:dyDescent="0.2">
      <c r="B91" s="4" t="s">
        <v>11661</v>
      </c>
      <c r="C91" s="4">
        <v>5.2</v>
      </c>
      <c r="D91" s="4" t="s">
        <v>26</v>
      </c>
      <c r="E91" s="4" t="s">
        <v>28</v>
      </c>
      <c r="F91" s="4" t="s">
        <v>3348</v>
      </c>
      <c r="G91" s="4" t="s">
        <v>239</v>
      </c>
      <c r="H91" s="4" t="s">
        <v>243</v>
      </c>
      <c r="I91" s="4"/>
      <c r="J91" s="896" t="s">
        <v>244</v>
      </c>
      <c r="K91" s="896"/>
    </row>
    <row r="92" spans="2:11" x14ac:dyDescent="0.2">
      <c r="B92" s="4" t="s">
        <v>11662</v>
      </c>
      <c r="C92" s="4">
        <v>5.2</v>
      </c>
      <c r="D92" s="4" t="s">
        <v>26</v>
      </c>
      <c r="E92" s="4" t="s">
        <v>29</v>
      </c>
      <c r="F92" s="4" t="s">
        <v>3350</v>
      </c>
      <c r="G92" s="4" t="s">
        <v>239</v>
      </c>
      <c r="H92" s="4" t="s">
        <v>243</v>
      </c>
      <c r="I92" s="4"/>
      <c r="J92" s="896" t="s">
        <v>244</v>
      </c>
      <c r="K92" s="896"/>
    </row>
    <row r="93" spans="2:11" x14ac:dyDescent="0.2">
      <c r="B93" s="4" t="s">
        <v>11663</v>
      </c>
      <c r="C93" s="4">
        <v>5.2</v>
      </c>
      <c r="D93" s="4" t="s">
        <v>26</v>
      </c>
      <c r="E93" s="4" t="s">
        <v>30</v>
      </c>
      <c r="F93" s="4" t="s">
        <v>3352</v>
      </c>
      <c r="G93" s="4" t="s">
        <v>239</v>
      </c>
      <c r="H93" s="4" t="s">
        <v>243</v>
      </c>
      <c r="I93" s="4"/>
      <c r="J93" s="896" t="s">
        <v>244</v>
      </c>
      <c r="K93" s="896"/>
    </row>
    <row r="94" spans="2:11" x14ac:dyDescent="0.2">
      <c r="B94" s="4" t="s">
        <v>11664</v>
      </c>
      <c r="C94" s="4">
        <v>5.2</v>
      </c>
      <c r="D94" s="4" t="s">
        <v>26</v>
      </c>
      <c r="E94" s="4" t="s">
        <v>31</v>
      </c>
      <c r="F94" s="4" t="s">
        <v>3354</v>
      </c>
      <c r="G94" s="4" t="s">
        <v>239</v>
      </c>
      <c r="H94" s="4" t="s">
        <v>243</v>
      </c>
      <c r="I94" s="4"/>
      <c r="J94" s="896" t="s">
        <v>244</v>
      </c>
      <c r="K94" s="896"/>
    </row>
    <row r="95" spans="2:11" x14ac:dyDescent="0.2">
      <c r="B95" s="4" t="s">
        <v>11665</v>
      </c>
      <c r="C95" s="4">
        <v>5.2</v>
      </c>
      <c r="D95" s="4" t="s">
        <v>26</v>
      </c>
      <c r="E95" s="4" t="s">
        <v>32</v>
      </c>
      <c r="F95" s="4" t="s">
        <v>3356</v>
      </c>
      <c r="G95" s="4" t="s">
        <v>239</v>
      </c>
      <c r="H95" s="4" t="s">
        <v>243</v>
      </c>
      <c r="I95" s="4"/>
      <c r="J95" s="896" t="s">
        <v>244</v>
      </c>
      <c r="K95" s="896"/>
    </row>
    <row r="96" spans="2:11" x14ac:dyDescent="0.2">
      <c r="B96" s="4" t="s">
        <v>11666</v>
      </c>
      <c r="C96" s="4">
        <v>5.2</v>
      </c>
      <c r="D96" s="4" t="s">
        <v>26</v>
      </c>
      <c r="E96" s="4" t="s">
        <v>33</v>
      </c>
      <c r="F96" s="4" t="s">
        <v>3358</v>
      </c>
      <c r="G96" s="4" t="s">
        <v>239</v>
      </c>
      <c r="H96" s="4" t="s">
        <v>243</v>
      </c>
      <c r="I96" s="4"/>
      <c r="J96" s="896" t="s">
        <v>244</v>
      </c>
      <c r="K96" s="896"/>
    </row>
    <row r="97" spans="2:11" x14ac:dyDescent="0.2">
      <c r="B97" s="4" t="s">
        <v>11667</v>
      </c>
      <c r="C97" s="4">
        <v>5.2</v>
      </c>
      <c r="D97" s="4" t="s">
        <v>26</v>
      </c>
      <c r="E97" s="4" t="s">
        <v>34</v>
      </c>
      <c r="F97" s="4" t="s">
        <v>3360</v>
      </c>
      <c r="G97" s="4" t="s">
        <v>239</v>
      </c>
      <c r="H97" s="4" t="s">
        <v>243</v>
      </c>
      <c r="I97" s="4"/>
      <c r="J97" s="896" t="s">
        <v>244</v>
      </c>
      <c r="K97" s="896"/>
    </row>
    <row r="98" spans="2:11" x14ac:dyDescent="0.2">
      <c r="B98" s="4" t="s">
        <v>11668</v>
      </c>
      <c r="C98" s="4">
        <v>5.2</v>
      </c>
      <c r="D98" s="4" t="s">
        <v>26</v>
      </c>
      <c r="E98" s="4" t="s">
        <v>35</v>
      </c>
      <c r="F98" s="4" t="s">
        <v>3362</v>
      </c>
      <c r="G98" s="4" t="s">
        <v>239</v>
      </c>
      <c r="H98" s="4" t="s">
        <v>243</v>
      </c>
      <c r="I98" s="4"/>
      <c r="J98" s="896" t="s">
        <v>244</v>
      </c>
      <c r="K98" s="896"/>
    </row>
    <row r="99" spans="2:11" x14ac:dyDescent="0.2">
      <c r="B99" s="4" t="s">
        <v>11669</v>
      </c>
      <c r="C99" s="4">
        <v>5.2</v>
      </c>
      <c r="D99" s="4" t="s">
        <v>26</v>
      </c>
      <c r="E99" s="4" t="s">
        <v>36</v>
      </c>
      <c r="F99" s="4" t="s">
        <v>3364</v>
      </c>
      <c r="G99" s="4" t="s">
        <v>239</v>
      </c>
      <c r="H99" s="4" t="s">
        <v>243</v>
      </c>
      <c r="I99" s="4"/>
      <c r="J99" s="896" t="s">
        <v>244</v>
      </c>
      <c r="K99" s="896"/>
    </row>
    <row r="100" spans="2:11" x14ac:dyDescent="0.2">
      <c r="B100" s="4" t="s">
        <v>11670</v>
      </c>
      <c r="C100" s="4">
        <v>5.2</v>
      </c>
      <c r="D100" s="4" t="s">
        <v>26</v>
      </c>
      <c r="E100" s="4" t="s">
        <v>37</v>
      </c>
      <c r="F100" s="4" t="s">
        <v>3366</v>
      </c>
      <c r="G100" s="4" t="s">
        <v>239</v>
      </c>
      <c r="H100" s="4" t="s">
        <v>243</v>
      </c>
      <c r="I100" s="4"/>
      <c r="J100" s="896" t="s">
        <v>244</v>
      </c>
      <c r="K100" s="896"/>
    </row>
    <row r="101" spans="2:11" x14ac:dyDescent="0.2">
      <c r="B101" s="4" t="s">
        <v>11671</v>
      </c>
      <c r="C101" s="4">
        <v>5.2</v>
      </c>
      <c r="D101" s="4" t="s">
        <v>26</v>
      </c>
      <c r="E101" s="4" t="s">
        <v>38</v>
      </c>
      <c r="F101" s="4" t="s">
        <v>3368</v>
      </c>
      <c r="G101" s="4" t="s">
        <v>239</v>
      </c>
      <c r="H101" s="4" t="s">
        <v>243</v>
      </c>
      <c r="I101" s="4"/>
      <c r="J101" s="896" t="s">
        <v>244</v>
      </c>
      <c r="K101" s="896"/>
    </row>
    <row r="102" spans="2:11" x14ac:dyDescent="0.2">
      <c r="B102" s="4" t="s">
        <v>11672</v>
      </c>
      <c r="C102" s="4">
        <v>5.2</v>
      </c>
      <c r="D102" s="4" t="s">
        <v>26</v>
      </c>
      <c r="E102" s="4" t="s">
        <v>39</v>
      </c>
      <c r="F102" s="4" t="s">
        <v>3370</v>
      </c>
      <c r="G102" s="4" t="s">
        <v>239</v>
      </c>
      <c r="H102" s="4" t="s">
        <v>243</v>
      </c>
      <c r="I102" s="4"/>
      <c r="J102" s="896" t="s">
        <v>244</v>
      </c>
      <c r="K102" s="896"/>
    </row>
    <row r="103" spans="2:11" x14ac:dyDescent="0.2">
      <c r="B103" s="4" t="s">
        <v>11673</v>
      </c>
      <c r="C103" s="4">
        <v>5.2</v>
      </c>
      <c r="D103" s="4" t="s">
        <v>26</v>
      </c>
      <c r="E103" s="4" t="s">
        <v>56</v>
      </c>
      <c r="F103" s="4" t="s">
        <v>3372</v>
      </c>
      <c r="G103" s="4" t="s">
        <v>239</v>
      </c>
      <c r="H103" s="4" t="s">
        <v>243</v>
      </c>
      <c r="I103" s="4"/>
      <c r="J103" s="896" t="s">
        <v>244</v>
      </c>
      <c r="K103" s="896"/>
    </row>
    <row r="104" spans="2:11" x14ac:dyDescent="0.2">
      <c r="B104" s="4" t="s">
        <v>11674</v>
      </c>
      <c r="C104" s="4">
        <v>5.2</v>
      </c>
      <c r="D104" s="4" t="s">
        <v>26</v>
      </c>
      <c r="E104" s="4" t="s">
        <v>58</v>
      </c>
      <c r="F104" s="4" t="s">
        <v>3374</v>
      </c>
      <c r="G104" s="4" t="s">
        <v>239</v>
      </c>
      <c r="H104" s="4" t="s">
        <v>243</v>
      </c>
      <c r="I104" s="4"/>
      <c r="J104" s="896" t="s">
        <v>244</v>
      </c>
      <c r="K104" s="896"/>
    </row>
    <row r="105" spans="2:11" x14ac:dyDescent="0.2">
      <c r="B105" s="4" t="s">
        <v>11675</v>
      </c>
      <c r="C105" s="4">
        <v>5.2</v>
      </c>
      <c r="D105" s="4" t="s">
        <v>26</v>
      </c>
      <c r="E105" s="4" t="s">
        <v>60</v>
      </c>
      <c r="F105" s="4" t="s">
        <v>3376</v>
      </c>
      <c r="G105" s="4" t="s">
        <v>239</v>
      </c>
      <c r="H105" s="4" t="s">
        <v>243</v>
      </c>
      <c r="I105" s="4"/>
      <c r="J105" s="896" t="s">
        <v>244</v>
      </c>
      <c r="K105" s="896"/>
    </row>
    <row r="106" spans="2:11" x14ac:dyDescent="0.2">
      <c r="B106" s="4" t="s">
        <v>11676</v>
      </c>
      <c r="C106" s="4">
        <v>5.2</v>
      </c>
      <c r="D106" s="4" t="s">
        <v>26</v>
      </c>
      <c r="E106" s="4" t="s">
        <v>62</v>
      </c>
      <c r="F106" s="4" t="s">
        <v>3378</v>
      </c>
      <c r="G106" s="4" t="s">
        <v>239</v>
      </c>
      <c r="H106" s="4" t="s">
        <v>243</v>
      </c>
      <c r="I106" s="4"/>
      <c r="J106" s="896" t="s">
        <v>244</v>
      </c>
      <c r="K106" s="896"/>
    </row>
    <row r="107" spans="2:11" x14ac:dyDescent="0.2">
      <c r="B107" s="4" t="s">
        <v>11677</v>
      </c>
      <c r="C107" s="4">
        <v>5.2</v>
      </c>
      <c r="D107" s="4" t="s">
        <v>26</v>
      </c>
      <c r="E107" s="4" t="s">
        <v>64</v>
      </c>
      <c r="F107" s="4" t="s">
        <v>3380</v>
      </c>
      <c r="G107" s="4" t="s">
        <v>239</v>
      </c>
      <c r="H107" s="4" t="s">
        <v>243</v>
      </c>
      <c r="I107" s="4"/>
      <c r="J107" s="896" t="s">
        <v>244</v>
      </c>
      <c r="K107" s="896"/>
    </row>
    <row r="108" spans="2:11" x14ac:dyDescent="0.2">
      <c r="B108" s="4" t="s">
        <v>11678</v>
      </c>
      <c r="C108" s="4">
        <v>5.2</v>
      </c>
      <c r="D108" s="4" t="s">
        <v>26</v>
      </c>
      <c r="E108" s="4" t="s">
        <v>66</v>
      </c>
      <c r="F108" s="4" t="s">
        <v>3382</v>
      </c>
      <c r="G108" s="4" t="s">
        <v>239</v>
      </c>
      <c r="H108" s="4" t="s">
        <v>245</v>
      </c>
      <c r="I108" s="8" t="s">
        <v>25250</v>
      </c>
      <c r="J108" s="896"/>
      <c r="K108" s="896"/>
    </row>
    <row r="109" spans="2:11" x14ac:dyDescent="0.2">
      <c r="B109" s="4" t="s">
        <v>11679</v>
      </c>
      <c r="C109" s="4">
        <v>5.2</v>
      </c>
      <c r="D109" s="4" t="s">
        <v>26</v>
      </c>
      <c r="E109" s="4" t="s">
        <v>68</v>
      </c>
      <c r="F109" s="4" t="s">
        <v>3384</v>
      </c>
      <c r="G109" s="4" t="s">
        <v>781</v>
      </c>
      <c r="H109" s="4" t="s">
        <v>243</v>
      </c>
      <c r="I109" s="4"/>
      <c r="J109" s="896" t="s">
        <v>244</v>
      </c>
      <c r="K109" s="896"/>
    </row>
    <row r="110" spans="2:11" x14ac:dyDescent="0.2">
      <c r="B110" s="4" t="s">
        <v>11680</v>
      </c>
      <c r="C110" s="4">
        <v>5.2</v>
      </c>
      <c r="D110" s="4" t="s">
        <v>26</v>
      </c>
      <c r="E110" s="4" t="s">
        <v>70</v>
      </c>
      <c r="F110" s="4" t="s">
        <v>3387</v>
      </c>
      <c r="G110" s="4" t="s">
        <v>239</v>
      </c>
      <c r="H110" s="4" t="s">
        <v>243</v>
      </c>
      <c r="I110" s="4"/>
      <c r="J110" s="896" t="s">
        <v>244</v>
      </c>
      <c r="K110" s="896"/>
    </row>
    <row r="111" spans="2:11" x14ac:dyDescent="0.2">
      <c r="B111" s="4" t="s">
        <v>11681</v>
      </c>
      <c r="C111" s="4">
        <v>5.2</v>
      </c>
      <c r="D111" s="4" t="s">
        <v>26</v>
      </c>
      <c r="E111" s="4" t="s">
        <v>72</v>
      </c>
      <c r="F111" s="4" t="s">
        <v>3389</v>
      </c>
      <c r="G111" s="4" t="s">
        <v>239</v>
      </c>
      <c r="H111" s="4" t="s">
        <v>243</v>
      </c>
      <c r="I111" s="4"/>
      <c r="J111" s="896" t="s">
        <v>244</v>
      </c>
      <c r="K111" s="896"/>
    </row>
    <row r="112" spans="2:11" x14ac:dyDescent="0.2">
      <c r="B112" s="4" t="s">
        <v>11682</v>
      </c>
      <c r="C112" s="4">
        <v>5.2</v>
      </c>
      <c r="D112" s="4" t="s">
        <v>26</v>
      </c>
      <c r="E112" s="4" t="s">
        <v>74</v>
      </c>
      <c r="F112" s="4" t="s">
        <v>3392</v>
      </c>
      <c r="G112" s="4" t="s">
        <v>239</v>
      </c>
      <c r="H112" s="4" t="s">
        <v>243</v>
      </c>
      <c r="I112" s="4"/>
      <c r="J112" s="896" t="s">
        <v>244</v>
      </c>
      <c r="K112" s="896"/>
    </row>
    <row r="113" spans="2:11" x14ac:dyDescent="0.2">
      <c r="B113" s="4" t="s">
        <v>11683</v>
      </c>
      <c r="C113" s="4">
        <v>5.2</v>
      </c>
      <c r="D113" s="4" t="s">
        <v>26</v>
      </c>
      <c r="E113" s="4" t="s">
        <v>76</v>
      </c>
      <c r="F113" s="4" t="s">
        <v>3395</v>
      </c>
      <c r="G113" s="4" t="s">
        <v>781</v>
      </c>
      <c r="H113" s="4" t="s">
        <v>243</v>
      </c>
      <c r="I113" s="4"/>
      <c r="J113" s="896" t="s">
        <v>244</v>
      </c>
      <c r="K113" s="896"/>
    </row>
    <row r="114" spans="2:11" x14ac:dyDescent="0.2">
      <c r="B114" s="4" t="s">
        <v>11684</v>
      </c>
      <c r="C114" s="4">
        <v>5.2</v>
      </c>
      <c r="D114" s="4" t="s">
        <v>27</v>
      </c>
      <c r="E114" s="4" t="s">
        <v>8</v>
      </c>
      <c r="F114" s="4" t="s">
        <v>3404</v>
      </c>
      <c r="G114" s="4" t="s">
        <v>239</v>
      </c>
      <c r="H114" s="4" t="s">
        <v>245</v>
      </c>
      <c r="I114" s="4" t="s">
        <v>11685</v>
      </c>
      <c r="J114" s="896"/>
      <c r="K114" s="896"/>
    </row>
    <row r="115" spans="2:11" x14ac:dyDescent="0.2">
      <c r="B115" s="4" t="s">
        <v>11686</v>
      </c>
      <c r="C115" s="4">
        <v>5.2</v>
      </c>
      <c r="D115" s="4" t="s">
        <v>27</v>
      </c>
      <c r="E115" s="4" t="s">
        <v>24</v>
      </c>
      <c r="F115" s="4" t="s">
        <v>3406</v>
      </c>
      <c r="G115" s="4" t="s">
        <v>239</v>
      </c>
      <c r="H115" s="4" t="s">
        <v>243</v>
      </c>
      <c r="I115" s="4"/>
      <c r="J115" s="896" t="s">
        <v>244</v>
      </c>
      <c r="K115" s="896"/>
    </row>
    <row r="116" spans="2:11" x14ac:dyDescent="0.2">
      <c r="B116" s="4" t="s">
        <v>11687</v>
      </c>
      <c r="C116" s="4">
        <v>5.2</v>
      </c>
      <c r="D116" s="4" t="s">
        <v>27</v>
      </c>
      <c r="E116" s="4" t="s">
        <v>25</v>
      </c>
      <c r="F116" s="4" t="s">
        <v>3408</v>
      </c>
      <c r="G116" s="4" t="s">
        <v>239</v>
      </c>
      <c r="H116" s="4" t="s">
        <v>243</v>
      </c>
      <c r="I116" s="4"/>
      <c r="J116" s="896" t="s">
        <v>244</v>
      </c>
      <c r="K116" s="896"/>
    </row>
    <row r="117" spans="2:11" x14ac:dyDescent="0.2">
      <c r="B117" s="4" t="s">
        <v>11688</v>
      </c>
      <c r="C117" s="4">
        <v>5.2</v>
      </c>
      <c r="D117" s="4" t="s">
        <v>27</v>
      </c>
      <c r="E117" s="4" t="s">
        <v>26</v>
      </c>
      <c r="F117" s="4" t="s">
        <v>3410</v>
      </c>
      <c r="G117" s="4" t="s">
        <v>239</v>
      </c>
      <c r="H117" s="4" t="s">
        <v>243</v>
      </c>
      <c r="I117" s="4"/>
      <c r="J117" s="896" t="s">
        <v>244</v>
      </c>
      <c r="K117" s="896"/>
    </row>
    <row r="118" spans="2:11" x14ac:dyDescent="0.2">
      <c r="B118" s="4" t="s">
        <v>11689</v>
      </c>
      <c r="C118" s="4">
        <v>5.2</v>
      </c>
      <c r="D118" s="4" t="s">
        <v>27</v>
      </c>
      <c r="E118" s="4" t="s">
        <v>27</v>
      </c>
      <c r="F118" s="4" t="s">
        <v>3412</v>
      </c>
      <c r="G118" s="4" t="s">
        <v>239</v>
      </c>
      <c r="H118" s="4" t="s">
        <v>243</v>
      </c>
      <c r="I118" s="4"/>
      <c r="J118" s="896" t="s">
        <v>244</v>
      </c>
      <c r="K118" s="896"/>
    </row>
    <row r="119" spans="2:11" x14ac:dyDescent="0.2">
      <c r="B119" s="4" t="s">
        <v>11690</v>
      </c>
      <c r="C119" s="4">
        <v>5.2</v>
      </c>
      <c r="D119" s="4" t="s">
        <v>27</v>
      </c>
      <c r="E119" s="4" t="s">
        <v>28</v>
      </c>
      <c r="F119" s="4" t="s">
        <v>3414</v>
      </c>
      <c r="G119" s="4" t="s">
        <v>239</v>
      </c>
      <c r="H119" s="4" t="s">
        <v>243</v>
      </c>
      <c r="I119" s="4"/>
      <c r="J119" s="896" t="s">
        <v>244</v>
      </c>
      <c r="K119" s="896"/>
    </row>
    <row r="120" spans="2:11" x14ac:dyDescent="0.2">
      <c r="B120" s="4" t="s">
        <v>11691</v>
      </c>
      <c r="C120" s="4">
        <v>5.2</v>
      </c>
      <c r="D120" s="4" t="s">
        <v>27</v>
      </c>
      <c r="E120" s="4" t="s">
        <v>29</v>
      </c>
      <c r="F120" s="4" t="s">
        <v>3416</v>
      </c>
      <c r="G120" s="4" t="s">
        <v>239</v>
      </c>
      <c r="H120" s="4" t="s">
        <v>243</v>
      </c>
      <c r="I120" s="4"/>
      <c r="J120" s="896" t="s">
        <v>244</v>
      </c>
      <c r="K120" s="896"/>
    </row>
    <row r="121" spans="2:11" x14ac:dyDescent="0.2">
      <c r="B121" s="4" t="s">
        <v>11692</v>
      </c>
      <c r="C121" s="4">
        <v>5.2</v>
      </c>
      <c r="D121" s="4" t="s">
        <v>27</v>
      </c>
      <c r="E121" s="4" t="s">
        <v>30</v>
      </c>
      <c r="F121" s="4" t="s">
        <v>3418</v>
      </c>
      <c r="G121" s="4" t="s">
        <v>239</v>
      </c>
      <c r="H121" s="4" t="s">
        <v>243</v>
      </c>
      <c r="I121" s="4"/>
      <c r="J121" s="896" t="s">
        <v>244</v>
      </c>
      <c r="K121" s="896"/>
    </row>
    <row r="122" spans="2:11" x14ac:dyDescent="0.2">
      <c r="B122" s="4" t="s">
        <v>11693</v>
      </c>
      <c r="C122" s="4">
        <v>5.2</v>
      </c>
      <c r="D122" s="4" t="s">
        <v>27</v>
      </c>
      <c r="E122" s="4" t="s">
        <v>31</v>
      </c>
      <c r="F122" s="4" t="s">
        <v>3420</v>
      </c>
      <c r="G122" s="4" t="s">
        <v>239</v>
      </c>
      <c r="H122" s="4" t="s">
        <v>243</v>
      </c>
      <c r="I122" s="4"/>
      <c r="J122" s="896" t="s">
        <v>244</v>
      </c>
      <c r="K122" s="896"/>
    </row>
    <row r="123" spans="2:11" x14ac:dyDescent="0.2">
      <c r="B123" s="4" t="s">
        <v>11694</v>
      </c>
      <c r="C123" s="4">
        <v>5.2</v>
      </c>
      <c r="D123" s="4" t="s">
        <v>27</v>
      </c>
      <c r="E123" s="4" t="s">
        <v>32</v>
      </c>
      <c r="F123" s="4" t="s">
        <v>3422</v>
      </c>
      <c r="G123" s="4" t="s">
        <v>239</v>
      </c>
      <c r="H123" s="4" t="s">
        <v>243</v>
      </c>
      <c r="I123" s="4"/>
      <c r="J123" s="896" t="s">
        <v>244</v>
      </c>
      <c r="K123" s="896"/>
    </row>
    <row r="124" spans="2:11" x14ac:dyDescent="0.2">
      <c r="B124" s="4" t="s">
        <v>11695</v>
      </c>
      <c r="C124" s="4">
        <v>5.2</v>
      </c>
      <c r="D124" s="4" t="s">
        <v>27</v>
      </c>
      <c r="E124" s="4" t="s">
        <v>33</v>
      </c>
      <c r="F124" s="4" t="s">
        <v>3424</v>
      </c>
      <c r="G124" s="4" t="s">
        <v>239</v>
      </c>
      <c r="H124" s="4" t="s">
        <v>243</v>
      </c>
      <c r="I124" s="4"/>
      <c r="J124" s="896" t="s">
        <v>244</v>
      </c>
      <c r="K124" s="896"/>
    </row>
    <row r="125" spans="2:11" x14ac:dyDescent="0.2">
      <c r="B125" s="4" t="s">
        <v>11696</v>
      </c>
      <c r="C125" s="4">
        <v>5.2</v>
      </c>
      <c r="D125" s="4" t="s">
        <v>27</v>
      </c>
      <c r="E125" s="4" t="s">
        <v>34</v>
      </c>
      <c r="F125" s="4" t="s">
        <v>3426</v>
      </c>
      <c r="G125" s="4" t="s">
        <v>239</v>
      </c>
      <c r="H125" s="4" t="s">
        <v>243</v>
      </c>
      <c r="I125" s="4"/>
      <c r="J125" s="896" t="s">
        <v>244</v>
      </c>
      <c r="K125" s="896"/>
    </row>
    <row r="126" spans="2:11" x14ac:dyDescent="0.2">
      <c r="B126" s="4" t="s">
        <v>11697</v>
      </c>
      <c r="C126" s="4">
        <v>5.2</v>
      </c>
      <c r="D126" s="4" t="s">
        <v>27</v>
      </c>
      <c r="E126" s="4" t="s">
        <v>35</v>
      </c>
      <c r="F126" s="4" t="s">
        <v>3428</v>
      </c>
      <c r="G126" s="4" t="s">
        <v>239</v>
      </c>
      <c r="H126" s="4" t="s">
        <v>243</v>
      </c>
      <c r="I126" s="4"/>
      <c r="J126" s="896" t="s">
        <v>244</v>
      </c>
      <c r="K126" s="896"/>
    </row>
    <row r="127" spans="2:11" x14ac:dyDescent="0.2">
      <c r="B127" s="4" t="s">
        <v>11698</v>
      </c>
      <c r="C127" s="4">
        <v>5.2</v>
      </c>
      <c r="D127" s="4" t="s">
        <v>27</v>
      </c>
      <c r="E127" s="4" t="s">
        <v>36</v>
      </c>
      <c r="F127" s="4" t="s">
        <v>3430</v>
      </c>
      <c r="G127" s="4" t="s">
        <v>239</v>
      </c>
      <c r="H127" s="4" t="s">
        <v>243</v>
      </c>
      <c r="I127" s="4"/>
      <c r="J127" s="896" t="s">
        <v>244</v>
      </c>
      <c r="K127" s="896"/>
    </row>
    <row r="128" spans="2:11" x14ac:dyDescent="0.2">
      <c r="B128" s="4" t="s">
        <v>11699</v>
      </c>
      <c r="C128" s="4">
        <v>5.2</v>
      </c>
      <c r="D128" s="4" t="s">
        <v>27</v>
      </c>
      <c r="E128" s="4" t="s">
        <v>37</v>
      </c>
      <c r="F128" s="4" t="s">
        <v>3432</v>
      </c>
      <c r="G128" s="4" t="s">
        <v>239</v>
      </c>
      <c r="H128" s="4" t="s">
        <v>243</v>
      </c>
      <c r="I128" s="4"/>
      <c r="J128" s="896" t="s">
        <v>244</v>
      </c>
      <c r="K128" s="896"/>
    </row>
    <row r="129" spans="2:11" x14ac:dyDescent="0.2">
      <c r="B129" s="4" t="s">
        <v>11700</v>
      </c>
      <c r="C129" s="4">
        <v>5.2</v>
      </c>
      <c r="D129" s="4" t="s">
        <v>27</v>
      </c>
      <c r="E129" s="4" t="s">
        <v>38</v>
      </c>
      <c r="F129" s="4" t="s">
        <v>3434</v>
      </c>
      <c r="G129" s="4" t="s">
        <v>239</v>
      </c>
      <c r="H129" s="4" t="s">
        <v>243</v>
      </c>
      <c r="I129" s="4"/>
      <c r="J129" s="896" t="s">
        <v>244</v>
      </c>
      <c r="K129" s="896"/>
    </row>
    <row r="130" spans="2:11" x14ac:dyDescent="0.2">
      <c r="B130" s="4" t="s">
        <v>11701</v>
      </c>
      <c r="C130" s="4">
        <v>5.2</v>
      </c>
      <c r="D130" s="4" t="s">
        <v>27</v>
      </c>
      <c r="E130" s="4" t="s">
        <v>39</v>
      </c>
      <c r="F130" s="4" t="s">
        <v>3436</v>
      </c>
      <c r="G130" s="4" t="s">
        <v>239</v>
      </c>
      <c r="H130" s="4" t="s">
        <v>243</v>
      </c>
      <c r="I130" s="4"/>
      <c r="J130" s="896" t="s">
        <v>244</v>
      </c>
      <c r="K130" s="896"/>
    </row>
    <row r="131" spans="2:11" x14ac:dyDescent="0.2">
      <c r="B131" s="4" t="s">
        <v>11702</v>
      </c>
      <c r="C131" s="4">
        <v>5.2</v>
      </c>
      <c r="D131" s="4" t="s">
        <v>27</v>
      </c>
      <c r="E131" s="4" t="s">
        <v>56</v>
      </c>
      <c r="F131" s="4" t="s">
        <v>3438</v>
      </c>
      <c r="G131" s="4" t="s">
        <v>239</v>
      </c>
      <c r="H131" s="4" t="s">
        <v>243</v>
      </c>
      <c r="I131" s="4"/>
      <c r="J131" s="896" t="s">
        <v>244</v>
      </c>
      <c r="K131" s="896"/>
    </row>
    <row r="132" spans="2:11" x14ac:dyDescent="0.2">
      <c r="B132" s="4" t="s">
        <v>11703</v>
      </c>
      <c r="C132" s="4">
        <v>5.2</v>
      </c>
      <c r="D132" s="4" t="s">
        <v>27</v>
      </c>
      <c r="E132" s="4" t="s">
        <v>58</v>
      </c>
      <c r="F132" s="4" t="s">
        <v>3440</v>
      </c>
      <c r="G132" s="4" t="s">
        <v>239</v>
      </c>
      <c r="H132" s="4" t="s">
        <v>243</v>
      </c>
      <c r="I132" s="4"/>
      <c r="J132" s="896" t="s">
        <v>244</v>
      </c>
      <c r="K132" s="896"/>
    </row>
    <row r="133" spans="2:11" x14ac:dyDescent="0.2">
      <c r="B133" s="4" t="s">
        <v>11704</v>
      </c>
      <c r="C133" s="4">
        <v>5.2</v>
      </c>
      <c r="D133" s="4" t="s">
        <v>27</v>
      </c>
      <c r="E133" s="4" t="s">
        <v>60</v>
      </c>
      <c r="F133" s="4" t="s">
        <v>3442</v>
      </c>
      <c r="G133" s="4" t="s">
        <v>239</v>
      </c>
      <c r="H133" s="4" t="s">
        <v>243</v>
      </c>
      <c r="I133" s="4"/>
      <c r="J133" s="896" t="s">
        <v>244</v>
      </c>
      <c r="K133" s="896"/>
    </row>
    <row r="134" spans="2:11" x14ac:dyDescent="0.2">
      <c r="B134" s="4" t="s">
        <v>11705</v>
      </c>
      <c r="C134" s="4">
        <v>5.2</v>
      </c>
      <c r="D134" s="4" t="s">
        <v>27</v>
      </c>
      <c r="E134" s="4" t="s">
        <v>62</v>
      </c>
      <c r="F134" s="4" t="s">
        <v>3444</v>
      </c>
      <c r="G134" s="4" t="s">
        <v>239</v>
      </c>
      <c r="H134" s="4" t="s">
        <v>243</v>
      </c>
      <c r="I134" s="4"/>
      <c r="J134" s="896" t="s">
        <v>244</v>
      </c>
      <c r="K134" s="896"/>
    </row>
    <row r="135" spans="2:11" x14ac:dyDescent="0.2">
      <c r="B135" s="4" t="s">
        <v>11706</v>
      </c>
      <c r="C135" s="4">
        <v>5.2</v>
      </c>
      <c r="D135" s="4" t="s">
        <v>27</v>
      </c>
      <c r="E135" s="4" t="s">
        <v>64</v>
      </c>
      <c r="F135" s="4" t="s">
        <v>3446</v>
      </c>
      <c r="G135" s="4" t="s">
        <v>239</v>
      </c>
      <c r="H135" s="4" t="s">
        <v>243</v>
      </c>
      <c r="I135" s="4"/>
      <c r="J135" s="896" t="s">
        <v>244</v>
      </c>
      <c r="K135" s="896"/>
    </row>
    <row r="136" spans="2:11" x14ac:dyDescent="0.2">
      <c r="B136" s="4" t="s">
        <v>11707</v>
      </c>
      <c r="C136" s="4">
        <v>5.2</v>
      </c>
      <c r="D136" s="4" t="s">
        <v>27</v>
      </c>
      <c r="E136" s="4" t="s">
        <v>66</v>
      </c>
      <c r="F136" s="4" t="s">
        <v>3448</v>
      </c>
      <c r="G136" s="4" t="s">
        <v>239</v>
      </c>
      <c r="H136" s="4" t="s">
        <v>245</v>
      </c>
      <c r="I136" s="8" t="s">
        <v>25251</v>
      </c>
      <c r="J136" s="896"/>
      <c r="K136" s="896"/>
    </row>
    <row r="137" spans="2:11" x14ac:dyDescent="0.2">
      <c r="B137" s="4" t="s">
        <v>11708</v>
      </c>
      <c r="C137" s="4">
        <v>5.2</v>
      </c>
      <c r="D137" s="4" t="s">
        <v>27</v>
      </c>
      <c r="E137" s="4" t="s">
        <v>68</v>
      </c>
      <c r="F137" s="4" t="s">
        <v>3450</v>
      </c>
      <c r="G137" s="4" t="s">
        <v>781</v>
      </c>
      <c r="H137" s="4" t="s">
        <v>243</v>
      </c>
      <c r="I137" s="4"/>
      <c r="J137" s="896" t="s">
        <v>244</v>
      </c>
      <c r="K137" s="896"/>
    </row>
    <row r="138" spans="2:11" x14ac:dyDescent="0.2">
      <c r="B138" s="4" t="s">
        <v>11709</v>
      </c>
      <c r="C138" s="4">
        <v>5.2</v>
      </c>
      <c r="D138" s="4" t="s">
        <v>27</v>
      </c>
      <c r="E138" s="4" t="s">
        <v>70</v>
      </c>
      <c r="F138" s="4" t="s">
        <v>3453</v>
      </c>
      <c r="G138" s="4" t="s">
        <v>239</v>
      </c>
      <c r="H138" s="4" t="s">
        <v>243</v>
      </c>
      <c r="I138" s="4"/>
      <c r="J138" s="896" t="s">
        <v>244</v>
      </c>
      <c r="K138" s="896"/>
    </row>
    <row r="139" spans="2:11" x14ac:dyDescent="0.2">
      <c r="B139" s="4" t="s">
        <v>11710</v>
      </c>
      <c r="C139" s="4">
        <v>5.2</v>
      </c>
      <c r="D139" s="4" t="s">
        <v>27</v>
      </c>
      <c r="E139" s="4" t="s">
        <v>72</v>
      </c>
      <c r="F139" s="4" t="s">
        <v>3455</v>
      </c>
      <c r="G139" s="4" t="s">
        <v>239</v>
      </c>
      <c r="H139" s="4" t="s">
        <v>243</v>
      </c>
      <c r="I139" s="4"/>
      <c r="J139" s="896" t="s">
        <v>244</v>
      </c>
      <c r="K139" s="896"/>
    </row>
    <row r="140" spans="2:11" x14ac:dyDescent="0.2">
      <c r="B140" s="4" t="s">
        <v>11711</v>
      </c>
      <c r="C140" s="4">
        <v>5.2</v>
      </c>
      <c r="D140" s="4" t="s">
        <v>27</v>
      </c>
      <c r="E140" s="4" t="s">
        <v>74</v>
      </c>
      <c r="F140" s="4" t="s">
        <v>3458</v>
      </c>
      <c r="G140" s="4" t="s">
        <v>239</v>
      </c>
      <c r="H140" s="4" t="s">
        <v>243</v>
      </c>
      <c r="I140" s="4"/>
      <c r="J140" s="896" t="s">
        <v>244</v>
      </c>
      <c r="K140" s="896"/>
    </row>
    <row r="141" spans="2:11" x14ac:dyDescent="0.2">
      <c r="B141" s="4" t="s">
        <v>11712</v>
      </c>
      <c r="C141" s="4">
        <v>5.2</v>
      </c>
      <c r="D141" s="4" t="s">
        <v>27</v>
      </c>
      <c r="E141" s="4" t="s">
        <v>76</v>
      </c>
      <c r="F141" s="4" t="s">
        <v>3461</v>
      </c>
      <c r="G141" s="4" t="s">
        <v>781</v>
      </c>
      <c r="H141" s="4" t="s">
        <v>243</v>
      </c>
      <c r="I141" s="4"/>
      <c r="J141" s="896" t="s">
        <v>244</v>
      </c>
      <c r="K141" s="896"/>
    </row>
    <row r="142" spans="2:11" x14ac:dyDescent="0.2">
      <c r="B142" s="4" t="s">
        <v>11713</v>
      </c>
      <c r="C142" s="4">
        <v>5.2</v>
      </c>
      <c r="D142" s="4" t="s">
        <v>28</v>
      </c>
      <c r="E142" s="4" t="s">
        <v>8</v>
      </c>
      <c r="F142" s="4" t="s">
        <v>3470</v>
      </c>
      <c r="G142" s="4" t="s">
        <v>239</v>
      </c>
      <c r="H142" s="4" t="s">
        <v>245</v>
      </c>
      <c r="I142" s="4" t="s">
        <v>11714</v>
      </c>
      <c r="J142" s="896"/>
      <c r="K142" s="896"/>
    </row>
    <row r="143" spans="2:11" x14ac:dyDescent="0.2">
      <c r="B143" s="4" t="s">
        <v>11715</v>
      </c>
      <c r="C143" s="4">
        <v>5.2</v>
      </c>
      <c r="D143" s="4" t="s">
        <v>28</v>
      </c>
      <c r="E143" s="4" t="s">
        <v>24</v>
      </c>
      <c r="F143" s="4" t="s">
        <v>3472</v>
      </c>
      <c r="G143" s="4" t="s">
        <v>239</v>
      </c>
      <c r="H143" s="4" t="s">
        <v>243</v>
      </c>
      <c r="I143" s="4"/>
      <c r="J143" s="896" t="s">
        <v>244</v>
      </c>
      <c r="K143" s="896"/>
    </row>
    <row r="144" spans="2:11" x14ac:dyDescent="0.2">
      <c r="B144" s="4" t="s">
        <v>11716</v>
      </c>
      <c r="C144" s="4">
        <v>5.2</v>
      </c>
      <c r="D144" s="4" t="s">
        <v>28</v>
      </c>
      <c r="E144" s="4" t="s">
        <v>25</v>
      </c>
      <c r="F144" s="4" t="s">
        <v>3474</v>
      </c>
      <c r="G144" s="4" t="s">
        <v>239</v>
      </c>
      <c r="H144" s="4" t="s">
        <v>243</v>
      </c>
      <c r="I144" s="4"/>
      <c r="J144" s="896" t="s">
        <v>244</v>
      </c>
      <c r="K144" s="896"/>
    </row>
    <row r="145" spans="2:11" x14ac:dyDescent="0.2">
      <c r="B145" s="4" t="s">
        <v>11717</v>
      </c>
      <c r="C145" s="4">
        <v>5.2</v>
      </c>
      <c r="D145" s="4" t="s">
        <v>28</v>
      </c>
      <c r="E145" s="4" t="s">
        <v>26</v>
      </c>
      <c r="F145" s="4" t="s">
        <v>3476</v>
      </c>
      <c r="G145" s="4" t="s">
        <v>239</v>
      </c>
      <c r="H145" s="4" t="s">
        <v>243</v>
      </c>
      <c r="I145" s="4"/>
      <c r="J145" s="896" t="s">
        <v>244</v>
      </c>
      <c r="K145" s="896"/>
    </row>
    <row r="146" spans="2:11" x14ac:dyDescent="0.2">
      <c r="B146" s="4" t="s">
        <v>11718</v>
      </c>
      <c r="C146" s="4">
        <v>5.2</v>
      </c>
      <c r="D146" s="4" t="s">
        <v>28</v>
      </c>
      <c r="E146" s="4" t="s">
        <v>27</v>
      </c>
      <c r="F146" s="4" t="s">
        <v>3478</v>
      </c>
      <c r="G146" s="4" t="s">
        <v>239</v>
      </c>
      <c r="H146" s="4" t="s">
        <v>243</v>
      </c>
      <c r="I146" s="4"/>
      <c r="J146" s="896" t="s">
        <v>244</v>
      </c>
      <c r="K146" s="896"/>
    </row>
    <row r="147" spans="2:11" x14ac:dyDescent="0.2">
      <c r="B147" s="4" t="s">
        <v>11719</v>
      </c>
      <c r="C147" s="4">
        <v>5.2</v>
      </c>
      <c r="D147" s="4" t="s">
        <v>28</v>
      </c>
      <c r="E147" s="4" t="s">
        <v>28</v>
      </c>
      <c r="F147" s="4" t="s">
        <v>3480</v>
      </c>
      <c r="G147" s="4" t="s">
        <v>239</v>
      </c>
      <c r="H147" s="4" t="s">
        <v>243</v>
      </c>
      <c r="I147" s="4"/>
      <c r="J147" s="896" t="s">
        <v>244</v>
      </c>
      <c r="K147" s="896"/>
    </row>
    <row r="148" spans="2:11" x14ac:dyDescent="0.2">
      <c r="B148" s="4" t="s">
        <v>11720</v>
      </c>
      <c r="C148" s="4">
        <v>5.2</v>
      </c>
      <c r="D148" s="4" t="s">
        <v>28</v>
      </c>
      <c r="E148" s="4" t="s">
        <v>29</v>
      </c>
      <c r="F148" s="4" t="s">
        <v>3482</v>
      </c>
      <c r="G148" s="4" t="s">
        <v>239</v>
      </c>
      <c r="H148" s="4" t="s">
        <v>243</v>
      </c>
      <c r="I148" s="4"/>
      <c r="J148" s="896" t="s">
        <v>244</v>
      </c>
      <c r="K148" s="896"/>
    </row>
    <row r="149" spans="2:11" x14ac:dyDescent="0.2">
      <c r="B149" s="4" t="s">
        <v>11721</v>
      </c>
      <c r="C149" s="4">
        <v>5.2</v>
      </c>
      <c r="D149" s="4" t="s">
        <v>28</v>
      </c>
      <c r="E149" s="4" t="s">
        <v>30</v>
      </c>
      <c r="F149" s="4" t="s">
        <v>3484</v>
      </c>
      <c r="G149" s="4" t="s">
        <v>239</v>
      </c>
      <c r="H149" s="4" t="s">
        <v>243</v>
      </c>
      <c r="I149" s="4"/>
      <c r="J149" s="896" t="s">
        <v>244</v>
      </c>
      <c r="K149" s="896"/>
    </row>
    <row r="150" spans="2:11" x14ac:dyDescent="0.2">
      <c r="B150" s="4" t="s">
        <v>11722</v>
      </c>
      <c r="C150" s="4">
        <v>5.2</v>
      </c>
      <c r="D150" s="4" t="s">
        <v>28</v>
      </c>
      <c r="E150" s="4" t="s">
        <v>31</v>
      </c>
      <c r="F150" s="4" t="s">
        <v>3486</v>
      </c>
      <c r="G150" s="4" t="s">
        <v>239</v>
      </c>
      <c r="H150" s="4" t="s">
        <v>243</v>
      </c>
      <c r="I150" s="4"/>
      <c r="J150" s="896" t="s">
        <v>244</v>
      </c>
      <c r="K150" s="896"/>
    </row>
    <row r="151" spans="2:11" x14ac:dyDescent="0.2">
      <c r="B151" s="4" t="s">
        <v>11723</v>
      </c>
      <c r="C151" s="4">
        <v>5.2</v>
      </c>
      <c r="D151" s="4" t="s">
        <v>28</v>
      </c>
      <c r="E151" s="4" t="s">
        <v>32</v>
      </c>
      <c r="F151" s="4" t="s">
        <v>3488</v>
      </c>
      <c r="G151" s="4" t="s">
        <v>239</v>
      </c>
      <c r="H151" s="4" t="s">
        <v>243</v>
      </c>
      <c r="I151" s="4"/>
      <c r="J151" s="896" t="s">
        <v>244</v>
      </c>
      <c r="K151" s="896"/>
    </row>
    <row r="152" spans="2:11" x14ac:dyDescent="0.2">
      <c r="B152" s="4" t="s">
        <v>11724</v>
      </c>
      <c r="C152" s="4">
        <v>5.2</v>
      </c>
      <c r="D152" s="4" t="s">
        <v>28</v>
      </c>
      <c r="E152" s="4" t="s">
        <v>33</v>
      </c>
      <c r="F152" s="4" t="s">
        <v>3490</v>
      </c>
      <c r="G152" s="4" t="s">
        <v>239</v>
      </c>
      <c r="H152" s="4" t="s">
        <v>243</v>
      </c>
      <c r="I152" s="4"/>
      <c r="J152" s="896" t="s">
        <v>244</v>
      </c>
      <c r="K152" s="896"/>
    </row>
    <row r="153" spans="2:11" x14ac:dyDescent="0.2">
      <c r="B153" s="4" t="s">
        <v>11725</v>
      </c>
      <c r="C153" s="4">
        <v>5.2</v>
      </c>
      <c r="D153" s="4" t="s">
        <v>28</v>
      </c>
      <c r="E153" s="4" t="s">
        <v>34</v>
      </c>
      <c r="F153" s="4" t="s">
        <v>3492</v>
      </c>
      <c r="G153" s="4" t="s">
        <v>239</v>
      </c>
      <c r="H153" s="4" t="s">
        <v>243</v>
      </c>
      <c r="I153" s="4"/>
      <c r="J153" s="896" t="s">
        <v>244</v>
      </c>
      <c r="K153" s="896"/>
    </row>
    <row r="154" spans="2:11" x14ac:dyDescent="0.2">
      <c r="B154" s="4" t="s">
        <v>11726</v>
      </c>
      <c r="C154" s="4">
        <v>5.2</v>
      </c>
      <c r="D154" s="4" t="s">
        <v>28</v>
      </c>
      <c r="E154" s="4" t="s">
        <v>35</v>
      </c>
      <c r="F154" s="4" t="s">
        <v>3494</v>
      </c>
      <c r="G154" s="4" t="s">
        <v>239</v>
      </c>
      <c r="H154" s="4" t="s">
        <v>243</v>
      </c>
      <c r="I154" s="4"/>
      <c r="J154" s="896" t="s">
        <v>244</v>
      </c>
      <c r="K154" s="896"/>
    </row>
    <row r="155" spans="2:11" x14ac:dyDescent="0.2">
      <c r="B155" s="4" t="s">
        <v>11727</v>
      </c>
      <c r="C155" s="4">
        <v>5.2</v>
      </c>
      <c r="D155" s="4" t="s">
        <v>28</v>
      </c>
      <c r="E155" s="4" t="s">
        <v>36</v>
      </c>
      <c r="F155" s="4" t="s">
        <v>3496</v>
      </c>
      <c r="G155" s="4" t="s">
        <v>239</v>
      </c>
      <c r="H155" s="4" t="s">
        <v>243</v>
      </c>
      <c r="I155" s="4"/>
      <c r="J155" s="896" t="s">
        <v>244</v>
      </c>
      <c r="K155" s="896"/>
    </row>
    <row r="156" spans="2:11" x14ac:dyDescent="0.2">
      <c r="B156" s="4" t="s">
        <v>11728</v>
      </c>
      <c r="C156" s="4">
        <v>5.2</v>
      </c>
      <c r="D156" s="4" t="s">
        <v>28</v>
      </c>
      <c r="E156" s="4" t="s">
        <v>37</v>
      </c>
      <c r="F156" s="4" t="s">
        <v>3498</v>
      </c>
      <c r="G156" s="4" t="s">
        <v>239</v>
      </c>
      <c r="H156" s="4" t="s">
        <v>243</v>
      </c>
      <c r="I156" s="4"/>
      <c r="J156" s="896" t="s">
        <v>244</v>
      </c>
      <c r="K156" s="896"/>
    </row>
    <row r="157" spans="2:11" x14ac:dyDescent="0.2">
      <c r="B157" s="4" t="s">
        <v>11729</v>
      </c>
      <c r="C157" s="4">
        <v>5.2</v>
      </c>
      <c r="D157" s="4" t="s">
        <v>28</v>
      </c>
      <c r="E157" s="4" t="s">
        <v>38</v>
      </c>
      <c r="F157" s="4" t="s">
        <v>3500</v>
      </c>
      <c r="G157" s="4" t="s">
        <v>239</v>
      </c>
      <c r="H157" s="4" t="s">
        <v>243</v>
      </c>
      <c r="I157" s="4"/>
      <c r="J157" s="896" t="s">
        <v>244</v>
      </c>
      <c r="K157" s="896"/>
    </row>
    <row r="158" spans="2:11" x14ac:dyDescent="0.2">
      <c r="B158" s="4" t="s">
        <v>11730</v>
      </c>
      <c r="C158" s="4">
        <v>5.2</v>
      </c>
      <c r="D158" s="4" t="s">
        <v>28</v>
      </c>
      <c r="E158" s="4" t="s">
        <v>39</v>
      </c>
      <c r="F158" s="4" t="s">
        <v>3502</v>
      </c>
      <c r="G158" s="4" t="s">
        <v>239</v>
      </c>
      <c r="H158" s="4" t="s">
        <v>243</v>
      </c>
      <c r="I158" s="4"/>
      <c r="J158" s="896" t="s">
        <v>244</v>
      </c>
      <c r="K158" s="896"/>
    </row>
    <row r="159" spans="2:11" x14ac:dyDescent="0.2">
      <c r="B159" s="4" t="s">
        <v>11731</v>
      </c>
      <c r="C159" s="4">
        <v>5.2</v>
      </c>
      <c r="D159" s="4" t="s">
        <v>28</v>
      </c>
      <c r="E159" s="4" t="s">
        <v>56</v>
      </c>
      <c r="F159" s="4" t="s">
        <v>3504</v>
      </c>
      <c r="G159" s="4" t="s">
        <v>239</v>
      </c>
      <c r="H159" s="4" t="s">
        <v>243</v>
      </c>
      <c r="I159" s="4"/>
      <c r="J159" s="896" t="s">
        <v>244</v>
      </c>
      <c r="K159" s="896"/>
    </row>
    <row r="160" spans="2:11" x14ac:dyDescent="0.2">
      <c r="B160" s="4" t="s">
        <v>11732</v>
      </c>
      <c r="C160" s="4">
        <v>5.2</v>
      </c>
      <c r="D160" s="4" t="s">
        <v>28</v>
      </c>
      <c r="E160" s="4" t="s">
        <v>58</v>
      </c>
      <c r="F160" s="4" t="s">
        <v>3506</v>
      </c>
      <c r="G160" s="4" t="s">
        <v>239</v>
      </c>
      <c r="H160" s="4" t="s">
        <v>243</v>
      </c>
      <c r="I160" s="4"/>
      <c r="J160" s="896" t="s">
        <v>244</v>
      </c>
      <c r="K160" s="896"/>
    </row>
    <row r="161" spans="2:11" x14ac:dyDescent="0.2">
      <c r="B161" s="4" t="s">
        <v>11733</v>
      </c>
      <c r="C161" s="4">
        <v>5.2</v>
      </c>
      <c r="D161" s="4" t="s">
        <v>28</v>
      </c>
      <c r="E161" s="4" t="s">
        <v>60</v>
      </c>
      <c r="F161" s="4" t="s">
        <v>3508</v>
      </c>
      <c r="G161" s="4" t="s">
        <v>239</v>
      </c>
      <c r="H161" s="4" t="s">
        <v>243</v>
      </c>
      <c r="I161" s="4"/>
      <c r="J161" s="896" t="s">
        <v>244</v>
      </c>
      <c r="K161" s="896"/>
    </row>
    <row r="162" spans="2:11" x14ac:dyDescent="0.2">
      <c r="B162" s="4" t="s">
        <v>11734</v>
      </c>
      <c r="C162" s="4">
        <v>5.2</v>
      </c>
      <c r="D162" s="4" t="s">
        <v>28</v>
      </c>
      <c r="E162" s="4" t="s">
        <v>62</v>
      </c>
      <c r="F162" s="4" t="s">
        <v>3510</v>
      </c>
      <c r="G162" s="4" t="s">
        <v>239</v>
      </c>
      <c r="H162" s="4" t="s">
        <v>243</v>
      </c>
      <c r="I162" s="4"/>
      <c r="J162" s="896" t="s">
        <v>244</v>
      </c>
      <c r="K162" s="896"/>
    </row>
    <row r="163" spans="2:11" x14ac:dyDescent="0.2">
      <c r="B163" s="4" t="s">
        <v>11735</v>
      </c>
      <c r="C163" s="4">
        <v>5.2</v>
      </c>
      <c r="D163" s="4" t="s">
        <v>28</v>
      </c>
      <c r="E163" s="4" t="s">
        <v>64</v>
      </c>
      <c r="F163" s="4" t="s">
        <v>3512</v>
      </c>
      <c r="G163" s="4" t="s">
        <v>239</v>
      </c>
      <c r="H163" s="4" t="s">
        <v>243</v>
      </c>
      <c r="I163" s="4"/>
      <c r="J163" s="896" t="s">
        <v>244</v>
      </c>
      <c r="K163" s="896"/>
    </row>
    <row r="164" spans="2:11" x14ac:dyDescent="0.2">
      <c r="B164" s="4" t="s">
        <v>11736</v>
      </c>
      <c r="C164" s="4">
        <v>5.2</v>
      </c>
      <c r="D164" s="4" t="s">
        <v>28</v>
      </c>
      <c r="E164" s="4" t="s">
        <v>66</v>
      </c>
      <c r="F164" s="4" t="s">
        <v>3514</v>
      </c>
      <c r="G164" s="4" t="s">
        <v>239</v>
      </c>
      <c r="H164" s="4" t="s">
        <v>245</v>
      </c>
      <c r="I164" s="8" t="s">
        <v>25252</v>
      </c>
      <c r="J164" s="896"/>
      <c r="K164" s="896"/>
    </row>
    <row r="165" spans="2:11" x14ac:dyDescent="0.2">
      <c r="B165" s="4" t="s">
        <v>11737</v>
      </c>
      <c r="C165" s="4">
        <v>5.2</v>
      </c>
      <c r="D165" s="4" t="s">
        <v>28</v>
      </c>
      <c r="E165" s="4" t="s">
        <v>68</v>
      </c>
      <c r="F165" s="4" t="s">
        <v>3516</v>
      </c>
      <c r="G165" s="4" t="s">
        <v>781</v>
      </c>
      <c r="H165" s="4" t="s">
        <v>243</v>
      </c>
      <c r="I165" s="4"/>
      <c r="J165" s="896" t="s">
        <v>244</v>
      </c>
      <c r="K165" s="896"/>
    </row>
    <row r="166" spans="2:11" x14ac:dyDescent="0.2">
      <c r="B166" s="4" t="s">
        <v>11738</v>
      </c>
      <c r="C166" s="4">
        <v>5.2</v>
      </c>
      <c r="D166" s="4" t="s">
        <v>28</v>
      </c>
      <c r="E166" s="4" t="s">
        <v>70</v>
      </c>
      <c r="F166" s="4" t="s">
        <v>3519</v>
      </c>
      <c r="G166" s="4" t="s">
        <v>239</v>
      </c>
      <c r="H166" s="4" t="s">
        <v>243</v>
      </c>
      <c r="I166" s="4"/>
      <c r="J166" s="896" t="s">
        <v>244</v>
      </c>
      <c r="K166" s="896"/>
    </row>
    <row r="167" spans="2:11" x14ac:dyDescent="0.2">
      <c r="B167" s="4" t="s">
        <v>11739</v>
      </c>
      <c r="C167" s="4">
        <v>5.2</v>
      </c>
      <c r="D167" s="4" t="s">
        <v>28</v>
      </c>
      <c r="E167" s="4" t="s">
        <v>72</v>
      </c>
      <c r="F167" s="4" t="s">
        <v>3521</v>
      </c>
      <c r="G167" s="4" t="s">
        <v>239</v>
      </c>
      <c r="H167" s="4" t="s">
        <v>243</v>
      </c>
      <c r="I167" s="4"/>
      <c r="J167" s="896" t="s">
        <v>244</v>
      </c>
      <c r="K167" s="896"/>
    </row>
    <row r="168" spans="2:11" x14ac:dyDescent="0.2">
      <c r="B168" s="4" t="s">
        <v>11740</v>
      </c>
      <c r="C168" s="4">
        <v>5.2</v>
      </c>
      <c r="D168" s="4" t="s">
        <v>28</v>
      </c>
      <c r="E168" s="4" t="s">
        <v>74</v>
      </c>
      <c r="F168" s="4" t="s">
        <v>3524</v>
      </c>
      <c r="G168" s="4" t="s">
        <v>239</v>
      </c>
      <c r="H168" s="4" t="s">
        <v>243</v>
      </c>
      <c r="I168" s="4"/>
      <c r="J168" s="896" t="s">
        <v>244</v>
      </c>
      <c r="K168" s="896"/>
    </row>
    <row r="169" spans="2:11" x14ac:dyDescent="0.2">
      <c r="B169" s="4" t="s">
        <v>11741</v>
      </c>
      <c r="C169" s="4">
        <v>5.2</v>
      </c>
      <c r="D169" s="4" t="s">
        <v>28</v>
      </c>
      <c r="E169" s="4" t="s">
        <v>76</v>
      </c>
      <c r="F169" s="4" t="s">
        <v>3527</v>
      </c>
      <c r="G169" s="4" t="s">
        <v>781</v>
      </c>
      <c r="H169" s="4" t="s">
        <v>243</v>
      </c>
      <c r="I169" s="4"/>
      <c r="J169" s="896" t="s">
        <v>244</v>
      </c>
      <c r="K169" s="896"/>
    </row>
    <row r="170" spans="2:11" x14ac:dyDescent="0.2">
      <c r="B170" s="4" t="s">
        <v>11742</v>
      </c>
      <c r="C170" s="4">
        <v>5.2</v>
      </c>
      <c r="D170" s="4" t="s">
        <v>29</v>
      </c>
      <c r="E170" s="4" t="s">
        <v>8</v>
      </c>
      <c r="F170" s="4" t="s">
        <v>3536</v>
      </c>
      <c r="G170" s="4" t="s">
        <v>239</v>
      </c>
      <c r="H170" s="4" t="s">
        <v>245</v>
      </c>
      <c r="I170" s="4" t="s">
        <v>11743</v>
      </c>
      <c r="J170" s="896"/>
      <c r="K170" s="896"/>
    </row>
    <row r="171" spans="2:11" x14ac:dyDescent="0.2">
      <c r="B171" s="4" t="s">
        <v>11744</v>
      </c>
      <c r="C171" s="4">
        <v>5.2</v>
      </c>
      <c r="D171" s="4" t="s">
        <v>29</v>
      </c>
      <c r="E171" s="4" t="s">
        <v>24</v>
      </c>
      <c r="F171" s="4" t="s">
        <v>3538</v>
      </c>
      <c r="G171" s="4" t="s">
        <v>239</v>
      </c>
      <c r="H171" s="4" t="s">
        <v>243</v>
      </c>
      <c r="I171" s="4"/>
      <c r="J171" s="896" t="s">
        <v>244</v>
      </c>
      <c r="K171" s="896"/>
    </row>
    <row r="172" spans="2:11" x14ac:dyDescent="0.2">
      <c r="B172" s="4" t="s">
        <v>11745</v>
      </c>
      <c r="C172" s="4">
        <v>5.2</v>
      </c>
      <c r="D172" s="4" t="s">
        <v>29</v>
      </c>
      <c r="E172" s="4" t="s">
        <v>25</v>
      </c>
      <c r="F172" s="4" t="s">
        <v>3540</v>
      </c>
      <c r="G172" s="4" t="s">
        <v>239</v>
      </c>
      <c r="H172" s="4" t="s">
        <v>243</v>
      </c>
      <c r="I172" s="4"/>
      <c r="J172" s="896" t="s">
        <v>244</v>
      </c>
      <c r="K172" s="896"/>
    </row>
    <row r="173" spans="2:11" x14ac:dyDescent="0.2">
      <c r="B173" s="4" t="s">
        <v>11746</v>
      </c>
      <c r="C173" s="4">
        <v>5.2</v>
      </c>
      <c r="D173" s="4" t="s">
        <v>29</v>
      </c>
      <c r="E173" s="4" t="s">
        <v>26</v>
      </c>
      <c r="F173" s="4" t="s">
        <v>3542</v>
      </c>
      <c r="G173" s="4" t="s">
        <v>239</v>
      </c>
      <c r="H173" s="4" t="s">
        <v>243</v>
      </c>
      <c r="I173" s="4"/>
      <c r="J173" s="896" t="s">
        <v>244</v>
      </c>
      <c r="K173" s="896"/>
    </row>
    <row r="174" spans="2:11" x14ac:dyDescent="0.2">
      <c r="B174" s="4" t="s">
        <v>11747</v>
      </c>
      <c r="C174" s="4">
        <v>5.2</v>
      </c>
      <c r="D174" s="4" t="s">
        <v>29</v>
      </c>
      <c r="E174" s="4" t="s">
        <v>27</v>
      </c>
      <c r="F174" s="4" t="s">
        <v>3544</v>
      </c>
      <c r="G174" s="4" t="s">
        <v>239</v>
      </c>
      <c r="H174" s="4" t="s">
        <v>243</v>
      </c>
      <c r="I174" s="4"/>
      <c r="J174" s="896" t="s">
        <v>244</v>
      </c>
      <c r="K174" s="896"/>
    </row>
    <row r="175" spans="2:11" x14ac:dyDescent="0.2">
      <c r="B175" s="4" t="s">
        <v>11748</v>
      </c>
      <c r="C175" s="4">
        <v>5.2</v>
      </c>
      <c r="D175" s="4" t="s">
        <v>29</v>
      </c>
      <c r="E175" s="4" t="s">
        <v>28</v>
      </c>
      <c r="F175" s="4" t="s">
        <v>3546</v>
      </c>
      <c r="G175" s="4" t="s">
        <v>239</v>
      </c>
      <c r="H175" s="4" t="s">
        <v>243</v>
      </c>
      <c r="I175" s="4"/>
      <c r="J175" s="896" t="s">
        <v>244</v>
      </c>
      <c r="K175" s="896"/>
    </row>
    <row r="176" spans="2:11" x14ac:dyDescent="0.2">
      <c r="B176" s="4" t="s">
        <v>11749</v>
      </c>
      <c r="C176" s="4">
        <v>5.2</v>
      </c>
      <c r="D176" s="4" t="s">
        <v>29</v>
      </c>
      <c r="E176" s="4" t="s">
        <v>29</v>
      </c>
      <c r="F176" s="4" t="s">
        <v>3548</v>
      </c>
      <c r="G176" s="4" t="s">
        <v>239</v>
      </c>
      <c r="H176" s="4" t="s">
        <v>243</v>
      </c>
      <c r="I176" s="4"/>
      <c r="J176" s="896" t="s">
        <v>244</v>
      </c>
      <c r="K176" s="896"/>
    </row>
    <row r="177" spans="2:11" x14ac:dyDescent="0.2">
      <c r="B177" s="4" t="s">
        <v>11750</v>
      </c>
      <c r="C177" s="4">
        <v>5.2</v>
      </c>
      <c r="D177" s="4" t="s">
        <v>29</v>
      </c>
      <c r="E177" s="4" t="s">
        <v>30</v>
      </c>
      <c r="F177" s="4" t="s">
        <v>3550</v>
      </c>
      <c r="G177" s="4" t="s">
        <v>239</v>
      </c>
      <c r="H177" s="4" t="s">
        <v>243</v>
      </c>
      <c r="I177" s="4"/>
      <c r="J177" s="896" t="s">
        <v>244</v>
      </c>
      <c r="K177" s="896"/>
    </row>
    <row r="178" spans="2:11" x14ac:dyDescent="0.2">
      <c r="B178" s="4" t="s">
        <v>11751</v>
      </c>
      <c r="C178" s="4">
        <v>5.2</v>
      </c>
      <c r="D178" s="4" t="s">
        <v>29</v>
      </c>
      <c r="E178" s="4" t="s">
        <v>31</v>
      </c>
      <c r="F178" s="4" t="s">
        <v>3552</v>
      </c>
      <c r="G178" s="4" t="s">
        <v>239</v>
      </c>
      <c r="H178" s="4" t="s">
        <v>243</v>
      </c>
      <c r="I178" s="4"/>
      <c r="J178" s="896" t="s">
        <v>244</v>
      </c>
      <c r="K178" s="896"/>
    </row>
    <row r="179" spans="2:11" x14ac:dyDescent="0.2">
      <c r="B179" s="4" t="s">
        <v>11752</v>
      </c>
      <c r="C179" s="4">
        <v>5.2</v>
      </c>
      <c r="D179" s="4" t="s">
        <v>29</v>
      </c>
      <c r="E179" s="4" t="s">
        <v>32</v>
      </c>
      <c r="F179" s="4" t="s">
        <v>3554</v>
      </c>
      <c r="G179" s="4" t="s">
        <v>239</v>
      </c>
      <c r="H179" s="4" t="s">
        <v>243</v>
      </c>
      <c r="I179" s="4"/>
      <c r="J179" s="896" t="s">
        <v>244</v>
      </c>
      <c r="K179" s="896"/>
    </row>
    <row r="180" spans="2:11" x14ac:dyDescent="0.2">
      <c r="B180" s="4" t="s">
        <v>11753</v>
      </c>
      <c r="C180" s="4">
        <v>5.2</v>
      </c>
      <c r="D180" s="4" t="s">
        <v>29</v>
      </c>
      <c r="E180" s="4" t="s">
        <v>33</v>
      </c>
      <c r="F180" s="4" t="s">
        <v>3556</v>
      </c>
      <c r="G180" s="4" t="s">
        <v>239</v>
      </c>
      <c r="H180" s="4" t="s">
        <v>243</v>
      </c>
      <c r="I180" s="4"/>
      <c r="J180" s="896" t="s">
        <v>244</v>
      </c>
      <c r="K180" s="896"/>
    </row>
    <row r="181" spans="2:11" x14ac:dyDescent="0.2">
      <c r="B181" s="4" t="s">
        <v>11754</v>
      </c>
      <c r="C181" s="4">
        <v>5.2</v>
      </c>
      <c r="D181" s="4" t="s">
        <v>29</v>
      </c>
      <c r="E181" s="4" t="s">
        <v>34</v>
      </c>
      <c r="F181" s="4" t="s">
        <v>3558</v>
      </c>
      <c r="G181" s="4" t="s">
        <v>239</v>
      </c>
      <c r="H181" s="4" t="s">
        <v>243</v>
      </c>
      <c r="I181" s="4"/>
      <c r="J181" s="896" t="s">
        <v>244</v>
      </c>
      <c r="K181" s="896"/>
    </row>
    <row r="182" spans="2:11" x14ac:dyDescent="0.2">
      <c r="B182" s="4" t="s">
        <v>11755</v>
      </c>
      <c r="C182" s="4">
        <v>5.2</v>
      </c>
      <c r="D182" s="4" t="s">
        <v>29</v>
      </c>
      <c r="E182" s="4" t="s">
        <v>35</v>
      </c>
      <c r="F182" s="4" t="s">
        <v>3560</v>
      </c>
      <c r="G182" s="4" t="s">
        <v>239</v>
      </c>
      <c r="H182" s="4" t="s">
        <v>243</v>
      </c>
      <c r="I182" s="4"/>
      <c r="J182" s="896" t="s">
        <v>244</v>
      </c>
      <c r="K182" s="896"/>
    </row>
    <row r="183" spans="2:11" x14ac:dyDescent="0.2">
      <c r="B183" s="4" t="s">
        <v>11756</v>
      </c>
      <c r="C183" s="4">
        <v>5.2</v>
      </c>
      <c r="D183" s="4" t="s">
        <v>29</v>
      </c>
      <c r="E183" s="4" t="s">
        <v>36</v>
      </c>
      <c r="F183" s="4" t="s">
        <v>3562</v>
      </c>
      <c r="G183" s="4" t="s">
        <v>239</v>
      </c>
      <c r="H183" s="4" t="s">
        <v>243</v>
      </c>
      <c r="I183" s="4"/>
      <c r="J183" s="896" t="s">
        <v>244</v>
      </c>
      <c r="K183" s="896"/>
    </row>
    <row r="184" spans="2:11" x14ac:dyDescent="0.2">
      <c r="B184" s="4" t="s">
        <v>11757</v>
      </c>
      <c r="C184" s="4">
        <v>5.2</v>
      </c>
      <c r="D184" s="4" t="s">
        <v>29</v>
      </c>
      <c r="E184" s="4" t="s">
        <v>37</v>
      </c>
      <c r="F184" s="4" t="s">
        <v>3564</v>
      </c>
      <c r="G184" s="4" t="s">
        <v>239</v>
      </c>
      <c r="H184" s="4" t="s">
        <v>243</v>
      </c>
      <c r="I184" s="4"/>
      <c r="J184" s="896" t="s">
        <v>244</v>
      </c>
      <c r="K184" s="896"/>
    </row>
    <row r="185" spans="2:11" x14ac:dyDescent="0.2">
      <c r="B185" s="4" t="s">
        <v>11758</v>
      </c>
      <c r="C185" s="4">
        <v>5.2</v>
      </c>
      <c r="D185" s="4" t="s">
        <v>29</v>
      </c>
      <c r="E185" s="4" t="s">
        <v>38</v>
      </c>
      <c r="F185" s="4" t="s">
        <v>3566</v>
      </c>
      <c r="G185" s="4" t="s">
        <v>239</v>
      </c>
      <c r="H185" s="4" t="s">
        <v>243</v>
      </c>
      <c r="I185" s="4"/>
      <c r="J185" s="896" t="s">
        <v>244</v>
      </c>
      <c r="K185" s="896"/>
    </row>
    <row r="186" spans="2:11" x14ac:dyDescent="0.2">
      <c r="B186" s="4" t="s">
        <v>11759</v>
      </c>
      <c r="C186" s="4">
        <v>5.2</v>
      </c>
      <c r="D186" s="4" t="s">
        <v>29</v>
      </c>
      <c r="E186" s="4" t="s">
        <v>39</v>
      </c>
      <c r="F186" s="4" t="s">
        <v>3568</v>
      </c>
      <c r="G186" s="4" t="s">
        <v>239</v>
      </c>
      <c r="H186" s="4" t="s">
        <v>243</v>
      </c>
      <c r="I186" s="4"/>
      <c r="J186" s="896" t="s">
        <v>244</v>
      </c>
      <c r="K186" s="896"/>
    </row>
    <row r="187" spans="2:11" x14ac:dyDescent="0.2">
      <c r="B187" s="4" t="s">
        <v>11760</v>
      </c>
      <c r="C187" s="4">
        <v>5.2</v>
      </c>
      <c r="D187" s="4" t="s">
        <v>29</v>
      </c>
      <c r="E187" s="4" t="s">
        <v>56</v>
      </c>
      <c r="F187" s="4" t="s">
        <v>3570</v>
      </c>
      <c r="G187" s="4" t="s">
        <v>239</v>
      </c>
      <c r="H187" s="4" t="s">
        <v>243</v>
      </c>
      <c r="I187" s="4"/>
      <c r="J187" s="896" t="s">
        <v>244</v>
      </c>
      <c r="K187" s="896"/>
    </row>
    <row r="188" spans="2:11" x14ac:dyDescent="0.2">
      <c r="B188" s="4" t="s">
        <v>11761</v>
      </c>
      <c r="C188" s="4">
        <v>5.2</v>
      </c>
      <c r="D188" s="4" t="s">
        <v>29</v>
      </c>
      <c r="E188" s="4" t="s">
        <v>58</v>
      </c>
      <c r="F188" s="4" t="s">
        <v>3572</v>
      </c>
      <c r="G188" s="4" t="s">
        <v>239</v>
      </c>
      <c r="H188" s="4" t="s">
        <v>243</v>
      </c>
      <c r="I188" s="4"/>
      <c r="J188" s="896" t="s">
        <v>244</v>
      </c>
      <c r="K188" s="896"/>
    </row>
    <row r="189" spans="2:11" x14ac:dyDescent="0.2">
      <c r="B189" s="4" t="s">
        <v>11762</v>
      </c>
      <c r="C189" s="4">
        <v>5.2</v>
      </c>
      <c r="D189" s="4" t="s">
        <v>29</v>
      </c>
      <c r="E189" s="4" t="s">
        <v>60</v>
      </c>
      <c r="F189" s="4" t="s">
        <v>3574</v>
      </c>
      <c r="G189" s="4" t="s">
        <v>239</v>
      </c>
      <c r="H189" s="4" t="s">
        <v>243</v>
      </c>
      <c r="I189" s="4"/>
      <c r="J189" s="896" t="s">
        <v>244</v>
      </c>
      <c r="K189" s="896"/>
    </row>
    <row r="190" spans="2:11" x14ac:dyDescent="0.2">
      <c r="B190" s="4" t="s">
        <v>11763</v>
      </c>
      <c r="C190" s="4">
        <v>5.2</v>
      </c>
      <c r="D190" s="4" t="s">
        <v>29</v>
      </c>
      <c r="E190" s="4" t="s">
        <v>62</v>
      </c>
      <c r="F190" s="4" t="s">
        <v>3576</v>
      </c>
      <c r="G190" s="4" t="s">
        <v>239</v>
      </c>
      <c r="H190" s="4" t="s">
        <v>243</v>
      </c>
      <c r="I190" s="4"/>
      <c r="J190" s="896" t="s">
        <v>244</v>
      </c>
      <c r="K190" s="896"/>
    </row>
    <row r="191" spans="2:11" x14ac:dyDescent="0.2">
      <c r="B191" s="4" t="s">
        <v>11764</v>
      </c>
      <c r="C191" s="4">
        <v>5.2</v>
      </c>
      <c r="D191" s="4" t="s">
        <v>29</v>
      </c>
      <c r="E191" s="4" t="s">
        <v>64</v>
      </c>
      <c r="F191" s="4" t="s">
        <v>3578</v>
      </c>
      <c r="G191" s="4" t="s">
        <v>239</v>
      </c>
      <c r="H191" s="4" t="s">
        <v>243</v>
      </c>
      <c r="I191" s="4"/>
      <c r="J191" s="896" t="s">
        <v>244</v>
      </c>
      <c r="K191" s="896"/>
    </row>
    <row r="192" spans="2:11" x14ac:dyDescent="0.2">
      <c r="B192" s="4" t="s">
        <v>11765</v>
      </c>
      <c r="C192" s="4">
        <v>5.2</v>
      </c>
      <c r="D192" s="4" t="s">
        <v>29</v>
      </c>
      <c r="E192" s="4" t="s">
        <v>66</v>
      </c>
      <c r="F192" s="4" t="s">
        <v>3580</v>
      </c>
      <c r="G192" s="4" t="s">
        <v>239</v>
      </c>
      <c r="H192" s="4" t="s">
        <v>245</v>
      </c>
      <c r="I192" s="8" t="s">
        <v>25253</v>
      </c>
      <c r="J192" s="896"/>
      <c r="K192" s="896"/>
    </row>
    <row r="193" spans="2:11" x14ac:dyDescent="0.2">
      <c r="B193" s="4" t="s">
        <v>11766</v>
      </c>
      <c r="C193" s="4">
        <v>5.2</v>
      </c>
      <c r="D193" s="4" t="s">
        <v>29</v>
      </c>
      <c r="E193" s="4" t="s">
        <v>68</v>
      </c>
      <c r="F193" s="4" t="s">
        <v>3582</v>
      </c>
      <c r="G193" s="4" t="s">
        <v>781</v>
      </c>
      <c r="H193" s="4" t="s">
        <v>243</v>
      </c>
      <c r="I193" s="4"/>
      <c r="J193" s="896" t="s">
        <v>244</v>
      </c>
      <c r="K193" s="896"/>
    </row>
    <row r="194" spans="2:11" x14ac:dyDescent="0.2">
      <c r="B194" s="4" t="s">
        <v>11767</v>
      </c>
      <c r="C194" s="4">
        <v>5.2</v>
      </c>
      <c r="D194" s="4" t="s">
        <v>29</v>
      </c>
      <c r="E194" s="4" t="s">
        <v>70</v>
      </c>
      <c r="F194" s="4" t="s">
        <v>3585</v>
      </c>
      <c r="G194" s="4" t="s">
        <v>239</v>
      </c>
      <c r="H194" s="4" t="s">
        <v>243</v>
      </c>
      <c r="I194" s="4"/>
      <c r="J194" s="896" t="s">
        <v>244</v>
      </c>
      <c r="K194" s="896"/>
    </row>
    <row r="195" spans="2:11" x14ac:dyDescent="0.2">
      <c r="B195" s="4" t="s">
        <v>11768</v>
      </c>
      <c r="C195" s="4">
        <v>5.2</v>
      </c>
      <c r="D195" s="4" t="s">
        <v>29</v>
      </c>
      <c r="E195" s="4" t="s">
        <v>72</v>
      </c>
      <c r="F195" s="4" t="s">
        <v>3587</v>
      </c>
      <c r="G195" s="4" t="s">
        <v>239</v>
      </c>
      <c r="H195" s="4" t="s">
        <v>243</v>
      </c>
      <c r="I195" s="4"/>
      <c r="J195" s="896" t="s">
        <v>244</v>
      </c>
      <c r="K195" s="896"/>
    </row>
    <row r="196" spans="2:11" x14ac:dyDescent="0.2">
      <c r="B196" s="4" t="s">
        <v>11769</v>
      </c>
      <c r="C196" s="4">
        <v>5.2</v>
      </c>
      <c r="D196" s="4" t="s">
        <v>29</v>
      </c>
      <c r="E196" s="4" t="s">
        <v>74</v>
      </c>
      <c r="F196" s="4" t="s">
        <v>3590</v>
      </c>
      <c r="G196" s="4" t="s">
        <v>239</v>
      </c>
      <c r="H196" s="4" t="s">
        <v>243</v>
      </c>
      <c r="I196" s="4"/>
      <c r="J196" s="896" t="s">
        <v>244</v>
      </c>
      <c r="K196" s="896"/>
    </row>
    <row r="197" spans="2:11" x14ac:dyDescent="0.2">
      <c r="B197" s="4" t="s">
        <v>11770</v>
      </c>
      <c r="C197" s="4">
        <v>5.2</v>
      </c>
      <c r="D197" s="4" t="s">
        <v>29</v>
      </c>
      <c r="E197" s="4" t="s">
        <v>76</v>
      </c>
      <c r="F197" s="4" t="s">
        <v>3593</v>
      </c>
      <c r="G197" s="4" t="s">
        <v>781</v>
      </c>
      <c r="H197" s="4" t="s">
        <v>243</v>
      </c>
      <c r="I197" s="4"/>
      <c r="J197" s="896" t="s">
        <v>244</v>
      </c>
      <c r="K197" s="896"/>
    </row>
    <row r="198" spans="2:11" x14ac:dyDescent="0.2">
      <c r="B198" s="4" t="s">
        <v>11771</v>
      </c>
      <c r="C198" s="4">
        <v>5.2</v>
      </c>
      <c r="D198" s="4" t="s">
        <v>30</v>
      </c>
      <c r="E198" s="4" t="s">
        <v>8</v>
      </c>
      <c r="F198" s="4" t="s">
        <v>3602</v>
      </c>
      <c r="G198" s="4" t="s">
        <v>239</v>
      </c>
      <c r="H198" s="4" t="s">
        <v>245</v>
      </c>
      <c r="I198" s="4" t="s">
        <v>11772</v>
      </c>
      <c r="J198" s="896"/>
      <c r="K198" s="896"/>
    </row>
    <row r="199" spans="2:11" x14ac:dyDescent="0.2">
      <c r="B199" s="4" t="s">
        <v>11773</v>
      </c>
      <c r="C199" s="4">
        <v>5.2</v>
      </c>
      <c r="D199" s="4" t="s">
        <v>30</v>
      </c>
      <c r="E199" s="4" t="s">
        <v>24</v>
      </c>
      <c r="F199" s="4" t="s">
        <v>3604</v>
      </c>
      <c r="G199" s="4" t="s">
        <v>239</v>
      </c>
      <c r="H199" s="4" t="s">
        <v>243</v>
      </c>
      <c r="I199" s="4"/>
      <c r="J199" s="896" t="s">
        <v>244</v>
      </c>
      <c r="K199" s="896"/>
    </row>
    <row r="200" spans="2:11" x14ac:dyDescent="0.2">
      <c r="B200" s="4" t="s">
        <v>11774</v>
      </c>
      <c r="C200" s="4">
        <v>5.2</v>
      </c>
      <c r="D200" s="4" t="s">
        <v>30</v>
      </c>
      <c r="E200" s="4" t="s">
        <v>25</v>
      </c>
      <c r="F200" s="4" t="s">
        <v>3606</v>
      </c>
      <c r="G200" s="4" t="s">
        <v>239</v>
      </c>
      <c r="H200" s="4" t="s">
        <v>243</v>
      </c>
      <c r="I200" s="4"/>
      <c r="J200" s="896" t="s">
        <v>244</v>
      </c>
      <c r="K200" s="896"/>
    </row>
    <row r="201" spans="2:11" x14ac:dyDescent="0.2">
      <c r="B201" s="4" t="s">
        <v>11775</v>
      </c>
      <c r="C201" s="4">
        <v>5.2</v>
      </c>
      <c r="D201" s="4" t="s">
        <v>30</v>
      </c>
      <c r="E201" s="4" t="s">
        <v>26</v>
      </c>
      <c r="F201" s="4" t="s">
        <v>3608</v>
      </c>
      <c r="G201" s="4" t="s">
        <v>239</v>
      </c>
      <c r="H201" s="4" t="s">
        <v>243</v>
      </c>
      <c r="I201" s="4"/>
      <c r="J201" s="896" t="s">
        <v>244</v>
      </c>
      <c r="K201" s="896"/>
    </row>
    <row r="202" spans="2:11" x14ac:dyDescent="0.2">
      <c r="B202" s="4" t="s">
        <v>11776</v>
      </c>
      <c r="C202" s="4">
        <v>5.2</v>
      </c>
      <c r="D202" s="4" t="s">
        <v>30</v>
      </c>
      <c r="E202" s="4" t="s">
        <v>27</v>
      </c>
      <c r="F202" s="4" t="s">
        <v>3610</v>
      </c>
      <c r="G202" s="4" t="s">
        <v>239</v>
      </c>
      <c r="H202" s="4" t="s">
        <v>243</v>
      </c>
      <c r="I202" s="4"/>
      <c r="J202" s="896" t="s">
        <v>244</v>
      </c>
      <c r="K202" s="896"/>
    </row>
    <row r="203" spans="2:11" x14ac:dyDescent="0.2">
      <c r="B203" s="4" t="s">
        <v>11777</v>
      </c>
      <c r="C203" s="4">
        <v>5.2</v>
      </c>
      <c r="D203" s="4" t="s">
        <v>30</v>
      </c>
      <c r="E203" s="4" t="s">
        <v>28</v>
      </c>
      <c r="F203" s="4" t="s">
        <v>3612</v>
      </c>
      <c r="G203" s="4" t="s">
        <v>239</v>
      </c>
      <c r="H203" s="4" t="s">
        <v>243</v>
      </c>
      <c r="I203" s="4"/>
      <c r="J203" s="896" t="s">
        <v>244</v>
      </c>
      <c r="K203" s="896"/>
    </row>
    <row r="204" spans="2:11" x14ac:dyDescent="0.2">
      <c r="B204" s="4" t="s">
        <v>11778</v>
      </c>
      <c r="C204" s="4">
        <v>5.2</v>
      </c>
      <c r="D204" s="4" t="s">
        <v>30</v>
      </c>
      <c r="E204" s="4" t="s">
        <v>29</v>
      </c>
      <c r="F204" s="4" t="s">
        <v>3614</v>
      </c>
      <c r="G204" s="4" t="s">
        <v>239</v>
      </c>
      <c r="H204" s="4" t="s">
        <v>243</v>
      </c>
      <c r="I204" s="4"/>
      <c r="J204" s="896" t="s">
        <v>244</v>
      </c>
      <c r="K204" s="896"/>
    </row>
    <row r="205" spans="2:11" x14ac:dyDescent="0.2">
      <c r="B205" s="4" t="s">
        <v>11779</v>
      </c>
      <c r="C205" s="4">
        <v>5.2</v>
      </c>
      <c r="D205" s="4" t="s">
        <v>30</v>
      </c>
      <c r="E205" s="4" t="s">
        <v>30</v>
      </c>
      <c r="F205" s="4" t="s">
        <v>3616</v>
      </c>
      <c r="G205" s="4" t="s">
        <v>239</v>
      </c>
      <c r="H205" s="4" t="s">
        <v>243</v>
      </c>
      <c r="I205" s="4"/>
      <c r="J205" s="896" t="s">
        <v>244</v>
      </c>
      <c r="K205" s="896"/>
    </row>
    <row r="206" spans="2:11" x14ac:dyDescent="0.2">
      <c r="B206" s="4" t="s">
        <v>11780</v>
      </c>
      <c r="C206" s="4">
        <v>5.2</v>
      </c>
      <c r="D206" s="4" t="s">
        <v>30</v>
      </c>
      <c r="E206" s="4" t="s">
        <v>31</v>
      </c>
      <c r="F206" s="4" t="s">
        <v>3618</v>
      </c>
      <c r="G206" s="4" t="s">
        <v>239</v>
      </c>
      <c r="H206" s="4" t="s">
        <v>243</v>
      </c>
      <c r="I206" s="4"/>
      <c r="J206" s="896" t="s">
        <v>244</v>
      </c>
      <c r="K206" s="896"/>
    </row>
    <row r="207" spans="2:11" x14ac:dyDescent="0.2">
      <c r="B207" s="4" t="s">
        <v>11781</v>
      </c>
      <c r="C207" s="4">
        <v>5.2</v>
      </c>
      <c r="D207" s="4" t="s">
        <v>30</v>
      </c>
      <c r="E207" s="4" t="s">
        <v>32</v>
      </c>
      <c r="F207" s="4" t="s">
        <v>3620</v>
      </c>
      <c r="G207" s="4" t="s">
        <v>239</v>
      </c>
      <c r="H207" s="4" t="s">
        <v>243</v>
      </c>
      <c r="I207" s="4"/>
      <c r="J207" s="896" t="s">
        <v>244</v>
      </c>
      <c r="K207" s="896"/>
    </row>
    <row r="208" spans="2:11" x14ac:dyDescent="0.2">
      <c r="B208" s="4" t="s">
        <v>11782</v>
      </c>
      <c r="C208" s="4">
        <v>5.2</v>
      </c>
      <c r="D208" s="4" t="s">
        <v>30</v>
      </c>
      <c r="E208" s="4" t="s">
        <v>33</v>
      </c>
      <c r="F208" s="4" t="s">
        <v>3622</v>
      </c>
      <c r="G208" s="4" t="s">
        <v>239</v>
      </c>
      <c r="H208" s="4" t="s">
        <v>243</v>
      </c>
      <c r="I208" s="4"/>
      <c r="J208" s="896" t="s">
        <v>244</v>
      </c>
      <c r="K208" s="896"/>
    </row>
    <row r="209" spans="2:11" x14ac:dyDescent="0.2">
      <c r="B209" s="4" t="s">
        <v>11783</v>
      </c>
      <c r="C209" s="4">
        <v>5.2</v>
      </c>
      <c r="D209" s="4" t="s">
        <v>30</v>
      </c>
      <c r="E209" s="4" t="s">
        <v>34</v>
      </c>
      <c r="F209" s="4" t="s">
        <v>3624</v>
      </c>
      <c r="G209" s="4" t="s">
        <v>239</v>
      </c>
      <c r="H209" s="4" t="s">
        <v>243</v>
      </c>
      <c r="I209" s="4"/>
      <c r="J209" s="896" t="s">
        <v>244</v>
      </c>
      <c r="K209" s="896"/>
    </row>
    <row r="210" spans="2:11" x14ac:dyDescent="0.2">
      <c r="B210" s="4" t="s">
        <v>11784</v>
      </c>
      <c r="C210" s="4">
        <v>5.2</v>
      </c>
      <c r="D210" s="4" t="s">
        <v>30</v>
      </c>
      <c r="E210" s="4" t="s">
        <v>35</v>
      </c>
      <c r="F210" s="4" t="s">
        <v>3626</v>
      </c>
      <c r="G210" s="4" t="s">
        <v>239</v>
      </c>
      <c r="H210" s="4" t="s">
        <v>243</v>
      </c>
      <c r="I210" s="4"/>
      <c r="J210" s="896" t="s">
        <v>244</v>
      </c>
      <c r="K210" s="896"/>
    </row>
    <row r="211" spans="2:11" x14ac:dyDescent="0.2">
      <c r="B211" s="4" t="s">
        <v>11785</v>
      </c>
      <c r="C211" s="4">
        <v>5.2</v>
      </c>
      <c r="D211" s="4" t="s">
        <v>30</v>
      </c>
      <c r="E211" s="4" t="s">
        <v>36</v>
      </c>
      <c r="F211" s="4" t="s">
        <v>3628</v>
      </c>
      <c r="G211" s="4" t="s">
        <v>239</v>
      </c>
      <c r="H211" s="4" t="s">
        <v>243</v>
      </c>
      <c r="I211" s="4"/>
      <c r="J211" s="896" t="s">
        <v>244</v>
      </c>
      <c r="K211" s="896"/>
    </row>
    <row r="212" spans="2:11" x14ac:dyDescent="0.2">
      <c r="B212" s="4" t="s">
        <v>11786</v>
      </c>
      <c r="C212" s="4">
        <v>5.2</v>
      </c>
      <c r="D212" s="4" t="s">
        <v>30</v>
      </c>
      <c r="E212" s="4" t="s">
        <v>37</v>
      </c>
      <c r="F212" s="4" t="s">
        <v>3630</v>
      </c>
      <c r="G212" s="4" t="s">
        <v>239</v>
      </c>
      <c r="H212" s="4" t="s">
        <v>243</v>
      </c>
      <c r="I212" s="4"/>
      <c r="J212" s="896" t="s">
        <v>244</v>
      </c>
      <c r="K212" s="896"/>
    </row>
    <row r="213" spans="2:11" x14ac:dyDescent="0.2">
      <c r="B213" s="4" t="s">
        <v>11787</v>
      </c>
      <c r="C213" s="4">
        <v>5.2</v>
      </c>
      <c r="D213" s="4" t="s">
        <v>30</v>
      </c>
      <c r="E213" s="4" t="s">
        <v>38</v>
      </c>
      <c r="F213" s="4" t="s">
        <v>3632</v>
      </c>
      <c r="G213" s="4" t="s">
        <v>239</v>
      </c>
      <c r="H213" s="4" t="s">
        <v>243</v>
      </c>
      <c r="I213" s="4"/>
      <c r="J213" s="896" t="s">
        <v>244</v>
      </c>
      <c r="K213" s="896"/>
    </row>
    <row r="214" spans="2:11" x14ac:dyDescent="0.2">
      <c r="B214" s="4" t="s">
        <v>11788</v>
      </c>
      <c r="C214" s="4">
        <v>5.2</v>
      </c>
      <c r="D214" s="4" t="s">
        <v>30</v>
      </c>
      <c r="E214" s="4" t="s">
        <v>39</v>
      </c>
      <c r="F214" s="4" t="s">
        <v>3634</v>
      </c>
      <c r="G214" s="4" t="s">
        <v>239</v>
      </c>
      <c r="H214" s="4" t="s">
        <v>243</v>
      </c>
      <c r="I214" s="4"/>
      <c r="J214" s="896" t="s">
        <v>244</v>
      </c>
      <c r="K214" s="896"/>
    </row>
    <row r="215" spans="2:11" x14ac:dyDescent="0.2">
      <c r="B215" s="4" t="s">
        <v>11789</v>
      </c>
      <c r="C215" s="4">
        <v>5.2</v>
      </c>
      <c r="D215" s="4" t="s">
        <v>30</v>
      </c>
      <c r="E215" s="4" t="s">
        <v>56</v>
      </c>
      <c r="F215" s="4" t="s">
        <v>3636</v>
      </c>
      <c r="G215" s="4" t="s">
        <v>239</v>
      </c>
      <c r="H215" s="4" t="s">
        <v>243</v>
      </c>
      <c r="I215" s="4"/>
      <c r="J215" s="896" t="s">
        <v>244</v>
      </c>
      <c r="K215" s="896"/>
    </row>
    <row r="216" spans="2:11" x14ac:dyDescent="0.2">
      <c r="B216" s="4" t="s">
        <v>11790</v>
      </c>
      <c r="C216" s="4">
        <v>5.2</v>
      </c>
      <c r="D216" s="4" t="s">
        <v>30</v>
      </c>
      <c r="E216" s="4" t="s">
        <v>58</v>
      </c>
      <c r="F216" s="4" t="s">
        <v>3638</v>
      </c>
      <c r="G216" s="4" t="s">
        <v>239</v>
      </c>
      <c r="H216" s="4" t="s">
        <v>243</v>
      </c>
      <c r="I216" s="4"/>
      <c r="J216" s="896" t="s">
        <v>244</v>
      </c>
      <c r="K216" s="896"/>
    </row>
    <row r="217" spans="2:11" x14ac:dyDescent="0.2">
      <c r="B217" s="4" t="s">
        <v>11791</v>
      </c>
      <c r="C217" s="4">
        <v>5.2</v>
      </c>
      <c r="D217" s="4" t="s">
        <v>30</v>
      </c>
      <c r="E217" s="4" t="s">
        <v>60</v>
      </c>
      <c r="F217" s="4" t="s">
        <v>3640</v>
      </c>
      <c r="G217" s="4" t="s">
        <v>239</v>
      </c>
      <c r="H217" s="4" t="s">
        <v>243</v>
      </c>
      <c r="I217" s="4"/>
      <c r="J217" s="896" t="s">
        <v>244</v>
      </c>
      <c r="K217" s="896"/>
    </row>
    <row r="218" spans="2:11" x14ac:dyDescent="0.2">
      <c r="B218" s="4" t="s">
        <v>11792</v>
      </c>
      <c r="C218" s="4">
        <v>5.2</v>
      </c>
      <c r="D218" s="4" t="s">
        <v>30</v>
      </c>
      <c r="E218" s="4" t="s">
        <v>62</v>
      </c>
      <c r="F218" s="4" t="s">
        <v>3642</v>
      </c>
      <c r="G218" s="4" t="s">
        <v>239</v>
      </c>
      <c r="H218" s="4" t="s">
        <v>243</v>
      </c>
      <c r="I218" s="4"/>
      <c r="J218" s="896" t="s">
        <v>244</v>
      </c>
      <c r="K218" s="896"/>
    </row>
    <row r="219" spans="2:11" x14ac:dyDescent="0.2">
      <c r="B219" s="4" t="s">
        <v>11793</v>
      </c>
      <c r="C219" s="4">
        <v>5.2</v>
      </c>
      <c r="D219" s="4" t="s">
        <v>30</v>
      </c>
      <c r="E219" s="4" t="s">
        <v>64</v>
      </c>
      <c r="F219" s="4" t="s">
        <v>3644</v>
      </c>
      <c r="G219" s="4" t="s">
        <v>239</v>
      </c>
      <c r="H219" s="4" t="s">
        <v>243</v>
      </c>
      <c r="I219" s="4"/>
      <c r="J219" s="896" t="s">
        <v>244</v>
      </c>
      <c r="K219" s="896"/>
    </row>
    <row r="220" spans="2:11" x14ac:dyDescent="0.2">
      <c r="B220" s="4" t="s">
        <v>11794</v>
      </c>
      <c r="C220" s="4">
        <v>5.2</v>
      </c>
      <c r="D220" s="4" t="s">
        <v>30</v>
      </c>
      <c r="E220" s="4" t="s">
        <v>66</v>
      </c>
      <c r="F220" s="4" t="s">
        <v>3646</v>
      </c>
      <c r="G220" s="4" t="s">
        <v>239</v>
      </c>
      <c r="H220" s="4" t="s">
        <v>245</v>
      </c>
      <c r="I220" s="8" t="s">
        <v>25254</v>
      </c>
      <c r="J220" s="896"/>
      <c r="K220" s="896"/>
    </row>
    <row r="221" spans="2:11" x14ac:dyDescent="0.2">
      <c r="B221" s="4" t="s">
        <v>11795</v>
      </c>
      <c r="C221" s="4">
        <v>5.2</v>
      </c>
      <c r="D221" s="4" t="s">
        <v>30</v>
      </c>
      <c r="E221" s="4" t="s">
        <v>68</v>
      </c>
      <c r="F221" s="4" t="s">
        <v>3648</v>
      </c>
      <c r="G221" s="4" t="s">
        <v>781</v>
      </c>
      <c r="H221" s="4" t="s">
        <v>243</v>
      </c>
      <c r="I221" s="4"/>
      <c r="J221" s="896" t="s">
        <v>244</v>
      </c>
      <c r="K221" s="896"/>
    </row>
    <row r="222" spans="2:11" x14ac:dyDescent="0.2">
      <c r="B222" s="4" t="s">
        <v>11796</v>
      </c>
      <c r="C222" s="4">
        <v>5.2</v>
      </c>
      <c r="D222" s="4" t="s">
        <v>30</v>
      </c>
      <c r="E222" s="4" t="s">
        <v>70</v>
      </c>
      <c r="F222" s="4" t="s">
        <v>3651</v>
      </c>
      <c r="G222" s="4" t="s">
        <v>239</v>
      </c>
      <c r="H222" s="4" t="s">
        <v>243</v>
      </c>
      <c r="I222" s="4"/>
      <c r="J222" s="896" t="s">
        <v>244</v>
      </c>
      <c r="K222" s="896"/>
    </row>
    <row r="223" spans="2:11" x14ac:dyDescent="0.2">
      <c r="B223" s="4" t="s">
        <v>11797</v>
      </c>
      <c r="C223" s="4">
        <v>5.2</v>
      </c>
      <c r="D223" s="4" t="s">
        <v>30</v>
      </c>
      <c r="E223" s="4" t="s">
        <v>72</v>
      </c>
      <c r="F223" s="4" t="s">
        <v>3653</v>
      </c>
      <c r="G223" s="4" t="s">
        <v>239</v>
      </c>
      <c r="H223" s="4" t="s">
        <v>243</v>
      </c>
      <c r="I223" s="4"/>
      <c r="J223" s="896" t="s">
        <v>244</v>
      </c>
      <c r="K223" s="896"/>
    </row>
    <row r="224" spans="2:11" x14ac:dyDescent="0.2">
      <c r="B224" s="4" t="s">
        <v>11798</v>
      </c>
      <c r="C224" s="4">
        <v>5.2</v>
      </c>
      <c r="D224" s="4" t="s">
        <v>30</v>
      </c>
      <c r="E224" s="4" t="s">
        <v>74</v>
      </c>
      <c r="F224" s="4" t="s">
        <v>3656</v>
      </c>
      <c r="G224" s="4" t="s">
        <v>239</v>
      </c>
      <c r="H224" s="4" t="s">
        <v>243</v>
      </c>
      <c r="I224" s="4"/>
      <c r="J224" s="896" t="s">
        <v>244</v>
      </c>
      <c r="K224" s="896"/>
    </row>
    <row r="225" spans="2:11" x14ac:dyDescent="0.2">
      <c r="B225" s="4" t="s">
        <v>11799</v>
      </c>
      <c r="C225" s="4">
        <v>5.2</v>
      </c>
      <c r="D225" s="4" t="s">
        <v>30</v>
      </c>
      <c r="E225" s="4" t="s">
        <v>76</v>
      </c>
      <c r="F225" s="4" t="s">
        <v>3659</v>
      </c>
      <c r="G225" s="4" t="s">
        <v>781</v>
      </c>
      <c r="H225" s="4" t="s">
        <v>243</v>
      </c>
      <c r="I225" s="4"/>
      <c r="J225" s="896" t="s">
        <v>244</v>
      </c>
      <c r="K225" s="896"/>
    </row>
    <row r="226" spans="2:11" x14ac:dyDescent="0.2">
      <c r="B226" s="4" t="s">
        <v>11800</v>
      </c>
      <c r="C226" s="4">
        <v>5.2</v>
      </c>
      <c r="D226" s="4" t="s">
        <v>31</v>
      </c>
      <c r="E226" s="4" t="s">
        <v>8</v>
      </c>
      <c r="F226" s="4" t="s">
        <v>3668</v>
      </c>
      <c r="G226" s="4" t="s">
        <v>239</v>
      </c>
      <c r="H226" s="4" t="s">
        <v>245</v>
      </c>
      <c r="I226" s="4" t="s">
        <v>11801</v>
      </c>
      <c r="J226" s="896"/>
      <c r="K226" s="896"/>
    </row>
    <row r="227" spans="2:11" x14ac:dyDescent="0.2">
      <c r="B227" s="4" t="s">
        <v>11802</v>
      </c>
      <c r="C227" s="4">
        <v>5.2</v>
      </c>
      <c r="D227" s="4" t="s">
        <v>31</v>
      </c>
      <c r="E227" s="4" t="s">
        <v>24</v>
      </c>
      <c r="F227" s="4" t="s">
        <v>3670</v>
      </c>
      <c r="G227" s="4" t="s">
        <v>239</v>
      </c>
      <c r="H227" s="4" t="s">
        <v>243</v>
      </c>
      <c r="I227" s="4"/>
      <c r="J227" s="896" t="s">
        <v>244</v>
      </c>
      <c r="K227" s="896"/>
    </row>
    <row r="228" spans="2:11" x14ac:dyDescent="0.2">
      <c r="B228" s="4" t="s">
        <v>11803</v>
      </c>
      <c r="C228" s="4">
        <v>5.2</v>
      </c>
      <c r="D228" s="4" t="s">
        <v>31</v>
      </c>
      <c r="E228" s="4" t="s">
        <v>25</v>
      </c>
      <c r="F228" s="4" t="s">
        <v>3672</v>
      </c>
      <c r="G228" s="4" t="s">
        <v>239</v>
      </c>
      <c r="H228" s="4" t="s">
        <v>243</v>
      </c>
      <c r="I228" s="4"/>
      <c r="J228" s="896" t="s">
        <v>244</v>
      </c>
      <c r="K228" s="896"/>
    </row>
    <row r="229" spans="2:11" x14ac:dyDescent="0.2">
      <c r="B229" s="4" t="s">
        <v>11804</v>
      </c>
      <c r="C229" s="4">
        <v>5.2</v>
      </c>
      <c r="D229" s="4" t="s">
        <v>31</v>
      </c>
      <c r="E229" s="4" t="s">
        <v>26</v>
      </c>
      <c r="F229" s="4" t="s">
        <v>3674</v>
      </c>
      <c r="G229" s="4" t="s">
        <v>239</v>
      </c>
      <c r="H229" s="4" t="s">
        <v>243</v>
      </c>
      <c r="I229" s="4"/>
      <c r="J229" s="896" t="s">
        <v>244</v>
      </c>
      <c r="K229" s="896"/>
    </row>
    <row r="230" spans="2:11" x14ac:dyDescent="0.2">
      <c r="B230" s="4" t="s">
        <v>11805</v>
      </c>
      <c r="C230" s="4">
        <v>5.2</v>
      </c>
      <c r="D230" s="4" t="s">
        <v>31</v>
      </c>
      <c r="E230" s="4" t="s">
        <v>27</v>
      </c>
      <c r="F230" s="4" t="s">
        <v>3676</v>
      </c>
      <c r="G230" s="4" t="s">
        <v>239</v>
      </c>
      <c r="H230" s="4" t="s">
        <v>243</v>
      </c>
      <c r="I230" s="4"/>
      <c r="J230" s="896" t="s">
        <v>244</v>
      </c>
      <c r="K230" s="896"/>
    </row>
    <row r="231" spans="2:11" x14ac:dyDescent="0.2">
      <c r="B231" s="4" t="s">
        <v>11806</v>
      </c>
      <c r="C231" s="4">
        <v>5.2</v>
      </c>
      <c r="D231" s="4" t="s">
        <v>31</v>
      </c>
      <c r="E231" s="4" t="s">
        <v>28</v>
      </c>
      <c r="F231" s="4" t="s">
        <v>3678</v>
      </c>
      <c r="G231" s="4" t="s">
        <v>239</v>
      </c>
      <c r="H231" s="4" t="s">
        <v>243</v>
      </c>
      <c r="I231" s="4"/>
      <c r="J231" s="896" t="s">
        <v>244</v>
      </c>
      <c r="K231" s="896"/>
    </row>
    <row r="232" spans="2:11" x14ac:dyDescent="0.2">
      <c r="B232" s="4" t="s">
        <v>11807</v>
      </c>
      <c r="C232" s="4">
        <v>5.2</v>
      </c>
      <c r="D232" s="4" t="s">
        <v>31</v>
      </c>
      <c r="E232" s="4" t="s">
        <v>29</v>
      </c>
      <c r="F232" s="4" t="s">
        <v>3680</v>
      </c>
      <c r="G232" s="4" t="s">
        <v>239</v>
      </c>
      <c r="H232" s="4" t="s">
        <v>243</v>
      </c>
      <c r="I232" s="4"/>
      <c r="J232" s="896" t="s">
        <v>244</v>
      </c>
      <c r="K232" s="896"/>
    </row>
    <row r="233" spans="2:11" x14ac:dyDescent="0.2">
      <c r="B233" s="4" t="s">
        <v>11808</v>
      </c>
      <c r="C233" s="4">
        <v>5.2</v>
      </c>
      <c r="D233" s="4" t="s">
        <v>31</v>
      </c>
      <c r="E233" s="4" t="s">
        <v>30</v>
      </c>
      <c r="F233" s="4" t="s">
        <v>3682</v>
      </c>
      <c r="G233" s="4" t="s">
        <v>239</v>
      </c>
      <c r="H233" s="4" t="s">
        <v>243</v>
      </c>
      <c r="I233" s="4"/>
      <c r="J233" s="896" t="s">
        <v>244</v>
      </c>
      <c r="K233" s="896"/>
    </row>
    <row r="234" spans="2:11" x14ac:dyDescent="0.2">
      <c r="B234" s="4" t="s">
        <v>11809</v>
      </c>
      <c r="C234" s="4">
        <v>5.2</v>
      </c>
      <c r="D234" s="4" t="s">
        <v>31</v>
      </c>
      <c r="E234" s="4" t="s">
        <v>31</v>
      </c>
      <c r="F234" s="4" t="s">
        <v>3684</v>
      </c>
      <c r="G234" s="4" t="s">
        <v>239</v>
      </c>
      <c r="H234" s="4" t="s">
        <v>243</v>
      </c>
      <c r="I234" s="4"/>
      <c r="J234" s="896" t="s">
        <v>244</v>
      </c>
      <c r="K234" s="896"/>
    </row>
    <row r="235" spans="2:11" x14ac:dyDescent="0.2">
      <c r="B235" s="4" t="s">
        <v>11810</v>
      </c>
      <c r="C235" s="4">
        <v>5.2</v>
      </c>
      <c r="D235" s="4" t="s">
        <v>31</v>
      </c>
      <c r="E235" s="4" t="s">
        <v>32</v>
      </c>
      <c r="F235" s="4" t="s">
        <v>3686</v>
      </c>
      <c r="G235" s="4" t="s">
        <v>239</v>
      </c>
      <c r="H235" s="4" t="s">
        <v>243</v>
      </c>
      <c r="I235" s="4"/>
      <c r="J235" s="896" t="s">
        <v>244</v>
      </c>
      <c r="K235" s="896"/>
    </row>
    <row r="236" spans="2:11" x14ac:dyDescent="0.2">
      <c r="B236" s="4" t="s">
        <v>11811</v>
      </c>
      <c r="C236" s="4">
        <v>5.2</v>
      </c>
      <c r="D236" s="4" t="s">
        <v>31</v>
      </c>
      <c r="E236" s="4" t="s">
        <v>33</v>
      </c>
      <c r="F236" s="4" t="s">
        <v>3688</v>
      </c>
      <c r="G236" s="4" t="s">
        <v>239</v>
      </c>
      <c r="H236" s="4" t="s">
        <v>243</v>
      </c>
      <c r="I236" s="4"/>
      <c r="J236" s="896" t="s">
        <v>244</v>
      </c>
      <c r="K236" s="896"/>
    </row>
    <row r="237" spans="2:11" x14ac:dyDescent="0.2">
      <c r="B237" s="4" t="s">
        <v>11812</v>
      </c>
      <c r="C237" s="4">
        <v>5.2</v>
      </c>
      <c r="D237" s="4" t="s">
        <v>31</v>
      </c>
      <c r="E237" s="4" t="s">
        <v>34</v>
      </c>
      <c r="F237" s="4" t="s">
        <v>3690</v>
      </c>
      <c r="G237" s="4" t="s">
        <v>239</v>
      </c>
      <c r="H237" s="4" t="s">
        <v>243</v>
      </c>
      <c r="I237" s="4"/>
      <c r="J237" s="896" t="s">
        <v>244</v>
      </c>
      <c r="K237" s="896"/>
    </row>
    <row r="238" spans="2:11" x14ac:dyDescent="0.2">
      <c r="B238" s="4" t="s">
        <v>11813</v>
      </c>
      <c r="C238" s="4">
        <v>5.2</v>
      </c>
      <c r="D238" s="4" t="s">
        <v>31</v>
      </c>
      <c r="E238" s="4" t="s">
        <v>35</v>
      </c>
      <c r="F238" s="4" t="s">
        <v>3692</v>
      </c>
      <c r="G238" s="4" t="s">
        <v>239</v>
      </c>
      <c r="H238" s="4" t="s">
        <v>243</v>
      </c>
      <c r="I238" s="4"/>
      <c r="J238" s="896" t="s">
        <v>244</v>
      </c>
      <c r="K238" s="896"/>
    </row>
    <row r="239" spans="2:11" x14ac:dyDescent="0.2">
      <c r="B239" s="4" t="s">
        <v>11814</v>
      </c>
      <c r="C239" s="4">
        <v>5.2</v>
      </c>
      <c r="D239" s="4" t="s">
        <v>31</v>
      </c>
      <c r="E239" s="4" t="s">
        <v>36</v>
      </c>
      <c r="F239" s="4" t="s">
        <v>3694</v>
      </c>
      <c r="G239" s="4" t="s">
        <v>239</v>
      </c>
      <c r="H239" s="4" t="s">
        <v>243</v>
      </c>
      <c r="I239" s="4"/>
      <c r="J239" s="896" t="s">
        <v>244</v>
      </c>
      <c r="K239" s="896"/>
    </row>
    <row r="240" spans="2:11" x14ac:dyDescent="0.2">
      <c r="B240" s="4" t="s">
        <v>11815</v>
      </c>
      <c r="C240" s="4">
        <v>5.2</v>
      </c>
      <c r="D240" s="4" t="s">
        <v>31</v>
      </c>
      <c r="E240" s="4" t="s">
        <v>37</v>
      </c>
      <c r="F240" s="4" t="s">
        <v>3696</v>
      </c>
      <c r="G240" s="4" t="s">
        <v>239</v>
      </c>
      <c r="H240" s="4" t="s">
        <v>243</v>
      </c>
      <c r="I240" s="4"/>
      <c r="J240" s="896" t="s">
        <v>244</v>
      </c>
      <c r="K240" s="896"/>
    </row>
    <row r="241" spans="2:11" x14ac:dyDescent="0.2">
      <c r="B241" s="4" t="s">
        <v>11816</v>
      </c>
      <c r="C241" s="4">
        <v>5.2</v>
      </c>
      <c r="D241" s="4" t="s">
        <v>31</v>
      </c>
      <c r="E241" s="4" t="s">
        <v>38</v>
      </c>
      <c r="F241" s="4" t="s">
        <v>3698</v>
      </c>
      <c r="G241" s="4" t="s">
        <v>239</v>
      </c>
      <c r="H241" s="4" t="s">
        <v>243</v>
      </c>
      <c r="I241" s="4"/>
      <c r="J241" s="896" t="s">
        <v>244</v>
      </c>
      <c r="K241" s="896"/>
    </row>
    <row r="242" spans="2:11" x14ac:dyDescent="0.2">
      <c r="B242" s="4" t="s">
        <v>11817</v>
      </c>
      <c r="C242" s="4">
        <v>5.2</v>
      </c>
      <c r="D242" s="4" t="s">
        <v>31</v>
      </c>
      <c r="E242" s="4" t="s">
        <v>39</v>
      </c>
      <c r="F242" s="4" t="s">
        <v>3700</v>
      </c>
      <c r="G242" s="4" t="s">
        <v>239</v>
      </c>
      <c r="H242" s="4" t="s">
        <v>243</v>
      </c>
      <c r="I242" s="4"/>
      <c r="J242" s="896" t="s">
        <v>244</v>
      </c>
      <c r="K242" s="896"/>
    </row>
    <row r="243" spans="2:11" x14ac:dyDescent="0.2">
      <c r="B243" s="4" t="s">
        <v>11818</v>
      </c>
      <c r="C243" s="4">
        <v>5.2</v>
      </c>
      <c r="D243" s="4" t="s">
        <v>31</v>
      </c>
      <c r="E243" s="4" t="s">
        <v>56</v>
      </c>
      <c r="F243" s="4" t="s">
        <v>3702</v>
      </c>
      <c r="G243" s="4" t="s">
        <v>239</v>
      </c>
      <c r="H243" s="4" t="s">
        <v>243</v>
      </c>
      <c r="I243" s="4"/>
      <c r="J243" s="896" t="s">
        <v>244</v>
      </c>
      <c r="K243" s="896"/>
    </row>
    <row r="244" spans="2:11" x14ac:dyDescent="0.2">
      <c r="B244" s="4" t="s">
        <v>11819</v>
      </c>
      <c r="C244" s="4">
        <v>5.2</v>
      </c>
      <c r="D244" s="4" t="s">
        <v>31</v>
      </c>
      <c r="E244" s="4" t="s">
        <v>58</v>
      </c>
      <c r="F244" s="4" t="s">
        <v>3704</v>
      </c>
      <c r="G244" s="4" t="s">
        <v>239</v>
      </c>
      <c r="H244" s="4" t="s">
        <v>243</v>
      </c>
      <c r="I244" s="4"/>
      <c r="J244" s="896" t="s">
        <v>244</v>
      </c>
      <c r="K244" s="896"/>
    </row>
    <row r="245" spans="2:11" x14ac:dyDescent="0.2">
      <c r="B245" s="4" t="s">
        <v>11820</v>
      </c>
      <c r="C245" s="4">
        <v>5.2</v>
      </c>
      <c r="D245" s="4" t="s">
        <v>31</v>
      </c>
      <c r="E245" s="4" t="s">
        <v>60</v>
      </c>
      <c r="F245" s="4" t="s">
        <v>3706</v>
      </c>
      <c r="G245" s="4" t="s">
        <v>239</v>
      </c>
      <c r="H245" s="4" t="s">
        <v>243</v>
      </c>
      <c r="I245" s="4"/>
      <c r="J245" s="896" t="s">
        <v>244</v>
      </c>
      <c r="K245" s="896"/>
    </row>
    <row r="246" spans="2:11" x14ac:dyDescent="0.2">
      <c r="B246" s="4" t="s">
        <v>11821</v>
      </c>
      <c r="C246" s="4">
        <v>5.2</v>
      </c>
      <c r="D246" s="4" t="s">
        <v>31</v>
      </c>
      <c r="E246" s="4" t="s">
        <v>62</v>
      </c>
      <c r="F246" s="4" t="s">
        <v>3708</v>
      </c>
      <c r="G246" s="4" t="s">
        <v>239</v>
      </c>
      <c r="H246" s="4" t="s">
        <v>243</v>
      </c>
      <c r="I246" s="4"/>
      <c r="J246" s="896" t="s">
        <v>244</v>
      </c>
      <c r="K246" s="896"/>
    </row>
    <row r="247" spans="2:11" x14ac:dyDescent="0.2">
      <c r="B247" s="4" t="s">
        <v>11822</v>
      </c>
      <c r="C247" s="4">
        <v>5.2</v>
      </c>
      <c r="D247" s="4" t="s">
        <v>31</v>
      </c>
      <c r="E247" s="4" t="s">
        <v>64</v>
      </c>
      <c r="F247" s="4" t="s">
        <v>3710</v>
      </c>
      <c r="G247" s="4" t="s">
        <v>239</v>
      </c>
      <c r="H247" s="4" t="s">
        <v>243</v>
      </c>
      <c r="I247" s="4"/>
      <c r="J247" s="896" t="s">
        <v>244</v>
      </c>
      <c r="K247" s="896"/>
    </row>
    <row r="248" spans="2:11" x14ac:dyDescent="0.2">
      <c r="B248" s="4" t="s">
        <v>11823</v>
      </c>
      <c r="C248" s="4">
        <v>5.2</v>
      </c>
      <c r="D248" s="4" t="s">
        <v>31</v>
      </c>
      <c r="E248" s="4" t="s">
        <v>66</v>
      </c>
      <c r="F248" s="4" t="s">
        <v>3712</v>
      </c>
      <c r="G248" s="4" t="s">
        <v>239</v>
      </c>
      <c r="H248" s="4" t="s">
        <v>245</v>
      </c>
      <c r="I248" s="8" t="s">
        <v>25255</v>
      </c>
      <c r="J248" s="896"/>
      <c r="K248" s="896"/>
    </row>
    <row r="249" spans="2:11" x14ac:dyDescent="0.2">
      <c r="B249" s="4" t="s">
        <v>11824</v>
      </c>
      <c r="C249" s="4">
        <v>5.2</v>
      </c>
      <c r="D249" s="4" t="s">
        <v>31</v>
      </c>
      <c r="E249" s="4" t="s">
        <v>68</v>
      </c>
      <c r="F249" s="4" t="s">
        <v>3714</v>
      </c>
      <c r="G249" s="4" t="s">
        <v>781</v>
      </c>
      <c r="H249" s="4" t="s">
        <v>243</v>
      </c>
      <c r="I249" s="4"/>
      <c r="J249" s="896" t="s">
        <v>244</v>
      </c>
      <c r="K249" s="896"/>
    </row>
    <row r="250" spans="2:11" x14ac:dyDescent="0.2">
      <c r="B250" s="4" t="s">
        <v>11825</v>
      </c>
      <c r="C250" s="4">
        <v>5.2</v>
      </c>
      <c r="D250" s="4" t="s">
        <v>31</v>
      </c>
      <c r="E250" s="4" t="s">
        <v>70</v>
      </c>
      <c r="F250" s="4" t="s">
        <v>3717</v>
      </c>
      <c r="G250" s="4" t="s">
        <v>239</v>
      </c>
      <c r="H250" s="4" t="s">
        <v>243</v>
      </c>
      <c r="I250" s="4"/>
      <c r="J250" s="896" t="s">
        <v>244</v>
      </c>
      <c r="K250" s="896"/>
    </row>
    <row r="251" spans="2:11" x14ac:dyDescent="0.2">
      <c r="B251" s="4" t="s">
        <v>11826</v>
      </c>
      <c r="C251" s="4">
        <v>5.2</v>
      </c>
      <c r="D251" s="4" t="s">
        <v>31</v>
      </c>
      <c r="E251" s="4" t="s">
        <v>72</v>
      </c>
      <c r="F251" s="4" t="s">
        <v>3719</v>
      </c>
      <c r="G251" s="4" t="s">
        <v>239</v>
      </c>
      <c r="H251" s="4" t="s">
        <v>243</v>
      </c>
      <c r="I251" s="4"/>
      <c r="J251" s="896" t="s">
        <v>244</v>
      </c>
      <c r="K251" s="896"/>
    </row>
    <row r="252" spans="2:11" x14ac:dyDescent="0.2">
      <c r="B252" s="4" t="s">
        <v>11827</v>
      </c>
      <c r="C252" s="4">
        <v>5.2</v>
      </c>
      <c r="D252" s="4" t="s">
        <v>31</v>
      </c>
      <c r="E252" s="4" t="s">
        <v>74</v>
      </c>
      <c r="F252" s="4" t="s">
        <v>3722</v>
      </c>
      <c r="G252" s="4" t="s">
        <v>239</v>
      </c>
      <c r="H252" s="4" t="s">
        <v>243</v>
      </c>
      <c r="I252" s="4"/>
      <c r="J252" s="896" t="s">
        <v>244</v>
      </c>
      <c r="K252" s="896"/>
    </row>
    <row r="253" spans="2:11" x14ac:dyDescent="0.2">
      <c r="B253" s="4" t="s">
        <v>11828</v>
      </c>
      <c r="C253" s="4">
        <v>5.2</v>
      </c>
      <c r="D253" s="4" t="s">
        <v>31</v>
      </c>
      <c r="E253" s="4" t="s">
        <v>76</v>
      </c>
      <c r="F253" s="4" t="s">
        <v>3725</v>
      </c>
      <c r="G253" s="4" t="s">
        <v>781</v>
      </c>
      <c r="H253" s="4" t="s">
        <v>243</v>
      </c>
      <c r="I253" s="4"/>
      <c r="J253" s="896" t="s">
        <v>244</v>
      </c>
      <c r="K253" s="896"/>
    </row>
    <row r="254" spans="2:11" x14ac:dyDescent="0.2">
      <c r="B254" s="4" t="s">
        <v>11829</v>
      </c>
      <c r="C254" s="4">
        <v>5.2</v>
      </c>
      <c r="D254" s="4" t="s">
        <v>32</v>
      </c>
      <c r="E254" s="4" t="s">
        <v>8</v>
      </c>
      <c r="F254" s="4" t="s">
        <v>3734</v>
      </c>
      <c r="G254" s="4" t="s">
        <v>239</v>
      </c>
      <c r="H254" s="4" t="s">
        <v>245</v>
      </c>
      <c r="I254" s="4" t="s">
        <v>11830</v>
      </c>
      <c r="J254" s="896"/>
      <c r="K254" s="896"/>
    </row>
    <row r="255" spans="2:11" x14ac:dyDescent="0.2">
      <c r="B255" s="4" t="s">
        <v>11831</v>
      </c>
      <c r="C255" s="4">
        <v>5.2</v>
      </c>
      <c r="D255" s="4" t="s">
        <v>32</v>
      </c>
      <c r="E255" s="4" t="s">
        <v>24</v>
      </c>
      <c r="F255" s="4" t="s">
        <v>3736</v>
      </c>
      <c r="G255" s="4" t="s">
        <v>239</v>
      </c>
      <c r="H255" s="4" t="s">
        <v>243</v>
      </c>
      <c r="I255" s="4"/>
      <c r="J255" s="896" t="s">
        <v>244</v>
      </c>
      <c r="K255" s="896"/>
    </row>
    <row r="256" spans="2:11" x14ac:dyDescent="0.2">
      <c r="B256" s="4" t="s">
        <v>11832</v>
      </c>
      <c r="C256" s="4">
        <v>5.2</v>
      </c>
      <c r="D256" s="4" t="s">
        <v>32</v>
      </c>
      <c r="E256" s="4" t="s">
        <v>25</v>
      </c>
      <c r="F256" s="4" t="s">
        <v>3738</v>
      </c>
      <c r="G256" s="4" t="s">
        <v>239</v>
      </c>
      <c r="H256" s="4" t="s">
        <v>243</v>
      </c>
      <c r="I256" s="4"/>
      <c r="J256" s="896" t="s">
        <v>244</v>
      </c>
      <c r="K256" s="896"/>
    </row>
    <row r="257" spans="2:11" x14ac:dyDescent="0.2">
      <c r="B257" s="4" t="s">
        <v>11833</v>
      </c>
      <c r="C257" s="4">
        <v>5.2</v>
      </c>
      <c r="D257" s="4" t="s">
        <v>32</v>
      </c>
      <c r="E257" s="4" t="s">
        <v>26</v>
      </c>
      <c r="F257" s="4" t="s">
        <v>3740</v>
      </c>
      <c r="G257" s="4" t="s">
        <v>239</v>
      </c>
      <c r="H257" s="4" t="s">
        <v>243</v>
      </c>
      <c r="I257" s="4"/>
      <c r="J257" s="896" t="s">
        <v>244</v>
      </c>
      <c r="K257" s="896"/>
    </row>
    <row r="258" spans="2:11" x14ac:dyDescent="0.2">
      <c r="B258" s="4" t="s">
        <v>11834</v>
      </c>
      <c r="C258" s="4">
        <v>5.2</v>
      </c>
      <c r="D258" s="4" t="s">
        <v>32</v>
      </c>
      <c r="E258" s="4" t="s">
        <v>27</v>
      </c>
      <c r="F258" s="4" t="s">
        <v>3742</v>
      </c>
      <c r="G258" s="4" t="s">
        <v>239</v>
      </c>
      <c r="H258" s="4" t="s">
        <v>243</v>
      </c>
      <c r="I258" s="4"/>
      <c r="J258" s="896" t="s">
        <v>244</v>
      </c>
      <c r="K258" s="896"/>
    </row>
    <row r="259" spans="2:11" x14ac:dyDescent="0.2">
      <c r="B259" s="4" t="s">
        <v>11835</v>
      </c>
      <c r="C259" s="4">
        <v>5.2</v>
      </c>
      <c r="D259" s="4" t="s">
        <v>32</v>
      </c>
      <c r="E259" s="4" t="s">
        <v>28</v>
      </c>
      <c r="F259" s="4" t="s">
        <v>3744</v>
      </c>
      <c r="G259" s="4" t="s">
        <v>239</v>
      </c>
      <c r="H259" s="4" t="s">
        <v>243</v>
      </c>
      <c r="I259" s="4"/>
      <c r="J259" s="896" t="s">
        <v>244</v>
      </c>
      <c r="K259" s="896"/>
    </row>
    <row r="260" spans="2:11" x14ac:dyDescent="0.2">
      <c r="B260" s="4" t="s">
        <v>11836</v>
      </c>
      <c r="C260" s="4">
        <v>5.2</v>
      </c>
      <c r="D260" s="4" t="s">
        <v>32</v>
      </c>
      <c r="E260" s="4" t="s">
        <v>29</v>
      </c>
      <c r="F260" s="4" t="s">
        <v>3746</v>
      </c>
      <c r="G260" s="4" t="s">
        <v>239</v>
      </c>
      <c r="H260" s="4" t="s">
        <v>243</v>
      </c>
      <c r="I260" s="4"/>
      <c r="J260" s="896" t="s">
        <v>244</v>
      </c>
      <c r="K260" s="896"/>
    </row>
    <row r="261" spans="2:11" x14ac:dyDescent="0.2">
      <c r="B261" s="4" t="s">
        <v>11837</v>
      </c>
      <c r="C261" s="4">
        <v>5.2</v>
      </c>
      <c r="D261" s="4" t="s">
        <v>32</v>
      </c>
      <c r="E261" s="4" t="s">
        <v>30</v>
      </c>
      <c r="F261" s="4" t="s">
        <v>3748</v>
      </c>
      <c r="G261" s="4" t="s">
        <v>239</v>
      </c>
      <c r="H261" s="4" t="s">
        <v>243</v>
      </c>
      <c r="I261" s="4"/>
      <c r="J261" s="896" t="s">
        <v>244</v>
      </c>
      <c r="K261" s="896"/>
    </row>
    <row r="262" spans="2:11" x14ac:dyDescent="0.2">
      <c r="B262" s="4" t="s">
        <v>11838</v>
      </c>
      <c r="C262" s="4">
        <v>5.2</v>
      </c>
      <c r="D262" s="4" t="s">
        <v>32</v>
      </c>
      <c r="E262" s="4" t="s">
        <v>31</v>
      </c>
      <c r="F262" s="4" t="s">
        <v>3750</v>
      </c>
      <c r="G262" s="4" t="s">
        <v>239</v>
      </c>
      <c r="H262" s="4" t="s">
        <v>243</v>
      </c>
      <c r="I262" s="4"/>
      <c r="J262" s="896" t="s">
        <v>244</v>
      </c>
      <c r="K262" s="896"/>
    </row>
    <row r="263" spans="2:11" x14ac:dyDescent="0.2">
      <c r="B263" s="4" t="s">
        <v>11839</v>
      </c>
      <c r="C263" s="4">
        <v>5.2</v>
      </c>
      <c r="D263" s="4" t="s">
        <v>32</v>
      </c>
      <c r="E263" s="4" t="s">
        <v>32</v>
      </c>
      <c r="F263" s="4" t="s">
        <v>3752</v>
      </c>
      <c r="G263" s="4" t="s">
        <v>239</v>
      </c>
      <c r="H263" s="4" t="s">
        <v>243</v>
      </c>
      <c r="I263" s="4"/>
      <c r="J263" s="896" t="s">
        <v>244</v>
      </c>
      <c r="K263" s="896"/>
    </row>
    <row r="264" spans="2:11" x14ac:dyDescent="0.2">
      <c r="B264" s="4" t="s">
        <v>11840</v>
      </c>
      <c r="C264" s="4">
        <v>5.2</v>
      </c>
      <c r="D264" s="4" t="s">
        <v>32</v>
      </c>
      <c r="E264" s="4" t="s">
        <v>33</v>
      </c>
      <c r="F264" s="4" t="s">
        <v>3754</v>
      </c>
      <c r="G264" s="4" t="s">
        <v>239</v>
      </c>
      <c r="H264" s="4" t="s">
        <v>243</v>
      </c>
      <c r="I264" s="4"/>
      <c r="J264" s="896" t="s">
        <v>244</v>
      </c>
      <c r="K264" s="896"/>
    </row>
    <row r="265" spans="2:11" x14ac:dyDescent="0.2">
      <c r="B265" s="4" t="s">
        <v>11841</v>
      </c>
      <c r="C265" s="4">
        <v>5.2</v>
      </c>
      <c r="D265" s="4" t="s">
        <v>32</v>
      </c>
      <c r="E265" s="4" t="s">
        <v>34</v>
      </c>
      <c r="F265" s="4" t="s">
        <v>3756</v>
      </c>
      <c r="G265" s="4" t="s">
        <v>239</v>
      </c>
      <c r="H265" s="4" t="s">
        <v>243</v>
      </c>
      <c r="I265" s="4"/>
      <c r="J265" s="896" t="s">
        <v>244</v>
      </c>
      <c r="K265" s="896"/>
    </row>
    <row r="266" spans="2:11" x14ac:dyDescent="0.2">
      <c r="B266" s="4" t="s">
        <v>11842</v>
      </c>
      <c r="C266" s="4">
        <v>5.2</v>
      </c>
      <c r="D266" s="4" t="s">
        <v>32</v>
      </c>
      <c r="E266" s="4" t="s">
        <v>35</v>
      </c>
      <c r="F266" s="4" t="s">
        <v>3758</v>
      </c>
      <c r="G266" s="4" t="s">
        <v>239</v>
      </c>
      <c r="H266" s="4" t="s">
        <v>243</v>
      </c>
      <c r="I266" s="4"/>
      <c r="J266" s="896" t="s">
        <v>244</v>
      </c>
      <c r="K266" s="896"/>
    </row>
    <row r="267" spans="2:11" x14ac:dyDescent="0.2">
      <c r="B267" s="4" t="s">
        <v>11843</v>
      </c>
      <c r="C267" s="4">
        <v>5.2</v>
      </c>
      <c r="D267" s="4" t="s">
        <v>32</v>
      </c>
      <c r="E267" s="4" t="s">
        <v>36</v>
      </c>
      <c r="F267" s="4" t="s">
        <v>3760</v>
      </c>
      <c r="G267" s="4" t="s">
        <v>239</v>
      </c>
      <c r="H267" s="4" t="s">
        <v>243</v>
      </c>
      <c r="I267" s="4"/>
      <c r="J267" s="896" t="s">
        <v>244</v>
      </c>
      <c r="K267" s="896"/>
    </row>
    <row r="268" spans="2:11" x14ac:dyDescent="0.2">
      <c r="B268" s="4" t="s">
        <v>11844</v>
      </c>
      <c r="C268" s="4">
        <v>5.2</v>
      </c>
      <c r="D268" s="4" t="s">
        <v>32</v>
      </c>
      <c r="E268" s="4" t="s">
        <v>37</v>
      </c>
      <c r="F268" s="4" t="s">
        <v>3762</v>
      </c>
      <c r="G268" s="4" t="s">
        <v>239</v>
      </c>
      <c r="H268" s="4" t="s">
        <v>243</v>
      </c>
      <c r="I268" s="4"/>
      <c r="J268" s="896" t="s">
        <v>244</v>
      </c>
      <c r="K268" s="896"/>
    </row>
    <row r="269" spans="2:11" x14ac:dyDescent="0.2">
      <c r="B269" s="4" t="s">
        <v>11845</v>
      </c>
      <c r="C269" s="4">
        <v>5.2</v>
      </c>
      <c r="D269" s="4" t="s">
        <v>32</v>
      </c>
      <c r="E269" s="4" t="s">
        <v>38</v>
      </c>
      <c r="F269" s="4" t="s">
        <v>3764</v>
      </c>
      <c r="G269" s="4" t="s">
        <v>239</v>
      </c>
      <c r="H269" s="4" t="s">
        <v>243</v>
      </c>
      <c r="I269" s="4"/>
      <c r="J269" s="896" t="s">
        <v>244</v>
      </c>
      <c r="K269" s="896"/>
    </row>
    <row r="270" spans="2:11" x14ac:dyDescent="0.2">
      <c r="B270" s="4" t="s">
        <v>11846</v>
      </c>
      <c r="C270" s="4">
        <v>5.2</v>
      </c>
      <c r="D270" s="4" t="s">
        <v>32</v>
      </c>
      <c r="E270" s="4" t="s">
        <v>39</v>
      </c>
      <c r="F270" s="4" t="s">
        <v>3766</v>
      </c>
      <c r="G270" s="4" t="s">
        <v>239</v>
      </c>
      <c r="H270" s="4" t="s">
        <v>243</v>
      </c>
      <c r="I270" s="4"/>
      <c r="J270" s="896" t="s">
        <v>244</v>
      </c>
      <c r="K270" s="896"/>
    </row>
    <row r="271" spans="2:11" x14ac:dyDescent="0.2">
      <c r="B271" s="4" t="s">
        <v>11847</v>
      </c>
      <c r="C271" s="4">
        <v>5.2</v>
      </c>
      <c r="D271" s="4" t="s">
        <v>32</v>
      </c>
      <c r="E271" s="4" t="s">
        <v>56</v>
      </c>
      <c r="F271" s="4" t="s">
        <v>3768</v>
      </c>
      <c r="G271" s="4" t="s">
        <v>239</v>
      </c>
      <c r="H271" s="4" t="s">
        <v>243</v>
      </c>
      <c r="I271" s="4"/>
      <c r="J271" s="896" t="s">
        <v>244</v>
      </c>
      <c r="K271" s="896"/>
    </row>
    <row r="272" spans="2:11" x14ac:dyDescent="0.2">
      <c r="B272" s="4" t="s">
        <v>11848</v>
      </c>
      <c r="C272" s="4">
        <v>5.2</v>
      </c>
      <c r="D272" s="4" t="s">
        <v>32</v>
      </c>
      <c r="E272" s="4" t="s">
        <v>58</v>
      </c>
      <c r="F272" s="4" t="s">
        <v>3770</v>
      </c>
      <c r="G272" s="4" t="s">
        <v>239</v>
      </c>
      <c r="H272" s="4" t="s">
        <v>243</v>
      </c>
      <c r="I272" s="4"/>
      <c r="J272" s="896" t="s">
        <v>244</v>
      </c>
      <c r="K272" s="896"/>
    </row>
    <row r="273" spans="2:11" x14ac:dyDescent="0.2">
      <c r="B273" s="4" t="s">
        <v>11849</v>
      </c>
      <c r="C273" s="4">
        <v>5.2</v>
      </c>
      <c r="D273" s="4" t="s">
        <v>32</v>
      </c>
      <c r="E273" s="4" t="s">
        <v>60</v>
      </c>
      <c r="F273" s="4" t="s">
        <v>3772</v>
      </c>
      <c r="G273" s="4" t="s">
        <v>239</v>
      </c>
      <c r="H273" s="4" t="s">
        <v>243</v>
      </c>
      <c r="I273" s="4"/>
      <c r="J273" s="896" t="s">
        <v>244</v>
      </c>
      <c r="K273" s="896"/>
    </row>
    <row r="274" spans="2:11" x14ac:dyDescent="0.2">
      <c r="B274" s="4" t="s">
        <v>11850</v>
      </c>
      <c r="C274" s="4">
        <v>5.2</v>
      </c>
      <c r="D274" s="4" t="s">
        <v>32</v>
      </c>
      <c r="E274" s="4" t="s">
        <v>62</v>
      </c>
      <c r="F274" s="4" t="s">
        <v>3774</v>
      </c>
      <c r="G274" s="4" t="s">
        <v>239</v>
      </c>
      <c r="H274" s="4" t="s">
        <v>243</v>
      </c>
      <c r="I274" s="4"/>
      <c r="J274" s="896" t="s">
        <v>244</v>
      </c>
      <c r="K274" s="896"/>
    </row>
    <row r="275" spans="2:11" x14ac:dyDescent="0.2">
      <c r="B275" s="4" t="s">
        <v>11851</v>
      </c>
      <c r="C275" s="4">
        <v>5.2</v>
      </c>
      <c r="D275" s="4" t="s">
        <v>32</v>
      </c>
      <c r="E275" s="4" t="s">
        <v>64</v>
      </c>
      <c r="F275" s="4" t="s">
        <v>3776</v>
      </c>
      <c r="G275" s="4" t="s">
        <v>239</v>
      </c>
      <c r="H275" s="4" t="s">
        <v>243</v>
      </c>
      <c r="I275" s="4"/>
      <c r="J275" s="896" t="s">
        <v>244</v>
      </c>
      <c r="K275" s="896"/>
    </row>
    <row r="276" spans="2:11" x14ac:dyDescent="0.2">
      <c r="B276" s="4" t="s">
        <v>11852</v>
      </c>
      <c r="C276" s="4">
        <v>5.2</v>
      </c>
      <c r="D276" s="4" t="s">
        <v>32</v>
      </c>
      <c r="E276" s="4" t="s">
        <v>66</v>
      </c>
      <c r="F276" s="4" t="s">
        <v>3778</v>
      </c>
      <c r="G276" s="4" t="s">
        <v>239</v>
      </c>
      <c r="H276" s="4" t="s">
        <v>245</v>
      </c>
      <c r="I276" s="8" t="s">
        <v>25256</v>
      </c>
      <c r="J276" s="896"/>
      <c r="K276" s="896"/>
    </row>
    <row r="277" spans="2:11" x14ac:dyDescent="0.2">
      <c r="B277" s="4" t="s">
        <v>11853</v>
      </c>
      <c r="C277" s="4">
        <v>5.2</v>
      </c>
      <c r="D277" s="4" t="s">
        <v>32</v>
      </c>
      <c r="E277" s="4" t="s">
        <v>68</v>
      </c>
      <c r="F277" s="4" t="s">
        <v>3780</v>
      </c>
      <c r="G277" s="4" t="s">
        <v>781</v>
      </c>
      <c r="H277" s="4" t="s">
        <v>243</v>
      </c>
      <c r="I277" s="4"/>
      <c r="J277" s="896" t="s">
        <v>244</v>
      </c>
      <c r="K277" s="896"/>
    </row>
    <row r="278" spans="2:11" x14ac:dyDescent="0.2">
      <c r="B278" s="4" t="s">
        <v>11854</v>
      </c>
      <c r="C278" s="4">
        <v>5.2</v>
      </c>
      <c r="D278" s="4" t="s">
        <v>32</v>
      </c>
      <c r="E278" s="4" t="s">
        <v>70</v>
      </c>
      <c r="F278" s="4" t="s">
        <v>3783</v>
      </c>
      <c r="G278" s="4" t="s">
        <v>239</v>
      </c>
      <c r="H278" s="4" t="s">
        <v>243</v>
      </c>
      <c r="I278" s="4"/>
      <c r="J278" s="896" t="s">
        <v>244</v>
      </c>
      <c r="K278" s="896"/>
    </row>
    <row r="279" spans="2:11" x14ac:dyDescent="0.2">
      <c r="B279" s="4" t="s">
        <v>11855</v>
      </c>
      <c r="C279" s="4">
        <v>5.2</v>
      </c>
      <c r="D279" s="4" t="s">
        <v>32</v>
      </c>
      <c r="E279" s="4" t="s">
        <v>72</v>
      </c>
      <c r="F279" s="4" t="s">
        <v>3785</v>
      </c>
      <c r="G279" s="4" t="s">
        <v>239</v>
      </c>
      <c r="H279" s="4" t="s">
        <v>243</v>
      </c>
      <c r="I279" s="4"/>
      <c r="J279" s="896" t="s">
        <v>244</v>
      </c>
      <c r="K279" s="896"/>
    </row>
    <row r="280" spans="2:11" x14ac:dyDescent="0.2">
      <c r="B280" s="4" t="s">
        <v>11856</v>
      </c>
      <c r="C280" s="4">
        <v>5.2</v>
      </c>
      <c r="D280" s="4" t="s">
        <v>32</v>
      </c>
      <c r="E280" s="4" t="s">
        <v>74</v>
      </c>
      <c r="F280" s="4" t="s">
        <v>3788</v>
      </c>
      <c r="G280" s="4" t="s">
        <v>239</v>
      </c>
      <c r="H280" s="4" t="s">
        <v>243</v>
      </c>
      <c r="I280" s="4"/>
      <c r="J280" s="896" t="s">
        <v>244</v>
      </c>
      <c r="K280" s="896"/>
    </row>
    <row r="281" spans="2:11" x14ac:dyDescent="0.2">
      <c r="B281" s="4" t="s">
        <v>11857</v>
      </c>
      <c r="C281" s="4">
        <v>5.2</v>
      </c>
      <c r="D281" s="4" t="s">
        <v>32</v>
      </c>
      <c r="E281" s="4" t="s">
        <v>76</v>
      </c>
      <c r="F281" s="4" t="s">
        <v>3791</v>
      </c>
      <c r="G281" s="4" t="s">
        <v>781</v>
      </c>
      <c r="H281" s="4" t="s">
        <v>243</v>
      </c>
      <c r="I281" s="4"/>
      <c r="J281" s="896" t="s">
        <v>244</v>
      </c>
      <c r="K281" s="896"/>
    </row>
    <row r="282" spans="2:11" x14ac:dyDescent="0.2">
      <c r="B282" s="4" t="s">
        <v>11858</v>
      </c>
      <c r="C282" s="4">
        <v>5.2</v>
      </c>
      <c r="D282" s="4" t="s">
        <v>33</v>
      </c>
      <c r="E282" s="4" t="s">
        <v>8</v>
      </c>
      <c r="F282" s="4" t="s">
        <v>3800</v>
      </c>
      <c r="G282" s="4" t="s">
        <v>239</v>
      </c>
      <c r="H282" s="4" t="s">
        <v>245</v>
      </c>
      <c r="I282" s="4" t="s">
        <v>11859</v>
      </c>
      <c r="J282" s="896"/>
      <c r="K282" s="896"/>
    </row>
    <row r="283" spans="2:11" x14ac:dyDescent="0.2">
      <c r="B283" s="4" t="s">
        <v>11860</v>
      </c>
      <c r="C283" s="4">
        <v>5.2</v>
      </c>
      <c r="D283" s="4" t="s">
        <v>33</v>
      </c>
      <c r="E283" s="4" t="s">
        <v>24</v>
      </c>
      <c r="F283" s="4" t="s">
        <v>3802</v>
      </c>
      <c r="G283" s="4" t="s">
        <v>239</v>
      </c>
      <c r="H283" s="4" t="s">
        <v>243</v>
      </c>
      <c r="I283" s="4"/>
      <c r="J283" s="896" t="s">
        <v>244</v>
      </c>
      <c r="K283" s="896"/>
    </row>
    <row r="284" spans="2:11" x14ac:dyDescent="0.2">
      <c r="B284" s="4" t="s">
        <v>11861</v>
      </c>
      <c r="C284" s="4">
        <v>5.2</v>
      </c>
      <c r="D284" s="4" t="s">
        <v>33</v>
      </c>
      <c r="E284" s="4" t="s">
        <v>25</v>
      </c>
      <c r="F284" s="4" t="s">
        <v>3804</v>
      </c>
      <c r="G284" s="4" t="s">
        <v>239</v>
      </c>
      <c r="H284" s="4" t="s">
        <v>243</v>
      </c>
      <c r="I284" s="4"/>
      <c r="J284" s="896" t="s">
        <v>244</v>
      </c>
      <c r="K284" s="896"/>
    </row>
    <row r="285" spans="2:11" x14ac:dyDescent="0.2">
      <c r="B285" s="4" t="s">
        <v>11862</v>
      </c>
      <c r="C285" s="4">
        <v>5.2</v>
      </c>
      <c r="D285" s="4" t="s">
        <v>33</v>
      </c>
      <c r="E285" s="4" t="s">
        <v>26</v>
      </c>
      <c r="F285" s="4" t="s">
        <v>3806</v>
      </c>
      <c r="G285" s="4" t="s">
        <v>239</v>
      </c>
      <c r="H285" s="4" t="s">
        <v>243</v>
      </c>
      <c r="I285" s="4"/>
      <c r="J285" s="896" t="s">
        <v>244</v>
      </c>
      <c r="K285" s="896"/>
    </row>
    <row r="286" spans="2:11" x14ac:dyDescent="0.2">
      <c r="B286" s="4" t="s">
        <v>11863</v>
      </c>
      <c r="C286" s="4">
        <v>5.2</v>
      </c>
      <c r="D286" s="4" t="s">
        <v>33</v>
      </c>
      <c r="E286" s="4" t="s">
        <v>27</v>
      </c>
      <c r="F286" s="4" t="s">
        <v>3808</v>
      </c>
      <c r="G286" s="4" t="s">
        <v>239</v>
      </c>
      <c r="H286" s="4" t="s">
        <v>243</v>
      </c>
      <c r="I286" s="4"/>
      <c r="J286" s="896" t="s">
        <v>244</v>
      </c>
      <c r="K286" s="896"/>
    </row>
    <row r="287" spans="2:11" x14ac:dyDescent="0.2">
      <c r="B287" s="4" t="s">
        <v>11864</v>
      </c>
      <c r="C287" s="4">
        <v>5.2</v>
      </c>
      <c r="D287" s="4" t="s">
        <v>33</v>
      </c>
      <c r="E287" s="4" t="s">
        <v>28</v>
      </c>
      <c r="F287" s="4" t="s">
        <v>3810</v>
      </c>
      <c r="G287" s="4" t="s">
        <v>239</v>
      </c>
      <c r="H287" s="4" t="s">
        <v>243</v>
      </c>
      <c r="I287" s="4"/>
      <c r="J287" s="896" t="s">
        <v>244</v>
      </c>
      <c r="K287" s="896"/>
    </row>
    <row r="288" spans="2:11" x14ac:dyDescent="0.2">
      <c r="B288" s="4" t="s">
        <v>11865</v>
      </c>
      <c r="C288" s="4">
        <v>5.2</v>
      </c>
      <c r="D288" s="4" t="s">
        <v>33</v>
      </c>
      <c r="E288" s="4" t="s">
        <v>29</v>
      </c>
      <c r="F288" s="4" t="s">
        <v>3812</v>
      </c>
      <c r="G288" s="4" t="s">
        <v>239</v>
      </c>
      <c r="H288" s="4" t="s">
        <v>243</v>
      </c>
      <c r="I288" s="4"/>
      <c r="J288" s="896" t="s">
        <v>244</v>
      </c>
      <c r="K288" s="896"/>
    </row>
    <row r="289" spans="2:11" x14ac:dyDescent="0.2">
      <c r="B289" s="4" t="s">
        <v>11866</v>
      </c>
      <c r="C289" s="4">
        <v>5.2</v>
      </c>
      <c r="D289" s="4" t="s">
        <v>33</v>
      </c>
      <c r="E289" s="4" t="s">
        <v>30</v>
      </c>
      <c r="F289" s="4" t="s">
        <v>3814</v>
      </c>
      <c r="G289" s="4" t="s">
        <v>239</v>
      </c>
      <c r="H289" s="4" t="s">
        <v>243</v>
      </c>
      <c r="I289" s="4"/>
      <c r="J289" s="896" t="s">
        <v>244</v>
      </c>
      <c r="K289" s="896"/>
    </row>
    <row r="290" spans="2:11" x14ac:dyDescent="0.2">
      <c r="B290" s="4" t="s">
        <v>11867</v>
      </c>
      <c r="C290" s="4">
        <v>5.2</v>
      </c>
      <c r="D290" s="4" t="s">
        <v>33</v>
      </c>
      <c r="E290" s="4" t="s">
        <v>31</v>
      </c>
      <c r="F290" s="4" t="s">
        <v>3816</v>
      </c>
      <c r="G290" s="4" t="s">
        <v>239</v>
      </c>
      <c r="H290" s="4" t="s">
        <v>243</v>
      </c>
      <c r="I290" s="4"/>
      <c r="J290" s="896" t="s">
        <v>244</v>
      </c>
      <c r="K290" s="896"/>
    </row>
    <row r="291" spans="2:11" x14ac:dyDescent="0.2">
      <c r="B291" s="4" t="s">
        <v>11868</v>
      </c>
      <c r="C291" s="4">
        <v>5.2</v>
      </c>
      <c r="D291" s="4" t="s">
        <v>33</v>
      </c>
      <c r="E291" s="4" t="s">
        <v>32</v>
      </c>
      <c r="F291" s="4" t="s">
        <v>3818</v>
      </c>
      <c r="G291" s="4" t="s">
        <v>239</v>
      </c>
      <c r="H291" s="4" t="s">
        <v>243</v>
      </c>
      <c r="I291" s="4"/>
      <c r="J291" s="896" t="s">
        <v>244</v>
      </c>
      <c r="K291" s="896"/>
    </row>
    <row r="292" spans="2:11" x14ac:dyDescent="0.2">
      <c r="B292" s="4" t="s">
        <v>11869</v>
      </c>
      <c r="C292" s="4">
        <v>5.2</v>
      </c>
      <c r="D292" s="4" t="s">
        <v>33</v>
      </c>
      <c r="E292" s="4" t="s">
        <v>33</v>
      </c>
      <c r="F292" s="4" t="s">
        <v>3820</v>
      </c>
      <c r="G292" s="4" t="s">
        <v>239</v>
      </c>
      <c r="H292" s="4" t="s">
        <v>243</v>
      </c>
      <c r="I292" s="4"/>
      <c r="J292" s="896" t="s">
        <v>244</v>
      </c>
      <c r="K292" s="896"/>
    </row>
    <row r="293" spans="2:11" x14ac:dyDescent="0.2">
      <c r="B293" s="4" t="s">
        <v>11870</v>
      </c>
      <c r="C293" s="4">
        <v>5.2</v>
      </c>
      <c r="D293" s="4" t="s">
        <v>33</v>
      </c>
      <c r="E293" s="4" t="s">
        <v>34</v>
      </c>
      <c r="F293" s="4" t="s">
        <v>3822</v>
      </c>
      <c r="G293" s="4" t="s">
        <v>239</v>
      </c>
      <c r="H293" s="4" t="s">
        <v>243</v>
      </c>
      <c r="I293" s="4"/>
      <c r="J293" s="896" t="s">
        <v>244</v>
      </c>
      <c r="K293" s="896"/>
    </row>
    <row r="294" spans="2:11" x14ac:dyDescent="0.2">
      <c r="B294" s="4" t="s">
        <v>11871</v>
      </c>
      <c r="C294" s="4">
        <v>5.2</v>
      </c>
      <c r="D294" s="4" t="s">
        <v>33</v>
      </c>
      <c r="E294" s="4" t="s">
        <v>35</v>
      </c>
      <c r="F294" s="4" t="s">
        <v>3824</v>
      </c>
      <c r="G294" s="4" t="s">
        <v>239</v>
      </c>
      <c r="H294" s="4" t="s">
        <v>243</v>
      </c>
      <c r="I294" s="4"/>
      <c r="J294" s="896" t="s">
        <v>244</v>
      </c>
      <c r="K294" s="896"/>
    </row>
    <row r="295" spans="2:11" x14ac:dyDescent="0.2">
      <c r="B295" s="4" t="s">
        <v>11872</v>
      </c>
      <c r="C295" s="4">
        <v>5.2</v>
      </c>
      <c r="D295" s="4" t="s">
        <v>33</v>
      </c>
      <c r="E295" s="4" t="s">
        <v>36</v>
      </c>
      <c r="F295" s="4" t="s">
        <v>3826</v>
      </c>
      <c r="G295" s="4" t="s">
        <v>239</v>
      </c>
      <c r="H295" s="4" t="s">
        <v>243</v>
      </c>
      <c r="I295" s="4"/>
      <c r="J295" s="896" t="s">
        <v>244</v>
      </c>
      <c r="K295" s="896"/>
    </row>
    <row r="296" spans="2:11" x14ac:dyDescent="0.2">
      <c r="B296" s="4" t="s">
        <v>11873</v>
      </c>
      <c r="C296" s="4">
        <v>5.2</v>
      </c>
      <c r="D296" s="4" t="s">
        <v>33</v>
      </c>
      <c r="E296" s="4" t="s">
        <v>37</v>
      </c>
      <c r="F296" s="4" t="s">
        <v>3828</v>
      </c>
      <c r="G296" s="4" t="s">
        <v>239</v>
      </c>
      <c r="H296" s="4" t="s">
        <v>243</v>
      </c>
      <c r="I296" s="4"/>
      <c r="J296" s="896" t="s">
        <v>244</v>
      </c>
      <c r="K296" s="896"/>
    </row>
    <row r="297" spans="2:11" x14ac:dyDescent="0.2">
      <c r="B297" s="4" t="s">
        <v>11874</v>
      </c>
      <c r="C297" s="4">
        <v>5.2</v>
      </c>
      <c r="D297" s="4" t="s">
        <v>33</v>
      </c>
      <c r="E297" s="4" t="s">
        <v>38</v>
      </c>
      <c r="F297" s="4" t="s">
        <v>3830</v>
      </c>
      <c r="G297" s="4" t="s">
        <v>239</v>
      </c>
      <c r="H297" s="4" t="s">
        <v>243</v>
      </c>
      <c r="I297" s="4"/>
      <c r="J297" s="896" t="s">
        <v>244</v>
      </c>
      <c r="K297" s="896"/>
    </row>
    <row r="298" spans="2:11" x14ac:dyDescent="0.2">
      <c r="B298" s="4" t="s">
        <v>11875</v>
      </c>
      <c r="C298" s="4">
        <v>5.2</v>
      </c>
      <c r="D298" s="4" t="s">
        <v>33</v>
      </c>
      <c r="E298" s="4" t="s">
        <v>39</v>
      </c>
      <c r="F298" s="4" t="s">
        <v>3832</v>
      </c>
      <c r="G298" s="4" t="s">
        <v>239</v>
      </c>
      <c r="H298" s="4" t="s">
        <v>243</v>
      </c>
      <c r="I298" s="4"/>
      <c r="J298" s="896" t="s">
        <v>244</v>
      </c>
      <c r="K298" s="896"/>
    </row>
    <row r="299" spans="2:11" x14ac:dyDescent="0.2">
      <c r="B299" s="4" t="s">
        <v>11876</v>
      </c>
      <c r="C299" s="4">
        <v>5.2</v>
      </c>
      <c r="D299" s="4" t="s">
        <v>33</v>
      </c>
      <c r="E299" s="4" t="s">
        <v>56</v>
      </c>
      <c r="F299" s="4" t="s">
        <v>3834</v>
      </c>
      <c r="G299" s="4" t="s">
        <v>239</v>
      </c>
      <c r="H299" s="4" t="s">
        <v>243</v>
      </c>
      <c r="I299" s="4"/>
      <c r="J299" s="896" t="s">
        <v>244</v>
      </c>
      <c r="K299" s="896"/>
    </row>
    <row r="300" spans="2:11" x14ac:dyDescent="0.2">
      <c r="B300" s="4" t="s">
        <v>11877</v>
      </c>
      <c r="C300" s="4">
        <v>5.2</v>
      </c>
      <c r="D300" s="4" t="s">
        <v>33</v>
      </c>
      <c r="E300" s="4" t="s">
        <v>58</v>
      </c>
      <c r="F300" s="4" t="s">
        <v>3836</v>
      </c>
      <c r="G300" s="4" t="s">
        <v>239</v>
      </c>
      <c r="H300" s="4" t="s">
        <v>243</v>
      </c>
      <c r="I300" s="4"/>
      <c r="J300" s="896" t="s">
        <v>244</v>
      </c>
      <c r="K300" s="896"/>
    </row>
    <row r="301" spans="2:11" x14ac:dyDescent="0.2">
      <c r="B301" s="4" t="s">
        <v>11878</v>
      </c>
      <c r="C301" s="4">
        <v>5.2</v>
      </c>
      <c r="D301" s="4" t="s">
        <v>33</v>
      </c>
      <c r="E301" s="4" t="s">
        <v>60</v>
      </c>
      <c r="F301" s="4" t="s">
        <v>3838</v>
      </c>
      <c r="G301" s="4" t="s">
        <v>239</v>
      </c>
      <c r="H301" s="4" t="s">
        <v>243</v>
      </c>
      <c r="I301" s="4"/>
      <c r="J301" s="896" t="s">
        <v>244</v>
      </c>
      <c r="K301" s="896"/>
    </row>
    <row r="302" spans="2:11" x14ac:dyDescent="0.2">
      <c r="B302" s="4" t="s">
        <v>11879</v>
      </c>
      <c r="C302" s="4">
        <v>5.2</v>
      </c>
      <c r="D302" s="4" t="s">
        <v>33</v>
      </c>
      <c r="E302" s="4" t="s">
        <v>62</v>
      </c>
      <c r="F302" s="4" t="s">
        <v>3840</v>
      </c>
      <c r="G302" s="4" t="s">
        <v>239</v>
      </c>
      <c r="H302" s="4" t="s">
        <v>243</v>
      </c>
      <c r="I302" s="4"/>
      <c r="J302" s="896" t="s">
        <v>244</v>
      </c>
      <c r="K302" s="896"/>
    </row>
    <row r="303" spans="2:11" x14ac:dyDescent="0.2">
      <c r="B303" s="4" t="s">
        <v>11880</v>
      </c>
      <c r="C303" s="4">
        <v>5.2</v>
      </c>
      <c r="D303" s="4" t="s">
        <v>33</v>
      </c>
      <c r="E303" s="4" t="s">
        <v>64</v>
      </c>
      <c r="F303" s="4" t="s">
        <v>3842</v>
      </c>
      <c r="G303" s="4" t="s">
        <v>239</v>
      </c>
      <c r="H303" s="4" t="s">
        <v>243</v>
      </c>
      <c r="I303" s="4"/>
      <c r="J303" s="896" t="s">
        <v>244</v>
      </c>
      <c r="K303" s="896"/>
    </row>
    <row r="304" spans="2:11" x14ac:dyDescent="0.2">
      <c r="B304" s="4" t="s">
        <v>11881</v>
      </c>
      <c r="C304" s="4">
        <v>5.2</v>
      </c>
      <c r="D304" s="4" t="s">
        <v>33</v>
      </c>
      <c r="E304" s="4" t="s">
        <v>66</v>
      </c>
      <c r="F304" s="4" t="s">
        <v>3844</v>
      </c>
      <c r="G304" s="4" t="s">
        <v>239</v>
      </c>
      <c r="H304" s="4" t="s">
        <v>245</v>
      </c>
      <c r="I304" s="8" t="s">
        <v>25257</v>
      </c>
      <c r="J304" s="896"/>
      <c r="K304" s="896"/>
    </row>
    <row r="305" spans="2:11" x14ac:dyDescent="0.2">
      <c r="B305" s="4" t="s">
        <v>11882</v>
      </c>
      <c r="C305" s="4">
        <v>5.2</v>
      </c>
      <c r="D305" s="4" t="s">
        <v>33</v>
      </c>
      <c r="E305" s="4" t="s">
        <v>68</v>
      </c>
      <c r="F305" s="4" t="s">
        <v>3846</v>
      </c>
      <c r="G305" s="4" t="s">
        <v>781</v>
      </c>
      <c r="H305" s="4" t="s">
        <v>243</v>
      </c>
      <c r="I305" s="4"/>
      <c r="J305" s="896" t="s">
        <v>244</v>
      </c>
      <c r="K305" s="896"/>
    </row>
    <row r="306" spans="2:11" x14ac:dyDescent="0.2">
      <c r="B306" s="4" t="s">
        <v>11883</v>
      </c>
      <c r="C306" s="4">
        <v>5.2</v>
      </c>
      <c r="D306" s="4" t="s">
        <v>33</v>
      </c>
      <c r="E306" s="4" t="s">
        <v>70</v>
      </c>
      <c r="F306" s="4" t="s">
        <v>3849</v>
      </c>
      <c r="G306" s="4" t="s">
        <v>239</v>
      </c>
      <c r="H306" s="4" t="s">
        <v>243</v>
      </c>
      <c r="I306" s="4"/>
      <c r="J306" s="896" t="s">
        <v>244</v>
      </c>
      <c r="K306" s="896"/>
    </row>
    <row r="307" spans="2:11" x14ac:dyDescent="0.2">
      <c r="B307" s="4" t="s">
        <v>11884</v>
      </c>
      <c r="C307" s="4">
        <v>5.2</v>
      </c>
      <c r="D307" s="4" t="s">
        <v>33</v>
      </c>
      <c r="E307" s="4" t="s">
        <v>72</v>
      </c>
      <c r="F307" s="4" t="s">
        <v>3851</v>
      </c>
      <c r="G307" s="4" t="s">
        <v>239</v>
      </c>
      <c r="H307" s="4" t="s">
        <v>243</v>
      </c>
      <c r="I307" s="4"/>
      <c r="J307" s="896" t="s">
        <v>244</v>
      </c>
      <c r="K307" s="896"/>
    </row>
    <row r="308" spans="2:11" x14ac:dyDescent="0.2">
      <c r="B308" s="4" t="s">
        <v>11885</v>
      </c>
      <c r="C308" s="4">
        <v>5.2</v>
      </c>
      <c r="D308" s="4" t="s">
        <v>33</v>
      </c>
      <c r="E308" s="4" t="s">
        <v>74</v>
      </c>
      <c r="F308" s="4" t="s">
        <v>3854</v>
      </c>
      <c r="G308" s="4" t="s">
        <v>239</v>
      </c>
      <c r="H308" s="4" t="s">
        <v>243</v>
      </c>
      <c r="I308" s="4"/>
      <c r="J308" s="896" t="s">
        <v>244</v>
      </c>
      <c r="K308" s="896"/>
    </row>
    <row r="309" spans="2:11" x14ac:dyDescent="0.2">
      <c r="B309" s="4" t="s">
        <v>11886</v>
      </c>
      <c r="C309" s="4">
        <v>5.2</v>
      </c>
      <c r="D309" s="4" t="s">
        <v>33</v>
      </c>
      <c r="E309" s="4" t="s">
        <v>76</v>
      </c>
      <c r="F309" s="4" t="s">
        <v>3857</v>
      </c>
      <c r="G309" s="4" t="s">
        <v>781</v>
      </c>
      <c r="H309" s="4" t="s">
        <v>243</v>
      </c>
      <c r="I309" s="4"/>
      <c r="J309" s="896" t="s">
        <v>244</v>
      </c>
      <c r="K309" s="896"/>
    </row>
    <row r="310" spans="2:11" x14ac:dyDescent="0.2">
      <c r="B310" s="4" t="s">
        <v>11887</v>
      </c>
      <c r="C310" s="4">
        <v>5.2</v>
      </c>
      <c r="D310" s="4" t="s">
        <v>34</v>
      </c>
      <c r="E310" s="4" t="s">
        <v>8</v>
      </c>
      <c r="F310" s="4" t="s">
        <v>3866</v>
      </c>
      <c r="G310" s="4" t="s">
        <v>239</v>
      </c>
      <c r="H310" s="4" t="s">
        <v>245</v>
      </c>
      <c r="I310" s="4" t="s">
        <v>11888</v>
      </c>
      <c r="J310" s="896"/>
      <c r="K310" s="896"/>
    </row>
    <row r="311" spans="2:11" x14ac:dyDescent="0.2">
      <c r="B311" s="4" t="s">
        <v>11889</v>
      </c>
      <c r="C311" s="4">
        <v>5.2</v>
      </c>
      <c r="D311" s="4" t="s">
        <v>34</v>
      </c>
      <c r="E311" s="4" t="s">
        <v>24</v>
      </c>
      <c r="F311" s="4" t="s">
        <v>3868</v>
      </c>
      <c r="G311" s="4" t="s">
        <v>239</v>
      </c>
      <c r="H311" s="4" t="s">
        <v>243</v>
      </c>
      <c r="I311" s="4"/>
      <c r="J311" s="896" t="s">
        <v>244</v>
      </c>
      <c r="K311" s="896"/>
    </row>
    <row r="312" spans="2:11" x14ac:dyDescent="0.2">
      <c r="B312" s="4" t="s">
        <v>11890</v>
      </c>
      <c r="C312" s="4">
        <v>5.2</v>
      </c>
      <c r="D312" s="4" t="s">
        <v>34</v>
      </c>
      <c r="E312" s="4" t="s">
        <v>25</v>
      </c>
      <c r="F312" s="4" t="s">
        <v>3870</v>
      </c>
      <c r="G312" s="4" t="s">
        <v>239</v>
      </c>
      <c r="H312" s="4" t="s">
        <v>243</v>
      </c>
      <c r="I312" s="4"/>
      <c r="J312" s="896" t="s">
        <v>244</v>
      </c>
      <c r="K312" s="896"/>
    </row>
    <row r="313" spans="2:11" x14ac:dyDescent="0.2">
      <c r="B313" s="4" t="s">
        <v>11891</v>
      </c>
      <c r="C313" s="4">
        <v>5.2</v>
      </c>
      <c r="D313" s="4" t="s">
        <v>34</v>
      </c>
      <c r="E313" s="4" t="s">
        <v>26</v>
      </c>
      <c r="F313" s="4" t="s">
        <v>3872</v>
      </c>
      <c r="G313" s="4" t="s">
        <v>239</v>
      </c>
      <c r="H313" s="4" t="s">
        <v>243</v>
      </c>
      <c r="I313" s="4"/>
      <c r="J313" s="896" t="s">
        <v>244</v>
      </c>
      <c r="K313" s="896"/>
    </row>
    <row r="314" spans="2:11" x14ac:dyDescent="0.2">
      <c r="B314" s="4" t="s">
        <v>11892</v>
      </c>
      <c r="C314" s="4">
        <v>5.2</v>
      </c>
      <c r="D314" s="4" t="s">
        <v>34</v>
      </c>
      <c r="E314" s="4" t="s">
        <v>27</v>
      </c>
      <c r="F314" s="4" t="s">
        <v>3874</v>
      </c>
      <c r="G314" s="4" t="s">
        <v>239</v>
      </c>
      <c r="H314" s="4" t="s">
        <v>243</v>
      </c>
      <c r="I314" s="4"/>
      <c r="J314" s="896" t="s">
        <v>244</v>
      </c>
      <c r="K314" s="896"/>
    </row>
    <row r="315" spans="2:11" x14ac:dyDescent="0.2">
      <c r="B315" s="4" t="s">
        <v>11893</v>
      </c>
      <c r="C315" s="4">
        <v>5.2</v>
      </c>
      <c r="D315" s="4" t="s">
        <v>34</v>
      </c>
      <c r="E315" s="4" t="s">
        <v>28</v>
      </c>
      <c r="F315" s="4" t="s">
        <v>3876</v>
      </c>
      <c r="G315" s="4" t="s">
        <v>239</v>
      </c>
      <c r="H315" s="4" t="s">
        <v>243</v>
      </c>
      <c r="I315" s="4"/>
      <c r="J315" s="896" t="s">
        <v>244</v>
      </c>
      <c r="K315" s="896"/>
    </row>
    <row r="316" spans="2:11" x14ac:dyDescent="0.2">
      <c r="B316" s="4" t="s">
        <v>11894</v>
      </c>
      <c r="C316" s="4">
        <v>5.2</v>
      </c>
      <c r="D316" s="4" t="s">
        <v>34</v>
      </c>
      <c r="E316" s="4" t="s">
        <v>29</v>
      </c>
      <c r="F316" s="4" t="s">
        <v>3878</v>
      </c>
      <c r="G316" s="4" t="s">
        <v>239</v>
      </c>
      <c r="H316" s="4" t="s">
        <v>243</v>
      </c>
      <c r="I316" s="4"/>
      <c r="J316" s="896" t="s">
        <v>244</v>
      </c>
      <c r="K316" s="896"/>
    </row>
    <row r="317" spans="2:11" x14ac:dyDescent="0.2">
      <c r="B317" s="4" t="s">
        <v>11895</v>
      </c>
      <c r="C317" s="4">
        <v>5.2</v>
      </c>
      <c r="D317" s="4" t="s">
        <v>34</v>
      </c>
      <c r="E317" s="4" t="s">
        <v>30</v>
      </c>
      <c r="F317" s="4" t="s">
        <v>3880</v>
      </c>
      <c r="G317" s="4" t="s">
        <v>239</v>
      </c>
      <c r="H317" s="4" t="s">
        <v>243</v>
      </c>
      <c r="I317" s="4"/>
      <c r="J317" s="896" t="s">
        <v>244</v>
      </c>
      <c r="K317" s="896"/>
    </row>
    <row r="318" spans="2:11" x14ac:dyDescent="0.2">
      <c r="B318" s="4" t="s">
        <v>11896</v>
      </c>
      <c r="C318" s="4">
        <v>5.2</v>
      </c>
      <c r="D318" s="4" t="s">
        <v>34</v>
      </c>
      <c r="E318" s="4" t="s">
        <v>31</v>
      </c>
      <c r="F318" s="4" t="s">
        <v>3882</v>
      </c>
      <c r="G318" s="4" t="s">
        <v>239</v>
      </c>
      <c r="H318" s="4" t="s">
        <v>243</v>
      </c>
      <c r="I318" s="4"/>
      <c r="J318" s="896" t="s">
        <v>244</v>
      </c>
      <c r="K318" s="896"/>
    </row>
    <row r="319" spans="2:11" x14ac:dyDescent="0.2">
      <c r="B319" s="4" t="s">
        <v>11897</v>
      </c>
      <c r="C319" s="4">
        <v>5.2</v>
      </c>
      <c r="D319" s="4" t="s">
        <v>34</v>
      </c>
      <c r="E319" s="4" t="s">
        <v>32</v>
      </c>
      <c r="F319" s="4" t="s">
        <v>3884</v>
      </c>
      <c r="G319" s="4" t="s">
        <v>239</v>
      </c>
      <c r="H319" s="4" t="s">
        <v>243</v>
      </c>
      <c r="I319" s="4"/>
      <c r="J319" s="896" t="s">
        <v>244</v>
      </c>
      <c r="K319" s="896"/>
    </row>
    <row r="320" spans="2:11" x14ac:dyDescent="0.2">
      <c r="B320" s="4" t="s">
        <v>11898</v>
      </c>
      <c r="C320" s="4">
        <v>5.2</v>
      </c>
      <c r="D320" s="4" t="s">
        <v>34</v>
      </c>
      <c r="E320" s="4" t="s">
        <v>33</v>
      </c>
      <c r="F320" s="4" t="s">
        <v>3886</v>
      </c>
      <c r="G320" s="4" t="s">
        <v>239</v>
      </c>
      <c r="H320" s="4" t="s">
        <v>243</v>
      </c>
      <c r="I320" s="4"/>
      <c r="J320" s="896" t="s">
        <v>244</v>
      </c>
      <c r="K320" s="896"/>
    </row>
    <row r="321" spans="2:11" x14ac:dyDescent="0.2">
      <c r="B321" s="4" t="s">
        <v>11899</v>
      </c>
      <c r="C321" s="4">
        <v>5.2</v>
      </c>
      <c r="D321" s="4" t="s">
        <v>34</v>
      </c>
      <c r="E321" s="4" t="s">
        <v>34</v>
      </c>
      <c r="F321" s="4" t="s">
        <v>3888</v>
      </c>
      <c r="G321" s="4" t="s">
        <v>239</v>
      </c>
      <c r="H321" s="4" t="s">
        <v>243</v>
      </c>
      <c r="I321" s="4"/>
      <c r="J321" s="896" t="s">
        <v>244</v>
      </c>
      <c r="K321" s="896"/>
    </row>
    <row r="322" spans="2:11" x14ac:dyDescent="0.2">
      <c r="B322" s="4" t="s">
        <v>11900</v>
      </c>
      <c r="C322" s="4">
        <v>5.2</v>
      </c>
      <c r="D322" s="4" t="s">
        <v>34</v>
      </c>
      <c r="E322" s="4" t="s">
        <v>35</v>
      </c>
      <c r="F322" s="4" t="s">
        <v>3890</v>
      </c>
      <c r="G322" s="4" t="s">
        <v>239</v>
      </c>
      <c r="H322" s="4" t="s">
        <v>243</v>
      </c>
      <c r="I322" s="4"/>
      <c r="J322" s="896" t="s">
        <v>244</v>
      </c>
      <c r="K322" s="896"/>
    </row>
    <row r="323" spans="2:11" x14ac:dyDescent="0.2">
      <c r="B323" s="4" t="s">
        <v>11901</v>
      </c>
      <c r="C323" s="4">
        <v>5.2</v>
      </c>
      <c r="D323" s="4" t="s">
        <v>34</v>
      </c>
      <c r="E323" s="4" t="s">
        <v>36</v>
      </c>
      <c r="F323" s="4" t="s">
        <v>3892</v>
      </c>
      <c r="G323" s="4" t="s">
        <v>239</v>
      </c>
      <c r="H323" s="4" t="s">
        <v>243</v>
      </c>
      <c r="I323" s="4"/>
      <c r="J323" s="896" t="s">
        <v>244</v>
      </c>
      <c r="K323" s="896"/>
    </row>
    <row r="324" spans="2:11" x14ac:dyDescent="0.2">
      <c r="B324" s="4" t="s">
        <v>11902</v>
      </c>
      <c r="C324" s="4">
        <v>5.2</v>
      </c>
      <c r="D324" s="4" t="s">
        <v>34</v>
      </c>
      <c r="E324" s="4" t="s">
        <v>37</v>
      </c>
      <c r="F324" s="4" t="s">
        <v>3894</v>
      </c>
      <c r="G324" s="4" t="s">
        <v>239</v>
      </c>
      <c r="H324" s="4" t="s">
        <v>243</v>
      </c>
      <c r="I324" s="4"/>
      <c r="J324" s="896" t="s">
        <v>244</v>
      </c>
      <c r="K324" s="896"/>
    </row>
    <row r="325" spans="2:11" x14ac:dyDescent="0.2">
      <c r="B325" s="4" t="s">
        <v>11903</v>
      </c>
      <c r="C325" s="4">
        <v>5.2</v>
      </c>
      <c r="D325" s="4" t="s">
        <v>34</v>
      </c>
      <c r="E325" s="4" t="s">
        <v>38</v>
      </c>
      <c r="F325" s="4" t="s">
        <v>3896</v>
      </c>
      <c r="G325" s="4" t="s">
        <v>239</v>
      </c>
      <c r="H325" s="4" t="s">
        <v>243</v>
      </c>
      <c r="I325" s="4"/>
      <c r="J325" s="896" t="s">
        <v>244</v>
      </c>
      <c r="K325" s="896"/>
    </row>
    <row r="326" spans="2:11" x14ac:dyDescent="0.2">
      <c r="B326" s="4" t="s">
        <v>11904</v>
      </c>
      <c r="C326" s="4">
        <v>5.2</v>
      </c>
      <c r="D326" s="4" t="s">
        <v>34</v>
      </c>
      <c r="E326" s="4" t="s">
        <v>39</v>
      </c>
      <c r="F326" s="4" t="s">
        <v>3898</v>
      </c>
      <c r="G326" s="4" t="s">
        <v>239</v>
      </c>
      <c r="H326" s="4" t="s">
        <v>243</v>
      </c>
      <c r="I326" s="4"/>
      <c r="J326" s="896" t="s">
        <v>244</v>
      </c>
      <c r="K326" s="896"/>
    </row>
    <row r="327" spans="2:11" x14ac:dyDescent="0.2">
      <c r="B327" s="4" t="s">
        <v>11905</v>
      </c>
      <c r="C327" s="4">
        <v>5.2</v>
      </c>
      <c r="D327" s="4" t="s">
        <v>34</v>
      </c>
      <c r="E327" s="4" t="s">
        <v>56</v>
      </c>
      <c r="F327" s="4" t="s">
        <v>3900</v>
      </c>
      <c r="G327" s="4" t="s">
        <v>239</v>
      </c>
      <c r="H327" s="4" t="s">
        <v>243</v>
      </c>
      <c r="I327" s="4"/>
      <c r="J327" s="896" t="s">
        <v>244</v>
      </c>
      <c r="K327" s="896"/>
    </row>
    <row r="328" spans="2:11" x14ac:dyDescent="0.2">
      <c r="B328" s="4" t="s">
        <v>11906</v>
      </c>
      <c r="C328" s="4">
        <v>5.2</v>
      </c>
      <c r="D328" s="4" t="s">
        <v>34</v>
      </c>
      <c r="E328" s="4" t="s">
        <v>58</v>
      </c>
      <c r="F328" s="4" t="s">
        <v>3902</v>
      </c>
      <c r="G328" s="4" t="s">
        <v>239</v>
      </c>
      <c r="H328" s="4" t="s">
        <v>243</v>
      </c>
      <c r="I328" s="4"/>
      <c r="J328" s="896" t="s">
        <v>244</v>
      </c>
      <c r="K328" s="896"/>
    </row>
    <row r="329" spans="2:11" x14ac:dyDescent="0.2">
      <c r="B329" s="4" t="s">
        <v>11907</v>
      </c>
      <c r="C329" s="4">
        <v>5.2</v>
      </c>
      <c r="D329" s="4" t="s">
        <v>34</v>
      </c>
      <c r="E329" s="4" t="s">
        <v>60</v>
      </c>
      <c r="F329" s="4" t="s">
        <v>3904</v>
      </c>
      <c r="G329" s="4" t="s">
        <v>239</v>
      </c>
      <c r="H329" s="4" t="s">
        <v>243</v>
      </c>
      <c r="I329" s="4"/>
      <c r="J329" s="896" t="s">
        <v>244</v>
      </c>
      <c r="K329" s="896"/>
    </row>
    <row r="330" spans="2:11" x14ac:dyDescent="0.2">
      <c r="B330" s="4" t="s">
        <v>11908</v>
      </c>
      <c r="C330" s="4">
        <v>5.2</v>
      </c>
      <c r="D330" s="4" t="s">
        <v>34</v>
      </c>
      <c r="E330" s="4" t="s">
        <v>62</v>
      </c>
      <c r="F330" s="4" t="s">
        <v>3906</v>
      </c>
      <c r="G330" s="4" t="s">
        <v>239</v>
      </c>
      <c r="H330" s="4" t="s">
        <v>243</v>
      </c>
      <c r="I330" s="4"/>
      <c r="J330" s="896" t="s">
        <v>244</v>
      </c>
      <c r="K330" s="896"/>
    </row>
    <row r="331" spans="2:11" x14ac:dyDescent="0.2">
      <c r="B331" s="4" t="s">
        <v>11909</v>
      </c>
      <c r="C331" s="4">
        <v>5.2</v>
      </c>
      <c r="D331" s="4" t="s">
        <v>34</v>
      </c>
      <c r="E331" s="4" t="s">
        <v>64</v>
      </c>
      <c r="F331" s="4" t="s">
        <v>3908</v>
      </c>
      <c r="G331" s="4" t="s">
        <v>239</v>
      </c>
      <c r="H331" s="4" t="s">
        <v>243</v>
      </c>
      <c r="I331" s="4"/>
      <c r="J331" s="896" t="s">
        <v>244</v>
      </c>
      <c r="K331" s="896"/>
    </row>
    <row r="332" spans="2:11" x14ac:dyDescent="0.2">
      <c r="B332" s="4" t="s">
        <v>11910</v>
      </c>
      <c r="C332" s="4">
        <v>5.2</v>
      </c>
      <c r="D332" s="4" t="s">
        <v>34</v>
      </c>
      <c r="E332" s="4" t="s">
        <v>66</v>
      </c>
      <c r="F332" s="4" t="s">
        <v>3910</v>
      </c>
      <c r="G332" s="4" t="s">
        <v>239</v>
      </c>
      <c r="H332" s="4" t="s">
        <v>245</v>
      </c>
      <c r="I332" s="8" t="s">
        <v>25258</v>
      </c>
      <c r="J332" s="896"/>
      <c r="K332" s="896"/>
    </row>
    <row r="333" spans="2:11" x14ac:dyDescent="0.2">
      <c r="B333" s="4" t="s">
        <v>11911</v>
      </c>
      <c r="C333" s="4">
        <v>5.2</v>
      </c>
      <c r="D333" s="4" t="s">
        <v>34</v>
      </c>
      <c r="E333" s="4" t="s">
        <v>68</v>
      </c>
      <c r="F333" s="4" t="s">
        <v>3912</v>
      </c>
      <c r="G333" s="4" t="s">
        <v>781</v>
      </c>
      <c r="H333" s="4" t="s">
        <v>243</v>
      </c>
      <c r="I333" s="4"/>
      <c r="J333" s="896" t="s">
        <v>244</v>
      </c>
      <c r="K333" s="896"/>
    </row>
    <row r="334" spans="2:11" x14ac:dyDescent="0.2">
      <c r="B334" s="4" t="s">
        <v>11912</v>
      </c>
      <c r="C334" s="4">
        <v>5.2</v>
      </c>
      <c r="D334" s="4" t="s">
        <v>34</v>
      </c>
      <c r="E334" s="4" t="s">
        <v>70</v>
      </c>
      <c r="F334" s="4" t="s">
        <v>3915</v>
      </c>
      <c r="G334" s="4" t="s">
        <v>239</v>
      </c>
      <c r="H334" s="4" t="s">
        <v>243</v>
      </c>
      <c r="I334" s="4"/>
      <c r="J334" s="896" t="s">
        <v>244</v>
      </c>
      <c r="K334" s="896"/>
    </row>
    <row r="335" spans="2:11" x14ac:dyDescent="0.2">
      <c r="B335" s="4" t="s">
        <v>11913</v>
      </c>
      <c r="C335" s="4">
        <v>5.2</v>
      </c>
      <c r="D335" s="4" t="s">
        <v>34</v>
      </c>
      <c r="E335" s="4" t="s">
        <v>72</v>
      </c>
      <c r="F335" s="4" t="s">
        <v>3917</v>
      </c>
      <c r="G335" s="4" t="s">
        <v>239</v>
      </c>
      <c r="H335" s="4" t="s">
        <v>243</v>
      </c>
      <c r="I335" s="4"/>
      <c r="J335" s="896" t="s">
        <v>244</v>
      </c>
      <c r="K335" s="896"/>
    </row>
    <row r="336" spans="2:11" x14ac:dyDescent="0.2">
      <c r="B336" s="4" t="s">
        <v>11914</v>
      </c>
      <c r="C336" s="4">
        <v>5.2</v>
      </c>
      <c r="D336" s="4" t="s">
        <v>34</v>
      </c>
      <c r="E336" s="4" t="s">
        <v>74</v>
      </c>
      <c r="F336" s="4" t="s">
        <v>3920</v>
      </c>
      <c r="G336" s="4" t="s">
        <v>239</v>
      </c>
      <c r="H336" s="4" t="s">
        <v>243</v>
      </c>
      <c r="I336" s="4"/>
      <c r="J336" s="896" t="s">
        <v>244</v>
      </c>
      <c r="K336" s="896"/>
    </row>
    <row r="337" spans="2:11" x14ac:dyDescent="0.2">
      <c r="B337" s="4" t="s">
        <v>11915</v>
      </c>
      <c r="C337" s="4">
        <v>5.2</v>
      </c>
      <c r="D337" s="4" t="s">
        <v>34</v>
      </c>
      <c r="E337" s="4" t="s">
        <v>76</v>
      </c>
      <c r="F337" s="4" t="s">
        <v>3923</v>
      </c>
      <c r="G337" s="4" t="s">
        <v>781</v>
      </c>
      <c r="H337" s="4" t="s">
        <v>243</v>
      </c>
      <c r="I337" s="4"/>
      <c r="J337" s="896" t="s">
        <v>244</v>
      </c>
      <c r="K337" s="896"/>
    </row>
    <row r="338" spans="2:11" x14ac:dyDescent="0.2">
      <c r="B338" s="4" t="s">
        <v>11916</v>
      </c>
      <c r="C338" s="4">
        <v>5.2</v>
      </c>
      <c r="D338" s="4" t="s">
        <v>35</v>
      </c>
      <c r="E338" s="4" t="s">
        <v>8</v>
      </c>
      <c r="F338" s="4" t="s">
        <v>3932</v>
      </c>
      <c r="G338" s="4" t="s">
        <v>239</v>
      </c>
      <c r="H338" s="4" t="s">
        <v>245</v>
      </c>
      <c r="I338" s="4" t="s">
        <v>24817</v>
      </c>
      <c r="J338" s="896"/>
      <c r="K338" s="896"/>
    </row>
    <row r="339" spans="2:11" x14ac:dyDescent="0.2">
      <c r="B339" s="4" t="s">
        <v>11917</v>
      </c>
      <c r="C339" s="4">
        <v>5.2</v>
      </c>
      <c r="D339" s="4" t="s">
        <v>35</v>
      </c>
      <c r="E339" s="4" t="s">
        <v>24</v>
      </c>
      <c r="F339" s="4" t="s">
        <v>3934</v>
      </c>
      <c r="G339" s="4" t="s">
        <v>239</v>
      </c>
      <c r="H339" s="4" t="s">
        <v>243</v>
      </c>
      <c r="I339" s="4"/>
      <c r="J339" s="896" t="s">
        <v>244</v>
      </c>
      <c r="K339" s="896"/>
    </row>
    <row r="340" spans="2:11" x14ac:dyDescent="0.2">
      <c r="B340" s="4" t="s">
        <v>11918</v>
      </c>
      <c r="C340" s="4">
        <v>5.2</v>
      </c>
      <c r="D340" s="4" t="s">
        <v>35</v>
      </c>
      <c r="E340" s="4" t="s">
        <v>25</v>
      </c>
      <c r="F340" s="4" t="s">
        <v>3936</v>
      </c>
      <c r="G340" s="4" t="s">
        <v>239</v>
      </c>
      <c r="H340" s="4" t="s">
        <v>243</v>
      </c>
      <c r="I340" s="4"/>
      <c r="J340" s="896" t="s">
        <v>244</v>
      </c>
      <c r="K340" s="896"/>
    </row>
    <row r="341" spans="2:11" x14ac:dyDescent="0.2">
      <c r="B341" s="4" t="s">
        <v>11919</v>
      </c>
      <c r="C341" s="4">
        <v>5.2</v>
      </c>
      <c r="D341" s="4" t="s">
        <v>35</v>
      </c>
      <c r="E341" s="4" t="s">
        <v>26</v>
      </c>
      <c r="F341" s="4" t="s">
        <v>3938</v>
      </c>
      <c r="G341" s="4" t="s">
        <v>239</v>
      </c>
      <c r="H341" s="4" t="s">
        <v>243</v>
      </c>
      <c r="I341" s="4"/>
      <c r="J341" s="896" t="s">
        <v>244</v>
      </c>
      <c r="K341" s="896"/>
    </row>
    <row r="342" spans="2:11" x14ac:dyDescent="0.2">
      <c r="B342" s="4" t="s">
        <v>11920</v>
      </c>
      <c r="C342" s="4">
        <v>5.2</v>
      </c>
      <c r="D342" s="4" t="s">
        <v>35</v>
      </c>
      <c r="E342" s="4" t="s">
        <v>27</v>
      </c>
      <c r="F342" s="4" t="s">
        <v>3940</v>
      </c>
      <c r="G342" s="4" t="s">
        <v>239</v>
      </c>
      <c r="H342" s="4" t="s">
        <v>243</v>
      </c>
      <c r="I342" s="4"/>
      <c r="J342" s="896" t="s">
        <v>244</v>
      </c>
      <c r="K342" s="896"/>
    </row>
    <row r="343" spans="2:11" x14ac:dyDescent="0.2">
      <c r="B343" s="4" t="s">
        <v>11921</v>
      </c>
      <c r="C343" s="4">
        <v>5.2</v>
      </c>
      <c r="D343" s="4" t="s">
        <v>35</v>
      </c>
      <c r="E343" s="4" t="s">
        <v>28</v>
      </c>
      <c r="F343" s="4" t="s">
        <v>3942</v>
      </c>
      <c r="G343" s="4" t="s">
        <v>239</v>
      </c>
      <c r="H343" s="4" t="s">
        <v>243</v>
      </c>
      <c r="I343" s="4"/>
      <c r="J343" s="896" t="s">
        <v>244</v>
      </c>
      <c r="K343" s="896"/>
    </row>
    <row r="344" spans="2:11" x14ac:dyDescent="0.2">
      <c r="B344" s="4" t="s">
        <v>11922</v>
      </c>
      <c r="C344" s="4">
        <v>5.2</v>
      </c>
      <c r="D344" s="4" t="s">
        <v>35</v>
      </c>
      <c r="E344" s="4" t="s">
        <v>29</v>
      </c>
      <c r="F344" s="4" t="s">
        <v>3944</v>
      </c>
      <c r="G344" s="4" t="s">
        <v>239</v>
      </c>
      <c r="H344" s="4" t="s">
        <v>243</v>
      </c>
      <c r="I344" s="4"/>
      <c r="J344" s="896" t="s">
        <v>244</v>
      </c>
      <c r="K344" s="896"/>
    </row>
    <row r="345" spans="2:11" x14ac:dyDescent="0.2">
      <c r="B345" s="4" t="s">
        <v>11923</v>
      </c>
      <c r="C345" s="4">
        <v>5.2</v>
      </c>
      <c r="D345" s="4" t="s">
        <v>35</v>
      </c>
      <c r="E345" s="4" t="s">
        <v>30</v>
      </c>
      <c r="F345" s="4" t="s">
        <v>3946</v>
      </c>
      <c r="G345" s="4" t="s">
        <v>239</v>
      </c>
      <c r="H345" s="4" t="s">
        <v>243</v>
      </c>
      <c r="I345" s="4"/>
      <c r="J345" s="896" t="s">
        <v>244</v>
      </c>
      <c r="K345" s="896"/>
    </row>
    <row r="346" spans="2:11" x14ac:dyDescent="0.2">
      <c r="B346" s="4" t="s">
        <v>11924</v>
      </c>
      <c r="C346" s="4">
        <v>5.2</v>
      </c>
      <c r="D346" s="4" t="s">
        <v>35</v>
      </c>
      <c r="E346" s="4" t="s">
        <v>31</v>
      </c>
      <c r="F346" s="4" t="s">
        <v>3948</v>
      </c>
      <c r="G346" s="4" t="s">
        <v>239</v>
      </c>
      <c r="H346" s="4" t="s">
        <v>243</v>
      </c>
      <c r="I346" s="4"/>
      <c r="J346" s="896" t="s">
        <v>244</v>
      </c>
      <c r="K346" s="896"/>
    </row>
    <row r="347" spans="2:11" x14ac:dyDescent="0.2">
      <c r="B347" s="4" t="s">
        <v>11925</v>
      </c>
      <c r="C347" s="4">
        <v>5.2</v>
      </c>
      <c r="D347" s="4" t="s">
        <v>35</v>
      </c>
      <c r="E347" s="4" t="s">
        <v>32</v>
      </c>
      <c r="F347" s="4" t="s">
        <v>3950</v>
      </c>
      <c r="G347" s="4" t="s">
        <v>239</v>
      </c>
      <c r="H347" s="4" t="s">
        <v>243</v>
      </c>
      <c r="I347" s="4"/>
      <c r="J347" s="896" t="s">
        <v>244</v>
      </c>
      <c r="K347" s="896"/>
    </row>
    <row r="348" spans="2:11" x14ac:dyDescent="0.2">
      <c r="B348" s="4" t="s">
        <v>11926</v>
      </c>
      <c r="C348" s="4">
        <v>5.2</v>
      </c>
      <c r="D348" s="4" t="s">
        <v>35</v>
      </c>
      <c r="E348" s="4" t="s">
        <v>33</v>
      </c>
      <c r="F348" s="4" t="s">
        <v>3952</v>
      </c>
      <c r="G348" s="4" t="s">
        <v>239</v>
      </c>
      <c r="H348" s="4" t="s">
        <v>243</v>
      </c>
      <c r="I348" s="4"/>
      <c r="J348" s="896" t="s">
        <v>244</v>
      </c>
      <c r="K348" s="896"/>
    </row>
    <row r="349" spans="2:11" x14ac:dyDescent="0.2">
      <c r="B349" s="4" t="s">
        <v>11927</v>
      </c>
      <c r="C349" s="4">
        <v>5.2</v>
      </c>
      <c r="D349" s="4" t="s">
        <v>35</v>
      </c>
      <c r="E349" s="4" t="s">
        <v>34</v>
      </c>
      <c r="F349" s="4" t="s">
        <v>3954</v>
      </c>
      <c r="G349" s="4" t="s">
        <v>239</v>
      </c>
      <c r="H349" s="4" t="s">
        <v>243</v>
      </c>
      <c r="I349" s="4"/>
      <c r="J349" s="896" t="s">
        <v>244</v>
      </c>
      <c r="K349" s="896"/>
    </row>
    <row r="350" spans="2:11" x14ac:dyDescent="0.2">
      <c r="B350" s="4" t="s">
        <v>11928</v>
      </c>
      <c r="C350" s="4">
        <v>5.2</v>
      </c>
      <c r="D350" s="4" t="s">
        <v>35</v>
      </c>
      <c r="E350" s="4" t="s">
        <v>35</v>
      </c>
      <c r="F350" s="4" t="s">
        <v>3956</v>
      </c>
      <c r="G350" s="4" t="s">
        <v>239</v>
      </c>
      <c r="H350" s="4" t="s">
        <v>243</v>
      </c>
      <c r="I350" s="4"/>
      <c r="J350" s="896" t="s">
        <v>244</v>
      </c>
      <c r="K350" s="896"/>
    </row>
    <row r="351" spans="2:11" x14ac:dyDescent="0.2">
      <c r="B351" s="4" t="s">
        <v>11929</v>
      </c>
      <c r="C351" s="4">
        <v>5.2</v>
      </c>
      <c r="D351" s="4" t="s">
        <v>35</v>
      </c>
      <c r="E351" s="4" t="s">
        <v>36</v>
      </c>
      <c r="F351" s="4" t="s">
        <v>3958</v>
      </c>
      <c r="G351" s="4" t="s">
        <v>239</v>
      </c>
      <c r="H351" s="4" t="s">
        <v>243</v>
      </c>
      <c r="I351" s="4"/>
      <c r="J351" s="896" t="s">
        <v>244</v>
      </c>
      <c r="K351" s="896"/>
    </row>
    <row r="352" spans="2:11" x14ac:dyDescent="0.2">
      <c r="B352" s="4" t="s">
        <v>11930</v>
      </c>
      <c r="C352" s="4">
        <v>5.2</v>
      </c>
      <c r="D352" s="4" t="s">
        <v>35</v>
      </c>
      <c r="E352" s="4" t="s">
        <v>37</v>
      </c>
      <c r="F352" s="4" t="s">
        <v>3960</v>
      </c>
      <c r="G352" s="4" t="s">
        <v>239</v>
      </c>
      <c r="H352" s="4" t="s">
        <v>243</v>
      </c>
      <c r="I352" s="4"/>
      <c r="J352" s="896" t="s">
        <v>244</v>
      </c>
      <c r="K352" s="896"/>
    </row>
    <row r="353" spans="2:11" x14ac:dyDescent="0.2">
      <c r="B353" s="4" t="s">
        <v>11931</v>
      </c>
      <c r="C353" s="4">
        <v>5.2</v>
      </c>
      <c r="D353" s="4" t="s">
        <v>35</v>
      </c>
      <c r="E353" s="4" t="s">
        <v>38</v>
      </c>
      <c r="F353" s="4" t="s">
        <v>3962</v>
      </c>
      <c r="G353" s="4" t="s">
        <v>239</v>
      </c>
      <c r="H353" s="4" t="s">
        <v>243</v>
      </c>
      <c r="I353" s="4"/>
      <c r="J353" s="896" t="s">
        <v>244</v>
      </c>
      <c r="K353" s="896"/>
    </row>
    <row r="354" spans="2:11" x14ac:dyDescent="0.2">
      <c r="B354" s="4" t="s">
        <v>11932</v>
      </c>
      <c r="C354" s="4">
        <v>5.2</v>
      </c>
      <c r="D354" s="4" t="s">
        <v>35</v>
      </c>
      <c r="E354" s="4" t="s">
        <v>39</v>
      </c>
      <c r="F354" s="4" t="s">
        <v>3964</v>
      </c>
      <c r="G354" s="4" t="s">
        <v>239</v>
      </c>
      <c r="H354" s="4" t="s">
        <v>243</v>
      </c>
      <c r="I354" s="4"/>
      <c r="J354" s="896" t="s">
        <v>244</v>
      </c>
      <c r="K354" s="896"/>
    </row>
    <row r="355" spans="2:11" x14ac:dyDescent="0.2">
      <c r="B355" s="4" t="s">
        <v>11933</v>
      </c>
      <c r="C355" s="4">
        <v>5.2</v>
      </c>
      <c r="D355" s="4" t="s">
        <v>35</v>
      </c>
      <c r="E355" s="4" t="s">
        <v>56</v>
      </c>
      <c r="F355" s="4" t="s">
        <v>3966</v>
      </c>
      <c r="G355" s="4" t="s">
        <v>239</v>
      </c>
      <c r="H355" s="4" t="s">
        <v>243</v>
      </c>
      <c r="I355" s="4"/>
      <c r="J355" s="896" t="s">
        <v>244</v>
      </c>
      <c r="K355" s="896"/>
    </row>
    <row r="356" spans="2:11" x14ac:dyDescent="0.2">
      <c r="B356" s="4" t="s">
        <v>11934</v>
      </c>
      <c r="C356" s="4">
        <v>5.2</v>
      </c>
      <c r="D356" s="4" t="s">
        <v>35</v>
      </c>
      <c r="E356" s="4" t="s">
        <v>58</v>
      </c>
      <c r="F356" s="4" t="s">
        <v>3968</v>
      </c>
      <c r="G356" s="4" t="s">
        <v>239</v>
      </c>
      <c r="H356" s="4" t="s">
        <v>243</v>
      </c>
      <c r="I356" s="4"/>
      <c r="J356" s="896" t="s">
        <v>244</v>
      </c>
      <c r="K356" s="896"/>
    </row>
    <row r="357" spans="2:11" x14ac:dyDescent="0.2">
      <c r="B357" s="4" t="s">
        <v>11935</v>
      </c>
      <c r="C357" s="4">
        <v>5.2</v>
      </c>
      <c r="D357" s="4" t="s">
        <v>35</v>
      </c>
      <c r="E357" s="4" t="s">
        <v>60</v>
      </c>
      <c r="F357" s="4" t="s">
        <v>3970</v>
      </c>
      <c r="G357" s="4" t="s">
        <v>239</v>
      </c>
      <c r="H357" s="4" t="s">
        <v>243</v>
      </c>
      <c r="I357" s="4"/>
      <c r="J357" s="896" t="s">
        <v>244</v>
      </c>
      <c r="K357" s="896"/>
    </row>
    <row r="358" spans="2:11" x14ac:dyDescent="0.2">
      <c r="B358" s="4" t="s">
        <v>11936</v>
      </c>
      <c r="C358" s="4">
        <v>5.2</v>
      </c>
      <c r="D358" s="4" t="s">
        <v>35</v>
      </c>
      <c r="E358" s="4" t="s">
        <v>62</v>
      </c>
      <c r="F358" s="4" t="s">
        <v>3972</v>
      </c>
      <c r="G358" s="4" t="s">
        <v>239</v>
      </c>
      <c r="H358" s="4" t="s">
        <v>243</v>
      </c>
      <c r="I358" s="4"/>
      <c r="J358" s="896" t="s">
        <v>244</v>
      </c>
      <c r="K358" s="896"/>
    </row>
    <row r="359" spans="2:11" x14ac:dyDescent="0.2">
      <c r="B359" s="4" t="s">
        <v>11937</v>
      </c>
      <c r="C359" s="4">
        <v>5.2</v>
      </c>
      <c r="D359" s="4" t="s">
        <v>35</v>
      </c>
      <c r="E359" s="4" t="s">
        <v>64</v>
      </c>
      <c r="F359" s="4" t="s">
        <v>3974</v>
      </c>
      <c r="G359" s="4" t="s">
        <v>239</v>
      </c>
      <c r="H359" s="4" t="s">
        <v>243</v>
      </c>
      <c r="I359" s="4"/>
      <c r="J359" s="896" t="s">
        <v>244</v>
      </c>
      <c r="K359" s="896"/>
    </row>
    <row r="360" spans="2:11" x14ac:dyDescent="0.2">
      <c r="B360" s="4" t="s">
        <v>11938</v>
      </c>
      <c r="C360" s="4">
        <v>5.2</v>
      </c>
      <c r="D360" s="4" t="s">
        <v>35</v>
      </c>
      <c r="E360" s="4" t="s">
        <v>66</v>
      </c>
      <c r="F360" s="4" t="s">
        <v>3976</v>
      </c>
      <c r="G360" s="4" t="s">
        <v>239</v>
      </c>
      <c r="H360" s="4" t="s">
        <v>245</v>
      </c>
      <c r="I360" s="8" t="s">
        <v>25259</v>
      </c>
      <c r="J360" s="896"/>
      <c r="K360" s="896"/>
    </row>
    <row r="361" spans="2:11" x14ac:dyDescent="0.2">
      <c r="B361" s="4" t="s">
        <v>11939</v>
      </c>
      <c r="C361" s="4">
        <v>5.2</v>
      </c>
      <c r="D361" s="4" t="s">
        <v>35</v>
      </c>
      <c r="E361" s="4" t="s">
        <v>68</v>
      </c>
      <c r="F361" s="4" t="s">
        <v>3978</v>
      </c>
      <c r="G361" s="4" t="s">
        <v>781</v>
      </c>
      <c r="H361" s="4" t="s">
        <v>243</v>
      </c>
      <c r="I361" s="4"/>
      <c r="J361" s="896" t="s">
        <v>244</v>
      </c>
      <c r="K361" s="896"/>
    </row>
    <row r="362" spans="2:11" x14ac:dyDescent="0.2">
      <c r="B362" s="4" t="s">
        <v>11940</v>
      </c>
      <c r="C362" s="4">
        <v>5.2</v>
      </c>
      <c r="D362" s="4" t="s">
        <v>35</v>
      </c>
      <c r="E362" s="4" t="s">
        <v>70</v>
      </c>
      <c r="F362" s="4" t="s">
        <v>3981</v>
      </c>
      <c r="G362" s="4" t="s">
        <v>239</v>
      </c>
      <c r="H362" s="4" t="s">
        <v>243</v>
      </c>
      <c r="I362" s="4"/>
      <c r="J362" s="896" t="s">
        <v>244</v>
      </c>
      <c r="K362" s="896"/>
    </row>
    <row r="363" spans="2:11" x14ac:dyDescent="0.2">
      <c r="B363" s="4" t="s">
        <v>11941</v>
      </c>
      <c r="C363" s="4">
        <v>5.2</v>
      </c>
      <c r="D363" s="4" t="s">
        <v>35</v>
      </c>
      <c r="E363" s="4" t="s">
        <v>72</v>
      </c>
      <c r="F363" s="4" t="s">
        <v>3983</v>
      </c>
      <c r="G363" s="4" t="s">
        <v>239</v>
      </c>
      <c r="H363" s="4" t="s">
        <v>243</v>
      </c>
      <c r="I363" s="4"/>
      <c r="J363" s="896" t="s">
        <v>244</v>
      </c>
      <c r="K363" s="896"/>
    </row>
    <row r="364" spans="2:11" x14ac:dyDescent="0.2">
      <c r="B364" s="4" t="s">
        <v>11942</v>
      </c>
      <c r="C364" s="4">
        <v>5.2</v>
      </c>
      <c r="D364" s="4" t="s">
        <v>35</v>
      </c>
      <c r="E364" s="4" t="s">
        <v>74</v>
      </c>
      <c r="F364" s="4" t="s">
        <v>3986</v>
      </c>
      <c r="G364" s="4" t="s">
        <v>239</v>
      </c>
      <c r="H364" s="4" t="s">
        <v>243</v>
      </c>
      <c r="I364" s="4"/>
      <c r="J364" s="896" t="s">
        <v>244</v>
      </c>
      <c r="K364" s="896"/>
    </row>
    <row r="365" spans="2:11" x14ac:dyDescent="0.2">
      <c r="B365" s="4" t="s">
        <v>11943</v>
      </c>
      <c r="C365" s="4">
        <v>5.2</v>
      </c>
      <c r="D365" s="4" t="s">
        <v>35</v>
      </c>
      <c r="E365" s="4" t="s">
        <v>76</v>
      </c>
      <c r="F365" s="4" t="s">
        <v>3989</v>
      </c>
      <c r="G365" s="4" t="s">
        <v>781</v>
      </c>
      <c r="H365" s="4" t="s">
        <v>243</v>
      </c>
      <c r="I365" s="4"/>
      <c r="J365" s="896" t="s">
        <v>244</v>
      </c>
      <c r="K365" s="896"/>
    </row>
    <row r="366" spans="2:11" x14ac:dyDescent="0.2">
      <c r="B366" s="4" t="s">
        <v>11944</v>
      </c>
      <c r="C366" s="4">
        <v>5.2</v>
      </c>
      <c r="D366" s="4" t="s">
        <v>36</v>
      </c>
      <c r="E366" s="4" t="s">
        <v>8</v>
      </c>
      <c r="F366" s="4" t="s">
        <v>3998</v>
      </c>
      <c r="G366" s="4" t="s">
        <v>239</v>
      </c>
      <c r="H366" s="4" t="s">
        <v>245</v>
      </c>
      <c r="I366" s="4" t="s">
        <v>11945</v>
      </c>
      <c r="J366" s="896"/>
      <c r="K366" s="896"/>
    </row>
    <row r="367" spans="2:11" x14ac:dyDescent="0.2">
      <c r="B367" s="4" t="s">
        <v>11946</v>
      </c>
      <c r="C367" s="4">
        <v>5.2</v>
      </c>
      <c r="D367" s="4" t="s">
        <v>36</v>
      </c>
      <c r="E367" s="4" t="s">
        <v>24</v>
      </c>
      <c r="F367" s="4" t="s">
        <v>4000</v>
      </c>
      <c r="G367" s="4" t="s">
        <v>239</v>
      </c>
      <c r="H367" s="4" t="s">
        <v>243</v>
      </c>
      <c r="I367" s="4"/>
      <c r="J367" s="896" t="s">
        <v>244</v>
      </c>
      <c r="K367" s="896"/>
    </row>
    <row r="368" spans="2:11" x14ac:dyDescent="0.2">
      <c r="B368" s="4" t="s">
        <v>11947</v>
      </c>
      <c r="C368" s="4">
        <v>5.2</v>
      </c>
      <c r="D368" s="4" t="s">
        <v>36</v>
      </c>
      <c r="E368" s="4" t="s">
        <v>25</v>
      </c>
      <c r="F368" s="4" t="s">
        <v>4002</v>
      </c>
      <c r="G368" s="4" t="s">
        <v>239</v>
      </c>
      <c r="H368" s="4" t="s">
        <v>243</v>
      </c>
      <c r="I368" s="4"/>
      <c r="J368" s="896" t="s">
        <v>244</v>
      </c>
      <c r="K368" s="896"/>
    </row>
    <row r="369" spans="2:11" x14ac:dyDescent="0.2">
      <c r="B369" s="4" t="s">
        <v>11948</v>
      </c>
      <c r="C369" s="4">
        <v>5.2</v>
      </c>
      <c r="D369" s="4" t="s">
        <v>36</v>
      </c>
      <c r="E369" s="4" t="s">
        <v>26</v>
      </c>
      <c r="F369" s="4" t="s">
        <v>4004</v>
      </c>
      <c r="G369" s="4" t="s">
        <v>239</v>
      </c>
      <c r="H369" s="4" t="s">
        <v>243</v>
      </c>
      <c r="I369" s="4"/>
      <c r="J369" s="896" t="s">
        <v>244</v>
      </c>
      <c r="K369" s="896"/>
    </row>
    <row r="370" spans="2:11" x14ac:dyDescent="0.2">
      <c r="B370" s="4" t="s">
        <v>11949</v>
      </c>
      <c r="C370" s="4">
        <v>5.2</v>
      </c>
      <c r="D370" s="4" t="s">
        <v>36</v>
      </c>
      <c r="E370" s="4" t="s">
        <v>27</v>
      </c>
      <c r="F370" s="4" t="s">
        <v>4006</v>
      </c>
      <c r="G370" s="4" t="s">
        <v>239</v>
      </c>
      <c r="H370" s="4" t="s">
        <v>243</v>
      </c>
      <c r="I370" s="4"/>
      <c r="J370" s="896" t="s">
        <v>244</v>
      </c>
      <c r="K370" s="896"/>
    </row>
    <row r="371" spans="2:11" x14ac:dyDescent="0.2">
      <c r="B371" s="4" t="s">
        <v>11950</v>
      </c>
      <c r="C371" s="4">
        <v>5.2</v>
      </c>
      <c r="D371" s="4" t="s">
        <v>36</v>
      </c>
      <c r="E371" s="4" t="s">
        <v>28</v>
      </c>
      <c r="F371" s="4" t="s">
        <v>4008</v>
      </c>
      <c r="G371" s="4" t="s">
        <v>239</v>
      </c>
      <c r="H371" s="4" t="s">
        <v>243</v>
      </c>
      <c r="I371" s="4"/>
      <c r="J371" s="896" t="s">
        <v>244</v>
      </c>
      <c r="K371" s="896"/>
    </row>
    <row r="372" spans="2:11" x14ac:dyDescent="0.2">
      <c r="B372" s="4" t="s">
        <v>11951</v>
      </c>
      <c r="C372" s="4">
        <v>5.2</v>
      </c>
      <c r="D372" s="4" t="s">
        <v>36</v>
      </c>
      <c r="E372" s="4" t="s">
        <v>29</v>
      </c>
      <c r="F372" s="4" t="s">
        <v>4010</v>
      </c>
      <c r="G372" s="4" t="s">
        <v>239</v>
      </c>
      <c r="H372" s="4" t="s">
        <v>243</v>
      </c>
      <c r="I372" s="4"/>
      <c r="J372" s="896" t="s">
        <v>244</v>
      </c>
      <c r="K372" s="896"/>
    </row>
    <row r="373" spans="2:11" x14ac:dyDescent="0.2">
      <c r="B373" s="4" t="s">
        <v>11952</v>
      </c>
      <c r="C373" s="4">
        <v>5.2</v>
      </c>
      <c r="D373" s="4" t="s">
        <v>36</v>
      </c>
      <c r="E373" s="4" t="s">
        <v>30</v>
      </c>
      <c r="F373" s="4" t="s">
        <v>4012</v>
      </c>
      <c r="G373" s="4" t="s">
        <v>239</v>
      </c>
      <c r="H373" s="4" t="s">
        <v>243</v>
      </c>
      <c r="I373" s="4"/>
      <c r="J373" s="896" t="s">
        <v>244</v>
      </c>
      <c r="K373" s="896"/>
    </row>
    <row r="374" spans="2:11" x14ac:dyDescent="0.2">
      <c r="B374" s="4" t="s">
        <v>11953</v>
      </c>
      <c r="C374" s="4">
        <v>5.2</v>
      </c>
      <c r="D374" s="4" t="s">
        <v>36</v>
      </c>
      <c r="E374" s="4" t="s">
        <v>31</v>
      </c>
      <c r="F374" s="4" t="s">
        <v>4014</v>
      </c>
      <c r="G374" s="4" t="s">
        <v>239</v>
      </c>
      <c r="H374" s="4" t="s">
        <v>243</v>
      </c>
      <c r="I374" s="4"/>
      <c r="J374" s="896" t="s">
        <v>244</v>
      </c>
      <c r="K374" s="896"/>
    </row>
    <row r="375" spans="2:11" x14ac:dyDescent="0.2">
      <c r="B375" s="4" t="s">
        <v>11954</v>
      </c>
      <c r="C375" s="4">
        <v>5.2</v>
      </c>
      <c r="D375" s="4" t="s">
        <v>36</v>
      </c>
      <c r="E375" s="4" t="s">
        <v>32</v>
      </c>
      <c r="F375" s="4" t="s">
        <v>4016</v>
      </c>
      <c r="G375" s="4" t="s">
        <v>239</v>
      </c>
      <c r="H375" s="4" t="s">
        <v>243</v>
      </c>
      <c r="I375" s="4"/>
      <c r="J375" s="896" t="s">
        <v>244</v>
      </c>
      <c r="K375" s="896"/>
    </row>
    <row r="376" spans="2:11" x14ac:dyDescent="0.2">
      <c r="B376" s="4" t="s">
        <v>11955</v>
      </c>
      <c r="C376" s="4">
        <v>5.2</v>
      </c>
      <c r="D376" s="4" t="s">
        <v>36</v>
      </c>
      <c r="E376" s="4" t="s">
        <v>33</v>
      </c>
      <c r="F376" s="4" t="s">
        <v>4018</v>
      </c>
      <c r="G376" s="4" t="s">
        <v>239</v>
      </c>
      <c r="H376" s="4" t="s">
        <v>243</v>
      </c>
      <c r="I376" s="4"/>
      <c r="J376" s="896" t="s">
        <v>244</v>
      </c>
      <c r="K376" s="896"/>
    </row>
    <row r="377" spans="2:11" x14ac:dyDescent="0.2">
      <c r="B377" s="4" t="s">
        <v>11956</v>
      </c>
      <c r="C377" s="4">
        <v>5.2</v>
      </c>
      <c r="D377" s="4" t="s">
        <v>36</v>
      </c>
      <c r="E377" s="4" t="s">
        <v>34</v>
      </c>
      <c r="F377" s="4" t="s">
        <v>4020</v>
      </c>
      <c r="G377" s="4" t="s">
        <v>239</v>
      </c>
      <c r="H377" s="4" t="s">
        <v>243</v>
      </c>
      <c r="I377" s="4"/>
      <c r="J377" s="896" t="s">
        <v>244</v>
      </c>
      <c r="K377" s="896"/>
    </row>
    <row r="378" spans="2:11" x14ac:dyDescent="0.2">
      <c r="B378" s="4" t="s">
        <v>11957</v>
      </c>
      <c r="C378" s="4">
        <v>5.2</v>
      </c>
      <c r="D378" s="4" t="s">
        <v>36</v>
      </c>
      <c r="E378" s="4" t="s">
        <v>35</v>
      </c>
      <c r="F378" s="4" t="s">
        <v>4022</v>
      </c>
      <c r="G378" s="4" t="s">
        <v>239</v>
      </c>
      <c r="H378" s="4" t="s">
        <v>243</v>
      </c>
      <c r="I378" s="4"/>
      <c r="J378" s="896" t="s">
        <v>244</v>
      </c>
      <c r="K378" s="896"/>
    </row>
    <row r="379" spans="2:11" x14ac:dyDescent="0.2">
      <c r="B379" s="4" t="s">
        <v>11958</v>
      </c>
      <c r="C379" s="4">
        <v>5.2</v>
      </c>
      <c r="D379" s="4" t="s">
        <v>36</v>
      </c>
      <c r="E379" s="4" t="s">
        <v>36</v>
      </c>
      <c r="F379" s="4" t="s">
        <v>4024</v>
      </c>
      <c r="G379" s="4" t="s">
        <v>239</v>
      </c>
      <c r="H379" s="4" t="s">
        <v>243</v>
      </c>
      <c r="I379" s="4"/>
      <c r="J379" s="896" t="s">
        <v>244</v>
      </c>
      <c r="K379" s="896"/>
    </row>
    <row r="380" spans="2:11" x14ac:dyDescent="0.2">
      <c r="B380" s="4" t="s">
        <v>11959</v>
      </c>
      <c r="C380" s="4">
        <v>5.2</v>
      </c>
      <c r="D380" s="4" t="s">
        <v>36</v>
      </c>
      <c r="E380" s="4" t="s">
        <v>37</v>
      </c>
      <c r="F380" s="4" t="s">
        <v>4026</v>
      </c>
      <c r="G380" s="4" t="s">
        <v>239</v>
      </c>
      <c r="H380" s="4" t="s">
        <v>243</v>
      </c>
      <c r="I380" s="4"/>
      <c r="J380" s="896" t="s">
        <v>244</v>
      </c>
      <c r="K380" s="896"/>
    </row>
    <row r="381" spans="2:11" x14ac:dyDescent="0.2">
      <c r="B381" s="4" t="s">
        <v>11960</v>
      </c>
      <c r="C381" s="4">
        <v>5.2</v>
      </c>
      <c r="D381" s="4" t="s">
        <v>36</v>
      </c>
      <c r="E381" s="4" t="s">
        <v>38</v>
      </c>
      <c r="F381" s="4" t="s">
        <v>4028</v>
      </c>
      <c r="G381" s="4" t="s">
        <v>239</v>
      </c>
      <c r="H381" s="4" t="s">
        <v>243</v>
      </c>
      <c r="I381" s="4"/>
      <c r="J381" s="896" t="s">
        <v>244</v>
      </c>
      <c r="K381" s="896"/>
    </row>
    <row r="382" spans="2:11" x14ac:dyDescent="0.2">
      <c r="B382" s="4" t="s">
        <v>11961</v>
      </c>
      <c r="C382" s="4">
        <v>5.2</v>
      </c>
      <c r="D382" s="4" t="s">
        <v>36</v>
      </c>
      <c r="E382" s="4" t="s">
        <v>39</v>
      </c>
      <c r="F382" s="4" t="s">
        <v>4030</v>
      </c>
      <c r="G382" s="4" t="s">
        <v>239</v>
      </c>
      <c r="H382" s="4" t="s">
        <v>243</v>
      </c>
      <c r="I382" s="4"/>
      <c r="J382" s="896" t="s">
        <v>244</v>
      </c>
      <c r="K382" s="896"/>
    </row>
    <row r="383" spans="2:11" x14ac:dyDescent="0.2">
      <c r="B383" s="4" t="s">
        <v>11962</v>
      </c>
      <c r="C383" s="4">
        <v>5.2</v>
      </c>
      <c r="D383" s="4" t="s">
        <v>36</v>
      </c>
      <c r="E383" s="4" t="s">
        <v>56</v>
      </c>
      <c r="F383" s="4" t="s">
        <v>4032</v>
      </c>
      <c r="G383" s="4" t="s">
        <v>239</v>
      </c>
      <c r="H383" s="4" t="s">
        <v>243</v>
      </c>
      <c r="I383" s="4"/>
      <c r="J383" s="896" t="s">
        <v>244</v>
      </c>
      <c r="K383" s="896"/>
    </row>
    <row r="384" spans="2:11" x14ac:dyDescent="0.2">
      <c r="B384" s="4" t="s">
        <v>11963</v>
      </c>
      <c r="C384" s="4">
        <v>5.2</v>
      </c>
      <c r="D384" s="4" t="s">
        <v>36</v>
      </c>
      <c r="E384" s="4" t="s">
        <v>58</v>
      </c>
      <c r="F384" s="4" t="s">
        <v>4034</v>
      </c>
      <c r="G384" s="4" t="s">
        <v>239</v>
      </c>
      <c r="H384" s="4" t="s">
        <v>243</v>
      </c>
      <c r="I384" s="4"/>
      <c r="J384" s="896" t="s">
        <v>244</v>
      </c>
      <c r="K384" s="896"/>
    </row>
    <row r="385" spans="2:11" x14ac:dyDescent="0.2">
      <c r="B385" s="4" t="s">
        <v>11964</v>
      </c>
      <c r="C385" s="4">
        <v>5.2</v>
      </c>
      <c r="D385" s="4" t="s">
        <v>36</v>
      </c>
      <c r="E385" s="4" t="s">
        <v>60</v>
      </c>
      <c r="F385" s="4" t="s">
        <v>4036</v>
      </c>
      <c r="G385" s="4" t="s">
        <v>239</v>
      </c>
      <c r="H385" s="4" t="s">
        <v>243</v>
      </c>
      <c r="I385" s="4"/>
      <c r="J385" s="896" t="s">
        <v>244</v>
      </c>
      <c r="K385" s="896"/>
    </row>
    <row r="386" spans="2:11" x14ac:dyDescent="0.2">
      <c r="B386" s="4" t="s">
        <v>11965</v>
      </c>
      <c r="C386" s="4">
        <v>5.2</v>
      </c>
      <c r="D386" s="4" t="s">
        <v>36</v>
      </c>
      <c r="E386" s="4" t="s">
        <v>62</v>
      </c>
      <c r="F386" s="4" t="s">
        <v>4038</v>
      </c>
      <c r="G386" s="4" t="s">
        <v>239</v>
      </c>
      <c r="H386" s="4" t="s">
        <v>243</v>
      </c>
      <c r="I386" s="4"/>
      <c r="J386" s="896" t="s">
        <v>244</v>
      </c>
      <c r="K386" s="896"/>
    </row>
    <row r="387" spans="2:11" x14ac:dyDescent="0.2">
      <c r="B387" s="4" t="s">
        <v>11966</v>
      </c>
      <c r="C387" s="4">
        <v>5.2</v>
      </c>
      <c r="D387" s="4" t="s">
        <v>36</v>
      </c>
      <c r="E387" s="4" t="s">
        <v>64</v>
      </c>
      <c r="F387" s="4" t="s">
        <v>4040</v>
      </c>
      <c r="G387" s="4" t="s">
        <v>239</v>
      </c>
      <c r="H387" s="4" t="s">
        <v>243</v>
      </c>
      <c r="I387" s="4"/>
      <c r="J387" s="896" t="s">
        <v>244</v>
      </c>
      <c r="K387" s="896"/>
    </row>
    <row r="388" spans="2:11" x14ac:dyDescent="0.2">
      <c r="B388" s="4" t="s">
        <v>11967</v>
      </c>
      <c r="C388" s="4">
        <v>5.2</v>
      </c>
      <c r="D388" s="4" t="s">
        <v>36</v>
      </c>
      <c r="E388" s="4" t="s">
        <v>66</v>
      </c>
      <c r="F388" s="4" t="s">
        <v>4042</v>
      </c>
      <c r="G388" s="4" t="s">
        <v>239</v>
      </c>
      <c r="H388" s="4" t="s">
        <v>245</v>
      </c>
      <c r="I388" s="8" t="s">
        <v>25260</v>
      </c>
      <c r="J388" s="896"/>
      <c r="K388" s="896"/>
    </row>
    <row r="389" spans="2:11" x14ac:dyDescent="0.2">
      <c r="B389" s="4" t="s">
        <v>11968</v>
      </c>
      <c r="C389" s="4">
        <v>5.2</v>
      </c>
      <c r="D389" s="4" t="s">
        <v>36</v>
      </c>
      <c r="E389" s="4" t="s">
        <v>68</v>
      </c>
      <c r="F389" s="4" t="s">
        <v>4044</v>
      </c>
      <c r="G389" s="4" t="s">
        <v>781</v>
      </c>
      <c r="H389" s="4" t="s">
        <v>243</v>
      </c>
      <c r="I389" s="4"/>
      <c r="J389" s="896" t="s">
        <v>244</v>
      </c>
      <c r="K389" s="896"/>
    </row>
    <row r="390" spans="2:11" x14ac:dyDescent="0.2">
      <c r="B390" s="4" t="s">
        <v>11969</v>
      </c>
      <c r="C390" s="4">
        <v>5.2</v>
      </c>
      <c r="D390" s="4" t="s">
        <v>36</v>
      </c>
      <c r="E390" s="4" t="s">
        <v>70</v>
      </c>
      <c r="F390" s="4" t="s">
        <v>4047</v>
      </c>
      <c r="G390" s="4" t="s">
        <v>239</v>
      </c>
      <c r="H390" s="4" t="s">
        <v>243</v>
      </c>
      <c r="I390" s="4"/>
      <c r="J390" s="896" t="s">
        <v>244</v>
      </c>
      <c r="K390" s="896"/>
    </row>
    <row r="391" spans="2:11" x14ac:dyDescent="0.2">
      <c r="B391" s="4" t="s">
        <v>11970</v>
      </c>
      <c r="C391" s="4">
        <v>5.2</v>
      </c>
      <c r="D391" s="4" t="s">
        <v>36</v>
      </c>
      <c r="E391" s="4" t="s">
        <v>72</v>
      </c>
      <c r="F391" s="4" t="s">
        <v>4049</v>
      </c>
      <c r="G391" s="4" t="s">
        <v>239</v>
      </c>
      <c r="H391" s="4" t="s">
        <v>243</v>
      </c>
      <c r="I391" s="4"/>
      <c r="J391" s="896" t="s">
        <v>244</v>
      </c>
      <c r="K391" s="896"/>
    </row>
    <row r="392" spans="2:11" x14ac:dyDescent="0.2">
      <c r="B392" s="4" t="s">
        <v>11971</v>
      </c>
      <c r="C392" s="4">
        <v>5.2</v>
      </c>
      <c r="D392" s="4" t="s">
        <v>36</v>
      </c>
      <c r="E392" s="4" t="s">
        <v>74</v>
      </c>
      <c r="F392" s="4" t="s">
        <v>4052</v>
      </c>
      <c r="G392" s="4" t="s">
        <v>239</v>
      </c>
      <c r="H392" s="4" t="s">
        <v>243</v>
      </c>
      <c r="I392" s="4"/>
      <c r="J392" s="896" t="s">
        <v>244</v>
      </c>
      <c r="K392" s="896"/>
    </row>
    <row r="393" spans="2:11" x14ac:dyDescent="0.2">
      <c r="B393" s="4" t="s">
        <v>11972</v>
      </c>
      <c r="C393" s="4">
        <v>5.2</v>
      </c>
      <c r="D393" s="4" t="s">
        <v>36</v>
      </c>
      <c r="E393" s="4" t="s">
        <v>76</v>
      </c>
      <c r="F393" s="4" t="s">
        <v>4055</v>
      </c>
      <c r="G393" s="4" t="s">
        <v>781</v>
      </c>
      <c r="H393" s="4" t="s">
        <v>243</v>
      </c>
      <c r="I393" s="4"/>
      <c r="J393" s="896" t="s">
        <v>244</v>
      </c>
      <c r="K393" s="896"/>
    </row>
    <row r="394" spans="2:11" x14ac:dyDescent="0.2">
      <c r="B394" s="4" t="s">
        <v>11973</v>
      </c>
      <c r="C394" s="4">
        <v>5.2</v>
      </c>
      <c r="D394" s="4" t="s">
        <v>37</v>
      </c>
      <c r="E394" s="4" t="s">
        <v>8</v>
      </c>
      <c r="F394" s="4" t="s">
        <v>4064</v>
      </c>
      <c r="G394" s="4" t="s">
        <v>239</v>
      </c>
      <c r="H394" s="4" t="s">
        <v>245</v>
      </c>
      <c r="I394" s="4" t="s">
        <v>11974</v>
      </c>
      <c r="J394" s="896"/>
      <c r="K394" s="896"/>
    </row>
    <row r="395" spans="2:11" x14ac:dyDescent="0.2">
      <c r="B395" s="4" t="s">
        <v>11975</v>
      </c>
      <c r="C395" s="4">
        <v>5.2</v>
      </c>
      <c r="D395" s="4" t="s">
        <v>37</v>
      </c>
      <c r="E395" s="4" t="s">
        <v>24</v>
      </c>
      <c r="F395" s="4" t="s">
        <v>4066</v>
      </c>
      <c r="G395" s="4" t="s">
        <v>239</v>
      </c>
      <c r="H395" s="4" t="s">
        <v>243</v>
      </c>
      <c r="I395" s="4"/>
      <c r="J395" s="896" t="s">
        <v>244</v>
      </c>
      <c r="K395" s="896"/>
    </row>
    <row r="396" spans="2:11" x14ac:dyDescent="0.2">
      <c r="B396" s="4" t="s">
        <v>11976</v>
      </c>
      <c r="C396" s="4">
        <v>5.2</v>
      </c>
      <c r="D396" s="4" t="s">
        <v>37</v>
      </c>
      <c r="E396" s="4" t="s">
        <v>25</v>
      </c>
      <c r="F396" s="4" t="s">
        <v>4068</v>
      </c>
      <c r="G396" s="4" t="s">
        <v>239</v>
      </c>
      <c r="H396" s="4" t="s">
        <v>243</v>
      </c>
      <c r="I396" s="4"/>
      <c r="J396" s="896" t="s">
        <v>244</v>
      </c>
      <c r="K396" s="896"/>
    </row>
    <row r="397" spans="2:11" x14ac:dyDescent="0.2">
      <c r="B397" s="4" t="s">
        <v>11977</v>
      </c>
      <c r="C397" s="4">
        <v>5.2</v>
      </c>
      <c r="D397" s="4" t="s">
        <v>37</v>
      </c>
      <c r="E397" s="4" t="s">
        <v>26</v>
      </c>
      <c r="F397" s="4" t="s">
        <v>4070</v>
      </c>
      <c r="G397" s="4" t="s">
        <v>239</v>
      </c>
      <c r="H397" s="4" t="s">
        <v>243</v>
      </c>
      <c r="I397" s="4"/>
      <c r="J397" s="896" t="s">
        <v>244</v>
      </c>
      <c r="K397" s="896"/>
    </row>
    <row r="398" spans="2:11" x14ac:dyDescent="0.2">
      <c r="B398" s="4" t="s">
        <v>11978</v>
      </c>
      <c r="C398" s="4">
        <v>5.2</v>
      </c>
      <c r="D398" s="4" t="s">
        <v>37</v>
      </c>
      <c r="E398" s="4" t="s">
        <v>27</v>
      </c>
      <c r="F398" s="4" t="s">
        <v>4072</v>
      </c>
      <c r="G398" s="4" t="s">
        <v>239</v>
      </c>
      <c r="H398" s="4" t="s">
        <v>243</v>
      </c>
      <c r="I398" s="4"/>
      <c r="J398" s="896" t="s">
        <v>244</v>
      </c>
      <c r="K398" s="896"/>
    </row>
    <row r="399" spans="2:11" x14ac:dyDescent="0.2">
      <c r="B399" s="4" t="s">
        <v>11979</v>
      </c>
      <c r="C399" s="4">
        <v>5.2</v>
      </c>
      <c r="D399" s="4" t="s">
        <v>37</v>
      </c>
      <c r="E399" s="4" t="s">
        <v>28</v>
      </c>
      <c r="F399" s="4" t="s">
        <v>4074</v>
      </c>
      <c r="G399" s="4" t="s">
        <v>239</v>
      </c>
      <c r="H399" s="4" t="s">
        <v>243</v>
      </c>
      <c r="I399" s="4"/>
      <c r="J399" s="896" t="s">
        <v>244</v>
      </c>
      <c r="K399" s="896"/>
    </row>
    <row r="400" spans="2:11" x14ac:dyDescent="0.2">
      <c r="B400" s="4" t="s">
        <v>11980</v>
      </c>
      <c r="C400" s="4">
        <v>5.2</v>
      </c>
      <c r="D400" s="4" t="s">
        <v>37</v>
      </c>
      <c r="E400" s="4" t="s">
        <v>29</v>
      </c>
      <c r="F400" s="4" t="s">
        <v>4076</v>
      </c>
      <c r="G400" s="4" t="s">
        <v>239</v>
      </c>
      <c r="H400" s="4" t="s">
        <v>243</v>
      </c>
      <c r="I400" s="4"/>
      <c r="J400" s="896" t="s">
        <v>244</v>
      </c>
      <c r="K400" s="896"/>
    </row>
    <row r="401" spans="2:11" x14ac:dyDescent="0.2">
      <c r="B401" s="4" t="s">
        <v>11981</v>
      </c>
      <c r="C401" s="4">
        <v>5.2</v>
      </c>
      <c r="D401" s="4" t="s">
        <v>37</v>
      </c>
      <c r="E401" s="4" t="s">
        <v>30</v>
      </c>
      <c r="F401" s="4" t="s">
        <v>4078</v>
      </c>
      <c r="G401" s="4" t="s">
        <v>239</v>
      </c>
      <c r="H401" s="4" t="s">
        <v>243</v>
      </c>
      <c r="I401" s="4"/>
      <c r="J401" s="896" t="s">
        <v>244</v>
      </c>
      <c r="K401" s="896"/>
    </row>
    <row r="402" spans="2:11" x14ac:dyDescent="0.2">
      <c r="B402" s="4" t="s">
        <v>11982</v>
      </c>
      <c r="C402" s="4">
        <v>5.2</v>
      </c>
      <c r="D402" s="4" t="s">
        <v>37</v>
      </c>
      <c r="E402" s="4" t="s">
        <v>31</v>
      </c>
      <c r="F402" s="4" t="s">
        <v>4080</v>
      </c>
      <c r="G402" s="4" t="s">
        <v>239</v>
      </c>
      <c r="H402" s="4" t="s">
        <v>243</v>
      </c>
      <c r="I402" s="4"/>
      <c r="J402" s="896" t="s">
        <v>244</v>
      </c>
      <c r="K402" s="896"/>
    </row>
    <row r="403" spans="2:11" x14ac:dyDescent="0.2">
      <c r="B403" s="4" t="s">
        <v>11983</v>
      </c>
      <c r="C403" s="4">
        <v>5.2</v>
      </c>
      <c r="D403" s="4" t="s">
        <v>37</v>
      </c>
      <c r="E403" s="4" t="s">
        <v>32</v>
      </c>
      <c r="F403" s="4" t="s">
        <v>4082</v>
      </c>
      <c r="G403" s="4" t="s">
        <v>239</v>
      </c>
      <c r="H403" s="4" t="s">
        <v>243</v>
      </c>
      <c r="I403" s="4"/>
      <c r="J403" s="896" t="s">
        <v>244</v>
      </c>
      <c r="K403" s="896"/>
    </row>
    <row r="404" spans="2:11" x14ac:dyDescent="0.2">
      <c r="B404" s="4" t="s">
        <v>11984</v>
      </c>
      <c r="C404" s="4">
        <v>5.2</v>
      </c>
      <c r="D404" s="4" t="s">
        <v>37</v>
      </c>
      <c r="E404" s="4" t="s">
        <v>33</v>
      </c>
      <c r="F404" s="4" t="s">
        <v>4084</v>
      </c>
      <c r="G404" s="4" t="s">
        <v>239</v>
      </c>
      <c r="H404" s="4" t="s">
        <v>243</v>
      </c>
      <c r="I404" s="4"/>
      <c r="J404" s="896" t="s">
        <v>244</v>
      </c>
      <c r="K404" s="896"/>
    </row>
    <row r="405" spans="2:11" x14ac:dyDescent="0.2">
      <c r="B405" s="4" t="s">
        <v>11985</v>
      </c>
      <c r="C405" s="4">
        <v>5.2</v>
      </c>
      <c r="D405" s="4" t="s">
        <v>37</v>
      </c>
      <c r="E405" s="4" t="s">
        <v>34</v>
      </c>
      <c r="F405" s="4" t="s">
        <v>4086</v>
      </c>
      <c r="G405" s="4" t="s">
        <v>239</v>
      </c>
      <c r="H405" s="4" t="s">
        <v>243</v>
      </c>
      <c r="I405" s="4"/>
      <c r="J405" s="896" t="s">
        <v>244</v>
      </c>
      <c r="K405" s="896"/>
    </row>
    <row r="406" spans="2:11" x14ac:dyDescent="0.2">
      <c r="B406" s="4" t="s">
        <v>11986</v>
      </c>
      <c r="C406" s="4">
        <v>5.2</v>
      </c>
      <c r="D406" s="4" t="s">
        <v>37</v>
      </c>
      <c r="E406" s="4" t="s">
        <v>35</v>
      </c>
      <c r="F406" s="4" t="s">
        <v>4088</v>
      </c>
      <c r="G406" s="4" t="s">
        <v>239</v>
      </c>
      <c r="H406" s="4" t="s">
        <v>243</v>
      </c>
      <c r="I406" s="4"/>
      <c r="J406" s="896" t="s">
        <v>244</v>
      </c>
      <c r="K406" s="896"/>
    </row>
    <row r="407" spans="2:11" x14ac:dyDescent="0.2">
      <c r="B407" s="4" t="s">
        <v>11987</v>
      </c>
      <c r="C407" s="4">
        <v>5.2</v>
      </c>
      <c r="D407" s="4" t="s">
        <v>37</v>
      </c>
      <c r="E407" s="4" t="s">
        <v>36</v>
      </c>
      <c r="F407" s="4" t="s">
        <v>4090</v>
      </c>
      <c r="G407" s="4" t="s">
        <v>239</v>
      </c>
      <c r="H407" s="4" t="s">
        <v>243</v>
      </c>
      <c r="I407" s="4"/>
      <c r="J407" s="896" t="s">
        <v>244</v>
      </c>
      <c r="K407" s="896"/>
    </row>
    <row r="408" spans="2:11" x14ac:dyDescent="0.2">
      <c r="B408" s="4" t="s">
        <v>11988</v>
      </c>
      <c r="C408" s="4">
        <v>5.2</v>
      </c>
      <c r="D408" s="4" t="s">
        <v>37</v>
      </c>
      <c r="E408" s="4" t="s">
        <v>37</v>
      </c>
      <c r="F408" s="4" t="s">
        <v>4092</v>
      </c>
      <c r="G408" s="4" t="s">
        <v>239</v>
      </c>
      <c r="H408" s="4" t="s">
        <v>243</v>
      </c>
      <c r="I408" s="4"/>
      <c r="J408" s="896" t="s">
        <v>244</v>
      </c>
      <c r="K408" s="896"/>
    </row>
    <row r="409" spans="2:11" x14ac:dyDescent="0.2">
      <c r="B409" s="4" t="s">
        <v>11989</v>
      </c>
      <c r="C409" s="4">
        <v>5.2</v>
      </c>
      <c r="D409" s="4" t="s">
        <v>37</v>
      </c>
      <c r="E409" s="4" t="s">
        <v>38</v>
      </c>
      <c r="F409" s="4" t="s">
        <v>4094</v>
      </c>
      <c r="G409" s="4" t="s">
        <v>239</v>
      </c>
      <c r="H409" s="4" t="s">
        <v>243</v>
      </c>
      <c r="I409" s="4"/>
      <c r="J409" s="896" t="s">
        <v>244</v>
      </c>
      <c r="K409" s="896"/>
    </row>
    <row r="410" spans="2:11" x14ac:dyDescent="0.2">
      <c r="B410" s="4" t="s">
        <v>11990</v>
      </c>
      <c r="C410" s="4">
        <v>5.2</v>
      </c>
      <c r="D410" s="4" t="s">
        <v>37</v>
      </c>
      <c r="E410" s="4" t="s">
        <v>39</v>
      </c>
      <c r="F410" s="4" t="s">
        <v>4096</v>
      </c>
      <c r="G410" s="4" t="s">
        <v>239</v>
      </c>
      <c r="H410" s="4" t="s">
        <v>243</v>
      </c>
      <c r="I410" s="4"/>
      <c r="J410" s="896" t="s">
        <v>244</v>
      </c>
      <c r="K410" s="896"/>
    </row>
    <row r="411" spans="2:11" x14ac:dyDescent="0.2">
      <c r="B411" s="4" t="s">
        <v>11991</v>
      </c>
      <c r="C411" s="4">
        <v>5.2</v>
      </c>
      <c r="D411" s="4" t="s">
        <v>37</v>
      </c>
      <c r="E411" s="4" t="s">
        <v>56</v>
      </c>
      <c r="F411" s="4" t="s">
        <v>4098</v>
      </c>
      <c r="G411" s="4" t="s">
        <v>239</v>
      </c>
      <c r="H411" s="4" t="s">
        <v>243</v>
      </c>
      <c r="I411" s="4"/>
      <c r="J411" s="896" t="s">
        <v>244</v>
      </c>
      <c r="K411" s="896"/>
    </row>
    <row r="412" spans="2:11" x14ac:dyDescent="0.2">
      <c r="B412" s="4" t="s">
        <v>11992</v>
      </c>
      <c r="C412" s="4">
        <v>5.2</v>
      </c>
      <c r="D412" s="4" t="s">
        <v>37</v>
      </c>
      <c r="E412" s="4" t="s">
        <v>58</v>
      </c>
      <c r="F412" s="4" t="s">
        <v>4100</v>
      </c>
      <c r="G412" s="4" t="s">
        <v>239</v>
      </c>
      <c r="H412" s="4" t="s">
        <v>243</v>
      </c>
      <c r="I412" s="4"/>
      <c r="J412" s="896" t="s">
        <v>244</v>
      </c>
      <c r="K412" s="896"/>
    </row>
    <row r="413" spans="2:11" x14ac:dyDescent="0.2">
      <c r="B413" s="4" t="s">
        <v>11993</v>
      </c>
      <c r="C413" s="4">
        <v>5.2</v>
      </c>
      <c r="D413" s="4" t="s">
        <v>37</v>
      </c>
      <c r="E413" s="4" t="s">
        <v>60</v>
      </c>
      <c r="F413" s="4" t="s">
        <v>4102</v>
      </c>
      <c r="G413" s="4" t="s">
        <v>239</v>
      </c>
      <c r="H413" s="4" t="s">
        <v>243</v>
      </c>
      <c r="I413" s="4"/>
      <c r="J413" s="896" t="s">
        <v>244</v>
      </c>
      <c r="K413" s="896"/>
    </row>
    <row r="414" spans="2:11" x14ac:dyDescent="0.2">
      <c r="B414" s="4" t="s">
        <v>11994</v>
      </c>
      <c r="C414" s="4">
        <v>5.2</v>
      </c>
      <c r="D414" s="4" t="s">
        <v>37</v>
      </c>
      <c r="E414" s="4" t="s">
        <v>62</v>
      </c>
      <c r="F414" s="4" t="s">
        <v>4104</v>
      </c>
      <c r="G414" s="4" t="s">
        <v>239</v>
      </c>
      <c r="H414" s="4" t="s">
        <v>243</v>
      </c>
      <c r="I414" s="4"/>
      <c r="J414" s="896" t="s">
        <v>244</v>
      </c>
      <c r="K414" s="896"/>
    </row>
    <row r="415" spans="2:11" x14ac:dyDescent="0.2">
      <c r="B415" s="4" t="s">
        <v>11995</v>
      </c>
      <c r="C415" s="4">
        <v>5.2</v>
      </c>
      <c r="D415" s="4" t="s">
        <v>37</v>
      </c>
      <c r="E415" s="4" t="s">
        <v>64</v>
      </c>
      <c r="F415" s="4" t="s">
        <v>4106</v>
      </c>
      <c r="G415" s="4" t="s">
        <v>239</v>
      </c>
      <c r="H415" s="4" t="s">
        <v>243</v>
      </c>
      <c r="I415" s="4"/>
      <c r="J415" s="896" t="s">
        <v>244</v>
      </c>
      <c r="K415" s="896"/>
    </row>
    <row r="416" spans="2:11" x14ac:dyDescent="0.2">
      <c r="B416" s="4" t="s">
        <v>11996</v>
      </c>
      <c r="C416" s="4">
        <v>5.2</v>
      </c>
      <c r="D416" s="4" t="s">
        <v>37</v>
      </c>
      <c r="E416" s="4" t="s">
        <v>66</v>
      </c>
      <c r="F416" s="4" t="s">
        <v>4108</v>
      </c>
      <c r="G416" s="4" t="s">
        <v>239</v>
      </c>
      <c r="H416" s="4" t="s">
        <v>245</v>
      </c>
      <c r="I416" s="8" t="s">
        <v>25261</v>
      </c>
      <c r="J416" s="896"/>
      <c r="K416" s="896"/>
    </row>
    <row r="417" spans="2:11" x14ac:dyDescent="0.2">
      <c r="B417" s="4" t="s">
        <v>11997</v>
      </c>
      <c r="C417" s="4">
        <v>5.2</v>
      </c>
      <c r="D417" s="4" t="s">
        <v>37</v>
      </c>
      <c r="E417" s="4" t="s">
        <v>68</v>
      </c>
      <c r="F417" s="4" t="s">
        <v>4110</v>
      </c>
      <c r="G417" s="4" t="s">
        <v>781</v>
      </c>
      <c r="H417" s="4" t="s">
        <v>243</v>
      </c>
      <c r="I417" s="4"/>
      <c r="J417" s="896" t="s">
        <v>244</v>
      </c>
      <c r="K417" s="896"/>
    </row>
    <row r="418" spans="2:11" x14ac:dyDescent="0.2">
      <c r="B418" s="4" t="s">
        <v>11998</v>
      </c>
      <c r="C418" s="4">
        <v>5.2</v>
      </c>
      <c r="D418" s="4" t="s">
        <v>37</v>
      </c>
      <c r="E418" s="4" t="s">
        <v>70</v>
      </c>
      <c r="F418" s="4" t="s">
        <v>4113</v>
      </c>
      <c r="G418" s="4" t="s">
        <v>239</v>
      </c>
      <c r="H418" s="4" t="s">
        <v>243</v>
      </c>
      <c r="I418" s="4"/>
      <c r="J418" s="896" t="s">
        <v>244</v>
      </c>
      <c r="K418" s="896"/>
    </row>
    <row r="419" spans="2:11" x14ac:dyDescent="0.2">
      <c r="B419" s="4" t="s">
        <v>11999</v>
      </c>
      <c r="C419" s="4">
        <v>5.2</v>
      </c>
      <c r="D419" s="4" t="s">
        <v>37</v>
      </c>
      <c r="E419" s="4" t="s">
        <v>72</v>
      </c>
      <c r="F419" s="4" t="s">
        <v>4115</v>
      </c>
      <c r="G419" s="4" t="s">
        <v>239</v>
      </c>
      <c r="H419" s="4" t="s">
        <v>243</v>
      </c>
      <c r="I419" s="4"/>
      <c r="J419" s="896" t="s">
        <v>244</v>
      </c>
      <c r="K419" s="896"/>
    </row>
    <row r="420" spans="2:11" x14ac:dyDescent="0.2">
      <c r="B420" s="4" t="s">
        <v>12000</v>
      </c>
      <c r="C420" s="4">
        <v>5.2</v>
      </c>
      <c r="D420" s="4" t="s">
        <v>37</v>
      </c>
      <c r="E420" s="4" t="s">
        <v>74</v>
      </c>
      <c r="F420" s="4" t="s">
        <v>4118</v>
      </c>
      <c r="G420" s="4" t="s">
        <v>239</v>
      </c>
      <c r="H420" s="4" t="s">
        <v>243</v>
      </c>
      <c r="I420" s="4"/>
      <c r="J420" s="896" t="s">
        <v>244</v>
      </c>
      <c r="K420" s="896"/>
    </row>
    <row r="421" spans="2:11" x14ac:dyDescent="0.2">
      <c r="B421" s="4" t="s">
        <v>12001</v>
      </c>
      <c r="C421" s="4">
        <v>5.2</v>
      </c>
      <c r="D421" s="4" t="s">
        <v>37</v>
      </c>
      <c r="E421" s="4" t="s">
        <v>76</v>
      </c>
      <c r="F421" s="4" t="s">
        <v>4121</v>
      </c>
      <c r="G421" s="4" t="s">
        <v>781</v>
      </c>
      <c r="H421" s="4" t="s">
        <v>243</v>
      </c>
      <c r="I421" s="4"/>
      <c r="J421" s="896" t="s">
        <v>244</v>
      </c>
      <c r="K421" s="896"/>
    </row>
    <row r="422" spans="2:11" x14ac:dyDescent="0.2">
      <c r="B422" s="4" t="s">
        <v>12002</v>
      </c>
      <c r="C422" s="4">
        <v>5.2</v>
      </c>
      <c r="D422" s="4" t="s">
        <v>38</v>
      </c>
      <c r="E422" s="4" t="s">
        <v>8</v>
      </c>
      <c r="F422" s="4" t="s">
        <v>4130</v>
      </c>
      <c r="G422" s="4" t="s">
        <v>239</v>
      </c>
      <c r="H422" s="4" t="s">
        <v>245</v>
      </c>
      <c r="I422" s="4" t="s">
        <v>24818</v>
      </c>
      <c r="J422" s="896"/>
      <c r="K422" s="896"/>
    </row>
    <row r="423" spans="2:11" x14ac:dyDescent="0.2">
      <c r="B423" s="4" t="s">
        <v>12003</v>
      </c>
      <c r="C423" s="4">
        <v>5.2</v>
      </c>
      <c r="D423" s="4" t="s">
        <v>38</v>
      </c>
      <c r="E423" s="4" t="s">
        <v>24</v>
      </c>
      <c r="F423" s="4" t="s">
        <v>4132</v>
      </c>
      <c r="G423" s="4" t="s">
        <v>239</v>
      </c>
      <c r="H423" s="4" t="s">
        <v>245</v>
      </c>
      <c r="I423" s="4" t="s">
        <v>24819</v>
      </c>
      <c r="J423" s="896"/>
      <c r="K423" s="896"/>
    </row>
    <row r="424" spans="2:11" x14ac:dyDescent="0.2">
      <c r="B424" s="4" t="s">
        <v>12004</v>
      </c>
      <c r="C424" s="4">
        <v>5.2</v>
      </c>
      <c r="D424" s="4" t="s">
        <v>38</v>
      </c>
      <c r="E424" s="4" t="s">
        <v>25</v>
      </c>
      <c r="F424" s="4" t="s">
        <v>4134</v>
      </c>
      <c r="G424" s="4" t="s">
        <v>239</v>
      </c>
      <c r="H424" s="4" t="s">
        <v>245</v>
      </c>
      <c r="I424" s="4" t="s">
        <v>24820</v>
      </c>
      <c r="J424" s="896"/>
      <c r="K424" s="896"/>
    </row>
    <row r="425" spans="2:11" x14ac:dyDescent="0.2">
      <c r="B425" s="4" t="s">
        <v>12005</v>
      </c>
      <c r="C425" s="4">
        <v>5.2</v>
      </c>
      <c r="D425" s="4" t="s">
        <v>38</v>
      </c>
      <c r="E425" s="4" t="s">
        <v>26</v>
      </c>
      <c r="F425" s="4" t="s">
        <v>4136</v>
      </c>
      <c r="G425" s="4" t="s">
        <v>239</v>
      </c>
      <c r="H425" s="4" t="s">
        <v>245</v>
      </c>
      <c r="I425" s="4" t="s">
        <v>24821</v>
      </c>
      <c r="J425" s="896"/>
      <c r="K425" s="896"/>
    </row>
    <row r="426" spans="2:11" x14ac:dyDescent="0.2">
      <c r="B426" s="4" t="s">
        <v>12006</v>
      </c>
      <c r="C426" s="4">
        <v>5.2</v>
      </c>
      <c r="D426" s="4" t="s">
        <v>38</v>
      </c>
      <c r="E426" s="4" t="s">
        <v>27</v>
      </c>
      <c r="F426" s="4" t="s">
        <v>4138</v>
      </c>
      <c r="G426" s="4" t="s">
        <v>239</v>
      </c>
      <c r="H426" s="4" t="s">
        <v>245</v>
      </c>
      <c r="I426" s="4" t="s">
        <v>24822</v>
      </c>
      <c r="J426" s="896"/>
      <c r="K426" s="896"/>
    </row>
    <row r="427" spans="2:11" x14ac:dyDescent="0.2">
      <c r="B427" s="4" t="s">
        <v>12007</v>
      </c>
      <c r="C427" s="4">
        <v>5.2</v>
      </c>
      <c r="D427" s="4" t="s">
        <v>38</v>
      </c>
      <c r="E427" s="4" t="s">
        <v>28</v>
      </c>
      <c r="F427" s="4" t="s">
        <v>4140</v>
      </c>
      <c r="G427" s="4" t="s">
        <v>239</v>
      </c>
      <c r="H427" s="4" t="s">
        <v>245</v>
      </c>
      <c r="I427" s="4" t="s">
        <v>24823</v>
      </c>
      <c r="J427" s="896"/>
      <c r="K427" s="896"/>
    </row>
    <row r="428" spans="2:11" x14ac:dyDescent="0.2">
      <c r="B428" s="4" t="s">
        <v>12008</v>
      </c>
      <c r="C428" s="4">
        <v>5.2</v>
      </c>
      <c r="D428" s="4" t="s">
        <v>38</v>
      </c>
      <c r="E428" s="4" t="s">
        <v>29</v>
      </c>
      <c r="F428" s="4" t="s">
        <v>4142</v>
      </c>
      <c r="G428" s="4" t="s">
        <v>239</v>
      </c>
      <c r="H428" s="4" t="s">
        <v>245</v>
      </c>
      <c r="I428" s="4" t="s">
        <v>24824</v>
      </c>
      <c r="J428" s="896"/>
      <c r="K428" s="896"/>
    </row>
    <row r="429" spans="2:11" x14ac:dyDescent="0.2">
      <c r="B429" s="4" t="s">
        <v>12009</v>
      </c>
      <c r="C429" s="4">
        <v>5.2</v>
      </c>
      <c r="D429" s="4" t="s">
        <v>38</v>
      </c>
      <c r="E429" s="4" t="s">
        <v>30</v>
      </c>
      <c r="F429" s="4" t="s">
        <v>4144</v>
      </c>
      <c r="G429" s="4" t="s">
        <v>239</v>
      </c>
      <c r="H429" s="4" t="s">
        <v>245</v>
      </c>
      <c r="I429" s="4" t="s">
        <v>24825</v>
      </c>
      <c r="J429" s="896"/>
      <c r="K429" s="896"/>
    </row>
    <row r="430" spans="2:11" x14ac:dyDescent="0.2">
      <c r="B430" s="4" t="s">
        <v>12010</v>
      </c>
      <c r="C430" s="4">
        <v>5.2</v>
      </c>
      <c r="D430" s="4" t="s">
        <v>38</v>
      </c>
      <c r="E430" s="4" t="s">
        <v>31</v>
      </c>
      <c r="F430" s="4" t="s">
        <v>4146</v>
      </c>
      <c r="G430" s="4" t="s">
        <v>239</v>
      </c>
      <c r="H430" s="4" t="s">
        <v>245</v>
      </c>
      <c r="I430" s="4" t="s">
        <v>24826</v>
      </c>
      <c r="J430" s="896"/>
      <c r="K430" s="896"/>
    </row>
    <row r="431" spans="2:11" x14ac:dyDescent="0.2">
      <c r="B431" s="4" t="s">
        <v>12011</v>
      </c>
      <c r="C431" s="4">
        <v>5.2</v>
      </c>
      <c r="D431" s="4" t="s">
        <v>38</v>
      </c>
      <c r="E431" s="4" t="s">
        <v>32</v>
      </c>
      <c r="F431" s="4" t="s">
        <v>4148</v>
      </c>
      <c r="G431" s="4" t="s">
        <v>239</v>
      </c>
      <c r="H431" s="4" t="s">
        <v>245</v>
      </c>
      <c r="I431" s="4" t="s">
        <v>24827</v>
      </c>
      <c r="J431" s="896"/>
      <c r="K431" s="896"/>
    </row>
    <row r="432" spans="2:11" x14ac:dyDescent="0.2">
      <c r="B432" s="4" t="s">
        <v>12012</v>
      </c>
      <c r="C432" s="4">
        <v>5.2</v>
      </c>
      <c r="D432" s="4" t="s">
        <v>38</v>
      </c>
      <c r="E432" s="4" t="s">
        <v>33</v>
      </c>
      <c r="F432" s="4" t="s">
        <v>4150</v>
      </c>
      <c r="G432" s="4" t="s">
        <v>239</v>
      </c>
      <c r="H432" s="4" t="s">
        <v>245</v>
      </c>
      <c r="I432" s="4" t="s">
        <v>24828</v>
      </c>
      <c r="J432" s="896"/>
      <c r="K432" s="896"/>
    </row>
    <row r="433" spans="2:11" x14ac:dyDescent="0.2">
      <c r="B433" s="4" t="s">
        <v>12013</v>
      </c>
      <c r="C433" s="4">
        <v>5.2</v>
      </c>
      <c r="D433" s="4" t="s">
        <v>38</v>
      </c>
      <c r="E433" s="4" t="s">
        <v>34</v>
      </c>
      <c r="F433" s="4" t="s">
        <v>4152</v>
      </c>
      <c r="G433" s="4" t="s">
        <v>239</v>
      </c>
      <c r="H433" s="4" t="s">
        <v>245</v>
      </c>
      <c r="I433" s="4" t="s">
        <v>24829</v>
      </c>
      <c r="J433" s="896"/>
      <c r="K433" s="896"/>
    </row>
    <row r="434" spans="2:11" x14ac:dyDescent="0.2">
      <c r="B434" s="4" t="s">
        <v>12014</v>
      </c>
      <c r="C434" s="4">
        <v>5.2</v>
      </c>
      <c r="D434" s="4" t="s">
        <v>38</v>
      </c>
      <c r="E434" s="4" t="s">
        <v>35</v>
      </c>
      <c r="F434" s="4" t="s">
        <v>4154</v>
      </c>
      <c r="G434" s="4" t="s">
        <v>239</v>
      </c>
      <c r="H434" s="4" t="s">
        <v>245</v>
      </c>
      <c r="I434" s="4" t="s">
        <v>24830</v>
      </c>
      <c r="J434" s="896"/>
      <c r="K434" s="896"/>
    </row>
    <row r="435" spans="2:11" x14ac:dyDescent="0.2">
      <c r="B435" s="4" t="s">
        <v>12015</v>
      </c>
      <c r="C435" s="4">
        <v>5.2</v>
      </c>
      <c r="D435" s="4" t="s">
        <v>38</v>
      </c>
      <c r="E435" s="4" t="s">
        <v>36</v>
      </c>
      <c r="F435" s="4" t="s">
        <v>4156</v>
      </c>
      <c r="G435" s="4" t="s">
        <v>239</v>
      </c>
      <c r="H435" s="4" t="s">
        <v>245</v>
      </c>
      <c r="I435" s="4" t="s">
        <v>24831</v>
      </c>
      <c r="J435" s="896"/>
      <c r="K435" s="896"/>
    </row>
    <row r="436" spans="2:11" x14ac:dyDescent="0.2">
      <c r="B436" s="4" t="s">
        <v>12016</v>
      </c>
      <c r="C436" s="4">
        <v>5.2</v>
      </c>
      <c r="D436" s="4" t="s">
        <v>38</v>
      </c>
      <c r="E436" s="4" t="s">
        <v>37</v>
      </c>
      <c r="F436" s="4" t="s">
        <v>4158</v>
      </c>
      <c r="G436" s="4" t="s">
        <v>239</v>
      </c>
      <c r="H436" s="4" t="s">
        <v>245</v>
      </c>
      <c r="I436" s="4" t="s">
        <v>24832</v>
      </c>
      <c r="J436" s="896"/>
      <c r="K436" s="896"/>
    </row>
    <row r="437" spans="2:11" x14ac:dyDescent="0.2">
      <c r="B437" s="4" t="s">
        <v>12017</v>
      </c>
      <c r="C437" s="4">
        <v>5.2</v>
      </c>
      <c r="D437" s="4" t="s">
        <v>38</v>
      </c>
      <c r="E437" s="4" t="s">
        <v>38</v>
      </c>
      <c r="F437" s="4" t="s">
        <v>4160</v>
      </c>
      <c r="G437" s="4" t="s">
        <v>239</v>
      </c>
      <c r="H437" s="4" t="s">
        <v>245</v>
      </c>
      <c r="I437" s="4" t="s">
        <v>24833</v>
      </c>
      <c r="J437" s="896"/>
      <c r="K437" s="896"/>
    </row>
    <row r="438" spans="2:11" x14ac:dyDescent="0.2">
      <c r="B438" s="4" t="s">
        <v>12018</v>
      </c>
      <c r="C438" s="4">
        <v>5.2</v>
      </c>
      <c r="D438" s="4" t="s">
        <v>38</v>
      </c>
      <c r="E438" s="4" t="s">
        <v>39</v>
      </c>
      <c r="F438" s="4" t="s">
        <v>4162</v>
      </c>
      <c r="G438" s="4" t="s">
        <v>239</v>
      </c>
      <c r="H438" s="4" t="s">
        <v>245</v>
      </c>
      <c r="I438" s="4" t="s">
        <v>24834</v>
      </c>
      <c r="J438" s="896"/>
      <c r="K438" s="896"/>
    </row>
    <row r="439" spans="2:11" x14ac:dyDescent="0.2">
      <c r="B439" s="4" t="s">
        <v>12019</v>
      </c>
      <c r="C439" s="4">
        <v>5.2</v>
      </c>
      <c r="D439" s="4" t="s">
        <v>38</v>
      </c>
      <c r="E439" s="4" t="s">
        <v>56</v>
      </c>
      <c r="F439" s="4" t="s">
        <v>4164</v>
      </c>
      <c r="G439" s="4" t="s">
        <v>239</v>
      </c>
      <c r="H439" s="4" t="s">
        <v>245</v>
      </c>
      <c r="I439" s="4" t="s">
        <v>24835</v>
      </c>
      <c r="J439" s="896"/>
      <c r="K439" s="896"/>
    </row>
    <row r="440" spans="2:11" x14ac:dyDescent="0.2">
      <c r="B440" s="4" t="s">
        <v>12020</v>
      </c>
      <c r="C440" s="4">
        <v>5.2</v>
      </c>
      <c r="D440" s="4" t="s">
        <v>38</v>
      </c>
      <c r="E440" s="4" t="s">
        <v>58</v>
      </c>
      <c r="F440" s="4" t="s">
        <v>4166</v>
      </c>
      <c r="G440" s="4" t="s">
        <v>239</v>
      </c>
      <c r="H440" s="4" t="s">
        <v>245</v>
      </c>
      <c r="I440" s="4" t="s">
        <v>24836</v>
      </c>
      <c r="J440" s="896"/>
      <c r="K440" s="896"/>
    </row>
    <row r="441" spans="2:11" x14ac:dyDescent="0.2">
      <c r="B441" s="4" t="s">
        <v>12021</v>
      </c>
      <c r="C441" s="4">
        <v>5.2</v>
      </c>
      <c r="D441" s="4" t="s">
        <v>38</v>
      </c>
      <c r="E441" s="4" t="s">
        <v>60</v>
      </c>
      <c r="F441" s="4" t="s">
        <v>4168</v>
      </c>
      <c r="G441" s="4" t="s">
        <v>239</v>
      </c>
      <c r="H441" s="4" t="s">
        <v>245</v>
      </c>
      <c r="I441" s="4" t="s">
        <v>24837</v>
      </c>
      <c r="J441" s="896"/>
      <c r="K441" s="896"/>
    </row>
    <row r="442" spans="2:11" x14ac:dyDescent="0.2">
      <c r="B442" s="4" t="s">
        <v>12022</v>
      </c>
      <c r="C442" s="4">
        <v>5.2</v>
      </c>
      <c r="D442" s="4" t="s">
        <v>38</v>
      </c>
      <c r="E442" s="4" t="s">
        <v>62</v>
      </c>
      <c r="F442" s="4" t="s">
        <v>4170</v>
      </c>
      <c r="G442" s="4" t="s">
        <v>239</v>
      </c>
      <c r="H442" s="4" t="s">
        <v>245</v>
      </c>
      <c r="I442" s="4" t="s">
        <v>24838</v>
      </c>
      <c r="J442" s="896"/>
      <c r="K442" s="896"/>
    </row>
    <row r="443" spans="2:11" x14ac:dyDescent="0.2">
      <c r="B443" s="4" t="s">
        <v>12023</v>
      </c>
      <c r="C443" s="4">
        <v>5.2</v>
      </c>
      <c r="D443" s="4" t="s">
        <v>38</v>
      </c>
      <c r="E443" s="4" t="s">
        <v>64</v>
      </c>
      <c r="F443" s="4" t="s">
        <v>4172</v>
      </c>
      <c r="G443" s="4" t="s">
        <v>239</v>
      </c>
      <c r="H443" s="4" t="s">
        <v>245</v>
      </c>
      <c r="I443" s="4" t="s">
        <v>24839</v>
      </c>
      <c r="J443" s="896"/>
      <c r="K443" s="896"/>
    </row>
    <row r="444" spans="2:11" x14ac:dyDescent="0.2">
      <c r="B444" s="4" t="s">
        <v>12024</v>
      </c>
      <c r="C444" s="4">
        <v>5.2</v>
      </c>
      <c r="D444" s="4" t="s">
        <v>38</v>
      </c>
      <c r="E444" s="4" t="s">
        <v>66</v>
      </c>
      <c r="F444" s="4" t="s">
        <v>4174</v>
      </c>
      <c r="G444" s="4" t="s">
        <v>239</v>
      </c>
      <c r="H444" s="4" t="s">
        <v>245</v>
      </c>
      <c r="I444" s="8" t="s">
        <v>24840</v>
      </c>
      <c r="J444" s="896"/>
      <c r="K444" s="896"/>
    </row>
    <row r="445" spans="2:11" x14ac:dyDescent="0.2">
      <c r="B445" s="4" t="s">
        <v>12025</v>
      </c>
      <c r="C445" s="4">
        <v>5.2</v>
      </c>
      <c r="D445" s="4" t="s">
        <v>38</v>
      </c>
      <c r="E445" s="4" t="s">
        <v>68</v>
      </c>
      <c r="F445" s="4" t="s">
        <v>4176</v>
      </c>
      <c r="G445" s="4" t="s">
        <v>239</v>
      </c>
      <c r="H445" s="4" t="s">
        <v>245</v>
      </c>
      <c r="I445" s="4" t="s">
        <v>24841</v>
      </c>
      <c r="J445" s="896"/>
      <c r="K445" s="896"/>
    </row>
    <row r="446" spans="2:11" x14ac:dyDescent="0.2">
      <c r="B446" s="4" t="s">
        <v>12026</v>
      </c>
      <c r="C446" s="4">
        <v>5.2</v>
      </c>
      <c r="D446" s="4" t="s">
        <v>38</v>
      </c>
      <c r="E446" s="4" t="s">
        <v>70</v>
      </c>
      <c r="F446" s="4" t="s">
        <v>4179</v>
      </c>
      <c r="G446" s="4" t="s">
        <v>239</v>
      </c>
      <c r="H446" s="4" t="s">
        <v>245</v>
      </c>
      <c r="I446" s="4" t="s">
        <v>24842</v>
      </c>
      <c r="J446" s="896"/>
      <c r="K446" s="896"/>
    </row>
    <row r="447" spans="2:11" x14ac:dyDescent="0.2">
      <c r="B447" s="4" t="s">
        <v>12027</v>
      </c>
      <c r="C447" s="4">
        <v>5.2</v>
      </c>
      <c r="D447" s="4" t="s">
        <v>38</v>
      </c>
      <c r="E447" s="4" t="s">
        <v>72</v>
      </c>
      <c r="F447" s="4" t="s">
        <v>4181</v>
      </c>
      <c r="G447" s="4" t="s">
        <v>239</v>
      </c>
      <c r="H447" s="4" t="s">
        <v>245</v>
      </c>
      <c r="I447" s="4" t="s">
        <v>24843</v>
      </c>
      <c r="J447" s="896"/>
      <c r="K447" s="896"/>
    </row>
    <row r="448" spans="2:11" x14ac:dyDescent="0.2">
      <c r="B448" s="4" t="s">
        <v>12028</v>
      </c>
      <c r="C448" s="4">
        <v>5.2</v>
      </c>
      <c r="D448" s="4" t="s">
        <v>38</v>
      </c>
      <c r="E448" s="4" t="s">
        <v>74</v>
      </c>
      <c r="F448" s="4" t="s">
        <v>4184</v>
      </c>
      <c r="G448" s="4" t="s">
        <v>239</v>
      </c>
      <c r="H448" s="4" t="s">
        <v>245</v>
      </c>
      <c r="I448" s="4" t="s">
        <v>24844</v>
      </c>
      <c r="J448" s="896"/>
      <c r="K448" s="896"/>
    </row>
    <row r="449" spans="2:11" x14ac:dyDescent="0.2">
      <c r="B449" s="4" t="s">
        <v>12029</v>
      </c>
      <c r="C449" s="4">
        <v>5.2</v>
      </c>
      <c r="D449" s="4" t="s">
        <v>38</v>
      </c>
      <c r="E449" s="4" t="s">
        <v>76</v>
      </c>
      <c r="F449" s="4" t="s">
        <v>4187</v>
      </c>
      <c r="G449" s="4" t="s">
        <v>239</v>
      </c>
      <c r="H449" s="4" t="s">
        <v>245</v>
      </c>
      <c r="I449" s="4" t="s">
        <v>24845</v>
      </c>
      <c r="J449" s="896"/>
      <c r="K449" s="896"/>
    </row>
    <row r="450" spans="2:11" x14ac:dyDescent="0.2">
      <c r="B450" s="4" t="s">
        <v>12030</v>
      </c>
      <c r="C450" s="4">
        <v>5.2</v>
      </c>
      <c r="D450" s="4" t="s">
        <v>39</v>
      </c>
      <c r="E450" s="4" t="s">
        <v>8</v>
      </c>
      <c r="F450" s="4" t="s">
        <v>4196</v>
      </c>
      <c r="G450" s="4" t="s">
        <v>239</v>
      </c>
      <c r="H450" s="4" t="s">
        <v>245</v>
      </c>
      <c r="I450" s="4" t="s">
        <v>12031</v>
      </c>
      <c r="J450" s="896"/>
      <c r="K450" s="896"/>
    </row>
    <row r="451" spans="2:11" x14ac:dyDescent="0.2">
      <c r="B451" s="4" t="s">
        <v>12032</v>
      </c>
      <c r="C451" s="4">
        <v>5.2</v>
      </c>
      <c r="D451" s="4" t="s">
        <v>39</v>
      </c>
      <c r="E451" s="4" t="s">
        <v>24</v>
      </c>
      <c r="F451" s="4" t="s">
        <v>4198</v>
      </c>
      <c r="G451" s="4" t="s">
        <v>239</v>
      </c>
      <c r="H451" s="4" t="s">
        <v>243</v>
      </c>
      <c r="I451" s="4"/>
      <c r="J451" s="896" t="s">
        <v>244</v>
      </c>
      <c r="K451" s="896"/>
    </row>
    <row r="452" spans="2:11" x14ac:dyDescent="0.2">
      <c r="B452" s="4" t="s">
        <v>12033</v>
      </c>
      <c r="C452" s="4">
        <v>5.2</v>
      </c>
      <c r="D452" s="4" t="s">
        <v>39</v>
      </c>
      <c r="E452" s="4" t="s">
        <v>25</v>
      </c>
      <c r="F452" s="4" t="s">
        <v>4200</v>
      </c>
      <c r="G452" s="4" t="s">
        <v>239</v>
      </c>
      <c r="H452" s="4" t="s">
        <v>243</v>
      </c>
      <c r="I452" s="4"/>
      <c r="J452" s="896" t="s">
        <v>244</v>
      </c>
      <c r="K452" s="896"/>
    </row>
    <row r="453" spans="2:11" x14ac:dyDescent="0.2">
      <c r="B453" s="4" t="s">
        <v>12034</v>
      </c>
      <c r="C453" s="4">
        <v>5.2</v>
      </c>
      <c r="D453" s="4" t="s">
        <v>39</v>
      </c>
      <c r="E453" s="4" t="s">
        <v>26</v>
      </c>
      <c r="F453" s="4" t="s">
        <v>4202</v>
      </c>
      <c r="G453" s="4" t="s">
        <v>239</v>
      </c>
      <c r="H453" s="4" t="s">
        <v>243</v>
      </c>
      <c r="I453" s="4"/>
      <c r="J453" s="896" t="s">
        <v>244</v>
      </c>
      <c r="K453" s="896"/>
    </row>
    <row r="454" spans="2:11" x14ac:dyDescent="0.2">
      <c r="B454" s="4" t="s">
        <v>12035</v>
      </c>
      <c r="C454" s="4">
        <v>5.2</v>
      </c>
      <c r="D454" s="4" t="s">
        <v>39</v>
      </c>
      <c r="E454" s="4" t="s">
        <v>27</v>
      </c>
      <c r="F454" s="4" t="s">
        <v>4204</v>
      </c>
      <c r="G454" s="4" t="s">
        <v>239</v>
      </c>
      <c r="H454" s="4" t="s">
        <v>243</v>
      </c>
      <c r="I454" s="4"/>
      <c r="J454" s="896" t="s">
        <v>244</v>
      </c>
      <c r="K454" s="896"/>
    </row>
    <row r="455" spans="2:11" x14ac:dyDescent="0.2">
      <c r="B455" s="4" t="s">
        <v>12036</v>
      </c>
      <c r="C455" s="4">
        <v>5.2</v>
      </c>
      <c r="D455" s="4" t="s">
        <v>39</v>
      </c>
      <c r="E455" s="4" t="s">
        <v>28</v>
      </c>
      <c r="F455" s="4" t="s">
        <v>4206</v>
      </c>
      <c r="G455" s="4" t="s">
        <v>239</v>
      </c>
      <c r="H455" s="4" t="s">
        <v>243</v>
      </c>
      <c r="I455" s="4"/>
      <c r="J455" s="896" t="s">
        <v>244</v>
      </c>
      <c r="K455" s="896"/>
    </row>
    <row r="456" spans="2:11" x14ac:dyDescent="0.2">
      <c r="B456" s="4" t="s">
        <v>12037</v>
      </c>
      <c r="C456" s="4">
        <v>5.2</v>
      </c>
      <c r="D456" s="4" t="s">
        <v>39</v>
      </c>
      <c r="E456" s="4" t="s">
        <v>29</v>
      </c>
      <c r="F456" s="4" t="s">
        <v>4208</v>
      </c>
      <c r="G456" s="4" t="s">
        <v>239</v>
      </c>
      <c r="H456" s="4" t="s">
        <v>243</v>
      </c>
      <c r="I456" s="4"/>
      <c r="J456" s="896" t="s">
        <v>244</v>
      </c>
      <c r="K456" s="896"/>
    </row>
    <row r="457" spans="2:11" x14ac:dyDescent="0.2">
      <c r="B457" s="4" t="s">
        <v>12038</v>
      </c>
      <c r="C457" s="4">
        <v>5.2</v>
      </c>
      <c r="D457" s="4" t="s">
        <v>39</v>
      </c>
      <c r="E457" s="4" t="s">
        <v>30</v>
      </c>
      <c r="F457" s="4" t="s">
        <v>4210</v>
      </c>
      <c r="G457" s="4" t="s">
        <v>239</v>
      </c>
      <c r="H457" s="4" t="s">
        <v>243</v>
      </c>
      <c r="I457" s="4"/>
      <c r="J457" s="896" t="s">
        <v>244</v>
      </c>
      <c r="K457" s="896"/>
    </row>
    <row r="458" spans="2:11" x14ac:dyDescent="0.2">
      <c r="B458" s="4" t="s">
        <v>12039</v>
      </c>
      <c r="C458" s="4">
        <v>5.2</v>
      </c>
      <c r="D458" s="4" t="s">
        <v>39</v>
      </c>
      <c r="E458" s="4" t="s">
        <v>31</v>
      </c>
      <c r="F458" s="4" t="s">
        <v>4212</v>
      </c>
      <c r="G458" s="4" t="s">
        <v>239</v>
      </c>
      <c r="H458" s="4" t="s">
        <v>243</v>
      </c>
      <c r="I458" s="4"/>
      <c r="J458" s="896" t="s">
        <v>244</v>
      </c>
      <c r="K458" s="896"/>
    </row>
    <row r="459" spans="2:11" x14ac:dyDescent="0.2">
      <c r="B459" s="4" t="s">
        <v>12040</v>
      </c>
      <c r="C459" s="4">
        <v>5.2</v>
      </c>
      <c r="D459" s="4" t="s">
        <v>39</v>
      </c>
      <c r="E459" s="4" t="s">
        <v>32</v>
      </c>
      <c r="F459" s="4" t="s">
        <v>4214</v>
      </c>
      <c r="G459" s="4" t="s">
        <v>239</v>
      </c>
      <c r="H459" s="4" t="s">
        <v>243</v>
      </c>
      <c r="I459" s="4"/>
      <c r="J459" s="896" t="s">
        <v>244</v>
      </c>
      <c r="K459" s="896"/>
    </row>
    <row r="460" spans="2:11" x14ac:dyDescent="0.2">
      <c r="B460" s="4" t="s">
        <v>12041</v>
      </c>
      <c r="C460" s="4">
        <v>5.2</v>
      </c>
      <c r="D460" s="4" t="s">
        <v>39</v>
      </c>
      <c r="E460" s="4" t="s">
        <v>33</v>
      </c>
      <c r="F460" s="4" t="s">
        <v>4216</v>
      </c>
      <c r="G460" s="4" t="s">
        <v>239</v>
      </c>
      <c r="H460" s="4" t="s">
        <v>243</v>
      </c>
      <c r="I460" s="4"/>
      <c r="J460" s="896" t="s">
        <v>244</v>
      </c>
      <c r="K460" s="896"/>
    </row>
    <row r="461" spans="2:11" x14ac:dyDescent="0.2">
      <c r="B461" s="4" t="s">
        <v>12042</v>
      </c>
      <c r="C461" s="4">
        <v>5.2</v>
      </c>
      <c r="D461" s="4" t="s">
        <v>39</v>
      </c>
      <c r="E461" s="4" t="s">
        <v>34</v>
      </c>
      <c r="F461" s="4" t="s">
        <v>4218</v>
      </c>
      <c r="G461" s="4" t="s">
        <v>239</v>
      </c>
      <c r="H461" s="4" t="s">
        <v>243</v>
      </c>
      <c r="I461" s="4"/>
      <c r="J461" s="896" t="s">
        <v>244</v>
      </c>
      <c r="K461" s="896"/>
    </row>
    <row r="462" spans="2:11" x14ac:dyDescent="0.2">
      <c r="B462" s="4" t="s">
        <v>12043</v>
      </c>
      <c r="C462" s="4">
        <v>5.2</v>
      </c>
      <c r="D462" s="4" t="s">
        <v>39</v>
      </c>
      <c r="E462" s="4" t="s">
        <v>35</v>
      </c>
      <c r="F462" s="4" t="s">
        <v>4220</v>
      </c>
      <c r="G462" s="4" t="s">
        <v>239</v>
      </c>
      <c r="H462" s="4" t="s">
        <v>243</v>
      </c>
      <c r="I462" s="4"/>
      <c r="J462" s="896" t="s">
        <v>244</v>
      </c>
      <c r="K462" s="896"/>
    </row>
    <row r="463" spans="2:11" x14ac:dyDescent="0.2">
      <c r="B463" s="4" t="s">
        <v>12044</v>
      </c>
      <c r="C463" s="4">
        <v>5.2</v>
      </c>
      <c r="D463" s="4" t="s">
        <v>39</v>
      </c>
      <c r="E463" s="4" t="s">
        <v>36</v>
      </c>
      <c r="F463" s="4" t="s">
        <v>4222</v>
      </c>
      <c r="G463" s="4" t="s">
        <v>239</v>
      </c>
      <c r="H463" s="4" t="s">
        <v>243</v>
      </c>
      <c r="I463" s="4"/>
      <c r="J463" s="896" t="s">
        <v>244</v>
      </c>
      <c r="K463" s="896"/>
    </row>
    <row r="464" spans="2:11" x14ac:dyDescent="0.2">
      <c r="B464" s="4" t="s">
        <v>12045</v>
      </c>
      <c r="C464" s="4">
        <v>5.2</v>
      </c>
      <c r="D464" s="4" t="s">
        <v>39</v>
      </c>
      <c r="E464" s="4" t="s">
        <v>37</v>
      </c>
      <c r="F464" s="4" t="s">
        <v>4224</v>
      </c>
      <c r="G464" s="4" t="s">
        <v>239</v>
      </c>
      <c r="H464" s="4" t="s">
        <v>243</v>
      </c>
      <c r="I464" s="4"/>
      <c r="J464" s="896" t="s">
        <v>244</v>
      </c>
      <c r="K464" s="896"/>
    </row>
    <row r="465" spans="2:11" x14ac:dyDescent="0.2">
      <c r="B465" s="4" t="s">
        <v>12046</v>
      </c>
      <c r="C465" s="4">
        <v>5.2</v>
      </c>
      <c r="D465" s="4" t="s">
        <v>39</v>
      </c>
      <c r="E465" s="4" t="s">
        <v>38</v>
      </c>
      <c r="F465" s="4" t="s">
        <v>4226</v>
      </c>
      <c r="G465" s="4" t="s">
        <v>239</v>
      </c>
      <c r="H465" s="4" t="s">
        <v>243</v>
      </c>
      <c r="I465" s="4"/>
      <c r="J465" s="896" t="s">
        <v>244</v>
      </c>
      <c r="K465" s="896"/>
    </row>
    <row r="466" spans="2:11" x14ac:dyDescent="0.2">
      <c r="B466" s="4" t="s">
        <v>12047</v>
      </c>
      <c r="C466" s="4">
        <v>5.2</v>
      </c>
      <c r="D466" s="4" t="s">
        <v>39</v>
      </c>
      <c r="E466" s="4" t="s">
        <v>39</v>
      </c>
      <c r="F466" s="4" t="s">
        <v>4228</v>
      </c>
      <c r="G466" s="4" t="s">
        <v>239</v>
      </c>
      <c r="H466" s="4" t="s">
        <v>243</v>
      </c>
      <c r="I466" s="4"/>
      <c r="J466" s="896" t="s">
        <v>244</v>
      </c>
      <c r="K466" s="896"/>
    </row>
    <row r="467" spans="2:11" x14ac:dyDescent="0.2">
      <c r="B467" s="4" t="s">
        <v>12048</v>
      </c>
      <c r="C467" s="4">
        <v>5.2</v>
      </c>
      <c r="D467" s="4" t="s">
        <v>39</v>
      </c>
      <c r="E467" s="4" t="s">
        <v>56</v>
      </c>
      <c r="F467" s="4" t="s">
        <v>4230</v>
      </c>
      <c r="G467" s="4" t="s">
        <v>239</v>
      </c>
      <c r="H467" s="4" t="s">
        <v>243</v>
      </c>
      <c r="I467" s="4"/>
      <c r="J467" s="896" t="s">
        <v>244</v>
      </c>
      <c r="K467" s="896"/>
    </row>
    <row r="468" spans="2:11" x14ac:dyDescent="0.2">
      <c r="B468" s="4" t="s">
        <v>12049</v>
      </c>
      <c r="C468" s="4">
        <v>5.2</v>
      </c>
      <c r="D468" s="4" t="s">
        <v>39</v>
      </c>
      <c r="E468" s="4" t="s">
        <v>58</v>
      </c>
      <c r="F468" s="4" t="s">
        <v>4232</v>
      </c>
      <c r="G468" s="4" t="s">
        <v>239</v>
      </c>
      <c r="H468" s="4" t="s">
        <v>243</v>
      </c>
      <c r="I468" s="4"/>
      <c r="J468" s="896" t="s">
        <v>244</v>
      </c>
      <c r="K468" s="896"/>
    </row>
    <row r="469" spans="2:11" x14ac:dyDescent="0.2">
      <c r="B469" s="4" t="s">
        <v>12050</v>
      </c>
      <c r="C469" s="4">
        <v>5.2</v>
      </c>
      <c r="D469" s="4" t="s">
        <v>39</v>
      </c>
      <c r="E469" s="4" t="s">
        <v>60</v>
      </c>
      <c r="F469" s="4" t="s">
        <v>4234</v>
      </c>
      <c r="G469" s="4" t="s">
        <v>239</v>
      </c>
      <c r="H469" s="4" t="s">
        <v>243</v>
      </c>
      <c r="I469" s="4"/>
      <c r="J469" s="896" t="s">
        <v>244</v>
      </c>
      <c r="K469" s="896"/>
    </row>
    <row r="470" spans="2:11" x14ac:dyDescent="0.2">
      <c r="B470" s="4" t="s">
        <v>12051</v>
      </c>
      <c r="C470" s="4">
        <v>5.2</v>
      </c>
      <c r="D470" s="4" t="s">
        <v>39</v>
      </c>
      <c r="E470" s="4" t="s">
        <v>62</v>
      </c>
      <c r="F470" s="4" t="s">
        <v>4236</v>
      </c>
      <c r="G470" s="4" t="s">
        <v>239</v>
      </c>
      <c r="H470" s="4" t="s">
        <v>243</v>
      </c>
      <c r="I470" s="4"/>
      <c r="J470" s="896" t="s">
        <v>244</v>
      </c>
      <c r="K470" s="896"/>
    </row>
    <row r="471" spans="2:11" x14ac:dyDescent="0.2">
      <c r="B471" s="4" t="s">
        <v>12052</v>
      </c>
      <c r="C471" s="4">
        <v>5.2</v>
      </c>
      <c r="D471" s="4" t="s">
        <v>39</v>
      </c>
      <c r="E471" s="4" t="s">
        <v>64</v>
      </c>
      <c r="F471" s="4" t="s">
        <v>4238</v>
      </c>
      <c r="G471" s="4" t="s">
        <v>239</v>
      </c>
      <c r="H471" s="4" t="s">
        <v>243</v>
      </c>
      <c r="I471" s="4"/>
      <c r="J471" s="896" t="s">
        <v>244</v>
      </c>
      <c r="K471" s="896"/>
    </row>
    <row r="472" spans="2:11" x14ac:dyDescent="0.2">
      <c r="B472" s="4" t="s">
        <v>12053</v>
      </c>
      <c r="C472" s="4">
        <v>5.2</v>
      </c>
      <c r="D472" s="4" t="s">
        <v>39</v>
      </c>
      <c r="E472" s="4" t="s">
        <v>66</v>
      </c>
      <c r="F472" s="4" t="s">
        <v>4240</v>
      </c>
      <c r="G472" s="4" t="s">
        <v>239</v>
      </c>
      <c r="H472" s="4" t="s">
        <v>245</v>
      </c>
      <c r="I472" s="8" t="s">
        <v>25262</v>
      </c>
      <c r="J472" s="896"/>
      <c r="K472" s="896"/>
    </row>
    <row r="473" spans="2:11" x14ac:dyDescent="0.2">
      <c r="B473" s="4" t="s">
        <v>12054</v>
      </c>
      <c r="C473" s="4">
        <v>5.2</v>
      </c>
      <c r="D473" s="4" t="s">
        <v>39</v>
      </c>
      <c r="E473" s="4" t="s">
        <v>68</v>
      </c>
      <c r="F473" s="4" t="s">
        <v>4242</v>
      </c>
      <c r="G473" s="4" t="s">
        <v>781</v>
      </c>
      <c r="H473" s="4" t="s">
        <v>243</v>
      </c>
      <c r="I473" s="4"/>
      <c r="J473" s="896" t="s">
        <v>244</v>
      </c>
      <c r="K473" s="896"/>
    </row>
    <row r="474" spans="2:11" x14ac:dyDescent="0.2">
      <c r="B474" s="4" t="s">
        <v>12055</v>
      </c>
      <c r="C474" s="4">
        <v>5.2</v>
      </c>
      <c r="D474" s="4" t="s">
        <v>39</v>
      </c>
      <c r="E474" s="4" t="s">
        <v>70</v>
      </c>
      <c r="F474" s="4" t="s">
        <v>4245</v>
      </c>
      <c r="G474" s="4" t="s">
        <v>239</v>
      </c>
      <c r="H474" s="4" t="s">
        <v>243</v>
      </c>
      <c r="I474" s="4"/>
      <c r="J474" s="896" t="s">
        <v>244</v>
      </c>
      <c r="K474" s="896"/>
    </row>
    <row r="475" spans="2:11" x14ac:dyDescent="0.2">
      <c r="B475" s="4" t="s">
        <v>12056</v>
      </c>
      <c r="C475" s="4">
        <v>5.2</v>
      </c>
      <c r="D475" s="4" t="s">
        <v>39</v>
      </c>
      <c r="E475" s="4" t="s">
        <v>72</v>
      </c>
      <c r="F475" s="4" t="s">
        <v>4247</v>
      </c>
      <c r="G475" s="4" t="s">
        <v>239</v>
      </c>
      <c r="H475" s="4" t="s">
        <v>243</v>
      </c>
      <c r="I475" s="4"/>
      <c r="J475" s="896" t="s">
        <v>244</v>
      </c>
      <c r="K475" s="896"/>
    </row>
    <row r="476" spans="2:11" x14ac:dyDescent="0.2">
      <c r="B476" s="4" t="s">
        <v>12057</v>
      </c>
      <c r="C476" s="4">
        <v>5.2</v>
      </c>
      <c r="D476" s="4" t="s">
        <v>39</v>
      </c>
      <c r="E476" s="4" t="s">
        <v>74</v>
      </c>
      <c r="F476" s="4" t="s">
        <v>4250</v>
      </c>
      <c r="G476" s="4" t="s">
        <v>239</v>
      </c>
      <c r="H476" s="4" t="s">
        <v>243</v>
      </c>
      <c r="I476" s="4"/>
      <c r="J476" s="896" t="s">
        <v>244</v>
      </c>
      <c r="K476" s="896"/>
    </row>
    <row r="477" spans="2:11" x14ac:dyDescent="0.2">
      <c r="B477" s="4" t="s">
        <v>12058</v>
      </c>
      <c r="C477" s="4">
        <v>5.2</v>
      </c>
      <c r="D477" s="4" t="s">
        <v>39</v>
      </c>
      <c r="E477" s="4" t="s">
        <v>76</v>
      </c>
      <c r="F477" s="4" t="s">
        <v>4253</v>
      </c>
      <c r="G477" s="4" t="s">
        <v>781</v>
      </c>
      <c r="H477" s="4" t="s">
        <v>243</v>
      </c>
      <c r="I477" s="4"/>
      <c r="J477" s="896" t="s">
        <v>244</v>
      </c>
      <c r="K477" s="896"/>
    </row>
    <row r="478" spans="2:11" x14ac:dyDescent="0.2">
      <c r="B478" s="4" t="s">
        <v>12059</v>
      </c>
      <c r="C478" s="4">
        <v>5.2</v>
      </c>
      <c r="D478" s="4" t="s">
        <v>56</v>
      </c>
      <c r="E478" s="4" t="s">
        <v>8</v>
      </c>
      <c r="F478" s="4" t="s">
        <v>4262</v>
      </c>
      <c r="G478" s="4" t="s">
        <v>239</v>
      </c>
      <c r="H478" s="4" t="s">
        <v>245</v>
      </c>
      <c r="I478" s="4" t="s">
        <v>12060</v>
      </c>
      <c r="J478" s="896"/>
      <c r="K478" s="896"/>
    </row>
    <row r="479" spans="2:11" x14ac:dyDescent="0.2">
      <c r="B479" s="4" t="s">
        <v>12061</v>
      </c>
      <c r="C479" s="4">
        <v>5.2</v>
      </c>
      <c r="D479" s="4" t="s">
        <v>56</v>
      </c>
      <c r="E479" s="4" t="s">
        <v>24</v>
      </c>
      <c r="F479" s="4" t="s">
        <v>4264</v>
      </c>
      <c r="G479" s="4" t="s">
        <v>239</v>
      </c>
      <c r="H479" s="4" t="s">
        <v>243</v>
      </c>
      <c r="I479" s="4"/>
      <c r="J479" s="896" t="s">
        <v>244</v>
      </c>
      <c r="K479" s="896"/>
    </row>
    <row r="480" spans="2:11" x14ac:dyDescent="0.2">
      <c r="B480" s="4" t="s">
        <v>12062</v>
      </c>
      <c r="C480" s="4">
        <v>5.2</v>
      </c>
      <c r="D480" s="4" t="s">
        <v>56</v>
      </c>
      <c r="E480" s="4" t="s">
        <v>25</v>
      </c>
      <c r="F480" s="4" t="s">
        <v>4266</v>
      </c>
      <c r="G480" s="4" t="s">
        <v>239</v>
      </c>
      <c r="H480" s="4" t="s">
        <v>243</v>
      </c>
      <c r="I480" s="4"/>
      <c r="J480" s="896" t="s">
        <v>244</v>
      </c>
      <c r="K480" s="896"/>
    </row>
    <row r="481" spans="2:11" x14ac:dyDescent="0.2">
      <c r="B481" s="4" t="s">
        <v>12063</v>
      </c>
      <c r="C481" s="4">
        <v>5.2</v>
      </c>
      <c r="D481" s="4" t="s">
        <v>56</v>
      </c>
      <c r="E481" s="4" t="s">
        <v>26</v>
      </c>
      <c r="F481" s="4" t="s">
        <v>4268</v>
      </c>
      <c r="G481" s="4" t="s">
        <v>239</v>
      </c>
      <c r="H481" s="4" t="s">
        <v>243</v>
      </c>
      <c r="I481" s="4"/>
      <c r="J481" s="896" t="s">
        <v>244</v>
      </c>
      <c r="K481" s="896"/>
    </row>
    <row r="482" spans="2:11" x14ac:dyDescent="0.2">
      <c r="B482" s="4" t="s">
        <v>12064</v>
      </c>
      <c r="C482" s="4">
        <v>5.2</v>
      </c>
      <c r="D482" s="4" t="s">
        <v>56</v>
      </c>
      <c r="E482" s="4" t="s">
        <v>27</v>
      </c>
      <c r="F482" s="4" t="s">
        <v>4270</v>
      </c>
      <c r="G482" s="4" t="s">
        <v>239</v>
      </c>
      <c r="H482" s="4" t="s">
        <v>243</v>
      </c>
      <c r="I482" s="4"/>
      <c r="J482" s="896" t="s">
        <v>244</v>
      </c>
      <c r="K482" s="896"/>
    </row>
    <row r="483" spans="2:11" x14ac:dyDescent="0.2">
      <c r="B483" s="4" t="s">
        <v>12065</v>
      </c>
      <c r="C483" s="4">
        <v>5.2</v>
      </c>
      <c r="D483" s="4" t="s">
        <v>56</v>
      </c>
      <c r="E483" s="4" t="s">
        <v>28</v>
      </c>
      <c r="F483" s="4" t="s">
        <v>4272</v>
      </c>
      <c r="G483" s="4" t="s">
        <v>239</v>
      </c>
      <c r="H483" s="4" t="s">
        <v>243</v>
      </c>
      <c r="I483" s="4"/>
      <c r="J483" s="896" t="s">
        <v>244</v>
      </c>
      <c r="K483" s="896"/>
    </row>
    <row r="484" spans="2:11" x14ac:dyDescent="0.2">
      <c r="B484" s="4" t="s">
        <v>12066</v>
      </c>
      <c r="C484" s="4">
        <v>5.2</v>
      </c>
      <c r="D484" s="4" t="s">
        <v>56</v>
      </c>
      <c r="E484" s="4" t="s">
        <v>29</v>
      </c>
      <c r="F484" s="4" t="s">
        <v>4274</v>
      </c>
      <c r="G484" s="4" t="s">
        <v>239</v>
      </c>
      <c r="H484" s="4" t="s">
        <v>243</v>
      </c>
      <c r="I484" s="4"/>
      <c r="J484" s="896" t="s">
        <v>244</v>
      </c>
      <c r="K484" s="896"/>
    </row>
    <row r="485" spans="2:11" x14ac:dyDescent="0.2">
      <c r="B485" s="4" t="s">
        <v>12067</v>
      </c>
      <c r="C485" s="4">
        <v>5.2</v>
      </c>
      <c r="D485" s="4" t="s">
        <v>56</v>
      </c>
      <c r="E485" s="4" t="s">
        <v>30</v>
      </c>
      <c r="F485" s="4" t="s">
        <v>4276</v>
      </c>
      <c r="G485" s="4" t="s">
        <v>239</v>
      </c>
      <c r="H485" s="4" t="s">
        <v>243</v>
      </c>
      <c r="I485" s="4"/>
      <c r="J485" s="896" t="s">
        <v>244</v>
      </c>
      <c r="K485" s="896"/>
    </row>
    <row r="486" spans="2:11" x14ac:dyDescent="0.2">
      <c r="B486" s="4" t="s">
        <v>12068</v>
      </c>
      <c r="C486" s="4">
        <v>5.2</v>
      </c>
      <c r="D486" s="4" t="s">
        <v>56</v>
      </c>
      <c r="E486" s="4" t="s">
        <v>31</v>
      </c>
      <c r="F486" s="4" t="s">
        <v>4278</v>
      </c>
      <c r="G486" s="4" t="s">
        <v>239</v>
      </c>
      <c r="H486" s="4" t="s">
        <v>243</v>
      </c>
      <c r="I486" s="4"/>
      <c r="J486" s="896" t="s">
        <v>244</v>
      </c>
      <c r="K486" s="896"/>
    </row>
    <row r="487" spans="2:11" x14ac:dyDescent="0.2">
      <c r="B487" s="4" t="s">
        <v>12069</v>
      </c>
      <c r="C487" s="4">
        <v>5.2</v>
      </c>
      <c r="D487" s="4" t="s">
        <v>56</v>
      </c>
      <c r="E487" s="4" t="s">
        <v>32</v>
      </c>
      <c r="F487" s="4" t="s">
        <v>4280</v>
      </c>
      <c r="G487" s="4" t="s">
        <v>239</v>
      </c>
      <c r="H487" s="4" t="s">
        <v>243</v>
      </c>
      <c r="I487" s="4"/>
      <c r="J487" s="896" t="s">
        <v>244</v>
      </c>
      <c r="K487" s="896"/>
    </row>
    <row r="488" spans="2:11" x14ac:dyDescent="0.2">
      <c r="B488" s="4" t="s">
        <v>12070</v>
      </c>
      <c r="C488" s="4">
        <v>5.2</v>
      </c>
      <c r="D488" s="4" t="s">
        <v>56</v>
      </c>
      <c r="E488" s="4" t="s">
        <v>33</v>
      </c>
      <c r="F488" s="4" t="s">
        <v>4282</v>
      </c>
      <c r="G488" s="4" t="s">
        <v>239</v>
      </c>
      <c r="H488" s="4" t="s">
        <v>243</v>
      </c>
      <c r="I488" s="4"/>
      <c r="J488" s="896" t="s">
        <v>244</v>
      </c>
      <c r="K488" s="896"/>
    </row>
    <row r="489" spans="2:11" x14ac:dyDescent="0.2">
      <c r="B489" s="4" t="s">
        <v>12071</v>
      </c>
      <c r="C489" s="4">
        <v>5.2</v>
      </c>
      <c r="D489" s="4" t="s">
        <v>56</v>
      </c>
      <c r="E489" s="4" t="s">
        <v>34</v>
      </c>
      <c r="F489" s="4" t="s">
        <v>4284</v>
      </c>
      <c r="G489" s="4" t="s">
        <v>239</v>
      </c>
      <c r="H489" s="4" t="s">
        <v>243</v>
      </c>
      <c r="I489" s="4"/>
      <c r="J489" s="896" t="s">
        <v>244</v>
      </c>
      <c r="K489" s="896"/>
    </row>
    <row r="490" spans="2:11" x14ac:dyDescent="0.2">
      <c r="B490" s="4" t="s">
        <v>12072</v>
      </c>
      <c r="C490" s="4">
        <v>5.2</v>
      </c>
      <c r="D490" s="4" t="s">
        <v>56</v>
      </c>
      <c r="E490" s="4" t="s">
        <v>35</v>
      </c>
      <c r="F490" s="4" t="s">
        <v>4286</v>
      </c>
      <c r="G490" s="4" t="s">
        <v>239</v>
      </c>
      <c r="H490" s="4" t="s">
        <v>243</v>
      </c>
      <c r="I490" s="4"/>
      <c r="J490" s="896" t="s">
        <v>244</v>
      </c>
      <c r="K490" s="896"/>
    </row>
    <row r="491" spans="2:11" x14ac:dyDescent="0.2">
      <c r="B491" s="4" t="s">
        <v>12073</v>
      </c>
      <c r="C491" s="4">
        <v>5.2</v>
      </c>
      <c r="D491" s="4" t="s">
        <v>56</v>
      </c>
      <c r="E491" s="4" t="s">
        <v>36</v>
      </c>
      <c r="F491" s="4" t="s">
        <v>4288</v>
      </c>
      <c r="G491" s="4" t="s">
        <v>239</v>
      </c>
      <c r="H491" s="4" t="s">
        <v>243</v>
      </c>
      <c r="I491" s="4"/>
      <c r="J491" s="896" t="s">
        <v>244</v>
      </c>
      <c r="K491" s="896"/>
    </row>
    <row r="492" spans="2:11" x14ac:dyDescent="0.2">
      <c r="B492" s="4" t="s">
        <v>12074</v>
      </c>
      <c r="C492" s="4">
        <v>5.2</v>
      </c>
      <c r="D492" s="4" t="s">
        <v>56</v>
      </c>
      <c r="E492" s="4" t="s">
        <v>37</v>
      </c>
      <c r="F492" s="4" t="s">
        <v>4290</v>
      </c>
      <c r="G492" s="4" t="s">
        <v>239</v>
      </c>
      <c r="H492" s="4" t="s">
        <v>243</v>
      </c>
      <c r="I492" s="4"/>
      <c r="J492" s="896" t="s">
        <v>244</v>
      </c>
      <c r="K492" s="896"/>
    </row>
    <row r="493" spans="2:11" x14ac:dyDescent="0.2">
      <c r="B493" s="4" t="s">
        <v>12075</v>
      </c>
      <c r="C493" s="4">
        <v>5.2</v>
      </c>
      <c r="D493" s="4" t="s">
        <v>56</v>
      </c>
      <c r="E493" s="4" t="s">
        <v>38</v>
      </c>
      <c r="F493" s="4" t="s">
        <v>4292</v>
      </c>
      <c r="G493" s="4" t="s">
        <v>239</v>
      </c>
      <c r="H493" s="4" t="s">
        <v>243</v>
      </c>
      <c r="I493" s="4"/>
      <c r="J493" s="896" t="s">
        <v>244</v>
      </c>
      <c r="K493" s="896"/>
    </row>
    <row r="494" spans="2:11" x14ac:dyDescent="0.2">
      <c r="B494" s="4" t="s">
        <v>12076</v>
      </c>
      <c r="C494" s="4">
        <v>5.2</v>
      </c>
      <c r="D494" s="4" t="s">
        <v>56</v>
      </c>
      <c r="E494" s="4" t="s">
        <v>39</v>
      </c>
      <c r="F494" s="4" t="s">
        <v>4294</v>
      </c>
      <c r="G494" s="4" t="s">
        <v>239</v>
      </c>
      <c r="H494" s="4" t="s">
        <v>243</v>
      </c>
      <c r="I494" s="4"/>
      <c r="J494" s="896" t="s">
        <v>244</v>
      </c>
      <c r="K494" s="896"/>
    </row>
    <row r="495" spans="2:11" x14ac:dyDescent="0.2">
      <c r="B495" s="4" t="s">
        <v>12077</v>
      </c>
      <c r="C495" s="4">
        <v>5.2</v>
      </c>
      <c r="D495" s="4" t="s">
        <v>56</v>
      </c>
      <c r="E495" s="4" t="s">
        <v>56</v>
      </c>
      <c r="F495" s="4" t="s">
        <v>4296</v>
      </c>
      <c r="G495" s="4" t="s">
        <v>239</v>
      </c>
      <c r="H495" s="4" t="s">
        <v>243</v>
      </c>
      <c r="I495" s="4"/>
      <c r="J495" s="896" t="s">
        <v>244</v>
      </c>
      <c r="K495" s="896"/>
    </row>
    <row r="496" spans="2:11" x14ac:dyDescent="0.2">
      <c r="B496" s="4" t="s">
        <v>12078</v>
      </c>
      <c r="C496" s="4">
        <v>5.2</v>
      </c>
      <c r="D496" s="4" t="s">
        <v>56</v>
      </c>
      <c r="E496" s="4" t="s">
        <v>58</v>
      </c>
      <c r="F496" s="4" t="s">
        <v>4298</v>
      </c>
      <c r="G496" s="4" t="s">
        <v>239</v>
      </c>
      <c r="H496" s="4" t="s">
        <v>243</v>
      </c>
      <c r="I496" s="4"/>
      <c r="J496" s="896" t="s">
        <v>244</v>
      </c>
      <c r="K496" s="896"/>
    </row>
    <row r="497" spans="2:11" x14ac:dyDescent="0.2">
      <c r="B497" s="4" t="s">
        <v>12079</v>
      </c>
      <c r="C497" s="4">
        <v>5.2</v>
      </c>
      <c r="D497" s="4" t="s">
        <v>56</v>
      </c>
      <c r="E497" s="4" t="s">
        <v>60</v>
      </c>
      <c r="F497" s="4" t="s">
        <v>4300</v>
      </c>
      <c r="G497" s="4" t="s">
        <v>239</v>
      </c>
      <c r="H497" s="4" t="s">
        <v>243</v>
      </c>
      <c r="I497" s="4"/>
      <c r="J497" s="896" t="s">
        <v>244</v>
      </c>
      <c r="K497" s="896"/>
    </row>
    <row r="498" spans="2:11" x14ac:dyDescent="0.2">
      <c r="B498" s="4" t="s">
        <v>12080</v>
      </c>
      <c r="C498" s="4">
        <v>5.2</v>
      </c>
      <c r="D498" s="4" t="s">
        <v>56</v>
      </c>
      <c r="E498" s="4" t="s">
        <v>62</v>
      </c>
      <c r="F498" s="4" t="s">
        <v>4302</v>
      </c>
      <c r="G498" s="4" t="s">
        <v>239</v>
      </c>
      <c r="H498" s="4" t="s">
        <v>243</v>
      </c>
      <c r="I498" s="4"/>
      <c r="J498" s="896" t="s">
        <v>244</v>
      </c>
      <c r="K498" s="896"/>
    </row>
    <row r="499" spans="2:11" x14ac:dyDescent="0.2">
      <c r="B499" s="4" t="s">
        <v>12081</v>
      </c>
      <c r="C499" s="4">
        <v>5.2</v>
      </c>
      <c r="D499" s="4" t="s">
        <v>56</v>
      </c>
      <c r="E499" s="4" t="s">
        <v>64</v>
      </c>
      <c r="F499" s="4" t="s">
        <v>4304</v>
      </c>
      <c r="G499" s="4" t="s">
        <v>239</v>
      </c>
      <c r="H499" s="4" t="s">
        <v>243</v>
      </c>
      <c r="I499" s="4"/>
      <c r="J499" s="896" t="s">
        <v>244</v>
      </c>
      <c r="K499" s="896"/>
    </row>
    <row r="500" spans="2:11" x14ac:dyDescent="0.2">
      <c r="B500" s="4" t="s">
        <v>12082</v>
      </c>
      <c r="C500" s="4">
        <v>5.2</v>
      </c>
      <c r="D500" s="4" t="s">
        <v>56</v>
      </c>
      <c r="E500" s="4" t="s">
        <v>66</v>
      </c>
      <c r="F500" s="4" t="s">
        <v>4306</v>
      </c>
      <c r="G500" s="4" t="s">
        <v>239</v>
      </c>
      <c r="H500" s="4" t="s">
        <v>245</v>
      </c>
      <c r="I500" s="8" t="s">
        <v>25263</v>
      </c>
      <c r="J500" s="896"/>
      <c r="K500" s="896"/>
    </row>
    <row r="501" spans="2:11" x14ac:dyDescent="0.2">
      <c r="B501" s="4" t="s">
        <v>12083</v>
      </c>
      <c r="C501" s="4">
        <v>5.2</v>
      </c>
      <c r="D501" s="4" t="s">
        <v>56</v>
      </c>
      <c r="E501" s="4" t="s">
        <v>68</v>
      </c>
      <c r="F501" s="4" t="s">
        <v>4308</v>
      </c>
      <c r="G501" s="4" t="s">
        <v>781</v>
      </c>
      <c r="H501" s="4" t="s">
        <v>243</v>
      </c>
      <c r="I501" s="4"/>
      <c r="J501" s="896" t="s">
        <v>244</v>
      </c>
      <c r="K501" s="896"/>
    </row>
    <row r="502" spans="2:11" x14ac:dyDescent="0.2">
      <c r="B502" s="4" t="s">
        <v>12084</v>
      </c>
      <c r="C502" s="4">
        <v>5.2</v>
      </c>
      <c r="D502" s="4" t="s">
        <v>56</v>
      </c>
      <c r="E502" s="4" t="s">
        <v>70</v>
      </c>
      <c r="F502" s="4" t="s">
        <v>4311</v>
      </c>
      <c r="G502" s="4" t="s">
        <v>239</v>
      </c>
      <c r="H502" s="4" t="s">
        <v>243</v>
      </c>
      <c r="I502" s="4"/>
      <c r="J502" s="896" t="s">
        <v>244</v>
      </c>
      <c r="K502" s="896"/>
    </row>
    <row r="503" spans="2:11" x14ac:dyDescent="0.2">
      <c r="B503" s="4" t="s">
        <v>12085</v>
      </c>
      <c r="C503" s="4">
        <v>5.2</v>
      </c>
      <c r="D503" s="4" t="s">
        <v>56</v>
      </c>
      <c r="E503" s="4" t="s">
        <v>72</v>
      </c>
      <c r="F503" s="4" t="s">
        <v>4313</v>
      </c>
      <c r="G503" s="4" t="s">
        <v>239</v>
      </c>
      <c r="H503" s="4" t="s">
        <v>243</v>
      </c>
      <c r="I503" s="4"/>
      <c r="J503" s="896" t="s">
        <v>244</v>
      </c>
      <c r="K503" s="896"/>
    </row>
    <row r="504" spans="2:11" x14ac:dyDescent="0.2">
      <c r="B504" s="4" t="s">
        <v>12086</v>
      </c>
      <c r="C504" s="4">
        <v>5.2</v>
      </c>
      <c r="D504" s="4" t="s">
        <v>56</v>
      </c>
      <c r="E504" s="4" t="s">
        <v>74</v>
      </c>
      <c r="F504" s="4" t="s">
        <v>4316</v>
      </c>
      <c r="G504" s="4" t="s">
        <v>239</v>
      </c>
      <c r="H504" s="4" t="s">
        <v>243</v>
      </c>
      <c r="I504" s="4"/>
      <c r="J504" s="896" t="s">
        <v>244</v>
      </c>
      <c r="K504" s="896"/>
    </row>
    <row r="505" spans="2:11" x14ac:dyDescent="0.2">
      <c r="B505" s="4" t="s">
        <v>12087</v>
      </c>
      <c r="C505" s="4">
        <v>5.2</v>
      </c>
      <c r="D505" s="4" t="s">
        <v>56</v>
      </c>
      <c r="E505" s="4" t="s">
        <v>76</v>
      </c>
      <c r="F505" s="4" t="s">
        <v>4319</v>
      </c>
      <c r="G505" s="4" t="s">
        <v>781</v>
      </c>
      <c r="H505" s="4" t="s">
        <v>243</v>
      </c>
      <c r="I505" s="4"/>
      <c r="J505" s="896" t="s">
        <v>244</v>
      </c>
      <c r="K505" s="896"/>
    </row>
    <row r="506" spans="2:11" x14ac:dyDescent="0.2">
      <c r="B506" s="4" t="s">
        <v>12088</v>
      </c>
      <c r="C506" s="4">
        <v>5.2</v>
      </c>
      <c r="D506" s="4" t="s">
        <v>58</v>
      </c>
      <c r="E506" s="4" t="s">
        <v>8</v>
      </c>
      <c r="F506" s="4" t="s">
        <v>4328</v>
      </c>
      <c r="G506" s="4" t="s">
        <v>239</v>
      </c>
      <c r="H506" s="4" t="s">
        <v>245</v>
      </c>
      <c r="I506" s="4" t="s">
        <v>12089</v>
      </c>
      <c r="J506" s="896"/>
      <c r="K506" s="896"/>
    </row>
    <row r="507" spans="2:11" x14ac:dyDescent="0.2">
      <c r="B507" s="4" t="s">
        <v>12090</v>
      </c>
      <c r="C507" s="4">
        <v>5.2</v>
      </c>
      <c r="D507" s="4" t="s">
        <v>58</v>
      </c>
      <c r="E507" s="4" t="s">
        <v>24</v>
      </c>
      <c r="F507" s="4" t="s">
        <v>4330</v>
      </c>
      <c r="G507" s="4" t="s">
        <v>239</v>
      </c>
      <c r="H507" s="4" t="s">
        <v>243</v>
      </c>
      <c r="I507" s="4"/>
      <c r="J507" s="896" t="s">
        <v>244</v>
      </c>
      <c r="K507" s="896"/>
    </row>
    <row r="508" spans="2:11" x14ac:dyDescent="0.2">
      <c r="B508" s="4" t="s">
        <v>12091</v>
      </c>
      <c r="C508" s="4">
        <v>5.2</v>
      </c>
      <c r="D508" s="4" t="s">
        <v>58</v>
      </c>
      <c r="E508" s="4" t="s">
        <v>25</v>
      </c>
      <c r="F508" s="4" t="s">
        <v>4332</v>
      </c>
      <c r="G508" s="4" t="s">
        <v>239</v>
      </c>
      <c r="H508" s="4" t="s">
        <v>243</v>
      </c>
      <c r="I508" s="4"/>
      <c r="J508" s="896" t="s">
        <v>244</v>
      </c>
      <c r="K508" s="896"/>
    </row>
    <row r="509" spans="2:11" x14ac:dyDescent="0.2">
      <c r="B509" s="4" t="s">
        <v>12092</v>
      </c>
      <c r="C509" s="4">
        <v>5.2</v>
      </c>
      <c r="D509" s="4" t="s">
        <v>58</v>
      </c>
      <c r="E509" s="4" t="s">
        <v>26</v>
      </c>
      <c r="F509" s="4" t="s">
        <v>4334</v>
      </c>
      <c r="G509" s="4" t="s">
        <v>239</v>
      </c>
      <c r="H509" s="4" t="s">
        <v>243</v>
      </c>
      <c r="I509" s="4"/>
      <c r="J509" s="896" t="s">
        <v>244</v>
      </c>
      <c r="K509" s="896"/>
    </row>
    <row r="510" spans="2:11" x14ac:dyDescent="0.2">
      <c r="B510" s="4" t="s">
        <v>12093</v>
      </c>
      <c r="C510" s="4">
        <v>5.2</v>
      </c>
      <c r="D510" s="4" t="s">
        <v>58</v>
      </c>
      <c r="E510" s="4" t="s">
        <v>27</v>
      </c>
      <c r="F510" s="4" t="s">
        <v>4336</v>
      </c>
      <c r="G510" s="4" t="s">
        <v>239</v>
      </c>
      <c r="H510" s="4" t="s">
        <v>243</v>
      </c>
      <c r="I510" s="4"/>
      <c r="J510" s="896" t="s">
        <v>244</v>
      </c>
      <c r="K510" s="896"/>
    </row>
    <row r="511" spans="2:11" x14ac:dyDescent="0.2">
      <c r="B511" s="4" t="s">
        <v>12094</v>
      </c>
      <c r="C511" s="4">
        <v>5.2</v>
      </c>
      <c r="D511" s="4" t="s">
        <v>58</v>
      </c>
      <c r="E511" s="4" t="s">
        <v>28</v>
      </c>
      <c r="F511" s="4" t="s">
        <v>4338</v>
      </c>
      <c r="G511" s="4" t="s">
        <v>239</v>
      </c>
      <c r="H511" s="4" t="s">
        <v>243</v>
      </c>
      <c r="I511" s="4"/>
      <c r="J511" s="896" t="s">
        <v>244</v>
      </c>
      <c r="K511" s="896"/>
    </row>
    <row r="512" spans="2:11" x14ac:dyDescent="0.2">
      <c r="B512" s="4" t="s">
        <v>12095</v>
      </c>
      <c r="C512" s="4">
        <v>5.2</v>
      </c>
      <c r="D512" s="4" t="s">
        <v>58</v>
      </c>
      <c r="E512" s="4" t="s">
        <v>29</v>
      </c>
      <c r="F512" s="4" t="s">
        <v>4340</v>
      </c>
      <c r="G512" s="4" t="s">
        <v>239</v>
      </c>
      <c r="H512" s="4" t="s">
        <v>243</v>
      </c>
      <c r="I512" s="4"/>
      <c r="J512" s="896" t="s">
        <v>244</v>
      </c>
      <c r="K512" s="896"/>
    </row>
    <row r="513" spans="2:11" x14ac:dyDescent="0.2">
      <c r="B513" s="4" t="s">
        <v>12096</v>
      </c>
      <c r="C513" s="4">
        <v>5.2</v>
      </c>
      <c r="D513" s="4" t="s">
        <v>58</v>
      </c>
      <c r="E513" s="4" t="s">
        <v>30</v>
      </c>
      <c r="F513" s="4" t="s">
        <v>4342</v>
      </c>
      <c r="G513" s="4" t="s">
        <v>239</v>
      </c>
      <c r="H513" s="4" t="s">
        <v>243</v>
      </c>
      <c r="I513" s="4"/>
      <c r="J513" s="896" t="s">
        <v>244</v>
      </c>
      <c r="K513" s="896"/>
    </row>
    <row r="514" spans="2:11" x14ac:dyDescent="0.2">
      <c r="B514" s="4" t="s">
        <v>12097</v>
      </c>
      <c r="C514" s="4">
        <v>5.2</v>
      </c>
      <c r="D514" s="4" t="s">
        <v>58</v>
      </c>
      <c r="E514" s="4" t="s">
        <v>31</v>
      </c>
      <c r="F514" s="4" t="s">
        <v>4344</v>
      </c>
      <c r="G514" s="4" t="s">
        <v>239</v>
      </c>
      <c r="H514" s="4" t="s">
        <v>243</v>
      </c>
      <c r="I514" s="4"/>
      <c r="J514" s="896" t="s">
        <v>244</v>
      </c>
      <c r="K514" s="896"/>
    </row>
    <row r="515" spans="2:11" x14ac:dyDescent="0.2">
      <c r="B515" s="4" t="s">
        <v>12098</v>
      </c>
      <c r="C515" s="4">
        <v>5.2</v>
      </c>
      <c r="D515" s="4" t="s">
        <v>58</v>
      </c>
      <c r="E515" s="4" t="s">
        <v>32</v>
      </c>
      <c r="F515" s="4" t="s">
        <v>4346</v>
      </c>
      <c r="G515" s="4" t="s">
        <v>239</v>
      </c>
      <c r="H515" s="4" t="s">
        <v>243</v>
      </c>
      <c r="I515" s="4"/>
      <c r="J515" s="896" t="s">
        <v>244</v>
      </c>
      <c r="K515" s="896"/>
    </row>
    <row r="516" spans="2:11" x14ac:dyDescent="0.2">
      <c r="B516" s="4" t="s">
        <v>12099</v>
      </c>
      <c r="C516" s="4">
        <v>5.2</v>
      </c>
      <c r="D516" s="4" t="s">
        <v>58</v>
      </c>
      <c r="E516" s="4" t="s">
        <v>33</v>
      </c>
      <c r="F516" s="4" t="s">
        <v>4348</v>
      </c>
      <c r="G516" s="4" t="s">
        <v>239</v>
      </c>
      <c r="H516" s="4" t="s">
        <v>243</v>
      </c>
      <c r="I516" s="4"/>
      <c r="J516" s="896" t="s">
        <v>244</v>
      </c>
      <c r="K516" s="896"/>
    </row>
    <row r="517" spans="2:11" x14ac:dyDescent="0.2">
      <c r="B517" s="4" t="s">
        <v>12100</v>
      </c>
      <c r="C517" s="4">
        <v>5.2</v>
      </c>
      <c r="D517" s="4" t="s">
        <v>58</v>
      </c>
      <c r="E517" s="4" t="s">
        <v>34</v>
      </c>
      <c r="F517" s="4" t="s">
        <v>4350</v>
      </c>
      <c r="G517" s="4" t="s">
        <v>239</v>
      </c>
      <c r="H517" s="4" t="s">
        <v>243</v>
      </c>
      <c r="I517" s="4"/>
      <c r="J517" s="896" t="s">
        <v>244</v>
      </c>
      <c r="K517" s="896"/>
    </row>
    <row r="518" spans="2:11" x14ac:dyDescent="0.2">
      <c r="B518" s="4" t="s">
        <v>12101</v>
      </c>
      <c r="C518" s="4">
        <v>5.2</v>
      </c>
      <c r="D518" s="4" t="s">
        <v>58</v>
      </c>
      <c r="E518" s="4" t="s">
        <v>35</v>
      </c>
      <c r="F518" s="4" t="s">
        <v>4352</v>
      </c>
      <c r="G518" s="4" t="s">
        <v>239</v>
      </c>
      <c r="H518" s="4" t="s">
        <v>243</v>
      </c>
      <c r="I518" s="4"/>
      <c r="J518" s="896" t="s">
        <v>244</v>
      </c>
      <c r="K518" s="896"/>
    </row>
    <row r="519" spans="2:11" x14ac:dyDescent="0.2">
      <c r="B519" s="4" t="s">
        <v>12102</v>
      </c>
      <c r="C519" s="4">
        <v>5.2</v>
      </c>
      <c r="D519" s="4" t="s">
        <v>58</v>
      </c>
      <c r="E519" s="4" t="s">
        <v>36</v>
      </c>
      <c r="F519" s="4" t="s">
        <v>4354</v>
      </c>
      <c r="G519" s="4" t="s">
        <v>239</v>
      </c>
      <c r="H519" s="4" t="s">
        <v>243</v>
      </c>
      <c r="I519" s="4"/>
      <c r="J519" s="896" t="s">
        <v>244</v>
      </c>
      <c r="K519" s="896"/>
    </row>
    <row r="520" spans="2:11" x14ac:dyDescent="0.2">
      <c r="B520" s="4" t="s">
        <v>12103</v>
      </c>
      <c r="C520" s="4">
        <v>5.2</v>
      </c>
      <c r="D520" s="4" t="s">
        <v>58</v>
      </c>
      <c r="E520" s="4" t="s">
        <v>37</v>
      </c>
      <c r="F520" s="4" t="s">
        <v>4356</v>
      </c>
      <c r="G520" s="4" t="s">
        <v>239</v>
      </c>
      <c r="H520" s="4" t="s">
        <v>243</v>
      </c>
      <c r="I520" s="4"/>
      <c r="J520" s="896" t="s">
        <v>244</v>
      </c>
      <c r="K520" s="896"/>
    </row>
    <row r="521" spans="2:11" x14ac:dyDescent="0.2">
      <c r="B521" s="4" t="s">
        <v>12104</v>
      </c>
      <c r="C521" s="4">
        <v>5.2</v>
      </c>
      <c r="D521" s="4" t="s">
        <v>58</v>
      </c>
      <c r="E521" s="4" t="s">
        <v>38</v>
      </c>
      <c r="F521" s="4" t="s">
        <v>4358</v>
      </c>
      <c r="G521" s="4" t="s">
        <v>239</v>
      </c>
      <c r="H521" s="4" t="s">
        <v>243</v>
      </c>
      <c r="I521" s="4"/>
      <c r="J521" s="896" t="s">
        <v>244</v>
      </c>
      <c r="K521" s="896"/>
    </row>
    <row r="522" spans="2:11" x14ac:dyDescent="0.2">
      <c r="B522" s="4" t="s">
        <v>12105</v>
      </c>
      <c r="C522" s="4">
        <v>5.2</v>
      </c>
      <c r="D522" s="4" t="s">
        <v>58</v>
      </c>
      <c r="E522" s="4" t="s">
        <v>39</v>
      </c>
      <c r="F522" s="4" t="s">
        <v>4360</v>
      </c>
      <c r="G522" s="4" t="s">
        <v>239</v>
      </c>
      <c r="H522" s="4" t="s">
        <v>243</v>
      </c>
      <c r="I522" s="4"/>
      <c r="J522" s="896" t="s">
        <v>244</v>
      </c>
      <c r="K522" s="896"/>
    </row>
    <row r="523" spans="2:11" x14ac:dyDescent="0.2">
      <c r="B523" s="4" t="s">
        <v>12106</v>
      </c>
      <c r="C523" s="4">
        <v>5.2</v>
      </c>
      <c r="D523" s="4" t="s">
        <v>58</v>
      </c>
      <c r="E523" s="4" t="s">
        <v>56</v>
      </c>
      <c r="F523" s="4" t="s">
        <v>4362</v>
      </c>
      <c r="G523" s="4" t="s">
        <v>239</v>
      </c>
      <c r="H523" s="4" t="s">
        <v>243</v>
      </c>
      <c r="I523" s="4"/>
      <c r="J523" s="896" t="s">
        <v>244</v>
      </c>
      <c r="K523" s="896"/>
    </row>
    <row r="524" spans="2:11" x14ac:dyDescent="0.2">
      <c r="B524" s="4" t="s">
        <v>12107</v>
      </c>
      <c r="C524" s="4">
        <v>5.2</v>
      </c>
      <c r="D524" s="4" t="s">
        <v>58</v>
      </c>
      <c r="E524" s="4" t="s">
        <v>58</v>
      </c>
      <c r="F524" s="4" t="s">
        <v>4364</v>
      </c>
      <c r="G524" s="4" t="s">
        <v>239</v>
      </c>
      <c r="H524" s="4" t="s">
        <v>243</v>
      </c>
      <c r="I524" s="4"/>
      <c r="J524" s="896" t="s">
        <v>244</v>
      </c>
      <c r="K524" s="896"/>
    </row>
    <row r="525" spans="2:11" x14ac:dyDescent="0.2">
      <c r="B525" s="4" t="s">
        <v>12108</v>
      </c>
      <c r="C525" s="4">
        <v>5.2</v>
      </c>
      <c r="D525" s="4" t="s">
        <v>58</v>
      </c>
      <c r="E525" s="4" t="s">
        <v>60</v>
      </c>
      <c r="F525" s="4" t="s">
        <v>4366</v>
      </c>
      <c r="G525" s="4" t="s">
        <v>239</v>
      </c>
      <c r="H525" s="4" t="s">
        <v>243</v>
      </c>
      <c r="I525" s="4"/>
      <c r="J525" s="896" t="s">
        <v>244</v>
      </c>
      <c r="K525" s="896"/>
    </row>
    <row r="526" spans="2:11" x14ac:dyDescent="0.2">
      <c r="B526" s="4" t="s">
        <v>12109</v>
      </c>
      <c r="C526" s="4">
        <v>5.2</v>
      </c>
      <c r="D526" s="4" t="s">
        <v>58</v>
      </c>
      <c r="E526" s="4" t="s">
        <v>62</v>
      </c>
      <c r="F526" s="4" t="s">
        <v>4368</v>
      </c>
      <c r="G526" s="4" t="s">
        <v>239</v>
      </c>
      <c r="H526" s="4" t="s">
        <v>243</v>
      </c>
      <c r="I526" s="4"/>
      <c r="J526" s="896" t="s">
        <v>244</v>
      </c>
      <c r="K526" s="896"/>
    </row>
    <row r="527" spans="2:11" x14ac:dyDescent="0.2">
      <c r="B527" s="4" t="s">
        <v>12110</v>
      </c>
      <c r="C527" s="4">
        <v>5.2</v>
      </c>
      <c r="D527" s="4" t="s">
        <v>58</v>
      </c>
      <c r="E527" s="4" t="s">
        <v>64</v>
      </c>
      <c r="F527" s="4" t="s">
        <v>4370</v>
      </c>
      <c r="G527" s="4" t="s">
        <v>239</v>
      </c>
      <c r="H527" s="4" t="s">
        <v>243</v>
      </c>
      <c r="I527" s="4"/>
      <c r="J527" s="896" t="s">
        <v>244</v>
      </c>
      <c r="K527" s="896"/>
    </row>
    <row r="528" spans="2:11" x14ac:dyDescent="0.2">
      <c r="B528" s="4" t="s">
        <v>12111</v>
      </c>
      <c r="C528" s="4">
        <v>5.2</v>
      </c>
      <c r="D528" s="4" t="s">
        <v>58</v>
      </c>
      <c r="E528" s="4" t="s">
        <v>66</v>
      </c>
      <c r="F528" s="4" t="s">
        <v>4372</v>
      </c>
      <c r="G528" s="4" t="s">
        <v>239</v>
      </c>
      <c r="H528" s="4" t="s">
        <v>245</v>
      </c>
      <c r="I528" s="8" t="s">
        <v>25264</v>
      </c>
      <c r="J528" s="896"/>
      <c r="K528" s="896"/>
    </row>
    <row r="529" spans="2:11" x14ac:dyDescent="0.2">
      <c r="B529" s="4" t="s">
        <v>12112</v>
      </c>
      <c r="C529" s="4">
        <v>5.2</v>
      </c>
      <c r="D529" s="4" t="s">
        <v>58</v>
      </c>
      <c r="E529" s="4" t="s">
        <v>68</v>
      </c>
      <c r="F529" s="4" t="s">
        <v>4374</v>
      </c>
      <c r="G529" s="4" t="s">
        <v>781</v>
      </c>
      <c r="H529" s="4" t="s">
        <v>243</v>
      </c>
      <c r="I529" s="4"/>
      <c r="J529" s="896" t="s">
        <v>244</v>
      </c>
      <c r="K529" s="896"/>
    </row>
    <row r="530" spans="2:11" x14ac:dyDescent="0.2">
      <c r="B530" s="4" t="s">
        <v>12113</v>
      </c>
      <c r="C530" s="4">
        <v>5.2</v>
      </c>
      <c r="D530" s="4" t="s">
        <v>58</v>
      </c>
      <c r="E530" s="4" t="s">
        <v>70</v>
      </c>
      <c r="F530" s="4" t="s">
        <v>4377</v>
      </c>
      <c r="G530" s="4" t="s">
        <v>239</v>
      </c>
      <c r="H530" s="4" t="s">
        <v>243</v>
      </c>
      <c r="I530" s="4"/>
      <c r="J530" s="896" t="s">
        <v>244</v>
      </c>
      <c r="K530" s="896"/>
    </row>
    <row r="531" spans="2:11" x14ac:dyDescent="0.2">
      <c r="B531" s="4" t="s">
        <v>12114</v>
      </c>
      <c r="C531" s="4">
        <v>5.2</v>
      </c>
      <c r="D531" s="4" t="s">
        <v>58</v>
      </c>
      <c r="E531" s="4" t="s">
        <v>72</v>
      </c>
      <c r="F531" s="4" t="s">
        <v>4379</v>
      </c>
      <c r="G531" s="4" t="s">
        <v>239</v>
      </c>
      <c r="H531" s="4" t="s">
        <v>243</v>
      </c>
      <c r="I531" s="4"/>
      <c r="J531" s="896" t="s">
        <v>244</v>
      </c>
      <c r="K531" s="896"/>
    </row>
    <row r="532" spans="2:11" x14ac:dyDescent="0.2">
      <c r="B532" s="4" t="s">
        <v>12115</v>
      </c>
      <c r="C532" s="4">
        <v>5.2</v>
      </c>
      <c r="D532" s="4" t="s">
        <v>58</v>
      </c>
      <c r="E532" s="4" t="s">
        <v>74</v>
      </c>
      <c r="F532" s="4" t="s">
        <v>4382</v>
      </c>
      <c r="G532" s="4" t="s">
        <v>239</v>
      </c>
      <c r="H532" s="4" t="s">
        <v>243</v>
      </c>
      <c r="I532" s="4"/>
      <c r="J532" s="896" t="s">
        <v>244</v>
      </c>
      <c r="K532" s="896"/>
    </row>
    <row r="533" spans="2:11" x14ac:dyDescent="0.2">
      <c r="B533" s="4" t="s">
        <v>12116</v>
      </c>
      <c r="C533" s="4">
        <v>5.2</v>
      </c>
      <c r="D533" s="4" t="s">
        <v>58</v>
      </c>
      <c r="E533" s="4" t="s">
        <v>76</v>
      </c>
      <c r="F533" s="4" t="s">
        <v>4385</v>
      </c>
      <c r="G533" s="4" t="s">
        <v>781</v>
      </c>
      <c r="H533" s="4" t="s">
        <v>243</v>
      </c>
      <c r="I533" s="4"/>
      <c r="J533" s="896" t="s">
        <v>244</v>
      </c>
      <c r="K533" s="896"/>
    </row>
    <row r="534" spans="2:11" x14ac:dyDescent="0.2">
      <c r="B534" s="4" t="s">
        <v>12117</v>
      </c>
      <c r="C534" s="4">
        <v>5.2</v>
      </c>
      <c r="D534" s="4" t="s">
        <v>60</v>
      </c>
      <c r="E534" s="4" t="s">
        <v>8</v>
      </c>
      <c r="F534" s="4" t="s">
        <v>4394</v>
      </c>
      <c r="G534" s="4" t="s">
        <v>239</v>
      </c>
      <c r="H534" s="4" t="s">
        <v>245</v>
      </c>
      <c r="I534" s="4" t="s">
        <v>12118</v>
      </c>
      <c r="J534" s="896"/>
      <c r="K534" s="896"/>
    </row>
    <row r="535" spans="2:11" x14ac:dyDescent="0.2">
      <c r="B535" s="4" t="s">
        <v>12119</v>
      </c>
      <c r="C535" s="4">
        <v>5.2</v>
      </c>
      <c r="D535" s="4" t="s">
        <v>60</v>
      </c>
      <c r="E535" s="4" t="s">
        <v>24</v>
      </c>
      <c r="F535" s="4" t="s">
        <v>4396</v>
      </c>
      <c r="G535" s="4" t="s">
        <v>239</v>
      </c>
      <c r="H535" s="4" t="s">
        <v>243</v>
      </c>
      <c r="I535" s="4"/>
      <c r="J535" s="896" t="s">
        <v>244</v>
      </c>
      <c r="K535" s="896"/>
    </row>
    <row r="536" spans="2:11" x14ac:dyDescent="0.2">
      <c r="B536" s="4" t="s">
        <v>12120</v>
      </c>
      <c r="C536" s="4">
        <v>5.2</v>
      </c>
      <c r="D536" s="4" t="s">
        <v>60</v>
      </c>
      <c r="E536" s="4" t="s">
        <v>25</v>
      </c>
      <c r="F536" s="4" t="s">
        <v>4398</v>
      </c>
      <c r="G536" s="4" t="s">
        <v>239</v>
      </c>
      <c r="H536" s="4" t="s">
        <v>243</v>
      </c>
      <c r="I536" s="4"/>
      <c r="J536" s="896" t="s">
        <v>244</v>
      </c>
      <c r="K536" s="896"/>
    </row>
    <row r="537" spans="2:11" x14ac:dyDescent="0.2">
      <c r="B537" s="4" t="s">
        <v>12121</v>
      </c>
      <c r="C537" s="4">
        <v>5.2</v>
      </c>
      <c r="D537" s="4" t="s">
        <v>60</v>
      </c>
      <c r="E537" s="4" t="s">
        <v>26</v>
      </c>
      <c r="F537" s="4" t="s">
        <v>4400</v>
      </c>
      <c r="G537" s="4" t="s">
        <v>239</v>
      </c>
      <c r="H537" s="4" t="s">
        <v>243</v>
      </c>
      <c r="I537" s="4"/>
      <c r="J537" s="896" t="s">
        <v>244</v>
      </c>
      <c r="K537" s="896"/>
    </row>
    <row r="538" spans="2:11" x14ac:dyDescent="0.2">
      <c r="B538" s="4" t="s">
        <v>12122</v>
      </c>
      <c r="C538" s="4">
        <v>5.2</v>
      </c>
      <c r="D538" s="4" t="s">
        <v>60</v>
      </c>
      <c r="E538" s="4" t="s">
        <v>27</v>
      </c>
      <c r="F538" s="4" t="s">
        <v>4402</v>
      </c>
      <c r="G538" s="4" t="s">
        <v>239</v>
      </c>
      <c r="H538" s="4" t="s">
        <v>243</v>
      </c>
      <c r="I538" s="4"/>
      <c r="J538" s="896" t="s">
        <v>244</v>
      </c>
      <c r="K538" s="896"/>
    </row>
    <row r="539" spans="2:11" x14ac:dyDescent="0.2">
      <c r="B539" s="4" t="s">
        <v>12123</v>
      </c>
      <c r="C539" s="4">
        <v>5.2</v>
      </c>
      <c r="D539" s="4" t="s">
        <v>60</v>
      </c>
      <c r="E539" s="4" t="s">
        <v>28</v>
      </c>
      <c r="F539" s="4" t="s">
        <v>4404</v>
      </c>
      <c r="G539" s="4" t="s">
        <v>239</v>
      </c>
      <c r="H539" s="4" t="s">
        <v>243</v>
      </c>
      <c r="I539" s="4"/>
      <c r="J539" s="896" t="s">
        <v>244</v>
      </c>
      <c r="K539" s="896"/>
    </row>
    <row r="540" spans="2:11" x14ac:dyDescent="0.2">
      <c r="B540" s="4" t="s">
        <v>12124</v>
      </c>
      <c r="C540" s="4">
        <v>5.2</v>
      </c>
      <c r="D540" s="4" t="s">
        <v>60</v>
      </c>
      <c r="E540" s="4" t="s">
        <v>29</v>
      </c>
      <c r="F540" s="4" t="s">
        <v>4406</v>
      </c>
      <c r="G540" s="4" t="s">
        <v>239</v>
      </c>
      <c r="H540" s="4" t="s">
        <v>243</v>
      </c>
      <c r="I540" s="4"/>
      <c r="J540" s="896" t="s">
        <v>244</v>
      </c>
      <c r="K540" s="896"/>
    </row>
    <row r="541" spans="2:11" x14ac:dyDescent="0.2">
      <c r="B541" s="4" t="s">
        <v>12125</v>
      </c>
      <c r="C541" s="4">
        <v>5.2</v>
      </c>
      <c r="D541" s="4" t="s">
        <v>60</v>
      </c>
      <c r="E541" s="4" t="s">
        <v>30</v>
      </c>
      <c r="F541" s="4" t="s">
        <v>4408</v>
      </c>
      <c r="G541" s="4" t="s">
        <v>239</v>
      </c>
      <c r="H541" s="4" t="s">
        <v>243</v>
      </c>
      <c r="I541" s="4"/>
      <c r="J541" s="896" t="s">
        <v>244</v>
      </c>
      <c r="K541" s="896"/>
    </row>
    <row r="542" spans="2:11" x14ac:dyDescent="0.2">
      <c r="B542" s="4" t="s">
        <v>12126</v>
      </c>
      <c r="C542" s="4">
        <v>5.2</v>
      </c>
      <c r="D542" s="4" t="s">
        <v>60</v>
      </c>
      <c r="E542" s="4" t="s">
        <v>31</v>
      </c>
      <c r="F542" s="4" t="s">
        <v>4410</v>
      </c>
      <c r="G542" s="4" t="s">
        <v>239</v>
      </c>
      <c r="H542" s="4" t="s">
        <v>243</v>
      </c>
      <c r="I542" s="4"/>
      <c r="J542" s="896" t="s">
        <v>244</v>
      </c>
      <c r="K542" s="896"/>
    </row>
    <row r="543" spans="2:11" x14ac:dyDescent="0.2">
      <c r="B543" s="4" t="s">
        <v>12127</v>
      </c>
      <c r="C543" s="4">
        <v>5.2</v>
      </c>
      <c r="D543" s="4" t="s">
        <v>60</v>
      </c>
      <c r="E543" s="4" t="s">
        <v>32</v>
      </c>
      <c r="F543" s="4" t="s">
        <v>4412</v>
      </c>
      <c r="G543" s="4" t="s">
        <v>239</v>
      </c>
      <c r="H543" s="4" t="s">
        <v>243</v>
      </c>
      <c r="I543" s="4"/>
      <c r="J543" s="896" t="s">
        <v>244</v>
      </c>
      <c r="K543" s="896"/>
    </row>
    <row r="544" spans="2:11" x14ac:dyDescent="0.2">
      <c r="B544" s="4" t="s">
        <v>12128</v>
      </c>
      <c r="C544" s="4">
        <v>5.2</v>
      </c>
      <c r="D544" s="4" t="s">
        <v>60</v>
      </c>
      <c r="E544" s="4" t="s">
        <v>33</v>
      </c>
      <c r="F544" s="4" t="s">
        <v>4414</v>
      </c>
      <c r="G544" s="4" t="s">
        <v>239</v>
      </c>
      <c r="H544" s="4" t="s">
        <v>243</v>
      </c>
      <c r="I544" s="4"/>
      <c r="J544" s="896" t="s">
        <v>244</v>
      </c>
      <c r="K544" s="896"/>
    </row>
    <row r="545" spans="2:11" x14ac:dyDescent="0.2">
      <c r="B545" s="4" t="s">
        <v>12129</v>
      </c>
      <c r="C545" s="4">
        <v>5.2</v>
      </c>
      <c r="D545" s="4" t="s">
        <v>60</v>
      </c>
      <c r="E545" s="4" t="s">
        <v>34</v>
      </c>
      <c r="F545" s="4" t="s">
        <v>4416</v>
      </c>
      <c r="G545" s="4" t="s">
        <v>239</v>
      </c>
      <c r="H545" s="4" t="s">
        <v>243</v>
      </c>
      <c r="I545" s="4"/>
      <c r="J545" s="896" t="s">
        <v>244</v>
      </c>
      <c r="K545" s="896"/>
    </row>
    <row r="546" spans="2:11" x14ac:dyDescent="0.2">
      <c r="B546" s="4" t="s">
        <v>12130</v>
      </c>
      <c r="C546" s="4">
        <v>5.2</v>
      </c>
      <c r="D546" s="4" t="s">
        <v>60</v>
      </c>
      <c r="E546" s="4" t="s">
        <v>35</v>
      </c>
      <c r="F546" s="4" t="s">
        <v>4418</v>
      </c>
      <c r="G546" s="4" t="s">
        <v>239</v>
      </c>
      <c r="H546" s="4" t="s">
        <v>243</v>
      </c>
      <c r="I546" s="4"/>
      <c r="J546" s="896" t="s">
        <v>244</v>
      </c>
      <c r="K546" s="896"/>
    </row>
    <row r="547" spans="2:11" x14ac:dyDescent="0.2">
      <c r="B547" s="4" t="s">
        <v>12131</v>
      </c>
      <c r="C547" s="4">
        <v>5.2</v>
      </c>
      <c r="D547" s="4" t="s">
        <v>60</v>
      </c>
      <c r="E547" s="4" t="s">
        <v>36</v>
      </c>
      <c r="F547" s="4" t="s">
        <v>4420</v>
      </c>
      <c r="G547" s="4" t="s">
        <v>239</v>
      </c>
      <c r="H547" s="4" t="s">
        <v>243</v>
      </c>
      <c r="I547" s="4"/>
      <c r="J547" s="896" t="s">
        <v>244</v>
      </c>
      <c r="K547" s="896"/>
    </row>
    <row r="548" spans="2:11" x14ac:dyDescent="0.2">
      <c r="B548" s="4" t="s">
        <v>12132</v>
      </c>
      <c r="C548" s="4">
        <v>5.2</v>
      </c>
      <c r="D548" s="4" t="s">
        <v>60</v>
      </c>
      <c r="E548" s="4" t="s">
        <v>37</v>
      </c>
      <c r="F548" s="4" t="s">
        <v>4422</v>
      </c>
      <c r="G548" s="4" t="s">
        <v>239</v>
      </c>
      <c r="H548" s="4" t="s">
        <v>243</v>
      </c>
      <c r="I548" s="4"/>
      <c r="J548" s="896" t="s">
        <v>244</v>
      </c>
      <c r="K548" s="896"/>
    </row>
    <row r="549" spans="2:11" x14ac:dyDescent="0.2">
      <c r="B549" s="4" t="s">
        <v>12133</v>
      </c>
      <c r="C549" s="4">
        <v>5.2</v>
      </c>
      <c r="D549" s="4" t="s">
        <v>60</v>
      </c>
      <c r="E549" s="4" t="s">
        <v>38</v>
      </c>
      <c r="F549" s="4" t="s">
        <v>4424</v>
      </c>
      <c r="G549" s="4" t="s">
        <v>239</v>
      </c>
      <c r="H549" s="4" t="s">
        <v>243</v>
      </c>
      <c r="I549" s="4"/>
      <c r="J549" s="896" t="s">
        <v>244</v>
      </c>
      <c r="K549" s="896"/>
    </row>
    <row r="550" spans="2:11" x14ac:dyDescent="0.2">
      <c r="B550" s="4" t="s">
        <v>12134</v>
      </c>
      <c r="C550" s="4">
        <v>5.2</v>
      </c>
      <c r="D550" s="4" t="s">
        <v>60</v>
      </c>
      <c r="E550" s="4" t="s">
        <v>39</v>
      </c>
      <c r="F550" s="4" t="s">
        <v>4426</v>
      </c>
      <c r="G550" s="4" t="s">
        <v>239</v>
      </c>
      <c r="H550" s="4" t="s">
        <v>243</v>
      </c>
      <c r="I550" s="4"/>
      <c r="J550" s="896" t="s">
        <v>244</v>
      </c>
      <c r="K550" s="896"/>
    </row>
    <row r="551" spans="2:11" x14ac:dyDescent="0.2">
      <c r="B551" s="4" t="s">
        <v>12135</v>
      </c>
      <c r="C551" s="4">
        <v>5.2</v>
      </c>
      <c r="D551" s="4" t="s">
        <v>60</v>
      </c>
      <c r="E551" s="4" t="s">
        <v>56</v>
      </c>
      <c r="F551" s="4" t="s">
        <v>4428</v>
      </c>
      <c r="G551" s="4" t="s">
        <v>239</v>
      </c>
      <c r="H551" s="4" t="s">
        <v>243</v>
      </c>
      <c r="I551" s="4"/>
      <c r="J551" s="896" t="s">
        <v>244</v>
      </c>
      <c r="K551" s="896"/>
    </row>
    <row r="552" spans="2:11" x14ac:dyDescent="0.2">
      <c r="B552" s="4" t="s">
        <v>12136</v>
      </c>
      <c r="C552" s="4">
        <v>5.2</v>
      </c>
      <c r="D552" s="4" t="s">
        <v>60</v>
      </c>
      <c r="E552" s="4" t="s">
        <v>58</v>
      </c>
      <c r="F552" s="4" t="s">
        <v>4430</v>
      </c>
      <c r="G552" s="4" t="s">
        <v>239</v>
      </c>
      <c r="H552" s="4" t="s">
        <v>243</v>
      </c>
      <c r="I552" s="4"/>
      <c r="J552" s="896" t="s">
        <v>244</v>
      </c>
      <c r="K552" s="896"/>
    </row>
    <row r="553" spans="2:11" x14ac:dyDescent="0.2">
      <c r="B553" s="4" t="s">
        <v>12137</v>
      </c>
      <c r="C553" s="4">
        <v>5.2</v>
      </c>
      <c r="D553" s="4" t="s">
        <v>60</v>
      </c>
      <c r="E553" s="4" t="s">
        <v>60</v>
      </c>
      <c r="F553" s="4" t="s">
        <v>4432</v>
      </c>
      <c r="G553" s="4" t="s">
        <v>239</v>
      </c>
      <c r="H553" s="4" t="s">
        <v>243</v>
      </c>
      <c r="I553" s="4"/>
      <c r="J553" s="896" t="s">
        <v>244</v>
      </c>
      <c r="K553" s="896"/>
    </row>
    <row r="554" spans="2:11" x14ac:dyDescent="0.2">
      <c r="B554" s="4" t="s">
        <v>12138</v>
      </c>
      <c r="C554" s="4">
        <v>5.2</v>
      </c>
      <c r="D554" s="4" t="s">
        <v>60</v>
      </c>
      <c r="E554" s="4" t="s">
        <v>62</v>
      </c>
      <c r="F554" s="4" t="s">
        <v>4434</v>
      </c>
      <c r="G554" s="4" t="s">
        <v>239</v>
      </c>
      <c r="H554" s="4" t="s">
        <v>243</v>
      </c>
      <c r="I554" s="4"/>
      <c r="J554" s="896" t="s">
        <v>244</v>
      </c>
      <c r="K554" s="896"/>
    </row>
    <row r="555" spans="2:11" x14ac:dyDescent="0.2">
      <c r="B555" s="4" t="s">
        <v>12139</v>
      </c>
      <c r="C555" s="4">
        <v>5.2</v>
      </c>
      <c r="D555" s="4" t="s">
        <v>60</v>
      </c>
      <c r="E555" s="4" t="s">
        <v>64</v>
      </c>
      <c r="F555" s="4" t="s">
        <v>4436</v>
      </c>
      <c r="G555" s="4" t="s">
        <v>239</v>
      </c>
      <c r="H555" s="4" t="s">
        <v>243</v>
      </c>
      <c r="I555" s="4"/>
      <c r="J555" s="896" t="s">
        <v>244</v>
      </c>
      <c r="K555" s="896"/>
    </row>
    <row r="556" spans="2:11" x14ac:dyDescent="0.2">
      <c r="B556" s="4" t="s">
        <v>12140</v>
      </c>
      <c r="C556" s="4">
        <v>5.2</v>
      </c>
      <c r="D556" s="4" t="s">
        <v>60</v>
      </c>
      <c r="E556" s="4" t="s">
        <v>66</v>
      </c>
      <c r="F556" s="4" t="s">
        <v>4438</v>
      </c>
      <c r="G556" s="4" t="s">
        <v>239</v>
      </c>
      <c r="H556" s="4" t="s">
        <v>245</v>
      </c>
      <c r="I556" s="8" t="s">
        <v>25265</v>
      </c>
      <c r="J556" s="896"/>
      <c r="K556" s="896"/>
    </row>
    <row r="557" spans="2:11" x14ac:dyDescent="0.2">
      <c r="B557" s="4" t="s">
        <v>12141</v>
      </c>
      <c r="C557" s="4">
        <v>5.2</v>
      </c>
      <c r="D557" s="4" t="s">
        <v>60</v>
      </c>
      <c r="E557" s="4" t="s">
        <v>68</v>
      </c>
      <c r="F557" s="4" t="s">
        <v>4440</v>
      </c>
      <c r="G557" s="4" t="s">
        <v>781</v>
      </c>
      <c r="H557" s="4" t="s">
        <v>243</v>
      </c>
      <c r="I557" s="4"/>
      <c r="J557" s="896" t="s">
        <v>244</v>
      </c>
      <c r="K557" s="896"/>
    </row>
    <row r="558" spans="2:11" x14ac:dyDescent="0.2">
      <c r="B558" s="4" t="s">
        <v>12142</v>
      </c>
      <c r="C558" s="4">
        <v>5.2</v>
      </c>
      <c r="D558" s="4" t="s">
        <v>60</v>
      </c>
      <c r="E558" s="4" t="s">
        <v>70</v>
      </c>
      <c r="F558" s="4" t="s">
        <v>4443</v>
      </c>
      <c r="G558" s="4" t="s">
        <v>239</v>
      </c>
      <c r="H558" s="4" t="s">
        <v>243</v>
      </c>
      <c r="I558" s="4"/>
      <c r="J558" s="896" t="s">
        <v>244</v>
      </c>
      <c r="K558" s="896"/>
    </row>
    <row r="559" spans="2:11" x14ac:dyDescent="0.2">
      <c r="B559" s="4" t="s">
        <v>12143</v>
      </c>
      <c r="C559" s="4">
        <v>5.2</v>
      </c>
      <c r="D559" s="4" t="s">
        <v>60</v>
      </c>
      <c r="E559" s="4" t="s">
        <v>72</v>
      </c>
      <c r="F559" s="4" t="s">
        <v>4445</v>
      </c>
      <c r="G559" s="4" t="s">
        <v>239</v>
      </c>
      <c r="H559" s="4" t="s">
        <v>243</v>
      </c>
      <c r="I559" s="4"/>
      <c r="J559" s="896" t="s">
        <v>244</v>
      </c>
      <c r="K559" s="896"/>
    </row>
    <row r="560" spans="2:11" x14ac:dyDescent="0.2">
      <c r="B560" s="4" t="s">
        <v>12144</v>
      </c>
      <c r="C560" s="4">
        <v>5.2</v>
      </c>
      <c r="D560" s="4" t="s">
        <v>60</v>
      </c>
      <c r="E560" s="4" t="s">
        <v>74</v>
      </c>
      <c r="F560" s="4" t="s">
        <v>4448</v>
      </c>
      <c r="G560" s="4" t="s">
        <v>239</v>
      </c>
      <c r="H560" s="4" t="s">
        <v>243</v>
      </c>
      <c r="I560" s="4"/>
      <c r="J560" s="896" t="s">
        <v>244</v>
      </c>
      <c r="K560" s="896"/>
    </row>
    <row r="561" spans="2:11" x14ac:dyDescent="0.2">
      <c r="B561" s="4" t="s">
        <v>12145</v>
      </c>
      <c r="C561" s="4">
        <v>5.2</v>
      </c>
      <c r="D561" s="4" t="s">
        <v>60</v>
      </c>
      <c r="E561" s="4" t="s">
        <v>76</v>
      </c>
      <c r="F561" s="4" t="s">
        <v>4451</v>
      </c>
      <c r="G561" s="4" t="s">
        <v>781</v>
      </c>
      <c r="H561" s="4" t="s">
        <v>243</v>
      </c>
      <c r="I561" s="4"/>
      <c r="J561" s="896" t="s">
        <v>244</v>
      </c>
      <c r="K561" s="896"/>
    </row>
    <row r="562" spans="2:11" x14ac:dyDescent="0.2">
      <c r="B562" s="4" t="s">
        <v>12146</v>
      </c>
      <c r="C562" s="4">
        <v>5.2</v>
      </c>
      <c r="D562" s="4" t="s">
        <v>62</v>
      </c>
      <c r="E562" s="4" t="s">
        <v>8</v>
      </c>
      <c r="F562" s="4" t="s">
        <v>4460</v>
      </c>
      <c r="G562" s="4" t="s">
        <v>239</v>
      </c>
      <c r="H562" s="4" t="s">
        <v>245</v>
      </c>
      <c r="I562" s="4" t="s">
        <v>12147</v>
      </c>
      <c r="J562" s="896"/>
      <c r="K562" s="896"/>
    </row>
    <row r="563" spans="2:11" x14ac:dyDescent="0.2">
      <c r="B563" s="4" t="s">
        <v>12148</v>
      </c>
      <c r="C563" s="4">
        <v>5.2</v>
      </c>
      <c r="D563" s="4" t="s">
        <v>62</v>
      </c>
      <c r="E563" s="4" t="s">
        <v>24</v>
      </c>
      <c r="F563" s="4" t="s">
        <v>4462</v>
      </c>
      <c r="G563" s="4" t="s">
        <v>239</v>
      </c>
      <c r="H563" s="4" t="s">
        <v>243</v>
      </c>
      <c r="I563" s="4"/>
      <c r="J563" s="896" t="s">
        <v>244</v>
      </c>
      <c r="K563" s="896"/>
    </row>
    <row r="564" spans="2:11" x14ac:dyDescent="0.2">
      <c r="B564" s="4" t="s">
        <v>12149</v>
      </c>
      <c r="C564" s="4">
        <v>5.2</v>
      </c>
      <c r="D564" s="4" t="s">
        <v>62</v>
      </c>
      <c r="E564" s="4" t="s">
        <v>25</v>
      </c>
      <c r="F564" s="4" t="s">
        <v>4464</v>
      </c>
      <c r="G564" s="4" t="s">
        <v>239</v>
      </c>
      <c r="H564" s="4" t="s">
        <v>243</v>
      </c>
      <c r="I564" s="4"/>
      <c r="J564" s="896" t="s">
        <v>244</v>
      </c>
      <c r="K564" s="896"/>
    </row>
    <row r="565" spans="2:11" x14ac:dyDescent="0.2">
      <c r="B565" s="4" t="s">
        <v>12150</v>
      </c>
      <c r="C565" s="4">
        <v>5.2</v>
      </c>
      <c r="D565" s="4" t="s">
        <v>62</v>
      </c>
      <c r="E565" s="4" t="s">
        <v>26</v>
      </c>
      <c r="F565" s="4" t="s">
        <v>4466</v>
      </c>
      <c r="G565" s="4" t="s">
        <v>239</v>
      </c>
      <c r="H565" s="4" t="s">
        <v>243</v>
      </c>
      <c r="I565" s="4"/>
      <c r="J565" s="896" t="s">
        <v>244</v>
      </c>
      <c r="K565" s="896"/>
    </row>
    <row r="566" spans="2:11" x14ac:dyDescent="0.2">
      <c r="B566" s="4" t="s">
        <v>12151</v>
      </c>
      <c r="C566" s="4">
        <v>5.2</v>
      </c>
      <c r="D566" s="4" t="s">
        <v>62</v>
      </c>
      <c r="E566" s="4" t="s">
        <v>27</v>
      </c>
      <c r="F566" s="4" t="s">
        <v>4468</v>
      </c>
      <c r="G566" s="4" t="s">
        <v>239</v>
      </c>
      <c r="H566" s="4" t="s">
        <v>243</v>
      </c>
      <c r="I566" s="4"/>
      <c r="J566" s="896" t="s">
        <v>244</v>
      </c>
      <c r="K566" s="896"/>
    </row>
    <row r="567" spans="2:11" x14ac:dyDescent="0.2">
      <c r="B567" s="4" t="s">
        <v>12152</v>
      </c>
      <c r="C567" s="4">
        <v>5.2</v>
      </c>
      <c r="D567" s="4" t="s">
        <v>62</v>
      </c>
      <c r="E567" s="4" t="s">
        <v>28</v>
      </c>
      <c r="F567" s="4" t="s">
        <v>4470</v>
      </c>
      <c r="G567" s="4" t="s">
        <v>239</v>
      </c>
      <c r="H567" s="4" t="s">
        <v>243</v>
      </c>
      <c r="I567" s="4"/>
      <c r="J567" s="896" t="s">
        <v>244</v>
      </c>
      <c r="K567" s="896"/>
    </row>
    <row r="568" spans="2:11" x14ac:dyDescent="0.2">
      <c r="B568" s="4" t="s">
        <v>12153</v>
      </c>
      <c r="C568" s="4">
        <v>5.2</v>
      </c>
      <c r="D568" s="4" t="s">
        <v>62</v>
      </c>
      <c r="E568" s="4" t="s">
        <v>29</v>
      </c>
      <c r="F568" s="4" t="s">
        <v>4472</v>
      </c>
      <c r="G568" s="4" t="s">
        <v>239</v>
      </c>
      <c r="H568" s="4" t="s">
        <v>243</v>
      </c>
      <c r="I568" s="4"/>
      <c r="J568" s="896" t="s">
        <v>244</v>
      </c>
      <c r="K568" s="896"/>
    </row>
    <row r="569" spans="2:11" x14ac:dyDescent="0.2">
      <c r="B569" s="4" t="s">
        <v>12154</v>
      </c>
      <c r="C569" s="4">
        <v>5.2</v>
      </c>
      <c r="D569" s="4" t="s">
        <v>62</v>
      </c>
      <c r="E569" s="4" t="s">
        <v>30</v>
      </c>
      <c r="F569" s="4" t="s">
        <v>4474</v>
      </c>
      <c r="G569" s="4" t="s">
        <v>239</v>
      </c>
      <c r="H569" s="4" t="s">
        <v>243</v>
      </c>
      <c r="I569" s="4"/>
      <c r="J569" s="896" t="s">
        <v>244</v>
      </c>
      <c r="K569" s="896"/>
    </row>
    <row r="570" spans="2:11" x14ac:dyDescent="0.2">
      <c r="B570" s="4" t="s">
        <v>12155</v>
      </c>
      <c r="C570" s="4">
        <v>5.2</v>
      </c>
      <c r="D570" s="4" t="s">
        <v>62</v>
      </c>
      <c r="E570" s="4" t="s">
        <v>31</v>
      </c>
      <c r="F570" s="4" t="s">
        <v>4476</v>
      </c>
      <c r="G570" s="4" t="s">
        <v>239</v>
      </c>
      <c r="H570" s="4" t="s">
        <v>243</v>
      </c>
      <c r="I570" s="4"/>
      <c r="J570" s="896" t="s">
        <v>244</v>
      </c>
      <c r="K570" s="896"/>
    </row>
    <row r="571" spans="2:11" x14ac:dyDescent="0.2">
      <c r="B571" s="4" t="s">
        <v>12156</v>
      </c>
      <c r="C571" s="4">
        <v>5.2</v>
      </c>
      <c r="D571" s="4" t="s">
        <v>62</v>
      </c>
      <c r="E571" s="4" t="s">
        <v>32</v>
      </c>
      <c r="F571" s="4" t="s">
        <v>4478</v>
      </c>
      <c r="G571" s="4" t="s">
        <v>239</v>
      </c>
      <c r="H571" s="4" t="s">
        <v>243</v>
      </c>
      <c r="I571" s="4"/>
      <c r="J571" s="896" t="s">
        <v>244</v>
      </c>
      <c r="K571" s="896"/>
    </row>
    <row r="572" spans="2:11" x14ac:dyDescent="0.2">
      <c r="B572" s="4" t="s">
        <v>12157</v>
      </c>
      <c r="C572" s="4">
        <v>5.2</v>
      </c>
      <c r="D572" s="4" t="s">
        <v>62</v>
      </c>
      <c r="E572" s="4" t="s">
        <v>33</v>
      </c>
      <c r="F572" s="4" t="s">
        <v>4480</v>
      </c>
      <c r="G572" s="4" t="s">
        <v>239</v>
      </c>
      <c r="H572" s="4" t="s">
        <v>243</v>
      </c>
      <c r="I572" s="4"/>
      <c r="J572" s="896" t="s">
        <v>244</v>
      </c>
      <c r="K572" s="896"/>
    </row>
    <row r="573" spans="2:11" x14ac:dyDescent="0.2">
      <c r="B573" s="4" t="s">
        <v>12158</v>
      </c>
      <c r="C573" s="4">
        <v>5.2</v>
      </c>
      <c r="D573" s="4" t="s">
        <v>62</v>
      </c>
      <c r="E573" s="4" t="s">
        <v>34</v>
      </c>
      <c r="F573" s="4" t="s">
        <v>4482</v>
      </c>
      <c r="G573" s="4" t="s">
        <v>239</v>
      </c>
      <c r="H573" s="4" t="s">
        <v>243</v>
      </c>
      <c r="I573" s="4"/>
      <c r="J573" s="896" t="s">
        <v>244</v>
      </c>
      <c r="K573" s="896"/>
    </row>
    <row r="574" spans="2:11" x14ac:dyDescent="0.2">
      <c r="B574" s="4" t="s">
        <v>12159</v>
      </c>
      <c r="C574" s="4">
        <v>5.2</v>
      </c>
      <c r="D574" s="4" t="s">
        <v>62</v>
      </c>
      <c r="E574" s="4" t="s">
        <v>35</v>
      </c>
      <c r="F574" s="4" t="s">
        <v>4484</v>
      </c>
      <c r="G574" s="4" t="s">
        <v>239</v>
      </c>
      <c r="H574" s="4" t="s">
        <v>243</v>
      </c>
      <c r="I574" s="4"/>
      <c r="J574" s="896" t="s">
        <v>244</v>
      </c>
      <c r="K574" s="896"/>
    </row>
    <row r="575" spans="2:11" x14ac:dyDescent="0.2">
      <c r="B575" s="4" t="s">
        <v>12160</v>
      </c>
      <c r="C575" s="4">
        <v>5.2</v>
      </c>
      <c r="D575" s="4" t="s">
        <v>62</v>
      </c>
      <c r="E575" s="4" t="s">
        <v>36</v>
      </c>
      <c r="F575" s="4" t="s">
        <v>4486</v>
      </c>
      <c r="G575" s="4" t="s">
        <v>239</v>
      </c>
      <c r="H575" s="4" t="s">
        <v>243</v>
      </c>
      <c r="I575" s="4"/>
      <c r="J575" s="896" t="s">
        <v>244</v>
      </c>
      <c r="K575" s="896"/>
    </row>
    <row r="576" spans="2:11" x14ac:dyDescent="0.2">
      <c r="B576" s="4" t="s">
        <v>12161</v>
      </c>
      <c r="C576" s="4">
        <v>5.2</v>
      </c>
      <c r="D576" s="4" t="s">
        <v>62</v>
      </c>
      <c r="E576" s="4" t="s">
        <v>37</v>
      </c>
      <c r="F576" s="4" t="s">
        <v>4488</v>
      </c>
      <c r="G576" s="4" t="s">
        <v>239</v>
      </c>
      <c r="H576" s="4" t="s">
        <v>243</v>
      </c>
      <c r="I576" s="4"/>
      <c r="J576" s="896" t="s">
        <v>244</v>
      </c>
      <c r="K576" s="896"/>
    </row>
    <row r="577" spans="2:11" x14ac:dyDescent="0.2">
      <c r="B577" s="4" t="s">
        <v>12162</v>
      </c>
      <c r="C577" s="4">
        <v>5.2</v>
      </c>
      <c r="D577" s="4" t="s">
        <v>62</v>
      </c>
      <c r="E577" s="4" t="s">
        <v>38</v>
      </c>
      <c r="F577" s="4" t="s">
        <v>4490</v>
      </c>
      <c r="G577" s="4" t="s">
        <v>239</v>
      </c>
      <c r="H577" s="4" t="s">
        <v>243</v>
      </c>
      <c r="I577" s="4"/>
      <c r="J577" s="896" t="s">
        <v>244</v>
      </c>
      <c r="K577" s="896"/>
    </row>
    <row r="578" spans="2:11" x14ac:dyDescent="0.2">
      <c r="B578" s="4" t="s">
        <v>12163</v>
      </c>
      <c r="C578" s="4">
        <v>5.2</v>
      </c>
      <c r="D578" s="4" t="s">
        <v>62</v>
      </c>
      <c r="E578" s="4" t="s">
        <v>39</v>
      </c>
      <c r="F578" s="4" t="s">
        <v>4492</v>
      </c>
      <c r="G578" s="4" t="s">
        <v>239</v>
      </c>
      <c r="H578" s="4" t="s">
        <v>243</v>
      </c>
      <c r="I578" s="4"/>
      <c r="J578" s="896" t="s">
        <v>244</v>
      </c>
      <c r="K578" s="896"/>
    </row>
    <row r="579" spans="2:11" x14ac:dyDescent="0.2">
      <c r="B579" s="4" t="s">
        <v>12164</v>
      </c>
      <c r="C579" s="4">
        <v>5.2</v>
      </c>
      <c r="D579" s="4" t="s">
        <v>62</v>
      </c>
      <c r="E579" s="4" t="s">
        <v>56</v>
      </c>
      <c r="F579" s="4" t="s">
        <v>4494</v>
      </c>
      <c r="G579" s="4" t="s">
        <v>239</v>
      </c>
      <c r="H579" s="4" t="s">
        <v>243</v>
      </c>
      <c r="I579" s="4"/>
      <c r="J579" s="896" t="s">
        <v>244</v>
      </c>
      <c r="K579" s="896"/>
    </row>
    <row r="580" spans="2:11" x14ac:dyDescent="0.2">
      <c r="B580" s="4" t="s">
        <v>12165</v>
      </c>
      <c r="C580" s="4">
        <v>5.2</v>
      </c>
      <c r="D580" s="4" t="s">
        <v>62</v>
      </c>
      <c r="E580" s="4" t="s">
        <v>58</v>
      </c>
      <c r="F580" s="4" t="s">
        <v>4496</v>
      </c>
      <c r="G580" s="4" t="s">
        <v>239</v>
      </c>
      <c r="H580" s="4" t="s">
        <v>243</v>
      </c>
      <c r="I580" s="4"/>
      <c r="J580" s="896" t="s">
        <v>244</v>
      </c>
      <c r="K580" s="896"/>
    </row>
    <row r="581" spans="2:11" x14ac:dyDescent="0.2">
      <c r="B581" s="4" t="s">
        <v>12166</v>
      </c>
      <c r="C581" s="4">
        <v>5.2</v>
      </c>
      <c r="D581" s="4" t="s">
        <v>62</v>
      </c>
      <c r="E581" s="4" t="s">
        <v>60</v>
      </c>
      <c r="F581" s="4" t="s">
        <v>4498</v>
      </c>
      <c r="G581" s="4" t="s">
        <v>239</v>
      </c>
      <c r="H581" s="4" t="s">
        <v>243</v>
      </c>
      <c r="I581" s="4"/>
      <c r="J581" s="896" t="s">
        <v>244</v>
      </c>
      <c r="K581" s="896"/>
    </row>
    <row r="582" spans="2:11" x14ac:dyDescent="0.2">
      <c r="B582" s="4" t="s">
        <v>12167</v>
      </c>
      <c r="C582" s="4">
        <v>5.2</v>
      </c>
      <c r="D582" s="4" t="s">
        <v>62</v>
      </c>
      <c r="E582" s="4" t="s">
        <v>62</v>
      </c>
      <c r="F582" s="4" t="s">
        <v>4500</v>
      </c>
      <c r="G582" s="4" t="s">
        <v>239</v>
      </c>
      <c r="H582" s="4" t="s">
        <v>243</v>
      </c>
      <c r="I582" s="4"/>
      <c r="J582" s="896" t="s">
        <v>244</v>
      </c>
      <c r="K582" s="896"/>
    </row>
    <row r="583" spans="2:11" x14ac:dyDescent="0.2">
      <c r="B583" s="4" t="s">
        <v>12168</v>
      </c>
      <c r="C583" s="4">
        <v>5.2</v>
      </c>
      <c r="D583" s="4" t="s">
        <v>62</v>
      </c>
      <c r="E583" s="4" t="s">
        <v>64</v>
      </c>
      <c r="F583" s="4" t="s">
        <v>4502</v>
      </c>
      <c r="G583" s="4" t="s">
        <v>239</v>
      </c>
      <c r="H583" s="4" t="s">
        <v>243</v>
      </c>
      <c r="I583" s="4"/>
      <c r="J583" s="896" t="s">
        <v>244</v>
      </c>
      <c r="K583" s="896"/>
    </row>
    <row r="584" spans="2:11" x14ac:dyDescent="0.2">
      <c r="B584" s="4" t="s">
        <v>12169</v>
      </c>
      <c r="C584" s="4">
        <v>5.2</v>
      </c>
      <c r="D584" s="4" t="s">
        <v>62</v>
      </c>
      <c r="E584" s="4" t="s">
        <v>66</v>
      </c>
      <c r="F584" s="4" t="s">
        <v>4504</v>
      </c>
      <c r="G584" s="4" t="s">
        <v>239</v>
      </c>
      <c r="H584" s="4" t="s">
        <v>245</v>
      </c>
      <c r="I584" s="8" t="s">
        <v>25266</v>
      </c>
      <c r="J584" s="896"/>
      <c r="K584" s="896"/>
    </row>
    <row r="585" spans="2:11" x14ac:dyDescent="0.2">
      <c r="B585" s="4" t="s">
        <v>12170</v>
      </c>
      <c r="C585" s="4">
        <v>5.2</v>
      </c>
      <c r="D585" s="4" t="s">
        <v>62</v>
      </c>
      <c r="E585" s="4" t="s">
        <v>68</v>
      </c>
      <c r="F585" s="4" t="s">
        <v>4506</v>
      </c>
      <c r="G585" s="4" t="s">
        <v>781</v>
      </c>
      <c r="H585" s="4" t="s">
        <v>243</v>
      </c>
      <c r="I585" s="4"/>
      <c r="J585" s="896" t="s">
        <v>244</v>
      </c>
      <c r="K585" s="896"/>
    </row>
    <row r="586" spans="2:11" x14ac:dyDescent="0.2">
      <c r="B586" s="4" t="s">
        <v>12171</v>
      </c>
      <c r="C586" s="4">
        <v>5.2</v>
      </c>
      <c r="D586" s="4" t="s">
        <v>62</v>
      </c>
      <c r="E586" s="4" t="s">
        <v>70</v>
      </c>
      <c r="F586" s="4" t="s">
        <v>4509</v>
      </c>
      <c r="G586" s="4" t="s">
        <v>239</v>
      </c>
      <c r="H586" s="4" t="s">
        <v>243</v>
      </c>
      <c r="I586" s="4"/>
      <c r="J586" s="896" t="s">
        <v>244</v>
      </c>
      <c r="K586" s="896"/>
    </row>
    <row r="587" spans="2:11" x14ac:dyDescent="0.2">
      <c r="B587" s="4" t="s">
        <v>12172</v>
      </c>
      <c r="C587" s="4">
        <v>5.2</v>
      </c>
      <c r="D587" s="4" t="s">
        <v>62</v>
      </c>
      <c r="E587" s="4" t="s">
        <v>72</v>
      </c>
      <c r="F587" s="4" t="s">
        <v>4511</v>
      </c>
      <c r="G587" s="4" t="s">
        <v>239</v>
      </c>
      <c r="H587" s="4" t="s">
        <v>243</v>
      </c>
      <c r="I587" s="4"/>
      <c r="J587" s="896" t="s">
        <v>244</v>
      </c>
      <c r="K587" s="896"/>
    </row>
    <row r="588" spans="2:11" x14ac:dyDescent="0.2">
      <c r="B588" s="4" t="s">
        <v>12173</v>
      </c>
      <c r="C588" s="4">
        <v>5.2</v>
      </c>
      <c r="D588" s="4" t="s">
        <v>62</v>
      </c>
      <c r="E588" s="4" t="s">
        <v>74</v>
      </c>
      <c r="F588" s="4" t="s">
        <v>4514</v>
      </c>
      <c r="G588" s="4" t="s">
        <v>239</v>
      </c>
      <c r="H588" s="4" t="s">
        <v>243</v>
      </c>
      <c r="I588" s="4"/>
      <c r="J588" s="896" t="s">
        <v>244</v>
      </c>
      <c r="K588" s="896"/>
    </row>
    <row r="589" spans="2:11" x14ac:dyDescent="0.2">
      <c r="B589" s="4" t="s">
        <v>12174</v>
      </c>
      <c r="C589" s="4">
        <v>5.2</v>
      </c>
      <c r="D589" s="4" t="s">
        <v>62</v>
      </c>
      <c r="E589" s="4" t="s">
        <v>76</v>
      </c>
      <c r="F589" s="4" t="s">
        <v>4517</v>
      </c>
      <c r="G589" s="4" t="s">
        <v>781</v>
      </c>
      <c r="H589" s="4" t="s">
        <v>243</v>
      </c>
      <c r="I589" s="4"/>
      <c r="J589" s="896" t="s">
        <v>244</v>
      </c>
      <c r="K589" s="896"/>
    </row>
    <row r="590" spans="2:11" x14ac:dyDescent="0.2">
      <c r="B590" s="4" t="s">
        <v>12175</v>
      </c>
      <c r="C590" s="4">
        <v>5.2</v>
      </c>
      <c r="D590" s="4" t="s">
        <v>64</v>
      </c>
      <c r="E590" s="4" t="s">
        <v>8</v>
      </c>
      <c r="F590" s="4" t="s">
        <v>4526</v>
      </c>
      <c r="G590" s="4" t="s">
        <v>239</v>
      </c>
      <c r="H590" s="4" t="s">
        <v>245</v>
      </c>
      <c r="I590" s="4" t="s">
        <v>12176</v>
      </c>
      <c r="J590" s="896"/>
      <c r="K590" s="896"/>
    </row>
    <row r="591" spans="2:11" x14ac:dyDescent="0.2">
      <c r="B591" s="4" t="s">
        <v>12177</v>
      </c>
      <c r="C591" s="4">
        <v>5.2</v>
      </c>
      <c r="D591" s="4" t="s">
        <v>64</v>
      </c>
      <c r="E591" s="4" t="s">
        <v>24</v>
      </c>
      <c r="F591" s="4" t="s">
        <v>4528</v>
      </c>
      <c r="G591" s="4" t="s">
        <v>239</v>
      </c>
      <c r="H591" s="4" t="s">
        <v>243</v>
      </c>
      <c r="I591" s="4"/>
      <c r="J591" s="896" t="s">
        <v>244</v>
      </c>
      <c r="K591" s="896"/>
    </row>
    <row r="592" spans="2:11" x14ac:dyDescent="0.2">
      <c r="B592" s="4" t="s">
        <v>12178</v>
      </c>
      <c r="C592" s="4">
        <v>5.2</v>
      </c>
      <c r="D592" s="4" t="s">
        <v>64</v>
      </c>
      <c r="E592" s="4" t="s">
        <v>25</v>
      </c>
      <c r="F592" s="4" t="s">
        <v>4530</v>
      </c>
      <c r="G592" s="4" t="s">
        <v>239</v>
      </c>
      <c r="H592" s="4" t="s">
        <v>243</v>
      </c>
      <c r="I592" s="4"/>
      <c r="J592" s="896" t="s">
        <v>244</v>
      </c>
      <c r="K592" s="896"/>
    </row>
    <row r="593" spans="2:11" x14ac:dyDescent="0.2">
      <c r="B593" s="4" t="s">
        <v>12179</v>
      </c>
      <c r="C593" s="4">
        <v>5.2</v>
      </c>
      <c r="D593" s="4" t="s">
        <v>64</v>
      </c>
      <c r="E593" s="4" t="s">
        <v>26</v>
      </c>
      <c r="F593" s="4" t="s">
        <v>4532</v>
      </c>
      <c r="G593" s="4" t="s">
        <v>239</v>
      </c>
      <c r="H593" s="4" t="s">
        <v>243</v>
      </c>
      <c r="I593" s="4"/>
      <c r="J593" s="896" t="s">
        <v>244</v>
      </c>
      <c r="K593" s="896"/>
    </row>
    <row r="594" spans="2:11" x14ac:dyDescent="0.2">
      <c r="B594" s="4" t="s">
        <v>12180</v>
      </c>
      <c r="C594" s="4">
        <v>5.2</v>
      </c>
      <c r="D594" s="4" t="s">
        <v>64</v>
      </c>
      <c r="E594" s="4" t="s">
        <v>27</v>
      </c>
      <c r="F594" s="4" t="s">
        <v>4534</v>
      </c>
      <c r="G594" s="4" t="s">
        <v>239</v>
      </c>
      <c r="H594" s="4" t="s">
        <v>243</v>
      </c>
      <c r="I594" s="4"/>
      <c r="J594" s="896" t="s">
        <v>244</v>
      </c>
      <c r="K594" s="896"/>
    </row>
    <row r="595" spans="2:11" x14ac:dyDescent="0.2">
      <c r="B595" s="4" t="s">
        <v>12181</v>
      </c>
      <c r="C595" s="4">
        <v>5.2</v>
      </c>
      <c r="D595" s="4" t="s">
        <v>64</v>
      </c>
      <c r="E595" s="4" t="s">
        <v>28</v>
      </c>
      <c r="F595" s="4" t="s">
        <v>4536</v>
      </c>
      <c r="G595" s="4" t="s">
        <v>239</v>
      </c>
      <c r="H595" s="4" t="s">
        <v>243</v>
      </c>
      <c r="I595" s="4"/>
      <c r="J595" s="896" t="s">
        <v>244</v>
      </c>
      <c r="K595" s="896"/>
    </row>
    <row r="596" spans="2:11" x14ac:dyDescent="0.2">
      <c r="B596" s="4" t="s">
        <v>12182</v>
      </c>
      <c r="C596" s="4">
        <v>5.2</v>
      </c>
      <c r="D596" s="4" t="s">
        <v>64</v>
      </c>
      <c r="E596" s="4" t="s">
        <v>29</v>
      </c>
      <c r="F596" s="4" t="s">
        <v>4538</v>
      </c>
      <c r="G596" s="4" t="s">
        <v>239</v>
      </c>
      <c r="H596" s="4" t="s">
        <v>243</v>
      </c>
      <c r="I596" s="4"/>
      <c r="J596" s="896" t="s">
        <v>244</v>
      </c>
      <c r="K596" s="896"/>
    </row>
    <row r="597" spans="2:11" x14ac:dyDescent="0.2">
      <c r="B597" s="4" t="s">
        <v>12183</v>
      </c>
      <c r="C597" s="4">
        <v>5.2</v>
      </c>
      <c r="D597" s="4" t="s">
        <v>64</v>
      </c>
      <c r="E597" s="4" t="s">
        <v>30</v>
      </c>
      <c r="F597" s="4" t="s">
        <v>4540</v>
      </c>
      <c r="G597" s="4" t="s">
        <v>239</v>
      </c>
      <c r="H597" s="4" t="s">
        <v>243</v>
      </c>
      <c r="I597" s="4"/>
      <c r="J597" s="896" t="s">
        <v>244</v>
      </c>
      <c r="K597" s="896"/>
    </row>
    <row r="598" spans="2:11" x14ac:dyDescent="0.2">
      <c r="B598" s="4" t="s">
        <v>12184</v>
      </c>
      <c r="C598" s="4">
        <v>5.2</v>
      </c>
      <c r="D598" s="4" t="s">
        <v>64</v>
      </c>
      <c r="E598" s="4" t="s">
        <v>31</v>
      </c>
      <c r="F598" s="4" t="s">
        <v>4542</v>
      </c>
      <c r="G598" s="4" t="s">
        <v>239</v>
      </c>
      <c r="H598" s="4" t="s">
        <v>243</v>
      </c>
      <c r="I598" s="4"/>
      <c r="J598" s="896" t="s">
        <v>244</v>
      </c>
      <c r="K598" s="896"/>
    </row>
    <row r="599" spans="2:11" x14ac:dyDescent="0.2">
      <c r="B599" s="4" t="s">
        <v>12185</v>
      </c>
      <c r="C599" s="4">
        <v>5.2</v>
      </c>
      <c r="D599" s="4" t="s">
        <v>64</v>
      </c>
      <c r="E599" s="4" t="s">
        <v>32</v>
      </c>
      <c r="F599" s="4" t="s">
        <v>4544</v>
      </c>
      <c r="G599" s="4" t="s">
        <v>239</v>
      </c>
      <c r="H599" s="4" t="s">
        <v>243</v>
      </c>
      <c r="I599" s="4"/>
      <c r="J599" s="896" t="s">
        <v>244</v>
      </c>
      <c r="K599" s="896"/>
    </row>
    <row r="600" spans="2:11" x14ac:dyDescent="0.2">
      <c r="B600" s="4" t="s">
        <v>12186</v>
      </c>
      <c r="C600" s="4">
        <v>5.2</v>
      </c>
      <c r="D600" s="4" t="s">
        <v>64</v>
      </c>
      <c r="E600" s="4" t="s">
        <v>33</v>
      </c>
      <c r="F600" s="4" t="s">
        <v>4546</v>
      </c>
      <c r="G600" s="4" t="s">
        <v>239</v>
      </c>
      <c r="H600" s="4" t="s">
        <v>243</v>
      </c>
      <c r="I600" s="4"/>
      <c r="J600" s="896" t="s">
        <v>244</v>
      </c>
      <c r="K600" s="896"/>
    </row>
    <row r="601" spans="2:11" x14ac:dyDescent="0.2">
      <c r="B601" s="4" t="s">
        <v>12187</v>
      </c>
      <c r="C601" s="4">
        <v>5.2</v>
      </c>
      <c r="D601" s="4" t="s">
        <v>64</v>
      </c>
      <c r="E601" s="4" t="s">
        <v>34</v>
      </c>
      <c r="F601" s="4" t="s">
        <v>4548</v>
      </c>
      <c r="G601" s="4" t="s">
        <v>239</v>
      </c>
      <c r="H601" s="4" t="s">
        <v>243</v>
      </c>
      <c r="I601" s="4"/>
      <c r="J601" s="896" t="s">
        <v>244</v>
      </c>
      <c r="K601" s="896"/>
    </row>
    <row r="602" spans="2:11" x14ac:dyDescent="0.2">
      <c r="B602" s="4" t="s">
        <v>12188</v>
      </c>
      <c r="C602" s="4">
        <v>5.2</v>
      </c>
      <c r="D602" s="4" t="s">
        <v>64</v>
      </c>
      <c r="E602" s="4" t="s">
        <v>35</v>
      </c>
      <c r="F602" s="4" t="s">
        <v>4550</v>
      </c>
      <c r="G602" s="4" t="s">
        <v>239</v>
      </c>
      <c r="H602" s="4" t="s">
        <v>243</v>
      </c>
      <c r="I602" s="4"/>
      <c r="J602" s="896" t="s">
        <v>244</v>
      </c>
      <c r="K602" s="896"/>
    </row>
    <row r="603" spans="2:11" x14ac:dyDescent="0.2">
      <c r="B603" s="4" t="s">
        <v>12189</v>
      </c>
      <c r="C603" s="4">
        <v>5.2</v>
      </c>
      <c r="D603" s="4" t="s">
        <v>64</v>
      </c>
      <c r="E603" s="4" t="s">
        <v>36</v>
      </c>
      <c r="F603" s="4" t="s">
        <v>4552</v>
      </c>
      <c r="G603" s="4" t="s">
        <v>239</v>
      </c>
      <c r="H603" s="4" t="s">
        <v>243</v>
      </c>
      <c r="I603" s="4"/>
      <c r="J603" s="896" t="s">
        <v>244</v>
      </c>
      <c r="K603" s="896"/>
    </row>
    <row r="604" spans="2:11" x14ac:dyDescent="0.2">
      <c r="B604" s="4" t="s">
        <v>12190</v>
      </c>
      <c r="C604" s="4">
        <v>5.2</v>
      </c>
      <c r="D604" s="4" t="s">
        <v>64</v>
      </c>
      <c r="E604" s="4" t="s">
        <v>37</v>
      </c>
      <c r="F604" s="4" t="s">
        <v>4554</v>
      </c>
      <c r="G604" s="4" t="s">
        <v>239</v>
      </c>
      <c r="H604" s="4" t="s">
        <v>243</v>
      </c>
      <c r="I604" s="4"/>
      <c r="J604" s="896" t="s">
        <v>244</v>
      </c>
      <c r="K604" s="896"/>
    </row>
    <row r="605" spans="2:11" x14ac:dyDescent="0.2">
      <c r="B605" s="4" t="s">
        <v>12191</v>
      </c>
      <c r="C605" s="4">
        <v>5.2</v>
      </c>
      <c r="D605" s="4" t="s">
        <v>64</v>
      </c>
      <c r="E605" s="4" t="s">
        <v>38</v>
      </c>
      <c r="F605" s="4" t="s">
        <v>4557</v>
      </c>
      <c r="G605" s="4" t="s">
        <v>239</v>
      </c>
      <c r="H605" s="4" t="s">
        <v>243</v>
      </c>
      <c r="I605" s="4"/>
      <c r="J605" s="896" t="s">
        <v>244</v>
      </c>
      <c r="K605" s="896"/>
    </row>
    <row r="606" spans="2:11" x14ac:dyDescent="0.2">
      <c r="B606" s="4" t="s">
        <v>12192</v>
      </c>
      <c r="C606" s="4">
        <v>5.2</v>
      </c>
      <c r="D606" s="4" t="s">
        <v>64</v>
      </c>
      <c r="E606" s="4" t="s">
        <v>39</v>
      </c>
      <c r="F606" s="4" t="s">
        <v>4560</v>
      </c>
      <c r="G606" s="4" t="s">
        <v>239</v>
      </c>
      <c r="H606" s="4" t="s">
        <v>243</v>
      </c>
      <c r="I606" s="4"/>
      <c r="J606" s="896" t="s">
        <v>244</v>
      </c>
      <c r="K606" s="896"/>
    </row>
    <row r="607" spans="2:11" x14ac:dyDescent="0.2">
      <c r="B607" s="4" t="s">
        <v>12193</v>
      </c>
      <c r="C607" s="4">
        <v>5.2</v>
      </c>
      <c r="D607" s="4" t="s">
        <v>64</v>
      </c>
      <c r="E607" s="4" t="s">
        <v>56</v>
      </c>
      <c r="F607" s="4" t="s">
        <v>4563</v>
      </c>
      <c r="G607" s="4" t="s">
        <v>239</v>
      </c>
      <c r="H607" s="4" t="s">
        <v>243</v>
      </c>
      <c r="I607" s="4"/>
      <c r="J607" s="896" t="s">
        <v>244</v>
      </c>
      <c r="K607" s="896"/>
    </row>
    <row r="608" spans="2:11" x14ac:dyDescent="0.2">
      <c r="B608" s="4" t="s">
        <v>12194</v>
      </c>
      <c r="C608" s="4">
        <v>5.2</v>
      </c>
      <c r="D608" s="4" t="s">
        <v>64</v>
      </c>
      <c r="E608" s="4" t="s">
        <v>58</v>
      </c>
      <c r="F608" s="4" t="s">
        <v>4566</v>
      </c>
      <c r="G608" s="4" t="s">
        <v>239</v>
      </c>
      <c r="H608" s="4" t="s">
        <v>243</v>
      </c>
      <c r="I608" s="4"/>
      <c r="J608" s="896" t="s">
        <v>244</v>
      </c>
      <c r="K608" s="896"/>
    </row>
    <row r="609" spans="2:11" x14ac:dyDescent="0.2">
      <c r="B609" s="4" t="s">
        <v>12195</v>
      </c>
      <c r="C609" s="4">
        <v>5.2</v>
      </c>
      <c r="D609" s="4" t="s">
        <v>64</v>
      </c>
      <c r="E609" s="4" t="s">
        <v>60</v>
      </c>
      <c r="F609" s="4" t="s">
        <v>4569</v>
      </c>
      <c r="G609" s="4" t="s">
        <v>239</v>
      </c>
      <c r="H609" s="4" t="s">
        <v>243</v>
      </c>
      <c r="I609" s="4"/>
      <c r="J609" s="896" t="s">
        <v>244</v>
      </c>
      <c r="K609" s="896"/>
    </row>
    <row r="610" spans="2:11" x14ac:dyDescent="0.2">
      <c r="B610" s="4" t="s">
        <v>12196</v>
      </c>
      <c r="C610" s="4">
        <v>5.2</v>
      </c>
      <c r="D610" s="4" t="s">
        <v>64</v>
      </c>
      <c r="E610" s="4" t="s">
        <v>62</v>
      </c>
      <c r="F610" s="4" t="s">
        <v>4572</v>
      </c>
      <c r="G610" s="4" t="s">
        <v>239</v>
      </c>
      <c r="H610" s="4" t="s">
        <v>243</v>
      </c>
      <c r="I610" s="4"/>
      <c r="J610" s="896" t="s">
        <v>244</v>
      </c>
      <c r="K610" s="896"/>
    </row>
    <row r="611" spans="2:11" x14ac:dyDescent="0.2">
      <c r="B611" s="4" t="s">
        <v>12197</v>
      </c>
      <c r="C611" s="4">
        <v>5.2</v>
      </c>
      <c r="D611" s="4" t="s">
        <v>64</v>
      </c>
      <c r="E611" s="4" t="s">
        <v>64</v>
      </c>
      <c r="F611" s="4" t="s">
        <v>4574</v>
      </c>
      <c r="G611" s="4" t="s">
        <v>239</v>
      </c>
      <c r="H611" s="4" t="s">
        <v>243</v>
      </c>
      <c r="I611" s="4"/>
      <c r="J611" s="896" t="s">
        <v>244</v>
      </c>
      <c r="K611" s="896"/>
    </row>
    <row r="612" spans="2:11" x14ac:dyDescent="0.2">
      <c r="B612" s="4" t="s">
        <v>12198</v>
      </c>
      <c r="C612" s="4">
        <v>5.2</v>
      </c>
      <c r="D612" s="4" t="s">
        <v>64</v>
      </c>
      <c r="E612" s="4" t="s">
        <v>66</v>
      </c>
      <c r="F612" s="4" t="s">
        <v>4577</v>
      </c>
      <c r="G612" s="4" t="s">
        <v>239</v>
      </c>
      <c r="H612" s="4" t="s">
        <v>245</v>
      </c>
      <c r="I612" s="8" t="s">
        <v>25267</v>
      </c>
      <c r="J612" s="896"/>
      <c r="K612" s="896"/>
    </row>
    <row r="613" spans="2:11" x14ac:dyDescent="0.2">
      <c r="B613" s="4" t="s">
        <v>12199</v>
      </c>
      <c r="C613" s="4">
        <v>5.2</v>
      </c>
      <c r="D613" s="4" t="s">
        <v>64</v>
      </c>
      <c r="E613" s="4" t="s">
        <v>68</v>
      </c>
      <c r="F613" s="4" t="s">
        <v>4579</v>
      </c>
      <c r="G613" s="4" t="s">
        <v>781</v>
      </c>
      <c r="H613" s="4" t="s">
        <v>243</v>
      </c>
      <c r="I613" s="4"/>
      <c r="J613" s="896" t="s">
        <v>244</v>
      </c>
      <c r="K613" s="896"/>
    </row>
    <row r="614" spans="2:11" x14ac:dyDescent="0.2">
      <c r="B614" s="4" t="s">
        <v>12200</v>
      </c>
      <c r="C614" s="4">
        <v>5.2</v>
      </c>
      <c r="D614" s="4" t="s">
        <v>64</v>
      </c>
      <c r="E614" s="4" t="s">
        <v>70</v>
      </c>
      <c r="F614" s="4" t="s">
        <v>4582</v>
      </c>
      <c r="G614" s="4" t="s">
        <v>239</v>
      </c>
      <c r="H614" s="4" t="s">
        <v>243</v>
      </c>
      <c r="I614" s="4"/>
      <c r="J614" s="896" t="s">
        <v>244</v>
      </c>
      <c r="K614" s="896"/>
    </row>
    <row r="615" spans="2:11" x14ac:dyDescent="0.2">
      <c r="B615" s="4" t="s">
        <v>12201</v>
      </c>
      <c r="C615" s="4">
        <v>5.2</v>
      </c>
      <c r="D615" s="4" t="s">
        <v>64</v>
      </c>
      <c r="E615" s="4" t="s">
        <v>72</v>
      </c>
      <c r="F615" s="4" t="s">
        <v>4585</v>
      </c>
      <c r="G615" s="4" t="s">
        <v>239</v>
      </c>
      <c r="H615" s="4" t="s">
        <v>243</v>
      </c>
      <c r="I615" s="4"/>
      <c r="J615" s="896" t="s">
        <v>244</v>
      </c>
      <c r="K615" s="896"/>
    </row>
    <row r="616" spans="2:11" x14ac:dyDescent="0.2">
      <c r="B616" s="4" t="s">
        <v>12202</v>
      </c>
      <c r="C616" s="4">
        <v>5.2</v>
      </c>
      <c r="D616" s="4" t="s">
        <v>64</v>
      </c>
      <c r="E616" s="4" t="s">
        <v>74</v>
      </c>
      <c r="F616" s="4" t="s">
        <v>4588</v>
      </c>
      <c r="G616" s="4" t="s">
        <v>239</v>
      </c>
      <c r="H616" s="4" t="s">
        <v>243</v>
      </c>
      <c r="I616" s="4"/>
      <c r="J616" s="896" t="s">
        <v>244</v>
      </c>
      <c r="K616" s="896"/>
    </row>
    <row r="617" spans="2:11" x14ac:dyDescent="0.2">
      <c r="B617" s="4" t="s">
        <v>12203</v>
      </c>
      <c r="C617" s="4">
        <v>5.2</v>
      </c>
      <c r="D617" s="4" t="s">
        <v>64</v>
      </c>
      <c r="E617" s="4" t="s">
        <v>76</v>
      </c>
      <c r="F617" s="4" t="s">
        <v>4591</v>
      </c>
      <c r="G617" s="4" t="s">
        <v>781</v>
      </c>
      <c r="H617" s="4" t="s">
        <v>243</v>
      </c>
      <c r="I617" s="4"/>
      <c r="J617" s="896" t="s">
        <v>244</v>
      </c>
      <c r="K617" s="896"/>
    </row>
    <row r="618" spans="2:11" x14ac:dyDescent="0.2">
      <c r="B618" s="4" t="s">
        <v>12204</v>
      </c>
      <c r="C618" s="4">
        <v>5.2</v>
      </c>
      <c r="D618" s="4" t="s">
        <v>66</v>
      </c>
      <c r="E618" s="4" t="s">
        <v>8</v>
      </c>
      <c r="F618" s="4" t="s">
        <v>5046</v>
      </c>
      <c r="G618" s="4" t="s">
        <v>239</v>
      </c>
      <c r="H618" s="4" t="s">
        <v>245</v>
      </c>
      <c r="I618" s="4" t="s">
        <v>12205</v>
      </c>
      <c r="J618" s="896"/>
      <c r="K618" s="896"/>
    </row>
    <row r="619" spans="2:11" x14ac:dyDescent="0.2">
      <c r="B619" s="4" t="s">
        <v>12206</v>
      </c>
      <c r="C619" s="4">
        <v>5.2</v>
      </c>
      <c r="D619" s="4" t="s">
        <v>66</v>
      </c>
      <c r="E619" s="4" t="s">
        <v>24</v>
      </c>
      <c r="F619" s="4" t="s">
        <v>5048</v>
      </c>
      <c r="G619" s="4" t="s">
        <v>239</v>
      </c>
      <c r="H619" s="4" t="s">
        <v>243</v>
      </c>
      <c r="I619" s="4"/>
      <c r="J619" s="896" t="s">
        <v>244</v>
      </c>
      <c r="K619" s="896"/>
    </row>
    <row r="620" spans="2:11" x14ac:dyDescent="0.2">
      <c r="B620" s="4" t="s">
        <v>12207</v>
      </c>
      <c r="C620" s="4">
        <v>5.2</v>
      </c>
      <c r="D620" s="4" t="s">
        <v>66</v>
      </c>
      <c r="E620" s="4" t="s">
        <v>25</v>
      </c>
      <c r="F620" s="4" t="s">
        <v>5050</v>
      </c>
      <c r="G620" s="4" t="s">
        <v>239</v>
      </c>
      <c r="H620" s="4" t="s">
        <v>243</v>
      </c>
      <c r="I620" s="4"/>
      <c r="J620" s="896" t="s">
        <v>244</v>
      </c>
      <c r="K620" s="896"/>
    </row>
    <row r="621" spans="2:11" x14ac:dyDescent="0.2">
      <c r="B621" s="4" t="s">
        <v>12208</v>
      </c>
      <c r="C621" s="4">
        <v>5.2</v>
      </c>
      <c r="D621" s="4" t="s">
        <v>66</v>
      </c>
      <c r="E621" s="4" t="s">
        <v>26</v>
      </c>
      <c r="F621" s="4" t="s">
        <v>5052</v>
      </c>
      <c r="G621" s="4" t="s">
        <v>239</v>
      </c>
      <c r="H621" s="4" t="s">
        <v>243</v>
      </c>
      <c r="I621" s="4"/>
      <c r="J621" s="896" t="s">
        <v>244</v>
      </c>
      <c r="K621" s="896"/>
    </row>
    <row r="622" spans="2:11" x14ac:dyDescent="0.2">
      <c r="B622" s="4" t="s">
        <v>12209</v>
      </c>
      <c r="C622" s="4">
        <v>5.2</v>
      </c>
      <c r="D622" s="4" t="s">
        <v>66</v>
      </c>
      <c r="E622" s="4" t="s">
        <v>27</v>
      </c>
      <c r="F622" s="4" t="s">
        <v>5054</v>
      </c>
      <c r="G622" s="4" t="s">
        <v>239</v>
      </c>
      <c r="H622" s="4" t="s">
        <v>243</v>
      </c>
      <c r="I622" s="4"/>
      <c r="J622" s="896" t="s">
        <v>244</v>
      </c>
      <c r="K622" s="896"/>
    </row>
    <row r="623" spans="2:11" x14ac:dyDescent="0.2">
      <c r="B623" s="4" t="s">
        <v>12210</v>
      </c>
      <c r="C623" s="4">
        <v>5.2</v>
      </c>
      <c r="D623" s="4" t="s">
        <v>66</v>
      </c>
      <c r="E623" s="4" t="s">
        <v>28</v>
      </c>
      <c r="F623" s="4" t="s">
        <v>5056</v>
      </c>
      <c r="G623" s="4" t="s">
        <v>239</v>
      </c>
      <c r="H623" s="4" t="s">
        <v>243</v>
      </c>
      <c r="I623" s="4"/>
      <c r="J623" s="896" t="s">
        <v>244</v>
      </c>
      <c r="K623" s="896"/>
    </row>
    <row r="624" spans="2:11" x14ac:dyDescent="0.2">
      <c r="B624" s="4" t="s">
        <v>12211</v>
      </c>
      <c r="C624" s="4">
        <v>5.2</v>
      </c>
      <c r="D624" s="4" t="s">
        <v>66</v>
      </c>
      <c r="E624" s="4" t="s">
        <v>29</v>
      </c>
      <c r="F624" s="4" t="s">
        <v>5058</v>
      </c>
      <c r="G624" s="4" t="s">
        <v>239</v>
      </c>
      <c r="H624" s="4" t="s">
        <v>243</v>
      </c>
      <c r="I624" s="4"/>
      <c r="J624" s="896" t="s">
        <v>244</v>
      </c>
      <c r="K624" s="896"/>
    </row>
    <row r="625" spans="2:11" x14ac:dyDescent="0.2">
      <c r="B625" s="4" t="s">
        <v>12212</v>
      </c>
      <c r="C625" s="4">
        <v>5.2</v>
      </c>
      <c r="D625" s="4" t="s">
        <v>66</v>
      </c>
      <c r="E625" s="4" t="s">
        <v>30</v>
      </c>
      <c r="F625" s="4" t="s">
        <v>5060</v>
      </c>
      <c r="G625" s="4" t="s">
        <v>239</v>
      </c>
      <c r="H625" s="4" t="s">
        <v>243</v>
      </c>
      <c r="I625" s="4"/>
      <c r="J625" s="896" t="s">
        <v>244</v>
      </c>
      <c r="K625" s="896"/>
    </row>
    <row r="626" spans="2:11" x14ac:dyDescent="0.2">
      <c r="B626" s="4" t="s">
        <v>12213</v>
      </c>
      <c r="C626" s="4">
        <v>5.2</v>
      </c>
      <c r="D626" s="4" t="s">
        <v>66</v>
      </c>
      <c r="E626" s="4" t="s">
        <v>31</v>
      </c>
      <c r="F626" s="4" t="s">
        <v>5062</v>
      </c>
      <c r="G626" s="4" t="s">
        <v>239</v>
      </c>
      <c r="H626" s="4" t="s">
        <v>243</v>
      </c>
      <c r="I626" s="4"/>
      <c r="J626" s="896" t="s">
        <v>244</v>
      </c>
      <c r="K626" s="896"/>
    </row>
    <row r="627" spans="2:11" x14ac:dyDescent="0.2">
      <c r="B627" s="4" t="s">
        <v>12214</v>
      </c>
      <c r="C627" s="4">
        <v>5.2</v>
      </c>
      <c r="D627" s="4" t="s">
        <v>66</v>
      </c>
      <c r="E627" s="4" t="s">
        <v>32</v>
      </c>
      <c r="F627" s="4" t="s">
        <v>5064</v>
      </c>
      <c r="G627" s="4" t="s">
        <v>239</v>
      </c>
      <c r="H627" s="4" t="s">
        <v>243</v>
      </c>
      <c r="I627" s="4"/>
      <c r="J627" s="896" t="s">
        <v>244</v>
      </c>
      <c r="K627" s="896"/>
    </row>
    <row r="628" spans="2:11" x14ac:dyDescent="0.2">
      <c r="B628" s="4" t="s">
        <v>12215</v>
      </c>
      <c r="C628" s="4">
        <v>5.2</v>
      </c>
      <c r="D628" s="4" t="s">
        <v>66</v>
      </c>
      <c r="E628" s="4" t="s">
        <v>33</v>
      </c>
      <c r="F628" s="4" t="s">
        <v>5066</v>
      </c>
      <c r="G628" s="4" t="s">
        <v>239</v>
      </c>
      <c r="H628" s="4" t="s">
        <v>243</v>
      </c>
      <c r="I628" s="4"/>
      <c r="J628" s="896" t="s">
        <v>244</v>
      </c>
      <c r="K628" s="896"/>
    </row>
    <row r="629" spans="2:11" x14ac:dyDescent="0.2">
      <c r="B629" s="4" t="s">
        <v>12216</v>
      </c>
      <c r="C629" s="4">
        <v>5.2</v>
      </c>
      <c r="D629" s="4" t="s">
        <v>66</v>
      </c>
      <c r="E629" s="4" t="s">
        <v>34</v>
      </c>
      <c r="F629" s="4" t="s">
        <v>5068</v>
      </c>
      <c r="G629" s="4" t="s">
        <v>239</v>
      </c>
      <c r="H629" s="4" t="s">
        <v>243</v>
      </c>
      <c r="I629" s="4"/>
      <c r="J629" s="896" t="s">
        <v>244</v>
      </c>
      <c r="K629" s="896"/>
    </row>
    <row r="630" spans="2:11" x14ac:dyDescent="0.2">
      <c r="B630" s="4" t="s">
        <v>12217</v>
      </c>
      <c r="C630" s="4">
        <v>5.2</v>
      </c>
      <c r="D630" s="4" t="s">
        <v>66</v>
      </c>
      <c r="E630" s="4" t="s">
        <v>35</v>
      </c>
      <c r="F630" s="4" t="s">
        <v>5070</v>
      </c>
      <c r="G630" s="4" t="s">
        <v>239</v>
      </c>
      <c r="H630" s="4" t="s">
        <v>243</v>
      </c>
      <c r="I630" s="4"/>
      <c r="J630" s="896" t="s">
        <v>244</v>
      </c>
      <c r="K630" s="896"/>
    </row>
    <row r="631" spans="2:11" x14ac:dyDescent="0.2">
      <c r="B631" s="4" t="s">
        <v>12218</v>
      </c>
      <c r="C631" s="4">
        <v>5.2</v>
      </c>
      <c r="D631" s="4" t="s">
        <v>66</v>
      </c>
      <c r="E631" s="4" t="s">
        <v>36</v>
      </c>
      <c r="F631" s="4" t="s">
        <v>5072</v>
      </c>
      <c r="G631" s="4" t="s">
        <v>239</v>
      </c>
      <c r="H631" s="4" t="s">
        <v>243</v>
      </c>
      <c r="I631" s="4"/>
      <c r="J631" s="896" t="s">
        <v>244</v>
      </c>
      <c r="K631" s="896"/>
    </row>
    <row r="632" spans="2:11" x14ac:dyDescent="0.2">
      <c r="B632" s="4" t="s">
        <v>12219</v>
      </c>
      <c r="C632" s="4">
        <v>5.2</v>
      </c>
      <c r="D632" s="4" t="s">
        <v>66</v>
      </c>
      <c r="E632" s="4" t="s">
        <v>37</v>
      </c>
      <c r="F632" s="4" t="s">
        <v>5074</v>
      </c>
      <c r="G632" s="4" t="s">
        <v>239</v>
      </c>
      <c r="H632" s="4" t="s">
        <v>243</v>
      </c>
      <c r="I632" s="4"/>
      <c r="J632" s="896" t="s">
        <v>244</v>
      </c>
      <c r="K632" s="896"/>
    </row>
    <row r="633" spans="2:11" x14ac:dyDescent="0.2">
      <c r="B633" s="4" t="s">
        <v>12220</v>
      </c>
      <c r="C633" s="4">
        <v>5.2</v>
      </c>
      <c r="D633" s="4" t="s">
        <v>66</v>
      </c>
      <c r="E633" s="4" t="s">
        <v>38</v>
      </c>
      <c r="F633" s="4" t="s">
        <v>5076</v>
      </c>
      <c r="G633" s="4" t="s">
        <v>239</v>
      </c>
      <c r="H633" s="4" t="s">
        <v>243</v>
      </c>
      <c r="I633" s="4"/>
      <c r="J633" s="896" t="s">
        <v>244</v>
      </c>
      <c r="K633" s="896"/>
    </row>
    <row r="634" spans="2:11" x14ac:dyDescent="0.2">
      <c r="B634" s="4" t="s">
        <v>12221</v>
      </c>
      <c r="C634" s="4">
        <v>5.2</v>
      </c>
      <c r="D634" s="4" t="s">
        <v>66</v>
      </c>
      <c r="E634" s="4" t="s">
        <v>39</v>
      </c>
      <c r="F634" s="4" t="s">
        <v>5078</v>
      </c>
      <c r="G634" s="4" t="s">
        <v>239</v>
      </c>
      <c r="H634" s="4" t="s">
        <v>243</v>
      </c>
      <c r="I634" s="4"/>
      <c r="J634" s="896" t="s">
        <v>244</v>
      </c>
      <c r="K634" s="896"/>
    </row>
    <row r="635" spans="2:11" x14ac:dyDescent="0.2">
      <c r="B635" s="4" t="s">
        <v>12222</v>
      </c>
      <c r="C635" s="4">
        <v>5.2</v>
      </c>
      <c r="D635" s="4" t="s">
        <v>66</v>
      </c>
      <c r="E635" s="4" t="s">
        <v>56</v>
      </c>
      <c r="F635" s="4" t="s">
        <v>5080</v>
      </c>
      <c r="G635" s="4" t="s">
        <v>239</v>
      </c>
      <c r="H635" s="4" t="s">
        <v>243</v>
      </c>
      <c r="I635" s="4"/>
      <c r="J635" s="896" t="s">
        <v>244</v>
      </c>
      <c r="K635" s="896"/>
    </row>
    <row r="636" spans="2:11" x14ac:dyDescent="0.2">
      <c r="B636" s="4" t="s">
        <v>12223</v>
      </c>
      <c r="C636" s="4">
        <v>5.2</v>
      </c>
      <c r="D636" s="4" t="s">
        <v>66</v>
      </c>
      <c r="E636" s="4" t="s">
        <v>58</v>
      </c>
      <c r="F636" s="4" t="s">
        <v>5082</v>
      </c>
      <c r="G636" s="4" t="s">
        <v>239</v>
      </c>
      <c r="H636" s="4" t="s">
        <v>243</v>
      </c>
      <c r="I636" s="4"/>
      <c r="J636" s="896" t="s">
        <v>244</v>
      </c>
      <c r="K636" s="896"/>
    </row>
    <row r="637" spans="2:11" x14ac:dyDescent="0.2">
      <c r="B637" s="4" t="s">
        <v>12224</v>
      </c>
      <c r="C637" s="4">
        <v>5.2</v>
      </c>
      <c r="D637" s="4" t="s">
        <v>66</v>
      </c>
      <c r="E637" s="4" t="s">
        <v>60</v>
      </c>
      <c r="F637" s="4" t="s">
        <v>5084</v>
      </c>
      <c r="G637" s="4" t="s">
        <v>239</v>
      </c>
      <c r="H637" s="4" t="s">
        <v>243</v>
      </c>
      <c r="I637" s="4"/>
      <c r="J637" s="896" t="s">
        <v>244</v>
      </c>
      <c r="K637" s="896"/>
    </row>
    <row r="638" spans="2:11" x14ac:dyDescent="0.2">
      <c r="B638" s="4" t="s">
        <v>12225</v>
      </c>
      <c r="C638" s="4">
        <v>5.2</v>
      </c>
      <c r="D638" s="4" t="s">
        <v>66</v>
      </c>
      <c r="E638" s="4" t="s">
        <v>62</v>
      </c>
      <c r="F638" s="4" t="s">
        <v>5086</v>
      </c>
      <c r="G638" s="4" t="s">
        <v>239</v>
      </c>
      <c r="H638" s="4" t="s">
        <v>243</v>
      </c>
      <c r="I638" s="4"/>
      <c r="J638" s="896" t="s">
        <v>244</v>
      </c>
      <c r="K638" s="896"/>
    </row>
    <row r="639" spans="2:11" x14ac:dyDescent="0.2">
      <c r="B639" s="4" t="s">
        <v>12226</v>
      </c>
      <c r="C639" s="4">
        <v>5.2</v>
      </c>
      <c r="D639" s="4" t="s">
        <v>66</v>
      </c>
      <c r="E639" s="4" t="s">
        <v>64</v>
      </c>
      <c r="F639" s="4" t="s">
        <v>5088</v>
      </c>
      <c r="G639" s="4" t="s">
        <v>239</v>
      </c>
      <c r="H639" s="4" t="s">
        <v>243</v>
      </c>
      <c r="I639" s="4"/>
      <c r="J639" s="896" t="s">
        <v>244</v>
      </c>
      <c r="K639" s="896"/>
    </row>
    <row r="640" spans="2:11" x14ac:dyDescent="0.2">
      <c r="B640" s="4" t="s">
        <v>12227</v>
      </c>
      <c r="C640" s="4">
        <v>5.2</v>
      </c>
      <c r="D640" s="4" t="s">
        <v>66</v>
      </c>
      <c r="E640" s="4" t="s">
        <v>66</v>
      </c>
      <c r="F640" s="4" t="s">
        <v>12228</v>
      </c>
      <c r="G640" s="4" t="s">
        <v>239</v>
      </c>
      <c r="H640" s="4" t="s">
        <v>245</v>
      </c>
      <c r="I640" s="8" t="s">
        <v>25268</v>
      </c>
      <c r="J640" s="896"/>
      <c r="K640" s="896"/>
    </row>
    <row r="641" spans="2:11" x14ac:dyDescent="0.2">
      <c r="B641" s="4" t="s">
        <v>12229</v>
      </c>
      <c r="C641" s="4">
        <v>5.2</v>
      </c>
      <c r="D641" s="4" t="s">
        <v>66</v>
      </c>
      <c r="E641" s="4" t="s">
        <v>68</v>
      </c>
      <c r="F641" s="4" t="s">
        <v>12230</v>
      </c>
      <c r="G641" s="4" t="s">
        <v>781</v>
      </c>
      <c r="H641" s="4" t="s">
        <v>243</v>
      </c>
      <c r="I641" s="4"/>
      <c r="J641" s="896" t="s">
        <v>244</v>
      </c>
      <c r="K641" s="896"/>
    </row>
    <row r="642" spans="2:11" x14ac:dyDescent="0.2">
      <c r="B642" s="4" t="s">
        <v>12231</v>
      </c>
      <c r="C642" s="4">
        <v>5.2</v>
      </c>
      <c r="D642" s="4" t="s">
        <v>66</v>
      </c>
      <c r="E642" s="4" t="s">
        <v>70</v>
      </c>
      <c r="F642" s="4" t="s">
        <v>12232</v>
      </c>
      <c r="G642" s="4" t="s">
        <v>239</v>
      </c>
      <c r="H642" s="4" t="s">
        <v>243</v>
      </c>
      <c r="I642" s="4"/>
      <c r="J642" s="896" t="s">
        <v>244</v>
      </c>
      <c r="K642" s="896"/>
    </row>
    <row r="643" spans="2:11" x14ac:dyDescent="0.2">
      <c r="B643" s="4" t="s">
        <v>12233</v>
      </c>
      <c r="C643" s="4">
        <v>5.2</v>
      </c>
      <c r="D643" s="4" t="s">
        <v>66</v>
      </c>
      <c r="E643" s="4" t="s">
        <v>72</v>
      </c>
      <c r="F643" s="4" t="s">
        <v>12234</v>
      </c>
      <c r="G643" s="4" t="s">
        <v>239</v>
      </c>
      <c r="H643" s="4" t="s">
        <v>243</v>
      </c>
      <c r="I643" s="4"/>
      <c r="J643" s="896" t="s">
        <v>244</v>
      </c>
      <c r="K643" s="896"/>
    </row>
    <row r="644" spans="2:11" x14ac:dyDescent="0.2">
      <c r="B644" s="4" t="s">
        <v>12235</v>
      </c>
      <c r="C644" s="4">
        <v>5.2</v>
      </c>
      <c r="D644" s="4" t="s">
        <v>66</v>
      </c>
      <c r="E644" s="4" t="s">
        <v>74</v>
      </c>
      <c r="F644" s="4" t="s">
        <v>12236</v>
      </c>
      <c r="G644" s="4" t="s">
        <v>239</v>
      </c>
      <c r="H644" s="4" t="s">
        <v>243</v>
      </c>
      <c r="I644" s="4"/>
      <c r="J644" s="896" t="s">
        <v>244</v>
      </c>
      <c r="K644" s="896"/>
    </row>
    <row r="645" spans="2:11" x14ac:dyDescent="0.2">
      <c r="B645" s="4" t="s">
        <v>12237</v>
      </c>
      <c r="C645" s="4">
        <v>5.2</v>
      </c>
      <c r="D645" s="4" t="s">
        <v>66</v>
      </c>
      <c r="E645" s="4" t="s">
        <v>76</v>
      </c>
      <c r="F645" s="4" t="s">
        <v>12238</v>
      </c>
      <c r="G645" s="4" t="s">
        <v>781</v>
      </c>
      <c r="H645" s="4" t="s">
        <v>243</v>
      </c>
      <c r="I645" s="4"/>
      <c r="J645" s="896" t="s">
        <v>244</v>
      </c>
      <c r="K645" s="896"/>
    </row>
    <row r="646" spans="2:11" x14ac:dyDescent="0.2">
      <c r="B646" s="4" t="s">
        <v>12239</v>
      </c>
      <c r="C646" s="4">
        <v>5.2</v>
      </c>
      <c r="D646" s="4" t="s">
        <v>68</v>
      </c>
      <c r="E646" s="4" t="s">
        <v>8</v>
      </c>
      <c r="F646" s="4" t="s">
        <v>5090</v>
      </c>
      <c r="G646" s="4" t="s">
        <v>239</v>
      </c>
      <c r="H646" s="4" t="s">
        <v>245</v>
      </c>
      <c r="I646" s="4" t="s">
        <v>24846</v>
      </c>
      <c r="J646" s="896"/>
      <c r="K646" s="896"/>
    </row>
    <row r="647" spans="2:11" x14ac:dyDescent="0.2">
      <c r="B647" s="4" t="s">
        <v>12240</v>
      </c>
      <c r="C647" s="4">
        <v>5.2</v>
      </c>
      <c r="D647" s="4" t="s">
        <v>68</v>
      </c>
      <c r="E647" s="4" t="s">
        <v>24</v>
      </c>
      <c r="F647" s="4" t="s">
        <v>5092</v>
      </c>
      <c r="G647" s="4" t="s">
        <v>239</v>
      </c>
      <c r="H647" s="4" t="s">
        <v>243</v>
      </c>
      <c r="I647" s="4"/>
      <c r="J647" s="896" t="s">
        <v>244</v>
      </c>
      <c r="K647" s="896"/>
    </row>
    <row r="648" spans="2:11" x14ac:dyDescent="0.2">
      <c r="B648" s="4" t="s">
        <v>12241</v>
      </c>
      <c r="C648" s="4">
        <v>5.2</v>
      </c>
      <c r="D648" s="4" t="s">
        <v>68</v>
      </c>
      <c r="E648" s="4" t="s">
        <v>25</v>
      </c>
      <c r="F648" s="4" t="s">
        <v>5094</v>
      </c>
      <c r="G648" s="4" t="s">
        <v>239</v>
      </c>
      <c r="H648" s="4" t="s">
        <v>243</v>
      </c>
      <c r="I648" s="4"/>
      <c r="J648" s="896" t="s">
        <v>244</v>
      </c>
      <c r="K648" s="896"/>
    </row>
    <row r="649" spans="2:11" x14ac:dyDescent="0.2">
      <c r="B649" s="4" t="s">
        <v>12242</v>
      </c>
      <c r="C649" s="4">
        <v>5.2</v>
      </c>
      <c r="D649" s="4" t="s">
        <v>68</v>
      </c>
      <c r="E649" s="4" t="s">
        <v>26</v>
      </c>
      <c r="F649" s="4" t="s">
        <v>5096</v>
      </c>
      <c r="G649" s="4" t="s">
        <v>239</v>
      </c>
      <c r="H649" s="4" t="s">
        <v>243</v>
      </c>
      <c r="I649" s="4"/>
      <c r="J649" s="896" t="s">
        <v>244</v>
      </c>
      <c r="K649" s="896"/>
    </row>
    <row r="650" spans="2:11" x14ac:dyDescent="0.2">
      <c r="B650" s="4" t="s">
        <v>12243</v>
      </c>
      <c r="C650" s="4">
        <v>5.2</v>
      </c>
      <c r="D650" s="4" t="s">
        <v>68</v>
      </c>
      <c r="E650" s="4" t="s">
        <v>27</v>
      </c>
      <c r="F650" s="4" t="s">
        <v>5098</v>
      </c>
      <c r="G650" s="4" t="s">
        <v>239</v>
      </c>
      <c r="H650" s="4" t="s">
        <v>243</v>
      </c>
      <c r="I650" s="4"/>
      <c r="J650" s="896" t="s">
        <v>244</v>
      </c>
      <c r="K650" s="896"/>
    </row>
    <row r="651" spans="2:11" x14ac:dyDescent="0.2">
      <c r="B651" s="4" t="s">
        <v>12244</v>
      </c>
      <c r="C651" s="4">
        <v>5.2</v>
      </c>
      <c r="D651" s="4" t="s">
        <v>68</v>
      </c>
      <c r="E651" s="4" t="s">
        <v>28</v>
      </c>
      <c r="F651" s="4" t="s">
        <v>5100</v>
      </c>
      <c r="G651" s="4" t="s">
        <v>239</v>
      </c>
      <c r="H651" s="4" t="s">
        <v>243</v>
      </c>
      <c r="I651" s="4"/>
      <c r="J651" s="896" t="s">
        <v>244</v>
      </c>
      <c r="K651" s="896"/>
    </row>
    <row r="652" spans="2:11" x14ac:dyDescent="0.2">
      <c r="B652" s="4" t="s">
        <v>12245</v>
      </c>
      <c r="C652" s="4">
        <v>5.2</v>
      </c>
      <c r="D652" s="4" t="s">
        <v>68</v>
      </c>
      <c r="E652" s="4" t="s">
        <v>29</v>
      </c>
      <c r="F652" s="4" t="s">
        <v>5102</v>
      </c>
      <c r="G652" s="4" t="s">
        <v>239</v>
      </c>
      <c r="H652" s="4" t="s">
        <v>243</v>
      </c>
      <c r="I652" s="4"/>
      <c r="J652" s="896" t="s">
        <v>244</v>
      </c>
      <c r="K652" s="896"/>
    </row>
    <row r="653" spans="2:11" x14ac:dyDescent="0.2">
      <c r="B653" s="4" t="s">
        <v>12246</v>
      </c>
      <c r="C653" s="4">
        <v>5.2</v>
      </c>
      <c r="D653" s="4" t="s">
        <v>68</v>
      </c>
      <c r="E653" s="4" t="s">
        <v>30</v>
      </c>
      <c r="F653" s="4" t="s">
        <v>5104</v>
      </c>
      <c r="G653" s="4" t="s">
        <v>239</v>
      </c>
      <c r="H653" s="4" t="s">
        <v>243</v>
      </c>
      <c r="I653" s="4"/>
      <c r="J653" s="896" t="s">
        <v>244</v>
      </c>
      <c r="K653" s="896"/>
    </row>
    <row r="654" spans="2:11" x14ac:dyDescent="0.2">
      <c r="B654" s="4" t="s">
        <v>12247</v>
      </c>
      <c r="C654" s="4">
        <v>5.2</v>
      </c>
      <c r="D654" s="4" t="s">
        <v>68</v>
      </c>
      <c r="E654" s="4" t="s">
        <v>31</v>
      </c>
      <c r="F654" s="4" t="s">
        <v>5106</v>
      </c>
      <c r="G654" s="4" t="s">
        <v>239</v>
      </c>
      <c r="H654" s="4" t="s">
        <v>243</v>
      </c>
      <c r="I654" s="4"/>
      <c r="J654" s="896" t="s">
        <v>244</v>
      </c>
      <c r="K654" s="896"/>
    </row>
    <row r="655" spans="2:11" x14ac:dyDescent="0.2">
      <c r="B655" s="4" t="s">
        <v>12248</v>
      </c>
      <c r="C655" s="4">
        <v>5.2</v>
      </c>
      <c r="D655" s="4" t="s">
        <v>68</v>
      </c>
      <c r="E655" s="4" t="s">
        <v>32</v>
      </c>
      <c r="F655" s="4" t="s">
        <v>5108</v>
      </c>
      <c r="G655" s="4" t="s">
        <v>239</v>
      </c>
      <c r="H655" s="4" t="s">
        <v>243</v>
      </c>
      <c r="I655" s="4"/>
      <c r="J655" s="896" t="s">
        <v>244</v>
      </c>
      <c r="K655" s="896"/>
    </row>
    <row r="656" spans="2:11" x14ac:dyDescent="0.2">
      <c r="B656" s="4" t="s">
        <v>12249</v>
      </c>
      <c r="C656" s="4">
        <v>5.2</v>
      </c>
      <c r="D656" s="4" t="s">
        <v>68</v>
      </c>
      <c r="E656" s="4" t="s">
        <v>33</v>
      </c>
      <c r="F656" s="4" t="s">
        <v>5110</v>
      </c>
      <c r="G656" s="4" t="s">
        <v>239</v>
      </c>
      <c r="H656" s="4" t="s">
        <v>243</v>
      </c>
      <c r="I656" s="4"/>
      <c r="J656" s="896" t="s">
        <v>244</v>
      </c>
      <c r="K656" s="896"/>
    </row>
    <row r="657" spans="2:11" x14ac:dyDescent="0.2">
      <c r="B657" s="4" t="s">
        <v>12250</v>
      </c>
      <c r="C657" s="4">
        <v>5.2</v>
      </c>
      <c r="D657" s="4" t="s">
        <v>68</v>
      </c>
      <c r="E657" s="4" t="s">
        <v>34</v>
      </c>
      <c r="F657" s="4" t="s">
        <v>5112</v>
      </c>
      <c r="G657" s="4" t="s">
        <v>239</v>
      </c>
      <c r="H657" s="4" t="s">
        <v>243</v>
      </c>
      <c r="I657" s="4"/>
      <c r="J657" s="896" t="s">
        <v>244</v>
      </c>
      <c r="K657" s="896"/>
    </row>
    <row r="658" spans="2:11" x14ac:dyDescent="0.2">
      <c r="B658" s="4" t="s">
        <v>12251</v>
      </c>
      <c r="C658" s="4">
        <v>5.2</v>
      </c>
      <c r="D658" s="4" t="s">
        <v>68</v>
      </c>
      <c r="E658" s="4" t="s">
        <v>35</v>
      </c>
      <c r="F658" s="4" t="s">
        <v>5114</v>
      </c>
      <c r="G658" s="4" t="s">
        <v>239</v>
      </c>
      <c r="H658" s="4" t="s">
        <v>243</v>
      </c>
      <c r="I658" s="4"/>
      <c r="J658" s="896" t="s">
        <v>244</v>
      </c>
      <c r="K658" s="896"/>
    </row>
    <row r="659" spans="2:11" x14ac:dyDescent="0.2">
      <c r="B659" s="4" t="s">
        <v>12252</v>
      </c>
      <c r="C659" s="4">
        <v>5.2</v>
      </c>
      <c r="D659" s="4" t="s">
        <v>68</v>
      </c>
      <c r="E659" s="4" t="s">
        <v>36</v>
      </c>
      <c r="F659" s="4" t="s">
        <v>5116</v>
      </c>
      <c r="G659" s="4" t="s">
        <v>239</v>
      </c>
      <c r="H659" s="4" t="s">
        <v>243</v>
      </c>
      <c r="I659" s="4"/>
      <c r="J659" s="896" t="s">
        <v>244</v>
      </c>
      <c r="K659" s="896"/>
    </row>
    <row r="660" spans="2:11" x14ac:dyDescent="0.2">
      <c r="B660" s="4" t="s">
        <v>12253</v>
      </c>
      <c r="C660" s="4">
        <v>5.2</v>
      </c>
      <c r="D660" s="4" t="s">
        <v>68</v>
      </c>
      <c r="E660" s="4" t="s">
        <v>37</v>
      </c>
      <c r="F660" s="4" t="s">
        <v>5118</v>
      </c>
      <c r="G660" s="4" t="s">
        <v>239</v>
      </c>
      <c r="H660" s="4" t="s">
        <v>243</v>
      </c>
      <c r="I660" s="4"/>
      <c r="J660" s="896" t="s">
        <v>244</v>
      </c>
      <c r="K660" s="896"/>
    </row>
    <row r="661" spans="2:11" x14ac:dyDescent="0.2">
      <c r="B661" s="4" t="s">
        <v>12254</v>
      </c>
      <c r="C661" s="4">
        <v>5.2</v>
      </c>
      <c r="D661" s="4" t="s">
        <v>68</v>
      </c>
      <c r="E661" s="4" t="s">
        <v>38</v>
      </c>
      <c r="F661" s="4" t="s">
        <v>5120</v>
      </c>
      <c r="G661" s="4" t="s">
        <v>239</v>
      </c>
      <c r="H661" s="4" t="s">
        <v>243</v>
      </c>
      <c r="I661" s="4"/>
      <c r="J661" s="896" t="s">
        <v>244</v>
      </c>
      <c r="K661" s="896"/>
    </row>
    <row r="662" spans="2:11" x14ac:dyDescent="0.2">
      <c r="B662" s="4" t="s">
        <v>12255</v>
      </c>
      <c r="C662" s="4">
        <v>5.2</v>
      </c>
      <c r="D662" s="4" t="s">
        <v>68</v>
      </c>
      <c r="E662" s="4" t="s">
        <v>39</v>
      </c>
      <c r="F662" s="4" t="s">
        <v>5122</v>
      </c>
      <c r="G662" s="4" t="s">
        <v>239</v>
      </c>
      <c r="H662" s="4" t="s">
        <v>243</v>
      </c>
      <c r="I662" s="4"/>
      <c r="J662" s="896" t="s">
        <v>244</v>
      </c>
      <c r="K662" s="896"/>
    </row>
    <row r="663" spans="2:11" x14ac:dyDescent="0.2">
      <c r="B663" s="4" t="s">
        <v>12256</v>
      </c>
      <c r="C663" s="4">
        <v>5.2</v>
      </c>
      <c r="D663" s="4" t="s">
        <v>68</v>
      </c>
      <c r="E663" s="4" t="s">
        <v>56</v>
      </c>
      <c r="F663" s="4" t="s">
        <v>5124</v>
      </c>
      <c r="G663" s="4" t="s">
        <v>239</v>
      </c>
      <c r="H663" s="4" t="s">
        <v>243</v>
      </c>
      <c r="I663" s="4"/>
      <c r="J663" s="896" t="s">
        <v>244</v>
      </c>
      <c r="K663" s="896"/>
    </row>
    <row r="664" spans="2:11" x14ac:dyDescent="0.2">
      <c r="B664" s="4" t="s">
        <v>12257</v>
      </c>
      <c r="C664" s="4">
        <v>5.2</v>
      </c>
      <c r="D664" s="4" t="s">
        <v>68</v>
      </c>
      <c r="E664" s="4" t="s">
        <v>58</v>
      </c>
      <c r="F664" s="4" t="s">
        <v>5126</v>
      </c>
      <c r="G664" s="4" t="s">
        <v>239</v>
      </c>
      <c r="H664" s="4" t="s">
        <v>243</v>
      </c>
      <c r="I664" s="4"/>
      <c r="J664" s="896" t="s">
        <v>244</v>
      </c>
      <c r="K664" s="896"/>
    </row>
    <row r="665" spans="2:11" x14ac:dyDescent="0.2">
      <c r="B665" s="4" t="s">
        <v>12258</v>
      </c>
      <c r="C665" s="4">
        <v>5.2</v>
      </c>
      <c r="D665" s="4" t="s">
        <v>68</v>
      </c>
      <c r="E665" s="4" t="s">
        <v>60</v>
      </c>
      <c r="F665" s="4" t="s">
        <v>5128</v>
      </c>
      <c r="G665" s="4" t="s">
        <v>239</v>
      </c>
      <c r="H665" s="4" t="s">
        <v>243</v>
      </c>
      <c r="I665" s="4"/>
      <c r="J665" s="896" t="s">
        <v>244</v>
      </c>
      <c r="K665" s="896"/>
    </row>
    <row r="666" spans="2:11" x14ac:dyDescent="0.2">
      <c r="B666" s="4" t="s">
        <v>12259</v>
      </c>
      <c r="C666" s="4">
        <v>5.2</v>
      </c>
      <c r="D666" s="4" t="s">
        <v>68</v>
      </c>
      <c r="E666" s="4" t="s">
        <v>62</v>
      </c>
      <c r="F666" s="4" t="s">
        <v>5130</v>
      </c>
      <c r="G666" s="4" t="s">
        <v>239</v>
      </c>
      <c r="H666" s="4" t="s">
        <v>243</v>
      </c>
      <c r="I666" s="4"/>
      <c r="J666" s="896" t="s">
        <v>244</v>
      </c>
      <c r="K666" s="896"/>
    </row>
    <row r="667" spans="2:11" x14ac:dyDescent="0.2">
      <c r="B667" s="4" t="s">
        <v>12260</v>
      </c>
      <c r="C667" s="4">
        <v>5.2</v>
      </c>
      <c r="D667" s="4" t="s">
        <v>68</v>
      </c>
      <c r="E667" s="4" t="s">
        <v>64</v>
      </c>
      <c r="F667" s="4" t="s">
        <v>5132</v>
      </c>
      <c r="G667" s="4" t="s">
        <v>239</v>
      </c>
      <c r="H667" s="4" t="s">
        <v>243</v>
      </c>
      <c r="I667" s="4"/>
      <c r="J667" s="896" t="s">
        <v>244</v>
      </c>
      <c r="K667" s="896"/>
    </row>
    <row r="668" spans="2:11" x14ac:dyDescent="0.2">
      <c r="B668" s="4" t="s">
        <v>12261</v>
      </c>
      <c r="C668" s="4">
        <v>5.2</v>
      </c>
      <c r="D668" s="4" t="s">
        <v>68</v>
      </c>
      <c r="E668" s="4" t="s">
        <v>66</v>
      </c>
      <c r="F668" s="4" t="s">
        <v>12262</v>
      </c>
      <c r="G668" s="4" t="s">
        <v>239</v>
      </c>
      <c r="H668" s="4" t="s">
        <v>245</v>
      </c>
      <c r="I668" s="8" t="s">
        <v>25269</v>
      </c>
      <c r="J668" s="896"/>
      <c r="K668" s="896"/>
    </row>
    <row r="669" spans="2:11" x14ac:dyDescent="0.2">
      <c r="B669" s="4" t="s">
        <v>12263</v>
      </c>
      <c r="C669" s="4">
        <v>5.2</v>
      </c>
      <c r="D669" s="4" t="s">
        <v>68</v>
      </c>
      <c r="E669" s="4" t="s">
        <v>68</v>
      </c>
      <c r="F669" s="4" t="s">
        <v>12264</v>
      </c>
      <c r="G669" s="4" t="s">
        <v>781</v>
      </c>
      <c r="H669" s="4" t="s">
        <v>243</v>
      </c>
      <c r="I669" s="4"/>
      <c r="J669" s="896" t="s">
        <v>244</v>
      </c>
      <c r="K669" s="896"/>
    </row>
    <row r="670" spans="2:11" x14ac:dyDescent="0.2">
      <c r="B670" s="4" t="s">
        <v>12265</v>
      </c>
      <c r="C670" s="4">
        <v>5.2</v>
      </c>
      <c r="D670" s="4" t="s">
        <v>68</v>
      </c>
      <c r="E670" s="4" t="s">
        <v>70</v>
      </c>
      <c r="F670" s="4" t="s">
        <v>12266</v>
      </c>
      <c r="G670" s="4" t="s">
        <v>239</v>
      </c>
      <c r="H670" s="4" t="s">
        <v>243</v>
      </c>
      <c r="I670" s="4"/>
      <c r="J670" s="896" t="s">
        <v>244</v>
      </c>
      <c r="K670" s="896"/>
    </row>
    <row r="671" spans="2:11" x14ac:dyDescent="0.2">
      <c r="B671" s="4" t="s">
        <v>12267</v>
      </c>
      <c r="C671" s="4">
        <v>5.2</v>
      </c>
      <c r="D671" s="4" t="s">
        <v>68</v>
      </c>
      <c r="E671" s="4" t="s">
        <v>72</v>
      </c>
      <c r="F671" s="4" t="s">
        <v>12268</v>
      </c>
      <c r="G671" s="4" t="s">
        <v>239</v>
      </c>
      <c r="H671" s="4" t="s">
        <v>243</v>
      </c>
      <c r="I671" s="4"/>
      <c r="J671" s="896" t="s">
        <v>244</v>
      </c>
      <c r="K671" s="896"/>
    </row>
    <row r="672" spans="2:11" x14ac:dyDescent="0.2">
      <c r="B672" s="4" t="s">
        <v>12269</v>
      </c>
      <c r="C672" s="4">
        <v>5.2</v>
      </c>
      <c r="D672" s="4" t="s">
        <v>68</v>
      </c>
      <c r="E672" s="4" t="s">
        <v>74</v>
      </c>
      <c r="F672" s="4" t="s">
        <v>12270</v>
      </c>
      <c r="G672" s="4" t="s">
        <v>239</v>
      </c>
      <c r="H672" s="4" t="s">
        <v>243</v>
      </c>
      <c r="I672" s="4"/>
      <c r="J672" s="896" t="s">
        <v>244</v>
      </c>
      <c r="K672" s="896"/>
    </row>
    <row r="673" spans="2:11" x14ac:dyDescent="0.2">
      <c r="B673" s="4" t="s">
        <v>12271</v>
      </c>
      <c r="C673" s="4">
        <v>5.2</v>
      </c>
      <c r="D673" s="4" t="s">
        <v>68</v>
      </c>
      <c r="E673" s="4" t="s">
        <v>76</v>
      </c>
      <c r="F673" s="4" t="s">
        <v>12272</v>
      </c>
      <c r="G673" s="4" t="s">
        <v>781</v>
      </c>
      <c r="H673" s="4" t="s">
        <v>243</v>
      </c>
      <c r="I673" s="4"/>
      <c r="J673" s="896" t="s">
        <v>244</v>
      </c>
      <c r="K673" s="896"/>
    </row>
    <row r="674" spans="2:11" x14ac:dyDescent="0.2">
      <c r="B674" s="4" t="s">
        <v>12273</v>
      </c>
      <c r="C674" s="4">
        <v>5.2</v>
      </c>
      <c r="D674" s="4" t="s">
        <v>70</v>
      </c>
      <c r="E674" s="4" t="s">
        <v>8</v>
      </c>
      <c r="F674" s="4" t="s">
        <v>5134</v>
      </c>
      <c r="G674" s="4" t="s">
        <v>239</v>
      </c>
      <c r="H674" s="4" t="s">
        <v>245</v>
      </c>
      <c r="I674" s="4" t="s">
        <v>24847</v>
      </c>
      <c r="J674" s="896"/>
      <c r="K674" s="896"/>
    </row>
    <row r="675" spans="2:11" x14ac:dyDescent="0.2">
      <c r="B675" s="4" t="s">
        <v>12274</v>
      </c>
      <c r="C675" s="4">
        <v>5.2</v>
      </c>
      <c r="D675" s="4" t="s">
        <v>70</v>
      </c>
      <c r="E675" s="4" t="s">
        <v>24</v>
      </c>
      <c r="F675" s="4" t="s">
        <v>5136</v>
      </c>
      <c r="G675" s="4" t="s">
        <v>239</v>
      </c>
      <c r="H675" s="4" t="s">
        <v>243</v>
      </c>
      <c r="I675" s="4"/>
      <c r="J675" s="896" t="s">
        <v>244</v>
      </c>
      <c r="K675" s="896"/>
    </row>
    <row r="676" spans="2:11" x14ac:dyDescent="0.2">
      <c r="B676" s="4" t="s">
        <v>12275</v>
      </c>
      <c r="C676" s="4">
        <v>5.2</v>
      </c>
      <c r="D676" s="4" t="s">
        <v>70</v>
      </c>
      <c r="E676" s="4" t="s">
        <v>25</v>
      </c>
      <c r="F676" s="4" t="s">
        <v>5138</v>
      </c>
      <c r="G676" s="4" t="s">
        <v>239</v>
      </c>
      <c r="H676" s="4" t="s">
        <v>243</v>
      </c>
      <c r="I676" s="4"/>
      <c r="J676" s="896" t="s">
        <v>244</v>
      </c>
      <c r="K676" s="896"/>
    </row>
    <row r="677" spans="2:11" x14ac:dyDescent="0.2">
      <c r="B677" s="4" t="s">
        <v>12276</v>
      </c>
      <c r="C677" s="4">
        <v>5.2</v>
      </c>
      <c r="D677" s="4" t="s">
        <v>70</v>
      </c>
      <c r="E677" s="4" t="s">
        <v>26</v>
      </c>
      <c r="F677" s="4" t="s">
        <v>5140</v>
      </c>
      <c r="G677" s="4" t="s">
        <v>239</v>
      </c>
      <c r="H677" s="4" t="s">
        <v>243</v>
      </c>
      <c r="I677" s="4"/>
      <c r="J677" s="896" t="s">
        <v>244</v>
      </c>
      <c r="K677" s="896"/>
    </row>
    <row r="678" spans="2:11" x14ac:dyDescent="0.2">
      <c r="B678" s="4" t="s">
        <v>12277</v>
      </c>
      <c r="C678" s="4">
        <v>5.2</v>
      </c>
      <c r="D678" s="4" t="s">
        <v>70</v>
      </c>
      <c r="E678" s="4" t="s">
        <v>27</v>
      </c>
      <c r="F678" s="4" t="s">
        <v>5142</v>
      </c>
      <c r="G678" s="4" t="s">
        <v>239</v>
      </c>
      <c r="H678" s="4" t="s">
        <v>243</v>
      </c>
      <c r="I678" s="4"/>
      <c r="J678" s="896" t="s">
        <v>244</v>
      </c>
      <c r="K678" s="896"/>
    </row>
    <row r="679" spans="2:11" x14ac:dyDescent="0.2">
      <c r="B679" s="4" t="s">
        <v>12278</v>
      </c>
      <c r="C679" s="4">
        <v>5.2</v>
      </c>
      <c r="D679" s="4" t="s">
        <v>70</v>
      </c>
      <c r="E679" s="4" t="s">
        <v>28</v>
      </c>
      <c r="F679" s="4" t="s">
        <v>5144</v>
      </c>
      <c r="G679" s="4" t="s">
        <v>239</v>
      </c>
      <c r="H679" s="4" t="s">
        <v>243</v>
      </c>
      <c r="I679" s="4"/>
      <c r="J679" s="896" t="s">
        <v>244</v>
      </c>
      <c r="K679" s="896"/>
    </row>
    <row r="680" spans="2:11" x14ac:dyDescent="0.2">
      <c r="B680" s="4" t="s">
        <v>12279</v>
      </c>
      <c r="C680" s="4">
        <v>5.2</v>
      </c>
      <c r="D680" s="4" t="s">
        <v>70</v>
      </c>
      <c r="E680" s="4" t="s">
        <v>29</v>
      </c>
      <c r="F680" s="4" t="s">
        <v>5146</v>
      </c>
      <c r="G680" s="4" t="s">
        <v>239</v>
      </c>
      <c r="H680" s="4" t="s">
        <v>243</v>
      </c>
      <c r="I680" s="4"/>
      <c r="J680" s="896" t="s">
        <v>244</v>
      </c>
      <c r="K680" s="896"/>
    </row>
    <row r="681" spans="2:11" x14ac:dyDescent="0.2">
      <c r="B681" s="4" t="s">
        <v>12280</v>
      </c>
      <c r="C681" s="4">
        <v>5.2</v>
      </c>
      <c r="D681" s="4" t="s">
        <v>70</v>
      </c>
      <c r="E681" s="4" t="s">
        <v>30</v>
      </c>
      <c r="F681" s="4" t="s">
        <v>5148</v>
      </c>
      <c r="G681" s="4" t="s">
        <v>239</v>
      </c>
      <c r="H681" s="4" t="s">
        <v>243</v>
      </c>
      <c r="I681" s="4"/>
      <c r="J681" s="896" t="s">
        <v>244</v>
      </c>
      <c r="K681" s="896"/>
    </row>
    <row r="682" spans="2:11" x14ac:dyDescent="0.2">
      <c r="B682" s="4" t="s">
        <v>12281</v>
      </c>
      <c r="C682" s="4">
        <v>5.2</v>
      </c>
      <c r="D682" s="4" t="s">
        <v>70</v>
      </c>
      <c r="E682" s="4" t="s">
        <v>31</v>
      </c>
      <c r="F682" s="4" t="s">
        <v>5150</v>
      </c>
      <c r="G682" s="4" t="s">
        <v>239</v>
      </c>
      <c r="H682" s="4" t="s">
        <v>243</v>
      </c>
      <c r="I682" s="4"/>
      <c r="J682" s="896" t="s">
        <v>244</v>
      </c>
      <c r="K682" s="896"/>
    </row>
    <row r="683" spans="2:11" x14ac:dyDescent="0.2">
      <c r="B683" s="4" t="s">
        <v>12282</v>
      </c>
      <c r="C683" s="4">
        <v>5.2</v>
      </c>
      <c r="D683" s="4" t="s">
        <v>70</v>
      </c>
      <c r="E683" s="4" t="s">
        <v>32</v>
      </c>
      <c r="F683" s="4" t="s">
        <v>5152</v>
      </c>
      <c r="G683" s="4" t="s">
        <v>239</v>
      </c>
      <c r="H683" s="4" t="s">
        <v>243</v>
      </c>
      <c r="I683" s="4"/>
      <c r="J683" s="896" t="s">
        <v>244</v>
      </c>
      <c r="K683" s="896"/>
    </row>
    <row r="684" spans="2:11" x14ac:dyDescent="0.2">
      <c r="B684" s="4" t="s">
        <v>12283</v>
      </c>
      <c r="C684" s="4">
        <v>5.2</v>
      </c>
      <c r="D684" s="4" t="s">
        <v>70</v>
      </c>
      <c r="E684" s="4" t="s">
        <v>33</v>
      </c>
      <c r="F684" s="4" t="s">
        <v>5154</v>
      </c>
      <c r="G684" s="4" t="s">
        <v>239</v>
      </c>
      <c r="H684" s="4" t="s">
        <v>243</v>
      </c>
      <c r="I684" s="4"/>
      <c r="J684" s="896" t="s">
        <v>244</v>
      </c>
      <c r="K684" s="896"/>
    </row>
    <row r="685" spans="2:11" x14ac:dyDescent="0.2">
      <c r="B685" s="4" t="s">
        <v>12284</v>
      </c>
      <c r="C685" s="4">
        <v>5.2</v>
      </c>
      <c r="D685" s="4" t="s">
        <v>70</v>
      </c>
      <c r="E685" s="4" t="s">
        <v>34</v>
      </c>
      <c r="F685" s="4" t="s">
        <v>5156</v>
      </c>
      <c r="G685" s="4" t="s">
        <v>239</v>
      </c>
      <c r="H685" s="4" t="s">
        <v>243</v>
      </c>
      <c r="I685" s="4"/>
      <c r="J685" s="896" t="s">
        <v>244</v>
      </c>
      <c r="K685" s="896"/>
    </row>
    <row r="686" spans="2:11" x14ac:dyDescent="0.2">
      <c r="B686" s="4" t="s">
        <v>12285</v>
      </c>
      <c r="C686" s="4">
        <v>5.2</v>
      </c>
      <c r="D686" s="4" t="s">
        <v>70</v>
      </c>
      <c r="E686" s="4" t="s">
        <v>35</v>
      </c>
      <c r="F686" s="4" t="s">
        <v>5158</v>
      </c>
      <c r="G686" s="4" t="s">
        <v>239</v>
      </c>
      <c r="H686" s="4" t="s">
        <v>243</v>
      </c>
      <c r="I686" s="4"/>
      <c r="J686" s="896" t="s">
        <v>244</v>
      </c>
      <c r="K686" s="896"/>
    </row>
    <row r="687" spans="2:11" x14ac:dyDescent="0.2">
      <c r="B687" s="4" t="s">
        <v>12286</v>
      </c>
      <c r="C687" s="4">
        <v>5.2</v>
      </c>
      <c r="D687" s="4" t="s">
        <v>70</v>
      </c>
      <c r="E687" s="4" t="s">
        <v>36</v>
      </c>
      <c r="F687" s="4" t="s">
        <v>5160</v>
      </c>
      <c r="G687" s="4" t="s">
        <v>239</v>
      </c>
      <c r="H687" s="4" t="s">
        <v>243</v>
      </c>
      <c r="I687" s="4"/>
      <c r="J687" s="896" t="s">
        <v>244</v>
      </c>
      <c r="K687" s="896"/>
    </row>
    <row r="688" spans="2:11" x14ac:dyDescent="0.2">
      <c r="B688" s="4" t="s">
        <v>12287</v>
      </c>
      <c r="C688" s="4">
        <v>5.2</v>
      </c>
      <c r="D688" s="4" t="s">
        <v>70</v>
      </c>
      <c r="E688" s="4" t="s">
        <v>37</v>
      </c>
      <c r="F688" s="4" t="s">
        <v>5162</v>
      </c>
      <c r="G688" s="4" t="s">
        <v>239</v>
      </c>
      <c r="H688" s="4" t="s">
        <v>243</v>
      </c>
      <c r="I688" s="4"/>
      <c r="J688" s="896" t="s">
        <v>244</v>
      </c>
      <c r="K688" s="896"/>
    </row>
    <row r="689" spans="2:11" x14ac:dyDescent="0.2">
      <c r="B689" s="4" t="s">
        <v>12288</v>
      </c>
      <c r="C689" s="4">
        <v>5.2</v>
      </c>
      <c r="D689" s="4" t="s">
        <v>70</v>
      </c>
      <c r="E689" s="4" t="s">
        <v>38</v>
      </c>
      <c r="F689" s="4" t="s">
        <v>5164</v>
      </c>
      <c r="G689" s="4" t="s">
        <v>239</v>
      </c>
      <c r="H689" s="4" t="s">
        <v>243</v>
      </c>
      <c r="I689" s="4"/>
      <c r="J689" s="896" t="s">
        <v>244</v>
      </c>
      <c r="K689" s="896"/>
    </row>
    <row r="690" spans="2:11" x14ac:dyDescent="0.2">
      <c r="B690" s="4" t="s">
        <v>12289</v>
      </c>
      <c r="C690" s="4">
        <v>5.2</v>
      </c>
      <c r="D690" s="4" t="s">
        <v>70</v>
      </c>
      <c r="E690" s="4" t="s">
        <v>39</v>
      </c>
      <c r="F690" s="4" t="s">
        <v>5166</v>
      </c>
      <c r="G690" s="4" t="s">
        <v>239</v>
      </c>
      <c r="H690" s="4" t="s">
        <v>243</v>
      </c>
      <c r="I690" s="4"/>
      <c r="J690" s="896" t="s">
        <v>244</v>
      </c>
      <c r="K690" s="896"/>
    </row>
    <row r="691" spans="2:11" x14ac:dyDescent="0.2">
      <c r="B691" s="4" t="s">
        <v>12290</v>
      </c>
      <c r="C691" s="4">
        <v>5.2</v>
      </c>
      <c r="D691" s="4" t="s">
        <v>70</v>
      </c>
      <c r="E691" s="4" t="s">
        <v>56</v>
      </c>
      <c r="F691" s="4" t="s">
        <v>5168</v>
      </c>
      <c r="G691" s="4" t="s">
        <v>239</v>
      </c>
      <c r="H691" s="4" t="s">
        <v>243</v>
      </c>
      <c r="I691" s="4"/>
      <c r="J691" s="896" t="s">
        <v>244</v>
      </c>
      <c r="K691" s="896"/>
    </row>
    <row r="692" spans="2:11" x14ac:dyDescent="0.2">
      <c r="B692" s="4" t="s">
        <v>12291</v>
      </c>
      <c r="C692" s="4">
        <v>5.2</v>
      </c>
      <c r="D692" s="4" t="s">
        <v>70</v>
      </c>
      <c r="E692" s="4" t="s">
        <v>58</v>
      </c>
      <c r="F692" s="4" t="s">
        <v>5170</v>
      </c>
      <c r="G692" s="4" t="s">
        <v>239</v>
      </c>
      <c r="H692" s="4" t="s">
        <v>243</v>
      </c>
      <c r="I692" s="4"/>
      <c r="J692" s="896" t="s">
        <v>244</v>
      </c>
      <c r="K692" s="896"/>
    </row>
    <row r="693" spans="2:11" x14ac:dyDescent="0.2">
      <c r="B693" s="4" t="s">
        <v>12292</v>
      </c>
      <c r="C693" s="4">
        <v>5.2</v>
      </c>
      <c r="D693" s="4" t="s">
        <v>70</v>
      </c>
      <c r="E693" s="4" t="s">
        <v>60</v>
      </c>
      <c r="F693" s="4" t="s">
        <v>5172</v>
      </c>
      <c r="G693" s="4" t="s">
        <v>239</v>
      </c>
      <c r="H693" s="4" t="s">
        <v>243</v>
      </c>
      <c r="I693" s="4"/>
      <c r="J693" s="896" t="s">
        <v>244</v>
      </c>
      <c r="K693" s="896"/>
    </row>
    <row r="694" spans="2:11" x14ac:dyDescent="0.2">
      <c r="B694" s="4" t="s">
        <v>12293</v>
      </c>
      <c r="C694" s="4">
        <v>5.2</v>
      </c>
      <c r="D694" s="4" t="s">
        <v>70</v>
      </c>
      <c r="E694" s="4" t="s">
        <v>62</v>
      </c>
      <c r="F694" s="4" t="s">
        <v>5174</v>
      </c>
      <c r="G694" s="4" t="s">
        <v>239</v>
      </c>
      <c r="H694" s="4" t="s">
        <v>243</v>
      </c>
      <c r="I694" s="4"/>
      <c r="J694" s="896" t="s">
        <v>244</v>
      </c>
      <c r="K694" s="896"/>
    </row>
    <row r="695" spans="2:11" x14ac:dyDescent="0.2">
      <c r="B695" s="4" t="s">
        <v>12294</v>
      </c>
      <c r="C695" s="4">
        <v>5.2</v>
      </c>
      <c r="D695" s="4" t="s">
        <v>70</v>
      </c>
      <c r="E695" s="4" t="s">
        <v>64</v>
      </c>
      <c r="F695" s="4" t="s">
        <v>5176</v>
      </c>
      <c r="G695" s="4" t="s">
        <v>239</v>
      </c>
      <c r="H695" s="4" t="s">
        <v>243</v>
      </c>
      <c r="I695" s="4"/>
      <c r="J695" s="896" t="s">
        <v>244</v>
      </c>
      <c r="K695" s="896"/>
    </row>
    <row r="696" spans="2:11" x14ac:dyDescent="0.2">
      <c r="B696" s="4" t="s">
        <v>12295</v>
      </c>
      <c r="C696" s="4">
        <v>5.2</v>
      </c>
      <c r="D696" s="4" t="s">
        <v>70</v>
      </c>
      <c r="E696" s="4" t="s">
        <v>66</v>
      </c>
      <c r="F696" s="4" t="s">
        <v>12296</v>
      </c>
      <c r="G696" s="4" t="s">
        <v>239</v>
      </c>
      <c r="H696" s="4" t="s">
        <v>245</v>
      </c>
      <c r="I696" s="8" t="s">
        <v>25270</v>
      </c>
      <c r="J696" s="896"/>
      <c r="K696" s="896"/>
    </row>
    <row r="697" spans="2:11" x14ac:dyDescent="0.2">
      <c r="B697" s="4" t="s">
        <v>12297</v>
      </c>
      <c r="C697" s="4">
        <v>5.2</v>
      </c>
      <c r="D697" s="4" t="s">
        <v>70</v>
      </c>
      <c r="E697" s="4" t="s">
        <v>68</v>
      </c>
      <c r="F697" s="4" t="s">
        <v>12298</v>
      </c>
      <c r="G697" s="4" t="s">
        <v>781</v>
      </c>
      <c r="H697" s="4" t="s">
        <v>243</v>
      </c>
      <c r="I697" s="4"/>
      <c r="J697" s="896" t="s">
        <v>244</v>
      </c>
      <c r="K697" s="896"/>
    </row>
    <row r="698" spans="2:11" x14ac:dyDescent="0.2">
      <c r="B698" s="4" t="s">
        <v>12299</v>
      </c>
      <c r="C698" s="4">
        <v>5.2</v>
      </c>
      <c r="D698" s="4" t="s">
        <v>70</v>
      </c>
      <c r="E698" s="4" t="s">
        <v>70</v>
      </c>
      <c r="F698" s="4" t="s">
        <v>12300</v>
      </c>
      <c r="G698" s="4" t="s">
        <v>239</v>
      </c>
      <c r="H698" s="4" t="s">
        <v>243</v>
      </c>
      <c r="I698" s="4"/>
      <c r="J698" s="896" t="s">
        <v>244</v>
      </c>
      <c r="K698" s="896"/>
    </row>
    <row r="699" spans="2:11" x14ac:dyDescent="0.2">
      <c r="B699" s="4" t="s">
        <v>12301</v>
      </c>
      <c r="C699" s="4">
        <v>5.2</v>
      </c>
      <c r="D699" s="4" t="s">
        <v>70</v>
      </c>
      <c r="E699" s="4" t="s">
        <v>72</v>
      </c>
      <c r="F699" s="4" t="s">
        <v>12302</v>
      </c>
      <c r="G699" s="4" t="s">
        <v>239</v>
      </c>
      <c r="H699" s="4" t="s">
        <v>243</v>
      </c>
      <c r="I699" s="4"/>
      <c r="J699" s="896" t="s">
        <v>244</v>
      </c>
      <c r="K699" s="896"/>
    </row>
    <row r="700" spans="2:11" x14ac:dyDescent="0.2">
      <c r="B700" s="4" t="s">
        <v>12303</v>
      </c>
      <c r="C700" s="4">
        <v>5.2</v>
      </c>
      <c r="D700" s="4" t="s">
        <v>70</v>
      </c>
      <c r="E700" s="4" t="s">
        <v>74</v>
      </c>
      <c r="F700" s="4" t="s">
        <v>12304</v>
      </c>
      <c r="G700" s="4" t="s">
        <v>239</v>
      </c>
      <c r="H700" s="4" t="s">
        <v>243</v>
      </c>
      <c r="I700" s="4"/>
      <c r="J700" s="896" t="s">
        <v>244</v>
      </c>
      <c r="K700" s="896"/>
    </row>
    <row r="701" spans="2:11" x14ac:dyDescent="0.2">
      <c r="B701" s="4" t="s">
        <v>12305</v>
      </c>
      <c r="C701" s="4">
        <v>5.2</v>
      </c>
      <c r="D701" s="4" t="s">
        <v>70</v>
      </c>
      <c r="E701" s="4" t="s">
        <v>76</v>
      </c>
      <c r="F701" s="4" t="s">
        <v>12306</v>
      </c>
      <c r="G701" s="4" t="s">
        <v>781</v>
      </c>
      <c r="H701" s="4" t="s">
        <v>243</v>
      </c>
      <c r="I701" s="4"/>
      <c r="J701" s="896" t="s">
        <v>244</v>
      </c>
      <c r="K701" s="896"/>
    </row>
    <row r="702" spans="2:11" x14ac:dyDescent="0.2">
      <c r="B702" s="4" t="s">
        <v>12307</v>
      </c>
      <c r="C702" s="4">
        <v>5.2</v>
      </c>
      <c r="D702" s="4" t="s">
        <v>72</v>
      </c>
      <c r="E702" s="4" t="s">
        <v>8</v>
      </c>
      <c r="F702" s="4" t="s">
        <v>5178</v>
      </c>
      <c r="G702" s="4" t="s">
        <v>239</v>
      </c>
      <c r="H702" s="4" t="s">
        <v>245</v>
      </c>
      <c r="I702" s="4" t="s">
        <v>12308</v>
      </c>
      <c r="J702" s="896"/>
      <c r="K702" s="896"/>
    </row>
    <row r="703" spans="2:11" x14ac:dyDescent="0.2">
      <c r="B703" s="4" t="s">
        <v>12309</v>
      </c>
      <c r="C703" s="4">
        <v>5.2</v>
      </c>
      <c r="D703" s="4" t="s">
        <v>72</v>
      </c>
      <c r="E703" s="4" t="s">
        <v>24</v>
      </c>
      <c r="F703" s="4" t="s">
        <v>5180</v>
      </c>
      <c r="G703" s="4" t="s">
        <v>239</v>
      </c>
      <c r="H703" s="4" t="s">
        <v>243</v>
      </c>
      <c r="I703" s="4"/>
      <c r="J703" s="896" t="s">
        <v>244</v>
      </c>
      <c r="K703" s="896"/>
    </row>
    <row r="704" spans="2:11" x14ac:dyDescent="0.2">
      <c r="B704" s="4" t="s">
        <v>12310</v>
      </c>
      <c r="C704" s="4">
        <v>5.2</v>
      </c>
      <c r="D704" s="4" t="s">
        <v>72</v>
      </c>
      <c r="E704" s="4" t="s">
        <v>25</v>
      </c>
      <c r="F704" s="4" t="s">
        <v>5182</v>
      </c>
      <c r="G704" s="4" t="s">
        <v>239</v>
      </c>
      <c r="H704" s="4" t="s">
        <v>243</v>
      </c>
      <c r="I704" s="4"/>
      <c r="J704" s="896" t="s">
        <v>244</v>
      </c>
      <c r="K704" s="896"/>
    </row>
    <row r="705" spans="2:11" x14ac:dyDescent="0.2">
      <c r="B705" s="4" t="s">
        <v>12311</v>
      </c>
      <c r="C705" s="4">
        <v>5.2</v>
      </c>
      <c r="D705" s="4" t="s">
        <v>72</v>
      </c>
      <c r="E705" s="4" t="s">
        <v>26</v>
      </c>
      <c r="F705" s="4" t="s">
        <v>5184</v>
      </c>
      <c r="G705" s="4" t="s">
        <v>239</v>
      </c>
      <c r="H705" s="4" t="s">
        <v>243</v>
      </c>
      <c r="I705" s="4"/>
      <c r="J705" s="896" t="s">
        <v>244</v>
      </c>
      <c r="K705" s="896"/>
    </row>
    <row r="706" spans="2:11" x14ac:dyDescent="0.2">
      <c r="B706" s="4" t="s">
        <v>12312</v>
      </c>
      <c r="C706" s="4">
        <v>5.2</v>
      </c>
      <c r="D706" s="4" t="s">
        <v>72</v>
      </c>
      <c r="E706" s="4" t="s">
        <v>27</v>
      </c>
      <c r="F706" s="4" t="s">
        <v>5186</v>
      </c>
      <c r="G706" s="4" t="s">
        <v>239</v>
      </c>
      <c r="H706" s="4" t="s">
        <v>243</v>
      </c>
      <c r="I706" s="4"/>
      <c r="J706" s="896" t="s">
        <v>244</v>
      </c>
      <c r="K706" s="896"/>
    </row>
    <row r="707" spans="2:11" x14ac:dyDescent="0.2">
      <c r="B707" s="4" t="s">
        <v>12313</v>
      </c>
      <c r="C707" s="4">
        <v>5.2</v>
      </c>
      <c r="D707" s="4" t="s">
        <v>72</v>
      </c>
      <c r="E707" s="4" t="s">
        <v>28</v>
      </c>
      <c r="F707" s="4" t="s">
        <v>5188</v>
      </c>
      <c r="G707" s="4" t="s">
        <v>239</v>
      </c>
      <c r="H707" s="4" t="s">
        <v>243</v>
      </c>
      <c r="I707" s="4"/>
      <c r="J707" s="896" t="s">
        <v>244</v>
      </c>
      <c r="K707" s="896"/>
    </row>
    <row r="708" spans="2:11" x14ac:dyDescent="0.2">
      <c r="B708" s="4" t="s">
        <v>12314</v>
      </c>
      <c r="C708" s="4">
        <v>5.2</v>
      </c>
      <c r="D708" s="4" t="s">
        <v>72</v>
      </c>
      <c r="E708" s="4" t="s">
        <v>29</v>
      </c>
      <c r="F708" s="4" t="s">
        <v>5190</v>
      </c>
      <c r="G708" s="4" t="s">
        <v>239</v>
      </c>
      <c r="H708" s="4" t="s">
        <v>243</v>
      </c>
      <c r="I708" s="4"/>
      <c r="J708" s="896" t="s">
        <v>244</v>
      </c>
      <c r="K708" s="896"/>
    </row>
    <row r="709" spans="2:11" x14ac:dyDescent="0.2">
      <c r="B709" s="4" t="s">
        <v>12315</v>
      </c>
      <c r="C709" s="4">
        <v>5.2</v>
      </c>
      <c r="D709" s="4" t="s">
        <v>72</v>
      </c>
      <c r="E709" s="4" t="s">
        <v>30</v>
      </c>
      <c r="F709" s="4" t="s">
        <v>5192</v>
      </c>
      <c r="G709" s="4" t="s">
        <v>239</v>
      </c>
      <c r="H709" s="4" t="s">
        <v>243</v>
      </c>
      <c r="I709" s="4"/>
      <c r="J709" s="896" t="s">
        <v>244</v>
      </c>
      <c r="K709" s="896"/>
    </row>
    <row r="710" spans="2:11" x14ac:dyDescent="0.2">
      <c r="B710" s="4" t="s">
        <v>12316</v>
      </c>
      <c r="C710" s="4">
        <v>5.2</v>
      </c>
      <c r="D710" s="4" t="s">
        <v>72</v>
      </c>
      <c r="E710" s="4" t="s">
        <v>31</v>
      </c>
      <c r="F710" s="4" t="s">
        <v>5194</v>
      </c>
      <c r="G710" s="4" t="s">
        <v>239</v>
      </c>
      <c r="H710" s="4" t="s">
        <v>243</v>
      </c>
      <c r="I710" s="4"/>
      <c r="J710" s="896" t="s">
        <v>244</v>
      </c>
      <c r="K710" s="896"/>
    </row>
    <row r="711" spans="2:11" x14ac:dyDescent="0.2">
      <c r="B711" s="4" t="s">
        <v>12317</v>
      </c>
      <c r="C711" s="4">
        <v>5.2</v>
      </c>
      <c r="D711" s="4" t="s">
        <v>72</v>
      </c>
      <c r="E711" s="4" t="s">
        <v>32</v>
      </c>
      <c r="F711" s="4" t="s">
        <v>5196</v>
      </c>
      <c r="G711" s="4" t="s">
        <v>239</v>
      </c>
      <c r="H711" s="4" t="s">
        <v>243</v>
      </c>
      <c r="I711" s="4"/>
      <c r="J711" s="896" t="s">
        <v>244</v>
      </c>
      <c r="K711" s="896"/>
    </row>
    <row r="712" spans="2:11" x14ac:dyDescent="0.2">
      <c r="B712" s="4" t="s">
        <v>12318</v>
      </c>
      <c r="C712" s="4">
        <v>5.2</v>
      </c>
      <c r="D712" s="4" t="s">
        <v>72</v>
      </c>
      <c r="E712" s="4" t="s">
        <v>33</v>
      </c>
      <c r="F712" s="4" t="s">
        <v>5198</v>
      </c>
      <c r="G712" s="4" t="s">
        <v>239</v>
      </c>
      <c r="H712" s="4" t="s">
        <v>243</v>
      </c>
      <c r="I712" s="4"/>
      <c r="J712" s="896" t="s">
        <v>244</v>
      </c>
      <c r="K712" s="896"/>
    </row>
    <row r="713" spans="2:11" x14ac:dyDescent="0.2">
      <c r="B713" s="4" t="s">
        <v>12319</v>
      </c>
      <c r="C713" s="4">
        <v>5.2</v>
      </c>
      <c r="D713" s="4" t="s">
        <v>72</v>
      </c>
      <c r="E713" s="4" t="s">
        <v>34</v>
      </c>
      <c r="F713" s="4" t="s">
        <v>5200</v>
      </c>
      <c r="G713" s="4" t="s">
        <v>239</v>
      </c>
      <c r="H713" s="4" t="s">
        <v>243</v>
      </c>
      <c r="I713" s="4"/>
      <c r="J713" s="896" t="s">
        <v>244</v>
      </c>
      <c r="K713" s="896"/>
    </row>
    <row r="714" spans="2:11" x14ac:dyDescent="0.2">
      <c r="B714" s="4" t="s">
        <v>12320</v>
      </c>
      <c r="C714" s="4">
        <v>5.2</v>
      </c>
      <c r="D714" s="4" t="s">
        <v>72</v>
      </c>
      <c r="E714" s="4" t="s">
        <v>35</v>
      </c>
      <c r="F714" s="4" t="s">
        <v>5202</v>
      </c>
      <c r="G714" s="4" t="s">
        <v>239</v>
      </c>
      <c r="H714" s="4" t="s">
        <v>243</v>
      </c>
      <c r="I714" s="4"/>
      <c r="J714" s="896" t="s">
        <v>244</v>
      </c>
      <c r="K714" s="896"/>
    </row>
    <row r="715" spans="2:11" x14ac:dyDescent="0.2">
      <c r="B715" s="4" t="s">
        <v>12321</v>
      </c>
      <c r="C715" s="4">
        <v>5.2</v>
      </c>
      <c r="D715" s="4" t="s">
        <v>72</v>
      </c>
      <c r="E715" s="4" t="s">
        <v>36</v>
      </c>
      <c r="F715" s="4" t="s">
        <v>5204</v>
      </c>
      <c r="G715" s="4" t="s">
        <v>239</v>
      </c>
      <c r="H715" s="4" t="s">
        <v>243</v>
      </c>
      <c r="I715" s="4"/>
      <c r="J715" s="896" t="s">
        <v>244</v>
      </c>
      <c r="K715" s="896"/>
    </row>
    <row r="716" spans="2:11" x14ac:dyDescent="0.2">
      <c r="B716" s="4" t="s">
        <v>12322</v>
      </c>
      <c r="C716" s="4">
        <v>5.2</v>
      </c>
      <c r="D716" s="4" t="s">
        <v>72</v>
      </c>
      <c r="E716" s="4" t="s">
        <v>37</v>
      </c>
      <c r="F716" s="4" t="s">
        <v>5206</v>
      </c>
      <c r="G716" s="4" t="s">
        <v>239</v>
      </c>
      <c r="H716" s="4" t="s">
        <v>243</v>
      </c>
      <c r="I716" s="4"/>
      <c r="J716" s="896" t="s">
        <v>244</v>
      </c>
      <c r="K716" s="896"/>
    </row>
    <row r="717" spans="2:11" x14ac:dyDescent="0.2">
      <c r="B717" s="4" t="s">
        <v>12323</v>
      </c>
      <c r="C717" s="4">
        <v>5.2</v>
      </c>
      <c r="D717" s="4" t="s">
        <v>72</v>
      </c>
      <c r="E717" s="4" t="s">
        <v>38</v>
      </c>
      <c r="F717" s="4" t="s">
        <v>5208</v>
      </c>
      <c r="G717" s="4" t="s">
        <v>239</v>
      </c>
      <c r="H717" s="4" t="s">
        <v>243</v>
      </c>
      <c r="I717" s="4"/>
      <c r="J717" s="896" t="s">
        <v>244</v>
      </c>
      <c r="K717" s="896"/>
    </row>
    <row r="718" spans="2:11" x14ac:dyDescent="0.2">
      <c r="B718" s="4" t="s">
        <v>12324</v>
      </c>
      <c r="C718" s="4">
        <v>5.2</v>
      </c>
      <c r="D718" s="4" t="s">
        <v>72</v>
      </c>
      <c r="E718" s="4" t="s">
        <v>39</v>
      </c>
      <c r="F718" s="4" t="s">
        <v>5210</v>
      </c>
      <c r="G718" s="4" t="s">
        <v>239</v>
      </c>
      <c r="H718" s="4" t="s">
        <v>243</v>
      </c>
      <c r="I718" s="4"/>
      <c r="J718" s="896" t="s">
        <v>244</v>
      </c>
      <c r="K718" s="896"/>
    </row>
    <row r="719" spans="2:11" x14ac:dyDescent="0.2">
      <c r="B719" s="4" t="s">
        <v>12325</v>
      </c>
      <c r="C719" s="4">
        <v>5.2</v>
      </c>
      <c r="D719" s="4" t="s">
        <v>72</v>
      </c>
      <c r="E719" s="4" t="s">
        <v>56</v>
      </c>
      <c r="F719" s="4" t="s">
        <v>5212</v>
      </c>
      <c r="G719" s="4" t="s">
        <v>239</v>
      </c>
      <c r="H719" s="4" t="s">
        <v>243</v>
      </c>
      <c r="I719" s="4"/>
      <c r="J719" s="896" t="s">
        <v>244</v>
      </c>
      <c r="K719" s="896"/>
    </row>
    <row r="720" spans="2:11" x14ac:dyDescent="0.2">
      <c r="B720" s="4" t="s">
        <v>12326</v>
      </c>
      <c r="C720" s="4">
        <v>5.2</v>
      </c>
      <c r="D720" s="4" t="s">
        <v>72</v>
      </c>
      <c r="E720" s="4" t="s">
        <v>58</v>
      </c>
      <c r="F720" s="4" t="s">
        <v>5214</v>
      </c>
      <c r="G720" s="4" t="s">
        <v>239</v>
      </c>
      <c r="H720" s="4" t="s">
        <v>243</v>
      </c>
      <c r="I720" s="4"/>
      <c r="J720" s="896" t="s">
        <v>244</v>
      </c>
      <c r="K720" s="896"/>
    </row>
    <row r="721" spans="2:11" x14ac:dyDescent="0.2">
      <c r="B721" s="4" t="s">
        <v>12327</v>
      </c>
      <c r="C721" s="4">
        <v>5.2</v>
      </c>
      <c r="D721" s="4" t="s">
        <v>72</v>
      </c>
      <c r="E721" s="4" t="s">
        <v>60</v>
      </c>
      <c r="F721" s="4" t="s">
        <v>5216</v>
      </c>
      <c r="G721" s="4" t="s">
        <v>239</v>
      </c>
      <c r="H721" s="4" t="s">
        <v>243</v>
      </c>
      <c r="I721" s="4"/>
      <c r="J721" s="896" t="s">
        <v>244</v>
      </c>
      <c r="K721" s="896"/>
    </row>
    <row r="722" spans="2:11" x14ac:dyDescent="0.2">
      <c r="B722" s="4" t="s">
        <v>12328</v>
      </c>
      <c r="C722" s="4">
        <v>5.2</v>
      </c>
      <c r="D722" s="4" t="s">
        <v>72</v>
      </c>
      <c r="E722" s="4" t="s">
        <v>62</v>
      </c>
      <c r="F722" s="4" t="s">
        <v>5218</v>
      </c>
      <c r="G722" s="4" t="s">
        <v>239</v>
      </c>
      <c r="H722" s="4" t="s">
        <v>243</v>
      </c>
      <c r="I722" s="4"/>
      <c r="J722" s="896" t="s">
        <v>244</v>
      </c>
      <c r="K722" s="896"/>
    </row>
    <row r="723" spans="2:11" x14ac:dyDescent="0.2">
      <c r="B723" s="4" t="s">
        <v>12329</v>
      </c>
      <c r="C723" s="4">
        <v>5.2</v>
      </c>
      <c r="D723" s="4" t="s">
        <v>72</v>
      </c>
      <c r="E723" s="4" t="s">
        <v>64</v>
      </c>
      <c r="F723" s="4" t="s">
        <v>5220</v>
      </c>
      <c r="G723" s="4" t="s">
        <v>239</v>
      </c>
      <c r="H723" s="4" t="s">
        <v>243</v>
      </c>
      <c r="I723" s="4"/>
      <c r="J723" s="896" t="s">
        <v>244</v>
      </c>
      <c r="K723" s="896"/>
    </row>
    <row r="724" spans="2:11" x14ac:dyDescent="0.2">
      <c r="B724" s="4" t="s">
        <v>12330</v>
      </c>
      <c r="C724" s="4">
        <v>5.2</v>
      </c>
      <c r="D724" s="4" t="s">
        <v>72</v>
      </c>
      <c r="E724" s="4" t="s">
        <v>66</v>
      </c>
      <c r="F724" s="4" t="s">
        <v>12331</v>
      </c>
      <c r="G724" s="4" t="s">
        <v>239</v>
      </c>
      <c r="H724" s="4" t="s">
        <v>245</v>
      </c>
      <c r="I724" s="8" t="s">
        <v>25271</v>
      </c>
      <c r="J724" s="896"/>
      <c r="K724" s="896"/>
    </row>
    <row r="725" spans="2:11" x14ac:dyDescent="0.2">
      <c r="B725" s="4" t="s">
        <v>12332</v>
      </c>
      <c r="C725" s="4">
        <v>5.2</v>
      </c>
      <c r="D725" s="4" t="s">
        <v>72</v>
      </c>
      <c r="E725" s="4" t="s">
        <v>68</v>
      </c>
      <c r="F725" s="4" t="s">
        <v>12333</v>
      </c>
      <c r="G725" s="4" t="s">
        <v>781</v>
      </c>
      <c r="H725" s="4" t="s">
        <v>243</v>
      </c>
      <c r="I725" s="4"/>
      <c r="J725" s="896" t="s">
        <v>244</v>
      </c>
      <c r="K725" s="896"/>
    </row>
    <row r="726" spans="2:11" x14ac:dyDescent="0.2">
      <c r="B726" s="4" t="s">
        <v>12334</v>
      </c>
      <c r="C726" s="4">
        <v>5.2</v>
      </c>
      <c r="D726" s="4" t="s">
        <v>72</v>
      </c>
      <c r="E726" s="4" t="s">
        <v>70</v>
      </c>
      <c r="F726" s="4" t="s">
        <v>12335</v>
      </c>
      <c r="G726" s="4" t="s">
        <v>239</v>
      </c>
      <c r="H726" s="4" t="s">
        <v>243</v>
      </c>
      <c r="I726" s="4"/>
      <c r="J726" s="896" t="s">
        <v>244</v>
      </c>
      <c r="K726" s="896"/>
    </row>
    <row r="727" spans="2:11" x14ac:dyDescent="0.2">
      <c r="B727" s="4" t="s">
        <v>12336</v>
      </c>
      <c r="C727" s="4">
        <v>5.2</v>
      </c>
      <c r="D727" s="4" t="s">
        <v>72</v>
      </c>
      <c r="E727" s="4" t="s">
        <v>72</v>
      </c>
      <c r="F727" s="4" t="s">
        <v>12337</v>
      </c>
      <c r="G727" s="4" t="s">
        <v>239</v>
      </c>
      <c r="H727" s="4" t="s">
        <v>243</v>
      </c>
      <c r="I727" s="4"/>
      <c r="J727" s="896" t="s">
        <v>244</v>
      </c>
      <c r="K727" s="896"/>
    </row>
    <row r="728" spans="2:11" x14ac:dyDescent="0.2">
      <c r="B728" s="4" t="s">
        <v>12338</v>
      </c>
      <c r="C728" s="4">
        <v>5.2</v>
      </c>
      <c r="D728" s="4" t="s">
        <v>72</v>
      </c>
      <c r="E728" s="4" t="s">
        <v>74</v>
      </c>
      <c r="F728" s="4" t="s">
        <v>12339</v>
      </c>
      <c r="G728" s="4" t="s">
        <v>239</v>
      </c>
      <c r="H728" s="4" t="s">
        <v>243</v>
      </c>
      <c r="I728" s="4"/>
      <c r="J728" s="896" t="s">
        <v>244</v>
      </c>
      <c r="K728" s="896"/>
    </row>
    <row r="729" spans="2:11" x14ac:dyDescent="0.2">
      <c r="B729" s="4" t="s">
        <v>12340</v>
      </c>
      <c r="C729" s="4">
        <v>5.2</v>
      </c>
      <c r="D729" s="4" t="s">
        <v>72</v>
      </c>
      <c r="E729" s="4" t="s">
        <v>76</v>
      </c>
      <c r="F729" s="4" t="s">
        <v>12341</v>
      </c>
      <c r="G729" s="4" t="s">
        <v>781</v>
      </c>
      <c r="H729" s="4" t="s">
        <v>243</v>
      </c>
      <c r="I729" s="4"/>
      <c r="J729" s="896" t="s">
        <v>244</v>
      </c>
      <c r="K729" s="896"/>
    </row>
    <row r="730" spans="2:11" x14ac:dyDescent="0.2">
      <c r="B730" s="4" t="s">
        <v>12342</v>
      </c>
      <c r="C730" s="4">
        <v>5.2</v>
      </c>
      <c r="D730" s="4" t="s">
        <v>74</v>
      </c>
      <c r="E730" s="4" t="s">
        <v>8</v>
      </c>
      <c r="F730" s="4" t="s">
        <v>5222</v>
      </c>
      <c r="G730" s="4" t="s">
        <v>239</v>
      </c>
      <c r="H730" s="4" t="s">
        <v>242</v>
      </c>
      <c r="I730" s="4"/>
      <c r="J730" s="896"/>
      <c r="K730" s="896"/>
    </row>
    <row r="731" spans="2:11" x14ac:dyDescent="0.2">
      <c r="B731" s="4" t="s">
        <v>12343</v>
      </c>
      <c r="C731" s="4">
        <v>5.2</v>
      </c>
      <c r="D731" s="4" t="s">
        <v>74</v>
      </c>
      <c r="E731" s="4" t="s">
        <v>24</v>
      </c>
      <c r="F731" s="4" t="s">
        <v>5224</v>
      </c>
      <c r="G731" s="4" t="s">
        <v>239</v>
      </c>
      <c r="H731" s="4" t="s">
        <v>243</v>
      </c>
      <c r="I731" s="4"/>
      <c r="J731" s="896" t="s">
        <v>244</v>
      </c>
      <c r="K731" s="896"/>
    </row>
    <row r="732" spans="2:11" x14ac:dyDescent="0.2">
      <c r="B732" s="4" t="s">
        <v>12344</v>
      </c>
      <c r="C732" s="4">
        <v>5.2</v>
      </c>
      <c r="D732" s="4" t="s">
        <v>74</v>
      </c>
      <c r="E732" s="4" t="s">
        <v>25</v>
      </c>
      <c r="F732" s="4" t="s">
        <v>5226</v>
      </c>
      <c r="G732" s="4" t="s">
        <v>239</v>
      </c>
      <c r="H732" s="4" t="s">
        <v>243</v>
      </c>
      <c r="I732" s="4"/>
      <c r="J732" s="896" t="s">
        <v>244</v>
      </c>
      <c r="K732" s="896"/>
    </row>
    <row r="733" spans="2:11" x14ac:dyDescent="0.2">
      <c r="B733" s="4" t="s">
        <v>12345</v>
      </c>
      <c r="C733" s="4">
        <v>5.2</v>
      </c>
      <c r="D733" s="4" t="s">
        <v>74</v>
      </c>
      <c r="E733" s="4" t="s">
        <v>26</v>
      </c>
      <c r="F733" s="4" t="s">
        <v>5228</v>
      </c>
      <c r="G733" s="4" t="s">
        <v>239</v>
      </c>
      <c r="H733" s="4" t="s">
        <v>243</v>
      </c>
      <c r="I733" s="4"/>
      <c r="J733" s="896" t="s">
        <v>244</v>
      </c>
      <c r="K733" s="896"/>
    </row>
    <row r="734" spans="2:11" x14ac:dyDescent="0.2">
      <c r="B734" s="4" t="s">
        <v>12346</v>
      </c>
      <c r="C734" s="4">
        <v>5.2</v>
      </c>
      <c r="D734" s="4" t="s">
        <v>74</v>
      </c>
      <c r="E734" s="4" t="s">
        <v>27</v>
      </c>
      <c r="F734" s="4" t="s">
        <v>5230</v>
      </c>
      <c r="G734" s="4" t="s">
        <v>239</v>
      </c>
      <c r="H734" s="4" t="s">
        <v>243</v>
      </c>
      <c r="I734" s="4"/>
      <c r="J734" s="896" t="s">
        <v>244</v>
      </c>
      <c r="K734" s="896"/>
    </row>
    <row r="735" spans="2:11" x14ac:dyDescent="0.2">
      <c r="B735" s="4" t="s">
        <v>12347</v>
      </c>
      <c r="C735" s="4">
        <v>5.2</v>
      </c>
      <c r="D735" s="4" t="s">
        <v>74</v>
      </c>
      <c r="E735" s="4" t="s">
        <v>28</v>
      </c>
      <c r="F735" s="4" t="s">
        <v>5232</v>
      </c>
      <c r="G735" s="4" t="s">
        <v>239</v>
      </c>
      <c r="H735" s="4" t="s">
        <v>243</v>
      </c>
      <c r="I735" s="4"/>
      <c r="J735" s="896" t="s">
        <v>244</v>
      </c>
      <c r="K735" s="896"/>
    </row>
    <row r="736" spans="2:11" x14ac:dyDescent="0.2">
      <c r="B736" s="4" t="s">
        <v>12348</v>
      </c>
      <c r="C736" s="4">
        <v>5.2</v>
      </c>
      <c r="D736" s="4" t="s">
        <v>74</v>
      </c>
      <c r="E736" s="4" t="s">
        <v>29</v>
      </c>
      <c r="F736" s="4" t="s">
        <v>5234</v>
      </c>
      <c r="G736" s="4" t="s">
        <v>239</v>
      </c>
      <c r="H736" s="4" t="s">
        <v>243</v>
      </c>
      <c r="I736" s="4"/>
      <c r="J736" s="896" t="s">
        <v>244</v>
      </c>
      <c r="K736" s="896"/>
    </row>
    <row r="737" spans="2:11" x14ac:dyDescent="0.2">
      <c r="B737" s="4" t="s">
        <v>12349</v>
      </c>
      <c r="C737" s="4">
        <v>5.2</v>
      </c>
      <c r="D737" s="4" t="s">
        <v>74</v>
      </c>
      <c r="E737" s="4" t="s">
        <v>30</v>
      </c>
      <c r="F737" s="4" t="s">
        <v>5236</v>
      </c>
      <c r="G737" s="4" t="s">
        <v>239</v>
      </c>
      <c r="H737" s="4" t="s">
        <v>242</v>
      </c>
      <c r="I737" s="4"/>
      <c r="J737" s="896"/>
      <c r="K737" s="896"/>
    </row>
    <row r="738" spans="2:11" x14ac:dyDescent="0.2">
      <c r="B738" s="4" t="s">
        <v>12350</v>
      </c>
      <c r="C738" s="4">
        <v>5.2</v>
      </c>
      <c r="D738" s="4" t="s">
        <v>74</v>
      </c>
      <c r="E738" s="4" t="s">
        <v>31</v>
      </c>
      <c r="F738" s="4" t="s">
        <v>5238</v>
      </c>
      <c r="G738" s="4" t="s">
        <v>239</v>
      </c>
      <c r="H738" s="4" t="s">
        <v>242</v>
      </c>
      <c r="I738" s="4"/>
      <c r="J738" s="896"/>
      <c r="K738" s="896"/>
    </row>
    <row r="739" spans="2:11" x14ac:dyDescent="0.2">
      <c r="B739" s="4" t="s">
        <v>12351</v>
      </c>
      <c r="C739" s="4">
        <v>5.2</v>
      </c>
      <c r="D739" s="4" t="s">
        <v>74</v>
      </c>
      <c r="E739" s="4" t="s">
        <v>32</v>
      </c>
      <c r="F739" s="4" t="s">
        <v>5240</v>
      </c>
      <c r="G739" s="4" t="s">
        <v>239</v>
      </c>
      <c r="H739" s="4" t="s">
        <v>242</v>
      </c>
      <c r="I739" s="4"/>
      <c r="J739" s="896"/>
      <c r="K739" s="896"/>
    </row>
    <row r="740" spans="2:11" x14ac:dyDescent="0.2">
      <c r="B740" s="4" t="s">
        <v>12352</v>
      </c>
      <c r="C740" s="4">
        <v>5.2</v>
      </c>
      <c r="D740" s="4" t="s">
        <v>74</v>
      </c>
      <c r="E740" s="4" t="s">
        <v>33</v>
      </c>
      <c r="F740" s="4" t="s">
        <v>5242</v>
      </c>
      <c r="G740" s="4" t="s">
        <v>239</v>
      </c>
      <c r="H740" s="4" t="s">
        <v>242</v>
      </c>
      <c r="I740" s="4"/>
      <c r="J740" s="896"/>
      <c r="K740" s="896"/>
    </row>
    <row r="741" spans="2:11" x14ac:dyDescent="0.2">
      <c r="B741" s="4" t="s">
        <v>12353</v>
      </c>
      <c r="C741" s="4">
        <v>5.2</v>
      </c>
      <c r="D741" s="4" t="s">
        <v>74</v>
      </c>
      <c r="E741" s="4" t="s">
        <v>34</v>
      </c>
      <c r="F741" s="4" t="s">
        <v>5244</v>
      </c>
      <c r="G741" s="4" t="s">
        <v>239</v>
      </c>
      <c r="H741" s="4" t="s">
        <v>242</v>
      </c>
      <c r="I741" s="4"/>
      <c r="J741" s="896"/>
      <c r="K741" s="896"/>
    </row>
    <row r="742" spans="2:11" x14ac:dyDescent="0.2">
      <c r="B742" s="4" t="s">
        <v>12354</v>
      </c>
      <c r="C742" s="4">
        <v>5.2</v>
      </c>
      <c r="D742" s="4" t="s">
        <v>74</v>
      </c>
      <c r="E742" s="4" t="s">
        <v>35</v>
      </c>
      <c r="F742" s="4" t="s">
        <v>5246</v>
      </c>
      <c r="G742" s="4" t="s">
        <v>239</v>
      </c>
      <c r="H742" s="4" t="s">
        <v>242</v>
      </c>
      <c r="I742" s="4"/>
      <c r="J742" s="896"/>
      <c r="K742" s="896"/>
    </row>
    <row r="743" spans="2:11" x14ac:dyDescent="0.2">
      <c r="B743" s="4" t="s">
        <v>12355</v>
      </c>
      <c r="C743" s="4">
        <v>5.2</v>
      </c>
      <c r="D743" s="4" t="s">
        <v>74</v>
      </c>
      <c r="E743" s="4" t="s">
        <v>36</v>
      </c>
      <c r="F743" s="4" t="s">
        <v>5248</v>
      </c>
      <c r="G743" s="4" t="s">
        <v>239</v>
      </c>
      <c r="H743" s="4" t="s">
        <v>242</v>
      </c>
      <c r="I743" s="4"/>
      <c r="J743" s="896"/>
      <c r="K743" s="896"/>
    </row>
    <row r="744" spans="2:11" x14ac:dyDescent="0.2">
      <c r="B744" s="4" t="s">
        <v>12356</v>
      </c>
      <c r="C744" s="4">
        <v>5.2</v>
      </c>
      <c r="D744" s="4" t="s">
        <v>74</v>
      </c>
      <c r="E744" s="4" t="s">
        <v>37</v>
      </c>
      <c r="F744" s="4" t="s">
        <v>5250</v>
      </c>
      <c r="G744" s="4" t="s">
        <v>239</v>
      </c>
      <c r="H744" s="4" t="s">
        <v>242</v>
      </c>
      <c r="I744" s="4"/>
      <c r="J744" s="896"/>
      <c r="K744" s="896"/>
    </row>
    <row r="745" spans="2:11" x14ac:dyDescent="0.2">
      <c r="B745" s="4" t="s">
        <v>12357</v>
      </c>
      <c r="C745" s="4">
        <v>5.2</v>
      </c>
      <c r="D745" s="4" t="s">
        <v>74</v>
      </c>
      <c r="E745" s="4" t="s">
        <v>38</v>
      </c>
      <c r="F745" s="4" t="s">
        <v>5252</v>
      </c>
      <c r="G745" s="4" t="s">
        <v>239</v>
      </c>
      <c r="H745" s="4" t="s">
        <v>243</v>
      </c>
      <c r="I745" s="4"/>
      <c r="J745" s="896" t="s">
        <v>244</v>
      </c>
      <c r="K745" s="896"/>
    </row>
    <row r="746" spans="2:11" x14ac:dyDescent="0.2">
      <c r="B746" s="4" t="s">
        <v>12358</v>
      </c>
      <c r="C746" s="4">
        <v>5.2</v>
      </c>
      <c r="D746" s="4" t="s">
        <v>74</v>
      </c>
      <c r="E746" s="4" t="s">
        <v>39</v>
      </c>
      <c r="F746" s="4" t="s">
        <v>5254</v>
      </c>
      <c r="G746" s="4" t="s">
        <v>239</v>
      </c>
      <c r="H746" s="4" t="s">
        <v>243</v>
      </c>
      <c r="I746" s="4"/>
      <c r="J746" s="896" t="s">
        <v>244</v>
      </c>
      <c r="K746" s="896"/>
    </row>
    <row r="747" spans="2:11" x14ac:dyDescent="0.2">
      <c r="B747" s="4" t="s">
        <v>12359</v>
      </c>
      <c r="C747" s="4">
        <v>5.2</v>
      </c>
      <c r="D747" s="4" t="s">
        <v>74</v>
      </c>
      <c r="E747" s="4" t="s">
        <v>56</v>
      </c>
      <c r="F747" s="4" t="s">
        <v>5256</v>
      </c>
      <c r="G747" s="4" t="s">
        <v>239</v>
      </c>
      <c r="H747" s="4" t="s">
        <v>243</v>
      </c>
      <c r="I747" s="4"/>
      <c r="J747" s="896" t="s">
        <v>244</v>
      </c>
      <c r="K747" s="896"/>
    </row>
    <row r="748" spans="2:11" x14ac:dyDescent="0.2">
      <c r="B748" s="4" t="s">
        <v>12360</v>
      </c>
      <c r="C748" s="4">
        <v>5.2</v>
      </c>
      <c r="D748" s="4" t="s">
        <v>74</v>
      </c>
      <c r="E748" s="4" t="s">
        <v>58</v>
      </c>
      <c r="F748" s="4" t="s">
        <v>5258</v>
      </c>
      <c r="G748" s="4" t="s">
        <v>239</v>
      </c>
      <c r="H748" s="4" t="s">
        <v>243</v>
      </c>
      <c r="I748" s="4"/>
      <c r="J748" s="896" t="s">
        <v>244</v>
      </c>
      <c r="K748" s="896"/>
    </row>
    <row r="749" spans="2:11" x14ac:dyDescent="0.2">
      <c r="B749" s="4" t="s">
        <v>12361</v>
      </c>
      <c r="C749" s="4">
        <v>5.2</v>
      </c>
      <c r="D749" s="4" t="s">
        <v>74</v>
      </c>
      <c r="E749" s="4" t="s">
        <v>60</v>
      </c>
      <c r="F749" s="4" t="s">
        <v>5260</v>
      </c>
      <c r="G749" s="4" t="s">
        <v>239</v>
      </c>
      <c r="H749" s="4" t="s">
        <v>243</v>
      </c>
      <c r="I749" s="4"/>
      <c r="J749" s="896" t="s">
        <v>244</v>
      </c>
      <c r="K749" s="896"/>
    </row>
    <row r="750" spans="2:11" x14ac:dyDescent="0.2">
      <c r="B750" s="4" t="s">
        <v>12362</v>
      </c>
      <c r="C750" s="4">
        <v>5.2</v>
      </c>
      <c r="D750" s="4" t="s">
        <v>74</v>
      </c>
      <c r="E750" s="4" t="s">
        <v>62</v>
      </c>
      <c r="F750" s="4" t="s">
        <v>5262</v>
      </c>
      <c r="G750" s="4" t="s">
        <v>239</v>
      </c>
      <c r="H750" s="4" t="s">
        <v>243</v>
      </c>
      <c r="I750" s="4"/>
      <c r="J750" s="896" t="s">
        <v>244</v>
      </c>
      <c r="K750" s="896"/>
    </row>
    <row r="751" spans="2:11" x14ac:dyDescent="0.2">
      <c r="B751" s="4" t="s">
        <v>12363</v>
      </c>
      <c r="C751" s="4">
        <v>5.2</v>
      </c>
      <c r="D751" s="4" t="s">
        <v>74</v>
      </c>
      <c r="E751" s="4" t="s">
        <v>64</v>
      </c>
      <c r="F751" s="4" t="s">
        <v>5264</v>
      </c>
      <c r="G751" s="4" t="s">
        <v>239</v>
      </c>
      <c r="H751" s="4" t="s">
        <v>243</v>
      </c>
      <c r="I751" s="4"/>
      <c r="J751" s="896" t="s">
        <v>244</v>
      </c>
      <c r="K751" s="896"/>
    </row>
    <row r="752" spans="2:11" x14ac:dyDescent="0.2">
      <c r="B752" s="4" t="s">
        <v>12364</v>
      </c>
      <c r="C752" s="4">
        <v>5.2</v>
      </c>
      <c r="D752" s="4" t="s">
        <v>74</v>
      </c>
      <c r="E752" s="4" t="s">
        <v>66</v>
      </c>
      <c r="F752" s="4" t="s">
        <v>12365</v>
      </c>
      <c r="G752" s="4" t="s">
        <v>239</v>
      </c>
      <c r="H752" s="4" t="s">
        <v>245</v>
      </c>
      <c r="I752" s="8" t="s">
        <v>25272</v>
      </c>
      <c r="J752" s="896"/>
      <c r="K752" s="896"/>
    </row>
    <row r="753" spans="2:11" x14ac:dyDescent="0.2">
      <c r="B753" s="4" t="s">
        <v>12366</v>
      </c>
      <c r="C753" s="4">
        <v>5.2</v>
      </c>
      <c r="D753" s="4" t="s">
        <v>74</v>
      </c>
      <c r="E753" s="4" t="s">
        <v>68</v>
      </c>
      <c r="F753" s="4" t="s">
        <v>12367</v>
      </c>
      <c r="G753" s="4" t="s">
        <v>239</v>
      </c>
      <c r="H753" s="4" t="s">
        <v>242</v>
      </c>
      <c r="I753" s="4"/>
      <c r="J753" s="896"/>
      <c r="K753" s="896"/>
    </row>
    <row r="754" spans="2:11" x14ac:dyDescent="0.2">
      <c r="B754" s="4" t="s">
        <v>12368</v>
      </c>
      <c r="C754" s="4">
        <v>5.2</v>
      </c>
      <c r="D754" s="4" t="s">
        <v>74</v>
      </c>
      <c r="E754" s="4" t="s">
        <v>70</v>
      </c>
      <c r="F754" s="4" t="s">
        <v>12369</v>
      </c>
      <c r="G754" s="4" t="s">
        <v>239</v>
      </c>
      <c r="H754" s="4" t="s">
        <v>242</v>
      </c>
      <c r="I754" s="4"/>
      <c r="J754" s="896"/>
      <c r="K754" s="896"/>
    </row>
    <row r="755" spans="2:11" x14ac:dyDescent="0.2">
      <c r="B755" s="4" t="s">
        <v>12370</v>
      </c>
      <c r="C755" s="4">
        <v>5.2</v>
      </c>
      <c r="D755" s="4" t="s">
        <v>74</v>
      </c>
      <c r="E755" s="4" t="s">
        <v>72</v>
      </c>
      <c r="F755" s="4" t="s">
        <v>12371</v>
      </c>
      <c r="G755" s="4" t="s">
        <v>239</v>
      </c>
      <c r="H755" s="4" t="s">
        <v>242</v>
      </c>
      <c r="I755" s="4"/>
      <c r="J755" s="896"/>
      <c r="K755" s="896"/>
    </row>
    <row r="756" spans="2:11" x14ac:dyDescent="0.2">
      <c r="B756" s="4" t="s">
        <v>12372</v>
      </c>
      <c r="C756" s="4">
        <v>5.2</v>
      </c>
      <c r="D756" s="4" t="s">
        <v>74</v>
      </c>
      <c r="E756" s="4" t="s">
        <v>74</v>
      </c>
      <c r="F756" s="4" t="s">
        <v>12373</v>
      </c>
      <c r="G756" s="4" t="s">
        <v>239</v>
      </c>
      <c r="H756" s="4" t="s">
        <v>242</v>
      </c>
      <c r="I756" s="4"/>
      <c r="J756" s="896"/>
      <c r="K756" s="896"/>
    </row>
    <row r="757" spans="2:11" x14ac:dyDescent="0.2">
      <c r="B757" s="4" t="s">
        <v>12374</v>
      </c>
      <c r="C757" s="4">
        <v>5.2</v>
      </c>
      <c r="D757" s="4" t="s">
        <v>74</v>
      </c>
      <c r="E757" s="4" t="s">
        <v>76</v>
      </c>
      <c r="F757" s="4" t="s">
        <v>12375</v>
      </c>
      <c r="G757" s="4" t="s">
        <v>239</v>
      </c>
      <c r="H757" s="4" t="s">
        <v>242</v>
      </c>
      <c r="I757" s="4"/>
      <c r="J757" s="896"/>
      <c r="K757" s="896"/>
    </row>
    <row r="758" spans="2:11" x14ac:dyDescent="0.2">
      <c r="B758" s="4" t="s">
        <v>12376</v>
      </c>
      <c r="C758" s="4">
        <v>5.2</v>
      </c>
      <c r="D758" s="4" t="s">
        <v>76</v>
      </c>
      <c r="E758" s="4" t="s">
        <v>8</v>
      </c>
      <c r="F758" s="4" t="s">
        <v>5266</v>
      </c>
      <c r="G758" s="4" t="s">
        <v>239</v>
      </c>
      <c r="H758" s="4" t="s">
        <v>245</v>
      </c>
      <c r="I758" s="4" t="s">
        <v>24848</v>
      </c>
      <c r="J758" s="896"/>
      <c r="K758" s="896"/>
    </row>
    <row r="759" spans="2:11" x14ac:dyDescent="0.2">
      <c r="B759" s="4" t="s">
        <v>12377</v>
      </c>
      <c r="C759" s="4">
        <v>5.2</v>
      </c>
      <c r="D759" s="4" t="s">
        <v>76</v>
      </c>
      <c r="E759" s="4" t="s">
        <v>24</v>
      </c>
      <c r="F759" s="4" t="s">
        <v>5268</v>
      </c>
      <c r="G759" s="4" t="s">
        <v>239</v>
      </c>
      <c r="H759" s="4" t="s">
        <v>245</v>
      </c>
      <c r="I759" s="4" t="s">
        <v>24849</v>
      </c>
      <c r="J759" s="896"/>
      <c r="K759" s="896"/>
    </row>
    <row r="760" spans="2:11" x14ac:dyDescent="0.2">
      <c r="B760" s="4" t="s">
        <v>12378</v>
      </c>
      <c r="C760" s="4">
        <v>5.2</v>
      </c>
      <c r="D760" s="4" t="s">
        <v>76</v>
      </c>
      <c r="E760" s="4" t="s">
        <v>25</v>
      </c>
      <c r="F760" s="4" t="s">
        <v>5270</v>
      </c>
      <c r="G760" s="4" t="s">
        <v>239</v>
      </c>
      <c r="H760" s="4" t="s">
        <v>245</v>
      </c>
      <c r="I760" s="4" t="s">
        <v>24850</v>
      </c>
      <c r="J760" s="896"/>
      <c r="K760" s="896"/>
    </row>
    <row r="761" spans="2:11" x14ac:dyDescent="0.2">
      <c r="B761" s="4" t="s">
        <v>12379</v>
      </c>
      <c r="C761" s="4">
        <v>5.2</v>
      </c>
      <c r="D761" s="4" t="s">
        <v>76</v>
      </c>
      <c r="E761" s="4" t="s">
        <v>26</v>
      </c>
      <c r="F761" s="4" t="s">
        <v>5272</v>
      </c>
      <c r="G761" s="4" t="s">
        <v>239</v>
      </c>
      <c r="H761" s="4" t="s">
        <v>245</v>
      </c>
      <c r="I761" s="4" t="s">
        <v>24851</v>
      </c>
      <c r="J761" s="896"/>
      <c r="K761" s="896"/>
    </row>
    <row r="762" spans="2:11" x14ac:dyDescent="0.2">
      <c r="B762" s="4" t="s">
        <v>12380</v>
      </c>
      <c r="C762" s="4">
        <v>5.2</v>
      </c>
      <c r="D762" s="4" t="s">
        <v>76</v>
      </c>
      <c r="E762" s="4" t="s">
        <v>27</v>
      </c>
      <c r="F762" s="4" t="s">
        <v>5274</v>
      </c>
      <c r="G762" s="4" t="s">
        <v>239</v>
      </c>
      <c r="H762" s="4" t="s">
        <v>245</v>
      </c>
      <c r="I762" s="4" t="s">
        <v>24852</v>
      </c>
      <c r="J762" s="896"/>
      <c r="K762" s="896"/>
    </row>
    <row r="763" spans="2:11" x14ac:dyDescent="0.2">
      <c r="B763" s="4" t="s">
        <v>12381</v>
      </c>
      <c r="C763" s="4">
        <v>5.2</v>
      </c>
      <c r="D763" s="4" t="s">
        <v>76</v>
      </c>
      <c r="E763" s="4" t="s">
        <v>28</v>
      </c>
      <c r="F763" s="4" t="s">
        <v>5276</v>
      </c>
      <c r="G763" s="4" t="s">
        <v>239</v>
      </c>
      <c r="H763" s="4" t="s">
        <v>245</v>
      </c>
      <c r="I763" s="4" t="s">
        <v>24853</v>
      </c>
      <c r="J763" s="896"/>
      <c r="K763" s="896"/>
    </row>
    <row r="764" spans="2:11" x14ac:dyDescent="0.2">
      <c r="B764" s="4" t="s">
        <v>12382</v>
      </c>
      <c r="C764" s="4">
        <v>5.2</v>
      </c>
      <c r="D764" s="4" t="s">
        <v>76</v>
      </c>
      <c r="E764" s="4" t="s">
        <v>29</v>
      </c>
      <c r="F764" s="4" t="s">
        <v>5278</v>
      </c>
      <c r="G764" s="4" t="s">
        <v>239</v>
      </c>
      <c r="H764" s="4" t="s">
        <v>245</v>
      </c>
      <c r="I764" s="4" t="s">
        <v>24854</v>
      </c>
      <c r="J764" s="896"/>
      <c r="K764" s="896"/>
    </row>
    <row r="765" spans="2:11" x14ac:dyDescent="0.2">
      <c r="B765" s="4" t="s">
        <v>12383</v>
      </c>
      <c r="C765" s="4">
        <v>5.2</v>
      </c>
      <c r="D765" s="4" t="s">
        <v>76</v>
      </c>
      <c r="E765" s="4" t="s">
        <v>30</v>
      </c>
      <c r="F765" s="4" t="s">
        <v>5280</v>
      </c>
      <c r="G765" s="4" t="s">
        <v>239</v>
      </c>
      <c r="H765" s="4" t="s">
        <v>245</v>
      </c>
      <c r="I765" s="4" t="s">
        <v>24855</v>
      </c>
      <c r="J765" s="896"/>
      <c r="K765" s="896"/>
    </row>
    <row r="766" spans="2:11" x14ac:dyDescent="0.2">
      <c r="B766" s="4" t="s">
        <v>12384</v>
      </c>
      <c r="C766" s="4">
        <v>5.2</v>
      </c>
      <c r="D766" s="4" t="s">
        <v>76</v>
      </c>
      <c r="E766" s="4" t="s">
        <v>31</v>
      </c>
      <c r="F766" s="4" t="s">
        <v>5282</v>
      </c>
      <c r="G766" s="4" t="s">
        <v>239</v>
      </c>
      <c r="H766" s="4" t="s">
        <v>245</v>
      </c>
      <c r="I766" s="4" t="s">
        <v>24856</v>
      </c>
      <c r="J766" s="896"/>
      <c r="K766" s="896"/>
    </row>
    <row r="767" spans="2:11" x14ac:dyDescent="0.2">
      <c r="B767" s="4" t="s">
        <v>12385</v>
      </c>
      <c r="C767" s="4">
        <v>5.2</v>
      </c>
      <c r="D767" s="4" t="s">
        <v>76</v>
      </c>
      <c r="E767" s="4" t="s">
        <v>32</v>
      </c>
      <c r="F767" s="4" t="s">
        <v>5284</v>
      </c>
      <c r="G767" s="4" t="s">
        <v>239</v>
      </c>
      <c r="H767" s="4" t="s">
        <v>245</v>
      </c>
      <c r="I767" s="4" t="s">
        <v>24857</v>
      </c>
      <c r="J767" s="896"/>
      <c r="K767" s="896"/>
    </row>
    <row r="768" spans="2:11" x14ac:dyDescent="0.2">
      <c r="B768" s="4" t="s">
        <v>12386</v>
      </c>
      <c r="C768" s="4">
        <v>5.2</v>
      </c>
      <c r="D768" s="4" t="s">
        <v>76</v>
      </c>
      <c r="E768" s="4" t="s">
        <v>33</v>
      </c>
      <c r="F768" s="4" t="s">
        <v>5286</v>
      </c>
      <c r="G768" s="4" t="s">
        <v>239</v>
      </c>
      <c r="H768" s="4" t="s">
        <v>245</v>
      </c>
      <c r="I768" s="4" t="s">
        <v>24858</v>
      </c>
      <c r="J768" s="896"/>
      <c r="K768" s="896"/>
    </row>
    <row r="769" spans="2:11" x14ac:dyDescent="0.2">
      <c r="B769" s="4" t="s">
        <v>12387</v>
      </c>
      <c r="C769" s="4">
        <v>5.2</v>
      </c>
      <c r="D769" s="4" t="s">
        <v>76</v>
      </c>
      <c r="E769" s="4" t="s">
        <v>34</v>
      </c>
      <c r="F769" s="4" t="s">
        <v>5288</v>
      </c>
      <c r="G769" s="4" t="s">
        <v>239</v>
      </c>
      <c r="H769" s="4" t="s">
        <v>245</v>
      </c>
      <c r="I769" s="4" t="s">
        <v>24859</v>
      </c>
      <c r="J769" s="896"/>
      <c r="K769" s="896"/>
    </row>
    <row r="770" spans="2:11" x14ac:dyDescent="0.2">
      <c r="B770" s="4" t="s">
        <v>12388</v>
      </c>
      <c r="C770" s="4">
        <v>5.2</v>
      </c>
      <c r="D770" s="4" t="s">
        <v>76</v>
      </c>
      <c r="E770" s="4" t="s">
        <v>35</v>
      </c>
      <c r="F770" s="4" t="s">
        <v>5290</v>
      </c>
      <c r="G770" s="4" t="s">
        <v>239</v>
      </c>
      <c r="H770" s="4" t="s">
        <v>245</v>
      </c>
      <c r="I770" s="4" t="s">
        <v>24860</v>
      </c>
      <c r="J770" s="896"/>
      <c r="K770" s="896"/>
    </row>
    <row r="771" spans="2:11" x14ac:dyDescent="0.2">
      <c r="B771" s="4" t="s">
        <v>12389</v>
      </c>
      <c r="C771" s="4">
        <v>5.2</v>
      </c>
      <c r="D771" s="4" t="s">
        <v>76</v>
      </c>
      <c r="E771" s="4" t="s">
        <v>36</v>
      </c>
      <c r="F771" s="4" t="s">
        <v>5292</v>
      </c>
      <c r="G771" s="4" t="s">
        <v>239</v>
      </c>
      <c r="H771" s="4" t="s">
        <v>245</v>
      </c>
      <c r="I771" s="4" t="s">
        <v>24861</v>
      </c>
      <c r="J771" s="896"/>
      <c r="K771" s="896"/>
    </row>
    <row r="772" spans="2:11" x14ac:dyDescent="0.2">
      <c r="B772" s="4" t="s">
        <v>12390</v>
      </c>
      <c r="C772" s="4">
        <v>5.2</v>
      </c>
      <c r="D772" s="4" t="s">
        <v>76</v>
      </c>
      <c r="E772" s="4" t="s">
        <v>37</v>
      </c>
      <c r="F772" s="4" t="s">
        <v>5294</v>
      </c>
      <c r="G772" s="4" t="s">
        <v>239</v>
      </c>
      <c r="H772" s="4" t="s">
        <v>245</v>
      </c>
      <c r="I772" s="4" t="s">
        <v>24862</v>
      </c>
      <c r="J772" s="896"/>
      <c r="K772" s="896"/>
    </row>
    <row r="773" spans="2:11" x14ac:dyDescent="0.2">
      <c r="B773" s="4" t="s">
        <v>12391</v>
      </c>
      <c r="C773" s="4">
        <v>5.2</v>
      </c>
      <c r="D773" s="4" t="s">
        <v>76</v>
      </c>
      <c r="E773" s="4" t="s">
        <v>38</v>
      </c>
      <c r="F773" s="4" t="s">
        <v>5296</v>
      </c>
      <c r="G773" s="4" t="s">
        <v>239</v>
      </c>
      <c r="H773" s="4" t="s">
        <v>245</v>
      </c>
      <c r="I773" s="4" t="s">
        <v>24863</v>
      </c>
      <c r="J773" s="896"/>
      <c r="K773" s="896"/>
    </row>
    <row r="774" spans="2:11" x14ac:dyDescent="0.2">
      <c r="B774" s="4" t="s">
        <v>12392</v>
      </c>
      <c r="C774" s="4">
        <v>5.2</v>
      </c>
      <c r="D774" s="4" t="s">
        <v>76</v>
      </c>
      <c r="E774" s="4" t="s">
        <v>39</v>
      </c>
      <c r="F774" s="4" t="s">
        <v>5298</v>
      </c>
      <c r="G774" s="4" t="s">
        <v>239</v>
      </c>
      <c r="H774" s="4" t="s">
        <v>245</v>
      </c>
      <c r="I774" s="4" t="s">
        <v>24864</v>
      </c>
      <c r="J774" s="896"/>
      <c r="K774" s="896"/>
    </row>
    <row r="775" spans="2:11" x14ac:dyDescent="0.2">
      <c r="B775" s="4" t="s">
        <v>12393</v>
      </c>
      <c r="C775" s="4">
        <v>5.2</v>
      </c>
      <c r="D775" s="4" t="s">
        <v>76</v>
      </c>
      <c r="E775" s="4" t="s">
        <v>56</v>
      </c>
      <c r="F775" s="4" t="s">
        <v>5300</v>
      </c>
      <c r="G775" s="4" t="s">
        <v>239</v>
      </c>
      <c r="H775" s="4" t="s">
        <v>245</v>
      </c>
      <c r="I775" s="4" t="s">
        <v>24865</v>
      </c>
      <c r="J775" s="896"/>
      <c r="K775" s="896"/>
    </row>
    <row r="776" spans="2:11" x14ac:dyDescent="0.2">
      <c r="B776" s="4" t="s">
        <v>12394</v>
      </c>
      <c r="C776" s="4">
        <v>5.2</v>
      </c>
      <c r="D776" s="4" t="s">
        <v>76</v>
      </c>
      <c r="E776" s="4" t="s">
        <v>58</v>
      </c>
      <c r="F776" s="4" t="s">
        <v>5302</v>
      </c>
      <c r="G776" s="4" t="s">
        <v>239</v>
      </c>
      <c r="H776" s="4" t="s">
        <v>245</v>
      </c>
      <c r="I776" s="4" t="s">
        <v>24866</v>
      </c>
      <c r="J776" s="896"/>
      <c r="K776" s="896"/>
    </row>
    <row r="777" spans="2:11" x14ac:dyDescent="0.2">
      <c r="B777" s="4" t="s">
        <v>12395</v>
      </c>
      <c r="C777" s="4">
        <v>5.2</v>
      </c>
      <c r="D777" s="4" t="s">
        <v>76</v>
      </c>
      <c r="E777" s="4" t="s">
        <v>60</v>
      </c>
      <c r="F777" s="4" t="s">
        <v>5304</v>
      </c>
      <c r="G777" s="4" t="s">
        <v>239</v>
      </c>
      <c r="H777" s="4" t="s">
        <v>245</v>
      </c>
      <c r="I777" s="4" t="s">
        <v>24867</v>
      </c>
      <c r="J777" s="896"/>
      <c r="K777" s="896"/>
    </row>
    <row r="778" spans="2:11" x14ac:dyDescent="0.2">
      <c r="B778" s="4" t="s">
        <v>12396</v>
      </c>
      <c r="C778" s="4">
        <v>5.2</v>
      </c>
      <c r="D778" s="4" t="s">
        <v>76</v>
      </c>
      <c r="E778" s="4" t="s">
        <v>62</v>
      </c>
      <c r="F778" s="4" t="s">
        <v>5306</v>
      </c>
      <c r="G778" s="4" t="s">
        <v>239</v>
      </c>
      <c r="H778" s="4" t="s">
        <v>245</v>
      </c>
      <c r="I778" s="4" t="s">
        <v>24868</v>
      </c>
      <c r="J778" s="896"/>
      <c r="K778" s="896"/>
    </row>
    <row r="779" spans="2:11" x14ac:dyDescent="0.2">
      <c r="B779" s="4" t="s">
        <v>12397</v>
      </c>
      <c r="C779" s="4">
        <v>5.2</v>
      </c>
      <c r="D779" s="4" t="s">
        <v>76</v>
      </c>
      <c r="E779" s="4" t="s">
        <v>64</v>
      </c>
      <c r="F779" s="4" t="s">
        <v>5308</v>
      </c>
      <c r="G779" s="4" t="s">
        <v>239</v>
      </c>
      <c r="H779" s="4" t="s">
        <v>245</v>
      </c>
      <c r="I779" s="4" t="s">
        <v>24869</v>
      </c>
      <c r="J779" s="896"/>
      <c r="K779" s="896"/>
    </row>
    <row r="780" spans="2:11" x14ac:dyDescent="0.2">
      <c r="B780" s="4" t="s">
        <v>12398</v>
      </c>
      <c r="C780" s="4">
        <v>5.2</v>
      </c>
      <c r="D780" s="4" t="s">
        <v>76</v>
      </c>
      <c r="E780" s="4" t="s">
        <v>66</v>
      </c>
      <c r="F780" s="4" t="s">
        <v>12399</v>
      </c>
      <c r="G780" s="4" t="s">
        <v>239</v>
      </c>
      <c r="H780" s="4" t="s">
        <v>245</v>
      </c>
      <c r="I780" s="4" t="s">
        <v>24870</v>
      </c>
      <c r="J780" s="896"/>
      <c r="K780" s="896"/>
    </row>
    <row r="781" spans="2:11" x14ac:dyDescent="0.2">
      <c r="B781" s="4" t="s">
        <v>12400</v>
      </c>
      <c r="C781" s="4">
        <v>5.2</v>
      </c>
      <c r="D781" s="4" t="s">
        <v>76</v>
      </c>
      <c r="E781" s="4" t="s">
        <v>68</v>
      </c>
      <c r="F781" s="4" t="s">
        <v>12401</v>
      </c>
      <c r="G781" s="4" t="s">
        <v>239</v>
      </c>
      <c r="H781" s="4" t="s">
        <v>245</v>
      </c>
      <c r="I781" s="4" t="s">
        <v>24871</v>
      </c>
      <c r="J781" s="896"/>
      <c r="K781" s="896"/>
    </row>
    <row r="782" spans="2:11" x14ac:dyDescent="0.2">
      <c r="B782" s="4" t="s">
        <v>12402</v>
      </c>
      <c r="C782" s="4">
        <v>5.2</v>
      </c>
      <c r="D782" s="4" t="s">
        <v>76</v>
      </c>
      <c r="E782" s="4" t="s">
        <v>70</v>
      </c>
      <c r="F782" s="4" t="s">
        <v>12403</v>
      </c>
      <c r="G782" s="4" t="s">
        <v>239</v>
      </c>
      <c r="H782" s="4" t="s">
        <v>245</v>
      </c>
      <c r="I782" s="4" t="s">
        <v>24872</v>
      </c>
      <c r="J782" s="896"/>
      <c r="K782" s="896"/>
    </row>
    <row r="783" spans="2:11" x14ac:dyDescent="0.2">
      <c r="B783" s="4" t="s">
        <v>12404</v>
      </c>
      <c r="C783" s="4">
        <v>5.2</v>
      </c>
      <c r="D783" s="4" t="s">
        <v>76</v>
      </c>
      <c r="E783" s="4" t="s">
        <v>72</v>
      </c>
      <c r="F783" s="4" t="s">
        <v>12405</v>
      </c>
      <c r="G783" s="4" t="s">
        <v>239</v>
      </c>
      <c r="H783" s="4" t="s">
        <v>245</v>
      </c>
      <c r="I783" s="4" t="s">
        <v>24873</v>
      </c>
      <c r="J783" s="896"/>
      <c r="K783" s="896"/>
    </row>
    <row r="784" spans="2:11" x14ac:dyDescent="0.2">
      <c r="B784" s="4" t="s">
        <v>12406</v>
      </c>
      <c r="C784" s="4">
        <v>5.2</v>
      </c>
      <c r="D784" s="4" t="s">
        <v>76</v>
      </c>
      <c r="E784" s="4" t="s">
        <v>74</v>
      </c>
      <c r="F784" s="4" t="s">
        <v>12407</v>
      </c>
      <c r="G784" s="4" t="s">
        <v>239</v>
      </c>
      <c r="H784" s="4" t="s">
        <v>245</v>
      </c>
      <c r="I784" s="4" t="s">
        <v>24874</v>
      </c>
      <c r="J784" s="896"/>
      <c r="K784" s="896"/>
    </row>
    <row r="785" spans="2:11" x14ac:dyDescent="0.2">
      <c r="B785" s="4" t="s">
        <v>12408</v>
      </c>
      <c r="C785" s="4">
        <v>5.2</v>
      </c>
      <c r="D785" s="4" t="s">
        <v>76</v>
      </c>
      <c r="E785" s="4" t="s">
        <v>76</v>
      </c>
      <c r="F785" s="4" t="s">
        <v>12409</v>
      </c>
      <c r="G785" s="4" t="s">
        <v>239</v>
      </c>
      <c r="H785" s="4" t="s">
        <v>245</v>
      </c>
      <c r="I785" s="4" t="s">
        <v>24875</v>
      </c>
      <c r="J785" s="896"/>
      <c r="K785" s="896"/>
    </row>
    <row r="786" spans="2:11" x14ac:dyDescent="0.2">
      <c r="B786" s="4" t="s">
        <v>12410</v>
      </c>
      <c r="C786" s="4">
        <v>5.2</v>
      </c>
      <c r="D786" s="4" t="s">
        <v>78</v>
      </c>
      <c r="E786" s="4" t="s">
        <v>8</v>
      </c>
      <c r="F786" s="4" t="s">
        <v>5310</v>
      </c>
      <c r="G786" s="4" t="s">
        <v>239</v>
      </c>
      <c r="H786" s="4" t="s">
        <v>245</v>
      </c>
      <c r="I786" s="4" t="s">
        <v>12411</v>
      </c>
      <c r="J786" s="896"/>
      <c r="K786" s="896"/>
    </row>
    <row r="787" spans="2:11" x14ac:dyDescent="0.2">
      <c r="B787" s="4" t="s">
        <v>12412</v>
      </c>
      <c r="C787" s="4">
        <v>5.2</v>
      </c>
      <c r="D787" s="4" t="s">
        <v>78</v>
      </c>
      <c r="E787" s="4" t="s">
        <v>24</v>
      </c>
      <c r="F787" s="4" t="s">
        <v>5312</v>
      </c>
      <c r="G787" s="4" t="s">
        <v>239</v>
      </c>
      <c r="H787" s="4" t="s">
        <v>243</v>
      </c>
      <c r="I787" s="4"/>
      <c r="J787" s="896" t="s">
        <v>244</v>
      </c>
      <c r="K787" s="896"/>
    </row>
    <row r="788" spans="2:11" x14ac:dyDescent="0.2">
      <c r="B788" s="4" t="s">
        <v>12413</v>
      </c>
      <c r="C788" s="4">
        <v>5.2</v>
      </c>
      <c r="D788" s="4" t="s">
        <v>78</v>
      </c>
      <c r="E788" s="4" t="s">
        <v>25</v>
      </c>
      <c r="F788" s="4" t="s">
        <v>5314</v>
      </c>
      <c r="G788" s="4" t="s">
        <v>239</v>
      </c>
      <c r="H788" s="4" t="s">
        <v>243</v>
      </c>
      <c r="I788" s="4"/>
      <c r="J788" s="896" t="s">
        <v>244</v>
      </c>
      <c r="K788" s="896"/>
    </row>
    <row r="789" spans="2:11" x14ac:dyDescent="0.2">
      <c r="B789" s="4" t="s">
        <v>12414</v>
      </c>
      <c r="C789" s="4">
        <v>5.2</v>
      </c>
      <c r="D789" s="4" t="s">
        <v>78</v>
      </c>
      <c r="E789" s="4" t="s">
        <v>26</v>
      </c>
      <c r="F789" s="4" t="s">
        <v>5316</v>
      </c>
      <c r="G789" s="4" t="s">
        <v>239</v>
      </c>
      <c r="H789" s="4" t="s">
        <v>243</v>
      </c>
      <c r="I789" s="4"/>
      <c r="J789" s="896" t="s">
        <v>244</v>
      </c>
      <c r="K789" s="896"/>
    </row>
    <row r="790" spans="2:11" x14ac:dyDescent="0.2">
      <c r="B790" s="4" t="s">
        <v>12415</v>
      </c>
      <c r="C790" s="4">
        <v>5.2</v>
      </c>
      <c r="D790" s="4" t="s">
        <v>78</v>
      </c>
      <c r="E790" s="4" t="s">
        <v>27</v>
      </c>
      <c r="F790" s="4" t="s">
        <v>5318</v>
      </c>
      <c r="G790" s="4" t="s">
        <v>239</v>
      </c>
      <c r="H790" s="4" t="s">
        <v>243</v>
      </c>
      <c r="I790" s="4"/>
      <c r="J790" s="896" t="s">
        <v>244</v>
      </c>
      <c r="K790" s="896"/>
    </row>
    <row r="791" spans="2:11" x14ac:dyDescent="0.2">
      <c r="B791" s="4" t="s">
        <v>12416</v>
      </c>
      <c r="C791" s="4">
        <v>5.2</v>
      </c>
      <c r="D791" s="4" t="s">
        <v>78</v>
      </c>
      <c r="E791" s="4" t="s">
        <v>28</v>
      </c>
      <c r="F791" s="4" t="s">
        <v>5320</v>
      </c>
      <c r="G791" s="4" t="s">
        <v>239</v>
      </c>
      <c r="H791" s="4" t="s">
        <v>243</v>
      </c>
      <c r="I791" s="4"/>
      <c r="J791" s="896" t="s">
        <v>244</v>
      </c>
      <c r="K791" s="896"/>
    </row>
    <row r="792" spans="2:11" x14ac:dyDescent="0.2">
      <c r="B792" s="4" t="s">
        <v>12417</v>
      </c>
      <c r="C792" s="4">
        <v>5.2</v>
      </c>
      <c r="D792" s="4" t="s">
        <v>78</v>
      </c>
      <c r="E792" s="4" t="s">
        <v>29</v>
      </c>
      <c r="F792" s="4" t="s">
        <v>5322</v>
      </c>
      <c r="G792" s="4" t="s">
        <v>239</v>
      </c>
      <c r="H792" s="4" t="s">
        <v>243</v>
      </c>
      <c r="I792" s="4"/>
      <c r="J792" s="896" t="s">
        <v>244</v>
      </c>
      <c r="K792" s="896"/>
    </row>
    <row r="793" spans="2:11" x14ac:dyDescent="0.2">
      <c r="B793" s="4" t="s">
        <v>12418</v>
      </c>
      <c r="C793" s="4">
        <v>5.2</v>
      </c>
      <c r="D793" s="4" t="s">
        <v>78</v>
      </c>
      <c r="E793" s="4" t="s">
        <v>30</v>
      </c>
      <c r="F793" s="4" t="s">
        <v>5324</v>
      </c>
      <c r="G793" s="4" t="s">
        <v>239</v>
      </c>
      <c r="H793" s="4" t="s">
        <v>243</v>
      </c>
      <c r="I793" s="4"/>
      <c r="J793" s="896" t="s">
        <v>244</v>
      </c>
      <c r="K793" s="896"/>
    </row>
    <row r="794" spans="2:11" x14ac:dyDescent="0.2">
      <c r="B794" s="4" t="s">
        <v>12419</v>
      </c>
      <c r="C794" s="4">
        <v>5.2</v>
      </c>
      <c r="D794" s="4" t="s">
        <v>78</v>
      </c>
      <c r="E794" s="4" t="s">
        <v>31</v>
      </c>
      <c r="F794" s="4" t="s">
        <v>5326</v>
      </c>
      <c r="G794" s="4" t="s">
        <v>239</v>
      </c>
      <c r="H794" s="4" t="s">
        <v>243</v>
      </c>
      <c r="I794" s="4"/>
      <c r="J794" s="896" t="s">
        <v>244</v>
      </c>
      <c r="K794" s="896"/>
    </row>
    <row r="795" spans="2:11" x14ac:dyDescent="0.2">
      <c r="B795" s="4" t="s">
        <v>12420</v>
      </c>
      <c r="C795" s="4">
        <v>5.2</v>
      </c>
      <c r="D795" s="4" t="s">
        <v>78</v>
      </c>
      <c r="E795" s="4" t="s">
        <v>32</v>
      </c>
      <c r="F795" s="4" t="s">
        <v>5328</v>
      </c>
      <c r="G795" s="4" t="s">
        <v>239</v>
      </c>
      <c r="H795" s="4" t="s">
        <v>243</v>
      </c>
      <c r="I795" s="4"/>
      <c r="J795" s="896" t="s">
        <v>244</v>
      </c>
      <c r="K795" s="896"/>
    </row>
    <row r="796" spans="2:11" x14ac:dyDescent="0.2">
      <c r="B796" s="4" t="s">
        <v>12421</v>
      </c>
      <c r="C796" s="4">
        <v>5.2</v>
      </c>
      <c r="D796" s="4" t="s">
        <v>78</v>
      </c>
      <c r="E796" s="4" t="s">
        <v>33</v>
      </c>
      <c r="F796" s="4" t="s">
        <v>5331</v>
      </c>
      <c r="G796" s="4" t="s">
        <v>239</v>
      </c>
      <c r="H796" s="4" t="s">
        <v>243</v>
      </c>
      <c r="I796" s="4"/>
      <c r="J796" s="896" t="s">
        <v>244</v>
      </c>
      <c r="K796" s="896"/>
    </row>
    <row r="797" spans="2:11" x14ac:dyDescent="0.2">
      <c r="B797" s="4" t="s">
        <v>12422</v>
      </c>
      <c r="C797" s="4">
        <v>5.2</v>
      </c>
      <c r="D797" s="4" t="s">
        <v>78</v>
      </c>
      <c r="E797" s="4" t="s">
        <v>34</v>
      </c>
      <c r="F797" s="4" t="s">
        <v>5333</v>
      </c>
      <c r="G797" s="4" t="s">
        <v>239</v>
      </c>
      <c r="H797" s="4" t="s">
        <v>243</v>
      </c>
      <c r="I797" s="4"/>
      <c r="J797" s="896" t="s">
        <v>244</v>
      </c>
      <c r="K797" s="896"/>
    </row>
    <row r="798" spans="2:11" x14ac:dyDescent="0.2">
      <c r="B798" s="4" t="s">
        <v>12423</v>
      </c>
      <c r="C798" s="4">
        <v>5.2</v>
      </c>
      <c r="D798" s="4" t="s">
        <v>78</v>
      </c>
      <c r="E798" s="4" t="s">
        <v>35</v>
      </c>
      <c r="F798" s="4" t="s">
        <v>5335</v>
      </c>
      <c r="G798" s="4" t="s">
        <v>239</v>
      </c>
      <c r="H798" s="4" t="s">
        <v>243</v>
      </c>
      <c r="I798" s="4"/>
      <c r="J798" s="896" t="s">
        <v>244</v>
      </c>
      <c r="K798" s="896"/>
    </row>
    <row r="799" spans="2:11" x14ac:dyDescent="0.2">
      <c r="B799" s="4" t="s">
        <v>12424</v>
      </c>
      <c r="C799" s="4">
        <v>5.2</v>
      </c>
      <c r="D799" s="4" t="s">
        <v>78</v>
      </c>
      <c r="E799" s="4" t="s">
        <v>36</v>
      </c>
      <c r="F799" s="4" t="s">
        <v>5337</v>
      </c>
      <c r="G799" s="4" t="s">
        <v>239</v>
      </c>
      <c r="H799" s="4" t="s">
        <v>243</v>
      </c>
      <c r="I799" s="4"/>
      <c r="J799" s="896" t="s">
        <v>244</v>
      </c>
      <c r="K799" s="896"/>
    </row>
    <row r="800" spans="2:11" x14ac:dyDescent="0.2">
      <c r="B800" s="4" t="s">
        <v>12425</v>
      </c>
      <c r="C800" s="4">
        <v>5.2</v>
      </c>
      <c r="D800" s="4" t="s">
        <v>78</v>
      </c>
      <c r="E800" s="4" t="s">
        <v>37</v>
      </c>
      <c r="F800" s="4" t="s">
        <v>5339</v>
      </c>
      <c r="G800" s="4" t="s">
        <v>239</v>
      </c>
      <c r="H800" s="4" t="s">
        <v>243</v>
      </c>
      <c r="I800" s="4"/>
      <c r="J800" s="896" t="s">
        <v>244</v>
      </c>
      <c r="K800" s="896"/>
    </row>
    <row r="801" spans="2:11" x14ac:dyDescent="0.2">
      <c r="B801" s="4" t="s">
        <v>12426</v>
      </c>
      <c r="C801" s="4">
        <v>5.2</v>
      </c>
      <c r="D801" s="4" t="s">
        <v>78</v>
      </c>
      <c r="E801" s="4" t="s">
        <v>38</v>
      </c>
      <c r="F801" s="4" t="s">
        <v>5341</v>
      </c>
      <c r="G801" s="4" t="s">
        <v>239</v>
      </c>
      <c r="H801" s="4" t="s">
        <v>243</v>
      </c>
      <c r="I801" s="4"/>
      <c r="J801" s="896" t="s">
        <v>244</v>
      </c>
      <c r="K801" s="896"/>
    </row>
    <row r="802" spans="2:11" x14ac:dyDescent="0.2">
      <c r="B802" s="4" t="s">
        <v>12427</v>
      </c>
      <c r="C802" s="4">
        <v>5.2</v>
      </c>
      <c r="D802" s="4" t="s">
        <v>78</v>
      </c>
      <c r="E802" s="4" t="s">
        <v>39</v>
      </c>
      <c r="F802" s="4" t="s">
        <v>5343</v>
      </c>
      <c r="G802" s="4" t="s">
        <v>239</v>
      </c>
      <c r="H802" s="4" t="s">
        <v>243</v>
      </c>
      <c r="I802" s="4"/>
      <c r="J802" s="896" t="s">
        <v>244</v>
      </c>
      <c r="K802" s="896"/>
    </row>
    <row r="803" spans="2:11" x14ac:dyDescent="0.2">
      <c r="B803" s="4" t="s">
        <v>12428</v>
      </c>
      <c r="C803" s="4">
        <v>5.2</v>
      </c>
      <c r="D803" s="4" t="s">
        <v>78</v>
      </c>
      <c r="E803" s="4" t="s">
        <v>56</v>
      </c>
      <c r="F803" s="4" t="s">
        <v>5345</v>
      </c>
      <c r="G803" s="4" t="s">
        <v>239</v>
      </c>
      <c r="H803" s="4" t="s">
        <v>243</v>
      </c>
      <c r="I803" s="4"/>
      <c r="J803" s="896" t="s">
        <v>244</v>
      </c>
      <c r="K803" s="896"/>
    </row>
    <row r="804" spans="2:11" x14ac:dyDescent="0.2">
      <c r="B804" s="4" t="s">
        <v>12429</v>
      </c>
      <c r="C804" s="4">
        <v>5.2</v>
      </c>
      <c r="D804" s="4" t="s">
        <v>78</v>
      </c>
      <c r="E804" s="4" t="s">
        <v>58</v>
      </c>
      <c r="F804" s="4" t="s">
        <v>5347</v>
      </c>
      <c r="G804" s="4" t="s">
        <v>239</v>
      </c>
      <c r="H804" s="4" t="s">
        <v>243</v>
      </c>
      <c r="I804" s="4"/>
      <c r="J804" s="896" t="s">
        <v>244</v>
      </c>
      <c r="K804" s="896"/>
    </row>
    <row r="805" spans="2:11" x14ac:dyDescent="0.2">
      <c r="B805" s="4" t="s">
        <v>12430</v>
      </c>
      <c r="C805" s="4">
        <v>5.2</v>
      </c>
      <c r="D805" s="4" t="s">
        <v>78</v>
      </c>
      <c r="E805" s="4" t="s">
        <v>60</v>
      </c>
      <c r="F805" s="4" t="s">
        <v>5349</v>
      </c>
      <c r="G805" s="4" t="s">
        <v>239</v>
      </c>
      <c r="H805" s="4" t="s">
        <v>243</v>
      </c>
      <c r="I805" s="4"/>
      <c r="J805" s="896" t="s">
        <v>244</v>
      </c>
      <c r="K805" s="896"/>
    </row>
    <row r="806" spans="2:11" x14ac:dyDescent="0.2">
      <c r="B806" s="4" t="s">
        <v>12431</v>
      </c>
      <c r="C806" s="4">
        <v>5.2</v>
      </c>
      <c r="D806" s="4" t="s">
        <v>78</v>
      </c>
      <c r="E806" s="4" t="s">
        <v>62</v>
      </c>
      <c r="F806" s="4" t="s">
        <v>5351</v>
      </c>
      <c r="G806" s="4" t="s">
        <v>239</v>
      </c>
      <c r="H806" s="4" t="s">
        <v>243</v>
      </c>
      <c r="I806" s="4"/>
      <c r="J806" s="896" t="s">
        <v>244</v>
      </c>
      <c r="K806" s="896"/>
    </row>
    <row r="807" spans="2:11" x14ac:dyDescent="0.2">
      <c r="B807" s="4" t="s">
        <v>12432</v>
      </c>
      <c r="C807" s="4">
        <v>5.2</v>
      </c>
      <c r="D807" s="4" t="s">
        <v>78</v>
      </c>
      <c r="E807" s="4" t="s">
        <v>64</v>
      </c>
      <c r="F807" s="4" t="s">
        <v>5353</v>
      </c>
      <c r="G807" s="4" t="s">
        <v>239</v>
      </c>
      <c r="H807" s="4" t="s">
        <v>243</v>
      </c>
      <c r="I807" s="4"/>
      <c r="J807" s="896" t="s">
        <v>244</v>
      </c>
      <c r="K807" s="896"/>
    </row>
    <row r="808" spans="2:11" x14ac:dyDescent="0.2">
      <c r="B808" s="4" t="s">
        <v>12433</v>
      </c>
      <c r="C808" s="4">
        <v>5.2</v>
      </c>
      <c r="D808" s="4" t="s">
        <v>78</v>
      </c>
      <c r="E808" s="4" t="s">
        <v>66</v>
      </c>
      <c r="F808" s="4" t="s">
        <v>12434</v>
      </c>
      <c r="G808" s="4" t="s">
        <v>239</v>
      </c>
      <c r="H808" s="4" t="s">
        <v>245</v>
      </c>
      <c r="I808" s="8" t="s">
        <v>25273</v>
      </c>
      <c r="J808" s="896"/>
      <c r="K808" s="896"/>
    </row>
    <row r="809" spans="2:11" x14ac:dyDescent="0.2">
      <c r="B809" s="4" t="s">
        <v>12435</v>
      </c>
      <c r="C809" s="4">
        <v>5.2</v>
      </c>
      <c r="D809" s="4" t="s">
        <v>78</v>
      </c>
      <c r="E809" s="4" t="s">
        <v>68</v>
      </c>
      <c r="F809" s="4" t="s">
        <v>12436</v>
      </c>
      <c r="G809" s="4" t="s">
        <v>239</v>
      </c>
      <c r="H809" s="4" t="s">
        <v>242</v>
      </c>
      <c r="I809" s="4"/>
      <c r="J809" s="896"/>
      <c r="K809" s="896"/>
    </row>
    <row r="810" spans="2:11" x14ac:dyDescent="0.2">
      <c r="B810" s="4" t="s">
        <v>12437</v>
      </c>
      <c r="C810" s="4">
        <v>5.2</v>
      </c>
      <c r="D810" s="4" t="s">
        <v>78</v>
      </c>
      <c r="E810" s="4" t="s">
        <v>70</v>
      </c>
      <c r="F810" s="4" t="s">
        <v>12438</v>
      </c>
      <c r="G810" s="4" t="s">
        <v>239</v>
      </c>
      <c r="H810" s="4" t="s">
        <v>243</v>
      </c>
      <c r="I810" s="4"/>
      <c r="J810" s="896" t="s">
        <v>244</v>
      </c>
      <c r="K810" s="896"/>
    </row>
    <row r="811" spans="2:11" x14ac:dyDescent="0.2">
      <c r="B811" s="4" t="s">
        <v>12439</v>
      </c>
      <c r="C811" s="4">
        <v>5.2</v>
      </c>
      <c r="D811" s="4" t="s">
        <v>78</v>
      </c>
      <c r="E811" s="4" t="s">
        <v>72</v>
      </c>
      <c r="F811" s="4" t="s">
        <v>12440</v>
      </c>
      <c r="G811" s="4" t="s">
        <v>239</v>
      </c>
      <c r="H811" s="4" t="s">
        <v>243</v>
      </c>
      <c r="I811" s="4"/>
      <c r="J811" s="896" t="s">
        <v>244</v>
      </c>
      <c r="K811" s="896"/>
    </row>
    <row r="812" spans="2:11" x14ac:dyDescent="0.2">
      <c r="B812" s="4" t="s">
        <v>12441</v>
      </c>
      <c r="C812" s="4">
        <v>5.2</v>
      </c>
      <c r="D812" s="4" t="s">
        <v>78</v>
      </c>
      <c r="E812" s="4" t="s">
        <v>74</v>
      </c>
      <c r="F812" s="4" t="s">
        <v>12442</v>
      </c>
      <c r="G812" s="4" t="s">
        <v>239</v>
      </c>
      <c r="H812" s="4" t="s">
        <v>243</v>
      </c>
      <c r="I812" s="4"/>
      <c r="J812" s="896" t="s">
        <v>244</v>
      </c>
      <c r="K812" s="896"/>
    </row>
    <row r="813" spans="2:11" x14ac:dyDescent="0.2">
      <c r="B813" s="4" t="s">
        <v>12443</v>
      </c>
      <c r="C813" s="4">
        <v>5.2</v>
      </c>
      <c r="D813" s="4" t="s">
        <v>78</v>
      </c>
      <c r="E813" s="4" t="s">
        <v>76</v>
      </c>
      <c r="F813" s="4" t="s">
        <v>12444</v>
      </c>
      <c r="G813" s="4" t="s">
        <v>239</v>
      </c>
      <c r="H813" s="4" t="s">
        <v>242</v>
      </c>
      <c r="I813" s="4"/>
      <c r="J813" s="896"/>
      <c r="K813" s="896"/>
    </row>
    <row r="814" spans="2:11" x14ac:dyDescent="0.2">
      <c r="B814" s="4" t="s">
        <v>12445</v>
      </c>
      <c r="C814" s="4">
        <v>5.2</v>
      </c>
      <c r="D814" s="4" t="s">
        <v>81</v>
      </c>
      <c r="E814" s="4" t="s">
        <v>8</v>
      </c>
      <c r="F814" s="4" t="s">
        <v>5355</v>
      </c>
      <c r="G814" s="4" t="s">
        <v>239</v>
      </c>
      <c r="H814" s="4" t="s">
        <v>245</v>
      </c>
      <c r="I814" s="4" t="s">
        <v>12446</v>
      </c>
      <c r="J814" s="896"/>
      <c r="K814" s="896"/>
    </row>
    <row r="815" spans="2:11" x14ac:dyDescent="0.2">
      <c r="B815" s="4" t="s">
        <v>12447</v>
      </c>
      <c r="C815" s="4">
        <v>5.2</v>
      </c>
      <c r="D815" s="4" t="s">
        <v>81</v>
      </c>
      <c r="E815" s="4" t="s">
        <v>24</v>
      </c>
      <c r="F815" s="4" t="s">
        <v>8984</v>
      </c>
      <c r="G815" s="4" t="s">
        <v>239</v>
      </c>
      <c r="H815" s="4" t="s">
        <v>243</v>
      </c>
      <c r="I815" s="4"/>
      <c r="J815" s="896" t="s">
        <v>244</v>
      </c>
      <c r="K815" s="896"/>
    </row>
    <row r="816" spans="2:11" x14ac:dyDescent="0.2">
      <c r="B816" s="4" t="s">
        <v>12448</v>
      </c>
      <c r="C816" s="4">
        <v>5.2</v>
      </c>
      <c r="D816" s="4" t="s">
        <v>81</v>
      </c>
      <c r="E816" s="4" t="s">
        <v>25</v>
      </c>
      <c r="F816" s="4" t="s">
        <v>8987</v>
      </c>
      <c r="G816" s="4" t="s">
        <v>239</v>
      </c>
      <c r="H816" s="4" t="s">
        <v>243</v>
      </c>
      <c r="I816" s="4"/>
      <c r="J816" s="896" t="s">
        <v>244</v>
      </c>
      <c r="K816" s="896"/>
    </row>
    <row r="817" spans="2:11" x14ac:dyDescent="0.2">
      <c r="B817" s="4" t="s">
        <v>12449</v>
      </c>
      <c r="C817" s="4">
        <v>5.2</v>
      </c>
      <c r="D817" s="4" t="s">
        <v>81</v>
      </c>
      <c r="E817" s="4" t="s">
        <v>26</v>
      </c>
      <c r="F817" s="4" t="s">
        <v>8990</v>
      </c>
      <c r="G817" s="4" t="s">
        <v>239</v>
      </c>
      <c r="H817" s="4" t="s">
        <v>243</v>
      </c>
      <c r="I817" s="4"/>
      <c r="J817" s="896" t="s">
        <v>244</v>
      </c>
      <c r="K817" s="896"/>
    </row>
    <row r="818" spans="2:11" x14ac:dyDescent="0.2">
      <c r="B818" s="4" t="s">
        <v>12450</v>
      </c>
      <c r="C818" s="4">
        <v>5.2</v>
      </c>
      <c r="D818" s="4" t="s">
        <v>81</v>
      </c>
      <c r="E818" s="4" t="s">
        <v>27</v>
      </c>
      <c r="F818" s="4" t="s">
        <v>8993</v>
      </c>
      <c r="G818" s="4" t="s">
        <v>239</v>
      </c>
      <c r="H818" s="4" t="s">
        <v>243</v>
      </c>
      <c r="I818" s="4"/>
      <c r="J818" s="896" t="s">
        <v>244</v>
      </c>
      <c r="K818" s="896"/>
    </row>
    <row r="819" spans="2:11" x14ac:dyDescent="0.2">
      <c r="B819" s="4" t="s">
        <v>12451</v>
      </c>
      <c r="C819" s="4">
        <v>5.2</v>
      </c>
      <c r="D819" s="4" t="s">
        <v>81</v>
      </c>
      <c r="E819" s="4" t="s">
        <v>28</v>
      </c>
      <c r="F819" s="4" t="s">
        <v>8996</v>
      </c>
      <c r="G819" s="4" t="s">
        <v>239</v>
      </c>
      <c r="H819" s="4" t="s">
        <v>243</v>
      </c>
      <c r="I819" s="4"/>
      <c r="J819" s="896" t="s">
        <v>244</v>
      </c>
      <c r="K819" s="896"/>
    </row>
    <row r="820" spans="2:11" x14ac:dyDescent="0.2">
      <c r="B820" s="4" t="s">
        <v>12452</v>
      </c>
      <c r="C820" s="4">
        <v>5.2</v>
      </c>
      <c r="D820" s="4" t="s">
        <v>81</v>
      </c>
      <c r="E820" s="4" t="s">
        <v>29</v>
      </c>
      <c r="F820" s="4" t="s">
        <v>9824</v>
      </c>
      <c r="G820" s="4" t="s">
        <v>239</v>
      </c>
      <c r="H820" s="4" t="s">
        <v>243</v>
      </c>
      <c r="I820" s="4"/>
      <c r="J820" s="896" t="s">
        <v>244</v>
      </c>
      <c r="K820" s="896"/>
    </row>
    <row r="821" spans="2:11" x14ac:dyDescent="0.2">
      <c r="B821" s="4" t="s">
        <v>12453</v>
      </c>
      <c r="C821" s="4">
        <v>5.2</v>
      </c>
      <c r="D821" s="4" t="s">
        <v>81</v>
      </c>
      <c r="E821" s="4" t="s">
        <v>30</v>
      </c>
      <c r="F821" s="4" t="s">
        <v>9826</v>
      </c>
      <c r="G821" s="4" t="s">
        <v>239</v>
      </c>
      <c r="H821" s="4" t="s">
        <v>243</v>
      </c>
      <c r="I821" s="4"/>
      <c r="J821" s="896" t="s">
        <v>244</v>
      </c>
      <c r="K821" s="896"/>
    </row>
    <row r="822" spans="2:11" x14ac:dyDescent="0.2">
      <c r="B822" s="4" t="s">
        <v>12454</v>
      </c>
      <c r="C822" s="4">
        <v>5.2</v>
      </c>
      <c r="D822" s="4" t="s">
        <v>81</v>
      </c>
      <c r="E822" s="4" t="s">
        <v>31</v>
      </c>
      <c r="F822" s="4" t="s">
        <v>10852</v>
      </c>
      <c r="G822" s="4" t="s">
        <v>239</v>
      </c>
      <c r="H822" s="4" t="s">
        <v>243</v>
      </c>
      <c r="I822" s="4"/>
      <c r="J822" s="896" t="s">
        <v>244</v>
      </c>
      <c r="K822" s="896"/>
    </row>
    <row r="823" spans="2:11" x14ac:dyDescent="0.2">
      <c r="B823" s="4" t="s">
        <v>12455</v>
      </c>
      <c r="C823" s="4">
        <v>5.2</v>
      </c>
      <c r="D823" s="4" t="s">
        <v>81</v>
      </c>
      <c r="E823" s="4" t="s">
        <v>32</v>
      </c>
      <c r="F823" s="4" t="s">
        <v>10854</v>
      </c>
      <c r="G823" s="4" t="s">
        <v>239</v>
      </c>
      <c r="H823" s="4" t="s">
        <v>243</v>
      </c>
      <c r="I823" s="4"/>
      <c r="J823" s="896" t="s">
        <v>244</v>
      </c>
      <c r="K823" s="896"/>
    </row>
    <row r="824" spans="2:11" x14ac:dyDescent="0.2">
      <c r="B824" s="4" t="s">
        <v>12456</v>
      </c>
      <c r="C824" s="4">
        <v>5.2</v>
      </c>
      <c r="D824" s="4" t="s">
        <v>81</v>
      </c>
      <c r="E824" s="4" t="s">
        <v>33</v>
      </c>
      <c r="F824" s="4" t="s">
        <v>10856</v>
      </c>
      <c r="G824" s="4" t="s">
        <v>239</v>
      </c>
      <c r="H824" s="4" t="s">
        <v>243</v>
      </c>
      <c r="I824" s="4"/>
      <c r="J824" s="896" t="s">
        <v>244</v>
      </c>
      <c r="K824" s="896"/>
    </row>
    <row r="825" spans="2:11" x14ac:dyDescent="0.2">
      <c r="B825" s="4" t="s">
        <v>12457</v>
      </c>
      <c r="C825" s="4">
        <v>5.2</v>
      </c>
      <c r="D825" s="4" t="s">
        <v>81</v>
      </c>
      <c r="E825" s="4" t="s">
        <v>34</v>
      </c>
      <c r="F825" s="4" t="s">
        <v>10858</v>
      </c>
      <c r="G825" s="4" t="s">
        <v>239</v>
      </c>
      <c r="H825" s="4" t="s">
        <v>243</v>
      </c>
      <c r="I825" s="4"/>
      <c r="J825" s="896" t="s">
        <v>244</v>
      </c>
      <c r="K825" s="896"/>
    </row>
    <row r="826" spans="2:11" x14ac:dyDescent="0.2">
      <c r="B826" s="4" t="s">
        <v>12458</v>
      </c>
      <c r="C826" s="4">
        <v>5.2</v>
      </c>
      <c r="D826" s="4" t="s">
        <v>81</v>
      </c>
      <c r="E826" s="4" t="s">
        <v>35</v>
      </c>
      <c r="F826" s="4" t="s">
        <v>10860</v>
      </c>
      <c r="G826" s="4" t="s">
        <v>239</v>
      </c>
      <c r="H826" s="4" t="s">
        <v>243</v>
      </c>
      <c r="I826" s="4"/>
      <c r="J826" s="896" t="s">
        <v>244</v>
      </c>
      <c r="K826" s="896"/>
    </row>
    <row r="827" spans="2:11" x14ac:dyDescent="0.2">
      <c r="B827" s="4" t="s">
        <v>12459</v>
      </c>
      <c r="C827" s="4">
        <v>5.2</v>
      </c>
      <c r="D827" s="4" t="s">
        <v>81</v>
      </c>
      <c r="E827" s="4" t="s">
        <v>36</v>
      </c>
      <c r="F827" s="4" t="s">
        <v>10862</v>
      </c>
      <c r="G827" s="4" t="s">
        <v>239</v>
      </c>
      <c r="H827" s="4" t="s">
        <v>243</v>
      </c>
      <c r="I827" s="4"/>
      <c r="J827" s="896" t="s">
        <v>244</v>
      </c>
      <c r="K827" s="896"/>
    </row>
    <row r="828" spans="2:11" x14ac:dyDescent="0.2">
      <c r="B828" s="4" t="s">
        <v>12460</v>
      </c>
      <c r="C828" s="4">
        <v>5.2</v>
      </c>
      <c r="D828" s="4" t="s">
        <v>81</v>
      </c>
      <c r="E828" s="4" t="s">
        <v>37</v>
      </c>
      <c r="F828" s="4" t="s">
        <v>10864</v>
      </c>
      <c r="G828" s="4" t="s">
        <v>239</v>
      </c>
      <c r="H828" s="4" t="s">
        <v>243</v>
      </c>
      <c r="I828" s="4"/>
      <c r="J828" s="896" t="s">
        <v>244</v>
      </c>
      <c r="K828" s="896"/>
    </row>
    <row r="829" spans="2:11" x14ac:dyDescent="0.2">
      <c r="B829" s="4" t="s">
        <v>12461</v>
      </c>
      <c r="C829" s="4">
        <v>5.2</v>
      </c>
      <c r="D829" s="4" t="s">
        <v>81</v>
      </c>
      <c r="E829" s="4" t="s">
        <v>38</v>
      </c>
      <c r="F829" s="4" t="s">
        <v>10866</v>
      </c>
      <c r="G829" s="4" t="s">
        <v>239</v>
      </c>
      <c r="H829" s="4" t="s">
        <v>242</v>
      </c>
      <c r="I829" s="4"/>
      <c r="J829" s="896"/>
      <c r="K829" s="896"/>
    </row>
    <row r="830" spans="2:11" x14ac:dyDescent="0.2">
      <c r="B830" s="4" t="s">
        <v>12462</v>
      </c>
      <c r="C830" s="4">
        <v>5.2</v>
      </c>
      <c r="D830" s="4" t="s">
        <v>81</v>
      </c>
      <c r="E830" s="4" t="s">
        <v>39</v>
      </c>
      <c r="F830" s="4" t="s">
        <v>11507</v>
      </c>
      <c r="G830" s="4" t="s">
        <v>239</v>
      </c>
      <c r="H830" s="4" t="s">
        <v>242</v>
      </c>
      <c r="I830" s="4"/>
      <c r="J830" s="896"/>
      <c r="K830" s="896"/>
    </row>
    <row r="831" spans="2:11" x14ac:dyDescent="0.2">
      <c r="B831" s="4" t="s">
        <v>12463</v>
      </c>
      <c r="C831" s="4">
        <v>5.2</v>
      </c>
      <c r="D831" s="4" t="s">
        <v>81</v>
      </c>
      <c r="E831" s="4" t="s">
        <v>56</v>
      </c>
      <c r="F831" s="4" t="s">
        <v>12464</v>
      </c>
      <c r="G831" s="4" t="s">
        <v>239</v>
      </c>
      <c r="H831" s="4" t="s">
        <v>242</v>
      </c>
      <c r="I831" s="4"/>
      <c r="J831" s="896"/>
      <c r="K831" s="896"/>
    </row>
    <row r="832" spans="2:11" x14ac:dyDescent="0.2">
      <c r="B832" s="4" t="s">
        <v>12465</v>
      </c>
      <c r="C832" s="4">
        <v>5.2</v>
      </c>
      <c r="D832" s="4" t="s">
        <v>81</v>
      </c>
      <c r="E832" s="4" t="s">
        <v>58</v>
      </c>
      <c r="F832" s="4" t="s">
        <v>12466</v>
      </c>
      <c r="G832" s="4" t="s">
        <v>239</v>
      </c>
      <c r="H832" s="4" t="s">
        <v>242</v>
      </c>
      <c r="I832" s="4"/>
      <c r="J832" s="896"/>
      <c r="K832" s="896"/>
    </row>
    <row r="833" spans="2:11" x14ac:dyDescent="0.2">
      <c r="B833" s="4" t="s">
        <v>12467</v>
      </c>
      <c r="C833" s="4">
        <v>5.2</v>
      </c>
      <c r="D833" s="4" t="s">
        <v>81</v>
      </c>
      <c r="E833" s="4" t="s">
        <v>60</v>
      </c>
      <c r="F833" s="4" t="s">
        <v>12468</v>
      </c>
      <c r="G833" s="4" t="s">
        <v>239</v>
      </c>
      <c r="H833" s="4" t="s">
        <v>242</v>
      </c>
      <c r="I833" s="4"/>
      <c r="J833" s="896"/>
      <c r="K833" s="896"/>
    </row>
    <row r="834" spans="2:11" x14ac:dyDescent="0.2">
      <c r="B834" s="4" t="s">
        <v>12469</v>
      </c>
      <c r="C834" s="4">
        <v>5.2</v>
      </c>
      <c r="D834" s="4" t="s">
        <v>81</v>
      </c>
      <c r="E834" s="4" t="s">
        <v>62</v>
      </c>
      <c r="F834" s="4" t="s">
        <v>12470</v>
      </c>
      <c r="G834" s="4" t="s">
        <v>239</v>
      </c>
      <c r="H834" s="4" t="s">
        <v>242</v>
      </c>
      <c r="I834" s="4"/>
      <c r="J834" s="896"/>
      <c r="K834" s="896"/>
    </row>
    <row r="835" spans="2:11" x14ac:dyDescent="0.2">
      <c r="B835" s="4" t="s">
        <v>12471</v>
      </c>
      <c r="C835" s="4">
        <v>5.2</v>
      </c>
      <c r="D835" s="4" t="s">
        <v>81</v>
      </c>
      <c r="E835" s="4" t="s">
        <v>64</v>
      </c>
      <c r="F835" s="4" t="s">
        <v>12472</v>
      </c>
      <c r="G835" s="4" t="s">
        <v>239</v>
      </c>
      <c r="H835" s="4" t="s">
        <v>242</v>
      </c>
      <c r="I835" s="4"/>
      <c r="J835" s="896"/>
      <c r="K835" s="896"/>
    </row>
    <row r="836" spans="2:11" x14ac:dyDescent="0.2">
      <c r="B836" s="4" t="s">
        <v>12473</v>
      </c>
      <c r="C836" s="4">
        <v>5.2</v>
      </c>
      <c r="D836" s="4" t="s">
        <v>81</v>
      </c>
      <c r="E836" s="4" t="s">
        <v>66</v>
      </c>
      <c r="F836" s="4" t="s">
        <v>12474</v>
      </c>
      <c r="G836" s="4" t="s">
        <v>239</v>
      </c>
      <c r="H836" s="4" t="s">
        <v>242</v>
      </c>
      <c r="I836" s="4"/>
      <c r="J836" s="896"/>
      <c r="K836" s="896"/>
    </row>
    <row r="837" spans="2:11" x14ac:dyDescent="0.2">
      <c r="B837" s="4" t="s">
        <v>12475</v>
      </c>
      <c r="C837" s="4">
        <v>5.2</v>
      </c>
      <c r="D837" s="4" t="s">
        <v>81</v>
      </c>
      <c r="E837" s="4" t="s">
        <v>68</v>
      </c>
      <c r="F837" s="4" t="s">
        <v>12476</v>
      </c>
      <c r="G837" s="4" t="s">
        <v>239</v>
      </c>
      <c r="H837" s="4" t="s">
        <v>242</v>
      </c>
      <c r="I837" s="4"/>
      <c r="J837" s="896"/>
      <c r="K837" s="896"/>
    </row>
    <row r="838" spans="2:11" x14ac:dyDescent="0.2">
      <c r="B838" s="4" t="s">
        <v>12477</v>
      </c>
      <c r="C838" s="4">
        <v>5.2</v>
      </c>
      <c r="D838" s="4" t="s">
        <v>81</v>
      </c>
      <c r="E838" s="4" t="s">
        <v>70</v>
      </c>
      <c r="F838" s="4" t="s">
        <v>12478</v>
      </c>
      <c r="G838" s="4" t="s">
        <v>239</v>
      </c>
      <c r="H838" s="4" t="s">
        <v>243</v>
      </c>
      <c r="I838" s="4"/>
      <c r="J838" s="896" t="s">
        <v>244</v>
      </c>
      <c r="K838" s="896"/>
    </row>
    <row r="839" spans="2:11" x14ac:dyDescent="0.2">
      <c r="B839" s="4" t="s">
        <v>12479</v>
      </c>
      <c r="C839" s="4">
        <v>5.2</v>
      </c>
      <c r="D839" s="4" t="s">
        <v>81</v>
      </c>
      <c r="E839" s="4" t="s">
        <v>72</v>
      </c>
      <c r="F839" s="4" t="s">
        <v>12480</v>
      </c>
      <c r="G839" s="4" t="s">
        <v>239</v>
      </c>
      <c r="H839" s="4" t="s">
        <v>243</v>
      </c>
      <c r="I839" s="4"/>
      <c r="J839" s="896" t="s">
        <v>244</v>
      </c>
      <c r="K839" s="896"/>
    </row>
    <row r="840" spans="2:11" x14ac:dyDescent="0.2">
      <c r="B840" s="4" t="s">
        <v>12481</v>
      </c>
      <c r="C840" s="4">
        <v>5.2</v>
      </c>
      <c r="D840" s="4" t="s">
        <v>81</v>
      </c>
      <c r="E840" s="4" t="s">
        <v>74</v>
      </c>
      <c r="F840" s="4" t="s">
        <v>12482</v>
      </c>
      <c r="G840" s="4" t="s">
        <v>239</v>
      </c>
      <c r="H840" s="4" t="s">
        <v>243</v>
      </c>
      <c r="I840" s="4"/>
      <c r="J840" s="896" t="s">
        <v>244</v>
      </c>
      <c r="K840" s="896"/>
    </row>
    <row r="841" spans="2:11" x14ac:dyDescent="0.2">
      <c r="B841" s="4" t="s">
        <v>12483</v>
      </c>
      <c r="C841" s="4">
        <v>5.2</v>
      </c>
      <c r="D841" s="4" t="s">
        <v>81</v>
      </c>
      <c r="E841" s="4" t="s">
        <v>76</v>
      </c>
      <c r="F841" s="4" t="s">
        <v>12484</v>
      </c>
      <c r="G841" s="4" t="s">
        <v>239</v>
      </c>
      <c r="H841" s="4" t="s">
        <v>242</v>
      </c>
      <c r="I841" s="4"/>
      <c r="J841" s="896"/>
      <c r="K841" s="896"/>
    </row>
    <row r="842" spans="2:11" x14ac:dyDescent="0.2">
      <c r="B842" s="4" t="s">
        <v>12485</v>
      </c>
      <c r="C842" s="4">
        <v>5.2</v>
      </c>
      <c r="D842" s="4" t="s">
        <v>84</v>
      </c>
      <c r="E842" s="4" t="s">
        <v>8</v>
      </c>
      <c r="F842" s="4" t="s">
        <v>5357</v>
      </c>
      <c r="G842" s="4" t="s">
        <v>239</v>
      </c>
      <c r="H842" s="4" t="s">
        <v>245</v>
      </c>
      <c r="I842" s="4" t="s">
        <v>24876</v>
      </c>
      <c r="J842" s="896"/>
      <c r="K842" s="896"/>
    </row>
    <row r="843" spans="2:11" x14ac:dyDescent="0.2">
      <c r="B843" s="4" t="s">
        <v>12486</v>
      </c>
      <c r="C843" s="4">
        <v>5.2</v>
      </c>
      <c r="D843" s="4" t="s">
        <v>84</v>
      </c>
      <c r="E843" s="4" t="s">
        <v>24</v>
      </c>
      <c r="F843" s="4" t="s">
        <v>9000</v>
      </c>
      <c r="G843" s="4" t="s">
        <v>239</v>
      </c>
      <c r="H843" s="4" t="s">
        <v>243</v>
      </c>
      <c r="I843" s="4"/>
      <c r="J843" s="896" t="s">
        <v>244</v>
      </c>
      <c r="K843" s="896"/>
    </row>
    <row r="844" spans="2:11" x14ac:dyDescent="0.2">
      <c r="B844" s="4" t="s">
        <v>12487</v>
      </c>
      <c r="C844" s="4">
        <v>5.2</v>
      </c>
      <c r="D844" s="4" t="s">
        <v>84</v>
      </c>
      <c r="E844" s="4" t="s">
        <v>25</v>
      </c>
      <c r="F844" s="4" t="s">
        <v>9002</v>
      </c>
      <c r="G844" s="4" t="s">
        <v>239</v>
      </c>
      <c r="H844" s="4" t="s">
        <v>243</v>
      </c>
      <c r="I844" s="4"/>
      <c r="J844" s="896" t="s">
        <v>244</v>
      </c>
      <c r="K844" s="896"/>
    </row>
    <row r="845" spans="2:11" x14ac:dyDescent="0.2">
      <c r="B845" s="4" t="s">
        <v>12488</v>
      </c>
      <c r="C845" s="4">
        <v>5.2</v>
      </c>
      <c r="D845" s="4" t="s">
        <v>84</v>
      </c>
      <c r="E845" s="4" t="s">
        <v>26</v>
      </c>
      <c r="F845" s="4" t="s">
        <v>9004</v>
      </c>
      <c r="G845" s="4" t="s">
        <v>239</v>
      </c>
      <c r="H845" s="4" t="s">
        <v>243</v>
      </c>
      <c r="I845" s="4"/>
      <c r="J845" s="896" t="s">
        <v>244</v>
      </c>
      <c r="K845" s="896"/>
    </row>
    <row r="846" spans="2:11" x14ac:dyDescent="0.2">
      <c r="B846" s="4" t="s">
        <v>12489</v>
      </c>
      <c r="C846" s="4">
        <v>5.2</v>
      </c>
      <c r="D846" s="4" t="s">
        <v>84</v>
      </c>
      <c r="E846" s="4" t="s">
        <v>27</v>
      </c>
      <c r="F846" s="4" t="s">
        <v>9006</v>
      </c>
      <c r="G846" s="4" t="s">
        <v>239</v>
      </c>
      <c r="H846" s="4" t="s">
        <v>243</v>
      </c>
      <c r="I846" s="4"/>
      <c r="J846" s="896" t="s">
        <v>244</v>
      </c>
      <c r="K846" s="896"/>
    </row>
    <row r="847" spans="2:11" x14ac:dyDescent="0.2">
      <c r="B847" s="4" t="s">
        <v>12490</v>
      </c>
      <c r="C847" s="4">
        <v>5.2</v>
      </c>
      <c r="D847" s="4" t="s">
        <v>84</v>
      </c>
      <c r="E847" s="4" t="s">
        <v>28</v>
      </c>
      <c r="F847" s="4" t="s">
        <v>9008</v>
      </c>
      <c r="G847" s="4" t="s">
        <v>239</v>
      </c>
      <c r="H847" s="4" t="s">
        <v>243</v>
      </c>
      <c r="I847" s="4"/>
      <c r="J847" s="896" t="s">
        <v>244</v>
      </c>
      <c r="K847" s="896"/>
    </row>
    <row r="848" spans="2:11" x14ac:dyDescent="0.2">
      <c r="B848" s="4" t="s">
        <v>12491</v>
      </c>
      <c r="C848" s="4">
        <v>5.2</v>
      </c>
      <c r="D848" s="4" t="s">
        <v>84</v>
      </c>
      <c r="E848" s="4" t="s">
        <v>29</v>
      </c>
      <c r="F848" s="4" t="s">
        <v>9834</v>
      </c>
      <c r="G848" s="4" t="s">
        <v>239</v>
      </c>
      <c r="H848" s="4" t="s">
        <v>243</v>
      </c>
      <c r="I848" s="4"/>
      <c r="J848" s="896" t="s">
        <v>244</v>
      </c>
      <c r="K848" s="896"/>
    </row>
    <row r="849" spans="2:11" x14ac:dyDescent="0.2">
      <c r="B849" s="4" t="s">
        <v>12492</v>
      </c>
      <c r="C849" s="4">
        <v>5.2</v>
      </c>
      <c r="D849" s="4" t="s">
        <v>84</v>
      </c>
      <c r="E849" s="4" t="s">
        <v>30</v>
      </c>
      <c r="F849" s="4" t="s">
        <v>9836</v>
      </c>
      <c r="G849" s="4" t="s">
        <v>239</v>
      </c>
      <c r="H849" s="4" t="s">
        <v>243</v>
      </c>
      <c r="I849" s="4"/>
      <c r="J849" s="896" t="s">
        <v>244</v>
      </c>
      <c r="K849" s="896"/>
    </row>
    <row r="850" spans="2:11" x14ac:dyDescent="0.2">
      <c r="B850" s="4" t="s">
        <v>12493</v>
      </c>
      <c r="C850" s="4">
        <v>5.2</v>
      </c>
      <c r="D850" s="4" t="s">
        <v>84</v>
      </c>
      <c r="E850" s="4" t="s">
        <v>31</v>
      </c>
      <c r="F850" s="4" t="s">
        <v>10876</v>
      </c>
      <c r="G850" s="4" t="s">
        <v>239</v>
      </c>
      <c r="H850" s="4" t="s">
        <v>243</v>
      </c>
      <c r="I850" s="4"/>
      <c r="J850" s="896" t="s">
        <v>244</v>
      </c>
      <c r="K850" s="896"/>
    </row>
    <row r="851" spans="2:11" x14ac:dyDescent="0.2">
      <c r="B851" s="4" t="s">
        <v>12494</v>
      </c>
      <c r="C851" s="4">
        <v>5.2</v>
      </c>
      <c r="D851" s="4" t="s">
        <v>84</v>
      </c>
      <c r="E851" s="4" t="s">
        <v>32</v>
      </c>
      <c r="F851" s="4" t="s">
        <v>10878</v>
      </c>
      <c r="G851" s="4" t="s">
        <v>239</v>
      </c>
      <c r="H851" s="4" t="s">
        <v>243</v>
      </c>
      <c r="I851" s="4"/>
      <c r="J851" s="896" t="s">
        <v>244</v>
      </c>
      <c r="K851" s="896"/>
    </row>
    <row r="852" spans="2:11" x14ac:dyDescent="0.2">
      <c r="B852" s="4" t="s">
        <v>12495</v>
      </c>
      <c r="C852" s="4">
        <v>5.2</v>
      </c>
      <c r="D852" s="4" t="s">
        <v>84</v>
      </c>
      <c r="E852" s="4" t="s">
        <v>33</v>
      </c>
      <c r="F852" s="4" t="s">
        <v>10880</v>
      </c>
      <c r="G852" s="4" t="s">
        <v>239</v>
      </c>
      <c r="H852" s="4" t="s">
        <v>243</v>
      </c>
      <c r="I852" s="4"/>
      <c r="J852" s="896" t="s">
        <v>244</v>
      </c>
      <c r="K852" s="896"/>
    </row>
    <row r="853" spans="2:11" x14ac:dyDescent="0.2">
      <c r="B853" s="4" t="s">
        <v>12496</v>
      </c>
      <c r="C853" s="4">
        <v>5.2</v>
      </c>
      <c r="D853" s="4" t="s">
        <v>84</v>
      </c>
      <c r="E853" s="4" t="s">
        <v>34</v>
      </c>
      <c r="F853" s="4" t="s">
        <v>10882</v>
      </c>
      <c r="G853" s="4" t="s">
        <v>239</v>
      </c>
      <c r="H853" s="4" t="s">
        <v>243</v>
      </c>
      <c r="I853" s="4"/>
      <c r="J853" s="896" t="s">
        <v>244</v>
      </c>
      <c r="K853" s="896"/>
    </row>
    <row r="854" spans="2:11" x14ac:dyDescent="0.2">
      <c r="B854" s="4" t="s">
        <v>12497</v>
      </c>
      <c r="C854" s="4">
        <v>5.2</v>
      </c>
      <c r="D854" s="4" t="s">
        <v>84</v>
      </c>
      <c r="E854" s="4" t="s">
        <v>35</v>
      </c>
      <c r="F854" s="4" t="s">
        <v>10884</v>
      </c>
      <c r="G854" s="4" t="s">
        <v>239</v>
      </c>
      <c r="H854" s="4" t="s">
        <v>243</v>
      </c>
      <c r="I854" s="4"/>
      <c r="J854" s="896" t="s">
        <v>244</v>
      </c>
      <c r="K854" s="896"/>
    </row>
    <row r="855" spans="2:11" x14ac:dyDescent="0.2">
      <c r="B855" s="4" t="s">
        <v>12498</v>
      </c>
      <c r="C855" s="4">
        <v>5.2</v>
      </c>
      <c r="D855" s="4" t="s">
        <v>84</v>
      </c>
      <c r="E855" s="4" t="s">
        <v>36</v>
      </c>
      <c r="F855" s="4" t="s">
        <v>10886</v>
      </c>
      <c r="G855" s="4" t="s">
        <v>239</v>
      </c>
      <c r="H855" s="4" t="s">
        <v>243</v>
      </c>
      <c r="I855" s="4"/>
      <c r="J855" s="896" t="s">
        <v>244</v>
      </c>
      <c r="K855" s="896"/>
    </row>
    <row r="856" spans="2:11" x14ac:dyDescent="0.2">
      <c r="B856" s="4" t="s">
        <v>12499</v>
      </c>
      <c r="C856" s="4">
        <v>5.2</v>
      </c>
      <c r="D856" s="4" t="s">
        <v>84</v>
      </c>
      <c r="E856" s="4" t="s">
        <v>37</v>
      </c>
      <c r="F856" s="4" t="s">
        <v>10888</v>
      </c>
      <c r="G856" s="4" t="s">
        <v>239</v>
      </c>
      <c r="H856" s="4" t="s">
        <v>243</v>
      </c>
      <c r="I856" s="4"/>
      <c r="J856" s="896" t="s">
        <v>244</v>
      </c>
      <c r="K856" s="896"/>
    </row>
    <row r="857" spans="2:11" x14ac:dyDescent="0.2">
      <c r="B857" s="4" t="s">
        <v>12500</v>
      </c>
      <c r="C857" s="4">
        <v>5.2</v>
      </c>
      <c r="D857" s="4" t="s">
        <v>84</v>
      </c>
      <c r="E857" s="4" t="s">
        <v>38</v>
      </c>
      <c r="F857" s="4" t="s">
        <v>10890</v>
      </c>
      <c r="G857" s="4" t="s">
        <v>239</v>
      </c>
      <c r="H857" s="4" t="s">
        <v>242</v>
      </c>
      <c r="I857" s="4"/>
      <c r="J857" s="896"/>
      <c r="K857" s="896"/>
    </row>
    <row r="858" spans="2:11" x14ac:dyDescent="0.2">
      <c r="B858" s="4" t="s">
        <v>12501</v>
      </c>
      <c r="C858" s="4">
        <v>5.2</v>
      </c>
      <c r="D858" s="4" t="s">
        <v>84</v>
      </c>
      <c r="E858" s="4" t="s">
        <v>39</v>
      </c>
      <c r="F858" s="4" t="s">
        <v>11509</v>
      </c>
      <c r="G858" s="4" t="s">
        <v>239</v>
      </c>
      <c r="H858" s="4" t="s">
        <v>242</v>
      </c>
      <c r="I858" s="4"/>
      <c r="J858" s="896"/>
      <c r="K858" s="896"/>
    </row>
    <row r="859" spans="2:11" x14ac:dyDescent="0.2">
      <c r="B859" s="4" t="s">
        <v>12502</v>
      </c>
      <c r="C859" s="4">
        <v>5.2</v>
      </c>
      <c r="D859" s="4" t="s">
        <v>84</v>
      </c>
      <c r="E859" s="4" t="s">
        <v>56</v>
      </c>
      <c r="F859" s="4" t="s">
        <v>12503</v>
      </c>
      <c r="G859" s="4" t="s">
        <v>239</v>
      </c>
      <c r="H859" s="4" t="s">
        <v>242</v>
      </c>
      <c r="I859" s="4"/>
      <c r="J859" s="896"/>
      <c r="K859" s="896"/>
    </row>
    <row r="860" spans="2:11" x14ac:dyDescent="0.2">
      <c r="B860" s="4" t="s">
        <v>12504</v>
      </c>
      <c r="C860" s="4">
        <v>5.2</v>
      </c>
      <c r="D860" s="4" t="s">
        <v>84</v>
      </c>
      <c r="E860" s="4" t="s">
        <v>58</v>
      </c>
      <c r="F860" s="4" t="s">
        <v>12505</v>
      </c>
      <c r="G860" s="4" t="s">
        <v>239</v>
      </c>
      <c r="H860" s="4" t="s">
        <v>242</v>
      </c>
      <c r="I860" s="4"/>
      <c r="J860" s="896"/>
      <c r="K860" s="896"/>
    </row>
    <row r="861" spans="2:11" x14ac:dyDescent="0.2">
      <c r="B861" s="4" t="s">
        <v>12506</v>
      </c>
      <c r="C861" s="4">
        <v>5.2</v>
      </c>
      <c r="D861" s="4" t="s">
        <v>84</v>
      </c>
      <c r="E861" s="4" t="s">
        <v>60</v>
      </c>
      <c r="F861" s="4" t="s">
        <v>12507</v>
      </c>
      <c r="G861" s="4" t="s">
        <v>239</v>
      </c>
      <c r="H861" s="4" t="s">
        <v>242</v>
      </c>
      <c r="I861" s="4"/>
      <c r="J861" s="896"/>
      <c r="K861" s="896"/>
    </row>
    <row r="862" spans="2:11" x14ac:dyDescent="0.2">
      <c r="B862" s="4" t="s">
        <v>12508</v>
      </c>
      <c r="C862" s="4">
        <v>5.2</v>
      </c>
      <c r="D862" s="4" t="s">
        <v>84</v>
      </c>
      <c r="E862" s="4" t="s">
        <v>62</v>
      </c>
      <c r="F862" s="4" t="s">
        <v>12509</v>
      </c>
      <c r="G862" s="4" t="s">
        <v>239</v>
      </c>
      <c r="H862" s="4" t="s">
        <v>242</v>
      </c>
      <c r="I862" s="4"/>
      <c r="J862" s="896"/>
      <c r="K862" s="896"/>
    </row>
    <row r="863" spans="2:11" x14ac:dyDescent="0.2">
      <c r="B863" s="4" t="s">
        <v>12510</v>
      </c>
      <c r="C863" s="4">
        <v>5.2</v>
      </c>
      <c r="D863" s="4" t="s">
        <v>84</v>
      </c>
      <c r="E863" s="4" t="s">
        <v>64</v>
      </c>
      <c r="F863" s="4" t="s">
        <v>12511</v>
      </c>
      <c r="G863" s="4" t="s">
        <v>239</v>
      </c>
      <c r="H863" s="4" t="s">
        <v>242</v>
      </c>
      <c r="I863" s="4"/>
      <c r="J863" s="896"/>
      <c r="K863" s="896"/>
    </row>
    <row r="864" spans="2:11" x14ac:dyDescent="0.2">
      <c r="B864" s="4" t="s">
        <v>12512</v>
      </c>
      <c r="C864" s="4">
        <v>5.2</v>
      </c>
      <c r="D864" s="4" t="s">
        <v>84</v>
      </c>
      <c r="E864" s="4" t="s">
        <v>66</v>
      </c>
      <c r="F864" s="4" t="s">
        <v>12513</v>
      </c>
      <c r="G864" s="4" t="s">
        <v>239</v>
      </c>
      <c r="H864" s="4" t="s">
        <v>242</v>
      </c>
      <c r="I864" s="4"/>
      <c r="J864" s="896"/>
      <c r="K864" s="896"/>
    </row>
    <row r="865" spans="2:11" x14ac:dyDescent="0.2">
      <c r="B865" s="4" t="s">
        <v>12514</v>
      </c>
      <c r="C865" s="4">
        <v>5.2</v>
      </c>
      <c r="D865" s="4" t="s">
        <v>84</v>
      </c>
      <c r="E865" s="4" t="s">
        <v>68</v>
      </c>
      <c r="F865" s="4" t="s">
        <v>12515</v>
      </c>
      <c r="G865" s="4" t="s">
        <v>239</v>
      </c>
      <c r="H865" s="4" t="s">
        <v>242</v>
      </c>
      <c r="I865" s="4"/>
      <c r="J865" s="896"/>
      <c r="K865" s="896"/>
    </row>
    <row r="866" spans="2:11" x14ac:dyDescent="0.2">
      <c r="B866" s="4" t="s">
        <v>12516</v>
      </c>
      <c r="C866" s="4">
        <v>5.2</v>
      </c>
      <c r="D866" s="4" t="s">
        <v>84</v>
      </c>
      <c r="E866" s="4" t="s">
        <v>70</v>
      </c>
      <c r="F866" s="4" t="s">
        <v>12517</v>
      </c>
      <c r="G866" s="4" t="s">
        <v>239</v>
      </c>
      <c r="H866" s="4" t="s">
        <v>243</v>
      </c>
      <c r="I866" s="4"/>
      <c r="J866" s="896" t="s">
        <v>244</v>
      </c>
      <c r="K866" s="896"/>
    </row>
    <row r="867" spans="2:11" x14ac:dyDescent="0.2">
      <c r="B867" s="4" t="s">
        <v>12518</v>
      </c>
      <c r="C867" s="4">
        <v>5.2</v>
      </c>
      <c r="D867" s="4" t="s">
        <v>84</v>
      </c>
      <c r="E867" s="4" t="s">
        <v>72</v>
      </c>
      <c r="F867" s="4" t="s">
        <v>12519</v>
      </c>
      <c r="G867" s="4" t="s">
        <v>239</v>
      </c>
      <c r="H867" s="4" t="s">
        <v>243</v>
      </c>
      <c r="I867" s="4"/>
      <c r="J867" s="896" t="s">
        <v>244</v>
      </c>
      <c r="K867" s="896"/>
    </row>
    <row r="868" spans="2:11" x14ac:dyDescent="0.2">
      <c r="B868" s="4" t="s">
        <v>12520</v>
      </c>
      <c r="C868" s="4">
        <v>5.2</v>
      </c>
      <c r="D868" s="4" t="s">
        <v>84</v>
      </c>
      <c r="E868" s="4" t="s">
        <v>74</v>
      </c>
      <c r="F868" s="4" t="s">
        <v>12521</v>
      </c>
      <c r="G868" s="4" t="s">
        <v>239</v>
      </c>
      <c r="H868" s="4" t="s">
        <v>243</v>
      </c>
      <c r="I868" s="4"/>
      <c r="J868" s="896" t="s">
        <v>244</v>
      </c>
      <c r="K868" s="896"/>
    </row>
    <row r="869" spans="2:11" x14ac:dyDescent="0.2">
      <c r="B869" s="4" t="s">
        <v>12522</v>
      </c>
      <c r="C869" s="4">
        <v>5.2</v>
      </c>
      <c r="D869" s="4" t="s">
        <v>84</v>
      </c>
      <c r="E869" s="4" t="s">
        <v>76</v>
      </c>
      <c r="F869" s="4" t="s">
        <v>12523</v>
      </c>
      <c r="G869" s="4" t="s">
        <v>239</v>
      </c>
      <c r="H869" s="4" t="s">
        <v>242</v>
      </c>
      <c r="I869" s="4"/>
      <c r="J869" s="896"/>
      <c r="K869" s="896"/>
    </row>
    <row r="870" spans="2:11" x14ac:dyDescent="0.2">
      <c r="B870" s="4" t="s">
        <v>12524</v>
      </c>
      <c r="C870" s="4">
        <v>5.2</v>
      </c>
      <c r="D870" s="4" t="s">
        <v>85</v>
      </c>
      <c r="E870" s="4" t="s">
        <v>8</v>
      </c>
      <c r="F870" s="4" t="s">
        <v>5359</v>
      </c>
      <c r="G870" s="4" t="s">
        <v>239</v>
      </c>
      <c r="H870" s="4" t="s">
        <v>245</v>
      </c>
      <c r="I870" s="4" t="s">
        <v>12525</v>
      </c>
      <c r="J870" s="896"/>
      <c r="K870" s="896"/>
    </row>
    <row r="871" spans="2:11" x14ac:dyDescent="0.2">
      <c r="B871" s="4" t="s">
        <v>12526</v>
      </c>
      <c r="C871" s="4">
        <v>5.2</v>
      </c>
      <c r="D871" s="4" t="s">
        <v>85</v>
      </c>
      <c r="E871" s="4" t="s">
        <v>24</v>
      </c>
      <c r="F871" s="4" t="s">
        <v>5361</v>
      </c>
      <c r="G871" s="4" t="s">
        <v>239</v>
      </c>
      <c r="H871" s="4" t="s">
        <v>243</v>
      </c>
      <c r="I871" s="4"/>
      <c r="J871" s="896" t="s">
        <v>244</v>
      </c>
      <c r="K871" s="896"/>
    </row>
    <row r="872" spans="2:11" x14ac:dyDescent="0.2">
      <c r="B872" s="4" t="s">
        <v>12527</v>
      </c>
      <c r="C872" s="4">
        <v>5.2</v>
      </c>
      <c r="D872" s="4" t="s">
        <v>85</v>
      </c>
      <c r="E872" s="4" t="s">
        <v>25</v>
      </c>
      <c r="F872" s="4" t="s">
        <v>5363</v>
      </c>
      <c r="G872" s="4" t="s">
        <v>239</v>
      </c>
      <c r="H872" s="4" t="s">
        <v>243</v>
      </c>
      <c r="I872" s="4"/>
      <c r="J872" s="896" t="s">
        <v>244</v>
      </c>
      <c r="K872" s="896"/>
    </row>
    <row r="873" spans="2:11" x14ac:dyDescent="0.2">
      <c r="B873" s="4" t="s">
        <v>12528</v>
      </c>
      <c r="C873" s="4">
        <v>5.2</v>
      </c>
      <c r="D873" s="4" t="s">
        <v>85</v>
      </c>
      <c r="E873" s="4" t="s">
        <v>26</v>
      </c>
      <c r="F873" s="4" t="s">
        <v>5365</v>
      </c>
      <c r="G873" s="4" t="s">
        <v>239</v>
      </c>
      <c r="H873" s="4" t="s">
        <v>243</v>
      </c>
      <c r="I873" s="4"/>
      <c r="J873" s="896" t="s">
        <v>244</v>
      </c>
      <c r="K873" s="896"/>
    </row>
    <row r="874" spans="2:11" x14ac:dyDescent="0.2">
      <c r="B874" s="4" t="s">
        <v>12529</v>
      </c>
      <c r="C874" s="4">
        <v>5.2</v>
      </c>
      <c r="D874" s="4" t="s">
        <v>85</v>
      </c>
      <c r="E874" s="4" t="s">
        <v>27</v>
      </c>
      <c r="F874" s="4" t="s">
        <v>5367</v>
      </c>
      <c r="G874" s="4" t="s">
        <v>239</v>
      </c>
      <c r="H874" s="4" t="s">
        <v>243</v>
      </c>
      <c r="I874" s="4"/>
      <c r="J874" s="896" t="s">
        <v>244</v>
      </c>
      <c r="K874" s="896"/>
    </row>
    <row r="875" spans="2:11" x14ac:dyDescent="0.2">
      <c r="B875" s="4" t="s">
        <v>12530</v>
      </c>
      <c r="C875" s="4">
        <v>5.2</v>
      </c>
      <c r="D875" s="4" t="s">
        <v>85</v>
      </c>
      <c r="E875" s="4" t="s">
        <v>28</v>
      </c>
      <c r="F875" s="4" t="s">
        <v>5369</v>
      </c>
      <c r="G875" s="4" t="s">
        <v>239</v>
      </c>
      <c r="H875" s="4" t="s">
        <v>243</v>
      </c>
      <c r="I875" s="4"/>
      <c r="J875" s="896" t="s">
        <v>244</v>
      </c>
      <c r="K875" s="896"/>
    </row>
    <row r="876" spans="2:11" x14ac:dyDescent="0.2">
      <c r="B876" s="4" t="s">
        <v>12531</v>
      </c>
      <c r="C876" s="4">
        <v>5.2</v>
      </c>
      <c r="D876" s="4" t="s">
        <v>85</v>
      </c>
      <c r="E876" s="4" t="s">
        <v>29</v>
      </c>
      <c r="F876" s="4" t="s">
        <v>5371</v>
      </c>
      <c r="G876" s="4" t="s">
        <v>239</v>
      </c>
      <c r="H876" s="4" t="s">
        <v>243</v>
      </c>
      <c r="I876" s="4"/>
      <c r="J876" s="896" t="s">
        <v>244</v>
      </c>
      <c r="K876" s="896"/>
    </row>
    <row r="877" spans="2:11" x14ac:dyDescent="0.2">
      <c r="B877" s="4" t="s">
        <v>12532</v>
      </c>
      <c r="C877" s="4">
        <v>5.2</v>
      </c>
      <c r="D877" s="4" t="s">
        <v>85</v>
      </c>
      <c r="E877" s="4" t="s">
        <v>30</v>
      </c>
      <c r="F877" s="4" t="s">
        <v>5373</v>
      </c>
      <c r="G877" s="4" t="s">
        <v>239</v>
      </c>
      <c r="H877" s="4" t="s">
        <v>243</v>
      </c>
      <c r="I877" s="4"/>
      <c r="J877" s="896" t="s">
        <v>244</v>
      </c>
      <c r="K877" s="896"/>
    </row>
    <row r="878" spans="2:11" x14ac:dyDescent="0.2">
      <c r="B878" s="4" t="s">
        <v>12533</v>
      </c>
      <c r="C878" s="4">
        <v>5.2</v>
      </c>
      <c r="D878" s="4" t="s">
        <v>85</v>
      </c>
      <c r="E878" s="4" t="s">
        <v>31</v>
      </c>
      <c r="F878" s="4" t="s">
        <v>5375</v>
      </c>
      <c r="G878" s="4" t="s">
        <v>239</v>
      </c>
      <c r="H878" s="4" t="s">
        <v>243</v>
      </c>
      <c r="I878" s="4"/>
      <c r="J878" s="896" t="s">
        <v>244</v>
      </c>
      <c r="K878" s="896"/>
    </row>
    <row r="879" spans="2:11" x14ac:dyDescent="0.2">
      <c r="B879" s="4" t="s">
        <v>12534</v>
      </c>
      <c r="C879" s="4">
        <v>5.2</v>
      </c>
      <c r="D879" s="4" t="s">
        <v>85</v>
      </c>
      <c r="E879" s="4" t="s">
        <v>32</v>
      </c>
      <c r="F879" s="4" t="s">
        <v>5377</v>
      </c>
      <c r="G879" s="4" t="s">
        <v>239</v>
      </c>
      <c r="H879" s="4" t="s">
        <v>243</v>
      </c>
      <c r="I879" s="4"/>
      <c r="J879" s="896" t="s">
        <v>244</v>
      </c>
      <c r="K879" s="896"/>
    </row>
    <row r="880" spans="2:11" x14ac:dyDescent="0.2">
      <c r="B880" s="4" t="s">
        <v>12535</v>
      </c>
      <c r="C880" s="4">
        <v>5.2</v>
      </c>
      <c r="D880" s="4" t="s">
        <v>85</v>
      </c>
      <c r="E880" s="4" t="s">
        <v>33</v>
      </c>
      <c r="F880" s="4" t="s">
        <v>5379</v>
      </c>
      <c r="G880" s="4" t="s">
        <v>239</v>
      </c>
      <c r="H880" s="4" t="s">
        <v>243</v>
      </c>
      <c r="I880" s="4"/>
      <c r="J880" s="896" t="s">
        <v>244</v>
      </c>
      <c r="K880" s="896"/>
    </row>
    <row r="881" spans="2:11" x14ac:dyDescent="0.2">
      <c r="B881" s="4" t="s">
        <v>12536</v>
      </c>
      <c r="C881" s="4">
        <v>5.2</v>
      </c>
      <c r="D881" s="4" t="s">
        <v>85</v>
      </c>
      <c r="E881" s="4" t="s">
        <v>34</v>
      </c>
      <c r="F881" s="4" t="s">
        <v>5381</v>
      </c>
      <c r="G881" s="4" t="s">
        <v>239</v>
      </c>
      <c r="H881" s="4" t="s">
        <v>243</v>
      </c>
      <c r="I881" s="4"/>
      <c r="J881" s="896" t="s">
        <v>244</v>
      </c>
      <c r="K881" s="896"/>
    </row>
    <row r="882" spans="2:11" x14ac:dyDescent="0.2">
      <c r="B882" s="4" t="s">
        <v>12537</v>
      </c>
      <c r="C882" s="4">
        <v>5.2</v>
      </c>
      <c r="D882" s="4" t="s">
        <v>85</v>
      </c>
      <c r="E882" s="4" t="s">
        <v>35</v>
      </c>
      <c r="F882" s="4" t="s">
        <v>5383</v>
      </c>
      <c r="G882" s="4" t="s">
        <v>239</v>
      </c>
      <c r="H882" s="4" t="s">
        <v>243</v>
      </c>
      <c r="I882" s="4"/>
      <c r="J882" s="896" t="s">
        <v>244</v>
      </c>
      <c r="K882" s="896"/>
    </row>
    <row r="883" spans="2:11" x14ac:dyDescent="0.2">
      <c r="B883" s="4" t="s">
        <v>12538</v>
      </c>
      <c r="C883" s="4">
        <v>5.2</v>
      </c>
      <c r="D883" s="4" t="s">
        <v>85</v>
      </c>
      <c r="E883" s="4" t="s">
        <v>36</v>
      </c>
      <c r="F883" s="4" t="s">
        <v>5385</v>
      </c>
      <c r="G883" s="4" t="s">
        <v>239</v>
      </c>
      <c r="H883" s="4" t="s">
        <v>243</v>
      </c>
      <c r="I883" s="4"/>
      <c r="J883" s="896" t="s">
        <v>244</v>
      </c>
      <c r="K883" s="896"/>
    </row>
    <row r="884" spans="2:11" x14ac:dyDescent="0.2">
      <c r="B884" s="4" t="s">
        <v>12539</v>
      </c>
      <c r="C884" s="4">
        <v>5.2</v>
      </c>
      <c r="D884" s="4" t="s">
        <v>85</v>
      </c>
      <c r="E884" s="4" t="s">
        <v>37</v>
      </c>
      <c r="F884" s="4" t="s">
        <v>5387</v>
      </c>
      <c r="G884" s="4" t="s">
        <v>239</v>
      </c>
      <c r="H884" s="4" t="s">
        <v>243</v>
      </c>
      <c r="I884" s="4"/>
      <c r="J884" s="896" t="s">
        <v>244</v>
      </c>
      <c r="K884" s="896"/>
    </row>
    <row r="885" spans="2:11" x14ac:dyDescent="0.2">
      <c r="B885" s="4" t="s">
        <v>12540</v>
      </c>
      <c r="C885" s="4">
        <v>5.2</v>
      </c>
      <c r="D885" s="4" t="s">
        <v>85</v>
      </c>
      <c r="E885" s="4" t="s">
        <v>38</v>
      </c>
      <c r="F885" s="4" t="s">
        <v>5389</v>
      </c>
      <c r="G885" s="4" t="s">
        <v>239</v>
      </c>
      <c r="H885" s="4" t="s">
        <v>242</v>
      </c>
      <c r="I885" s="4"/>
      <c r="J885" s="896"/>
      <c r="K885" s="896"/>
    </row>
    <row r="886" spans="2:11" x14ac:dyDescent="0.2">
      <c r="B886" s="4" t="s">
        <v>12541</v>
      </c>
      <c r="C886" s="4">
        <v>5.2</v>
      </c>
      <c r="D886" s="4" t="s">
        <v>85</v>
      </c>
      <c r="E886" s="4" t="s">
        <v>39</v>
      </c>
      <c r="F886" s="4" t="s">
        <v>5391</v>
      </c>
      <c r="G886" s="4" t="s">
        <v>239</v>
      </c>
      <c r="H886" s="4" t="s">
        <v>242</v>
      </c>
      <c r="I886" s="4"/>
      <c r="J886" s="896"/>
      <c r="K886" s="896"/>
    </row>
    <row r="887" spans="2:11" x14ac:dyDescent="0.2">
      <c r="B887" s="4" t="s">
        <v>12542</v>
      </c>
      <c r="C887" s="4">
        <v>5.2</v>
      </c>
      <c r="D887" s="4" t="s">
        <v>85</v>
      </c>
      <c r="E887" s="4" t="s">
        <v>56</v>
      </c>
      <c r="F887" s="4" t="s">
        <v>5393</v>
      </c>
      <c r="G887" s="4" t="s">
        <v>239</v>
      </c>
      <c r="H887" s="4" t="s">
        <v>242</v>
      </c>
      <c r="I887" s="4"/>
      <c r="J887" s="896"/>
      <c r="K887" s="896"/>
    </row>
    <row r="888" spans="2:11" x14ac:dyDescent="0.2">
      <c r="B888" s="4" t="s">
        <v>12543</v>
      </c>
      <c r="C888" s="4">
        <v>5.2</v>
      </c>
      <c r="D888" s="4" t="s">
        <v>85</v>
      </c>
      <c r="E888" s="4" t="s">
        <v>58</v>
      </c>
      <c r="F888" s="4" t="s">
        <v>5395</v>
      </c>
      <c r="G888" s="4" t="s">
        <v>239</v>
      </c>
      <c r="H888" s="4" t="s">
        <v>242</v>
      </c>
      <c r="I888" s="4"/>
      <c r="J888" s="896"/>
      <c r="K888" s="896"/>
    </row>
    <row r="889" spans="2:11" x14ac:dyDescent="0.2">
      <c r="B889" s="4" t="s">
        <v>12544</v>
      </c>
      <c r="C889" s="4">
        <v>5.2</v>
      </c>
      <c r="D889" s="4" t="s">
        <v>85</v>
      </c>
      <c r="E889" s="4" t="s">
        <v>60</v>
      </c>
      <c r="F889" s="4" t="s">
        <v>5397</v>
      </c>
      <c r="G889" s="4" t="s">
        <v>239</v>
      </c>
      <c r="H889" s="4" t="s">
        <v>242</v>
      </c>
      <c r="I889" s="4"/>
      <c r="J889" s="896"/>
      <c r="K889" s="896"/>
    </row>
    <row r="890" spans="2:11" x14ac:dyDescent="0.2">
      <c r="B890" s="4" t="s">
        <v>12545</v>
      </c>
      <c r="C890" s="4">
        <v>5.2</v>
      </c>
      <c r="D890" s="4" t="s">
        <v>85</v>
      </c>
      <c r="E890" s="4" t="s">
        <v>62</v>
      </c>
      <c r="F890" s="4" t="s">
        <v>5399</v>
      </c>
      <c r="G890" s="4" t="s">
        <v>239</v>
      </c>
      <c r="H890" s="4" t="s">
        <v>242</v>
      </c>
      <c r="I890" s="4"/>
      <c r="J890" s="896"/>
      <c r="K890" s="896"/>
    </row>
    <row r="891" spans="2:11" x14ac:dyDescent="0.2">
      <c r="B891" s="4" t="s">
        <v>12546</v>
      </c>
      <c r="C891" s="4">
        <v>5.2</v>
      </c>
      <c r="D891" s="4" t="s">
        <v>85</v>
      </c>
      <c r="E891" s="4" t="s">
        <v>64</v>
      </c>
      <c r="F891" s="4" t="s">
        <v>5401</v>
      </c>
      <c r="G891" s="4" t="s">
        <v>239</v>
      </c>
      <c r="H891" s="4" t="s">
        <v>242</v>
      </c>
      <c r="I891" s="4"/>
      <c r="J891" s="896"/>
      <c r="K891" s="896"/>
    </row>
    <row r="892" spans="2:11" x14ac:dyDescent="0.2">
      <c r="B892" s="4" t="s">
        <v>12547</v>
      </c>
      <c r="C892" s="4">
        <v>5.2</v>
      </c>
      <c r="D892" s="4" t="s">
        <v>85</v>
      </c>
      <c r="E892" s="4" t="s">
        <v>66</v>
      </c>
      <c r="F892" s="4" t="s">
        <v>12548</v>
      </c>
      <c r="G892" s="4" t="s">
        <v>239</v>
      </c>
      <c r="H892" s="4" t="s">
        <v>242</v>
      </c>
      <c r="I892" s="4"/>
      <c r="J892" s="896"/>
      <c r="K892" s="896"/>
    </row>
    <row r="893" spans="2:11" x14ac:dyDescent="0.2">
      <c r="B893" s="4" t="s">
        <v>12549</v>
      </c>
      <c r="C893" s="4">
        <v>5.2</v>
      </c>
      <c r="D893" s="4" t="s">
        <v>85</v>
      </c>
      <c r="E893" s="4" t="s">
        <v>68</v>
      </c>
      <c r="F893" s="4" t="s">
        <v>12550</v>
      </c>
      <c r="G893" s="4" t="s">
        <v>239</v>
      </c>
      <c r="H893" s="4" t="s">
        <v>242</v>
      </c>
      <c r="I893" s="4"/>
      <c r="J893" s="896"/>
      <c r="K893" s="896"/>
    </row>
    <row r="894" spans="2:11" x14ac:dyDescent="0.2">
      <c r="B894" s="4" t="s">
        <v>12551</v>
      </c>
      <c r="C894" s="4">
        <v>5.2</v>
      </c>
      <c r="D894" s="4" t="s">
        <v>85</v>
      </c>
      <c r="E894" s="4" t="s">
        <v>70</v>
      </c>
      <c r="F894" s="4" t="s">
        <v>12552</v>
      </c>
      <c r="G894" s="4" t="s">
        <v>239</v>
      </c>
      <c r="H894" s="4" t="s">
        <v>242</v>
      </c>
      <c r="I894" s="4"/>
      <c r="J894" s="896"/>
      <c r="K894" s="896"/>
    </row>
    <row r="895" spans="2:11" x14ac:dyDescent="0.2">
      <c r="B895" s="4" t="s">
        <v>12553</v>
      </c>
      <c r="C895" s="4">
        <v>5.2</v>
      </c>
      <c r="D895" s="4" t="s">
        <v>85</v>
      </c>
      <c r="E895" s="4" t="s">
        <v>72</v>
      </c>
      <c r="F895" s="4" t="s">
        <v>12554</v>
      </c>
      <c r="G895" s="4" t="s">
        <v>239</v>
      </c>
      <c r="H895" s="4" t="s">
        <v>243</v>
      </c>
      <c r="I895" s="4"/>
      <c r="J895" s="896" t="s">
        <v>244</v>
      </c>
      <c r="K895" s="896"/>
    </row>
    <row r="896" spans="2:11" x14ac:dyDescent="0.2">
      <c r="B896" s="4" t="s">
        <v>12555</v>
      </c>
      <c r="C896" s="4">
        <v>5.2</v>
      </c>
      <c r="D896" s="4" t="s">
        <v>85</v>
      </c>
      <c r="E896" s="4" t="s">
        <v>74</v>
      </c>
      <c r="F896" s="4" t="s">
        <v>12556</v>
      </c>
      <c r="G896" s="4" t="s">
        <v>239</v>
      </c>
      <c r="H896" s="4" t="s">
        <v>243</v>
      </c>
      <c r="I896" s="4"/>
      <c r="J896" s="896" t="s">
        <v>244</v>
      </c>
      <c r="K896" s="896"/>
    </row>
    <row r="897" spans="2:11" x14ac:dyDescent="0.2">
      <c r="B897" s="4" t="s">
        <v>12557</v>
      </c>
      <c r="C897" s="4">
        <v>5.2</v>
      </c>
      <c r="D897" s="4" t="s">
        <v>85</v>
      </c>
      <c r="E897" s="4" t="s">
        <v>76</v>
      </c>
      <c r="F897" s="4" t="s">
        <v>12558</v>
      </c>
      <c r="G897" s="4" t="s">
        <v>239</v>
      </c>
      <c r="H897" s="4" t="s">
        <v>242</v>
      </c>
      <c r="I897" s="4"/>
      <c r="J897" s="896"/>
      <c r="K897" s="896"/>
    </row>
    <row r="898" spans="2:11" x14ac:dyDescent="0.2">
      <c r="B898" s="4" t="s">
        <v>12559</v>
      </c>
      <c r="C898" s="4">
        <v>5.2</v>
      </c>
      <c r="D898" s="4" t="s">
        <v>86</v>
      </c>
      <c r="E898" s="4" t="s">
        <v>8</v>
      </c>
      <c r="F898" s="4" t="s">
        <v>5403</v>
      </c>
      <c r="G898" s="4" t="s">
        <v>239</v>
      </c>
      <c r="H898" s="4" t="s">
        <v>245</v>
      </c>
      <c r="I898" s="4" t="s">
        <v>12560</v>
      </c>
      <c r="J898" s="896"/>
      <c r="K898" s="896"/>
    </row>
    <row r="899" spans="2:11" x14ac:dyDescent="0.2">
      <c r="B899" s="4" t="s">
        <v>12561</v>
      </c>
      <c r="C899" s="4">
        <v>5.2</v>
      </c>
      <c r="D899" s="4" t="s">
        <v>86</v>
      </c>
      <c r="E899" s="4" t="s">
        <v>24</v>
      </c>
      <c r="F899" s="4" t="s">
        <v>5405</v>
      </c>
      <c r="G899" s="4" t="s">
        <v>239</v>
      </c>
      <c r="H899" s="4" t="s">
        <v>243</v>
      </c>
      <c r="I899" s="4"/>
      <c r="J899" s="896" t="s">
        <v>244</v>
      </c>
      <c r="K899" s="896"/>
    </row>
    <row r="900" spans="2:11" x14ac:dyDescent="0.2">
      <c r="B900" s="4" t="s">
        <v>12562</v>
      </c>
      <c r="C900" s="4">
        <v>5.2</v>
      </c>
      <c r="D900" s="4" t="s">
        <v>86</v>
      </c>
      <c r="E900" s="4" t="s">
        <v>25</v>
      </c>
      <c r="F900" s="4" t="s">
        <v>5407</v>
      </c>
      <c r="G900" s="4" t="s">
        <v>239</v>
      </c>
      <c r="H900" s="4" t="s">
        <v>243</v>
      </c>
      <c r="I900" s="4"/>
      <c r="J900" s="896" t="s">
        <v>244</v>
      </c>
      <c r="K900" s="896"/>
    </row>
    <row r="901" spans="2:11" x14ac:dyDescent="0.2">
      <c r="B901" s="4" t="s">
        <v>12563</v>
      </c>
      <c r="C901" s="4">
        <v>5.2</v>
      </c>
      <c r="D901" s="4" t="s">
        <v>86</v>
      </c>
      <c r="E901" s="4" t="s">
        <v>26</v>
      </c>
      <c r="F901" s="4" t="s">
        <v>5409</v>
      </c>
      <c r="G901" s="4" t="s">
        <v>239</v>
      </c>
      <c r="H901" s="4" t="s">
        <v>243</v>
      </c>
      <c r="I901" s="4"/>
      <c r="J901" s="896" t="s">
        <v>244</v>
      </c>
      <c r="K901" s="896"/>
    </row>
    <row r="902" spans="2:11" x14ac:dyDescent="0.2">
      <c r="B902" s="4" t="s">
        <v>12564</v>
      </c>
      <c r="C902" s="4">
        <v>5.2</v>
      </c>
      <c r="D902" s="4" t="s">
        <v>86</v>
      </c>
      <c r="E902" s="4" t="s">
        <v>27</v>
      </c>
      <c r="F902" s="4" t="s">
        <v>5411</v>
      </c>
      <c r="G902" s="4" t="s">
        <v>239</v>
      </c>
      <c r="H902" s="4" t="s">
        <v>243</v>
      </c>
      <c r="I902" s="4"/>
      <c r="J902" s="896" t="s">
        <v>244</v>
      </c>
      <c r="K902" s="896"/>
    </row>
    <row r="903" spans="2:11" x14ac:dyDescent="0.2">
      <c r="B903" s="4" t="s">
        <v>12565</v>
      </c>
      <c r="C903" s="4">
        <v>5.2</v>
      </c>
      <c r="D903" s="4" t="s">
        <v>86</v>
      </c>
      <c r="E903" s="4" t="s">
        <v>28</v>
      </c>
      <c r="F903" s="4" t="s">
        <v>5413</v>
      </c>
      <c r="G903" s="4" t="s">
        <v>239</v>
      </c>
      <c r="H903" s="4" t="s">
        <v>243</v>
      </c>
      <c r="I903" s="4"/>
      <c r="J903" s="896" t="s">
        <v>244</v>
      </c>
      <c r="K903" s="896"/>
    </row>
    <row r="904" spans="2:11" x14ac:dyDescent="0.2">
      <c r="B904" s="4" t="s">
        <v>12566</v>
      </c>
      <c r="C904" s="4">
        <v>5.2</v>
      </c>
      <c r="D904" s="4" t="s">
        <v>86</v>
      </c>
      <c r="E904" s="4" t="s">
        <v>29</v>
      </c>
      <c r="F904" s="4" t="s">
        <v>5415</v>
      </c>
      <c r="G904" s="4" t="s">
        <v>239</v>
      </c>
      <c r="H904" s="4" t="s">
        <v>243</v>
      </c>
      <c r="I904" s="4"/>
      <c r="J904" s="896" t="s">
        <v>244</v>
      </c>
      <c r="K904" s="896"/>
    </row>
    <row r="905" spans="2:11" x14ac:dyDescent="0.2">
      <c r="B905" s="4" t="s">
        <v>12567</v>
      </c>
      <c r="C905" s="4">
        <v>5.2</v>
      </c>
      <c r="D905" s="4" t="s">
        <v>86</v>
      </c>
      <c r="E905" s="4" t="s">
        <v>30</v>
      </c>
      <c r="F905" s="4" t="s">
        <v>5417</v>
      </c>
      <c r="G905" s="4" t="s">
        <v>239</v>
      </c>
      <c r="H905" s="4" t="s">
        <v>243</v>
      </c>
      <c r="I905" s="4"/>
      <c r="J905" s="896" t="s">
        <v>244</v>
      </c>
      <c r="K905" s="896"/>
    </row>
    <row r="906" spans="2:11" x14ac:dyDescent="0.2">
      <c r="B906" s="4" t="s">
        <v>12568</v>
      </c>
      <c r="C906" s="4">
        <v>5.2</v>
      </c>
      <c r="D906" s="4" t="s">
        <v>86</v>
      </c>
      <c r="E906" s="4" t="s">
        <v>31</v>
      </c>
      <c r="F906" s="4" t="s">
        <v>5419</v>
      </c>
      <c r="G906" s="4" t="s">
        <v>239</v>
      </c>
      <c r="H906" s="4" t="s">
        <v>243</v>
      </c>
      <c r="I906" s="4"/>
      <c r="J906" s="896" t="s">
        <v>244</v>
      </c>
      <c r="K906" s="896"/>
    </row>
    <row r="907" spans="2:11" x14ac:dyDescent="0.2">
      <c r="B907" s="4" t="s">
        <v>12569</v>
      </c>
      <c r="C907" s="4">
        <v>5.2</v>
      </c>
      <c r="D907" s="4" t="s">
        <v>86</v>
      </c>
      <c r="E907" s="4" t="s">
        <v>32</v>
      </c>
      <c r="F907" s="4" t="s">
        <v>5421</v>
      </c>
      <c r="G907" s="4" t="s">
        <v>239</v>
      </c>
      <c r="H907" s="4" t="s">
        <v>243</v>
      </c>
      <c r="I907" s="4"/>
      <c r="J907" s="896" t="s">
        <v>244</v>
      </c>
      <c r="K907" s="896"/>
    </row>
    <row r="908" spans="2:11" x14ac:dyDescent="0.2">
      <c r="B908" s="4" t="s">
        <v>12570</v>
      </c>
      <c r="C908" s="4">
        <v>5.2</v>
      </c>
      <c r="D908" s="4" t="s">
        <v>86</v>
      </c>
      <c r="E908" s="4" t="s">
        <v>33</v>
      </c>
      <c r="F908" s="4" t="s">
        <v>5423</v>
      </c>
      <c r="G908" s="4" t="s">
        <v>239</v>
      </c>
      <c r="H908" s="4" t="s">
        <v>243</v>
      </c>
      <c r="I908" s="4"/>
      <c r="J908" s="896" t="s">
        <v>244</v>
      </c>
      <c r="K908" s="896"/>
    </row>
    <row r="909" spans="2:11" x14ac:dyDescent="0.2">
      <c r="B909" s="4" t="s">
        <v>12571</v>
      </c>
      <c r="C909" s="4">
        <v>5.2</v>
      </c>
      <c r="D909" s="4" t="s">
        <v>86</v>
      </c>
      <c r="E909" s="4" t="s">
        <v>34</v>
      </c>
      <c r="F909" s="4" t="s">
        <v>5425</v>
      </c>
      <c r="G909" s="4" t="s">
        <v>239</v>
      </c>
      <c r="H909" s="4" t="s">
        <v>243</v>
      </c>
      <c r="I909" s="4"/>
      <c r="J909" s="896" t="s">
        <v>244</v>
      </c>
      <c r="K909" s="896"/>
    </row>
    <row r="910" spans="2:11" x14ac:dyDescent="0.2">
      <c r="B910" s="4" t="s">
        <v>12572</v>
      </c>
      <c r="C910" s="4">
        <v>5.2</v>
      </c>
      <c r="D910" s="4" t="s">
        <v>86</v>
      </c>
      <c r="E910" s="4" t="s">
        <v>35</v>
      </c>
      <c r="F910" s="4" t="s">
        <v>5427</v>
      </c>
      <c r="G910" s="4" t="s">
        <v>239</v>
      </c>
      <c r="H910" s="4" t="s">
        <v>243</v>
      </c>
      <c r="I910" s="4"/>
      <c r="J910" s="896" t="s">
        <v>244</v>
      </c>
      <c r="K910" s="896"/>
    </row>
    <row r="911" spans="2:11" x14ac:dyDescent="0.2">
      <c r="B911" s="4" t="s">
        <v>12573</v>
      </c>
      <c r="C911" s="4">
        <v>5.2</v>
      </c>
      <c r="D911" s="4" t="s">
        <v>86</v>
      </c>
      <c r="E911" s="4" t="s">
        <v>36</v>
      </c>
      <c r="F911" s="4" t="s">
        <v>5429</v>
      </c>
      <c r="G911" s="4" t="s">
        <v>239</v>
      </c>
      <c r="H911" s="4" t="s">
        <v>243</v>
      </c>
      <c r="I911" s="4"/>
      <c r="J911" s="896" t="s">
        <v>244</v>
      </c>
      <c r="K911" s="896"/>
    </row>
    <row r="912" spans="2:11" x14ac:dyDescent="0.2">
      <c r="B912" s="4" t="s">
        <v>12574</v>
      </c>
      <c r="C912" s="4">
        <v>5.2</v>
      </c>
      <c r="D912" s="4" t="s">
        <v>86</v>
      </c>
      <c r="E912" s="4" t="s">
        <v>37</v>
      </c>
      <c r="F912" s="4" t="s">
        <v>5431</v>
      </c>
      <c r="G912" s="4" t="s">
        <v>239</v>
      </c>
      <c r="H912" s="4" t="s">
        <v>243</v>
      </c>
      <c r="I912" s="4"/>
      <c r="J912" s="896" t="s">
        <v>244</v>
      </c>
      <c r="K912" s="896"/>
    </row>
    <row r="913" spans="2:11" x14ac:dyDescent="0.2">
      <c r="B913" s="4" t="s">
        <v>12575</v>
      </c>
      <c r="C913" s="4">
        <v>5.2</v>
      </c>
      <c r="D913" s="4" t="s">
        <v>86</v>
      </c>
      <c r="E913" s="4" t="s">
        <v>38</v>
      </c>
      <c r="F913" s="4" t="s">
        <v>5433</v>
      </c>
      <c r="G913" s="4" t="s">
        <v>239</v>
      </c>
      <c r="H913" s="4" t="s">
        <v>242</v>
      </c>
      <c r="I913" s="4"/>
      <c r="J913" s="896"/>
      <c r="K913" s="896"/>
    </row>
    <row r="914" spans="2:11" x14ac:dyDescent="0.2">
      <c r="B914" s="4" t="s">
        <v>12576</v>
      </c>
      <c r="C914" s="4">
        <v>5.2</v>
      </c>
      <c r="D914" s="4" t="s">
        <v>86</v>
      </c>
      <c r="E914" s="4" t="s">
        <v>39</v>
      </c>
      <c r="F914" s="4" t="s">
        <v>5435</v>
      </c>
      <c r="G914" s="4" t="s">
        <v>239</v>
      </c>
      <c r="H914" s="4" t="s">
        <v>242</v>
      </c>
      <c r="I914" s="4"/>
      <c r="J914" s="896"/>
      <c r="K914" s="896"/>
    </row>
    <row r="915" spans="2:11" x14ac:dyDescent="0.2">
      <c r="B915" s="4" t="s">
        <v>12577</v>
      </c>
      <c r="C915" s="4">
        <v>5.2</v>
      </c>
      <c r="D915" s="4" t="s">
        <v>86</v>
      </c>
      <c r="E915" s="4" t="s">
        <v>56</v>
      </c>
      <c r="F915" s="4" t="s">
        <v>5437</v>
      </c>
      <c r="G915" s="4" t="s">
        <v>239</v>
      </c>
      <c r="H915" s="4" t="s">
        <v>242</v>
      </c>
      <c r="I915" s="4"/>
      <c r="J915" s="896"/>
      <c r="K915" s="896"/>
    </row>
    <row r="916" spans="2:11" x14ac:dyDescent="0.2">
      <c r="B916" s="4" t="s">
        <v>12578</v>
      </c>
      <c r="C916" s="4">
        <v>5.2</v>
      </c>
      <c r="D916" s="4" t="s">
        <v>86</v>
      </c>
      <c r="E916" s="4" t="s">
        <v>58</v>
      </c>
      <c r="F916" s="4" t="s">
        <v>5439</v>
      </c>
      <c r="G916" s="4" t="s">
        <v>239</v>
      </c>
      <c r="H916" s="4" t="s">
        <v>242</v>
      </c>
      <c r="I916" s="4"/>
      <c r="J916" s="896"/>
      <c r="K916" s="896"/>
    </row>
    <row r="917" spans="2:11" x14ac:dyDescent="0.2">
      <c r="B917" s="4" t="s">
        <v>12579</v>
      </c>
      <c r="C917" s="4">
        <v>5.2</v>
      </c>
      <c r="D917" s="4" t="s">
        <v>86</v>
      </c>
      <c r="E917" s="4" t="s">
        <v>60</v>
      </c>
      <c r="F917" s="4" t="s">
        <v>5441</v>
      </c>
      <c r="G917" s="4" t="s">
        <v>239</v>
      </c>
      <c r="H917" s="4" t="s">
        <v>242</v>
      </c>
      <c r="I917" s="4"/>
      <c r="J917" s="896"/>
      <c r="K917" s="896"/>
    </row>
    <row r="918" spans="2:11" x14ac:dyDescent="0.2">
      <c r="B918" s="4" t="s">
        <v>12580</v>
      </c>
      <c r="C918" s="4">
        <v>5.2</v>
      </c>
      <c r="D918" s="4" t="s">
        <v>86</v>
      </c>
      <c r="E918" s="4" t="s">
        <v>62</v>
      </c>
      <c r="F918" s="4" t="s">
        <v>5443</v>
      </c>
      <c r="G918" s="4" t="s">
        <v>239</v>
      </c>
      <c r="H918" s="4" t="s">
        <v>242</v>
      </c>
      <c r="I918" s="4"/>
      <c r="J918" s="896"/>
      <c r="K918" s="896"/>
    </row>
    <row r="919" spans="2:11" x14ac:dyDescent="0.2">
      <c r="B919" s="4" t="s">
        <v>12581</v>
      </c>
      <c r="C919" s="4">
        <v>5.2</v>
      </c>
      <c r="D919" s="4" t="s">
        <v>86</v>
      </c>
      <c r="E919" s="4" t="s">
        <v>64</v>
      </c>
      <c r="F919" s="4" t="s">
        <v>5445</v>
      </c>
      <c r="G919" s="4" t="s">
        <v>239</v>
      </c>
      <c r="H919" s="4" t="s">
        <v>242</v>
      </c>
      <c r="I919" s="4"/>
      <c r="J919" s="896"/>
      <c r="K919" s="896"/>
    </row>
    <row r="920" spans="2:11" x14ac:dyDescent="0.2">
      <c r="B920" s="4" t="s">
        <v>12582</v>
      </c>
      <c r="C920" s="4">
        <v>5.2</v>
      </c>
      <c r="D920" s="4" t="s">
        <v>86</v>
      </c>
      <c r="E920" s="4" t="s">
        <v>66</v>
      </c>
      <c r="F920" s="4" t="s">
        <v>12583</v>
      </c>
      <c r="G920" s="4" t="s">
        <v>239</v>
      </c>
      <c r="H920" s="4" t="s">
        <v>242</v>
      </c>
      <c r="I920" s="4"/>
      <c r="J920" s="896"/>
      <c r="K920" s="896"/>
    </row>
    <row r="921" spans="2:11" x14ac:dyDescent="0.2">
      <c r="B921" s="4" t="s">
        <v>12584</v>
      </c>
      <c r="C921" s="4">
        <v>5.2</v>
      </c>
      <c r="D921" s="4" t="s">
        <v>86</v>
      </c>
      <c r="E921" s="4" t="s">
        <v>68</v>
      </c>
      <c r="F921" s="4" t="s">
        <v>12585</v>
      </c>
      <c r="G921" s="4" t="s">
        <v>239</v>
      </c>
      <c r="H921" s="4" t="s">
        <v>242</v>
      </c>
      <c r="I921" s="4"/>
      <c r="J921" s="896"/>
      <c r="K921" s="896"/>
    </row>
    <row r="922" spans="2:11" x14ac:dyDescent="0.2">
      <c r="B922" s="4" t="s">
        <v>12586</v>
      </c>
      <c r="C922" s="4">
        <v>5.2</v>
      </c>
      <c r="D922" s="4" t="s">
        <v>86</v>
      </c>
      <c r="E922" s="4" t="s">
        <v>70</v>
      </c>
      <c r="F922" s="4" t="s">
        <v>12587</v>
      </c>
      <c r="G922" s="4" t="s">
        <v>239</v>
      </c>
      <c r="H922" s="4" t="s">
        <v>243</v>
      </c>
      <c r="I922" s="4"/>
      <c r="J922" s="896" t="s">
        <v>244</v>
      </c>
      <c r="K922" s="896"/>
    </row>
    <row r="923" spans="2:11" x14ac:dyDescent="0.2">
      <c r="B923" s="4" t="s">
        <v>12588</v>
      </c>
      <c r="C923" s="4">
        <v>5.2</v>
      </c>
      <c r="D923" s="4" t="s">
        <v>86</v>
      </c>
      <c r="E923" s="4" t="s">
        <v>72</v>
      </c>
      <c r="F923" s="4" t="s">
        <v>12589</v>
      </c>
      <c r="G923" s="4" t="s">
        <v>239</v>
      </c>
      <c r="H923" s="4" t="s">
        <v>243</v>
      </c>
      <c r="I923" s="4"/>
      <c r="J923" s="896" t="s">
        <v>244</v>
      </c>
      <c r="K923" s="896"/>
    </row>
    <row r="924" spans="2:11" x14ac:dyDescent="0.2">
      <c r="B924" s="4" t="s">
        <v>12590</v>
      </c>
      <c r="C924" s="4">
        <v>5.2</v>
      </c>
      <c r="D924" s="4" t="s">
        <v>86</v>
      </c>
      <c r="E924" s="4" t="s">
        <v>74</v>
      </c>
      <c r="F924" s="4" t="s">
        <v>12591</v>
      </c>
      <c r="G924" s="4" t="s">
        <v>239</v>
      </c>
      <c r="H924" s="4" t="s">
        <v>243</v>
      </c>
      <c r="I924" s="4"/>
      <c r="J924" s="896" t="s">
        <v>244</v>
      </c>
      <c r="K924" s="896"/>
    </row>
    <row r="925" spans="2:11" x14ac:dyDescent="0.2">
      <c r="B925" s="4" t="s">
        <v>12592</v>
      </c>
      <c r="C925" s="4">
        <v>5.2</v>
      </c>
      <c r="D925" s="4" t="s">
        <v>86</v>
      </c>
      <c r="E925" s="4" t="s">
        <v>76</v>
      </c>
      <c r="F925" s="4" t="s">
        <v>12593</v>
      </c>
      <c r="G925" s="4" t="s">
        <v>239</v>
      </c>
      <c r="H925" s="4" t="s">
        <v>242</v>
      </c>
      <c r="I925" s="4"/>
      <c r="J925" s="896"/>
      <c r="K925" s="896"/>
    </row>
    <row r="926" spans="2:11" x14ac:dyDescent="0.2">
      <c r="B926" s="4" t="s">
        <v>12594</v>
      </c>
      <c r="C926" s="4">
        <v>5.2</v>
      </c>
      <c r="D926" s="4" t="s">
        <v>88</v>
      </c>
      <c r="E926" s="4" t="s">
        <v>8</v>
      </c>
      <c r="F926" s="4" t="s">
        <v>5447</v>
      </c>
      <c r="G926" s="4" t="s">
        <v>239</v>
      </c>
      <c r="H926" s="4" t="s">
        <v>242</v>
      </c>
      <c r="I926" s="4"/>
      <c r="J926" s="896"/>
      <c r="K926" s="896"/>
    </row>
    <row r="927" spans="2:11" x14ac:dyDescent="0.2">
      <c r="B927" s="4" t="s">
        <v>12595</v>
      </c>
      <c r="C927" s="4">
        <v>5.2</v>
      </c>
      <c r="D927" s="4" t="s">
        <v>88</v>
      </c>
      <c r="E927" s="4" t="s">
        <v>24</v>
      </c>
      <c r="F927" s="4" t="s">
        <v>5449</v>
      </c>
      <c r="G927" s="4" t="s">
        <v>239</v>
      </c>
      <c r="H927" s="4" t="s">
        <v>242</v>
      </c>
      <c r="I927" s="4"/>
      <c r="J927" s="896"/>
      <c r="K927" s="896"/>
    </row>
    <row r="928" spans="2:11" x14ac:dyDescent="0.2">
      <c r="B928" s="4" t="s">
        <v>12596</v>
      </c>
      <c r="C928" s="4">
        <v>5.2</v>
      </c>
      <c r="D928" s="4" t="s">
        <v>88</v>
      </c>
      <c r="E928" s="4" t="s">
        <v>25</v>
      </c>
      <c r="F928" s="4" t="s">
        <v>5451</v>
      </c>
      <c r="G928" s="4" t="s">
        <v>239</v>
      </c>
      <c r="H928" s="4" t="s">
        <v>242</v>
      </c>
      <c r="I928" s="4"/>
      <c r="J928" s="896"/>
      <c r="K928" s="896"/>
    </row>
    <row r="929" spans="2:11" x14ac:dyDescent="0.2">
      <c r="B929" s="4" t="s">
        <v>12597</v>
      </c>
      <c r="C929" s="4">
        <v>5.2</v>
      </c>
      <c r="D929" s="4" t="s">
        <v>88</v>
      </c>
      <c r="E929" s="4" t="s">
        <v>26</v>
      </c>
      <c r="F929" s="4" t="s">
        <v>5453</v>
      </c>
      <c r="G929" s="4" t="s">
        <v>239</v>
      </c>
      <c r="H929" s="4" t="s">
        <v>242</v>
      </c>
      <c r="I929" s="4"/>
      <c r="J929" s="896"/>
      <c r="K929" s="896"/>
    </row>
    <row r="930" spans="2:11" x14ac:dyDescent="0.2">
      <c r="B930" s="4" t="s">
        <v>12598</v>
      </c>
      <c r="C930" s="4">
        <v>5.2</v>
      </c>
      <c r="D930" s="4" t="s">
        <v>88</v>
      </c>
      <c r="E930" s="4" t="s">
        <v>27</v>
      </c>
      <c r="F930" s="4" t="s">
        <v>5455</v>
      </c>
      <c r="G930" s="4" t="s">
        <v>239</v>
      </c>
      <c r="H930" s="4" t="s">
        <v>242</v>
      </c>
      <c r="I930" s="4"/>
      <c r="J930" s="896"/>
      <c r="K930" s="896"/>
    </row>
    <row r="931" spans="2:11" x14ac:dyDescent="0.2">
      <c r="B931" s="4" t="s">
        <v>12599</v>
      </c>
      <c r="C931" s="4">
        <v>5.2</v>
      </c>
      <c r="D931" s="4" t="s">
        <v>88</v>
      </c>
      <c r="E931" s="4" t="s">
        <v>28</v>
      </c>
      <c r="F931" s="4" t="s">
        <v>5457</v>
      </c>
      <c r="G931" s="4" t="s">
        <v>239</v>
      </c>
      <c r="H931" s="4" t="s">
        <v>242</v>
      </c>
      <c r="I931" s="4"/>
      <c r="J931" s="896"/>
      <c r="K931" s="896"/>
    </row>
    <row r="932" spans="2:11" x14ac:dyDescent="0.2">
      <c r="B932" s="4" t="s">
        <v>12600</v>
      </c>
      <c r="C932" s="4">
        <v>5.2</v>
      </c>
      <c r="D932" s="4" t="s">
        <v>88</v>
      </c>
      <c r="E932" s="4" t="s">
        <v>29</v>
      </c>
      <c r="F932" s="4" t="s">
        <v>5459</v>
      </c>
      <c r="G932" s="4" t="s">
        <v>239</v>
      </c>
      <c r="H932" s="4" t="s">
        <v>242</v>
      </c>
      <c r="I932" s="4"/>
      <c r="J932" s="896"/>
      <c r="K932" s="896"/>
    </row>
    <row r="933" spans="2:11" x14ac:dyDescent="0.2">
      <c r="B933" s="4" t="s">
        <v>12601</v>
      </c>
      <c r="C933" s="4">
        <v>5.2</v>
      </c>
      <c r="D933" s="4" t="s">
        <v>88</v>
      </c>
      <c r="E933" s="4" t="s">
        <v>30</v>
      </c>
      <c r="F933" s="4" t="s">
        <v>5461</v>
      </c>
      <c r="G933" s="4" t="s">
        <v>239</v>
      </c>
      <c r="H933" s="4" t="s">
        <v>242</v>
      </c>
      <c r="I933" s="4"/>
      <c r="J933" s="896"/>
      <c r="K933" s="896"/>
    </row>
    <row r="934" spans="2:11" x14ac:dyDescent="0.2">
      <c r="B934" s="4" t="s">
        <v>12602</v>
      </c>
      <c r="C934" s="4">
        <v>5.2</v>
      </c>
      <c r="D934" s="4" t="s">
        <v>88</v>
      </c>
      <c r="E934" s="4" t="s">
        <v>31</v>
      </c>
      <c r="F934" s="4" t="s">
        <v>5463</v>
      </c>
      <c r="G934" s="4" t="s">
        <v>239</v>
      </c>
      <c r="H934" s="4" t="s">
        <v>242</v>
      </c>
      <c r="I934" s="4"/>
      <c r="J934" s="896"/>
      <c r="K934" s="896"/>
    </row>
    <row r="935" spans="2:11" x14ac:dyDescent="0.2">
      <c r="B935" s="4" t="s">
        <v>12603</v>
      </c>
      <c r="C935" s="4">
        <v>5.2</v>
      </c>
      <c r="D935" s="4" t="s">
        <v>88</v>
      </c>
      <c r="E935" s="4" t="s">
        <v>32</v>
      </c>
      <c r="F935" s="4" t="s">
        <v>5465</v>
      </c>
      <c r="G935" s="4" t="s">
        <v>239</v>
      </c>
      <c r="H935" s="4" t="s">
        <v>242</v>
      </c>
      <c r="I935" s="4"/>
      <c r="J935" s="896"/>
      <c r="K935" s="896"/>
    </row>
    <row r="936" spans="2:11" x14ac:dyDescent="0.2">
      <c r="B936" s="4" t="s">
        <v>12604</v>
      </c>
      <c r="C936" s="4">
        <v>5.2</v>
      </c>
      <c r="D936" s="4" t="s">
        <v>88</v>
      </c>
      <c r="E936" s="4" t="s">
        <v>33</v>
      </c>
      <c r="F936" s="4" t="s">
        <v>5467</v>
      </c>
      <c r="G936" s="4" t="s">
        <v>239</v>
      </c>
      <c r="H936" s="4" t="s">
        <v>242</v>
      </c>
      <c r="I936" s="4"/>
      <c r="J936" s="896"/>
      <c r="K936" s="896"/>
    </row>
    <row r="937" spans="2:11" x14ac:dyDescent="0.2">
      <c r="B937" s="4" t="s">
        <v>12605</v>
      </c>
      <c r="C937" s="4">
        <v>5.2</v>
      </c>
      <c r="D937" s="4" t="s">
        <v>88</v>
      </c>
      <c r="E937" s="4" t="s">
        <v>34</v>
      </c>
      <c r="F937" s="4" t="s">
        <v>5469</v>
      </c>
      <c r="G937" s="4" t="s">
        <v>239</v>
      </c>
      <c r="H937" s="4" t="s">
        <v>242</v>
      </c>
      <c r="I937" s="4"/>
      <c r="J937" s="896"/>
      <c r="K937" s="896"/>
    </row>
    <row r="938" spans="2:11" x14ac:dyDescent="0.2">
      <c r="B938" s="4" t="s">
        <v>12606</v>
      </c>
      <c r="C938" s="4">
        <v>5.2</v>
      </c>
      <c r="D938" s="4" t="s">
        <v>88</v>
      </c>
      <c r="E938" s="4" t="s">
        <v>35</v>
      </c>
      <c r="F938" s="4" t="s">
        <v>5471</v>
      </c>
      <c r="G938" s="4" t="s">
        <v>239</v>
      </c>
      <c r="H938" s="4" t="s">
        <v>242</v>
      </c>
      <c r="I938" s="4"/>
      <c r="J938" s="896"/>
      <c r="K938" s="896"/>
    </row>
    <row r="939" spans="2:11" x14ac:dyDescent="0.2">
      <c r="B939" s="4" t="s">
        <v>12607</v>
      </c>
      <c r="C939" s="4">
        <v>5.2</v>
      </c>
      <c r="D939" s="4" t="s">
        <v>88</v>
      </c>
      <c r="E939" s="4" t="s">
        <v>36</v>
      </c>
      <c r="F939" s="4" t="s">
        <v>5473</v>
      </c>
      <c r="G939" s="4" t="s">
        <v>239</v>
      </c>
      <c r="H939" s="4" t="s">
        <v>242</v>
      </c>
      <c r="I939" s="4"/>
      <c r="J939" s="896"/>
      <c r="K939" s="896"/>
    </row>
    <row r="940" spans="2:11" x14ac:dyDescent="0.2">
      <c r="B940" s="4" t="s">
        <v>12608</v>
      </c>
      <c r="C940" s="4">
        <v>5.2</v>
      </c>
      <c r="D940" s="4" t="s">
        <v>88</v>
      </c>
      <c r="E940" s="4" t="s">
        <v>37</v>
      </c>
      <c r="F940" s="4" t="s">
        <v>5475</v>
      </c>
      <c r="G940" s="4" t="s">
        <v>239</v>
      </c>
      <c r="H940" s="4" t="s">
        <v>242</v>
      </c>
      <c r="I940" s="4"/>
      <c r="J940" s="896"/>
      <c r="K940" s="896"/>
    </row>
    <row r="941" spans="2:11" x14ac:dyDescent="0.2">
      <c r="B941" s="4" t="s">
        <v>12609</v>
      </c>
      <c r="C941" s="4">
        <v>5.2</v>
      </c>
      <c r="D941" s="4" t="s">
        <v>88</v>
      </c>
      <c r="E941" s="4" t="s">
        <v>38</v>
      </c>
      <c r="F941" s="4" t="s">
        <v>5477</v>
      </c>
      <c r="G941" s="4" t="s">
        <v>239</v>
      </c>
      <c r="H941" s="4" t="s">
        <v>242</v>
      </c>
      <c r="I941" s="4"/>
      <c r="J941" s="896"/>
      <c r="K941" s="896"/>
    </row>
    <row r="942" spans="2:11" x14ac:dyDescent="0.2">
      <c r="B942" s="4" t="s">
        <v>12610</v>
      </c>
      <c r="C942" s="4">
        <v>5.2</v>
      </c>
      <c r="D942" s="4" t="s">
        <v>88</v>
      </c>
      <c r="E942" s="4" t="s">
        <v>39</v>
      </c>
      <c r="F942" s="4" t="s">
        <v>5479</v>
      </c>
      <c r="G942" s="4" t="s">
        <v>239</v>
      </c>
      <c r="H942" s="4" t="s">
        <v>242</v>
      </c>
      <c r="I942" s="4"/>
      <c r="J942" s="896"/>
      <c r="K942" s="896"/>
    </row>
    <row r="943" spans="2:11" x14ac:dyDescent="0.2">
      <c r="B943" s="4" t="s">
        <v>12611</v>
      </c>
      <c r="C943" s="4">
        <v>5.2</v>
      </c>
      <c r="D943" s="4" t="s">
        <v>88</v>
      </c>
      <c r="E943" s="4" t="s">
        <v>56</v>
      </c>
      <c r="F943" s="4" t="s">
        <v>5481</v>
      </c>
      <c r="G943" s="4" t="s">
        <v>239</v>
      </c>
      <c r="H943" s="4" t="s">
        <v>242</v>
      </c>
      <c r="I943" s="4"/>
      <c r="J943" s="896"/>
      <c r="K943" s="896"/>
    </row>
    <row r="944" spans="2:11" x14ac:dyDescent="0.2">
      <c r="B944" s="4" t="s">
        <v>12612</v>
      </c>
      <c r="C944" s="4">
        <v>5.2</v>
      </c>
      <c r="D944" s="4" t="s">
        <v>88</v>
      </c>
      <c r="E944" s="4" t="s">
        <v>58</v>
      </c>
      <c r="F944" s="4" t="s">
        <v>5483</v>
      </c>
      <c r="G944" s="4" t="s">
        <v>239</v>
      </c>
      <c r="H944" s="4" t="s">
        <v>242</v>
      </c>
      <c r="I944" s="4"/>
      <c r="J944" s="896"/>
      <c r="K944" s="896"/>
    </row>
    <row r="945" spans="2:11" x14ac:dyDescent="0.2">
      <c r="B945" s="4" t="s">
        <v>12613</v>
      </c>
      <c r="C945" s="4">
        <v>5.2</v>
      </c>
      <c r="D945" s="4" t="s">
        <v>88</v>
      </c>
      <c r="E945" s="4" t="s">
        <v>60</v>
      </c>
      <c r="F945" s="4" t="s">
        <v>5485</v>
      </c>
      <c r="G945" s="4" t="s">
        <v>239</v>
      </c>
      <c r="H945" s="4" t="s">
        <v>242</v>
      </c>
      <c r="I945" s="4"/>
      <c r="J945" s="896"/>
      <c r="K945" s="896"/>
    </row>
    <row r="946" spans="2:11" x14ac:dyDescent="0.2">
      <c r="B946" s="4" t="s">
        <v>12614</v>
      </c>
      <c r="C946" s="4">
        <v>5.2</v>
      </c>
      <c r="D946" s="4" t="s">
        <v>88</v>
      </c>
      <c r="E946" s="4" t="s">
        <v>62</v>
      </c>
      <c r="F946" s="4" t="s">
        <v>5487</v>
      </c>
      <c r="G946" s="4" t="s">
        <v>239</v>
      </c>
      <c r="H946" s="4" t="s">
        <v>242</v>
      </c>
      <c r="I946" s="4"/>
      <c r="J946" s="896"/>
      <c r="K946" s="896"/>
    </row>
    <row r="947" spans="2:11" x14ac:dyDescent="0.2">
      <c r="B947" s="4" t="s">
        <v>12615</v>
      </c>
      <c r="C947" s="4">
        <v>5.2</v>
      </c>
      <c r="D947" s="4" t="s">
        <v>88</v>
      </c>
      <c r="E947" s="4" t="s">
        <v>64</v>
      </c>
      <c r="F947" s="4" t="s">
        <v>5489</v>
      </c>
      <c r="G947" s="4" t="s">
        <v>239</v>
      </c>
      <c r="H947" s="4" t="s">
        <v>242</v>
      </c>
      <c r="I947" s="4"/>
      <c r="J947" s="896"/>
      <c r="K947" s="896"/>
    </row>
    <row r="948" spans="2:11" x14ac:dyDescent="0.2">
      <c r="B948" s="4" t="s">
        <v>12616</v>
      </c>
      <c r="C948" s="4">
        <v>5.2</v>
      </c>
      <c r="D948" s="4" t="s">
        <v>88</v>
      </c>
      <c r="E948" s="4" t="s">
        <v>66</v>
      </c>
      <c r="F948" s="4" t="s">
        <v>12617</v>
      </c>
      <c r="G948" s="4" t="s">
        <v>239</v>
      </c>
      <c r="H948" s="4" t="s">
        <v>242</v>
      </c>
      <c r="I948" s="4"/>
      <c r="J948" s="896"/>
      <c r="K948" s="896"/>
    </row>
    <row r="949" spans="2:11" x14ac:dyDescent="0.2">
      <c r="B949" s="4" t="s">
        <v>12618</v>
      </c>
      <c r="C949" s="4">
        <v>5.2</v>
      </c>
      <c r="D949" s="4" t="s">
        <v>88</v>
      </c>
      <c r="E949" s="4" t="s">
        <v>68</v>
      </c>
      <c r="F949" s="4" t="s">
        <v>12619</v>
      </c>
      <c r="G949" s="4" t="s">
        <v>239</v>
      </c>
      <c r="H949" s="4" t="s">
        <v>242</v>
      </c>
      <c r="I949" s="4"/>
      <c r="J949" s="896"/>
      <c r="K949" s="896"/>
    </row>
    <row r="950" spans="2:11" x14ac:dyDescent="0.2">
      <c r="B950" s="4" t="s">
        <v>12620</v>
      </c>
      <c r="C950" s="4">
        <v>5.2</v>
      </c>
      <c r="D950" s="4" t="s">
        <v>88</v>
      </c>
      <c r="E950" s="4" t="s">
        <v>70</v>
      </c>
      <c r="F950" s="4" t="s">
        <v>12621</v>
      </c>
      <c r="G950" s="4" t="s">
        <v>239</v>
      </c>
      <c r="H950" s="4" t="s">
        <v>242</v>
      </c>
      <c r="I950" s="4"/>
      <c r="J950" s="896"/>
      <c r="K950" s="896"/>
    </row>
    <row r="951" spans="2:11" x14ac:dyDescent="0.2">
      <c r="B951" s="4" t="s">
        <v>12622</v>
      </c>
      <c r="C951" s="4">
        <v>5.2</v>
      </c>
      <c r="D951" s="4" t="s">
        <v>88</v>
      </c>
      <c r="E951" s="4" t="s">
        <v>72</v>
      </c>
      <c r="F951" s="4" t="s">
        <v>12623</v>
      </c>
      <c r="G951" s="4" t="s">
        <v>239</v>
      </c>
      <c r="H951" s="4" t="s">
        <v>242</v>
      </c>
      <c r="I951" s="4"/>
      <c r="J951" s="896"/>
      <c r="K951" s="896"/>
    </row>
    <row r="952" spans="2:11" x14ac:dyDescent="0.2">
      <c r="B952" s="4" t="s">
        <v>12624</v>
      </c>
      <c r="C952" s="4">
        <v>5.2</v>
      </c>
      <c r="D952" s="4" t="s">
        <v>88</v>
      </c>
      <c r="E952" s="4" t="s">
        <v>74</v>
      </c>
      <c r="F952" s="4" t="s">
        <v>12625</v>
      </c>
      <c r="G952" s="4" t="s">
        <v>239</v>
      </c>
      <c r="H952" s="4" t="s">
        <v>242</v>
      </c>
      <c r="I952" s="4"/>
      <c r="J952" s="896"/>
      <c r="K952" s="896"/>
    </row>
    <row r="953" spans="2:11" x14ac:dyDescent="0.2">
      <c r="B953" s="4" t="s">
        <v>12626</v>
      </c>
      <c r="C953" s="4">
        <v>5.2</v>
      </c>
      <c r="D953" s="4" t="s">
        <v>88</v>
      </c>
      <c r="E953" s="4" t="s">
        <v>76</v>
      </c>
      <c r="F953" s="4" t="s">
        <v>12627</v>
      </c>
      <c r="G953" s="4" t="s">
        <v>239</v>
      </c>
      <c r="H953" s="4" t="s">
        <v>242</v>
      </c>
      <c r="I953" s="4"/>
      <c r="J953" s="896"/>
      <c r="K953" s="896"/>
    </row>
    <row r="954" spans="2:11" x14ac:dyDescent="0.2">
      <c r="B954" s="4" t="s">
        <v>12628</v>
      </c>
      <c r="C954" s="4">
        <v>5.2</v>
      </c>
      <c r="D954" s="4" t="s">
        <v>90</v>
      </c>
      <c r="E954" s="4" t="s">
        <v>8</v>
      </c>
      <c r="F954" s="4" t="s">
        <v>5491</v>
      </c>
      <c r="G954" s="4" t="s">
        <v>239</v>
      </c>
      <c r="H954" s="4" t="s">
        <v>245</v>
      </c>
      <c r="I954" s="4" t="s">
        <v>24877</v>
      </c>
      <c r="J954" s="896"/>
      <c r="K954" s="896"/>
    </row>
    <row r="955" spans="2:11" x14ac:dyDescent="0.2">
      <c r="B955" s="4" t="s">
        <v>12629</v>
      </c>
      <c r="C955" s="4">
        <v>5.2</v>
      </c>
      <c r="D955" s="4" t="s">
        <v>90</v>
      </c>
      <c r="E955" s="4" t="s">
        <v>24</v>
      </c>
      <c r="F955" s="4" t="s">
        <v>5493</v>
      </c>
      <c r="G955" s="4" t="s">
        <v>239</v>
      </c>
      <c r="H955" s="4" t="s">
        <v>243</v>
      </c>
      <c r="I955" s="4"/>
      <c r="J955" s="896" t="s">
        <v>244</v>
      </c>
      <c r="K955" s="896"/>
    </row>
    <row r="956" spans="2:11" x14ac:dyDescent="0.2">
      <c r="B956" s="4" t="s">
        <v>12630</v>
      </c>
      <c r="C956" s="4">
        <v>5.2</v>
      </c>
      <c r="D956" s="4" t="s">
        <v>90</v>
      </c>
      <c r="E956" s="4" t="s">
        <v>25</v>
      </c>
      <c r="F956" s="4" t="s">
        <v>5495</v>
      </c>
      <c r="G956" s="4" t="s">
        <v>239</v>
      </c>
      <c r="H956" s="4" t="s">
        <v>243</v>
      </c>
      <c r="I956" s="4"/>
      <c r="J956" s="896" t="s">
        <v>244</v>
      </c>
      <c r="K956" s="896"/>
    </row>
    <row r="957" spans="2:11" x14ac:dyDescent="0.2">
      <c r="B957" s="4" t="s">
        <v>12631</v>
      </c>
      <c r="C957" s="4">
        <v>5.2</v>
      </c>
      <c r="D957" s="4" t="s">
        <v>90</v>
      </c>
      <c r="E957" s="4" t="s">
        <v>26</v>
      </c>
      <c r="F957" s="4" t="s">
        <v>5497</v>
      </c>
      <c r="G957" s="4" t="s">
        <v>239</v>
      </c>
      <c r="H957" s="4" t="s">
        <v>243</v>
      </c>
      <c r="I957" s="4"/>
      <c r="J957" s="896" t="s">
        <v>244</v>
      </c>
      <c r="K957" s="896"/>
    </row>
    <row r="958" spans="2:11" x14ac:dyDescent="0.2">
      <c r="B958" s="4" t="s">
        <v>12632</v>
      </c>
      <c r="C958" s="4">
        <v>5.2</v>
      </c>
      <c r="D958" s="4" t="s">
        <v>90</v>
      </c>
      <c r="E958" s="4" t="s">
        <v>27</v>
      </c>
      <c r="F958" s="4" t="s">
        <v>5499</v>
      </c>
      <c r="G958" s="4" t="s">
        <v>239</v>
      </c>
      <c r="H958" s="4" t="s">
        <v>243</v>
      </c>
      <c r="I958" s="4"/>
      <c r="J958" s="896" t="s">
        <v>244</v>
      </c>
      <c r="K958" s="896"/>
    </row>
    <row r="959" spans="2:11" x14ac:dyDescent="0.2">
      <c r="B959" s="4" t="s">
        <v>12633</v>
      </c>
      <c r="C959" s="4">
        <v>5.2</v>
      </c>
      <c r="D959" s="4" t="s">
        <v>90</v>
      </c>
      <c r="E959" s="4" t="s">
        <v>28</v>
      </c>
      <c r="F959" s="4" t="s">
        <v>5501</v>
      </c>
      <c r="G959" s="4" t="s">
        <v>239</v>
      </c>
      <c r="H959" s="4" t="s">
        <v>243</v>
      </c>
      <c r="I959" s="4"/>
      <c r="J959" s="896" t="s">
        <v>244</v>
      </c>
      <c r="K959" s="896"/>
    </row>
    <row r="960" spans="2:11" x14ac:dyDescent="0.2">
      <c r="B960" s="4" t="s">
        <v>12634</v>
      </c>
      <c r="C960" s="4">
        <v>5.2</v>
      </c>
      <c r="D960" s="4" t="s">
        <v>90</v>
      </c>
      <c r="E960" s="4" t="s">
        <v>29</v>
      </c>
      <c r="F960" s="4" t="s">
        <v>5503</v>
      </c>
      <c r="G960" s="4" t="s">
        <v>239</v>
      </c>
      <c r="H960" s="4" t="s">
        <v>243</v>
      </c>
      <c r="I960" s="4"/>
      <c r="J960" s="896" t="s">
        <v>244</v>
      </c>
      <c r="K960" s="896"/>
    </row>
    <row r="961" spans="2:11" x14ac:dyDescent="0.2">
      <c r="B961" s="4" t="s">
        <v>12635</v>
      </c>
      <c r="C961" s="4">
        <v>5.2</v>
      </c>
      <c r="D961" s="4" t="s">
        <v>90</v>
      </c>
      <c r="E961" s="4" t="s">
        <v>30</v>
      </c>
      <c r="F961" s="4" t="s">
        <v>5505</v>
      </c>
      <c r="G961" s="4" t="s">
        <v>239</v>
      </c>
      <c r="H961" s="4" t="s">
        <v>243</v>
      </c>
      <c r="I961" s="4"/>
      <c r="J961" s="896" t="s">
        <v>244</v>
      </c>
      <c r="K961" s="896"/>
    </row>
    <row r="962" spans="2:11" x14ac:dyDescent="0.2">
      <c r="B962" s="4" t="s">
        <v>12636</v>
      </c>
      <c r="C962" s="4">
        <v>5.2</v>
      </c>
      <c r="D962" s="4" t="s">
        <v>90</v>
      </c>
      <c r="E962" s="4" t="s">
        <v>31</v>
      </c>
      <c r="F962" s="4" t="s">
        <v>5507</v>
      </c>
      <c r="G962" s="4" t="s">
        <v>239</v>
      </c>
      <c r="H962" s="4" t="s">
        <v>243</v>
      </c>
      <c r="I962" s="4"/>
      <c r="J962" s="896" t="s">
        <v>244</v>
      </c>
      <c r="K962" s="896"/>
    </row>
    <row r="963" spans="2:11" x14ac:dyDescent="0.2">
      <c r="B963" s="4" t="s">
        <v>12637</v>
      </c>
      <c r="C963" s="4">
        <v>5.2</v>
      </c>
      <c r="D963" s="4" t="s">
        <v>90</v>
      </c>
      <c r="E963" s="4" t="s">
        <v>32</v>
      </c>
      <c r="F963" s="4" t="s">
        <v>5509</v>
      </c>
      <c r="G963" s="4" t="s">
        <v>239</v>
      </c>
      <c r="H963" s="4" t="s">
        <v>243</v>
      </c>
      <c r="I963" s="4"/>
      <c r="J963" s="896" t="s">
        <v>244</v>
      </c>
      <c r="K963" s="896"/>
    </row>
    <row r="964" spans="2:11" x14ac:dyDescent="0.2">
      <c r="B964" s="4" t="s">
        <v>12638</v>
      </c>
      <c r="C964" s="4">
        <v>5.2</v>
      </c>
      <c r="D964" s="4" t="s">
        <v>90</v>
      </c>
      <c r="E964" s="4" t="s">
        <v>33</v>
      </c>
      <c r="F964" s="4" t="s">
        <v>5511</v>
      </c>
      <c r="G964" s="4" t="s">
        <v>239</v>
      </c>
      <c r="H964" s="4" t="s">
        <v>243</v>
      </c>
      <c r="I964" s="4"/>
      <c r="J964" s="896" t="s">
        <v>244</v>
      </c>
      <c r="K964" s="896"/>
    </row>
    <row r="965" spans="2:11" x14ac:dyDescent="0.2">
      <c r="B965" s="4" t="s">
        <v>12639</v>
      </c>
      <c r="C965" s="4">
        <v>5.2</v>
      </c>
      <c r="D965" s="4" t="s">
        <v>90</v>
      </c>
      <c r="E965" s="4" t="s">
        <v>34</v>
      </c>
      <c r="F965" s="4" t="s">
        <v>5513</v>
      </c>
      <c r="G965" s="4" t="s">
        <v>239</v>
      </c>
      <c r="H965" s="4" t="s">
        <v>243</v>
      </c>
      <c r="I965" s="4"/>
      <c r="J965" s="896" t="s">
        <v>244</v>
      </c>
      <c r="K965" s="896"/>
    </row>
    <row r="966" spans="2:11" x14ac:dyDescent="0.2">
      <c r="B966" s="4" t="s">
        <v>12640</v>
      </c>
      <c r="C966" s="4">
        <v>5.2</v>
      </c>
      <c r="D966" s="4" t="s">
        <v>90</v>
      </c>
      <c r="E966" s="4" t="s">
        <v>35</v>
      </c>
      <c r="F966" s="4" t="s">
        <v>5515</v>
      </c>
      <c r="G966" s="4" t="s">
        <v>239</v>
      </c>
      <c r="H966" s="4" t="s">
        <v>243</v>
      </c>
      <c r="I966" s="4"/>
      <c r="J966" s="896" t="s">
        <v>244</v>
      </c>
      <c r="K966" s="896"/>
    </row>
    <row r="967" spans="2:11" x14ac:dyDescent="0.2">
      <c r="B967" s="4" t="s">
        <v>12641</v>
      </c>
      <c r="C967" s="4">
        <v>5.2</v>
      </c>
      <c r="D967" s="4" t="s">
        <v>90</v>
      </c>
      <c r="E967" s="4" t="s">
        <v>36</v>
      </c>
      <c r="F967" s="4" t="s">
        <v>5517</v>
      </c>
      <c r="G967" s="4" t="s">
        <v>239</v>
      </c>
      <c r="H967" s="4" t="s">
        <v>243</v>
      </c>
      <c r="I967" s="4"/>
      <c r="J967" s="896" t="s">
        <v>244</v>
      </c>
      <c r="K967" s="896"/>
    </row>
    <row r="968" spans="2:11" x14ac:dyDescent="0.2">
      <c r="B968" s="4" t="s">
        <v>12642</v>
      </c>
      <c r="C968" s="4">
        <v>5.2</v>
      </c>
      <c r="D968" s="4" t="s">
        <v>90</v>
      </c>
      <c r="E968" s="4" t="s">
        <v>37</v>
      </c>
      <c r="F968" s="4" t="s">
        <v>5519</v>
      </c>
      <c r="G968" s="4" t="s">
        <v>239</v>
      </c>
      <c r="H968" s="4" t="s">
        <v>243</v>
      </c>
      <c r="I968" s="4"/>
      <c r="J968" s="896" t="s">
        <v>244</v>
      </c>
      <c r="K968" s="896"/>
    </row>
    <row r="969" spans="2:11" x14ac:dyDescent="0.2">
      <c r="B969" s="4" t="s">
        <v>12643</v>
      </c>
      <c r="C969" s="4">
        <v>5.2</v>
      </c>
      <c r="D969" s="4" t="s">
        <v>90</v>
      </c>
      <c r="E969" s="4" t="s">
        <v>38</v>
      </c>
      <c r="F969" s="4" t="s">
        <v>5521</v>
      </c>
      <c r="G969" s="4" t="s">
        <v>239</v>
      </c>
      <c r="H969" s="4" t="s">
        <v>243</v>
      </c>
      <c r="I969" s="4"/>
      <c r="J969" s="896" t="s">
        <v>244</v>
      </c>
      <c r="K969" s="896"/>
    </row>
    <row r="970" spans="2:11" x14ac:dyDescent="0.2">
      <c r="B970" s="4" t="s">
        <v>12644</v>
      </c>
      <c r="C970" s="4">
        <v>5.2</v>
      </c>
      <c r="D970" s="4" t="s">
        <v>90</v>
      </c>
      <c r="E970" s="4" t="s">
        <v>39</v>
      </c>
      <c r="F970" s="4" t="s">
        <v>5523</v>
      </c>
      <c r="G970" s="4" t="s">
        <v>239</v>
      </c>
      <c r="H970" s="4" t="s">
        <v>243</v>
      </c>
      <c r="I970" s="4"/>
      <c r="J970" s="896" t="s">
        <v>244</v>
      </c>
      <c r="K970" s="896"/>
    </row>
    <row r="971" spans="2:11" x14ac:dyDescent="0.2">
      <c r="B971" s="4" t="s">
        <v>12645</v>
      </c>
      <c r="C971" s="4">
        <v>5.2</v>
      </c>
      <c r="D971" s="4" t="s">
        <v>90</v>
      </c>
      <c r="E971" s="4" t="s">
        <v>56</v>
      </c>
      <c r="F971" s="4" t="s">
        <v>5525</v>
      </c>
      <c r="G971" s="4" t="s">
        <v>239</v>
      </c>
      <c r="H971" s="4" t="s">
        <v>243</v>
      </c>
      <c r="I971" s="4"/>
      <c r="J971" s="896" t="s">
        <v>244</v>
      </c>
      <c r="K971" s="896"/>
    </row>
    <row r="972" spans="2:11" x14ac:dyDescent="0.2">
      <c r="B972" s="4" t="s">
        <v>12646</v>
      </c>
      <c r="C972" s="4">
        <v>5.2</v>
      </c>
      <c r="D972" s="4" t="s">
        <v>90</v>
      </c>
      <c r="E972" s="4" t="s">
        <v>58</v>
      </c>
      <c r="F972" s="4" t="s">
        <v>5527</v>
      </c>
      <c r="G972" s="4" t="s">
        <v>239</v>
      </c>
      <c r="H972" s="4" t="s">
        <v>243</v>
      </c>
      <c r="I972" s="4"/>
      <c r="J972" s="896" t="s">
        <v>244</v>
      </c>
      <c r="K972" s="896"/>
    </row>
    <row r="973" spans="2:11" x14ac:dyDescent="0.2">
      <c r="B973" s="4" t="s">
        <v>12647</v>
      </c>
      <c r="C973" s="4">
        <v>5.2</v>
      </c>
      <c r="D973" s="4" t="s">
        <v>90</v>
      </c>
      <c r="E973" s="4" t="s">
        <v>60</v>
      </c>
      <c r="F973" s="4" t="s">
        <v>5529</v>
      </c>
      <c r="G973" s="4" t="s">
        <v>239</v>
      </c>
      <c r="H973" s="4" t="s">
        <v>243</v>
      </c>
      <c r="I973" s="4"/>
      <c r="J973" s="896" t="s">
        <v>244</v>
      </c>
      <c r="K973" s="896"/>
    </row>
    <row r="974" spans="2:11" x14ac:dyDescent="0.2">
      <c r="B974" s="4" t="s">
        <v>12648</v>
      </c>
      <c r="C974" s="4">
        <v>5.2</v>
      </c>
      <c r="D974" s="4" t="s">
        <v>90</v>
      </c>
      <c r="E974" s="4" t="s">
        <v>62</v>
      </c>
      <c r="F974" s="4" t="s">
        <v>5531</v>
      </c>
      <c r="G974" s="4" t="s">
        <v>239</v>
      </c>
      <c r="H974" s="4" t="s">
        <v>243</v>
      </c>
      <c r="I974" s="4"/>
      <c r="J974" s="896" t="s">
        <v>244</v>
      </c>
      <c r="K974" s="896"/>
    </row>
    <row r="975" spans="2:11" x14ac:dyDescent="0.2">
      <c r="B975" s="4" t="s">
        <v>12649</v>
      </c>
      <c r="C975" s="4">
        <v>5.2</v>
      </c>
      <c r="D975" s="4" t="s">
        <v>90</v>
      </c>
      <c r="E975" s="4" t="s">
        <v>64</v>
      </c>
      <c r="F975" s="4" t="s">
        <v>5533</v>
      </c>
      <c r="G975" s="4" t="s">
        <v>239</v>
      </c>
      <c r="H975" s="4" t="s">
        <v>243</v>
      </c>
      <c r="I975" s="4"/>
      <c r="J975" s="896" t="s">
        <v>244</v>
      </c>
      <c r="K975" s="896"/>
    </row>
    <row r="976" spans="2:11" x14ac:dyDescent="0.2">
      <c r="B976" s="4" t="s">
        <v>12650</v>
      </c>
      <c r="C976" s="4">
        <v>5.2</v>
      </c>
      <c r="D976" s="4" t="s">
        <v>90</v>
      </c>
      <c r="E976" s="4" t="s">
        <v>66</v>
      </c>
      <c r="F976" s="4" t="s">
        <v>12651</v>
      </c>
      <c r="G976" s="4" t="s">
        <v>239</v>
      </c>
      <c r="H976" s="4" t="s">
        <v>245</v>
      </c>
      <c r="I976" s="8" t="s">
        <v>25274</v>
      </c>
      <c r="J976" s="896"/>
      <c r="K976" s="896"/>
    </row>
    <row r="977" spans="2:11" x14ac:dyDescent="0.2">
      <c r="B977" s="4" t="s">
        <v>12652</v>
      </c>
      <c r="C977" s="4">
        <v>5.2</v>
      </c>
      <c r="D977" s="4" t="s">
        <v>90</v>
      </c>
      <c r="E977" s="4" t="s">
        <v>68</v>
      </c>
      <c r="F977" s="4" t="s">
        <v>12653</v>
      </c>
      <c r="G977" s="4" t="s">
        <v>781</v>
      </c>
      <c r="H977" s="4" t="s">
        <v>243</v>
      </c>
      <c r="I977" s="4"/>
      <c r="J977" s="896" t="s">
        <v>244</v>
      </c>
      <c r="K977" s="896"/>
    </row>
    <row r="978" spans="2:11" x14ac:dyDescent="0.2">
      <c r="B978" s="4" t="s">
        <v>12654</v>
      </c>
      <c r="C978" s="4">
        <v>5.2</v>
      </c>
      <c r="D978" s="4" t="s">
        <v>90</v>
      </c>
      <c r="E978" s="4" t="s">
        <v>70</v>
      </c>
      <c r="F978" s="4" t="s">
        <v>12655</v>
      </c>
      <c r="G978" s="4" t="s">
        <v>239</v>
      </c>
      <c r="H978" s="4" t="s">
        <v>243</v>
      </c>
      <c r="I978" s="4"/>
      <c r="J978" s="896" t="s">
        <v>244</v>
      </c>
      <c r="K978" s="896"/>
    </row>
    <row r="979" spans="2:11" x14ac:dyDescent="0.2">
      <c r="B979" s="4" t="s">
        <v>12656</v>
      </c>
      <c r="C979" s="4">
        <v>5.2</v>
      </c>
      <c r="D979" s="4" t="s">
        <v>90</v>
      </c>
      <c r="E979" s="4" t="s">
        <v>72</v>
      </c>
      <c r="F979" s="4" t="s">
        <v>12657</v>
      </c>
      <c r="G979" s="4" t="s">
        <v>239</v>
      </c>
      <c r="H979" s="4" t="s">
        <v>243</v>
      </c>
      <c r="I979" s="4"/>
      <c r="J979" s="896" t="s">
        <v>244</v>
      </c>
      <c r="K979" s="896"/>
    </row>
    <row r="980" spans="2:11" x14ac:dyDescent="0.2">
      <c r="B980" s="4" t="s">
        <v>12658</v>
      </c>
      <c r="C980" s="4">
        <v>5.2</v>
      </c>
      <c r="D980" s="4" t="s">
        <v>90</v>
      </c>
      <c r="E980" s="4" t="s">
        <v>74</v>
      </c>
      <c r="F980" s="4" t="s">
        <v>12659</v>
      </c>
      <c r="G980" s="4" t="s">
        <v>239</v>
      </c>
      <c r="H980" s="4" t="s">
        <v>243</v>
      </c>
      <c r="I980" s="4"/>
      <c r="J980" s="896" t="s">
        <v>244</v>
      </c>
      <c r="K980" s="896"/>
    </row>
    <row r="981" spans="2:11" x14ac:dyDescent="0.2">
      <c r="B981" s="4" t="s">
        <v>12660</v>
      </c>
      <c r="C981" s="4">
        <v>5.2</v>
      </c>
      <c r="D981" s="4" t="s">
        <v>90</v>
      </c>
      <c r="E981" s="4" t="s">
        <v>76</v>
      </c>
      <c r="F981" s="4" t="s">
        <v>12661</v>
      </c>
      <c r="G981" s="4" t="s">
        <v>781</v>
      </c>
      <c r="H981" s="4" t="s">
        <v>243</v>
      </c>
      <c r="I981" s="4"/>
      <c r="J981" s="896" t="s">
        <v>244</v>
      </c>
      <c r="K981" s="896"/>
    </row>
    <row r="982" spans="2:11" x14ac:dyDescent="0.2">
      <c r="B982" s="4" t="s">
        <v>12662</v>
      </c>
      <c r="C982" s="4">
        <v>5.2</v>
      </c>
      <c r="D982" s="4" t="s">
        <v>92</v>
      </c>
      <c r="E982" s="4" t="s">
        <v>8</v>
      </c>
      <c r="F982" s="4" t="s">
        <v>5535</v>
      </c>
      <c r="G982" s="4" t="s">
        <v>239</v>
      </c>
      <c r="H982" s="4" t="s">
        <v>245</v>
      </c>
      <c r="I982" s="4" t="s">
        <v>12663</v>
      </c>
      <c r="J982" s="896"/>
      <c r="K982" s="896"/>
    </row>
    <row r="983" spans="2:11" x14ac:dyDescent="0.2">
      <c r="B983" s="4" t="s">
        <v>12664</v>
      </c>
      <c r="C983" s="4">
        <v>5.2</v>
      </c>
      <c r="D983" s="4" t="s">
        <v>92</v>
      </c>
      <c r="E983" s="4" t="s">
        <v>24</v>
      </c>
      <c r="F983" s="4" t="s">
        <v>5537</v>
      </c>
      <c r="G983" s="4" t="s">
        <v>239</v>
      </c>
      <c r="H983" s="4" t="s">
        <v>243</v>
      </c>
      <c r="I983" s="4"/>
      <c r="J983" s="896" t="s">
        <v>244</v>
      </c>
      <c r="K983" s="896"/>
    </row>
    <row r="984" spans="2:11" x14ac:dyDescent="0.2">
      <c r="B984" s="4" t="s">
        <v>12665</v>
      </c>
      <c r="C984" s="4">
        <v>5.2</v>
      </c>
      <c r="D984" s="4" t="s">
        <v>92</v>
      </c>
      <c r="E984" s="4" t="s">
        <v>25</v>
      </c>
      <c r="F984" s="4" t="s">
        <v>5539</v>
      </c>
      <c r="G984" s="4" t="s">
        <v>239</v>
      </c>
      <c r="H984" s="4" t="s">
        <v>243</v>
      </c>
      <c r="I984" s="4"/>
      <c r="J984" s="896" t="s">
        <v>244</v>
      </c>
      <c r="K984" s="896"/>
    </row>
    <row r="985" spans="2:11" x14ac:dyDescent="0.2">
      <c r="B985" s="4" t="s">
        <v>12666</v>
      </c>
      <c r="C985" s="4">
        <v>5.2</v>
      </c>
      <c r="D985" s="4" t="s">
        <v>92</v>
      </c>
      <c r="E985" s="4" t="s">
        <v>26</v>
      </c>
      <c r="F985" s="4" t="s">
        <v>5541</v>
      </c>
      <c r="G985" s="4" t="s">
        <v>239</v>
      </c>
      <c r="H985" s="4" t="s">
        <v>243</v>
      </c>
      <c r="I985" s="4"/>
      <c r="J985" s="896" t="s">
        <v>244</v>
      </c>
      <c r="K985" s="896"/>
    </row>
    <row r="986" spans="2:11" x14ac:dyDescent="0.2">
      <c r="B986" s="4" t="s">
        <v>12667</v>
      </c>
      <c r="C986" s="4">
        <v>5.2</v>
      </c>
      <c r="D986" s="4" t="s">
        <v>92</v>
      </c>
      <c r="E986" s="4" t="s">
        <v>27</v>
      </c>
      <c r="F986" s="4" t="s">
        <v>5543</v>
      </c>
      <c r="G986" s="4" t="s">
        <v>239</v>
      </c>
      <c r="H986" s="4" t="s">
        <v>243</v>
      </c>
      <c r="I986" s="4"/>
      <c r="J986" s="896" t="s">
        <v>244</v>
      </c>
      <c r="K986" s="896"/>
    </row>
    <row r="987" spans="2:11" x14ac:dyDescent="0.2">
      <c r="B987" s="4" t="s">
        <v>12668</v>
      </c>
      <c r="C987" s="4">
        <v>5.2</v>
      </c>
      <c r="D987" s="4" t="s">
        <v>92</v>
      </c>
      <c r="E987" s="4" t="s">
        <v>28</v>
      </c>
      <c r="F987" s="4" t="s">
        <v>5545</v>
      </c>
      <c r="G987" s="4" t="s">
        <v>239</v>
      </c>
      <c r="H987" s="4" t="s">
        <v>243</v>
      </c>
      <c r="I987" s="4"/>
      <c r="J987" s="896" t="s">
        <v>244</v>
      </c>
      <c r="K987" s="896"/>
    </row>
    <row r="988" spans="2:11" x14ac:dyDescent="0.2">
      <c r="B988" s="4" t="s">
        <v>12669</v>
      </c>
      <c r="C988" s="4">
        <v>5.2</v>
      </c>
      <c r="D988" s="4" t="s">
        <v>92</v>
      </c>
      <c r="E988" s="4" t="s">
        <v>29</v>
      </c>
      <c r="F988" s="4" t="s">
        <v>5547</v>
      </c>
      <c r="G988" s="4" t="s">
        <v>239</v>
      </c>
      <c r="H988" s="4" t="s">
        <v>243</v>
      </c>
      <c r="I988" s="4"/>
      <c r="J988" s="896" t="s">
        <v>244</v>
      </c>
      <c r="K988" s="896"/>
    </row>
    <row r="989" spans="2:11" x14ac:dyDescent="0.2">
      <c r="B989" s="4" t="s">
        <v>12670</v>
      </c>
      <c r="C989" s="4">
        <v>5.2</v>
      </c>
      <c r="D989" s="4" t="s">
        <v>92</v>
      </c>
      <c r="E989" s="4" t="s">
        <v>30</v>
      </c>
      <c r="F989" s="4" t="s">
        <v>5549</v>
      </c>
      <c r="G989" s="4" t="s">
        <v>239</v>
      </c>
      <c r="H989" s="4" t="s">
        <v>243</v>
      </c>
      <c r="I989" s="4"/>
      <c r="J989" s="896" t="s">
        <v>244</v>
      </c>
      <c r="K989" s="896"/>
    </row>
    <row r="990" spans="2:11" x14ac:dyDescent="0.2">
      <c r="B990" s="4" t="s">
        <v>12671</v>
      </c>
      <c r="C990" s="4">
        <v>5.2</v>
      </c>
      <c r="D990" s="4" t="s">
        <v>92</v>
      </c>
      <c r="E990" s="4" t="s">
        <v>31</v>
      </c>
      <c r="F990" s="4" t="s">
        <v>5551</v>
      </c>
      <c r="G990" s="4" t="s">
        <v>239</v>
      </c>
      <c r="H990" s="4" t="s">
        <v>243</v>
      </c>
      <c r="I990" s="4"/>
      <c r="J990" s="896" t="s">
        <v>244</v>
      </c>
      <c r="K990" s="896"/>
    </row>
    <row r="991" spans="2:11" x14ac:dyDescent="0.2">
      <c r="B991" s="4" t="s">
        <v>12672</v>
      </c>
      <c r="C991" s="4">
        <v>5.2</v>
      </c>
      <c r="D991" s="4" t="s">
        <v>92</v>
      </c>
      <c r="E991" s="4" t="s">
        <v>32</v>
      </c>
      <c r="F991" s="4" t="s">
        <v>5553</v>
      </c>
      <c r="G991" s="4" t="s">
        <v>239</v>
      </c>
      <c r="H991" s="4" t="s">
        <v>243</v>
      </c>
      <c r="I991" s="4"/>
      <c r="J991" s="896" t="s">
        <v>244</v>
      </c>
      <c r="K991" s="896"/>
    </row>
    <row r="992" spans="2:11" x14ac:dyDescent="0.2">
      <c r="B992" s="4" t="s">
        <v>12673</v>
      </c>
      <c r="C992" s="4">
        <v>5.2</v>
      </c>
      <c r="D992" s="4" t="s">
        <v>92</v>
      </c>
      <c r="E992" s="4" t="s">
        <v>33</v>
      </c>
      <c r="F992" s="4" t="s">
        <v>5555</v>
      </c>
      <c r="G992" s="4" t="s">
        <v>239</v>
      </c>
      <c r="H992" s="4" t="s">
        <v>243</v>
      </c>
      <c r="I992" s="4"/>
      <c r="J992" s="896" t="s">
        <v>244</v>
      </c>
      <c r="K992" s="896"/>
    </row>
    <row r="993" spans="2:11" x14ac:dyDescent="0.2">
      <c r="B993" s="4" t="s">
        <v>12674</v>
      </c>
      <c r="C993" s="4">
        <v>5.2</v>
      </c>
      <c r="D993" s="4" t="s">
        <v>92</v>
      </c>
      <c r="E993" s="4" t="s">
        <v>34</v>
      </c>
      <c r="F993" s="4" t="s">
        <v>5557</v>
      </c>
      <c r="G993" s="4" t="s">
        <v>239</v>
      </c>
      <c r="H993" s="4" t="s">
        <v>243</v>
      </c>
      <c r="I993" s="4"/>
      <c r="J993" s="896" t="s">
        <v>244</v>
      </c>
      <c r="K993" s="896"/>
    </row>
    <row r="994" spans="2:11" x14ac:dyDescent="0.2">
      <c r="B994" s="4" t="s">
        <v>12675</v>
      </c>
      <c r="C994" s="4">
        <v>5.2</v>
      </c>
      <c r="D994" s="4" t="s">
        <v>92</v>
      </c>
      <c r="E994" s="4" t="s">
        <v>35</v>
      </c>
      <c r="F994" s="4" t="s">
        <v>5559</v>
      </c>
      <c r="G994" s="4" t="s">
        <v>239</v>
      </c>
      <c r="H994" s="4" t="s">
        <v>243</v>
      </c>
      <c r="I994" s="4"/>
      <c r="J994" s="896" t="s">
        <v>244</v>
      </c>
      <c r="K994" s="896"/>
    </row>
    <row r="995" spans="2:11" x14ac:dyDescent="0.2">
      <c r="B995" s="4" t="s">
        <v>12676</v>
      </c>
      <c r="C995" s="4">
        <v>5.2</v>
      </c>
      <c r="D995" s="4" t="s">
        <v>92</v>
      </c>
      <c r="E995" s="4" t="s">
        <v>36</v>
      </c>
      <c r="F995" s="4" t="s">
        <v>5561</v>
      </c>
      <c r="G995" s="4" t="s">
        <v>239</v>
      </c>
      <c r="H995" s="4" t="s">
        <v>243</v>
      </c>
      <c r="I995" s="4"/>
      <c r="J995" s="896" t="s">
        <v>244</v>
      </c>
      <c r="K995" s="896"/>
    </row>
    <row r="996" spans="2:11" x14ac:dyDescent="0.2">
      <c r="B996" s="4" t="s">
        <v>12677</v>
      </c>
      <c r="C996" s="4">
        <v>5.2</v>
      </c>
      <c r="D996" s="4" t="s">
        <v>92</v>
      </c>
      <c r="E996" s="4" t="s">
        <v>37</v>
      </c>
      <c r="F996" s="4" t="s">
        <v>5563</v>
      </c>
      <c r="G996" s="4" t="s">
        <v>239</v>
      </c>
      <c r="H996" s="4" t="s">
        <v>243</v>
      </c>
      <c r="I996" s="4"/>
      <c r="J996" s="896" t="s">
        <v>244</v>
      </c>
      <c r="K996" s="896"/>
    </row>
    <row r="997" spans="2:11" x14ac:dyDescent="0.2">
      <c r="B997" s="4" t="s">
        <v>12678</v>
      </c>
      <c r="C997" s="4">
        <v>5.2</v>
      </c>
      <c r="D997" s="4" t="s">
        <v>92</v>
      </c>
      <c r="E997" s="4" t="s">
        <v>38</v>
      </c>
      <c r="F997" s="4" t="s">
        <v>5565</v>
      </c>
      <c r="G997" s="4" t="s">
        <v>239</v>
      </c>
      <c r="H997" s="4" t="s">
        <v>243</v>
      </c>
      <c r="I997" s="4"/>
      <c r="J997" s="896" t="s">
        <v>244</v>
      </c>
      <c r="K997" s="896"/>
    </row>
    <row r="998" spans="2:11" x14ac:dyDescent="0.2">
      <c r="B998" s="4" t="s">
        <v>12679</v>
      </c>
      <c r="C998" s="4">
        <v>5.2</v>
      </c>
      <c r="D998" s="4" t="s">
        <v>92</v>
      </c>
      <c r="E998" s="4" t="s">
        <v>39</v>
      </c>
      <c r="F998" s="4" t="s">
        <v>5567</v>
      </c>
      <c r="G998" s="4" t="s">
        <v>239</v>
      </c>
      <c r="H998" s="4" t="s">
        <v>243</v>
      </c>
      <c r="I998" s="4"/>
      <c r="J998" s="896" t="s">
        <v>244</v>
      </c>
      <c r="K998" s="896"/>
    </row>
    <row r="999" spans="2:11" x14ac:dyDescent="0.2">
      <c r="B999" s="4" t="s">
        <v>12680</v>
      </c>
      <c r="C999" s="4">
        <v>5.2</v>
      </c>
      <c r="D999" s="4" t="s">
        <v>92</v>
      </c>
      <c r="E999" s="4" t="s">
        <v>56</v>
      </c>
      <c r="F999" s="4" t="s">
        <v>5569</v>
      </c>
      <c r="G999" s="4" t="s">
        <v>239</v>
      </c>
      <c r="H999" s="4" t="s">
        <v>243</v>
      </c>
      <c r="I999" s="4"/>
      <c r="J999" s="896" t="s">
        <v>244</v>
      </c>
      <c r="K999" s="896"/>
    </row>
    <row r="1000" spans="2:11" x14ac:dyDescent="0.2">
      <c r="B1000" s="4" t="s">
        <v>12681</v>
      </c>
      <c r="C1000" s="4">
        <v>5.2</v>
      </c>
      <c r="D1000" s="4" t="s">
        <v>92</v>
      </c>
      <c r="E1000" s="4" t="s">
        <v>58</v>
      </c>
      <c r="F1000" s="4" t="s">
        <v>5571</v>
      </c>
      <c r="G1000" s="4" t="s">
        <v>239</v>
      </c>
      <c r="H1000" s="4" t="s">
        <v>243</v>
      </c>
      <c r="I1000" s="4"/>
      <c r="J1000" s="896" t="s">
        <v>244</v>
      </c>
      <c r="K1000" s="896"/>
    </row>
    <row r="1001" spans="2:11" x14ac:dyDescent="0.2">
      <c r="B1001" s="4" t="s">
        <v>12682</v>
      </c>
      <c r="C1001" s="4">
        <v>5.2</v>
      </c>
      <c r="D1001" s="4" t="s">
        <v>92</v>
      </c>
      <c r="E1001" s="4" t="s">
        <v>60</v>
      </c>
      <c r="F1001" s="4" t="s">
        <v>5573</v>
      </c>
      <c r="G1001" s="4" t="s">
        <v>239</v>
      </c>
      <c r="H1001" s="4" t="s">
        <v>243</v>
      </c>
      <c r="I1001" s="4"/>
      <c r="J1001" s="896" t="s">
        <v>244</v>
      </c>
      <c r="K1001" s="896"/>
    </row>
    <row r="1002" spans="2:11" x14ac:dyDescent="0.2">
      <c r="B1002" s="4" t="s">
        <v>12683</v>
      </c>
      <c r="C1002" s="4">
        <v>5.2</v>
      </c>
      <c r="D1002" s="4" t="s">
        <v>92</v>
      </c>
      <c r="E1002" s="4" t="s">
        <v>62</v>
      </c>
      <c r="F1002" s="4" t="s">
        <v>5575</v>
      </c>
      <c r="G1002" s="4" t="s">
        <v>239</v>
      </c>
      <c r="H1002" s="4" t="s">
        <v>243</v>
      </c>
      <c r="I1002" s="4"/>
      <c r="J1002" s="896" t="s">
        <v>244</v>
      </c>
      <c r="K1002" s="896"/>
    </row>
    <row r="1003" spans="2:11" x14ac:dyDescent="0.2">
      <c r="B1003" s="4" t="s">
        <v>12684</v>
      </c>
      <c r="C1003" s="4">
        <v>5.2</v>
      </c>
      <c r="D1003" s="4" t="s">
        <v>92</v>
      </c>
      <c r="E1003" s="4" t="s">
        <v>64</v>
      </c>
      <c r="F1003" s="4" t="s">
        <v>5577</v>
      </c>
      <c r="G1003" s="4" t="s">
        <v>239</v>
      </c>
      <c r="H1003" s="4" t="s">
        <v>243</v>
      </c>
      <c r="I1003" s="4"/>
      <c r="J1003" s="896" t="s">
        <v>244</v>
      </c>
      <c r="K1003" s="896"/>
    </row>
    <row r="1004" spans="2:11" x14ac:dyDescent="0.2">
      <c r="B1004" s="4" t="s">
        <v>12685</v>
      </c>
      <c r="C1004" s="4">
        <v>5.2</v>
      </c>
      <c r="D1004" s="4" t="s">
        <v>92</v>
      </c>
      <c r="E1004" s="4" t="s">
        <v>66</v>
      </c>
      <c r="F1004" s="4" t="s">
        <v>12686</v>
      </c>
      <c r="G1004" s="4" t="s">
        <v>239</v>
      </c>
      <c r="H1004" s="4" t="s">
        <v>245</v>
      </c>
      <c r="I1004" s="8" t="s">
        <v>25275</v>
      </c>
      <c r="J1004" s="896"/>
      <c r="K1004" s="896"/>
    </row>
    <row r="1005" spans="2:11" x14ac:dyDescent="0.2">
      <c r="B1005" s="4" t="s">
        <v>12687</v>
      </c>
      <c r="C1005" s="4">
        <v>5.2</v>
      </c>
      <c r="D1005" s="4" t="s">
        <v>92</v>
      </c>
      <c r="E1005" s="4" t="s">
        <v>68</v>
      </c>
      <c r="F1005" s="4" t="s">
        <v>12688</v>
      </c>
      <c r="G1005" s="4" t="s">
        <v>781</v>
      </c>
      <c r="H1005" s="4" t="s">
        <v>243</v>
      </c>
      <c r="I1005" s="4"/>
      <c r="J1005" s="896" t="s">
        <v>244</v>
      </c>
      <c r="K1005" s="896"/>
    </row>
    <row r="1006" spans="2:11" x14ac:dyDescent="0.2">
      <c r="B1006" s="4" t="s">
        <v>12689</v>
      </c>
      <c r="C1006" s="4">
        <v>5.2</v>
      </c>
      <c r="D1006" s="4" t="s">
        <v>92</v>
      </c>
      <c r="E1006" s="4" t="s">
        <v>70</v>
      </c>
      <c r="F1006" s="4" t="s">
        <v>12690</v>
      </c>
      <c r="G1006" s="4" t="s">
        <v>239</v>
      </c>
      <c r="H1006" s="4" t="s">
        <v>243</v>
      </c>
      <c r="I1006" s="4"/>
      <c r="J1006" s="896" t="s">
        <v>244</v>
      </c>
      <c r="K1006" s="896"/>
    </row>
    <row r="1007" spans="2:11" x14ac:dyDescent="0.2">
      <c r="B1007" s="4" t="s">
        <v>12691</v>
      </c>
      <c r="C1007" s="4">
        <v>5.2</v>
      </c>
      <c r="D1007" s="4" t="s">
        <v>92</v>
      </c>
      <c r="E1007" s="4" t="s">
        <v>72</v>
      </c>
      <c r="F1007" s="4" t="s">
        <v>12692</v>
      </c>
      <c r="G1007" s="4" t="s">
        <v>239</v>
      </c>
      <c r="H1007" s="4" t="s">
        <v>243</v>
      </c>
      <c r="I1007" s="4"/>
      <c r="J1007" s="896" t="s">
        <v>244</v>
      </c>
      <c r="K1007" s="896"/>
    </row>
    <row r="1008" spans="2:11" x14ac:dyDescent="0.2">
      <c r="B1008" s="4" t="s">
        <v>12693</v>
      </c>
      <c r="C1008" s="4">
        <v>5.2</v>
      </c>
      <c r="D1008" s="4" t="s">
        <v>92</v>
      </c>
      <c r="E1008" s="4" t="s">
        <v>74</v>
      </c>
      <c r="F1008" s="4" t="s">
        <v>12694</v>
      </c>
      <c r="G1008" s="4" t="s">
        <v>239</v>
      </c>
      <c r="H1008" s="4" t="s">
        <v>243</v>
      </c>
      <c r="I1008" s="4"/>
      <c r="J1008" s="896" t="s">
        <v>244</v>
      </c>
      <c r="K1008" s="896"/>
    </row>
    <row r="1009" spans="2:11" x14ac:dyDescent="0.2">
      <c r="B1009" s="4" t="s">
        <v>12695</v>
      </c>
      <c r="C1009" s="4">
        <v>5.2</v>
      </c>
      <c r="D1009" s="4" t="s">
        <v>92</v>
      </c>
      <c r="E1009" s="4" t="s">
        <v>76</v>
      </c>
      <c r="F1009" s="4" t="s">
        <v>12696</v>
      </c>
      <c r="G1009" s="4" t="s">
        <v>781</v>
      </c>
      <c r="H1009" s="4" t="s">
        <v>243</v>
      </c>
      <c r="I1009" s="4"/>
      <c r="J1009" s="896" t="s">
        <v>244</v>
      </c>
      <c r="K1009" s="896"/>
    </row>
    <row r="1010" spans="2:11" x14ac:dyDescent="0.2">
      <c r="B1010" s="4" t="s">
        <v>12697</v>
      </c>
      <c r="C1010" s="4">
        <v>5.2</v>
      </c>
      <c r="D1010" s="4" t="s">
        <v>94</v>
      </c>
      <c r="E1010" s="4" t="s">
        <v>8</v>
      </c>
      <c r="F1010" s="4" t="s">
        <v>5579</v>
      </c>
      <c r="G1010" s="4" t="s">
        <v>239</v>
      </c>
      <c r="H1010" s="4" t="s">
        <v>245</v>
      </c>
      <c r="I1010" s="4" t="s">
        <v>12698</v>
      </c>
      <c r="J1010" s="896"/>
      <c r="K1010" s="896"/>
    </row>
    <row r="1011" spans="2:11" x14ac:dyDescent="0.2">
      <c r="B1011" s="4" t="s">
        <v>12699</v>
      </c>
      <c r="C1011" s="4">
        <v>5.2</v>
      </c>
      <c r="D1011" s="4" t="s">
        <v>94</v>
      </c>
      <c r="E1011" s="4" t="s">
        <v>24</v>
      </c>
      <c r="F1011" s="4" t="s">
        <v>5581</v>
      </c>
      <c r="G1011" s="4" t="s">
        <v>239</v>
      </c>
      <c r="H1011" s="4" t="s">
        <v>243</v>
      </c>
      <c r="I1011" s="4"/>
      <c r="J1011" s="896" t="s">
        <v>244</v>
      </c>
      <c r="K1011" s="896"/>
    </row>
    <row r="1012" spans="2:11" x14ac:dyDescent="0.2">
      <c r="B1012" s="4" t="s">
        <v>12700</v>
      </c>
      <c r="C1012" s="4">
        <v>5.2</v>
      </c>
      <c r="D1012" s="4" t="s">
        <v>94</v>
      </c>
      <c r="E1012" s="4" t="s">
        <v>25</v>
      </c>
      <c r="F1012" s="4" t="s">
        <v>5583</v>
      </c>
      <c r="G1012" s="4" t="s">
        <v>239</v>
      </c>
      <c r="H1012" s="4" t="s">
        <v>243</v>
      </c>
      <c r="I1012" s="4"/>
      <c r="J1012" s="896" t="s">
        <v>244</v>
      </c>
      <c r="K1012" s="896"/>
    </row>
    <row r="1013" spans="2:11" x14ac:dyDescent="0.2">
      <c r="B1013" s="4" t="s">
        <v>12701</v>
      </c>
      <c r="C1013" s="4">
        <v>5.2</v>
      </c>
      <c r="D1013" s="4" t="s">
        <v>94</v>
      </c>
      <c r="E1013" s="4" t="s">
        <v>26</v>
      </c>
      <c r="F1013" s="4" t="s">
        <v>5585</v>
      </c>
      <c r="G1013" s="4" t="s">
        <v>239</v>
      </c>
      <c r="H1013" s="4" t="s">
        <v>243</v>
      </c>
      <c r="I1013" s="4"/>
      <c r="J1013" s="896" t="s">
        <v>244</v>
      </c>
      <c r="K1013" s="896"/>
    </row>
    <row r="1014" spans="2:11" x14ac:dyDescent="0.2">
      <c r="B1014" s="4" t="s">
        <v>12702</v>
      </c>
      <c r="C1014" s="4">
        <v>5.2</v>
      </c>
      <c r="D1014" s="4" t="s">
        <v>94</v>
      </c>
      <c r="E1014" s="4" t="s">
        <v>27</v>
      </c>
      <c r="F1014" s="4" t="s">
        <v>5587</v>
      </c>
      <c r="G1014" s="4" t="s">
        <v>239</v>
      </c>
      <c r="H1014" s="4" t="s">
        <v>243</v>
      </c>
      <c r="I1014" s="4"/>
      <c r="J1014" s="896" t="s">
        <v>244</v>
      </c>
      <c r="K1014" s="896"/>
    </row>
    <row r="1015" spans="2:11" x14ac:dyDescent="0.2">
      <c r="B1015" s="4" t="s">
        <v>12703</v>
      </c>
      <c r="C1015" s="4">
        <v>5.2</v>
      </c>
      <c r="D1015" s="4" t="s">
        <v>94</v>
      </c>
      <c r="E1015" s="4" t="s">
        <v>28</v>
      </c>
      <c r="F1015" s="4" t="s">
        <v>5589</v>
      </c>
      <c r="G1015" s="4" t="s">
        <v>239</v>
      </c>
      <c r="H1015" s="4" t="s">
        <v>243</v>
      </c>
      <c r="I1015" s="4"/>
      <c r="J1015" s="896" t="s">
        <v>244</v>
      </c>
      <c r="K1015" s="896"/>
    </row>
    <row r="1016" spans="2:11" x14ac:dyDescent="0.2">
      <c r="B1016" s="4" t="s">
        <v>12704</v>
      </c>
      <c r="C1016" s="4">
        <v>5.2</v>
      </c>
      <c r="D1016" s="4" t="s">
        <v>94</v>
      </c>
      <c r="E1016" s="4" t="s">
        <v>29</v>
      </c>
      <c r="F1016" s="4" t="s">
        <v>5591</v>
      </c>
      <c r="G1016" s="4" t="s">
        <v>239</v>
      </c>
      <c r="H1016" s="4" t="s">
        <v>243</v>
      </c>
      <c r="I1016" s="4"/>
      <c r="J1016" s="896" t="s">
        <v>244</v>
      </c>
      <c r="K1016" s="896"/>
    </row>
    <row r="1017" spans="2:11" x14ac:dyDescent="0.2">
      <c r="B1017" s="4" t="s">
        <v>12705</v>
      </c>
      <c r="C1017" s="4">
        <v>5.2</v>
      </c>
      <c r="D1017" s="4" t="s">
        <v>94</v>
      </c>
      <c r="E1017" s="4" t="s">
        <v>30</v>
      </c>
      <c r="F1017" s="4" t="s">
        <v>5593</v>
      </c>
      <c r="G1017" s="4" t="s">
        <v>239</v>
      </c>
      <c r="H1017" s="4" t="s">
        <v>243</v>
      </c>
      <c r="I1017" s="4"/>
      <c r="J1017" s="896" t="s">
        <v>244</v>
      </c>
      <c r="K1017" s="896"/>
    </row>
    <row r="1018" spans="2:11" x14ac:dyDescent="0.2">
      <c r="B1018" s="4" t="s">
        <v>12706</v>
      </c>
      <c r="C1018" s="4">
        <v>5.2</v>
      </c>
      <c r="D1018" s="4" t="s">
        <v>94</v>
      </c>
      <c r="E1018" s="4" t="s">
        <v>31</v>
      </c>
      <c r="F1018" s="4" t="s">
        <v>5595</v>
      </c>
      <c r="G1018" s="4" t="s">
        <v>239</v>
      </c>
      <c r="H1018" s="4" t="s">
        <v>243</v>
      </c>
      <c r="I1018" s="4"/>
      <c r="J1018" s="896" t="s">
        <v>244</v>
      </c>
      <c r="K1018" s="896"/>
    </row>
    <row r="1019" spans="2:11" x14ac:dyDescent="0.2">
      <c r="B1019" s="4" t="s">
        <v>12707</v>
      </c>
      <c r="C1019" s="4">
        <v>5.2</v>
      </c>
      <c r="D1019" s="4" t="s">
        <v>94</v>
      </c>
      <c r="E1019" s="4" t="s">
        <v>32</v>
      </c>
      <c r="F1019" s="4" t="s">
        <v>5597</v>
      </c>
      <c r="G1019" s="4" t="s">
        <v>239</v>
      </c>
      <c r="H1019" s="4" t="s">
        <v>243</v>
      </c>
      <c r="I1019" s="4"/>
      <c r="J1019" s="896" t="s">
        <v>244</v>
      </c>
      <c r="K1019" s="896"/>
    </row>
    <row r="1020" spans="2:11" x14ac:dyDescent="0.2">
      <c r="B1020" s="4" t="s">
        <v>12708</v>
      </c>
      <c r="C1020" s="4">
        <v>5.2</v>
      </c>
      <c r="D1020" s="4" t="s">
        <v>94</v>
      </c>
      <c r="E1020" s="4" t="s">
        <v>33</v>
      </c>
      <c r="F1020" s="4" t="s">
        <v>5599</v>
      </c>
      <c r="G1020" s="4" t="s">
        <v>239</v>
      </c>
      <c r="H1020" s="4" t="s">
        <v>243</v>
      </c>
      <c r="I1020" s="4"/>
      <c r="J1020" s="896" t="s">
        <v>244</v>
      </c>
      <c r="K1020" s="896"/>
    </row>
    <row r="1021" spans="2:11" x14ac:dyDescent="0.2">
      <c r="B1021" s="4" t="s">
        <v>12709</v>
      </c>
      <c r="C1021" s="4">
        <v>5.2</v>
      </c>
      <c r="D1021" s="4" t="s">
        <v>94</v>
      </c>
      <c r="E1021" s="4" t="s">
        <v>34</v>
      </c>
      <c r="F1021" s="4" t="s">
        <v>5601</v>
      </c>
      <c r="G1021" s="4" t="s">
        <v>239</v>
      </c>
      <c r="H1021" s="4" t="s">
        <v>243</v>
      </c>
      <c r="I1021" s="4"/>
      <c r="J1021" s="896" t="s">
        <v>244</v>
      </c>
      <c r="K1021" s="896"/>
    </row>
    <row r="1022" spans="2:11" x14ac:dyDescent="0.2">
      <c r="B1022" s="4" t="s">
        <v>12710</v>
      </c>
      <c r="C1022" s="4">
        <v>5.2</v>
      </c>
      <c r="D1022" s="4" t="s">
        <v>94</v>
      </c>
      <c r="E1022" s="4" t="s">
        <v>35</v>
      </c>
      <c r="F1022" s="4" t="s">
        <v>5603</v>
      </c>
      <c r="G1022" s="4" t="s">
        <v>239</v>
      </c>
      <c r="H1022" s="4" t="s">
        <v>243</v>
      </c>
      <c r="I1022" s="4"/>
      <c r="J1022" s="896" t="s">
        <v>244</v>
      </c>
      <c r="K1022" s="896"/>
    </row>
    <row r="1023" spans="2:11" x14ac:dyDescent="0.2">
      <c r="B1023" s="4" t="s">
        <v>12711</v>
      </c>
      <c r="C1023" s="4">
        <v>5.2</v>
      </c>
      <c r="D1023" s="4" t="s">
        <v>94</v>
      </c>
      <c r="E1023" s="4" t="s">
        <v>36</v>
      </c>
      <c r="F1023" s="4" t="s">
        <v>5605</v>
      </c>
      <c r="G1023" s="4" t="s">
        <v>239</v>
      </c>
      <c r="H1023" s="4" t="s">
        <v>243</v>
      </c>
      <c r="I1023" s="4"/>
      <c r="J1023" s="896" t="s">
        <v>244</v>
      </c>
      <c r="K1023" s="896"/>
    </row>
    <row r="1024" spans="2:11" x14ac:dyDescent="0.2">
      <c r="B1024" s="4" t="s">
        <v>12712</v>
      </c>
      <c r="C1024" s="4">
        <v>5.2</v>
      </c>
      <c r="D1024" s="4" t="s">
        <v>94</v>
      </c>
      <c r="E1024" s="4" t="s">
        <v>37</v>
      </c>
      <c r="F1024" s="4" t="s">
        <v>5607</v>
      </c>
      <c r="G1024" s="4" t="s">
        <v>239</v>
      </c>
      <c r="H1024" s="4" t="s">
        <v>243</v>
      </c>
      <c r="I1024" s="4"/>
      <c r="J1024" s="896" t="s">
        <v>244</v>
      </c>
      <c r="K1024" s="896"/>
    </row>
    <row r="1025" spans="2:11" x14ac:dyDescent="0.2">
      <c r="B1025" s="4" t="s">
        <v>12713</v>
      </c>
      <c r="C1025" s="4">
        <v>5.2</v>
      </c>
      <c r="D1025" s="4" t="s">
        <v>94</v>
      </c>
      <c r="E1025" s="4" t="s">
        <v>38</v>
      </c>
      <c r="F1025" s="4" t="s">
        <v>5609</v>
      </c>
      <c r="G1025" s="4" t="s">
        <v>239</v>
      </c>
      <c r="H1025" s="4" t="s">
        <v>243</v>
      </c>
      <c r="I1025" s="4"/>
      <c r="J1025" s="896" t="s">
        <v>244</v>
      </c>
      <c r="K1025" s="896"/>
    </row>
    <row r="1026" spans="2:11" x14ac:dyDescent="0.2">
      <c r="B1026" s="4" t="s">
        <v>12714</v>
      </c>
      <c r="C1026" s="4">
        <v>5.2</v>
      </c>
      <c r="D1026" s="4" t="s">
        <v>94</v>
      </c>
      <c r="E1026" s="4" t="s">
        <v>39</v>
      </c>
      <c r="F1026" s="4" t="s">
        <v>5611</v>
      </c>
      <c r="G1026" s="4" t="s">
        <v>239</v>
      </c>
      <c r="H1026" s="4" t="s">
        <v>243</v>
      </c>
      <c r="I1026" s="4"/>
      <c r="J1026" s="896" t="s">
        <v>244</v>
      </c>
      <c r="K1026" s="896"/>
    </row>
    <row r="1027" spans="2:11" x14ac:dyDescent="0.2">
      <c r="B1027" s="4" t="s">
        <v>12715</v>
      </c>
      <c r="C1027" s="4">
        <v>5.2</v>
      </c>
      <c r="D1027" s="4" t="s">
        <v>94</v>
      </c>
      <c r="E1027" s="4" t="s">
        <v>56</v>
      </c>
      <c r="F1027" s="4" t="s">
        <v>5613</v>
      </c>
      <c r="G1027" s="4" t="s">
        <v>239</v>
      </c>
      <c r="H1027" s="4" t="s">
        <v>243</v>
      </c>
      <c r="I1027" s="4"/>
      <c r="J1027" s="896" t="s">
        <v>244</v>
      </c>
      <c r="K1027" s="896"/>
    </row>
    <row r="1028" spans="2:11" x14ac:dyDescent="0.2">
      <c r="B1028" s="4" t="s">
        <v>12716</v>
      </c>
      <c r="C1028" s="4">
        <v>5.2</v>
      </c>
      <c r="D1028" s="4" t="s">
        <v>94</v>
      </c>
      <c r="E1028" s="4" t="s">
        <v>58</v>
      </c>
      <c r="F1028" s="4" t="s">
        <v>5615</v>
      </c>
      <c r="G1028" s="4" t="s">
        <v>239</v>
      </c>
      <c r="H1028" s="4" t="s">
        <v>243</v>
      </c>
      <c r="I1028" s="4"/>
      <c r="J1028" s="896" t="s">
        <v>244</v>
      </c>
      <c r="K1028" s="896"/>
    </row>
    <row r="1029" spans="2:11" x14ac:dyDescent="0.2">
      <c r="B1029" s="4" t="s">
        <v>12717</v>
      </c>
      <c r="C1029" s="4">
        <v>5.2</v>
      </c>
      <c r="D1029" s="4" t="s">
        <v>94</v>
      </c>
      <c r="E1029" s="4" t="s">
        <v>60</v>
      </c>
      <c r="F1029" s="4" t="s">
        <v>5617</v>
      </c>
      <c r="G1029" s="4" t="s">
        <v>239</v>
      </c>
      <c r="H1029" s="4" t="s">
        <v>243</v>
      </c>
      <c r="I1029" s="4"/>
      <c r="J1029" s="896" t="s">
        <v>244</v>
      </c>
      <c r="K1029" s="896"/>
    </row>
    <row r="1030" spans="2:11" x14ac:dyDescent="0.2">
      <c r="B1030" s="4" t="s">
        <v>12718</v>
      </c>
      <c r="C1030" s="4">
        <v>5.2</v>
      </c>
      <c r="D1030" s="4" t="s">
        <v>94</v>
      </c>
      <c r="E1030" s="4" t="s">
        <v>62</v>
      </c>
      <c r="F1030" s="4" t="s">
        <v>5619</v>
      </c>
      <c r="G1030" s="4" t="s">
        <v>239</v>
      </c>
      <c r="H1030" s="4" t="s">
        <v>243</v>
      </c>
      <c r="I1030" s="4"/>
      <c r="J1030" s="896" t="s">
        <v>244</v>
      </c>
      <c r="K1030" s="896"/>
    </row>
    <row r="1031" spans="2:11" x14ac:dyDescent="0.2">
      <c r="B1031" s="4" t="s">
        <v>12719</v>
      </c>
      <c r="C1031" s="4">
        <v>5.2</v>
      </c>
      <c r="D1031" s="4" t="s">
        <v>94</v>
      </c>
      <c r="E1031" s="4" t="s">
        <v>64</v>
      </c>
      <c r="F1031" s="4" t="s">
        <v>5621</v>
      </c>
      <c r="G1031" s="4" t="s">
        <v>239</v>
      </c>
      <c r="H1031" s="4" t="s">
        <v>243</v>
      </c>
      <c r="I1031" s="4"/>
      <c r="J1031" s="896" t="s">
        <v>244</v>
      </c>
      <c r="K1031" s="896"/>
    </row>
    <row r="1032" spans="2:11" x14ac:dyDescent="0.2">
      <c r="B1032" s="4" t="s">
        <v>12720</v>
      </c>
      <c r="C1032" s="4">
        <v>5.2</v>
      </c>
      <c r="D1032" s="4" t="s">
        <v>94</v>
      </c>
      <c r="E1032" s="4" t="s">
        <v>66</v>
      </c>
      <c r="F1032" s="4" t="s">
        <v>12721</v>
      </c>
      <c r="G1032" s="4" t="s">
        <v>239</v>
      </c>
      <c r="H1032" s="4" t="s">
        <v>245</v>
      </c>
      <c r="I1032" s="8" t="s">
        <v>25276</v>
      </c>
      <c r="J1032" s="896"/>
      <c r="K1032" s="896"/>
    </row>
    <row r="1033" spans="2:11" x14ac:dyDescent="0.2">
      <c r="B1033" s="4" t="s">
        <v>12722</v>
      </c>
      <c r="C1033" s="4">
        <v>5.2</v>
      </c>
      <c r="D1033" s="4" t="s">
        <v>94</v>
      </c>
      <c r="E1033" s="4" t="s">
        <v>68</v>
      </c>
      <c r="F1033" s="4" t="s">
        <v>12723</v>
      </c>
      <c r="G1033" s="4" t="s">
        <v>781</v>
      </c>
      <c r="H1033" s="4" t="s">
        <v>243</v>
      </c>
      <c r="I1033" s="4"/>
      <c r="J1033" s="896" t="s">
        <v>244</v>
      </c>
      <c r="K1033" s="896"/>
    </row>
    <row r="1034" spans="2:11" x14ac:dyDescent="0.2">
      <c r="B1034" s="4" t="s">
        <v>12724</v>
      </c>
      <c r="C1034" s="4">
        <v>5.2</v>
      </c>
      <c r="D1034" s="4" t="s">
        <v>94</v>
      </c>
      <c r="E1034" s="4" t="s">
        <v>70</v>
      </c>
      <c r="F1034" s="4" t="s">
        <v>12725</v>
      </c>
      <c r="G1034" s="4" t="s">
        <v>239</v>
      </c>
      <c r="H1034" s="4" t="s">
        <v>243</v>
      </c>
      <c r="I1034" s="4"/>
      <c r="J1034" s="896" t="s">
        <v>244</v>
      </c>
      <c r="K1034" s="896"/>
    </row>
    <row r="1035" spans="2:11" x14ac:dyDescent="0.2">
      <c r="B1035" s="4" t="s">
        <v>12726</v>
      </c>
      <c r="C1035" s="4">
        <v>5.2</v>
      </c>
      <c r="D1035" s="4" t="s">
        <v>94</v>
      </c>
      <c r="E1035" s="4" t="s">
        <v>72</v>
      </c>
      <c r="F1035" s="4" t="s">
        <v>12727</v>
      </c>
      <c r="G1035" s="4" t="s">
        <v>239</v>
      </c>
      <c r="H1035" s="4" t="s">
        <v>243</v>
      </c>
      <c r="I1035" s="4"/>
      <c r="J1035" s="896" t="s">
        <v>244</v>
      </c>
      <c r="K1035" s="896"/>
    </row>
    <row r="1036" spans="2:11" x14ac:dyDescent="0.2">
      <c r="B1036" s="4" t="s">
        <v>12728</v>
      </c>
      <c r="C1036" s="4">
        <v>5.2</v>
      </c>
      <c r="D1036" s="4" t="s">
        <v>94</v>
      </c>
      <c r="E1036" s="4" t="s">
        <v>74</v>
      </c>
      <c r="F1036" s="4" t="s">
        <v>12729</v>
      </c>
      <c r="G1036" s="4" t="s">
        <v>239</v>
      </c>
      <c r="H1036" s="4" t="s">
        <v>243</v>
      </c>
      <c r="I1036" s="4"/>
      <c r="J1036" s="896" t="s">
        <v>244</v>
      </c>
      <c r="K1036" s="896"/>
    </row>
    <row r="1037" spans="2:11" x14ac:dyDescent="0.2">
      <c r="B1037" s="4" t="s">
        <v>12730</v>
      </c>
      <c r="C1037" s="4">
        <v>5.2</v>
      </c>
      <c r="D1037" s="4" t="s">
        <v>94</v>
      </c>
      <c r="E1037" s="4" t="s">
        <v>76</v>
      </c>
      <c r="F1037" s="4" t="s">
        <v>12731</v>
      </c>
      <c r="G1037" s="4" t="s">
        <v>781</v>
      </c>
      <c r="H1037" s="4" t="s">
        <v>243</v>
      </c>
      <c r="I1037" s="4"/>
      <c r="J1037" s="896" t="s">
        <v>244</v>
      </c>
      <c r="K1037" s="896"/>
    </row>
    <row r="1038" spans="2:11" x14ac:dyDescent="0.2">
      <c r="B1038" s="4" t="s">
        <v>12732</v>
      </c>
      <c r="C1038" s="4">
        <v>5.2</v>
      </c>
      <c r="D1038" s="4" t="s">
        <v>96</v>
      </c>
      <c r="E1038" s="4" t="s">
        <v>8</v>
      </c>
      <c r="F1038" s="4" t="s">
        <v>5623</v>
      </c>
      <c r="G1038" s="4" t="s">
        <v>239</v>
      </c>
      <c r="H1038" s="4" t="s">
        <v>245</v>
      </c>
      <c r="I1038" s="4" t="s">
        <v>12733</v>
      </c>
      <c r="J1038" s="896"/>
      <c r="K1038" s="896"/>
    </row>
    <row r="1039" spans="2:11" x14ac:dyDescent="0.2">
      <c r="B1039" s="4" t="s">
        <v>12734</v>
      </c>
      <c r="C1039" s="4">
        <v>5.2</v>
      </c>
      <c r="D1039" s="4" t="s">
        <v>96</v>
      </c>
      <c r="E1039" s="4" t="s">
        <v>24</v>
      </c>
      <c r="F1039" s="4" t="s">
        <v>5625</v>
      </c>
      <c r="G1039" s="4" t="s">
        <v>239</v>
      </c>
      <c r="H1039" s="4" t="s">
        <v>245</v>
      </c>
      <c r="I1039" s="4" t="s">
        <v>12735</v>
      </c>
      <c r="J1039" s="896"/>
      <c r="K1039" s="896"/>
    </row>
    <row r="1040" spans="2:11" x14ac:dyDescent="0.2">
      <c r="B1040" s="4" t="s">
        <v>12736</v>
      </c>
      <c r="C1040" s="4">
        <v>5.2</v>
      </c>
      <c r="D1040" s="4" t="s">
        <v>96</v>
      </c>
      <c r="E1040" s="4" t="s">
        <v>25</v>
      </c>
      <c r="F1040" s="4" t="s">
        <v>5627</v>
      </c>
      <c r="G1040" s="4" t="s">
        <v>239</v>
      </c>
      <c r="H1040" s="4" t="s">
        <v>245</v>
      </c>
      <c r="I1040" s="4" t="s">
        <v>12737</v>
      </c>
      <c r="J1040" s="896"/>
      <c r="K1040" s="896"/>
    </row>
    <row r="1041" spans="2:11" x14ac:dyDescent="0.2">
      <c r="B1041" s="4" t="s">
        <v>12738</v>
      </c>
      <c r="C1041" s="4">
        <v>5.2</v>
      </c>
      <c r="D1041" s="4" t="s">
        <v>96</v>
      </c>
      <c r="E1041" s="4" t="s">
        <v>26</v>
      </c>
      <c r="F1041" s="4" t="s">
        <v>5629</v>
      </c>
      <c r="G1041" s="4" t="s">
        <v>239</v>
      </c>
      <c r="H1041" s="4" t="s">
        <v>245</v>
      </c>
      <c r="I1041" s="4" t="s">
        <v>12739</v>
      </c>
      <c r="J1041" s="896"/>
      <c r="K1041" s="896"/>
    </row>
    <row r="1042" spans="2:11" x14ac:dyDescent="0.2">
      <c r="B1042" s="4" t="s">
        <v>12740</v>
      </c>
      <c r="C1042" s="4">
        <v>5.2</v>
      </c>
      <c r="D1042" s="4" t="s">
        <v>96</v>
      </c>
      <c r="E1042" s="4" t="s">
        <v>27</v>
      </c>
      <c r="F1042" s="4" t="s">
        <v>5631</v>
      </c>
      <c r="G1042" s="4" t="s">
        <v>239</v>
      </c>
      <c r="H1042" s="4" t="s">
        <v>245</v>
      </c>
      <c r="I1042" s="4" t="s">
        <v>12741</v>
      </c>
      <c r="J1042" s="896"/>
      <c r="K1042" s="896"/>
    </row>
    <row r="1043" spans="2:11" x14ac:dyDescent="0.2">
      <c r="B1043" s="4" t="s">
        <v>12742</v>
      </c>
      <c r="C1043" s="4">
        <v>5.2</v>
      </c>
      <c r="D1043" s="4" t="s">
        <v>96</v>
      </c>
      <c r="E1043" s="4" t="s">
        <v>28</v>
      </c>
      <c r="F1043" s="4" t="s">
        <v>5633</v>
      </c>
      <c r="G1043" s="4" t="s">
        <v>239</v>
      </c>
      <c r="H1043" s="4" t="s">
        <v>245</v>
      </c>
      <c r="I1043" s="4" t="s">
        <v>12743</v>
      </c>
      <c r="J1043" s="896"/>
      <c r="K1043" s="896"/>
    </row>
    <row r="1044" spans="2:11" x14ac:dyDescent="0.2">
      <c r="B1044" s="4" t="s">
        <v>12744</v>
      </c>
      <c r="C1044" s="4">
        <v>5.2</v>
      </c>
      <c r="D1044" s="4" t="s">
        <v>96</v>
      </c>
      <c r="E1044" s="4" t="s">
        <v>29</v>
      </c>
      <c r="F1044" s="4" t="s">
        <v>5635</v>
      </c>
      <c r="G1044" s="4" t="s">
        <v>239</v>
      </c>
      <c r="H1044" s="4" t="s">
        <v>245</v>
      </c>
      <c r="I1044" s="4" t="s">
        <v>12745</v>
      </c>
      <c r="J1044" s="896"/>
      <c r="K1044" s="896"/>
    </row>
    <row r="1045" spans="2:11" x14ac:dyDescent="0.2">
      <c r="B1045" s="4" t="s">
        <v>12746</v>
      </c>
      <c r="C1045" s="4">
        <v>5.2</v>
      </c>
      <c r="D1045" s="4" t="s">
        <v>96</v>
      </c>
      <c r="E1045" s="4" t="s">
        <v>30</v>
      </c>
      <c r="F1045" s="4" t="s">
        <v>5637</v>
      </c>
      <c r="G1045" s="4" t="s">
        <v>239</v>
      </c>
      <c r="H1045" s="4" t="s">
        <v>245</v>
      </c>
      <c r="I1045" s="4" t="s">
        <v>12747</v>
      </c>
      <c r="J1045" s="896"/>
      <c r="K1045" s="896"/>
    </row>
    <row r="1046" spans="2:11" x14ac:dyDescent="0.2">
      <c r="B1046" s="4" t="s">
        <v>12748</v>
      </c>
      <c r="C1046" s="4">
        <v>5.2</v>
      </c>
      <c r="D1046" s="4" t="s">
        <v>96</v>
      </c>
      <c r="E1046" s="4" t="s">
        <v>31</v>
      </c>
      <c r="F1046" s="4" t="s">
        <v>5639</v>
      </c>
      <c r="G1046" s="4" t="s">
        <v>239</v>
      </c>
      <c r="H1046" s="4" t="s">
        <v>245</v>
      </c>
      <c r="I1046" s="4" t="s">
        <v>12749</v>
      </c>
      <c r="J1046" s="896"/>
      <c r="K1046" s="896"/>
    </row>
    <row r="1047" spans="2:11" x14ac:dyDescent="0.2">
      <c r="B1047" s="4" t="s">
        <v>12750</v>
      </c>
      <c r="C1047" s="4">
        <v>5.2</v>
      </c>
      <c r="D1047" s="4" t="s">
        <v>96</v>
      </c>
      <c r="E1047" s="4" t="s">
        <v>32</v>
      </c>
      <c r="F1047" s="4" t="s">
        <v>5641</v>
      </c>
      <c r="G1047" s="4" t="s">
        <v>239</v>
      </c>
      <c r="H1047" s="4" t="s">
        <v>245</v>
      </c>
      <c r="I1047" s="4" t="s">
        <v>12751</v>
      </c>
      <c r="J1047" s="896"/>
      <c r="K1047" s="896"/>
    </row>
    <row r="1048" spans="2:11" x14ac:dyDescent="0.2">
      <c r="B1048" s="4" t="s">
        <v>12752</v>
      </c>
      <c r="C1048" s="4">
        <v>5.2</v>
      </c>
      <c r="D1048" s="4" t="s">
        <v>96</v>
      </c>
      <c r="E1048" s="4" t="s">
        <v>33</v>
      </c>
      <c r="F1048" s="4" t="s">
        <v>5643</v>
      </c>
      <c r="G1048" s="4" t="s">
        <v>239</v>
      </c>
      <c r="H1048" s="4" t="s">
        <v>245</v>
      </c>
      <c r="I1048" s="4" t="s">
        <v>12753</v>
      </c>
      <c r="J1048" s="896"/>
      <c r="K1048" s="896"/>
    </row>
    <row r="1049" spans="2:11" x14ac:dyDescent="0.2">
      <c r="B1049" s="4" t="s">
        <v>12754</v>
      </c>
      <c r="C1049" s="4">
        <v>5.2</v>
      </c>
      <c r="D1049" s="4" t="s">
        <v>96</v>
      </c>
      <c r="E1049" s="4" t="s">
        <v>34</v>
      </c>
      <c r="F1049" s="4" t="s">
        <v>5645</v>
      </c>
      <c r="G1049" s="4" t="s">
        <v>239</v>
      </c>
      <c r="H1049" s="4" t="s">
        <v>245</v>
      </c>
      <c r="I1049" s="4" t="s">
        <v>12755</v>
      </c>
      <c r="J1049" s="896"/>
      <c r="K1049" s="896"/>
    </row>
    <row r="1050" spans="2:11" x14ac:dyDescent="0.2">
      <c r="B1050" s="4" t="s">
        <v>12756</v>
      </c>
      <c r="C1050" s="4">
        <v>5.2</v>
      </c>
      <c r="D1050" s="4" t="s">
        <v>96</v>
      </c>
      <c r="E1050" s="4" t="s">
        <v>35</v>
      </c>
      <c r="F1050" s="4" t="s">
        <v>5647</v>
      </c>
      <c r="G1050" s="4" t="s">
        <v>239</v>
      </c>
      <c r="H1050" s="4" t="s">
        <v>245</v>
      </c>
      <c r="I1050" s="4" t="s">
        <v>12757</v>
      </c>
      <c r="J1050" s="896"/>
      <c r="K1050" s="896"/>
    </row>
    <row r="1051" spans="2:11" x14ac:dyDescent="0.2">
      <c r="B1051" s="4" t="s">
        <v>12758</v>
      </c>
      <c r="C1051" s="4">
        <v>5.2</v>
      </c>
      <c r="D1051" s="4" t="s">
        <v>96</v>
      </c>
      <c r="E1051" s="4" t="s">
        <v>36</v>
      </c>
      <c r="F1051" s="4" t="s">
        <v>5649</v>
      </c>
      <c r="G1051" s="4" t="s">
        <v>239</v>
      </c>
      <c r="H1051" s="4" t="s">
        <v>245</v>
      </c>
      <c r="I1051" s="4" t="s">
        <v>12759</v>
      </c>
      <c r="J1051" s="896"/>
      <c r="K1051" s="896"/>
    </row>
    <row r="1052" spans="2:11" x14ac:dyDescent="0.2">
      <c r="B1052" s="4" t="s">
        <v>12760</v>
      </c>
      <c r="C1052" s="4">
        <v>5.2</v>
      </c>
      <c r="D1052" s="4" t="s">
        <v>96</v>
      </c>
      <c r="E1052" s="4" t="s">
        <v>37</v>
      </c>
      <c r="F1052" s="4" t="s">
        <v>5651</v>
      </c>
      <c r="G1052" s="4" t="s">
        <v>239</v>
      </c>
      <c r="H1052" s="4" t="s">
        <v>245</v>
      </c>
      <c r="I1052" s="4" t="s">
        <v>12761</v>
      </c>
      <c r="J1052" s="896"/>
      <c r="K1052" s="896"/>
    </row>
    <row r="1053" spans="2:11" x14ac:dyDescent="0.2">
      <c r="B1053" s="4" t="s">
        <v>12762</v>
      </c>
      <c r="C1053" s="4">
        <v>5.2</v>
      </c>
      <c r="D1053" s="4" t="s">
        <v>96</v>
      </c>
      <c r="E1053" s="4" t="s">
        <v>38</v>
      </c>
      <c r="F1053" s="4" t="s">
        <v>5653</v>
      </c>
      <c r="G1053" s="4" t="s">
        <v>239</v>
      </c>
      <c r="H1053" s="4" t="s">
        <v>245</v>
      </c>
      <c r="I1053" s="4" t="s">
        <v>12763</v>
      </c>
      <c r="J1053" s="896"/>
      <c r="K1053" s="896"/>
    </row>
    <row r="1054" spans="2:11" x14ac:dyDescent="0.2">
      <c r="B1054" s="4" t="s">
        <v>12764</v>
      </c>
      <c r="C1054" s="4">
        <v>5.2</v>
      </c>
      <c r="D1054" s="4" t="s">
        <v>96</v>
      </c>
      <c r="E1054" s="4" t="s">
        <v>39</v>
      </c>
      <c r="F1054" s="4" t="s">
        <v>5655</v>
      </c>
      <c r="G1054" s="4" t="s">
        <v>239</v>
      </c>
      <c r="H1054" s="4" t="s">
        <v>245</v>
      </c>
      <c r="I1054" s="4" t="s">
        <v>12765</v>
      </c>
      <c r="J1054" s="896"/>
      <c r="K1054" s="896"/>
    </row>
    <row r="1055" spans="2:11" x14ac:dyDescent="0.2">
      <c r="B1055" s="4" t="s">
        <v>12766</v>
      </c>
      <c r="C1055" s="4">
        <v>5.2</v>
      </c>
      <c r="D1055" s="4" t="s">
        <v>96</v>
      </c>
      <c r="E1055" s="4" t="s">
        <v>56</v>
      </c>
      <c r="F1055" s="4" t="s">
        <v>5657</v>
      </c>
      <c r="G1055" s="4" t="s">
        <v>239</v>
      </c>
      <c r="H1055" s="4" t="s">
        <v>245</v>
      </c>
      <c r="I1055" s="4" t="s">
        <v>12767</v>
      </c>
      <c r="J1055" s="896"/>
      <c r="K1055" s="896"/>
    </row>
    <row r="1056" spans="2:11" x14ac:dyDescent="0.2">
      <c r="B1056" s="4" t="s">
        <v>12768</v>
      </c>
      <c r="C1056" s="4">
        <v>5.2</v>
      </c>
      <c r="D1056" s="4" t="s">
        <v>96</v>
      </c>
      <c r="E1056" s="4" t="s">
        <v>58</v>
      </c>
      <c r="F1056" s="4" t="s">
        <v>5659</v>
      </c>
      <c r="G1056" s="4" t="s">
        <v>239</v>
      </c>
      <c r="H1056" s="4" t="s">
        <v>245</v>
      </c>
      <c r="I1056" s="4" t="s">
        <v>12769</v>
      </c>
      <c r="J1056" s="896"/>
      <c r="K1056" s="896"/>
    </row>
    <row r="1057" spans="2:11" x14ac:dyDescent="0.2">
      <c r="B1057" s="4" t="s">
        <v>12770</v>
      </c>
      <c r="C1057" s="4">
        <v>5.2</v>
      </c>
      <c r="D1057" s="4" t="s">
        <v>96</v>
      </c>
      <c r="E1057" s="4" t="s">
        <v>60</v>
      </c>
      <c r="F1057" s="4" t="s">
        <v>5661</v>
      </c>
      <c r="G1057" s="4" t="s">
        <v>239</v>
      </c>
      <c r="H1057" s="4" t="s">
        <v>245</v>
      </c>
      <c r="I1057" s="4" t="s">
        <v>12771</v>
      </c>
      <c r="J1057" s="896"/>
      <c r="K1057" s="896"/>
    </row>
    <row r="1058" spans="2:11" x14ac:dyDescent="0.2">
      <c r="B1058" s="4" t="s">
        <v>12772</v>
      </c>
      <c r="C1058" s="4">
        <v>5.2</v>
      </c>
      <c r="D1058" s="4" t="s">
        <v>96</v>
      </c>
      <c r="E1058" s="4" t="s">
        <v>62</v>
      </c>
      <c r="F1058" s="4" t="s">
        <v>5663</v>
      </c>
      <c r="G1058" s="4" t="s">
        <v>239</v>
      </c>
      <c r="H1058" s="4" t="s">
        <v>245</v>
      </c>
      <c r="I1058" s="4" t="s">
        <v>12773</v>
      </c>
      <c r="J1058" s="896"/>
      <c r="K1058" s="896"/>
    </row>
    <row r="1059" spans="2:11" x14ac:dyDescent="0.2">
      <c r="B1059" s="4" t="s">
        <v>12774</v>
      </c>
      <c r="C1059" s="4">
        <v>5.2</v>
      </c>
      <c r="D1059" s="4" t="s">
        <v>96</v>
      </c>
      <c r="E1059" s="4" t="s">
        <v>64</v>
      </c>
      <c r="F1059" s="4" t="s">
        <v>5665</v>
      </c>
      <c r="G1059" s="4" t="s">
        <v>239</v>
      </c>
      <c r="H1059" s="4" t="s">
        <v>245</v>
      </c>
      <c r="I1059" s="4" t="s">
        <v>12775</v>
      </c>
      <c r="J1059" s="896"/>
      <c r="K1059" s="896"/>
    </row>
    <row r="1060" spans="2:11" x14ac:dyDescent="0.2">
      <c r="B1060" s="4" t="s">
        <v>12776</v>
      </c>
      <c r="C1060" s="4">
        <v>5.2</v>
      </c>
      <c r="D1060" s="4" t="s">
        <v>96</v>
      </c>
      <c r="E1060" s="4" t="s">
        <v>66</v>
      </c>
      <c r="F1060" s="4" t="s">
        <v>12777</v>
      </c>
      <c r="G1060" s="4" t="s">
        <v>239</v>
      </c>
      <c r="H1060" s="4" t="s">
        <v>245</v>
      </c>
      <c r="I1060" s="8" t="s">
        <v>25277</v>
      </c>
      <c r="J1060" s="896"/>
      <c r="K1060" s="896"/>
    </row>
    <row r="1061" spans="2:11" x14ac:dyDescent="0.2">
      <c r="B1061" s="4" t="s">
        <v>12778</v>
      </c>
      <c r="C1061" s="4">
        <v>5.2</v>
      </c>
      <c r="D1061" s="4" t="s">
        <v>96</v>
      </c>
      <c r="E1061" s="4" t="s">
        <v>68</v>
      </c>
      <c r="F1061" s="4" t="s">
        <v>12779</v>
      </c>
      <c r="G1061" s="4" t="s">
        <v>239</v>
      </c>
      <c r="H1061" s="4" t="s">
        <v>245</v>
      </c>
      <c r="I1061" s="4" t="s">
        <v>24878</v>
      </c>
      <c r="J1061" s="896"/>
      <c r="K1061" s="896"/>
    </row>
    <row r="1062" spans="2:11" x14ac:dyDescent="0.2">
      <c r="B1062" s="4" t="s">
        <v>12780</v>
      </c>
      <c r="C1062" s="4">
        <v>5.2</v>
      </c>
      <c r="D1062" s="4" t="s">
        <v>96</v>
      </c>
      <c r="E1062" s="4" t="s">
        <v>70</v>
      </c>
      <c r="F1062" s="4" t="s">
        <v>12781</v>
      </c>
      <c r="G1062" s="4" t="s">
        <v>239</v>
      </c>
      <c r="H1062" s="4" t="s">
        <v>245</v>
      </c>
      <c r="I1062" s="4" t="s">
        <v>12782</v>
      </c>
      <c r="J1062" s="896"/>
      <c r="K1062" s="896"/>
    </row>
    <row r="1063" spans="2:11" x14ac:dyDescent="0.2">
      <c r="B1063" s="4" t="s">
        <v>12783</v>
      </c>
      <c r="C1063" s="4">
        <v>5.2</v>
      </c>
      <c r="D1063" s="4" t="s">
        <v>96</v>
      </c>
      <c r="E1063" s="4" t="s">
        <v>72</v>
      </c>
      <c r="F1063" s="4" t="s">
        <v>12784</v>
      </c>
      <c r="G1063" s="4" t="s">
        <v>239</v>
      </c>
      <c r="H1063" s="4" t="s">
        <v>245</v>
      </c>
      <c r="I1063" s="4" t="s">
        <v>12785</v>
      </c>
      <c r="J1063" s="896"/>
      <c r="K1063" s="896"/>
    </row>
    <row r="1064" spans="2:11" x14ac:dyDescent="0.2">
      <c r="B1064" s="4" t="s">
        <v>12786</v>
      </c>
      <c r="C1064" s="4">
        <v>5.2</v>
      </c>
      <c r="D1064" s="4" t="s">
        <v>96</v>
      </c>
      <c r="E1064" s="4" t="s">
        <v>74</v>
      </c>
      <c r="F1064" s="4" t="s">
        <v>12787</v>
      </c>
      <c r="G1064" s="4" t="s">
        <v>239</v>
      </c>
      <c r="H1064" s="4" t="s">
        <v>245</v>
      </c>
      <c r="I1064" s="4" t="s">
        <v>12788</v>
      </c>
      <c r="J1064" s="896"/>
      <c r="K1064" s="896"/>
    </row>
    <row r="1065" spans="2:11" x14ac:dyDescent="0.2">
      <c r="B1065" s="4" t="s">
        <v>12789</v>
      </c>
      <c r="C1065" s="4">
        <v>5.2</v>
      </c>
      <c r="D1065" s="4" t="s">
        <v>96</v>
      </c>
      <c r="E1065" s="4" t="s">
        <v>76</v>
      </c>
      <c r="F1065" s="4" t="s">
        <v>12790</v>
      </c>
      <c r="G1065" s="4" t="s">
        <v>239</v>
      </c>
      <c r="H1065" s="4" t="s">
        <v>245</v>
      </c>
      <c r="I1065" s="4" t="s">
        <v>12791</v>
      </c>
      <c r="J1065" s="896"/>
      <c r="K1065" s="896"/>
    </row>
    <row r="1066" spans="2:11" x14ac:dyDescent="0.2">
      <c r="B1066" s="4" t="s">
        <v>12792</v>
      </c>
      <c r="C1066" s="4">
        <v>5.2</v>
      </c>
      <c r="D1066" s="4" t="s">
        <v>98</v>
      </c>
      <c r="E1066" s="4" t="s">
        <v>8</v>
      </c>
      <c r="F1066" s="4" t="s">
        <v>5667</v>
      </c>
      <c r="G1066" s="4" t="s">
        <v>239</v>
      </c>
      <c r="H1066" s="4" t="s">
        <v>245</v>
      </c>
      <c r="I1066" s="4" t="s">
        <v>12793</v>
      </c>
      <c r="J1066" s="896"/>
      <c r="K1066" s="896"/>
    </row>
    <row r="1067" spans="2:11" x14ac:dyDescent="0.2">
      <c r="B1067" s="4" t="s">
        <v>12794</v>
      </c>
      <c r="C1067" s="4">
        <v>5.2</v>
      </c>
      <c r="D1067" s="4" t="s">
        <v>98</v>
      </c>
      <c r="E1067" s="4" t="s">
        <v>24</v>
      </c>
      <c r="F1067" s="4" t="s">
        <v>5669</v>
      </c>
      <c r="G1067" s="4" t="s">
        <v>239</v>
      </c>
      <c r="H1067" s="4" t="s">
        <v>243</v>
      </c>
      <c r="I1067" s="4"/>
      <c r="J1067" s="896" t="s">
        <v>244</v>
      </c>
      <c r="K1067" s="896"/>
    </row>
    <row r="1068" spans="2:11" x14ac:dyDescent="0.2">
      <c r="B1068" s="4" t="s">
        <v>12795</v>
      </c>
      <c r="C1068" s="4">
        <v>5.2</v>
      </c>
      <c r="D1068" s="4" t="s">
        <v>98</v>
      </c>
      <c r="E1068" s="4" t="s">
        <v>25</v>
      </c>
      <c r="F1068" s="4" t="s">
        <v>5671</v>
      </c>
      <c r="G1068" s="4" t="s">
        <v>239</v>
      </c>
      <c r="H1068" s="4" t="s">
        <v>243</v>
      </c>
      <c r="I1068" s="4"/>
      <c r="J1068" s="896" t="s">
        <v>244</v>
      </c>
      <c r="K1068" s="896"/>
    </row>
    <row r="1069" spans="2:11" x14ac:dyDescent="0.2">
      <c r="B1069" s="4" t="s">
        <v>12796</v>
      </c>
      <c r="C1069" s="4">
        <v>5.2</v>
      </c>
      <c r="D1069" s="4" t="s">
        <v>98</v>
      </c>
      <c r="E1069" s="4" t="s">
        <v>26</v>
      </c>
      <c r="F1069" s="4" t="s">
        <v>5673</v>
      </c>
      <c r="G1069" s="4" t="s">
        <v>239</v>
      </c>
      <c r="H1069" s="4" t="s">
        <v>243</v>
      </c>
      <c r="I1069" s="4"/>
      <c r="J1069" s="896" t="s">
        <v>244</v>
      </c>
      <c r="K1069" s="896"/>
    </row>
    <row r="1070" spans="2:11" x14ac:dyDescent="0.2">
      <c r="B1070" s="4" t="s">
        <v>12797</v>
      </c>
      <c r="C1070" s="4">
        <v>5.2</v>
      </c>
      <c r="D1070" s="4" t="s">
        <v>98</v>
      </c>
      <c r="E1070" s="4" t="s">
        <v>27</v>
      </c>
      <c r="F1070" s="4" t="s">
        <v>5675</v>
      </c>
      <c r="G1070" s="4" t="s">
        <v>239</v>
      </c>
      <c r="H1070" s="4" t="s">
        <v>243</v>
      </c>
      <c r="I1070" s="4"/>
      <c r="J1070" s="896" t="s">
        <v>244</v>
      </c>
      <c r="K1070" s="896"/>
    </row>
    <row r="1071" spans="2:11" x14ac:dyDescent="0.2">
      <c r="B1071" s="4" t="s">
        <v>12798</v>
      </c>
      <c r="C1071" s="4">
        <v>5.2</v>
      </c>
      <c r="D1071" s="4" t="s">
        <v>98</v>
      </c>
      <c r="E1071" s="4" t="s">
        <v>28</v>
      </c>
      <c r="F1071" s="4" t="s">
        <v>5677</v>
      </c>
      <c r="G1071" s="4" t="s">
        <v>239</v>
      </c>
      <c r="H1071" s="4" t="s">
        <v>243</v>
      </c>
      <c r="I1071" s="4"/>
      <c r="J1071" s="896" t="s">
        <v>244</v>
      </c>
      <c r="K1071" s="896"/>
    </row>
    <row r="1072" spans="2:11" x14ac:dyDescent="0.2">
      <c r="B1072" s="4" t="s">
        <v>12799</v>
      </c>
      <c r="C1072" s="4">
        <v>5.2</v>
      </c>
      <c r="D1072" s="4" t="s">
        <v>98</v>
      </c>
      <c r="E1072" s="4" t="s">
        <v>29</v>
      </c>
      <c r="F1072" s="4" t="s">
        <v>5679</v>
      </c>
      <c r="G1072" s="4" t="s">
        <v>239</v>
      </c>
      <c r="H1072" s="4" t="s">
        <v>243</v>
      </c>
      <c r="I1072" s="4"/>
      <c r="J1072" s="896" t="s">
        <v>244</v>
      </c>
      <c r="K1072" s="896"/>
    </row>
    <row r="1073" spans="2:11" x14ac:dyDescent="0.2">
      <c r="B1073" s="4" t="s">
        <v>12800</v>
      </c>
      <c r="C1073" s="4">
        <v>5.2</v>
      </c>
      <c r="D1073" s="4" t="s">
        <v>98</v>
      </c>
      <c r="E1073" s="4" t="s">
        <v>30</v>
      </c>
      <c r="F1073" s="4" t="s">
        <v>5681</v>
      </c>
      <c r="G1073" s="4" t="s">
        <v>239</v>
      </c>
      <c r="H1073" s="4" t="s">
        <v>243</v>
      </c>
      <c r="I1073" s="4"/>
      <c r="J1073" s="896" t="s">
        <v>244</v>
      </c>
      <c r="K1073" s="896"/>
    </row>
    <row r="1074" spans="2:11" x14ac:dyDescent="0.2">
      <c r="B1074" s="4" t="s">
        <v>12801</v>
      </c>
      <c r="C1074" s="4">
        <v>5.2</v>
      </c>
      <c r="D1074" s="4" t="s">
        <v>98</v>
      </c>
      <c r="E1074" s="4" t="s">
        <v>31</v>
      </c>
      <c r="F1074" s="4" t="s">
        <v>5683</v>
      </c>
      <c r="G1074" s="4" t="s">
        <v>239</v>
      </c>
      <c r="H1074" s="4" t="s">
        <v>243</v>
      </c>
      <c r="I1074" s="4"/>
      <c r="J1074" s="896" t="s">
        <v>244</v>
      </c>
      <c r="K1074" s="896"/>
    </row>
    <row r="1075" spans="2:11" x14ac:dyDescent="0.2">
      <c r="B1075" s="4" t="s">
        <v>12802</v>
      </c>
      <c r="C1075" s="4">
        <v>5.2</v>
      </c>
      <c r="D1075" s="4" t="s">
        <v>98</v>
      </c>
      <c r="E1075" s="4" t="s">
        <v>32</v>
      </c>
      <c r="F1075" s="4" t="s">
        <v>5685</v>
      </c>
      <c r="G1075" s="4" t="s">
        <v>239</v>
      </c>
      <c r="H1075" s="4" t="s">
        <v>243</v>
      </c>
      <c r="I1075" s="4"/>
      <c r="J1075" s="896" t="s">
        <v>244</v>
      </c>
      <c r="K1075" s="896"/>
    </row>
    <row r="1076" spans="2:11" x14ac:dyDescent="0.2">
      <c r="B1076" s="4" t="s">
        <v>12803</v>
      </c>
      <c r="C1076" s="4">
        <v>5.2</v>
      </c>
      <c r="D1076" s="4" t="s">
        <v>98</v>
      </c>
      <c r="E1076" s="4" t="s">
        <v>33</v>
      </c>
      <c r="F1076" s="4" t="s">
        <v>5687</v>
      </c>
      <c r="G1076" s="4" t="s">
        <v>239</v>
      </c>
      <c r="H1076" s="4" t="s">
        <v>243</v>
      </c>
      <c r="I1076" s="4"/>
      <c r="J1076" s="896" t="s">
        <v>244</v>
      </c>
      <c r="K1076" s="896"/>
    </row>
    <row r="1077" spans="2:11" x14ac:dyDescent="0.2">
      <c r="B1077" s="4" t="s">
        <v>12804</v>
      </c>
      <c r="C1077" s="4">
        <v>5.2</v>
      </c>
      <c r="D1077" s="4" t="s">
        <v>98</v>
      </c>
      <c r="E1077" s="4" t="s">
        <v>34</v>
      </c>
      <c r="F1077" s="4" t="s">
        <v>5689</v>
      </c>
      <c r="G1077" s="4" t="s">
        <v>239</v>
      </c>
      <c r="H1077" s="4" t="s">
        <v>243</v>
      </c>
      <c r="I1077" s="4"/>
      <c r="J1077" s="896" t="s">
        <v>244</v>
      </c>
      <c r="K1077" s="896"/>
    </row>
    <row r="1078" spans="2:11" x14ac:dyDescent="0.2">
      <c r="B1078" s="4" t="s">
        <v>12805</v>
      </c>
      <c r="C1078" s="4">
        <v>5.2</v>
      </c>
      <c r="D1078" s="4" t="s">
        <v>98</v>
      </c>
      <c r="E1078" s="4" t="s">
        <v>35</v>
      </c>
      <c r="F1078" s="4" t="s">
        <v>5691</v>
      </c>
      <c r="G1078" s="4" t="s">
        <v>239</v>
      </c>
      <c r="H1078" s="4" t="s">
        <v>243</v>
      </c>
      <c r="I1078" s="4"/>
      <c r="J1078" s="896" t="s">
        <v>244</v>
      </c>
      <c r="K1078" s="896"/>
    </row>
    <row r="1079" spans="2:11" x14ac:dyDescent="0.2">
      <c r="B1079" s="4" t="s">
        <v>12806</v>
      </c>
      <c r="C1079" s="4">
        <v>5.2</v>
      </c>
      <c r="D1079" s="4" t="s">
        <v>98</v>
      </c>
      <c r="E1079" s="4" t="s">
        <v>36</v>
      </c>
      <c r="F1079" s="4" t="s">
        <v>5693</v>
      </c>
      <c r="G1079" s="4" t="s">
        <v>239</v>
      </c>
      <c r="H1079" s="4" t="s">
        <v>243</v>
      </c>
      <c r="I1079" s="4"/>
      <c r="J1079" s="896" t="s">
        <v>244</v>
      </c>
      <c r="K1079" s="896"/>
    </row>
    <row r="1080" spans="2:11" x14ac:dyDescent="0.2">
      <c r="B1080" s="4" t="s">
        <v>12807</v>
      </c>
      <c r="C1080" s="4">
        <v>5.2</v>
      </c>
      <c r="D1080" s="4" t="s">
        <v>98</v>
      </c>
      <c r="E1080" s="4" t="s">
        <v>37</v>
      </c>
      <c r="F1080" s="4" t="s">
        <v>5695</v>
      </c>
      <c r="G1080" s="4" t="s">
        <v>239</v>
      </c>
      <c r="H1080" s="4" t="s">
        <v>243</v>
      </c>
      <c r="I1080" s="4"/>
      <c r="J1080" s="896" t="s">
        <v>244</v>
      </c>
      <c r="K1080" s="896"/>
    </row>
    <row r="1081" spans="2:11" x14ac:dyDescent="0.2">
      <c r="B1081" s="4" t="s">
        <v>12808</v>
      </c>
      <c r="C1081" s="4">
        <v>5.2</v>
      </c>
      <c r="D1081" s="4" t="s">
        <v>98</v>
      </c>
      <c r="E1081" s="4" t="s">
        <v>38</v>
      </c>
      <c r="F1081" s="4" t="s">
        <v>5697</v>
      </c>
      <c r="G1081" s="4" t="s">
        <v>239</v>
      </c>
      <c r="H1081" s="4" t="s">
        <v>243</v>
      </c>
      <c r="I1081" s="4"/>
      <c r="J1081" s="896" t="s">
        <v>244</v>
      </c>
      <c r="K1081" s="896"/>
    </row>
    <row r="1082" spans="2:11" x14ac:dyDescent="0.2">
      <c r="B1082" s="4" t="s">
        <v>12809</v>
      </c>
      <c r="C1082" s="4">
        <v>5.2</v>
      </c>
      <c r="D1082" s="4" t="s">
        <v>98</v>
      </c>
      <c r="E1082" s="4" t="s">
        <v>39</v>
      </c>
      <c r="F1082" s="4" t="s">
        <v>5699</v>
      </c>
      <c r="G1082" s="4" t="s">
        <v>239</v>
      </c>
      <c r="H1082" s="4" t="s">
        <v>243</v>
      </c>
      <c r="I1082" s="4"/>
      <c r="J1082" s="896" t="s">
        <v>244</v>
      </c>
      <c r="K1082" s="896"/>
    </row>
    <row r="1083" spans="2:11" x14ac:dyDescent="0.2">
      <c r="B1083" s="4" t="s">
        <v>12810</v>
      </c>
      <c r="C1083" s="4">
        <v>5.2</v>
      </c>
      <c r="D1083" s="4" t="s">
        <v>98</v>
      </c>
      <c r="E1083" s="4" t="s">
        <v>56</v>
      </c>
      <c r="F1083" s="4" t="s">
        <v>5701</v>
      </c>
      <c r="G1083" s="4" t="s">
        <v>239</v>
      </c>
      <c r="H1083" s="4" t="s">
        <v>243</v>
      </c>
      <c r="I1083" s="4"/>
      <c r="J1083" s="896" t="s">
        <v>244</v>
      </c>
      <c r="K1083" s="896"/>
    </row>
    <row r="1084" spans="2:11" x14ac:dyDescent="0.2">
      <c r="B1084" s="4" t="s">
        <v>12811</v>
      </c>
      <c r="C1084" s="4">
        <v>5.2</v>
      </c>
      <c r="D1084" s="4" t="s">
        <v>98</v>
      </c>
      <c r="E1084" s="4" t="s">
        <v>58</v>
      </c>
      <c r="F1084" s="4" t="s">
        <v>5703</v>
      </c>
      <c r="G1084" s="4" t="s">
        <v>239</v>
      </c>
      <c r="H1084" s="4" t="s">
        <v>243</v>
      </c>
      <c r="I1084" s="4"/>
      <c r="J1084" s="896" t="s">
        <v>244</v>
      </c>
      <c r="K1084" s="896"/>
    </row>
    <row r="1085" spans="2:11" x14ac:dyDescent="0.2">
      <c r="B1085" s="4" t="s">
        <v>12812</v>
      </c>
      <c r="C1085" s="4">
        <v>5.2</v>
      </c>
      <c r="D1085" s="4" t="s">
        <v>98</v>
      </c>
      <c r="E1085" s="4" t="s">
        <v>60</v>
      </c>
      <c r="F1085" s="4" t="s">
        <v>5705</v>
      </c>
      <c r="G1085" s="4" t="s">
        <v>239</v>
      </c>
      <c r="H1085" s="4" t="s">
        <v>243</v>
      </c>
      <c r="I1085" s="4"/>
      <c r="J1085" s="896" t="s">
        <v>244</v>
      </c>
      <c r="K1085" s="896"/>
    </row>
    <row r="1086" spans="2:11" x14ac:dyDescent="0.2">
      <c r="B1086" s="4" t="s">
        <v>12813</v>
      </c>
      <c r="C1086" s="4">
        <v>5.2</v>
      </c>
      <c r="D1086" s="4" t="s">
        <v>98</v>
      </c>
      <c r="E1086" s="4" t="s">
        <v>62</v>
      </c>
      <c r="F1086" s="4" t="s">
        <v>5707</v>
      </c>
      <c r="G1086" s="4" t="s">
        <v>239</v>
      </c>
      <c r="H1086" s="4" t="s">
        <v>243</v>
      </c>
      <c r="I1086" s="4"/>
      <c r="J1086" s="896" t="s">
        <v>244</v>
      </c>
      <c r="K1086" s="896"/>
    </row>
    <row r="1087" spans="2:11" x14ac:dyDescent="0.2">
      <c r="B1087" s="4" t="s">
        <v>12814</v>
      </c>
      <c r="C1087" s="4">
        <v>5.2</v>
      </c>
      <c r="D1087" s="4" t="s">
        <v>98</v>
      </c>
      <c r="E1087" s="4" t="s">
        <v>64</v>
      </c>
      <c r="F1087" s="4" t="s">
        <v>5709</v>
      </c>
      <c r="G1087" s="4" t="s">
        <v>239</v>
      </c>
      <c r="H1087" s="4" t="s">
        <v>243</v>
      </c>
      <c r="I1087" s="4"/>
      <c r="J1087" s="896" t="s">
        <v>244</v>
      </c>
      <c r="K1087" s="896"/>
    </row>
    <row r="1088" spans="2:11" x14ac:dyDescent="0.2">
      <c r="B1088" s="4" t="s">
        <v>12815</v>
      </c>
      <c r="C1088" s="4">
        <v>5.2</v>
      </c>
      <c r="D1088" s="4" t="s">
        <v>98</v>
      </c>
      <c r="E1088" s="4" t="s">
        <v>66</v>
      </c>
      <c r="F1088" s="4" t="s">
        <v>12816</v>
      </c>
      <c r="G1088" s="4" t="s">
        <v>239</v>
      </c>
      <c r="H1088" s="4" t="s">
        <v>245</v>
      </c>
      <c r="I1088" s="8" t="s">
        <v>25278</v>
      </c>
      <c r="J1088" s="896"/>
      <c r="K1088" s="896"/>
    </row>
    <row r="1089" spans="2:11" x14ac:dyDescent="0.2">
      <c r="B1089" s="4" t="s">
        <v>12817</v>
      </c>
      <c r="C1089" s="4">
        <v>5.2</v>
      </c>
      <c r="D1089" s="4" t="s">
        <v>98</v>
      </c>
      <c r="E1089" s="4" t="s">
        <v>68</v>
      </c>
      <c r="F1089" s="4" t="s">
        <v>12818</v>
      </c>
      <c r="G1089" s="4" t="s">
        <v>781</v>
      </c>
      <c r="H1089" s="4" t="s">
        <v>243</v>
      </c>
      <c r="I1089" s="4"/>
      <c r="J1089" s="896" t="s">
        <v>244</v>
      </c>
      <c r="K1089" s="896"/>
    </row>
    <row r="1090" spans="2:11" x14ac:dyDescent="0.2">
      <c r="B1090" s="4" t="s">
        <v>12819</v>
      </c>
      <c r="C1090" s="4">
        <v>5.2</v>
      </c>
      <c r="D1090" s="4" t="s">
        <v>98</v>
      </c>
      <c r="E1090" s="4" t="s">
        <v>70</v>
      </c>
      <c r="F1090" s="4" t="s">
        <v>12820</v>
      </c>
      <c r="G1090" s="4" t="s">
        <v>239</v>
      </c>
      <c r="H1090" s="4" t="s">
        <v>243</v>
      </c>
      <c r="I1090" s="4"/>
      <c r="J1090" s="896" t="s">
        <v>244</v>
      </c>
      <c r="K1090" s="896"/>
    </row>
    <row r="1091" spans="2:11" x14ac:dyDescent="0.2">
      <c r="B1091" s="4" t="s">
        <v>12821</v>
      </c>
      <c r="C1091" s="4">
        <v>5.2</v>
      </c>
      <c r="D1091" s="4" t="s">
        <v>98</v>
      </c>
      <c r="E1091" s="4" t="s">
        <v>72</v>
      </c>
      <c r="F1091" s="4" t="s">
        <v>12822</v>
      </c>
      <c r="G1091" s="4" t="s">
        <v>239</v>
      </c>
      <c r="H1091" s="4" t="s">
        <v>243</v>
      </c>
      <c r="I1091" s="4"/>
      <c r="J1091" s="896" t="s">
        <v>244</v>
      </c>
      <c r="K1091" s="896"/>
    </row>
    <row r="1092" spans="2:11" x14ac:dyDescent="0.2">
      <c r="B1092" s="4" t="s">
        <v>12823</v>
      </c>
      <c r="C1092" s="4">
        <v>5.2</v>
      </c>
      <c r="D1092" s="4" t="s">
        <v>98</v>
      </c>
      <c r="E1092" s="4" t="s">
        <v>74</v>
      </c>
      <c r="F1092" s="4" t="s">
        <v>12824</v>
      </c>
      <c r="G1092" s="4" t="s">
        <v>239</v>
      </c>
      <c r="H1092" s="4" t="s">
        <v>243</v>
      </c>
      <c r="I1092" s="4"/>
      <c r="J1092" s="896" t="s">
        <v>244</v>
      </c>
      <c r="K1092" s="896"/>
    </row>
    <row r="1093" spans="2:11" x14ac:dyDescent="0.2">
      <c r="B1093" s="4" t="s">
        <v>12825</v>
      </c>
      <c r="C1093" s="4">
        <v>5.2</v>
      </c>
      <c r="D1093" s="4" t="s">
        <v>98</v>
      </c>
      <c r="E1093" s="4" t="s">
        <v>76</v>
      </c>
      <c r="F1093" s="4" t="s">
        <v>12826</v>
      </c>
      <c r="G1093" s="4" t="s">
        <v>781</v>
      </c>
      <c r="H1093" s="4" t="s">
        <v>243</v>
      </c>
      <c r="I1093" s="4"/>
      <c r="J1093" s="896" t="s">
        <v>244</v>
      </c>
      <c r="K1093" s="896"/>
    </row>
    <row r="1094" spans="2:11" x14ac:dyDescent="0.2">
      <c r="B1094" s="4" t="s">
        <v>12827</v>
      </c>
      <c r="C1094" s="4">
        <v>5.2</v>
      </c>
      <c r="D1094" s="4" t="s">
        <v>100</v>
      </c>
      <c r="E1094" s="4" t="s">
        <v>8</v>
      </c>
      <c r="F1094" s="4" t="s">
        <v>5711</v>
      </c>
      <c r="G1094" s="4" t="s">
        <v>239</v>
      </c>
      <c r="H1094" s="4" t="s">
        <v>245</v>
      </c>
      <c r="I1094" s="4" t="s">
        <v>12828</v>
      </c>
      <c r="J1094" s="896"/>
      <c r="K1094" s="896"/>
    </row>
    <row r="1095" spans="2:11" x14ac:dyDescent="0.2">
      <c r="B1095" s="4" t="s">
        <v>12829</v>
      </c>
      <c r="C1095" s="4">
        <v>5.2</v>
      </c>
      <c r="D1095" s="4" t="s">
        <v>100</v>
      </c>
      <c r="E1095" s="4" t="s">
        <v>24</v>
      </c>
      <c r="F1095" s="4" t="s">
        <v>5713</v>
      </c>
      <c r="G1095" s="4" t="s">
        <v>239</v>
      </c>
      <c r="H1095" s="4" t="s">
        <v>243</v>
      </c>
      <c r="I1095" s="4"/>
      <c r="J1095" s="896" t="s">
        <v>244</v>
      </c>
      <c r="K1095" s="896"/>
    </row>
    <row r="1096" spans="2:11" x14ac:dyDescent="0.2">
      <c r="B1096" s="4" t="s">
        <v>12830</v>
      </c>
      <c r="C1096" s="4">
        <v>5.2</v>
      </c>
      <c r="D1096" s="4" t="s">
        <v>100</v>
      </c>
      <c r="E1096" s="4" t="s">
        <v>25</v>
      </c>
      <c r="F1096" s="4" t="s">
        <v>5715</v>
      </c>
      <c r="G1096" s="4" t="s">
        <v>239</v>
      </c>
      <c r="H1096" s="4" t="s">
        <v>243</v>
      </c>
      <c r="I1096" s="4"/>
      <c r="J1096" s="896" t="s">
        <v>244</v>
      </c>
      <c r="K1096" s="896"/>
    </row>
    <row r="1097" spans="2:11" x14ac:dyDescent="0.2">
      <c r="B1097" s="4" t="s">
        <v>12831</v>
      </c>
      <c r="C1097" s="4">
        <v>5.2</v>
      </c>
      <c r="D1097" s="4" t="s">
        <v>100</v>
      </c>
      <c r="E1097" s="4" t="s">
        <v>26</v>
      </c>
      <c r="F1097" s="4" t="s">
        <v>5717</v>
      </c>
      <c r="G1097" s="4" t="s">
        <v>239</v>
      </c>
      <c r="H1097" s="4" t="s">
        <v>243</v>
      </c>
      <c r="I1097" s="4"/>
      <c r="J1097" s="896" t="s">
        <v>244</v>
      </c>
      <c r="K1097" s="896"/>
    </row>
    <row r="1098" spans="2:11" x14ac:dyDescent="0.2">
      <c r="B1098" s="4" t="s">
        <v>12832</v>
      </c>
      <c r="C1098" s="4">
        <v>5.2</v>
      </c>
      <c r="D1098" s="4" t="s">
        <v>100</v>
      </c>
      <c r="E1098" s="4" t="s">
        <v>27</v>
      </c>
      <c r="F1098" s="4" t="s">
        <v>5719</v>
      </c>
      <c r="G1098" s="4" t="s">
        <v>239</v>
      </c>
      <c r="H1098" s="4" t="s">
        <v>243</v>
      </c>
      <c r="I1098" s="4"/>
      <c r="J1098" s="896" t="s">
        <v>244</v>
      </c>
      <c r="K1098" s="896"/>
    </row>
    <row r="1099" spans="2:11" x14ac:dyDescent="0.2">
      <c r="B1099" s="4" t="s">
        <v>12833</v>
      </c>
      <c r="C1099" s="4">
        <v>5.2</v>
      </c>
      <c r="D1099" s="4" t="s">
        <v>100</v>
      </c>
      <c r="E1099" s="4" t="s">
        <v>28</v>
      </c>
      <c r="F1099" s="4" t="s">
        <v>5721</v>
      </c>
      <c r="G1099" s="4" t="s">
        <v>239</v>
      </c>
      <c r="H1099" s="4" t="s">
        <v>243</v>
      </c>
      <c r="I1099" s="4"/>
      <c r="J1099" s="896" t="s">
        <v>244</v>
      </c>
      <c r="K1099" s="896"/>
    </row>
    <row r="1100" spans="2:11" x14ac:dyDescent="0.2">
      <c r="B1100" s="4" t="s">
        <v>12834</v>
      </c>
      <c r="C1100" s="4">
        <v>5.2</v>
      </c>
      <c r="D1100" s="4" t="s">
        <v>100</v>
      </c>
      <c r="E1100" s="4" t="s">
        <v>29</v>
      </c>
      <c r="F1100" s="4" t="s">
        <v>5723</v>
      </c>
      <c r="G1100" s="4" t="s">
        <v>239</v>
      </c>
      <c r="H1100" s="4" t="s">
        <v>243</v>
      </c>
      <c r="I1100" s="4"/>
      <c r="J1100" s="896" t="s">
        <v>244</v>
      </c>
      <c r="K1100" s="896"/>
    </row>
    <row r="1101" spans="2:11" x14ac:dyDescent="0.2">
      <c r="B1101" s="4" t="s">
        <v>12835</v>
      </c>
      <c r="C1101" s="4">
        <v>5.2</v>
      </c>
      <c r="D1101" s="4" t="s">
        <v>100</v>
      </c>
      <c r="E1101" s="4" t="s">
        <v>30</v>
      </c>
      <c r="F1101" s="4" t="s">
        <v>5725</v>
      </c>
      <c r="G1101" s="4" t="s">
        <v>239</v>
      </c>
      <c r="H1101" s="4" t="s">
        <v>243</v>
      </c>
      <c r="I1101" s="4"/>
      <c r="J1101" s="896" t="s">
        <v>244</v>
      </c>
      <c r="K1101" s="896"/>
    </row>
    <row r="1102" spans="2:11" x14ac:dyDescent="0.2">
      <c r="B1102" s="4" t="s">
        <v>12836</v>
      </c>
      <c r="C1102" s="4">
        <v>5.2</v>
      </c>
      <c r="D1102" s="4" t="s">
        <v>100</v>
      </c>
      <c r="E1102" s="4" t="s">
        <v>31</v>
      </c>
      <c r="F1102" s="4" t="s">
        <v>5727</v>
      </c>
      <c r="G1102" s="4" t="s">
        <v>239</v>
      </c>
      <c r="H1102" s="4" t="s">
        <v>243</v>
      </c>
      <c r="I1102" s="4"/>
      <c r="J1102" s="896" t="s">
        <v>244</v>
      </c>
      <c r="K1102" s="896"/>
    </row>
    <row r="1103" spans="2:11" x14ac:dyDescent="0.2">
      <c r="B1103" s="4" t="s">
        <v>12837</v>
      </c>
      <c r="C1103" s="4">
        <v>5.2</v>
      </c>
      <c r="D1103" s="4" t="s">
        <v>100</v>
      </c>
      <c r="E1103" s="4" t="s">
        <v>32</v>
      </c>
      <c r="F1103" s="4" t="s">
        <v>5729</v>
      </c>
      <c r="G1103" s="4" t="s">
        <v>239</v>
      </c>
      <c r="H1103" s="4" t="s">
        <v>243</v>
      </c>
      <c r="I1103" s="4"/>
      <c r="J1103" s="896" t="s">
        <v>244</v>
      </c>
      <c r="K1103" s="896"/>
    </row>
    <row r="1104" spans="2:11" x14ac:dyDescent="0.2">
      <c r="B1104" s="4" t="s">
        <v>12838</v>
      </c>
      <c r="C1104" s="4">
        <v>5.2</v>
      </c>
      <c r="D1104" s="4" t="s">
        <v>100</v>
      </c>
      <c r="E1104" s="4" t="s">
        <v>33</v>
      </c>
      <c r="F1104" s="4" t="s">
        <v>5731</v>
      </c>
      <c r="G1104" s="4" t="s">
        <v>239</v>
      </c>
      <c r="H1104" s="4" t="s">
        <v>243</v>
      </c>
      <c r="I1104" s="4"/>
      <c r="J1104" s="896" t="s">
        <v>244</v>
      </c>
      <c r="K1104" s="896"/>
    </row>
    <row r="1105" spans="2:11" x14ac:dyDescent="0.2">
      <c r="B1105" s="4" t="s">
        <v>12839</v>
      </c>
      <c r="C1105" s="4">
        <v>5.2</v>
      </c>
      <c r="D1105" s="4" t="s">
        <v>100</v>
      </c>
      <c r="E1105" s="4" t="s">
        <v>34</v>
      </c>
      <c r="F1105" s="4" t="s">
        <v>5733</v>
      </c>
      <c r="G1105" s="4" t="s">
        <v>239</v>
      </c>
      <c r="H1105" s="4" t="s">
        <v>243</v>
      </c>
      <c r="I1105" s="4"/>
      <c r="J1105" s="896" t="s">
        <v>244</v>
      </c>
      <c r="K1105" s="896"/>
    </row>
    <row r="1106" spans="2:11" x14ac:dyDescent="0.2">
      <c r="B1106" s="4" t="s">
        <v>12840</v>
      </c>
      <c r="C1106" s="4">
        <v>5.2</v>
      </c>
      <c r="D1106" s="4" t="s">
        <v>100</v>
      </c>
      <c r="E1106" s="4" t="s">
        <v>35</v>
      </c>
      <c r="F1106" s="4" t="s">
        <v>5735</v>
      </c>
      <c r="G1106" s="4" t="s">
        <v>239</v>
      </c>
      <c r="H1106" s="4" t="s">
        <v>243</v>
      </c>
      <c r="I1106" s="4"/>
      <c r="J1106" s="896" t="s">
        <v>244</v>
      </c>
      <c r="K1106" s="896"/>
    </row>
    <row r="1107" spans="2:11" x14ac:dyDescent="0.2">
      <c r="B1107" s="4" t="s">
        <v>12841</v>
      </c>
      <c r="C1107" s="4">
        <v>5.2</v>
      </c>
      <c r="D1107" s="4" t="s">
        <v>100</v>
      </c>
      <c r="E1107" s="4" t="s">
        <v>36</v>
      </c>
      <c r="F1107" s="4" t="s">
        <v>5737</v>
      </c>
      <c r="G1107" s="4" t="s">
        <v>239</v>
      </c>
      <c r="H1107" s="4" t="s">
        <v>243</v>
      </c>
      <c r="I1107" s="4"/>
      <c r="J1107" s="896" t="s">
        <v>244</v>
      </c>
      <c r="K1107" s="896"/>
    </row>
    <row r="1108" spans="2:11" x14ac:dyDescent="0.2">
      <c r="B1108" s="4" t="s">
        <v>12842</v>
      </c>
      <c r="C1108" s="4">
        <v>5.2</v>
      </c>
      <c r="D1108" s="4" t="s">
        <v>100</v>
      </c>
      <c r="E1108" s="4" t="s">
        <v>37</v>
      </c>
      <c r="F1108" s="4" t="s">
        <v>5739</v>
      </c>
      <c r="G1108" s="4" t="s">
        <v>239</v>
      </c>
      <c r="H1108" s="4" t="s">
        <v>243</v>
      </c>
      <c r="I1108" s="4"/>
      <c r="J1108" s="896" t="s">
        <v>244</v>
      </c>
      <c r="K1108" s="896"/>
    </row>
    <row r="1109" spans="2:11" x14ac:dyDescent="0.2">
      <c r="B1109" s="4" t="s">
        <v>12843</v>
      </c>
      <c r="C1109" s="4">
        <v>5.2</v>
      </c>
      <c r="D1109" s="4" t="s">
        <v>100</v>
      </c>
      <c r="E1109" s="4" t="s">
        <v>38</v>
      </c>
      <c r="F1109" s="4" t="s">
        <v>5741</v>
      </c>
      <c r="G1109" s="4" t="s">
        <v>239</v>
      </c>
      <c r="H1109" s="4" t="s">
        <v>243</v>
      </c>
      <c r="I1109" s="4"/>
      <c r="J1109" s="896" t="s">
        <v>244</v>
      </c>
      <c r="K1109" s="896"/>
    </row>
    <row r="1110" spans="2:11" x14ac:dyDescent="0.2">
      <c r="B1110" s="4" t="s">
        <v>12844</v>
      </c>
      <c r="C1110" s="4">
        <v>5.2</v>
      </c>
      <c r="D1110" s="4" t="s">
        <v>100</v>
      </c>
      <c r="E1110" s="4" t="s">
        <v>39</v>
      </c>
      <c r="F1110" s="4" t="s">
        <v>5743</v>
      </c>
      <c r="G1110" s="4" t="s">
        <v>239</v>
      </c>
      <c r="H1110" s="4" t="s">
        <v>243</v>
      </c>
      <c r="I1110" s="4"/>
      <c r="J1110" s="896" t="s">
        <v>244</v>
      </c>
      <c r="K1110" s="896"/>
    </row>
    <row r="1111" spans="2:11" x14ac:dyDescent="0.2">
      <c r="B1111" s="4" t="s">
        <v>12845</v>
      </c>
      <c r="C1111" s="4">
        <v>5.2</v>
      </c>
      <c r="D1111" s="4" t="s">
        <v>100</v>
      </c>
      <c r="E1111" s="4" t="s">
        <v>56</v>
      </c>
      <c r="F1111" s="4" t="s">
        <v>5745</v>
      </c>
      <c r="G1111" s="4" t="s">
        <v>239</v>
      </c>
      <c r="H1111" s="4" t="s">
        <v>243</v>
      </c>
      <c r="I1111" s="4"/>
      <c r="J1111" s="896" t="s">
        <v>244</v>
      </c>
      <c r="K1111" s="896"/>
    </row>
    <row r="1112" spans="2:11" x14ac:dyDescent="0.2">
      <c r="B1112" s="4" t="s">
        <v>12846</v>
      </c>
      <c r="C1112" s="4">
        <v>5.2</v>
      </c>
      <c r="D1112" s="4" t="s">
        <v>100</v>
      </c>
      <c r="E1112" s="4" t="s">
        <v>58</v>
      </c>
      <c r="F1112" s="4" t="s">
        <v>5747</v>
      </c>
      <c r="G1112" s="4" t="s">
        <v>239</v>
      </c>
      <c r="H1112" s="4" t="s">
        <v>243</v>
      </c>
      <c r="I1112" s="4"/>
      <c r="J1112" s="896" t="s">
        <v>244</v>
      </c>
      <c r="K1112" s="896"/>
    </row>
    <row r="1113" spans="2:11" x14ac:dyDescent="0.2">
      <c r="B1113" s="4" t="s">
        <v>12847</v>
      </c>
      <c r="C1113" s="4">
        <v>5.2</v>
      </c>
      <c r="D1113" s="4" t="s">
        <v>100</v>
      </c>
      <c r="E1113" s="4" t="s">
        <v>60</v>
      </c>
      <c r="F1113" s="4" t="s">
        <v>5749</v>
      </c>
      <c r="G1113" s="4" t="s">
        <v>239</v>
      </c>
      <c r="H1113" s="4" t="s">
        <v>243</v>
      </c>
      <c r="I1113" s="4"/>
      <c r="J1113" s="896" t="s">
        <v>244</v>
      </c>
      <c r="K1113" s="896"/>
    </row>
    <row r="1114" spans="2:11" x14ac:dyDescent="0.2">
      <c r="B1114" s="4" t="s">
        <v>12848</v>
      </c>
      <c r="C1114" s="4">
        <v>5.2</v>
      </c>
      <c r="D1114" s="4" t="s">
        <v>100</v>
      </c>
      <c r="E1114" s="4" t="s">
        <v>62</v>
      </c>
      <c r="F1114" s="4" t="s">
        <v>5751</v>
      </c>
      <c r="G1114" s="4" t="s">
        <v>239</v>
      </c>
      <c r="H1114" s="4" t="s">
        <v>243</v>
      </c>
      <c r="I1114" s="4"/>
      <c r="J1114" s="896" t="s">
        <v>244</v>
      </c>
      <c r="K1114" s="896"/>
    </row>
    <row r="1115" spans="2:11" x14ac:dyDescent="0.2">
      <c r="B1115" s="4" t="s">
        <v>12849</v>
      </c>
      <c r="C1115" s="4">
        <v>5.2</v>
      </c>
      <c r="D1115" s="4" t="s">
        <v>100</v>
      </c>
      <c r="E1115" s="4" t="s">
        <v>64</v>
      </c>
      <c r="F1115" s="4" t="s">
        <v>5753</v>
      </c>
      <c r="G1115" s="4" t="s">
        <v>239</v>
      </c>
      <c r="H1115" s="4" t="s">
        <v>243</v>
      </c>
      <c r="I1115" s="4"/>
      <c r="J1115" s="896" t="s">
        <v>244</v>
      </c>
      <c r="K1115" s="896"/>
    </row>
    <row r="1116" spans="2:11" x14ac:dyDescent="0.2">
      <c r="B1116" s="4" t="s">
        <v>12850</v>
      </c>
      <c r="C1116" s="4">
        <v>5.2</v>
      </c>
      <c r="D1116" s="4" t="s">
        <v>100</v>
      </c>
      <c r="E1116" s="4" t="s">
        <v>66</v>
      </c>
      <c r="F1116" s="4" t="s">
        <v>12851</v>
      </c>
      <c r="G1116" s="4" t="s">
        <v>239</v>
      </c>
      <c r="H1116" s="4" t="s">
        <v>245</v>
      </c>
      <c r="I1116" s="8" t="s">
        <v>25279</v>
      </c>
      <c r="J1116" s="896"/>
      <c r="K1116" s="896"/>
    </row>
    <row r="1117" spans="2:11" x14ac:dyDescent="0.2">
      <c r="B1117" s="4" t="s">
        <v>12852</v>
      </c>
      <c r="C1117" s="4">
        <v>5.2</v>
      </c>
      <c r="D1117" s="4" t="s">
        <v>100</v>
      </c>
      <c r="E1117" s="4" t="s">
        <v>68</v>
      </c>
      <c r="F1117" s="4" t="s">
        <v>12853</v>
      </c>
      <c r="G1117" s="4" t="s">
        <v>781</v>
      </c>
      <c r="H1117" s="4" t="s">
        <v>243</v>
      </c>
      <c r="I1117" s="4"/>
      <c r="J1117" s="896" t="s">
        <v>244</v>
      </c>
      <c r="K1117" s="896"/>
    </row>
    <row r="1118" spans="2:11" x14ac:dyDescent="0.2">
      <c r="B1118" s="4" t="s">
        <v>12854</v>
      </c>
      <c r="C1118" s="4">
        <v>5.2</v>
      </c>
      <c r="D1118" s="4" t="s">
        <v>100</v>
      </c>
      <c r="E1118" s="4" t="s">
        <v>70</v>
      </c>
      <c r="F1118" s="4" t="s">
        <v>12855</v>
      </c>
      <c r="G1118" s="4" t="s">
        <v>239</v>
      </c>
      <c r="H1118" s="4" t="s">
        <v>243</v>
      </c>
      <c r="I1118" s="4"/>
      <c r="J1118" s="896" t="s">
        <v>244</v>
      </c>
      <c r="K1118" s="896"/>
    </row>
    <row r="1119" spans="2:11" x14ac:dyDescent="0.2">
      <c r="B1119" s="4" t="s">
        <v>12856</v>
      </c>
      <c r="C1119" s="4">
        <v>5.2</v>
      </c>
      <c r="D1119" s="4" t="s">
        <v>100</v>
      </c>
      <c r="E1119" s="4" t="s">
        <v>72</v>
      </c>
      <c r="F1119" s="4" t="s">
        <v>12857</v>
      </c>
      <c r="G1119" s="4" t="s">
        <v>239</v>
      </c>
      <c r="H1119" s="4" t="s">
        <v>243</v>
      </c>
      <c r="I1119" s="4"/>
      <c r="J1119" s="896" t="s">
        <v>244</v>
      </c>
      <c r="K1119" s="896"/>
    </row>
    <row r="1120" spans="2:11" x14ac:dyDescent="0.2">
      <c r="B1120" s="4" t="s">
        <v>12858</v>
      </c>
      <c r="C1120" s="4">
        <v>5.2</v>
      </c>
      <c r="D1120" s="4" t="s">
        <v>100</v>
      </c>
      <c r="E1120" s="4" t="s">
        <v>74</v>
      </c>
      <c r="F1120" s="4" t="s">
        <v>12859</v>
      </c>
      <c r="G1120" s="4" t="s">
        <v>239</v>
      </c>
      <c r="H1120" s="4" t="s">
        <v>243</v>
      </c>
      <c r="I1120" s="4"/>
      <c r="J1120" s="896" t="s">
        <v>244</v>
      </c>
      <c r="K1120" s="896"/>
    </row>
    <row r="1121" spans="2:11" x14ac:dyDescent="0.2">
      <c r="B1121" s="4" t="s">
        <v>12860</v>
      </c>
      <c r="C1121" s="4">
        <v>5.2</v>
      </c>
      <c r="D1121" s="4" t="s">
        <v>100</v>
      </c>
      <c r="E1121" s="4" t="s">
        <v>76</v>
      </c>
      <c r="F1121" s="4" t="s">
        <v>12861</v>
      </c>
      <c r="G1121" s="4" t="s">
        <v>781</v>
      </c>
      <c r="H1121" s="4" t="s">
        <v>243</v>
      </c>
      <c r="I1121" s="4"/>
      <c r="J1121" s="896" t="s">
        <v>244</v>
      </c>
      <c r="K1121" s="896"/>
    </row>
    <row r="1122" spans="2:11" x14ac:dyDescent="0.2">
      <c r="B1122" s="4" t="s">
        <v>12862</v>
      </c>
      <c r="C1122" s="4">
        <v>5.2</v>
      </c>
      <c r="D1122" s="4" t="s">
        <v>102</v>
      </c>
      <c r="E1122" s="4" t="s">
        <v>8</v>
      </c>
      <c r="F1122" s="4" t="s">
        <v>5755</v>
      </c>
      <c r="G1122" s="4" t="s">
        <v>239</v>
      </c>
      <c r="H1122" s="4" t="s">
        <v>245</v>
      </c>
      <c r="I1122" s="4" t="s">
        <v>24879</v>
      </c>
      <c r="J1122" s="896"/>
      <c r="K1122" s="896"/>
    </row>
    <row r="1123" spans="2:11" x14ac:dyDescent="0.2">
      <c r="B1123" s="4" t="s">
        <v>12863</v>
      </c>
      <c r="C1123" s="4">
        <v>5.2</v>
      </c>
      <c r="D1123" s="4" t="s">
        <v>102</v>
      </c>
      <c r="E1123" s="4" t="s">
        <v>24</v>
      </c>
      <c r="F1123" s="4" t="s">
        <v>5757</v>
      </c>
      <c r="G1123" s="4" t="s">
        <v>239</v>
      </c>
      <c r="H1123" s="4" t="s">
        <v>245</v>
      </c>
      <c r="I1123" s="4" t="s">
        <v>24880</v>
      </c>
      <c r="J1123" s="896"/>
      <c r="K1123" s="896"/>
    </row>
    <row r="1124" spans="2:11" x14ac:dyDescent="0.2">
      <c r="B1124" s="4" t="s">
        <v>12864</v>
      </c>
      <c r="C1124" s="4">
        <v>5.2</v>
      </c>
      <c r="D1124" s="4" t="s">
        <v>102</v>
      </c>
      <c r="E1124" s="4" t="s">
        <v>25</v>
      </c>
      <c r="F1124" s="4" t="s">
        <v>5759</v>
      </c>
      <c r="G1124" s="4" t="s">
        <v>239</v>
      </c>
      <c r="H1124" s="4" t="s">
        <v>245</v>
      </c>
      <c r="I1124" s="4" t="s">
        <v>24881</v>
      </c>
      <c r="J1124" s="896"/>
      <c r="K1124" s="896"/>
    </row>
    <row r="1125" spans="2:11" x14ac:dyDescent="0.2">
      <c r="B1125" s="4" t="s">
        <v>12865</v>
      </c>
      <c r="C1125" s="4">
        <v>5.2</v>
      </c>
      <c r="D1125" s="4" t="s">
        <v>102</v>
      </c>
      <c r="E1125" s="4" t="s">
        <v>26</v>
      </c>
      <c r="F1125" s="4" t="s">
        <v>5761</v>
      </c>
      <c r="G1125" s="4" t="s">
        <v>239</v>
      </c>
      <c r="H1125" s="4" t="s">
        <v>245</v>
      </c>
      <c r="I1125" s="4" t="s">
        <v>24882</v>
      </c>
      <c r="J1125" s="896"/>
      <c r="K1125" s="896"/>
    </row>
    <row r="1126" spans="2:11" x14ac:dyDescent="0.2">
      <c r="B1126" s="4" t="s">
        <v>12866</v>
      </c>
      <c r="C1126" s="4">
        <v>5.2</v>
      </c>
      <c r="D1126" s="4" t="s">
        <v>102</v>
      </c>
      <c r="E1126" s="4" t="s">
        <v>27</v>
      </c>
      <c r="F1126" s="4" t="s">
        <v>5763</v>
      </c>
      <c r="G1126" s="4" t="s">
        <v>239</v>
      </c>
      <c r="H1126" s="4" t="s">
        <v>245</v>
      </c>
      <c r="I1126" s="4" t="s">
        <v>24883</v>
      </c>
      <c r="J1126" s="896"/>
      <c r="K1126" s="896"/>
    </row>
    <row r="1127" spans="2:11" x14ac:dyDescent="0.2">
      <c r="B1127" s="4" t="s">
        <v>12867</v>
      </c>
      <c r="C1127" s="4">
        <v>5.2</v>
      </c>
      <c r="D1127" s="4" t="s">
        <v>102</v>
      </c>
      <c r="E1127" s="4" t="s">
        <v>28</v>
      </c>
      <c r="F1127" s="4" t="s">
        <v>5765</v>
      </c>
      <c r="G1127" s="4" t="s">
        <v>239</v>
      </c>
      <c r="H1127" s="4" t="s">
        <v>245</v>
      </c>
      <c r="I1127" s="4" t="s">
        <v>24884</v>
      </c>
      <c r="J1127" s="896"/>
      <c r="K1127" s="896"/>
    </row>
    <row r="1128" spans="2:11" x14ac:dyDescent="0.2">
      <c r="B1128" s="4" t="s">
        <v>12868</v>
      </c>
      <c r="C1128" s="4">
        <v>5.2</v>
      </c>
      <c r="D1128" s="4" t="s">
        <v>102</v>
      </c>
      <c r="E1128" s="4" t="s">
        <v>29</v>
      </c>
      <c r="F1128" s="4" t="s">
        <v>5767</v>
      </c>
      <c r="G1128" s="4" t="s">
        <v>239</v>
      </c>
      <c r="H1128" s="4" t="s">
        <v>245</v>
      </c>
      <c r="I1128" s="4" t="s">
        <v>24885</v>
      </c>
      <c r="J1128" s="896"/>
      <c r="K1128" s="896"/>
    </row>
    <row r="1129" spans="2:11" x14ac:dyDescent="0.2">
      <c r="B1129" s="4" t="s">
        <v>12869</v>
      </c>
      <c r="C1129" s="4">
        <v>5.2</v>
      </c>
      <c r="D1129" s="4" t="s">
        <v>102</v>
      </c>
      <c r="E1129" s="4" t="s">
        <v>30</v>
      </c>
      <c r="F1129" s="4" t="s">
        <v>5769</v>
      </c>
      <c r="G1129" s="4" t="s">
        <v>239</v>
      </c>
      <c r="H1129" s="4" t="s">
        <v>245</v>
      </c>
      <c r="I1129" s="4" t="s">
        <v>24886</v>
      </c>
      <c r="J1129" s="896"/>
      <c r="K1129" s="896"/>
    </row>
    <row r="1130" spans="2:11" x14ac:dyDescent="0.2">
      <c r="B1130" s="4" t="s">
        <v>12870</v>
      </c>
      <c r="C1130" s="4">
        <v>5.2</v>
      </c>
      <c r="D1130" s="4" t="s">
        <v>102</v>
      </c>
      <c r="E1130" s="4" t="s">
        <v>31</v>
      </c>
      <c r="F1130" s="4" t="s">
        <v>5771</v>
      </c>
      <c r="G1130" s="4" t="s">
        <v>239</v>
      </c>
      <c r="H1130" s="4" t="s">
        <v>245</v>
      </c>
      <c r="I1130" s="4" t="s">
        <v>24887</v>
      </c>
      <c r="J1130" s="896"/>
      <c r="K1130" s="896"/>
    </row>
    <row r="1131" spans="2:11" x14ac:dyDescent="0.2">
      <c r="B1131" s="4" t="s">
        <v>12871</v>
      </c>
      <c r="C1131" s="4">
        <v>5.2</v>
      </c>
      <c r="D1131" s="4" t="s">
        <v>102</v>
      </c>
      <c r="E1131" s="4" t="s">
        <v>32</v>
      </c>
      <c r="F1131" s="4" t="s">
        <v>5773</v>
      </c>
      <c r="G1131" s="4" t="s">
        <v>239</v>
      </c>
      <c r="H1131" s="4" t="s">
        <v>245</v>
      </c>
      <c r="I1131" s="4" t="s">
        <v>24888</v>
      </c>
      <c r="J1131" s="896"/>
      <c r="K1131" s="896"/>
    </row>
    <row r="1132" spans="2:11" x14ac:dyDescent="0.2">
      <c r="B1132" s="4" t="s">
        <v>12872</v>
      </c>
      <c r="C1132" s="4">
        <v>5.2</v>
      </c>
      <c r="D1132" s="4" t="s">
        <v>102</v>
      </c>
      <c r="E1132" s="4" t="s">
        <v>33</v>
      </c>
      <c r="F1132" s="4" t="s">
        <v>5775</v>
      </c>
      <c r="G1132" s="4" t="s">
        <v>239</v>
      </c>
      <c r="H1132" s="4" t="s">
        <v>245</v>
      </c>
      <c r="I1132" s="4" t="s">
        <v>24889</v>
      </c>
      <c r="J1132" s="896"/>
      <c r="K1132" s="896"/>
    </row>
    <row r="1133" spans="2:11" x14ac:dyDescent="0.2">
      <c r="B1133" s="4" t="s">
        <v>12873</v>
      </c>
      <c r="C1133" s="4">
        <v>5.2</v>
      </c>
      <c r="D1133" s="4" t="s">
        <v>102</v>
      </c>
      <c r="E1133" s="4" t="s">
        <v>34</v>
      </c>
      <c r="F1133" s="4" t="s">
        <v>5777</v>
      </c>
      <c r="G1133" s="4" t="s">
        <v>239</v>
      </c>
      <c r="H1133" s="4" t="s">
        <v>245</v>
      </c>
      <c r="I1133" s="4" t="s">
        <v>24890</v>
      </c>
      <c r="J1133" s="896"/>
      <c r="K1133" s="896"/>
    </row>
    <row r="1134" spans="2:11" x14ac:dyDescent="0.2">
      <c r="B1134" s="4" t="s">
        <v>12874</v>
      </c>
      <c r="C1134" s="4">
        <v>5.2</v>
      </c>
      <c r="D1134" s="4" t="s">
        <v>102</v>
      </c>
      <c r="E1134" s="4" t="s">
        <v>35</v>
      </c>
      <c r="F1134" s="4" t="s">
        <v>5779</v>
      </c>
      <c r="G1134" s="4" t="s">
        <v>239</v>
      </c>
      <c r="H1134" s="4" t="s">
        <v>245</v>
      </c>
      <c r="I1134" s="4" t="s">
        <v>24891</v>
      </c>
      <c r="J1134" s="896"/>
      <c r="K1134" s="896"/>
    </row>
    <row r="1135" spans="2:11" x14ac:dyDescent="0.2">
      <c r="B1135" s="4" t="s">
        <v>12875</v>
      </c>
      <c r="C1135" s="4">
        <v>5.2</v>
      </c>
      <c r="D1135" s="4" t="s">
        <v>102</v>
      </c>
      <c r="E1135" s="4" t="s">
        <v>36</v>
      </c>
      <c r="F1135" s="4" t="s">
        <v>5781</v>
      </c>
      <c r="G1135" s="4" t="s">
        <v>239</v>
      </c>
      <c r="H1135" s="4" t="s">
        <v>245</v>
      </c>
      <c r="I1135" s="4" t="s">
        <v>24892</v>
      </c>
      <c r="J1135" s="896"/>
      <c r="K1135" s="896"/>
    </row>
    <row r="1136" spans="2:11" x14ac:dyDescent="0.2">
      <c r="B1136" s="4" t="s">
        <v>12876</v>
      </c>
      <c r="C1136" s="4">
        <v>5.2</v>
      </c>
      <c r="D1136" s="4" t="s">
        <v>102</v>
      </c>
      <c r="E1136" s="4" t="s">
        <v>37</v>
      </c>
      <c r="F1136" s="4" t="s">
        <v>5783</v>
      </c>
      <c r="G1136" s="4" t="s">
        <v>239</v>
      </c>
      <c r="H1136" s="4" t="s">
        <v>245</v>
      </c>
      <c r="I1136" s="4" t="s">
        <v>24893</v>
      </c>
      <c r="J1136" s="896"/>
      <c r="K1136" s="896"/>
    </row>
    <row r="1137" spans="2:11" x14ac:dyDescent="0.2">
      <c r="B1137" s="4" t="s">
        <v>12877</v>
      </c>
      <c r="C1137" s="4">
        <v>5.2</v>
      </c>
      <c r="D1137" s="4" t="s">
        <v>102</v>
      </c>
      <c r="E1137" s="4" t="s">
        <v>38</v>
      </c>
      <c r="F1137" s="4" t="s">
        <v>5785</v>
      </c>
      <c r="G1137" s="4" t="s">
        <v>239</v>
      </c>
      <c r="H1137" s="4" t="s">
        <v>245</v>
      </c>
      <c r="I1137" s="4" t="s">
        <v>24894</v>
      </c>
      <c r="J1137" s="896"/>
      <c r="K1137" s="896"/>
    </row>
    <row r="1138" spans="2:11" x14ac:dyDescent="0.2">
      <c r="B1138" s="4" t="s">
        <v>12878</v>
      </c>
      <c r="C1138" s="4">
        <v>5.2</v>
      </c>
      <c r="D1138" s="4" t="s">
        <v>102</v>
      </c>
      <c r="E1138" s="4" t="s">
        <v>39</v>
      </c>
      <c r="F1138" s="4" t="s">
        <v>5787</v>
      </c>
      <c r="G1138" s="4" t="s">
        <v>239</v>
      </c>
      <c r="H1138" s="4" t="s">
        <v>245</v>
      </c>
      <c r="I1138" s="4" t="s">
        <v>24895</v>
      </c>
      <c r="J1138" s="896"/>
      <c r="K1138" s="896"/>
    </row>
    <row r="1139" spans="2:11" x14ac:dyDescent="0.2">
      <c r="B1139" s="4" t="s">
        <v>12879</v>
      </c>
      <c r="C1139" s="4">
        <v>5.2</v>
      </c>
      <c r="D1139" s="4" t="s">
        <v>102</v>
      </c>
      <c r="E1139" s="4" t="s">
        <v>56</v>
      </c>
      <c r="F1139" s="4" t="s">
        <v>5789</v>
      </c>
      <c r="G1139" s="4" t="s">
        <v>239</v>
      </c>
      <c r="H1139" s="4" t="s">
        <v>245</v>
      </c>
      <c r="I1139" s="4" t="s">
        <v>24896</v>
      </c>
      <c r="J1139" s="896"/>
      <c r="K1139" s="896"/>
    </row>
    <row r="1140" spans="2:11" x14ac:dyDescent="0.2">
      <c r="B1140" s="4" t="s">
        <v>12880</v>
      </c>
      <c r="C1140" s="4">
        <v>5.2</v>
      </c>
      <c r="D1140" s="4" t="s">
        <v>102</v>
      </c>
      <c r="E1140" s="4" t="s">
        <v>58</v>
      </c>
      <c r="F1140" s="4" t="s">
        <v>5791</v>
      </c>
      <c r="G1140" s="4" t="s">
        <v>239</v>
      </c>
      <c r="H1140" s="4" t="s">
        <v>245</v>
      </c>
      <c r="I1140" s="4" t="s">
        <v>24897</v>
      </c>
      <c r="J1140" s="896"/>
      <c r="K1140" s="896"/>
    </row>
    <row r="1141" spans="2:11" x14ac:dyDescent="0.2">
      <c r="B1141" s="4" t="s">
        <v>12881</v>
      </c>
      <c r="C1141" s="4">
        <v>5.2</v>
      </c>
      <c r="D1141" s="4" t="s">
        <v>102</v>
      </c>
      <c r="E1141" s="4" t="s">
        <v>60</v>
      </c>
      <c r="F1141" s="4" t="s">
        <v>5793</v>
      </c>
      <c r="G1141" s="4" t="s">
        <v>239</v>
      </c>
      <c r="H1141" s="4" t="s">
        <v>245</v>
      </c>
      <c r="I1141" s="4" t="s">
        <v>24898</v>
      </c>
      <c r="J1141" s="896"/>
      <c r="K1141" s="896"/>
    </row>
    <row r="1142" spans="2:11" x14ac:dyDescent="0.2">
      <c r="B1142" s="4" t="s">
        <v>12882</v>
      </c>
      <c r="C1142" s="4">
        <v>5.2</v>
      </c>
      <c r="D1142" s="4" t="s">
        <v>102</v>
      </c>
      <c r="E1142" s="4" t="s">
        <v>62</v>
      </c>
      <c r="F1142" s="4" t="s">
        <v>5795</v>
      </c>
      <c r="G1142" s="4" t="s">
        <v>239</v>
      </c>
      <c r="H1142" s="4" t="s">
        <v>245</v>
      </c>
      <c r="I1142" s="4" t="s">
        <v>24899</v>
      </c>
      <c r="J1142" s="896"/>
      <c r="K1142" s="896"/>
    </row>
    <row r="1143" spans="2:11" x14ac:dyDescent="0.2">
      <c r="B1143" s="4" t="s">
        <v>12883</v>
      </c>
      <c r="C1143" s="4">
        <v>5.2</v>
      </c>
      <c r="D1143" s="4" t="s">
        <v>102</v>
      </c>
      <c r="E1143" s="4" t="s">
        <v>64</v>
      </c>
      <c r="F1143" s="4" t="s">
        <v>5797</v>
      </c>
      <c r="G1143" s="4" t="s">
        <v>239</v>
      </c>
      <c r="H1143" s="4" t="s">
        <v>245</v>
      </c>
      <c r="I1143" s="4" t="s">
        <v>24900</v>
      </c>
      <c r="J1143" s="896"/>
      <c r="K1143" s="896"/>
    </row>
    <row r="1144" spans="2:11" x14ac:dyDescent="0.2">
      <c r="B1144" s="4" t="s">
        <v>12884</v>
      </c>
      <c r="C1144" s="4">
        <v>5.2</v>
      </c>
      <c r="D1144" s="4" t="s">
        <v>102</v>
      </c>
      <c r="E1144" s="4" t="s">
        <v>66</v>
      </c>
      <c r="F1144" s="4" t="s">
        <v>12885</v>
      </c>
      <c r="G1144" s="4" t="s">
        <v>239</v>
      </c>
      <c r="H1144" s="4" t="s">
        <v>245</v>
      </c>
      <c r="I1144" s="8" t="s">
        <v>25280</v>
      </c>
      <c r="J1144" s="896"/>
      <c r="K1144" s="896"/>
    </row>
    <row r="1145" spans="2:11" x14ac:dyDescent="0.2">
      <c r="B1145" s="4" t="s">
        <v>12886</v>
      </c>
      <c r="C1145" s="4">
        <v>5.2</v>
      </c>
      <c r="D1145" s="4" t="s">
        <v>102</v>
      </c>
      <c r="E1145" s="4" t="s">
        <v>68</v>
      </c>
      <c r="F1145" s="4" t="s">
        <v>12887</v>
      </c>
      <c r="G1145" s="4" t="s">
        <v>239</v>
      </c>
      <c r="H1145" s="4" t="s">
        <v>245</v>
      </c>
      <c r="I1145" s="4" t="s">
        <v>24901</v>
      </c>
      <c r="J1145" s="896"/>
      <c r="K1145" s="896"/>
    </row>
    <row r="1146" spans="2:11" x14ac:dyDescent="0.2">
      <c r="B1146" s="4" t="s">
        <v>12888</v>
      </c>
      <c r="C1146" s="4">
        <v>5.2</v>
      </c>
      <c r="D1146" s="4" t="s">
        <v>102</v>
      </c>
      <c r="E1146" s="4" t="s">
        <v>70</v>
      </c>
      <c r="F1146" s="4" t="s">
        <v>12889</v>
      </c>
      <c r="G1146" s="4" t="s">
        <v>239</v>
      </c>
      <c r="H1146" s="4" t="s">
        <v>245</v>
      </c>
      <c r="I1146" s="4" t="s">
        <v>24902</v>
      </c>
      <c r="J1146" s="896"/>
      <c r="K1146" s="896"/>
    </row>
    <row r="1147" spans="2:11" x14ac:dyDescent="0.2">
      <c r="B1147" s="4" t="s">
        <v>12890</v>
      </c>
      <c r="C1147" s="4">
        <v>5.2</v>
      </c>
      <c r="D1147" s="4" t="s">
        <v>102</v>
      </c>
      <c r="E1147" s="4" t="s">
        <v>72</v>
      </c>
      <c r="F1147" s="4" t="s">
        <v>12891</v>
      </c>
      <c r="G1147" s="4" t="s">
        <v>239</v>
      </c>
      <c r="H1147" s="4" t="s">
        <v>245</v>
      </c>
      <c r="I1147" s="4" t="s">
        <v>24903</v>
      </c>
      <c r="J1147" s="896"/>
      <c r="K1147" s="896"/>
    </row>
    <row r="1148" spans="2:11" x14ac:dyDescent="0.2">
      <c r="B1148" s="4" t="s">
        <v>12892</v>
      </c>
      <c r="C1148" s="4">
        <v>5.2</v>
      </c>
      <c r="D1148" s="4" t="s">
        <v>102</v>
      </c>
      <c r="E1148" s="4" t="s">
        <v>74</v>
      </c>
      <c r="F1148" s="4" t="s">
        <v>12893</v>
      </c>
      <c r="G1148" s="4" t="s">
        <v>239</v>
      </c>
      <c r="H1148" s="4" t="s">
        <v>245</v>
      </c>
      <c r="I1148" s="4" t="s">
        <v>24904</v>
      </c>
      <c r="J1148" s="896"/>
      <c r="K1148" s="896"/>
    </row>
    <row r="1149" spans="2:11" x14ac:dyDescent="0.2">
      <c r="B1149" s="4" t="s">
        <v>12894</v>
      </c>
      <c r="C1149" s="4">
        <v>5.2</v>
      </c>
      <c r="D1149" s="4" t="s">
        <v>102</v>
      </c>
      <c r="E1149" s="4" t="s">
        <v>76</v>
      </c>
      <c r="F1149" s="4" t="s">
        <v>12895</v>
      </c>
      <c r="G1149" s="4" t="s">
        <v>239</v>
      </c>
      <c r="H1149" s="4" t="s">
        <v>245</v>
      </c>
      <c r="I1149" s="4" t="s">
        <v>24905</v>
      </c>
      <c r="J1149" s="896"/>
      <c r="K1149" s="896"/>
    </row>
    <row r="1150" spans="2:11" x14ac:dyDescent="0.2">
      <c r="B1150" s="4" t="s">
        <v>12896</v>
      </c>
      <c r="C1150" s="4">
        <v>5.2</v>
      </c>
      <c r="D1150" s="4" t="s">
        <v>104</v>
      </c>
      <c r="E1150" s="4" t="s">
        <v>8</v>
      </c>
      <c r="F1150" s="4" t="s">
        <v>5799</v>
      </c>
      <c r="G1150" s="4" t="s">
        <v>239</v>
      </c>
      <c r="H1150" s="4" t="s">
        <v>245</v>
      </c>
      <c r="I1150" s="4" t="s">
        <v>24906</v>
      </c>
      <c r="J1150" s="896"/>
      <c r="K1150" s="896"/>
    </row>
    <row r="1151" spans="2:11" x14ac:dyDescent="0.2">
      <c r="B1151" s="4" t="s">
        <v>12897</v>
      </c>
      <c r="C1151" s="4">
        <v>5.2</v>
      </c>
      <c r="D1151" s="4" t="s">
        <v>104</v>
      </c>
      <c r="E1151" s="4" t="s">
        <v>24</v>
      </c>
      <c r="F1151" s="4" t="s">
        <v>5801</v>
      </c>
      <c r="G1151" s="4" t="s">
        <v>239</v>
      </c>
      <c r="H1151" s="4" t="s">
        <v>243</v>
      </c>
      <c r="I1151" s="4"/>
      <c r="J1151" s="896" t="s">
        <v>244</v>
      </c>
      <c r="K1151" s="896"/>
    </row>
    <row r="1152" spans="2:11" x14ac:dyDescent="0.2">
      <c r="B1152" s="4" t="s">
        <v>12898</v>
      </c>
      <c r="C1152" s="4">
        <v>5.2</v>
      </c>
      <c r="D1152" s="4" t="s">
        <v>104</v>
      </c>
      <c r="E1152" s="4" t="s">
        <v>25</v>
      </c>
      <c r="F1152" s="4" t="s">
        <v>5803</v>
      </c>
      <c r="G1152" s="4" t="s">
        <v>239</v>
      </c>
      <c r="H1152" s="4" t="s">
        <v>243</v>
      </c>
      <c r="I1152" s="4"/>
      <c r="J1152" s="896" t="s">
        <v>244</v>
      </c>
      <c r="K1152" s="896"/>
    </row>
    <row r="1153" spans="2:11" x14ac:dyDescent="0.2">
      <c r="B1153" s="4" t="s">
        <v>12899</v>
      </c>
      <c r="C1153" s="4">
        <v>5.2</v>
      </c>
      <c r="D1153" s="4" t="s">
        <v>104</v>
      </c>
      <c r="E1153" s="4" t="s">
        <v>26</v>
      </c>
      <c r="F1153" s="4" t="s">
        <v>5805</v>
      </c>
      <c r="G1153" s="4" t="s">
        <v>239</v>
      </c>
      <c r="H1153" s="4" t="s">
        <v>243</v>
      </c>
      <c r="I1153" s="4"/>
      <c r="J1153" s="896" t="s">
        <v>244</v>
      </c>
      <c r="K1153" s="896"/>
    </row>
    <row r="1154" spans="2:11" x14ac:dyDescent="0.2">
      <c r="B1154" s="4" t="s">
        <v>12900</v>
      </c>
      <c r="C1154" s="4">
        <v>5.2</v>
      </c>
      <c r="D1154" s="4" t="s">
        <v>104</v>
      </c>
      <c r="E1154" s="4" t="s">
        <v>27</v>
      </c>
      <c r="F1154" s="4" t="s">
        <v>5807</v>
      </c>
      <c r="G1154" s="4" t="s">
        <v>239</v>
      </c>
      <c r="H1154" s="4" t="s">
        <v>243</v>
      </c>
      <c r="I1154" s="4"/>
      <c r="J1154" s="896" t="s">
        <v>244</v>
      </c>
      <c r="K1154" s="896"/>
    </row>
    <row r="1155" spans="2:11" x14ac:dyDescent="0.2">
      <c r="B1155" s="4" t="s">
        <v>12901</v>
      </c>
      <c r="C1155" s="4">
        <v>5.2</v>
      </c>
      <c r="D1155" s="4" t="s">
        <v>104</v>
      </c>
      <c r="E1155" s="4" t="s">
        <v>28</v>
      </c>
      <c r="F1155" s="4" t="s">
        <v>5809</v>
      </c>
      <c r="G1155" s="4" t="s">
        <v>239</v>
      </c>
      <c r="H1155" s="4" t="s">
        <v>243</v>
      </c>
      <c r="I1155" s="4"/>
      <c r="J1155" s="896" t="s">
        <v>244</v>
      </c>
      <c r="K1155" s="896"/>
    </row>
    <row r="1156" spans="2:11" x14ac:dyDescent="0.2">
      <c r="B1156" s="4" t="s">
        <v>12902</v>
      </c>
      <c r="C1156" s="4">
        <v>5.2</v>
      </c>
      <c r="D1156" s="4" t="s">
        <v>104</v>
      </c>
      <c r="E1156" s="4" t="s">
        <v>29</v>
      </c>
      <c r="F1156" s="4" t="s">
        <v>5811</v>
      </c>
      <c r="G1156" s="4" t="s">
        <v>239</v>
      </c>
      <c r="H1156" s="4" t="s">
        <v>243</v>
      </c>
      <c r="I1156" s="4"/>
      <c r="J1156" s="896" t="s">
        <v>244</v>
      </c>
      <c r="K1156" s="896"/>
    </row>
    <row r="1157" spans="2:11" x14ac:dyDescent="0.2">
      <c r="B1157" s="4" t="s">
        <v>12903</v>
      </c>
      <c r="C1157" s="4">
        <v>5.2</v>
      </c>
      <c r="D1157" s="4" t="s">
        <v>104</v>
      </c>
      <c r="E1157" s="4" t="s">
        <v>30</v>
      </c>
      <c r="F1157" s="4" t="s">
        <v>5813</v>
      </c>
      <c r="G1157" s="4" t="s">
        <v>239</v>
      </c>
      <c r="H1157" s="4" t="s">
        <v>243</v>
      </c>
      <c r="I1157" s="4"/>
      <c r="J1157" s="896" t="s">
        <v>244</v>
      </c>
      <c r="K1157" s="896"/>
    </row>
    <row r="1158" spans="2:11" x14ac:dyDescent="0.2">
      <c r="B1158" s="4" t="s">
        <v>12904</v>
      </c>
      <c r="C1158" s="4">
        <v>5.2</v>
      </c>
      <c r="D1158" s="4" t="s">
        <v>104</v>
      </c>
      <c r="E1158" s="4" t="s">
        <v>31</v>
      </c>
      <c r="F1158" s="4" t="s">
        <v>5815</v>
      </c>
      <c r="G1158" s="4" t="s">
        <v>239</v>
      </c>
      <c r="H1158" s="4" t="s">
        <v>243</v>
      </c>
      <c r="I1158" s="4"/>
      <c r="J1158" s="896" t="s">
        <v>244</v>
      </c>
      <c r="K1158" s="896"/>
    </row>
    <row r="1159" spans="2:11" x14ac:dyDescent="0.2">
      <c r="B1159" s="4" t="s">
        <v>12905</v>
      </c>
      <c r="C1159" s="4">
        <v>5.2</v>
      </c>
      <c r="D1159" s="4" t="s">
        <v>104</v>
      </c>
      <c r="E1159" s="4" t="s">
        <v>32</v>
      </c>
      <c r="F1159" s="4" t="s">
        <v>5817</v>
      </c>
      <c r="G1159" s="4" t="s">
        <v>239</v>
      </c>
      <c r="H1159" s="4" t="s">
        <v>243</v>
      </c>
      <c r="I1159" s="4"/>
      <c r="J1159" s="896" t="s">
        <v>244</v>
      </c>
      <c r="K1159" s="896"/>
    </row>
    <row r="1160" spans="2:11" x14ac:dyDescent="0.2">
      <c r="B1160" s="4" t="s">
        <v>12906</v>
      </c>
      <c r="C1160" s="4">
        <v>5.2</v>
      </c>
      <c r="D1160" s="4" t="s">
        <v>104</v>
      </c>
      <c r="E1160" s="4" t="s">
        <v>33</v>
      </c>
      <c r="F1160" s="4" t="s">
        <v>5819</v>
      </c>
      <c r="G1160" s="4" t="s">
        <v>239</v>
      </c>
      <c r="H1160" s="4" t="s">
        <v>243</v>
      </c>
      <c r="I1160" s="4"/>
      <c r="J1160" s="896" t="s">
        <v>244</v>
      </c>
      <c r="K1160" s="896"/>
    </row>
    <row r="1161" spans="2:11" x14ac:dyDescent="0.2">
      <c r="B1161" s="4" t="s">
        <v>12907</v>
      </c>
      <c r="C1161" s="4">
        <v>5.2</v>
      </c>
      <c r="D1161" s="4" t="s">
        <v>104</v>
      </c>
      <c r="E1161" s="4" t="s">
        <v>34</v>
      </c>
      <c r="F1161" s="4" t="s">
        <v>5821</v>
      </c>
      <c r="G1161" s="4" t="s">
        <v>239</v>
      </c>
      <c r="H1161" s="4" t="s">
        <v>243</v>
      </c>
      <c r="I1161" s="4"/>
      <c r="J1161" s="896" t="s">
        <v>244</v>
      </c>
      <c r="K1161" s="896"/>
    </row>
    <row r="1162" spans="2:11" x14ac:dyDescent="0.2">
      <c r="B1162" s="4" t="s">
        <v>12908</v>
      </c>
      <c r="C1162" s="4">
        <v>5.2</v>
      </c>
      <c r="D1162" s="4" t="s">
        <v>104</v>
      </c>
      <c r="E1162" s="4" t="s">
        <v>35</v>
      </c>
      <c r="F1162" s="4" t="s">
        <v>5823</v>
      </c>
      <c r="G1162" s="4" t="s">
        <v>239</v>
      </c>
      <c r="H1162" s="4" t="s">
        <v>243</v>
      </c>
      <c r="I1162" s="4"/>
      <c r="J1162" s="896" t="s">
        <v>244</v>
      </c>
      <c r="K1162" s="896"/>
    </row>
    <row r="1163" spans="2:11" x14ac:dyDescent="0.2">
      <c r="B1163" s="4" t="s">
        <v>12909</v>
      </c>
      <c r="C1163" s="4">
        <v>5.2</v>
      </c>
      <c r="D1163" s="4" t="s">
        <v>104</v>
      </c>
      <c r="E1163" s="4" t="s">
        <v>36</v>
      </c>
      <c r="F1163" s="4" t="s">
        <v>5825</v>
      </c>
      <c r="G1163" s="4" t="s">
        <v>239</v>
      </c>
      <c r="H1163" s="4" t="s">
        <v>243</v>
      </c>
      <c r="I1163" s="4"/>
      <c r="J1163" s="896" t="s">
        <v>244</v>
      </c>
      <c r="K1163" s="896"/>
    </row>
    <row r="1164" spans="2:11" x14ac:dyDescent="0.2">
      <c r="B1164" s="4" t="s">
        <v>12910</v>
      </c>
      <c r="C1164" s="4">
        <v>5.2</v>
      </c>
      <c r="D1164" s="4" t="s">
        <v>104</v>
      </c>
      <c r="E1164" s="4" t="s">
        <v>37</v>
      </c>
      <c r="F1164" s="4" t="s">
        <v>5827</v>
      </c>
      <c r="G1164" s="4" t="s">
        <v>239</v>
      </c>
      <c r="H1164" s="4" t="s">
        <v>243</v>
      </c>
      <c r="I1164" s="4"/>
      <c r="J1164" s="896" t="s">
        <v>244</v>
      </c>
      <c r="K1164" s="896"/>
    </row>
    <row r="1165" spans="2:11" x14ac:dyDescent="0.2">
      <c r="B1165" s="4" t="s">
        <v>12911</v>
      </c>
      <c r="C1165" s="4">
        <v>5.2</v>
      </c>
      <c r="D1165" s="4" t="s">
        <v>104</v>
      </c>
      <c r="E1165" s="4" t="s">
        <v>38</v>
      </c>
      <c r="F1165" s="4" t="s">
        <v>5829</v>
      </c>
      <c r="G1165" s="4" t="s">
        <v>239</v>
      </c>
      <c r="H1165" s="4" t="s">
        <v>243</v>
      </c>
      <c r="I1165" s="4"/>
      <c r="J1165" s="896" t="s">
        <v>244</v>
      </c>
      <c r="K1165" s="896"/>
    </row>
    <row r="1166" spans="2:11" x14ac:dyDescent="0.2">
      <c r="B1166" s="4" t="s">
        <v>12912</v>
      </c>
      <c r="C1166" s="4">
        <v>5.2</v>
      </c>
      <c r="D1166" s="4" t="s">
        <v>104</v>
      </c>
      <c r="E1166" s="4" t="s">
        <v>39</v>
      </c>
      <c r="F1166" s="4" t="s">
        <v>5831</v>
      </c>
      <c r="G1166" s="4" t="s">
        <v>239</v>
      </c>
      <c r="H1166" s="4" t="s">
        <v>243</v>
      </c>
      <c r="I1166" s="4"/>
      <c r="J1166" s="896" t="s">
        <v>244</v>
      </c>
      <c r="K1166" s="896"/>
    </row>
    <row r="1167" spans="2:11" x14ac:dyDescent="0.2">
      <c r="B1167" s="4" t="s">
        <v>12913</v>
      </c>
      <c r="C1167" s="4">
        <v>5.2</v>
      </c>
      <c r="D1167" s="4" t="s">
        <v>104</v>
      </c>
      <c r="E1167" s="4" t="s">
        <v>56</v>
      </c>
      <c r="F1167" s="4" t="s">
        <v>5833</v>
      </c>
      <c r="G1167" s="4" t="s">
        <v>239</v>
      </c>
      <c r="H1167" s="4" t="s">
        <v>243</v>
      </c>
      <c r="I1167" s="4"/>
      <c r="J1167" s="896" t="s">
        <v>244</v>
      </c>
      <c r="K1167" s="896"/>
    </row>
    <row r="1168" spans="2:11" x14ac:dyDescent="0.2">
      <c r="B1168" s="4" t="s">
        <v>12914</v>
      </c>
      <c r="C1168" s="4">
        <v>5.2</v>
      </c>
      <c r="D1168" s="4" t="s">
        <v>104</v>
      </c>
      <c r="E1168" s="4" t="s">
        <v>58</v>
      </c>
      <c r="F1168" s="4" t="s">
        <v>5835</v>
      </c>
      <c r="G1168" s="4" t="s">
        <v>239</v>
      </c>
      <c r="H1168" s="4" t="s">
        <v>243</v>
      </c>
      <c r="I1168" s="4"/>
      <c r="J1168" s="896" t="s">
        <v>244</v>
      </c>
      <c r="K1168" s="896"/>
    </row>
    <row r="1169" spans="2:11" x14ac:dyDescent="0.2">
      <c r="B1169" s="4" t="s">
        <v>12915</v>
      </c>
      <c r="C1169" s="4">
        <v>5.2</v>
      </c>
      <c r="D1169" s="4" t="s">
        <v>104</v>
      </c>
      <c r="E1169" s="4" t="s">
        <v>60</v>
      </c>
      <c r="F1169" s="4" t="s">
        <v>5837</v>
      </c>
      <c r="G1169" s="4" t="s">
        <v>239</v>
      </c>
      <c r="H1169" s="4" t="s">
        <v>243</v>
      </c>
      <c r="I1169" s="4"/>
      <c r="J1169" s="896" t="s">
        <v>244</v>
      </c>
      <c r="K1169" s="896"/>
    </row>
    <row r="1170" spans="2:11" x14ac:dyDescent="0.2">
      <c r="B1170" s="4" t="s">
        <v>12916</v>
      </c>
      <c r="C1170" s="4">
        <v>5.2</v>
      </c>
      <c r="D1170" s="4" t="s">
        <v>104</v>
      </c>
      <c r="E1170" s="4" t="s">
        <v>62</v>
      </c>
      <c r="F1170" s="4" t="s">
        <v>5839</v>
      </c>
      <c r="G1170" s="4" t="s">
        <v>239</v>
      </c>
      <c r="H1170" s="4" t="s">
        <v>243</v>
      </c>
      <c r="I1170" s="4"/>
      <c r="J1170" s="896" t="s">
        <v>244</v>
      </c>
      <c r="K1170" s="896"/>
    </row>
    <row r="1171" spans="2:11" x14ac:dyDescent="0.2">
      <c r="B1171" s="4" t="s">
        <v>12917</v>
      </c>
      <c r="C1171" s="4">
        <v>5.2</v>
      </c>
      <c r="D1171" s="4" t="s">
        <v>104</v>
      </c>
      <c r="E1171" s="4" t="s">
        <v>64</v>
      </c>
      <c r="F1171" s="4" t="s">
        <v>5841</v>
      </c>
      <c r="G1171" s="4" t="s">
        <v>239</v>
      </c>
      <c r="H1171" s="4" t="s">
        <v>243</v>
      </c>
      <c r="I1171" s="4"/>
      <c r="J1171" s="896" t="s">
        <v>244</v>
      </c>
      <c r="K1171" s="896"/>
    </row>
    <row r="1172" spans="2:11" x14ac:dyDescent="0.2">
      <c r="B1172" s="4" t="s">
        <v>12918</v>
      </c>
      <c r="C1172" s="4">
        <v>5.2</v>
      </c>
      <c r="D1172" s="4" t="s">
        <v>104</v>
      </c>
      <c r="E1172" s="4" t="s">
        <v>66</v>
      </c>
      <c r="F1172" s="4" t="s">
        <v>12919</v>
      </c>
      <c r="G1172" s="4" t="s">
        <v>239</v>
      </c>
      <c r="H1172" s="4" t="s">
        <v>245</v>
      </c>
      <c r="I1172" s="8" t="s">
        <v>25281</v>
      </c>
      <c r="J1172" s="896"/>
      <c r="K1172" s="896"/>
    </row>
    <row r="1173" spans="2:11" x14ac:dyDescent="0.2">
      <c r="B1173" s="4" t="s">
        <v>12920</v>
      </c>
      <c r="C1173" s="4">
        <v>5.2</v>
      </c>
      <c r="D1173" s="4" t="s">
        <v>104</v>
      </c>
      <c r="E1173" s="4" t="s">
        <v>68</v>
      </c>
      <c r="F1173" s="4" t="s">
        <v>12921</v>
      </c>
      <c r="G1173" s="4" t="s">
        <v>781</v>
      </c>
      <c r="H1173" s="4" t="s">
        <v>243</v>
      </c>
      <c r="I1173" s="4"/>
      <c r="J1173" s="896" t="s">
        <v>244</v>
      </c>
      <c r="K1173" s="896"/>
    </row>
    <row r="1174" spans="2:11" x14ac:dyDescent="0.2">
      <c r="B1174" s="4" t="s">
        <v>12922</v>
      </c>
      <c r="C1174" s="4">
        <v>5.2</v>
      </c>
      <c r="D1174" s="4" t="s">
        <v>104</v>
      </c>
      <c r="E1174" s="4" t="s">
        <v>70</v>
      </c>
      <c r="F1174" s="4" t="s">
        <v>12923</v>
      </c>
      <c r="G1174" s="4" t="s">
        <v>239</v>
      </c>
      <c r="H1174" s="4" t="s">
        <v>243</v>
      </c>
      <c r="I1174" s="4"/>
      <c r="J1174" s="896" t="s">
        <v>244</v>
      </c>
      <c r="K1174" s="896"/>
    </row>
    <row r="1175" spans="2:11" x14ac:dyDescent="0.2">
      <c r="B1175" s="4" t="s">
        <v>12924</v>
      </c>
      <c r="C1175" s="4">
        <v>5.2</v>
      </c>
      <c r="D1175" s="4" t="s">
        <v>104</v>
      </c>
      <c r="E1175" s="4" t="s">
        <v>72</v>
      </c>
      <c r="F1175" s="4" t="s">
        <v>12925</v>
      </c>
      <c r="G1175" s="4" t="s">
        <v>239</v>
      </c>
      <c r="H1175" s="4" t="s">
        <v>243</v>
      </c>
      <c r="I1175" s="4"/>
      <c r="J1175" s="896" t="s">
        <v>244</v>
      </c>
      <c r="K1175" s="896"/>
    </row>
    <row r="1176" spans="2:11" x14ac:dyDescent="0.2">
      <c r="B1176" s="4" t="s">
        <v>12926</v>
      </c>
      <c r="C1176" s="4">
        <v>5.2</v>
      </c>
      <c r="D1176" s="4" t="s">
        <v>104</v>
      </c>
      <c r="E1176" s="4" t="s">
        <v>74</v>
      </c>
      <c r="F1176" s="4" t="s">
        <v>12927</v>
      </c>
      <c r="G1176" s="4" t="s">
        <v>239</v>
      </c>
      <c r="H1176" s="4" t="s">
        <v>243</v>
      </c>
      <c r="I1176" s="4"/>
      <c r="J1176" s="896" t="s">
        <v>244</v>
      </c>
      <c r="K1176" s="896"/>
    </row>
    <row r="1177" spans="2:11" x14ac:dyDescent="0.2">
      <c r="B1177" s="4" t="s">
        <v>12928</v>
      </c>
      <c r="C1177" s="4">
        <v>5.2</v>
      </c>
      <c r="D1177" s="4" t="s">
        <v>104</v>
      </c>
      <c r="E1177" s="4" t="s">
        <v>76</v>
      </c>
      <c r="F1177" s="4" t="s">
        <v>12929</v>
      </c>
      <c r="G1177" s="4" t="s">
        <v>781</v>
      </c>
      <c r="H1177" s="4" t="s">
        <v>243</v>
      </c>
      <c r="I1177" s="4"/>
      <c r="J1177" s="896" t="s">
        <v>244</v>
      </c>
      <c r="K1177" s="896"/>
    </row>
    <row r="1178" spans="2:11" x14ac:dyDescent="0.2">
      <c r="B1178" s="4" t="s">
        <v>12930</v>
      </c>
      <c r="C1178" s="4">
        <v>5.2</v>
      </c>
      <c r="D1178" s="4" t="s">
        <v>106</v>
      </c>
      <c r="E1178" s="4" t="s">
        <v>8</v>
      </c>
      <c r="F1178" s="4" t="s">
        <v>5843</v>
      </c>
      <c r="G1178" s="4" t="s">
        <v>239</v>
      </c>
      <c r="H1178" s="4" t="s">
        <v>245</v>
      </c>
      <c r="I1178" s="4" t="s">
        <v>12931</v>
      </c>
      <c r="J1178" s="896"/>
      <c r="K1178" s="896"/>
    </row>
    <row r="1179" spans="2:11" x14ac:dyDescent="0.2">
      <c r="B1179" s="4" t="s">
        <v>12932</v>
      </c>
      <c r="C1179" s="4">
        <v>5.2</v>
      </c>
      <c r="D1179" s="4" t="s">
        <v>106</v>
      </c>
      <c r="E1179" s="4" t="s">
        <v>24</v>
      </c>
      <c r="F1179" s="4" t="s">
        <v>5845</v>
      </c>
      <c r="G1179" s="4" t="s">
        <v>239</v>
      </c>
      <c r="H1179" s="4" t="s">
        <v>243</v>
      </c>
      <c r="I1179" s="4"/>
      <c r="J1179" s="896" t="s">
        <v>244</v>
      </c>
      <c r="K1179" s="896"/>
    </row>
    <row r="1180" spans="2:11" x14ac:dyDescent="0.2">
      <c r="B1180" s="4" t="s">
        <v>12933</v>
      </c>
      <c r="C1180" s="4">
        <v>5.2</v>
      </c>
      <c r="D1180" s="4" t="s">
        <v>106</v>
      </c>
      <c r="E1180" s="4" t="s">
        <v>25</v>
      </c>
      <c r="F1180" s="4" t="s">
        <v>5847</v>
      </c>
      <c r="G1180" s="4" t="s">
        <v>239</v>
      </c>
      <c r="H1180" s="4" t="s">
        <v>243</v>
      </c>
      <c r="I1180" s="4"/>
      <c r="J1180" s="896" t="s">
        <v>244</v>
      </c>
      <c r="K1180" s="896"/>
    </row>
    <row r="1181" spans="2:11" x14ac:dyDescent="0.2">
      <c r="B1181" s="4" t="s">
        <v>12934</v>
      </c>
      <c r="C1181" s="4">
        <v>5.2</v>
      </c>
      <c r="D1181" s="4" t="s">
        <v>106</v>
      </c>
      <c r="E1181" s="4" t="s">
        <v>26</v>
      </c>
      <c r="F1181" s="4" t="s">
        <v>5849</v>
      </c>
      <c r="G1181" s="4" t="s">
        <v>239</v>
      </c>
      <c r="H1181" s="4" t="s">
        <v>243</v>
      </c>
      <c r="I1181" s="4"/>
      <c r="J1181" s="896" t="s">
        <v>244</v>
      </c>
      <c r="K1181" s="896"/>
    </row>
    <row r="1182" spans="2:11" x14ac:dyDescent="0.2">
      <c r="B1182" s="4" t="s">
        <v>12935</v>
      </c>
      <c r="C1182" s="4">
        <v>5.2</v>
      </c>
      <c r="D1182" s="4" t="s">
        <v>106</v>
      </c>
      <c r="E1182" s="4" t="s">
        <v>27</v>
      </c>
      <c r="F1182" s="4" t="s">
        <v>5851</v>
      </c>
      <c r="G1182" s="4" t="s">
        <v>239</v>
      </c>
      <c r="H1182" s="4" t="s">
        <v>243</v>
      </c>
      <c r="I1182" s="4"/>
      <c r="J1182" s="896" t="s">
        <v>244</v>
      </c>
      <c r="K1182" s="896"/>
    </row>
    <row r="1183" spans="2:11" x14ac:dyDescent="0.2">
      <c r="B1183" s="4" t="s">
        <v>12936</v>
      </c>
      <c r="C1183" s="4">
        <v>5.2</v>
      </c>
      <c r="D1183" s="4" t="s">
        <v>106</v>
      </c>
      <c r="E1183" s="4" t="s">
        <v>28</v>
      </c>
      <c r="F1183" s="4" t="s">
        <v>5853</v>
      </c>
      <c r="G1183" s="4" t="s">
        <v>239</v>
      </c>
      <c r="H1183" s="4" t="s">
        <v>243</v>
      </c>
      <c r="I1183" s="4"/>
      <c r="J1183" s="896" t="s">
        <v>244</v>
      </c>
      <c r="K1183" s="896"/>
    </row>
    <row r="1184" spans="2:11" x14ac:dyDescent="0.2">
      <c r="B1184" s="4" t="s">
        <v>12937</v>
      </c>
      <c r="C1184" s="4">
        <v>5.2</v>
      </c>
      <c r="D1184" s="4" t="s">
        <v>106</v>
      </c>
      <c r="E1184" s="4" t="s">
        <v>29</v>
      </c>
      <c r="F1184" s="4" t="s">
        <v>5855</v>
      </c>
      <c r="G1184" s="4" t="s">
        <v>239</v>
      </c>
      <c r="H1184" s="4" t="s">
        <v>243</v>
      </c>
      <c r="I1184" s="4"/>
      <c r="J1184" s="896" t="s">
        <v>244</v>
      </c>
      <c r="K1184" s="896"/>
    </row>
    <row r="1185" spans="2:11" x14ac:dyDescent="0.2">
      <c r="B1185" s="4" t="s">
        <v>12938</v>
      </c>
      <c r="C1185" s="4">
        <v>5.2</v>
      </c>
      <c r="D1185" s="4" t="s">
        <v>106</v>
      </c>
      <c r="E1185" s="4" t="s">
        <v>30</v>
      </c>
      <c r="F1185" s="4" t="s">
        <v>5857</v>
      </c>
      <c r="G1185" s="4" t="s">
        <v>239</v>
      </c>
      <c r="H1185" s="4" t="s">
        <v>243</v>
      </c>
      <c r="I1185" s="4"/>
      <c r="J1185" s="896" t="s">
        <v>244</v>
      </c>
      <c r="K1185" s="896"/>
    </row>
    <row r="1186" spans="2:11" x14ac:dyDescent="0.2">
      <c r="B1186" s="4" t="s">
        <v>12939</v>
      </c>
      <c r="C1186" s="4">
        <v>5.2</v>
      </c>
      <c r="D1186" s="4" t="s">
        <v>106</v>
      </c>
      <c r="E1186" s="4" t="s">
        <v>31</v>
      </c>
      <c r="F1186" s="4" t="s">
        <v>5859</v>
      </c>
      <c r="G1186" s="4" t="s">
        <v>239</v>
      </c>
      <c r="H1186" s="4" t="s">
        <v>243</v>
      </c>
      <c r="I1186" s="4"/>
      <c r="J1186" s="896" t="s">
        <v>244</v>
      </c>
      <c r="K1186" s="896"/>
    </row>
    <row r="1187" spans="2:11" x14ac:dyDescent="0.2">
      <c r="B1187" s="4" t="s">
        <v>12940</v>
      </c>
      <c r="C1187" s="4">
        <v>5.2</v>
      </c>
      <c r="D1187" s="4" t="s">
        <v>106</v>
      </c>
      <c r="E1187" s="4" t="s">
        <v>32</v>
      </c>
      <c r="F1187" s="4" t="s">
        <v>5861</v>
      </c>
      <c r="G1187" s="4" t="s">
        <v>239</v>
      </c>
      <c r="H1187" s="4" t="s">
        <v>243</v>
      </c>
      <c r="I1187" s="4"/>
      <c r="J1187" s="896" t="s">
        <v>244</v>
      </c>
      <c r="K1187" s="896"/>
    </row>
    <row r="1188" spans="2:11" x14ac:dyDescent="0.2">
      <c r="B1188" s="4" t="s">
        <v>12941</v>
      </c>
      <c r="C1188" s="4">
        <v>5.2</v>
      </c>
      <c r="D1188" s="4" t="s">
        <v>106</v>
      </c>
      <c r="E1188" s="4" t="s">
        <v>33</v>
      </c>
      <c r="F1188" s="4" t="s">
        <v>5863</v>
      </c>
      <c r="G1188" s="4" t="s">
        <v>239</v>
      </c>
      <c r="H1188" s="4" t="s">
        <v>243</v>
      </c>
      <c r="I1188" s="4"/>
      <c r="J1188" s="896" t="s">
        <v>244</v>
      </c>
      <c r="K1188" s="896"/>
    </row>
    <row r="1189" spans="2:11" x14ac:dyDescent="0.2">
      <c r="B1189" s="4" t="s">
        <v>12942</v>
      </c>
      <c r="C1189" s="4">
        <v>5.2</v>
      </c>
      <c r="D1189" s="4" t="s">
        <v>106</v>
      </c>
      <c r="E1189" s="4" t="s">
        <v>34</v>
      </c>
      <c r="F1189" s="4" t="s">
        <v>5865</v>
      </c>
      <c r="G1189" s="4" t="s">
        <v>239</v>
      </c>
      <c r="H1189" s="4" t="s">
        <v>243</v>
      </c>
      <c r="I1189" s="4"/>
      <c r="J1189" s="896" t="s">
        <v>244</v>
      </c>
      <c r="K1189" s="896"/>
    </row>
    <row r="1190" spans="2:11" x14ac:dyDescent="0.2">
      <c r="B1190" s="4" t="s">
        <v>12943</v>
      </c>
      <c r="C1190" s="4">
        <v>5.2</v>
      </c>
      <c r="D1190" s="4" t="s">
        <v>106</v>
      </c>
      <c r="E1190" s="4" t="s">
        <v>35</v>
      </c>
      <c r="F1190" s="4" t="s">
        <v>5867</v>
      </c>
      <c r="G1190" s="4" t="s">
        <v>239</v>
      </c>
      <c r="H1190" s="4" t="s">
        <v>243</v>
      </c>
      <c r="I1190" s="4"/>
      <c r="J1190" s="896" t="s">
        <v>244</v>
      </c>
      <c r="K1190" s="896"/>
    </row>
    <row r="1191" spans="2:11" x14ac:dyDescent="0.2">
      <c r="B1191" s="4" t="s">
        <v>12944</v>
      </c>
      <c r="C1191" s="4">
        <v>5.2</v>
      </c>
      <c r="D1191" s="4" t="s">
        <v>106</v>
      </c>
      <c r="E1191" s="4" t="s">
        <v>36</v>
      </c>
      <c r="F1191" s="4" t="s">
        <v>5869</v>
      </c>
      <c r="G1191" s="4" t="s">
        <v>239</v>
      </c>
      <c r="H1191" s="4" t="s">
        <v>243</v>
      </c>
      <c r="I1191" s="4"/>
      <c r="J1191" s="896" t="s">
        <v>244</v>
      </c>
      <c r="K1191" s="896"/>
    </row>
    <row r="1192" spans="2:11" x14ac:dyDescent="0.2">
      <c r="B1192" s="4" t="s">
        <v>12945</v>
      </c>
      <c r="C1192" s="4">
        <v>5.2</v>
      </c>
      <c r="D1192" s="4" t="s">
        <v>106</v>
      </c>
      <c r="E1192" s="4" t="s">
        <v>37</v>
      </c>
      <c r="F1192" s="4" t="s">
        <v>5871</v>
      </c>
      <c r="G1192" s="4" t="s">
        <v>239</v>
      </c>
      <c r="H1192" s="4" t="s">
        <v>243</v>
      </c>
      <c r="I1192" s="4"/>
      <c r="J1192" s="896" t="s">
        <v>244</v>
      </c>
      <c r="K1192" s="896"/>
    </row>
    <row r="1193" spans="2:11" x14ac:dyDescent="0.2">
      <c r="B1193" s="4" t="s">
        <v>12946</v>
      </c>
      <c r="C1193" s="4">
        <v>5.2</v>
      </c>
      <c r="D1193" s="4" t="s">
        <v>106</v>
      </c>
      <c r="E1193" s="4" t="s">
        <v>38</v>
      </c>
      <c r="F1193" s="4" t="s">
        <v>5873</v>
      </c>
      <c r="G1193" s="4" t="s">
        <v>239</v>
      </c>
      <c r="H1193" s="4" t="s">
        <v>243</v>
      </c>
      <c r="I1193" s="4"/>
      <c r="J1193" s="896" t="s">
        <v>244</v>
      </c>
      <c r="K1193" s="896"/>
    </row>
    <row r="1194" spans="2:11" x14ac:dyDescent="0.2">
      <c r="B1194" s="4" t="s">
        <v>12947</v>
      </c>
      <c r="C1194" s="4">
        <v>5.2</v>
      </c>
      <c r="D1194" s="4" t="s">
        <v>106</v>
      </c>
      <c r="E1194" s="4" t="s">
        <v>39</v>
      </c>
      <c r="F1194" s="4" t="s">
        <v>5875</v>
      </c>
      <c r="G1194" s="4" t="s">
        <v>239</v>
      </c>
      <c r="H1194" s="4" t="s">
        <v>243</v>
      </c>
      <c r="I1194" s="4"/>
      <c r="J1194" s="896" t="s">
        <v>244</v>
      </c>
      <c r="K1194" s="896"/>
    </row>
    <row r="1195" spans="2:11" x14ac:dyDescent="0.2">
      <c r="B1195" s="4" t="s">
        <v>12948</v>
      </c>
      <c r="C1195" s="4">
        <v>5.2</v>
      </c>
      <c r="D1195" s="4" t="s">
        <v>106</v>
      </c>
      <c r="E1195" s="4" t="s">
        <v>56</v>
      </c>
      <c r="F1195" s="4" t="s">
        <v>5877</v>
      </c>
      <c r="G1195" s="4" t="s">
        <v>239</v>
      </c>
      <c r="H1195" s="4" t="s">
        <v>243</v>
      </c>
      <c r="I1195" s="4"/>
      <c r="J1195" s="896" t="s">
        <v>244</v>
      </c>
      <c r="K1195" s="896"/>
    </row>
    <row r="1196" spans="2:11" x14ac:dyDescent="0.2">
      <c r="B1196" s="4" t="s">
        <v>12949</v>
      </c>
      <c r="C1196" s="4">
        <v>5.2</v>
      </c>
      <c r="D1196" s="4" t="s">
        <v>106</v>
      </c>
      <c r="E1196" s="4" t="s">
        <v>58</v>
      </c>
      <c r="F1196" s="4" t="s">
        <v>5879</v>
      </c>
      <c r="G1196" s="4" t="s">
        <v>239</v>
      </c>
      <c r="H1196" s="4" t="s">
        <v>243</v>
      </c>
      <c r="I1196" s="4"/>
      <c r="J1196" s="896" t="s">
        <v>244</v>
      </c>
      <c r="K1196" s="896"/>
    </row>
    <row r="1197" spans="2:11" x14ac:dyDescent="0.2">
      <c r="B1197" s="4" t="s">
        <v>12950</v>
      </c>
      <c r="C1197" s="4">
        <v>5.2</v>
      </c>
      <c r="D1197" s="4" t="s">
        <v>106</v>
      </c>
      <c r="E1197" s="4" t="s">
        <v>60</v>
      </c>
      <c r="F1197" s="4" t="s">
        <v>5881</v>
      </c>
      <c r="G1197" s="4" t="s">
        <v>239</v>
      </c>
      <c r="H1197" s="4" t="s">
        <v>243</v>
      </c>
      <c r="I1197" s="4"/>
      <c r="J1197" s="896" t="s">
        <v>244</v>
      </c>
      <c r="K1197" s="896"/>
    </row>
    <row r="1198" spans="2:11" x14ac:dyDescent="0.2">
      <c r="B1198" s="4" t="s">
        <v>12951</v>
      </c>
      <c r="C1198" s="4">
        <v>5.2</v>
      </c>
      <c r="D1198" s="4" t="s">
        <v>106</v>
      </c>
      <c r="E1198" s="4" t="s">
        <v>62</v>
      </c>
      <c r="F1198" s="4" t="s">
        <v>5883</v>
      </c>
      <c r="G1198" s="4" t="s">
        <v>239</v>
      </c>
      <c r="H1198" s="4" t="s">
        <v>243</v>
      </c>
      <c r="I1198" s="4"/>
      <c r="J1198" s="896" t="s">
        <v>244</v>
      </c>
      <c r="K1198" s="896"/>
    </row>
    <row r="1199" spans="2:11" x14ac:dyDescent="0.2">
      <c r="B1199" s="4" t="s">
        <v>12952</v>
      </c>
      <c r="C1199" s="4">
        <v>5.2</v>
      </c>
      <c r="D1199" s="4" t="s">
        <v>106</v>
      </c>
      <c r="E1199" s="4" t="s">
        <v>64</v>
      </c>
      <c r="F1199" s="4" t="s">
        <v>5885</v>
      </c>
      <c r="G1199" s="4" t="s">
        <v>239</v>
      </c>
      <c r="H1199" s="4" t="s">
        <v>243</v>
      </c>
      <c r="I1199" s="4"/>
      <c r="J1199" s="896" t="s">
        <v>244</v>
      </c>
      <c r="K1199" s="896"/>
    </row>
    <row r="1200" spans="2:11" x14ac:dyDescent="0.2">
      <c r="B1200" s="4" t="s">
        <v>12953</v>
      </c>
      <c r="C1200" s="4">
        <v>5.2</v>
      </c>
      <c r="D1200" s="4" t="s">
        <v>106</v>
      </c>
      <c r="E1200" s="4" t="s">
        <v>66</v>
      </c>
      <c r="F1200" s="4" t="s">
        <v>12954</v>
      </c>
      <c r="G1200" s="4" t="s">
        <v>239</v>
      </c>
      <c r="H1200" s="4" t="s">
        <v>245</v>
      </c>
      <c r="I1200" s="8" t="s">
        <v>25282</v>
      </c>
      <c r="J1200" s="896"/>
      <c r="K1200" s="896"/>
    </row>
    <row r="1201" spans="2:11" x14ac:dyDescent="0.2">
      <c r="B1201" s="4" t="s">
        <v>12955</v>
      </c>
      <c r="C1201" s="4">
        <v>5.2</v>
      </c>
      <c r="D1201" s="4" t="s">
        <v>106</v>
      </c>
      <c r="E1201" s="4" t="s">
        <v>68</v>
      </c>
      <c r="F1201" s="4" t="s">
        <v>12956</v>
      </c>
      <c r="G1201" s="4" t="s">
        <v>781</v>
      </c>
      <c r="H1201" s="4" t="s">
        <v>243</v>
      </c>
      <c r="I1201" s="4"/>
      <c r="J1201" s="896" t="s">
        <v>244</v>
      </c>
      <c r="K1201" s="896"/>
    </row>
    <row r="1202" spans="2:11" x14ac:dyDescent="0.2">
      <c r="B1202" s="4" t="s">
        <v>12957</v>
      </c>
      <c r="C1202" s="4">
        <v>5.2</v>
      </c>
      <c r="D1202" s="4" t="s">
        <v>106</v>
      </c>
      <c r="E1202" s="4" t="s">
        <v>70</v>
      </c>
      <c r="F1202" s="4" t="s">
        <v>12958</v>
      </c>
      <c r="G1202" s="4" t="s">
        <v>239</v>
      </c>
      <c r="H1202" s="4" t="s">
        <v>243</v>
      </c>
      <c r="I1202" s="4"/>
      <c r="J1202" s="896" t="s">
        <v>244</v>
      </c>
      <c r="K1202" s="896"/>
    </row>
    <row r="1203" spans="2:11" x14ac:dyDescent="0.2">
      <c r="B1203" s="4" t="s">
        <v>12959</v>
      </c>
      <c r="C1203" s="4">
        <v>5.2</v>
      </c>
      <c r="D1203" s="4" t="s">
        <v>106</v>
      </c>
      <c r="E1203" s="4" t="s">
        <v>72</v>
      </c>
      <c r="F1203" s="4" t="s">
        <v>12960</v>
      </c>
      <c r="G1203" s="4" t="s">
        <v>239</v>
      </c>
      <c r="H1203" s="4" t="s">
        <v>243</v>
      </c>
      <c r="I1203" s="4"/>
      <c r="J1203" s="896" t="s">
        <v>244</v>
      </c>
      <c r="K1203" s="896"/>
    </row>
    <row r="1204" spans="2:11" x14ac:dyDescent="0.2">
      <c r="B1204" s="4" t="s">
        <v>12961</v>
      </c>
      <c r="C1204" s="4">
        <v>5.2</v>
      </c>
      <c r="D1204" s="4" t="s">
        <v>106</v>
      </c>
      <c r="E1204" s="4" t="s">
        <v>74</v>
      </c>
      <c r="F1204" s="4" t="s">
        <v>12962</v>
      </c>
      <c r="G1204" s="4" t="s">
        <v>239</v>
      </c>
      <c r="H1204" s="4" t="s">
        <v>243</v>
      </c>
      <c r="I1204" s="4"/>
      <c r="J1204" s="896" t="s">
        <v>244</v>
      </c>
      <c r="K1204" s="896"/>
    </row>
    <row r="1205" spans="2:11" x14ac:dyDescent="0.2">
      <c r="B1205" s="4" t="s">
        <v>12963</v>
      </c>
      <c r="C1205" s="4">
        <v>5.2</v>
      </c>
      <c r="D1205" s="4" t="s">
        <v>106</v>
      </c>
      <c r="E1205" s="4" t="s">
        <v>76</v>
      </c>
      <c r="F1205" s="4" t="s">
        <v>12964</v>
      </c>
      <c r="G1205" s="4" t="s">
        <v>781</v>
      </c>
      <c r="H1205" s="4" t="s">
        <v>243</v>
      </c>
      <c r="I1205" s="4"/>
      <c r="J1205" s="896" t="s">
        <v>244</v>
      </c>
      <c r="K1205" s="896"/>
    </row>
    <row r="1206" spans="2:11" x14ac:dyDescent="0.2">
      <c r="B1206" s="4" t="s">
        <v>12965</v>
      </c>
      <c r="C1206" s="4">
        <v>5.2</v>
      </c>
      <c r="D1206" s="4" t="s">
        <v>108</v>
      </c>
      <c r="E1206" s="4" t="s">
        <v>8</v>
      </c>
      <c r="F1206" s="4" t="s">
        <v>5887</v>
      </c>
      <c r="G1206" s="4" t="s">
        <v>239</v>
      </c>
      <c r="H1206" s="4" t="s">
        <v>245</v>
      </c>
      <c r="I1206" s="4" t="s">
        <v>12966</v>
      </c>
      <c r="J1206" s="896"/>
      <c r="K1206" s="896"/>
    </row>
    <row r="1207" spans="2:11" x14ac:dyDescent="0.2">
      <c r="B1207" s="4" t="s">
        <v>12967</v>
      </c>
      <c r="C1207" s="4">
        <v>5.2</v>
      </c>
      <c r="D1207" s="4" t="s">
        <v>108</v>
      </c>
      <c r="E1207" s="4" t="s">
        <v>24</v>
      </c>
      <c r="F1207" s="4" t="s">
        <v>5889</v>
      </c>
      <c r="G1207" s="4" t="s">
        <v>239</v>
      </c>
      <c r="H1207" s="4" t="s">
        <v>243</v>
      </c>
      <c r="I1207" s="4"/>
      <c r="J1207" s="896" t="s">
        <v>244</v>
      </c>
      <c r="K1207" s="896"/>
    </row>
    <row r="1208" spans="2:11" x14ac:dyDescent="0.2">
      <c r="B1208" s="4" t="s">
        <v>12968</v>
      </c>
      <c r="C1208" s="4">
        <v>5.2</v>
      </c>
      <c r="D1208" s="4" t="s">
        <v>108</v>
      </c>
      <c r="E1208" s="4" t="s">
        <v>25</v>
      </c>
      <c r="F1208" s="4" t="s">
        <v>5891</v>
      </c>
      <c r="G1208" s="4" t="s">
        <v>239</v>
      </c>
      <c r="H1208" s="4" t="s">
        <v>243</v>
      </c>
      <c r="I1208" s="4"/>
      <c r="J1208" s="896" t="s">
        <v>244</v>
      </c>
      <c r="K1208" s="896"/>
    </row>
    <row r="1209" spans="2:11" x14ac:dyDescent="0.2">
      <c r="B1209" s="4" t="s">
        <v>12969</v>
      </c>
      <c r="C1209" s="4">
        <v>5.2</v>
      </c>
      <c r="D1209" s="4" t="s">
        <v>108</v>
      </c>
      <c r="E1209" s="4" t="s">
        <v>26</v>
      </c>
      <c r="F1209" s="4" t="s">
        <v>5893</v>
      </c>
      <c r="G1209" s="4" t="s">
        <v>239</v>
      </c>
      <c r="H1209" s="4" t="s">
        <v>243</v>
      </c>
      <c r="I1209" s="4"/>
      <c r="J1209" s="896" t="s">
        <v>244</v>
      </c>
      <c r="K1209" s="896"/>
    </row>
    <row r="1210" spans="2:11" x14ac:dyDescent="0.2">
      <c r="B1210" s="4" t="s">
        <v>12970</v>
      </c>
      <c r="C1210" s="4">
        <v>5.2</v>
      </c>
      <c r="D1210" s="4" t="s">
        <v>108</v>
      </c>
      <c r="E1210" s="4" t="s">
        <v>27</v>
      </c>
      <c r="F1210" s="4" t="s">
        <v>5895</v>
      </c>
      <c r="G1210" s="4" t="s">
        <v>239</v>
      </c>
      <c r="H1210" s="4" t="s">
        <v>243</v>
      </c>
      <c r="I1210" s="4"/>
      <c r="J1210" s="896" t="s">
        <v>244</v>
      </c>
      <c r="K1210" s="896"/>
    </row>
    <row r="1211" spans="2:11" x14ac:dyDescent="0.2">
      <c r="B1211" s="4" t="s">
        <v>12971</v>
      </c>
      <c r="C1211" s="4">
        <v>5.2</v>
      </c>
      <c r="D1211" s="4" t="s">
        <v>108</v>
      </c>
      <c r="E1211" s="4" t="s">
        <v>28</v>
      </c>
      <c r="F1211" s="4" t="s">
        <v>5897</v>
      </c>
      <c r="G1211" s="4" t="s">
        <v>239</v>
      </c>
      <c r="H1211" s="4" t="s">
        <v>243</v>
      </c>
      <c r="I1211" s="4"/>
      <c r="J1211" s="896" t="s">
        <v>244</v>
      </c>
      <c r="K1211" s="896"/>
    </row>
    <row r="1212" spans="2:11" x14ac:dyDescent="0.2">
      <c r="B1212" s="4" t="s">
        <v>12972</v>
      </c>
      <c r="C1212" s="4">
        <v>5.2</v>
      </c>
      <c r="D1212" s="4" t="s">
        <v>108</v>
      </c>
      <c r="E1212" s="4" t="s">
        <v>29</v>
      </c>
      <c r="F1212" s="4" t="s">
        <v>5899</v>
      </c>
      <c r="G1212" s="4" t="s">
        <v>239</v>
      </c>
      <c r="H1212" s="4" t="s">
        <v>243</v>
      </c>
      <c r="I1212" s="4"/>
      <c r="J1212" s="896" t="s">
        <v>244</v>
      </c>
      <c r="K1212" s="896"/>
    </row>
    <row r="1213" spans="2:11" x14ac:dyDescent="0.2">
      <c r="B1213" s="4" t="s">
        <v>12973</v>
      </c>
      <c r="C1213" s="4">
        <v>5.2</v>
      </c>
      <c r="D1213" s="4" t="s">
        <v>108</v>
      </c>
      <c r="E1213" s="4" t="s">
        <v>30</v>
      </c>
      <c r="F1213" s="4" t="s">
        <v>5901</v>
      </c>
      <c r="G1213" s="4" t="s">
        <v>239</v>
      </c>
      <c r="H1213" s="4" t="s">
        <v>243</v>
      </c>
      <c r="I1213" s="4"/>
      <c r="J1213" s="896" t="s">
        <v>244</v>
      </c>
      <c r="K1213" s="896"/>
    </row>
    <row r="1214" spans="2:11" x14ac:dyDescent="0.2">
      <c r="B1214" s="4" t="s">
        <v>12974</v>
      </c>
      <c r="C1214" s="4">
        <v>5.2</v>
      </c>
      <c r="D1214" s="4" t="s">
        <v>108</v>
      </c>
      <c r="E1214" s="4" t="s">
        <v>31</v>
      </c>
      <c r="F1214" s="4" t="s">
        <v>5903</v>
      </c>
      <c r="G1214" s="4" t="s">
        <v>239</v>
      </c>
      <c r="H1214" s="4" t="s">
        <v>243</v>
      </c>
      <c r="I1214" s="4"/>
      <c r="J1214" s="896" t="s">
        <v>244</v>
      </c>
      <c r="K1214" s="896"/>
    </row>
    <row r="1215" spans="2:11" x14ac:dyDescent="0.2">
      <c r="B1215" s="4" t="s">
        <v>12975</v>
      </c>
      <c r="C1215" s="4">
        <v>5.2</v>
      </c>
      <c r="D1215" s="4" t="s">
        <v>108</v>
      </c>
      <c r="E1215" s="4" t="s">
        <v>32</v>
      </c>
      <c r="F1215" s="4" t="s">
        <v>5905</v>
      </c>
      <c r="G1215" s="4" t="s">
        <v>239</v>
      </c>
      <c r="H1215" s="4" t="s">
        <v>243</v>
      </c>
      <c r="I1215" s="4"/>
      <c r="J1215" s="896" t="s">
        <v>244</v>
      </c>
      <c r="K1215" s="896"/>
    </row>
    <row r="1216" spans="2:11" x14ac:dyDescent="0.2">
      <c r="B1216" s="4" t="s">
        <v>12976</v>
      </c>
      <c r="C1216" s="4">
        <v>5.2</v>
      </c>
      <c r="D1216" s="4" t="s">
        <v>108</v>
      </c>
      <c r="E1216" s="4" t="s">
        <v>33</v>
      </c>
      <c r="F1216" s="4" t="s">
        <v>5907</v>
      </c>
      <c r="G1216" s="4" t="s">
        <v>239</v>
      </c>
      <c r="H1216" s="4" t="s">
        <v>243</v>
      </c>
      <c r="I1216" s="4"/>
      <c r="J1216" s="896" t="s">
        <v>244</v>
      </c>
      <c r="K1216" s="896"/>
    </row>
    <row r="1217" spans="2:11" x14ac:dyDescent="0.2">
      <c r="B1217" s="4" t="s">
        <v>12977</v>
      </c>
      <c r="C1217" s="4">
        <v>5.2</v>
      </c>
      <c r="D1217" s="4" t="s">
        <v>108</v>
      </c>
      <c r="E1217" s="4" t="s">
        <v>34</v>
      </c>
      <c r="F1217" s="4" t="s">
        <v>5909</v>
      </c>
      <c r="G1217" s="4" t="s">
        <v>239</v>
      </c>
      <c r="H1217" s="4" t="s">
        <v>243</v>
      </c>
      <c r="I1217" s="4"/>
      <c r="J1217" s="896" t="s">
        <v>244</v>
      </c>
      <c r="K1217" s="896"/>
    </row>
    <row r="1218" spans="2:11" x14ac:dyDescent="0.2">
      <c r="B1218" s="4" t="s">
        <v>12978</v>
      </c>
      <c r="C1218" s="4">
        <v>5.2</v>
      </c>
      <c r="D1218" s="4" t="s">
        <v>108</v>
      </c>
      <c r="E1218" s="4" t="s">
        <v>35</v>
      </c>
      <c r="F1218" s="4" t="s">
        <v>5911</v>
      </c>
      <c r="G1218" s="4" t="s">
        <v>239</v>
      </c>
      <c r="H1218" s="4" t="s">
        <v>243</v>
      </c>
      <c r="I1218" s="4"/>
      <c r="J1218" s="896" t="s">
        <v>244</v>
      </c>
      <c r="K1218" s="896"/>
    </row>
    <row r="1219" spans="2:11" x14ac:dyDescent="0.2">
      <c r="B1219" s="4" t="s">
        <v>12979</v>
      </c>
      <c r="C1219" s="4">
        <v>5.2</v>
      </c>
      <c r="D1219" s="4" t="s">
        <v>108</v>
      </c>
      <c r="E1219" s="4" t="s">
        <v>36</v>
      </c>
      <c r="F1219" s="4" t="s">
        <v>5913</v>
      </c>
      <c r="G1219" s="4" t="s">
        <v>239</v>
      </c>
      <c r="H1219" s="4" t="s">
        <v>243</v>
      </c>
      <c r="I1219" s="4"/>
      <c r="J1219" s="896" t="s">
        <v>244</v>
      </c>
      <c r="K1219" s="896"/>
    </row>
    <row r="1220" spans="2:11" x14ac:dyDescent="0.2">
      <c r="B1220" s="4" t="s">
        <v>12980</v>
      </c>
      <c r="C1220" s="4">
        <v>5.2</v>
      </c>
      <c r="D1220" s="4" t="s">
        <v>108</v>
      </c>
      <c r="E1220" s="4" t="s">
        <v>37</v>
      </c>
      <c r="F1220" s="4" t="s">
        <v>5915</v>
      </c>
      <c r="G1220" s="4" t="s">
        <v>239</v>
      </c>
      <c r="H1220" s="4" t="s">
        <v>243</v>
      </c>
      <c r="I1220" s="4"/>
      <c r="J1220" s="896" t="s">
        <v>244</v>
      </c>
      <c r="K1220" s="896"/>
    </row>
    <row r="1221" spans="2:11" x14ac:dyDescent="0.2">
      <c r="B1221" s="4" t="s">
        <v>12981</v>
      </c>
      <c r="C1221" s="4">
        <v>5.2</v>
      </c>
      <c r="D1221" s="4" t="s">
        <v>108</v>
      </c>
      <c r="E1221" s="4" t="s">
        <v>38</v>
      </c>
      <c r="F1221" s="4" t="s">
        <v>5917</v>
      </c>
      <c r="G1221" s="4" t="s">
        <v>239</v>
      </c>
      <c r="H1221" s="4" t="s">
        <v>243</v>
      </c>
      <c r="I1221" s="4"/>
      <c r="J1221" s="896" t="s">
        <v>244</v>
      </c>
      <c r="K1221" s="896"/>
    </row>
    <row r="1222" spans="2:11" x14ac:dyDescent="0.2">
      <c r="B1222" s="4" t="s">
        <v>12982</v>
      </c>
      <c r="C1222" s="4">
        <v>5.2</v>
      </c>
      <c r="D1222" s="4" t="s">
        <v>108</v>
      </c>
      <c r="E1222" s="4" t="s">
        <v>39</v>
      </c>
      <c r="F1222" s="4" t="s">
        <v>5919</v>
      </c>
      <c r="G1222" s="4" t="s">
        <v>239</v>
      </c>
      <c r="H1222" s="4" t="s">
        <v>243</v>
      </c>
      <c r="I1222" s="4"/>
      <c r="J1222" s="896" t="s">
        <v>244</v>
      </c>
      <c r="K1222" s="896"/>
    </row>
    <row r="1223" spans="2:11" x14ac:dyDescent="0.2">
      <c r="B1223" s="4" t="s">
        <v>12983</v>
      </c>
      <c r="C1223" s="4">
        <v>5.2</v>
      </c>
      <c r="D1223" s="4" t="s">
        <v>108</v>
      </c>
      <c r="E1223" s="4" t="s">
        <v>56</v>
      </c>
      <c r="F1223" s="4" t="s">
        <v>5921</v>
      </c>
      <c r="G1223" s="4" t="s">
        <v>239</v>
      </c>
      <c r="H1223" s="4" t="s">
        <v>243</v>
      </c>
      <c r="I1223" s="4"/>
      <c r="J1223" s="896" t="s">
        <v>244</v>
      </c>
      <c r="K1223" s="896"/>
    </row>
    <row r="1224" spans="2:11" x14ac:dyDescent="0.2">
      <c r="B1224" s="4" t="s">
        <v>12984</v>
      </c>
      <c r="C1224" s="4">
        <v>5.2</v>
      </c>
      <c r="D1224" s="4" t="s">
        <v>108</v>
      </c>
      <c r="E1224" s="4" t="s">
        <v>58</v>
      </c>
      <c r="F1224" s="4" t="s">
        <v>5923</v>
      </c>
      <c r="G1224" s="4" t="s">
        <v>239</v>
      </c>
      <c r="H1224" s="4" t="s">
        <v>243</v>
      </c>
      <c r="I1224" s="4"/>
      <c r="J1224" s="896" t="s">
        <v>244</v>
      </c>
      <c r="K1224" s="896"/>
    </row>
    <row r="1225" spans="2:11" x14ac:dyDescent="0.2">
      <c r="B1225" s="4" t="s">
        <v>12985</v>
      </c>
      <c r="C1225" s="4">
        <v>5.2</v>
      </c>
      <c r="D1225" s="4" t="s">
        <v>108</v>
      </c>
      <c r="E1225" s="4" t="s">
        <v>60</v>
      </c>
      <c r="F1225" s="4" t="s">
        <v>5925</v>
      </c>
      <c r="G1225" s="4" t="s">
        <v>239</v>
      </c>
      <c r="H1225" s="4" t="s">
        <v>243</v>
      </c>
      <c r="I1225" s="4"/>
      <c r="J1225" s="896" t="s">
        <v>244</v>
      </c>
      <c r="K1225" s="896"/>
    </row>
    <row r="1226" spans="2:11" x14ac:dyDescent="0.2">
      <c r="B1226" s="4" t="s">
        <v>12986</v>
      </c>
      <c r="C1226" s="4">
        <v>5.2</v>
      </c>
      <c r="D1226" s="4" t="s">
        <v>108</v>
      </c>
      <c r="E1226" s="4" t="s">
        <v>62</v>
      </c>
      <c r="F1226" s="4" t="s">
        <v>5927</v>
      </c>
      <c r="G1226" s="4" t="s">
        <v>239</v>
      </c>
      <c r="H1226" s="4" t="s">
        <v>243</v>
      </c>
      <c r="I1226" s="4"/>
      <c r="J1226" s="896" t="s">
        <v>244</v>
      </c>
      <c r="K1226" s="896"/>
    </row>
    <row r="1227" spans="2:11" x14ac:dyDescent="0.2">
      <c r="B1227" s="4" t="s">
        <v>12987</v>
      </c>
      <c r="C1227" s="4">
        <v>5.2</v>
      </c>
      <c r="D1227" s="4" t="s">
        <v>108</v>
      </c>
      <c r="E1227" s="4" t="s">
        <v>64</v>
      </c>
      <c r="F1227" s="4" t="s">
        <v>5929</v>
      </c>
      <c r="G1227" s="4" t="s">
        <v>239</v>
      </c>
      <c r="H1227" s="4" t="s">
        <v>243</v>
      </c>
      <c r="I1227" s="4"/>
      <c r="J1227" s="896" t="s">
        <v>244</v>
      </c>
      <c r="K1227" s="896"/>
    </row>
    <row r="1228" spans="2:11" x14ac:dyDescent="0.2">
      <c r="B1228" s="4" t="s">
        <v>12988</v>
      </c>
      <c r="C1228" s="4">
        <v>5.2</v>
      </c>
      <c r="D1228" s="4" t="s">
        <v>108</v>
      </c>
      <c r="E1228" s="4" t="s">
        <v>66</v>
      </c>
      <c r="F1228" s="4" t="s">
        <v>12989</v>
      </c>
      <c r="G1228" s="4" t="s">
        <v>239</v>
      </c>
      <c r="H1228" s="4" t="s">
        <v>245</v>
      </c>
      <c r="I1228" s="8" t="s">
        <v>25283</v>
      </c>
      <c r="J1228" s="896"/>
      <c r="K1228" s="896"/>
    </row>
    <row r="1229" spans="2:11" x14ac:dyDescent="0.2">
      <c r="B1229" s="4" t="s">
        <v>12990</v>
      </c>
      <c r="C1229" s="4">
        <v>5.2</v>
      </c>
      <c r="D1229" s="4" t="s">
        <v>108</v>
      </c>
      <c r="E1229" s="4" t="s">
        <v>68</v>
      </c>
      <c r="F1229" s="4" t="s">
        <v>12991</v>
      </c>
      <c r="G1229" s="4" t="s">
        <v>781</v>
      </c>
      <c r="H1229" s="4" t="s">
        <v>243</v>
      </c>
      <c r="I1229" s="4"/>
      <c r="J1229" s="896" t="s">
        <v>244</v>
      </c>
      <c r="K1229" s="896"/>
    </row>
    <row r="1230" spans="2:11" x14ac:dyDescent="0.2">
      <c r="B1230" s="4" t="s">
        <v>12992</v>
      </c>
      <c r="C1230" s="4">
        <v>5.2</v>
      </c>
      <c r="D1230" s="4" t="s">
        <v>108</v>
      </c>
      <c r="E1230" s="4" t="s">
        <v>70</v>
      </c>
      <c r="F1230" s="4" t="s">
        <v>12993</v>
      </c>
      <c r="G1230" s="4" t="s">
        <v>239</v>
      </c>
      <c r="H1230" s="4" t="s">
        <v>243</v>
      </c>
      <c r="I1230" s="4"/>
      <c r="J1230" s="896" t="s">
        <v>244</v>
      </c>
      <c r="K1230" s="896"/>
    </row>
    <row r="1231" spans="2:11" x14ac:dyDescent="0.2">
      <c r="B1231" s="4" t="s">
        <v>12994</v>
      </c>
      <c r="C1231" s="4">
        <v>5.2</v>
      </c>
      <c r="D1231" s="4" t="s">
        <v>108</v>
      </c>
      <c r="E1231" s="4" t="s">
        <v>72</v>
      </c>
      <c r="F1231" s="4" t="s">
        <v>12995</v>
      </c>
      <c r="G1231" s="4" t="s">
        <v>239</v>
      </c>
      <c r="H1231" s="4" t="s">
        <v>243</v>
      </c>
      <c r="I1231" s="4"/>
      <c r="J1231" s="896" t="s">
        <v>244</v>
      </c>
      <c r="K1231" s="896"/>
    </row>
    <row r="1232" spans="2:11" x14ac:dyDescent="0.2">
      <c r="B1232" s="4" t="s">
        <v>12996</v>
      </c>
      <c r="C1232" s="4">
        <v>5.2</v>
      </c>
      <c r="D1232" s="4" t="s">
        <v>108</v>
      </c>
      <c r="E1232" s="4" t="s">
        <v>74</v>
      </c>
      <c r="F1232" s="4" t="s">
        <v>12997</v>
      </c>
      <c r="G1232" s="4" t="s">
        <v>239</v>
      </c>
      <c r="H1232" s="4" t="s">
        <v>243</v>
      </c>
      <c r="I1232" s="4"/>
      <c r="J1232" s="896" t="s">
        <v>244</v>
      </c>
      <c r="K1232" s="896"/>
    </row>
    <row r="1233" spans="2:11" x14ac:dyDescent="0.2">
      <c r="B1233" s="4" t="s">
        <v>12998</v>
      </c>
      <c r="C1233" s="4">
        <v>5.2</v>
      </c>
      <c r="D1233" s="4" t="s">
        <v>108</v>
      </c>
      <c r="E1233" s="4" t="s">
        <v>76</v>
      </c>
      <c r="F1233" s="4" t="s">
        <v>12999</v>
      </c>
      <c r="G1233" s="4" t="s">
        <v>781</v>
      </c>
      <c r="H1233" s="4" t="s">
        <v>243</v>
      </c>
      <c r="I1233" s="4"/>
      <c r="J1233" s="896" t="s">
        <v>244</v>
      </c>
      <c r="K1233" s="896"/>
    </row>
    <row r="1234" spans="2:11" x14ac:dyDescent="0.2">
      <c r="B1234" s="4" t="s">
        <v>13000</v>
      </c>
      <c r="C1234" s="4">
        <v>5.2</v>
      </c>
      <c r="D1234" s="4" t="s">
        <v>110</v>
      </c>
      <c r="E1234" s="4" t="s">
        <v>8</v>
      </c>
      <c r="F1234" s="4" t="s">
        <v>5931</v>
      </c>
      <c r="G1234" s="4" t="s">
        <v>239</v>
      </c>
      <c r="H1234" s="4" t="s">
        <v>245</v>
      </c>
      <c r="I1234" s="4" t="s">
        <v>24907</v>
      </c>
      <c r="J1234" s="896"/>
      <c r="K1234" s="896"/>
    </row>
    <row r="1235" spans="2:11" x14ac:dyDescent="0.2">
      <c r="B1235" s="4" t="s">
        <v>13001</v>
      </c>
      <c r="C1235" s="4">
        <v>5.2</v>
      </c>
      <c r="D1235" s="4" t="s">
        <v>110</v>
      </c>
      <c r="E1235" s="4" t="s">
        <v>24</v>
      </c>
      <c r="F1235" s="4" t="s">
        <v>5933</v>
      </c>
      <c r="G1235" s="4" t="s">
        <v>239</v>
      </c>
      <c r="H1235" s="4" t="s">
        <v>245</v>
      </c>
      <c r="I1235" s="4" t="s">
        <v>24908</v>
      </c>
      <c r="J1235" s="896"/>
      <c r="K1235" s="896"/>
    </row>
    <row r="1236" spans="2:11" x14ac:dyDescent="0.2">
      <c r="B1236" s="4" t="s">
        <v>13002</v>
      </c>
      <c r="C1236" s="4">
        <v>5.2</v>
      </c>
      <c r="D1236" s="4" t="s">
        <v>110</v>
      </c>
      <c r="E1236" s="4" t="s">
        <v>25</v>
      </c>
      <c r="F1236" s="4" t="s">
        <v>5935</v>
      </c>
      <c r="G1236" s="4" t="s">
        <v>239</v>
      </c>
      <c r="H1236" s="4" t="s">
        <v>245</v>
      </c>
      <c r="I1236" s="4" t="s">
        <v>24909</v>
      </c>
      <c r="J1236" s="896"/>
      <c r="K1236" s="896"/>
    </row>
    <row r="1237" spans="2:11" x14ac:dyDescent="0.2">
      <c r="B1237" s="4" t="s">
        <v>13003</v>
      </c>
      <c r="C1237" s="4">
        <v>5.2</v>
      </c>
      <c r="D1237" s="4" t="s">
        <v>110</v>
      </c>
      <c r="E1237" s="4" t="s">
        <v>26</v>
      </c>
      <c r="F1237" s="4" t="s">
        <v>5937</v>
      </c>
      <c r="G1237" s="4" t="s">
        <v>239</v>
      </c>
      <c r="H1237" s="4" t="s">
        <v>245</v>
      </c>
      <c r="I1237" s="4" t="s">
        <v>24910</v>
      </c>
      <c r="J1237" s="896"/>
      <c r="K1237" s="896"/>
    </row>
    <row r="1238" spans="2:11" x14ac:dyDescent="0.2">
      <c r="B1238" s="4" t="s">
        <v>13004</v>
      </c>
      <c r="C1238" s="4">
        <v>5.2</v>
      </c>
      <c r="D1238" s="4" t="s">
        <v>110</v>
      </c>
      <c r="E1238" s="4" t="s">
        <v>27</v>
      </c>
      <c r="F1238" s="4" t="s">
        <v>5939</v>
      </c>
      <c r="G1238" s="4" t="s">
        <v>239</v>
      </c>
      <c r="H1238" s="4" t="s">
        <v>245</v>
      </c>
      <c r="I1238" s="4" t="s">
        <v>24911</v>
      </c>
      <c r="J1238" s="896"/>
      <c r="K1238" s="896"/>
    </row>
    <row r="1239" spans="2:11" x14ac:dyDescent="0.2">
      <c r="B1239" s="4" t="s">
        <v>13005</v>
      </c>
      <c r="C1239" s="4">
        <v>5.2</v>
      </c>
      <c r="D1239" s="4" t="s">
        <v>110</v>
      </c>
      <c r="E1239" s="4" t="s">
        <v>28</v>
      </c>
      <c r="F1239" s="4" t="s">
        <v>5941</v>
      </c>
      <c r="G1239" s="4" t="s">
        <v>239</v>
      </c>
      <c r="H1239" s="4" t="s">
        <v>245</v>
      </c>
      <c r="I1239" s="4" t="s">
        <v>24912</v>
      </c>
      <c r="J1239" s="896"/>
      <c r="K1239" s="896"/>
    </row>
    <row r="1240" spans="2:11" x14ac:dyDescent="0.2">
      <c r="B1240" s="4" t="s">
        <v>13006</v>
      </c>
      <c r="C1240" s="4">
        <v>5.2</v>
      </c>
      <c r="D1240" s="4" t="s">
        <v>110</v>
      </c>
      <c r="E1240" s="4" t="s">
        <v>29</v>
      </c>
      <c r="F1240" s="4" t="s">
        <v>5943</v>
      </c>
      <c r="G1240" s="4" t="s">
        <v>239</v>
      </c>
      <c r="H1240" s="4" t="s">
        <v>245</v>
      </c>
      <c r="I1240" s="4" t="s">
        <v>24913</v>
      </c>
      <c r="J1240" s="896"/>
      <c r="K1240" s="896"/>
    </row>
    <row r="1241" spans="2:11" x14ac:dyDescent="0.2">
      <c r="B1241" s="4" t="s">
        <v>13007</v>
      </c>
      <c r="C1241" s="4">
        <v>5.2</v>
      </c>
      <c r="D1241" s="4" t="s">
        <v>110</v>
      </c>
      <c r="E1241" s="4" t="s">
        <v>30</v>
      </c>
      <c r="F1241" s="4" t="s">
        <v>5945</v>
      </c>
      <c r="G1241" s="4" t="s">
        <v>239</v>
      </c>
      <c r="H1241" s="4" t="s">
        <v>245</v>
      </c>
      <c r="I1241" s="4" t="s">
        <v>24914</v>
      </c>
      <c r="J1241" s="896"/>
      <c r="K1241" s="896"/>
    </row>
    <row r="1242" spans="2:11" x14ac:dyDescent="0.2">
      <c r="B1242" s="4" t="s">
        <v>13008</v>
      </c>
      <c r="C1242" s="4">
        <v>5.2</v>
      </c>
      <c r="D1242" s="4" t="s">
        <v>110</v>
      </c>
      <c r="E1242" s="4" t="s">
        <v>31</v>
      </c>
      <c r="F1242" s="4" t="s">
        <v>5947</v>
      </c>
      <c r="G1242" s="4" t="s">
        <v>239</v>
      </c>
      <c r="H1242" s="4" t="s">
        <v>245</v>
      </c>
      <c r="I1242" s="4" t="s">
        <v>24915</v>
      </c>
      <c r="J1242" s="896"/>
      <c r="K1242" s="896"/>
    </row>
    <row r="1243" spans="2:11" x14ac:dyDescent="0.2">
      <c r="B1243" s="4" t="s">
        <v>13009</v>
      </c>
      <c r="C1243" s="4">
        <v>5.2</v>
      </c>
      <c r="D1243" s="4" t="s">
        <v>110</v>
      </c>
      <c r="E1243" s="4" t="s">
        <v>32</v>
      </c>
      <c r="F1243" s="4" t="s">
        <v>5949</v>
      </c>
      <c r="G1243" s="4" t="s">
        <v>239</v>
      </c>
      <c r="H1243" s="4" t="s">
        <v>245</v>
      </c>
      <c r="I1243" s="4" t="s">
        <v>24916</v>
      </c>
      <c r="J1243" s="896"/>
      <c r="K1243" s="896"/>
    </row>
    <row r="1244" spans="2:11" x14ac:dyDescent="0.2">
      <c r="B1244" s="4" t="s">
        <v>13010</v>
      </c>
      <c r="C1244" s="4">
        <v>5.2</v>
      </c>
      <c r="D1244" s="4" t="s">
        <v>110</v>
      </c>
      <c r="E1244" s="4" t="s">
        <v>33</v>
      </c>
      <c r="F1244" s="4" t="s">
        <v>5951</v>
      </c>
      <c r="G1244" s="4" t="s">
        <v>239</v>
      </c>
      <c r="H1244" s="4" t="s">
        <v>245</v>
      </c>
      <c r="I1244" s="4" t="s">
        <v>24917</v>
      </c>
      <c r="J1244" s="896"/>
      <c r="K1244" s="896"/>
    </row>
    <row r="1245" spans="2:11" x14ac:dyDescent="0.2">
      <c r="B1245" s="4" t="s">
        <v>13011</v>
      </c>
      <c r="C1245" s="4">
        <v>5.2</v>
      </c>
      <c r="D1245" s="4" t="s">
        <v>110</v>
      </c>
      <c r="E1245" s="4" t="s">
        <v>34</v>
      </c>
      <c r="F1245" s="4" t="s">
        <v>5953</v>
      </c>
      <c r="G1245" s="4" t="s">
        <v>239</v>
      </c>
      <c r="H1245" s="4" t="s">
        <v>245</v>
      </c>
      <c r="I1245" s="4" t="s">
        <v>24918</v>
      </c>
      <c r="J1245" s="896"/>
      <c r="K1245" s="896"/>
    </row>
    <row r="1246" spans="2:11" x14ac:dyDescent="0.2">
      <c r="B1246" s="4" t="s">
        <v>13012</v>
      </c>
      <c r="C1246" s="4">
        <v>5.2</v>
      </c>
      <c r="D1246" s="4" t="s">
        <v>110</v>
      </c>
      <c r="E1246" s="4" t="s">
        <v>35</v>
      </c>
      <c r="F1246" s="4" t="s">
        <v>5955</v>
      </c>
      <c r="G1246" s="4" t="s">
        <v>239</v>
      </c>
      <c r="H1246" s="4" t="s">
        <v>245</v>
      </c>
      <c r="I1246" s="4" t="s">
        <v>24919</v>
      </c>
      <c r="J1246" s="896"/>
      <c r="K1246" s="896"/>
    </row>
    <row r="1247" spans="2:11" x14ac:dyDescent="0.2">
      <c r="B1247" s="4" t="s">
        <v>13013</v>
      </c>
      <c r="C1247" s="4">
        <v>5.2</v>
      </c>
      <c r="D1247" s="4" t="s">
        <v>110</v>
      </c>
      <c r="E1247" s="4" t="s">
        <v>36</v>
      </c>
      <c r="F1247" s="4" t="s">
        <v>5957</v>
      </c>
      <c r="G1247" s="4" t="s">
        <v>239</v>
      </c>
      <c r="H1247" s="4" t="s">
        <v>245</v>
      </c>
      <c r="I1247" s="4" t="s">
        <v>24920</v>
      </c>
      <c r="J1247" s="896"/>
      <c r="K1247" s="896"/>
    </row>
    <row r="1248" spans="2:11" x14ac:dyDescent="0.2">
      <c r="B1248" s="4" t="s">
        <v>13014</v>
      </c>
      <c r="C1248" s="4">
        <v>5.2</v>
      </c>
      <c r="D1248" s="4" t="s">
        <v>110</v>
      </c>
      <c r="E1248" s="4" t="s">
        <v>37</v>
      </c>
      <c r="F1248" s="4" t="s">
        <v>5959</v>
      </c>
      <c r="G1248" s="4" t="s">
        <v>239</v>
      </c>
      <c r="H1248" s="4" t="s">
        <v>245</v>
      </c>
      <c r="I1248" s="4" t="s">
        <v>24921</v>
      </c>
      <c r="J1248" s="896"/>
      <c r="K1248" s="896"/>
    </row>
    <row r="1249" spans="2:11" x14ac:dyDescent="0.2">
      <c r="B1249" s="4" t="s">
        <v>13015</v>
      </c>
      <c r="C1249" s="4">
        <v>5.2</v>
      </c>
      <c r="D1249" s="4" t="s">
        <v>110</v>
      </c>
      <c r="E1249" s="4" t="s">
        <v>38</v>
      </c>
      <c r="F1249" s="4" t="s">
        <v>5961</v>
      </c>
      <c r="G1249" s="4" t="s">
        <v>239</v>
      </c>
      <c r="H1249" s="4" t="s">
        <v>245</v>
      </c>
      <c r="I1249" s="4" t="s">
        <v>24922</v>
      </c>
      <c r="J1249" s="896"/>
      <c r="K1249" s="896"/>
    </row>
    <row r="1250" spans="2:11" x14ac:dyDescent="0.2">
      <c r="B1250" s="4" t="s">
        <v>13016</v>
      </c>
      <c r="C1250" s="4">
        <v>5.2</v>
      </c>
      <c r="D1250" s="4" t="s">
        <v>110</v>
      </c>
      <c r="E1250" s="4" t="s">
        <v>39</v>
      </c>
      <c r="F1250" s="4" t="s">
        <v>5963</v>
      </c>
      <c r="G1250" s="4" t="s">
        <v>239</v>
      </c>
      <c r="H1250" s="4" t="s">
        <v>245</v>
      </c>
      <c r="I1250" s="4" t="s">
        <v>24923</v>
      </c>
      <c r="J1250" s="896"/>
      <c r="K1250" s="896"/>
    </row>
    <row r="1251" spans="2:11" x14ac:dyDescent="0.2">
      <c r="B1251" s="4" t="s">
        <v>13017</v>
      </c>
      <c r="C1251" s="4">
        <v>5.2</v>
      </c>
      <c r="D1251" s="4" t="s">
        <v>110</v>
      </c>
      <c r="E1251" s="4" t="s">
        <v>56</v>
      </c>
      <c r="F1251" s="4" t="s">
        <v>5965</v>
      </c>
      <c r="G1251" s="4" t="s">
        <v>239</v>
      </c>
      <c r="H1251" s="4" t="s">
        <v>245</v>
      </c>
      <c r="I1251" s="4" t="s">
        <v>24924</v>
      </c>
      <c r="J1251" s="896"/>
      <c r="K1251" s="896"/>
    </row>
    <row r="1252" spans="2:11" x14ac:dyDescent="0.2">
      <c r="B1252" s="4" t="s">
        <v>13018</v>
      </c>
      <c r="C1252" s="4">
        <v>5.2</v>
      </c>
      <c r="D1252" s="4" t="s">
        <v>110</v>
      </c>
      <c r="E1252" s="4" t="s">
        <v>58</v>
      </c>
      <c r="F1252" s="4" t="s">
        <v>5967</v>
      </c>
      <c r="G1252" s="4" t="s">
        <v>239</v>
      </c>
      <c r="H1252" s="4" t="s">
        <v>245</v>
      </c>
      <c r="I1252" s="4" t="s">
        <v>24925</v>
      </c>
      <c r="J1252" s="896"/>
      <c r="K1252" s="896"/>
    </row>
    <row r="1253" spans="2:11" x14ac:dyDescent="0.2">
      <c r="B1253" s="4" t="s">
        <v>13019</v>
      </c>
      <c r="C1253" s="4">
        <v>5.2</v>
      </c>
      <c r="D1253" s="4" t="s">
        <v>110</v>
      </c>
      <c r="E1253" s="4" t="s">
        <v>60</v>
      </c>
      <c r="F1253" s="4" t="s">
        <v>5969</v>
      </c>
      <c r="G1253" s="4" t="s">
        <v>239</v>
      </c>
      <c r="H1253" s="4" t="s">
        <v>245</v>
      </c>
      <c r="I1253" s="4" t="s">
        <v>24926</v>
      </c>
      <c r="J1253" s="896"/>
      <c r="K1253" s="896"/>
    </row>
    <row r="1254" spans="2:11" x14ac:dyDescent="0.2">
      <c r="B1254" s="4" t="s">
        <v>13020</v>
      </c>
      <c r="C1254" s="4">
        <v>5.2</v>
      </c>
      <c r="D1254" s="4" t="s">
        <v>110</v>
      </c>
      <c r="E1254" s="4" t="s">
        <v>62</v>
      </c>
      <c r="F1254" s="4" t="s">
        <v>5971</v>
      </c>
      <c r="G1254" s="4" t="s">
        <v>239</v>
      </c>
      <c r="H1254" s="4" t="s">
        <v>245</v>
      </c>
      <c r="I1254" s="4" t="s">
        <v>24927</v>
      </c>
      <c r="J1254" s="896"/>
      <c r="K1254" s="896"/>
    </row>
    <row r="1255" spans="2:11" x14ac:dyDescent="0.2">
      <c r="B1255" s="4" t="s">
        <v>13021</v>
      </c>
      <c r="C1255" s="4">
        <v>5.2</v>
      </c>
      <c r="D1255" s="4" t="s">
        <v>110</v>
      </c>
      <c r="E1255" s="4" t="s">
        <v>64</v>
      </c>
      <c r="F1255" s="4" t="s">
        <v>5973</v>
      </c>
      <c r="G1255" s="4" t="s">
        <v>239</v>
      </c>
      <c r="H1255" s="4" t="s">
        <v>245</v>
      </c>
      <c r="I1255" s="4" t="s">
        <v>24928</v>
      </c>
      <c r="J1255" s="896"/>
      <c r="K1255" s="896"/>
    </row>
    <row r="1256" spans="2:11" x14ac:dyDescent="0.2">
      <c r="B1256" s="4" t="s">
        <v>13022</v>
      </c>
      <c r="C1256" s="4">
        <v>5.2</v>
      </c>
      <c r="D1256" s="4" t="s">
        <v>110</v>
      </c>
      <c r="E1256" s="4" t="s">
        <v>66</v>
      </c>
      <c r="F1256" s="4" t="s">
        <v>13023</v>
      </c>
      <c r="G1256" s="4" t="s">
        <v>239</v>
      </c>
      <c r="H1256" s="4" t="s">
        <v>245</v>
      </c>
      <c r="I1256" s="8" t="s">
        <v>25284</v>
      </c>
      <c r="J1256" s="896"/>
      <c r="K1256" s="896"/>
    </row>
    <row r="1257" spans="2:11" x14ac:dyDescent="0.2">
      <c r="B1257" s="4" t="s">
        <v>13024</v>
      </c>
      <c r="C1257" s="4">
        <v>5.2</v>
      </c>
      <c r="D1257" s="4" t="s">
        <v>110</v>
      </c>
      <c r="E1257" s="4" t="s">
        <v>68</v>
      </c>
      <c r="F1257" s="4" t="s">
        <v>13025</v>
      </c>
      <c r="G1257" s="4" t="s">
        <v>239</v>
      </c>
      <c r="H1257" s="4" t="s">
        <v>245</v>
      </c>
      <c r="I1257" s="4" t="s">
        <v>24929</v>
      </c>
      <c r="J1257" s="896"/>
      <c r="K1257" s="896"/>
    </row>
    <row r="1258" spans="2:11" x14ac:dyDescent="0.2">
      <c r="B1258" s="4" t="s">
        <v>13026</v>
      </c>
      <c r="C1258" s="4">
        <v>5.2</v>
      </c>
      <c r="D1258" s="4" t="s">
        <v>110</v>
      </c>
      <c r="E1258" s="4" t="s">
        <v>70</v>
      </c>
      <c r="F1258" s="4" t="s">
        <v>13027</v>
      </c>
      <c r="G1258" s="4" t="s">
        <v>239</v>
      </c>
      <c r="H1258" s="4" t="s">
        <v>245</v>
      </c>
      <c r="I1258" s="4" t="s">
        <v>24930</v>
      </c>
      <c r="J1258" s="896"/>
      <c r="K1258" s="896"/>
    </row>
    <row r="1259" spans="2:11" x14ac:dyDescent="0.2">
      <c r="B1259" s="4" t="s">
        <v>13028</v>
      </c>
      <c r="C1259" s="4">
        <v>5.2</v>
      </c>
      <c r="D1259" s="4" t="s">
        <v>110</v>
      </c>
      <c r="E1259" s="4" t="s">
        <v>72</v>
      </c>
      <c r="F1259" s="4" t="s">
        <v>13029</v>
      </c>
      <c r="G1259" s="4" t="s">
        <v>239</v>
      </c>
      <c r="H1259" s="4" t="s">
        <v>245</v>
      </c>
      <c r="I1259" s="4" t="s">
        <v>24931</v>
      </c>
      <c r="J1259" s="896"/>
      <c r="K1259" s="896"/>
    </row>
    <row r="1260" spans="2:11" x14ac:dyDescent="0.2">
      <c r="B1260" s="4" t="s">
        <v>13030</v>
      </c>
      <c r="C1260" s="4">
        <v>5.2</v>
      </c>
      <c r="D1260" s="4" t="s">
        <v>110</v>
      </c>
      <c r="E1260" s="4" t="s">
        <v>74</v>
      </c>
      <c r="F1260" s="4" t="s">
        <v>13031</v>
      </c>
      <c r="G1260" s="4" t="s">
        <v>239</v>
      </c>
      <c r="H1260" s="4" t="s">
        <v>245</v>
      </c>
      <c r="I1260" s="4" t="s">
        <v>24932</v>
      </c>
      <c r="J1260" s="896"/>
      <c r="K1260" s="896"/>
    </row>
    <row r="1261" spans="2:11" x14ac:dyDescent="0.2">
      <c r="B1261" s="4" t="s">
        <v>13032</v>
      </c>
      <c r="C1261" s="4">
        <v>5.2</v>
      </c>
      <c r="D1261" s="4" t="s">
        <v>110</v>
      </c>
      <c r="E1261" s="4" t="s">
        <v>76</v>
      </c>
      <c r="F1261" s="4" t="s">
        <v>13033</v>
      </c>
      <c r="G1261" s="4" t="s">
        <v>239</v>
      </c>
      <c r="H1261" s="4" t="s">
        <v>245</v>
      </c>
      <c r="I1261" s="4" t="s">
        <v>24933</v>
      </c>
      <c r="J1261" s="896"/>
      <c r="K1261" s="896"/>
    </row>
    <row r="1262" spans="2:11" x14ac:dyDescent="0.2">
      <c r="B1262" s="4" t="s">
        <v>13034</v>
      </c>
      <c r="C1262" s="4">
        <v>5.2</v>
      </c>
      <c r="D1262" s="4" t="s">
        <v>112</v>
      </c>
      <c r="E1262" s="4" t="s">
        <v>8</v>
      </c>
      <c r="F1262" s="4" t="s">
        <v>5975</v>
      </c>
      <c r="G1262" s="4" t="s">
        <v>239</v>
      </c>
      <c r="H1262" s="4" t="s">
        <v>245</v>
      </c>
      <c r="I1262" s="4" t="s">
        <v>13035</v>
      </c>
      <c r="J1262" s="896"/>
      <c r="K1262" s="896"/>
    </row>
    <row r="1263" spans="2:11" x14ac:dyDescent="0.2">
      <c r="B1263" s="4" t="s">
        <v>13036</v>
      </c>
      <c r="C1263" s="4">
        <v>5.2</v>
      </c>
      <c r="D1263" s="4" t="s">
        <v>112</v>
      </c>
      <c r="E1263" s="4" t="s">
        <v>24</v>
      </c>
      <c r="F1263" s="4" t="s">
        <v>5977</v>
      </c>
      <c r="G1263" s="4" t="s">
        <v>239</v>
      </c>
      <c r="H1263" s="4" t="s">
        <v>243</v>
      </c>
      <c r="I1263" s="4"/>
      <c r="J1263" s="896" t="s">
        <v>244</v>
      </c>
      <c r="K1263" s="896"/>
    </row>
    <row r="1264" spans="2:11" x14ac:dyDescent="0.2">
      <c r="B1264" s="4" t="s">
        <v>13037</v>
      </c>
      <c r="C1264" s="4">
        <v>5.2</v>
      </c>
      <c r="D1264" s="4" t="s">
        <v>112</v>
      </c>
      <c r="E1264" s="4" t="s">
        <v>25</v>
      </c>
      <c r="F1264" s="4" t="s">
        <v>5979</v>
      </c>
      <c r="G1264" s="4" t="s">
        <v>239</v>
      </c>
      <c r="H1264" s="4" t="s">
        <v>243</v>
      </c>
      <c r="I1264" s="4"/>
      <c r="J1264" s="896" t="s">
        <v>244</v>
      </c>
      <c r="K1264" s="896"/>
    </row>
    <row r="1265" spans="2:11" x14ac:dyDescent="0.2">
      <c r="B1265" s="4" t="s">
        <v>13038</v>
      </c>
      <c r="C1265" s="4">
        <v>5.2</v>
      </c>
      <c r="D1265" s="4" t="s">
        <v>112</v>
      </c>
      <c r="E1265" s="4" t="s">
        <v>26</v>
      </c>
      <c r="F1265" s="4" t="s">
        <v>5981</v>
      </c>
      <c r="G1265" s="4" t="s">
        <v>239</v>
      </c>
      <c r="H1265" s="4" t="s">
        <v>243</v>
      </c>
      <c r="I1265" s="4"/>
      <c r="J1265" s="896" t="s">
        <v>244</v>
      </c>
      <c r="K1265" s="896"/>
    </row>
    <row r="1266" spans="2:11" x14ac:dyDescent="0.2">
      <c r="B1266" s="4" t="s">
        <v>13039</v>
      </c>
      <c r="C1266" s="4">
        <v>5.2</v>
      </c>
      <c r="D1266" s="4" t="s">
        <v>112</v>
      </c>
      <c r="E1266" s="4" t="s">
        <v>27</v>
      </c>
      <c r="F1266" s="4" t="s">
        <v>5983</v>
      </c>
      <c r="G1266" s="4" t="s">
        <v>239</v>
      </c>
      <c r="H1266" s="4" t="s">
        <v>243</v>
      </c>
      <c r="I1266" s="4"/>
      <c r="J1266" s="896" t="s">
        <v>244</v>
      </c>
      <c r="K1266" s="896"/>
    </row>
    <row r="1267" spans="2:11" x14ac:dyDescent="0.2">
      <c r="B1267" s="4" t="s">
        <v>13040</v>
      </c>
      <c r="C1267" s="4">
        <v>5.2</v>
      </c>
      <c r="D1267" s="4" t="s">
        <v>112</v>
      </c>
      <c r="E1267" s="4" t="s">
        <v>28</v>
      </c>
      <c r="F1267" s="4" t="s">
        <v>5985</v>
      </c>
      <c r="G1267" s="4" t="s">
        <v>239</v>
      </c>
      <c r="H1267" s="4" t="s">
        <v>243</v>
      </c>
      <c r="I1267" s="4"/>
      <c r="J1267" s="896" t="s">
        <v>244</v>
      </c>
      <c r="K1267" s="896"/>
    </row>
    <row r="1268" spans="2:11" x14ac:dyDescent="0.2">
      <c r="B1268" s="4" t="s">
        <v>13041</v>
      </c>
      <c r="C1268" s="4">
        <v>5.2</v>
      </c>
      <c r="D1268" s="4" t="s">
        <v>112</v>
      </c>
      <c r="E1268" s="4" t="s">
        <v>29</v>
      </c>
      <c r="F1268" s="4" t="s">
        <v>5987</v>
      </c>
      <c r="G1268" s="4" t="s">
        <v>239</v>
      </c>
      <c r="H1268" s="4" t="s">
        <v>243</v>
      </c>
      <c r="I1268" s="4"/>
      <c r="J1268" s="896" t="s">
        <v>244</v>
      </c>
      <c r="K1268" s="896"/>
    </row>
    <row r="1269" spans="2:11" x14ac:dyDescent="0.2">
      <c r="B1269" s="4" t="s">
        <v>13042</v>
      </c>
      <c r="C1269" s="4">
        <v>5.2</v>
      </c>
      <c r="D1269" s="4" t="s">
        <v>112</v>
      </c>
      <c r="E1269" s="4" t="s">
        <v>30</v>
      </c>
      <c r="F1269" s="4" t="s">
        <v>5989</v>
      </c>
      <c r="G1269" s="4" t="s">
        <v>239</v>
      </c>
      <c r="H1269" s="4" t="s">
        <v>243</v>
      </c>
      <c r="I1269" s="4"/>
      <c r="J1269" s="896" t="s">
        <v>244</v>
      </c>
      <c r="K1269" s="896"/>
    </row>
    <row r="1270" spans="2:11" x14ac:dyDescent="0.2">
      <c r="B1270" s="4" t="s">
        <v>13043</v>
      </c>
      <c r="C1270" s="4">
        <v>5.2</v>
      </c>
      <c r="D1270" s="4" t="s">
        <v>112</v>
      </c>
      <c r="E1270" s="4" t="s">
        <v>31</v>
      </c>
      <c r="F1270" s="4" t="s">
        <v>5991</v>
      </c>
      <c r="G1270" s="4" t="s">
        <v>239</v>
      </c>
      <c r="H1270" s="4" t="s">
        <v>243</v>
      </c>
      <c r="I1270" s="4"/>
      <c r="J1270" s="896" t="s">
        <v>244</v>
      </c>
      <c r="K1270" s="896"/>
    </row>
    <row r="1271" spans="2:11" x14ac:dyDescent="0.2">
      <c r="B1271" s="4" t="s">
        <v>13044</v>
      </c>
      <c r="C1271" s="4">
        <v>5.2</v>
      </c>
      <c r="D1271" s="4" t="s">
        <v>112</v>
      </c>
      <c r="E1271" s="4" t="s">
        <v>32</v>
      </c>
      <c r="F1271" s="4" t="s">
        <v>5993</v>
      </c>
      <c r="G1271" s="4" t="s">
        <v>239</v>
      </c>
      <c r="H1271" s="4" t="s">
        <v>243</v>
      </c>
      <c r="I1271" s="4"/>
      <c r="J1271" s="896" t="s">
        <v>244</v>
      </c>
      <c r="K1271" s="896"/>
    </row>
    <row r="1272" spans="2:11" x14ac:dyDescent="0.2">
      <c r="B1272" s="4" t="s">
        <v>13045</v>
      </c>
      <c r="C1272" s="4">
        <v>5.2</v>
      </c>
      <c r="D1272" s="4" t="s">
        <v>112</v>
      </c>
      <c r="E1272" s="4" t="s">
        <v>33</v>
      </c>
      <c r="F1272" s="4" t="s">
        <v>5995</v>
      </c>
      <c r="G1272" s="4" t="s">
        <v>239</v>
      </c>
      <c r="H1272" s="4" t="s">
        <v>243</v>
      </c>
      <c r="I1272" s="4"/>
      <c r="J1272" s="896" t="s">
        <v>244</v>
      </c>
      <c r="K1272" s="896"/>
    </row>
    <row r="1273" spans="2:11" x14ac:dyDescent="0.2">
      <c r="B1273" s="4" t="s">
        <v>13046</v>
      </c>
      <c r="C1273" s="4">
        <v>5.2</v>
      </c>
      <c r="D1273" s="4" t="s">
        <v>112</v>
      </c>
      <c r="E1273" s="4" t="s">
        <v>34</v>
      </c>
      <c r="F1273" s="4" t="s">
        <v>5997</v>
      </c>
      <c r="G1273" s="4" t="s">
        <v>239</v>
      </c>
      <c r="H1273" s="4" t="s">
        <v>243</v>
      </c>
      <c r="I1273" s="4"/>
      <c r="J1273" s="896" t="s">
        <v>244</v>
      </c>
      <c r="K1273" s="896"/>
    </row>
    <row r="1274" spans="2:11" x14ac:dyDescent="0.2">
      <c r="B1274" s="4" t="s">
        <v>13047</v>
      </c>
      <c r="C1274" s="4">
        <v>5.2</v>
      </c>
      <c r="D1274" s="4" t="s">
        <v>112</v>
      </c>
      <c r="E1274" s="4" t="s">
        <v>35</v>
      </c>
      <c r="F1274" s="4" t="s">
        <v>5999</v>
      </c>
      <c r="G1274" s="4" t="s">
        <v>239</v>
      </c>
      <c r="H1274" s="4" t="s">
        <v>243</v>
      </c>
      <c r="I1274" s="4"/>
      <c r="J1274" s="896" t="s">
        <v>244</v>
      </c>
      <c r="K1274" s="896"/>
    </row>
    <row r="1275" spans="2:11" x14ac:dyDescent="0.2">
      <c r="B1275" s="4" t="s">
        <v>13048</v>
      </c>
      <c r="C1275" s="4">
        <v>5.2</v>
      </c>
      <c r="D1275" s="4" t="s">
        <v>112</v>
      </c>
      <c r="E1275" s="4" t="s">
        <v>36</v>
      </c>
      <c r="F1275" s="4" t="s">
        <v>6001</v>
      </c>
      <c r="G1275" s="4" t="s">
        <v>239</v>
      </c>
      <c r="H1275" s="4" t="s">
        <v>243</v>
      </c>
      <c r="I1275" s="4"/>
      <c r="J1275" s="896" t="s">
        <v>244</v>
      </c>
      <c r="K1275" s="896"/>
    </row>
    <row r="1276" spans="2:11" x14ac:dyDescent="0.2">
      <c r="B1276" s="4" t="s">
        <v>13049</v>
      </c>
      <c r="C1276" s="4">
        <v>5.2</v>
      </c>
      <c r="D1276" s="4" t="s">
        <v>112</v>
      </c>
      <c r="E1276" s="4" t="s">
        <v>37</v>
      </c>
      <c r="F1276" s="4" t="s">
        <v>6003</v>
      </c>
      <c r="G1276" s="4" t="s">
        <v>239</v>
      </c>
      <c r="H1276" s="4" t="s">
        <v>243</v>
      </c>
      <c r="I1276" s="4"/>
      <c r="J1276" s="896" t="s">
        <v>244</v>
      </c>
      <c r="K1276" s="896"/>
    </row>
    <row r="1277" spans="2:11" x14ac:dyDescent="0.2">
      <c r="B1277" s="4" t="s">
        <v>13050</v>
      </c>
      <c r="C1277" s="4">
        <v>5.2</v>
      </c>
      <c r="D1277" s="4" t="s">
        <v>112</v>
      </c>
      <c r="E1277" s="4" t="s">
        <v>38</v>
      </c>
      <c r="F1277" s="4" t="s">
        <v>6005</v>
      </c>
      <c r="G1277" s="4" t="s">
        <v>239</v>
      </c>
      <c r="H1277" s="4" t="s">
        <v>243</v>
      </c>
      <c r="I1277" s="4"/>
      <c r="J1277" s="896" t="s">
        <v>244</v>
      </c>
      <c r="K1277" s="896"/>
    </row>
    <row r="1278" spans="2:11" x14ac:dyDescent="0.2">
      <c r="B1278" s="4" t="s">
        <v>13051</v>
      </c>
      <c r="C1278" s="4">
        <v>5.2</v>
      </c>
      <c r="D1278" s="4" t="s">
        <v>112</v>
      </c>
      <c r="E1278" s="4" t="s">
        <v>39</v>
      </c>
      <c r="F1278" s="4" t="s">
        <v>6007</v>
      </c>
      <c r="G1278" s="4" t="s">
        <v>239</v>
      </c>
      <c r="H1278" s="4" t="s">
        <v>243</v>
      </c>
      <c r="I1278" s="4"/>
      <c r="J1278" s="896" t="s">
        <v>244</v>
      </c>
      <c r="K1278" s="896"/>
    </row>
    <row r="1279" spans="2:11" x14ac:dyDescent="0.2">
      <c r="B1279" s="4" t="s">
        <v>13052</v>
      </c>
      <c r="C1279" s="4">
        <v>5.2</v>
      </c>
      <c r="D1279" s="4" t="s">
        <v>112</v>
      </c>
      <c r="E1279" s="4" t="s">
        <v>56</v>
      </c>
      <c r="F1279" s="4" t="s">
        <v>6009</v>
      </c>
      <c r="G1279" s="4" t="s">
        <v>239</v>
      </c>
      <c r="H1279" s="4" t="s">
        <v>243</v>
      </c>
      <c r="I1279" s="4"/>
      <c r="J1279" s="896" t="s">
        <v>244</v>
      </c>
      <c r="K1279" s="896"/>
    </row>
    <row r="1280" spans="2:11" x14ac:dyDescent="0.2">
      <c r="B1280" s="4" t="s">
        <v>13053</v>
      </c>
      <c r="C1280" s="4">
        <v>5.2</v>
      </c>
      <c r="D1280" s="4" t="s">
        <v>112</v>
      </c>
      <c r="E1280" s="4" t="s">
        <v>58</v>
      </c>
      <c r="F1280" s="4" t="s">
        <v>6011</v>
      </c>
      <c r="G1280" s="4" t="s">
        <v>239</v>
      </c>
      <c r="H1280" s="4" t="s">
        <v>243</v>
      </c>
      <c r="I1280" s="4"/>
      <c r="J1280" s="896" t="s">
        <v>244</v>
      </c>
      <c r="K1280" s="896"/>
    </row>
    <row r="1281" spans="2:11" x14ac:dyDescent="0.2">
      <c r="B1281" s="4" t="s">
        <v>13054</v>
      </c>
      <c r="C1281" s="4">
        <v>5.2</v>
      </c>
      <c r="D1281" s="4" t="s">
        <v>112</v>
      </c>
      <c r="E1281" s="4" t="s">
        <v>60</v>
      </c>
      <c r="F1281" s="4" t="s">
        <v>6013</v>
      </c>
      <c r="G1281" s="4" t="s">
        <v>239</v>
      </c>
      <c r="H1281" s="4" t="s">
        <v>243</v>
      </c>
      <c r="I1281" s="4"/>
      <c r="J1281" s="896" t="s">
        <v>244</v>
      </c>
      <c r="K1281" s="896"/>
    </row>
    <row r="1282" spans="2:11" x14ac:dyDescent="0.2">
      <c r="B1282" s="4" t="s">
        <v>13055</v>
      </c>
      <c r="C1282" s="4">
        <v>5.2</v>
      </c>
      <c r="D1282" s="4" t="s">
        <v>112</v>
      </c>
      <c r="E1282" s="4" t="s">
        <v>62</v>
      </c>
      <c r="F1282" s="4" t="s">
        <v>6015</v>
      </c>
      <c r="G1282" s="4" t="s">
        <v>239</v>
      </c>
      <c r="H1282" s="4" t="s">
        <v>243</v>
      </c>
      <c r="I1282" s="4"/>
      <c r="J1282" s="896" t="s">
        <v>244</v>
      </c>
      <c r="K1282" s="896"/>
    </row>
    <row r="1283" spans="2:11" x14ac:dyDescent="0.2">
      <c r="B1283" s="4" t="s">
        <v>13056</v>
      </c>
      <c r="C1283" s="4">
        <v>5.2</v>
      </c>
      <c r="D1283" s="4" t="s">
        <v>112</v>
      </c>
      <c r="E1283" s="4" t="s">
        <v>64</v>
      </c>
      <c r="F1283" s="4" t="s">
        <v>6017</v>
      </c>
      <c r="G1283" s="4" t="s">
        <v>239</v>
      </c>
      <c r="H1283" s="4" t="s">
        <v>243</v>
      </c>
      <c r="I1283" s="4"/>
      <c r="J1283" s="896" t="s">
        <v>244</v>
      </c>
      <c r="K1283" s="896"/>
    </row>
    <row r="1284" spans="2:11" x14ac:dyDescent="0.2">
      <c r="B1284" s="4" t="s">
        <v>13057</v>
      </c>
      <c r="C1284" s="4">
        <v>5.2</v>
      </c>
      <c r="D1284" s="4" t="s">
        <v>112</v>
      </c>
      <c r="E1284" s="4" t="s">
        <v>66</v>
      </c>
      <c r="F1284" s="4" t="s">
        <v>13058</v>
      </c>
      <c r="G1284" s="4" t="s">
        <v>239</v>
      </c>
      <c r="H1284" s="4" t="s">
        <v>245</v>
      </c>
      <c r="I1284" s="8" t="s">
        <v>25285</v>
      </c>
      <c r="J1284" s="896"/>
      <c r="K1284" s="896"/>
    </row>
    <row r="1285" spans="2:11" x14ac:dyDescent="0.2">
      <c r="B1285" s="4" t="s">
        <v>13059</v>
      </c>
      <c r="C1285" s="4">
        <v>5.2</v>
      </c>
      <c r="D1285" s="4" t="s">
        <v>112</v>
      </c>
      <c r="E1285" s="4" t="s">
        <v>68</v>
      </c>
      <c r="F1285" s="4" t="s">
        <v>13060</v>
      </c>
      <c r="G1285" s="4" t="s">
        <v>781</v>
      </c>
      <c r="H1285" s="4" t="s">
        <v>243</v>
      </c>
      <c r="I1285" s="4"/>
      <c r="J1285" s="896" t="s">
        <v>244</v>
      </c>
      <c r="K1285" s="896"/>
    </row>
    <row r="1286" spans="2:11" x14ac:dyDescent="0.2">
      <c r="B1286" s="4" t="s">
        <v>13061</v>
      </c>
      <c r="C1286" s="4">
        <v>5.2</v>
      </c>
      <c r="D1286" s="4" t="s">
        <v>112</v>
      </c>
      <c r="E1286" s="4" t="s">
        <v>70</v>
      </c>
      <c r="F1286" s="4" t="s">
        <v>13062</v>
      </c>
      <c r="G1286" s="4" t="s">
        <v>239</v>
      </c>
      <c r="H1286" s="4" t="s">
        <v>243</v>
      </c>
      <c r="I1286" s="4"/>
      <c r="J1286" s="896" t="s">
        <v>244</v>
      </c>
      <c r="K1286" s="896"/>
    </row>
    <row r="1287" spans="2:11" x14ac:dyDescent="0.2">
      <c r="B1287" s="4" t="s">
        <v>13063</v>
      </c>
      <c r="C1287" s="4">
        <v>5.2</v>
      </c>
      <c r="D1287" s="4" t="s">
        <v>112</v>
      </c>
      <c r="E1287" s="4" t="s">
        <v>72</v>
      </c>
      <c r="F1287" s="4" t="s">
        <v>13064</v>
      </c>
      <c r="G1287" s="4" t="s">
        <v>239</v>
      </c>
      <c r="H1287" s="4" t="s">
        <v>243</v>
      </c>
      <c r="I1287" s="4"/>
      <c r="J1287" s="896" t="s">
        <v>244</v>
      </c>
      <c r="K1287" s="896"/>
    </row>
    <row r="1288" spans="2:11" x14ac:dyDescent="0.2">
      <c r="B1288" s="4" t="s">
        <v>13065</v>
      </c>
      <c r="C1288" s="4">
        <v>5.2</v>
      </c>
      <c r="D1288" s="4" t="s">
        <v>112</v>
      </c>
      <c r="E1288" s="4" t="s">
        <v>74</v>
      </c>
      <c r="F1288" s="4" t="s">
        <v>13066</v>
      </c>
      <c r="G1288" s="4" t="s">
        <v>239</v>
      </c>
      <c r="H1288" s="4" t="s">
        <v>243</v>
      </c>
      <c r="I1288" s="4"/>
      <c r="J1288" s="896" t="s">
        <v>244</v>
      </c>
      <c r="K1288" s="896"/>
    </row>
    <row r="1289" spans="2:11" x14ac:dyDescent="0.2">
      <c r="B1289" s="4" t="s">
        <v>13067</v>
      </c>
      <c r="C1289" s="4">
        <v>5.2</v>
      </c>
      <c r="D1289" s="4" t="s">
        <v>112</v>
      </c>
      <c r="E1289" s="4" t="s">
        <v>76</v>
      </c>
      <c r="F1289" s="4" t="s">
        <v>13068</v>
      </c>
      <c r="G1289" s="4" t="s">
        <v>781</v>
      </c>
      <c r="H1289" s="4" t="s">
        <v>243</v>
      </c>
      <c r="I1289" s="4"/>
      <c r="J1289" s="896" t="s">
        <v>244</v>
      </c>
      <c r="K1289" s="896"/>
    </row>
    <row r="1290" spans="2:11" x14ac:dyDescent="0.2">
      <c r="B1290" s="4" t="s">
        <v>13069</v>
      </c>
      <c r="C1290" s="4">
        <v>5.2</v>
      </c>
      <c r="D1290" s="4" t="s">
        <v>114</v>
      </c>
      <c r="E1290" s="4" t="s">
        <v>8</v>
      </c>
      <c r="F1290" s="4" t="s">
        <v>6019</v>
      </c>
      <c r="G1290" s="4" t="s">
        <v>239</v>
      </c>
      <c r="H1290" s="4" t="s">
        <v>245</v>
      </c>
      <c r="I1290" s="4" t="s">
        <v>13070</v>
      </c>
      <c r="J1290" s="896"/>
      <c r="K1290" s="896"/>
    </row>
    <row r="1291" spans="2:11" x14ac:dyDescent="0.2">
      <c r="B1291" s="4" t="s">
        <v>13071</v>
      </c>
      <c r="C1291" s="4">
        <v>5.2</v>
      </c>
      <c r="D1291" s="4" t="s">
        <v>114</v>
      </c>
      <c r="E1291" s="4" t="s">
        <v>24</v>
      </c>
      <c r="F1291" s="4" t="s">
        <v>6021</v>
      </c>
      <c r="G1291" s="4" t="s">
        <v>239</v>
      </c>
      <c r="H1291" s="4" t="s">
        <v>243</v>
      </c>
      <c r="I1291" s="4"/>
      <c r="J1291" s="896" t="s">
        <v>244</v>
      </c>
      <c r="K1291" s="896"/>
    </row>
    <row r="1292" spans="2:11" x14ac:dyDescent="0.2">
      <c r="B1292" s="4" t="s">
        <v>13072</v>
      </c>
      <c r="C1292" s="4">
        <v>5.2</v>
      </c>
      <c r="D1292" s="4" t="s">
        <v>114</v>
      </c>
      <c r="E1292" s="4" t="s">
        <v>25</v>
      </c>
      <c r="F1292" s="4" t="s">
        <v>6023</v>
      </c>
      <c r="G1292" s="4" t="s">
        <v>239</v>
      </c>
      <c r="H1292" s="4" t="s">
        <v>243</v>
      </c>
      <c r="I1292" s="4"/>
      <c r="J1292" s="896" t="s">
        <v>244</v>
      </c>
      <c r="K1292" s="896"/>
    </row>
    <row r="1293" spans="2:11" x14ac:dyDescent="0.2">
      <c r="B1293" s="4" t="s">
        <v>13073</v>
      </c>
      <c r="C1293" s="4">
        <v>5.2</v>
      </c>
      <c r="D1293" s="4" t="s">
        <v>114</v>
      </c>
      <c r="E1293" s="4" t="s">
        <v>26</v>
      </c>
      <c r="F1293" s="4" t="s">
        <v>6025</v>
      </c>
      <c r="G1293" s="4" t="s">
        <v>239</v>
      </c>
      <c r="H1293" s="4" t="s">
        <v>243</v>
      </c>
      <c r="I1293" s="4"/>
      <c r="J1293" s="896" t="s">
        <v>244</v>
      </c>
      <c r="K1293" s="896"/>
    </row>
    <row r="1294" spans="2:11" x14ac:dyDescent="0.2">
      <c r="B1294" s="4" t="s">
        <v>13074</v>
      </c>
      <c r="C1294" s="4">
        <v>5.2</v>
      </c>
      <c r="D1294" s="4" t="s">
        <v>114</v>
      </c>
      <c r="E1294" s="4" t="s">
        <v>27</v>
      </c>
      <c r="F1294" s="4" t="s">
        <v>6027</v>
      </c>
      <c r="G1294" s="4" t="s">
        <v>239</v>
      </c>
      <c r="H1294" s="4" t="s">
        <v>243</v>
      </c>
      <c r="I1294" s="4"/>
      <c r="J1294" s="896" t="s">
        <v>244</v>
      </c>
      <c r="K1294" s="896"/>
    </row>
    <row r="1295" spans="2:11" x14ac:dyDescent="0.2">
      <c r="B1295" s="4" t="s">
        <v>13075</v>
      </c>
      <c r="C1295" s="4">
        <v>5.2</v>
      </c>
      <c r="D1295" s="4" t="s">
        <v>114</v>
      </c>
      <c r="E1295" s="4" t="s">
        <v>28</v>
      </c>
      <c r="F1295" s="4" t="s">
        <v>6029</v>
      </c>
      <c r="G1295" s="4" t="s">
        <v>239</v>
      </c>
      <c r="H1295" s="4" t="s">
        <v>243</v>
      </c>
      <c r="I1295" s="4"/>
      <c r="J1295" s="896" t="s">
        <v>244</v>
      </c>
      <c r="K1295" s="896"/>
    </row>
    <row r="1296" spans="2:11" x14ac:dyDescent="0.2">
      <c r="B1296" s="4" t="s">
        <v>13076</v>
      </c>
      <c r="C1296" s="4">
        <v>5.2</v>
      </c>
      <c r="D1296" s="4" t="s">
        <v>114</v>
      </c>
      <c r="E1296" s="4" t="s">
        <v>29</v>
      </c>
      <c r="F1296" s="4" t="s">
        <v>6031</v>
      </c>
      <c r="G1296" s="4" t="s">
        <v>239</v>
      </c>
      <c r="H1296" s="4" t="s">
        <v>243</v>
      </c>
      <c r="I1296" s="4"/>
      <c r="J1296" s="896" t="s">
        <v>244</v>
      </c>
      <c r="K1296" s="896"/>
    </row>
    <row r="1297" spans="2:11" x14ac:dyDescent="0.2">
      <c r="B1297" s="4" t="s">
        <v>13077</v>
      </c>
      <c r="C1297" s="4">
        <v>5.2</v>
      </c>
      <c r="D1297" s="4" t="s">
        <v>114</v>
      </c>
      <c r="E1297" s="4" t="s">
        <v>30</v>
      </c>
      <c r="F1297" s="4" t="s">
        <v>6033</v>
      </c>
      <c r="G1297" s="4" t="s">
        <v>239</v>
      </c>
      <c r="H1297" s="4" t="s">
        <v>243</v>
      </c>
      <c r="I1297" s="4"/>
      <c r="J1297" s="896" t="s">
        <v>244</v>
      </c>
      <c r="K1297" s="896"/>
    </row>
    <row r="1298" spans="2:11" x14ac:dyDescent="0.2">
      <c r="B1298" s="4" t="s">
        <v>13078</v>
      </c>
      <c r="C1298" s="4">
        <v>5.2</v>
      </c>
      <c r="D1298" s="4" t="s">
        <v>114</v>
      </c>
      <c r="E1298" s="4" t="s">
        <v>31</v>
      </c>
      <c r="F1298" s="4" t="s">
        <v>6035</v>
      </c>
      <c r="G1298" s="4" t="s">
        <v>239</v>
      </c>
      <c r="H1298" s="4" t="s">
        <v>243</v>
      </c>
      <c r="I1298" s="4"/>
      <c r="J1298" s="896" t="s">
        <v>244</v>
      </c>
      <c r="K1298" s="896"/>
    </row>
    <row r="1299" spans="2:11" x14ac:dyDescent="0.2">
      <c r="B1299" s="4" t="s">
        <v>13079</v>
      </c>
      <c r="C1299" s="4">
        <v>5.2</v>
      </c>
      <c r="D1299" s="4" t="s">
        <v>114</v>
      </c>
      <c r="E1299" s="4" t="s">
        <v>32</v>
      </c>
      <c r="F1299" s="4" t="s">
        <v>6037</v>
      </c>
      <c r="G1299" s="4" t="s">
        <v>239</v>
      </c>
      <c r="H1299" s="4" t="s">
        <v>243</v>
      </c>
      <c r="I1299" s="4"/>
      <c r="J1299" s="896" t="s">
        <v>244</v>
      </c>
      <c r="K1299" s="896"/>
    </row>
    <row r="1300" spans="2:11" x14ac:dyDescent="0.2">
      <c r="B1300" s="4" t="s">
        <v>13080</v>
      </c>
      <c r="C1300" s="4">
        <v>5.2</v>
      </c>
      <c r="D1300" s="4" t="s">
        <v>114</v>
      </c>
      <c r="E1300" s="4" t="s">
        <v>33</v>
      </c>
      <c r="F1300" s="4" t="s">
        <v>6039</v>
      </c>
      <c r="G1300" s="4" t="s">
        <v>239</v>
      </c>
      <c r="H1300" s="4" t="s">
        <v>243</v>
      </c>
      <c r="I1300" s="4"/>
      <c r="J1300" s="896" t="s">
        <v>244</v>
      </c>
      <c r="K1300" s="896"/>
    </row>
    <row r="1301" spans="2:11" x14ac:dyDescent="0.2">
      <c r="B1301" s="4" t="s">
        <v>13081</v>
      </c>
      <c r="C1301" s="4">
        <v>5.2</v>
      </c>
      <c r="D1301" s="4" t="s">
        <v>114</v>
      </c>
      <c r="E1301" s="4" t="s">
        <v>34</v>
      </c>
      <c r="F1301" s="4" t="s">
        <v>6041</v>
      </c>
      <c r="G1301" s="4" t="s">
        <v>239</v>
      </c>
      <c r="H1301" s="4" t="s">
        <v>243</v>
      </c>
      <c r="I1301" s="4"/>
      <c r="J1301" s="896" t="s">
        <v>244</v>
      </c>
      <c r="K1301" s="896"/>
    </row>
    <row r="1302" spans="2:11" x14ac:dyDescent="0.2">
      <c r="B1302" s="4" t="s">
        <v>13082</v>
      </c>
      <c r="C1302" s="4">
        <v>5.2</v>
      </c>
      <c r="D1302" s="4" t="s">
        <v>114</v>
      </c>
      <c r="E1302" s="4" t="s">
        <v>35</v>
      </c>
      <c r="F1302" s="4" t="s">
        <v>6043</v>
      </c>
      <c r="G1302" s="4" t="s">
        <v>239</v>
      </c>
      <c r="H1302" s="4" t="s">
        <v>243</v>
      </c>
      <c r="I1302" s="4"/>
      <c r="J1302" s="896" t="s">
        <v>244</v>
      </c>
      <c r="K1302" s="896"/>
    </row>
    <row r="1303" spans="2:11" x14ac:dyDescent="0.2">
      <c r="B1303" s="4" t="s">
        <v>13083</v>
      </c>
      <c r="C1303" s="4">
        <v>5.2</v>
      </c>
      <c r="D1303" s="4" t="s">
        <v>114</v>
      </c>
      <c r="E1303" s="4" t="s">
        <v>36</v>
      </c>
      <c r="F1303" s="4" t="s">
        <v>6045</v>
      </c>
      <c r="G1303" s="4" t="s">
        <v>239</v>
      </c>
      <c r="H1303" s="4" t="s">
        <v>243</v>
      </c>
      <c r="I1303" s="4"/>
      <c r="J1303" s="896" t="s">
        <v>244</v>
      </c>
      <c r="K1303" s="896"/>
    </row>
    <row r="1304" spans="2:11" x14ac:dyDescent="0.2">
      <c r="B1304" s="4" t="s">
        <v>13084</v>
      </c>
      <c r="C1304" s="4">
        <v>5.2</v>
      </c>
      <c r="D1304" s="4" t="s">
        <v>114</v>
      </c>
      <c r="E1304" s="4" t="s">
        <v>37</v>
      </c>
      <c r="F1304" s="4" t="s">
        <v>6047</v>
      </c>
      <c r="G1304" s="4" t="s">
        <v>239</v>
      </c>
      <c r="H1304" s="4" t="s">
        <v>243</v>
      </c>
      <c r="I1304" s="4"/>
      <c r="J1304" s="896" t="s">
        <v>244</v>
      </c>
      <c r="K1304" s="896"/>
    </row>
    <row r="1305" spans="2:11" x14ac:dyDescent="0.2">
      <c r="B1305" s="4" t="s">
        <v>13085</v>
      </c>
      <c r="C1305" s="4">
        <v>5.2</v>
      </c>
      <c r="D1305" s="4" t="s">
        <v>114</v>
      </c>
      <c r="E1305" s="4" t="s">
        <v>38</v>
      </c>
      <c r="F1305" s="4" t="s">
        <v>6049</v>
      </c>
      <c r="G1305" s="4" t="s">
        <v>239</v>
      </c>
      <c r="H1305" s="4" t="s">
        <v>243</v>
      </c>
      <c r="I1305" s="4"/>
      <c r="J1305" s="896" t="s">
        <v>244</v>
      </c>
      <c r="K1305" s="896"/>
    </row>
    <row r="1306" spans="2:11" x14ac:dyDescent="0.2">
      <c r="B1306" s="4" t="s">
        <v>13086</v>
      </c>
      <c r="C1306" s="4">
        <v>5.2</v>
      </c>
      <c r="D1306" s="4" t="s">
        <v>114</v>
      </c>
      <c r="E1306" s="4" t="s">
        <v>39</v>
      </c>
      <c r="F1306" s="4" t="s">
        <v>6051</v>
      </c>
      <c r="G1306" s="4" t="s">
        <v>239</v>
      </c>
      <c r="H1306" s="4" t="s">
        <v>243</v>
      </c>
      <c r="I1306" s="4"/>
      <c r="J1306" s="896" t="s">
        <v>244</v>
      </c>
      <c r="K1306" s="896"/>
    </row>
    <row r="1307" spans="2:11" x14ac:dyDescent="0.2">
      <c r="B1307" s="4" t="s">
        <v>13087</v>
      </c>
      <c r="C1307" s="4">
        <v>5.2</v>
      </c>
      <c r="D1307" s="4" t="s">
        <v>114</v>
      </c>
      <c r="E1307" s="4" t="s">
        <v>56</v>
      </c>
      <c r="F1307" s="4" t="s">
        <v>6053</v>
      </c>
      <c r="G1307" s="4" t="s">
        <v>239</v>
      </c>
      <c r="H1307" s="4" t="s">
        <v>243</v>
      </c>
      <c r="I1307" s="4"/>
      <c r="J1307" s="896" t="s">
        <v>244</v>
      </c>
      <c r="K1307" s="896"/>
    </row>
    <row r="1308" spans="2:11" x14ac:dyDescent="0.2">
      <c r="B1308" s="4" t="s">
        <v>13088</v>
      </c>
      <c r="C1308" s="4">
        <v>5.2</v>
      </c>
      <c r="D1308" s="4" t="s">
        <v>114</v>
      </c>
      <c r="E1308" s="4" t="s">
        <v>58</v>
      </c>
      <c r="F1308" s="4" t="s">
        <v>6055</v>
      </c>
      <c r="G1308" s="4" t="s">
        <v>239</v>
      </c>
      <c r="H1308" s="4" t="s">
        <v>243</v>
      </c>
      <c r="I1308" s="4"/>
      <c r="J1308" s="896" t="s">
        <v>244</v>
      </c>
      <c r="K1308" s="896"/>
    </row>
    <row r="1309" spans="2:11" x14ac:dyDescent="0.2">
      <c r="B1309" s="4" t="s">
        <v>13089</v>
      </c>
      <c r="C1309" s="4">
        <v>5.2</v>
      </c>
      <c r="D1309" s="4" t="s">
        <v>114</v>
      </c>
      <c r="E1309" s="4" t="s">
        <v>60</v>
      </c>
      <c r="F1309" s="4" t="s">
        <v>6057</v>
      </c>
      <c r="G1309" s="4" t="s">
        <v>239</v>
      </c>
      <c r="H1309" s="4" t="s">
        <v>243</v>
      </c>
      <c r="I1309" s="4"/>
      <c r="J1309" s="896" t="s">
        <v>244</v>
      </c>
      <c r="K1309" s="896"/>
    </row>
    <row r="1310" spans="2:11" x14ac:dyDescent="0.2">
      <c r="B1310" s="4" t="s">
        <v>13090</v>
      </c>
      <c r="C1310" s="4">
        <v>5.2</v>
      </c>
      <c r="D1310" s="4" t="s">
        <v>114</v>
      </c>
      <c r="E1310" s="4" t="s">
        <v>62</v>
      </c>
      <c r="F1310" s="4" t="s">
        <v>6059</v>
      </c>
      <c r="G1310" s="4" t="s">
        <v>239</v>
      </c>
      <c r="H1310" s="4" t="s">
        <v>243</v>
      </c>
      <c r="I1310" s="4"/>
      <c r="J1310" s="896" t="s">
        <v>244</v>
      </c>
      <c r="K1310" s="896"/>
    </row>
    <row r="1311" spans="2:11" x14ac:dyDescent="0.2">
      <c r="B1311" s="4" t="s">
        <v>13091</v>
      </c>
      <c r="C1311" s="4">
        <v>5.2</v>
      </c>
      <c r="D1311" s="4" t="s">
        <v>114</v>
      </c>
      <c r="E1311" s="4" t="s">
        <v>64</v>
      </c>
      <c r="F1311" s="4" t="s">
        <v>6061</v>
      </c>
      <c r="G1311" s="4" t="s">
        <v>239</v>
      </c>
      <c r="H1311" s="4" t="s">
        <v>243</v>
      </c>
      <c r="I1311" s="4"/>
      <c r="J1311" s="896" t="s">
        <v>244</v>
      </c>
      <c r="K1311" s="896"/>
    </row>
    <row r="1312" spans="2:11" x14ac:dyDescent="0.2">
      <c r="B1312" s="4" t="s">
        <v>13092</v>
      </c>
      <c r="C1312" s="4">
        <v>5.2</v>
      </c>
      <c r="D1312" s="4" t="s">
        <v>114</v>
      </c>
      <c r="E1312" s="4" t="s">
        <v>66</v>
      </c>
      <c r="F1312" s="4" t="s">
        <v>13093</v>
      </c>
      <c r="G1312" s="4" t="s">
        <v>239</v>
      </c>
      <c r="H1312" s="4" t="s">
        <v>245</v>
      </c>
      <c r="I1312" s="8" t="s">
        <v>25286</v>
      </c>
      <c r="J1312" s="896"/>
      <c r="K1312" s="896"/>
    </row>
    <row r="1313" spans="2:11" x14ac:dyDescent="0.2">
      <c r="B1313" s="4" t="s">
        <v>13094</v>
      </c>
      <c r="C1313" s="4">
        <v>5.2</v>
      </c>
      <c r="D1313" s="4" t="s">
        <v>114</v>
      </c>
      <c r="E1313" s="4" t="s">
        <v>68</v>
      </c>
      <c r="F1313" s="4" t="s">
        <v>13095</v>
      </c>
      <c r="G1313" s="4" t="s">
        <v>781</v>
      </c>
      <c r="H1313" s="4" t="s">
        <v>243</v>
      </c>
      <c r="I1313" s="4"/>
      <c r="J1313" s="896" t="s">
        <v>244</v>
      </c>
      <c r="K1313" s="896"/>
    </row>
    <row r="1314" spans="2:11" x14ac:dyDescent="0.2">
      <c r="B1314" s="4" t="s">
        <v>13096</v>
      </c>
      <c r="C1314" s="4">
        <v>5.2</v>
      </c>
      <c r="D1314" s="4" t="s">
        <v>114</v>
      </c>
      <c r="E1314" s="4" t="s">
        <v>70</v>
      </c>
      <c r="F1314" s="4" t="s">
        <v>13097</v>
      </c>
      <c r="G1314" s="4" t="s">
        <v>239</v>
      </c>
      <c r="H1314" s="4" t="s">
        <v>243</v>
      </c>
      <c r="I1314" s="4"/>
      <c r="J1314" s="896" t="s">
        <v>244</v>
      </c>
      <c r="K1314" s="896"/>
    </row>
    <row r="1315" spans="2:11" x14ac:dyDescent="0.2">
      <c r="B1315" s="4" t="s">
        <v>13098</v>
      </c>
      <c r="C1315" s="4">
        <v>5.2</v>
      </c>
      <c r="D1315" s="4" t="s">
        <v>114</v>
      </c>
      <c r="E1315" s="4" t="s">
        <v>72</v>
      </c>
      <c r="F1315" s="4" t="s">
        <v>13099</v>
      </c>
      <c r="G1315" s="4" t="s">
        <v>239</v>
      </c>
      <c r="H1315" s="4" t="s">
        <v>243</v>
      </c>
      <c r="I1315" s="4"/>
      <c r="J1315" s="896" t="s">
        <v>244</v>
      </c>
      <c r="K1315" s="896"/>
    </row>
    <row r="1316" spans="2:11" x14ac:dyDescent="0.2">
      <c r="B1316" s="4" t="s">
        <v>13100</v>
      </c>
      <c r="C1316" s="4">
        <v>5.2</v>
      </c>
      <c r="D1316" s="4" t="s">
        <v>114</v>
      </c>
      <c r="E1316" s="4" t="s">
        <v>74</v>
      </c>
      <c r="F1316" s="4" t="s">
        <v>13101</v>
      </c>
      <c r="G1316" s="4" t="s">
        <v>239</v>
      </c>
      <c r="H1316" s="4" t="s">
        <v>243</v>
      </c>
      <c r="I1316" s="4"/>
      <c r="J1316" s="896" t="s">
        <v>244</v>
      </c>
      <c r="K1316" s="896"/>
    </row>
    <row r="1317" spans="2:11" x14ac:dyDescent="0.2">
      <c r="B1317" s="4" t="s">
        <v>13102</v>
      </c>
      <c r="C1317" s="4">
        <v>5.2</v>
      </c>
      <c r="D1317" s="4" t="s">
        <v>114</v>
      </c>
      <c r="E1317" s="4" t="s">
        <v>76</v>
      </c>
      <c r="F1317" s="4" t="s">
        <v>13103</v>
      </c>
      <c r="G1317" s="4" t="s">
        <v>781</v>
      </c>
      <c r="H1317" s="4" t="s">
        <v>243</v>
      </c>
      <c r="I1317" s="4"/>
      <c r="J1317" s="896" t="s">
        <v>244</v>
      </c>
      <c r="K1317" s="896"/>
    </row>
    <row r="1318" spans="2:11" x14ac:dyDescent="0.2">
      <c r="B1318" s="4" t="s">
        <v>13104</v>
      </c>
      <c r="C1318" s="4">
        <v>5.2</v>
      </c>
      <c r="D1318" s="4" t="s">
        <v>116</v>
      </c>
      <c r="E1318" s="4" t="s">
        <v>8</v>
      </c>
      <c r="F1318" s="4" t="s">
        <v>6063</v>
      </c>
      <c r="G1318" s="4" t="s">
        <v>239</v>
      </c>
      <c r="H1318" s="4" t="s">
        <v>245</v>
      </c>
      <c r="I1318" s="4" t="s">
        <v>13105</v>
      </c>
      <c r="J1318" s="896"/>
      <c r="K1318" s="896"/>
    </row>
    <row r="1319" spans="2:11" x14ac:dyDescent="0.2">
      <c r="B1319" s="4" t="s">
        <v>13106</v>
      </c>
      <c r="C1319" s="4">
        <v>5.2</v>
      </c>
      <c r="D1319" s="4" t="s">
        <v>116</v>
      </c>
      <c r="E1319" s="4" t="s">
        <v>24</v>
      </c>
      <c r="F1319" s="4" t="s">
        <v>6065</v>
      </c>
      <c r="G1319" s="4" t="s">
        <v>239</v>
      </c>
      <c r="H1319" s="4" t="s">
        <v>243</v>
      </c>
      <c r="I1319" s="4"/>
      <c r="J1319" s="896" t="s">
        <v>244</v>
      </c>
      <c r="K1319" s="896"/>
    </row>
    <row r="1320" spans="2:11" x14ac:dyDescent="0.2">
      <c r="B1320" s="4" t="s">
        <v>13107</v>
      </c>
      <c r="C1320" s="4">
        <v>5.2</v>
      </c>
      <c r="D1320" s="4" t="s">
        <v>116</v>
      </c>
      <c r="E1320" s="4" t="s">
        <v>25</v>
      </c>
      <c r="F1320" s="4" t="s">
        <v>6067</v>
      </c>
      <c r="G1320" s="4" t="s">
        <v>239</v>
      </c>
      <c r="H1320" s="4" t="s">
        <v>243</v>
      </c>
      <c r="I1320" s="4"/>
      <c r="J1320" s="896" t="s">
        <v>244</v>
      </c>
      <c r="K1320" s="896"/>
    </row>
    <row r="1321" spans="2:11" x14ac:dyDescent="0.2">
      <c r="B1321" s="4" t="s">
        <v>13108</v>
      </c>
      <c r="C1321" s="4">
        <v>5.2</v>
      </c>
      <c r="D1321" s="4" t="s">
        <v>116</v>
      </c>
      <c r="E1321" s="4" t="s">
        <v>26</v>
      </c>
      <c r="F1321" s="4" t="s">
        <v>6069</v>
      </c>
      <c r="G1321" s="4" t="s">
        <v>239</v>
      </c>
      <c r="H1321" s="4" t="s">
        <v>243</v>
      </c>
      <c r="I1321" s="4"/>
      <c r="J1321" s="896" t="s">
        <v>244</v>
      </c>
      <c r="K1321" s="896"/>
    </row>
    <row r="1322" spans="2:11" x14ac:dyDescent="0.2">
      <c r="B1322" s="4" t="s">
        <v>13109</v>
      </c>
      <c r="C1322" s="4">
        <v>5.2</v>
      </c>
      <c r="D1322" s="4" t="s">
        <v>116</v>
      </c>
      <c r="E1322" s="4" t="s">
        <v>27</v>
      </c>
      <c r="F1322" s="4" t="s">
        <v>6071</v>
      </c>
      <c r="G1322" s="4" t="s">
        <v>239</v>
      </c>
      <c r="H1322" s="4" t="s">
        <v>243</v>
      </c>
      <c r="I1322" s="4"/>
      <c r="J1322" s="896" t="s">
        <v>244</v>
      </c>
      <c r="K1322" s="896"/>
    </row>
    <row r="1323" spans="2:11" x14ac:dyDescent="0.2">
      <c r="B1323" s="4" t="s">
        <v>13110</v>
      </c>
      <c r="C1323" s="4">
        <v>5.2</v>
      </c>
      <c r="D1323" s="4" t="s">
        <v>116</v>
      </c>
      <c r="E1323" s="4" t="s">
        <v>28</v>
      </c>
      <c r="F1323" s="4" t="s">
        <v>6073</v>
      </c>
      <c r="G1323" s="4" t="s">
        <v>239</v>
      </c>
      <c r="H1323" s="4" t="s">
        <v>243</v>
      </c>
      <c r="I1323" s="4"/>
      <c r="J1323" s="896" t="s">
        <v>244</v>
      </c>
      <c r="K1323" s="896"/>
    </row>
    <row r="1324" spans="2:11" x14ac:dyDescent="0.2">
      <c r="B1324" s="4" t="s">
        <v>13111</v>
      </c>
      <c r="C1324" s="4">
        <v>5.2</v>
      </c>
      <c r="D1324" s="4" t="s">
        <v>116</v>
      </c>
      <c r="E1324" s="4" t="s">
        <v>29</v>
      </c>
      <c r="F1324" s="4" t="s">
        <v>6075</v>
      </c>
      <c r="G1324" s="4" t="s">
        <v>239</v>
      </c>
      <c r="H1324" s="4" t="s">
        <v>243</v>
      </c>
      <c r="I1324" s="4"/>
      <c r="J1324" s="896" t="s">
        <v>244</v>
      </c>
      <c r="K1324" s="896"/>
    </row>
    <row r="1325" spans="2:11" x14ac:dyDescent="0.2">
      <c r="B1325" s="4" t="s">
        <v>13112</v>
      </c>
      <c r="C1325" s="4">
        <v>5.2</v>
      </c>
      <c r="D1325" s="4" t="s">
        <v>116</v>
      </c>
      <c r="E1325" s="4" t="s">
        <v>30</v>
      </c>
      <c r="F1325" s="4" t="s">
        <v>6077</v>
      </c>
      <c r="G1325" s="4" t="s">
        <v>239</v>
      </c>
      <c r="H1325" s="4" t="s">
        <v>243</v>
      </c>
      <c r="I1325" s="4"/>
      <c r="J1325" s="896" t="s">
        <v>244</v>
      </c>
      <c r="K1325" s="896"/>
    </row>
    <row r="1326" spans="2:11" x14ac:dyDescent="0.2">
      <c r="B1326" s="4" t="s">
        <v>13113</v>
      </c>
      <c r="C1326" s="4">
        <v>5.2</v>
      </c>
      <c r="D1326" s="4" t="s">
        <v>116</v>
      </c>
      <c r="E1326" s="4" t="s">
        <v>31</v>
      </c>
      <c r="F1326" s="4" t="s">
        <v>6079</v>
      </c>
      <c r="G1326" s="4" t="s">
        <v>239</v>
      </c>
      <c r="H1326" s="4" t="s">
        <v>243</v>
      </c>
      <c r="I1326" s="4"/>
      <c r="J1326" s="896" t="s">
        <v>244</v>
      </c>
      <c r="K1326" s="896"/>
    </row>
    <row r="1327" spans="2:11" x14ac:dyDescent="0.2">
      <c r="B1327" s="4" t="s">
        <v>13114</v>
      </c>
      <c r="C1327" s="4">
        <v>5.2</v>
      </c>
      <c r="D1327" s="4" t="s">
        <v>116</v>
      </c>
      <c r="E1327" s="4" t="s">
        <v>32</v>
      </c>
      <c r="F1327" s="4" t="s">
        <v>6081</v>
      </c>
      <c r="G1327" s="4" t="s">
        <v>239</v>
      </c>
      <c r="H1327" s="4" t="s">
        <v>243</v>
      </c>
      <c r="I1327" s="4"/>
      <c r="J1327" s="896" t="s">
        <v>244</v>
      </c>
      <c r="K1327" s="896"/>
    </row>
    <row r="1328" spans="2:11" x14ac:dyDescent="0.2">
      <c r="B1328" s="4" t="s">
        <v>13115</v>
      </c>
      <c r="C1328" s="4">
        <v>5.2</v>
      </c>
      <c r="D1328" s="4" t="s">
        <v>116</v>
      </c>
      <c r="E1328" s="4" t="s">
        <v>33</v>
      </c>
      <c r="F1328" s="4" t="s">
        <v>6083</v>
      </c>
      <c r="G1328" s="4" t="s">
        <v>239</v>
      </c>
      <c r="H1328" s="4" t="s">
        <v>243</v>
      </c>
      <c r="I1328" s="4"/>
      <c r="J1328" s="896" t="s">
        <v>244</v>
      </c>
      <c r="K1328" s="896"/>
    </row>
    <row r="1329" spans="2:11" x14ac:dyDescent="0.2">
      <c r="B1329" s="4" t="s">
        <v>13116</v>
      </c>
      <c r="C1329" s="4">
        <v>5.2</v>
      </c>
      <c r="D1329" s="4" t="s">
        <v>116</v>
      </c>
      <c r="E1329" s="4" t="s">
        <v>34</v>
      </c>
      <c r="F1329" s="4" t="s">
        <v>6085</v>
      </c>
      <c r="G1329" s="4" t="s">
        <v>239</v>
      </c>
      <c r="H1329" s="4" t="s">
        <v>243</v>
      </c>
      <c r="I1329" s="4"/>
      <c r="J1329" s="896" t="s">
        <v>244</v>
      </c>
      <c r="K1329" s="896"/>
    </row>
    <row r="1330" spans="2:11" x14ac:dyDescent="0.2">
      <c r="B1330" s="4" t="s">
        <v>13117</v>
      </c>
      <c r="C1330" s="4">
        <v>5.2</v>
      </c>
      <c r="D1330" s="4" t="s">
        <v>116</v>
      </c>
      <c r="E1330" s="4" t="s">
        <v>35</v>
      </c>
      <c r="F1330" s="4" t="s">
        <v>6087</v>
      </c>
      <c r="G1330" s="4" t="s">
        <v>239</v>
      </c>
      <c r="H1330" s="4" t="s">
        <v>243</v>
      </c>
      <c r="I1330" s="4"/>
      <c r="J1330" s="896" t="s">
        <v>244</v>
      </c>
      <c r="K1330" s="896"/>
    </row>
    <row r="1331" spans="2:11" x14ac:dyDescent="0.2">
      <c r="B1331" s="4" t="s">
        <v>13118</v>
      </c>
      <c r="C1331" s="4">
        <v>5.2</v>
      </c>
      <c r="D1331" s="4" t="s">
        <v>116</v>
      </c>
      <c r="E1331" s="4" t="s">
        <v>36</v>
      </c>
      <c r="F1331" s="4" t="s">
        <v>6089</v>
      </c>
      <c r="G1331" s="4" t="s">
        <v>239</v>
      </c>
      <c r="H1331" s="4" t="s">
        <v>243</v>
      </c>
      <c r="I1331" s="4"/>
      <c r="J1331" s="896" t="s">
        <v>244</v>
      </c>
      <c r="K1331" s="896"/>
    </row>
    <row r="1332" spans="2:11" x14ac:dyDescent="0.2">
      <c r="B1332" s="4" t="s">
        <v>13119</v>
      </c>
      <c r="C1332" s="4">
        <v>5.2</v>
      </c>
      <c r="D1332" s="4" t="s">
        <v>116</v>
      </c>
      <c r="E1332" s="4" t="s">
        <v>37</v>
      </c>
      <c r="F1332" s="4" t="s">
        <v>6091</v>
      </c>
      <c r="G1332" s="4" t="s">
        <v>239</v>
      </c>
      <c r="H1332" s="4" t="s">
        <v>243</v>
      </c>
      <c r="I1332" s="4"/>
      <c r="J1332" s="896" t="s">
        <v>244</v>
      </c>
      <c r="K1332" s="896"/>
    </row>
    <row r="1333" spans="2:11" x14ac:dyDescent="0.2">
      <c r="B1333" s="4" t="s">
        <v>13120</v>
      </c>
      <c r="C1333" s="4">
        <v>5.2</v>
      </c>
      <c r="D1333" s="4" t="s">
        <v>116</v>
      </c>
      <c r="E1333" s="4" t="s">
        <v>38</v>
      </c>
      <c r="F1333" s="4" t="s">
        <v>6093</v>
      </c>
      <c r="G1333" s="4" t="s">
        <v>239</v>
      </c>
      <c r="H1333" s="4" t="s">
        <v>243</v>
      </c>
      <c r="I1333" s="4"/>
      <c r="J1333" s="896" t="s">
        <v>244</v>
      </c>
      <c r="K1333" s="896"/>
    </row>
    <row r="1334" spans="2:11" x14ac:dyDescent="0.2">
      <c r="B1334" s="4" t="s">
        <v>13121</v>
      </c>
      <c r="C1334" s="4">
        <v>5.2</v>
      </c>
      <c r="D1334" s="4" t="s">
        <v>116</v>
      </c>
      <c r="E1334" s="4" t="s">
        <v>39</v>
      </c>
      <c r="F1334" s="4" t="s">
        <v>6095</v>
      </c>
      <c r="G1334" s="4" t="s">
        <v>239</v>
      </c>
      <c r="H1334" s="4" t="s">
        <v>243</v>
      </c>
      <c r="I1334" s="4"/>
      <c r="J1334" s="896" t="s">
        <v>244</v>
      </c>
      <c r="K1334" s="896"/>
    </row>
    <row r="1335" spans="2:11" x14ac:dyDescent="0.2">
      <c r="B1335" s="4" t="s">
        <v>13122</v>
      </c>
      <c r="C1335" s="4">
        <v>5.2</v>
      </c>
      <c r="D1335" s="4" t="s">
        <v>116</v>
      </c>
      <c r="E1335" s="4" t="s">
        <v>56</v>
      </c>
      <c r="F1335" s="4" t="s">
        <v>6097</v>
      </c>
      <c r="G1335" s="4" t="s">
        <v>239</v>
      </c>
      <c r="H1335" s="4" t="s">
        <v>243</v>
      </c>
      <c r="I1335" s="4"/>
      <c r="J1335" s="896" t="s">
        <v>244</v>
      </c>
      <c r="K1335" s="896"/>
    </row>
    <row r="1336" spans="2:11" x14ac:dyDescent="0.2">
      <c r="B1336" s="4" t="s">
        <v>13123</v>
      </c>
      <c r="C1336" s="4">
        <v>5.2</v>
      </c>
      <c r="D1336" s="4" t="s">
        <v>116</v>
      </c>
      <c r="E1336" s="4" t="s">
        <v>58</v>
      </c>
      <c r="F1336" s="4" t="s">
        <v>6099</v>
      </c>
      <c r="G1336" s="4" t="s">
        <v>239</v>
      </c>
      <c r="H1336" s="4" t="s">
        <v>243</v>
      </c>
      <c r="I1336" s="4"/>
      <c r="J1336" s="896" t="s">
        <v>244</v>
      </c>
      <c r="K1336" s="896"/>
    </row>
    <row r="1337" spans="2:11" x14ac:dyDescent="0.2">
      <c r="B1337" s="4" t="s">
        <v>13124</v>
      </c>
      <c r="C1337" s="4">
        <v>5.2</v>
      </c>
      <c r="D1337" s="4" t="s">
        <v>116</v>
      </c>
      <c r="E1337" s="4" t="s">
        <v>60</v>
      </c>
      <c r="F1337" s="4" t="s">
        <v>6101</v>
      </c>
      <c r="G1337" s="4" t="s">
        <v>239</v>
      </c>
      <c r="H1337" s="4" t="s">
        <v>243</v>
      </c>
      <c r="I1337" s="4"/>
      <c r="J1337" s="896" t="s">
        <v>244</v>
      </c>
      <c r="K1337" s="896"/>
    </row>
    <row r="1338" spans="2:11" x14ac:dyDescent="0.2">
      <c r="B1338" s="4" t="s">
        <v>13125</v>
      </c>
      <c r="C1338" s="4">
        <v>5.2</v>
      </c>
      <c r="D1338" s="4" t="s">
        <v>116</v>
      </c>
      <c r="E1338" s="4" t="s">
        <v>62</v>
      </c>
      <c r="F1338" s="4" t="s">
        <v>6103</v>
      </c>
      <c r="G1338" s="4" t="s">
        <v>239</v>
      </c>
      <c r="H1338" s="4" t="s">
        <v>243</v>
      </c>
      <c r="I1338" s="4"/>
      <c r="J1338" s="896" t="s">
        <v>244</v>
      </c>
      <c r="K1338" s="896"/>
    </row>
    <row r="1339" spans="2:11" x14ac:dyDescent="0.2">
      <c r="B1339" s="4" t="s">
        <v>13126</v>
      </c>
      <c r="C1339" s="4">
        <v>5.2</v>
      </c>
      <c r="D1339" s="4" t="s">
        <v>116</v>
      </c>
      <c r="E1339" s="4" t="s">
        <v>64</v>
      </c>
      <c r="F1339" s="4" t="s">
        <v>6105</v>
      </c>
      <c r="G1339" s="4" t="s">
        <v>239</v>
      </c>
      <c r="H1339" s="4" t="s">
        <v>243</v>
      </c>
      <c r="I1339" s="4"/>
      <c r="J1339" s="896" t="s">
        <v>244</v>
      </c>
      <c r="K1339" s="896"/>
    </row>
    <row r="1340" spans="2:11" x14ac:dyDescent="0.2">
      <c r="B1340" s="4" t="s">
        <v>13127</v>
      </c>
      <c r="C1340" s="4">
        <v>5.2</v>
      </c>
      <c r="D1340" s="4" t="s">
        <v>116</v>
      </c>
      <c r="E1340" s="4" t="s">
        <v>66</v>
      </c>
      <c r="F1340" s="4" t="s">
        <v>13128</v>
      </c>
      <c r="G1340" s="4" t="s">
        <v>239</v>
      </c>
      <c r="H1340" s="4" t="s">
        <v>245</v>
      </c>
      <c r="I1340" s="8" t="s">
        <v>25287</v>
      </c>
      <c r="J1340" s="896"/>
      <c r="K1340" s="896"/>
    </row>
    <row r="1341" spans="2:11" x14ac:dyDescent="0.2">
      <c r="B1341" s="4" t="s">
        <v>13129</v>
      </c>
      <c r="C1341" s="4">
        <v>5.2</v>
      </c>
      <c r="D1341" s="4" t="s">
        <v>116</v>
      </c>
      <c r="E1341" s="4" t="s">
        <v>68</v>
      </c>
      <c r="F1341" s="4" t="s">
        <v>13130</v>
      </c>
      <c r="G1341" s="4" t="s">
        <v>781</v>
      </c>
      <c r="H1341" s="4" t="s">
        <v>243</v>
      </c>
      <c r="I1341" s="4"/>
      <c r="J1341" s="896" t="s">
        <v>244</v>
      </c>
      <c r="K1341" s="896"/>
    </row>
    <row r="1342" spans="2:11" x14ac:dyDescent="0.2">
      <c r="B1342" s="4" t="s">
        <v>13131</v>
      </c>
      <c r="C1342" s="4">
        <v>5.2</v>
      </c>
      <c r="D1342" s="4" t="s">
        <v>116</v>
      </c>
      <c r="E1342" s="4" t="s">
        <v>70</v>
      </c>
      <c r="F1342" s="4" t="s">
        <v>13132</v>
      </c>
      <c r="G1342" s="4" t="s">
        <v>239</v>
      </c>
      <c r="H1342" s="4" t="s">
        <v>243</v>
      </c>
      <c r="I1342" s="4"/>
      <c r="J1342" s="896" t="s">
        <v>244</v>
      </c>
      <c r="K1342" s="896"/>
    </row>
    <row r="1343" spans="2:11" x14ac:dyDescent="0.2">
      <c r="B1343" s="4" t="s">
        <v>13133</v>
      </c>
      <c r="C1343" s="4">
        <v>5.2</v>
      </c>
      <c r="D1343" s="4" t="s">
        <v>116</v>
      </c>
      <c r="E1343" s="4" t="s">
        <v>72</v>
      </c>
      <c r="F1343" s="4" t="s">
        <v>13134</v>
      </c>
      <c r="G1343" s="4" t="s">
        <v>239</v>
      </c>
      <c r="H1343" s="4" t="s">
        <v>243</v>
      </c>
      <c r="I1343" s="4"/>
      <c r="J1343" s="896" t="s">
        <v>244</v>
      </c>
      <c r="K1343" s="896"/>
    </row>
    <row r="1344" spans="2:11" x14ac:dyDescent="0.2">
      <c r="B1344" s="4" t="s">
        <v>13135</v>
      </c>
      <c r="C1344" s="4">
        <v>5.2</v>
      </c>
      <c r="D1344" s="4" t="s">
        <v>116</v>
      </c>
      <c r="E1344" s="4" t="s">
        <v>74</v>
      </c>
      <c r="F1344" s="4" t="s">
        <v>13136</v>
      </c>
      <c r="G1344" s="4" t="s">
        <v>239</v>
      </c>
      <c r="H1344" s="4" t="s">
        <v>243</v>
      </c>
      <c r="I1344" s="4"/>
      <c r="J1344" s="896" t="s">
        <v>244</v>
      </c>
      <c r="K1344" s="896"/>
    </row>
    <row r="1345" spans="2:11" x14ac:dyDescent="0.2">
      <c r="B1345" s="4" t="s">
        <v>13137</v>
      </c>
      <c r="C1345" s="4">
        <v>5.2</v>
      </c>
      <c r="D1345" s="4" t="s">
        <v>116</v>
      </c>
      <c r="E1345" s="4" t="s">
        <v>76</v>
      </c>
      <c r="F1345" s="4" t="s">
        <v>13138</v>
      </c>
      <c r="G1345" s="4" t="s">
        <v>781</v>
      </c>
      <c r="H1345" s="4" t="s">
        <v>243</v>
      </c>
      <c r="I1345" s="4"/>
      <c r="J1345" s="896" t="s">
        <v>244</v>
      </c>
      <c r="K1345" s="896"/>
    </row>
    <row r="1346" spans="2:11" x14ac:dyDescent="0.2">
      <c r="B1346" s="4" t="s">
        <v>13139</v>
      </c>
      <c r="C1346" s="4">
        <v>5.2</v>
      </c>
      <c r="D1346" s="4" t="s">
        <v>118</v>
      </c>
      <c r="E1346" s="4" t="s">
        <v>8</v>
      </c>
      <c r="F1346" s="4" t="s">
        <v>6107</v>
      </c>
      <c r="G1346" s="4" t="s">
        <v>239</v>
      </c>
      <c r="H1346" s="4" t="s">
        <v>245</v>
      </c>
      <c r="I1346" s="4" t="s">
        <v>13140</v>
      </c>
      <c r="J1346" s="896"/>
      <c r="K1346" s="896"/>
    </row>
    <row r="1347" spans="2:11" x14ac:dyDescent="0.2">
      <c r="B1347" s="4" t="s">
        <v>13141</v>
      </c>
      <c r="C1347" s="4">
        <v>5.2</v>
      </c>
      <c r="D1347" s="4" t="s">
        <v>118</v>
      </c>
      <c r="E1347" s="4" t="s">
        <v>24</v>
      </c>
      <c r="F1347" s="4" t="s">
        <v>6109</v>
      </c>
      <c r="G1347" s="4" t="s">
        <v>239</v>
      </c>
      <c r="H1347" s="4" t="s">
        <v>243</v>
      </c>
      <c r="I1347" s="4"/>
      <c r="J1347" s="896" t="s">
        <v>244</v>
      </c>
      <c r="K1347" s="896"/>
    </row>
    <row r="1348" spans="2:11" x14ac:dyDescent="0.2">
      <c r="B1348" s="4" t="s">
        <v>13142</v>
      </c>
      <c r="C1348" s="4">
        <v>5.2</v>
      </c>
      <c r="D1348" s="4" t="s">
        <v>118</v>
      </c>
      <c r="E1348" s="4" t="s">
        <v>25</v>
      </c>
      <c r="F1348" s="4" t="s">
        <v>6111</v>
      </c>
      <c r="G1348" s="4" t="s">
        <v>239</v>
      </c>
      <c r="H1348" s="4" t="s">
        <v>243</v>
      </c>
      <c r="I1348" s="4"/>
      <c r="J1348" s="896" t="s">
        <v>244</v>
      </c>
      <c r="K1348" s="896"/>
    </row>
    <row r="1349" spans="2:11" x14ac:dyDescent="0.2">
      <c r="B1349" s="4" t="s">
        <v>13143</v>
      </c>
      <c r="C1349" s="4">
        <v>5.2</v>
      </c>
      <c r="D1349" s="4" t="s">
        <v>118</v>
      </c>
      <c r="E1349" s="4" t="s">
        <v>26</v>
      </c>
      <c r="F1349" s="4" t="s">
        <v>6113</v>
      </c>
      <c r="G1349" s="4" t="s">
        <v>239</v>
      </c>
      <c r="H1349" s="4" t="s">
        <v>243</v>
      </c>
      <c r="I1349" s="4"/>
      <c r="J1349" s="896" t="s">
        <v>244</v>
      </c>
      <c r="K1349" s="896"/>
    </row>
    <row r="1350" spans="2:11" x14ac:dyDescent="0.2">
      <c r="B1350" s="4" t="s">
        <v>13144</v>
      </c>
      <c r="C1350" s="4">
        <v>5.2</v>
      </c>
      <c r="D1350" s="4" t="s">
        <v>118</v>
      </c>
      <c r="E1350" s="4" t="s">
        <v>27</v>
      </c>
      <c r="F1350" s="4" t="s">
        <v>6115</v>
      </c>
      <c r="G1350" s="4" t="s">
        <v>239</v>
      </c>
      <c r="H1350" s="4" t="s">
        <v>243</v>
      </c>
      <c r="I1350" s="4"/>
      <c r="J1350" s="896" t="s">
        <v>244</v>
      </c>
      <c r="K1350" s="896"/>
    </row>
    <row r="1351" spans="2:11" x14ac:dyDescent="0.2">
      <c r="B1351" s="4" t="s">
        <v>13145</v>
      </c>
      <c r="C1351" s="4">
        <v>5.2</v>
      </c>
      <c r="D1351" s="4" t="s">
        <v>118</v>
      </c>
      <c r="E1351" s="4" t="s">
        <v>28</v>
      </c>
      <c r="F1351" s="4" t="s">
        <v>6117</v>
      </c>
      <c r="G1351" s="4" t="s">
        <v>239</v>
      </c>
      <c r="H1351" s="4" t="s">
        <v>243</v>
      </c>
      <c r="I1351" s="4"/>
      <c r="J1351" s="896" t="s">
        <v>244</v>
      </c>
      <c r="K1351" s="896"/>
    </row>
    <row r="1352" spans="2:11" x14ac:dyDescent="0.2">
      <c r="B1352" s="4" t="s">
        <v>13146</v>
      </c>
      <c r="C1352" s="4">
        <v>5.2</v>
      </c>
      <c r="D1352" s="4" t="s">
        <v>118</v>
      </c>
      <c r="E1352" s="4" t="s">
        <v>29</v>
      </c>
      <c r="F1352" s="4" t="s">
        <v>6119</v>
      </c>
      <c r="G1352" s="4" t="s">
        <v>239</v>
      </c>
      <c r="H1352" s="4" t="s">
        <v>243</v>
      </c>
      <c r="I1352" s="4"/>
      <c r="J1352" s="896" t="s">
        <v>244</v>
      </c>
      <c r="K1352" s="896"/>
    </row>
    <row r="1353" spans="2:11" x14ac:dyDescent="0.2">
      <c r="B1353" s="4" t="s">
        <v>13147</v>
      </c>
      <c r="C1353" s="4">
        <v>5.2</v>
      </c>
      <c r="D1353" s="4" t="s">
        <v>118</v>
      </c>
      <c r="E1353" s="4" t="s">
        <v>30</v>
      </c>
      <c r="F1353" s="4" t="s">
        <v>6121</v>
      </c>
      <c r="G1353" s="4" t="s">
        <v>239</v>
      </c>
      <c r="H1353" s="4" t="s">
        <v>243</v>
      </c>
      <c r="I1353" s="4"/>
      <c r="J1353" s="896" t="s">
        <v>244</v>
      </c>
      <c r="K1353" s="896"/>
    </row>
    <row r="1354" spans="2:11" x14ac:dyDescent="0.2">
      <c r="B1354" s="4" t="s">
        <v>13148</v>
      </c>
      <c r="C1354" s="4">
        <v>5.2</v>
      </c>
      <c r="D1354" s="4" t="s">
        <v>118</v>
      </c>
      <c r="E1354" s="4" t="s">
        <v>31</v>
      </c>
      <c r="F1354" s="4" t="s">
        <v>6123</v>
      </c>
      <c r="G1354" s="4" t="s">
        <v>239</v>
      </c>
      <c r="H1354" s="4" t="s">
        <v>243</v>
      </c>
      <c r="I1354" s="4"/>
      <c r="J1354" s="896" t="s">
        <v>244</v>
      </c>
      <c r="K1354" s="896"/>
    </row>
    <row r="1355" spans="2:11" x14ac:dyDescent="0.2">
      <c r="B1355" s="4" t="s">
        <v>13149</v>
      </c>
      <c r="C1355" s="4">
        <v>5.2</v>
      </c>
      <c r="D1355" s="4" t="s">
        <v>118</v>
      </c>
      <c r="E1355" s="4" t="s">
        <v>32</v>
      </c>
      <c r="F1355" s="4" t="s">
        <v>6125</v>
      </c>
      <c r="G1355" s="4" t="s">
        <v>239</v>
      </c>
      <c r="H1355" s="4" t="s">
        <v>243</v>
      </c>
      <c r="I1355" s="4"/>
      <c r="J1355" s="896" t="s">
        <v>244</v>
      </c>
      <c r="K1355" s="896"/>
    </row>
    <row r="1356" spans="2:11" x14ac:dyDescent="0.2">
      <c r="B1356" s="4" t="s">
        <v>13150</v>
      </c>
      <c r="C1356" s="4">
        <v>5.2</v>
      </c>
      <c r="D1356" s="4" t="s">
        <v>118</v>
      </c>
      <c r="E1356" s="4" t="s">
        <v>33</v>
      </c>
      <c r="F1356" s="4" t="s">
        <v>6127</v>
      </c>
      <c r="G1356" s="4" t="s">
        <v>239</v>
      </c>
      <c r="H1356" s="4" t="s">
        <v>243</v>
      </c>
      <c r="I1356" s="4"/>
      <c r="J1356" s="896" t="s">
        <v>244</v>
      </c>
      <c r="K1356" s="896"/>
    </row>
    <row r="1357" spans="2:11" x14ac:dyDescent="0.2">
      <c r="B1357" s="4" t="s">
        <v>13151</v>
      </c>
      <c r="C1357" s="4">
        <v>5.2</v>
      </c>
      <c r="D1357" s="4" t="s">
        <v>118</v>
      </c>
      <c r="E1357" s="4" t="s">
        <v>34</v>
      </c>
      <c r="F1357" s="4" t="s">
        <v>6129</v>
      </c>
      <c r="G1357" s="4" t="s">
        <v>239</v>
      </c>
      <c r="H1357" s="4" t="s">
        <v>243</v>
      </c>
      <c r="I1357" s="4"/>
      <c r="J1357" s="896" t="s">
        <v>244</v>
      </c>
      <c r="K1357" s="896"/>
    </row>
    <row r="1358" spans="2:11" x14ac:dyDescent="0.2">
      <c r="B1358" s="4" t="s">
        <v>13152</v>
      </c>
      <c r="C1358" s="4">
        <v>5.2</v>
      </c>
      <c r="D1358" s="4" t="s">
        <v>118</v>
      </c>
      <c r="E1358" s="4" t="s">
        <v>35</v>
      </c>
      <c r="F1358" s="4" t="s">
        <v>6131</v>
      </c>
      <c r="G1358" s="4" t="s">
        <v>239</v>
      </c>
      <c r="H1358" s="4" t="s">
        <v>243</v>
      </c>
      <c r="I1358" s="4"/>
      <c r="J1358" s="896" t="s">
        <v>244</v>
      </c>
      <c r="K1358" s="896"/>
    </row>
    <row r="1359" spans="2:11" x14ac:dyDescent="0.2">
      <c r="B1359" s="4" t="s">
        <v>13153</v>
      </c>
      <c r="C1359" s="4">
        <v>5.2</v>
      </c>
      <c r="D1359" s="4" t="s">
        <v>118</v>
      </c>
      <c r="E1359" s="4" t="s">
        <v>36</v>
      </c>
      <c r="F1359" s="4" t="s">
        <v>6133</v>
      </c>
      <c r="G1359" s="4" t="s">
        <v>239</v>
      </c>
      <c r="H1359" s="4" t="s">
        <v>243</v>
      </c>
      <c r="I1359" s="4"/>
      <c r="J1359" s="896" t="s">
        <v>244</v>
      </c>
      <c r="K1359" s="896"/>
    </row>
    <row r="1360" spans="2:11" x14ac:dyDescent="0.2">
      <c r="B1360" s="4" t="s">
        <v>13154</v>
      </c>
      <c r="C1360" s="4">
        <v>5.2</v>
      </c>
      <c r="D1360" s="4" t="s">
        <v>118</v>
      </c>
      <c r="E1360" s="4" t="s">
        <v>37</v>
      </c>
      <c r="F1360" s="4" t="s">
        <v>6135</v>
      </c>
      <c r="G1360" s="4" t="s">
        <v>239</v>
      </c>
      <c r="H1360" s="4" t="s">
        <v>243</v>
      </c>
      <c r="I1360" s="4"/>
      <c r="J1360" s="896" t="s">
        <v>244</v>
      </c>
      <c r="K1360" s="896"/>
    </row>
    <row r="1361" spans="2:11" x14ac:dyDescent="0.2">
      <c r="B1361" s="4" t="s">
        <v>13155</v>
      </c>
      <c r="C1361" s="4">
        <v>5.2</v>
      </c>
      <c r="D1361" s="4" t="s">
        <v>118</v>
      </c>
      <c r="E1361" s="4" t="s">
        <v>38</v>
      </c>
      <c r="F1361" s="4" t="s">
        <v>6137</v>
      </c>
      <c r="G1361" s="4" t="s">
        <v>239</v>
      </c>
      <c r="H1361" s="4" t="s">
        <v>243</v>
      </c>
      <c r="I1361" s="4"/>
      <c r="J1361" s="896" t="s">
        <v>244</v>
      </c>
      <c r="K1361" s="896"/>
    </row>
    <row r="1362" spans="2:11" x14ac:dyDescent="0.2">
      <c r="B1362" s="4" t="s">
        <v>13156</v>
      </c>
      <c r="C1362" s="4">
        <v>5.2</v>
      </c>
      <c r="D1362" s="4" t="s">
        <v>118</v>
      </c>
      <c r="E1362" s="4" t="s">
        <v>39</v>
      </c>
      <c r="F1362" s="4" t="s">
        <v>6139</v>
      </c>
      <c r="G1362" s="4" t="s">
        <v>239</v>
      </c>
      <c r="H1362" s="4" t="s">
        <v>243</v>
      </c>
      <c r="I1362" s="4"/>
      <c r="J1362" s="896" t="s">
        <v>244</v>
      </c>
      <c r="K1362" s="896"/>
    </row>
    <row r="1363" spans="2:11" x14ac:dyDescent="0.2">
      <c r="B1363" s="4" t="s">
        <v>13157</v>
      </c>
      <c r="C1363" s="4">
        <v>5.2</v>
      </c>
      <c r="D1363" s="4" t="s">
        <v>118</v>
      </c>
      <c r="E1363" s="4" t="s">
        <v>56</v>
      </c>
      <c r="F1363" s="4" t="s">
        <v>6141</v>
      </c>
      <c r="G1363" s="4" t="s">
        <v>239</v>
      </c>
      <c r="H1363" s="4" t="s">
        <v>243</v>
      </c>
      <c r="I1363" s="4"/>
      <c r="J1363" s="896" t="s">
        <v>244</v>
      </c>
      <c r="K1363" s="896"/>
    </row>
    <row r="1364" spans="2:11" x14ac:dyDescent="0.2">
      <c r="B1364" s="4" t="s">
        <v>13158</v>
      </c>
      <c r="C1364" s="4">
        <v>5.2</v>
      </c>
      <c r="D1364" s="4" t="s">
        <v>118</v>
      </c>
      <c r="E1364" s="4" t="s">
        <v>58</v>
      </c>
      <c r="F1364" s="4" t="s">
        <v>6143</v>
      </c>
      <c r="G1364" s="4" t="s">
        <v>239</v>
      </c>
      <c r="H1364" s="4" t="s">
        <v>243</v>
      </c>
      <c r="I1364" s="4"/>
      <c r="J1364" s="896" t="s">
        <v>244</v>
      </c>
      <c r="K1364" s="896"/>
    </row>
    <row r="1365" spans="2:11" x14ac:dyDescent="0.2">
      <c r="B1365" s="4" t="s">
        <v>13159</v>
      </c>
      <c r="C1365" s="4">
        <v>5.2</v>
      </c>
      <c r="D1365" s="4" t="s">
        <v>118</v>
      </c>
      <c r="E1365" s="4" t="s">
        <v>60</v>
      </c>
      <c r="F1365" s="4" t="s">
        <v>6145</v>
      </c>
      <c r="G1365" s="4" t="s">
        <v>239</v>
      </c>
      <c r="H1365" s="4" t="s">
        <v>243</v>
      </c>
      <c r="I1365" s="4"/>
      <c r="J1365" s="896" t="s">
        <v>244</v>
      </c>
      <c r="K1365" s="896"/>
    </row>
    <row r="1366" spans="2:11" x14ac:dyDescent="0.2">
      <c r="B1366" s="4" t="s">
        <v>13160</v>
      </c>
      <c r="C1366" s="4">
        <v>5.2</v>
      </c>
      <c r="D1366" s="4" t="s">
        <v>118</v>
      </c>
      <c r="E1366" s="4" t="s">
        <v>62</v>
      </c>
      <c r="F1366" s="4" t="s">
        <v>6147</v>
      </c>
      <c r="G1366" s="4" t="s">
        <v>239</v>
      </c>
      <c r="H1366" s="4" t="s">
        <v>243</v>
      </c>
      <c r="I1366" s="4"/>
      <c r="J1366" s="896" t="s">
        <v>244</v>
      </c>
      <c r="K1366" s="896"/>
    </row>
    <row r="1367" spans="2:11" x14ac:dyDescent="0.2">
      <c r="B1367" s="4" t="s">
        <v>13161</v>
      </c>
      <c r="C1367" s="4">
        <v>5.2</v>
      </c>
      <c r="D1367" s="4" t="s">
        <v>118</v>
      </c>
      <c r="E1367" s="4" t="s">
        <v>64</v>
      </c>
      <c r="F1367" s="4" t="s">
        <v>6149</v>
      </c>
      <c r="G1367" s="4" t="s">
        <v>239</v>
      </c>
      <c r="H1367" s="4" t="s">
        <v>243</v>
      </c>
      <c r="I1367" s="4"/>
      <c r="J1367" s="896" t="s">
        <v>244</v>
      </c>
      <c r="K1367" s="896"/>
    </row>
    <row r="1368" spans="2:11" x14ac:dyDescent="0.2">
      <c r="B1368" s="4" t="s">
        <v>13162</v>
      </c>
      <c r="C1368" s="4">
        <v>5.2</v>
      </c>
      <c r="D1368" s="4" t="s">
        <v>118</v>
      </c>
      <c r="E1368" s="4" t="s">
        <v>66</v>
      </c>
      <c r="F1368" s="4" t="s">
        <v>13163</v>
      </c>
      <c r="G1368" s="4" t="s">
        <v>239</v>
      </c>
      <c r="H1368" s="4" t="s">
        <v>245</v>
      </c>
      <c r="I1368" s="8" t="s">
        <v>25288</v>
      </c>
      <c r="J1368" s="896"/>
      <c r="K1368" s="896"/>
    </row>
    <row r="1369" spans="2:11" x14ac:dyDescent="0.2">
      <c r="B1369" s="4" t="s">
        <v>13164</v>
      </c>
      <c r="C1369" s="4">
        <v>5.2</v>
      </c>
      <c r="D1369" s="4" t="s">
        <v>118</v>
      </c>
      <c r="E1369" s="4" t="s">
        <v>68</v>
      </c>
      <c r="F1369" s="4" t="s">
        <v>13165</v>
      </c>
      <c r="G1369" s="4" t="s">
        <v>781</v>
      </c>
      <c r="H1369" s="4" t="s">
        <v>243</v>
      </c>
      <c r="I1369" s="4"/>
      <c r="J1369" s="896" t="s">
        <v>244</v>
      </c>
      <c r="K1369" s="896"/>
    </row>
    <row r="1370" spans="2:11" x14ac:dyDescent="0.2">
      <c r="B1370" s="4" t="s">
        <v>13166</v>
      </c>
      <c r="C1370" s="4">
        <v>5.2</v>
      </c>
      <c r="D1370" s="4" t="s">
        <v>118</v>
      </c>
      <c r="E1370" s="4" t="s">
        <v>70</v>
      </c>
      <c r="F1370" s="4" t="s">
        <v>13167</v>
      </c>
      <c r="G1370" s="4" t="s">
        <v>239</v>
      </c>
      <c r="H1370" s="4" t="s">
        <v>243</v>
      </c>
      <c r="I1370" s="4"/>
      <c r="J1370" s="896" t="s">
        <v>244</v>
      </c>
      <c r="K1370" s="896"/>
    </row>
    <row r="1371" spans="2:11" x14ac:dyDescent="0.2">
      <c r="B1371" s="4" t="s">
        <v>13168</v>
      </c>
      <c r="C1371" s="4">
        <v>5.2</v>
      </c>
      <c r="D1371" s="4" t="s">
        <v>118</v>
      </c>
      <c r="E1371" s="4" t="s">
        <v>72</v>
      </c>
      <c r="F1371" s="4" t="s">
        <v>13169</v>
      </c>
      <c r="G1371" s="4" t="s">
        <v>239</v>
      </c>
      <c r="H1371" s="4" t="s">
        <v>243</v>
      </c>
      <c r="I1371" s="4"/>
      <c r="J1371" s="896" t="s">
        <v>244</v>
      </c>
      <c r="K1371" s="896"/>
    </row>
    <row r="1372" spans="2:11" x14ac:dyDescent="0.2">
      <c r="B1372" s="4" t="s">
        <v>13170</v>
      </c>
      <c r="C1372" s="4">
        <v>5.2</v>
      </c>
      <c r="D1372" s="4" t="s">
        <v>118</v>
      </c>
      <c r="E1372" s="4" t="s">
        <v>74</v>
      </c>
      <c r="F1372" s="4" t="s">
        <v>13171</v>
      </c>
      <c r="G1372" s="4" t="s">
        <v>239</v>
      </c>
      <c r="H1372" s="4" t="s">
        <v>243</v>
      </c>
      <c r="I1372" s="4"/>
      <c r="J1372" s="896" t="s">
        <v>244</v>
      </c>
      <c r="K1372" s="896"/>
    </row>
    <row r="1373" spans="2:11" x14ac:dyDescent="0.2">
      <c r="B1373" s="4" t="s">
        <v>13172</v>
      </c>
      <c r="C1373" s="4">
        <v>5.2</v>
      </c>
      <c r="D1373" s="4" t="s">
        <v>118</v>
      </c>
      <c r="E1373" s="4" t="s">
        <v>76</v>
      </c>
      <c r="F1373" s="4" t="s">
        <v>13173</v>
      </c>
      <c r="G1373" s="4" t="s">
        <v>781</v>
      </c>
      <c r="H1373" s="4" t="s">
        <v>243</v>
      </c>
      <c r="I1373" s="4"/>
      <c r="J1373" s="896" t="s">
        <v>244</v>
      </c>
      <c r="K1373" s="896"/>
    </row>
    <row r="1374" spans="2:11" x14ac:dyDescent="0.2">
      <c r="B1374" s="4" t="s">
        <v>13174</v>
      </c>
      <c r="C1374" s="4">
        <v>5.2</v>
      </c>
      <c r="D1374" s="4" t="s">
        <v>120</v>
      </c>
      <c r="E1374" s="4" t="s">
        <v>8</v>
      </c>
      <c r="F1374" s="4" t="s">
        <v>6151</v>
      </c>
      <c r="G1374" s="4" t="s">
        <v>239</v>
      </c>
      <c r="H1374" s="4" t="s">
        <v>245</v>
      </c>
      <c r="I1374" s="4" t="s">
        <v>13175</v>
      </c>
      <c r="J1374" s="896"/>
      <c r="K1374" s="896"/>
    </row>
    <row r="1375" spans="2:11" x14ac:dyDescent="0.2">
      <c r="B1375" s="4" t="s">
        <v>13176</v>
      </c>
      <c r="C1375" s="4">
        <v>5.2</v>
      </c>
      <c r="D1375" s="4" t="s">
        <v>120</v>
      </c>
      <c r="E1375" s="4" t="s">
        <v>24</v>
      </c>
      <c r="F1375" s="4" t="s">
        <v>6153</v>
      </c>
      <c r="G1375" s="4" t="s">
        <v>239</v>
      </c>
      <c r="H1375" s="4" t="s">
        <v>243</v>
      </c>
      <c r="I1375" s="4"/>
      <c r="J1375" s="896" t="s">
        <v>244</v>
      </c>
      <c r="K1375" s="896"/>
    </row>
    <row r="1376" spans="2:11" x14ac:dyDescent="0.2">
      <c r="B1376" s="4" t="s">
        <v>13177</v>
      </c>
      <c r="C1376" s="4">
        <v>5.2</v>
      </c>
      <c r="D1376" s="4" t="s">
        <v>120</v>
      </c>
      <c r="E1376" s="4" t="s">
        <v>25</v>
      </c>
      <c r="F1376" s="4" t="s">
        <v>6155</v>
      </c>
      <c r="G1376" s="4" t="s">
        <v>239</v>
      </c>
      <c r="H1376" s="4" t="s">
        <v>243</v>
      </c>
      <c r="I1376" s="4"/>
      <c r="J1376" s="896" t="s">
        <v>244</v>
      </c>
      <c r="K1376" s="896"/>
    </row>
    <row r="1377" spans="2:11" x14ac:dyDescent="0.2">
      <c r="B1377" s="4" t="s">
        <v>13178</v>
      </c>
      <c r="C1377" s="4">
        <v>5.2</v>
      </c>
      <c r="D1377" s="4" t="s">
        <v>120</v>
      </c>
      <c r="E1377" s="4" t="s">
        <v>26</v>
      </c>
      <c r="F1377" s="4" t="s">
        <v>6157</v>
      </c>
      <c r="G1377" s="4" t="s">
        <v>239</v>
      </c>
      <c r="H1377" s="4" t="s">
        <v>243</v>
      </c>
      <c r="I1377" s="4"/>
      <c r="J1377" s="896" t="s">
        <v>244</v>
      </c>
      <c r="K1377" s="896"/>
    </row>
    <row r="1378" spans="2:11" x14ac:dyDescent="0.2">
      <c r="B1378" s="4" t="s">
        <v>13179</v>
      </c>
      <c r="C1378" s="4">
        <v>5.2</v>
      </c>
      <c r="D1378" s="4" t="s">
        <v>120</v>
      </c>
      <c r="E1378" s="4" t="s">
        <v>27</v>
      </c>
      <c r="F1378" s="4" t="s">
        <v>6159</v>
      </c>
      <c r="G1378" s="4" t="s">
        <v>239</v>
      </c>
      <c r="H1378" s="4" t="s">
        <v>243</v>
      </c>
      <c r="I1378" s="4"/>
      <c r="J1378" s="896" t="s">
        <v>244</v>
      </c>
      <c r="K1378" s="896"/>
    </row>
    <row r="1379" spans="2:11" x14ac:dyDescent="0.2">
      <c r="B1379" s="4" t="s">
        <v>13180</v>
      </c>
      <c r="C1379" s="4">
        <v>5.2</v>
      </c>
      <c r="D1379" s="4" t="s">
        <v>120</v>
      </c>
      <c r="E1379" s="4" t="s">
        <v>28</v>
      </c>
      <c r="F1379" s="4" t="s">
        <v>6161</v>
      </c>
      <c r="G1379" s="4" t="s">
        <v>239</v>
      </c>
      <c r="H1379" s="4" t="s">
        <v>243</v>
      </c>
      <c r="I1379" s="4"/>
      <c r="J1379" s="896" t="s">
        <v>244</v>
      </c>
      <c r="K1379" s="896"/>
    </row>
    <row r="1380" spans="2:11" x14ac:dyDescent="0.2">
      <c r="B1380" s="4" t="s">
        <v>13181</v>
      </c>
      <c r="C1380" s="4">
        <v>5.2</v>
      </c>
      <c r="D1380" s="4" t="s">
        <v>120</v>
      </c>
      <c r="E1380" s="4" t="s">
        <v>29</v>
      </c>
      <c r="F1380" s="4" t="s">
        <v>6163</v>
      </c>
      <c r="G1380" s="4" t="s">
        <v>239</v>
      </c>
      <c r="H1380" s="4" t="s">
        <v>243</v>
      </c>
      <c r="I1380" s="4"/>
      <c r="J1380" s="896" t="s">
        <v>244</v>
      </c>
      <c r="K1380" s="896"/>
    </row>
    <row r="1381" spans="2:11" x14ac:dyDescent="0.2">
      <c r="B1381" s="4" t="s">
        <v>13182</v>
      </c>
      <c r="C1381" s="4">
        <v>5.2</v>
      </c>
      <c r="D1381" s="4" t="s">
        <v>120</v>
      </c>
      <c r="E1381" s="4" t="s">
        <v>30</v>
      </c>
      <c r="F1381" s="4" t="s">
        <v>6165</v>
      </c>
      <c r="G1381" s="4" t="s">
        <v>239</v>
      </c>
      <c r="H1381" s="4" t="s">
        <v>243</v>
      </c>
      <c r="I1381" s="4"/>
      <c r="J1381" s="896" t="s">
        <v>244</v>
      </c>
      <c r="K1381" s="896"/>
    </row>
    <row r="1382" spans="2:11" x14ac:dyDescent="0.2">
      <c r="B1382" s="4" t="s">
        <v>13183</v>
      </c>
      <c r="C1382" s="4">
        <v>5.2</v>
      </c>
      <c r="D1382" s="4" t="s">
        <v>120</v>
      </c>
      <c r="E1382" s="4" t="s">
        <v>31</v>
      </c>
      <c r="F1382" s="4" t="s">
        <v>6167</v>
      </c>
      <c r="G1382" s="4" t="s">
        <v>239</v>
      </c>
      <c r="H1382" s="4" t="s">
        <v>243</v>
      </c>
      <c r="I1382" s="4"/>
      <c r="J1382" s="896" t="s">
        <v>244</v>
      </c>
      <c r="K1382" s="896"/>
    </row>
    <row r="1383" spans="2:11" x14ac:dyDescent="0.2">
      <c r="B1383" s="4" t="s">
        <v>13184</v>
      </c>
      <c r="C1383" s="4">
        <v>5.2</v>
      </c>
      <c r="D1383" s="4" t="s">
        <v>120</v>
      </c>
      <c r="E1383" s="4" t="s">
        <v>32</v>
      </c>
      <c r="F1383" s="4" t="s">
        <v>6169</v>
      </c>
      <c r="G1383" s="4" t="s">
        <v>239</v>
      </c>
      <c r="H1383" s="4" t="s">
        <v>243</v>
      </c>
      <c r="I1383" s="4"/>
      <c r="J1383" s="896" t="s">
        <v>244</v>
      </c>
      <c r="K1383" s="896"/>
    </row>
    <row r="1384" spans="2:11" x14ac:dyDescent="0.2">
      <c r="B1384" s="4" t="s">
        <v>13185</v>
      </c>
      <c r="C1384" s="4">
        <v>5.2</v>
      </c>
      <c r="D1384" s="4" t="s">
        <v>120</v>
      </c>
      <c r="E1384" s="4" t="s">
        <v>33</v>
      </c>
      <c r="F1384" s="4" t="s">
        <v>6171</v>
      </c>
      <c r="G1384" s="4" t="s">
        <v>239</v>
      </c>
      <c r="H1384" s="4" t="s">
        <v>243</v>
      </c>
      <c r="I1384" s="4"/>
      <c r="J1384" s="896" t="s">
        <v>244</v>
      </c>
      <c r="K1384" s="896"/>
    </row>
    <row r="1385" spans="2:11" x14ac:dyDescent="0.2">
      <c r="B1385" s="4" t="s">
        <v>13186</v>
      </c>
      <c r="C1385" s="4">
        <v>5.2</v>
      </c>
      <c r="D1385" s="4" t="s">
        <v>120</v>
      </c>
      <c r="E1385" s="4" t="s">
        <v>34</v>
      </c>
      <c r="F1385" s="4" t="s">
        <v>6173</v>
      </c>
      <c r="G1385" s="4" t="s">
        <v>239</v>
      </c>
      <c r="H1385" s="4" t="s">
        <v>243</v>
      </c>
      <c r="I1385" s="4"/>
      <c r="J1385" s="896" t="s">
        <v>244</v>
      </c>
      <c r="K1385" s="896"/>
    </row>
    <row r="1386" spans="2:11" x14ac:dyDescent="0.2">
      <c r="B1386" s="4" t="s">
        <v>13187</v>
      </c>
      <c r="C1386" s="4">
        <v>5.2</v>
      </c>
      <c r="D1386" s="4" t="s">
        <v>120</v>
      </c>
      <c r="E1386" s="4" t="s">
        <v>35</v>
      </c>
      <c r="F1386" s="4" t="s">
        <v>6175</v>
      </c>
      <c r="G1386" s="4" t="s">
        <v>239</v>
      </c>
      <c r="H1386" s="4" t="s">
        <v>243</v>
      </c>
      <c r="I1386" s="4"/>
      <c r="J1386" s="896" t="s">
        <v>244</v>
      </c>
      <c r="K1386" s="896"/>
    </row>
    <row r="1387" spans="2:11" x14ac:dyDescent="0.2">
      <c r="B1387" s="4" t="s">
        <v>13188</v>
      </c>
      <c r="C1387" s="4">
        <v>5.2</v>
      </c>
      <c r="D1387" s="4" t="s">
        <v>120</v>
      </c>
      <c r="E1387" s="4" t="s">
        <v>36</v>
      </c>
      <c r="F1387" s="4" t="s">
        <v>6177</v>
      </c>
      <c r="G1387" s="4" t="s">
        <v>239</v>
      </c>
      <c r="H1387" s="4" t="s">
        <v>243</v>
      </c>
      <c r="I1387" s="4"/>
      <c r="J1387" s="896" t="s">
        <v>244</v>
      </c>
      <c r="K1387" s="896"/>
    </row>
    <row r="1388" spans="2:11" x14ac:dyDescent="0.2">
      <c r="B1388" s="4" t="s">
        <v>13189</v>
      </c>
      <c r="C1388" s="4">
        <v>5.2</v>
      </c>
      <c r="D1388" s="4" t="s">
        <v>120</v>
      </c>
      <c r="E1388" s="4" t="s">
        <v>37</v>
      </c>
      <c r="F1388" s="4" t="s">
        <v>6179</v>
      </c>
      <c r="G1388" s="4" t="s">
        <v>239</v>
      </c>
      <c r="H1388" s="4" t="s">
        <v>243</v>
      </c>
      <c r="I1388" s="4"/>
      <c r="J1388" s="896" t="s">
        <v>244</v>
      </c>
      <c r="K1388" s="896"/>
    </row>
    <row r="1389" spans="2:11" x14ac:dyDescent="0.2">
      <c r="B1389" s="4" t="s">
        <v>13190</v>
      </c>
      <c r="C1389" s="4">
        <v>5.2</v>
      </c>
      <c r="D1389" s="4" t="s">
        <v>120</v>
      </c>
      <c r="E1389" s="4" t="s">
        <v>38</v>
      </c>
      <c r="F1389" s="4" t="s">
        <v>6181</v>
      </c>
      <c r="G1389" s="4" t="s">
        <v>239</v>
      </c>
      <c r="H1389" s="4" t="s">
        <v>243</v>
      </c>
      <c r="I1389" s="4"/>
      <c r="J1389" s="896" t="s">
        <v>244</v>
      </c>
      <c r="K1389" s="896"/>
    </row>
    <row r="1390" spans="2:11" x14ac:dyDescent="0.2">
      <c r="B1390" s="4" t="s">
        <v>13191</v>
      </c>
      <c r="C1390" s="4">
        <v>5.2</v>
      </c>
      <c r="D1390" s="4" t="s">
        <v>120</v>
      </c>
      <c r="E1390" s="4" t="s">
        <v>39</v>
      </c>
      <c r="F1390" s="4" t="s">
        <v>6183</v>
      </c>
      <c r="G1390" s="4" t="s">
        <v>239</v>
      </c>
      <c r="H1390" s="4" t="s">
        <v>243</v>
      </c>
      <c r="I1390" s="4"/>
      <c r="J1390" s="896" t="s">
        <v>244</v>
      </c>
      <c r="K1390" s="896"/>
    </row>
    <row r="1391" spans="2:11" x14ac:dyDescent="0.2">
      <c r="B1391" s="4" t="s">
        <v>13192</v>
      </c>
      <c r="C1391" s="4">
        <v>5.2</v>
      </c>
      <c r="D1391" s="4" t="s">
        <v>120</v>
      </c>
      <c r="E1391" s="4" t="s">
        <v>56</v>
      </c>
      <c r="F1391" s="4" t="s">
        <v>6185</v>
      </c>
      <c r="G1391" s="4" t="s">
        <v>239</v>
      </c>
      <c r="H1391" s="4" t="s">
        <v>243</v>
      </c>
      <c r="I1391" s="4"/>
      <c r="J1391" s="896" t="s">
        <v>244</v>
      </c>
      <c r="K1391" s="896"/>
    </row>
    <row r="1392" spans="2:11" x14ac:dyDescent="0.2">
      <c r="B1392" s="4" t="s">
        <v>13193</v>
      </c>
      <c r="C1392" s="4">
        <v>5.2</v>
      </c>
      <c r="D1392" s="4" t="s">
        <v>120</v>
      </c>
      <c r="E1392" s="4" t="s">
        <v>58</v>
      </c>
      <c r="F1392" s="4" t="s">
        <v>6187</v>
      </c>
      <c r="G1392" s="4" t="s">
        <v>239</v>
      </c>
      <c r="H1392" s="4" t="s">
        <v>243</v>
      </c>
      <c r="I1392" s="4"/>
      <c r="J1392" s="896" t="s">
        <v>244</v>
      </c>
      <c r="K1392" s="896"/>
    </row>
    <row r="1393" spans="2:11" x14ac:dyDescent="0.2">
      <c r="B1393" s="4" t="s">
        <v>13194</v>
      </c>
      <c r="C1393" s="4">
        <v>5.2</v>
      </c>
      <c r="D1393" s="4" t="s">
        <v>120</v>
      </c>
      <c r="E1393" s="4" t="s">
        <v>60</v>
      </c>
      <c r="F1393" s="4" t="s">
        <v>6189</v>
      </c>
      <c r="G1393" s="4" t="s">
        <v>239</v>
      </c>
      <c r="H1393" s="4" t="s">
        <v>243</v>
      </c>
      <c r="I1393" s="4"/>
      <c r="J1393" s="896" t="s">
        <v>244</v>
      </c>
      <c r="K1393" s="896"/>
    </row>
    <row r="1394" spans="2:11" x14ac:dyDescent="0.2">
      <c r="B1394" s="4" t="s">
        <v>13195</v>
      </c>
      <c r="C1394" s="4">
        <v>5.2</v>
      </c>
      <c r="D1394" s="4" t="s">
        <v>120</v>
      </c>
      <c r="E1394" s="4" t="s">
        <v>62</v>
      </c>
      <c r="F1394" s="4" t="s">
        <v>6191</v>
      </c>
      <c r="G1394" s="4" t="s">
        <v>239</v>
      </c>
      <c r="H1394" s="4" t="s">
        <v>243</v>
      </c>
      <c r="I1394" s="4"/>
      <c r="J1394" s="896" t="s">
        <v>244</v>
      </c>
      <c r="K1394" s="896"/>
    </row>
    <row r="1395" spans="2:11" x14ac:dyDescent="0.2">
      <c r="B1395" s="4" t="s">
        <v>13196</v>
      </c>
      <c r="C1395" s="4">
        <v>5.2</v>
      </c>
      <c r="D1395" s="4" t="s">
        <v>120</v>
      </c>
      <c r="E1395" s="4" t="s">
        <v>64</v>
      </c>
      <c r="F1395" s="4" t="s">
        <v>6193</v>
      </c>
      <c r="G1395" s="4" t="s">
        <v>239</v>
      </c>
      <c r="H1395" s="4" t="s">
        <v>243</v>
      </c>
      <c r="I1395" s="4"/>
      <c r="J1395" s="896" t="s">
        <v>244</v>
      </c>
      <c r="K1395" s="896"/>
    </row>
    <row r="1396" spans="2:11" x14ac:dyDescent="0.2">
      <c r="B1396" s="4" t="s">
        <v>13197</v>
      </c>
      <c r="C1396" s="4">
        <v>5.2</v>
      </c>
      <c r="D1396" s="4" t="s">
        <v>120</v>
      </c>
      <c r="E1396" s="4" t="s">
        <v>66</v>
      </c>
      <c r="F1396" s="4" t="s">
        <v>13198</v>
      </c>
      <c r="G1396" s="4" t="s">
        <v>239</v>
      </c>
      <c r="H1396" s="4" t="s">
        <v>245</v>
      </c>
      <c r="I1396" s="8" t="s">
        <v>25289</v>
      </c>
      <c r="J1396" s="896"/>
      <c r="K1396" s="896"/>
    </row>
    <row r="1397" spans="2:11" x14ac:dyDescent="0.2">
      <c r="B1397" s="4" t="s">
        <v>13199</v>
      </c>
      <c r="C1397" s="4">
        <v>5.2</v>
      </c>
      <c r="D1397" s="4" t="s">
        <v>120</v>
      </c>
      <c r="E1397" s="4" t="s">
        <v>68</v>
      </c>
      <c r="F1397" s="4" t="s">
        <v>13200</v>
      </c>
      <c r="G1397" s="4" t="s">
        <v>781</v>
      </c>
      <c r="H1397" s="4" t="s">
        <v>243</v>
      </c>
      <c r="I1397" s="4"/>
      <c r="J1397" s="896" t="s">
        <v>244</v>
      </c>
      <c r="K1397" s="896"/>
    </row>
    <row r="1398" spans="2:11" x14ac:dyDescent="0.2">
      <c r="B1398" s="4" t="s">
        <v>13201</v>
      </c>
      <c r="C1398" s="4">
        <v>5.2</v>
      </c>
      <c r="D1398" s="4" t="s">
        <v>120</v>
      </c>
      <c r="E1398" s="4" t="s">
        <v>70</v>
      </c>
      <c r="F1398" s="4" t="s">
        <v>13202</v>
      </c>
      <c r="G1398" s="4" t="s">
        <v>239</v>
      </c>
      <c r="H1398" s="4" t="s">
        <v>243</v>
      </c>
      <c r="I1398" s="4"/>
      <c r="J1398" s="896" t="s">
        <v>244</v>
      </c>
      <c r="K1398" s="896"/>
    </row>
    <row r="1399" spans="2:11" x14ac:dyDescent="0.2">
      <c r="B1399" s="4" t="s">
        <v>13203</v>
      </c>
      <c r="C1399" s="4">
        <v>5.2</v>
      </c>
      <c r="D1399" s="4" t="s">
        <v>120</v>
      </c>
      <c r="E1399" s="4" t="s">
        <v>72</v>
      </c>
      <c r="F1399" s="4" t="s">
        <v>13204</v>
      </c>
      <c r="G1399" s="4" t="s">
        <v>239</v>
      </c>
      <c r="H1399" s="4" t="s">
        <v>243</v>
      </c>
      <c r="I1399" s="4"/>
      <c r="J1399" s="896" t="s">
        <v>244</v>
      </c>
      <c r="K1399" s="896"/>
    </row>
    <row r="1400" spans="2:11" x14ac:dyDescent="0.2">
      <c r="B1400" s="4" t="s">
        <v>13205</v>
      </c>
      <c r="C1400" s="4">
        <v>5.2</v>
      </c>
      <c r="D1400" s="4" t="s">
        <v>120</v>
      </c>
      <c r="E1400" s="4" t="s">
        <v>74</v>
      </c>
      <c r="F1400" s="4" t="s">
        <v>13206</v>
      </c>
      <c r="G1400" s="4" t="s">
        <v>239</v>
      </c>
      <c r="H1400" s="4" t="s">
        <v>243</v>
      </c>
      <c r="I1400" s="4"/>
      <c r="J1400" s="896" t="s">
        <v>244</v>
      </c>
      <c r="K1400" s="896"/>
    </row>
    <row r="1401" spans="2:11" x14ac:dyDescent="0.2">
      <c r="B1401" s="4" t="s">
        <v>13207</v>
      </c>
      <c r="C1401" s="4">
        <v>5.2</v>
      </c>
      <c r="D1401" s="4" t="s">
        <v>120</v>
      </c>
      <c r="E1401" s="4" t="s">
        <v>76</v>
      </c>
      <c r="F1401" s="4" t="s">
        <v>13208</v>
      </c>
      <c r="G1401" s="4" t="s">
        <v>781</v>
      </c>
      <c r="H1401" s="4" t="s">
        <v>243</v>
      </c>
      <c r="I1401" s="4"/>
      <c r="J1401" s="896" t="s">
        <v>244</v>
      </c>
      <c r="K1401" s="896"/>
    </row>
    <row r="1402" spans="2:11" x14ac:dyDescent="0.2">
      <c r="B1402" s="4" t="s">
        <v>13209</v>
      </c>
      <c r="C1402" s="4">
        <v>5.2</v>
      </c>
      <c r="D1402" s="4" t="s">
        <v>122</v>
      </c>
      <c r="E1402" s="4" t="s">
        <v>8</v>
      </c>
      <c r="F1402" s="4" t="s">
        <v>6195</v>
      </c>
      <c r="G1402" s="4" t="s">
        <v>239</v>
      </c>
      <c r="H1402" s="4" t="s">
        <v>245</v>
      </c>
      <c r="I1402" s="4" t="s">
        <v>13210</v>
      </c>
      <c r="J1402" s="896"/>
      <c r="K1402" s="896"/>
    </row>
    <row r="1403" spans="2:11" x14ac:dyDescent="0.2">
      <c r="B1403" s="4" t="s">
        <v>13211</v>
      </c>
      <c r="C1403" s="4">
        <v>5.2</v>
      </c>
      <c r="D1403" s="4" t="s">
        <v>122</v>
      </c>
      <c r="E1403" s="4" t="s">
        <v>24</v>
      </c>
      <c r="F1403" s="4" t="s">
        <v>6197</v>
      </c>
      <c r="G1403" s="4" t="s">
        <v>239</v>
      </c>
      <c r="H1403" s="4" t="s">
        <v>243</v>
      </c>
      <c r="I1403" s="4"/>
      <c r="J1403" s="896" t="s">
        <v>244</v>
      </c>
      <c r="K1403" s="896"/>
    </row>
    <row r="1404" spans="2:11" x14ac:dyDescent="0.2">
      <c r="B1404" s="4" t="s">
        <v>13212</v>
      </c>
      <c r="C1404" s="4">
        <v>5.2</v>
      </c>
      <c r="D1404" s="4" t="s">
        <v>122</v>
      </c>
      <c r="E1404" s="4" t="s">
        <v>25</v>
      </c>
      <c r="F1404" s="4" t="s">
        <v>6199</v>
      </c>
      <c r="G1404" s="4" t="s">
        <v>239</v>
      </c>
      <c r="H1404" s="4" t="s">
        <v>243</v>
      </c>
      <c r="I1404" s="4"/>
      <c r="J1404" s="896" t="s">
        <v>244</v>
      </c>
      <c r="K1404" s="896"/>
    </row>
    <row r="1405" spans="2:11" x14ac:dyDescent="0.2">
      <c r="B1405" s="4" t="s">
        <v>13213</v>
      </c>
      <c r="C1405" s="4">
        <v>5.2</v>
      </c>
      <c r="D1405" s="4" t="s">
        <v>122</v>
      </c>
      <c r="E1405" s="4" t="s">
        <v>26</v>
      </c>
      <c r="F1405" s="4" t="s">
        <v>6201</v>
      </c>
      <c r="G1405" s="4" t="s">
        <v>239</v>
      </c>
      <c r="H1405" s="4" t="s">
        <v>243</v>
      </c>
      <c r="I1405" s="4"/>
      <c r="J1405" s="896" t="s">
        <v>244</v>
      </c>
      <c r="K1405" s="896"/>
    </row>
    <row r="1406" spans="2:11" x14ac:dyDescent="0.2">
      <c r="B1406" s="4" t="s">
        <v>13214</v>
      </c>
      <c r="C1406" s="4">
        <v>5.2</v>
      </c>
      <c r="D1406" s="4" t="s">
        <v>122</v>
      </c>
      <c r="E1406" s="4" t="s">
        <v>27</v>
      </c>
      <c r="F1406" s="4" t="s">
        <v>6203</v>
      </c>
      <c r="G1406" s="4" t="s">
        <v>239</v>
      </c>
      <c r="H1406" s="4" t="s">
        <v>243</v>
      </c>
      <c r="I1406" s="4"/>
      <c r="J1406" s="896" t="s">
        <v>244</v>
      </c>
      <c r="K1406" s="896"/>
    </row>
    <row r="1407" spans="2:11" x14ac:dyDescent="0.2">
      <c r="B1407" s="4" t="s">
        <v>13215</v>
      </c>
      <c r="C1407" s="4">
        <v>5.2</v>
      </c>
      <c r="D1407" s="4" t="s">
        <v>122</v>
      </c>
      <c r="E1407" s="4" t="s">
        <v>28</v>
      </c>
      <c r="F1407" s="4" t="s">
        <v>6205</v>
      </c>
      <c r="G1407" s="4" t="s">
        <v>239</v>
      </c>
      <c r="H1407" s="4" t="s">
        <v>243</v>
      </c>
      <c r="I1407" s="4"/>
      <c r="J1407" s="896" t="s">
        <v>244</v>
      </c>
      <c r="K1407" s="896"/>
    </row>
    <row r="1408" spans="2:11" x14ac:dyDescent="0.2">
      <c r="B1408" s="4" t="s">
        <v>13216</v>
      </c>
      <c r="C1408" s="4">
        <v>5.2</v>
      </c>
      <c r="D1408" s="4" t="s">
        <v>122</v>
      </c>
      <c r="E1408" s="4" t="s">
        <v>29</v>
      </c>
      <c r="F1408" s="4" t="s">
        <v>6207</v>
      </c>
      <c r="G1408" s="4" t="s">
        <v>239</v>
      </c>
      <c r="H1408" s="4" t="s">
        <v>243</v>
      </c>
      <c r="I1408" s="4"/>
      <c r="J1408" s="896" t="s">
        <v>244</v>
      </c>
      <c r="K1408" s="896"/>
    </row>
    <row r="1409" spans="2:11" x14ac:dyDescent="0.2">
      <c r="B1409" s="4" t="s">
        <v>13217</v>
      </c>
      <c r="C1409" s="4">
        <v>5.2</v>
      </c>
      <c r="D1409" s="4" t="s">
        <v>122</v>
      </c>
      <c r="E1409" s="4" t="s">
        <v>30</v>
      </c>
      <c r="F1409" s="4" t="s">
        <v>6209</v>
      </c>
      <c r="G1409" s="4" t="s">
        <v>239</v>
      </c>
      <c r="H1409" s="4" t="s">
        <v>243</v>
      </c>
      <c r="I1409" s="4"/>
      <c r="J1409" s="896" t="s">
        <v>244</v>
      </c>
      <c r="K1409" s="896"/>
    </row>
    <row r="1410" spans="2:11" x14ac:dyDescent="0.2">
      <c r="B1410" s="4" t="s">
        <v>13218</v>
      </c>
      <c r="C1410" s="4">
        <v>5.2</v>
      </c>
      <c r="D1410" s="4" t="s">
        <v>122</v>
      </c>
      <c r="E1410" s="4" t="s">
        <v>31</v>
      </c>
      <c r="F1410" s="4" t="s">
        <v>6211</v>
      </c>
      <c r="G1410" s="4" t="s">
        <v>239</v>
      </c>
      <c r="H1410" s="4" t="s">
        <v>243</v>
      </c>
      <c r="I1410" s="4"/>
      <c r="J1410" s="896" t="s">
        <v>244</v>
      </c>
      <c r="K1410" s="896"/>
    </row>
    <row r="1411" spans="2:11" x14ac:dyDescent="0.2">
      <c r="B1411" s="4" t="s">
        <v>13219</v>
      </c>
      <c r="C1411" s="4">
        <v>5.2</v>
      </c>
      <c r="D1411" s="4" t="s">
        <v>122</v>
      </c>
      <c r="E1411" s="4" t="s">
        <v>32</v>
      </c>
      <c r="F1411" s="4" t="s">
        <v>6213</v>
      </c>
      <c r="G1411" s="4" t="s">
        <v>239</v>
      </c>
      <c r="H1411" s="4" t="s">
        <v>243</v>
      </c>
      <c r="I1411" s="4"/>
      <c r="J1411" s="896" t="s">
        <v>244</v>
      </c>
      <c r="K1411" s="896"/>
    </row>
    <row r="1412" spans="2:11" x14ac:dyDescent="0.2">
      <c r="B1412" s="4" t="s">
        <v>13220</v>
      </c>
      <c r="C1412" s="4">
        <v>5.2</v>
      </c>
      <c r="D1412" s="4" t="s">
        <v>122</v>
      </c>
      <c r="E1412" s="4" t="s">
        <v>33</v>
      </c>
      <c r="F1412" s="4" t="s">
        <v>6215</v>
      </c>
      <c r="G1412" s="4" t="s">
        <v>239</v>
      </c>
      <c r="H1412" s="4" t="s">
        <v>243</v>
      </c>
      <c r="I1412" s="4"/>
      <c r="J1412" s="896" t="s">
        <v>244</v>
      </c>
      <c r="K1412" s="896"/>
    </row>
    <row r="1413" spans="2:11" x14ac:dyDescent="0.2">
      <c r="B1413" s="4" t="s">
        <v>13221</v>
      </c>
      <c r="C1413" s="4">
        <v>5.2</v>
      </c>
      <c r="D1413" s="4" t="s">
        <v>122</v>
      </c>
      <c r="E1413" s="4" t="s">
        <v>34</v>
      </c>
      <c r="F1413" s="4" t="s">
        <v>6217</v>
      </c>
      <c r="G1413" s="4" t="s">
        <v>239</v>
      </c>
      <c r="H1413" s="4" t="s">
        <v>243</v>
      </c>
      <c r="I1413" s="4"/>
      <c r="J1413" s="896" t="s">
        <v>244</v>
      </c>
      <c r="K1413" s="896"/>
    </row>
    <row r="1414" spans="2:11" x14ac:dyDescent="0.2">
      <c r="B1414" s="4" t="s">
        <v>13222</v>
      </c>
      <c r="C1414" s="4">
        <v>5.2</v>
      </c>
      <c r="D1414" s="4" t="s">
        <v>122</v>
      </c>
      <c r="E1414" s="4" t="s">
        <v>35</v>
      </c>
      <c r="F1414" s="4" t="s">
        <v>6219</v>
      </c>
      <c r="G1414" s="4" t="s">
        <v>239</v>
      </c>
      <c r="H1414" s="4" t="s">
        <v>243</v>
      </c>
      <c r="I1414" s="4"/>
      <c r="J1414" s="896" t="s">
        <v>244</v>
      </c>
      <c r="K1414" s="896"/>
    </row>
    <row r="1415" spans="2:11" x14ac:dyDescent="0.2">
      <c r="B1415" s="4" t="s">
        <v>13223</v>
      </c>
      <c r="C1415" s="4">
        <v>5.2</v>
      </c>
      <c r="D1415" s="4" t="s">
        <v>122</v>
      </c>
      <c r="E1415" s="4" t="s">
        <v>36</v>
      </c>
      <c r="F1415" s="4" t="s">
        <v>6221</v>
      </c>
      <c r="G1415" s="4" t="s">
        <v>239</v>
      </c>
      <c r="H1415" s="4" t="s">
        <v>243</v>
      </c>
      <c r="I1415" s="4"/>
      <c r="J1415" s="896" t="s">
        <v>244</v>
      </c>
      <c r="K1415" s="896"/>
    </row>
    <row r="1416" spans="2:11" x14ac:dyDescent="0.2">
      <c r="B1416" s="4" t="s">
        <v>13224</v>
      </c>
      <c r="C1416" s="4">
        <v>5.2</v>
      </c>
      <c r="D1416" s="4" t="s">
        <v>122</v>
      </c>
      <c r="E1416" s="4" t="s">
        <v>37</v>
      </c>
      <c r="F1416" s="4" t="s">
        <v>6223</v>
      </c>
      <c r="G1416" s="4" t="s">
        <v>239</v>
      </c>
      <c r="H1416" s="4" t="s">
        <v>243</v>
      </c>
      <c r="I1416" s="4"/>
      <c r="J1416" s="896" t="s">
        <v>244</v>
      </c>
      <c r="K1416" s="896"/>
    </row>
    <row r="1417" spans="2:11" x14ac:dyDescent="0.2">
      <c r="B1417" s="4" t="s">
        <v>13225</v>
      </c>
      <c r="C1417" s="4">
        <v>5.2</v>
      </c>
      <c r="D1417" s="4" t="s">
        <v>122</v>
      </c>
      <c r="E1417" s="4" t="s">
        <v>38</v>
      </c>
      <c r="F1417" s="4" t="s">
        <v>6225</v>
      </c>
      <c r="G1417" s="4" t="s">
        <v>239</v>
      </c>
      <c r="H1417" s="4" t="s">
        <v>243</v>
      </c>
      <c r="I1417" s="4"/>
      <c r="J1417" s="896" t="s">
        <v>244</v>
      </c>
      <c r="K1417" s="896"/>
    </row>
    <row r="1418" spans="2:11" x14ac:dyDescent="0.2">
      <c r="B1418" s="4" t="s">
        <v>13226</v>
      </c>
      <c r="C1418" s="4">
        <v>5.2</v>
      </c>
      <c r="D1418" s="4" t="s">
        <v>122</v>
      </c>
      <c r="E1418" s="4" t="s">
        <v>39</v>
      </c>
      <c r="F1418" s="4" t="s">
        <v>6227</v>
      </c>
      <c r="G1418" s="4" t="s">
        <v>239</v>
      </c>
      <c r="H1418" s="4" t="s">
        <v>243</v>
      </c>
      <c r="I1418" s="4"/>
      <c r="J1418" s="896" t="s">
        <v>244</v>
      </c>
      <c r="K1418" s="896"/>
    </row>
    <row r="1419" spans="2:11" x14ac:dyDescent="0.2">
      <c r="B1419" s="4" t="s">
        <v>13227</v>
      </c>
      <c r="C1419" s="4">
        <v>5.2</v>
      </c>
      <c r="D1419" s="4" t="s">
        <v>122</v>
      </c>
      <c r="E1419" s="4" t="s">
        <v>56</v>
      </c>
      <c r="F1419" s="4" t="s">
        <v>6229</v>
      </c>
      <c r="G1419" s="4" t="s">
        <v>239</v>
      </c>
      <c r="H1419" s="4" t="s">
        <v>243</v>
      </c>
      <c r="I1419" s="4"/>
      <c r="J1419" s="896" t="s">
        <v>244</v>
      </c>
      <c r="K1419" s="896"/>
    </row>
    <row r="1420" spans="2:11" x14ac:dyDescent="0.2">
      <c r="B1420" s="4" t="s">
        <v>13228</v>
      </c>
      <c r="C1420" s="4">
        <v>5.2</v>
      </c>
      <c r="D1420" s="4" t="s">
        <v>122</v>
      </c>
      <c r="E1420" s="4" t="s">
        <v>58</v>
      </c>
      <c r="F1420" s="4" t="s">
        <v>6231</v>
      </c>
      <c r="G1420" s="4" t="s">
        <v>239</v>
      </c>
      <c r="H1420" s="4" t="s">
        <v>243</v>
      </c>
      <c r="I1420" s="4"/>
      <c r="J1420" s="896" t="s">
        <v>244</v>
      </c>
      <c r="K1420" s="896"/>
    </row>
    <row r="1421" spans="2:11" x14ac:dyDescent="0.2">
      <c r="B1421" s="4" t="s">
        <v>13229</v>
      </c>
      <c r="C1421" s="4">
        <v>5.2</v>
      </c>
      <c r="D1421" s="4" t="s">
        <v>122</v>
      </c>
      <c r="E1421" s="4" t="s">
        <v>60</v>
      </c>
      <c r="F1421" s="4" t="s">
        <v>6233</v>
      </c>
      <c r="G1421" s="4" t="s">
        <v>239</v>
      </c>
      <c r="H1421" s="4" t="s">
        <v>243</v>
      </c>
      <c r="I1421" s="4"/>
      <c r="J1421" s="896" t="s">
        <v>244</v>
      </c>
      <c r="K1421" s="896"/>
    </row>
    <row r="1422" spans="2:11" x14ac:dyDescent="0.2">
      <c r="B1422" s="4" t="s">
        <v>13230</v>
      </c>
      <c r="C1422" s="4">
        <v>5.2</v>
      </c>
      <c r="D1422" s="4" t="s">
        <v>122</v>
      </c>
      <c r="E1422" s="4" t="s">
        <v>62</v>
      </c>
      <c r="F1422" s="4" t="s">
        <v>6235</v>
      </c>
      <c r="G1422" s="4" t="s">
        <v>239</v>
      </c>
      <c r="H1422" s="4" t="s">
        <v>243</v>
      </c>
      <c r="I1422" s="4"/>
      <c r="J1422" s="896" t="s">
        <v>244</v>
      </c>
      <c r="K1422" s="896"/>
    </row>
    <row r="1423" spans="2:11" x14ac:dyDescent="0.2">
      <c r="B1423" s="4" t="s">
        <v>13231</v>
      </c>
      <c r="C1423" s="4">
        <v>5.2</v>
      </c>
      <c r="D1423" s="4" t="s">
        <v>122</v>
      </c>
      <c r="E1423" s="4" t="s">
        <v>64</v>
      </c>
      <c r="F1423" s="4" t="s">
        <v>6237</v>
      </c>
      <c r="G1423" s="4" t="s">
        <v>239</v>
      </c>
      <c r="H1423" s="4" t="s">
        <v>243</v>
      </c>
      <c r="I1423" s="4"/>
      <c r="J1423" s="896" t="s">
        <v>244</v>
      </c>
      <c r="K1423" s="896"/>
    </row>
    <row r="1424" spans="2:11" x14ac:dyDescent="0.2">
      <c r="B1424" s="4" t="s">
        <v>13232</v>
      </c>
      <c r="C1424" s="4">
        <v>5.2</v>
      </c>
      <c r="D1424" s="4" t="s">
        <v>122</v>
      </c>
      <c r="E1424" s="4" t="s">
        <v>66</v>
      </c>
      <c r="F1424" s="4" t="s">
        <v>13233</v>
      </c>
      <c r="G1424" s="4" t="s">
        <v>239</v>
      </c>
      <c r="H1424" s="4" t="s">
        <v>245</v>
      </c>
      <c r="I1424" s="8" t="s">
        <v>25290</v>
      </c>
      <c r="J1424" s="896"/>
      <c r="K1424" s="896"/>
    </row>
    <row r="1425" spans="2:11" x14ac:dyDescent="0.2">
      <c r="B1425" s="4" t="s">
        <v>13234</v>
      </c>
      <c r="C1425" s="4">
        <v>5.2</v>
      </c>
      <c r="D1425" s="4" t="s">
        <v>122</v>
      </c>
      <c r="E1425" s="4" t="s">
        <v>68</v>
      </c>
      <c r="F1425" s="4" t="s">
        <v>13235</v>
      </c>
      <c r="G1425" s="4" t="s">
        <v>781</v>
      </c>
      <c r="H1425" s="4" t="s">
        <v>243</v>
      </c>
      <c r="I1425" s="4"/>
      <c r="J1425" s="896" t="s">
        <v>244</v>
      </c>
      <c r="K1425" s="896"/>
    </row>
    <row r="1426" spans="2:11" x14ac:dyDescent="0.2">
      <c r="B1426" s="4" t="s">
        <v>13236</v>
      </c>
      <c r="C1426" s="4">
        <v>5.2</v>
      </c>
      <c r="D1426" s="4" t="s">
        <v>122</v>
      </c>
      <c r="E1426" s="4" t="s">
        <v>70</v>
      </c>
      <c r="F1426" s="4" t="s">
        <v>13237</v>
      </c>
      <c r="G1426" s="4" t="s">
        <v>239</v>
      </c>
      <c r="H1426" s="4" t="s">
        <v>243</v>
      </c>
      <c r="I1426" s="4"/>
      <c r="J1426" s="896" t="s">
        <v>244</v>
      </c>
      <c r="K1426" s="896"/>
    </row>
    <row r="1427" spans="2:11" x14ac:dyDescent="0.2">
      <c r="B1427" s="4" t="s">
        <v>13238</v>
      </c>
      <c r="C1427" s="4">
        <v>5.2</v>
      </c>
      <c r="D1427" s="4" t="s">
        <v>122</v>
      </c>
      <c r="E1427" s="4" t="s">
        <v>72</v>
      </c>
      <c r="F1427" s="4" t="s">
        <v>13239</v>
      </c>
      <c r="G1427" s="4" t="s">
        <v>239</v>
      </c>
      <c r="H1427" s="4" t="s">
        <v>243</v>
      </c>
      <c r="I1427" s="4"/>
      <c r="J1427" s="896" t="s">
        <v>244</v>
      </c>
      <c r="K1427" s="896"/>
    </row>
    <row r="1428" spans="2:11" x14ac:dyDescent="0.2">
      <c r="B1428" s="4" t="s">
        <v>13240</v>
      </c>
      <c r="C1428" s="4">
        <v>5.2</v>
      </c>
      <c r="D1428" s="4" t="s">
        <v>122</v>
      </c>
      <c r="E1428" s="4" t="s">
        <v>74</v>
      </c>
      <c r="F1428" s="4" t="s">
        <v>13241</v>
      </c>
      <c r="G1428" s="4" t="s">
        <v>239</v>
      </c>
      <c r="H1428" s="4" t="s">
        <v>243</v>
      </c>
      <c r="I1428" s="4"/>
      <c r="J1428" s="896" t="s">
        <v>244</v>
      </c>
      <c r="K1428" s="896"/>
    </row>
    <row r="1429" spans="2:11" x14ac:dyDescent="0.2">
      <c r="B1429" s="4" t="s">
        <v>13242</v>
      </c>
      <c r="C1429" s="4">
        <v>5.2</v>
      </c>
      <c r="D1429" s="4" t="s">
        <v>122</v>
      </c>
      <c r="E1429" s="4" t="s">
        <v>76</v>
      </c>
      <c r="F1429" s="4" t="s">
        <v>13243</v>
      </c>
      <c r="G1429" s="4" t="s">
        <v>781</v>
      </c>
      <c r="H1429" s="4" t="s">
        <v>243</v>
      </c>
      <c r="I1429" s="4"/>
      <c r="J1429" s="896" t="s">
        <v>244</v>
      </c>
      <c r="K1429" s="896"/>
    </row>
    <row r="1430" spans="2:11" x14ac:dyDescent="0.2">
      <c r="B1430" s="4" t="s">
        <v>13244</v>
      </c>
      <c r="C1430" s="4">
        <v>5.2</v>
      </c>
      <c r="D1430" s="4" t="s">
        <v>124</v>
      </c>
      <c r="E1430" s="4" t="s">
        <v>8</v>
      </c>
      <c r="F1430" s="4" t="s">
        <v>6239</v>
      </c>
      <c r="G1430" s="4" t="s">
        <v>239</v>
      </c>
      <c r="H1430" s="4" t="s">
        <v>245</v>
      </c>
      <c r="I1430" s="4" t="s">
        <v>13245</v>
      </c>
      <c r="J1430" s="896"/>
      <c r="K1430" s="896"/>
    </row>
    <row r="1431" spans="2:11" x14ac:dyDescent="0.2">
      <c r="B1431" s="4" t="s">
        <v>13246</v>
      </c>
      <c r="C1431" s="4">
        <v>5.2</v>
      </c>
      <c r="D1431" s="4" t="s">
        <v>124</v>
      </c>
      <c r="E1431" s="4" t="s">
        <v>24</v>
      </c>
      <c r="F1431" s="4" t="s">
        <v>6241</v>
      </c>
      <c r="G1431" s="4" t="s">
        <v>239</v>
      </c>
      <c r="H1431" s="4" t="s">
        <v>243</v>
      </c>
      <c r="I1431" s="4"/>
      <c r="J1431" s="896" t="s">
        <v>244</v>
      </c>
      <c r="K1431" s="896"/>
    </row>
    <row r="1432" spans="2:11" x14ac:dyDescent="0.2">
      <c r="B1432" s="4" t="s">
        <v>13247</v>
      </c>
      <c r="C1432" s="4">
        <v>5.2</v>
      </c>
      <c r="D1432" s="4" t="s">
        <v>124</v>
      </c>
      <c r="E1432" s="4" t="s">
        <v>25</v>
      </c>
      <c r="F1432" s="4" t="s">
        <v>6243</v>
      </c>
      <c r="G1432" s="4" t="s">
        <v>239</v>
      </c>
      <c r="H1432" s="4" t="s">
        <v>243</v>
      </c>
      <c r="I1432" s="4"/>
      <c r="J1432" s="896" t="s">
        <v>244</v>
      </c>
      <c r="K1432" s="896"/>
    </row>
    <row r="1433" spans="2:11" x14ac:dyDescent="0.2">
      <c r="B1433" s="4" t="s">
        <v>13248</v>
      </c>
      <c r="C1433" s="4">
        <v>5.2</v>
      </c>
      <c r="D1433" s="4" t="s">
        <v>124</v>
      </c>
      <c r="E1433" s="4" t="s">
        <v>26</v>
      </c>
      <c r="F1433" s="4" t="s">
        <v>6245</v>
      </c>
      <c r="G1433" s="4" t="s">
        <v>239</v>
      </c>
      <c r="H1433" s="4" t="s">
        <v>243</v>
      </c>
      <c r="I1433" s="4"/>
      <c r="J1433" s="896" t="s">
        <v>244</v>
      </c>
      <c r="K1433" s="896"/>
    </row>
    <row r="1434" spans="2:11" x14ac:dyDescent="0.2">
      <c r="B1434" s="4" t="s">
        <v>13249</v>
      </c>
      <c r="C1434" s="4">
        <v>5.2</v>
      </c>
      <c r="D1434" s="4" t="s">
        <v>124</v>
      </c>
      <c r="E1434" s="4" t="s">
        <v>27</v>
      </c>
      <c r="F1434" s="4" t="s">
        <v>6247</v>
      </c>
      <c r="G1434" s="4" t="s">
        <v>239</v>
      </c>
      <c r="H1434" s="4" t="s">
        <v>243</v>
      </c>
      <c r="I1434" s="4"/>
      <c r="J1434" s="896" t="s">
        <v>244</v>
      </c>
      <c r="K1434" s="896"/>
    </row>
    <row r="1435" spans="2:11" x14ac:dyDescent="0.2">
      <c r="B1435" s="4" t="s">
        <v>13250</v>
      </c>
      <c r="C1435" s="4">
        <v>5.2</v>
      </c>
      <c r="D1435" s="4" t="s">
        <v>124</v>
      </c>
      <c r="E1435" s="4" t="s">
        <v>28</v>
      </c>
      <c r="F1435" s="4" t="s">
        <v>6249</v>
      </c>
      <c r="G1435" s="4" t="s">
        <v>239</v>
      </c>
      <c r="H1435" s="4" t="s">
        <v>243</v>
      </c>
      <c r="I1435" s="4"/>
      <c r="J1435" s="896" t="s">
        <v>244</v>
      </c>
      <c r="K1435" s="896"/>
    </row>
    <row r="1436" spans="2:11" x14ac:dyDescent="0.2">
      <c r="B1436" s="4" t="s">
        <v>13251</v>
      </c>
      <c r="C1436" s="4">
        <v>5.2</v>
      </c>
      <c r="D1436" s="4" t="s">
        <v>124</v>
      </c>
      <c r="E1436" s="4" t="s">
        <v>29</v>
      </c>
      <c r="F1436" s="4" t="s">
        <v>6251</v>
      </c>
      <c r="G1436" s="4" t="s">
        <v>239</v>
      </c>
      <c r="H1436" s="4" t="s">
        <v>243</v>
      </c>
      <c r="I1436" s="4"/>
      <c r="J1436" s="896" t="s">
        <v>244</v>
      </c>
      <c r="K1436" s="896"/>
    </row>
    <row r="1437" spans="2:11" x14ac:dyDescent="0.2">
      <c r="B1437" s="4" t="s">
        <v>13252</v>
      </c>
      <c r="C1437" s="4">
        <v>5.2</v>
      </c>
      <c r="D1437" s="4" t="s">
        <v>124</v>
      </c>
      <c r="E1437" s="4" t="s">
        <v>30</v>
      </c>
      <c r="F1437" s="4" t="s">
        <v>6253</v>
      </c>
      <c r="G1437" s="4" t="s">
        <v>239</v>
      </c>
      <c r="H1437" s="4" t="s">
        <v>243</v>
      </c>
      <c r="I1437" s="4"/>
      <c r="J1437" s="896" t="s">
        <v>244</v>
      </c>
      <c r="K1437" s="896"/>
    </row>
    <row r="1438" spans="2:11" x14ac:dyDescent="0.2">
      <c r="B1438" s="4" t="s">
        <v>13253</v>
      </c>
      <c r="C1438" s="4">
        <v>5.2</v>
      </c>
      <c r="D1438" s="4" t="s">
        <v>124</v>
      </c>
      <c r="E1438" s="4" t="s">
        <v>31</v>
      </c>
      <c r="F1438" s="4" t="s">
        <v>6255</v>
      </c>
      <c r="G1438" s="4" t="s">
        <v>239</v>
      </c>
      <c r="H1438" s="4" t="s">
        <v>243</v>
      </c>
      <c r="I1438" s="4"/>
      <c r="J1438" s="896" t="s">
        <v>244</v>
      </c>
      <c r="K1438" s="896"/>
    </row>
    <row r="1439" spans="2:11" x14ac:dyDescent="0.2">
      <c r="B1439" s="4" t="s">
        <v>13254</v>
      </c>
      <c r="C1439" s="4">
        <v>5.2</v>
      </c>
      <c r="D1439" s="4" t="s">
        <v>124</v>
      </c>
      <c r="E1439" s="4" t="s">
        <v>32</v>
      </c>
      <c r="F1439" s="4" t="s">
        <v>6257</v>
      </c>
      <c r="G1439" s="4" t="s">
        <v>239</v>
      </c>
      <c r="H1439" s="4" t="s">
        <v>243</v>
      </c>
      <c r="I1439" s="4"/>
      <c r="J1439" s="896" t="s">
        <v>244</v>
      </c>
      <c r="K1439" s="896"/>
    </row>
    <row r="1440" spans="2:11" x14ac:dyDescent="0.2">
      <c r="B1440" s="4" t="s">
        <v>13255</v>
      </c>
      <c r="C1440" s="4">
        <v>5.2</v>
      </c>
      <c r="D1440" s="4" t="s">
        <v>124</v>
      </c>
      <c r="E1440" s="4" t="s">
        <v>33</v>
      </c>
      <c r="F1440" s="4" t="s">
        <v>6259</v>
      </c>
      <c r="G1440" s="4" t="s">
        <v>239</v>
      </c>
      <c r="H1440" s="4" t="s">
        <v>243</v>
      </c>
      <c r="I1440" s="4"/>
      <c r="J1440" s="896" t="s">
        <v>244</v>
      </c>
      <c r="K1440" s="896"/>
    </row>
    <row r="1441" spans="2:11" x14ac:dyDescent="0.2">
      <c r="B1441" s="4" t="s">
        <v>13256</v>
      </c>
      <c r="C1441" s="4">
        <v>5.2</v>
      </c>
      <c r="D1441" s="4" t="s">
        <v>124</v>
      </c>
      <c r="E1441" s="4" t="s">
        <v>34</v>
      </c>
      <c r="F1441" s="4" t="s">
        <v>6261</v>
      </c>
      <c r="G1441" s="4" t="s">
        <v>239</v>
      </c>
      <c r="H1441" s="4" t="s">
        <v>243</v>
      </c>
      <c r="I1441" s="4"/>
      <c r="J1441" s="896" t="s">
        <v>244</v>
      </c>
      <c r="K1441" s="896"/>
    </row>
    <row r="1442" spans="2:11" x14ac:dyDescent="0.2">
      <c r="B1442" s="4" t="s">
        <v>13257</v>
      </c>
      <c r="C1442" s="4">
        <v>5.2</v>
      </c>
      <c r="D1442" s="4" t="s">
        <v>124</v>
      </c>
      <c r="E1442" s="4" t="s">
        <v>35</v>
      </c>
      <c r="F1442" s="4" t="s">
        <v>6263</v>
      </c>
      <c r="G1442" s="4" t="s">
        <v>239</v>
      </c>
      <c r="H1442" s="4" t="s">
        <v>243</v>
      </c>
      <c r="I1442" s="4"/>
      <c r="J1442" s="896" t="s">
        <v>244</v>
      </c>
      <c r="K1442" s="896"/>
    </row>
    <row r="1443" spans="2:11" x14ac:dyDescent="0.2">
      <c r="B1443" s="4" t="s">
        <v>13258</v>
      </c>
      <c r="C1443" s="4">
        <v>5.2</v>
      </c>
      <c r="D1443" s="4" t="s">
        <v>124</v>
      </c>
      <c r="E1443" s="4" t="s">
        <v>36</v>
      </c>
      <c r="F1443" s="4" t="s">
        <v>6265</v>
      </c>
      <c r="G1443" s="4" t="s">
        <v>239</v>
      </c>
      <c r="H1443" s="4" t="s">
        <v>243</v>
      </c>
      <c r="I1443" s="4"/>
      <c r="J1443" s="896" t="s">
        <v>244</v>
      </c>
      <c r="K1443" s="896"/>
    </row>
    <row r="1444" spans="2:11" x14ac:dyDescent="0.2">
      <c r="B1444" s="4" t="s">
        <v>13259</v>
      </c>
      <c r="C1444" s="4">
        <v>5.2</v>
      </c>
      <c r="D1444" s="4" t="s">
        <v>124</v>
      </c>
      <c r="E1444" s="4" t="s">
        <v>37</v>
      </c>
      <c r="F1444" s="4" t="s">
        <v>6267</v>
      </c>
      <c r="G1444" s="4" t="s">
        <v>239</v>
      </c>
      <c r="H1444" s="4" t="s">
        <v>243</v>
      </c>
      <c r="I1444" s="4"/>
      <c r="J1444" s="896" t="s">
        <v>244</v>
      </c>
      <c r="K1444" s="896"/>
    </row>
    <row r="1445" spans="2:11" x14ac:dyDescent="0.2">
      <c r="B1445" s="4" t="s">
        <v>13260</v>
      </c>
      <c r="C1445" s="4">
        <v>5.2</v>
      </c>
      <c r="D1445" s="4" t="s">
        <v>124</v>
      </c>
      <c r="E1445" s="4" t="s">
        <v>38</v>
      </c>
      <c r="F1445" s="4" t="s">
        <v>6269</v>
      </c>
      <c r="G1445" s="4" t="s">
        <v>239</v>
      </c>
      <c r="H1445" s="4" t="s">
        <v>243</v>
      </c>
      <c r="I1445" s="4"/>
      <c r="J1445" s="896" t="s">
        <v>244</v>
      </c>
      <c r="K1445" s="896"/>
    </row>
    <row r="1446" spans="2:11" x14ac:dyDescent="0.2">
      <c r="B1446" s="4" t="s">
        <v>13261</v>
      </c>
      <c r="C1446" s="4">
        <v>5.2</v>
      </c>
      <c r="D1446" s="4" t="s">
        <v>124</v>
      </c>
      <c r="E1446" s="4" t="s">
        <v>39</v>
      </c>
      <c r="F1446" s="4" t="s">
        <v>6271</v>
      </c>
      <c r="G1446" s="4" t="s">
        <v>239</v>
      </c>
      <c r="H1446" s="4" t="s">
        <v>243</v>
      </c>
      <c r="I1446" s="4"/>
      <c r="J1446" s="896" t="s">
        <v>244</v>
      </c>
      <c r="K1446" s="896"/>
    </row>
    <row r="1447" spans="2:11" x14ac:dyDescent="0.2">
      <c r="B1447" s="4" t="s">
        <v>13262</v>
      </c>
      <c r="C1447" s="4">
        <v>5.2</v>
      </c>
      <c r="D1447" s="4" t="s">
        <v>124</v>
      </c>
      <c r="E1447" s="4" t="s">
        <v>56</v>
      </c>
      <c r="F1447" s="4" t="s">
        <v>6273</v>
      </c>
      <c r="G1447" s="4" t="s">
        <v>239</v>
      </c>
      <c r="H1447" s="4" t="s">
        <v>243</v>
      </c>
      <c r="I1447" s="4"/>
      <c r="J1447" s="896" t="s">
        <v>244</v>
      </c>
      <c r="K1447" s="896"/>
    </row>
    <row r="1448" spans="2:11" x14ac:dyDescent="0.2">
      <c r="B1448" s="4" t="s">
        <v>13263</v>
      </c>
      <c r="C1448" s="4">
        <v>5.2</v>
      </c>
      <c r="D1448" s="4" t="s">
        <v>124</v>
      </c>
      <c r="E1448" s="4" t="s">
        <v>58</v>
      </c>
      <c r="F1448" s="4" t="s">
        <v>6275</v>
      </c>
      <c r="G1448" s="4" t="s">
        <v>239</v>
      </c>
      <c r="H1448" s="4" t="s">
        <v>243</v>
      </c>
      <c r="I1448" s="4"/>
      <c r="J1448" s="896" t="s">
        <v>244</v>
      </c>
      <c r="K1448" s="896"/>
    </row>
    <row r="1449" spans="2:11" x14ac:dyDescent="0.2">
      <c r="B1449" s="4" t="s">
        <v>13264</v>
      </c>
      <c r="C1449" s="4">
        <v>5.2</v>
      </c>
      <c r="D1449" s="4" t="s">
        <v>124</v>
      </c>
      <c r="E1449" s="4" t="s">
        <v>60</v>
      </c>
      <c r="F1449" s="4" t="s">
        <v>6277</v>
      </c>
      <c r="G1449" s="4" t="s">
        <v>239</v>
      </c>
      <c r="H1449" s="4" t="s">
        <v>243</v>
      </c>
      <c r="I1449" s="4"/>
      <c r="J1449" s="896" t="s">
        <v>244</v>
      </c>
      <c r="K1449" s="896"/>
    </row>
    <row r="1450" spans="2:11" x14ac:dyDescent="0.2">
      <c r="B1450" s="4" t="s">
        <v>13265</v>
      </c>
      <c r="C1450" s="4">
        <v>5.2</v>
      </c>
      <c r="D1450" s="4" t="s">
        <v>124</v>
      </c>
      <c r="E1450" s="4" t="s">
        <v>62</v>
      </c>
      <c r="F1450" s="4" t="s">
        <v>6279</v>
      </c>
      <c r="G1450" s="4" t="s">
        <v>239</v>
      </c>
      <c r="H1450" s="4" t="s">
        <v>243</v>
      </c>
      <c r="I1450" s="4"/>
      <c r="J1450" s="896" t="s">
        <v>244</v>
      </c>
      <c r="K1450" s="896"/>
    </row>
    <row r="1451" spans="2:11" x14ac:dyDescent="0.2">
      <c r="B1451" s="4" t="s">
        <v>13266</v>
      </c>
      <c r="C1451" s="4">
        <v>5.2</v>
      </c>
      <c r="D1451" s="4" t="s">
        <v>124</v>
      </c>
      <c r="E1451" s="4" t="s">
        <v>64</v>
      </c>
      <c r="F1451" s="4" t="s">
        <v>6281</v>
      </c>
      <c r="G1451" s="4" t="s">
        <v>239</v>
      </c>
      <c r="H1451" s="4" t="s">
        <v>243</v>
      </c>
      <c r="I1451" s="4"/>
      <c r="J1451" s="896" t="s">
        <v>244</v>
      </c>
      <c r="K1451" s="896"/>
    </row>
    <row r="1452" spans="2:11" x14ac:dyDescent="0.2">
      <c r="B1452" s="4" t="s">
        <v>13267</v>
      </c>
      <c r="C1452" s="4">
        <v>5.2</v>
      </c>
      <c r="D1452" s="4" t="s">
        <v>124</v>
      </c>
      <c r="E1452" s="4" t="s">
        <v>66</v>
      </c>
      <c r="F1452" s="4" t="s">
        <v>13268</v>
      </c>
      <c r="G1452" s="4" t="s">
        <v>239</v>
      </c>
      <c r="H1452" s="4" t="s">
        <v>245</v>
      </c>
      <c r="I1452" s="8" t="s">
        <v>25291</v>
      </c>
      <c r="J1452" s="896"/>
      <c r="K1452" s="896"/>
    </row>
    <row r="1453" spans="2:11" x14ac:dyDescent="0.2">
      <c r="B1453" s="4" t="s">
        <v>13269</v>
      </c>
      <c r="C1453" s="4">
        <v>5.2</v>
      </c>
      <c r="D1453" s="4" t="s">
        <v>124</v>
      </c>
      <c r="E1453" s="4" t="s">
        <v>68</v>
      </c>
      <c r="F1453" s="4" t="s">
        <v>13270</v>
      </c>
      <c r="G1453" s="4" t="s">
        <v>781</v>
      </c>
      <c r="H1453" s="4" t="s">
        <v>243</v>
      </c>
      <c r="I1453" s="4"/>
      <c r="J1453" s="896" t="s">
        <v>244</v>
      </c>
      <c r="K1453" s="896"/>
    </row>
    <row r="1454" spans="2:11" x14ac:dyDescent="0.2">
      <c r="B1454" s="4" t="s">
        <v>13271</v>
      </c>
      <c r="C1454" s="4">
        <v>5.2</v>
      </c>
      <c r="D1454" s="4" t="s">
        <v>124</v>
      </c>
      <c r="E1454" s="4" t="s">
        <v>70</v>
      </c>
      <c r="F1454" s="4" t="s">
        <v>13272</v>
      </c>
      <c r="G1454" s="4" t="s">
        <v>239</v>
      </c>
      <c r="H1454" s="4" t="s">
        <v>243</v>
      </c>
      <c r="I1454" s="4"/>
      <c r="J1454" s="896" t="s">
        <v>244</v>
      </c>
      <c r="K1454" s="896"/>
    </row>
    <row r="1455" spans="2:11" x14ac:dyDescent="0.2">
      <c r="B1455" s="4" t="s">
        <v>13273</v>
      </c>
      <c r="C1455" s="4">
        <v>5.2</v>
      </c>
      <c r="D1455" s="4" t="s">
        <v>124</v>
      </c>
      <c r="E1455" s="4" t="s">
        <v>72</v>
      </c>
      <c r="F1455" s="4" t="s">
        <v>13274</v>
      </c>
      <c r="G1455" s="4" t="s">
        <v>239</v>
      </c>
      <c r="H1455" s="4" t="s">
        <v>243</v>
      </c>
      <c r="I1455" s="4"/>
      <c r="J1455" s="896" t="s">
        <v>244</v>
      </c>
      <c r="K1455" s="896"/>
    </row>
    <row r="1456" spans="2:11" x14ac:dyDescent="0.2">
      <c r="B1456" s="4" t="s">
        <v>13275</v>
      </c>
      <c r="C1456" s="4">
        <v>5.2</v>
      </c>
      <c r="D1456" s="4" t="s">
        <v>124</v>
      </c>
      <c r="E1456" s="4" t="s">
        <v>74</v>
      </c>
      <c r="F1456" s="4" t="s">
        <v>13276</v>
      </c>
      <c r="G1456" s="4" t="s">
        <v>239</v>
      </c>
      <c r="H1456" s="4" t="s">
        <v>243</v>
      </c>
      <c r="I1456" s="4"/>
      <c r="J1456" s="896" t="s">
        <v>244</v>
      </c>
      <c r="K1456" s="896"/>
    </row>
    <row r="1457" spans="2:11" x14ac:dyDescent="0.2">
      <c r="B1457" s="4" t="s">
        <v>13277</v>
      </c>
      <c r="C1457" s="4">
        <v>5.2</v>
      </c>
      <c r="D1457" s="4" t="s">
        <v>124</v>
      </c>
      <c r="E1457" s="4" t="s">
        <v>76</v>
      </c>
      <c r="F1457" s="4" t="s">
        <v>13278</v>
      </c>
      <c r="G1457" s="4" t="s">
        <v>781</v>
      </c>
      <c r="H1457" s="4" t="s">
        <v>243</v>
      </c>
      <c r="I1457" s="4"/>
      <c r="J1457" s="896" t="s">
        <v>244</v>
      </c>
      <c r="K1457" s="896"/>
    </row>
    <row r="1458" spans="2:11" x14ac:dyDescent="0.2">
      <c r="B1458" s="4" t="s">
        <v>13279</v>
      </c>
      <c r="C1458" s="4">
        <v>5.2</v>
      </c>
      <c r="D1458" s="4" t="s">
        <v>126</v>
      </c>
      <c r="E1458" s="4" t="s">
        <v>8</v>
      </c>
      <c r="F1458" s="4" t="s">
        <v>6283</v>
      </c>
      <c r="G1458" s="4" t="s">
        <v>239</v>
      </c>
      <c r="H1458" s="4" t="s">
        <v>245</v>
      </c>
      <c r="I1458" s="4" t="s">
        <v>13280</v>
      </c>
      <c r="J1458" s="896"/>
      <c r="K1458" s="896"/>
    </row>
    <row r="1459" spans="2:11" x14ac:dyDescent="0.2">
      <c r="B1459" s="4" t="s">
        <v>13281</v>
      </c>
      <c r="C1459" s="4">
        <v>5.2</v>
      </c>
      <c r="D1459" s="4" t="s">
        <v>126</v>
      </c>
      <c r="E1459" s="4" t="s">
        <v>24</v>
      </c>
      <c r="F1459" s="4" t="s">
        <v>6285</v>
      </c>
      <c r="G1459" s="4" t="s">
        <v>239</v>
      </c>
      <c r="H1459" s="4" t="s">
        <v>243</v>
      </c>
      <c r="I1459" s="4"/>
      <c r="J1459" s="896" t="s">
        <v>244</v>
      </c>
      <c r="K1459" s="896"/>
    </row>
    <row r="1460" spans="2:11" x14ac:dyDescent="0.2">
      <c r="B1460" s="4" t="s">
        <v>13282</v>
      </c>
      <c r="C1460" s="4">
        <v>5.2</v>
      </c>
      <c r="D1460" s="4" t="s">
        <v>126</v>
      </c>
      <c r="E1460" s="4" t="s">
        <v>25</v>
      </c>
      <c r="F1460" s="4" t="s">
        <v>6287</v>
      </c>
      <c r="G1460" s="4" t="s">
        <v>239</v>
      </c>
      <c r="H1460" s="4" t="s">
        <v>243</v>
      </c>
      <c r="I1460" s="4"/>
      <c r="J1460" s="896" t="s">
        <v>244</v>
      </c>
      <c r="K1460" s="896"/>
    </row>
    <row r="1461" spans="2:11" x14ac:dyDescent="0.2">
      <c r="B1461" s="4" t="s">
        <v>13283</v>
      </c>
      <c r="C1461" s="4">
        <v>5.2</v>
      </c>
      <c r="D1461" s="4" t="s">
        <v>126</v>
      </c>
      <c r="E1461" s="4" t="s">
        <v>26</v>
      </c>
      <c r="F1461" s="4" t="s">
        <v>6289</v>
      </c>
      <c r="G1461" s="4" t="s">
        <v>239</v>
      </c>
      <c r="H1461" s="4" t="s">
        <v>243</v>
      </c>
      <c r="I1461" s="4"/>
      <c r="J1461" s="896" t="s">
        <v>244</v>
      </c>
      <c r="K1461" s="896"/>
    </row>
    <row r="1462" spans="2:11" x14ac:dyDescent="0.2">
      <c r="B1462" s="4" t="s">
        <v>13284</v>
      </c>
      <c r="C1462" s="4">
        <v>5.2</v>
      </c>
      <c r="D1462" s="4" t="s">
        <v>126</v>
      </c>
      <c r="E1462" s="4" t="s">
        <v>27</v>
      </c>
      <c r="F1462" s="4" t="s">
        <v>6291</v>
      </c>
      <c r="G1462" s="4" t="s">
        <v>239</v>
      </c>
      <c r="H1462" s="4" t="s">
        <v>243</v>
      </c>
      <c r="I1462" s="4"/>
      <c r="J1462" s="896" t="s">
        <v>244</v>
      </c>
      <c r="K1462" s="896"/>
    </row>
    <row r="1463" spans="2:11" x14ac:dyDescent="0.2">
      <c r="B1463" s="4" t="s">
        <v>13285</v>
      </c>
      <c r="C1463" s="4">
        <v>5.2</v>
      </c>
      <c r="D1463" s="4" t="s">
        <v>126</v>
      </c>
      <c r="E1463" s="4" t="s">
        <v>28</v>
      </c>
      <c r="F1463" s="4" t="s">
        <v>6293</v>
      </c>
      <c r="G1463" s="4" t="s">
        <v>239</v>
      </c>
      <c r="H1463" s="4" t="s">
        <v>243</v>
      </c>
      <c r="I1463" s="4"/>
      <c r="J1463" s="896" t="s">
        <v>244</v>
      </c>
      <c r="K1463" s="896"/>
    </row>
    <row r="1464" spans="2:11" x14ac:dyDescent="0.2">
      <c r="B1464" s="4" t="s">
        <v>13286</v>
      </c>
      <c r="C1464" s="4">
        <v>5.2</v>
      </c>
      <c r="D1464" s="4" t="s">
        <v>126</v>
      </c>
      <c r="E1464" s="4" t="s">
        <v>29</v>
      </c>
      <c r="F1464" s="4" t="s">
        <v>6295</v>
      </c>
      <c r="G1464" s="4" t="s">
        <v>239</v>
      </c>
      <c r="H1464" s="4" t="s">
        <v>243</v>
      </c>
      <c r="I1464" s="4"/>
      <c r="J1464" s="896" t="s">
        <v>244</v>
      </c>
      <c r="K1464" s="896"/>
    </row>
    <row r="1465" spans="2:11" x14ac:dyDescent="0.2">
      <c r="B1465" s="4" t="s">
        <v>13287</v>
      </c>
      <c r="C1465" s="4">
        <v>5.2</v>
      </c>
      <c r="D1465" s="4" t="s">
        <v>126</v>
      </c>
      <c r="E1465" s="4" t="s">
        <v>30</v>
      </c>
      <c r="F1465" s="4" t="s">
        <v>6297</v>
      </c>
      <c r="G1465" s="4" t="s">
        <v>239</v>
      </c>
      <c r="H1465" s="4" t="s">
        <v>243</v>
      </c>
      <c r="I1465" s="4"/>
      <c r="J1465" s="896" t="s">
        <v>244</v>
      </c>
      <c r="K1465" s="896"/>
    </row>
    <row r="1466" spans="2:11" x14ac:dyDescent="0.2">
      <c r="B1466" s="4" t="s">
        <v>13288</v>
      </c>
      <c r="C1466" s="4">
        <v>5.2</v>
      </c>
      <c r="D1466" s="4" t="s">
        <v>126</v>
      </c>
      <c r="E1466" s="4" t="s">
        <v>31</v>
      </c>
      <c r="F1466" s="4" t="s">
        <v>6299</v>
      </c>
      <c r="G1466" s="4" t="s">
        <v>239</v>
      </c>
      <c r="H1466" s="4" t="s">
        <v>243</v>
      </c>
      <c r="I1466" s="4"/>
      <c r="J1466" s="896" t="s">
        <v>244</v>
      </c>
      <c r="K1466" s="896"/>
    </row>
    <row r="1467" spans="2:11" x14ac:dyDescent="0.2">
      <c r="B1467" s="4" t="s">
        <v>13289</v>
      </c>
      <c r="C1467" s="4">
        <v>5.2</v>
      </c>
      <c r="D1467" s="4" t="s">
        <v>126</v>
      </c>
      <c r="E1467" s="4" t="s">
        <v>32</v>
      </c>
      <c r="F1467" s="4" t="s">
        <v>6301</v>
      </c>
      <c r="G1467" s="4" t="s">
        <v>239</v>
      </c>
      <c r="H1467" s="4" t="s">
        <v>243</v>
      </c>
      <c r="I1467" s="4"/>
      <c r="J1467" s="896" t="s">
        <v>244</v>
      </c>
      <c r="K1467" s="896"/>
    </row>
    <row r="1468" spans="2:11" x14ac:dyDescent="0.2">
      <c r="B1468" s="4" t="s">
        <v>13290</v>
      </c>
      <c r="C1468" s="4">
        <v>5.2</v>
      </c>
      <c r="D1468" s="4" t="s">
        <v>126</v>
      </c>
      <c r="E1468" s="4" t="s">
        <v>33</v>
      </c>
      <c r="F1468" s="4" t="s">
        <v>6303</v>
      </c>
      <c r="G1468" s="4" t="s">
        <v>239</v>
      </c>
      <c r="H1468" s="4" t="s">
        <v>243</v>
      </c>
      <c r="I1468" s="4"/>
      <c r="J1468" s="896" t="s">
        <v>244</v>
      </c>
      <c r="K1468" s="896"/>
    </row>
    <row r="1469" spans="2:11" x14ac:dyDescent="0.2">
      <c r="B1469" s="4" t="s">
        <v>13291</v>
      </c>
      <c r="C1469" s="4">
        <v>5.2</v>
      </c>
      <c r="D1469" s="4" t="s">
        <v>126</v>
      </c>
      <c r="E1469" s="4" t="s">
        <v>34</v>
      </c>
      <c r="F1469" s="4" t="s">
        <v>6305</v>
      </c>
      <c r="G1469" s="4" t="s">
        <v>239</v>
      </c>
      <c r="H1469" s="4" t="s">
        <v>243</v>
      </c>
      <c r="I1469" s="4"/>
      <c r="J1469" s="896" t="s">
        <v>244</v>
      </c>
      <c r="K1469" s="896"/>
    </row>
    <row r="1470" spans="2:11" x14ac:dyDescent="0.2">
      <c r="B1470" s="4" t="s">
        <v>13292</v>
      </c>
      <c r="C1470" s="4">
        <v>5.2</v>
      </c>
      <c r="D1470" s="4" t="s">
        <v>126</v>
      </c>
      <c r="E1470" s="4" t="s">
        <v>35</v>
      </c>
      <c r="F1470" s="4" t="s">
        <v>6307</v>
      </c>
      <c r="G1470" s="4" t="s">
        <v>239</v>
      </c>
      <c r="H1470" s="4" t="s">
        <v>243</v>
      </c>
      <c r="I1470" s="4"/>
      <c r="J1470" s="896" t="s">
        <v>244</v>
      </c>
      <c r="K1470" s="896"/>
    </row>
    <row r="1471" spans="2:11" x14ac:dyDescent="0.2">
      <c r="B1471" s="4" t="s">
        <v>13293</v>
      </c>
      <c r="C1471" s="4">
        <v>5.2</v>
      </c>
      <c r="D1471" s="4" t="s">
        <v>126</v>
      </c>
      <c r="E1471" s="4" t="s">
        <v>36</v>
      </c>
      <c r="F1471" s="4" t="s">
        <v>6309</v>
      </c>
      <c r="G1471" s="4" t="s">
        <v>239</v>
      </c>
      <c r="H1471" s="4" t="s">
        <v>243</v>
      </c>
      <c r="I1471" s="4"/>
      <c r="J1471" s="896" t="s">
        <v>244</v>
      </c>
      <c r="K1471" s="896"/>
    </row>
    <row r="1472" spans="2:11" x14ac:dyDescent="0.2">
      <c r="B1472" s="4" t="s">
        <v>13294</v>
      </c>
      <c r="C1472" s="4">
        <v>5.2</v>
      </c>
      <c r="D1472" s="4" t="s">
        <v>126</v>
      </c>
      <c r="E1472" s="4" t="s">
        <v>37</v>
      </c>
      <c r="F1472" s="4" t="s">
        <v>6311</v>
      </c>
      <c r="G1472" s="4" t="s">
        <v>239</v>
      </c>
      <c r="H1472" s="4" t="s">
        <v>243</v>
      </c>
      <c r="I1472" s="4"/>
      <c r="J1472" s="896" t="s">
        <v>244</v>
      </c>
      <c r="K1472" s="896"/>
    </row>
    <row r="1473" spans="2:11" x14ac:dyDescent="0.2">
      <c r="B1473" s="4" t="s">
        <v>13295</v>
      </c>
      <c r="C1473" s="4">
        <v>5.2</v>
      </c>
      <c r="D1473" s="4" t="s">
        <v>126</v>
      </c>
      <c r="E1473" s="4" t="s">
        <v>38</v>
      </c>
      <c r="F1473" s="4" t="s">
        <v>6313</v>
      </c>
      <c r="G1473" s="4" t="s">
        <v>239</v>
      </c>
      <c r="H1473" s="4" t="s">
        <v>243</v>
      </c>
      <c r="I1473" s="4"/>
      <c r="J1473" s="896" t="s">
        <v>244</v>
      </c>
      <c r="K1473" s="896"/>
    </row>
    <row r="1474" spans="2:11" x14ac:dyDescent="0.2">
      <c r="B1474" s="4" t="s">
        <v>13296</v>
      </c>
      <c r="C1474" s="4">
        <v>5.2</v>
      </c>
      <c r="D1474" s="4" t="s">
        <v>126</v>
      </c>
      <c r="E1474" s="4" t="s">
        <v>39</v>
      </c>
      <c r="F1474" s="4" t="s">
        <v>6315</v>
      </c>
      <c r="G1474" s="4" t="s">
        <v>239</v>
      </c>
      <c r="H1474" s="4" t="s">
        <v>243</v>
      </c>
      <c r="I1474" s="4"/>
      <c r="J1474" s="896" t="s">
        <v>244</v>
      </c>
      <c r="K1474" s="896"/>
    </row>
    <row r="1475" spans="2:11" x14ac:dyDescent="0.2">
      <c r="B1475" s="4" t="s">
        <v>13297</v>
      </c>
      <c r="C1475" s="4">
        <v>5.2</v>
      </c>
      <c r="D1475" s="4" t="s">
        <v>126</v>
      </c>
      <c r="E1475" s="4" t="s">
        <v>56</v>
      </c>
      <c r="F1475" s="4" t="s">
        <v>6317</v>
      </c>
      <c r="G1475" s="4" t="s">
        <v>239</v>
      </c>
      <c r="H1475" s="4" t="s">
        <v>243</v>
      </c>
      <c r="I1475" s="4"/>
      <c r="J1475" s="896" t="s">
        <v>244</v>
      </c>
      <c r="K1475" s="896"/>
    </row>
    <row r="1476" spans="2:11" x14ac:dyDescent="0.2">
      <c r="B1476" s="4" t="s">
        <v>13298</v>
      </c>
      <c r="C1476" s="4">
        <v>5.2</v>
      </c>
      <c r="D1476" s="4" t="s">
        <v>126</v>
      </c>
      <c r="E1476" s="4" t="s">
        <v>58</v>
      </c>
      <c r="F1476" s="4" t="s">
        <v>6319</v>
      </c>
      <c r="G1476" s="4" t="s">
        <v>239</v>
      </c>
      <c r="H1476" s="4" t="s">
        <v>243</v>
      </c>
      <c r="I1476" s="4"/>
      <c r="J1476" s="896" t="s">
        <v>244</v>
      </c>
      <c r="K1476" s="896"/>
    </row>
    <row r="1477" spans="2:11" x14ac:dyDescent="0.2">
      <c r="B1477" s="4" t="s">
        <v>13299</v>
      </c>
      <c r="C1477" s="4">
        <v>5.2</v>
      </c>
      <c r="D1477" s="4" t="s">
        <v>126</v>
      </c>
      <c r="E1477" s="4" t="s">
        <v>60</v>
      </c>
      <c r="F1477" s="4" t="s">
        <v>6321</v>
      </c>
      <c r="G1477" s="4" t="s">
        <v>239</v>
      </c>
      <c r="H1477" s="4" t="s">
        <v>243</v>
      </c>
      <c r="I1477" s="4"/>
      <c r="J1477" s="896" t="s">
        <v>244</v>
      </c>
      <c r="K1477" s="896"/>
    </row>
    <row r="1478" spans="2:11" x14ac:dyDescent="0.2">
      <c r="B1478" s="4" t="s">
        <v>13300</v>
      </c>
      <c r="C1478" s="4">
        <v>5.2</v>
      </c>
      <c r="D1478" s="4" t="s">
        <v>126</v>
      </c>
      <c r="E1478" s="4" t="s">
        <v>62</v>
      </c>
      <c r="F1478" s="4" t="s">
        <v>6323</v>
      </c>
      <c r="G1478" s="4" t="s">
        <v>239</v>
      </c>
      <c r="H1478" s="4" t="s">
        <v>243</v>
      </c>
      <c r="I1478" s="4"/>
      <c r="J1478" s="896" t="s">
        <v>244</v>
      </c>
      <c r="K1478" s="896"/>
    </row>
    <row r="1479" spans="2:11" x14ac:dyDescent="0.2">
      <c r="B1479" s="4" t="s">
        <v>13301</v>
      </c>
      <c r="C1479" s="4">
        <v>5.2</v>
      </c>
      <c r="D1479" s="4" t="s">
        <v>126</v>
      </c>
      <c r="E1479" s="4" t="s">
        <v>64</v>
      </c>
      <c r="F1479" s="4" t="s">
        <v>6325</v>
      </c>
      <c r="G1479" s="4" t="s">
        <v>239</v>
      </c>
      <c r="H1479" s="4" t="s">
        <v>243</v>
      </c>
      <c r="I1479" s="4"/>
      <c r="J1479" s="896" t="s">
        <v>244</v>
      </c>
      <c r="K1479" s="896"/>
    </row>
    <row r="1480" spans="2:11" x14ac:dyDescent="0.2">
      <c r="B1480" s="4" t="s">
        <v>13302</v>
      </c>
      <c r="C1480" s="4">
        <v>5.2</v>
      </c>
      <c r="D1480" s="4" t="s">
        <v>126</v>
      </c>
      <c r="E1480" s="4" t="s">
        <v>66</v>
      </c>
      <c r="F1480" s="4" t="s">
        <v>13303</v>
      </c>
      <c r="G1480" s="4" t="s">
        <v>239</v>
      </c>
      <c r="H1480" s="4" t="s">
        <v>245</v>
      </c>
      <c r="I1480" s="8" t="s">
        <v>25292</v>
      </c>
      <c r="J1480" s="896"/>
      <c r="K1480" s="896"/>
    </row>
    <row r="1481" spans="2:11" x14ac:dyDescent="0.2">
      <c r="B1481" s="4" t="s">
        <v>13304</v>
      </c>
      <c r="C1481" s="4">
        <v>5.2</v>
      </c>
      <c r="D1481" s="4" t="s">
        <v>126</v>
      </c>
      <c r="E1481" s="4" t="s">
        <v>68</v>
      </c>
      <c r="F1481" s="4" t="s">
        <v>13305</v>
      </c>
      <c r="G1481" s="4" t="s">
        <v>781</v>
      </c>
      <c r="H1481" s="4" t="s">
        <v>243</v>
      </c>
      <c r="I1481" s="4"/>
      <c r="J1481" s="896" t="s">
        <v>244</v>
      </c>
      <c r="K1481" s="896"/>
    </row>
    <row r="1482" spans="2:11" x14ac:dyDescent="0.2">
      <c r="B1482" s="4" t="s">
        <v>13306</v>
      </c>
      <c r="C1482" s="4">
        <v>5.2</v>
      </c>
      <c r="D1482" s="4" t="s">
        <v>126</v>
      </c>
      <c r="E1482" s="4" t="s">
        <v>70</v>
      </c>
      <c r="F1482" s="4" t="s">
        <v>13307</v>
      </c>
      <c r="G1482" s="4" t="s">
        <v>239</v>
      </c>
      <c r="H1482" s="4" t="s">
        <v>243</v>
      </c>
      <c r="I1482" s="4"/>
      <c r="J1482" s="896" t="s">
        <v>244</v>
      </c>
      <c r="K1482" s="896"/>
    </row>
    <row r="1483" spans="2:11" x14ac:dyDescent="0.2">
      <c r="B1483" s="4" t="s">
        <v>13308</v>
      </c>
      <c r="C1483" s="4">
        <v>5.2</v>
      </c>
      <c r="D1483" s="4" t="s">
        <v>126</v>
      </c>
      <c r="E1483" s="4" t="s">
        <v>72</v>
      </c>
      <c r="F1483" s="4" t="s">
        <v>13309</v>
      </c>
      <c r="G1483" s="4" t="s">
        <v>239</v>
      </c>
      <c r="H1483" s="4" t="s">
        <v>243</v>
      </c>
      <c r="I1483" s="4"/>
      <c r="J1483" s="896" t="s">
        <v>244</v>
      </c>
      <c r="K1483" s="896"/>
    </row>
    <row r="1484" spans="2:11" x14ac:dyDescent="0.2">
      <c r="B1484" s="4" t="s">
        <v>13310</v>
      </c>
      <c r="C1484" s="4">
        <v>5.2</v>
      </c>
      <c r="D1484" s="4" t="s">
        <v>126</v>
      </c>
      <c r="E1484" s="4" t="s">
        <v>74</v>
      </c>
      <c r="F1484" s="4" t="s">
        <v>13311</v>
      </c>
      <c r="G1484" s="4" t="s">
        <v>239</v>
      </c>
      <c r="H1484" s="4" t="s">
        <v>243</v>
      </c>
      <c r="I1484" s="4"/>
      <c r="J1484" s="896" t="s">
        <v>244</v>
      </c>
      <c r="K1484" s="896"/>
    </row>
    <row r="1485" spans="2:11" x14ac:dyDescent="0.2">
      <c r="B1485" s="4" t="s">
        <v>13312</v>
      </c>
      <c r="C1485" s="4">
        <v>5.2</v>
      </c>
      <c r="D1485" s="4" t="s">
        <v>126</v>
      </c>
      <c r="E1485" s="4" t="s">
        <v>76</v>
      </c>
      <c r="F1485" s="4" t="s">
        <v>13313</v>
      </c>
      <c r="G1485" s="4" t="s">
        <v>781</v>
      </c>
      <c r="H1485" s="4" t="s">
        <v>243</v>
      </c>
      <c r="I1485" s="4"/>
      <c r="J1485" s="896" t="s">
        <v>244</v>
      </c>
      <c r="K1485" s="896"/>
    </row>
    <row r="1486" spans="2:11" x14ac:dyDescent="0.2">
      <c r="B1486" s="4" t="s">
        <v>13314</v>
      </c>
      <c r="C1486" s="4">
        <v>5.2</v>
      </c>
      <c r="D1486" s="4" t="s">
        <v>128</v>
      </c>
      <c r="E1486" s="4" t="s">
        <v>8</v>
      </c>
      <c r="F1486" s="4" t="s">
        <v>6327</v>
      </c>
      <c r="G1486" s="4" t="s">
        <v>239</v>
      </c>
      <c r="H1486" s="4" t="s">
        <v>245</v>
      </c>
      <c r="I1486" s="4" t="s">
        <v>13315</v>
      </c>
      <c r="J1486" s="896"/>
      <c r="K1486" s="896"/>
    </row>
    <row r="1487" spans="2:11" x14ac:dyDescent="0.2">
      <c r="B1487" s="4" t="s">
        <v>13316</v>
      </c>
      <c r="C1487" s="4">
        <v>5.2</v>
      </c>
      <c r="D1487" s="4" t="s">
        <v>128</v>
      </c>
      <c r="E1487" s="4" t="s">
        <v>24</v>
      </c>
      <c r="F1487" s="4" t="s">
        <v>6329</v>
      </c>
      <c r="G1487" s="4" t="s">
        <v>239</v>
      </c>
      <c r="H1487" s="4" t="s">
        <v>243</v>
      </c>
      <c r="I1487" s="4"/>
      <c r="J1487" s="896" t="s">
        <v>244</v>
      </c>
      <c r="K1487" s="896"/>
    </row>
    <row r="1488" spans="2:11" x14ac:dyDescent="0.2">
      <c r="B1488" s="4" t="s">
        <v>13317</v>
      </c>
      <c r="C1488" s="4">
        <v>5.2</v>
      </c>
      <c r="D1488" s="4" t="s">
        <v>128</v>
      </c>
      <c r="E1488" s="4" t="s">
        <v>25</v>
      </c>
      <c r="F1488" s="4" t="s">
        <v>6331</v>
      </c>
      <c r="G1488" s="4" t="s">
        <v>239</v>
      </c>
      <c r="H1488" s="4" t="s">
        <v>243</v>
      </c>
      <c r="I1488" s="4"/>
      <c r="J1488" s="896" t="s">
        <v>244</v>
      </c>
      <c r="K1488" s="896"/>
    </row>
    <row r="1489" spans="2:11" x14ac:dyDescent="0.2">
      <c r="B1489" s="4" t="s">
        <v>13318</v>
      </c>
      <c r="C1489" s="4">
        <v>5.2</v>
      </c>
      <c r="D1489" s="4" t="s">
        <v>128</v>
      </c>
      <c r="E1489" s="4" t="s">
        <v>26</v>
      </c>
      <c r="F1489" s="4" t="s">
        <v>6333</v>
      </c>
      <c r="G1489" s="4" t="s">
        <v>239</v>
      </c>
      <c r="H1489" s="4" t="s">
        <v>243</v>
      </c>
      <c r="I1489" s="4"/>
      <c r="J1489" s="896" t="s">
        <v>244</v>
      </c>
      <c r="K1489" s="896"/>
    </row>
    <row r="1490" spans="2:11" x14ac:dyDescent="0.2">
      <c r="B1490" s="4" t="s">
        <v>13319</v>
      </c>
      <c r="C1490" s="4">
        <v>5.2</v>
      </c>
      <c r="D1490" s="4" t="s">
        <v>128</v>
      </c>
      <c r="E1490" s="4" t="s">
        <v>27</v>
      </c>
      <c r="F1490" s="4" t="s">
        <v>6335</v>
      </c>
      <c r="G1490" s="4" t="s">
        <v>239</v>
      </c>
      <c r="H1490" s="4" t="s">
        <v>243</v>
      </c>
      <c r="I1490" s="4"/>
      <c r="J1490" s="896" t="s">
        <v>244</v>
      </c>
      <c r="K1490" s="896"/>
    </row>
    <row r="1491" spans="2:11" x14ac:dyDescent="0.2">
      <c r="B1491" s="4" t="s">
        <v>13320</v>
      </c>
      <c r="C1491" s="4">
        <v>5.2</v>
      </c>
      <c r="D1491" s="4" t="s">
        <v>128</v>
      </c>
      <c r="E1491" s="4" t="s">
        <v>28</v>
      </c>
      <c r="F1491" s="4" t="s">
        <v>6337</v>
      </c>
      <c r="G1491" s="4" t="s">
        <v>239</v>
      </c>
      <c r="H1491" s="4" t="s">
        <v>243</v>
      </c>
      <c r="I1491" s="4"/>
      <c r="J1491" s="896" t="s">
        <v>244</v>
      </c>
      <c r="K1491" s="896"/>
    </row>
    <row r="1492" spans="2:11" x14ac:dyDescent="0.2">
      <c r="B1492" s="4" t="s">
        <v>13321</v>
      </c>
      <c r="C1492" s="4">
        <v>5.2</v>
      </c>
      <c r="D1492" s="4" t="s">
        <v>128</v>
      </c>
      <c r="E1492" s="4" t="s">
        <v>29</v>
      </c>
      <c r="F1492" s="4" t="s">
        <v>6339</v>
      </c>
      <c r="G1492" s="4" t="s">
        <v>239</v>
      </c>
      <c r="H1492" s="4" t="s">
        <v>243</v>
      </c>
      <c r="I1492" s="4"/>
      <c r="J1492" s="896" t="s">
        <v>244</v>
      </c>
      <c r="K1492" s="896"/>
    </row>
    <row r="1493" spans="2:11" x14ac:dyDescent="0.2">
      <c r="B1493" s="4" t="s">
        <v>13322</v>
      </c>
      <c r="C1493" s="4">
        <v>5.2</v>
      </c>
      <c r="D1493" s="4" t="s">
        <v>128</v>
      </c>
      <c r="E1493" s="4" t="s">
        <v>30</v>
      </c>
      <c r="F1493" s="4" t="s">
        <v>6341</v>
      </c>
      <c r="G1493" s="4" t="s">
        <v>239</v>
      </c>
      <c r="H1493" s="4" t="s">
        <v>243</v>
      </c>
      <c r="I1493" s="4"/>
      <c r="J1493" s="896" t="s">
        <v>244</v>
      </c>
      <c r="K1493" s="896"/>
    </row>
    <row r="1494" spans="2:11" x14ac:dyDescent="0.2">
      <c r="B1494" s="4" t="s">
        <v>13323</v>
      </c>
      <c r="C1494" s="4">
        <v>5.2</v>
      </c>
      <c r="D1494" s="4" t="s">
        <v>128</v>
      </c>
      <c r="E1494" s="4" t="s">
        <v>31</v>
      </c>
      <c r="F1494" s="4" t="s">
        <v>6343</v>
      </c>
      <c r="G1494" s="4" t="s">
        <v>239</v>
      </c>
      <c r="H1494" s="4" t="s">
        <v>243</v>
      </c>
      <c r="I1494" s="4"/>
      <c r="J1494" s="896" t="s">
        <v>244</v>
      </c>
      <c r="K1494" s="896"/>
    </row>
    <row r="1495" spans="2:11" x14ac:dyDescent="0.2">
      <c r="B1495" s="4" t="s">
        <v>13324</v>
      </c>
      <c r="C1495" s="4">
        <v>5.2</v>
      </c>
      <c r="D1495" s="4" t="s">
        <v>128</v>
      </c>
      <c r="E1495" s="4" t="s">
        <v>32</v>
      </c>
      <c r="F1495" s="4" t="s">
        <v>6345</v>
      </c>
      <c r="G1495" s="4" t="s">
        <v>239</v>
      </c>
      <c r="H1495" s="4" t="s">
        <v>243</v>
      </c>
      <c r="I1495" s="4"/>
      <c r="J1495" s="896" t="s">
        <v>244</v>
      </c>
      <c r="K1495" s="896"/>
    </row>
    <row r="1496" spans="2:11" x14ac:dyDescent="0.2">
      <c r="B1496" s="4" t="s">
        <v>13325</v>
      </c>
      <c r="C1496" s="4">
        <v>5.2</v>
      </c>
      <c r="D1496" s="4" t="s">
        <v>128</v>
      </c>
      <c r="E1496" s="4" t="s">
        <v>33</v>
      </c>
      <c r="F1496" s="4" t="s">
        <v>6347</v>
      </c>
      <c r="G1496" s="4" t="s">
        <v>239</v>
      </c>
      <c r="H1496" s="4" t="s">
        <v>243</v>
      </c>
      <c r="I1496" s="4"/>
      <c r="J1496" s="896" t="s">
        <v>244</v>
      </c>
      <c r="K1496" s="896"/>
    </row>
    <row r="1497" spans="2:11" x14ac:dyDescent="0.2">
      <c r="B1497" s="4" t="s">
        <v>13326</v>
      </c>
      <c r="C1497" s="4">
        <v>5.2</v>
      </c>
      <c r="D1497" s="4" t="s">
        <v>128</v>
      </c>
      <c r="E1497" s="4" t="s">
        <v>34</v>
      </c>
      <c r="F1497" s="4" t="s">
        <v>6349</v>
      </c>
      <c r="G1497" s="4" t="s">
        <v>239</v>
      </c>
      <c r="H1497" s="4" t="s">
        <v>243</v>
      </c>
      <c r="I1497" s="4"/>
      <c r="J1497" s="896" t="s">
        <v>244</v>
      </c>
      <c r="K1497" s="896"/>
    </row>
    <row r="1498" spans="2:11" x14ac:dyDescent="0.2">
      <c r="B1498" s="4" t="s">
        <v>13327</v>
      </c>
      <c r="C1498" s="4">
        <v>5.2</v>
      </c>
      <c r="D1498" s="4" t="s">
        <v>128</v>
      </c>
      <c r="E1498" s="4" t="s">
        <v>35</v>
      </c>
      <c r="F1498" s="4" t="s">
        <v>6351</v>
      </c>
      <c r="G1498" s="4" t="s">
        <v>239</v>
      </c>
      <c r="H1498" s="4" t="s">
        <v>243</v>
      </c>
      <c r="I1498" s="4"/>
      <c r="J1498" s="896" t="s">
        <v>244</v>
      </c>
      <c r="K1498" s="896"/>
    </row>
    <row r="1499" spans="2:11" x14ac:dyDescent="0.2">
      <c r="B1499" s="4" t="s">
        <v>13328</v>
      </c>
      <c r="C1499" s="4">
        <v>5.2</v>
      </c>
      <c r="D1499" s="4" t="s">
        <v>128</v>
      </c>
      <c r="E1499" s="4" t="s">
        <v>36</v>
      </c>
      <c r="F1499" s="4" t="s">
        <v>6353</v>
      </c>
      <c r="G1499" s="4" t="s">
        <v>239</v>
      </c>
      <c r="H1499" s="4" t="s">
        <v>243</v>
      </c>
      <c r="I1499" s="4"/>
      <c r="J1499" s="896" t="s">
        <v>244</v>
      </c>
      <c r="K1499" s="896"/>
    </row>
    <row r="1500" spans="2:11" x14ac:dyDescent="0.2">
      <c r="B1500" s="4" t="s">
        <v>13329</v>
      </c>
      <c r="C1500" s="4">
        <v>5.2</v>
      </c>
      <c r="D1500" s="4" t="s">
        <v>128</v>
      </c>
      <c r="E1500" s="4" t="s">
        <v>37</v>
      </c>
      <c r="F1500" s="4" t="s">
        <v>6355</v>
      </c>
      <c r="G1500" s="4" t="s">
        <v>239</v>
      </c>
      <c r="H1500" s="4" t="s">
        <v>243</v>
      </c>
      <c r="I1500" s="4"/>
      <c r="J1500" s="896" t="s">
        <v>244</v>
      </c>
      <c r="K1500" s="896"/>
    </row>
    <row r="1501" spans="2:11" x14ac:dyDescent="0.2">
      <c r="B1501" s="4" t="s">
        <v>13330</v>
      </c>
      <c r="C1501" s="4">
        <v>5.2</v>
      </c>
      <c r="D1501" s="4" t="s">
        <v>128</v>
      </c>
      <c r="E1501" s="4" t="s">
        <v>38</v>
      </c>
      <c r="F1501" s="4" t="s">
        <v>6357</v>
      </c>
      <c r="G1501" s="4" t="s">
        <v>239</v>
      </c>
      <c r="H1501" s="4" t="s">
        <v>243</v>
      </c>
      <c r="I1501" s="4"/>
      <c r="J1501" s="896" t="s">
        <v>244</v>
      </c>
      <c r="K1501" s="896"/>
    </row>
    <row r="1502" spans="2:11" x14ac:dyDescent="0.2">
      <c r="B1502" s="4" t="s">
        <v>13331</v>
      </c>
      <c r="C1502" s="4">
        <v>5.2</v>
      </c>
      <c r="D1502" s="4" t="s">
        <v>128</v>
      </c>
      <c r="E1502" s="4" t="s">
        <v>39</v>
      </c>
      <c r="F1502" s="4" t="s">
        <v>6359</v>
      </c>
      <c r="G1502" s="4" t="s">
        <v>239</v>
      </c>
      <c r="H1502" s="4" t="s">
        <v>243</v>
      </c>
      <c r="I1502" s="4"/>
      <c r="J1502" s="896" t="s">
        <v>244</v>
      </c>
      <c r="K1502" s="896"/>
    </row>
    <row r="1503" spans="2:11" x14ac:dyDescent="0.2">
      <c r="B1503" s="4" t="s">
        <v>13332</v>
      </c>
      <c r="C1503" s="4">
        <v>5.2</v>
      </c>
      <c r="D1503" s="4" t="s">
        <v>128</v>
      </c>
      <c r="E1503" s="4" t="s">
        <v>56</v>
      </c>
      <c r="F1503" s="4" t="s">
        <v>6361</v>
      </c>
      <c r="G1503" s="4" t="s">
        <v>239</v>
      </c>
      <c r="H1503" s="4" t="s">
        <v>243</v>
      </c>
      <c r="I1503" s="4"/>
      <c r="J1503" s="896" t="s">
        <v>244</v>
      </c>
      <c r="K1503" s="896"/>
    </row>
    <row r="1504" spans="2:11" x14ac:dyDescent="0.2">
      <c r="B1504" s="4" t="s">
        <v>13333</v>
      </c>
      <c r="C1504" s="4">
        <v>5.2</v>
      </c>
      <c r="D1504" s="4" t="s">
        <v>128</v>
      </c>
      <c r="E1504" s="4" t="s">
        <v>58</v>
      </c>
      <c r="F1504" s="4" t="s">
        <v>6363</v>
      </c>
      <c r="G1504" s="4" t="s">
        <v>239</v>
      </c>
      <c r="H1504" s="4" t="s">
        <v>243</v>
      </c>
      <c r="I1504" s="4"/>
      <c r="J1504" s="896" t="s">
        <v>244</v>
      </c>
      <c r="K1504" s="896"/>
    </row>
    <row r="1505" spans="2:11" x14ac:dyDescent="0.2">
      <c r="B1505" s="4" t="s">
        <v>13334</v>
      </c>
      <c r="C1505" s="4">
        <v>5.2</v>
      </c>
      <c r="D1505" s="4" t="s">
        <v>128</v>
      </c>
      <c r="E1505" s="4" t="s">
        <v>60</v>
      </c>
      <c r="F1505" s="4" t="s">
        <v>6365</v>
      </c>
      <c r="G1505" s="4" t="s">
        <v>239</v>
      </c>
      <c r="H1505" s="4" t="s">
        <v>243</v>
      </c>
      <c r="I1505" s="4"/>
      <c r="J1505" s="896" t="s">
        <v>244</v>
      </c>
      <c r="K1505" s="896"/>
    </row>
    <row r="1506" spans="2:11" x14ac:dyDescent="0.2">
      <c r="B1506" s="4" t="s">
        <v>13335</v>
      </c>
      <c r="C1506" s="4">
        <v>5.2</v>
      </c>
      <c r="D1506" s="4" t="s">
        <v>128</v>
      </c>
      <c r="E1506" s="4" t="s">
        <v>62</v>
      </c>
      <c r="F1506" s="4" t="s">
        <v>6367</v>
      </c>
      <c r="G1506" s="4" t="s">
        <v>239</v>
      </c>
      <c r="H1506" s="4" t="s">
        <v>243</v>
      </c>
      <c r="I1506" s="4"/>
      <c r="J1506" s="896" t="s">
        <v>244</v>
      </c>
      <c r="K1506" s="896"/>
    </row>
    <row r="1507" spans="2:11" x14ac:dyDescent="0.2">
      <c r="B1507" s="4" t="s">
        <v>13336</v>
      </c>
      <c r="C1507" s="4">
        <v>5.2</v>
      </c>
      <c r="D1507" s="4" t="s">
        <v>128</v>
      </c>
      <c r="E1507" s="4" t="s">
        <v>64</v>
      </c>
      <c r="F1507" s="4" t="s">
        <v>6369</v>
      </c>
      <c r="G1507" s="4" t="s">
        <v>239</v>
      </c>
      <c r="H1507" s="4" t="s">
        <v>243</v>
      </c>
      <c r="I1507" s="4"/>
      <c r="J1507" s="896" t="s">
        <v>244</v>
      </c>
      <c r="K1507" s="896"/>
    </row>
    <row r="1508" spans="2:11" x14ac:dyDescent="0.2">
      <c r="B1508" s="4" t="s">
        <v>13337</v>
      </c>
      <c r="C1508" s="4">
        <v>5.2</v>
      </c>
      <c r="D1508" s="4" t="s">
        <v>128</v>
      </c>
      <c r="E1508" s="4" t="s">
        <v>66</v>
      </c>
      <c r="F1508" s="4" t="s">
        <v>13338</v>
      </c>
      <c r="G1508" s="4" t="s">
        <v>239</v>
      </c>
      <c r="H1508" s="4" t="s">
        <v>245</v>
      </c>
      <c r="I1508" s="8" t="s">
        <v>25293</v>
      </c>
      <c r="J1508" s="896"/>
      <c r="K1508" s="896"/>
    </row>
    <row r="1509" spans="2:11" x14ac:dyDescent="0.2">
      <c r="B1509" s="4" t="s">
        <v>13339</v>
      </c>
      <c r="C1509" s="4">
        <v>5.2</v>
      </c>
      <c r="D1509" s="4" t="s">
        <v>128</v>
      </c>
      <c r="E1509" s="4" t="s">
        <v>68</v>
      </c>
      <c r="F1509" s="4" t="s">
        <v>13340</v>
      </c>
      <c r="G1509" s="4" t="s">
        <v>781</v>
      </c>
      <c r="H1509" s="4" t="s">
        <v>243</v>
      </c>
      <c r="I1509" s="4"/>
      <c r="J1509" s="896" t="s">
        <v>244</v>
      </c>
      <c r="K1509" s="896"/>
    </row>
    <row r="1510" spans="2:11" x14ac:dyDescent="0.2">
      <c r="B1510" s="4" t="s">
        <v>13341</v>
      </c>
      <c r="C1510" s="4">
        <v>5.2</v>
      </c>
      <c r="D1510" s="4" t="s">
        <v>128</v>
      </c>
      <c r="E1510" s="4" t="s">
        <v>70</v>
      </c>
      <c r="F1510" s="4" t="s">
        <v>13342</v>
      </c>
      <c r="G1510" s="4" t="s">
        <v>239</v>
      </c>
      <c r="H1510" s="4" t="s">
        <v>243</v>
      </c>
      <c r="I1510" s="4"/>
      <c r="J1510" s="896" t="s">
        <v>244</v>
      </c>
      <c r="K1510" s="896"/>
    </row>
    <row r="1511" spans="2:11" x14ac:dyDescent="0.2">
      <c r="B1511" s="4" t="s">
        <v>13343</v>
      </c>
      <c r="C1511" s="4">
        <v>5.2</v>
      </c>
      <c r="D1511" s="4" t="s">
        <v>128</v>
      </c>
      <c r="E1511" s="4" t="s">
        <v>72</v>
      </c>
      <c r="F1511" s="4" t="s">
        <v>13344</v>
      </c>
      <c r="G1511" s="4" t="s">
        <v>239</v>
      </c>
      <c r="H1511" s="4" t="s">
        <v>243</v>
      </c>
      <c r="I1511" s="4"/>
      <c r="J1511" s="896" t="s">
        <v>244</v>
      </c>
      <c r="K1511" s="896"/>
    </row>
    <row r="1512" spans="2:11" x14ac:dyDescent="0.2">
      <c r="B1512" s="4" t="s">
        <v>13345</v>
      </c>
      <c r="C1512" s="4">
        <v>5.2</v>
      </c>
      <c r="D1512" s="4" t="s">
        <v>128</v>
      </c>
      <c r="E1512" s="4" t="s">
        <v>74</v>
      </c>
      <c r="F1512" s="4" t="s">
        <v>13346</v>
      </c>
      <c r="G1512" s="4" t="s">
        <v>239</v>
      </c>
      <c r="H1512" s="4" t="s">
        <v>243</v>
      </c>
      <c r="I1512" s="4"/>
      <c r="J1512" s="896" t="s">
        <v>244</v>
      </c>
      <c r="K1512" s="896"/>
    </row>
    <row r="1513" spans="2:11" x14ac:dyDescent="0.2">
      <c r="B1513" s="4" t="s">
        <v>13347</v>
      </c>
      <c r="C1513" s="4">
        <v>5.2</v>
      </c>
      <c r="D1513" s="4" t="s">
        <v>128</v>
      </c>
      <c r="E1513" s="4" t="s">
        <v>76</v>
      </c>
      <c r="F1513" s="4" t="s">
        <v>13348</v>
      </c>
      <c r="G1513" s="4" t="s">
        <v>781</v>
      </c>
      <c r="H1513" s="4" t="s">
        <v>243</v>
      </c>
      <c r="I1513" s="4"/>
      <c r="J1513" s="896" t="s">
        <v>244</v>
      </c>
      <c r="K1513" s="896"/>
    </row>
    <row r="1514" spans="2:11" x14ac:dyDescent="0.2">
      <c r="B1514" s="4" t="s">
        <v>13349</v>
      </c>
      <c r="C1514" s="4">
        <v>5.2</v>
      </c>
      <c r="D1514" s="4" t="s">
        <v>130</v>
      </c>
      <c r="E1514" s="4" t="s">
        <v>8</v>
      </c>
      <c r="F1514" s="4" t="s">
        <v>6371</v>
      </c>
      <c r="G1514" s="4" t="s">
        <v>239</v>
      </c>
      <c r="H1514" s="4" t="s">
        <v>245</v>
      </c>
      <c r="I1514" s="4" t="s">
        <v>13350</v>
      </c>
      <c r="J1514" s="896"/>
      <c r="K1514" s="896"/>
    </row>
    <row r="1515" spans="2:11" x14ac:dyDescent="0.2">
      <c r="B1515" s="4" t="s">
        <v>13351</v>
      </c>
      <c r="C1515" s="4">
        <v>5.2</v>
      </c>
      <c r="D1515" s="4" t="s">
        <v>130</v>
      </c>
      <c r="E1515" s="4" t="s">
        <v>24</v>
      </c>
      <c r="F1515" s="4" t="s">
        <v>6373</v>
      </c>
      <c r="G1515" s="4" t="s">
        <v>239</v>
      </c>
      <c r="H1515" s="4" t="s">
        <v>243</v>
      </c>
      <c r="I1515" s="4"/>
      <c r="J1515" s="896" t="s">
        <v>244</v>
      </c>
      <c r="K1515" s="896"/>
    </row>
    <row r="1516" spans="2:11" x14ac:dyDescent="0.2">
      <c r="B1516" s="4" t="s">
        <v>13352</v>
      </c>
      <c r="C1516" s="4">
        <v>5.2</v>
      </c>
      <c r="D1516" s="4" t="s">
        <v>130</v>
      </c>
      <c r="E1516" s="4" t="s">
        <v>25</v>
      </c>
      <c r="F1516" s="4" t="s">
        <v>6375</v>
      </c>
      <c r="G1516" s="4" t="s">
        <v>239</v>
      </c>
      <c r="H1516" s="4" t="s">
        <v>243</v>
      </c>
      <c r="I1516" s="4"/>
      <c r="J1516" s="896" t="s">
        <v>244</v>
      </c>
      <c r="K1516" s="896"/>
    </row>
    <row r="1517" spans="2:11" x14ac:dyDescent="0.2">
      <c r="B1517" s="4" t="s">
        <v>13353</v>
      </c>
      <c r="C1517" s="4">
        <v>5.2</v>
      </c>
      <c r="D1517" s="4" t="s">
        <v>130</v>
      </c>
      <c r="E1517" s="4" t="s">
        <v>26</v>
      </c>
      <c r="F1517" s="4" t="s">
        <v>6377</v>
      </c>
      <c r="G1517" s="4" t="s">
        <v>239</v>
      </c>
      <c r="H1517" s="4" t="s">
        <v>243</v>
      </c>
      <c r="I1517" s="4"/>
      <c r="J1517" s="896" t="s">
        <v>244</v>
      </c>
      <c r="K1517" s="896"/>
    </row>
    <row r="1518" spans="2:11" x14ac:dyDescent="0.2">
      <c r="B1518" s="4" t="s">
        <v>13354</v>
      </c>
      <c r="C1518" s="4">
        <v>5.2</v>
      </c>
      <c r="D1518" s="4" t="s">
        <v>130</v>
      </c>
      <c r="E1518" s="4" t="s">
        <v>27</v>
      </c>
      <c r="F1518" s="4" t="s">
        <v>6379</v>
      </c>
      <c r="G1518" s="4" t="s">
        <v>239</v>
      </c>
      <c r="H1518" s="4" t="s">
        <v>243</v>
      </c>
      <c r="I1518" s="4"/>
      <c r="J1518" s="896" t="s">
        <v>244</v>
      </c>
      <c r="K1518" s="896"/>
    </row>
    <row r="1519" spans="2:11" x14ac:dyDescent="0.2">
      <c r="B1519" s="4" t="s">
        <v>13355</v>
      </c>
      <c r="C1519" s="4">
        <v>5.2</v>
      </c>
      <c r="D1519" s="4" t="s">
        <v>130</v>
      </c>
      <c r="E1519" s="4" t="s">
        <v>28</v>
      </c>
      <c r="F1519" s="4" t="s">
        <v>6381</v>
      </c>
      <c r="G1519" s="4" t="s">
        <v>239</v>
      </c>
      <c r="H1519" s="4" t="s">
        <v>243</v>
      </c>
      <c r="I1519" s="4"/>
      <c r="J1519" s="896" t="s">
        <v>244</v>
      </c>
      <c r="K1519" s="896"/>
    </row>
    <row r="1520" spans="2:11" x14ac:dyDescent="0.2">
      <c r="B1520" s="4" t="s">
        <v>13356</v>
      </c>
      <c r="C1520" s="4">
        <v>5.2</v>
      </c>
      <c r="D1520" s="4" t="s">
        <v>130</v>
      </c>
      <c r="E1520" s="4" t="s">
        <v>29</v>
      </c>
      <c r="F1520" s="4" t="s">
        <v>6383</v>
      </c>
      <c r="G1520" s="4" t="s">
        <v>239</v>
      </c>
      <c r="H1520" s="4" t="s">
        <v>243</v>
      </c>
      <c r="I1520" s="4"/>
      <c r="J1520" s="896" t="s">
        <v>244</v>
      </c>
      <c r="K1520" s="896"/>
    </row>
    <row r="1521" spans="2:11" x14ac:dyDescent="0.2">
      <c r="B1521" s="4" t="s">
        <v>13357</v>
      </c>
      <c r="C1521" s="4">
        <v>5.2</v>
      </c>
      <c r="D1521" s="4" t="s">
        <v>130</v>
      </c>
      <c r="E1521" s="4" t="s">
        <v>30</v>
      </c>
      <c r="F1521" s="4" t="s">
        <v>6385</v>
      </c>
      <c r="G1521" s="4" t="s">
        <v>239</v>
      </c>
      <c r="H1521" s="4" t="s">
        <v>243</v>
      </c>
      <c r="I1521" s="4"/>
      <c r="J1521" s="896" t="s">
        <v>244</v>
      </c>
      <c r="K1521" s="896"/>
    </row>
    <row r="1522" spans="2:11" x14ac:dyDescent="0.2">
      <c r="B1522" s="4" t="s">
        <v>13358</v>
      </c>
      <c r="C1522" s="4">
        <v>5.2</v>
      </c>
      <c r="D1522" s="4" t="s">
        <v>130</v>
      </c>
      <c r="E1522" s="4" t="s">
        <v>31</v>
      </c>
      <c r="F1522" s="4" t="s">
        <v>6387</v>
      </c>
      <c r="G1522" s="4" t="s">
        <v>239</v>
      </c>
      <c r="H1522" s="4" t="s">
        <v>243</v>
      </c>
      <c r="I1522" s="4"/>
      <c r="J1522" s="896" t="s">
        <v>244</v>
      </c>
      <c r="K1522" s="896"/>
    </row>
    <row r="1523" spans="2:11" x14ac:dyDescent="0.2">
      <c r="B1523" s="4" t="s">
        <v>13359</v>
      </c>
      <c r="C1523" s="4">
        <v>5.2</v>
      </c>
      <c r="D1523" s="4" t="s">
        <v>130</v>
      </c>
      <c r="E1523" s="4" t="s">
        <v>32</v>
      </c>
      <c r="F1523" s="4" t="s">
        <v>6389</v>
      </c>
      <c r="G1523" s="4" t="s">
        <v>239</v>
      </c>
      <c r="H1523" s="4" t="s">
        <v>243</v>
      </c>
      <c r="I1523" s="4"/>
      <c r="J1523" s="896" t="s">
        <v>244</v>
      </c>
      <c r="K1523" s="896"/>
    </row>
    <row r="1524" spans="2:11" x14ac:dyDescent="0.2">
      <c r="B1524" s="4" t="s">
        <v>13360</v>
      </c>
      <c r="C1524" s="4">
        <v>5.2</v>
      </c>
      <c r="D1524" s="4" t="s">
        <v>130</v>
      </c>
      <c r="E1524" s="4" t="s">
        <v>33</v>
      </c>
      <c r="F1524" s="4" t="s">
        <v>6391</v>
      </c>
      <c r="G1524" s="4" t="s">
        <v>239</v>
      </c>
      <c r="H1524" s="4" t="s">
        <v>243</v>
      </c>
      <c r="I1524" s="4"/>
      <c r="J1524" s="896" t="s">
        <v>244</v>
      </c>
      <c r="K1524" s="896"/>
    </row>
    <row r="1525" spans="2:11" x14ac:dyDescent="0.2">
      <c r="B1525" s="4" t="s">
        <v>13361</v>
      </c>
      <c r="C1525" s="4">
        <v>5.2</v>
      </c>
      <c r="D1525" s="4" t="s">
        <v>130</v>
      </c>
      <c r="E1525" s="4" t="s">
        <v>34</v>
      </c>
      <c r="F1525" s="4" t="s">
        <v>6393</v>
      </c>
      <c r="G1525" s="4" t="s">
        <v>239</v>
      </c>
      <c r="H1525" s="4" t="s">
        <v>243</v>
      </c>
      <c r="I1525" s="4"/>
      <c r="J1525" s="896" t="s">
        <v>244</v>
      </c>
      <c r="K1525" s="896"/>
    </row>
    <row r="1526" spans="2:11" x14ac:dyDescent="0.2">
      <c r="B1526" s="4" t="s">
        <v>13362</v>
      </c>
      <c r="C1526" s="4">
        <v>5.2</v>
      </c>
      <c r="D1526" s="4" t="s">
        <v>130</v>
      </c>
      <c r="E1526" s="4" t="s">
        <v>35</v>
      </c>
      <c r="F1526" s="4" t="s">
        <v>6395</v>
      </c>
      <c r="G1526" s="4" t="s">
        <v>239</v>
      </c>
      <c r="H1526" s="4" t="s">
        <v>243</v>
      </c>
      <c r="I1526" s="4"/>
      <c r="J1526" s="896" t="s">
        <v>244</v>
      </c>
      <c r="K1526" s="896"/>
    </row>
    <row r="1527" spans="2:11" x14ac:dyDescent="0.2">
      <c r="B1527" s="4" t="s">
        <v>13363</v>
      </c>
      <c r="C1527" s="4">
        <v>5.2</v>
      </c>
      <c r="D1527" s="4" t="s">
        <v>130</v>
      </c>
      <c r="E1527" s="4" t="s">
        <v>36</v>
      </c>
      <c r="F1527" s="4" t="s">
        <v>6397</v>
      </c>
      <c r="G1527" s="4" t="s">
        <v>239</v>
      </c>
      <c r="H1527" s="4" t="s">
        <v>243</v>
      </c>
      <c r="I1527" s="4"/>
      <c r="J1527" s="896" t="s">
        <v>244</v>
      </c>
      <c r="K1527" s="896"/>
    </row>
    <row r="1528" spans="2:11" x14ac:dyDescent="0.2">
      <c r="B1528" s="4" t="s">
        <v>13364</v>
      </c>
      <c r="C1528" s="4">
        <v>5.2</v>
      </c>
      <c r="D1528" s="4" t="s">
        <v>130</v>
      </c>
      <c r="E1528" s="4" t="s">
        <v>37</v>
      </c>
      <c r="F1528" s="4" t="s">
        <v>6399</v>
      </c>
      <c r="G1528" s="4" t="s">
        <v>239</v>
      </c>
      <c r="H1528" s="4" t="s">
        <v>243</v>
      </c>
      <c r="I1528" s="4"/>
      <c r="J1528" s="896" t="s">
        <v>244</v>
      </c>
      <c r="K1528" s="896"/>
    </row>
    <row r="1529" spans="2:11" x14ac:dyDescent="0.2">
      <c r="B1529" s="4" t="s">
        <v>13365</v>
      </c>
      <c r="C1529" s="4">
        <v>5.2</v>
      </c>
      <c r="D1529" s="4" t="s">
        <v>130</v>
      </c>
      <c r="E1529" s="4" t="s">
        <v>38</v>
      </c>
      <c r="F1529" s="4" t="s">
        <v>6401</v>
      </c>
      <c r="G1529" s="4" t="s">
        <v>239</v>
      </c>
      <c r="H1529" s="4" t="s">
        <v>243</v>
      </c>
      <c r="I1529" s="4"/>
      <c r="J1529" s="896" t="s">
        <v>244</v>
      </c>
      <c r="K1529" s="896"/>
    </row>
    <row r="1530" spans="2:11" x14ac:dyDescent="0.2">
      <c r="B1530" s="4" t="s">
        <v>13366</v>
      </c>
      <c r="C1530" s="4">
        <v>5.2</v>
      </c>
      <c r="D1530" s="4" t="s">
        <v>130</v>
      </c>
      <c r="E1530" s="4" t="s">
        <v>39</v>
      </c>
      <c r="F1530" s="4" t="s">
        <v>6403</v>
      </c>
      <c r="G1530" s="4" t="s">
        <v>239</v>
      </c>
      <c r="H1530" s="4" t="s">
        <v>243</v>
      </c>
      <c r="I1530" s="4"/>
      <c r="J1530" s="896" t="s">
        <v>244</v>
      </c>
      <c r="K1530" s="896"/>
    </row>
    <row r="1531" spans="2:11" x14ac:dyDescent="0.2">
      <c r="B1531" s="4" t="s">
        <v>13367</v>
      </c>
      <c r="C1531" s="4">
        <v>5.2</v>
      </c>
      <c r="D1531" s="4" t="s">
        <v>130</v>
      </c>
      <c r="E1531" s="4" t="s">
        <v>56</v>
      </c>
      <c r="F1531" s="4" t="s">
        <v>6405</v>
      </c>
      <c r="G1531" s="4" t="s">
        <v>239</v>
      </c>
      <c r="H1531" s="4" t="s">
        <v>243</v>
      </c>
      <c r="I1531" s="4"/>
      <c r="J1531" s="896" t="s">
        <v>244</v>
      </c>
      <c r="K1531" s="896"/>
    </row>
    <row r="1532" spans="2:11" x14ac:dyDescent="0.2">
      <c r="B1532" s="4" t="s">
        <v>13368</v>
      </c>
      <c r="C1532" s="4">
        <v>5.2</v>
      </c>
      <c r="D1532" s="4" t="s">
        <v>130</v>
      </c>
      <c r="E1532" s="4" t="s">
        <v>58</v>
      </c>
      <c r="F1532" s="4" t="s">
        <v>6407</v>
      </c>
      <c r="G1532" s="4" t="s">
        <v>239</v>
      </c>
      <c r="H1532" s="4" t="s">
        <v>243</v>
      </c>
      <c r="I1532" s="4"/>
      <c r="J1532" s="896" t="s">
        <v>244</v>
      </c>
      <c r="K1532" s="896"/>
    </row>
    <row r="1533" spans="2:11" x14ac:dyDescent="0.2">
      <c r="B1533" s="4" t="s">
        <v>13369</v>
      </c>
      <c r="C1533" s="4">
        <v>5.2</v>
      </c>
      <c r="D1533" s="4" t="s">
        <v>130</v>
      </c>
      <c r="E1533" s="4" t="s">
        <v>60</v>
      </c>
      <c r="F1533" s="4" t="s">
        <v>6409</v>
      </c>
      <c r="G1533" s="4" t="s">
        <v>239</v>
      </c>
      <c r="H1533" s="4" t="s">
        <v>243</v>
      </c>
      <c r="I1533" s="4"/>
      <c r="J1533" s="896" t="s">
        <v>244</v>
      </c>
      <c r="K1533" s="896"/>
    </row>
    <row r="1534" spans="2:11" x14ac:dyDescent="0.2">
      <c r="B1534" s="4" t="s">
        <v>13370</v>
      </c>
      <c r="C1534" s="4">
        <v>5.2</v>
      </c>
      <c r="D1534" s="4" t="s">
        <v>130</v>
      </c>
      <c r="E1534" s="4" t="s">
        <v>62</v>
      </c>
      <c r="F1534" s="4" t="s">
        <v>6411</v>
      </c>
      <c r="G1534" s="4" t="s">
        <v>239</v>
      </c>
      <c r="H1534" s="4" t="s">
        <v>243</v>
      </c>
      <c r="I1534" s="4"/>
      <c r="J1534" s="896" t="s">
        <v>244</v>
      </c>
      <c r="K1534" s="896"/>
    </row>
    <row r="1535" spans="2:11" x14ac:dyDescent="0.2">
      <c r="B1535" s="4" t="s">
        <v>13371</v>
      </c>
      <c r="C1535" s="4">
        <v>5.2</v>
      </c>
      <c r="D1535" s="4" t="s">
        <v>130</v>
      </c>
      <c r="E1535" s="4" t="s">
        <v>64</v>
      </c>
      <c r="F1535" s="4" t="s">
        <v>6413</v>
      </c>
      <c r="G1535" s="4" t="s">
        <v>239</v>
      </c>
      <c r="H1535" s="4" t="s">
        <v>243</v>
      </c>
      <c r="I1535" s="4"/>
      <c r="J1535" s="896" t="s">
        <v>244</v>
      </c>
      <c r="K1535" s="896"/>
    </row>
    <row r="1536" spans="2:11" x14ac:dyDescent="0.2">
      <c r="B1536" s="4" t="s">
        <v>13372</v>
      </c>
      <c r="C1536" s="4">
        <v>5.2</v>
      </c>
      <c r="D1536" s="4" t="s">
        <v>130</v>
      </c>
      <c r="E1536" s="4" t="s">
        <v>66</v>
      </c>
      <c r="F1536" s="4" t="s">
        <v>13373</v>
      </c>
      <c r="G1536" s="4" t="s">
        <v>239</v>
      </c>
      <c r="H1536" s="4" t="s">
        <v>245</v>
      </c>
      <c r="I1536" s="8" t="s">
        <v>25294</v>
      </c>
      <c r="J1536" s="896"/>
      <c r="K1536" s="896"/>
    </row>
    <row r="1537" spans="2:11" x14ac:dyDescent="0.2">
      <c r="B1537" s="4" t="s">
        <v>13374</v>
      </c>
      <c r="C1537" s="4">
        <v>5.2</v>
      </c>
      <c r="D1537" s="4" t="s">
        <v>130</v>
      </c>
      <c r="E1537" s="4" t="s">
        <v>68</v>
      </c>
      <c r="F1537" s="4" t="s">
        <v>13375</v>
      </c>
      <c r="G1537" s="4" t="s">
        <v>781</v>
      </c>
      <c r="H1537" s="4" t="s">
        <v>243</v>
      </c>
      <c r="I1537" s="4"/>
      <c r="J1537" s="896" t="s">
        <v>244</v>
      </c>
      <c r="K1537" s="896"/>
    </row>
    <row r="1538" spans="2:11" x14ac:dyDescent="0.2">
      <c r="B1538" s="4" t="s">
        <v>13376</v>
      </c>
      <c r="C1538" s="4">
        <v>5.2</v>
      </c>
      <c r="D1538" s="4" t="s">
        <v>130</v>
      </c>
      <c r="E1538" s="4" t="s">
        <v>70</v>
      </c>
      <c r="F1538" s="4" t="s">
        <v>13377</v>
      </c>
      <c r="G1538" s="4" t="s">
        <v>239</v>
      </c>
      <c r="H1538" s="4" t="s">
        <v>243</v>
      </c>
      <c r="I1538" s="4"/>
      <c r="J1538" s="896" t="s">
        <v>244</v>
      </c>
      <c r="K1538" s="896"/>
    </row>
    <row r="1539" spans="2:11" x14ac:dyDescent="0.2">
      <c r="B1539" s="4" t="s">
        <v>13378</v>
      </c>
      <c r="C1539" s="4">
        <v>5.2</v>
      </c>
      <c r="D1539" s="4" t="s">
        <v>130</v>
      </c>
      <c r="E1539" s="4" t="s">
        <v>72</v>
      </c>
      <c r="F1539" s="4" t="s">
        <v>13379</v>
      </c>
      <c r="G1539" s="4" t="s">
        <v>239</v>
      </c>
      <c r="H1539" s="4" t="s">
        <v>243</v>
      </c>
      <c r="I1539" s="4"/>
      <c r="J1539" s="896" t="s">
        <v>244</v>
      </c>
      <c r="K1539" s="896"/>
    </row>
    <row r="1540" spans="2:11" x14ac:dyDescent="0.2">
      <c r="B1540" s="4" t="s">
        <v>13380</v>
      </c>
      <c r="C1540" s="4">
        <v>5.2</v>
      </c>
      <c r="D1540" s="4" t="s">
        <v>130</v>
      </c>
      <c r="E1540" s="4" t="s">
        <v>74</v>
      </c>
      <c r="F1540" s="4" t="s">
        <v>13381</v>
      </c>
      <c r="G1540" s="4" t="s">
        <v>239</v>
      </c>
      <c r="H1540" s="4" t="s">
        <v>243</v>
      </c>
      <c r="I1540" s="4"/>
      <c r="J1540" s="896" t="s">
        <v>244</v>
      </c>
      <c r="K1540" s="896"/>
    </row>
    <row r="1541" spans="2:11" x14ac:dyDescent="0.2">
      <c r="B1541" s="4" t="s">
        <v>13382</v>
      </c>
      <c r="C1541" s="4">
        <v>5.2</v>
      </c>
      <c r="D1541" s="4" t="s">
        <v>130</v>
      </c>
      <c r="E1541" s="4" t="s">
        <v>76</v>
      </c>
      <c r="F1541" s="4" t="s">
        <v>13383</v>
      </c>
      <c r="G1541" s="4" t="s">
        <v>781</v>
      </c>
      <c r="H1541" s="4" t="s">
        <v>243</v>
      </c>
      <c r="I1541" s="4"/>
      <c r="J1541" s="896" t="s">
        <v>244</v>
      </c>
      <c r="K1541" s="896"/>
    </row>
    <row r="1542" spans="2:11" x14ac:dyDescent="0.2">
      <c r="B1542" s="4" t="s">
        <v>13384</v>
      </c>
      <c r="C1542" s="4">
        <v>5.2</v>
      </c>
      <c r="D1542" s="4" t="s">
        <v>132</v>
      </c>
      <c r="E1542" s="4" t="s">
        <v>8</v>
      </c>
      <c r="F1542" s="4" t="s">
        <v>6415</v>
      </c>
      <c r="G1542" s="4" t="s">
        <v>239</v>
      </c>
      <c r="H1542" s="4" t="s">
        <v>245</v>
      </c>
      <c r="I1542" s="4" t="s">
        <v>13385</v>
      </c>
      <c r="J1542" s="896"/>
      <c r="K1542" s="896"/>
    </row>
    <row r="1543" spans="2:11" x14ac:dyDescent="0.2">
      <c r="B1543" s="4" t="s">
        <v>13386</v>
      </c>
      <c r="C1543" s="4">
        <v>5.2</v>
      </c>
      <c r="D1543" s="4" t="s">
        <v>132</v>
      </c>
      <c r="E1543" s="4" t="s">
        <v>24</v>
      </c>
      <c r="F1543" s="4" t="s">
        <v>6417</v>
      </c>
      <c r="G1543" s="4" t="s">
        <v>239</v>
      </c>
      <c r="H1543" s="4" t="s">
        <v>243</v>
      </c>
      <c r="I1543" s="4"/>
      <c r="J1543" s="896" t="s">
        <v>244</v>
      </c>
      <c r="K1543" s="896"/>
    </row>
    <row r="1544" spans="2:11" x14ac:dyDescent="0.2">
      <c r="B1544" s="4" t="s">
        <v>13387</v>
      </c>
      <c r="C1544" s="4">
        <v>5.2</v>
      </c>
      <c r="D1544" s="4" t="s">
        <v>132</v>
      </c>
      <c r="E1544" s="4" t="s">
        <v>25</v>
      </c>
      <c r="F1544" s="4" t="s">
        <v>6419</v>
      </c>
      <c r="G1544" s="4" t="s">
        <v>239</v>
      </c>
      <c r="H1544" s="4" t="s">
        <v>243</v>
      </c>
      <c r="I1544" s="4"/>
      <c r="J1544" s="896" t="s">
        <v>244</v>
      </c>
      <c r="K1544" s="896"/>
    </row>
    <row r="1545" spans="2:11" x14ac:dyDescent="0.2">
      <c r="B1545" s="4" t="s">
        <v>13388</v>
      </c>
      <c r="C1545" s="4">
        <v>5.2</v>
      </c>
      <c r="D1545" s="4" t="s">
        <v>132</v>
      </c>
      <c r="E1545" s="4" t="s">
        <v>26</v>
      </c>
      <c r="F1545" s="4" t="s">
        <v>6421</v>
      </c>
      <c r="G1545" s="4" t="s">
        <v>239</v>
      </c>
      <c r="H1545" s="4" t="s">
        <v>243</v>
      </c>
      <c r="I1545" s="4"/>
      <c r="J1545" s="896" t="s">
        <v>244</v>
      </c>
      <c r="K1545" s="896"/>
    </row>
    <row r="1546" spans="2:11" x14ac:dyDescent="0.2">
      <c r="B1546" s="4" t="s">
        <v>13389</v>
      </c>
      <c r="C1546" s="4">
        <v>5.2</v>
      </c>
      <c r="D1546" s="4" t="s">
        <v>132</v>
      </c>
      <c r="E1546" s="4" t="s">
        <v>27</v>
      </c>
      <c r="F1546" s="4" t="s">
        <v>6423</v>
      </c>
      <c r="G1546" s="4" t="s">
        <v>239</v>
      </c>
      <c r="H1546" s="4" t="s">
        <v>243</v>
      </c>
      <c r="I1546" s="4"/>
      <c r="J1546" s="896" t="s">
        <v>244</v>
      </c>
      <c r="K1546" s="896"/>
    </row>
    <row r="1547" spans="2:11" x14ac:dyDescent="0.2">
      <c r="B1547" s="4" t="s">
        <v>13390</v>
      </c>
      <c r="C1547" s="4">
        <v>5.2</v>
      </c>
      <c r="D1547" s="4" t="s">
        <v>132</v>
      </c>
      <c r="E1547" s="4" t="s">
        <v>28</v>
      </c>
      <c r="F1547" s="4" t="s">
        <v>6425</v>
      </c>
      <c r="G1547" s="4" t="s">
        <v>239</v>
      </c>
      <c r="H1547" s="4" t="s">
        <v>243</v>
      </c>
      <c r="I1547" s="4"/>
      <c r="J1547" s="896" t="s">
        <v>244</v>
      </c>
      <c r="K1547" s="896"/>
    </row>
    <row r="1548" spans="2:11" x14ac:dyDescent="0.2">
      <c r="B1548" s="4" t="s">
        <v>13391</v>
      </c>
      <c r="C1548" s="4">
        <v>5.2</v>
      </c>
      <c r="D1548" s="4" t="s">
        <v>132</v>
      </c>
      <c r="E1548" s="4" t="s">
        <v>29</v>
      </c>
      <c r="F1548" s="4" t="s">
        <v>6427</v>
      </c>
      <c r="G1548" s="4" t="s">
        <v>239</v>
      </c>
      <c r="H1548" s="4" t="s">
        <v>243</v>
      </c>
      <c r="I1548" s="4"/>
      <c r="J1548" s="896" t="s">
        <v>244</v>
      </c>
      <c r="K1548" s="896"/>
    </row>
    <row r="1549" spans="2:11" x14ac:dyDescent="0.2">
      <c r="B1549" s="4" t="s">
        <v>13392</v>
      </c>
      <c r="C1549" s="4">
        <v>5.2</v>
      </c>
      <c r="D1549" s="4" t="s">
        <v>132</v>
      </c>
      <c r="E1549" s="4" t="s">
        <v>30</v>
      </c>
      <c r="F1549" s="4" t="s">
        <v>6429</v>
      </c>
      <c r="G1549" s="4" t="s">
        <v>239</v>
      </c>
      <c r="H1549" s="4" t="s">
        <v>243</v>
      </c>
      <c r="I1549" s="4"/>
      <c r="J1549" s="896" t="s">
        <v>244</v>
      </c>
      <c r="K1549" s="896"/>
    </row>
    <row r="1550" spans="2:11" x14ac:dyDescent="0.2">
      <c r="B1550" s="4" t="s">
        <v>13393</v>
      </c>
      <c r="C1550" s="4">
        <v>5.2</v>
      </c>
      <c r="D1550" s="4" t="s">
        <v>132</v>
      </c>
      <c r="E1550" s="4" t="s">
        <v>31</v>
      </c>
      <c r="F1550" s="4" t="s">
        <v>6431</v>
      </c>
      <c r="G1550" s="4" t="s">
        <v>239</v>
      </c>
      <c r="H1550" s="4" t="s">
        <v>243</v>
      </c>
      <c r="I1550" s="4"/>
      <c r="J1550" s="896" t="s">
        <v>244</v>
      </c>
      <c r="K1550" s="896"/>
    </row>
    <row r="1551" spans="2:11" x14ac:dyDescent="0.2">
      <c r="B1551" s="4" t="s">
        <v>13394</v>
      </c>
      <c r="C1551" s="4">
        <v>5.2</v>
      </c>
      <c r="D1551" s="4" t="s">
        <v>132</v>
      </c>
      <c r="E1551" s="4" t="s">
        <v>32</v>
      </c>
      <c r="F1551" s="4" t="s">
        <v>6433</v>
      </c>
      <c r="G1551" s="4" t="s">
        <v>239</v>
      </c>
      <c r="H1551" s="4" t="s">
        <v>243</v>
      </c>
      <c r="I1551" s="4"/>
      <c r="J1551" s="896" t="s">
        <v>244</v>
      </c>
      <c r="K1551" s="896"/>
    </row>
    <row r="1552" spans="2:11" x14ac:dyDescent="0.2">
      <c r="B1552" s="4" t="s">
        <v>13395</v>
      </c>
      <c r="C1552" s="4">
        <v>5.2</v>
      </c>
      <c r="D1552" s="4" t="s">
        <v>132</v>
      </c>
      <c r="E1552" s="4" t="s">
        <v>33</v>
      </c>
      <c r="F1552" s="4" t="s">
        <v>6435</v>
      </c>
      <c r="G1552" s="4" t="s">
        <v>239</v>
      </c>
      <c r="H1552" s="4" t="s">
        <v>243</v>
      </c>
      <c r="I1552" s="4"/>
      <c r="J1552" s="896" t="s">
        <v>244</v>
      </c>
      <c r="K1552" s="896"/>
    </row>
    <row r="1553" spans="2:11" x14ac:dyDescent="0.2">
      <c r="B1553" s="4" t="s">
        <v>13396</v>
      </c>
      <c r="C1553" s="4">
        <v>5.2</v>
      </c>
      <c r="D1553" s="4" t="s">
        <v>132</v>
      </c>
      <c r="E1553" s="4" t="s">
        <v>34</v>
      </c>
      <c r="F1553" s="4" t="s">
        <v>6437</v>
      </c>
      <c r="G1553" s="4" t="s">
        <v>239</v>
      </c>
      <c r="H1553" s="4" t="s">
        <v>243</v>
      </c>
      <c r="I1553" s="4"/>
      <c r="J1553" s="896" t="s">
        <v>244</v>
      </c>
      <c r="K1553" s="896"/>
    </row>
    <row r="1554" spans="2:11" x14ac:dyDescent="0.2">
      <c r="B1554" s="4" t="s">
        <v>13397</v>
      </c>
      <c r="C1554" s="4">
        <v>5.2</v>
      </c>
      <c r="D1554" s="4" t="s">
        <v>132</v>
      </c>
      <c r="E1554" s="4" t="s">
        <v>35</v>
      </c>
      <c r="F1554" s="4" t="s">
        <v>6439</v>
      </c>
      <c r="G1554" s="4" t="s">
        <v>239</v>
      </c>
      <c r="H1554" s="4" t="s">
        <v>243</v>
      </c>
      <c r="I1554" s="4"/>
      <c r="J1554" s="896" t="s">
        <v>244</v>
      </c>
      <c r="K1554" s="896"/>
    </row>
    <row r="1555" spans="2:11" x14ac:dyDescent="0.2">
      <c r="B1555" s="4" t="s">
        <v>13398</v>
      </c>
      <c r="C1555" s="4">
        <v>5.2</v>
      </c>
      <c r="D1555" s="4" t="s">
        <v>132</v>
      </c>
      <c r="E1555" s="4" t="s">
        <v>36</v>
      </c>
      <c r="F1555" s="4" t="s">
        <v>6441</v>
      </c>
      <c r="G1555" s="4" t="s">
        <v>239</v>
      </c>
      <c r="H1555" s="4" t="s">
        <v>243</v>
      </c>
      <c r="I1555" s="4"/>
      <c r="J1555" s="896" t="s">
        <v>244</v>
      </c>
      <c r="K1555" s="896"/>
    </row>
    <row r="1556" spans="2:11" x14ac:dyDescent="0.2">
      <c r="B1556" s="4" t="s">
        <v>13399</v>
      </c>
      <c r="C1556" s="4">
        <v>5.2</v>
      </c>
      <c r="D1556" s="4" t="s">
        <v>132</v>
      </c>
      <c r="E1556" s="4" t="s">
        <v>37</v>
      </c>
      <c r="F1556" s="4" t="s">
        <v>6443</v>
      </c>
      <c r="G1556" s="4" t="s">
        <v>239</v>
      </c>
      <c r="H1556" s="4" t="s">
        <v>243</v>
      </c>
      <c r="I1556" s="4"/>
      <c r="J1556" s="896" t="s">
        <v>244</v>
      </c>
      <c r="K1556" s="896"/>
    </row>
    <row r="1557" spans="2:11" x14ac:dyDescent="0.2">
      <c r="B1557" s="4" t="s">
        <v>13400</v>
      </c>
      <c r="C1557" s="4">
        <v>5.2</v>
      </c>
      <c r="D1557" s="4" t="s">
        <v>132</v>
      </c>
      <c r="E1557" s="4" t="s">
        <v>38</v>
      </c>
      <c r="F1557" s="4" t="s">
        <v>6445</v>
      </c>
      <c r="G1557" s="4" t="s">
        <v>239</v>
      </c>
      <c r="H1557" s="4" t="s">
        <v>243</v>
      </c>
      <c r="I1557" s="4"/>
      <c r="J1557" s="896" t="s">
        <v>244</v>
      </c>
      <c r="K1557" s="896"/>
    </row>
    <row r="1558" spans="2:11" x14ac:dyDescent="0.2">
      <c r="B1558" s="4" t="s">
        <v>13401</v>
      </c>
      <c r="C1558" s="4">
        <v>5.2</v>
      </c>
      <c r="D1558" s="4" t="s">
        <v>132</v>
      </c>
      <c r="E1558" s="4" t="s">
        <v>39</v>
      </c>
      <c r="F1558" s="4" t="s">
        <v>6447</v>
      </c>
      <c r="G1558" s="4" t="s">
        <v>239</v>
      </c>
      <c r="H1558" s="4" t="s">
        <v>243</v>
      </c>
      <c r="I1558" s="4"/>
      <c r="J1558" s="896" t="s">
        <v>244</v>
      </c>
      <c r="K1558" s="896"/>
    </row>
    <row r="1559" spans="2:11" x14ac:dyDescent="0.2">
      <c r="B1559" s="4" t="s">
        <v>13402</v>
      </c>
      <c r="C1559" s="4">
        <v>5.2</v>
      </c>
      <c r="D1559" s="4" t="s">
        <v>132</v>
      </c>
      <c r="E1559" s="4" t="s">
        <v>56</v>
      </c>
      <c r="F1559" s="4" t="s">
        <v>6449</v>
      </c>
      <c r="G1559" s="4" t="s">
        <v>239</v>
      </c>
      <c r="H1559" s="4" t="s">
        <v>243</v>
      </c>
      <c r="I1559" s="4"/>
      <c r="J1559" s="896" t="s">
        <v>244</v>
      </c>
      <c r="K1559" s="896"/>
    </row>
    <row r="1560" spans="2:11" x14ac:dyDescent="0.2">
      <c r="B1560" s="4" t="s">
        <v>13403</v>
      </c>
      <c r="C1560" s="4">
        <v>5.2</v>
      </c>
      <c r="D1560" s="4" t="s">
        <v>132</v>
      </c>
      <c r="E1560" s="4" t="s">
        <v>58</v>
      </c>
      <c r="F1560" s="4" t="s">
        <v>6451</v>
      </c>
      <c r="G1560" s="4" t="s">
        <v>239</v>
      </c>
      <c r="H1560" s="4" t="s">
        <v>243</v>
      </c>
      <c r="I1560" s="4"/>
      <c r="J1560" s="896" t="s">
        <v>244</v>
      </c>
      <c r="K1560" s="896"/>
    </row>
    <row r="1561" spans="2:11" x14ac:dyDescent="0.2">
      <c r="B1561" s="4" t="s">
        <v>13404</v>
      </c>
      <c r="C1561" s="4">
        <v>5.2</v>
      </c>
      <c r="D1561" s="4" t="s">
        <v>132</v>
      </c>
      <c r="E1561" s="4" t="s">
        <v>60</v>
      </c>
      <c r="F1561" s="4" t="s">
        <v>6453</v>
      </c>
      <c r="G1561" s="4" t="s">
        <v>239</v>
      </c>
      <c r="H1561" s="4" t="s">
        <v>243</v>
      </c>
      <c r="I1561" s="4"/>
      <c r="J1561" s="896" t="s">
        <v>244</v>
      </c>
      <c r="K1561" s="896"/>
    </row>
    <row r="1562" spans="2:11" x14ac:dyDescent="0.2">
      <c r="B1562" s="4" t="s">
        <v>13405</v>
      </c>
      <c r="C1562" s="4">
        <v>5.2</v>
      </c>
      <c r="D1562" s="4" t="s">
        <v>132</v>
      </c>
      <c r="E1562" s="4" t="s">
        <v>62</v>
      </c>
      <c r="F1562" s="4" t="s">
        <v>6455</v>
      </c>
      <c r="G1562" s="4" t="s">
        <v>239</v>
      </c>
      <c r="H1562" s="4" t="s">
        <v>243</v>
      </c>
      <c r="I1562" s="4"/>
      <c r="J1562" s="896" t="s">
        <v>244</v>
      </c>
      <c r="K1562" s="896"/>
    </row>
    <row r="1563" spans="2:11" x14ac:dyDescent="0.2">
      <c r="B1563" s="4" t="s">
        <v>13406</v>
      </c>
      <c r="C1563" s="4">
        <v>5.2</v>
      </c>
      <c r="D1563" s="4" t="s">
        <v>132</v>
      </c>
      <c r="E1563" s="4" t="s">
        <v>64</v>
      </c>
      <c r="F1563" s="4" t="s">
        <v>6457</v>
      </c>
      <c r="G1563" s="4" t="s">
        <v>239</v>
      </c>
      <c r="H1563" s="4" t="s">
        <v>243</v>
      </c>
      <c r="I1563" s="4"/>
      <c r="J1563" s="896" t="s">
        <v>244</v>
      </c>
      <c r="K1563" s="896"/>
    </row>
    <row r="1564" spans="2:11" x14ac:dyDescent="0.2">
      <c r="B1564" s="4" t="s">
        <v>13407</v>
      </c>
      <c r="C1564" s="4">
        <v>5.2</v>
      </c>
      <c r="D1564" s="4" t="s">
        <v>132</v>
      </c>
      <c r="E1564" s="4" t="s">
        <v>66</v>
      </c>
      <c r="F1564" s="4" t="s">
        <v>13408</v>
      </c>
      <c r="G1564" s="4" t="s">
        <v>239</v>
      </c>
      <c r="H1564" s="4" t="s">
        <v>245</v>
      </c>
      <c r="I1564" s="8" t="s">
        <v>25295</v>
      </c>
      <c r="J1564" s="896"/>
      <c r="K1564" s="896"/>
    </row>
    <row r="1565" spans="2:11" x14ac:dyDescent="0.2">
      <c r="B1565" s="4" t="s">
        <v>13409</v>
      </c>
      <c r="C1565" s="4">
        <v>5.2</v>
      </c>
      <c r="D1565" s="4" t="s">
        <v>132</v>
      </c>
      <c r="E1565" s="4" t="s">
        <v>68</v>
      </c>
      <c r="F1565" s="4" t="s">
        <v>13410</v>
      </c>
      <c r="G1565" s="4" t="s">
        <v>781</v>
      </c>
      <c r="H1565" s="4" t="s">
        <v>243</v>
      </c>
      <c r="I1565" s="4"/>
      <c r="J1565" s="896" t="s">
        <v>244</v>
      </c>
      <c r="K1565" s="896"/>
    </row>
    <row r="1566" spans="2:11" x14ac:dyDescent="0.2">
      <c r="B1566" s="4" t="s">
        <v>13411</v>
      </c>
      <c r="C1566" s="4">
        <v>5.2</v>
      </c>
      <c r="D1566" s="4" t="s">
        <v>132</v>
      </c>
      <c r="E1566" s="4" t="s">
        <v>70</v>
      </c>
      <c r="F1566" s="4" t="s">
        <v>13412</v>
      </c>
      <c r="G1566" s="4" t="s">
        <v>239</v>
      </c>
      <c r="H1566" s="4" t="s">
        <v>243</v>
      </c>
      <c r="I1566" s="4"/>
      <c r="J1566" s="896" t="s">
        <v>244</v>
      </c>
      <c r="K1566" s="896"/>
    </row>
    <row r="1567" spans="2:11" x14ac:dyDescent="0.2">
      <c r="B1567" s="4" t="s">
        <v>13413</v>
      </c>
      <c r="C1567" s="4">
        <v>5.2</v>
      </c>
      <c r="D1567" s="4" t="s">
        <v>132</v>
      </c>
      <c r="E1567" s="4" t="s">
        <v>72</v>
      </c>
      <c r="F1567" s="4" t="s">
        <v>13414</v>
      </c>
      <c r="G1567" s="4" t="s">
        <v>239</v>
      </c>
      <c r="H1567" s="4" t="s">
        <v>243</v>
      </c>
      <c r="I1567" s="4"/>
      <c r="J1567" s="896" t="s">
        <v>244</v>
      </c>
      <c r="K1567" s="896"/>
    </row>
    <row r="1568" spans="2:11" x14ac:dyDescent="0.2">
      <c r="B1568" s="4" t="s">
        <v>13415</v>
      </c>
      <c r="C1568" s="4">
        <v>5.2</v>
      </c>
      <c r="D1568" s="4" t="s">
        <v>132</v>
      </c>
      <c r="E1568" s="4" t="s">
        <v>74</v>
      </c>
      <c r="F1568" s="4" t="s">
        <v>13416</v>
      </c>
      <c r="G1568" s="4" t="s">
        <v>239</v>
      </c>
      <c r="H1568" s="4" t="s">
        <v>243</v>
      </c>
      <c r="I1568" s="4"/>
      <c r="J1568" s="896" t="s">
        <v>244</v>
      </c>
      <c r="K1568" s="896"/>
    </row>
    <row r="1569" spans="2:11" x14ac:dyDescent="0.2">
      <c r="B1569" s="4" t="s">
        <v>13417</v>
      </c>
      <c r="C1569" s="4">
        <v>5.2</v>
      </c>
      <c r="D1569" s="4" t="s">
        <v>132</v>
      </c>
      <c r="E1569" s="4" t="s">
        <v>76</v>
      </c>
      <c r="F1569" s="4" t="s">
        <v>13418</v>
      </c>
      <c r="G1569" s="4" t="s">
        <v>781</v>
      </c>
      <c r="H1569" s="4" t="s">
        <v>243</v>
      </c>
      <c r="I1569" s="4"/>
      <c r="J1569" s="896" t="s">
        <v>244</v>
      </c>
      <c r="K1569" s="896"/>
    </row>
    <row r="1570" spans="2:11" x14ac:dyDescent="0.2">
      <c r="B1570" s="4" t="s">
        <v>13419</v>
      </c>
      <c r="C1570" s="4">
        <v>5.2</v>
      </c>
      <c r="D1570" s="4" t="s">
        <v>134</v>
      </c>
      <c r="E1570" s="4" t="s">
        <v>8</v>
      </c>
      <c r="F1570" s="4" t="s">
        <v>6459</v>
      </c>
      <c r="G1570" s="4" t="s">
        <v>239</v>
      </c>
      <c r="H1570" s="4" t="s">
        <v>245</v>
      </c>
      <c r="I1570" s="4" t="s">
        <v>13420</v>
      </c>
      <c r="J1570" s="896"/>
      <c r="K1570" s="896"/>
    </row>
    <row r="1571" spans="2:11" x14ac:dyDescent="0.2">
      <c r="B1571" s="4" t="s">
        <v>13421</v>
      </c>
      <c r="C1571" s="4">
        <v>5.2</v>
      </c>
      <c r="D1571" s="4" t="s">
        <v>134</v>
      </c>
      <c r="E1571" s="4" t="s">
        <v>24</v>
      </c>
      <c r="F1571" s="4" t="s">
        <v>6461</v>
      </c>
      <c r="G1571" s="4" t="s">
        <v>239</v>
      </c>
      <c r="H1571" s="4" t="s">
        <v>243</v>
      </c>
      <c r="I1571" s="4"/>
      <c r="J1571" s="896" t="s">
        <v>244</v>
      </c>
      <c r="K1571" s="896"/>
    </row>
    <row r="1572" spans="2:11" x14ac:dyDescent="0.2">
      <c r="B1572" s="4" t="s">
        <v>13422</v>
      </c>
      <c r="C1572" s="4">
        <v>5.2</v>
      </c>
      <c r="D1572" s="4" t="s">
        <v>134</v>
      </c>
      <c r="E1572" s="4" t="s">
        <v>25</v>
      </c>
      <c r="F1572" s="4" t="s">
        <v>6463</v>
      </c>
      <c r="G1572" s="4" t="s">
        <v>239</v>
      </c>
      <c r="H1572" s="4" t="s">
        <v>243</v>
      </c>
      <c r="I1572" s="4"/>
      <c r="J1572" s="896" t="s">
        <v>244</v>
      </c>
      <c r="K1572" s="896"/>
    </row>
    <row r="1573" spans="2:11" x14ac:dyDescent="0.2">
      <c r="B1573" s="4" t="s">
        <v>13423</v>
      </c>
      <c r="C1573" s="4">
        <v>5.2</v>
      </c>
      <c r="D1573" s="4" t="s">
        <v>134</v>
      </c>
      <c r="E1573" s="4" t="s">
        <v>26</v>
      </c>
      <c r="F1573" s="4" t="s">
        <v>6465</v>
      </c>
      <c r="G1573" s="4" t="s">
        <v>239</v>
      </c>
      <c r="H1573" s="4" t="s">
        <v>243</v>
      </c>
      <c r="I1573" s="4"/>
      <c r="J1573" s="896" t="s">
        <v>244</v>
      </c>
      <c r="K1573" s="896"/>
    </row>
    <row r="1574" spans="2:11" x14ac:dyDescent="0.2">
      <c r="B1574" s="4" t="s">
        <v>13424</v>
      </c>
      <c r="C1574" s="4">
        <v>5.2</v>
      </c>
      <c r="D1574" s="4" t="s">
        <v>134</v>
      </c>
      <c r="E1574" s="4" t="s">
        <v>27</v>
      </c>
      <c r="F1574" s="4" t="s">
        <v>6467</v>
      </c>
      <c r="G1574" s="4" t="s">
        <v>239</v>
      </c>
      <c r="H1574" s="4" t="s">
        <v>243</v>
      </c>
      <c r="I1574" s="4"/>
      <c r="J1574" s="896" t="s">
        <v>244</v>
      </c>
      <c r="K1574" s="896"/>
    </row>
    <row r="1575" spans="2:11" x14ac:dyDescent="0.2">
      <c r="B1575" s="4" t="s">
        <v>13425</v>
      </c>
      <c r="C1575" s="4">
        <v>5.2</v>
      </c>
      <c r="D1575" s="4" t="s">
        <v>134</v>
      </c>
      <c r="E1575" s="4" t="s">
        <v>28</v>
      </c>
      <c r="F1575" s="4" t="s">
        <v>6469</v>
      </c>
      <c r="G1575" s="4" t="s">
        <v>239</v>
      </c>
      <c r="H1575" s="4" t="s">
        <v>243</v>
      </c>
      <c r="I1575" s="4"/>
      <c r="J1575" s="896" t="s">
        <v>244</v>
      </c>
      <c r="K1575" s="896"/>
    </row>
    <row r="1576" spans="2:11" x14ac:dyDescent="0.2">
      <c r="B1576" s="4" t="s">
        <v>13426</v>
      </c>
      <c r="C1576" s="4">
        <v>5.2</v>
      </c>
      <c r="D1576" s="4" t="s">
        <v>134</v>
      </c>
      <c r="E1576" s="4" t="s">
        <v>29</v>
      </c>
      <c r="F1576" s="4" t="s">
        <v>6471</v>
      </c>
      <c r="G1576" s="4" t="s">
        <v>239</v>
      </c>
      <c r="H1576" s="4" t="s">
        <v>243</v>
      </c>
      <c r="I1576" s="4"/>
      <c r="J1576" s="896" t="s">
        <v>244</v>
      </c>
      <c r="K1576" s="896"/>
    </row>
    <row r="1577" spans="2:11" x14ac:dyDescent="0.2">
      <c r="B1577" s="4" t="s">
        <v>13427</v>
      </c>
      <c r="C1577" s="4">
        <v>5.2</v>
      </c>
      <c r="D1577" s="4" t="s">
        <v>134</v>
      </c>
      <c r="E1577" s="4" t="s">
        <v>30</v>
      </c>
      <c r="F1577" s="4" t="s">
        <v>6473</v>
      </c>
      <c r="G1577" s="4" t="s">
        <v>239</v>
      </c>
      <c r="H1577" s="4" t="s">
        <v>243</v>
      </c>
      <c r="I1577" s="4"/>
      <c r="J1577" s="896" t="s">
        <v>244</v>
      </c>
      <c r="K1577" s="896"/>
    </row>
    <row r="1578" spans="2:11" x14ac:dyDescent="0.2">
      <c r="B1578" s="4" t="s">
        <v>13428</v>
      </c>
      <c r="C1578" s="4">
        <v>5.2</v>
      </c>
      <c r="D1578" s="4" t="s">
        <v>134</v>
      </c>
      <c r="E1578" s="4" t="s">
        <v>31</v>
      </c>
      <c r="F1578" s="4" t="s">
        <v>6475</v>
      </c>
      <c r="G1578" s="4" t="s">
        <v>239</v>
      </c>
      <c r="H1578" s="4" t="s">
        <v>243</v>
      </c>
      <c r="I1578" s="4"/>
      <c r="J1578" s="896" t="s">
        <v>244</v>
      </c>
      <c r="K1578" s="896"/>
    </row>
    <row r="1579" spans="2:11" x14ac:dyDescent="0.2">
      <c r="B1579" s="4" t="s">
        <v>13429</v>
      </c>
      <c r="C1579" s="4">
        <v>5.2</v>
      </c>
      <c r="D1579" s="4" t="s">
        <v>134</v>
      </c>
      <c r="E1579" s="4" t="s">
        <v>32</v>
      </c>
      <c r="F1579" s="4" t="s">
        <v>6477</v>
      </c>
      <c r="G1579" s="4" t="s">
        <v>239</v>
      </c>
      <c r="H1579" s="4" t="s">
        <v>243</v>
      </c>
      <c r="I1579" s="4"/>
      <c r="J1579" s="896" t="s">
        <v>244</v>
      </c>
      <c r="K1579" s="896"/>
    </row>
    <row r="1580" spans="2:11" x14ac:dyDescent="0.2">
      <c r="B1580" s="4" t="s">
        <v>13430</v>
      </c>
      <c r="C1580" s="4">
        <v>5.2</v>
      </c>
      <c r="D1580" s="4" t="s">
        <v>134</v>
      </c>
      <c r="E1580" s="4" t="s">
        <v>33</v>
      </c>
      <c r="F1580" s="4" t="s">
        <v>6479</v>
      </c>
      <c r="G1580" s="4" t="s">
        <v>239</v>
      </c>
      <c r="H1580" s="4" t="s">
        <v>243</v>
      </c>
      <c r="I1580" s="4"/>
      <c r="J1580" s="896" t="s">
        <v>244</v>
      </c>
      <c r="K1580" s="896"/>
    </row>
    <row r="1581" spans="2:11" x14ac:dyDescent="0.2">
      <c r="B1581" s="4" t="s">
        <v>13431</v>
      </c>
      <c r="C1581" s="4">
        <v>5.2</v>
      </c>
      <c r="D1581" s="4" t="s">
        <v>134</v>
      </c>
      <c r="E1581" s="4" t="s">
        <v>34</v>
      </c>
      <c r="F1581" s="4" t="s">
        <v>6481</v>
      </c>
      <c r="G1581" s="4" t="s">
        <v>239</v>
      </c>
      <c r="H1581" s="4" t="s">
        <v>243</v>
      </c>
      <c r="I1581" s="4"/>
      <c r="J1581" s="896" t="s">
        <v>244</v>
      </c>
      <c r="K1581" s="896"/>
    </row>
    <row r="1582" spans="2:11" x14ac:dyDescent="0.2">
      <c r="B1582" s="4" t="s">
        <v>13432</v>
      </c>
      <c r="C1582" s="4">
        <v>5.2</v>
      </c>
      <c r="D1582" s="4" t="s">
        <v>134</v>
      </c>
      <c r="E1582" s="4" t="s">
        <v>35</v>
      </c>
      <c r="F1582" s="4" t="s">
        <v>6483</v>
      </c>
      <c r="G1582" s="4" t="s">
        <v>239</v>
      </c>
      <c r="H1582" s="4" t="s">
        <v>243</v>
      </c>
      <c r="I1582" s="4"/>
      <c r="J1582" s="896" t="s">
        <v>244</v>
      </c>
      <c r="K1582" s="896"/>
    </row>
    <row r="1583" spans="2:11" x14ac:dyDescent="0.2">
      <c r="B1583" s="4" t="s">
        <v>13433</v>
      </c>
      <c r="C1583" s="4">
        <v>5.2</v>
      </c>
      <c r="D1583" s="4" t="s">
        <v>134</v>
      </c>
      <c r="E1583" s="4" t="s">
        <v>36</v>
      </c>
      <c r="F1583" s="4" t="s">
        <v>6485</v>
      </c>
      <c r="G1583" s="4" t="s">
        <v>239</v>
      </c>
      <c r="H1583" s="4" t="s">
        <v>243</v>
      </c>
      <c r="I1583" s="4"/>
      <c r="J1583" s="896" t="s">
        <v>244</v>
      </c>
      <c r="K1583" s="896"/>
    </row>
    <row r="1584" spans="2:11" x14ac:dyDescent="0.2">
      <c r="B1584" s="4" t="s">
        <v>13434</v>
      </c>
      <c r="C1584" s="4">
        <v>5.2</v>
      </c>
      <c r="D1584" s="4" t="s">
        <v>134</v>
      </c>
      <c r="E1584" s="4" t="s">
        <v>37</v>
      </c>
      <c r="F1584" s="4" t="s">
        <v>6487</v>
      </c>
      <c r="G1584" s="4" t="s">
        <v>239</v>
      </c>
      <c r="H1584" s="4" t="s">
        <v>243</v>
      </c>
      <c r="I1584" s="4"/>
      <c r="J1584" s="896" t="s">
        <v>244</v>
      </c>
      <c r="K1584" s="896"/>
    </row>
    <row r="1585" spans="2:11" x14ac:dyDescent="0.2">
      <c r="B1585" s="4" t="s">
        <v>13435</v>
      </c>
      <c r="C1585" s="4">
        <v>5.2</v>
      </c>
      <c r="D1585" s="4" t="s">
        <v>134</v>
      </c>
      <c r="E1585" s="4" t="s">
        <v>38</v>
      </c>
      <c r="F1585" s="4" t="s">
        <v>6489</v>
      </c>
      <c r="G1585" s="4" t="s">
        <v>239</v>
      </c>
      <c r="H1585" s="4" t="s">
        <v>243</v>
      </c>
      <c r="I1585" s="4"/>
      <c r="J1585" s="896" t="s">
        <v>244</v>
      </c>
      <c r="K1585" s="896"/>
    </row>
    <row r="1586" spans="2:11" x14ac:dyDescent="0.2">
      <c r="B1586" s="4" t="s">
        <v>13436</v>
      </c>
      <c r="C1586" s="4">
        <v>5.2</v>
      </c>
      <c r="D1586" s="4" t="s">
        <v>134</v>
      </c>
      <c r="E1586" s="4" t="s">
        <v>39</v>
      </c>
      <c r="F1586" s="4" t="s">
        <v>6491</v>
      </c>
      <c r="G1586" s="4" t="s">
        <v>239</v>
      </c>
      <c r="H1586" s="4" t="s">
        <v>243</v>
      </c>
      <c r="I1586" s="4"/>
      <c r="J1586" s="896" t="s">
        <v>244</v>
      </c>
      <c r="K1586" s="896"/>
    </row>
    <row r="1587" spans="2:11" x14ac:dyDescent="0.2">
      <c r="B1587" s="4" t="s">
        <v>13437</v>
      </c>
      <c r="C1587" s="4">
        <v>5.2</v>
      </c>
      <c r="D1587" s="4" t="s">
        <v>134</v>
      </c>
      <c r="E1587" s="4" t="s">
        <v>56</v>
      </c>
      <c r="F1587" s="4" t="s">
        <v>6493</v>
      </c>
      <c r="G1587" s="4" t="s">
        <v>239</v>
      </c>
      <c r="H1587" s="4" t="s">
        <v>243</v>
      </c>
      <c r="I1587" s="4"/>
      <c r="J1587" s="896" t="s">
        <v>244</v>
      </c>
      <c r="K1587" s="896"/>
    </row>
    <row r="1588" spans="2:11" x14ac:dyDescent="0.2">
      <c r="B1588" s="4" t="s">
        <v>13438</v>
      </c>
      <c r="C1588" s="4">
        <v>5.2</v>
      </c>
      <c r="D1588" s="4" t="s">
        <v>134</v>
      </c>
      <c r="E1588" s="4" t="s">
        <v>58</v>
      </c>
      <c r="F1588" s="4" t="s">
        <v>6495</v>
      </c>
      <c r="G1588" s="4" t="s">
        <v>239</v>
      </c>
      <c r="H1588" s="4" t="s">
        <v>243</v>
      </c>
      <c r="I1588" s="4"/>
      <c r="J1588" s="896" t="s">
        <v>244</v>
      </c>
      <c r="K1588" s="896"/>
    </row>
    <row r="1589" spans="2:11" x14ac:dyDescent="0.2">
      <c r="B1589" s="4" t="s">
        <v>13439</v>
      </c>
      <c r="C1589" s="4">
        <v>5.2</v>
      </c>
      <c r="D1589" s="4" t="s">
        <v>134</v>
      </c>
      <c r="E1589" s="4" t="s">
        <v>60</v>
      </c>
      <c r="F1589" s="4" t="s">
        <v>6497</v>
      </c>
      <c r="G1589" s="4" t="s">
        <v>239</v>
      </c>
      <c r="H1589" s="4" t="s">
        <v>243</v>
      </c>
      <c r="I1589" s="4"/>
      <c r="J1589" s="896" t="s">
        <v>244</v>
      </c>
      <c r="K1589" s="896"/>
    </row>
    <row r="1590" spans="2:11" x14ac:dyDescent="0.2">
      <c r="B1590" s="4" t="s">
        <v>13440</v>
      </c>
      <c r="C1590" s="4">
        <v>5.2</v>
      </c>
      <c r="D1590" s="4" t="s">
        <v>134</v>
      </c>
      <c r="E1590" s="4" t="s">
        <v>62</v>
      </c>
      <c r="F1590" s="4" t="s">
        <v>6499</v>
      </c>
      <c r="G1590" s="4" t="s">
        <v>239</v>
      </c>
      <c r="H1590" s="4" t="s">
        <v>243</v>
      </c>
      <c r="I1590" s="4"/>
      <c r="J1590" s="896" t="s">
        <v>244</v>
      </c>
      <c r="K1590" s="896"/>
    </row>
    <row r="1591" spans="2:11" x14ac:dyDescent="0.2">
      <c r="B1591" s="4" t="s">
        <v>13441</v>
      </c>
      <c r="C1591" s="4">
        <v>5.2</v>
      </c>
      <c r="D1591" s="4" t="s">
        <v>134</v>
      </c>
      <c r="E1591" s="4" t="s">
        <v>64</v>
      </c>
      <c r="F1591" s="4" t="s">
        <v>6501</v>
      </c>
      <c r="G1591" s="4" t="s">
        <v>239</v>
      </c>
      <c r="H1591" s="4" t="s">
        <v>243</v>
      </c>
      <c r="I1591" s="4"/>
      <c r="J1591" s="896" t="s">
        <v>244</v>
      </c>
      <c r="K1591" s="896"/>
    </row>
    <row r="1592" spans="2:11" x14ac:dyDescent="0.2">
      <c r="B1592" s="4" t="s">
        <v>13442</v>
      </c>
      <c r="C1592" s="4">
        <v>5.2</v>
      </c>
      <c r="D1592" s="4" t="s">
        <v>134</v>
      </c>
      <c r="E1592" s="4" t="s">
        <v>66</v>
      </c>
      <c r="F1592" s="4" t="s">
        <v>13443</v>
      </c>
      <c r="G1592" s="4" t="s">
        <v>239</v>
      </c>
      <c r="H1592" s="4" t="s">
        <v>245</v>
      </c>
      <c r="I1592" s="8" t="s">
        <v>25296</v>
      </c>
      <c r="J1592" s="896"/>
      <c r="K1592" s="896"/>
    </row>
    <row r="1593" spans="2:11" x14ac:dyDescent="0.2">
      <c r="B1593" s="4" t="s">
        <v>13444</v>
      </c>
      <c r="C1593" s="4">
        <v>5.2</v>
      </c>
      <c r="D1593" s="4" t="s">
        <v>134</v>
      </c>
      <c r="E1593" s="4" t="s">
        <v>68</v>
      </c>
      <c r="F1593" s="4" t="s">
        <v>13445</v>
      </c>
      <c r="G1593" s="4" t="s">
        <v>781</v>
      </c>
      <c r="H1593" s="4" t="s">
        <v>243</v>
      </c>
      <c r="I1593" s="4"/>
      <c r="J1593" s="896" t="s">
        <v>244</v>
      </c>
      <c r="K1593" s="896"/>
    </row>
    <row r="1594" spans="2:11" x14ac:dyDescent="0.2">
      <c r="B1594" s="4" t="s">
        <v>13446</v>
      </c>
      <c r="C1594" s="4">
        <v>5.2</v>
      </c>
      <c r="D1594" s="4" t="s">
        <v>134</v>
      </c>
      <c r="E1594" s="4" t="s">
        <v>70</v>
      </c>
      <c r="F1594" s="4" t="s">
        <v>13447</v>
      </c>
      <c r="G1594" s="4" t="s">
        <v>239</v>
      </c>
      <c r="H1594" s="4" t="s">
        <v>243</v>
      </c>
      <c r="I1594" s="4"/>
      <c r="J1594" s="896" t="s">
        <v>244</v>
      </c>
      <c r="K1594" s="896"/>
    </row>
    <row r="1595" spans="2:11" x14ac:dyDescent="0.2">
      <c r="B1595" s="4" t="s">
        <v>13448</v>
      </c>
      <c r="C1595" s="4">
        <v>5.2</v>
      </c>
      <c r="D1595" s="4" t="s">
        <v>134</v>
      </c>
      <c r="E1595" s="4" t="s">
        <v>72</v>
      </c>
      <c r="F1595" s="4" t="s">
        <v>13449</v>
      </c>
      <c r="G1595" s="4" t="s">
        <v>239</v>
      </c>
      <c r="H1595" s="4" t="s">
        <v>243</v>
      </c>
      <c r="I1595" s="4"/>
      <c r="J1595" s="896" t="s">
        <v>244</v>
      </c>
      <c r="K1595" s="896"/>
    </row>
    <row r="1596" spans="2:11" x14ac:dyDescent="0.2">
      <c r="B1596" s="4" t="s">
        <v>13450</v>
      </c>
      <c r="C1596" s="4">
        <v>5.2</v>
      </c>
      <c r="D1596" s="4" t="s">
        <v>134</v>
      </c>
      <c r="E1596" s="4" t="s">
        <v>74</v>
      </c>
      <c r="F1596" s="4" t="s">
        <v>13451</v>
      </c>
      <c r="G1596" s="4" t="s">
        <v>239</v>
      </c>
      <c r="H1596" s="4" t="s">
        <v>243</v>
      </c>
      <c r="I1596" s="4"/>
      <c r="J1596" s="896" t="s">
        <v>244</v>
      </c>
      <c r="K1596" s="896"/>
    </row>
    <row r="1597" spans="2:11" x14ac:dyDescent="0.2">
      <c r="B1597" s="4" t="s">
        <v>13452</v>
      </c>
      <c r="C1597" s="4">
        <v>5.2</v>
      </c>
      <c r="D1597" s="4" t="s">
        <v>134</v>
      </c>
      <c r="E1597" s="4" t="s">
        <v>76</v>
      </c>
      <c r="F1597" s="4" t="s">
        <v>13453</v>
      </c>
      <c r="G1597" s="4" t="s">
        <v>781</v>
      </c>
      <c r="H1597" s="4" t="s">
        <v>243</v>
      </c>
      <c r="I1597" s="4"/>
      <c r="J1597" s="896" t="s">
        <v>244</v>
      </c>
      <c r="K1597" s="896"/>
    </row>
    <row r="1598" spans="2:11" x14ac:dyDescent="0.2">
      <c r="B1598" s="4" t="s">
        <v>13454</v>
      </c>
      <c r="C1598" s="4">
        <v>5.2</v>
      </c>
      <c r="D1598" s="4" t="s">
        <v>136</v>
      </c>
      <c r="E1598" s="4" t="s">
        <v>8</v>
      </c>
      <c r="F1598" s="4" t="s">
        <v>6503</v>
      </c>
      <c r="G1598" s="4" t="s">
        <v>239</v>
      </c>
      <c r="H1598" s="4" t="s">
        <v>245</v>
      </c>
      <c r="I1598" s="4" t="s">
        <v>24934</v>
      </c>
      <c r="J1598" s="896"/>
      <c r="K1598" s="896"/>
    </row>
    <row r="1599" spans="2:11" x14ac:dyDescent="0.2">
      <c r="B1599" s="4" t="s">
        <v>13455</v>
      </c>
      <c r="C1599" s="4">
        <v>5.2</v>
      </c>
      <c r="D1599" s="4" t="s">
        <v>136</v>
      </c>
      <c r="E1599" s="4" t="s">
        <v>24</v>
      </c>
      <c r="F1599" s="4" t="s">
        <v>6505</v>
      </c>
      <c r="G1599" s="4" t="s">
        <v>239</v>
      </c>
      <c r="H1599" s="4" t="s">
        <v>243</v>
      </c>
      <c r="I1599" s="4"/>
      <c r="J1599" s="896" t="s">
        <v>244</v>
      </c>
      <c r="K1599" s="896"/>
    </row>
    <row r="1600" spans="2:11" x14ac:dyDescent="0.2">
      <c r="B1600" s="4" t="s">
        <v>13456</v>
      </c>
      <c r="C1600" s="4">
        <v>5.2</v>
      </c>
      <c r="D1600" s="4" t="s">
        <v>136</v>
      </c>
      <c r="E1600" s="4" t="s">
        <v>25</v>
      </c>
      <c r="F1600" s="4" t="s">
        <v>6507</v>
      </c>
      <c r="G1600" s="4" t="s">
        <v>239</v>
      </c>
      <c r="H1600" s="4" t="s">
        <v>243</v>
      </c>
      <c r="I1600" s="4"/>
      <c r="J1600" s="896" t="s">
        <v>244</v>
      </c>
      <c r="K1600" s="896"/>
    </row>
    <row r="1601" spans="2:11" x14ac:dyDescent="0.2">
      <c r="B1601" s="4" t="s">
        <v>13457</v>
      </c>
      <c r="C1601" s="4">
        <v>5.2</v>
      </c>
      <c r="D1601" s="4" t="s">
        <v>136</v>
      </c>
      <c r="E1601" s="4" t="s">
        <v>26</v>
      </c>
      <c r="F1601" s="4" t="s">
        <v>6509</v>
      </c>
      <c r="G1601" s="4" t="s">
        <v>239</v>
      </c>
      <c r="H1601" s="4" t="s">
        <v>243</v>
      </c>
      <c r="I1601" s="4"/>
      <c r="J1601" s="896" t="s">
        <v>244</v>
      </c>
      <c r="K1601" s="896"/>
    </row>
    <row r="1602" spans="2:11" x14ac:dyDescent="0.2">
      <c r="B1602" s="4" t="s">
        <v>13458</v>
      </c>
      <c r="C1602" s="4">
        <v>5.2</v>
      </c>
      <c r="D1602" s="4" t="s">
        <v>136</v>
      </c>
      <c r="E1602" s="4" t="s">
        <v>27</v>
      </c>
      <c r="F1602" s="4" t="s">
        <v>6511</v>
      </c>
      <c r="G1602" s="4" t="s">
        <v>239</v>
      </c>
      <c r="H1602" s="4" t="s">
        <v>243</v>
      </c>
      <c r="I1602" s="4"/>
      <c r="J1602" s="896" t="s">
        <v>244</v>
      </c>
      <c r="K1602" s="896"/>
    </row>
    <row r="1603" spans="2:11" x14ac:dyDescent="0.2">
      <c r="B1603" s="4" t="s">
        <v>13459</v>
      </c>
      <c r="C1603" s="4">
        <v>5.2</v>
      </c>
      <c r="D1603" s="4" t="s">
        <v>136</v>
      </c>
      <c r="E1603" s="4" t="s">
        <v>28</v>
      </c>
      <c r="F1603" s="4" t="s">
        <v>6513</v>
      </c>
      <c r="G1603" s="4" t="s">
        <v>239</v>
      </c>
      <c r="H1603" s="4" t="s">
        <v>243</v>
      </c>
      <c r="I1603" s="4"/>
      <c r="J1603" s="896" t="s">
        <v>244</v>
      </c>
      <c r="K1603" s="896"/>
    </row>
    <row r="1604" spans="2:11" x14ac:dyDescent="0.2">
      <c r="B1604" s="4" t="s">
        <v>13460</v>
      </c>
      <c r="C1604" s="4">
        <v>5.2</v>
      </c>
      <c r="D1604" s="4" t="s">
        <v>136</v>
      </c>
      <c r="E1604" s="4" t="s">
        <v>29</v>
      </c>
      <c r="F1604" s="4" t="s">
        <v>6515</v>
      </c>
      <c r="G1604" s="4" t="s">
        <v>239</v>
      </c>
      <c r="H1604" s="4" t="s">
        <v>243</v>
      </c>
      <c r="I1604" s="4"/>
      <c r="J1604" s="896" t="s">
        <v>244</v>
      </c>
      <c r="K1604" s="896"/>
    </row>
    <row r="1605" spans="2:11" x14ac:dyDescent="0.2">
      <c r="B1605" s="4" t="s">
        <v>13461</v>
      </c>
      <c r="C1605" s="4">
        <v>5.2</v>
      </c>
      <c r="D1605" s="4" t="s">
        <v>136</v>
      </c>
      <c r="E1605" s="4" t="s">
        <v>30</v>
      </c>
      <c r="F1605" s="4" t="s">
        <v>6517</v>
      </c>
      <c r="G1605" s="4" t="s">
        <v>239</v>
      </c>
      <c r="H1605" s="4" t="s">
        <v>243</v>
      </c>
      <c r="I1605" s="4"/>
      <c r="J1605" s="896" t="s">
        <v>244</v>
      </c>
      <c r="K1605" s="896"/>
    </row>
    <row r="1606" spans="2:11" x14ac:dyDescent="0.2">
      <c r="B1606" s="4" t="s">
        <v>13462</v>
      </c>
      <c r="C1606" s="4">
        <v>5.2</v>
      </c>
      <c r="D1606" s="4" t="s">
        <v>136</v>
      </c>
      <c r="E1606" s="4" t="s">
        <v>31</v>
      </c>
      <c r="F1606" s="4" t="s">
        <v>6519</v>
      </c>
      <c r="G1606" s="4" t="s">
        <v>239</v>
      </c>
      <c r="H1606" s="4" t="s">
        <v>243</v>
      </c>
      <c r="I1606" s="4"/>
      <c r="J1606" s="896" t="s">
        <v>244</v>
      </c>
      <c r="K1606" s="896"/>
    </row>
    <row r="1607" spans="2:11" x14ac:dyDescent="0.2">
      <c r="B1607" s="4" t="s">
        <v>13463</v>
      </c>
      <c r="C1607" s="4">
        <v>5.2</v>
      </c>
      <c r="D1607" s="4" t="s">
        <v>136</v>
      </c>
      <c r="E1607" s="4" t="s">
        <v>32</v>
      </c>
      <c r="F1607" s="4" t="s">
        <v>6521</v>
      </c>
      <c r="G1607" s="4" t="s">
        <v>239</v>
      </c>
      <c r="H1607" s="4" t="s">
        <v>243</v>
      </c>
      <c r="I1607" s="4"/>
      <c r="J1607" s="896" t="s">
        <v>244</v>
      </c>
      <c r="K1607" s="896"/>
    </row>
    <row r="1608" spans="2:11" x14ac:dyDescent="0.2">
      <c r="B1608" s="4" t="s">
        <v>13464</v>
      </c>
      <c r="C1608" s="4">
        <v>5.2</v>
      </c>
      <c r="D1608" s="4" t="s">
        <v>136</v>
      </c>
      <c r="E1608" s="4" t="s">
        <v>33</v>
      </c>
      <c r="F1608" s="4" t="s">
        <v>6523</v>
      </c>
      <c r="G1608" s="4" t="s">
        <v>239</v>
      </c>
      <c r="H1608" s="4" t="s">
        <v>243</v>
      </c>
      <c r="I1608" s="4"/>
      <c r="J1608" s="896" t="s">
        <v>244</v>
      </c>
      <c r="K1608" s="896"/>
    </row>
    <row r="1609" spans="2:11" x14ac:dyDescent="0.2">
      <c r="B1609" s="4" t="s">
        <v>13465</v>
      </c>
      <c r="C1609" s="4">
        <v>5.2</v>
      </c>
      <c r="D1609" s="4" t="s">
        <v>136</v>
      </c>
      <c r="E1609" s="4" t="s">
        <v>34</v>
      </c>
      <c r="F1609" s="4" t="s">
        <v>6525</v>
      </c>
      <c r="G1609" s="4" t="s">
        <v>239</v>
      </c>
      <c r="H1609" s="4" t="s">
        <v>243</v>
      </c>
      <c r="I1609" s="4"/>
      <c r="J1609" s="896" t="s">
        <v>244</v>
      </c>
      <c r="K1609" s="896"/>
    </row>
    <row r="1610" spans="2:11" x14ac:dyDescent="0.2">
      <c r="B1610" s="4" t="s">
        <v>13466</v>
      </c>
      <c r="C1610" s="4">
        <v>5.2</v>
      </c>
      <c r="D1610" s="4" t="s">
        <v>136</v>
      </c>
      <c r="E1610" s="4" t="s">
        <v>35</v>
      </c>
      <c r="F1610" s="4" t="s">
        <v>6527</v>
      </c>
      <c r="G1610" s="4" t="s">
        <v>239</v>
      </c>
      <c r="H1610" s="4" t="s">
        <v>243</v>
      </c>
      <c r="I1610" s="4"/>
      <c r="J1610" s="896" t="s">
        <v>244</v>
      </c>
      <c r="K1610" s="896"/>
    </row>
    <row r="1611" spans="2:11" x14ac:dyDescent="0.2">
      <c r="B1611" s="4" t="s">
        <v>13467</v>
      </c>
      <c r="C1611" s="4">
        <v>5.2</v>
      </c>
      <c r="D1611" s="4" t="s">
        <v>136</v>
      </c>
      <c r="E1611" s="4" t="s">
        <v>36</v>
      </c>
      <c r="F1611" s="4" t="s">
        <v>6529</v>
      </c>
      <c r="G1611" s="4" t="s">
        <v>239</v>
      </c>
      <c r="H1611" s="4" t="s">
        <v>243</v>
      </c>
      <c r="I1611" s="4"/>
      <c r="J1611" s="896" t="s">
        <v>244</v>
      </c>
      <c r="K1611" s="896"/>
    </row>
    <row r="1612" spans="2:11" x14ac:dyDescent="0.2">
      <c r="B1612" s="4" t="s">
        <v>13468</v>
      </c>
      <c r="C1612" s="4">
        <v>5.2</v>
      </c>
      <c r="D1612" s="4" t="s">
        <v>136</v>
      </c>
      <c r="E1612" s="4" t="s">
        <v>37</v>
      </c>
      <c r="F1612" s="4" t="s">
        <v>6531</v>
      </c>
      <c r="G1612" s="4" t="s">
        <v>239</v>
      </c>
      <c r="H1612" s="4" t="s">
        <v>243</v>
      </c>
      <c r="I1612" s="4"/>
      <c r="J1612" s="896" t="s">
        <v>244</v>
      </c>
      <c r="K1612" s="896"/>
    </row>
    <row r="1613" spans="2:11" x14ac:dyDescent="0.2">
      <c r="B1613" s="4" t="s">
        <v>13469</v>
      </c>
      <c r="C1613" s="4">
        <v>5.2</v>
      </c>
      <c r="D1613" s="4" t="s">
        <v>136</v>
      </c>
      <c r="E1613" s="4" t="s">
        <v>38</v>
      </c>
      <c r="F1613" s="4" t="s">
        <v>6533</v>
      </c>
      <c r="G1613" s="4" t="s">
        <v>239</v>
      </c>
      <c r="H1613" s="4" t="s">
        <v>243</v>
      </c>
      <c r="I1613" s="4"/>
      <c r="J1613" s="896" t="s">
        <v>244</v>
      </c>
      <c r="K1613" s="896"/>
    </row>
    <row r="1614" spans="2:11" x14ac:dyDescent="0.2">
      <c r="B1614" s="4" t="s">
        <v>13470</v>
      </c>
      <c r="C1614" s="4">
        <v>5.2</v>
      </c>
      <c r="D1614" s="4" t="s">
        <v>136</v>
      </c>
      <c r="E1614" s="4" t="s">
        <v>39</v>
      </c>
      <c r="F1614" s="4" t="s">
        <v>6535</v>
      </c>
      <c r="G1614" s="4" t="s">
        <v>239</v>
      </c>
      <c r="H1614" s="4" t="s">
        <v>243</v>
      </c>
      <c r="I1614" s="4"/>
      <c r="J1614" s="896" t="s">
        <v>244</v>
      </c>
      <c r="K1614" s="896"/>
    </row>
    <row r="1615" spans="2:11" x14ac:dyDescent="0.2">
      <c r="B1615" s="4" t="s">
        <v>13471</v>
      </c>
      <c r="C1615" s="4">
        <v>5.2</v>
      </c>
      <c r="D1615" s="4" t="s">
        <v>136</v>
      </c>
      <c r="E1615" s="4" t="s">
        <v>56</v>
      </c>
      <c r="F1615" s="4" t="s">
        <v>6537</v>
      </c>
      <c r="G1615" s="4" t="s">
        <v>239</v>
      </c>
      <c r="H1615" s="4" t="s">
        <v>243</v>
      </c>
      <c r="I1615" s="4"/>
      <c r="J1615" s="896" t="s">
        <v>244</v>
      </c>
      <c r="K1615" s="896"/>
    </row>
    <row r="1616" spans="2:11" x14ac:dyDescent="0.2">
      <c r="B1616" s="4" t="s">
        <v>13472</v>
      </c>
      <c r="C1616" s="4">
        <v>5.2</v>
      </c>
      <c r="D1616" s="4" t="s">
        <v>136</v>
      </c>
      <c r="E1616" s="4" t="s">
        <v>58</v>
      </c>
      <c r="F1616" s="4" t="s">
        <v>6539</v>
      </c>
      <c r="G1616" s="4" t="s">
        <v>239</v>
      </c>
      <c r="H1616" s="4" t="s">
        <v>243</v>
      </c>
      <c r="I1616" s="4"/>
      <c r="J1616" s="896" t="s">
        <v>244</v>
      </c>
      <c r="K1616" s="896"/>
    </row>
    <row r="1617" spans="2:11" x14ac:dyDescent="0.2">
      <c r="B1617" s="4" t="s">
        <v>13473</v>
      </c>
      <c r="C1617" s="4">
        <v>5.2</v>
      </c>
      <c r="D1617" s="4" t="s">
        <v>136</v>
      </c>
      <c r="E1617" s="4" t="s">
        <v>60</v>
      </c>
      <c r="F1617" s="4" t="s">
        <v>6541</v>
      </c>
      <c r="G1617" s="4" t="s">
        <v>239</v>
      </c>
      <c r="H1617" s="4" t="s">
        <v>243</v>
      </c>
      <c r="I1617" s="4"/>
      <c r="J1617" s="896" t="s">
        <v>244</v>
      </c>
      <c r="K1617" s="896"/>
    </row>
    <row r="1618" spans="2:11" x14ac:dyDescent="0.2">
      <c r="B1618" s="4" t="s">
        <v>13474</v>
      </c>
      <c r="C1618" s="4">
        <v>5.2</v>
      </c>
      <c r="D1618" s="4" t="s">
        <v>136</v>
      </c>
      <c r="E1618" s="4" t="s">
        <v>62</v>
      </c>
      <c r="F1618" s="4" t="s">
        <v>6543</v>
      </c>
      <c r="G1618" s="4" t="s">
        <v>239</v>
      </c>
      <c r="H1618" s="4" t="s">
        <v>243</v>
      </c>
      <c r="I1618" s="4"/>
      <c r="J1618" s="896" t="s">
        <v>244</v>
      </c>
      <c r="K1618" s="896"/>
    </row>
    <row r="1619" spans="2:11" x14ac:dyDescent="0.2">
      <c r="B1619" s="4" t="s">
        <v>13475</v>
      </c>
      <c r="C1619" s="4">
        <v>5.2</v>
      </c>
      <c r="D1619" s="4" t="s">
        <v>136</v>
      </c>
      <c r="E1619" s="4" t="s">
        <v>64</v>
      </c>
      <c r="F1619" s="4" t="s">
        <v>6545</v>
      </c>
      <c r="G1619" s="4" t="s">
        <v>239</v>
      </c>
      <c r="H1619" s="4" t="s">
        <v>243</v>
      </c>
      <c r="I1619" s="4"/>
      <c r="J1619" s="896" t="s">
        <v>244</v>
      </c>
      <c r="K1619" s="896"/>
    </row>
    <row r="1620" spans="2:11" x14ac:dyDescent="0.2">
      <c r="B1620" s="4" t="s">
        <v>13476</v>
      </c>
      <c r="C1620" s="4">
        <v>5.2</v>
      </c>
      <c r="D1620" s="4" t="s">
        <v>136</v>
      </c>
      <c r="E1620" s="4" t="s">
        <v>66</v>
      </c>
      <c r="F1620" s="4" t="s">
        <v>13477</v>
      </c>
      <c r="G1620" s="4" t="s">
        <v>239</v>
      </c>
      <c r="H1620" s="4" t="s">
        <v>245</v>
      </c>
      <c r="I1620" s="8" t="s">
        <v>25297</v>
      </c>
      <c r="J1620" s="896"/>
      <c r="K1620" s="896"/>
    </row>
    <row r="1621" spans="2:11" x14ac:dyDescent="0.2">
      <c r="B1621" s="4" t="s">
        <v>13478</v>
      </c>
      <c r="C1621" s="4">
        <v>5.2</v>
      </c>
      <c r="D1621" s="4" t="s">
        <v>136</v>
      </c>
      <c r="E1621" s="4" t="s">
        <v>68</v>
      </c>
      <c r="F1621" s="4" t="s">
        <v>13479</v>
      </c>
      <c r="G1621" s="4" t="s">
        <v>781</v>
      </c>
      <c r="H1621" s="4" t="s">
        <v>243</v>
      </c>
      <c r="I1621" s="4"/>
      <c r="J1621" s="896" t="s">
        <v>244</v>
      </c>
      <c r="K1621" s="896"/>
    </row>
    <row r="1622" spans="2:11" x14ac:dyDescent="0.2">
      <c r="B1622" s="4" t="s">
        <v>13480</v>
      </c>
      <c r="C1622" s="4">
        <v>5.2</v>
      </c>
      <c r="D1622" s="4" t="s">
        <v>136</v>
      </c>
      <c r="E1622" s="4" t="s">
        <v>70</v>
      </c>
      <c r="F1622" s="4" t="s">
        <v>13481</v>
      </c>
      <c r="G1622" s="4" t="s">
        <v>239</v>
      </c>
      <c r="H1622" s="4" t="s">
        <v>243</v>
      </c>
      <c r="I1622" s="4"/>
      <c r="J1622" s="896" t="s">
        <v>244</v>
      </c>
      <c r="K1622" s="896"/>
    </row>
    <row r="1623" spans="2:11" x14ac:dyDescent="0.2">
      <c r="B1623" s="4" t="s">
        <v>13482</v>
      </c>
      <c r="C1623" s="4">
        <v>5.2</v>
      </c>
      <c r="D1623" s="4" t="s">
        <v>136</v>
      </c>
      <c r="E1623" s="4" t="s">
        <v>72</v>
      </c>
      <c r="F1623" s="4" t="s">
        <v>13483</v>
      </c>
      <c r="G1623" s="4" t="s">
        <v>239</v>
      </c>
      <c r="H1623" s="4" t="s">
        <v>243</v>
      </c>
      <c r="I1623" s="4"/>
      <c r="J1623" s="896" t="s">
        <v>244</v>
      </c>
      <c r="K1623" s="896"/>
    </row>
    <row r="1624" spans="2:11" x14ac:dyDescent="0.2">
      <c r="B1624" s="4" t="s">
        <v>13484</v>
      </c>
      <c r="C1624" s="4">
        <v>5.2</v>
      </c>
      <c r="D1624" s="4" t="s">
        <v>136</v>
      </c>
      <c r="E1624" s="4" t="s">
        <v>74</v>
      </c>
      <c r="F1624" s="4" t="s">
        <v>13485</v>
      </c>
      <c r="G1624" s="4" t="s">
        <v>239</v>
      </c>
      <c r="H1624" s="4" t="s">
        <v>243</v>
      </c>
      <c r="I1624" s="4"/>
      <c r="J1624" s="896" t="s">
        <v>244</v>
      </c>
      <c r="K1624" s="896"/>
    </row>
    <row r="1625" spans="2:11" x14ac:dyDescent="0.2">
      <c r="B1625" s="4" t="s">
        <v>13486</v>
      </c>
      <c r="C1625" s="4">
        <v>5.2</v>
      </c>
      <c r="D1625" s="4" t="s">
        <v>136</v>
      </c>
      <c r="E1625" s="4" t="s">
        <v>76</v>
      </c>
      <c r="F1625" s="4" t="s">
        <v>13487</v>
      </c>
      <c r="G1625" s="4" t="s">
        <v>781</v>
      </c>
      <c r="H1625" s="4" t="s">
        <v>243</v>
      </c>
      <c r="I1625" s="4"/>
      <c r="J1625" s="896" t="s">
        <v>244</v>
      </c>
      <c r="K1625" s="896"/>
    </row>
    <row r="1626" spans="2:11" x14ac:dyDescent="0.2">
      <c r="B1626" s="4" t="s">
        <v>24935</v>
      </c>
      <c r="C1626" s="4">
        <v>5.2</v>
      </c>
      <c r="D1626" s="4" t="s">
        <v>138</v>
      </c>
      <c r="E1626" s="4" t="s">
        <v>8</v>
      </c>
      <c r="F1626" s="4" t="s">
        <v>6547</v>
      </c>
      <c r="G1626" s="4" t="s">
        <v>239</v>
      </c>
      <c r="H1626" s="4" t="s">
        <v>245</v>
      </c>
      <c r="I1626" s="4" t="s">
        <v>24936</v>
      </c>
      <c r="J1626" s="896"/>
      <c r="K1626" s="896"/>
    </row>
    <row r="1627" spans="2:11" x14ac:dyDescent="0.2">
      <c r="B1627" s="4" t="s">
        <v>24937</v>
      </c>
      <c r="C1627" s="4">
        <v>5.2</v>
      </c>
      <c r="D1627" s="4" t="s">
        <v>138</v>
      </c>
      <c r="E1627" s="4" t="s">
        <v>24</v>
      </c>
      <c r="F1627" s="4" t="s">
        <v>9179</v>
      </c>
      <c r="G1627" s="4" t="s">
        <v>239</v>
      </c>
      <c r="H1627" s="4" t="s">
        <v>243</v>
      </c>
      <c r="I1627" s="4"/>
      <c r="J1627" s="896" t="s">
        <v>244</v>
      </c>
      <c r="K1627" s="896"/>
    </row>
    <row r="1628" spans="2:11" x14ac:dyDescent="0.2">
      <c r="B1628" s="4" t="s">
        <v>24938</v>
      </c>
      <c r="C1628" s="4">
        <v>5.2</v>
      </c>
      <c r="D1628" s="4" t="s">
        <v>138</v>
      </c>
      <c r="E1628" s="4" t="s">
        <v>25</v>
      </c>
      <c r="F1628" s="4" t="s">
        <v>9181</v>
      </c>
      <c r="G1628" s="4" t="s">
        <v>239</v>
      </c>
      <c r="H1628" s="4" t="s">
        <v>243</v>
      </c>
      <c r="I1628" s="4"/>
      <c r="J1628" s="896" t="s">
        <v>244</v>
      </c>
      <c r="K1628" s="896"/>
    </row>
    <row r="1629" spans="2:11" x14ac:dyDescent="0.2">
      <c r="B1629" s="4" t="s">
        <v>24939</v>
      </c>
      <c r="C1629" s="4">
        <v>5.2</v>
      </c>
      <c r="D1629" s="4" t="s">
        <v>138</v>
      </c>
      <c r="E1629" s="4" t="s">
        <v>26</v>
      </c>
      <c r="F1629" s="4" t="s">
        <v>9183</v>
      </c>
      <c r="G1629" s="4" t="s">
        <v>239</v>
      </c>
      <c r="H1629" s="4" t="s">
        <v>243</v>
      </c>
      <c r="I1629" s="4"/>
      <c r="J1629" s="896" t="s">
        <v>244</v>
      </c>
      <c r="K1629" s="896"/>
    </row>
    <row r="1630" spans="2:11" x14ac:dyDescent="0.2">
      <c r="B1630" s="4" t="s">
        <v>24940</v>
      </c>
      <c r="C1630" s="4">
        <v>5.2</v>
      </c>
      <c r="D1630" s="4" t="s">
        <v>138</v>
      </c>
      <c r="E1630" s="4" t="s">
        <v>27</v>
      </c>
      <c r="F1630" s="4" t="s">
        <v>9185</v>
      </c>
      <c r="G1630" s="4" t="s">
        <v>239</v>
      </c>
      <c r="H1630" s="4" t="s">
        <v>243</v>
      </c>
      <c r="I1630" s="4"/>
      <c r="J1630" s="896" t="s">
        <v>244</v>
      </c>
      <c r="K1630" s="896"/>
    </row>
    <row r="1631" spans="2:11" x14ac:dyDescent="0.2">
      <c r="B1631" s="4" t="s">
        <v>24941</v>
      </c>
      <c r="C1631" s="4">
        <v>5.2</v>
      </c>
      <c r="D1631" s="4" t="s">
        <v>138</v>
      </c>
      <c r="E1631" s="4" t="s">
        <v>28</v>
      </c>
      <c r="F1631" s="4" t="s">
        <v>9187</v>
      </c>
      <c r="G1631" s="4" t="s">
        <v>239</v>
      </c>
      <c r="H1631" s="4" t="s">
        <v>243</v>
      </c>
      <c r="I1631" s="4"/>
      <c r="J1631" s="896" t="s">
        <v>244</v>
      </c>
      <c r="K1631" s="896"/>
    </row>
    <row r="1632" spans="2:11" x14ac:dyDescent="0.2">
      <c r="B1632" s="4" t="s">
        <v>24942</v>
      </c>
      <c r="C1632" s="4">
        <v>5.2</v>
      </c>
      <c r="D1632" s="4" t="s">
        <v>138</v>
      </c>
      <c r="E1632" s="4" t="s">
        <v>29</v>
      </c>
      <c r="F1632" s="4" t="s">
        <v>11304</v>
      </c>
      <c r="G1632" s="4" t="s">
        <v>239</v>
      </c>
      <c r="H1632" s="4" t="s">
        <v>243</v>
      </c>
      <c r="I1632" s="4"/>
      <c r="J1632" s="896" t="s">
        <v>244</v>
      </c>
      <c r="K1632" s="896"/>
    </row>
    <row r="1633" spans="2:11" x14ac:dyDescent="0.2">
      <c r="B1633" s="4" t="s">
        <v>24943</v>
      </c>
      <c r="C1633" s="4">
        <v>5.2</v>
      </c>
      <c r="D1633" s="4" t="s">
        <v>138</v>
      </c>
      <c r="E1633" s="4" t="s">
        <v>30</v>
      </c>
      <c r="F1633" s="4" t="s">
        <v>11306</v>
      </c>
      <c r="G1633" s="4" t="s">
        <v>239</v>
      </c>
      <c r="H1633" s="4" t="s">
        <v>243</v>
      </c>
      <c r="I1633" s="4"/>
      <c r="J1633" s="896" t="s">
        <v>244</v>
      </c>
      <c r="K1633" s="896"/>
    </row>
    <row r="1634" spans="2:11" x14ac:dyDescent="0.2">
      <c r="B1634" s="4" t="s">
        <v>24944</v>
      </c>
      <c r="C1634" s="4">
        <v>5.2</v>
      </c>
      <c r="D1634" s="4" t="s">
        <v>138</v>
      </c>
      <c r="E1634" s="4" t="s">
        <v>31</v>
      </c>
      <c r="F1634" s="4" t="s">
        <v>11308</v>
      </c>
      <c r="G1634" s="4" t="s">
        <v>239</v>
      </c>
      <c r="H1634" s="4" t="s">
        <v>243</v>
      </c>
      <c r="I1634" s="4"/>
      <c r="J1634" s="896" t="s">
        <v>244</v>
      </c>
      <c r="K1634" s="896"/>
    </row>
    <row r="1635" spans="2:11" x14ac:dyDescent="0.2">
      <c r="B1635" s="4" t="s">
        <v>24945</v>
      </c>
      <c r="C1635" s="4">
        <v>5.2</v>
      </c>
      <c r="D1635" s="4" t="s">
        <v>138</v>
      </c>
      <c r="E1635" s="4" t="s">
        <v>32</v>
      </c>
      <c r="F1635" s="4" t="s">
        <v>11310</v>
      </c>
      <c r="G1635" s="4" t="s">
        <v>239</v>
      </c>
      <c r="H1635" s="4" t="s">
        <v>243</v>
      </c>
      <c r="I1635" s="4"/>
      <c r="J1635" s="896" t="s">
        <v>244</v>
      </c>
      <c r="K1635" s="896"/>
    </row>
    <row r="1636" spans="2:11" x14ac:dyDescent="0.2">
      <c r="B1636" s="4" t="s">
        <v>24946</v>
      </c>
      <c r="C1636" s="4">
        <v>5.2</v>
      </c>
      <c r="D1636" s="4" t="s">
        <v>138</v>
      </c>
      <c r="E1636" s="4" t="s">
        <v>33</v>
      </c>
      <c r="F1636" s="4" t="s">
        <v>11312</v>
      </c>
      <c r="G1636" s="4" t="s">
        <v>239</v>
      </c>
      <c r="H1636" s="4" t="s">
        <v>243</v>
      </c>
      <c r="I1636" s="4"/>
      <c r="J1636" s="896" t="s">
        <v>244</v>
      </c>
      <c r="K1636" s="896"/>
    </row>
    <row r="1637" spans="2:11" x14ac:dyDescent="0.2">
      <c r="B1637" s="4" t="s">
        <v>24947</v>
      </c>
      <c r="C1637" s="4">
        <v>5.2</v>
      </c>
      <c r="D1637" s="4" t="s">
        <v>138</v>
      </c>
      <c r="E1637" s="4" t="s">
        <v>34</v>
      </c>
      <c r="F1637" s="4" t="s">
        <v>11314</v>
      </c>
      <c r="G1637" s="4" t="s">
        <v>239</v>
      </c>
      <c r="H1637" s="4" t="s">
        <v>243</v>
      </c>
      <c r="I1637" s="4"/>
      <c r="J1637" s="896" t="s">
        <v>244</v>
      </c>
      <c r="K1637" s="896"/>
    </row>
    <row r="1638" spans="2:11" x14ac:dyDescent="0.2">
      <c r="B1638" s="4" t="s">
        <v>24948</v>
      </c>
      <c r="C1638" s="4">
        <v>5.2</v>
      </c>
      <c r="D1638" s="4" t="s">
        <v>138</v>
      </c>
      <c r="E1638" s="4" t="s">
        <v>35</v>
      </c>
      <c r="F1638" s="4" t="s">
        <v>11316</v>
      </c>
      <c r="G1638" s="4" t="s">
        <v>239</v>
      </c>
      <c r="H1638" s="4" t="s">
        <v>243</v>
      </c>
      <c r="I1638" s="4"/>
      <c r="J1638" s="896" t="s">
        <v>244</v>
      </c>
      <c r="K1638" s="896"/>
    </row>
    <row r="1639" spans="2:11" x14ac:dyDescent="0.2">
      <c r="B1639" s="4" t="s">
        <v>24949</v>
      </c>
      <c r="C1639" s="4">
        <v>5.2</v>
      </c>
      <c r="D1639" s="4" t="s">
        <v>138</v>
      </c>
      <c r="E1639" s="4" t="s">
        <v>36</v>
      </c>
      <c r="F1639" s="4" t="s">
        <v>11318</v>
      </c>
      <c r="G1639" s="4" t="s">
        <v>239</v>
      </c>
      <c r="H1639" s="4" t="s">
        <v>243</v>
      </c>
      <c r="I1639" s="4"/>
      <c r="J1639" s="896" t="s">
        <v>244</v>
      </c>
      <c r="K1639" s="896"/>
    </row>
    <row r="1640" spans="2:11" x14ac:dyDescent="0.2">
      <c r="B1640" s="4" t="s">
        <v>24950</v>
      </c>
      <c r="C1640" s="4">
        <v>5.2</v>
      </c>
      <c r="D1640" s="4" t="s">
        <v>138</v>
      </c>
      <c r="E1640" s="4" t="s">
        <v>37</v>
      </c>
      <c r="F1640" s="4" t="s">
        <v>11320</v>
      </c>
      <c r="G1640" s="4" t="s">
        <v>239</v>
      </c>
      <c r="H1640" s="4" t="s">
        <v>243</v>
      </c>
      <c r="I1640" s="4"/>
      <c r="J1640" s="896" t="s">
        <v>244</v>
      </c>
      <c r="K1640" s="896"/>
    </row>
    <row r="1641" spans="2:11" x14ac:dyDescent="0.2">
      <c r="B1641" s="4" t="s">
        <v>24951</v>
      </c>
      <c r="C1641" s="4">
        <v>5.2</v>
      </c>
      <c r="D1641" s="4" t="s">
        <v>138</v>
      </c>
      <c r="E1641" s="4" t="s">
        <v>38</v>
      </c>
      <c r="F1641" s="4" t="s">
        <v>11322</v>
      </c>
      <c r="G1641" s="4" t="s">
        <v>239</v>
      </c>
      <c r="H1641" s="4" t="s">
        <v>243</v>
      </c>
      <c r="I1641" s="4"/>
      <c r="J1641" s="896" t="s">
        <v>244</v>
      </c>
      <c r="K1641" s="896"/>
    </row>
    <row r="1642" spans="2:11" x14ac:dyDescent="0.2">
      <c r="B1642" s="4" t="s">
        <v>24952</v>
      </c>
      <c r="C1642" s="4">
        <v>5.2</v>
      </c>
      <c r="D1642" s="4" t="s">
        <v>138</v>
      </c>
      <c r="E1642" s="4" t="s">
        <v>39</v>
      </c>
      <c r="F1642" s="4" t="s">
        <v>11536</v>
      </c>
      <c r="G1642" s="4" t="s">
        <v>239</v>
      </c>
      <c r="H1642" s="4" t="s">
        <v>243</v>
      </c>
      <c r="I1642" s="4"/>
      <c r="J1642" s="896" t="s">
        <v>244</v>
      </c>
      <c r="K1642" s="896"/>
    </row>
    <row r="1643" spans="2:11" x14ac:dyDescent="0.2">
      <c r="B1643" s="4" t="s">
        <v>24953</v>
      </c>
      <c r="C1643" s="4">
        <v>5.2</v>
      </c>
      <c r="D1643" s="4" t="s">
        <v>138</v>
      </c>
      <c r="E1643" s="4" t="s">
        <v>56</v>
      </c>
      <c r="F1643" s="4" t="s">
        <v>19304</v>
      </c>
      <c r="G1643" s="4" t="s">
        <v>239</v>
      </c>
      <c r="H1643" s="4" t="s">
        <v>243</v>
      </c>
      <c r="I1643" s="4"/>
      <c r="J1643" s="896" t="s">
        <v>244</v>
      </c>
      <c r="K1643" s="896"/>
    </row>
    <row r="1644" spans="2:11" x14ac:dyDescent="0.2">
      <c r="B1644" s="4" t="s">
        <v>24954</v>
      </c>
      <c r="C1644" s="4">
        <v>5.2</v>
      </c>
      <c r="D1644" s="4" t="s">
        <v>138</v>
      </c>
      <c r="E1644" s="4" t="s">
        <v>58</v>
      </c>
      <c r="F1644" s="4" t="s">
        <v>19306</v>
      </c>
      <c r="G1644" s="4" t="s">
        <v>239</v>
      </c>
      <c r="H1644" s="4" t="s">
        <v>243</v>
      </c>
      <c r="I1644" s="4"/>
      <c r="J1644" s="896" t="s">
        <v>244</v>
      </c>
      <c r="K1644" s="896"/>
    </row>
    <row r="1645" spans="2:11" x14ac:dyDescent="0.2">
      <c r="B1645" s="4" t="s">
        <v>24955</v>
      </c>
      <c r="C1645" s="4">
        <v>5.2</v>
      </c>
      <c r="D1645" s="4" t="s">
        <v>138</v>
      </c>
      <c r="E1645" s="4" t="s">
        <v>60</v>
      </c>
      <c r="F1645" s="4" t="s">
        <v>19308</v>
      </c>
      <c r="G1645" s="4" t="s">
        <v>239</v>
      </c>
      <c r="H1645" s="4" t="s">
        <v>243</v>
      </c>
      <c r="I1645" s="4"/>
      <c r="J1645" s="896" t="s">
        <v>244</v>
      </c>
      <c r="K1645" s="896"/>
    </row>
    <row r="1646" spans="2:11" x14ac:dyDescent="0.2">
      <c r="B1646" s="4" t="s">
        <v>24956</v>
      </c>
      <c r="C1646" s="4">
        <v>5.2</v>
      </c>
      <c r="D1646" s="4" t="s">
        <v>138</v>
      </c>
      <c r="E1646" s="4" t="s">
        <v>62</v>
      </c>
      <c r="F1646" s="4" t="s">
        <v>19310</v>
      </c>
      <c r="G1646" s="4" t="s">
        <v>239</v>
      </c>
      <c r="H1646" s="4" t="s">
        <v>243</v>
      </c>
      <c r="I1646" s="4"/>
      <c r="J1646" s="896" t="s">
        <v>244</v>
      </c>
      <c r="K1646" s="896"/>
    </row>
    <row r="1647" spans="2:11" x14ac:dyDescent="0.2">
      <c r="B1647" s="4" t="s">
        <v>24957</v>
      </c>
      <c r="C1647" s="4">
        <v>5.2</v>
      </c>
      <c r="D1647" s="4" t="s">
        <v>138</v>
      </c>
      <c r="E1647" s="4" t="s">
        <v>64</v>
      </c>
      <c r="F1647" s="4" t="s">
        <v>19312</v>
      </c>
      <c r="G1647" s="4" t="s">
        <v>239</v>
      </c>
      <c r="H1647" s="4" t="s">
        <v>243</v>
      </c>
      <c r="I1647" s="4"/>
      <c r="J1647" s="896" t="s">
        <v>244</v>
      </c>
      <c r="K1647" s="896"/>
    </row>
    <row r="1648" spans="2:11" x14ac:dyDescent="0.2">
      <c r="B1648" s="4" t="s">
        <v>24958</v>
      </c>
      <c r="C1648" s="4">
        <v>5.2</v>
      </c>
      <c r="D1648" s="4" t="s">
        <v>138</v>
      </c>
      <c r="E1648" s="4" t="s">
        <v>66</v>
      </c>
      <c r="F1648" s="4" t="s">
        <v>19314</v>
      </c>
      <c r="G1648" s="4" t="s">
        <v>239</v>
      </c>
      <c r="H1648" s="4" t="s">
        <v>245</v>
      </c>
      <c r="I1648" s="8" t="s">
        <v>25298</v>
      </c>
      <c r="J1648" s="896"/>
      <c r="K1648" s="896"/>
    </row>
    <row r="1649" spans="2:11" x14ac:dyDescent="0.2">
      <c r="B1649" s="4" t="s">
        <v>24959</v>
      </c>
      <c r="C1649" s="4">
        <v>5.2</v>
      </c>
      <c r="D1649" s="4" t="s">
        <v>138</v>
      </c>
      <c r="E1649" s="4" t="s">
        <v>68</v>
      </c>
      <c r="F1649" s="4" t="s">
        <v>19316</v>
      </c>
      <c r="G1649" s="4" t="s">
        <v>781</v>
      </c>
      <c r="H1649" s="4" t="s">
        <v>243</v>
      </c>
      <c r="I1649" s="4"/>
      <c r="J1649" s="896" t="s">
        <v>244</v>
      </c>
      <c r="K1649" s="896"/>
    </row>
    <row r="1650" spans="2:11" x14ac:dyDescent="0.2">
      <c r="B1650" s="4" t="s">
        <v>24960</v>
      </c>
      <c r="C1650" s="4">
        <v>5.2</v>
      </c>
      <c r="D1650" s="4" t="s">
        <v>138</v>
      </c>
      <c r="E1650" s="4" t="s">
        <v>70</v>
      </c>
      <c r="F1650" s="4" t="s">
        <v>19318</v>
      </c>
      <c r="G1650" s="4" t="s">
        <v>239</v>
      </c>
      <c r="H1650" s="4" t="s">
        <v>243</v>
      </c>
      <c r="I1650" s="4"/>
      <c r="J1650" s="896" t="s">
        <v>244</v>
      </c>
      <c r="K1650" s="896"/>
    </row>
    <row r="1651" spans="2:11" x14ac:dyDescent="0.2">
      <c r="B1651" s="4" t="s">
        <v>24961</v>
      </c>
      <c r="C1651" s="4">
        <v>5.2</v>
      </c>
      <c r="D1651" s="4" t="s">
        <v>138</v>
      </c>
      <c r="E1651" s="4" t="s">
        <v>72</v>
      </c>
      <c r="F1651" s="4" t="s">
        <v>19320</v>
      </c>
      <c r="G1651" s="4" t="s">
        <v>239</v>
      </c>
      <c r="H1651" s="4" t="s">
        <v>243</v>
      </c>
      <c r="I1651" s="4"/>
      <c r="J1651" s="896" t="s">
        <v>244</v>
      </c>
      <c r="K1651" s="896"/>
    </row>
    <row r="1652" spans="2:11" x14ac:dyDescent="0.2">
      <c r="B1652" s="4" t="s">
        <v>24962</v>
      </c>
      <c r="C1652" s="4">
        <v>5.2</v>
      </c>
      <c r="D1652" s="4" t="s">
        <v>138</v>
      </c>
      <c r="E1652" s="4" t="s">
        <v>74</v>
      </c>
      <c r="F1652" s="4" t="s">
        <v>19322</v>
      </c>
      <c r="G1652" s="4" t="s">
        <v>239</v>
      </c>
      <c r="H1652" s="4" t="s">
        <v>243</v>
      </c>
      <c r="I1652" s="4"/>
      <c r="J1652" s="896" t="s">
        <v>244</v>
      </c>
      <c r="K1652" s="896"/>
    </row>
    <row r="1653" spans="2:11" x14ac:dyDescent="0.2">
      <c r="B1653" s="4" t="s">
        <v>24963</v>
      </c>
      <c r="C1653" s="4">
        <v>5.2</v>
      </c>
      <c r="D1653" s="4" t="s">
        <v>138</v>
      </c>
      <c r="E1653" s="4" t="s">
        <v>76</v>
      </c>
      <c r="F1653" s="4" t="s">
        <v>19324</v>
      </c>
      <c r="G1653" s="4" t="s">
        <v>781</v>
      </c>
      <c r="H1653" s="4" t="s">
        <v>243</v>
      </c>
      <c r="I1653" s="4"/>
      <c r="J1653" s="896" t="s">
        <v>244</v>
      </c>
      <c r="K1653" s="896"/>
    </row>
    <row r="1654" spans="2:11" x14ac:dyDescent="0.2">
      <c r="B1654" s="4" t="s">
        <v>24964</v>
      </c>
      <c r="C1654" s="4">
        <v>5.2</v>
      </c>
      <c r="D1654" s="4" t="s">
        <v>140</v>
      </c>
      <c r="E1654" s="4" t="s">
        <v>8</v>
      </c>
      <c r="F1654" s="4" t="s">
        <v>6549</v>
      </c>
      <c r="G1654" s="4" t="s">
        <v>239</v>
      </c>
      <c r="H1654" s="4" t="s">
        <v>245</v>
      </c>
      <c r="I1654" s="4" t="s">
        <v>24965</v>
      </c>
      <c r="J1654" s="896"/>
      <c r="K1654" s="896"/>
    </row>
    <row r="1655" spans="2:11" x14ac:dyDescent="0.2">
      <c r="B1655" s="4" t="s">
        <v>24966</v>
      </c>
      <c r="C1655" s="4">
        <v>5.2</v>
      </c>
      <c r="D1655" s="4" t="s">
        <v>140</v>
      </c>
      <c r="E1655" s="4" t="s">
        <v>24</v>
      </c>
      <c r="F1655" s="4" t="s">
        <v>9190</v>
      </c>
      <c r="G1655" s="4" t="s">
        <v>239</v>
      </c>
      <c r="H1655" s="4" t="s">
        <v>243</v>
      </c>
      <c r="I1655" s="4"/>
      <c r="J1655" s="896" t="s">
        <v>244</v>
      </c>
      <c r="K1655" s="896"/>
    </row>
    <row r="1656" spans="2:11" x14ac:dyDescent="0.2">
      <c r="B1656" s="4" t="s">
        <v>24967</v>
      </c>
      <c r="C1656" s="4">
        <v>5.2</v>
      </c>
      <c r="D1656" s="4" t="s">
        <v>140</v>
      </c>
      <c r="E1656" s="4" t="s">
        <v>25</v>
      </c>
      <c r="F1656" s="4" t="s">
        <v>9192</v>
      </c>
      <c r="G1656" s="4" t="s">
        <v>239</v>
      </c>
      <c r="H1656" s="4" t="s">
        <v>243</v>
      </c>
      <c r="I1656" s="4"/>
      <c r="J1656" s="896" t="s">
        <v>244</v>
      </c>
      <c r="K1656" s="896"/>
    </row>
    <row r="1657" spans="2:11" x14ac:dyDescent="0.2">
      <c r="B1657" s="4" t="s">
        <v>24968</v>
      </c>
      <c r="C1657" s="4">
        <v>5.2</v>
      </c>
      <c r="D1657" s="4" t="s">
        <v>140</v>
      </c>
      <c r="E1657" s="4" t="s">
        <v>26</v>
      </c>
      <c r="F1657" s="4" t="s">
        <v>9194</v>
      </c>
      <c r="G1657" s="4" t="s">
        <v>239</v>
      </c>
      <c r="H1657" s="4" t="s">
        <v>243</v>
      </c>
      <c r="I1657" s="4"/>
      <c r="J1657" s="896" t="s">
        <v>244</v>
      </c>
      <c r="K1657" s="896"/>
    </row>
    <row r="1658" spans="2:11" x14ac:dyDescent="0.2">
      <c r="B1658" s="4" t="s">
        <v>24969</v>
      </c>
      <c r="C1658" s="4">
        <v>5.2</v>
      </c>
      <c r="D1658" s="4" t="s">
        <v>140</v>
      </c>
      <c r="E1658" s="4" t="s">
        <v>27</v>
      </c>
      <c r="F1658" s="4" t="s">
        <v>9196</v>
      </c>
      <c r="G1658" s="4" t="s">
        <v>239</v>
      </c>
      <c r="H1658" s="4" t="s">
        <v>243</v>
      </c>
      <c r="I1658" s="4"/>
      <c r="J1658" s="896" t="s">
        <v>244</v>
      </c>
      <c r="K1658" s="896"/>
    </row>
    <row r="1659" spans="2:11" x14ac:dyDescent="0.2">
      <c r="B1659" s="4" t="s">
        <v>24970</v>
      </c>
      <c r="C1659" s="4">
        <v>5.2</v>
      </c>
      <c r="D1659" s="4" t="s">
        <v>140</v>
      </c>
      <c r="E1659" s="4" t="s">
        <v>28</v>
      </c>
      <c r="F1659" s="4" t="s">
        <v>9198</v>
      </c>
      <c r="G1659" s="4" t="s">
        <v>239</v>
      </c>
      <c r="H1659" s="4" t="s">
        <v>243</v>
      </c>
      <c r="I1659" s="4"/>
      <c r="J1659" s="896" t="s">
        <v>244</v>
      </c>
      <c r="K1659" s="896"/>
    </row>
    <row r="1660" spans="2:11" x14ac:dyDescent="0.2">
      <c r="B1660" s="4" t="s">
        <v>24971</v>
      </c>
      <c r="C1660" s="4">
        <v>5.2</v>
      </c>
      <c r="D1660" s="4" t="s">
        <v>140</v>
      </c>
      <c r="E1660" s="4" t="s">
        <v>29</v>
      </c>
      <c r="F1660" s="4" t="s">
        <v>11330</v>
      </c>
      <c r="G1660" s="4" t="s">
        <v>239</v>
      </c>
      <c r="H1660" s="4" t="s">
        <v>243</v>
      </c>
      <c r="I1660" s="4"/>
      <c r="J1660" s="896" t="s">
        <v>244</v>
      </c>
      <c r="K1660" s="896"/>
    </row>
    <row r="1661" spans="2:11" x14ac:dyDescent="0.2">
      <c r="B1661" s="4" t="s">
        <v>24972</v>
      </c>
      <c r="C1661" s="4">
        <v>5.2</v>
      </c>
      <c r="D1661" s="4" t="s">
        <v>140</v>
      </c>
      <c r="E1661" s="4" t="s">
        <v>30</v>
      </c>
      <c r="F1661" s="4" t="s">
        <v>11332</v>
      </c>
      <c r="G1661" s="4" t="s">
        <v>239</v>
      </c>
      <c r="H1661" s="4" t="s">
        <v>243</v>
      </c>
      <c r="I1661" s="4"/>
      <c r="J1661" s="896" t="s">
        <v>244</v>
      </c>
      <c r="K1661" s="896"/>
    </row>
    <row r="1662" spans="2:11" x14ac:dyDescent="0.2">
      <c r="B1662" s="4" t="s">
        <v>24973</v>
      </c>
      <c r="C1662" s="4">
        <v>5.2</v>
      </c>
      <c r="D1662" s="4" t="s">
        <v>140</v>
      </c>
      <c r="E1662" s="4" t="s">
        <v>31</v>
      </c>
      <c r="F1662" s="4" t="s">
        <v>11334</v>
      </c>
      <c r="G1662" s="4" t="s">
        <v>239</v>
      </c>
      <c r="H1662" s="4" t="s">
        <v>243</v>
      </c>
      <c r="I1662" s="4"/>
      <c r="J1662" s="896" t="s">
        <v>244</v>
      </c>
      <c r="K1662" s="896"/>
    </row>
    <row r="1663" spans="2:11" x14ac:dyDescent="0.2">
      <c r="B1663" s="4" t="s">
        <v>24974</v>
      </c>
      <c r="C1663" s="4">
        <v>5.2</v>
      </c>
      <c r="D1663" s="4" t="s">
        <v>140</v>
      </c>
      <c r="E1663" s="4" t="s">
        <v>32</v>
      </c>
      <c r="F1663" s="4" t="s">
        <v>11336</v>
      </c>
      <c r="G1663" s="4" t="s">
        <v>239</v>
      </c>
      <c r="H1663" s="4" t="s">
        <v>243</v>
      </c>
      <c r="I1663" s="4"/>
      <c r="J1663" s="896" t="s">
        <v>244</v>
      </c>
      <c r="K1663" s="896"/>
    </row>
    <row r="1664" spans="2:11" x14ac:dyDescent="0.2">
      <c r="B1664" s="4" t="s">
        <v>24975</v>
      </c>
      <c r="C1664" s="4">
        <v>5.2</v>
      </c>
      <c r="D1664" s="4" t="s">
        <v>140</v>
      </c>
      <c r="E1664" s="4" t="s">
        <v>33</v>
      </c>
      <c r="F1664" s="4" t="s">
        <v>11338</v>
      </c>
      <c r="G1664" s="4" t="s">
        <v>239</v>
      </c>
      <c r="H1664" s="4" t="s">
        <v>243</v>
      </c>
      <c r="I1664" s="4"/>
      <c r="J1664" s="896" t="s">
        <v>244</v>
      </c>
      <c r="K1664" s="896"/>
    </row>
    <row r="1665" spans="2:11" x14ac:dyDescent="0.2">
      <c r="B1665" s="4" t="s">
        <v>24976</v>
      </c>
      <c r="C1665" s="4">
        <v>5.2</v>
      </c>
      <c r="D1665" s="4" t="s">
        <v>140</v>
      </c>
      <c r="E1665" s="4" t="s">
        <v>34</v>
      </c>
      <c r="F1665" s="4" t="s">
        <v>11340</v>
      </c>
      <c r="G1665" s="4" t="s">
        <v>239</v>
      </c>
      <c r="H1665" s="4" t="s">
        <v>243</v>
      </c>
      <c r="I1665" s="4"/>
      <c r="J1665" s="896" t="s">
        <v>244</v>
      </c>
      <c r="K1665" s="896"/>
    </row>
    <row r="1666" spans="2:11" x14ac:dyDescent="0.2">
      <c r="B1666" s="4" t="s">
        <v>24977</v>
      </c>
      <c r="C1666" s="4">
        <v>5.2</v>
      </c>
      <c r="D1666" s="4" t="s">
        <v>140</v>
      </c>
      <c r="E1666" s="4" t="s">
        <v>35</v>
      </c>
      <c r="F1666" s="4" t="s">
        <v>11342</v>
      </c>
      <c r="G1666" s="4" t="s">
        <v>239</v>
      </c>
      <c r="H1666" s="4" t="s">
        <v>243</v>
      </c>
      <c r="I1666" s="4"/>
      <c r="J1666" s="896" t="s">
        <v>244</v>
      </c>
      <c r="K1666" s="896"/>
    </row>
    <row r="1667" spans="2:11" x14ac:dyDescent="0.2">
      <c r="B1667" s="4" t="s">
        <v>24978</v>
      </c>
      <c r="C1667" s="4">
        <v>5.2</v>
      </c>
      <c r="D1667" s="4" t="s">
        <v>140</v>
      </c>
      <c r="E1667" s="4" t="s">
        <v>36</v>
      </c>
      <c r="F1667" s="4" t="s">
        <v>11344</v>
      </c>
      <c r="G1667" s="4" t="s">
        <v>239</v>
      </c>
      <c r="H1667" s="4" t="s">
        <v>243</v>
      </c>
      <c r="I1667" s="4"/>
      <c r="J1667" s="896" t="s">
        <v>244</v>
      </c>
      <c r="K1667" s="896"/>
    </row>
    <row r="1668" spans="2:11" x14ac:dyDescent="0.2">
      <c r="B1668" s="4" t="s">
        <v>24979</v>
      </c>
      <c r="C1668" s="4">
        <v>5.2</v>
      </c>
      <c r="D1668" s="4" t="s">
        <v>140</v>
      </c>
      <c r="E1668" s="4" t="s">
        <v>37</v>
      </c>
      <c r="F1668" s="4" t="s">
        <v>11346</v>
      </c>
      <c r="G1668" s="4" t="s">
        <v>239</v>
      </c>
      <c r="H1668" s="4" t="s">
        <v>243</v>
      </c>
      <c r="I1668" s="4"/>
      <c r="J1668" s="896" t="s">
        <v>244</v>
      </c>
      <c r="K1668" s="896"/>
    </row>
    <row r="1669" spans="2:11" x14ac:dyDescent="0.2">
      <c r="B1669" s="4" t="s">
        <v>24980</v>
      </c>
      <c r="C1669" s="4">
        <v>5.2</v>
      </c>
      <c r="D1669" s="4" t="s">
        <v>140</v>
      </c>
      <c r="E1669" s="4" t="s">
        <v>38</v>
      </c>
      <c r="F1669" s="4" t="s">
        <v>11348</v>
      </c>
      <c r="G1669" s="4" t="s">
        <v>239</v>
      </c>
      <c r="H1669" s="4" t="s">
        <v>243</v>
      </c>
      <c r="I1669" s="4"/>
      <c r="J1669" s="896" t="s">
        <v>244</v>
      </c>
      <c r="K1669" s="896"/>
    </row>
    <row r="1670" spans="2:11" x14ac:dyDescent="0.2">
      <c r="B1670" s="4" t="s">
        <v>24981</v>
      </c>
      <c r="C1670" s="4">
        <v>5.2</v>
      </c>
      <c r="D1670" s="4" t="s">
        <v>140</v>
      </c>
      <c r="E1670" s="4" t="s">
        <v>39</v>
      </c>
      <c r="F1670" s="4" t="s">
        <v>11538</v>
      </c>
      <c r="G1670" s="4" t="s">
        <v>239</v>
      </c>
      <c r="H1670" s="4" t="s">
        <v>243</v>
      </c>
      <c r="I1670" s="4"/>
      <c r="J1670" s="896" t="s">
        <v>244</v>
      </c>
      <c r="K1670" s="896"/>
    </row>
    <row r="1671" spans="2:11" x14ac:dyDescent="0.2">
      <c r="B1671" s="4" t="s">
        <v>24982</v>
      </c>
      <c r="C1671" s="4">
        <v>5.2</v>
      </c>
      <c r="D1671" s="4" t="s">
        <v>140</v>
      </c>
      <c r="E1671" s="4" t="s">
        <v>56</v>
      </c>
      <c r="F1671" s="4" t="s">
        <v>19415</v>
      </c>
      <c r="G1671" s="4" t="s">
        <v>239</v>
      </c>
      <c r="H1671" s="4" t="s">
        <v>243</v>
      </c>
      <c r="I1671" s="4"/>
      <c r="J1671" s="896" t="s">
        <v>244</v>
      </c>
      <c r="K1671" s="896"/>
    </row>
    <row r="1672" spans="2:11" x14ac:dyDescent="0.2">
      <c r="B1672" s="4" t="s">
        <v>24983</v>
      </c>
      <c r="C1672" s="4">
        <v>5.2</v>
      </c>
      <c r="D1672" s="4" t="s">
        <v>140</v>
      </c>
      <c r="E1672" s="4" t="s">
        <v>58</v>
      </c>
      <c r="F1672" s="4" t="s">
        <v>19417</v>
      </c>
      <c r="G1672" s="4" t="s">
        <v>239</v>
      </c>
      <c r="H1672" s="4" t="s">
        <v>243</v>
      </c>
      <c r="I1672" s="4"/>
      <c r="J1672" s="896" t="s">
        <v>244</v>
      </c>
      <c r="K1672" s="896"/>
    </row>
    <row r="1673" spans="2:11" x14ac:dyDescent="0.2">
      <c r="B1673" s="4" t="s">
        <v>24984</v>
      </c>
      <c r="C1673" s="4">
        <v>5.2</v>
      </c>
      <c r="D1673" s="4" t="s">
        <v>140</v>
      </c>
      <c r="E1673" s="4" t="s">
        <v>60</v>
      </c>
      <c r="F1673" s="4" t="s">
        <v>19419</v>
      </c>
      <c r="G1673" s="4" t="s">
        <v>239</v>
      </c>
      <c r="H1673" s="4" t="s">
        <v>243</v>
      </c>
      <c r="I1673" s="4"/>
      <c r="J1673" s="896" t="s">
        <v>244</v>
      </c>
      <c r="K1673" s="896"/>
    </row>
    <row r="1674" spans="2:11" x14ac:dyDescent="0.2">
      <c r="B1674" s="4" t="s">
        <v>24985</v>
      </c>
      <c r="C1674" s="4">
        <v>5.2</v>
      </c>
      <c r="D1674" s="4" t="s">
        <v>140</v>
      </c>
      <c r="E1674" s="4" t="s">
        <v>62</v>
      </c>
      <c r="F1674" s="4" t="s">
        <v>19421</v>
      </c>
      <c r="G1674" s="4" t="s">
        <v>239</v>
      </c>
      <c r="H1674" s="4" t="s">
        <v>243</v>
      </c>
      <c r="I1674" s="4"/>
      <c r="J1674" s="896" t="s">
        <v>244</v>
      </c>
      <c r="K1674" s="896"/>
    </row>
    <row r="1675" spans="2:11" x14ac:dyDescent="0.2">
      <c r="B1675" s="4" t="s">
        <v>24986</v>
      </c>
      <c r="C1675" s="4">
        <v>5.2</v>
      </c>
      <c r="D1675" s="4" t="s">
        <v>140</v>
      </c>
      <c r="E1675" s="4" t="s">
        <v>64</v>
      </c>
      <c r="F1675" s="4" t="s">
        <v>19423</v>
      </c>
      <c r="G1675" s="4" t="s">
        <v>239</v>
      </c>
      <c r="H1675" s="4" t="s">
        <v>243</v>
      </c>
      <c r="I1675" s="4"/>
      <c r="J1675" s="896" t="s">
        <v>244</v>
      </c>
      <c r="K1675" s="896"/>
    </row>
    <row r="1676" spans="2:11" x14ac:dyDescent="0.2">
      <c r="B1676" s="4" t="s">
        <v>24987</v>
      </c>
      <c r="C1676" s="4">
        <v>5.2</v>
      </c>
      <c r="D1676" s="4" t="s">
        <v>140</v>
      </c>
      <c r="E1676" s="4" t="s">
        <v>66</v>
      </c>
      <c r="F1676" s="4" t="s">
        <v>19425</v>
      </c>
      <c r="G1676" s="4" t="s">
        <v>239</v>
      </c>
      <c r="H1676" s="4" t="s">
        <v>245</v>
      </c>
      <c r="I1676" s="8" t="s">
        <v>25299</v>
      </c>
      <c r="J1676" s="896"/>
      <c r="K1676" s="896"/>
    </row>
    <row r="1677" spans="2:11" x14ac:dyDescent="0.2">
      <c r="B1677" s="4" t="s">
        <v>24988</v>
      </c>
      <c r="C1677" s="4">
        <v>5.2</v>
      </c>
      <c r="D1677" s="4" t="s">
        <v>140</v>
      </c>
      <c r="E1677" s="4" t="s">
        <v>68</v>
      </c>
      <c r="F1677" s="4" t="s">
        <v>19427</v>
      </c>
      <c r="G1677" s="4" t="s">
        <v>781</v>
      </c>
      <c r="H1677" s="4" t="s">
        <v>243</v>
      </c>
      <c r="I1677" s="4"/>
      <c r="J1677" s="896" t="s">
        <v>244</v>
      </c>
      <c r="K1677" s="896"/>
    </row>
    <row r="1678" spans="2:11" x14ac:dyDescent="0.2">
      <c r="B1678" s="4" t="s">
        <v>24989</v>
      </c>
      <c r="C1678" s="4">
        <v>5.2</v>
      </c>
      <c r="D1678" s="4" t="s">
        <v>140</v>
      </c>
      <c r="E1678" s="4" t="s">
        <v>70</v>
      </c>
      <c r="F1678" s="4" t="s">
        <v>19429</v>
      </c>
      <c r="G1678" s="4" t="s">
        <v>239</v>
      </c>
      <c r="H1678" s="4" t="s">
        <v>243</v>
      </c>
      <c r="I1678" s="4"/>
      <c r="J1678" s="896" t="s">
        <v>244</v>
      </c>
      <c r="K1678" s="896"/>
    </row>
    <row r="1679" spans="2:11" x14ac:dyDescent="0.2">
      <c r="B1679" s="4" t="s">
        <v>24990</v>
      </c>
      <c r="C1679" s="4">
        <v>5.2</v>
      </c>
      <c r="D1679" s="4" t="s">
        <v>140</v>
      </c>
      <c r="E1679" s="4" t="s">
        <v>72</v>
      </c>
      <c r="F1679" s="4" t="s">
        <v>19431</v>
      </c>
      <c r="G1679" s="4" t="s">
        <v>239</v>
      </c>
      <c r="H1679" s="4" t="s">
        <v>243</v>
      </c>
      <c r="I1679" s="4"/>
      <c r="J1679" s="896" t="s">
        <v>244</v>
      </c>
      <c r="K1679" s="896"/>
    </row>
    <row r="1680" spans="2:11" x14ac:dyDescent="0.2">
      <c r="B1680" s="4" t="s">
        <v>24991</v>
      </c>
      <c r="C1680" s="4">
        <v>5.2</v>
      </c>
      <c r="D1680" s="4" t="s">
        <v>140</v>
      </c>
      <c r="E1680" s="4" t="s">
        <v>74</v>
      </c>
      <c r="F1680" s="4" t="s">
        <v>19433</v>
      </c>
      <c r="G1680" s="4" t="s">
        <v>239</v>
      </c>
      <c r="H1680" s="4" t="s">
        <v>243</v>
      </c>
      <c r="I1680" s="4"/>
      <c r="J1680" s="896" t="s">
        <v>244</v>
      </c>
      <c r="K1680" s="896"/>
    </row>
    <row r="1681" spans="2:11" x14ac:dyDescent="0.2">
      <c r="B1681" s="4" t="s">
        <v>24992</v>
      </c>
      <c r="C1681" s="4">
        <v>5.2</v>
      </c>
      <c r="D1681" s="4" t="s">
        <v>140</v>
      </c>
      <c r="E1681" s="4" t="s">
        <v>76</v>
      </c>
      <c r="F1681" s="4" t="s">
        <v>19435</v>
      </c>
      <c r="G1681" s="4" t="s">
        <v>781</v>
      </c>
      <c r="H1681" s="4" t="s">
        <v>243</v>
      </c>
      <c r="I1681" s="4"/>
      <c r="J1681" s="896" t="s">
        <v>244</v>
      </c>
      <c r="K1681" s="896"/>
    </row>
    <row r="1682" spans="2:11" x14ac:dyDescent="0.2">
      <c r="B1682" s="4" t="s">
        <v>24993</v>
      </c>
      <c r="C1682" s="4">
        <v>5.2</v>
      </c>
      <c r="D1682" s="4" t="s">
        <v>141</v>
      </c>
      <c r="E1682" s="4" t="s">
        <v>8</v>
      </c>
      <c r="F1682" s="4" t="s">
        <v>6551</v>
      </c>
      <c r="G1682" s="4" t="s">
        <v>239</v>
      </c>
      <c r="H1682" s="4" t="s">
        <v>245</v>
      </c>
      <c r="I1682" s="4" t="s">
        <v>24994</v>
      </c>
      <c r="J1682" s="896"/>
      <c r="K1682" s="896"/>
    </row>
    <row r="1683" spans="2:11" x14ac:dyDescent="0.2">
      <c r="B1683" s="4" t="s">
        <v>24995</v>
      </c>
      <c r="C1683" s="4">
        <v>5.2</v>
      </c>
      <c r="D1683" s="4" t="s">
        <v>141</v>
      </c>
      <c r="E1683" s="4" t="s">
        <v>24</v>
      </c>
      <c r="F1683" s="4" t="s">
        <v>6553</v>
      </c>
      <c r="G1683" s="4" t="s">
        <v>239</v>
      </c>
      <c r="H1683" s="4" t="s">
        <v>245</v>
      </c>
      <c r="I1683" s="4" t="s">
        <v>24996</v>
      </c>
      <c r="J1683" s="896"/>
      <c r="K1683" s="896"/>
    </row>
    <row r="1684" spans="2:11" x14ac:dyDescent="0.2">
      <c r="B1684" s="4" t="s">
        <v>24997</v>
      </c>
      <c r="C1684" s="4">
        <v>5.2</v>
      </c>
      <c r="D1684" s="4" t="s">
        <v>141</v>
      </c>
      <c r="E1684" s="4" t="s">
        <v>25</v>
      </c>
      <c r="F1684" s="4" t="s">
        <v>6555</v>
      </c>
      <c r="G1684" s="4" t="s">
        <v>239</v>
      </c>
      <c r="H1684" s="4" t="s">
        <v>245</v>
      </c>
      <c r="I1684" s="4" t="s">
        <v>24998</v>
      </c>
      <c r="J1684" s="896"/>
      <c r="K1684" s="896"/>
    </row>
    <row r="1685" spans="2:11" x14ac:dyDescent="0.2">
      <c r="B1685" s="4" t="s">
        <v>24999</v>
      </c>
      <c r="C1685" s="4">
        <v>5.2</v>
      </c>
      <c r="D1685" s="4" t="s">
        <v>141</v>
      </c>
      <c r="E1685" s="4" t="s">
        <v>26</v>
      </c>
      <c r="F1685" s="4" t="s">
        <v>6557</v>
      </c>
      <c r="G1685" s="4" t="s">
        <v>239</v>
      </c>
      <c r="H1685" s="4" t="s">
        <v>245</v>
      </c>
      <c r="I1685" s="4" t="s">
        <v>25000</v>
      </c>
      <c r="J1685" s="896"/>
      <c r="K1685" s="896"/>
    </row>
    <row r="1686" spans="2:11" x14ac:dyDescent="0.2">
      <c r="B1686" s="4" t="s">
        <v>25001</v>
      </c>
      <c r="C1686" s="4">
        <v>5.2</v>
      </c>
      <c r="D1686" s="4" t="s">
        <v>141</v>
      </c>
      <c r="E1686" s="4" t="s">
        <v>27</v>
      </c>
      <c r="F1686" s="4" t="s">
        <v>6559</v>
      </c>
      <c r="G1686" s="4" t="s">
        <v>239</v>
      </c>
      <c r="H1686" s="4" t="s">
        <v>245</v>
      </c>
      <c r="I1686" s="4" t="s">
        <v>25002</v>
      </c>
      <c r="J1686" s="896"/>
      <c r="K1686" s="896"/>
    </row>
    <row r="1687" spans="2:11" x14ac:dyDescent="0.2">
      <c r="B1687" s="4" t="s">
        <v>25003</v>
      </c>
      <c r="C1687" s="4">
        <v>5.2</v>
      </c>
      <c r="D1687" s="4" t="s">
        <v>141</v>
      </c>
      <c r="E1687" s="4" t="s">
        <v>28</v>
      </c>
      <c r="F1687" s="4" t="s">
        <v>6561</v>
      </c>
      <c r="G1687" s="4" t="s">
        <v>239</v>
      </c>
      <c r="H1687" s="4" t="s">
        <v>245</v>
      </c>
      <c r="I1687" s="4" t="s">
        <v>25004</v>
      </c>
      <c r="J1687" s="896"/>
      <c r="K1687" s="896"/>
    </row>
    <row r="1688" spans="2:11" x14ac:dyDescent="0.2">
      <c r="B1688" s="4" t="s">
        <v>25005</v>
      </c>
      <c r="C1688" s="4">
        <v>5.2</v>
      </c>
      <c r="D1688" s="4" t="s">
        <v>141</v>
      </c>
      <c r="E1688" s="4" t="s">
        <v>29</v>
      </c>
      <c r="F1688" s="4" t="s">
        <v>6563</v>
      </c>
      <c r="G1688" s="4" t="s">
        <v>239</v>
      </c>
      <c r="H1688" s="4" t="s">
        <v>245</v>
      </c>
      <c r="I1688" s="4" t="s">
        <v>25006</v>
      </c>
      <c r="J1688" s="896"/>
      <c r="K1688" s="896"/>
    </row>
    <row r="1689" spans="2:11" x14ac:dyDescent="0.2">
      <c r="B1689" s="4" t="s">
        <v>25007</v>
      </c>
      <c r="C1689" s="4">
        <v>5.2</v>
      </c>
      <c r="D1689" s="4" t="s">
        <v>141</v>
      </c>
      <c r="E1689" s="4" t="s">
        <v>30</v>
      </c>
      <c r="F1689" s="4" t="s">
        <v>6565</v>
      </c>
      <c r="G1689" s="4" t="s">
        <v>239</v>
      </c>
      <c r="H1689" s="4" t="s">
        <v>245</v>
      </c>
      <c r="I1689" s="4" t="s">
        <v>25008</v>
      </c>
      <c r="J1689" s="896"/>
      <c r="K1689" s="896"/>
    </row>
    <row r="1690" spans="2:11" x14ac:dyDescent="0.2">
      <c r="B1690" s="4" t="s">
        <v>25009</v>
      </c>
      <c r="C1690" s="4">
        <v>5.2</v>
      </c>
      <c r="D1690" s="4" t="s">
        <v>141</v>
      </c>
      <c r="E1690" s="4" t="s">
        <v>31</v>
      </c>
      <c r="F1690" s="4" t="s">
        <v>6567</v>
      </c>
      <c r="G1690" s="4" t="s">
        <v>239</v>
      </c>
      <c r="H1690" s="4" t="s">
        <v>245</v>
      </c>
      <c r="I1690" s="4" t="s">
        <v>25010</v>
      </c>
      <c r="J1690" s="896"/>
      <c r="K1690" s="896"/>
    </row>
    <row r="1691" spans="2:11" x14ac:dyDescent="0.2">
      <c r="B1691" s="4" t="s">
        <v>25011</v>
      </c>
      <c r="C1691" s="4">
        <v>5.2</v>
      </c>
      <c r="D1691" s="4" t="s">
        <v>141</v>
      </c>
      <c r="E1691" s="4" t="s">
        <v>32</v>
      </c>
      <c r="F1691" s="4" t="s">
        <v>6569</v>
      </c>
      <c r="G1691" s="4" t="s">
        <v>239</v>
      </c>
      <c r="H1691" s="4" t="s">
        <v>245</v>
      </c>
      <c r="I1691" s="4" t="s">
        <v>25012</v>
      </c>
      <c r="J1691" s="896"/>
      <c r="K1691" s="896"/>
    </row>
    <row r="1692" spans="2:11" x14ac:dyDescent="0.2">
      <c r="B1692" s="4" t="s">
        <v>25013</v>
      </c>
      <c r="C1692" s="4">
        <v>5.2</v>
      </c>
      <c r="D1692" s="4" t="s">
        <v>141</v>
      </c>
      <c r="E1692" s="4" t="s">
        <v>33</v>
      </c>
      <c r="F1692" s="4" t="s">
        <v>6571</v>
      </c>
      <c r="G1692" s="4" t="s">
        <v>239</v>
      </c>
      <c r="H1692" s="4" t="s">
        <v>245</v>
      </c>
      <c r="I1692" s="4" t="s">
        <v>25014</v>
      </c>
      <c r="J1692" s="896"/>
      <c r="K1692" s="896"/>
    </row>
    <row r="1693" spans="2:11" x14ac:dyDescent="0.2">
      <c r="B1693" s="4" t="s">
        <v>25015</v>
      </c>
      <c r="C1693" s="4">
        <v>5.2</v>
      </c>
      <c r="D1693" s="4" t="s">
        <v>141</v>
      </c>
      <c r="E1693" s="4" t="s">
        <v>34</v>
      </c>
      <c r="F1693" s="4" t="s">
        <v>6573</v>
      </c>
      <c r="G1693" s="4" t="s">
        <v>239</v>
      </c>
      <c r="H1693" s="4" t="s">
        <v>245</v>
      </c>
      <c r="I1693" s="4" t="s">
        <v>25016</v>
      </c>
      <c r="J1693" s="896"/>
      <c r="K1693" s="896"/>
    </row>
    <row r="1694" spans="2:11" x14ac:dyDescent="0.2">
      <c r="B1694" s="4" t="s">
        <v>25017</v>
      </c>
      <c r="C1694" s="4">
        <v>5.2</v>
      </c>
      <c r="D1694" s="4" t="s">
        <v>141</v>
      </c>
      <c r="E1694" s="4" t="s">
        <v>35</v>
      </c>
      <c r="F1694" s="4" t="s">
        <v>6575</v>
      </c>
      <c r="G1694" s="4" t="s">
        <v>239</v>
      </c>
      <c r="H1694" s="4" t="s">
        <v>245</v>
      </c>
      <c r="I1694" s="4" t="s">
        <v>25018</v>
      </c>
      <c r="J1694" s="896"/>
      <c r="K1694" s="896"/>
    </row>
    <row r="1695" spans="2:11" x14ac:dyDescent="0.2">
      <c r="B1695" s="4" t="s">
        <v>25019</v>
      </c>
      <c r="C1695" s="4">
        <v>5.2</v>
      </c>
      <c r="D1695" s="4" t="s">
        <v>141</v>
      </c>
      <c r="E1695" s="4" t="s">
        <v>36</v>
      </c>
      <c r="F1695" s="4" t="s">
        <v>6577</v>
      </c>
      <c r="G1695" s="4" t="s">
        <v>239</v>
      </c>
      <c r="H1695" s="4" t="s">
        <v>245</v>
      </c>
      <c r="I1695" s="4" t="s">
        <v>25020</v>
      </c>
      <c r="J1695" s="896"/>
      <c r="K1695" s="896"/>
    </row>
    <row r="1696" spans="2:11" x14ac:dyDescent="0.2">
      <c r="B1696" s="4" t="s">
        <v>25021</v>
      </c>
      <c r="C1696" s="4">
        <v>5.2</v>
      </c>
      <c r="D1696" s="4" t="s">
        <v>141</v>
      </c>
      <c r="E1696" s="4" t="s">
        <v>37</v>
      </c>
      <c r="F1696" s="4" t="s">
        <v>6579</v>
      </c>
      <c r="G1696" s="4" t="s">
        <v>239</v>
      </c>
      <c r="H1696" s="4" t="s">
        <v>245</v>
      </c>
      <c r="I1696" s="4" t="s">
        <v>25022</v>
      </c>
      <c r="J1696" s="896"/>
      <c r="K1696" s="896"/>
    </row>
    <row r="1697" spans="2:11" x14ac:dyDescent="0.2">
      <c r="B1697" s="4" t="s">
        <v>25023</v>
      </c>
      <c r="C1697" s="4">
        <v>5.2</v>
      </c>
      <c r="D1697" s="4" t="s">
        <v>141</v>
      </c>
      <c r="E1697" s="4" t="s">
        <v>38</v>
      </c>
      <c r="F1697" s="4" t="s">
        <v>6581</v>
      </c>
      <c r="G1697" s="4" t="s">
        <v>239</v>
      </c>
      <c r="H1697" s="4" t="s">
        <v>245</v>
      </c>
      <c r="I1697" s="4" t="s">
        <v>25024</v>
      </c>
      <c r="J1697" s="896"/>
      <c r="K1697" s="896"/>
    </row>
    <row r="1698" spans="2:11" x14ac:dyDescent="0.2">
      <c r="B1698" s="4" t="s">
        <v>25025</v>
      </c>
      <c r="C1698" s="4">
        <v>5.2</v>
      </c>
      <c r="D1698" s="4" t="s">
        <v>141</v>
      </c>
      <c r="E1698" s="4" t="s">
        <v>39</v>
      </c>
      <c r="F1698" s="4" t="s">
        <v>6583</v>
      </c>
      <c r="G1698" s="4" t="s">
        <v>239</v>
      </c>
      <c r="H1698" s="4" t="s">
        <v>245</v>
      </c>
      <c r="I1698" s="4" t="s">
        <v>25026</v>
      </c>
      <c r="J1698" s="896"/>
      <c r="K1698" s="896"/>
    </row>
    <row r="1699" spans="2:11" x14ac:dyDescent="0.2">
      <c r="B1699" s="4" t="s">
        <v>25027</v>
      </c>
      <c r="C1699" s="4">
        <v>5.2</v>
      </c>
      <c r="D1699" s="4" t="s">
        <v>141</v>
      </c>
      <c r="E1699" s="4" t="s">
        <v>56</v>
      </c>
      <c r="F1699" s="4" t="s">
        <v>6585</v>
      </c>
      <c r="G1699" s="4" t="s">
        <v>239</v>
      </c>
      <c r="H1699" s="4" t="s">
        <v>245</v>
      </c>
      <c r="I1699" s="4" t="s">
        <v>25028</v>
      </c>
      <c r="J1699" s="896"/>
      <c r="K1699" s="896"/>
    </row>
    <row r="1700" spans="2:11" x14ac:dyDescent="0.2">
      <c r="B1700" s="4" t="s">
        <v>25029</v>
      </c>
      <c r="C1700" s="4">
        <v>5.2</v>
      </c>
      <c r="D1700" s="4" t="s">
        <v>141</v>
      </c>
      <c r="E1700" s="4" t="s">
        <v>58</v>
      </c>
      <c r="F1700" s="4" t="s">
        <v>6587</v>
      </c>
      <c r="G1700" s="4" t="s">
        <v>239</v>
      </c>
      <c r="H1700" s="4" t="s">
        <v>245</v>
      </c>
      <c r="I1700" s="4" t="s">
        <v>25030</v>
      </c>
      <c r="J1700" s="896"/>
      <c r="K1700" s="896"/>
    </row>
    <row r="1701" spans="2:11" x14ac:dyDescent="0.2">
      <c r="B1701" s="4" t="s">
        <v>25031</v>
      </c>
      <c r="C1701" s="4">
        <v>5.2</v>
      </c>
      <c r="D1701" s="4" t="s">
        <v>141</v>
      </c>
      <c r="E1701" s="4" t="s">
        <v>60</v>
      </c>
      <c r="F1701" s="4" t="s">
        <v>6589</v>
      </c>
      <c r="G1701" s="4" t="s">
        <v>239</v>
      </c>
      <c r="H1701" s="4" t="s">
        <v>245</v>
      </c>
      <c r="I1701" s="4" t="s">
        <v>25032</v>
      </c>
      <c r="J1701" s="896"/>
      <c r="K1701" s="896"/>
    </row>
    <row r="1702" spans="2:11" x14ac:dyDescent="0.2">
      <c r="B1702" s="4" t="s">
        <v>25033</v>
      </c>
      <c r="C1702" s="4">
        <v>5.2</v>
      </c>
      <c r="D1702" s="4" t="s">
        <v>141</v>
      </c>
      <c r="E1702" s="4" t="s">
        <v>62</v>
      </c>
      <c r="F1702" s="4" t="s">
        <v>6591</v>
      </c>
      <c r="G1702" s="4" t="s">
        <v>239</v>
      </c>
      <c r="H1702" s="4" t="s">
        <v>245</v>
      </c>
      <c r="I1702" s="4" t="s">
        <v>25034</v>
      </c>
      <c r="J1702" s="896"/>
      <c r="K1702" s="896"/>
    </row>
    <row r="1703" spans="2:11" x14ac:dyDescent="0.2">
      <c r="B1703" s="4" t="s">
        <v>25035</v>
      </c>
      <c r="C1703" s="4">
        <v>5.2</v>
      </c>
      <c r="D1703" s="4" t="s">
        <v>141</v>
      </c>
      <c r="E1703" s="4" t="s">
        <v>64</v>
      </c>
      <c r="F1703" s="4" t="s">
        <v>6593</v>
      </c>
      <c r="G1703" s="4" t="s">
        <v>239</v>
      </c>
      <c r="H1703" s="4" t="s">
        <v>245</v>
      </c>
      <c r="I1703" s="4" t="s">
        <v>25036</v>
      </c>
      <c r="J1703" s="896"/>
      <c r="K1703" s="896"/>
    </row>
    <row r="1704" spans="2:11" x14ac:dyDescent="0.2">
      <c r="B1704" s="4" t="s">
        <v>25037</v>
      </c>
      <c r="C1704" s="4">
        <v>5.2</v>
      </c>
      <c r="D1704" s="4" t="s">
        <v>141</v>
      </c>
      <c r="E1704" s="4" t="s">
        <v>66</v>
      </c>
      <c r="F1704" s="4" t="s">
        <v>19531</v>
      </c>
      <c r="G1704" s="4" t="s">
        <v>239</v>
      </c>
      <c r="H1704" s="4" t="s">
        <v>245</v>
      </c>
      <c r="I1704" s="4" t="s">
        <v>25038</v>
      </c>
      <c r="J1704" s="896"/>
      <c r="K1704" s="896"/>
    </row>
    <row r="1705" spans="2:11" x14ac:dyDescent="0.2">
      <c r="B1705" s="4" t="s">
        <v>25039</v>
      </c>
      <c r="C1705" s="4">
        <v>5.2</v>
      </c>
      <c r="D1705" s="4" t="s">
        <v>141</v>
      </c>
      <c r="E1705" s="4" t="s">
        <v>68</v>
      </c>
      <c r="F1705" s="4" t="s">
        <v>19533</v>
      </c>
      <c r="G1705" s="4" t="s">
        <v>239</v>
      </c>
      <c r="H1705" s="4" t="s">
        <v>245</v>
      </c>
      <c r="I1705" s="4" t="s">
        <v>25040</v>
      </c>
      <c r="J1705" s="896"/>
      <c r="K1705" s="896"/>
    </row>
    <row r="1706" spans="2:11" x14ac:dyDescent="0.2">
      <c r="B1706" s="4" t="s">
        <v>25041</v>
      </c>
      <c r="C1706" s="4">
        <v>5.2</v>
      </c>
      <c r="D1706" s="4" t="s">
        <v>141</v>
      </c>
      <c r="E1706" s="4" t="s">
        <v>70</v>
      </c>
      <c r="F1706" s="4" t="s">
        <v>19535</v>
      </c>
      <c r="G1706" s="4" t="s">
        <v>239</v>
      </c>
      <c r="H1706" s="4" t="s">
        <v>245</v>
      </c>
      <c r="I1706" s="4" t="s">
        <v>25042</v>
      </c>
      <c r="J1706" s="896"/>
      <c r="K1706" s="896"/>
    </row>
    <row r="1707" spans="2:11" x14ac:dyDescent="0.2">
      <c r="B1707" s="4" t="s">
        <v>25043</v>
      </c>
      <c r="C1707" s="4">
        <v>5.2</v>
      </c>
      <c r="D1707" s="4" t="s">
        <v>141</v>
      </c>
      <c r="E1707" s="4" t="s">
        <v>72</v>
      </c>
      <c r="F1707" s="4" t="s">
        <v>19537</v>
      </c>
      <c r="G1707" s="4" t="s">
        <v>239</v>
      </c>
      <c r="H1707" s="4" t="s">
        <v>245</v>
      </c>
      <c r="I1707" s="4" t="s">
        <v>25044</v>
      </c>
      <c r="J1707" s="896"/>
      <c r="K1707" s="896"/>
    </row>
    <row r="1708" spans="2:11" x14ac:dyDescent="0.2">
      <c r="B1708" s="4" t="s">
        <v>25045</v>
      </c>
      <c r="C1708" s="4">
        <v>5.2</v>
      </c>
      <c r="D1708" s="4" t="s">
        <v>141</v>
      </c>
      <c r="E1708" s="4" t="s">
        <v>74</v>
      </c>
      <c r="F1708" s="4" t="s">
        <v>19539</v>
      </c>
      <c r="G1708" s="4" t="s">
        <v>239</v>
      </c>
      <c r="H1708" s="4" t="s">
        <v>245</v>
      </c>
      <c r="I1708" s="4" t="s">
        <v>25046</v>
      </c>
      <c r="J1708" s="896"/>
      <c r="K1708" s="896"/>
    </row>
    <row r="1709" spans="2:11" x14ac:dyDescent="0.2">
      <c r="B1709" s="4" t="s">
        <v>25047</v>
      </c>
      <c r="C1709" s="4">
        <v>5.2</v>
      </c>
      <c r="D1709" s="4" t="s">
        <v>141</v>
      </c>
      <c r="E1709" s="4" t="s">
        <v>76</v>
      </c>
      <c r="F1709" s="4" t="s">
        <v>19541</v>
      </c>
      <c r="G1709" s="4" t="s">
        <v>239</v>
      </c>
      <c r="H1709" s="4" t="s">
        <v>245</v>
      </c>
      <c r="I1709" s="4" t="s">
        <v>25048</v>
      </c>
      <c r="J1709" s="896"/>
      <c r="K1709" s="896"/>
    </row>
    <row r="1710" spans="2:11" x14ac:dyDescent="0.2">
      <c r="B1710" s="775" t="s">
        <v>13488</v>
      </c>
      <c r="C1710" s="8">
        <v>5.2</v>
      </c>
      <c r="D1710" s="8" t="s">
        <v>24</v>
      </c>
      <c r="E1710" s="8" t="s">
        <v>8</v>
      </c>
      <c r="F1710" s="4" t="s">
        <v>3206</v>
      </c>
      <c r="G1710" s="4" t="s">
        <v>779</v>
      </c>
      <c r="H1710" s="4"/>
      <c r="I1710" s="8" t="s">
        <v>24068</v>
      </c>
      <c r="J1710" s="896" t="s">
        <v>24109</v>
      </c>
      <c r="K1710" s="896"/>
    </row>
    <row r="1711" spans="2:11" x14ac:dyDescent="0.2">
      <c r="B1711" s="775" t="s">
        <v>13489</v>
      </c>
      <c r="C1711" s="8">
        <v>5.2</v>
      </c>
      <c r="D1711" s="8" t="s">
        <v>25</v>
      </c>
      <c r="E1711" s="8" t="s">
        <v>8</v>
      </c>
      <c r="F1711" s="4" t="s">
        <v>3272</v>
      </c>
      <c r="G1711" s="4" t="s">
        <v>779</v>
      </c>
      <c r="H1711" s="4"/>
      <c r="I1711" s="8" t="s">
        <v>24103</v>
      </c>
      <c r="J1711" s="896" t="s">
        <v>24110</v>
      </c>
      <c r="K1711" s="896"/>
    </row>
    <row r="1712" spans="2:11" x14ac:dyDescent="0.2">
      <c r="B1712" s="775" t="s">
        <v>13490</v>
      </c>
      <c r="C1712" s="8">
        <v>5.2</v>
      </c>
      <c r="D1712" s="8" t="s">
        <v>26</v>
      </c>
      <c r="E1712" s="8" t="s">
        <v>8</v>
      </c>
      <c r="F1712" s="4" t="s">
        <v>3338</v>
      </c>
      <c r="G1712" s="4" t="s">
        <v>779</v>
      </c>
      <c r="H1712" s="4"/>
      <c r="I1712" s="8" t="s">
        <v>24102</v>
      </c>
      <c r="J1712" s="896" t="s">
        <v>24111</v>
      </c>
      <c r="K1712" s="896"/>
    </row>
    <row r="1713" spans="2:11" x14ac:dyDescent="0.2">
      <c r="B1713" s="775" t="s">
        <v>13491</v>
      </c>
      <c r="C1713" s="8">
        <v>5.2</v>
      </c>
      <c r="D1713" s="8" t="s">
        <v>27</v>
      </c>
      <c r="E1713" s="8" t="s">
        <v>8</v>
      </c>
      <c r="F1713" s="4" t="s">
        <v>3404</v>
      </c>
      <c r="G1713" s="4" t="s">
        <v>779</v>
      </c>
      <c r="H1713" s="4"/>
      <c r="I1713" s="8" t="s">
        <v>24101</v>
      </c>
      <c r="J1713" s="896" t="s">
        <v>24112</v>
      </c>
      <c r="K1713" s="896"/>
    </row>
    <row r="1714" spans="2:11" x14ac:dyDescent="0.2">
      <c r="B1714" s="775" t="s">
        <v>13492</v>
      </c>
      <c r="C1714" s="8">
        <v>5.2</v>
      </c>
      <c r="D1714" s="8" t="s">
        <v>28</v>
      </c>
      <c r="E1714" s="8" t="s">
        <v>8</v>
      </c>
      <c r="F1714" s="4" t="s">
        <v>3470</v>
      </c>
      <c r="G1714" s="4" t="s">
        <v>779</v>
      </c>
      <c r="H1714" s="4"/>
      <c r="I1714" s="8" t="s">
        <v>24069</v>
      </c>
      <c r="J1714" s="896" t="s">
        <v>24113</v>
      </c>
      <c r="K1714" s="896"/>
    </row>
    <row r="1715" spans="2:11" x14ac:dyDescent="0.2">
      <c r="B1715" s="775" t="s">
        <v>13493</v>
      </c>
      <c r="C1715" s="8">
        <v>5.2</v>
      </c>
      <c r="D1715" s="8" t="s">
        <v>29</v>
      </c>
      <c r="E1715" s="8" t="s">
        <v>8</v>
      </c>
      <c r="F1715" s="4" t="s">
        <v>3536</v>
      </c>
      <c r="G1715" s="4" t="s">
        <v>779</v>
      </c>
      <c r="H1715" s="4"/>
      <c r="I1715" s="8" t="s">
        <v>24070</v>
      </c>
      <c r="J1715" s="896" t="s">
        <v>24114</v>
      </c>
      <c r="K1715" s="896"/>
    </row>
    <row r="1716" spans="2:11" x14ac:dyDescent="0.2">
      <c r="B1716" s="775" t="s">
        <v>13494</v>
      </c>
      <c r="C1716" s="8">
        <v>5.2</v>
      </c>
      <c r="D1716" s="8" t="s">
        <v>30</v>
      </c>
      <c r="E1716" s="8" t="s">
        <v>8</v>
      </c>
      <c r="F1716" s="4" t="s">
        <v>3602</v>
      </c>
      <c r="G1716" s="4" t="s">
        <v>779</v>
      </c>
      <c r="H1716" s="4"/>
      <c r="I1716" s="8" t="s">
        <v>24071</v>
      </c>
      <c r="J1716" s="896" t="s">
        <v>24115</v>
      </c>
      <c r="K1716" s="896"/>
    </row>
    <row r="1717" spans="2:11" x14ac:dyDescent="0.2">
      <c r="B1717" s="775" t="s">
        <v>13495</v>
      </c>
      <c r="C1717" s="8">
        <v>5.2</v>
      </c>
      <c r="D1717" s="8" t="s">
        <v>31</v>
      </c>
      <c r="E1717" s="8" t="s">
        <v>8</v>
      </c>
      <c r="F1717" s="4" t="s">
        <v>3668</v>
      </c>
      <c r="G1717" s="4" t="s">
        <v>779</v>
      </c>
      <c r="H1717" s="4"/>
      <c r="I1717" s="8" t="s">
        <v>24072</v>
      </c>
      <c r="J1717" s="896" t="s">
        <v>24116</v>
      </c>
      <c r="K1717" s="896"/>
    </row>
    <row r="1718" spans="2:11" x14ac:dyDescent="0.2">
      <c r="B1718" s="775" t="s">
        <v>13496</v>
      </c>
      <c r="C1718" s="8">
        <v>5.2</v>
      </c>
      <c r="D1718" s="8" t="s">
        <v>32</v>
      </c>
      <c r="E1718" s="8" t="s">
        <v>8</v>
      </c>
      <c r="F1718" s="4" t="s">
        <v>3734</v>
      </c>
      <c r="G1718" s="4" t="s">
        <v>779</v>
      </c>
      <c r="H1718" s="4"/>
      <c r="I1718" s="8" t="s">
        <v>24073</v>
      </c>
      <c r="J1718" s="896" t="s">
        <v>24117</v>
      </c>
      <c r="K1718" s="896"/>
    </row>
    <row r="1719" spans="2:11" x14ac:dyDescent="0.2">
      <c r="B1719" s="775" t="s">
        <v>13497</v>
      </c>
      <c r="C1719" s="8">
        <v>5.2</v>
      </c>
      <c r="D1719" s="8" t="s">
        <v>33</v>
      </c>
      <c r="E1719" s="8" t="s">
        <v>8</v>
      </c>
      <c r="F1719" s="4" t="s">
        <v>3800</v>
      </c>
      <c r="G1719" s="4" t="s">
        <v>779</v>
      </c>
      <c r="H1719" s="4"/>
      <c r="I1719" s="8" t="s">
        <v>24074</v>
      </c>
      <c r="J1719" s="896" t="s">
        <v>24118</v>
      </c>
      <c r="K1719" s="896"/>
    </row>
    <row r="1720" spans="2:11" x14ac:dyDescent="0.2">
      <c r="B1720" s="775" t="s">
        <v>13498</v>
      </c>
      <c r="C1720" s="8">
        <v>5.2</v>
      </c>
      <c r="D1720" s="8" t="s">
        <v>34</v>
      </c>
      <c r="E1720" s="8" t="s">
        <v>8</v>
      </c>
      <c r="F1720" s="4" t="s">
        <v>3866</v>
      </c>
      <c r="G1720" s="4" t="s">
        <v>779</v>
      </c>
      <c r="H1720" s="4"/>
      <c r="I1720" s="8" t="s">
        <v>24100</v>
      </c>
      <c r="J1720" s="896" t="s">
        <v>24119</v>
      </c>
      <c r="K1720" s="896"/>
    </row>
    <row r="1721" spans="2:11" x14ac:dyDescent="0.2">
      <c r="B1721" s="775" t="s">
        <v>25049</v>
      </c>
      <c r="C1721" s="8">
        <v>5.2</v>
      </c>
      <c r="D1721" s="8" t="s">
        <v>35</v>
      </c>
      <c r="E1721" s="8" t="s">
        <v>8</v>
      </c>
      <c r="F1721" s="4" t="s">
        <v>3932</v>
      </c>
      <c r="G1721" s="4" t="s">
        <v>779</v>
      </c>
      <c r="H1721" s="4"/>
      <c r="I1721" s="8" t="s">
        <v>25050</v>
      </c>
      <c r="J1721" s="896" t="s">
        <v>25051</v>
      </c>
      <c r="K1721" s="896"/>
    </row>
    <row r="1722" spans="2:11" x14ac:dyDescent="0.2">
      <c r="B1722" s="775" t="s">
        <v>13499</v>
      </c>
      <c r="C1722" s="8">
        <v>5.2</v>
      </c>
      <c r="D1722" s="8" t="s">
        <v>36</v>
      </c>
      <c r="E1722" s="8" t="s">
        <v>8</v>
      </c>
      <c r="F1722" s="4" t="s">
        <v>3998</v>
      </c>
      <c r="G1722" s="4" t="s">
        <v>779</v>
      </c>
      <c r="H1722" s="4"/>
      <c r="I1722" s="8" t="s">
        <v>24099</v>
      </c>
      <c r="J1722" s="896" t="s">
        <v>24120</v>
      </c>
      <c r="K1722" s="896"/>
    </row>
    <row r="1723" spans="2:11" x14ac:dyDescent="0.2">
      <c r="B1723" s="775" t="s">
        <v>13500</v>
      </c>
      <c r="C1723" s="8">
        <v>5.2</v>
      </c>
      <c r="D1723" s="8" t="s">
        <v>37</v>
      </c>
      <c r="E1723" s="8" t="s">
        <v>8</v>
      </c>
      <c r="F1723" s="4" t="s">
        <v>4064</v>
      </c>
      <c r="G1723" s="4" t="s">
        <v>779</v>
      </c>
      <c r="H1723" s="4"/>
      <c r="I1723" s="8" t="s">
        <v>24075</v>
      </c>
      <c r="J1723" s="896" t="s">
        <v>24121</v>
      </c>
      <c r="K1723" s="896"/>
    </row>
    <row r="1724" spans="2:11" x14ac:dyDescent="0.2">
      <c r="B1724" s="775" t="s">
        <v>13501</v>
      </c>
      <c r="C1724" s="8">
        <v>5.2</v>
      </c>
      <c r="D1724" s="8" t="s">
        <v>39</v>
      </c>
      <c r="E1724" s="8" t="s">
        <v>8</v>
      </c>
      <c r="F1724" s="4" t="s">
        <v>4196</v>
      </c>
      <c r="G1724" s="4" t="s">
        <v>779</v>
      </c>
      <c r="H1724" s="4"/>
      <c r="I1724" s="8" t="s">
        <v>24076</v>
      </c>
      <c r="J1724" s="896" t="s">
        <v>24122</v>
      </c>
      <c r="K1724" s="896"/>
    </row>
    <row r="1725" spans="2:11" x14ac:dyDescent="0.2">
      <c r="B1725" s="775" t="s">
        <v>13502</v>
      </c>
      <c r="C1725" s="8">
        <v>5.2</v>
      </c>
      <c r="D1725" s="8" t="s">
        <v>56</v>
      </c>
      <c r="E1725" s="8" t="s">
        <v>8</v>
      </c>
      <c r="F1725" s="4" t="s">
        <v>4262</v>
      </c>
      <c r="G1725" s="4" t="s">
        <v>779</v>
      </c>
      <c r="H1725" s="4"/>
      <c r="I1725" s="8" t="s">
        <v>24077</v>
      </c>
      <c r="J1725" s="896" t="s">
        <v>24123</v>
      </c>
      <c r="K1725" s="896"/>
    </row>
    <row r="1726" spans="2:11" x14ac:dyDescent="0.2">
      <c r="B1726" s="775" t="s">
        <v>13503</v>
      </c>
      <c r="C1726" s="8">
        <v>5.2</v>
      </c>
      <c r="D1726" s="8" t="s">
        <v>58</v>
      </c>
      <c r="E1726" s="8" t="s">
        <v>8</v>
      </c>
      <c r="F1726" s="4" t="s">
        <v>4328</v>
      </c>
      <c r="G1726" s="4" t="s">
        <v>779</v>
      </c>
      <c r="H1726" s="4"/>
      <c r="I1726" s="8" t="s">
        <v>24078</v>
      </c>
      <c r="J1726" s="896" t="s">
        <v>24124</v>
      </c>
      <c r="K1726" s="896"/>
    </row>
    <row r="1727" spans="2:11" x14ac:dyDescent="0.2">
      <c r="B1727" s="775" t="s">
        <v>13504</v>
      </c>
      <c r="C1727" s="8">
        <v>5.2</v>
      </c>
      <c r="D1727" s="8" t="s">
        <v>60</v>
      </c>
      <c r="E1727" s="8" t="s">
        <v>8</v>
      </c>
      <c r="F1727" s="4" t="s">
        <v>4394</v>
      </c>
      <c r="G1727" s="4" t="s">
        <v>779</v>
      </c>
      <c r="H1727" s="4"/>
      <c r="I1727" s="8" t="s">
        <v>24079</v>
      </c>
      <c r="J1727" s="896" t="s">
        <v>24125</v>
      </c>
      <c r="K1727" s="896"/>
    </row>
    <row r="1728" spans="2:11" x14ac:dyDescent="0.2">
      <c r="B1728" s="775" t="s">
        <v>13505</v>
      </c>
      <c r="C1728" s="8">
        <v>5.2</v>
      </c>
      <c r="D1728" s="8" t="s">
        <v>62</v>
      </c>
      <c r="E1728" s="8" t="s">
        <v>8</v>
      </c>
      <c r="F1728" s="4" t="s">
        <v>4460</v>
      </c>
      <c r="G1728" s="4" t="s">
        <v>779</v>
      </c>
      <c r="H1728" s="4"/>
      <c r="I1728" s="8" t="s">
        <v>24080</v>
      </c>
      <c r="J1728" s="896" t="s">
        <v>24126</v>
      </c>
      <c r="K1728" s="896"/>
    </row>
    <row r="1729" spans="2:11" x14ac:dyDescent="0.2">
      <c r="B1729" s="775" t="s">
        <v>13506</v>
      </c>
      <c r="C1729" s="8">
        <v>5.2</v>
      </c>
      <c r="D1729" s="8" t="s">
        <v>64</v>
      </c>
      <c r="E1729" s="8" t="s">
        <v>8</v>
      </c>
      <c r="F1729" s="4" t="s">
        <v>4526</v>
      </c>
      <c r="G1729" s="4" t="s">
        <v>779</v>
      </c>
      <c r="H1729" s="4"/>
      <c r="I1729" s="8" t="s">
        <v>24081</v>
      </c>
      <c r="J1729" s="896" t="s">
        <v>24127</v>
      </c>
      <c r="K1729" s="896"/>
    </row>
    <row r="1730" spans="2:11" x14ac:dyDescent="0.2">
      <c r="B1730" s="775" t="s">
        <v>13507</v>
      </c>
      <c r="C1730" s="8">
        <v>5.2</v>
      </c>
      <c r="D1730" s="8" t="s">
        <v>66</v>
      </c>
      <c r="E1730" s="8" t="s">
        <v>8</v>
      </c>
      <c r="F1730" s="4" t="s">
        <v>5046</v>
      </c>
      <c r="G1730" s="4" t="s">
        <v>779</v>
      </c>
      <c r="H1730" s="4"/>
      <c r="I1730" s="8" t="s">
        <v>24082</v>
      </c>
      <c r="J1730" s="896" t="s">
        <v>24128</v>
      </c>
      <c r="K1730" s="896"/>
    </row>
    <row r="1731" spans="2:11" x14ac:dyDescent="0.2">
      <c r="B1731" s="775" t="s">
        <v>25300</v>
      </c>
      <c r="C1731" s="8">
        <v>5.2</v>
      </c>
      <c r="D1731" s="8" t="s">
        <v>68</v>
      </c>
      <c r="E1731" s="8" t="s">
        <v>8</v>
      </c>
      <c r="F1731" s="4" t="s">
        <v>5090</v>
      </c>
      <c r="G1731" s="4" t="s">
        <v>779</v>
      </c>
      <c r="H1731" s="4"/>
      <c r="I1731" s="8" t="s">
        <v>25301</v>
      </c>
      <c r="J1731" s="896" t="s">
        <v>25302</v>
      </c>
      <c r="K1731" s="896"/>
    </row>
    <row r="1732" spans="2:11" x14ac:dyDescent="0.2">
      <c r="B1732" s="775" t="s">
        <v>25303</v>
      </c>
      <c r="C1732" s="8">
        <v>5.2</v>
      </c>
      <c r="D1732" s="8" t="s">
        <v>70</v>
      </c>
      <c r="E1732" s="8" t="s">
        <v>8</v>
      </c>
      <c r="F1732" s="4" t="s">
        <v>5134</v>
      </c>
      <c r="G1732" s="4" t="s">
        <v>779</v>
      </c>
      <c r="H1732" s="4"/>
      <c r="I1732" s="8" t="s">
        <v>25304</v>
      </c>
      <c r="J1732" s="896" t="s">
        <v>25305</v>
      </c>
      <c r="K1732" s="896"/>
    </row>
    <row r="1733" spans="2:11" x14ac:dyDescent="0.2">
      <c r="B1733" s="775" t="s">
        <v>25306</v>
      </c>
      <c r="C1733" s="8">
        <v>5.2</v>
      </c>
      <c r="D1733" s="8" t="s">
        <v>72</v>
      </c>
      <c r="E1733" s="8" t="s">
        <v>8</v>
      </c>
      <c r="F1733" s="4" t="s">
        <v>5178</v>
      </c>
      <c r="G1733" s="4" t="s">
        <v>779</v>
      </c>
      <c r="H1733" s="4"/>
      <c r="I1733" s="8" t="s">
        <v>25307</v>
      </c>
      <c r="J1733" s="896" t="s">
        <v>25308</v>
      </c>
      <c r="K1733" s="896"/>
    </row>
    <row r="1734" spans="2:11" x14ac:dyDescent="0.2">
      <c r="B1734" s="775" t="s">
        <v>13508</v>
      </c>
      <c r="C1734" s="8">
        <v>5.2</v>
      </c>
      <c r="D1734" s="8" t="s">
        <v>78</v>
      </c>
      <c r="E1734" s="8" t="s">
        <v>8</v>
      </c>
      <c r="F1734" s="4" t="s">
        <v>5310</v>
      </c>
      <c r="G1734" s="4" t="s">
        <v>779</v>
      </c>
      <c r="H1734" s="4"/>
      <c r="I1734" s="8" t="s">
        <v>24083</v>
      </c>
      <c r="J1734" s="896" t="s">
        <v>24129</v>
      </c>
      <c r="K1734" s="896"/>
    </row>
    <row r="1735" spans="2:11" x14ac:dyDescent="0.2">
      <c r="B1735" s="775" t="s">
        <v>13509</v>
      </c>
      <c r="C1735" s="8">
        <v>5.2</v>
      </c>
      <c r="D1735" s="8" t="s">
        <v>81</v>
      </c>
      <c r="E1735" s="8" t="s">
        <v>8</v>
      </c>
      <c r="F1735" s="4" t="s">
        <v>5355</v>
      </c>
      <c r="G1735" s="4" t="s">
        <v>779</v>
      </c>
      <c r="H1735" s="4"/>
      <c r="I1735" s="8" t="s">
        <v>24084</v>
      </c>
      <c r="J1735" s="896" t="s">
        <v>24130</v>
      </c>
      <c r="K1735" s="896"/>
    </row>
    <row r="1736" spans="2:11" x14ac:dyDescent="0.2">
      <c r="B1736" s="775" t="s">
        <v>25309</v>
      </c>
      <c r="C1736" s="8">
        <v>5.2</v>
      </c>
      <c r="D1736" s="8" t="s">
        <v>84</v>
      </c>
      <c r="E1736" s="8" t="s">
        <v>8</v>
      </c>
      <c r="F1736" s="4" t="s">
        <v>5357</v>
      </c>
      <c r="G1736" s="4" t="s">
        <v>779</v>
      </c>
      <c r="H1736" s="4"/>
      <c r="I1736" s="8" t="s">
        <v>25310</v>
      </c>
      <c r="J1736" s="896" t="s">
        <v>25311</v>
      </c>
      <c r="K1736" s="896"/>
    </row>
    <row r="1737" spans="2:11" x14ac:dyDescent="0.2">
      <c r="B1737" s="775" t="s">
        <v>13510</v>
      </c>
      <c r="C1737" s="8">
        <v>5.2</v>
      </c>
      <c r="D1737" s="8" t="s">
        <v>85</v>
      </c>
      <c r="E1737" s="8" t="s">
        <v>8</v>
      </c>
      <c r="F1737" s="4" t="s">
        <v>5359</v>
      </c>
      <c r="G1737" s="4" t="s">
        <v>779</v>
      </c>
      <c r="H1737" s="4"/>
      <c r="I1737" s="8" t="s">
        <v>24085</v>
      </c>
      <c r="J1737" s="896" t="s">
        <v>24131</v>
      </c>
      <c r="K1737" s="896"/>
    </row>
    <row r="1738" spans="2:11" x14ac:dyDescent="0.2">
      <c r="B1738" s="775" t="s">
        <v>13511</v>
      </c>
      <c r="C1738" s="8">
        <v>5.2</v>
      </c>
      <c r="D1738" s="8" t="s">
        <v>86</v>
      </c>
      <c r="E1738" s="8" t="s">
        <v>8</v>
      </c>
      <c r="F1738" s="4" t="s">
        <v>5403</v>
      </c>
      <c r="G1738" s="4" t="s">
        <v>779</v>
      </c>
      <c r="H1738" s="4"/>
      <c r="I1738" s="8" t="s">
        <v>24086</v>
      </c>
      <c r="J1738" s="896" t="s">
        <v>24132</v>
      </c>
      <c r="K1738" s="896"/>
    </row>
    <row r="1739" spans="2:11" x14ac:dyDescent="0.2">
      <c r="B1739" s="775" t="s">
        <v>25312</v>
      </c>
      <c r="C1739" s="8">
        <v>5.2</v>
      </c>
      <c r="D1739" s="8" t="s">
        <v>90</v>
      </c>
      <c r="E1739" s="8" t="s">
        <v>8</v>
      </c>
      <c r="F1739" s="4" t="s">
        <v>5491</v>
      </c>
      <c r="G1739" s="4" t="s">
        <v>779</v>
      </c>
      <c r="H1739" s="4"/>
      <c r="I1739" s="8" t="s">
        <v>25313</v>
      </c>
      <c r="J1739" s="896" t="s">
        <v>25314</v>
      </c>
      <c r="K1739" s="896"/>
    </row>
    <row r="1740" spans="2:11" x14ac:dyDescent="0.2">
      <c r="B1740" s="775" t="s">
        <v>13512</v>
      </c>
      <c r="C1740" s="8">
        <v>5.2</v>
      </c>
      <c r="D1740" s="8" t="s">
        <v>92</v>
      </c>
      <c r="E1740" s="8" t="s">
        <v>8</v>
      </c>
      <c r="F1740" s="4" t="s">
        <v>5535</v>
      </c>
      <c r="G1740" s="4" t="s">
        <v>779</v>
      </c>
      <c r="H1740" s="4"/>
      <c r="I1740" s="8" t="s">
        <v>24087</v>
      </c>
      <c r="J1740" s="896" t="s">
        <v>24133</v>
      </c>
      <c r="K1740" s="896"/>
    </row>
    <row r="1741" spans="2:11" x14ac:dyDescent="0.2">
      <c r="B1741" s="775" t="s">
        <v>13513</v>
      </c>
      <c r="C1741" s="8">
        <v>5.2</v>
      </c>
      <c r="D1741" s="8" t="s">
        <v>94</v>
      </c>
      <c r="E1741" s="8" t="s">
        <v>8</v>
      </c>
      <c r="F1741" s="4" t="s">
        <v>5579</v>
      </c>
      <c r="G1741" s="4" t="s">
        <v>779</v>
      </c>
      <c r="H1741" s="4"/>
      <c r="I1741" s="8" t="s">
        <v>24088</v>
      </c>
      <c r="J1741" s="896" t="s">
        <v>24134</v>
      </c>
      <c r="K1741" s="896"/>
    </row>
    <row r="1742" spans="2:11" x14ac:dyDescent="0.2">
      <c r="B1742" s="775" t="s">
        <v>13514</v>
      </c>
      <c r="C1742" s="8">
        <v>5.2</v>
      </c>
      <c r="D1742" s="8" t="s">
        <v>98</v>
      </c>
      <c r="E1742" s="8" t="s">
        <v>8</v>
      </c>
      <c r="F1742" s="4" t="s">
        <v>5667</v>
      </c>
      <c r="G1742" s="4" t="s">
        <v>779</v>
      </c>
      <c r="H1742" s="4"/>
      <c r="I1742" s="8" t="s">
        <v>24089</v>
      </c>
      <c r="J1742" s="896" t="s">
        <v>24135</v>
      </c>
      <c r="K1742" s="896"/>
    </row>
    <row r="1743" spans="2:11" x14ac:dyDescent="0.2">
      <c r="B1743" s="775" t="s">
        <v>13515</v>
      </c>
      <c r="C1743" s="8">
        <v>5.2</v>
      </c>
      <c r="D1743" s="8" t="s">
        <v>100</v>
      </c>
      <c r="E1743" s="8" t="s">
        <v>8</v>
      </c>
      <c r="F1743" s="4" t="s">
        <v>5711</v>
      </c>
      <c r="G1743" s="4" t="s">
        <v>779</v>
      </c>
      <c r="H1743" s="4"/>
      <c r="I1743" s="8" t="s">
        <v>24090</v>
      </c>
      <c r="J1743" s="896" t="s">
        <v>24136</v>
      </c>
      <c r="K1743" s="896"/>
    </row>
    <row r="1744" spans="2:11" x14ac:dyDescent="0.2">
      <c r="B1744" s="775" t="s">
        <v>25315</v>
      </c>
      <c r="C1744" s="8">
        <v>5.2</v>
      </c>
      <c r="D1744" s="8" t="s">
        <v>104</v>
      </c>
      <c r="E1744" s="8" t="s">
        <v>8</v>
      </c>
      <c r="F1744" s="4" t="s">
        <v>5799</v>
      </c>
      <c r="G1744" s="4" t="s">
        <v>779</v>
      </c>
      <c r="H1744" s="4"/>
      <c r="I1744" s="8" t="s">
        <v>25316</v>
      </c>
      <c r="J1744" s="896" t="s">
        <v>25317</v>
      </c>
      <c r="K1744" s="896"/>
    </row>
    <row r="1745" spans="2:11" x14ac:dyDescent="0.2">
      <c r="B1745" s="775" t="s">
        <v>13516</v>
      </c>
      <c r="C1745" s="8">
        <v>5.2</v>
      </c>
      <c r="D1745" s="8" t="s">
        <v>106</v>
      </c>
      <c r="E1745" s="8" t="s">
        <v>8</v>
      </c>
      <c r="F1745" s="4" t="s">
        <v>5843</v>
      </c>
      <c r="G1745" s="4" t="s">
        <v>779</v>
      </c>
      <c r="H1745" s="4"/>
      <c r="I1745" s="8" t="s">
        <v>24091</v>
      </c>
      <c r="J1745" s="896" t="s">
        <v>24137</v>
      </c>
      <c r="K1745" s="896"/>
    </row>
    <row r="1746" spans="2:11" x14ac:dyDescent="0.2">
      <c r="B1746" s="775" t="s">
        <v>13517</v>
      </c>
      <c r="C1746" s="8">
        <v>5.2</v>
      </c>
      <c r="D1746" s="8" t="s">
        <v>108</v>
      </c>
      <c r="E1746" s="8" t="s">
        <v>8</v>
      </c>
      <c r="F1746" s="4" t="s">
        <v>5887</v>
      </c>
      <c r="G1746" s="4" t="s">
        <v>779</v>
      </c>
      <c r="H1746" s="4"/>
      <c r="I1746" s="8" t="s">
        <v>24092</v>
      </c>
      <c r="J1746" s="896" t="s">
        <v>24138</v>
      </c>
      <c r="K1746" s="896"/>
    </row>
    <row r="1747" spans="2:11" x14ac:dyDescent="0.2">
      <c r="B1747" s="775" t="s">
        <v>13518</v>
      </c>
      <c r="C1747" s="8">
        <v>5.2</v>
      </c>
      <c r="D1747" s="8" t="s">
        <v>112</v>
      </c>
      <c r="E1747" s="8" t="s">
        <v>8</v>
      </c>
      <c r="F1747" s="4" t="s">
        <v>5975</v>
      </c>
      <c r="G1747" s="4" t="s">
        <v>779</v>
      </c>
      <c r="H1747" s="4"/>
      <c r="I1747" s="8" t="s">
        <v>24093</v>
      </c>
      <c r="J1747" s="896" t="s">
        <v>24139</v>
      </c>
      <c r="K1747" s="896"/>
    </row>
    <row r="1748" spans="2:11" x14ac:dyDescent="0.2">
      <c r="B1748" s="775" t="s">
        <v>13519</v>
      </c>
      <c r="C1748" s="8">
        <v>5.2</v>
      </c>
      <c r="D1748" s="8" t="s">
        <v>114</v>
      </c>
      <c r="E1748" s="8" t="s">
        <v>8</v>
      </c>
      <c r="F1748" s="4" t="s">
        <v>6019</v>
      </c>
      <c r="G1748" s="4" t="s">
        <v>779</v>
      </c>
      <c r="H1748" s="4"/>
      <c r="I1748" s="8" t="s">
        <v>24094</v>
      </c>
      <c r="J1748" s="896" t="s">
        <v>24140</v>
      </c>
      <c r="K1748" s="896"/>
    </row>
    <row r="1749" spans="2:11" x14ac:dyDescent="0.2">
      <c r="B1749" s="775" t="s">
        <v>13520</v>
      </c>
      <c r="C1749" s="8">
        <v>5.2</v>
      </c>
      <c r="D1749" s="8" t="s">
        <v>116</v>
      </c>
      <c r="E1749" s="8" t="s">
        <v>8</v>
      </c>
      <c r="F1749" s="4" t="s">
        <v>6063</v>
      </c>
      <c r="G1749" s="4" t="s">
        <v>779</v>
      </c>
      <c r="H1749" s="4"/>
      <c r="I1749" s="8" t="s">
        <v>24095</v>
      </c>
      <c r="J1749" s="896" t="s">
        <v>24141</v>
      </c>
      <c r="K1749" s="896"/>
    </row>
    <row r="1750" spans="2:11" x14ac:dyDescent="0.2">
      <c r="B1750" s="775" t="s">
        <v>13521</v>
      </c>
      <c r="C1750" s="8">
        <v>5.2</v>
      </c>
      <c r="D1750" s="8" t="s">
        <v>118</v>
      </c>
      <c r="E1750" s="8" t="s">
        <v>8</v>
      </c>
      <c r="F1750" s="4" t="s">
        <v>6107</v>
      </c>
      <c r="G1750" s="4" t="s">
        <v>779</v>
      </c>
      <c r="H1750" s="4"/>
      <c r="I1750" s="8" t="s">
        <v>24096</v>
      </c>
      <c r="J1750" s="896" t="s">
        <v>24142</v>
      </c>
      <c r="K1750" s="896"/>
    </row>
    <row r="1751" spans="2:11" x14ac:dyDescent="0.2">
      <c r="B1751" s="775" t="s">
        <v>25318</v>
      </c>
      <c r="C1751" s="8">
        <v>5.2</v>
      </c>
      <c r="D1751" s="8" t="s">
        <v>120</v>
      </c>
      <c r="E1751" s="8" t="s">
        <v>8</v>
      </c>
      <c r="F1751" s="4" t="s">
        <v>6151</v>
      </c>
      <c r="G1751" s="4" t="s">
        <v>779</v>
      </c>
      <c r="H1751" s="4"/>
      <c r="I1751" s="8" t="s">
        <v>25319</v>
      </c>
      <c r="J1751" s="896" t="s">
        <v>25320</v>
      </c>
      <c r="K1751" s="896"/>
    </row>
    <row r="1752" spans="2:11" x14ac:dyDescent="0.2">
      <c r="B1752" s="775" t="s">
        <v>13523</v>
      </c>
      <c r="C1752" s="8">
        <v>5.2</v>
      </c>
      <c r="D1752" s="8" t="s">
        <v>122</v>
      </c>
      <c r="E1752" s="8" t="s">
        <v>8</v>
      </c>
      <c r="F1752" s="4" t="s">
        <v>6195</v>
      </c>
      <c r="G1752" s="4" t="s">
        <v>779</v>
      </c>
      <c r="H1752" s="4"/>
      <c r="I1752" s="8" t="s">
        <v>24098</v>
      </c>
      <c r="J1752" s="896" t="s">
        <v>24144</v>
      </c>
      <c r="K1752" s="896"/>
    </row>
    <row r="1753" spans="2:11" x14ac:dyDescent="0.2">
      <c r="B1753" s="775" t="s">
        <v>13522</v>
      </c>
      <c r="C1753" s="8">
        <v>5.2</v>
      </c>
      <c r="D1753" s="8" t="s">
        <v>124</v>
      </c>
      <c r="E1753" s="8" t="s">
        <v>8</v>
      </c>
      <c r="F1753" s="4" t="s">
        <v>6239</v>
      </c>
      <c r="G1753" s="4" t="s">
        <v>779</v>
      </c>
      <c r="H1753" s="4"/>
      <c r="I1753" s="8" t="s">
        <v>24097</v>
      </c>
      <c r="J1753" s="896" t="s">
        <v>24143</v>
      </c>
      <c r="K1753" s="896"/>
    </row>
    <row r="1754" spans="2:11" x14ac:dyDescent="0.2">
      <c r="B1754" s="775" t="s">
        <v>13524</v>
      </c>
      <c r="C1754" s="8">
        <v>5.2</v>
      </c>
      <c r="D1754" s="8" t="s">
        <v>126</v>
      </c>
      <c r="E1754" s="8" t="s">
        <v>8</v>
      </c>
      <c r="F1754" s="4" t="s">
        <v>6283</v>
      </c>
      <c r="G1754" s="4" t="s">
        <v>779</v>
      </c>
      <c r="H1754" s="4"/>
      <c r="I1754" s="8" t="s">
        <v>24104</v>
      </c>
      <c r="J1754" s="896" t="s">
        <v>24145</v>
      </c>
      <c r="K1754" s="896"/>
    </row>
    <row r="1755" spans="2:11" x14ac:dyDescent="0.2">
      <c r="B1755" s="775" t="s">
        <v>13525</v>
      </c>
      <c r="C1755" s="8">
        <v>5.2</v>
      </c>
      <c r="D1755" s="8" t="s">
        <v>128</v>
      </c>
      <c r="E1755" s="8" t="s">
        <v>8</v>
      </c>
      <c r="F1755" s="4" t="s">
        <v>6327</v>
      </c>
      <c r="G1755" s="4" t="s">
        <v>779</v>
      </c>
      <c r="H1755" s="4"/>
      <c r="I1755" s="8" t="s">
        <v>24105</v>
      </c>
      <c r="J1755" s="896" t="s">
        <v>24146</v>
      </c>
      <c r="K1755" s="896"/>
    </row>
    <row r="1756" spans="2:11" x14ac:dyDescent="0.2">
      <c r="B1756" s="775" t="s">
        <v>13526</v>
      </c>
      <c r="C1756" s="8">
        <v>5.2</v>
      </c>
      <c r="D1756" s="8" t="s">
        <v>130</v>
      </c>
      <c r="E1756" s="8" t="s">
        <v>8</v>
      </c>
      <c r="F1756" s="4" t="s">
        <v>6371</v>
      </c>
      <c r="G1756" s="4" t="s">
        <v>779</v>
      </c>
      <c r="H1756" s="4"/>
      <c r="I1756" s="8" t="s">
        <v>24106</v>
      </c>
      <c r="J1756" s="896" t="s">
        <v>24147</v>
      </c>
      <c r="K1756" s="896"/>
    </row>
    <row r="1757" spans="2:11" x14ac:dyDescent="0.2">
      <c r="B1757" s="775" t="s">
        <v>13527</v>
      </c>
      <c r="C1757" s="8">
        <v>5.2</v>
      </c>
      <c r="D1757" s="8" t="s">
        <v>132</v>
      </c>
      <c r="E1757" s="8" t="s">
        <v>8</v>
      </c>
      <c r="F1757" s="4" t="s">
        <v>6415</v>
      </c>
      <c r="G1757" s="4" t="s">
        <v>779</v>
      </c>
      <c r="H1757" s="4"/>
      <c r="I1757" s="8" t="s">
        <v>24107</v>
      </c>
      <c r="J1757" s="896" t="s">
        <v>24148</v>
      </c>
      <c r="K1757" s="896"/>
    </row>
    <row r="1758" spans="2:11" x14ac:dyDescent="0.2">
      <c r="B1758" s="775" t="s">
        <v>13528</v>
      </c>
      <c r="C1758" s="8">
        <v>5.2</v>
      </c>
      <c r="D1758" s="8" t="s">
        <v>134</v>
      </c>
      <c r="E1758" s="8" t="s">
        <v>8</v>
      </c>
      <c r="F1758" s="4" t="s">
        <v>6459</v>
      </c>
      <c r="G1758" s="4" t="s">
        <v>779</v>
      </c>
      <c r="H1758" s="4"/>
      <c r="I1758" s="8" t="s">
        <v>24108</v>
      </c>
      <c r="J1758" s="896" t="s">
        <v>24149</v>
      </c>
      <c r="K1758" s="896"/>
    </row>
    <row r="1759" spans="2:11" x14ac:dyDescent="0.2">
      <c r="B1759" s="775" t="s">
        <v>13529</v>
      </c>
      <c r="C1759" s="8">
        <v>5.2</v>
      </c>
      <c r="D1759" s="8" t="s">
        <v>136</v>
      </c>
      <c r="E1759" s="8" t="s">
        <v>8</v>
      </c>
      <c r="F1759" s="4" t="s">
        <v>6503</v>
      </c>
      <c r="G1759" s="4" t="s">
        <v>779</v>
      </c>
      <c r="H1759" s="4"/>
      <c r="I1759" s="8" t="s">
        <v>25321</v>
      </c>
      <c r="J1759" s="896" t="s">
        <v>25322</v>
      </c>
      <c r="K1759" s="896"/>
    </row>
    <row r="1760" spans="2:11" x14ac:dyDescent="0.2">
      <c r="B1760" s="775" t="s">
        <v>25323</v>
      </c>
      <c r="C1760" s="8">
        <v>5.2</v>
      </c>
      <c r="D1760" s="8" t="s">
        <v>138</v>
      </c>
      <c r="E1760" s="8" t="s">
        <v>8</v>
      </c>
      <c r="F1760" s="4" t="s">
        <v>6547</v>
      </c>
      <c r="G1760" s="4" t="s">
        <v>779</v>
      </c>
      <c r="H1760" s="4"/>
      <c r="I1760" s="8" t="s">
        <v>25324</v>
      </c>
      <c r="J1760" s="896" t="s">
        <v>25325</v>
      </c>
      <c r="K1760" s="896"/>
    </row>
    <row r="1761" spans="2:11" x14ac:dyDescent="0.2">
      <c r="B1761" s="775" t="s">
        <v>25326</v>
      </c>
      <c r="C1761" s="8">
        <v>5.2</v>
      </c>
      <c r="D1761" s="8" t="s">
        <v>140</v>
      </c>
      <c r="E1761" s="8" t="s">
        <v>8</v>
      </c>
      <c r="F1761" s="4" t="s">
        <v>6549</v>
      </c>
      <c r="G1761" s="4" t="s">
        <v>779</v>
      </c>
      <c r="H1761" s="4"/>
      <c r="I1761" s="8" t="s">
        <v>25327</v>
      </c>
      <c r="J1761" s="896" t="s">
        <v>25328</v>
      </c>
      <c r="K1761" s="896"/>
    </row>
    <row r="1762" spans="2:11" x14ac:dyDescent="0.2">
      <c r="B1762" s="775" t="s">
        <v>25329</v>
      </c>
      <c r="C1762" s="8">
        <v>5.2</v>
      </c>
      <c r="D1762" s="8" t="s">
        <v>24</v>
      </c>
      <c r="E1762" s="8" t="s">
        <v>66</v>
      </c>
      <c r="F1762" s="4" t="s">
        <v>3250</v>
      </c>
      <c r="G1762" s="4" t="s">
        <v>779</v>
      </c>
      <c r="H1762" s="4"/>
      <c r="I1762" s="8" t="s">
        <v>25330</v>
      </c>
      <c r="J1762" s="897" t="s">
        <v>24150</v>
      </c>
      <c r="K1762" s="896"/>
    </row>
    <row r="1763" spans="2:11" x14ac:dyDescent="0.2">
      <c r="B1763" s="775" t="s">
        <v>25331</v>
      </c>
      <c r="C1763" s="8">
        <v>5.2</v>
      </c>
      <c r="D1763" s="8" t="s">
        <v>25</v>
      </c>
      <c r="E1763" s="8" t="s">
        <v>66</v>
      </c>
      <c r="F1763" s="4" t="s">
        <v>3316</v>
      </c>
      <c r="G1763" s="4" t="s">
        <v>779</v>
      </c>
      <c r="H1763" s="4"/>
      <c r="I1763" s="8" t="s">
        <v>25332</v>
      </c>
      <c r="J1763" s="897" t="s">
        <v>24151</v>
      </c>
      <c r="K1763" s="896"/>
    </row>
    <row r="1764" spans="2:11" x14ac:dyDescent="0.2">
      <c r="B1764" s="775" t="s">
        <v>25333</v>
      </c>
      <c r="C1764" s="8">
        <v>5.2</v>
      </c>
      <c r="D1764" s="8" t="s">
        <v>26</v>
      </c>
      <c r="E1764" s="8" t="s">
        <v>66</v>
      </c>
      <c r="F1764" s="4" t="s">
        <v>3382</v>
      </c>
      <c r="G1764" s="4" t="s">
        <v>779</v>
      </c>
      <c r="H1764" s="4"/>
      <c r="I1764" s="8" t="s">
        <v>25334</v>
      </c>
      <c r="J1764" s="897" t="s">
        <v>24152</v>
      </c>
      <c r="K1764" s="896"/>
    </row>
    <row r="1765" spans="2:11" x14ac:dyDescent="0.2">
      <c r="B1765" s="775" t="s">
        <v>25335</v>
      </c>
      <c r="C1765" s="8">
        <v>5.2</v>
      </c>
      <c r="D1765" s="8" t="s">
        <v>27</v>
      </c>
      <c r="E1765" s="8" t="s">
        <v>66</v>
      </c>
      <c r="F1765" s="4" t="s">
        <v>3448</v>
      </c>
      <c r="G1765" s="4" t="s">
        <v>779</v>
      </c>
      <c r="H1765" s="4"/>
      <c r="I1765" s="8" t="s">
        <v>25336</v>
      </c>
      <c r="J1765" s="897" t="s">
        <v>24153</v>
      </c>
      <c r="K1765" s="896"/>
    </row>
    <row r="1766" spans="2:11" x14ac:dyDescent="0.2">
      <c r="B1766" s="775" t="s">
        <v>25337</v>
      </c>
      <c r="C1766" s="8">
        <v>5.2</v>
      </c>
      <c r="D1766" s="8" t="s">
        <v>28</v>
      </c>
      <c r="E1766" s="8" t="s">
        <v>66</v>
      </c>
      <c r="F1766" s="4" t="s">
        <v>3514</v>
      </c>
      <c r="G1766" s="4" t="s">
        <v>779</v>
      </c>
      <c r="H1766" s="4"/>
      <c r="I1766" s="8" t="s">
        <v>25338</v>
      </c>
      <c r="J1766" s="897" t="s">
        <v>24154</v>
      </c>
      <c r="K1766" s="896"/>
    </row>
    <row r="1767" spans="2:11" x14ac:dyDescent="0.2">
      <c r="B1767" s="775" t="s">
        <v>25339</v>
      </c>
      <c r="C1767" s="8">
        <v>5.2</v>
      </c>
      <c r="D1767" s="8" t="s">
        <v>29</v>
      </c>
      <c r="E1767" s="8" t="s">
        <v>66</v>
      </c>
      <c r="F1767" s="4" t="s">
        <v>3580</v>
      </c>
      <c r="G1767" s="4" t="s">
        <v>779</v>
      </c>
      <c r="H1767" s="4"/>
      <c r="I1767" s="8" t="s">
        <v>25340</v>
      </c>
      <c r="J1767" s="897" t="s">
        <v>24155</v>
      </c>
      <c r="K1767" s="896"/>
    </row>
    <row r="1768" spans="2:11" x14ac:dyDescent="0.2">
      <c r="B1768" s="775" t="s">
        <v>25341</v>
      </c>
      <c r="C1768" s="8">
        <v>5.2</v>
      </c>
      <c r="D1768" s="8" t="s">
        <v>30</v>
      </c>
      <c r="E1768" s="8" t="s">
        <v>66</v>
      </c>
      <c r="F1768" s="4" t="s">
        <v>3646</v>
      </c>
      <c r="G1768" s="4" t="s">
        <v>779</v>
      </c>
      <c r="H1768" s="4"/>
      <c r="I1768" s="8" t="s">
        <v>25342</v>
      </c>
      <c r="J1768" s="897" t="s">
        <v>24156</v>
      </c>
      <c r="K1768" s="896"/>
    </row>
    <row r="1769" spans="2:11" x14ac:dyDescent="0.2">
      <c r="B1769" s="775" t="s">
        <v>25343</v>
      </c>
      <c r="C1769" s="8">
        <v>5.2</v>
      </c>
      <c r="D1769" s="8" t="s">
        <v>31</v>
      </c>
      <c r="E1769" s="8" t="s">
        <v>66</v>
      </c>
      <c r="F1769" s="4" t="s">
        <v>3712</v>
      </c>
      <c r="G1769" s="4" t="s">
        <v>779</v>
      </c>
      <c r="H1769" s="4"/>
      <c r="I1769" s="8" t="s">
        <v>25344</v>
      </c>
      <c r="J1769" s="897" t="s">
        <v>24157</v>
      </c>
      <c r="K1769" s="896"/>
    </row>
    <row r="1770" spans="2:11" x14ac:dyDescent="0.2">
      <c r="B1770" s="775" t="s">
        <v>25345</v>
      </c>
      <c r="C1770" s="8">
        <v>5.2</v>
      </c>
      <c r="D1770" s="8" t="s">
        <v>32</v>
      </c>
      <c r="E1770" s="8" t="s">
        <v>66</v>
      </c>
      <c r="F1770" s="4" t="s">
        <v>3778</v>
      </c>
      <c r="G1770" s="4" t="s">
        <v>779</v>
      </c>
      <c r="H1770" s="4"/>
      <c r="I1770" s="8" t="s">
        <v>25346</v>
      </c>
      <c r="J1770" s="897" t="s">
        <v>24158</v>
      </c>
      <c r="K1770" s="896"/>
    </row>
    <row r="1771" spans="2:11" x14ac:dyDescent="0.2">
      <c r="B1771" s="775" t="s">
        <v>25347</v>
      </c>
      <c r="C1771" s="8">
        <v>5.2</v>
      </c>
      <c r="D1771" s="8" t="s">
        <v>33</v>
      </c>
      <c r="E1771" s="8" t="s">
        <v>66</v>
      </c>
      <c r="F1771" s="4" t="s">
        <v>3844</v>
      </c>
      <c r="G1771" s="4" t="s">
        <v>779</v>
      </c>
      <c r="H1771" s="4"/>
      <c r="I1771" s="8" t="s">
        <v>25348</v>
      </c>
      <c r="J1771" s="897" t="s">
        <v>24159</v>
      </c>
      <c r="K1771" s="896"/>
    </row>
    <row r="1772" spans="2:11" x14ac:dyDescent="0.2">
      <c r="B1772" s="775" t="s">
        <v>25349</v>
      </c>
      <c r="C1772" s="8">
        <v>5.2</v>
      </c>
      <c r="D1772" s="8" t="s">
        <v>34</v>
      </c>
      <c r="E1772" s="8" t="s">
        <v>66</v>
      </c>
      <c r="F1772" s="4" t="s">
        <v>3910</v>
      </c>
      <c r="G1772" s="4" t="s">
        <v>779</v>
      </c>
      <c r="H1772" s="4"/>
      <c r="I1772" s="8" t="s">
        <v>25350</v>
      </c>
      <c r="J1772" s="897" t="s">
        <v>24160</v>
      </c>
      <c r="K1772" s="896"/>
    </row>
    <row r="1773" spans="2:11" x14ac:dyDescent="0.2">
      <c r="B1773" s="775" t="s">
        <v>25351</v>
      </c>
      <c r="C1773" s="8">
        <v>5.2</v>
      </c>
      <c r="D1773" s="8" t="s">
        <v>35</v>
      </c>
      <c r="E1773" s="8" t="s">
        <v>66</v>
      </c>
      <c r="F1773" s="4" t="s">
        <v>3976</v>
      </c>
      <c r="G1773" s="4" t="s">
        <v>779</v>
      </c>
      <c r="H1773" s="4"/>
      <c r="I1773" s="8" t="s">
        <v>25352</v>
      </c>
      <c r="J1773" s="897" t="s">
        <v>25353</v>
      </c>
      <c r="K1773" s="896"/>
    </row>
    <row r="1774" spans="2:11" x14ac:dyDescent="0.2">
      <c r="B1774" s="775" t="s">
        <v>25354</v>
      </c>
      <c r="C1774" s="8">
        <v>5.2</v>
      </c>
      <c r="D1774" s="8" t="s">
        <v>36</v>
      </c>
      <c r="E1774" s="8" t="s">
        <v>66</v>
      </c>
      <c r="F1774" s="4" t="s">
        <v>4042</v>
      </c>
      <c r="G1774" s="4" t="s">
        <v>779</v>
      </c>
      <c r="H1774" s="4"/>
      <c r="I1774" s="8" t="s">
        <v>25355</v>
      </c>
      <c r="J1774" s="897" t="s">
        <v>24161</v>
      </c>
      <c r="K1774" s="896"/>
    </row>
    <row r="1775" spans="2:11" x14ac:dyDescent="0.2">
      <c r="B1775" s="775" t="s">
        <v>25356</v>
      </c>
      <c r="C1775" s="8">
        <v>5.2</v>
      </c>
      <c r="D1775" s="8" t="s">
        <v>37</v>
      </c>
      <c r="E1775" s="8" t="s">
        <v>66</v>
      </c>
      <c r="F1775" s="4" t="s">
        <v>4108</v>
      </c>
      <c r="G1775" s="4" t="s">
        <v>779</v>
      </c>
      <c r="H1775" s="4"/>
      <c r="I1775" s="8" t="s">
        <v>25357</v>
      </c>
      <c r="J1775" s="897" t="s">
        <v>24162</v>
      </c>
      <c r="K1775" s="896"/>
    </row>
    <row r="1776" spans="2:11" x14ac:dyDescent="0.2">
      <c r="B1776" s="775" t="s">
        <v>25358</v>
      </c>
      <c r="C1776" s="8">
        <v>5.2</v>
      </c>
      <c r="D1776" s="8" t="s">
        <v>39</v>
      </c>
      <c r="E1776" s="8" t="s">
        <v>66</v>
      </c>
      <c r="F1776" s="4" t="s">
        <v>4240</v>
      </c>
      <c r="G1776" s="4" t="s">
        <v>779</v>
      </c>
      <c r="H1776" s="4"/>
      <c r="I1776" s="8" t="s">
        <v>25359</v>
      </c>
      <c r="J1776" s="897" t="s">
        <v>24163</v>
      </c>
      <c r="K1776" s="896"/>
    </row>
    <row r="1777" spans="2:11" x14ac:dyDescent="0.2">
      <c r="B1777" s="775" t="s">
        <v>25360</v>
      </c>
      <c r="C1777" s="8">
        <v>5.2</v>
      </c>
      <c r="D1777" s="8" t="s">
        <v>56</v>
      </c>
      <c r="E1777" s="8" t="s">
        <v>66</v>
      </c>
      <c r="F1777" s="4" t="s">
        <v>4306</v>
      </c>
      <c r="G1777" s="4" t="s">
        <v>779</v>
      </c>
      <c r="H1777" s="4"/>
      <c r="I1777" s="8" t="s">
        <v>25361</v>
      </c>
      <c r="J1777" s="897" t="s">
        <v>24164</v>
      </c>
      <c r="K1777" s="896"/>
    </row>
    <row r="1778" spans="2:11" x14ac:dyDescent="0.2">
      <c r="B1778" s="775" t="s">
        <v>25362</v>
      </c>
      <c r="C1778" s="8">
        <v>5.2</v>
      </c>
      <c r="D1778" s="8" t="s">
        <v>58</v>
      </c>
      <c r="E1778" s="8" t="s">
        <v>66</v>
      </c>
      <c r="F1778" s="4" t="s">
        <v>4372</v>
      </c>
      <c r="G1778" s="4" t="s">
        <v>779</v>
      </c>
      <c r="H1778" s="4"/>
      <c r="I1778" s="8" t="s">
        <v>25363</v>
      </c>
      <c r="J1778" s="897" t="s">
        <v>24165</v>
      </c>
      <c r="K1778" s="896"/>
    </row>
    <row r="1779" spans="2:11" x14ac:dyDescent="0.2">
      <c r="B1779" s="775" t="s">
        <v>25364</v>
      </c>
      <c r="C1779" s="8">
        <v>5.2</v>
      </c>
      <c r="D1779" s="8" t="s">
        <v>60</v>
      </c>
      <c r="E1779" s="8" t="s">
        <v>66</v>
      </c>
      <c r="F1779" s="4" t="s">
        <v>4438</v>
      </c>
      <c r="G1779" s="4" t="s">
        <v>779</v>
      </c>
      <c r="H1779" s="4"/>
      <c r="I1779" s="8" t="s">
        <v>25365</v>
      </c>
      <c r="J1779" s="897" t="s">
        <v>24166</v>
      </c>
      <c r="K1779" s="896"/>
    </row>
    <row r="1780" spans="2:11" x14ac:dyDescent="0.2">
      <c r="B1780" s="775" t="s">
        <v>25366</v>
      </c>
      <c r="C1780" s="8">
        <v>5.2</v>
      </c>
      <c r="D1780" s="8" t="s">
        <v>62</v>
      </c>
      <c r="E1780" s="8" t="s">
        <v>66</v>
      </c>
      <c r="F1780" s="4" t="s">
        <v>4504</v>
      </c>
      <c r="G1780" s="4" t="s">
        <v>779</v>
      </c>
      <c r="H1780" s="4"/>
      <c r="I1780" s="8" t="s">
        <v>25367</v>
      </c>
      <c r="J1780" s="897" t="s">
        <v>24167</v>
      </c>
      <c r="K1780" s="896"/>
    </row>
    <row r="1781" spans="2:11" x14ac:dyDescent="0.2">
      <c r="B1781" s="775" t="s">
        <v>25368</v>
      </c>
      <c r="C1781" s="8">
        <v>5.2</v>
      </c>
      <c r="D1781" s="8" t="s">
        <v>64</v>
      </c>
      <c r="E1781" s="8" t="s">
        <v>66</v>
      </c>
      <c r="F1781" s="4" t="s">
        <v>4577</v>
      </c>
      <c r="G1781" s="4" t="s">
        <v>779</v>
      </c>
      <c r="H1781" s="4"/>
      <c r="I1781" s="8" t="s">
        <v>25369</v>
      </c>
      <c r="J1781" s="897" t="s">
        <v>24168</v>
      </c>
      <c r="K1781" s="896"/>
    </row>
    <row r="1782" spans="2:11" x14ac:dyDescent="0.2">
      <c r="B1782" s="775" t="s">
        <v>25370</v>
      </c>
      <c r="C1782" s="8">
        <v>5.2</v>
      </c>
      <c r="D1782" s="8" t="s">
        <v>66</v>
      </c>
      <c r="E1782" s="8" t="s">
        <v>66</v>
      </c>
      <c r="F1782" s="4" t="s">
        <v>12228</v>
      </c>
      <c r="G1782" s="4" t="s">
        <v>779</v>
      </c>
      <c r="H1782" s="4"/>
      <c r="I1782" s="8" t="s">
        <v>25371</v>
      </c>
      <c r="J1782" s="897" t="s">
        <v>24169</v>
      </c>
      <c r="K1782" s="896"/>
    </row>
    <row r="1783" spans="2:11" x14ac:dyDescent="0.2">
      <c r="B1783" s="775" t="s">
        <v>25372</v>
      </c>
      <c r="C1783" s="8">
        <v>5.2</v>
      </c>
      <c r="D1783" s="8" t="s">
        <v>68</v>
      </c>
      <c r="E1783" s="8" t="s">
        <v>66</v>
      </c>
      <c r="F1783" s="4" t="s">
        <v>12262</v>
      </c>
      <c r="G1783" s="4" t="s">
        <v>779</v>
      </c>
      <c r="H1783" s="4"/>
      <c r="I1783" s="8" t="s">
        <v>25373</v>
      </c>
      <c r="J1783" s="897" t="s">
        <v>24170</v>
      </c>
      <c r="K1783" s="896"/>
    </row>
    <row r="1784" spans="2:11" x14ac:dyDescent="0.2">
      <c r="B1784" s="775" t="s">
        <v>25374</v>
      </c>
      <c r="C1784" s="8">
        <v>5.2</v>
      </c>
      <c r="D1784" s="8" t="s">
        <v>70</v>
      </c>
      <c r="E1784" s="8" t="s">
        <v>66</v>
      </c>
      <c r="F1784" s="4" t="s">
        <v>12296</v>
      </c>
      <c r="G1784" s="4" t="s">
        <v>779</v>
      </c>
      <c r="H1784" s="4"/>
      <c r="I1784" s="8" t="s">
        <v>25375</v>
      </c>
      <c r="J1784" s="897" t="s">
        <v>25376</v>
      </c>
      <c r="K1784" s="896"/>
    </row>
    <row r="1785" spans="2:11" x14ac:dyDescent="0.2">
      <c r="B1785" s="775" t="s">
        <v>25377</v>
      </c>
      <c r="C1785" s="8">
        <v>5.2</v>
      </c>
      <c r="D1785" s="8" t="s">
        <v>72</v>
      </c>
      <c r="E1785" s="8" t="s">
        <v>66</v>
      </c>
      <c r="F1785" s="4" t="s">
        <v>12331</v>
      </c>
      <c r="G1785" s="4" t="s">
        <v>779</v>
      </c>
      <c r="H1785" s="4"/>
      <c r="I1785" s="8" t="s">
        <v>25378</v>
      </c>
      <c r="J1785" s="897" t="s">
        <v>24171</v>
      </c>
      <c r="K1785" s="896"/>
    </row>
    <row r="1786" spans="2:11" x14ac:dyDescent="0.2">
      <c r="B1786" s="775" t="s">
        <v>25379</v>
      </c>
      <c r="C1786" s="8">
        <v>5.2</v>
      </c>
      <c r="D1786" s="8" t="s">
        <v>74</v>
      </c>
      <c r="E1786" s="8" t="s">
        <v>66</v>
      </c>
      <c r="F1786" s="4" t="s">
        <v>12365</v>
      </c>
      <c r="G1786" s="4" t="s">
        <v>779</v>
      </c>
      <c r="H1786" s="4"/>
      <c r="I1786" s="8" t="s">
        <v>25380</v>
      </c>
      <c r="J1786" s="897" t="s">
        <v>25381</v>
      </c>
      <c r="K1786" s="896"/>
    </row>
    <row r="1787" spans="2:11" x14ac:dyDescent="0.2">
      <c r="B1787" s="775" t="s">
        <v>25382</v>
      </c>
      <c r="C1787" s="8">
        <v>5.2</v>
      </c>
      <c r="D1787" s="8" t="s">
        <v>78</v>
      </c>
      <c r="E1787" s="8" t="s">
        <v>66</v>
      </c>
      <c r="F1787" s="4" t="s">
        <v>12434</v>
      </c>
      <c r="G1787" s="4" t="s">
        <v>779</v>
      </c>
      <c r="H1787" s="4"/>
      <c r="I1787" s="8" t="s">
        <v>25383</v>
      </c>
      <c r="J1787" s="897" t="s">
        <v>25384</v>
      </c>
      <c r="K1787" s="896"/>
    </row>
    <row r="1788" spans="2:11" x14ac:dyDescent="0.2">
      <c r="B1788" s="775" t="s">
        <v>25385</v>
      </c>
      <c r="C1788" s="8">
        <v>5.2</v>
      </c>
      <c r="D1788" s="8" t="s">
        <v>90</v>
      </c>
      <c r="E1788" s="8" t="s">
        <v>66</v>
      </c>
      <c r="F1788" s="4" t="s">
        <v>12651</v>
      </c>
      <c r="G1788" s="4" t="s">
        <v>779</v>
      </c>
      <c r="H1788" s="4"/>
      <c r="I1788" s="8" t="s">
        <v>25386</v>
      </c>
      <c r="J1788" s="897" t="s">
        <v>25387</v>
      </c>
      <c r="K1788" s="896"/>
    </row>
    <row r="1789" spans="2:11" x14ac:dyDescent="0.2">
      <c r="B1789" s="775" t="s">
        <v>25388</v>
      </c>
      <c r="C1789" s="8">
        <v>5.2</v>
      </c>
      <c r="D1789" s="8" t="s">
        <v>92</v>
      </c>
      <c r="E1789" s="8" t="s">
        <v>66</v>
      </c>
      <c r="F1789" s="4" t="s">
        <v>12686</v>
      </c>
      <c r="G1789" s="4" t="s">
        <v>779</v>
      </c>
      <c r="H1789" s="4"/>
      <c r="I1789" s="8" t="s">
        <v>25389</v>
      </c>
      <c r="J1789" s="897" t="s">
        <v>24172</v>
      </c>
      <c r="K1789" s="896"/>
    </row>
    <row r="1790" spans="2:11" x14ac:dyDescent="0.2">
      <c r="B1790" s="775" t="s">
        <v>25390</v>
      </c>
      <c r="C1790" s="8">
        <v>5.2</v>
      </c>
      <c r="D1790" s="8" t="s">
        <v>94</v>
      </c>
      <c r="E1790" s="8" t="s">
        <v>66</v>
      </c>
      <c r="F1790" s="4" t="s">
        <v>12721</v>
      </c>
      <c r="G1790" s="4" t="s">
        <v>779</v>
      </c>
      <c r="H1790" s="4"/>
      <c r="I1790" s="8" t="s">
        <v>25391</v>
      </c>
      <c r="J1790" s="897" t="s">
        <v>24173</v>
      </c>
      <c r="K1790" s="896"/>
    </row>
    <row r="1791" spans="2:11" x14ac:dyDescent="0.2">
      <c r="B1791" s="775" t="s">
        <v>25392</v>
      </c>
      <c r="C1791" s="8">
        <v>5.2</v>
      </c>
      <c r="D1791" s="8" t="s">
        <v>96</v>
      </c>
      <c r="E1791" s="8" t="s">
        <v>66</v>
      </c>
      <c r="F1791" s="4" t="s">
        <v>12777</v>
      </c>
      <c r="G1791" s="4" t="s">
        <v>779</v>
      </c>
      <c r="H1791" s="4"/>
      <c r="I1791" s="8" t="s">
        <v>25393</v>
      </c>
      <c r="J1791" s="897" t="s">
        <v>25394</v>
      </c>
      <c r="K1791" s="896"/>
    </row>
    <row r="1792" spans="2:11" x14ac:dyDescent="0.2">
      <c r="B1792" s="775" t="s">
        <v>25395</v>
      </c>
      <c r="C1792" s="8">
        <v>5.2</v>
      </c>
      <c r="D1792" s="8" t="s">
        <v>98</v>
      </c>
      <c r="E1792" s="8" t="s">
        <v>66</v>
      </c>
      <c r="F1792" s="4" t="s">
        <v>12816</v>
      </c>
      <c r="G1792" s="4" t="s">
        <v>779</v>
      </c>
      <c r="H1792" s="4"/>
      <c r="I1792" s="8" t="s">
        <v>25396</v>
      </c>
      <c r="J1792" s="897" t="s">
        <v>24174</v>
      </c>
      <c r="K1792" s="896"/>
    </row>
    <row r="1793" spans="2:11" x14ac:dyDescent="0.2">
      <c r="B1793" s="775" t="s">
        <v>25397</v>
      </c>
      <c r="C1793" s="8">
        <v>5.2</v>
      </c>
      <c r="D1793" s="8" t="s">
        <v>100</v>
      </c>
      <c r="E1793" s="8" t="s">
        <v>66</v>
      </c>
      <c r="F1793" s="4" t="s">
        <v>12851</v>
      </c>
      <c r="G1793" s="4" t="s">
        <v>779</v>
      </c>
      <c r="H1793" s="4"/>
      <c r="I1793" s="8" t="s">
        <v>25398</v>
      </c>
      <c r="J1793" s="897" t="s">
        <v>24175</v>
      </c>
      <c r="K1793" s="896"/>
    </row>
    <row r="1794" spans="2:11" x14ac:dyDescent="0.2">
      <c r="B1794" s="775" t="s">
        <v>25399</v>
      </c>
      <c r="C1794" s="8">
        <v>5.2</v>
      </c>
      <c r="D1794" s="8" t="s">
        <v>102</v>
      </c>
      <c r="E1794" s="8" t="s">
        <v>66</v>
      </c>
      <c r="F1794" s="4" t="s">
        <v>12885</v>
      </c>
      <c r="G1794" s="4" t="s">
        <v>779</v>
      </c>
      <c r="H1794" s="4"/>
      <c r="I1794" s="8" t="s">
        <v>25400</v>
      </c>
      <c r="J1794" s="897" t="s">
        <v>24176</v>
      </c>
      <c r="K1794" s="896"/>
    </row>
    <row r="1795" spans="2:11" x14ac:dyDescent="0.2">
      <c r="B1795" s="775" t="s">
        <v>25401</v>
      </c>
      <c r="C1795" s="8">
        <v>5.2</v>
      </c>
      <c r="D1795" s="8" t="s">
        <v>104</v>
      </c>
      <c r="E1795" s="8" t="s">
        <v>66</v>
      </c>
      <c r="F1795" s="4" t="s">
        <v>12919</v>
      </c>
      <c r="G1795" s="4" t="s">
        <v>779</v>
      </c>
      <c r="H1795" s="4"/>
      <c r="I1795" s="8" t="s">
        <v>25402</v>
      </c>
      <c r="J1795" s="897" t="s">
        <v>25403</v>
      </c>
      <c r="K1795" s="896"/>
    </row>
    <row r="1796" spans="2:11" x14ac:dyDescent="0.2">
      <c r="B1796" s="775" t="s">
        <v>25404</v>
      </c>
      <c r="C1796" s="8">
        <v>5.2</v>
      </c>
      <c r="D1796" s="8" t="s">
        <v>106</v>
      </c>
      <c r="E1796" s="8" t="s">
        <v>66</v>
      </c>
      <c r="F1796" s="4" t="s">
        <v>12954</v>
      </c>
      <c r="G1796" s="4" t="s">
        <v>779</v>
      </c>
      <c r="H1796" s="4"/>
      <c r="I1796" s="8" t="s">
        <v>25405</v>
      </c>
      <c r="J1796" s="897" t="s">
        <v>24177</v>
      </c>
      <c r="K1796" s="896"/>
    </row>
    <row r="1797" spans="2:11" x14ac:dyDescent="0.2">
      <c r="B1797" s="775" t="s">
        <v>25406</v>
      </c>
      <c r="C1797" s="8">
        <v>5.2</v>
      </c>
      <c r="D1797" s="8" t="s">
        <v>108</v>
      </c>
      <c r="E1797" s="8" t="s">
        <v>66</v>
      </c>
      <c r="F1797" s="4" t="s">
        <v>12989</v>
      </c>
      <c r="G1797" s="4" t="s">
        <v>779</v>
      </c>
      <c r="H1797" s="4"/>
      <c r="I1797" s="8" t="s">
        <v>25407</v>
      </c>
      <c r="J1797" s="897" t="s">
        <v>24178</v>
      </c>
      <c r="K1797" s="896"/>
    </row>
    <row r="1798" spans="2:11" x14ac:dyDescent="0.2">
      <c r="B1798" s="775" t="s">
        <v>25408</v>
      </c>
      <c r="C1798" s="8">
        <v>5.2</v>
      </c>
      <c r="D1798" s="8" t="s">
        <v>110</v>
      </c>
      <c r="E1798" s="8" t="s">
        <v>66</v>
      </c>
      <c r="F1798" s="4" t="s">
        <v>13023</v>
      </c>
      <c r="G1798" s="4" t="s">
        <v>779</v>
      </c>
      <c r="H1798" s="4"/>
      <c r="I1798" s="8" t="s">
        <v>25409</v>
      </c>
      <c r="J1798" s="897" t="s">
        <v>24179</v>
      </c>
      <c r="K1798" s="896"/>
    </row>
    <row r="1799" spans="2:11" x14ac:dyDescent="0.2">
      <c r="B1799" s="775" t="s">
        <v>25410</v>
      </c>
      <c r="C1799" s="8">
        <v>5.2</v>
      </c>
      <c r="D1799" s="8" t="s">
        <v>112</v>
      </c>
      <c r="E1799" s="8" t="s">
        <v>66</v>
      </c>
      <c r="F1799" s="4" t="s">
        <v>13058</v>
      </c>
      <c r="G1799" s="4" t="s">
        <v>779</v>
      </c>
      <c r="H1799" s="4"/>
      <c r="I1799" s="8" t="s">
        <v>25411</v>
      </c>
      <c r="J1799" s="897" t="s">
        <v>24180</v>
      </c>
      <c r="K1799" s="896"/>
    </row>
    <row r="1800" spans="2:11" x14ac:dyDescent="0.2">
      <c r="B1800" s="775" t="s">
        <v>25412</v>
      </c>
      <c r="C1800" s="8">
        <v>5.2</v>
      </c>
      <c r="D1800" s="8" t="s">
        <v>114</v>
      </c>
      <c r="E1800" s="8" t="s">
        <v>66</v>
      </c>
      <c r="F1800" s="4" t="s">
        <v>13093</v>
      </c>
      <c r="G1800" s="4" t="s">
        <v>779</v>
      </c>
      <c r="H1800" s="4"/>
      <c r="I1800" s="8" t="s">
        <v>25413</v>
      </c>
      <c r="J1800" s="897" t="s">
        <v>24181</v>
      </c>
      <c r="K1800" s="896"/>
    </row>
    <row r="1801" spans="2:11" x14ac:dyDescent="0.2">
      <c r="B1801" s="775" t="s">
        <v>25414</v>
      </c>
      <c r="C1801" s="8">
        <v>5.2</v>
      </c>
      <c r="D1801" s="8" t="s">
        <v>116</v>
      </c>
      <c r="E1801" s="8" t="s">
        <v>66</v>
      </c>
      <c r="F1801" s="4" t="s">
        <v>13128</v>
      </c>
      <c r="G1801" s="4" t="s">
        <v>779</v>
      </c>
      <c r="H1801" s="4"/>
      <c r="I1801" s="8" t="s">
        <v>25415</v>
      </c>
      <c r="J1801" s="897" t="s">
        <v>24182</v>
      </c>
      <c r="K1801" s="896"/>
    </row>
    <row r="1802" spans="2:11" x14ac:dyDescent="0.2">
      <c r="B1802" s="775" t="s">
        <v>25416</v>
      </c>
      <c r="C1802" s="8">
        <v>5.2</v>
      </c>
      <c r="D1802" s="8" t="s">
        <v>118</v>
      </c>
      <c r="E1802" s="8" t="s">
        <v>66</v>
      </c>
      <c r="F1802" s="4" t="s">
        <v>13163</v>
      </c>
      <c r="G1802" s="4" t="s">
        <v>779</v>
      </c>
      <c r="H1802" s="4"/>
      <c r="I1802" s="8" t="s">
        <v>25417</v>
      </c>
      <c r="J1802" s="897" t="s">
        <v>24183</v>
      </c>
      <c r="K1802" s="896"/>
    </row>
    <row r="1803" spans="2:11" x14ac:dyDescent="0.2">
      <c r="B1803" s="775" t="s">
        <v>25418</v>
      </c>
      <c r="C1803" s="8">
        <v>5.2</v>
      </c>
      <c r="D1803" s="8" t="s">
        <v>120</v>
      </c>
      <c r="E1803" s="8" t="s">
        <v>66</v>
      </c>
      <c r="F1803" s="4" t="s">
        <v>13198</v>
      </c>
      <c r="G1803" s="4" t="s">
        <v>779</v>
      </c>
      <c r="H1803" s="4"/>
      <c r="I1803" s="8" t="s">
        <v>25419</v>
      </c>
      <c r="J1803" s="897" t="s">
        <v>24184</v>
      </c>
      <c r="K1803" s="896"/>
    </row>
    <row r="1804" spans="2:11" x14ac:dyDescent="0.2">
      <c r="B1804" s="775" t="s">
        <v>25420</v>
      </c>
      <c r="C1804" s="8">
        <v>5.2</v>
      </c>
      <c r="D1804" s="8" t="s">
        <v>122</v>
      </c>
      <c r="E1804" s="8" t="s">
        <v>66</v>
      </c>
      <c r="F1804" s="4" t="s">
        <v>13233</v>
      </c>
      <c r="G1804" s="4" t="s">
        <v>779</v>
      </c>
      <c r="H1804" s="4"/>
      <c r="I1804" s="8" t="s">
        <v>25421</v>
      </c>
      <c r="J1804" s="897" t="s">
        <v>24185</v>
      </c>
      <c r="K1804" s="896"/>
    </row>
    <row r="1805" spans="2:11" x14ac:dyDescent="0.2">
      <c r="B1805" s="775" t="s">
        <v>25422</v>
      </c>
      <c r="C1805" s="8">
        <v>5.2</v>
      </c>
      <c r="D1805" s="8" t="s">
        <v>124</v>
      </c>
      <c r="E1805" s="8" t="s">
        <v>66</v>
      </c>
      <c r="F1805" s="4" t="s">
        <v>13268</v>
      </c>
      <c r="G1805" s="4" t="s">
        <v>779</v>
      </c>
      <c r="H1805" s="4"/>
      <c r="I1805" s="8" t="s">
        <v>25423</v>
      </c>
      <c r="J1805" s="897" t="s">
        <v>24186</v>
      </c>
      <c r="K1805" s="896"/>
    </row>
    <row r="1806" spans="2:11" x14ac:dyDescent="0.2">
      <c r="B1806" s="775" t="s">
        <v>25424</v>
      </c>
      <c r="C1806" s="8">
        <v>5.2</v>
      </c>
      <c r="D1806" s="8" t="s">
        <v>126</v>
      </c>
      <c r="E1806" s="8" t="s">
        <v>66</v>
      </c>
      <c r="F1806" s="4" t="s">
        <v>13303</v>
      </c>
      <c r="G1806" s="4" t="s">
        <v>779</v>
      </c>
      <c r="H1806" s="4"/>
      <c r="I1806" s="8" t="s">
        <v>25425</v>
      </c>
      <c r="J1806" s="897" t="s">
        <v>24187</v>
      </c>
      <c r="K1806" s="896"/>
    </row>
    <row r="1807" spans="2:11" x14ac:dyDescent="0.2">
      <c r="B1807" s="775" t="s">
        <v>25426</v>
      </c>
      <c r="C1807" s="8">
        <v>5.2</v>
      </c>
      <c r="D1807" s="8" t="s">
        <v>128</v>
      </c>
      <c r="E1807" s="8" t="s">
        <v>66</v>
      </c>
      <c r="F1807" s="4" t="s">
        <v>13338</v>
      </c>
      <c r="G1807" s="4" t="s">
        <v>779</v>
      </c>
      <c r="H1807" s="4"/>
      <c r="I1807" s="8" t="s">
        <v>25427</v>
      </c>
      <c r="J1807" s="897" t="s">
        <v>24188</v>
      </c>
      <c r="K1807" s="896"/>
    </row>
    <row r="1808" spans="2:11" x14ac:dyDescent="0.2">
      <c r="B1808" s="775" t="s">
        <v>25428</v>
      </c>
      <c r="C1808" s="8">
        <v>5.2</v>
      </c>
      <c r="D1808" s="8" t="s">
        <v>130</v>
      </c>
      <c r="E1808" s="8" t="s">
        <v>66</v>
      </c>
      <c r="F1808" s="4" t="s">
        <v>13373</v>
      </c>
      <c r="G1808" s="4" t="s">
        <v>779</v>
      </c>
      <c r="H1808" s="4"/>
      <c r="I1808" s="8" t="s">
        <v>25429</v>
      </c>
      <c r="J1808" s="897" t="s">
        <v>24189</v>
      </c>
      <c r="K1808" s="896"/>
    </row>
    <row r="1809" spans="2:11" x14ac:dyDescent="0.2">
      <c r="B1809" s="775" t="s">
        <v>25430</v>
      </c>
      <c r="C1809" s="8">
        <v>5.2</v>
      </c>
      <c r="D1809" s="8" t="s">
        <v>132</v>
      </c>
      <c r="E1809" s="8" t="s">
        <v>66</v>
      </c>
      <c r="F1809" s="4" t="s">
        <v>13408</v>
      </c>
      <c r="G1809" s="4" t="s">
        <v>779</v>
      </c>
      <c r="H1809" s="4"/>
      <c r="I1809" s="8" t="s">
        <v>25431</v>
      </c>
      <c r="J1809" s="897" t="s">
        <v>24190</v>
      </c>
      <c r="K1809" s="896"/>
    </row>
    <row r="1810" spans="2:11" x14ac:dyDescent="0.2">
      <c r="B1810" s="775" t="s">
        <v>25432</v>
      </c>
      <c r="C1810" s="8">
        <v>5.2</v>
      </c>
      <c r="D1810" s="8" t="s">
        <v>134</v>
      </c>
      <c r="E1810" s="8" t="s">
        <v>66</v>
      </c>
      <c r="F1810" s="4" t="s">
        <v>13443</v>
      </c>
      <c r="G1810" s="4" t="s">
        <v>779</v>
      </c>
      <c r="H1810" s="4"/>
      <c r="I1810" s="8" t="s">
        <v>25433</v>
      </c>
      <c r="J1810" s="897" t="s">
        <v>24191</v>
      </c>
      <c r="K1810" s="896"/>
    </row>
    <row r="1811" spans="2:11" x14ac:dyDescent="0.2">
      <c r="B1811" s="775" t="s">
        <v>13530</v>
      </c>
      <c r="C1811" s="8">
        <v>5.2</v>
      </c>
      <c r="D1811" s="8" t="s">
        <v>136</v>
      </c>
      <c r="E1811" s="8" t="s">
        <v>66</v>
      </c>
      <c r="F1811" s="4" t="s">
        <v>13477</v>
      </c>
      <c r="G1811" s="4" t="s">
        <v>779</v>
      </c>
      <c r="H1811" s="4"/>
      <c r="I1811" s="8" t="s">
        <v>25434</v>
      </c>
      <c r="J1811" s="897" t="s">
        <v>25435</v>
      </c>
      <c r="K1811" s="896"/>
    </row>
    <row r="1812" spans="2:11" x14ac:dyDescent="0.2">
      <c r="B1812" s="775" t="s">
        <v>25436</v>
      </c>
      <c r="C1812" s="8">
        <v>5.2</v>
      </c>
      <c r="D1812" s="8" t="s">
        <v>138</v>
      </c>
      <c r="E1812" s="8" t="s">
        <v>66</v>
      </c>
      <c r="F1812" s="4" t="s">
        <v>19314</v>
      </c>
      <c r="G1812" s="4" t="s">
        <v>779</v>
      </c>
      <c r="H1812" s="4"/>
      <c r="I1812" s="8" t="s">
        <v>25437</v>
      </c>
      <c r="J1812" s="897" t="s">
        <v>25438</v>
      </c>
      <c r="K1812" s="896"/>
    </row>
    <row r="1813" spans="2:11" x14ac:dyDescent="0.2">
      <c r="B1813" s="775" t="s">
        <v>25439</v>
      </c>
      <c r="C1813" s="8">
        <v>5.2</v>
      </c>
      <c r="D1813" s="8" t="s">
        <v>140</v>
      </c>
      <c r="E1813" s="8" t="s">
        <v>66</v>
      </c>
      <c r="F1813" s="4" t="s">
        <v>19425</v>
      </c>
      <c r="G1813" s="4" t="s">
        <v>779</v>
      </c>
      <c r="H1813" s="4"/>
      <c r="I1813" s="8" t="s">
        <v>25440</v>
      </c>
      <c r="J1813" s="897" t="s">
        <v>25441</v>
      </c>
      <c r="K1813" s="896"/>
    </row>
    <row r="1814" spans="2:11" x14ac:dyDescent="0.2">
      <c r="B1814" s="775" t="s">
        <v>25442</v>
      </c>
      <c r="C1814" s="8">
        <v>5.2</v>
      </c>
      <c r="D1814" s="8" t="s">
        <v>141</v>
      </c>
      <c r="E1814" s="8" t="s">
        <v>8</v>
      </c>
      <c r="F1814" s="4" t="s">
        <v>6551</v>
      </c>
      <c r="G1814" s="4" t="s">
        <v>779</v>
      </c>
      <c r="H1814" s="4"/>
      <c r="I1814" s="8" t="s">
        <v>25443</v>
      </c>
      <c r="J1814" s="896" t="s">
        <v>25444</v>
      </c>
      <c r="K1814" s="896"/>
    </row>
    <row r="1815" spans="2:11" x14ac:dyDescent="0.2">
      <c r="B1815" s="775" t="s">
        <v>25445</v>
      </c>
      <c r="C1815" s="8">
        <v>5.2</v>
      </c>
      <c r="D1815" s="8" t="s">
        <v>141</v>
      </c>
      <c r="E1815" s="8" t="s">
        <v>24</v>
      </c>
      <c r="F1815" s="4" t="s">
        <v>6553</v>
      </c>
      <c r="G1815" s="4" t="s">
        <v>779</v>
      </c>
      <c r="H1815" s="4"/>
      <c r="I1815" s="8" t="s">
        <v>25446</v>
      </c>
      <c r="J1815" s="896" t="s">
        <v>25447</v>
      </c>
      <c r="K1815" s="896"/>
    </row>
    <row r="1816" spans="2:11" x14ac:dyDescent="0.2">
      <c r="B1816" s="775" t="s">
        <v>25448</v>
      </c>
      <c r="C1816" s="8">
        <v>5.2</v>
      </c>
      <c r="D1816" s="8" t="s">
        <v>141</v>
      </c>
      <c r="E1816" s="8" t="s">
        <v>25</v>
      </c>
      <c r="F1816" s="4" t="s">
        <v>6555</v>
      </c>
      <c r="G1816" s="4" t="s">
        <v>779</v>
      </c>
      <c r="H1816" s="4"/>
      <c r="I1816" s="8" t="s">
        <v>25449</v>
      </c>
      <c r="J1816" s="896" t="s">
        <v>25450</v>
      </c>
      <c r="K1816" s="896"/>
    </row>
    <row r="1817" spans="2:11" x14ac:dyDescent="0.2">
      <c r="B1817" s="775" t="s">
        <v>25451</v>
      </c>
      <c r="C1817" s="8">
        <v>5.2</v>
      </c>
      <c r="D1817" s="8" t="s">
        <v>141</v>
      </c>
      <c r="E1817" s="8" t="s">
        <v>26</v>
      </c>
      <c r="F1817" s="4" t="s">
        <v>6557</v>
      </c>
      <c r="G1817" s="4" t="s">
        <v>779</v>
      </c>
      <c r="H1817" s="4"/>
      <c r="I1817" s="8" t="s">
        <v>25452</v>
      </c>
      <c r="J1817" s="896" t="s">
        <v>25453</v>
      </c>
      <c r="K1817" s="896"/>
    </row>
    <row r="1818" spans="2:11" x14ac:dyDescent="0.2">
      <c r="B1818" s="775" t="s">
        <v>25454</v>
      </c>
      <c r="C1818" s="8">
        <v>5.2</v>
      </c>
      <c r="D1818" s="8" t="s">
        <v>141</v>
      </c>
      <c r="E1818" s="8" t="s">
        <v>27</v>
      </c>
      <c r="F1818" s="4" t="s">
        <v>6559</v>
      </c>
      <c r="G1818" s="4" t="s">
        <v>779</v>
      </c>
      <c r="H1818" s="4"/>
      <c r="I1818" s="8" t="s">
        <v>25455</v>
      </c>
      <c r="J1818" s="896" t="s">
        <v>25456</v>
      </c>
      <c r="K1818" s="896"/>
    </row>
    <row r="1819" spans="2:11" x14ac:dyDescent="0.2">
      <c r="B1819" s="775" t="s">
        <v>25457</v>
      </c>
      <c r="C1819" s="8">
        <v>5.2</v>
      </c>
      <c r="D1819" s="8" t="s">
        <v>141</v>
      </c>
      <c r="E1819" s="8" t="s">
        <v>28</v>
      </c>
      <c r="F1819" s="4" t="s">
        <v>6561</v>
      </c>
      <c r="G1819" s="4" t="s">
        <v>779</v>
      </c>
      <c r="H1819" s="4"/>
      <c r="I1819" s="8" t="s">
        <v>25458</v>
      </c>
      <c r="J1819" s="896" t="s">
        <v>25459</v>
      </c>
      <c r="K1819" s="896"/>
    </row>
    <row r="1820" spans="2:11" x14ac:dyDescent="0.2">
      <c r="B1820" s="775" t="s">
        <v>25460</v>
      </c>
      <c r="C1820" s="8">
        <v>5.2</v>
      </c>
      <c r="D1820" s="8" t="s">
        <v>141</v>
      </c>
      <c r="E1820" s="8" t="s">
        <v>29</v>
      </c>
      <c r="F1820" s="4" t="s">
        <v>6563</v>
      </c>
      <c r="G1820" s="4" t="s">
        <v>779</v>
      </c>
      <c r="H1820" s="4"/>
      <c r="I1820" s="8" t="s">
        <v>25461</v>
      </c>
      <c r="J1820" s="896" t="s">
        <v>25462</v>
      </c>
      <c r="K1820" s="896"/>
    </row>
    <row r="1821" spans="2:11" x14ac:dyDescent="0.2">
      <c r="B1821" s="775" t="s">
        <v>25463</v>
      </c>
      <c r="C1821" s="8">
        <v>5.2</v>
      </c>
      <c r="D1821" s="8" t="s">
        <v>141</v>
      </c>
      <c r="E1821" s="8" t="s">
        <v>30</v>
      </c>
      <c r="F1821" s="4" t="s">
        <v>6565</v>
      </c>
      <c r="G1821" s="4" t="s">
        <v>779</v>
      </c>
      <c r="H1821" s="4"/>
      <c r="I1821" s="8" t="s">
        <v>25464</v>
      </c>
      <c r="J1821" s="896" t="s">
        <v>25465</v>
      </c>
      <c r="K1821" s="896"/>
    </row>
    <row r="1822" spans="2:11" x14ac:dyDescent="0.2">
      <c r="B1822" s="775" t="s">
        <v>25466</v>
      </c>
      <c r="C1822" s="8">
        <v>5.2</v>
      </c>
      <c r="D1822" s="8" t="s">
        <v>141</v>
      </c>
      <c r="E1822" s="8" t="s">
        <v>31</v>
      </c>
      <c r="F1822" s="4" t="s">
        <v>6567</v>
      </c>
      <c r="G1822" s="4" t="s">
        <v>779</v>
      </c>
      <c r="H1822" s="4"/>
      <c r="I1822" s="8" t="s">
        <v>25467</v>
      </c>
      <c r="J1822" s="896" t="s">
        <v>25468</v>
      </c>
      <c r="K1822" s="896"/>
    </row>
    <row r="1823" spans="2:11" x14ac:dyDescent="0.2">
      <c r="B1823" s="775" t="s">
        <v>25469</v>
      </c>
      <c r="C1823" s="8">
        <v>5.2</v>
      </c>
      <c r="D1823" s="8" t="s">
        <v>141</v>
      </c>
      <c r="E1823" s="8" t="s">
        <v>32</v>
      </c>
      <c r="F1823" s="4" t="s">
        <v>6569</v>
      </c>
      <c r="G1823" s="4" t="s">
        <v>779</v>
      </c>
      <c r="H1823" s="4"/>
      <c r="I1823" s="8" t="s">
        <v>25470</v>
      </c>
      <c r="J1823" s="896" t="s">
        <v>25471</v>
      </c>
      <c r="K1823" s="896"/>
    </row>
    <row r="1824" spans="2:11" x14ac:dyDescent="0.2">
      <c r="B1824" s="775" t="s">
        <v>25472</v>
      </c>
      <c r="C1824" s="8">
        <v>5.2</v>
      </c>
      <c r="D1824" s="8" t="s">
        <v>141</v>
      </c>
      <c r="E1824" s="8" t="s">
        <v>33</v>
      </c>
      <c r="F1824" s="4" t="s">
        <v>6571</v>
      </c>
      <c r="G1824" s="4" t="s">
        <v>779</v>
      </c>
      <c r="H1824" s="4"/>
      <c r="I1824" s="8" t="s">
        <v>25473</v>
      </c>
      <c r="J1824" s="896" t="s">
        <v>25474</v>
      </c>
      <c r="K1824" s="896"/>
    </row>
    <row r="1825" spans="2:11" x14ac:dyDescent="0.2">
      <c r="B1825" s="775" t="s">
        <v>25475</v>
      </c>
      <c r="C1825" s="8">
        <v>5.2</v>
      </c>
      <c r="D1825" s="8" t="s">
        <v>141</v>
      </c>
      <c r="E1825" s="8" t="s">
        <v>34</v>
      </c>
      <c r="F1825" s="4" t="s">
        <v>6573</v>
      </c>
      <c r="G1825" s="4" t="s">
        <v>779</v>
      </c>
      <c r="H1825" s="4"/>
      <c r="I1825" s="8" t="s">
        <v>25476</v>
      </c>
      <c r="J1825" s="896" t="s">
        <v>25477</v>
      </c>
      <c r="K1825" s="896"/>
    </row>
    <row r="1826" spans="2:11" x14ac:dyDescent="0.2">
      <c r="B1826" s="775" t="s">
        <v>25478</v>
      </c>
      <c r="C1826" s="8">
        <v>5.2</v>
      </c>
      <c r="D1826" s="8" t="s">
        <v>141</v>
      </c>
      <c r="E1826" s="8" t="s">
        <v>35</v>
      </c>
      <c r="F1826" s="4" t="s">
        <v>6575</v>
      </c>
      <c r="G1826" s="4" t="s">
        <v>779</v>
      </c>
      <c r="H1826" s="4"/>
      <c r="I1826" s="8" t="s">
        <v>25479</v>
      </c>
      <c r="J1826" s="896" t="s">
        <v>25480</v>
      </c>
      <c r="K1826" s="896"/>
    </row>
    <row r="1827" spans="2:11" x14ac:dyDescent="0.2">
      <c r="B1827" s="775" t="s">
        <v>25481</v>
      </c>
      <c r="C1827" s="8">
        <v>5.2</v>
      </c>
      <c r="D1827" s="8" t="s">
        <v>141</v>
      </c>
      <c r="E1827" s="8" t="s">
        <v>36</v>
      </c>
      <c r="F1827" s="4" t="s">
        <v>6577</v>
      </c>
      <c r="G1827" s="4" t="s">
        <v>779</v>
      </c>
      <c r="H1827" s="4"/>
      <c r="I1827" s="8" t="s">
        <v>25482</v>
      </c>
      <c r="J1827" s="896" t="s">
        <v>25483</v>
      </c>
      <c r="K1827" s="896"/>
    </row>
    <row r="1828" spans="2:11" x14ac:dyDescent="0.2">
      <c r="B1828" s="775" t="s">
        <v>25484</v>
      </c>
      <c r="C1828" s="8">
        <v>5.2</v>
      </c>
      <c r="D1828" s="8" t="s">
        <v>141</v>
      </c>
      <c r="E1828" s="8" t="s">
        <v>37</v>
      </c>
      <c r="F1828" s="4" t="s">
        <v>6579</v>
      </c>
      <c r="G1828" s="4" t="s">
        <v>779</v>
      </c>
      <c r="H1828" s="4"/>
      <c r="I1828" s="8" t="s">
        <v>25485</v>
      </c>
      <c r="J1828" s="896" t="s">
        <v>25486</v>
      </c>
      <c r="K1828" s="896"/>
    </row>
    <row r="1829" spans="2:11" x14ac:dyDescent="0.2">
      <c r="B1829" s="775" t="s">
        <v>25487</v>
      </c>
      <c r="C1829" s="8">
        <v>5.2</v>
      </c>
      <c r="D1829" s="8" t="s">
        <v>141</v>
      </c>
      <c r="E1829" s="8" t="s">
        <v>38</v>
      </c>
      <c r="F1829" s="4" t="s">
        <v>6581</v>
      </c>
      <c r="G1829" s="4" t="s">
        <v>779</v>
      </c>
      <c r="H1829" s="4"/>
      <c r="I1829" s="8" t="s">
        <v>25488</v>
      </c>
      <c r="J1829" s="896" t="s">
        <v>25489</v>
      </c>
      <c r="K1829" s="896"/>
    </row>
    <row r="1830" spans="2:11" x14ac:dyDescent="0.2">
      <c r="B1830" s="775" t="s">
        <v>25490</v>
      </c>
      <c r="C1830" s="8">
        <v>5.2</v>
      </c>
      <c r="D1830" s="8" t="s">
        <v>141</v>
      </c>
      <c r="E1830" s="8" t="s">
        <v>39</v>
      </c>
      <c r="F1830" s="4" t="s">
        <v>6583</v>
      </c>
      <c r="G1830" s="4" t="s">
        <v>779</v>
      </c>
      <c r="H1830" s="4"/>
      <c r="I1830" s="8" t="s">
        <v>25491</v>
      </c>
      <c r="J1830" s="896" t="s">
        <v>25492</v>
      </c>
      <c r="K1830" s="896"/>
    </row>
    <row r="1831" spans="2:11" x14ac:dyDescent="0.2">
      <c r="B1831" s="775" t="s">
        <v>25493</v>
      </c>
      <c r="C1831" s="8">
        <v>5.2</v>
      </c>
      <c r="D1831" s="8" t="s">
        <v>141</v>
      </c>
      <c r="E1831" s="8" t="s">
        <v>56</v>
      </c>
      <c r="F1831" s="4" t="s">
        <v>6585</v>
      </c>
      <c r="G1831" s="4" t="s">
        <v>779</v>
      </c>
      <c r="H1831" s="4"/>
      <c r="I1831" s="8" t="s">
        <v>25494</v>
      </c>
      <c r="J1831" s="896" t="s">
        <v>25495</v>
      </c>
      <c r="K1831" s="896"/>
    </row>
    <row r="1832" spans="2:11" x14ac:dyDescent="0.2">
      <c r="B1832" s="775" t="s">
        <v>25496</v>
      </c>
      <c r="C1832" s="8">
        <v>5.2</v>
      </c>
      <c r="D1832" s="8" t="s">
        <v>141</v>
      </c>
      <c r="E1832" s="8" t="s">
        <v>58</v>
      </c>
      <c r="F1832" s="4" t="s">
        <v>6587</v>
      </c>
      <c r="G1832" s="4" t="s">
        <v>779</v>
      </c>
      <c r="H1832" s="4"/>
      <c r="I1832" s="8" t="s">
        <v>25497</v>
      </c>
      <c r="J1832" s="896" t="s">
        <v>25498</v>
      </c>
      <c r="K1832" s="896"/>
    </row>
    <row r="1833" spans="2:11" x14ac:dyDescent="0.2">
      <c r="B1833" s="775" t="s">
        <v>25499</v>
      </c>
      <c r="C1833" s="8">
        <v>5.2</v>
      </c>
      <c r="D1833" s="8" t="s">
        <v>141</v>
      </c>
      <c r="E1833" s="8" t="s">
        <v>60</v>
      </c>
      <c r="F1833" s="4" t="s">
        <v>6589</v>
      </c>
      <c r="G1833" s="4" t="s">
        <v>779</v>
      </c>
      <c r="H1833" s="4"/>
      <c r="I1833" s="8" t="s">
        <v>25500</v>
      </c>
      <c r="J1833" s="896" t="s">
        <v>25501</v>
      </c>
      <c r="K1833" s="896"/>
    </row>
    <row r="1834" spans="2:11" x14ac:dyDescent="0.2">
      <c r="B1834" s="775" t="s">
        <v>25502</v>
      </c>
      <c r="C1834" s="8">
        <v>5.2</v>
      </c>
      <c r="D1834" s="8" t="s">
        <v>141</v>
      </c>
      <c r="E1834" s="8" t="s">
        <v>62</v>
      </c>
      <c r="F1834" s="4" t="s">
        <v>6591</v>
      </c>
      <c r="G1834" s="4" t="s">
        <v>779</v>
      </c>
      <c r="H1834" s="4"/>
      <c r="I1834" s="8" t="s">
        <v>25503</v>
      </c>
      <c r="J1834" s="896" t="s">
        <v>25504</v>
      </c>
      <c r="K1834" s="896"/>
    </row>
    <row r="1835" spans="2:11" x14ac:dyDescent="0.2">
      <c r="B1835" s="775" t="s">
        <v>25505</v>
      </c>
      <c r="C1835" s="8">
        <v>5.2</v>
      </c>
      <c r="D1835" s="8" t="s">
        <v>141</v>
      </c>
      <c r="E1835" s="8" t="s">
        <v>64</v>
      </c>
      <c r="F1835" s="4" t="s">
        <v>6593</v>
      </c>
      <c r="G1835" s="4" t="s">
        <v>779</v>
      </c>
      <c r="H1835" s="4"/>
      <c r="I1835" s="8" t="s">
        <v>25506</v>
      </c>
      <c r="J1835" s="896" t="s">
        <v>25507</v>
      </c>
      <c r="K1835" s="896"/>
    </row>
    <row r="1836" spans="2:11" x14ac:dyDescent="0.2">
      <c r="B1836" s="775" t="s">
        <v>25508</v>
      </c>
      <c r="C1836" s="8">
        <v>5.2</v>
      </c>
      <c r="D1836" s="8" t="s">
        <v>141</v>
      </c>
      <c r="E1836" s="8" t="s">
        <v>66</v>
      </c>
      <c r="F1836" s="4" t="s">
        <v>19531</v>
      </c>
      <c r="G1836" s="4" t="s">
        <v>779</v>
      </c>
      <c r="H1836" s="4"/>
      <c r="I1836" s="8" t="s">
        <v>25509</v>
      </c>
      <c r="J1836" s="896" t="s">
        <v>25510</v>
      </c>
      <c r="K1836" s="896"/>
    </row>
    <row r="1837" spans="2:11" x14ac:dyDescent="0.2">
      <c r="B1837" s="775" t="s">
        <v>25511</v>
      </c>
      <c r="C1837" s="8">
        <v>5.2</v>
      </c>
      <c r="D1837" s="8" t="s">
        <v>141</v>
      </c>
      <c r="E1837" s="8" t="s">
        <v>68</v>
      </c>
      <c r="F1837" s="4" t="s">
        <v>19533</v>
      </c>
      <c r="G1837" s="4" t="s">
        <v>779</v>
      </c>
      <c r="H1837" s="4"/>
      <c r="I1837" s="8" t="s">
        <v>25512</v>
      </c>
      <c r="J1837" s="896" t="s">
        <v>1542</v>
      </c>
      <c r="K1837" s="896"/>
    </row>
    <row r="1838" spans="2:11" x14ac:dyDescent="0.2">
      <c r="B1838" s="775" t="s">
        <v>25513</v>
      </c>
      <c r="C1838" s="8">
        <v>5.2</v>
      </c>
      <c r="D1838" s="8" t="s">
        <v>141</v>
      </c>
      <c r="E1838" s="8" t="s">
        <v>70</v>
      </c>
      <c r="F1838" s="4" t="s">
        <v>19535</v>
      </c>
      <c r="G1838" s="4" t="s">
        <v>779</v>
      </c>
      <c r="H1838" s="4"/>
      <c r="I1838" s="8" t="s">
        <v>25514</v>
      </c>
      <c r="J1838" s="896" t="s">
        <v>1543</v>
      </c>
      <c r="K1838" s="896"/>
    </row>
    <row r="1839" spans="2:11" x14ac:dyDescent="0.2">
      <c r="B1839" s="775" t="s">
        <v>25515</v>
      </c>
      <c r="C1839" s="8">
        <v>5.2</v>
      </c>
      <c r="D1839" s="8" t="s">
        <v>141</v>
      </c>
      <c r="E1839" s="8" t="s">
        <v>72</v>
      </c>
      <c r="F1839" s="4" t="s">
        <v>19537</v>
      </c>
      <c r="G1839" s="4" t="s">
        <v>779</v>
      </c>
      <c r="H1839" s="4"/>
      <c r="I1839" s="8" t="s">
        <v>25516</v>
      </c>
      <c r="J1839" s="896" t="s">
        <v>1544</v>
      </c>
      <c r="K1839" s="896"/>
    </row>
    <row r="1840" spans="2:11" x14ac:dyDescent="0.2">
      <c r="B1840" s="775" t="s">
        <v>25517</v>
      </c>
      <c r="C1840" s="8">
        <v>5.2</v>
      </c>
      <c r="D1840" s="8" t="s">
        <v>141</v>
      </c>
      <c r="E1840" s="8" t="s">
        <v>74</v>
      </c>
      <c r="F1840" s="4" t="s">
        <v>19539</v>
      </c>
      <c r="G1840" s="4" t="s">
        <v>779</v>
      </c>
      <c r="H1840" s="4"/>
      <c r="I1840" s="8" t="s">
        <v>25518</v>
      </c>
      <c r="J1840" s="896" t="s">
        <v>1545</v>
      </c>
      <c r="K1840" s="896"/>
    </row>
    <row r="1841" spans="2:11" x14ac:dyDescent="0.2">
      <c r="B1841" s="775" t="s">
        <v>25519</v>
      </c>
      <c r="C1841" s="8">
        <v>5.2</v>
      </c>
      <c r="D1841" s="8" t="s">
        <v>141</v>
      </c>
      <c r="E1841" s="8" t="s">
        <v>76</v>
      </c>
      <c r="F1841" s="4" t="s">
        <v>19541</v>
      </c>
      <c r="G1841" s="4" t="s">
        <v>779</v>
      </c>
      <c r="H1841" s="4"/>
      <c r="I1841" s="8" t="s">
        <v>25520</v>
      </c>
      <c r="J1841" s="896" t="s">
        <v>1546</v>
      </c>
      <c r="K1841" s="898"/>
    </row>
    <row r="1842" spans="2:11" x14ac:dyDescent="0.2">
      <c r="B1842" s="775" t="s">
        <v>13531</v>
      </c>
      <c r="C1842" s="8">
        <v>5.2</v>
      </c>
      <c r="D1842" s="8" t="s">
        <v>24</v>
      </c>
      <c r="E1842" s="8" t="s">
        <v>8</v>
      </c>
      <c r="F1842" s="775" t="s">
        <v>3206</v>
      </c>
      <c r="G1842" s="4" t="s">
        <v>247</v>
      </c>
      <c r="H1842" s="4"/>
      <c r="I1842" s="8" t="s">
        <v>1534</v>
      </c>
      <c r="J1842" s="896" t="s">
        <v>1547</v>
      </c>
      <c r="K1842" s="898" t="s">
        <v>406</v>
      </c>
    </row>
    <row r="1843" spans="2:11" x14ac:dyDescent="0.2">
      <c r="B1843" s="775" t="s">
        <v>13532</v>
      </c>
      <c r="C1843" s="8">
        <v>5.2</v>
      </c>
      <c r="D1843" s="8" t="s">
        <v>25</v>
      </c>
      <c r="E1843" s="8" t="s">
        <v>8</v>
      </c>
      <c r="F1843" s="775" t="s">
        <v>3272</v>
      </c>
      <c r="G1843" s="4" t="s">
        <v>247</v>
      </c>
      <c r="H1843" s="4"/>
      <c r="I1843" s="8" t="s">
        <v>1535</v>
      </c>
      <c r="J1843" s="896" t="s">
        <v>1548</v>
      </c>
      <c r="K1843" s="898" t="s">
        <v>406</v>
      </c>
    </row>
    <row r="1844" spans="2:11" x14ac:dyDescent="0.2">
      <c r="B1844" s="775" t="s">
        <v>13533</v>
      </c>
      <c r="C1844" s="8">
        <v>5.2</v>
      </c>
      <c r="D1844" s="8" t="s">
        <v>26</v>
      </c>
      <c r="E1844" s="8" t="s">
        <v>8</v>
      </c>
      <c r="F1844" s="775" t="s">
        <v>3338</v>
      </c>
      <c r="G1844" s="4" t="s">
        <v>247</v>
      </c>
      <c r="H1844" s="4"/>
      <c r="I1844" s="8" t="s">
        <v>1536</v>
      </c>
      <c r="J1844" s="896" t="s">
        <v>405</v>
      </c>
      <c r="K1844" s="898" t="s">
        <v>406</v>
      </c>
    </row>
    <row r="1845" spans="2:11" x14ac:dyDescent="0.2">
      <c r="B1845" s="775" t="s">
        <v>13534</v>
      </c>
      <c r="C1845" s="8">
        <v>5.2</v>
      </c>
      <c r="D1845" s="8" t="s">
        <v>27</v>
      </c>
      <c r="E1845" s="8" t="s">
        <v>8</v>
      </c>
      <c r="F1845" s="775" t="s">
        <v>3404</v>
      </c>
      <c r="G1845" s="4" t="s">
        <v>247</v>
      </c>
      <c r="H1845" s="4"/>
      <c r="I1845" s="8" t="s">
        <v>1537</v>
      </c>
      <c r="J1845" s="896" t="s">
        <v>405</v>
      </c>
      <c r="K1845" s="898" t="s">
        <v>406</v>
      </c>
    </row>
    <row r="1846" spans="2:11" x14ac:dyDescent="0.2">
      <c r="B1846" s="775" t="s">
        <v>13535</v>
      </c>
      <c r="C1846" s="8">
        <v>5.2</v>
      </c>
      <c r="D1846" s="8" t="s">
        <v>28</v>
      </c>
      <c r="E1846" s="8" t="s">
        <v>8</v>
      </c>
      <c r="F1846" s="775" t="s">
        <v>3470</v>
      </c>
      <c r="G1846" s="4" t="s">
        <v>247</v>
      </c>
      <c r="H1846" s="4"/>
      <c r="I1846" s="8" t="s">
        <v>25238</v>
      </c>
      <c r="J1846" s="896" t="s">
        <v>405</v>
      </c>
      <c r="K1846" s="898" t="s">
        <v>406</v>
      </c>
    </row>
    <row r="1847" spans="2:11" x14ac:dyDescent="0.2">
      <c r="B1847" s="775" t="s">
        <v>13536</v>
      </c>
      <c r="C1847" s="8">
        <v>5.2</v>
      </c>
      <c r="D1847" s="8" t="s">
        <v>30</v>
      </c>
      <c r="E1847" s="8" t="s">
        <v>8</v>
      </c>
      <c r="F1847" s="775" t="s">
        <v>3602</v>
      </c>
      <c r="G1847" s="4" t="s">
        <v>247</v>
      </c>
      <c r="H1847" s="4"/>
      <c r="I1847" s="8" t="s">
        <v>1538</v>
      </c>
      <c r="J1847" s="896" t="s">
        <v>405</v>
      </c>
      <c r="K1847" s="898" t="s">
        <v>406</v>
      </c>
    </row>
    <row r="1848" spans="2:11" x14ac:dyDescent="0.2">
      <c r="B1848" s="775" t="s">
        <v>13537</v>
      </c>
      <c r="C1848" s="8">
        <v>5.2</v>
      </c>
      <c r="D1848" s="8" t="s">
        <v>31</v>
      </c>
      <c r="E1848" s="8" t="s">
        <v>8</v>
      </c>
      <c r="F1848" s="775" t="s">
        <v>3668</v>
      </c>
      <c r="G1848" s="4" t="s">
        <v>247</v>
      </c>
      <c r="H1848" s="4"/>
      <c r="I1848" s="8" t="s">
        <v>1539</v>
      </c>
      <c r="J1848" s="896" t="s">
        <v>405</v>
      </c>
      <c r="K1848" s="898" t="s">
        <v>406</v>
      </c>
    </row>
    <row r="1849" spans="2:11" x14ac:dyDescent="0.2">
      <c r="B1849" s="775" t="s">
        <v>13538</v>
      </c>
      <c r="C1849" s="8">
        <v>5.2</v>
      </c>
      <c r="D1849" s="8" t="s">
        <v>32</v>
      </c>
      <c r="E1849" s="8" t="s">
        <v>8</v>
      </c>
      <c r="F1849" s="775" t="s">
        <v>3734</v>
      </c>
      <c r="G1849" s="4" t="s">
        <v>247</v>
      </c>
      <c r="H1849" s="4"/>
      <c r="I1849" s="8" t="s">
        <v>25052</v>
      </c>
      <c r="J1849" s="896" t="s">
        <v>405</v>
      </c>
      <c r="K1849" s="898" t="s">
        <v>406</v>
      </c>
    </row>
    <row r="1850" spans="2:11" x14ac:dyDescent="0.2">
      <c r="B1850" s="775" t="s">
        <v>24784</v>
      </c>
      <c r="C1850" s="8">
        <v>5.2</v>
      </c>
      <c r="D1850" s="8" t="s">
        <v>33</v>
      </c>
      <c r="E1850" s="8" t="s">
        <v>8</v>
      </c>
      <c r="F1850" s="775" t="s">
        <v>3800</v>
      </c>
      <c r="G1850" s="4" t="s">
        <v>247</v>
      </c>
      <c r="H1850" s="4"/>
      <c r="I1850" s="8" t="s">
        <v>1540</v>
      </c>
      <c r="J1850" s="896" t="s">
        <v>405</v>
      </c>
      <c r="K1850" s="898" t="s">
        <v>406</v>
      </c>
    </row>
    <row r="1851" spans="2:11" x14ac:dyDescent="0.2">
      <c r="B1851" s="775" t="s">
        <v>24785</v>
      </c>
      <c r="C1851" s="8">
        <v>5.2</v>
      </c>
      <c r="D1851" s="8" t="s">
        <v>38</v>
      </c>
      <c r="E1851" s="8" t="s">
        <v>8</v>
      </c>
      <c r="F1851" s="775" t="s">
        <v>4130</v>
      </c>
      <c r="G1851" s="4" t="s">
        <v>247</v>
      </c>
      <c r="H1851" s="4"/>
      <c r="I1851" s="8" t="s">
        <v>25053</v>
      </c>
      <c r="J1851" s="896" t="s">
        <v>405</v>
      </c>
      <c r="K1851" s="898" t="s">
        <v>406</v>
      </c>
    </row>
    <row r="1852" spans="2:11" x14ac:dyDescent="0.2">
      <c r="B1852" s="775" t="s">
        <v>24786</v>
      </c>
      <c r="C1852" s="8">
        <v>5.2</v>
      </c>
      <c r="D1852" s="8" t="s">
        <v>72</v>
      </c>
      <c r="E1852" s="8" t="s">
        <v>8</v>
      </c>
      <c r="F1852" s="775" t="s">
        <v>5178</v>
      </c>
      <c r="G1852" s="4" t="s">
        <v>247</v>
      </c>
      <c r="H1852" s="4"/>
      <c r="I1852" s="8" t="s">
        <v>1541</v>
      </c>
      <c r="J1852" s="896" t="s">
        <v>405</v>
      </c>
      <c r="K1852" s="899" t="s">
        <v>406</v>
      </c>
    </row>
    <row r="1853" spans="2:11" x14ac:dyDescent="0.2">
      <c r="B1853" s="775" t="s">
        <v>24787</v>
      </c>
      <c r="C1853" s="8">
        <v>5.2</v>
      </c>
      <c r="D1853" s="8" t="s">
        <v>76</v>
      </c>
      <c r="E1853" s="8" t="s">
        <v>24</v>
      </c>
      <c r="F1853" s="775" t="s">
        <v>5268</v>
      </c>
      <c r="G1853" s="4" t="s">
        <v>247</v>
      </c>
      <c r="H1853" s="4"/>
      <c r="I1853" s="8" t="s">
        <v>25054</v>
      </c>
      <c r="J1853" s="900" t="s">
        <v>1403</v>
      </c>
      <c r="K1853" s="901" t="s">
        <v>406</v>
      </c>
    </row>
    <row r="1854" spans="2:11" x14ac:dyDescent="0.2">
      <c r="B1854" s="775" t="s">
        <v>24788</v>
      </c>
      <c r="C1854" s="8">
        <v>5.2</v>
      </c>
      <c r="D1854" s="8" t="s">
        <v>76</v>
      </c>
      <c r="E1854" s="8" t="s">
        <v>30</v>
      </c>
      <c r="F1854" s="775" t="s">
        <v>5280</v>
      </c>
      <c r="G1854" s="4" t="s">
        <v>247</v>
      </c>
      <c r="H1854" s="4"/>
      <c r="I1854" s="8" t="s">
        <v>25055</v>
      </c>
      <c r="J1854" s="900" t="s">
        <v>25648</v>
      </c>
      <c r="K1854" s="901" t="s">
        <v>408</v>
      </c>
    </row>
    <row r="1855" spans="2:11" x14ac:dyDescent="0.2">
      <c r="B1855" s="4" t="s">
        <v>25651</v>
      </c>
      <c r="C1855" s="8">
        <v>5.2</v>
      </c>
      <c r="D1855" s="8" t="s">
        <v>8</v>
      </c>
      <c r="E1855" s="8" t="s">
        <v>8</v>
      </c>
      <c r="F1855" s="4" t="s">
        <v>3204</v>
      </c>
      <c r="G1855" s="4" t="s">
        <v>784</v>
      </c>
      <c r="H1855" s="4"/>
      <c r="I1855" s="116"/>
      <c r="J1855" s="895" t="s">
        <v>800</v>
      </c>
      <c r="K1855" s="902"/>
    </row>
    <row r="1856" spans="2:11" x14ac:dyDescent="0.2">
      <c r="B1856" s="4" t="s">
        <v>25653</v>
      </c>
      <c r="C1856" s="8">
        <v>5.2</v>
      </c>
      <c r="D1856" s="8" t="s">
        <v>8</v>
      </c>
      <c r="E1856" s="8" t="s">
        <v>24</v>
      </c>
      <c r="F1856" s="4" t="s">
        <v>8799</v>
      </c>
      <c r="G1856" s="4" t="s">
        <v>784</v>
      </c>
      <c r="H1856" s="4"/>
      <c r="I1856" s="116"/>
      <c r="J1856" s="895" t="s">
        <v>800</v>
      </c>
      <c r="K1856" s="902"/>
    </row>
    <row r="1857" spans="2:11" x14ac:dyDescent="0.2">
      <c r="B1857" s="4" t="s">
        <v>25655</v>
      </c>
      <c r="C1857" s="8">
        <v>5.2</v>
      </c>
      <c r="D1857" s="8" t="s">
        <v>8</v>
      </c>
      <c r="E1857" s="8" t="s">
        <v>25</v>
      </c>
      <c r="F1857" s="4" t="s">
        <v>8802</v>
      </c>
      <c r="G1857" s="4" t="s">
        <v>784</v>
      </c>
      <c r="H1857" s="4"/>
      <c r="I1857" s="116"/>
      <c r="J1857" s="895" t="s">
        <v>800</v>
      </c>
      <c r="K1857" s="902"/>
    </row>
    <row r="1858" spans="2:11" x14ac:dyDescent="0.2">
      <c r="B1858" s="4" t="s">
        <v>25657</v>
      </c>
      <c r="C1858" s="8">
        <v>5.2</v>
      </c>
      <c r="D1858" s="8" t="s">
        <v>8</v>
      </c>
      <c r="E1858" s="8" t="s">
        <v>26</v>
      </c>
      <c r="F1858" s="4" t="s">
        <v>8805</v>
      </c>
      <c r="G1858" s="4" t="s">
        <v>784</v>
      </c>
      <c r="H1858" s="4"/>
      <c r="I1858" s="116"/>
      <c r="J1858" s="895" t="s">
        <v>800</v>
      </c>
      <c r="K1858" s="902"/>
    </row>
    <row r="1859" spans="2:11" x14ac:dyDescent="0.2">
      <c r="B1859" s="4" t="s">
        <v>25659</v>
      </c>
      <c r="C1859" s="8">
        <v>5.2</v>
      </c>
      <c r="D1859" s="8" t="s">
        <v>8</v>
      </c>
      <c r="E1859" s="8" t="s">
        <v>27</v>
      </c>
      <c r="F1859" s="4" t="s">
        <v>8808</v>
      </c>
      <c r="G1859" s="4" t="s">
        <v>784</v>
      </c>
      <c r="H1859" s="4"/>
      <c r="I1859" s="116"/>
      <c r="J1859" s="895" t="s">
        <v>800</v>
      </c>
      <c r="K1859" s="902"/>
    </row>
    <row r="1860" spans="2:11" x14ac:dyDescent="0.2">
      <c r="B1860" s="4" t="s">
        <v>25661</v>
      </c>
      <c r="C1860" s="8">
        <v>5.2</v>
      </c>
      <c r="D1860" s="8" t="s">
        <v>8</v>
      </c>
      <c r="E1860" s="8" t="s">
        <v>28</v>
      </c>
      <c r="F1860" s="4" t="s">
        <v>8811</v>
      </c>
      <c r="G1860" s="4" t="s">
        <v>784</v>
      </c>
      <c r="H1860" s="4"/>
      <c r="I1860" s="116"/>
      <c r="J1860" s="895" t="s">
        <v>800</v>
      </c>
      <c r="K1860" s="902"/>
    </row>
    <row r="1861" spans="2:11" x14ac:dyDescent="0.2">
      <c r="B1861" s="4" t="s">
        <v>25663</v>
      </c>
      <c r="C1861" s="8">
        <v>5.2</v>
      </c>
      <c r="D1861" s="8" t="s">
        <v>8</v>
      </c>
      <c r="E1861" s="8" t="s">
        <v>29</v>
      </c>
      <c r="F1861" s="4" t="s">
        <v>11554</v>
      </c>
      <c r="G1861" s="4" t="s">
        <v>784</v>
      </c>
      <c r="H1861" s="4"/>
      <c r="I1861" s="116"/>
      <c r="J1861" s="895" t="s">
        <v>800</v>
      </c>
      <c r="K1861" s="902"/>
    </row>
    <row r="1862" spans="2:11" x14ac:dyDescent="0.2">
      <c r="B1862" s="4" t="s">
        <v>25665</v>
      </c>
      <c r="C1862" s="8">
        <v>5.2</v>
      </c>
      <c r="D1862" s="8" t="s">
        <v>8</v>
      </c>
      <c r="E1862" s="8" t="s">
        <v>30</v>
      </c>
      <c r="F1862" s="4" t="s">
        <v>11556</v>
      </c>
      <c r="G1862" s="4" t="s">
        <v>784</v>
      </c>
      <c r="H1862" s="4"/>
      <c r="I1862" s="116"/>
      <c r="J1862" s="895" t="s">
        <v>800</v>
      </c>
      <c r="K1862" s="902"/>
    </row>
    <row r="1863" spans="2:11" x14ac:dyDescent="0.2">
      <c r="B1863" s="4" t="s">
        <v>25667</v>
      </c>
      <c r="C1863" s="8">
        <v>5.2</v>
      </c>
      <c r="D1863" s="8" t="s">
        <v>8</v>
      </c>
      <c r="E1863" s="8" t="s">
        <v>31</v>
      </c>
      <c r="F1863" s="4" t="s">
        <v>11558</v>
      </c>
      <c r="G1863" s="4" t="s">
        <v>784</v>
      </c>
      <c r="H1863" s="4"/>
      <c r="I1863" s="116"/>
      <c r="J1863" s="895" t="s">
        <v>800</v>
      </c>
      <c r="K1863" s="902"/>
    </row>
    <row r="1864" spans="2:11" x14ac:dyDescent="0.2">
      <c r="B1864" s="4" t="s">
        <v>25669</v>
      </c>
      <c r="C1864" s="8">
        <v>5.2</v>
      </c>
      <c r="D1864" s="8" t="s">
        <v>8</v>
      </c>
      <c r="E1864" s="8" t="s">
        <v>32</v>
      </c>
      <c r="F1864" s="4" t="s">
        <v>11560</v>
      </c>
      <c r="G1864" s="4" t="s">
        <v>784</v>
      </c>
      <c r="H1864" s="4"/>
      <c r="I1864" s="116"/>
      <c r="J1864" s="895" t="s">
        <v>800</v>
      </c>
      <c r="K1864" s="902"/>
    </row>
    <row r="1865" spans="2:11" x14ac:dyDescent="0.2">
      <c r="B1865" s="4" t="s">
        <v>25671</v>
      </c>
      <c r="C1865" s="8">
        <v>5.2</v>
      </c>
      <c r="D1865" s="8" t="s">
        <v>8</v>
      </c>
      <c r="E1865" s="8" t="s">
        <v>33</v>
      </c>
      <c r="F1865" s="4" t="s">
        <v>11562</v>
      </c>
      <c r="G1865" s="4" t="s">
        <v>784</v>
      </c>
      <c r="H1865" s="4"/>
      <c r="I1865" s="116"/>
      <c r="J1865" s="895" t="s">
        <v>800</v>
      </c>
      <c r="K1865" s="902"/>
    </row>
    <row r="1866" spans="2:11" x14ac:dyDescent="0.2">
      <c r="B1866" s="4" t="s">
        <v>25673</v>
      </c>
      <c r="C1866" s="8">
        <v>5.2</v>
      </c>
      <c r="D1866" s="8" t="s">
        <v>8</v>
      </c>
      <c r="E1866" s="8" t="s">
        <v>34</v>
      </c>
      <c r="F1866" s="4" t="s">
        <v>11564</v>
      </c>
      <c r="G1866" s="4" t="s">
        <v>784</v>
      </c>
      <c r="H1866" s="4"/>
      <c r="I1866" s="116"/>
      <c r="J1866" s="895" t="s">
        <v>800</v>
      </c>
      <c r="K1866" s="902"/>
    </row>
    <row r="1867" spans="2:11" x14ac:dyDescent="0.2">
      <c r="B1867" s="4" t="s">
        <v>25675</v>
      </c>
      <c r="C1867" s="8">
        <v>5.2</v>
      </c>
      <c r="D1867" s="8" t="s">
        <v>8</v>
      </c>
      <c r="E1867" s="8" t="s">
        <v>35</v>
      </c>
      <c r="F1867" s="4" t="s">
        <v>11566</v>
      </c>
      <c r="G1867" s="4" t="s">
        <v>784</v>
      </c>
      <c r="H1867" s="4"/>
      <c r="I1867" s="116"/>
      <c r="J1867" s="895" t="s">
        <v>800</v>
      </c>
      <c r="K1867" s="902"/>
    </row>
    <row r="1868" spans="2:11" x14ac:dyDescent="0.2">
      <c r="B1868" s="4" t="s">
        <v>25678</v>
      </c>
      <c r="C1868" s="8">
        <v>5.2</v>
      </c>
      <c r="D1868" s="8" t="s">
        <v>8</v>
      </c>
      <c r="E1868" s="8" t="s">
        <v>36</v>
      </c>
      <c r="F1868" s="4" t="s">
        <v>11568</v>
      </c>
      <c r="G1868" s="4" t="s">
        <v>784</v>
      </c>
      <c r="H1868" s="4"/>
      <c r="I1868" s="116"/>
      <c r="J1868" s="895" t="s">
        <v>800</v>
      </c>
      <c r="K1868" s="902"/>
    </row>
    <row r="1869" spans="2:11" x14ac:dyDescent="0.2">
      <c r="B1869" s="4" t="s">
        <v>25679</v>
      </c>
      <c r="C1869" s="8">
        <v>5.2</v>
      </c>
      <c r="D1869" s="8" t="s">
        <v>8</v>
      </c>
      <c r="E1869" s="8" t="s">
        <v>37</v>
      </c>
      <c r="F1869" s="4" t="s">
        <v>11570</v>
      </c>
      <c r="G1869" s="4" t="s">
        <v>784</v>
      </c>
      <c r="H1869" s="4"/>
      <c r="I1869" s="116"/>
      <c r="J1869" s="895" t="s">
        <v>800</v>
      </c>
      <c r="K1869" s="902"/>
    </row>
    <row r="1870" spans="2:11" x14ac:dyDescent="0.2">
      <c r="B1870" s="4" t="s">
        <v>25681</v>
      </c>
      <c r="C1870" s="8">
        <v>5.2</v>
      </c>
      <c r="D1870" s="8" t="s">
        <v>8</v>
      </c>
      <c r="E1870" s="8" t="s">
        <v>38</v>
      </c>
      <c r="F1870" s="4" t="s">
        <v>11572</v>
      </c>
      <c r="G1870" s="4" t="s">
        <v>784</v>
      </c>
      <c r="H1870" s="4"/>
      <c r="I1870" s="116"/>
      <c r="J1870" s="895" t="s">
        <v>800</v>
      </c>
      <c r="K1870" s="902"/>
    </row>
    <row r="1871" spans="2:11" x14ac:dyDescent="0.2">
      <c r="B1871" s="4" t="s">
        <v>25683</v>
      </c>
      <c r="C1871" s="8">
        <v>5.2</v>
      </c>
      <c r="D1871" s="8" t="s">
        <v>8</v>
      </c>
      <c r="E1871" s="8" t="s">
        <v>39</v>
      </c>
      <c r="F1871" s="4" t="s">
        <v>11574</v>
      </c>
      <c r="G1871" s="4" t="s">
        <v>784</v>
      </c>
      <c r="H1871" s="4"/>
      <c r="I1871" s="116"/>
      <c r="J1871" s="895" t="s">
        <v>800</v>
      </c>
      <c r="K1871" s="902"/>
    </row>
    <row r="1872" spans="2:11" x14ac:dyDescent="0.2">
      <c r="B1872" s="4" t="s">
        <v>25649</v>
      </c>
      <c r="C1872" s="8">
        <v>5.2</v>
      </c>
      <c r="D1872" s="8" t="s">
        <v>8</v>
      </c>
      <c r="E1872" s="8" t="s">
        <v>56</v>
      </c>
      <c r="F1872" s="4" t="s">
        <v>11576</v>
      </c>
      <c r="G1872" s="4" t="s">
        <v>784</v>
      </c>
      <c r="H1872" s="4"/>
      <c r="I1872" s="116"/>
      <c r="J1872" s="895" t="s">
        <v>800</v>
      </c>
      <c r="K1872" s="902"/>
    </row>
    <row r="1873" spans="2:11" x14ac:dyDescent="0.2">
      <c r="B1873" s="4" t="s">
        <v>25685</v>
      </c>
      <c r="C1873" s="8">
        <v>5.2</v>
      </c>
      <c r="D1873" s="8" t="s">
        <v>8</v>
      </c>
      <c r="E1873" s="8" t="s">
        <v>58</v>
      </c>
      <c r="F1873" s="4" t="s">
        <v>11578</v>
      </c>
      <c r="G1873" s="4" t="s">
        <v>784</v>
      </c>
      <c r="H1873" s="4"/>
      <c r="I1873" s="116"/>
      <c r="J1873" s="895" t="s">
        <v>800</v>
      </c>
      <c r="K1873" s="902"/>
    </row>
    <row r="1874" spans="2:11" x14ac:dyDescent="0.2">
      <c r="B1874" s="4" t="s">
        <v>25687</v>
      </c>
      <c r="C1874" s="8">
        <v>5.2</v>
      </c>
      <c r="D1874" s="8" t="s">
        <v>8</v>
      </c>
      <c r="E1874" s="8" t="s">
        <v>60</v>
      </c>
      <c r="F1874" s="4" t="s">
        <v>11580</v>
      </c>
      <c r="G1874" s="4" t="s">
        <v>784</v>
      </c>
      <c r="H1874" s="4"/>
      <c r="I1874" s="116"/>
      <c r="J1874" s="895" t="s">
        <v>800</v>
      </c>
      <c r="K1874" s="902"/>
    </row>
    <row r="1875" spans="2:11" x14ac:dyDescent="0.2">
      <c r="B1875" s="4" t="s">
        <v>25689</v>
      </c>
      <c r="C1875" s="8">
        <v>5.2</v>
      </c>
      <c r="D1875" s="8" t="s">
        <v>8</v>
      </c>
      <c r="E1875" s="8" t="s">
        <v>62</v>
      </c>
      <c r="F1875" s="4" t="s">
        <v>11582</v>
      </c>
      <c r="G1875" s="4" t="s">
        <v>784</v>
      </c>
      <c r="H1875" s="4"/>
      <c r="I1875" s="116"/>
      <c r="J1875" s="895" t="s">
        <v>800</v>
      </c>
      <c r="K1875" s="902"/>
    </row>
    <row r="1876" spans="2:11" x14ac:dyDescent="0.2">
      <c r="B1876" s="4" t="s">
        <v>25690</v>
      </c>
      <c r="C1876" s="8">
        <v>5.2</v>
      </c>
      <c r="D1876" s="8" t="s">
        <v>8</v>
      </c>
      <c r="E1876" s="8" t="s">
        <v>64</v>
      </c>
      <c r="F1876" s="4" t="s">
        <v>11584</v>
      </c>
      <c r="G1876" s="4" t="s">
        <v>784</v>
      </c>
      <c r="H1876" s="4"/>
      <c r="I1876" s="116"/>
      <c r="J1876" s="895" t="s">
        <v>800</v>
      </c>
      <c r="K1876" s="902"/>
    </row>
    <row r="1877" spans="2:11" x14ac:dyDescent="0.2">
      <c r="B1877" s="4" t="s">
        <v>25693</v>
      </c>
      <c r="C1877" s="8">
        <v>5.2</v>
      </c>
      <c r="D1877" s="8" t="s">
        <v>8</v>
      </c>
      <c r="E1877" s="8" t="s">
        <v>66</v>
      </c>
      <c r="F1877" s="4" t="s">
        <v>11586</v>
      </c>
      <c r="G1877" s="4" t="s">
        <v>784</v>
      </c>
      <c r="H1877" s="4"/>
      <c r="I1877" s="116"/>
      <c r="J1877" s="895" t="s">
        <v>800</v>
      </c>
      <c r="K1877" s="902"/>
    </row>
    <row r="1878" spans="2:11" x14ac:dyDescent="0.2">
      <c r="B1878" s="4" t="s">
        <v>25652</v>
      </c>
      <c r="C1878" s="4">
        <v>5.2</v>
      </c>
      <c r="D1878" s="4" t="s">
        <v>8</v>
      </c>
      <c r="E1878" s="8" t="s">
        <v>8</v>
      </c>
      <c r="F1878" s="4" t="s">
        <v>3204</v>
      </c>
      <c r="G1878" s="4" t="s">
        <v>783</v>
      </c>
      <c r="H1878" s="4"/>
      <c r="I1878" s="4"/>
      <c r="J1878" s="895" t="s">
        <v>799</v>
      </c>
      <c r="K1878" s="902"/>
    </row>
    <row r="1879" spans="2:11" x14ac:dyDescent="0.2">
      <c r="B1879" s="4" t="s">
        <v>25654</v>
      </c>
      <c r="C1879" s="4">
        <v>5.2</v>
      </c>
      <c r="D1879" s="4" t="s">
        <v>8</v>
      </c>
      <c r="E1879" s="8" t="s">
        <v>24</v>
      </c>
      <c r="F1879" s="4" t="s">
        <v>8799</v>
      </c>
      <c r="G1879" s="4" t="s">
        <v>783</v>
      </c>
      <c r="H1879" s="4"/>
      <c r="I1879" s="4"/>
      <c r="J1879" s="895" t="s">
        <v>799</v>
      </c>
      <c r="K1879" s="902"/>
    </row>
    <row r="1880" spans="2:11" x14ac:dyDescent="0.2">
      <c r="B1880" s="4" t="s">
        <v>25656</v>
      </c>
      <c r="C1880" s="4">
        <v>5.2</v>
      </c>
      <c r="D1880" s="4" t="s">
        <v>8</v>
      </c>
      <c r="E1880" s="8" t="s">
        <v>25</v>
      </c>
      <c r="F1880" s="4" t="s">
        <v>8802</v>
      </c>
      <c r="G1880" s="4" t="s">
        <v>783</v>
      </c>
      <c r="H1880" s="4"/>
      <c r="I1880" s="4"/>
      <c r="J1880" s="895" t="s">
        <v>799</v>
      </c>
      <c r="K1880" s="902"/>
    </row>
    <row r="1881" spans="2:11" x14ac:dyDescent="0.2">
      <c r="B1881" s="4" t="s">
        <v>25658</v>
      </c>
      <c r="C1881" s="4">
        <v>5.2</v>
      </c>
      <c r="D1881" s="4" t="s">
        <v>8</v>
      </c>
      <c r="E1881" s="8" t="s">
        <v>26</v>
      </c>
      <c r="F1881" s="4" t="s">
        <v>8805</v>
      </c>
      <c r="G1881" s="4" t="s">
        <v>783</v>
      </c>
      <c r="H1881" s="4"/>
      <c r="I1881" s="4"/>
      <c r="J1881" s="895" t="s">
        <v>799</v>
      </c>
      <c r="K1881" s="902"/>
    </row>
    <row r="1882" spans="2:11" x14ac:dyDescent="0.2">
      <c r="B1882" s="4" t="s">
        <v>25660</v>
      </c>
      <c r="C1882" s="4">
        <v>5.2</v>
      </c>
      <c r="D1882" s="4" t="s">
        <v>8</v>
      </c>
      <c r="E1882" s="8" t="s">
        <v>27</v>
      </c>
      <c r="F1882" s="4" t="s">
        <v>8808</v>
      </c>
      <c r="G1882" s="4" t="s">
        <v>783</v>
      </c>
      <c r="H1882" s="4"/>
      <c r="I1882" s="4"/>
      <c r="J1882" s="895" t="s">
        <v>799</v>
      </c>
      <c r="K1882" s="902"/>
    </row>
    <row r="1883" spans="2:11" x14ac:dyDescent="0.2">
      <c r="B1883" s="4" t="s">
        <v>25662</v>
      </c>
      <c r="C1883" s="4">
        <v>5.2</v>
      </c>
      <c r="D1883" s="4" t="s">
        <v>8</v>
      </c>
      <c r="E1883" s="8" t="s">
        <v>28</v>
      </c>
      <c r="F1883" s="4" t="s">
        <v>8811</v>
      </c>
      <c r="G1883" s="4" t="s">
        <v>783</v>
      </c>
      <c r="H1883" s="4"/>
      <c r="I1883" s="4"/>
      <c r="J1883" s="895" t="s">
        <v>799</v>
      </c>
      <c r="K1883" s="902"/>
    </row>
    <row r="1884" spans="2:11" x14ac:dyDescent="0.2">
      <c r="B1884" s="4" t="s">
        <v>25664</v>
      </c>
      <c r="C1884" s="4">
        <v>5.2</v>
      </c>
      <c r="D1884" s="4" t="s">
        <v>8</v>
      </c>
      <c r="E1884" s="8" t="s">
        <v>29</v>
      </c>
      <c r="F1884" s="4" t="s">
        <v>11554</v>
      </c>
      <c r="G1884" s="4" t="s">
        <v>783</v>
      </c>
      <c r="H1884" s="4"/>
      <c r="I1884" s="4"/>
      <c r="J1884" s="895" t="s">
        <v>799</v>
      </c>
      <c r="K1884" s="902"/>
    </row>
    <row r="1885" spans="2:11" x14ac:dyDescent="0.2">
      <c r="B1885" s="4" t="s">
        <v>25666</v>
      </c>
      <c r="C1885" s="4">
        <v>5.2</v>
      </c>
      <c r="D1885" s="4" t="s">
        <v>8</v>
      </c>
      <c r="E1885" s="8" t="s">
        <v>30</v>
      </c>
      <c r="F1885" s="4" t="s">
        <v>11556</v>
      </c>
      <c r="G1885" s="4" t="s">
        <v>783</v>
      </c>
      <c r="H1885" s="4"/>
      <c r="I1885" s="4"/>
      <c r="J1885" s="895" t="s">
        <v>799</v>
      </c>
      <c r="K1885" s="902"/>
    </row>
    <row r="1886" spans="2:11" x14ac:dyDescent="0.2">
      <c r="B1886" s="4" t="s">
        <v>25668</v>
      </c>
      <c r="C1886" s="4">
        <v>5.2</v>
      </c>
      <c r="D1886" s="4" t="s">
        <v>8</v>
      </c>
      <c r="E1886" s="8" t="s">
        <v>31</v>
      </c>
      <c r="F1886" s="4" t="s">
        <v>11558</v>
      </c>
      <c r="G1886" s="4" t="s">
        <v>783</v>
      </c>
      <c r="H1886" s="4"/>
      <c r="I1886" s="4"/>
      <c r="J1886" s="895" t="s">
        <v>799</v>
      </c>
      <c r="K1886" s="902"/>
    </row>
    <row r="1887" spans="2:11" x14ac:dyDescent="0.2">
      <c r="B1887" s="4" t="s">
        <v>25670</v>
      </c>
      <c r="C1887" s="4">
        <v>5.2</v>
      </c>
      <c r="D1887" s="4" t="s">
        <v>8</v>
      </c>
      <c r="E1887" s="4" t="s">
        <v>32</v>
      </c>
      <c r="F1887" s="4" t="s">
        <v>11560</v>
      </c>
      <c r="G1887" s="4" t="s">
        <v>783</v>
      </c>
      <c r="H1887" s="4"/>
      <c r="I1887" s="4"/>
      <c r="J1887" s="895" t="s">
        <v>799</v>
      </c>
      <c r="K1887" s="902"/>
    </row>
    <row r="1888" spans="2:11" x14ac:dyDescent="0.2">
      <c r="B1888" s="4" t="s">
        <v>25672</v>
      </c>
      <c r="C1888" s="4">
        <v>5.2</v>
      </c>
      <c r="D1888" s="4" t="s">
        <v>8</v>
      </c>
      <c r="E1888" s="4" t="s">
        <v>33</v>
      </c>
      <c r="F1888" s="4" t="s">
        <v>11562</v>
      </c>
      <c r="G1888" s="4" t="s">
        <v>783</v>
      </c>
      <c r="H1888" s="4"/>
      <c r="I1888" s="4"/>
      <c r="J1888" s="895" t="s">
        <v>799</v>
      </c>
      <c r="K1888" s="902"/>
    </row>
    <row r="1889" spans="2:11" x14ac:dyDescent="0.2">
      <c r="B1889" s="4" t="s">
        <v>25674</v>
      </c>
      <c r="C1889" s="4">
        <v>5.2</v>
      </c>
      <c r="D1889" s="4" t="s">
        <v>8</v>
      </c>
      <c r="E1889" s="4" t="s">
        <v>34</v>
      </c>
      <c r="F1889" s="4" t="s">
        <v>11564</v>
      </c>
      <c r="G1889" s="4" t="s">
        <v>783</v>
      </c>
      <c r="H1889" s="4"/>
      <c r="I1889" s="4"/>
      <c r="J1889" s="895" t="s">
        <v>799</v>
      </c>
      <c r="K1889" s="902"/>
    </row>
    <row r="1890" spans="2:11" x14ac:dyDescent="0.2">
      <c r="B1890" s="4" t="s">
        <v>25676</v>
      </c>
      <c r="C1890" s="4">
        <v>5.2</v>
      </c>
      <c r="D1890" s="4" t="s">
        <v>8</v>
      </c>
      <c r="E1890" s="4" t="s">
        <v>35</v>
      </c>
      <c r="F1890" s="4" t="s">
        <v>11566</v>
      </c>
      <c r="G1890" s="4" t="s">
        <v>783</v>
      </c>
      <c r="H1890" s="4"/>
      <c r="I1890" s="4"/>
      <c r="J1890" s="895" t="s">
        <v>799</v>
      </c>
      <c r="K1890" s="902"/>
    </row>
    <row r="1891" spans="2:11" x14ac:dyDescent="0.2">
      <c r="B1891" s="4" t="s">
        <v>25677</v>
      </c>
      <c r="C1891" s="4">
        <v>5.2</v>
      </c>
      <c r="D1891" s="4" t="s">
        <v>8</v>
      </c>
      <c r="E1891" s="4" t="s">
        <v>36</v>
      </c>
      <c r="F1891" s="4" t="s">
        <v>11568</v>
      </c>
      <c r="G1891" s="4" t="s">
        <v>783</v>
      </c>
      <c r="H1891" s="4"/>
      <c r="I1891" s="4"/>
      <c r="J1891" s="895" t="s">
        <v>799</v>
      </c>
      <c r="K1891" s="902"/>
    </row>
    <row r="1892" spans="2:11" x14ac:dyDescent="0.2">
      <c r="B1892" s="4" t="s">
        <v>25680</v>
      </c>
      <c r="C1892" s="4">
        <v>5.2</v>
      </c>
      <c r="D1892" s="4" t="s">
        <v>8</v>
      </c>
      <c r="E1892" s="4" t="s">
        <v>37</v>
      </c>
      <c r="F1892" s="4" t="s">
        <v>11570</v>
      </c>
      <c r="G1892" s="4" t="s">
        <v>783</v>
      </c>
      <c r="H1892" s="4"/>
      <c r="I1892" s="4"/>
      <c r="J1892" s="895" t="s">
        <v>799</v>
      </c>
      <c r="K1892" s="902"/>
    </row>
    <row r="1893" spans="2:11" x14ac:dyDescent="0.2">
      <c r="B1893" s="4" t="s">
        <v>25682</v>
      </c>
      <c r="C1893" s="4">
        <v>5.2</v>
      </c>
      <c r="D1893" s="4" t="s">
        <v>8</v>
      </c>
      <c r="E1893" s="4" t="s">
        <v>38</v>
      </c>
      <c r="F1893" s="4" t="s">
        <v>11572</v>
      </c>
      <c r="G1893" s="4" t="s">
        <v>783</v>
      </c>
      <c r="H1893" s="4"/>
      <c r="I1893" s="4"/>
      <c r="J1893" s="895" t="s">
        <v>799</v>
      </c>
      <c r="K1893" s="902"/>
    </row>
    <row r="1894" spans="2:11" x14ac:dyDescent="0.2">
      <c r="B1894" s="4" t="s">
        <v>25684</v>
      </c>
      <c r="C1894" s="4">
        <v>5.2</v>
      </c>
      <c r="D1894" s="4" t="s">
        <v>8</v>
      </c>
      <c r="E1894" s="4" t="s">
        <v>39</v>
      </c>
      <c r="F1894" s="4" t="s">
        <v>11574</v>
      </c>
      <c r="G1894" s="4" t="s">
        <v>783</v>
      </c>
      <c r="H1894" s="4"/>
      <c r="I1894" s="4"/>
      <c r="J1894" s="895" t="s">
        <v>799</v>
      </c>
      <c r="K1894" s="902"/>
    </row>
    <row r="1895" spans="2:11" x14ac:dyDescent="0.2">
      <c r="B1895" s="4" t="s">
        <v>25650</v>
      </c>
      <c r="C1895" s="4">
        <v>5.2</v>
      </c>
      <c r="D1895" s="4" t="s">
        <v>8</v>
      </c>
      <c r="E1895" s="4" t="s">
        <v>56</v>
      </c>
      <c r="F1895" s="4" t="s">
        <v>11576</v>
      </c>
      <c r="G1895" s="4" t="s">
        <v>783</v>
      </c>
      <c r="H1895" s="4"/>
      <c r="I1895" s="4"/>
      <c r="J1895" s="895" t="s">
        <v>799</v>
      </c>
      <c r="K1895" s="902"/>
    </row>
    <row r="1896" spans="2:11" x14ac:dyDescent="0.2">
      <c r="B1896" s="4" t="s">
        <v>25686</v>
      </c>
      <c r="C1896" s="4">
        <v>5.2</v>
      </c>
      <c r="D1896" s="4" t="s">
        <v>8</v>
      </c>
      <c r="E1896" s="4" t="s">
        <v>58</v>
      </c>
      <c r="F1896" s="4" t="s">
        <v>11578</v>
      </c>
      <c r="G1896" s="4" t="s">
        <v>783</v>
      </c>
      <c r="H1896" s="4"/>
      <c r="I1896" s="4"/>
      <c r="J1896" s="895" t="s">
        <v>799</v>
      </c>
      <c r="K1896" s="902"/>
    </row>
    <row r="1897" spans="2:11" x14ac:dyDescent="0.2">
      <c r="B1897" s="4" t="s">
        <v>25688</v>
      </c>
      <c r="C1897" s="4">
        <v>5.2</v>
      </c>
      <c r="D1897" s="4" t="s">
        <v>8</v>
      </c>
      <c r="E1897" s="4" t="s">
        <v>60</v>
      </c>
      <c r="F1897" s="4" t="s">
        <v>11580</v>
      </c>
      <c r="G1897" s="4" t="s">
        <v>783</v>
      </c>
      <c r="H1897" s="4"/>
      <c r="I1897" s="4"/>
      <c r="J1897" s="895" t="s">
        <v>799</v>
      </c>
      <c r="K1897" s="902"/>
    </row>
    <row r="1898" spans="2:11" x14ac:dyDescent="0.2">
      <c r="B1898" s="4" t="s">
        <v>25691</v>
      </c>
      <c r="C1898" s="4">
        <v>5.2</v>
      </c>
      <c r="D1898" s="4" t="s">
        <v>8</v>
      </c>
      <c r="E1898" s="4" t="s">
        <v>62</v>
      </c>
      <c r="F1898" s="4" t="s">
        <v>11582</v>
      </c>
      <c r="G1898" s="4" t="s">
        <v>783</v>
      </c>
      <c r="H1898" s="4"/>
      <c r="I1898" s="4"/>
      <c r="J1898" s="895" t="s">
        <v>799</v>
      </c>
      <c r="K1898" s="902"/>
    </row>
    <row r="1899" spans="2:11" x14ac:dyDescent="0.2">
      <c r="B1899" s="4" t="s">
        <v>25692</v>
      </c>
      <c r="C1899" s="4">
        <v>5.2</v>
      </c>
      <c r="D1899" s="4" t="s">
        <v>8</v>
      </c>
      <c r="E1899" s="4" t="s">
        <v>64</v>
      </c>
      <c r="F1899" s="4" t="s">
        <v>11584</v>
      </c>
      <c r="G1899" s="4" t="s">
        <v>783</v>
      </c>
      <c r="H1899" s="4"/>
      <c r="I1899" s="4"/>
      <c r="J1899" s="895" t="s">
        <v>799</v>
      </c>
      <c r="K1899" s="902"/>
    </row>
    <row r="1900" spans="2:11" x14ac:dyDescent="0.2">
      <c r="B1900" s="4" t="s">
        <v>25694</v>
      </c>
      <c r="C1900" s="4">
        <v>5.2</v>
      </c>
      <c r="D1900" s="4" t="s">
        <v>8</v>
      </c>
      <c r="E1900" s="4" t="s">
        <v>66</v>
      </c>
      <c r="F1900" s="4" t="s">
        <v>11586</v>
      </c>
      <c r="G1900" s="4" t="s">
        <v>783</v>
      </c>
      <c r="H1900" s="4"/>
      <c r="I1900" s="4"/>
      <c r="J1900" s="895" t="s">
        <v>799</v>
      </c>
      <c r="K1900" s="902"/>
    </row>
  </sheetData>
  <autoFilter ref="B1:K1900" xr:uid="{B7FB75CF-1B12-4AAE-87BA-399EB975CEF5}"/>
  <pageMargins left="0.7" right="0.7" top="0.75" bottom="0.75" header="0.3" footer="0.3"/>
  <pageSetup orientation="portrait" r:id="rId1"/>
  <headerFooter>
    <oddHeader>&amp;L&amp;"Calibri"&amp;10&amp;K0078D7CBUAE Classification: Restricted&amp;1#</oddHeader>
    <oddFooter>&amp;C_x000D_&amp;1#&amp;"Aptos"&amp;10&amp;K000000 Restricted - External</oddFooter>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100770-FA10-4696-9559-AD9C73BF8E2C}">
  <sheetPr codeName="Sheet4"/>
  <dimension ref="A1:P28"/>
  <sheetViews>
    <sheetView showGridLines="0" zoomScaleNormal="100" workbookViewId="0"/>
  </sheetViews>
  <sheetFormatPr defaultColWidth="9.54296875" defaultRowHeight="10" x14ac:dyDescent="0.2"/>
  <cols>
    <col min="1" max="2" width="9.54296875" style="2"/>
    <col min="3" max="3" width="4.81640625" style="2" customWidth="1"/>
    <col min="4" max="4" width="4.453125" style="2" customWidth="1"/>
    <col min="5" max="5" width="10.1796875" style="2" customWidth="1"/>
    <col min="6" max="6" width="9.54296875" style="2"/>
    <col min="7" max="13" width="20.54296875" style="2" customWidth="1"/>
    <col min="14" max="15" width="20.54296875" style="49" customWidth="1"/>
    <col min="16" max="16" width="20.54296875" style="2" customWidth="1"/>
    <col min="17" max="16384" width="9.54296875" style="2"/>
  </cols>
  <sheetData>
    <row r="1" spans="1:16" ht="11" thickBot="1" x14ac:dyDescent="0.3">
      <c r="A1" s="1" t="s">
        <v>1549</v>
      </c>
    </row>
    <row r="4" spans="1:16" ht="10.5" x14ac:dyDescent="0.2">
      <c r="E4" s="1078" t="s">
        <v>25848</v>
      </c>
      <c r="F4" s="1078"/>
      <c r="G4" s="1078"/>
      <c r="H4" s="1078"/>
      <c r="I4" s="1078"/>
      <c r="J4" s="1078"/>
      <c r="K4" s="1078"/>
      <c r="L4" s="1078"/>
      <c r="M4" s="1078"/>
      <c r="N4" s="1078"/>
      <c r="O4" s="1078"/>
      <c r="P4" s="1078"/>
    </row>
    <row r="5" spans="1:16" ht="10" customHeight="1" x14ac:dyDescent="0.2">
      <c r="E5" s="1225" t="s">
        <v>5</v>
      </c>
      <c r="F5" s="1226"/>
      <c r="G5" s="1028"/>
      <c r="H5" s="1029"/>
      <c r="I5" s="1029"/>
      <c r="J5" s="1029"/>
      <c r="K5" s="1029"/>
      <c r="L5" s="1029"/>
      <c r="M5" s="1029"/>
      <c r="N5" s="1029"/>
      <c r="O5" s="1029"/>
      <c r="P5" s="1030"/>
    </row>
    <row r="6" spans="1:16" x14ac:dyDescent="0.2">
      <c r="E6" s="1225" t="s">
        <v>2</v>
      </c>
      <c r="F6" s="1226"/>
      <c r="G6" s="1028"/>
      <c r="H6" s="1029"/>
      <c r="I6" s="1029"/>
      <c r="J6" s="1029"/>
      <c r="K6" s="1029"/>
      <c r="L6" s="1029"/>
      <c r="M6" s="1029"/>
      <c r="N6" s="1029"/>
      <c r="O6" s="1029"/>
      <c r="P6" s="1030"/>
    </row>
    <row r="7" spans="1:16" x14ac:dyDescent="0.2">
      <c r="E7" s="1225" t="s">
        <v>697</v>
      </c>
      <c r="F7" s="1226"/>
      <c r="G7" s="1028"/>
      <c r="H7" s="1029"/>
      <c r="I7" s="1029"/>
      <c r="J7" s="1029"/>
      <c r="K7" s="1029"/>
      <c r="L7" s="1029"/>
      <c r="M7" s="1029"/>
      <c r="N7" s="1029"/>
      <c r="O7" s="1029"/>
      <c r="P7" s="1030"/>
    </row>
    <row r="8" spans="1:16" x14ac:dyDescent="0.2">
      <c r="E8" s="36"/>
      <c r="F8" s="1224"/>
      <c r="G8" s="1224"/>
      <c r="H8" s="182"/>
      <c r="I8" s="494"/>
      <c r="J8" s="193"/>
      <c r="K8" s="193"/>
      <c r="L8" s="193"/>
      <c r="M8" s="193"/>
      <c r="N8" s="174"/>
      <c r="O8" s="174"/>
      <c r="P8" s="193"/>
    </row>
    <row r="9" spans="1:16" s="36" customFormat="1" ht="11.25" customHeight="1" x14ac:dyDescent="0.35">
      <c r="E9" s="947" t="s">
        <v>4</v>
      </c>
      <c r="F9" s="947" t="s">
        <v>5</v>
      </c>
      <c r="G9" s="1223" t="s">
        <v>1550</v>
      </c>
      <c r="H9" s="1230" t="s">
        <v>24194</v>
      </c>
      <c r="I9" s="1223" t="s">
        <v>1552</v>
      </c>
      <c r="J9" s="1223" t="s">
        <v>1553</v>
      </c>
      <c r="K9" s="1223" t="s">
        <v>24246</v>
      </c>
      <c r="L9" s="1223" t="s">
        <v>2879</v>
      </c>
      <c r="M9" s="1223" t="s">
        <v>1554</v>
      </c>
      <c r="N9" s="1217" t="s">
        <v>1555</v>
      </c>
      <c r="O9" s="1232"/>
      <c r="P9" s="961" t="s">
        <v>1556</v>
      </c>
    </row>
    <row r="10" spans="1:16" s="36" customFormat="1" ht="21" x14ac:dyDescent="0.35">
      <c r="E10" s="947"/>
      <c r="F10" s="947"/>
      <c r="G10" s="1090"/>
      <c r="H10" s="1231"/>
      <c r="I10" s="1090"/>
      <c r="J10" s="1090"/>
      <c r="K10" s="1090"/>
      <c r="L10" s="1090"/>
      <c r="M10" s="1090"/>
      <c r="N10" s="710" t="s">
        <v>1557</v>
      </c>
      <c r="O10" s="710" t="s">
        <v>1558</v>
      </c>
      <c r="P10" s="961"/>
    </row>
    <row r="11" spans="1:16" ht="10.5" x14ac:dyDescent="0.2">
      <c r="E11" s="947"/>
      <c r="F11" s="947"/>
      <c r="G11" s="463" t="s">
        <v>8</v>
      </c>
      <c r="H11" s="463" t="s">
        <v>24</v>
      </c>
      <c r="I11" s="463" t="s">
        <v>25</v>
      </c>
      <c r="J11" s="463" t="s">
        <v>26</v>
      </c>
      <c r="K11" s="463" t="s">
        <v>27</v>
      </c>
      <c r="L11" s="463" t="s">
        <v>28</v>
      </c>
      <c r="M11" s="463" t="s">
        <v>29</v>
      </c>
      <c r="N11" s="463" t="s">
        <v>30</v>
      </c>
      <c r="O11" s="463" t="s">
        <v>31</v>
      </c>
      <c r="P11" s="463" t="s">
        <v>32</v>
      </c>
    </row>
    <row r="12" spans="1:16" ht="20" x14ac:dyDescent="0.2">
      <c r="E12" s="465" t="s">
        <v>8</v>
      </c>
      <c r="F12" s="576">
        <v>1</v>
      </c>
      <c r="G12" s="691" t="s">
        <v>421</v>
      </c>
      <c r="H12" s="691"/>
      <c r="I12" s="268"/>
      <c r="J12" s="268"/>
      <c r="K12" s="268"/>
      <c r="L12" s="268"/>
      <c r="M12" s="268"/>
      <c r="N12" s="715"/>
      <c r="O12" s="577"/>
      <c r="P12" s="691"/>
    </row>
    <row r="13" spans="1:16" x14ac:dyDescent="0.2">
      <c r="E13" s="578"/>
      <c r="F13" s="123"/>
      <c r="G13" s="528"/>
      <c r="H13" s="528"/>
      <c r="I13" s="123"/>
      <c r="J13" s="123"/>
      <c r="K13" s="123"/>
      <c r="L13" s="123"/>
      <c r="M13" s="123"/>
      <c r="N13" s="579"/>
      <c r="O13" s="580"/>
      <c r="P13" s="528"/>
    </row>
    <row r="14" spans="1:16" x14ac:dyDescent="0.2">
      <c r="E14" s="581"/>
      <c r="F14" s="123"/>
      <c r="G14" s="528"/>
      <c r="H14" s="528"/>
      <c r="I14" s="123"/>
      <c r="J14" s="123"/>
      <c r="K14" s="123"/>
      <c r="L14" s="123"/>
      <c r="M14" s="123"/>
      <c r="N14" s="579"/>
      <c r="O14" s="580"/>
      <c r="P14" s="528"/>
    </row>
    <row r="15" spans="1:16" x14ac:dyDescent="0.2">
      <c r="E15" s="578"/>
      <c r="F15" s="123"/>
      <c r="G15" s="528"/>
      <c r="H15" s="528"/>
      <c r="I15" s="582"/>
      <c r="J15" s="582"/>
      <c r="K15" s="582"/>
      <c r="L15" s="582"/>
      <c r="M15" s="582"/>
      <c r="N15" s="579"/>
      <c r="O15" s="580"/>
      <c r="P15" s="258"/>
    </row>
    <row r="16" spans="1:16" x14ac:dyDescent="0.2">
      <c r="E16" s="36"/>
      <c r="F16" s="36"/>
      <c r="G16" s="36"/>
      <c r="H16" s="36"/>
      <c r="I16" s="36"/>
      <c r="J16" s="36"/>
      <c r="K16" s="36"/>
      <c r="L16" s="36"/>
      <c r="M16" s="36"/>
      <c r="N16" s="695"/>
      <c r="O16" s="695"/>
      <c r="P16" s="36"/>
    </row>
    <row r="17" spans="5:16" x14ac:dyDescent="0.2">
      <c r="E17" s="36"/>
      <c r="F17" s="36"/>
      <c r="G17" s="36"/>
      <c r="H17" s="36"/>
      <c r="I17" s="36"/>
      <c r="J17" s="36"/>
      <c r="K17" s="36"/>
      <c r="L17" s="36"/>
      <c r="M17" s="36"/>
      <c r="N17" s="695"/>
      <c r="O17" s="695"/>
      <c r="P17" s="36"/>
    </row>
    <row r="18" spans="5:16" x14ac:dyDescent="0.2">
      <c r="E18" s="1227" t="s">
        <v>228</v>
      </c>
      <c r="F18" s="1209" t="s">
        <v>1559</v>
      </c>
      <c r="G18" s="1209"/>
      <c r="H18" s="1209"/>
      <c r="I18" s="1209"/>
      <c r="J18" s="1209"/>
      <c r="K18" s="1209"/>
      <c r="L18" s="1209"/>
      <c r="M18" s="1209"/>
      <c r="N18" s="1209"/>
      <c r="O18" s="1209"/>
      <c r="P18" s="1209"/>
    </row>
    <row r="19" spans="5:16" x14ac:dyDescent="0.2">
      <c r="E19" s="1228"/>
      <c r="F19" s="1209" t="s">
        <v>1560</v>
      </c>
      <c r="G19" s="1209"/>
      <c r="H19" s="1209"/>
      <c r="I19" s="1209"/>
      <c r="J19" s="1209"/>
      <c r="K19" s="1209"/>
      <c r="L19" s="1209"/>
      <c r="M19" s="1209"/>
      <c r="N19" s="1209"/>
      <c r="O19" s="1209"/>
      <c r="P19" s="1209"/>
    </row>
    <row r="20" spans="5:16" x14ac:dyDescent="0.2">
      <c r="E20" s="1228"/>
      <c r="F20" s="1209" t="s">
        <v>1561</v>
      </c>
      <c r="G20" s="1209"/>
      <c r="H20" s="1209"/>
      <c r="I20" s="1209"/>
      <c r="J20" s="1209"/>
      <c r="K20" s="1209"/>
      <c r="L20" s="1209"/>
      <c r="M20" s="1209"/>
      <c r="N20" s="1209"/>
      <c r="O20" s="1209"/>
      <c r="P20" s="1209"/>
    </row>
    <row r="21" spans="5:16" x14ac:dyDescent="0.2">
      <c r="E21" s="1228"/>
      <c r="F21" s="1209" t="s">
        <v>1562</v>
      </c>
      <c r="G21" s="1209"/>
      <c r="H21" s="1209"/>
      <c r="I21" s="1209"/>
      <c r="J21" s="1209"/>
      <c r="K21" s="1209"/>
      <c r="L21" s="1209"/>
      <c r="M21" s="1209"/>
      <c r="N21" s="1209"/>
      <c r="O21" s="1209"/>
      <c r="P21" s="1209"/>
    </row>
    <row r="22" spans="5:16" x14ac:dyDescent="0.2">
      <c r="E22" s="1228"/>
      <c r="F22" s="1209" t="s">
        <v>1563</v>
      </c>
      <c r="G22" s="1209"/>
      <c r="H22" s="1209"/>
      <c r="I22" s="1209"/>
      <c r="J22" s="1209"/>
      <c r="K22" s="1209"/>
      <c r="L22" s="1209"/>
      <c r="M22" s="1209"/>
      <c r="N22" s="1209"/>
      <c r="O22" s="1209"/>
      <c r="P22" s="1209"/>
    </row>
    <row r="23" spans="5:16" x14ac:dyDescent="0.2">
      <c r="E23" s="1228"/>
      <c r="F23" s="1209" t="s">
        <v>1564</v>
      </c>
      <c r="G23" s="1209"/>
      <c r="H23" s="1209"/>
      <c r="I23" s="1209"/>
      <c r="J23" s="1209"/>
      <c r="K23" s="1209"/>
      <c r="L23" s="1209"/>
      <c r="M23" s="1209"/>
      <c r="N23" s="1209"/>
      <c r="O23" s="1209"/>
      <c r="P23" s="1209"/>
    </row>
    <row r="24" spans="5:16" x14ac:dyDescent="0.2">
      <c r="E24" s="1229"/>
      <c r="F24" s="1187" t="s">
        <v>3069</v>
      </c>
      <c r="G24" s="1187"/>
      <c r="H24" s="1187"/>
      <c r="I24" s="1187"/>
      <c r="J24" s="1187"/>
      <c r="K24" s="1187"/>
      <c r="L24" s="1187"/>
      <c r="M24" s="1187"/>
      <c r="N24" s="1187"/>
      <c r="O24" s="1187"/>
      <c r="P24" s="1187"/>
    </row>
    <row r="26" spans="5:16" x14ac:dyDescent="0.2">
      <c r="N26" s="2"/>
      <c r="O26" s="2"/>
    </row>
    <row r="27" spans="5:16" x14ac:dyDescent="0.2">
      <c r="N27" s="2"/>
      <c r="O27" s="2"/>
    </row>
    <row r="28" spans="5:16" x14ac:dyDescent="0.2">
      <c r="N28" s="2"/>
      <c r="O28" s="2"/>
    </row>
  </sheetData>
  <mergeCells count="27">
    <mergeCell ref="N9:O9"/>
    <mergeCell ref="P9:P10"/>
    <mergeCell ref="I9:I10"/>
    <mergeCell ref="F23:P23"/>
    <mergeCell ref="E18:E24"/>
    <mergeCell ref="F18:P18"/>
    <mergeCell ref="F19:P19"/>
    <mergeCell ref="F20:P20"/>
    <mergeCell ref="F21:P21"/>
    <mergeCell ref="F22:P22"/>
    <mergeCell ref="F24:P24"/>
    <mergeCell ref="J9:J10"/>
    <mergeCell ref="K9:K10"/>
    <mergeCell ref="L9:L10"/>
    <mergeCell ref="E4:P4"/>
    <mergeCell ref="F8:G8"/>
    <mergeCell ref="E5:F5"/>
    <mergeCell ref="E6:F6"/>
    <mergeCell ref="E7:F7"/>
    <mergeCell ref="G5:P5"/>
    <mergeCell ref="G6:P6"/>
    <mergeCell ref="G7:P7"/>
    <mergeCell ref="E9:E11"/>
    <mergeCell ref="F9:F11"/>
    <mergeCell ref="G9:G10"/>
    <mergeCell ref="H9:H10"/>
    <mergeCell ref="M9:M10"/>
  </mergeCells>
  <phoneticPr fontId="22" type="noConversion"/>
  <pageMargins left="0.7" right="0.7" top="0.75" bottom="0.75" header="0.3" footer="0.3"/>
  <pageSetup orientation="portrait" r:id="rId1"/>
  <headerFooter>
    <oddHeader>&amp;L&amp;"Calibri"&amp;10&amp;K0078D7CBUAE Classification: Restricted&amp;1#</oddHeader>
    <oddFooter>&amp;C_x000D_&amp;1#&amp;"Aptos"&amp;10&amp;K000000 Restricted - External</oddFooter>
  </headerFooter>
  <legacy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EC0D4-4FD0-4BAD-85A8-445DC1DC8EAA}">
  <dimension ref="A1:D2"/>
  <sheetViews>
    <sheetView showGridLines="0" zoomScaleNormal="100" workbookViewId="0"/>
  </sheetViews>
  <sheetFormatPr defaultColWidth="8.90625" defaultRowHeight="10" x14ac:dyDescent="0.2"/>
  <cols>
    <col min="1" max="1" width="8.90625" style="2"/>
    <col min="2" max="2" width="12.453125" style="2" bestFit="1" customWidth="1"/>
    <col min="3" max="3" width="8.54296875" style="2" bestFit="1" customWidth="1"/>
    <col min="4" max="4" width="13.54296875" style="2" bestFit="1" customWidth="1"/>
    <col min="5" max="16384" width="8.90625" style="2"/>
  </cols>
  <sheetData>
    <row r="1" spans="1:4" ht="10.5" x14ac:dyDescent="0.25">
      <c r="A1" s="776" t="s">
        <v>229</v>
      </c>
      <c r="B1" s="776" t="s">
        <v>2917</v>
      </c>
      <c r="C1" s="776" t="s">
        <v>2918</v>
      </c>
      <c r="D1" s="776" t="s">
        <v>2919</v>
      </c>
    </row>
    <row r="2" spans="1:4" ht="10.25" x14ac:dyDescent="0.2">
      <c r="A2" s="24" t="s">
        <v>2803</v>
      </c>
      <c r="B2" s="24" t="s">
        <v>2803</v>
      </c>
      <c r="C2" s="4" t="s">
        <v>2803</v>
      </c>
      <c r="D2" s="24" t="s">
        <v>2803</v>
      </c>
    </row>
  </sheetData>
  <pageMargins left="0.7" right="0.7" top="0.75" bottom="0.75" header="0.3" footer="0.3"/>
  <pageSetup orientation="portrait" r:id="rId1"/>
  <headerFooter>
    <oddHeader>&amp;L&amp;"Calibri"&amp;10&amp;K0078D7CBUAE Classification: Restricted&amp;1#</oddHeader>
    <oddFooter>&amp;C_x000D_&amp;1#&amp;"Aptos"&amp;10&amp;K000000 Restricted - External</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B1C9EF-9612-484F-B360-3BC296BC3D33}">
  <sheetPr codeName="Sheet35"/>
  <dimension ref="A1:K11"/>
  <sheetViews>
    <sheetView showGridLines="0" zoomScaleNormal="100" workbookViewId="0"/>
  </sheetViews>
  <sheetFormatPr defaultColWidth="10" defaultRowHeight="10" x14ac:dyDescent="0.2"/>
  <cols>
    <col min="1" max="1" width="10" style="2"/>
    <col min="2" max="2" width="17.453125" style="2" customWidth="1"/>
    <col min="3" max="6" width="11.81640625" style="2" customWidth="1"/>
    <col min="7" max="8" width="22.81640625" style="2" customWidth="1"/>
    <col min="9" max="10" width="50.54296875" style="2" customWidth="1"/>
    <col min="11" max="11" width="17.453125" style="2" customWidth="1"/>
    <col min="12" max="16384" width="10" style="2"/>
  </cols>
  <sheetData>
    <row r="1" spans="1:11" ht="11" thickBot="1" x14ac:dyDescent="0.3">
      <c r="A1" s="1"/>
      <c r="B1" s="37" t="s">
        <v>229</v>
      </c>
      <c r="C1" s="16" t="s">
        <v>230</v>
      </c>
      <c r="D1" s="16" t="s">
        <v>231</v>
      </c>
      <c r="E1" s="16" t="s">
        <v>232</v>
      </c>
      <c r="F1" s="16" t="s">
        <v>233</v>
      </c>
      <c r="G1" s="16" t="s">
        <v>1401</v>
      </c>
      <c r="H1" s="16" t="s">
        <v>1402</v>
      </c>
      <c r="I1" s="16" t="s">
        <v>236</v>
      </c>
      <c r="J1" s="16" t="s">
        <v>237</v>
      </c>
      <c r="K1" s="16" t="s">
        <v>238</v>
      </c>
    </row>
    <row r="2" spans="1:11" x14ac:dyDescent="0.2">
      <c r="B2" s="4" t="s">
        <v>13539</v>
      </c>
      <c r="C2" s="4">
        <v>5.3</v>
      </c>
      <c r="D2" s="4" t="s">
        <v>8</v>
      </c>
      <c r="E2" s="4" t="s">
        <v>8</v>
      </c>
      <c r="F2" s="4" t="s">
        <v>3204</v>
      </c>
      <c r="G2" s="4" t="s">
        <v>239</v>
      </c>
      <c r="H2" s="4" t="s">
        <v>240</v>
      </c>
      <c r="I2" s="4"/>
      <c r="J2" s="4"/>
      <c r="K2" s="4"/>
    </row>
    <row r="3" spans="1:11" x14ac:dyDescent="0.2">
      <c r="B3" s="4" t="s">
        <v>13540</v>
      </c>
      <c r="C3" s="4">
        <v>5.3</v>
      </c>
      <c r="D3" s="4" t="s">
        <v>8</v>
      </c>
      <c r="E3" s="4" t="s">
        <v>24</v>
      </c>
      <c r="F3" s="4" t="s">
        <v>8799</v>
      </c>
      <c r="G3" s="4" t="s">
        <v>781</v>
      </c>
      <c r="H3" s="4" t="s">
        <v>240</v>
      </c>
      <c r="I3" s="4"/>
      <c r="J3" s="4"/>
      <c r="K3" s="4"/>
    </row>
    <row r="4" spans="1:11" x14ac:dyDescent="0.2">
      <c r="B4" s="4" t="s">
        <v>13541</v>
      </c>
      <c r="C4" s="4">
        <v>5.3</v>
      </c>
      <c r="D4" s="4" t="s">
        <v>8</v>
      </c>
      <c r="E4" s="4" t="s">
        <v>25</v>
      </c>
      <c r="F4" s="4" t="s">
        <v>8802</v>
      </c>
      <c r="G4" s="4" t="s">
        <v>239</v>
      </c>
      <c r="H4" s="4" t="s">
        <v>243</v>
      </c>
      <c r="I4" s="4"/>
      <c r="J4" s="4" t="s">
        <v>244</v>
      </c>
      <c r="K4" s="4"/>
    </row>
    <row r="5" spans="1:11" x14ac:dyDescent="0.2">
      <c r="B5" s="4" t="s">
        <v>13542</v>
      </c>
      <c r="C5" s="4">
        <v>5.3</v>
      </c>
      <c r="D5" s="4" t="s">
        <v>8</v>
      </c>
      <c r="E5" s="4" t="s">
        <v>26</v>
      </c>
      <c r="F5" s="4" t="s">
        <v>8805</v>
      </c>
      <c r="G5" s="4" t="s">
        <v>239</v>
      </c>
      <c r="H5" s="4" t="s">
        <v>243</v>
      </c>
      <c r="I5" s="4"/>
      <c r="J5" s="4" t="s">
        <v>244</v>
      </c>
      <c r="K5" s="4"/>
    </row>
    <row r="6" spans="1:11" x14ac:dyDescent="0.2">
      <c r="B6" s="4" t="s">
        <v>13543</v>
      </c>
      <c r="C6" s="4">
        <v>5.3</v>
      </c>
      <c r="D6" s="4" t="s">
        <v>8</v>
      </c>
      <c r="E6" s="4" t="s">
        <v>27</v>
      </c>
      <c r="F6" s="4" t="s">
        <v>8808</v>
      </c>
      <c r="G6" s="4" t="s">
        <v>239</v>
      </c>
      <c r="H6" s="4" t="s">
        <v>243</v>
      </c>
      <c r="I6" s="4"/>
      <c r="J6" s="4" t="s">
        <v>244</v>
      </c>
      <c r="K6" s="4"/>
    </row>
    <row r="7" spans="1:11" x14ac:dyDescent="0.2">
      <c r="B7" s="4" t="s">
        <v>13544</v>
      </c>
      <c r="C7" s="4">
        <v>5.3</v>
      </c>
      <c r="D7" s="4" t="s">
        <v>8</v>
      </c>
      <c r="E7" s="4" t="s">
        <v>28</v>
      </c>
      <c r="F7" s="4" t="s">
        <v>8811</v>
      </c>
      <c r="G7" s="4" t="s">
        <v>239</v>
      </c>
      <c r="H7" s="4" t="s">
        <v>243</v>
      </c>
      <c r="I7" s="4"/>
      <c r="J7" s="4" t="s">
        <v>787</v>
      </c>
      <c r="K7" s="4"/>
    </row>
    <row r="8" spans="1:11" x14ac:dyDescent="0.2">
      <c r="B8" s="4" t="s">
        <v>13545</v>
      </c>
      <c r="C8" s="4">
        <v>5.3</v>
      </c>
      <c r="D8" s="4" t="s">
        <v>8</v>
      </c>
      <c r="E8" s="4" t="s">
        <v>29</v>
      </c>
      <c r="F8" s="4" t="s">
        <v>11554</v>
      </c>
      <c r="G8" s="4" t="s">
        <v>239</v>
      </c>
      <c r="H8" s="4" t="s">
        <v>243</v>
      </c>
      <c r="I8" s="4"/>
      <c r="J8" s="4" t="s">
        <v>244</v>
      </c>
      <c r="K8" s="4"/>
    </row>
    <row r="9" spans="1:11" x14ac:dyDescent="0.2">
      <c r="B9" s="4" t="s">
        <v>13546</v>
      </c>
      <c r="C9" s="4">
        <v>5.3</v>
      </c>
      <c r="D9" s="4" t="s">
        <v>8</v>
      </c>
      <c r="E9" s="4" t="s">
        <v>30</v>
      </c>
      <c r="F9" s="4" t="s">
        <v>11556</v>
      </c>
      <c r="G9" s="4" t="s">
        <v>239</v>
      </c>
      <c r="H9" s="4" t="s">
        <v>243</v>
      </c>
      <c r="I9" s="4"/>
      <c r="J9" s="4" t="s">
        <v>244</v>
      </c>
      <c r="K9" s="4"/>
    </row>
    <row r="10" spans="1:11" x14ac:dyDescent="0.2">
      <c r="B10" s="4" t="s">
        <v>13547</v>
      </c>
      <c r="C10" s="4">
        <v>5.3</v>
      </c>
      <c r="D10" s="4" t="s">
        <v>8</v>
      </c>
      <c r="E10" s="4" t="s">
        <v>31</v>
      </c>
      <c r="F10" s="4" t="s">
        <v>11558</v>
      </c>
      <c r="G10" s="4" t="s">
        <v>239</v>
      </c>
      <c r="H10" s="4" t="s">
        <v>243</v>
      </c>
      <c r="I10" s="4"/>
      <c r="J10" s="4" t="s">
        <v>244</v>
      </c>
      <c r="K10" s="4"/>
    </row>
    <row r="11" spans="1:11" x14ac:dyDescent="0.2">
      <c r="B11" s="4" t="s">
        <v>13548</v>
      </c>
      <c r="C11" s="4">
        <v>5.3</v>
      </c>
      <c r="D11" s="4" t="s">
        <v>8</v>
      </c>
      <c r="E11" s="4" t="s">
        <v>32</v>
      </c>
      <c r="F11" s="4" t="s">
        <v>11560</v>
      </c>
      <c r="G11" s="4" t="s">
        <v>781</v>
      </c>
      <c r="H11" s="4" t="s">
        <v>240</v>
      </c>
      <c r="I11" s="4"/>
      <c r="J11" s="4"/>
      <c r="K11" s="4"/>
    </row>
  </sheetData>
  <autoFilter ref="B1:K11" xr:uid="{0C742D79-CC0B-4AE6-8972-C59FFD22AAB2}"/>
  <phoneticPr fontId="22" type="noConversion"/>
  <pageMargins left="0.7" right="0.7" top="0.75" bottom="0.75" header="0.3" footer="0.3"/>
  <pageSetup orientation="portrait" r:id="rId1"/>
  <headerFooter>
    <oddHeader>&amp;L&amp;"Calibri"&amp;10&amp;K0078D7CBUAE Classification: Restricted&amp;1#</oddHeader>
    <oddFooter>&amp;C_x000D_&amp;1#&amp;"Aptos"&amp;10&amp;K000000 Restricted - External</oddFooter>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B0A7E-BD6A-4DCB-9E1E-98FF64B8C82C}">
  <sheetPr codeName="Sheet5"/>
  <dimension ref="A1:BS103"/>
  <sheetViews>
    <sheetView showGridLines="0" zoomScaleNormal="100" workbookViewId="0"/>
  </sheetViews>
  <sheetFormatPr defaultColWidth="9.54296875" defaultRowHeight="10" x14ac:dyDescent="0.2"/>
  <cols>
    <col min="1" max="6" width="9.54296875" style="2"/>
    <col min="7" max="7" width="33.453125" style="2" customWidth="1"/>
    <col min="8" max="71" width="20.54296875" style="2" customWidth="1"/>
    <col min="72" max="16384" width="9.54296875" style="2"/>
  </cols>
  <sheetData>
    <row r="1" spans="1:71" ht="11" thickBot="1" x14ac:dyDescent="0.3">
      <c r="A1" s="1" t="s">
        <v>1566</v>
      </c>
    </row>
    <row r="4" spans="1:71" ht="10.5" x14ac:dyDescent="0.2">
      <c r="E4" s="1195" t="s">
        <v>25850</v>
      </c>
      <c r="F4" s="1195"/>
      <c r="G4" s="1195"/>
      <c r="H4" s="1195"/>
      <c r="I4" s="1195"/>
      <c r="J4" s="1195"/>
      <c r="K4" s="1195"/>
      <c r="L4" s="1195"/>
      <c r="M4" s="1195"/>
      <c r="N4" s="1195"/>
      <c r="O4" s="1195"/>
      <c r="P4" s="1195"/>
      <c r="Q4" s="1195"/>
      <c r="R4" s="1195"/>
      <c r="S4" s="1195"/>
      <c r="T4" s="1195"/>
      <c r="U4" s="1195"/>
      <c r="V4" s="1195"/>
      <c r="W4" s="1195"/>
      <c r="X4" s="1195"/>
      <c r="Y4" s="1195"/>
      <c r="Z4" s="1195"/>
      <c r="AA4" s="1195"/>
      <c r="AB4" s="1195"/>
      <c r="AC4" s="1195"/>
      <c r="AD4" s="1195"/>
      <c r="AE4" s="1195"/>
      <c r="AF4" s="1195"/>
      <c r="AG4" s="1195"/>
      <c r="AH4" s="1195"/>
      <c r="AI4" s="1195"/>
      <c r="AJ4" s="1195"/>
      <c r="AK4" s="1195"/>
      <c r="AL4" s="1195"/>
      <c r="AM4" s="1195"/>
      <c r="AN4" s="1195"/>
      <c r="AO4" s="1195"/>
      <c r="AP4" s="1195"/>
      <c r="AQ4" s="1195"/>
      <c r="AR4" s="1195"/>
      <c r="AS4" s="1195"/>
      <c r="AT4" s="1195"/>
      <c r="AU4" s="1195"/>
      <c r="AV4" s="1195"/>
      <c r="AW4" s="1195"/>
      <c r="AX4" s="1195"/>
      <c r="AY4" s="1195"/>
      <c r="AZ4" s="1195"/>
      <c r="BA4" s="1195"/>
      <c r="BB4" s="1195"/>
      <c r="BC4" s="1195"/>
      <c r="BD4" s="1195"/>
      <c r="BE4" s="1195"/>
      <c r="BF4" s="1195"/>
      <c r="BG4" s="1195"/>
      <c r="BH4" s="1195"/>
      <c r="BI4" s="1195"/>
      <c r="BJ4" s="1195"/>
      <c r="BK4" s="1195"/>
      <c r="BL4" s="1195"/>
      <c r="BM4" s="1195"/>
      <c r="BN4" s="1195"/>
      <c r="BO4" s="1195"/>
      <c r="BP4" s="1195"/>
      <c r="BQ4" s="1195"/>
      <c r="BR4" s="1195"/>
      <c r="BS4" s="1195"/>
    </row>
    <row r="5" spans="1:71" x14ac:dyDescent="0.2">
      <c r="E5" s="1237" t="s">
        <v>5</v>
      </c>
      <c r="F5" s="1238"/>
      <c r="G5" s="1239"/>
      <c r="H5" s="1240"/>
      <c r="I5" s="1240"/>
      <c r="J5" s="1240"/>
      <c r="K5" s="1240"/>
      <c r="L5" s="1240"/>
      <c r="M5" s="1240"/>
      <c r="N5" s="1240"/>
      <c r="O5" s="1240"/>
      <c r="P5" s="1240"/>
      <c r="Q5" s="1240"/>
      <c r="R5" s="1240"/>
      <c r="S5" s="1240"/>
      <c r="T5" s="1240"/>
      <c r="U5" s="1240"/>
      <c r="V5" s="1240"/>
      <c r="W5" s="1240"/>
      <c r="X5" s="1240"/>
      <c r="Y5" s="1240"/>
      <c r="Z5" s="1240"/>
      <c r="AA5" s="1240"/>
      <c r="AB5" s="1240"/>
      <c r="AC5" s="1240"/>
      <c r="AD5" s="1240"/>
      <c r="AE5" s="1240"/>
      <c r="AF5" s="1240"/>
      <c r="AG5" s="1240"/>
      <c r="AH5" s="1240"/>
      <c r="AI5" s="1240"/>
      <c r="AJ5" s="1240"/>
      <c r="AK5" s="1240"/>
      <c r="AL5" s="1240"/>
      <c r="AM5" s="1240"/>
      <c r="AN5" s="1240"/>
      <c r="AO5" s="1240"/>
      <c r="AP5" s="1240"/>
      <c r="AQ5" s="1240"/>
      <c r="AR5" s="1240"/>
      <c r="AS5" s="1240"/>
      <c r="AT5" s="1240"/>
      <c r="AU5" s="1240"/>
      <c r="AV5" s="1240"/>
      <c r="AW5" s="1240"/>
      <c r="AX5" s="1240"/>
      <c r="AY5" s="1240"/>
      <c r="AZ5" s="1240"/>
      <c r="BA5" s="1240"/>
      <c r="BB5" s="1240"/>
      <c r="BC5" s="1240"/>
      <c r="BD5" s="1240"/>
      <c r="BE5" s="1240"/>
      <c r="BF5" s="1240"/>
      <c r="BG5" s="1240"/>
      <c r="BH5" s="1240"/>
      <c r="BI5" s="1240"/>
      <c r="BJ5" s="1240"/>
      <c r="BK5" s="1240"/>
      <c r="BL5" s="1240"/>
      <c r="BM5" s="1240"/>
      <c r="BN5" s="1240"/>
      <c r="BO5" s="1240"/>
      <c r="BP5" s="1240"/>
      <c r="BQ5" s="1240"/>
      <c r="BR5" s="1240"/>
      <c r="BS5" s="1241"/>
    </row>
    <row r="6" spans="1:71" x14ac:dyDescent="0.2">
      <c r="E6" s="1237" t="s">
        <v>2</v>
      </c>
      <c r="F6" s="1238"/>
      <c r="G6" s="1239"/>
      <c r="H6" s="1240"/>
      <c r="I6" s="1240"/>
      <c r="J6" s="1240"/>
      <c r="K6" s="1240"/>
      <c r="L6" s="1240"/>
      <c r="M6" s="1240"/>
      <c r="N6" s="1240"/>
      <c r="O6" s="1240"/>
      <c r="P6" s="1240"/>
      <c r="Q6" s="1240"/>
      <c r="R6" s="1240"/>
      <c r="S6" s="1240"/>
      <c r="T6" s="1240"/>
      <c r="U6" s="1240"/>
      <c r="V6" s="1240"/>
      <c r="W6" s="1240"/>
      <c r="X6" s="1240"/>
      <c r="Y6" s="1240"/>
      <c r="Z6" s="1240"/>
      <c r="AA6" s="1240"/>
      <c r="AB6" s="1240"/>
      <c r="AC6" s="1240"/>
      <c r="AD6" s="1240"/>
      <c r="AE6" s="1240"/>
      <c r="AF6" s="1240"/>
      <c r="AG6" s="1240"/>
      <c r="AH6" s="1240"/>
      <c r="AI6" s="1240"/>
      <c r="AJ6" s="1240"/>
      <c r="AK6" s="1240"/>
      <c r="AL6" s="1240"/>
      <c r="AM6" s="1240"/>
      <c r="AN6" s="1240"/>
      <c r="AO6" s="1240"/>
      <c r="AP6" s="1240"/>
      <c r="AQ6" s="1240"/>
      <c r="AR6" s="1240"/>
      <c r="AS6" s="1240"/>
      <c r="AT6" s="1240"/>
      <c r="AU6" s="1240"/>
      <c r="AV6" s="1240"/>
      <c r="AW6" s="1240"/>
      <c r="AX6" s="1240"/>
      <c r="AY6" s="1240"/>
      <c r="AZ6" s="1240"/>
      <c r="BA6" s="1240"/>
      <c r="BB6" s="1240"/>
      <c r="BC6" s="1240"/>
      <c r="BD6" s="1240"/>
      <c r="BE6" s="1240"/>
      <c r="BF6" s="1240"/>
      <c r="BG6" s="1240"/>
      <c r="BH6" s="1240"/>
      <c r="BI6" s="1240"/>
      <c r="BJ6" s="1240"/>
      <c r="BK6" s="1240"/>
      <c r="BL6" s="1240"/>
      <c r="BM6" s="1240"/>
      <c r="BN6" s="1240"/>
      <c r="BO6" s="1240"/>
      <c r="BP6" s="1240"/>
      <c r="BQ6" s="1240"/>
      <c r="BR6" s="1240"/>
      <c r="BS6" s="1241"/>
    </row>
    <row r="7" spans="1:71" x14ac:dyDescent="0.2">
      <c r="E7" s="1237" t="s">
        <v>697</v>
      </c>
      <c r="F7" s="1238"/>
      <c r="G7" s="1239"/>
      <c r="H7" s="1240"/>
      <c r="I7" s="1240"/>
      <c r="J7" s="1240"/>
      <c r="K7" s="1240"/>
      <c r="L7" s="1240"/>
      <c r="M7" s="1240"/>
      <c r="N7" s="1240"/>
      <c r="O7" s="1240"/>
      <c r="P7" s="1240"/>
      <c r="Q7" s="1240"/>
      <c r="R7" s="1240"/>
      <c r="S7" s="1240"/>
      <c r="T7" s="1240"/>
      <c r="U7" s="1240"/>
      <c r="V7" s="1240"/>
      <c r="W7" s="1240"/>
      <c r="X7" s="1240"/>
      <c r="Y7" s="1240"/>
      <c r="Z7" s="1240"/>
      <c r="AA7" s="1240"/>
      <c r="AB7" s="1240"/>
      <c r="AC7" s="1240"/>
      <c r="AD7" s="1240"/>
      <c r="AE7" s="1240"/>
      <c r="AF7" s="1240"/>
      <c r="AG7" s="1240"/>
      <c r="AH7" s="1240"/>
      <c r="AI7" s="1240"/>
      <c r="AJ7" s="1240"/>
      <c r="AK7" s="1240"/>
      <c r="AL7" s="1240"/>
      <c r="AM7" s="1240"/>
      <c r="AN7" s="1240"/>
      <c r="AO7" s="1240"/>
      <c r="AP7" s="1240"/>
      <c r="AQ7" s="1240"/>
      <c r="AR7" s="1240"/>
      <c r="AS7" s="1240"/>
      <c r="AT7" s="1240"/>
      <c r="AU7" s="1240"/>
      <c r="AV7" s="1240"/>
      <c r="AW7" s="1240"/>
      <c r="AX7" s="1240"/>
      <c r="AY7" s="1240"/>
      <c r="AZ7" s="1240"/>
      <c r="BA7" s="1240"/>
      <c r="BB7" s="1240"/>
      <c r="BC7" s="1240"/>
      <c r="BD7" s="1240"/>
      <c r="BE7" s="1240"/>
      <c r="BF7" s="1240"/>
      <c r="BG7" s="1240"/>
      <c r="BH7" s="1240"/>
      <c r="BI7" s="1240"/>
      <c r="BJ7" s="1240"/>
      <c r="BK7" s="1240"/>
      <c r="BL7" s="1240"/>
      <c r="BM7" s="1240"/>
      <c r="BN7" s="1240"/>
      <c r="BO7" s="1240"/>
      <c r="BP7" s="1240"/>
      <c r="BQ7" s="1240"/>
      <c r="BR7" s="1240"/>
      <c r="BS7" s="1241"/>
    </row>
    <row r="8" spans="1:71" x14ac:dyDescent="0.2">
      <c r="E8" s="36"/>
      <c r="F8" s="36"/>
      <c r="G8" s="36"/>
      <c r="H8" s="36"/>
      <c r="I8" s="36"/>
      <c r="J8" s="36"/>
      <c r="K8" s="36"/>
      <c r="L8" s="36"/>
      <c r="M8" s="36"/>
      <c r="N8" s="36"/>
      <c r="O8" s="36"/>
      <c r="P8" s="36"/>
      <c r="Q8" s="36"/>
      <c r="R8" s="36"/>
      <c r="S8" s="36"/>
      <c r="T8" s="36"/>
      <c r="U8" s="36"/>
      <c r="V8" s="36"/>
      <c r="W8" s="36"/>
      <c r="X8" s="36"/>
      <c r="Y8" s="36"/>
      <c r="Z8" s="36"/>
      <c r="AA8" s="36"/>
      <c r="AB8" s="36"/>
      <c r="AC8" s="36"/>
      <c r="AD8" s="36"/>
      <c r="AE8" s="36"/>
      <c r="AF8" s="36"/>
      <c r="AG8" s="36"/>
      <c r="AH8" s="36"/>
      <c r="AI8" s="36"/>
      <c r="AJ8" s="36"/>
      <c r="AK8" s="36"/>
      <c r="AL8" s="36"/>
      <c r="AM8" s="36"/>
      <c r="AN8" s="36"/>
      <c r="AO8" s="36"/>
      <c r="AP8" s="36"/>
      <c r="AQ8" s="36"/>
      <c r="AR8" s="36"/>
      <c r="AS8" s="36"/>
      <c r="AT8" s="36"/>
      <c r="AU8" s="36"/>
      <c r="AV8" s="36"/>
      <c r="AW8" s="36"/>
      <c r="AX8" s="36"/>
      <c r="AY8" s="36"/>
      <c r="AZ8" s="36"/>
      <c r="BA8" s="36"/>
      <c r="BB8" s="36"/>
      <c r="BC8" s="36"/>
      <c r="BD8" s="36"/>
      <c r="BE8" s="36"/>
      <c r="BF8" s="36"/>
      <c r="BG8" s="36"/>
      <c r="BH8" s="36"/>
      <c r="BI8" s="36"/>
      <c r="BJ8" s="36"/>
      <c r="BK8" s="36"/>
      <c r="BL8" s="36"/>
      <c r="BM8" s="36"/>
      <c r="BN8" s="36"/>
      <c r="BO8" s="36"/>
      <c r="BP8" s="36"/>
      <c r="BQ8" s="36"/>
      <c r="BR8" s="36"/>
      <c r="BS8" s="36"/>
    </row>
    <row r="9" spans="1:71" ht="10.5" x14ac:dyDescent="0.2">
      <c r="E9" s="1235" t="s">
        <v>4</v>
      </c>
      <c r="F9" s="1235" t="s">
        <v>5</v>
      </c>
      <c r="G9" s="1235" t="s">
        <v>251</v>
      </c>
      <c r="H9" s="961" t="s">
        <v>663</v>
      </c>
      <c r="I9" s="961"/>
      <c r="J9" s="961"/>
      <c r="K9" s="961"/>
      <c r="L9" s="961"/>
      <c r="M9" s="961"/>
      <c r="N9" s="961"/>
      <c r="O9" s="961"/>
      <c r="P9" s="961"/>
      <c r="Q9" s="961"/>
      <c r="R9" s="961"/>
      <c r="S9" s="961"/>
      <c r="T9" s="961"/>
      <c r="U9" s="961"/>
      <c r="V9" s="961"/>
      <c r="W9" s="961"/>
      <c r="X9" s="961"/>
      <c r="Y9" s="961"/>
      <c r="Z9" s="961"/>
      <c r="AA9" s="961"/>
      <c r="AB9" s="961"/>
      <c r="AC9" s="961"/>
      <c r="AD9" s="961"/>
      <c r="AE9" s="961"/>
      <c r="AF9" s="961"/>
      <c r="AG9" s="961"/>
      <c r="AH9" s="961"/>
      <c r="AI9" s="961"/>
      <c r="AJ9" s="961"/>
      <c r="AK9" s="961"/>
      <c r="AL9" s="961"/>
      <c r="AM9" s="961"/>
      <c r="AN9" s="1236" t="s">
        <v>1567</v>
      </c>
      <c r="AO9" s="1236"/>
      <c r="AP9" s="1236"/>
      <c r="AQ9" s="1236"/>
      <c r="AR9" s="961"/>
      <c r="AS9" s="961"/>
      <c r="AT9" s="961"/>
      <c r="AU9" s="961"/>
      <c r="AV9" s="961"/>
      <c r="AW9" s="961"/>
      <c r="AX9" s="961"/>
      <c r="AY9" s="961"/>
      <c r="AZ9" s="961"/>
      <c r="BA9" s="961"/>
      <c r="BB9" s="961"/>
      <c r="BC9" s="961"/>
      <c r="BD9" s="961"/>
      <c r="BE9" s="961"/>
      <c r="BF9" s="961"/>
      <c r="BG9" s="961"/>
      <c r="BH9" s="961"/>
      <c r="BI9" s="961"/>
      <c r="BJ9" s="961"/>
      <c r="BK9" s="961"/>
      <c r="BL9" s="961"/>
      <c r="BM9" s="961"/>
      <c r="BN9" s="961"/>
      <c r="BO9" s="961"/>
      <c r="BP9" s="961"/>
      <c r="BQ9" s="961"/>
      <c r="BR9" s="961"/>
      <c r="BS9" s="961"/>
    </row>
    <row r="10" spans="1:71" ht="10.5" x14ac:dyDescent="0.2">
      <c r="E10" s="1235"/>
      <c r="F10" s="1235"/>
      <c r="G10" s="1235"/>
      <c r="H10" s="961" t="s">
        <v>83</v>
      </c>
      <c r="I10" s="961"/>
      <c r="J10" s="961"/>
      <c r="K10" s="961"/>
      <c r="L10" s="961"/>
      <c r="M10" s="961"/>
      <c r="N10" s="961"/>
      <c r="O10" s="961"/>
      <c r="P10" s="961"/>
      <c r="Q10" s="961"/>
      <c r="R10" s="961"/>
      <c r="S10" s="961"/>
      <c r="T10" s="961"/>
      <c r="U10" s="961"/>
      <c r="V10" s="961"/>
      <c r="W10" s="961"/>
      <c r="X10" s="961"/>
      <c r="Y10" s="961"/>
      <c r="Z10" s="961"/>
      <c r="AA10" s="961"/>
      <c r="AB10" s="961"/>
      <c r="AC10" s="961"/>
      <c r="AD10" s="961"/>
      <c r="AE10" s="961"/>
      <c r="AF10" s="961"/>
      <c r="AG10" s="961"/>
      <c r="AH10" s="961"/>
      <c r="AI10" s="961"/>
      <c r="AJ10" s="961"/>
      <c r="AK10" s="961"/>
      <c r="AL10" s="961"/>
      <c r="AM10" s="961"/>
      <c r="AN10" s="961" t="s">
        <v>83</v>
      </c>
      <c r="AO10" s="961"/>
      <c r="AP10" s="961"/>
      <c r="AQ10" s="961"/>
      <c r="AR10" s="961"/>
      <c r="AS10" s="961"/>
      <c r="AT10" s="961"/>
      <c r="AU10" s="961"/>
      <c r="AV10" s="961"/>
      <c r="AW10" s="961"/>
      <c r="AX10" s="961"/>
      <c r="AY10" s="961"/>
      <c r="AZ10" s="961"/>
      <c r="BA10" s="961"/>
      <c r="BB10" s="961"/>
      <c r="BC10" s="961"/>
      <c r="BD10" s="961"/>
      <c r="BE10" s="961"/>
      <c r="BF10" s="961"/>
      <c r="BG10" s="961"/>
      <c r="BH10" s="961"/>
      <c r="BI10" s="961"/>
      <c r="BJ10" s="961"/>
      <c r="BK10" s="961"/>
      <c r="BL10" s="961"/>
      <c r="BM10" s="961"/>
      <c r="BN10" s="961"/>
      <c r="BO10" s="961"/>
      <c r="BP10" s="961"/>
      <c r="BQ10" s="961"/>
      <c r="BR10" s="961"/>
      <c r="BS10" s="961"/>
    </row>
    <row r="11" spans="1:71" ht="10.5" x14ac:dyDescent="0.2">
      <c r="E11" s="1235"/>
      <c r="F11" s="1235"/>
      <c r="G11" s="1235"/>
      <c r="H11" s="961" t="s">
        <v>516</v>
      </c>
      <c r="I11" s="961"/>
      <c r="J11" s="961"/>
      <c r="K11" s="961"/>
      <c r="L11" s="961"/>
      <c r="M11" s="961"/>
      <c r="N11" s="961"/>
      <c r="O11" s="961"/>
      <c r="P11" s="961"/>
      <c r="Q11" s="961"/>
      <c r="R11" s="961"/>
      <c r="S11" s="961"/>
      <c r="T11" s="961"/>
      <c r="U11" s="961"/>
      <c r="V11" s="961"/>
      <c r="W11" s="961"/>
      <c r="X11" s="961"/>
      <c r="Y11" s="961"/>
      <c r="Z11" s="961"/>
      <c r="AA11" s="961"/>
      <c r="AB11" s="961"/>
      <c r="AC11" s="961"/>
      <c r="AD11" s="961"/>
      <c r="AE11" s="961"/>
      <c r="AF11" s="961" t="s">
        <v>819</v>
      </c>
      <c r="AG11" s="961"/>
      <c r="AH11" s="961"/>
      <c r="AI11" s="961"/>
      <c r="AJ11" s="961" t="s">
        <v>650</v>
      </c>
      <c r="AK11" s="961"/>
      <c r="AL11" s="961"/>
      <c r="AM11" s="961"/>
      <c r="AN11" s="961" t="s">
        <v>1568</v>
      </c>
      <c r="AO11" s="961"/>
      <c r="AP11" s="961"/>
      <c r="AQ11" s="961"/>
      <c r="AR11" s="961"/>
      <c r="AS11" s="961"/>
      <c r="AT11" s="961"/>
      <c r="AU11" s="961"/>
      <c r="AV11" s="961"/>
      <c r="AW11" s="961"/>
      <c r="AX11" s="961"/>
      <c r="AY11" s="961"/>
      <c r="AZ11" s="961"/>
      <c r="BA11" s="961"/>
      <c r="BB11" s="961"/>
      <c r="BC11" s="961"/>
      <c r="BD11" s="961"/>
      <c r="BE11" s="961"/>
      <c r="BF11" s="961"/>
      <c r="BG11" s="961"/>
      <c r="BH11" s="961"/>
      <c r="BI11" s="961"/>
      <c r="BJ11" s="961"/>
      <c r="BK11" s="961"/>
      <c r="BL11" s="961" t="s">
        <v>819</v>
      </c>
      <c r="BM11" s="961"/>
      <c r="BN11" s="961"/>
      <c r="BO11" s="961"/>
      <c r="BP11" s="961" t="s">
        <v>650</v>
      </c>
      <c r="BQ11" s="961"/>
      <c r="BR11" s="961"/>
      <c r="BS11" s="961"/>
    </row>
    <row r="12" spans="1:71" ht="11.25" customHeight="1" x14ac:dyDescent="0.2">
      <c r="E12" s="1235"/>
      <c r="F12" s="1235"/>
      <c r="G12" s="1235"/>
      <c r="H12" s="961" t="s">
        <v>1569</v>
      </c>
      <c r="I12" s="961"/>
      <c r="J12" s="961"/>
      <c r="K12" s="961"/>
      <c r="L12" s="961" t="s">
        <v>24218</v>
      </c>
      <c r="M12" s="961"/>
      <c r="N12" s="961"/>
      <c r="O12" s="961"/>
      <c r="P12" s="961" t="s">
        <v>1570</v>
      </c>
      <c r="Q12" s="961"/>
      <c r="R12" s="961"/>
      <c r="S12" s="961"/>
      <c r="T12" s="961" t="s">
        <v>480</v>
      </c>
      <c r="U12" s="961"/>
      <c r="V12" s="961"/>
      <c r="W12" s="961"/>
      <c r="X12" s="961" t="s">
        <v>1571</v>
      </c>
      <c r="Y12" s="961"/>
      <c r="Z12" s="961"/>
      <c r="AA12" s="961"/>
      <c r="AB12" s="961" t="s">
        <v>481</v>
      </c>
      <c r="AC12" s="961"/>
      <c r="AD12" s="961"/>
      <c r="AE12" s="961"/>
      <c r="AF12" s="961"/>
      <c r="AG12" s="961"/>
      <c r="AH12" s="961"/>
      <c r="AI12" s="961"/>
      <c r="AJ12" s="961"/>
      <c r="AK12" s="961"/>
      <c r="AL12" s="961"/>
      <c r="AM12" s="961"/>
      <c r="AN12" s="961" t="s">
        <v>1569</v>
      </c>
      <c r="AO12" s="961"/>
      <c r="AP12" s="961"/>
      <c r="AQ12" s="961"/>
      <c r="AR12" s="961" t="s">
        <v>811</v>
      </c>
      <c r="AS12" s="961"/>
      <c r="AT12" s="961"/>
      <c r="AU12" s="961"/>
      <c r="AV12" s="961" t="s">
        <v>1570</v>
      </c>
      <c r="AW12" s="961"/>
      <c r="AX12" s="961"/>
      <c r="AY12" s="961"/>
      <c r="AZ12" s="1217" t="s">
        <v>480</v>
      </c>
      <c r="BA12" s="1242"/>
      <c r="BB12" s="1242"/>
      <c r="BC12" s="1232"/>
      <c r="BD12" s="961" t="s">
        <v>1571</v>
      </c>
      <c r="BE12" s="961"/>
      <c r="BF12" s="961"/>
      <c r="BG12" s="961"/>
      <c r="BH12" s="961" t="s">
        <v>481</v>
      </c>
      <c r="BI12" s="961"/>
      <c r="BJ12" s="961"/>
      <c r="BK12" s="961"/>
      <c r="BL12" s="961"/>
      <c r="BM12" s="961"/>
      <c r="BN12" s="961"/>
      <c r="BO12" s="961"/>
      <c r="BP12" s="961"/>
      <c r="BQ12" s="961"/>
      <c r="BR12" s="961"/>
      <c r="BS12" s="961"/>
    </row>
    <row r="13" spans="1:71" ht="42" x14ac:dyDescent="0.2">
      <c r="E13" s="1235"/>
      <c r="F13" s="1235"/>
      <c r="G13" s="1235"/>
      <c r="H13" s="583" t="s">
        <v>24245</v>
      </c>
      <c r="I13" s="584" t="s">
        <v>3024</v>
      </c>
      <c r="J13" s="584" t="s">
        <v>3025</v>
      </c>
      <c r="K13" s="138" t="s">
        <v>3197</v>
      </c>
      <c r="L13" s="583" t="s">
        <v>24245</v>
      </c>
      <c r="M13" s="584" t="s">
        <v>2988</v>
      </c>
      <c r="N13" s="584" t="s">
        <v>2989</v>
      </c>
      <c r="O13" s="138" t="s">
        <v>3197</v>
      </c>
      <c r="P13" s="583" t="s">
        <v>24245</v>
      </c>
      <c r="Q13" s="584" t="s">
        <v>2983</v>
      </c>
      <c r="R13" s="584" t="s">
        <v>2989</v>
      </c>
      <c r="S13" s="138" t="s">
        <v>3197</v>
      </c>
      <c r="T13" s="583" t="s">
        <v>24245</v>
      </c>
      <c r="U13" s="584" t="s">
        <v>2988</v>
      </c>
      <c r="V13" s="584" t="s">
        <v>2989</v>
      </c>
      <c r="W13" s="138" t="s">
        <v>3197</v>
      </c>
      <c r="X13" s="583" t="s">
        <v>24245</v>
      </c>
      <c r="Y13" s="584" t="s">
        <v>2988</v>
      </c>
      <c r="Z13" s="584" t="s">
        <v>2989</v>
      </c>
      <c r="AA13" s="138" t="s">
        <v>3197</v>
      </c>
      <c r="AB13" s="583" t="s">
        <v>24245</v>
      </c>
      <c r="AC13" s="584" t="s">
        <v>2988</v>
      </c>
      <c r="AD13" s="584" t="s">
        <v>2989</v>
      </c>
      <c r="AE13" s="138" t="s">
        <v>3197</v>
      </c>
      <c r="AF13" s="583" t="s">
        <v>24245</v>
      </c>
      <c r="AG13" s="584" t="s">
        <v>2988</v>
      </c>
      <c r="AH13" s="584" t="s">
        <v>2989</v>
      </c>
      <c r="AI13" s="138" t="s">
        <v>3197</v>
      </c>
      <c r="AJ13" s="583" t="s">
        <v>25621</v>
      </c>
      <c r="AK13" s="584" t="s">
        <v>25622</v>
      </c>
      <c r="AL13" s="584" t="s">
        <v>2989</v>
      </c>
      <c r="AM13" s="138" t="s">
        <v>3197</v>
      </c>
      <c r="AN13" s="583" t="s">
        <v>24245</v>
      </c>
      <c r="AO13" s="584" t="s">
        <v>2988</v>
      </c>
      <c r="AP13" s="584" t="s">
        <v>2989</v>
      </c>
      <c r="AQ13" s="138" t="s">
        <v>3197</v>
      </c>
      <c r="AR13" s="583" t="s">
        <v>24245</v>
      </c>
      <c r="AS13" s="584" t="s">
        <v>2983</v>
      </c>
      <c r="AT13" s="584" t="s">
        <v>2989</v>
      </c>
      <c r="AU13" s="138" t="s">
        <v>3197</v>
      </c>
      <c r="AV13" s="583" t="s">
        <v>24245</v>
      </c>
      <c r="AW13" s="584" t="s">
        <v>2983</v>
      </c>
      <c r="AX13" s="584" t="s">
        <v>2989</v>
      </c>
      <c r="AY13" s="138" t="s">
        <v>3197</v>
      </c>
      <c r="AZ13" s="583" t="s">
        <v>24245</v>
      </c>
      <c r="BA13" s="584" t="s">
        <v>2988</v>
      </c>
      <c r="BB13" s="584" t="s">
        <v>2989</v>
      </c>
      <c r="BC13" s="138" t="s">
        <v>3197</v>
      </c>
      <c r="BD13" s="583" t="s">
        <v>24245</v>
      </c>
      <c r="BE13" s="584" t="s">
        <v>2988</v>
      </c>
      <c r="BF13" s="584" t="s">
        <v>2989</v>
      </c>
      <c r="BG13" s="138" t="s">
        <v>3197</v>
      </c>
      <c r="BH13" s="583" t="s">
        <v>24245</v>
      </c>
      <c r="BI13" s="584" t="s">
        <v>2988</v>
      </c>
      <c r="BJ13" s="584" t="s">
        <v>2989</v>
      </c>
      <c r="BK13" s="138" t="s">
        <v>3197</v>
      </c>
      <c r="BL13" s="583" t="s">
        <v>24245</v>
      </c>
      <c r="BM13" s="584" t="s">
        <v>2988</v>
      </c>
      <c r="BN13" s="584" t="s">
        <v>2989</v>
      </c>
      <c r="BO13" s="138" t="s">
        <v>3197</v>
      </c>
      <c r="BP13" s="583" t="s">
        <v>25621</v>
      </c>
      <c r="BQ13" s="584" t="s">
        <v>25622</v>
      </c>
      <c r="BR13" s="584" t="s">
        <v>2989</v>
      </c>
      <c r="BS13" s="138" t="s">
        <v>3197</v>
      </c>
    </row>
    <row r="14" spans="1:71" ht="10.5" x14ac:dyDescent="0.2">
      <c r="E14" s="1235"/>
      <c r="F14" s="1235"/>
      <c r="G14" s="585" t="s">
        <v>1572</v>
      </c>
      <c r="H14" s="586" t="s">
        <v>8</v>
      </c>
      <c r="I14" s="586" t="s">
        <v>24</v>
      </c>
      <c r="J14" s="586" t="s">
        <v>25</v>
      </c>
      <c r="K14" s="586" t="s">
        <v>26</v>
      </c>
      <c r="L14" s="586" t="s">
        <v>27</v>
      </c>
      <c r="M14" s="586" t="s">
        <v>28</v>
      </c>
      <c r="N14" s="586" t="s">
        <v>29</v>
      </c>
      <c r="O14" s="586" t="s">
        <v>30</v>
      </c>
      <c r="P14" s="586" t="s">
        <v>31</v>
      </c>
      <c r="Q14" s="586" t="s">
        <v>32</v>
      </c>
      <c r="R14" s="586" t="s">
        <v>33</v>
      </c>
      <c r="S14" s="586" t="s">
        <v>34</v>
      </c>
      <c r="T14" s="586" t="s">
        <v>35</v>
      </c>
      <c r="U14" s="586" t="s">
        <v>36</v>
      </c>
      <c r="V14" s="586" t="s">
        <v>37</v>
      </c>
      <c r="W14" s="586" t="s">
        <v>38</v>
      </c>
      <c r="X14" s="586" t="s">
        <v>39</v>
      </c>
      <c r="Y14" s="586" t="s">
        <v>56</v>
      </c>
      <c r="Z14" s="586" t="s">
        <v>58</v>
      </c>
      <c r="AA14" s="586" t="s">
        <v>60</v>
      </c>
      <c r="AB14" s="586" t="s">
        <v>62</v>
      </c>
      <c r="AC14" s="586" t="s">
        <v>64</v>
      </c>
      <c r="AD14" s="586" t="s">
        <v>66</v>
      </c>
      <c r="AE14" s="586" t="s">
        <v>68</v>
      </c>
      <c r="AF14" s="586" t="s">
        <v>70</v>
      </c>
      <c r="AG14" s="586" t="s">
        <v>72</v>
      </c>
      <c r="AH14" s="586" t="s">
        <v>74</v>
      </c>
      <c r="AI14" s="586" t="s">
        <v>76</v>
      </c>
      <c r="AJ14" s="586" t="s">
        <v>78</v>
      </c>
      <c r="AK14" s="586" t="s">
        <v>81</v>
      </c>
      <c r="AL14" s="586" t="s">
        <v>84</v>
      </c>
      <c r="AM14" s="586" t="s">
        <v>85</v>
      </c>
      <c r="AN14" s="586" t="s">
        <v>86</v>
      </c>
      <c r="AO14" s="586" t="s">
        <v>88</v>
      </c>
      <c r="AP14" s="586" t="s">
        <v>90</v>
      </c>
      <c r="AQ14" s="586" t="s">
        <v>92</v>
      </c>
      <c r="AR14" s="586" t="s">
        <v>94</v>
      </c>
      <c r="AS14" s="586" t="s">
        <v>96</v>
      </c>
      <c r="AT14" s="586" t="s">
        <v>98</v>
      </c>
      <c r="AU14" s="586" t="s">
        <v>100</v>
      </c>
      <c r="AV14" s="586" t="s">
        <v>102</v>
      </c>
      <c r="AW14" s="586" t="s">
        <v>104</v>
      </c>
      <c r="AX14" s="586" t="s">
        <v>106</v>
      </c>
      <c r="AY14" s="586" t="s">
        <v>108</v>
      </c>
      <c r="AZ14" s="586" t="s">
        <v>110</v>
      </c>
      <c r="BA14" s="586" t="s">
        <v>112</v>
      </c>
      <c r="BB14" s="586" t="s">
        <v>114</v>
      </c>
      <c r="BC14" s="586" t="s">
        <v>116</v>
      </c>
      <c r="BD14" s="586" t="s">
        <v>118</v>
      </c>
      <c r="BE14" s="586" t="s">
        <v>120</v>
      </c>
      <c r="BF14" s="586" t="s">
        <v>122</v>
      </c>
      <c r="BG14" s="586" t="s">
        <v>124</v>
      </c>
      <c r="BH14" s="586" t="s">
        <v>126</v>
      </c>
      <c r="BI14" s="586" t="s">
        <v>128</v>
      </c>
      <c r="BJ14" s="586" t="s">
        <v>130</v>
      </c>
      <c r="BK14" s="586" t="s">
        <v>132</v>
      </c>
      <c r="BL14" s="586" t="s">
        <v>134</v>
      </c>
      <c r="BM14" s="586" t="s">
        <v>136</v>
      </c>
      <c r="BN14" s="586" t="s">
        <v>138</v>
      </c>
      <c r="BO14" s="586" t="s">
        <v>140</v>
      </c>
      <c r="BP14" s="586" t="s">
        <v>141</v>
      </c>
      <c r="BQ14" s="586" t="s">
        <v>142</v>
      </c>
      <c r="BR14" s="586" t="s">
        <v>144</v>
      </c>
      <c r="BS14" s="586" t="s">
        <v>146</v>
      </c>
    </row>
    <row r="15" spans="1:71" ht="10.5" x14ac:dyDescent="0.2">
      <c r="E15" s="587" t="s">
        <v>8</v>
      </c>
      <c r="F15" s="588">
        <v>1</v>
      </c>
      <c r="G15" s="589" t="s">
        <v>1573</v>
      </c>
      <c r="H15" s="590">
        <f>H16+H19+H41+H50+H61+H67+H86+H93+H96+H98</f>
        <v>0</v>
      </c>
      <c r="I15" s="590">
        <f t="shared" ref="I15:BS15" si="0">I16+I19+I41+I50+I61+I67+I86+I93+I96+I98</f>
        <v>0</v>
      </c>
      <c r="J15" s="590">
        <f t="shared" si="0"/>
        <v>0</v>
      </c>
      <c r="K15" s="590">
        <f t="shared" si="0"/>
        <v>0</v>
      </c>
      <c r="L15" s="590">
        <f t="shared" si="0"/>
        <v>0</v>
      </c>
      <c r="M15" s="590">
        <f t="shared" si="0"/>
        <v>0</v>
      </c>
      <c r="N15" s="590">
        <f t="shared" si="0"/>
        <v>0</v>
      </c>
      <c r="O15" s="590">
        <f t="shared" si="0"/>
        <v>0</v>
      </c>
      <c r="P15" s="590">
        <f t="shared" si="0"/>
        <v>0</v>
      </c>
      <c r="Q15" s="590">
        <f t="shared" si="0"/>
        <v>0</v>
      </c>
      <c r="R15" s="590">
        <f t="shared" si="0"/>
        <v>0</v>
      </c>
      <c r="S15" s="590">
        <f t="shared" si="0"/>
        <v>0</v>
      </c>
      <c r="T15" s="590">
        <f t="shared" si="0"/>
        <v>0</v>
      </c>
      <c r="U15" s="590">
        <f t="shared" si="0"/>
        <v>0</v>
      </c>
      <c r="V15" s="590">
        <f t="shared" si="0"/>
        <v>0</v>
      </c>
      <c r="W15" s="590">
        <f t="shared" si="0"/>
        <v>0</v>
      </c>
      <c r="X15" s="590">
        <f t="shared" si="0"/>
        <v>0</v>
      </c>
      <c r="Y15" s="590">
        <f t="shared" si="0"/>
        <v>0</v>
      </c>
      <c r="Z15" s="590">
        <f t="shared" si="0"/>
        <v>0</v>
      </c>
      <c r="AA15" s="590">
        <f t="shared" si="0"/>
        <v>0</v>
      </c>
      <c r="AB15" s="590">
        <f t="shared" si="0"/>
        <v>0</v>
      </c>
      <c r="AC15" s="590">
        <f t="shared" si="0"/>
        <v>0</v>
      </c>
      <c r="AD15" s="590">
        <f t="shared" si="0"/>
        <v>0</v>
      </c>
      <c r="AE15" s="590">
        <f t="shared" si="0"/>
        <v>0</v>
      </c>
      <c r="AF15" s="590">
        <f t="shared" si="0"/>
        <v>0</v>
      </c>
      <c r="AG15" s="590">
        <f t="shared" si="0"/>
        <v>0</v>
      </c>
      <c r="AH15" s="590">
        <f t="shared" si="0"/>
        <v>0</v>
      </c>
      <c r="AI15" s="590">
        <f t="shared" si="0"/>
        <v>0</v>
      </c>
      <c r="AJ15" s="590">
        <f t="shared" si="0"/>
        <v>0</v>
      </c>
      <c r="AK15" s="590">
        <f t="shared" si="0"/>
        <v>0</v>
      </c>
      <c r="AL15" s="590">
        <f t="shared" si="0"/>
        <v>0</v>
      </c>
      <c r="AM15" s="590">
        <f t="shared" si="0"/>
        <v>0</v>
      </c>
      <c r="AN15" s="590">
        <f t="shared" si="0"/>
        <v>0</v>
      </c>
      <c r="AO15" s="590">
        <f t="shared" si="0"/>
        <v>0</v>
      </c>
      <c r="AP15" s="590">
        <f t="shared" si="0"/>
        <v>0</v>
      </c>
      <c r="AQ15" s="590">
        <f t="shared" si="0"/>
        <v>0</v>
      </c>
      <c r="AR15" s="590">
        <f t="shared" si="0"/>
        <v>0</v>
      </c>
      <c r="AS15" s="590">
        <f t="shared" si="0"/>
        <v>0</v>
      </c>
      <c r="AT15" s="590">
        <f t="shared" si="0"/>
        <v>0</v>
      </c>
      <c r="AU15" s="590">
        <f t="shared" si="0"/>
        <v>0</v>
      </c>
      <c r="AV15" s="590">
        <f t="shared" si="0"/>
        <v>0</v>
      </c>
      <c r="AW15" s="590">
        <f t="shared" si="0"/>
        <v>0</v>
      </c>
      <c r="AX15" s="590">
        <f t="shared" si="0"/>
        <v>0</v>
      </c>
      <c r="AY15" s="590">
        <f t="shared" si="0"/>
        <v>0</v>
      </c>
      <c r="AZ15" s="590">
        <f t="shared" si="0"/>
        <v>0</v>
      </c>
      <c r="BA15" s="590">
        <f t="shared" si="0"/>
        <v>0</v>
      </c>
      <c r="BB15" s="590">
        <f t="shared" si="0"/>
        <v>0</v>
      </c>
      <c r="BC15" s="590">
        <f t="shared" si="0"/>
        <v>0</v>
      </c>
      <c r="BD15" s="590">
        <f t="shared" si="0"/>
        <v>0</v>
      </c>
      <c r="BE15" s="590">
        <f t="shared" si="0"/>
        <v>0</v>
      </c>
      <c r="BF15" s="590">
        <f t="shared" si="0"/>
        <v>0</v>
      </c>
      <c r="BG15" s="590">
        <f t="shared" si="0"/>
        <v>0</v>
      </c>
      <c r="BH15" s="590">
        <f t="shared" si="0"/>
        <v>0</v>
      </c>
      <c r="BI15" s="590">
        <f t="shared" si="0"/>
        <v>0</v>
      </c>
      <c r="BJ15" s="590">
        <f t="shared" si="0"/>
        <v>0</v>
      </c>
      <c r="BK15" s="590">
        <f t="shared" si="0"/>
        <v>0</v>
      </c>
      <c r="BL15" s="590">
        <f t="shared" si="0"/>
        <v>0</v>
      </c>
      <c r="BM15" s="590">
        <f t="shared" si="0"/>
        <v>0</v>
      </c>
      <c r="BN15" s="590">
        <f t="shared" si="0"/>
        <v>0</v>
      </c>
      <c r="BO15" s="590">
        <f t="shared" si="0"/>
        <v>0</v>
      </c>
      <c r="BP15" s="590">
        <f t="shared" si="0"/>
        <v>0</v>
      </c>
      <c r="BQ15" s="590">
        <f t="shared" si="0"/>
        <v>0</v>
      </c>
      <c r="BR15" s="590">
        <f t="shared" si="0"/>
        <v>0</v>
      </c>
      <c r="BS15" s="590">
        <f t="shared" si="0"/>
        <v>0</v>
      </c>
    </row>
    <row r="16" spans="1:71" ht="10.5" x14ac:dyDescent="0.2">
      <c r="E16" s="513" t="s">
        <v>24</v>
      </c>
      <c r="F16" s="591">
        <v>2</v>
      </c>
      <c r="G16" s="592" t="s">
        <v>1574</v>
      </c>
      <c r="H16" s="203">
        <f>SUM(H17:H18)</f>
        <v>0</v>
      </c>
      <c r="I16" s="203">
        <f>SUM(I17:I18)</f>
        <v>0</v>
      </c>
      <c r="J16" s="203">
        <f t="shared" ref="J16:BS16" si="1">SUM(J17:J18)</f>
        <v>0</v>
      </c>
      <c r="K16" s="203">
        <f t="shared" si="1"/>
        <v>0</v>
      </c>
      <c r="L16" s="203">
        <f t="shared" si="1"/>
        <v>0</v>
      </c>
      <c r="M16" s="203">
        <f t="shared" si="1"/>
        <v>0</v>
      </c>
      <c r="N16" s="203">
        <f t="shared" si="1"/>
        <v>0</v>
      </c>
      <c r="O16" s="203">
        <f t="shared" si="1"/>
        <v>0</v>
      </c>
      <c r="P16" s="203">
        <f t="shared" si="1"/>
        <v>0</v>
      </c>
      <c r="Q16" s="203">
        <f t="shared" si="1"/>
        <v>0</v>
      </c>
      <c r="R16" s="203">
        <f t="shared" si="1"/>
        <v>0</v>
      </c>
      <c r="S16" s="203">
        <f t="shared" si="1"/>
        <v>0</v>
      </c>
      <c r="T16" s="203">
        <f t="shared" si="1"/>
        <v>0</v>
      </c>
      <c r="U16" s="203">
        <f t="shared" si="1"/>
        <v>0</v>
      </c>
      <c r="V16" s="203">
        <f t="shared" si="1"/>
        <v>0</v>
      </c>
      <c r="W16" s="203">
        <f t="shared" si="1"/>
        <v>0</v>
      </c>
      <c r="X16" s="203">
        <f t="shared" si="1"/>
        <v>0</v>
      </c>
      <c r="Y16" s="203">
        <f t="shared" si="1"/>
        <v>0</v>
      </c>
      <c r="Z16" s="203">
        <f t="shared" si="1"/>
        <v>0</v>
      </c>
      <c r="AA16" s="203">
        <f t="shared" si="1"/>
        <v>0</v>
      </c>
      <c r="AB16" s="203">
        <f t="shared" si="1"/>
        <v>0</v>
      </c>
      <c r="AC16" s="203">
        <f t="shared" si="1"/>
        <v>0</v>
      </c>
      <c r="AD16" s="203">
        <f t="shared" si="1"/>
        <v>0</v>
      </c>
      <c r="AE16" s="203">
        <f t="shared" si="1"/>
        <v>0</v>
      </c>
      <c r="AF16" s="203">
        <f t="shared" si="1"/>
        <v>0</v>
      </c>
      <c r="AG16" s="203">
        <f t="shared" si="1"/>
        <v>0</v>
      </c>
      <c r="AH16" s="203">
        <f t="shared" si="1"/>
        <v>0</v>
      </c>
      <c r="AI16" s="203">
        <f t="shared" si="1"/>
        <v>0</v>
      </c>
      <c r="AJ16" s="203">
        <f t="shared" si="1"/>
        <v>0</v>
      </c>
      <c r="AK16" s="203">
        <f t="shared" si="1"/>
        <v>0</v>
      </c>
      <c r="AL16" s="203">
        <f t="shared" si="1"/>
        <v>0</v>
      </c>
      <c r="AM16" s="203">
        <f t="shared" si="1"/>
        <v>0</v>
      </c>
      <c r="AN16" s="203">
        <f t="shared" si="1"/>
        <v>0</v>
      </c>
      <c r="AO16" s="203">
        <f t="shared" si="1"/>
        <v>0</v>
      </c>
      <c r="AP16" s="203">
        <f t="shared" si="1"/>
        <v>0</v>
      </c>
      <c r="AQ16" s="203">
        <f t="shared" si="1"/>
        <v>0</v>
      </c>
      <c r="AR16" s="203">
        <f t="shared" si="1"/>
        <v>0</v>
      </c>
      <c r="AS16" s="203">
        <f t="shared" si="1"/>
        <v>0</v>
      </c>
      <c r="AT16" s="203">
        <f t="shared" si="1"/>
        <v>0</v>
      </c>
      <c r="AU16" s="203">
        <f t="shared" si="1"/>
        <v>0</v>
      </c>
      <c r="AV16" s="203">
        <f t="shared" si="1"/>
        <v>0</v>
      </c>
      <c r="AW16" s="203">
        <f t="shared" si="1"/>
        <v>0</v>
      </c>
      <c r="AX16" s="203">
        <f t="shared" si="1"/>
        <v>0</v>
      </c>
      <c r="AY16" s="203">
        <f t="shared" si="1"/>
        <v>0</v>
      </c>
      <c r="AZ16" s="203">
        <f t="shared" si="1"/>
        <v>0</v>
      </c>
      <c r="BA16" s="203">
        <f t="shared" si="1"/>
        <v>0</v>
      </c>
      <c r="BB16" s="203">
        <f t="shared" si="1"/>
        <v>0</v>
      </c>
      <c r="BC16" s="203">
        <f t="shared" si="1"/>
        <v>0</v>
      </c>
      <c r="BD16" s="203">
        <f t="shared" si="1"/>
        <v>0</v>
      </c>
      <c r="BE16" s="203">
        <f t="shared" si="1"/>
        <v>0</v>
      </c>
      <c r="BF16" s="203">
        <f t="shared" si="1"/>
        <v>0</v>
      </c>
      <c r="BG16" s="203">
        <f t="shared" si="1"/>
        <v>0</v>
      </c>
      <c r="BH16" s="203">
        <f t="shared" si="1"/>
        <v>0</v>
      </c>
      <c r="BI16" s="203">
        <f t="shared" si="1"/>
        <v>0</v>
      </c>
      <c r="BJ16" s="203">
        <f t="shared" si="1"/>
        <v>0</v>
      </c>
      <c r="BK16" s="203">
        <f t="shared" si="1"/>
        <v>0</v>
      </c>
      <c r="BL16" s="203">
        <f t="shared" si="1"/>
        <v>0</v>
      </c>
      <c r="BM16" s="203">
        <f t="shared" si="1"/>
        <v>0</v>
      </c>
      <c r="BN16" s="203">
        <f t="shared" si="1"/>
        <v>0</v>
      </c>
      <c r="BO16" s="203">
        <f t="shared" si="1"/>
        <v>0</v>
      </c>
      <c r="BP16" s="203">
        <f t="shared" si="1"/>
        <v>0</v>
      </c>
      <c r="BQ16" s="203">
        <f t="shared" si="1"/>
        <v>0</v>
      </c>
      <c r="BR16" s="203">
        <f t="shared" si="1"/>
        <v>0</v>
      </c>
      <c r="BS16" s="379">
        <f t="shared" si="1"/>
        <v>0</v>
      </c>
    </row>
    <row r="17" spans="5:71" x14ac:dyDescent="0.2">
      <c r="E17" s="513" t="s">
        <v>25</v>
      </c>
      <c r="F17" s="593">
        <v>2.1</v>
      </c>
      <c r="G17" s="869" t="s">
        <v>1575</v>
      </c>
      <c r="H17" s="208"/>
      <c r="I17" s="208"/>
      <c r="J17" s="208"/>
      <c r="K17" s="208"/>
      <c r="L17" s="208"/>
      <c r="M17" s="208"/>
      <c r="N17" s="208"/>
      <c r="O17" s="208"/>
      <c r="P17" s="208"/>
      <c r="Q17" s="208"/>
      <c r="R17" s="208"/>
      <c r="S17" s="208"/>
      <c r="T17" s="208"/>
      <c r="U17" s="208"/>
      <c r="V17" s="208"/>
      <c r="W17" s="208"/>
      <c r="X17" s="208"/>
      <c r="Y17" s="208"/>
      <c r="Z17" s="208"/>
      <c r="AA17" s="208"/>
      <c r="AB17" s="208"/>
      <c r="AC17" s="208"/>
      <c r="AD17" s="208"/>
      <c r="AE17" s="208"/>
      <c r="AF17" s="208"/>
      <c r="AG17" s="208"/>
      <c r="AH17" s="208"/>
      <c r="AI17" s="208"/>
      <c r="AJ17" s="208"/>
      <c r="AK17" s="208"/>
      <c r="AL17" s="208"/>
      <c r="AM17" s="208"/>
      <c r="AN17" s="208"/>
      <c r="AO17" s="208"/>
      <c r="AP17" s="208"/>
      <c r="AQ17" s="208"/>
      <c r="AR17" s="208"/>
      <c r="AS17" s="208"/>
      <c r="AT17" s="208"/>
      <c r="AU17" s="208"/>
      <c r="AV17" s="208"/>
      <c r="AW17" s="208"/>
      <c r="AX17" s="208"/>
      <c r="AY17" s="208"/>
      <c r="AZ17" s="208"/>
      <c r="BA17" s="208"/>
      <c r="BB17" s="208"/>
      <c r="BC17" s="208"/>
      <c r="BD17" s="208"/>
      <c r="BE17" s="208"/>
      <c r="BF17" s="208"/>
      <c r="BG17" s="208"/>
      <c r="BH17" s="208"/>
      <c r="BI17" s="208"/>
      <c r="BJ17" s="208"/>
      <c r="BK17" s="208"/>
      <c r="BL17" s="208"/>
      <c r="BM17" s="208"/>
      <c r="BN17" s="208"/>
      <c r="BO17" s="208"/>
      <c r="BP17" s="208"/>
      <c r="BQ17" s="208"/>
      <c r="BR17" s="208"/>
      <c r="BS17" s="594"/>
    </row>
    <row r="18" spans="5:71" x14ac:dyDescent="0.2">
      <c r="E18" s="595" t="s">
        <v>26</v>
      </c>
      <c r="F18" s="593">
        <v>2.1</v>
      </c>
      <c r="G18" s="869" t="s">
        <v>1576</v>
      </c>
      <c r="H18" s="231"/>
      <c r="I18" s="231"/>
      <c r="J18" s="231"/>
      <c r="K18" s="231"/>
      <c r="L18" s="231"/>
      <c r="M18" s="231"/>
      <c r="N18" s="231"/>
      <c r="O18" s="231"/>
      <c r="P18" s="231"/>
      <c r="Q18" s="231"/>
      <c r="R18" s="231"/>
      <c r="S18" s="231"/>
      <c r="T18" s="231"/>
      <c r="U18" s="231"/>
      <c r="V18" s="231"/>
      <c r="W18" s="231"/>
      <c r="X18" s="231"/>
      <c r="Y18" s="231"/>
      <c r="Z18" s="231"/>
      <c r="AA18" s="231"/>
      <c r="AB18" s="231"/>
      <c r="AC18" s="231"/>
      <c r="AD18" s="231"/>
      <c r="AE18" s="231"/>
      <c r="AF18" s="231"/>
      <c r="AG18" s="231"/>
      <c r="AH18" s="231"/>
      <c r="AI18" s="231"/>
      <c r="AJ18" s="231"/>
      <c r="AK18" s="231"/>
      <c r="AL18" s="231"/>
      <c r="AM18" s="231"/>
      <c r="AN18" s="231"/>
      <c r="AO18" s="231"/>
      <c r="AP18" s="231"/>
      <c r="AQ18" s="231"/>
      <c r="AR18" s="231"/>
      <c r="AS18" s="231"/>
      <c r="AT18" s="231"/>
      <c r="AU18" s="231"/>
      <c r="AV18" s="231"/>
      <c r="AW18" s="231"/>
      <c r="AX18" s="231"/>
      <c r="AY18" s="231"/>
      <c r="AZ18" s="231"/>
      <c r="BA18" s="231"/>
      <c r="BB18" s="231"/>
      <c r="BC18" s="231"/>
      <c r="BD18" s="231"/>
      <c r="BE18" s="231"/>
      <c r="BF18" s="231"/>
      <c r="BG18" s="231"/>
      <c r="BH18" s="231"/>
      <c r="BI18" s="231"/>
      <c r="BJ18" s="231"/>
      <c r="BK18" s="231"/>
      <c r="BL18" s="231"/>
      <c r="BM18" s="231"/>
      <c r="BN18" s="231"/>
      <c r="BO18" s="231"/>
      <c r="BP18" s="231"/>
      <c r="BQ18" s="231"/>
      <c r="BR18" s="231"/>
      <c r="BS18" s="249"/>
    </row>
    <row r="19" spans="5:71" ht="10.5" x14ac:dyDescent="0.2">
      <c r="E19" s="513" t="s">
        <v>27</v>
      </c>
      <c r="F19" s="591">
        <v>3</v>
      </c>
      <c r="G19" s="596" t="s">
        <v>1577</v>
      </c>
      <c r="H19" s="203">
        <f>SUM(H20:H40)</f>
        <v>0</v>
      </c>
      <c r="I19" s="203">
        <f t="shared" ref="I19:BS19" si="2">SUM(I20:I40)</f>
        <v>0</v>
      </c>
      <c r="J19" s="203">
        <f t="shared" si="2"/>
        <v>0</v>
      </c>
      <c r="K19" s="203">
        <f t="shared" si="2"/>
        <v>0</v>
      </c>
      <c r="L19" s="203">
        <f t="shared" si="2"/>
        <v>0</v>
      </c>
      <c r="M19" s="203">
        <f t="shared" si="2"/>
        <v>0</v>
      </c>
      <c r="N19" s="203">
        <f t="shared" si="2"/>
        <v>0</v>
      </c>
      <c r="O19" s="203">
        <f t="shared" si="2"/>
        <v>0</v>
      </c>
      <c r="P19" s="203">
        <f t="shared" si="2"/>
        <v>0</v>
      </c>
      <c r="Q19" s="203">
        <f t="shared" si="2"/>
        <v>0</v>
      </c>
      <c r="R19" s="203">
        <f t="shared" si="2"/>
        <v>0</v>
      </c>
      <c r="S19" s="203">
        <f t="shared" si="2"/>
        <v>0</v>
      </c>
      <c r="T19" s="203">
        <f t="shared" si="2"/>
        <v>0</v>
      </c>
      <c r="U19" s="203">
        <f t="shared" si="2"/>
        <v>0</v>
      </c>
      <c r="V19" s="203">
        <f t="shared" si="2"/>
        <v>0</v>
      </c>
      <c r="W19" s="203">
        <f t="shared" si="2"/>
        <v>0</v>
      </c>
      <c r="X19" s="203">
        <f t="shared" si="2"/>
        <v>0</v>
      </c>
      <c r="Y19" s="203">
        <f t="shared" si="2"/>
        <v>0</v>
      </c>
      <c r="Z19" s="203">
        <f t="shared" si="2"/>
        <v>0</v>
      </c>
      <c r="AA19" s="203">
        <f t="shared" si="2"/>
        <v>0</v>
      </c>
      <c r="AB19" s="203">
        <f t="shared" si="2"/>
        <v>0</v>
      </c>
      <c r="AC19" s="203">
        <f t="shared" si="2"/>
        <v>0</v>
      </c>
      <c r="AD19" s="203">
        <f t="shared" si="2"/>
        <v>0</v>
      </c>
      <c r="AE19" s="203">
        <f t="shared" si="2"/>
        <v>0</v>
      </c>
      <c r="AF19" s="203">
        <f t="shared" si="2"/>
        <v>0</v>
      </c>
      <c r="AG19" s="203">
        <f t="shared" si="2"/>
        <v>0</v>
      </c>
      <c r="AH19" s="203">
        <f t="shared" si="2"/>
        <v>0</v>
      </c>
      <c r="AI19" s="203">
        <f t="shared" si="2"/>
        <v>0</v>
      </c>
      <c r="AJ19" s="203">
        <f t="shared" si="2"/>
        <v>0</v>
      </c>
      <c r="AK19" s="203">
        <f t="shared" si="2"/>
        <v>0</v>
      </c>
      <c r="AL19" s="203">
        <f t="shared" si="2"/>
        <v>0</v>
      </c>
      <c r="AM19" s="203">
        <f t="shared" si="2"/>
        <v>0</v>
      </c>
      <c r="AN19" s="203">
        <f t="shared" si="2"/>
        <v>0</v>
      </c>
      <c r="AO19" s="203">
        <f t="shared" si="2"/>
        <v>0</v>
      </c>
      <c r="AP19" s="203">
        <f t="shared" si="2"/>
        <v>0</v>
      </c>
      <c r="AQ19" s="203">
        <f t="shared" si="2"/>
        <v>0</v>
      </c>
      <c r="AR19" s="203">
        <f t="shared" si="2"/>
        <v>0</v>
      </c>
      <c r="AS19" s="203">
        <f t="shared" si="2"/>
        <v>0</v>
      </c>
      <c r="AT19" s="203">
        <f t="shared" si="2"/>
        <v>0</v>
      </c>
      <c r="AU19" s="203">
        <f t="shared" si="2"/>
        <v>0</v>
      </c>
      <c r="AV19" s="203">
        <f t="shared" si="2"/>
        <v>0</v>
      </c>
      <c r="AW19" s="203">
        <f t="shared" si="2"/>
        <v>0</v>
      </c>
      <c r="AX19" s="203">
        <f t="shared" si="2"/>
        <v>0</v>
      </c>
      <c r="AY19" s="203">
        <f t="shared" si="2"/>
        <v>0</v>
      </c>
      <c r="AZ19" s="203">
        <f t="shared" si="2"/>
        <v>0</v>
      </c>
      <c r="BA19" s="203">
        <f t="shared" si="2"/>
        <v>0</v>
      </c>
      <c r="BB19" s="203">
        <f t="shared" si="2"/>
        <v>0</v>
      </c>
      <c r="BC19" s="203">
        <f t="shared" si="2"/>
        <v>0</v>
      </c>
      <c r="BD19" s="203">
        <f t="shared" si="2"/>
        <v>0</v>
      </c>
      <c r="BE19" s="203">
        <f t="shared" si="2"/>
        <v>0</v>
      </c>
      <c r="BF19" s="203">
        <f t="shared" si="2"/>
        <v>0</v>
      </c>
      <c r="BG19" s="203">
        <f t="shared" si="2"/>
        <v>0</v>
      </c>
      <c r="BH19" s="203">
        <f t="shared" si="2"/>
        <v>0</v>
      </c>
      <c r="BI19" s="203">
        <f t="shared" si="2"/>
        <v>0</v>
      </c>
      <c r="BJ19" s="203">
        <f t="shared" si="2"/>
        <v>0</v>
      </c>
      <c r="BK19" s="203">
        <f t="shared" si="2"/>
        <v>0</v>
      </c>
      <c r="BL19" s="203">
        <f t="shared" si="2"/>
        <v>0</v>
      </c>
      <c r="BM19" s="203">
        <f t="shared" si="2"/>
        <v>0</v>
      </c>
      <c r="BN19" s="203">
        <f t="shared" si="2"/>
        <v>0</v>
      </c>
      <c r="BO19" s="203">
        <f t="shared" si="2"/>
        <v>0</v>
      </c>
      <c r="BP19" s="203">
        <f t="shared" si="2"/>
        <v>0</v>
      </c>
      <c r="BQ19" s="203">
        <f t="shared" si="2"/>
        <v>0</v>
      </c>
      <c r="BR19" s="203">
        <f t="shared" si="2"/>
        <v>0</v>
      </c>
      <c r="BS19" s="379">
        <f t="shared" si="2"/>
        <v>0</v>
      </c>
    </row>
    <row r="20" spans="5:71" x14ac:dyDescent="0.2">
      <c r="E20" s="513" t="s">
        <v>28</v>
      </c>
      <c r="F20" s="593">
        <v>3.1</v>
      </c>
      <c r="G20" s="869" t="s">
        <v>1578</v>
      </c>
      <c r="H20" s="208"/>
      <c r="I20" s="208"/>
      <c r="J20" s="208"/>
      <c r="K20" s="208"/>
      <c r="L20" s="208"/>
      <c r="M20" s="208"/>
      <c r="N20" s="208"/>
      <c r="O20" s="208"/>
      <c r="P20" s="208"/>
      <c r="Q20" s="208"/>
      <c r="R20" s="208"/>
      <c r="S20" s="208"/>
      <c r="T20" s="208"/>
      <c r="U20" s="208"/>
      <c r="V20" s="208"/>
      <c r="W20" s="208"/>
      <c r="X20" s="208"/>
      <c r="Y20" s="208"/>
      <c r="Z20" s="208"/>
      <c r="AA20" s="208"/>
      <c r="AB20" s="208"/>
      <c r="AC20" s="208"/>
      <c r="AD20" s="208"/>
      <c r="AE20" s="208"/>
      <c r="AF20" s="208"/>
      <c r="AG20" s="208"/>
      <c r="AH20" s="208"/>
      <c r="AI20" s="208"/>
      <c r="AJ20" s="208"/>
      <c r="AK20" s="208"/>
      <c r="AL20" s="208"/>
      <c r="AM20" s="208"/>
      <c r="AN20" s="208"/>
      <c r="AO20" s="208"/>
      <c r="AP20" s="208"/>
      <c r="AQ20" s="208"/>
      <c r="AR20" s="208"/>
      <c r="AS20" s="208"/>
      <c r="AT20" s="208"/>
      <c r="AU20" s="208"/>
      <c r="AV20" s="208"/>
      <c r="AW20" s="208"/>
      <c r="AX20" s="208"/>
      <c r="AY20" s="208"/>
      <c r="AZ20" s="208"/>
      <c r="BA20" s="208"/>
      <c r="BB20" s="208"/>
      <c r="BC20" s="208"/>
      <c r="BD20" s="208"/>
      <c r="BE20" s="208"/>
      <c r="BF20" s="208"/>
      <c r="BG20" s="208"/>
      <c r="BH20" s="208"/>
      <c r="BI20" s="208"/>
      <c r="BJ20" s="208"/>
      <c r="BK20" s="208"/>
      <c r="BL20" s="208"/>
      <c r="BM20" s="208"/>
      <c r="BN20" s="208"/>
      <c r="BO20" s="208"/>
      <c r="BP20" s="208"/>
      <c r="BQ20" s="208"/>
      <c r="BR20" s="208"/>
      <c r="BS20" s="594"/>
    </row>
    <row r="21" spans="5:71" x14ac:dyDescent="0.2">
      <c r="E21" s="595" t="s">
        <v>29</v>
      </c>
      <c r="F21" s="593">
        <v>3.2</v>
      </c>
      <c r="G21" s="869" t="s">
        <v>1579</v>
      </c>
      <c r="H21" s="207"/>
      <c r="I21" s="207"/>
      <c r="J21" s="207"/>
      <c r="K21" s="207"/>
      <c r="L21" s="207"/>
      <c r="M21" s="207"/>
      <c r="N21" s="207"/>
      <c r="O21" s="207"/>
      <c r="P21" s="207"/>
      <c r="Q21" s="207"/>
      <c r="R21" s="207"/>
      <c r="S21" s="207"/>
      <c r="T21" s="207"/>
      <c r="U21" s="207"/>
      <c r="V21" s="207"/>
      <c r="W21" s="207"/>
      <c r="X21" s="207"/>
      <c r="Y21" s="207"/>
      <c r="Z21" s="207"/>
      <c r="AA21" s="207"/>
      <c r="AB21" s="207"/>
      <c r="AC21" s="207"/>
      <c r="AD21" s="207"/>
      <c r="AE21" s="207"/>
      <c r="AF21" s="207"/>
      <c r="AG21" s="207"/>
      <c r="AH21" s="207"/>
      <c r="AI21" s="207"/>
      <c r="AJ21" s="207"/>
      <c r="AK21" s="207"/>
      <c r="AL21" s="207"/>
      <c r="AM21" s="207"/>
      <c r="AN21" s="207"/>
      <c r="AO21" s="207"/>
      <c r="AP21" s="207"/>
      <c r="AQ21" s="207"/>
      <c r="AR21" s="207"/>
      <c r="AS21" s="207"/>
      <c r="AT21" s="207"/>
      <c r="AU21" s="207"/>
      <c r="AV21" s="207"/>
      <c r="AW21" s="207"/>
      <c r="AX21" s="207"/>
      <c r="AY21" s="207"/>
      <c r="AZ21" s="207"/>
      <c r="BA21" s="207"/>
      <c r="BB21" s="207"/>
      <c r="BC21" s="207"/>
      <c r="BD21" s="207"/>
      <c r="BE21" s="207"/>
      <c r="BF21" s="207"/>
      <c r="BG21" s="207"/>
      <c r="BH21" s="207"/>
      <c r="BI21" s="207"/>
      <c r="BJ21" s="207"/>
      <c r="BK21" s="207"/>
      <c r="BL21" s="207"/>
      <c r="BM21" s="207"/>
      <c r="BN21" s="207"/>
      <c r="BO21" s="207"/>
      <c r="BP21" s="207"/>
      <c r="BQ21" s="207"/>
      <c r="BR21" s="207"/>
      <c r="BS21" s="597"/>
    </row>
    <row r="22" spans="5:71" x14ac:dyDescent="0.2">
      <c r="E22" s="513" t="s">
        <v>30</v>
      </c>
      <c r="F22" s="593">
        <v>3.3</v>
      </c>
      <c r="G22" s="869" t="s">
        <v>1580</v>
      </c>
      <c r="H22" s="207"/>
      <c r="I22" s="207"/>
      <c r="J22" s="207"/>
      <c r="K22" s="207"/>
      <c r="L22" s="207"/>
      <c r="M22" s="207"/>
      <c r="N22" s="207"/>
      <c r="O22" s="207"/>
      <c r="P22" s="207"/>
      <c r="Q22" s="207"/>
      <c r="R22" s="207"/>
      <c r="S22" s="207"/>
      <c r="T22" s="207"/>
      <c r="U22" s="207"/>
      <c r="V22" s="207"/>
      <c r="W22" s="207"/>
      <c r="X22" s="207"/>
      <c r="Y22" s="207"/>
      <c r="Z22" s="207"/>
      <c r="AA22" s="207"/>
      <c r="AB22" s="207"/>
      <c r="AC22" s="207"/>
      <c r="AD22" s="207"/>
      <c r="AE22" s="207"/>
      <c r="AF22" s="207"/>
      <c r="AG22" s="207"/>
      <c r="AH22" s="207"/>
      <c r="AI22" s="207"/>
      <c r="AJ22" s="207"/>
      <c r="AK22" s="207"/>
      <c r="AL22" s="207"/>
      <c r="AM22" s="207"/>
      <c r="AN22" s="207"/>
      <c r="AO22" s="207"/>
      <c r="AP22" s="207"/>
      <c r="AQ22" s="207"/>
      <c r="AR22" s="207"/>
      <c r="AS22" s="207"/>
      <c r="AT22" s="207"/>
      <c r="AU22" s="207"/>
      <c r="AV22" s="207"/>
      <c r="AW22" s="207"/>
      <c r="AX22" s="207"/>
      <c r="AY22" s="207"/>
      <c r="AZ22" s="207"/>
      <c r="BA22" s="207"/>
      <c r="BB22" s="207"/>
      <c r="BC22" s="207"/>
      <c r="BD22" s="207"/>
      <c r="BE22" s="207"/>
      <c r="BF22" s="207"/>
      <c r="BG22" s="207"/>
      <c r="BH22" s="207"/>
      <c r="BI22" s="207"/>
      <c r="BJ22" s="207"/>
      <c r="BK22" s="207"/>
      <c r="BL22" s="207"/>
      <c r="BM22" s="207"/>
      <c r="BN22" s="207"/>
      <c r="BO22" s="207"/>
      <c r="BP22" s="207"/>
      <c r="BQ22" s="207"/>
      <c r="BR22" s="207"/>
      <c r="BS22" s="597"/>
    </row>
    <row r="23" spans="5:71" x14ac:dyDescent="0.2">
      <c r="E23" s="513" t="s">
        <v>31</v>
      </c>
      <c r="F23" s="593">
        <v>3.4</v>
      </c>
      <c r="G23" s="869" t="s">
        <v>1581</v>
      </c>
      <c r="H23" s="207"/>
      <c r="I23" s="207"/>
      <c r="J23" s="207"/>
      <c r="K23" s="207"/>
      <c r="L23" s="207"/>
      <c r="M23" s="207"/>
      <c r="N23" s="207"/>
      <c r="O23" s="207"/>
      <c r="P23" s="207"/>
      <c r="Q23" s="207"/>
      <c r="R23" s="207"/>
      <c r="S23" s="207"/>
      <c r="T23" s="207"/>
      <c r="U23" s="207"/>
      <c r="V23" s="207"/>
      <c r="W23" s="207"/>
      <c r="X23" s="207"/>
      <c r="Y23" s="207"/>
      <c r="Z23" s="207"/>
      <c r="AA23" s="207"/>
      <c r="AB23" s="207"/>
      <c r="AC23" s="207"/>
      <c r="AD23" s="207"/>
      <c r="AE23" s="207"/>
      <c r="AF23" s="207"/>
      <c r="AG23" s="207"/>
      <c r="AH23" s="207"/>
      <c r="AI23" s="207"/>
      <c r="AJ23" s="207"/>
      <c r="AK23" s="207"/>
      <c r="AL23" s="207"/>
      <c r="AM23" s="207"/>
      <c r="AN23" s="207"/>
      <c r="AO23" s="207"/>
      <c r="AP23" s="207"/>
      <c r="AQ23" s="207"/>
      <c r="AR23" s="207"/>
      <c r="AS23" s="207"/>
      <c r="AT23" s="207"/>
      <c r="AU23" s="207"/>
      <c r="AV23" s="207"/>
      <c r="AW23" s="207"/>
      <c r="AX23" s="207"/>
      <c r="AY23" s="207"/>
      <c r="AZ23" s="207"/>
      <c r="BA23" s="207"/>
      <c r="BB23" s="207"/>
      <c r="BC23" s="207"/>
      <c r="BD23" s="207"/>
      <c r="BE23" s="207"/>
      <c r="BF23" s="207"/>
      <c r="BG23" s="207"/>
      <c r="BH23" s="207"/>
      <c r="BI23" s="207"/>
      <c r="BJ23" s="207"/>
      <c r="BK23" s="207"/>
      <c r="BL23" s="207"/>
      <c r="BM23" s="207"/>
      <c r="BN23" s="207"/>
      <c r="BO23" s="207"/>
      <c r="BP23" s="207"/>
      <c r="BQ23" s="207"/>
      <c r="BR23" s="207"/>
      <c r="BS23" s="597"/>
    </row>
    <row r="24" spans="5:71" x14ac:dyDescent="0.2">
      <c r="E24" s="595" t="s">
        <v>32</v>
      </c>
      <c r="F24" s="593">
        <v>3.5</v>
      </c>
      <c r="G24" s="869" t="s">
        <v>1582</v>
      </c>
      <c r="H24" s="207"/>
      <c r="I24" s="207"/>
      <c r="J24" s="207"/>
      <c r="K24" s="207"/>
      <c r="L24" s="207"/>
      <c r="M24" s="207"/>
      <c r="N24" s="207"/>
      <c r="O24" s="207"/>
      <c r="P24" s="207"/>
      <c r="Q24" s="207"/>
      <c r="R24" s="207"/>
      <c r="S24" s="207"/>
      <c r="T24" s="207"/>
      <c r="U24" s="207"/>
      <c r="V24" s="207"/>
      <c r="W24" s="207"/>
      <c r="X24" s="207"/>
      <c r="Y24" s="207"/>
      <c r="Z24" s="207"/>
      <c r="AA24" s="207"/>
      <c r="AB24" s="207"/>
      <c r="AC24" s="207"/>
      <c r="AD24" s="207"/>
      <c r="AE24" s="207"/>
      <c r="AF24" s="207"/>
      <c r="AG24" s="207"/>
      <c r="AH24" s="207"/>
      <c r="AI24" s="207"/>
      <c r="AJ24" s="207"/>
      <c r="AK24" s="207"/>
      <c r="AL24" s="207"/>
      <c r="AM24" s="207"/>
      <c r="AN24" s="207"/>
      <c r="AO24" s="207"/>
      <c r="AP24" s="207"/>
      <c r="AQ24" s="207"/>
      <c r="AR24" s="207"/>
      <c r="AS24" s="207"/>
      <c r="AT24" s="207"/>
      <c r="AU24" s="207"/>
      <c r="AV24" s="207"/>
      <c r="AW24" s="207"/>
      <c r="AX24" s="207"/>
      <c r="AY24" s="207"/>
      <c r="AZ24" s="207"/>
      <c r="BA24" s="207"/>
      <c r="BB24" s="207"/>
      <c r="BC24" s="207"/>
      <c r="BD24" s="207"/>
      <c r="BE24" s="207"/>
      <c r="BF24" s="207"/>
      <c r="BG24" s="207"/>
      <c r="BH24" s="207"/>
      <c r="BI24" s="207"/>
      <c r="BJ24" s="207"/>
      <c r="BK24" s="207"/>
      <c r="BL24" s="207"/>
      <c r="BM24" s="207"/>
      <c r="BN24" s="207"/>
      <c r="BO24" s="207"/>
      <c r="BP24" s="207"/>
      <c r="BQ24" s="207"/>
      <c r="BR24" s="207"/>
      <c r="BS24" s="597"/>
    </row>
    <row r="25" spans="5:71" x14ac:dyDescent="0.2">
      <c r="E25" s="513" t="s">
        <v>33</v>
      </c>
      <c r="F25" s="593">
        <v>3.6</v>
      </c>
      <c r="G25" s="869" t="s">
        <v>1583</v>
      </c>
      <c r="H25" s="207"/>
      <c r="I25" s="207"/>
      <c r="J25" s="207"/>
      <c r="K25" s="207"/>
      <c r="L25" s="207"/>
      <c r="M25" s="207"/>
      <c r="N25" s="207"/>
      <c r="O25" s="207"/>
      <c r="P25" s="207"/>
      <c r="Q25" s="207"/>
      <c r="R25" s="207"/>
      <c r="S25" s="207"/>
      <c r="T25" s="207"/>
      <c r="U25" s="207"/>
      <c r="V25" s="207"/>
      <c r="W25" s="207"/>
      <c r="X25" s="207"/>
      <c r="Y25" s="207"/>
      <c r="Z25" s="207"/>
      <c r="AA25" s="207"/>
      <c r="AB25" s="207"/>
      <c r="AC25" s="207"/>
      <c r="AD25" s="207"/>
      <c r="AE25" s="207"/>
      <c r="AF25" s="207"/>
      <c r="AG25" s="207"/>
      <c r="AH25" s="207"/>
      <c r="AI25" s="207"/>
      <c r="AJ25" s="207"/>
      <c r="AK25" s="207"/>
      <c r="AL25" s="207"/>
      <c r="AM25" s="207"/>
      <c r="AN25" s="207"/>
      <c r="AO25" s="207"/>
      <c r="AP25" s="207"/>
      <c r="AQ25" s="207"/>
      <c r="AR25" s="207"/>
      <c r="AS25" s="207"/>
      <c r="AT25" s="207"/>
      <c r="AU25" s="207"/>
      <c r="AV25" s="207"/>
      <c r="AW25" s="207"/>
      <c r="AX25" s="207"/>
      <c r="AY25" s="207"/>
      <c r="AZ25" s="207"/>
      <c r="BA25" s="207"/>
      <c r="BB25" s="207"/>
      <c r="BC25" s="207"/>
      <c r="BD25" s="207"/>
      <c r="BE25" s="207"/>
      <c r="BF25" s="207"/>
      <c r="BG25" s="207"/>
      <c r="BH25" s="207"/>
      <c r="BI25" s="207"/>
      <c r="BJ25" s="207"/>
      <c r="BK25" s="207"/>
      <c r="BL25" s="207"/>
      <c r="BM25" s="207"/>
      <c r="BN25" s="207"/>
      <c r="BO25" s="207"/>
      <c r="BP25" s="207"/>
      <c r="BQ25" s="207"/>
      <c r="BR25" s="207"/>
      <c r="BS25" s="597"/>
    </row>
    <row r="26" spans="5:71" x14ac:dyDescent="0.2">
      <c r="E26" s="513" t="s">
        <v>34</v>
      </c>
      <c r="F26" s="593">
        <v>3.7</v>
      </c>
      <c r="G26" s="869" t="s">
        <v>1584</v>
      </c>
      <c r="H26" s="207"/>
      <c r="I26" s="207"/>
      <c r="J26" s="207"/>
      <c r="K26" s="207"/>
      <c r="L26" s="207"/>
      <c r="M26" s="207"/>
      <c r="N26" s="207"/>
      <c r="O26" s="207"/>
      <c r="P26" s="207"/>
      <c r="Q26" s="207"/>
      <c r="R26" s="207"/>
      <c r="S26" s="207"/>
      <c r="T26" s="207"/>
      <c r="U26" s="207"/>
      <c r="V26" s="207"/>
      <c r="W26" s="207"/>
      <c r="X26" s="207"/>
      <c r="Y26" s="207"/>
      <c r="Z26" s="207"/>
      <c r="AA26" s="207"/>
      <c r="AB26" s="207"/>
      <c r="AC26" s="207"/>
      <c r="AD26" s="207"/>
      <c r="AE26" s="207"/>
      <c r="AF26" s="207"/>
      <c r="AG26" s="207"/>
      <c r="AH26" s="207"/>
      <c r="AI26" s="207"/>
      <c r="AJ26" s="207"/>
      <c r="AK26" s="207"/>
      <c r="AL26" s="207"/>
      <c r="AM26" s="207"/>
      <c r="AN26" s="207"/>
      <c r="AO26" s="207"/>
      <c r="AP26" s="207"/>
      <c r="AQ26" s="207"/>
      <c r="AR26" s="207"/>
      <c r="AS26" s="207"/>
      <c r="AT26" s="207"/>
      <c r="AU26" s="207"/>
      <c r="AV26" s="207"/>
      <c r="AW26" s="207"/>
      <c r="AX26" s="207"/>
      <c r="AY26" s="207"/>
      <c r="AZ26" s="207"/>
      <c r="BA26" s="207"/>
      <c r="BB26" s="207"/>
      <c r="BC26" s="207"/>
      <c r="BD26" s="207"/>
      <c r="BE26" s="207"/>
      <c r="BF26" s="207"/>
      <c r="BG26" s="207"/>
      <c r="BH26" s="207"/>
      <c r="BI26" s="207"/>
      <c r="BJ26" s="207"/>
      <c r="BK26" s="207"/>
      <c r="BL26" s="207"/>
      <c r="BM26" s="207"/>
      <c r="BN26" s="207"/>
      <c r="BO26" s="207"/>
      <c r="BP26" s="207"/>
      <c r="BQ26" s="207"/>
      <c r="BR26" s="207"/>
      <c r="BS26" s="597"/>
    </row>
    <row r="27" spans="5:71" x14ac:dyDescent="0.2">
      <c r="E27" s="595" t="s">
        <v>35</v>
      </c>
      <c r="F27" s="593">
        <v>3.8</v>
      </c>
      <c r="G27" s="869" t="s">
        <v>1585</v>
      </c>
      <c r="H27" s="207"/>
      <c r="I27" s="207"/>
      <c r="J27" s="207"/>
      <c r="K27" s="207"/>
      <c r="L27" s="207"/>
      <c r="M27" s="207"/>
      <c r="N27" s="207"/>
      <c r="O27" s="207"/>
      <c r="P27" s="207"/>
      <c r="Q27" s="207"/>
      <c r="R27" s="207"/>
      <c r="S27" s="207"/>
      <c r="T27" s="207"/>
      <c r="U27" s="207"/>
      <c r="V27" s="207"/>
      <c r="W27" s="207"/>
      <c r="X27" s="207"/>
      <c r="Y27" s="207"/>
      <c r="Z27" s="207"/>
      <c r="AA27" s="207"/>
      <c r="AB27" s="207"/>
      <c r="AC27" s="207"/>
      <c r="AD27" s="207"/>
      <c r="AE27" s="207"/>
      <c r="AF27" s="207"/>
      <c r="AG27" s="207"/>
      <c r="AH27" s="207"/>
      <c r="AI27" s="207"/>
      <c r="AJ27" s="207"/>
      <c r="AK27" s="207"/>
      <c r="AL27" s="207"/>
      <c r="AM27" s="207"/>
      <c r="AN27" s="207"/>
      <c r="AO27" s="207"/>
      <c r="AP27" s="207"/>
      <c r="AQ27" s="207"/>
      <c r="AR27" s="207"/>
      <c r="AS27" s="207"/>
      <c r="AT27" s="207"/>
      <c r="AU27" s="207"/>
      <c r="AV27" s="207"/>
      <c r="AW27" s="207"/>
      <c r="AX27" s="207"/>
      <c r="AY27" s="207"/>
      <c r="AZ27" s="207"/>
      <c r="BA27" s="207"/>
      <c r="BB27" s="207"/>
      <c r="BC27" s="207"/>
      <c r="BD27" s="207"/>
      <c r="BE27" s="207"/>
      <c r="BF27" s="207"/>
      <c r="BG27" s="207"/>
      <c r="BH27" s="207"/>
      <c r="BI27" s="207"/>
      <c r="BJ27" s="207"/>
      <c r="BK27" s="207"/>
      <c r="BL27" s="207"/>
      <c r="BM27" s="207"/>
      <c r="BN27" s="207"/>
      <c r="BO27" s="207"/>
      <c r="BP27" s="207"/>
      <c r="BQ27" s="207"/>
      <c r="BR27" s="207"/>
      <c r="BS27" s="597"/>
    </row>
    <row r="28" spans="5:71" x14ac:dyDescent="0.2">
      <c r="E28" s="513" t="s">
        <v>36</v>
      </c>
      <c r="F28" s="593">
        <v>3.9</v>
      </c>
      <c r="G28" s="869" t="s">
        <v>1586</v>
      </c>
      <c r="H28" s="207"/>
      <c r="I28" s="207"/>
      <c r="J28" s="207"/>
      <c r="K28" s="207"/>
      <c r="L28" s="207"/>
      <c r="M28" s="207"/>
      <c r="N28" s="207"/>
      <c r="O28" s="207"/>
      <c r="P28" s="207"/>
      <c r="Q28" s="207"/>
      <c r="R28" s="207"/>
      <c r="S28" s="207"/>
      <c r="T28" s="207"/>
      <c r="U28" s="207"/>
      <c r="V28" s="207"/>
      <c r="W28" s="207"/>
      <c r="X28" s="207"/>
      <c r="Y28" s="207"/>
      <c r="Z28" s="207"/>
      <c r="AA28" s="207"/>
      <c r="AB28" s="207"/>
      <c r="AC28" s="207"/>
      <c r="AD28" s="207"/>
      <c r="AE28" s="207"/>
      <c r="AF28" s="207"/>
      <c r="AG28" s="207"/>
      <c r="AH28" s="207"/>
      <c r="AI28" s="207"/>
      <c r="AJ28" s="207"/>
      <c r="AK28" s="207"/>
      <c r="AL28" s="207"/>
      <c r="AM28" s="207"/>
      <c r="AN28" s="207"/>
      <c r="AO28" s="207"/>
      <c r="AP28" s="207"/>
      <c r="AQ28" s="207"/>
      <c r="AR28" s="207"/>
      <c r="AS28" s="207"/>
      <c r="AT28" s="207"/>
      <c r="AU28" s="207"/>
      <c r="AV28" s="207"/>
      <c r="AW28" s="207"/>
      <c r="AX28" s="207"/>
      <c r="AY28" s="207"/>
      <c r="AZ28" s="207"/>
      <c r="BA28" s="207"/>
      <c r="BB28" s="207"/>
      <c r="BC28" s="207"/>
      <c r="BD28" s="207"/>
      <c r="BE28" s="207"/>
      <c r="BF28" s="207"/>
      <c r="BG28" s="207"/>
      <c r="BH28" s="207"/>
      <c r="BI28" s="207"/>
      <c r="BJ28" s="207"/>
      <c r="BK28" s="207"/>
      <c r="BL28" s="207"/>
      <c r="BM28" s="207"/>
      <c r="BN28" s="207"/>
      <c r="BO28" s="207"/>
      <c r="BP28" s="207"/>
      <c r="BQ28" s="207"/>
      <c r="BR28" s="207"/>
      <c r="BS28" s="597"/>
    </row>
    <row r="29" spans="5:71" x14ac:dyDescent="0.2">
      <c r="E29" s="513" t="s">
        <v>37</v>
      </c>
      <c r="F29" s="598" t="s">
        <v>338</v>
      </c>
      <c r="G29" s="869" t="s">
        <v>1587</v>
      </c>
      <c r="H29" s="207"/>
      <c r="I29" s="207"/>
      <c r="J29" s="207"/>
      <c r="K29" s="207"/>
      <c r="L29" s="207"/>
      <c r="M29" s="207"/>
      <c r="N29" s="207"/>
      <c r="O29" s="207"/>
      <c r="P29" s="207"/>
      <c r="Q29" s="207"/>
      <c r="R29" s="207"/>
      <c r="S29" s="207"/>
      <c r="T29" s="207"/>
      <c r="U29" s="207"/>
      <c r="V29" s="207"/>
      <c r="W29" s="207"/>
      <c r="X29" s="207"/>
      <c r="Y29" s="207"/>
      <c r="Z29" s="207"/>
      <c r="AA29" s="207"/>
      <c r="AB29" s="207"/>
      <c r="AC29" s="207"/>
      <c r="AD29" s="207"/>
      <c r="AE29" s="207"/>
      <c r="AF29" s="207"/>
      <c r="AG29" s="207"/>
      <c r="AH29" s="207"/>
      <c r="AI29" s="207"/>
      <c r="AJ29" s="207"/>
      <c r="AK29" s="207"/>
      <c r="AL29" s="207"/>
      <c r="AM29" s="207"/>
      <c r="AN29" s="207"/>
      <c r="AO29" s="207"/>
      <c r="AP29" s="207"/>
      <c r="AQ29" s="207"/>
      <c r="AR29" s="207"/>
      <c r="AS29" s="207"/>
      <c r="AT29" s="207"/>
      <c r="AU29" s="207"/>
      <c r="AV29" s="207"/>
      <c r="AW29" s="207"/>
      <c r="AX29" s="207"/>
      <c r="AY29" s="207"/>
      <c r="AZ29" s="207"/>
      <c r="BA29" s="207"/>
      <c r="BB29" s="207"/>
      <c r="BC29" s="207"/>
      <c r="BD29" s="207"/>
      <c r="BE29" s="207"/>
      <c r="BF29" s="207"/>
      <c r="BG29" s="207"/>
      <c r="BH29" s="207"/>
      <c r="BI29" s="207"/>
      <c r="BJ29" s="207"/>
      <c r="BK29" s="207"/>
      <c r="BL29" s="207"/>
      <c r="BM29" s="207"/>
      <c r="BN29" s="207"/>
      <c r="BO29" s="207"/>
      <c r="BP29" s="207"/>
      <c r="BQ29" s="207"/>
      <c r="BR29" s="207"/>
      <c r="BS29" s="597"/>
    </row>
    <row r="30" spans="5:71" x14ac:dyDescent="0.2">
      <c r="E30" s="595" t="s">
        <v>38</v>
      </c>
      <c r="F30" s="593">
        <v>3.11</v>
      </c>
      <c r="G30" s="869" t="s">
        <v>1588</v>
      </c>
      <c r="H30" s="207"/>
      <c r="I30" s="207"/>
      <c r="J30" s="207"/>
      <c r="K30" s="207"/>
      <c r="L30" s="207"/>
      <c r="M30" s="207"/>
      <c r="N30" s="207"/>
      <c r="O30" s="207"/>
      <c r="P30" s="207"/>
      <c r="Q30" s="207"/>
      <c r="R30" s="207"/>
      <c r="S30" s="207"/>
      <c r="T30" s="207"/>
      <c r="U30" s="207"/>
      <c r="V30" s="207"/>
      <c r="W30" s="207"/>
      <c r="X30" s="207"/>
      <c r="Y30" s="207"/>
      <c r="Z30" s="207"/>
      <c r="AA30" s="207"/>
      <c r="AB30" s="207"/>
      <c r="AC30" s="207"/>
      <c r="AD30" s="207"/>
      <c r="AE30" s="207"/>
      <c r="AF30" s="207"/>
      <c r="AG30" s="207"/>
      <c r="AH30" s="207"/>
      <c r="AI30" s="207"/>
      <c r="AJ30" s="207"/>
      <c r="AK30" s="207"/>
      <c r="AL30" s="207"/>
      <c r="AM30" s="207"/>
      <c r="AN30" s="207"/>
      <c r="AO30" s="207"/>
      <c r="AP30" s="207"/>
      <c r="AQ30" s="207"/>
      <c r="AR30" s="207"/>
      <c r="AS30" s="207"/>
      <c r="AT30" s="207"/>
      <c r="AU30" s="207"/>
      <c r="AV30" s="207"/>
      <c r="AW30" s="207"/>
      <c r="AX30" s="207"/>
      <c r="AY30" s="207"/>
      <c r="AZ30" s="207"/>
      <c r="BA30" s="207"/>
      <c r="BB30" s="207"/>
      <c r="BC30" s="207"/>
      <c r="BD30" s="207"/>
      <c r="BE30" s="207"/>
      <c r="BF30" s="207"/>
      <c r="BG30" s="207"/>
      <c r="BH30" s="207"/>
      <c r="BI30" s="207"/>
      <c r="BJ30" s="207"/>
      <c r="BK30" s="207"/>
      <c r="BL30" s="207"/>
      <c r="BM30" s="207"/>
      <c r="BN30" s="207"/>
      <c r="BO30" s="207"/>
      <c r="BP30" s="207"/>
      <c r="BQ30" s="207"/>
      <c r="BR30" s="207"/>
      <c r="BS30" s="597"/>
    </row>
    <row r="31" spans="5:71" x14ac:dyDescent="0.2">
      <c r="E31" s="513" t="s">
        <v>39</v>
      </c>
      <c r="F31" s="598">
        <v>3.12</v>
      </c>
      <c r="G31" s="869" t="s">
        <v>1589</v>
      </c>
      <c r="H31" s="207"/>
      <c r="I31" s="207"/>
      <c r="J31" s="207"/>
      <c r="K31" s="207"/>
      <c r="L31" s="207"/>
      <c r="M31" s="207"/>
      <c r="N31" s="207"/>
      <c r="O31" s="207"/>
      <c r="P31" s="207"/>
      <c r="Q31" s="207"/>
      <c r="R31" s="207"/>
      <c r="S31" s="207"/>
      <c r="T31" s="207"/>
      <c r="U31" s="207"/>
      <c r="V31" s="207"/>
      <c r="W31" s="207"/>
      <c r="X31" s="207"/>
      <c r="Y31" s="207"/>
      <c r="Z31" s="207"/>
      <c r="AA31" s="207"/>
      <c r="AB31" s="207"/>
      <c r="AC31" s="207"/>
      <c r="AD31" s="207"/>
      <c r="AE31" s="207"/>
      <c r="AF31" s="207"/>
      <c r="AG31" s="207"/>
      <c r="AH31" s="207"/>
      <c r="AI31" s="207"/>
      <c r="AJ31" s="207"/>
      <c r="AK31" s="207"/>
      <c r="AL31" s="207"/>
      <c r="AM31" s="207"/>
      <c r="AN31" s="207"/>
      <c r="AO31" s="207"/>
      <c r="AP31" s="207"/>
      <c r="AQ31" s="207"/>
      <c r="AR31" s="207"/>
      <c r="AS31" s="207"/>
      <c r="AT31" s="207"/>
      <c r="AU31" s="207"/>
      <c r="AV31" s="207"/>
      <c r="AW31" s="207"/>
      <c r="AX31" s="207"/>
      <c r="AY31" s="207"/>
      <c r="AZ31" s="207"/>
      <c r="BA31" s="207"/>
      <c r="BB31" s="207"/>
      <c r="BC31" s="207"/>
      <c r="BD31" s="207"/>
      <c r="BE31" s="207"/>
      <c r="BF31" s="207"/>
      <c r="BG31" s="207"/>
      <c r="BH31" s="207"/>
      <c r="BI31" s="207"/>
      <c r="BJ31" s="207"/>
      <c r="BK31" s="207"/>
      <c r="BL31" s="207"/>
      <c r="BM31" s="207"/>
      <c r="BN31" s="207"/>
      <c r="BO31" s="207"/>
      <c r="BP31" s="207"/>
      <c r="BQ31" s="207"/>
      <c r="BR31" s="207"/>
      <c r="BS31" s="597"/>
    </row>
    <row r="32" spans="5:71" x14ac:dyDescent="0.2">
      <c r="E32" s="513" t="s">
        <v>56</v>
      </c>
      <c r="F32" s="593">
        <v>3.13</v>
      </c>
      <c r="G32" s="869" t="s">
        <v>1590</v>
      </c>
      <c r="H32" s="207"/>
      <c r="I32" s="207"/>
      <c r="J32" s="207"/>
      <c r="K32" s="207"/>
      <c r="L32" s="207"/>
      <c r="M32" s="207"/>
      <c r="N32" s="207"/>
      <c r="O32" s="207"/>
      <c r="P32" s="207"/>
      <c r="Q32" s="207"/>
      <c r="R32" s="207"/>
      <c r="S32" s="207"/>
      <c r="T32" s="207"/>
      <c r="U32" s="207"/>
      <c r="V32" s="207"/>
      <c r="W32" s="207"/>
      <c r="X32" s="207"/>
      <c r="Y32" s="207"/>
      <c r="Z32" s="207"/>
      <c r="AA32" s="207"/>
      <c r="AB32" s="207"/>
      <c r="AC32" s="207"/>
      <c r="AD32" s="207"/>
      <c r="AE32" s="207"/>
      <c r="AF32" s="207"/>
      <c r="AG32" s="207"/>
      <c r="AH32" s="207"/>
      <c r="AI32" s="207"/>
      <c r="AJ32" s="207"/>
      <c r="AK32" s="207"/>
      <c r="AL32" s="207"/>
      <c r="AM32" s="207"/>
      <c r="AN32" s="207"/>
      <c r="AO32" s="207"/>
      <c r="AP32" s="207"/>
      <c r="AQ32" s="207"/>
      <c r="AR32" s="207"/>
      <c r="AS32" s="207"/>
      <c r="AT32" s="207"/>
      <c r="AU32" s="207"/>
      <c r="AV32" s="207"/>
      <c r="AW32" s="207"/>
      <c r="AX32" s="207"/>
      <c r="AY32" s="207"/>
      <c r="AZ32" s="207"/>
      <c r="BA32" s="207"/>
      <c r="BB32" s="207"/>
      <c r="BC32" s="207"/>
      <c r="BD32" s="207"/>
      <c r="BE32" s="207"/>
      <c r="BF32" s="207"/>
      <c r="BG32" s="207"/>
      <c r="BH32" s="207"/>
      <c r="BI32" s="207"/>
      <c r="BJ32" s="207"/>
      <c r="BK32" s="207"/>
      <c r="BL32" s="207"/>
      <c r="BM32" s="207"/>
      <c r="BN32" s="207"/>
      <c r="BO32" s="207"/>
      <c r="BP32" s="207"/>
      <c r="BQ32" s="207"/>
      <c r="BR32" s="207"/>
      <c r="BS32" s="597"/>
    </row>
    <row r="33" spans="5:71" x14ac:dyDescent="0.2">
      <c r="E33" s="595" t="s">
        <v>58</v>
      </c>
      <c r="F33" s="598">
        <v>3.14</v>
      </c>
      <c r="G33" s="869" t="s">
        <v>1591</v>
      </c>
      <c r="H33" s="207"/>
      <c r="I33" s="207"/>
      <c r="J33" s="207"/>
      <c r="K33" s="207"/>
      <c r="L33" s="207"/>
      <c r="M33" s="207"/>
      <c r="N33" s="207"/>
      <c r="O33" s="207"/>
      <c r="P33" s="207"/>
      <c r="Q33" s="207"/>
      <c r="R33" s="207"/>
      <c r="S33" s="207"/>
      <c r="T33" s="207"/>
      <c r="U33" s="207"/>
      <c r="V33" s="207"/>
      <c r="W33" s="207"/>
      <c r="X33" s="207"/>
      <c r="Y33" s="207"/>
      <c r="Z33" s="207"/>
      <c r="AA33" s="207"/>
      <c r="AB33" s="207"/>
      <c r="AC33" s="207"/>
      <c r="AD33" s="207"/>
      <c r="AE33" s="207"/>
      <c r="AF33" s="207"/>
      <c r="AG33" s="207"/>
      <c r="AH33" s="207"/>
      <c r="AI33" s="207"/>
      <c r="AJ33" s="207"/>
      <c r="AK33" s="207"/>
      <c r="AL33" s="207"/>
      <c r="AM33" s="207"/>
      <c r="AN33" s="207"/>
      <c r="AO33" s="207"/>
      <c r="AP33" s="207"/>
      <c r="AQ33" s="207"/>
      <c r="AR33" s="207"/>
      <c r="AS33" s="207"/>
      <c r="AT33" s="207"/>
      <c r="AU33" s="207"/>
      <c r="AV33" s="207"/>
      <c r="AW33" s="207"/>
      <c r="AX33" s="207"/>
      <c r="AY33" s="207"/>
      <c r="AZ33" s="207"/>
      <c r="BA33" s="207"/>
      <c r="BB33" s="207"/>
      <c r="BC33" s="207"/>
      <c r="BD33" s="207"/>
      <c r="BE33" s="207"/>
      <c r="BF33" s="207"/>
      <c r="BG33" s="207"/>
      <c r="BH33" s="207"/>
      <c r="BI33" s="207"/>
      <c r="BJ33" s="207"/>
      <c r="BK33" s="207"/>
      <c r="BL33" s="207"/>
      <c r="BM33" s="207"/>
      <c r="BN33" s="207"/>
      <c r="BO33" s="207"/>
      <c r="BP33" s="207"/>
      <c r="BQ33" s="207"/>
      <c r="BR33" s="207"/>
      <c r="BS33" s="597"/>
    </row>
    <row r="34" spans="5:71" x14ac:dyDescent="0.2">
      <c r="E34" s="513" t="s">
        <v>60</v>
      </c>
      <c r="F34" s="593">
        <v>3.15</v>
      </c>
      <c r="G34" s="869" t="s">
        <v>1592</v>
      </c>
      <c r="H34" s="207"/>
      <c r="I34" s="207"/>
      <c r="J34" s="207"/>
      <c r="K34" s="207"/>
      <c r="L34" s="207"/>
      <c r="M34" s="207"/>
      <c r="N34" s="207"/>
      <c r="O34" s="207"/>
      <c r="P34" s="207"/>
      <c r="Q34" s="207"/>
      <c r="R34" s="207"/>
      <c r="S34" s="207"/>
      <c r="T34" s="207"/>
      <c r="U34" s="207"/>
      <c r="V34" s="207"/>
      <c r="W34" s="207"/>
      <c r="X34" s="207"/>
      <c r="Y34" s="207"/>
      <c r="Z34" s="207"/>
      <c r="AA34" s="207"/>
      <c r="AB34" s="207"/>
      <c r="AC34" s="207"/>
      <c r="AD34" s="207"/>
      <c r="AE34" s="207"/>
      <c r="AF34" s="207"/>
      <c r="AG34" s="207"/>
      <c r="AH34" s="207"/>
      <c r="AI34" s="207"/>
      <c r="AJ34" s="207"/>
      <c r="AK34" s="207"/>
      <c r="AL34" s="207"/>
      <c r="AM34" s="207"/>
      <c r="AN34" s="207"/>
      <c r="AO34" s="207"/>
      <c r="AP34" s="207"/>
      <c r="AQ34" s="207"/>
      <c r="AR34" s="207"/>
      <c r="AS34" s="207"/>
      <c r="AT34" s="207"/>
      <c r="AU34" s="207"/>
      <c r="AV34" s="207"/>
      <c r="AW34" s="207"/>
      <c r="AX34" s="207"/>
      <c r="AY34" s="207"/>
      <c r="AZ34" s="207"/>
      <c r="BA34" s="207"/>
      <c r="BB34" s="207"/>
      <c r="BC34" s="207"/>
      <c r="BD34" s="207"/>
      <c r="BE34" s="207"/>
      <c r="BF34" s="207"/>
      <c r="BG34" s="207"/>
      <c r="BH34" s="207"/>
      <c r="BI34" s="207"/>
      <c r="BJ34" s="207"/>
      <c r="BK34" s="207"/>
      <c r="BL34" s="207"/>
      <c r="BM34" s="207"/>
      <c r="BN34" s="207"/>
      <c r="BO34" s="207"/>
      <c r="BP34" s="207"/>
      <c r="BQ34" s="207"/>
      <c r="BR34" s="207"/>
      <c r="BS34" s="597"/>
    </row>
    <row r="35" spans="5:71" x14ac:dyDescent="0.2">
      <c r="E35" s="513" t="s">
        <v>62</v>
      </c>
      <c r="F35" s="598">
        <v>3.16</v>
      </c>
      <c r="G35" s="869" t="s">
        <v>1593</v>
      </c>
      <c r="H35" s="207"/>
      <c r="I35" s="207"/>
      <c r="J35" s="207"/>
      <c r="K35" s="207"/>
      <c r="L35" s="207"/>
      <c r="M35" s="207"/>
      <c r="N35" s="207"/>
      <c r="O35" s="207"/>
      <c r="P35" s="207"/>
      <c r="Q35" s="207"/>
      <c r="R35" s="207"/>
      <c r="S35" s="207"/>
      <c r="T35" s="207"/>
      <c r="U35" s="207"/>
      <c r="V35" s="207"/>
      <c r="W35" s="207"/>
      <c r="X35" s="207"/>
      <c r="Y35" s="207"/>
      <c r="Z35" s="207"/>
      <c r="AA35" s="207"/>
      <c r="AB35" s="207"/>
      <c r="AC35" s="207"/>
      <c r="AD35" s="207"/>
      <c r="AE35" s="207"/>
      <c r="AF35" s="207"/>
      <c r="AG35" s="207"/>
      <c r="AH35" s="207"/>
      <c r="AI35" s="207"/>
      <c r="AJ35" s="207"/>
      <c r="AK35" s="207"/>
      <c r="AL35" s="207"/>
      <c r="AM35" s="207"/>
      <c r="AN35" s="207"/>
      <c r="AO35" s="207"/>
      <c r="AP35" s="207"/>
      <c r="AQ35" s="207"/>
      <c r="AR35" s="207"/>
      <c r="AS35" s="207"/>
      <c r="AT35" s="207"/>
      <c r="AU35" s="207"/>
      <c r="AV35" s="207"/>
      <c r="AW35" s="207"/>
      <c r="AX35" s="207"/>
      <c r="AY35" s="207"/>
      <c r="AZ35" s="207"/>
      <c r="BA35" s="207"/>
      <c r="BB35" s="207"/>
      <c r="BC35" s="207"/>
      <c r="BD35" s="207"/>
      <c r="BE35" s="207"/>
      <c r="BF35" s="207"/>
      <c r="BG35" s="207"/>
      <c r="BH35" s="207"/>
      <c r="BI35" s="207"/>
      <c r="BJ35" s="207"/>
      <c r="BK35" s="207"/>
      <c r="BL35" s="207"/>
      <c r="BM35" s="207"/>
      <c r="BN35" s="207"/>
      <c r="BO35" s="207"/>
      <c r="BP35" s="207"/>
      <c r="BQ35" s="207"/>
      <c r="BR35" s="207"/>
      <c r="BS35" s="597"/>
    </row>
    <row r="36" spans="5:71" x14ac:dyDescent="0.2">
      <c r="E36" s="595" t="s">
        <v>64</v>
      </c>
      <c r="F36" s="598">
        <v>3.17</v>
      </c>
      <c r="G36" s="869" t="s">
        <v>1594</v>
      </c>
      <c r="H36" s="207"/>
      <c r="I36" s="207"/>
      <c r="J36" s="207"/>
      <c r="K36" s="207"/>
      <c r="L36" s="207"/>
      <c r="M36" s="207"/>
      <c r="N36" s="207"/>
      <c r="O36" s="207"/>
      <c r="P36" s="207"/>
      <c r="Q36" s="207"/>
      <c r="R36" s="207"/>
      <c r="S36" s="207"/>
      <c r="T36" s="207"/>
      <c r="U36" s="207"/>
      <c r="V36" s="207"/>
      <c r="W36" s="207"/>
      <c r="X36" s="207"/>
      <c r="Y36" s="207"/>
      <c r="Z36" s="207"/>
      <c r="AA36" s="207"/>
      <c r="AB36" s="207"/>
      <c r="AC36" s="207"/>
      <c r="AD36" s="207"/>
      <c r="AE36" s="207"/>
      <c r="AF36" s="207"/>
      <c r="AG36" s="207"/>
      <c r="AH36" s="207"/>
      <c r="AI36" s="207"/>
      <c r="AJ36" s="207"/>
      <c r="AK36" s="207"/>
      <c r="AL36" s="207"/>
      <c r="AM36" s="207"/>
      <c r="AN36" s="207"/>
      <c r="AO36" s="207"/>
      <c r="AP36" s="207"/>
      <c r="AQ36" s="207"/>
      <c r="AR36" s="207"/>
      <c r="AS36" s="207"/>
      <c r="AT36" s="207"/>
      <c r="AU36" s="207"/>
      <c r="AV36" s="207"/>
      <c r="AW36" s="207"/>
      <c r="AX36" s="207"/>
      <c r="AY36" s="207"/>
      <c r="AZ36" s="207"/>
      <c r="BA36" s="207"/>
      <c r="BB36" s="207"/>
      <c r="BC36" s="207"/>
      <c r="BD36" s="207"/>
      <c r="BE36" s="207"/>
      <c r="BF36" s="207"/>
      <c r="BG36" s="207"/>
      <c r="BH36" s="207"/>
      <c r="BI36" s="207"/>
      <c r="BJ36" s="207"/>
      <c r="BK36" s="207"/>
      <c r="BL36" s="207"/>
      <c r="BM36" s="207"/>
      <c r="BN36" s="207"/>
      <c r="BO36" s="207"/>
      <c r="BP36" s="207"/>
      <c r="BQ36" s="207"/>
      <c r="BR36" s="207"/>
      <c r="BS36" s="597"/>
    </row>
    <row r="37" spans="5:71" x14ac:dyDescent="0.2">
      <c r="E37" s="513" t="s">
        <v>66</v>
      </c>
      <c r="F37" s="593">
        <v>3.18</v>
      </c>
      <c r="G37" s="869" t="s">
        <v>1595</v>
      </c>
      <c r="H37" s="207"/>
      <c r="I37" s="207"/>
      <c r="J37" s="207"/>
      <c r="K37" s="207"/>
      <c r="L37" s="207"/>
      <c r="M37" s="207"/>
      <c r="N37" s="207"/>
      <c r="O37" s="207"/>
      <c r="P37" s="207"/>
      <c r="Q37" s="207"/>
      <c r="R37" s="207"/>
      <c r="S37" s="207"/>
      <c r="T37" s="207"/>
      <c r="U37" s="207"/>
      <c r="V37" s="207"/>
      <c r="W37" s="207"/>
      <c r="X37" s="207"/>
      <c r="Y37" s="207"/>
      <c r="Z37" s="207"/>
      <c r="AA37" s="207"/>
      <c r="AB37" s="207"/>
      <c r="AC37" s="207"/>
      <c r="AD37" s="207"/>
      <c r="AE37" s="207"/>
      <c r="AF37" s="207"/>
      <c r="AG37" s="207"/>
      <c r="AH37" s="207"/>
      <c r="AI37" s="207"/>
      <c r="AJ37" s="207"/>
      <c r="AK37" s="207"/>
      <c r="AL37" s="207"/>
      <c r="AM37" s="207"/>
      <c r="AN37" s="207"/>
      <c r="AO37" s="207"/>
      <c r="AP37" s="207"/>
      <c r="AQ37" s="207"/>
      <c r="AR37" s="207"/>
      <c r="AS37" s="207"/>
      <c r="AT37" s="207"/>
      <c r="AU37" s="207"/>
      <c r="AV37" s="207"/>
      <c r="AW37" s="207"/>
      <c r="AX37" s="207"/>
      <c r="AY37" s="207"/>
      <c r="AZ37" s="207"/>
      <c r="BA37" s="207"/>
      <c r="BB37" s="207"/>
      <c r="BC37" s="207"/>
      <c r="BD37" s="207"/>
      <c r="BE37" s="207"/>
      <c r="BF37" s="207"/>
      <c r="BG37" s="207"/>
      <c r="BH37" s="207"/>
      <c r="BI37" s="207"/>
      <c r="BJ37" s="207"/>
      <c r="BK37" s="207"/>
      <c r="BL37" s="207"/>
      <c r="BM37" s="207"/>
      <c r="BN37" s="207"/>
      <c r="BO37" s="207"/>
      <c r="BP37" s="207"/>
      <c r="BQ37" s="207"/>
      <c r="BR37" s="207"/>
      <c r="BS37" s="597"/>
    </row>
    <row r="38" spans="5:71" x14ac:dyDescent="0.2">
      <c r="E38" s="513" t="s">
        <v>68</v>
      </c>
      <c r="F38" s="598">
        <v>3.19</v>
      </c>
      <c r="G38" s="869" t="s">
        <v>1596</v>
      </c>
      <c r="H38" s="207"/>
      <c r="I38" s="207"/>
      <c r="J38" s="207"/>
      <c r="K38" s="207"/>
      <c r="L38" s="207"/>
      <c r="M38" s="207"/>
      <c r="N38" s="207"/>
      <c r="O38" s="207"/>
      <c r="P38" s="207"/>
      <c r="Q38" s="207"/>
      <c r="R38" s="207"/>
      <c r="S38" s="207"/>
      <c r="T38" s="207"/>
      <c r="U38" s="207"/>
      <c r="V38" s="207"/>
      <c r="W38" s="207"/>
      <c r="X38" s="207"/>
      <c r="Y38" s="207"/>
      <c r="Z38" s="207"/>
      <c r="AA38" s="207"/>
      <c r="AB38" s="207"/>
      <c r="AC38" s="207"/>
      <c r="AD38" s="207"/>
      <c r="AE38" s="207"/>
      <c r="AF38" s="207"/>
      <c r="AG38" s="207"/>
      <c r="AH38" s="207"/>
      <c r="AI38" s="207"/>
      <c r="AJ38" s="207"/>
      <c r="AK38" s="207"/>
      <c r="AL38" s="207"/>
      <c r="AM38" s="207"/>
      <c r="AN38" s="207"/>
      <c r="AO38" s="207"/>
      <c r="AP38" s="207"/>
      <c r="AQ38" s="207"/>
      <c r="AR38" s="207"/>
      <c r="AS38" s="207"/>
      <c r="AT38" s="207"/>
      <c r="AU38" s="207"/>
      <c r="AV38" s="207"/>
      <c r="AW38" s="207"/>
      <c r="AX38" s="207"/>
      <c r="AY38" s="207"/>
      <c r="AZ38" s="207"/>
      <c r="BA38" s="207"/>
      <c r="BB38" s="207"/>
      <c r="BC38" s="207"/>
      <c r="BD38" s="207"/>
      <c r="BE38" s="207"/>
      <c r="BF38" s="207"/>
      <c r="BG38" s="207"/>
      <c r="BH38" s="207"/>
      <c r="BI38" s="207"/>
      <c r="BJ38" s="207"/>
      <c r="BK38" s="207"/>
      <c r="BL38" s="207"/>
      <c r="BM38" s="207"/>
      <c r="BN38" s="207"/>
      <c r="BO38" s="207"/>
      <c r="BP38" s="207"/>
      <c r="BQ38" s="207"/>
      <c r="BR38" s="207"/>
      <c r="BS38" s="597"/>
    </row>
    <row r="39" spans="5:71" x14ac:dyDescent="0.2">
      <c r="E39" s="595" t="s">
        <v>70</v>
      </c>
      <c r="F39" s="598" t="s">
        <v>358</v>
      </c>
      <c r="G39" s="869" t="s">
        <v>1597</v>
      </c>
      <c r="H39" s="207"/>
      <c r="I39" s="207"/>
      <c r="J39" s="207"/>
      <c r="K39" s="207"/>
      <c r="L39" s="207"/>
      <c r="M39" s="207"/>
      <c r="N39" s="207"/>
      <c r="O39" s="207"/>
      <c r="P39" s="207"/>
      <c r="Q39" s="207"/>
      <c r="R39" s="207"/>
      <c r="S39" s="207"/>
      <c r="T39" s="207"/>
      <c r="U39" s="207"/>
      <c r="V39" s="207"/>
      <c r="W39" s="207"/>
      <c r="X39" s="207"/>
      <c r="Y39" s="207"/>
      <c r="Z39" s="207"/>
      <c r="AA39" s="207"/>
      <c r="AB39" s="207"/>
      <c r="AC39" s="207"/>
      <c r="AD39" s="207"/>
      <c r="AE39" s="207"/>
      <c r="AF39" s="207"/>
      <c r="AG39" s="207"/>
      <c r="AH39" s="207"/>
      <c r="AI39" s="207"/>
      <c r="AJ39" s="207"/>
      <c r="AK39" s="207"/>
      <c r="AL39" s="207"/>
      <c r="AM39" s="207"/>
      <c r="AN39" s="207"/>
      <c r="AO39" s="207"/>
      <c r="AP39" s="207"/>
      <c r="AQ39" s="207"/>
      <c r="AR39" s="207"/>
      <c r="AS39" s="207"/>
      <c r="AT39" s="207"/>
      <c r="AU39" s="207"/>
      <c r="AV39" s="207"/>
      <c r="AW39" s="207"/>
      <c r="AX39" s="207"/>
      <c r="AY39" s="207"/>
      <c r="AZ39" s="207"/>
      <c r="BA39" s="207"/>
      <c r="BB39" s="207"/>
      <c r="BC39" s="207"/>
      <c r="BD39" s="207"/>
      <c r="BE39" s="207"/>
      <c r="BF39" s="207"/>
      <c r="BG39" s="207"/>
      <c r="BH39" s="207"/>
      <c r="BI39" s="207"/>
      <c r="BJ39" s="207"/>
      <c r="BK39" s="207"/>
      <c r="BL39" s="207"/>
      <c r="BM39" s="207"/>
      <c r="BN39" s="207"/>
      <c r="BO39" s="207"/>
      <c r="BP39" s="207"/>
      <c r="BQ39" s="207"/>
      <c r="BR39" s="207"/>
      <c r="BS39" s="597"/>
    </row>
    <row r="40" spans="5:71" x14ac:dyDescent="0.2">
      <c r="E40" s="513" t="s">
        <v>72</v>
      </c>
      <c r="F40" s="593">
        <v>3.21</v>
      </c>
      <c r="G40" s="869" t="s">
        <v>1598</v>
      </c>
      <c r="H40" s="231"/>
      <c r="I40" s="231"/>
      <c r="J40" s="231"/>
      <c r="K40" s="231"/>
      <c r="L40" s="231"/>
      <c r="M40" s="231"/>
      <c r="N40" s="231"/>
      <c r="O40" s="231"/>
      <c r="P40" s="231"/>
      <c r="Q40" s="231"/>
      <c r="R40" s="231"/>
      <c r="S40" s="231"/>
      <c r="T40" s="231"/>
      <c r="U40" s="231"/>
      <c r="V40" s="231"/>
      <c r="W40" s="231"/>
      <c r="X40" s="231"/>
      <c r="Y40" s="231"/>
      <c r="Z40" s="231"/>
      <c r="AA40" s="231"/>
      <c r="AB40" s="231"/>
      <c r="AC40" s="231"/>
      <c r="AD40" s="231"/>
      <c r="AE40" s="231"/>
      <c r="AF40" s="231"/>
      <c r="AG40" s="231"/>
      <c r="AH40" s="231"/>
      <c r="AI40" s="231"/>
      <c r="AJ40" s="231"/>
      <c r="AK40" s="231"/>
      <c r="AL40" s="231"/>
      <c r="AM40" s="231"/>
      <c r="AN40" s="231"/>
      <c r="AO40" s="231"/>
      <c r="AP40" s="231"/>
      <c r="AQ40" s="231"/>
      <c r="AR40" s="231"/>
      <c r="AS40" s="231"/>
      <c r="AT40" s="231"/>
      <c r="AU40" s="231"/>
      <c r="AV40" s="231"/>
      <c r="AW40" s="231"/>
      <c r="AX40" s="231"/>
      <c r="AY40" s="231"/>
      <c r="AZ40" s="231"/>
      <c r="BA40" s="231"/>
      <c r="BB40" s="231"/>
      <c r="BC40" s="231"/>
      <c r="BD40" s="231"/>
      <c r="BE40" s="231"/>
      <c r="BF40" s="231"/>
      <c r="BG40" s="231"/>
      <c r="BH40" s="231"/>
      <c r="BI40" s="231"/>
      <c r="BJ40" s="231"/>
      <c r="BK40" s="231"/>
      <c r="BL40" s="231"/>
      <c r="BM40" s="231"/>
      <c r="BN40" s="231"/>
      <c r="BO40" s="231"/>
      <c r="BP40" s="231"/>
      <c r="BQ40" s="231"/>
      <c r="BR40" s="231"/>
      <c r="BS40" s="249"/>
    </row>
    <row r="41" spans="5:71" ht="10.5" x14ac:dyDescent="0.2">
      <c r="E41" s="513" t="s">
        <v>74</v>
      </c>
      <c r="F41" s="591">
        <v>4</v>
      </c>
      <c r="G41" s="596" t="s">
        <v>1599</v>
      </c>
      <c r="H41" s="203">
        <f>SUM(H42:H49)</f>
        <v>0</v>
      </c>
      <c r="I41" s="203">
        <f t="shared" ref="I41:BS41" si="3">SUM(I42:I49)</f>
        <v>0</v>
      </c>
      <c r="J41" s="203">
        <f t="shared" si="3"/>
        <v>0</v>
      </c>
      <c r="K41" s="203">
        <f t="shared" si="3"/>
        <v>0</v>
      </c>
      <c r="L41" s="203">
        <f t="shared" si="3"/>
        <v>0</v>
      </c>
      <c r="M41" s="203">
        <f t="shared" si="3"/>
        <v>0</v>
      </c>
      <c r="N41" s="203">
        <f t="shared" si="3"/>
        <v>0</v>
      </c>
      <c r="O41" s="203">
        <f t="shared" si="3"/>
        <v>0</v>
      </c>
      <c r="P41" s="203">
        <f t="shared" si="3"/>
        <v>0</v>
      </c>
      <c r="Q41" s="203">
        <f t="shared" si="3"/>
        <v>0</v>
      </c>
      <c r="R41" s="203">
        <f t="shared" si="3"/>
        <v>0</v>
      </c>
      <c r="S41" s="203">
        <f t="shared" si="3"/>
        <v>0</v>
      </c>
      <c r="T41" s="203">
        <f t="shared" si="3"/>
        <v>0</v>
      </c>
      <c r="U41" s="203">
        <f t="shared" si="3"/>
        <v>0</v>
      </c>
      <c r="V41" s="203">
        <f t="shared" si="3"/>
        <v>0</v>
      </c>
      <c r="W41" s="203">
        <f t="shared" si="3"/>
        <v>0</v>
      </c>
      <c r="X41" s="203">
        <f t="shared" si="3"/>
        <v>0</v>
      </c>
      <c r="Y41" s="203">
        <f t="shared" si="3"/>
        <v>0</v>
      </c>
      <c r="Z41" s="203">
        <f t="shared" si="3"/>
        <v>0</v>
      </c>
      <c r="AA41" s="203">
        <f t="shared" si="3"/>
        <v>0</v>
      </c>
      <c r="AB41" s="203">
        <f t="shared" si="3"/>
        <v>0</v>
      </c>
      <c r="AC41" s="203">
        <f t="shared" si="3"/>
        <v>0</v>
      </c>
      <c r="AD41" s="203">
        <f t="shared" si="3"/>
        <v>0</v>
      </c>
      <c r="AE41" s="203">
        <f t="shared" si="3"/>
        <v>0</v>
      </c>
      <c r="AF41" s="203">
        <f t="shared" si="3"/>
        <v>0</v>
      </c>
      <c r="AG41" s="203">
        <f t="shared" si="3"/>
        <v>0</v>
      </c>
      <c r="AH41" s="203">
        <f t="shared" si="3"/>
        <v>0</v>
      </c>
      <c r="AI41" s="203">
        <f t="shared" si="3"/>
        <v>0</v>
      </c>
      <c r="AJ41" s="203">
        <f t="shared" si="3"/>
        <v>0</v>
      </c>
      <c r="AK41" s="203">
        <f t="shared" si="3"/>
        <v>0</v>
      </c>
      <c r="AL41" s="203">
        <f t="shared" si="3"/>
        <v>0</v>
      </c>
      <c r="AM41" s="203">
        <f t="shared" si="3"/>
        <v>0</v>
      </c>
      <c r="AN41" s="203">
        <f t="shared" si="3"/>
        <v>0</v>
      </c>
      <c r="AO41" s="203">
        <f t="shared" si="3"/>
        <v>0</v>
      </c>
      <c r="AP41" s="203">
        <f t="shared" si="3"/>
        <v>0</v>
      </c>
      <c r="AQ41" s="203">
        <f t="shared" si="3"/>
        <v>0</v>
      </c>
      <c r="AR41" s="203">
        <f t="shared" si="3"/>
        <v>0</v>
      </c>
      <c r="AS41" s="203">
        <f t="shared" si="3"/>
        <v>0</v>
      </c>
      <c r="AT41" s="203">
        <f t="shared" si="3"/>
        <v>0</v>
      </c>
      <c r="AU41" s="203">
        <f t="shared" si="3"/>
        <v>0</v>
      </c>
      <c r="AV41" s="203">
        <f t="shared" si="3"/>
        <v>0</v>
      </c>
      <c r="AW41" s="203">
        <f t="shared" si="3"/>
        <v>0</v>
      </c>
      <c r="AX41" s="203">
        <f t="shared" si="3"/>
        <v>0</v>
      </c>
      <c r="AY41" s="203">
        <f t="shared" si="3"/>
        <v>0</v>
      </c>
      <c r="AZ41" s="203">
        <f t="shared" si="3"/>
        <v>0</v>
      </c>
      <c r="BA41" s="203">
        <f t="shared" si="3"/>
        <v>0</v>
      </c>
      <c r="BB41" s="203">
        <f t="shared" si="3"/>
        <v>0</v>
      </c>
      <c r="BC41" s="203">
        <f t="shared" si="3"/>
        <v>0</v>
      </c>
      <c r="BD41" s="203">
        <f t="shared" si="3"/>
        <v>0</v>
      </c>
      <c r="BE41" s="203">
        <f t="shared" si="3"/>
        <v>0</v>
      </c>
      <c r="BF41" s="203">
        <f t="shared" si="3"/>
        <v>0</v>
      </c>
      <c r="BG41" s="203">
        <f t="shared" si="3"/>
        <v>0</v>
      </c>
      <c r="BH41" s="203">
        <f t="shared" si="3"/>
        <v>0</v>
      </c>
      <c r="BI41" s="203">
        <f t="shared" si="3"/>
        <v>0</v>
      </c>
      <c r="BJ41" s="203">
        <f t="shared" si="3"/>
        <v>0</v>
      </c>
      <c r="BK41" s="203">
        <f t="shared" si="3"/>
        <v>0</v>
      </c>
      <c r="BL41" s="203">
        <f t="shared" si="3"/>
        <v>0</v>
      </c>
      <c r="BM41" s="203">
        <f t="shared" si="3"/>
        <v>0</v>
      </c>
      <c r="BN41" s="203">
        <f t="shared" si="3"/>
        <v>0</v>
      </c>
      <c r="BO41" s="203">
        <f t="shared" si="3"/>
        <v>0</v>
      </c>
      <c r="BP41" s="203">
        <f t="shared" si="3"/>
        <v>0</v>
      </c>
      <c r="BQ41" s="203">
        <f t="shared" si="3"/>
        <v>0</v>
      </c>
      <c r="BR41" s="203">
        <f t="shared" si="3"/>
        <v>0</v>
      </c>
      <c r="BS41" s="379">
        <f t="shared" si="3"/>
        <v>0</v>
      </c>
    </row>
    <row r="42" spans="5:71" x14ac:dyDescent="0.2">
      <c r="E42" s="595" t="s">
        <v>76</v>
      </c>
      <c r="F42" s="593">
        <v>4.0999999999999996</v>
      </c>
      <c r="G42" s="869" t="s">
        <v>1600</v>
      </c>
      <c r="H42" s="208"/>
      <c r="I42" s="208"/>
      <c r="J42" s="208"/>
      <c r="K42" s="208"/>
      <c r="L42" s="208"/>
      <c r="M42" s="208"/>
      <c r="N42" s="208"/>
      <c r="O42" s="208"/>
      <c r="P42" s="208"/>
      <c r="Q42" s="208"/>
      <c r="R42" s="208"/>
      <c r="S42" s="208"/>
      <c r="T42" s="208"/>
      <c r="U42" s="208"/>
      <c r="V42" s="208"/>
      <c r="W42" s="208"/>
      <c r="X42" s="208"/>
      <c r="Y42" s="208"/>
      <c r="Z42" s="208"/>
      <c r="AA42" s="208"/>
      <c r="AB42" s="208"/>
      <c r="AC42" s="208"/>
      <c r="AD42" s="208"/>
      <c r="AE42" s="208"/>
      <c r="AF42" s="208"/>
      <c r="AG42" s="208"/>
      <c r="AH42" s="208"/>
      <c r="AI42" s="208"/>
      <c r="AJ42" s="208"/>
      <c r="AK42" s="208"/>
      <c r="AL42" s="208"/>
      <c r="AM42" s="208"/>
      <c r="AN42" s="208"/>
      <c r="AO42" s="208"/>
      <c r="AP42" s="208"/>
      <c r="AQ42" s="208"/>
      <c r="AR42" s="208"/>
      <c r="AS42" s="208"/>
      <c r="AT42" s="208"/>
      <c r="AU42" s="208"/>
      <c r="AV42" s="208"/>
      <c r="AW42" s="208"/>
      <c r="AX42" s="208"/>
      <c r="AY42" s="208"/>
      <c r="AZ42" s="208"/>
      <c r="BA42" s="208"/>
      <c r="BB42" s="208"/>
      <c r="BC42" s="208"/>
      <c r="BD42" s="208"/>
      <c r="BE42" s="208"/>
      <c r="BF42" s="208"/>
      <c r="BG42" s="208"/>
      <c r="BH42" s="208"/>
      <c r="BI42" s="208"/>
      <c r="BJ42" s="208"/>
      <c r="BK42" s="208"/>
      <c r="BL42" s="208"/>
      <c r="BM42" s="208"/>
      <c r="BN42" s="208"/>
      <c r="BO42" s="208"/>
      <c r="BP42" s="208"/>
      <c r="BQ42" s="208"/>
      <c r="BR42" s="208"/>
      <c r="BS42" s="594"/>
    </row>
    <row r="43" spans="5:71" x14ac:dyDescent="0.2">
      <c r="E43" s="513" t="s">
        <v>78</v>
      </c>
      <c r="F43" s="593">
        <v>4.2</v>
      </c>
      <c r="G43" s="869" t="s">
        <v>1601</v>
      </c>
      <c r="H43" s="207"/>
      <c r="I43" s="207"/>
      <c r="J43" s="207"/>
      <c r="K43" s="207"/>
      <c r="L43" s="207"/>
      <c r="M43" s="207"/>
      <c r="N43" s="207"/>
      <c r="O43" s="207"/>
      <c r="P43" s="207"/>
      <c r="Q43" s="207"/>
      <c r="R43" s="207"/>
      <c r="S43" s="207"/>
      <c r="T43" s="207"/>
      <c r="U43" s="207"/>
      <c r="V43" s="207"/>
      <c r="W43" s="207"/>
      <c r="X43" s="207"/>
      <c r="Y43" s="207"/>
      <c r="Z43" s="207"/>
      <c r="AA43" s="207"/>
      <c r="AB43" s="207"/>
      <c r="AC43" s="207"/>
      <c r="AD43" s="207"/>
      <c r="AE43" s="207"/>
      <c r="AF43" s="207"/>
      <c r="AG43" s="207"/>
      <c r="AH43" s="207"/>
      <c r="AI43" s="207"/>
      <c r="AJ43" s="207"/>
      <c r="AK43" s="207"/>
      <c r="AL43" s="207"/>
      <c r="AM43" s="207"/>
      <c r="AN43" s="207"/>
      <c r="AO43" s="207"/>
      <c r="AP43" s="207"/>
      <c r="AQ43" s="207"/>
      <c r="AR43" s="207"/>
      <c r="AS43" s="207"/>
      <c r="AT43" s="207"/>
      <c r="AU43" s="207"/>
      <c r="AV43" s="207"/>
      <c r="AW43" s="207"/>
      <c r="AX43" s="207"/>
      <c r="AY43" s="207"/>
      <c r="AZ43" s="207"/>
      <c r="BA43" s="207"/>
      <c r="BB43" s="207"/>
      <c r="BC43" s="207"/>
      <c r="BD43" s="207"/>
      <c r="BE43" s="207"/>
      <c r="BF43" s="207"/>
      <c r="BG43" s="207"/>
      <c r="BH43" s="207"/>
      <c r="BI43" s="207"/>
      <c r="BJ43" s="207"/>
      <c r="BK43" s="207"/>
      <c r="BL43" s="207"/>
      <c r="BM43" s="207"/>
      <c r="BN43" s="207"/>
      <c r="BO43" s="207"/>
      <c r="BP43" s="207"/>
      <c r="BQ43" s="207"/>
      <c r="BR43" s="207"/>
      <c r="BS43" s="597"/>
    </row>
    <row r="44" spans="5:71" x14ac:dyDescent="0.2">
      <c r="E44" s="513" t="s">
        <v>81</v>
      </c>
      <c r="F44" s="593">
        <v>4.3</v>
      </c>
      <c r="G44" s="869" t="s">
        <v>1602</v>
      </c>
      <c r="H44" s="207"/>
      <c r="I44" s="207"/>
      <c r="J44" s="207"/>
      <c r="K44" s="207"/>
      <c r="L44" s="207"/>
      <c r="M44" s="207"/>
      <c r="N44" s="207"/>
      <c r="O44" s="207"/>
      <c r="P44" s="207"/>
      <c r="Q44" s="207"/>
      <c r="R44" s="207"/>
      <c r="S44" s="207"/>
      <c r="T44" s="207"/>
      <c r="U44" s="207"/>
      <c r="V44" s="207"/>
      <c r="W44" s="207"/>
      <c r="X44" s="207"/>
      <c r="Y44" s="207"/>
      <c r="Z44" s="207"/>
      <c r="AA44" s="207"/>
      <c r="AB44" s="207"/>
      <c r="AC44" s="207"/>
      <c r="AD44" s="207"/>
      <c r="AE44" s="207"/>
      <c r="AF44" s="207"/>
      <c r="AG44" s="207"/>
      <c r="AH44" s="207"/>
      <c r="AI44" s="207"/>
      <c r="AJ44" s="207"/>
      <c r="AK44" s="207"/>
      <c r="AL44" s="207"/>
      <c r="AM44" s="207"/>
      <c r="AN44" s="207"/>
      <c r="AO44" s="207"/>
      <c r="AP44" s="207"/>
      <c r="AQ44" s="207"/>
      <c r="AR44" s="207"/>
      <c r="AS44" s="207"/>
      <c r="AT44" s="207"/>
      <c r="AU44" s="207"/>
      <c r="AV44" s="207"/>
      <c r="AW44" s="207"/>
      <c r="AX44" s="207"/>
      <c r="AY44" s="207"/>
      <c r="AZ44" s="207"/>
      <c r="BA44" s="207"/>
      <c r="BB44" s="207"/>
      <c r="BC44" s="207"/>
      <c r="BD44" s="207"/>
      <c r="BE44" s="207"/>
      <c r="BF44" s="207"/>
      <c r="BG44" s="207"/>
      <c r="BH44" s="207"/>
      <c r="BI44" s="207"/>
      <c r="BJ44" s="207"/>
      <c r="BK44" s="207"/>
      <c r="BL44" s="207"/>
      <c r="BM44" s="207"/>
      <c r="BN44" s="207"/>
      <c r="BO44" s="207"/>
      <c r="BP44" s="207"/>
      <c r="BQ44" s="207"/>
      <c r="BR44" s="207"/>
      <c r="BS44" s="597"/>
    </row>
    <row r="45" spans="5:71" x14ac:dyDescent="0.2">
      <c r="E45" s="595" t="s">
        <v>84</v>
      </c>
      <c r="F45" s="593">
        <v>4.4000000000000004</v>
      </c>
      <c r="G45" s="869" t="s">
        <v>1603</v>
      </c>
      <c r="H45" s="207"/>
      <c r="I45" s="207"/>
      <c r="J45" s="207"/>
      <c r="K45" s="207"/>
      <c r="L45" s="207"/>
      <c r="M45" s="207"/>
      <c r="N45" s="207"/>
      <c r="O45" s="207"/>
      <c r="P45" s="207"/>
      <c r="Q45" s="207"/>
      <c r="R45" s="207"/>
      <c r="S45" s="207"/>
      <c r="T45" s="207"/>
      <c r="U45" s="207"/>
      <c r="V45" s="207"/>
      <c r="W45" s="207"/>
      <c r="X45" s="207"/>
      <c r="Y45" s="207"/>
      <c r="Z45" s="207"/>
      <c r="AA45" s="207"/>
      <c r="AB45" s="207"/>
      <c r="AC45" s="207"/>
      <c r="AD45" s="207"/>
      <c r="AE45" s="207"/>
      <c r="AF45" s="207"/>
      <c r="AG45" s="207"/>
      <c r="AH45" s="207"/>
      <c r="AI45" s="207"/>
      <c r="AJ45" s="207"/>
      <c r="AK45" s="207"/>
      <c r="AL45" s="207"/>
      <c r="AM45" s="207"/>
      <c r="AN45" s="207"/>
      <c r="AO45" s="207"/>
      <c r="AP45" s="207"/>
      <c r="AQ45" s="207"/>
      <c r="AR45" s="207"/>
      <c r="AS45" s="207"/>
      <c r="AT45" s="207"/>
      <c r="AU45" s="207"/>
      <c r="AV45" s="207"/>
      <c r="AW45" s="207"/>
      <c r="AX45" s="207"/>
      <c r="AY45" s="207"/>
      <c r="AZ45" s="207"/>
      <c r="BA45" s="207"/>
      <c r="BB45" s="207"/>
      <c r="BC45" s="207"/>
      <c r="BD45" s="207"/>
      <c r="BE45" s="207"/>
      <c r="BF45" s="207"/>
      <c r="BG45" s="207"/>
      <c r="BH45" s="207"/>
      <c r="BI45" s="207"/>
      <c r="BJ45" s="207"/>
      <c r="BK45" s="207"/>
      <c r="BL45" s="207"/>
      <c r="BM45" s="207"/>
      <c r="BN45" s="207"/>
      <c r="BO45" s="207"/>
      <c r="BP45" s="207"/>
      <c r="BQ45" s="207"/>
      <c r="BR45" s="207"/>
      <c r="BS45" s="597"/>
    </row>
    <row r="46" spans="5:71" x14ac:dyDescent="0.2">
      <c r="E46" s="513" t="s">
        <v>85</v>
      </c>
      <c r="F46" s="593">
        <v>4.5</v>
      </c>
      <c r="G46" s="869" t="s">
        <v>1604</v>
      </c>
      <c r="H46" s="207"/>
      <c r="I46" s="207"/>
      <c r="J46" s="207"/>
      <c r="K46" s="207"/>
      <c r="L46" s="207"/>
      <c r="M46" s="207"/>
      <c r="N46" s="207"/>
      <c r="O46" s="207"/>
      <c r="P46" s="207"/>
      <c r="Q46" s="207"/>
      <c r="R46" s="207"/>
      <c r="S46" s="207"/>
      <c r="T46" s="207"/>
      <c r="U46" s="207"/>
      <c r="V46" s="207"/>
      <c r="W46" s="207"/>
      <c r="X46" s="207"/>
      <c r="Y46" s="207"/>
      <c r="Z46" s="207"/>
      <c r="AA46" s="207"/>
      <c r="AB46" s="207"/>
      <c r="AC46" s="207"/>
      <c r="AD46" s="207"/>
      <c r="AE46" s="207"/>
      <c r="AF46" s="207"/>
      <c r="AG46" s="207"/>
      <c r="AH46" s="207"/>
      <c r="AI46" s="207"/>
      <c r="AJ46" s="207"/>
      <c r="AK46" s="207"/>
      <c r="AL46" s="207"/>
      <c r="AM46" s="207"/>
      <c r="AN46" s="207"/>
      <c r="AO46" s="207"/>
      <c r="AP46" s="207"/>
      <c r="AQ46" s="207"/>
      <c r="AR46" s="207"/>
      <c r="AS46" s="207"/>
      <c r="AT46" s="207"/>
      <c r="AU46" s="207"/>
      <c r="AV46" s="207"/>
      <c r="AW46" s="207"/>
      <c r="AX46" s="207"/>
      <c r="AY46" s="207"/>
      <c r="AZ46" s="207"/>
      <c r="BA46" s="207"/>
      <c r="BB46" s="207"/>
      <c r="BC46" s="207"/>
      <c r="BD46" s="207"/>
      <c r="BE46" s="207"/>
      <c r="BF46" s="207"/>
      <c r="BG46" s="207"/>
      <c r="BH46" s="207"/>
      <c r="BI46" s="207"/>
      <c r="BJ46" s="207"/>
      <c r="BK46" s="207"/>
      <c r="BL46" s="207"/>
      <c r="BM46" s="207"/>
      <c r="BN46" s="207"/>
      <c r="BO46" s="207"/>
      <c r="BP46" s="207"/>
      <c r="BQ46" s="207"/>
      <c r="BR46" s="207"/>
      <c r="BS46" s="597"/>
    </row>
    <row r="47" spans="5:71" x14ac:dyDescent="0.2">
      <c r="E47" s="513" t="s">
        <v>86</v>
      </c>
      <c r="F47" s="593">
        <v>4.5999999999999996</v>
      </c>
      <c r="G47" s="869" t="s">
        <v>1605</v>
      </c>
      <c r="H47" s="207"/>
      <c r="I47" s="207"/>
      <c r="J47" s="207"/>
      <c r="K47" s="207"/>
      <c r="L47" s="207"/>
      <c r="M47" s="207"/>
      <c r="N47" s="207"/>
      <c r="O47" s="207"/>
      <c r="P47" s="207"/>
      <c r="Q47" s="207"/>
      <c r="R47" s="207"/>
      <c r="S47" s="207"/>
      <c r="T47" s="207"/>
      <c r="U47" s="207"/>
      <c r="V47" s="207"/>
      <c r="W47" s="207"/>
      <c r="X47" s="207"/>
      <c r="Y47" s="207"/>
      <c r="Z47" s="207"/>
      <c r="AA47" s="207"/>
      <c r="AB47" s="207"/>
      <c r="AC47" s="207"/>
      <c r="AD47" s="207"/>
      <c r="AE47" s="207"/>
      <c r="AF47" s="207"/>
      <c r="AG47" s="207"/>
      <c r="AH47" s="207"/>
      <c r="AI47" s="207"/>
      <c r="AJ47" s="207"/>
      <c r="AK47" s="207"/>
      <c r="AL47" s="207"/>
      <c r="AM47" s="207"/>
      <c r="AN47" s="207"/>
      <c r="AO47" s="207"/>
      <c r="AP47" s="207"/>
      <c r="AQ47" s="207"/>
      <c r="AR47" s="207"/>
      <c r="AS47" s="207"/>
      <c r="AT47" s="207"/>
      <c r="AU47" s="207"/>
      <c r="AV47" s="207"/>
      <c r="AW47" s="207"/>
      <c r="AX47" s="207"/>
      <c r="AY47" s="207"/>
      <c r="AZ47" s="207"/>
      <c r="BA47" s="207"/>
      <c r="BB47" s="207"/>
      <c r="BC47" s="207"/>
      <c r="BD47" s="207"/>
      <c r="BE47" s="207"/>
      <c r="BF47" s="207"/>
      <c r="BG47" s="207"/>
      <c r="BH47" s="207"/>
      <c r="BI47" s="207"/>
      <c r="BJ47" s="207"/>
      <c r="BK47" s="207"/>
      <c r="BL47" s="207"/>
      <c r="BM47" s="207"/>
      <c r="BN47" s="207"/>
      <c r="BO47" s="207"/>
      <c r="BP47" s="207"/>
      <c r="BQ47" s="207"/>
      <c r="BR47" s="207"/>
      <c r="BS47" s="597"/>
    </row>
    <row r="48" spans="5:71" x14ac:dyDescent="0.2">
      <c r="E48" s="595" t="s">
        <v>88</v>
      </c>
      <c r="F48" s="593">
        <v>4.7</v>
      </c>
      <c r="G48" s="869" t="s">
        <v>1606</v>
      </c>
      <c r="H48" s="231"/>
      <c r="I48" s="231"/>
      <c r="J48" s="231"/>
      <c r="K48" s="231"/>
      <c r="L48" s="231"/>
      <c r="M48" s="231"/>
      <c r="N48" s="231"/>
      <c r="O48" s="231"/>
      <c r="P48" s="231"/>
      <c r="Q48" s="231"/>
      <c r="R48" s="231"/>
      <c r="S48" s="231"/>
      <c r="T48" s="231"/>
      <c r="U48" s="231"/>
      <c r="V48" s="231"/>
      <c r="W48" s="231"/>
      <c r="X48" s="231"/>
      <c r="Y48" s="231"/>
      <c r="Z48" s="231"/>
      <c r="AA48" s="231"/>
      <c r="AB48" s="231"/>
      <c r="AC48" s="231"/>
      <c r="AD48" s="231"/>
      <c r="AE48" s="231"/>
      <c r="AF48" s="231"/>
      <c r="AG48" s="231"/>
      <c r="AH48" s="231"/>
      <c r="AI48" s="231"/>
      <c r="AJ48" s="231"/>
      <c r="AK48" s="231"/>
      <c r="AL48" s="231"/>
      <c r="AM48" s="231"/>
      <c r="AN48" s="231"/>
      <c r="AO48" s="231"/>
      <c r="AP48" s="231"/>
      <c r="AQ48" s="231"/>
      <c r="AR48" s="231"/>
      <c r="AS48" s="231"/>
      <c r="AT48" s="231"/>
      <c r="AU48" s="231"/>
      <c r="AV48" s="231"/>
      <c r="AW48" s="231"/>
      <c r="AX48" s="231"/>
      <c r="AY48" s="231"/>
      <c r="AZ48" s="231"/>
      <c r="BA48" s="231"/>
      <c r="BB48" s="231"/>
      <c r="BC48" s="231"/>
      <c r="BD48" s="231"/>
      <c r="BE48" s="231"/>
      <c r="BF48" s="231"/>
      <c r="BG48" s="231"/>
      <c r="BH48" s="231"/>
      <c r="BI48" s="231"/>
      <c r="BJ48" s="231"/>
      <c r="BK48" s="231"/>
      <c r="BL48" s="231"/>
      <c r="BM48" s="231"/>
      <c r="BN48" s="231"/>
      <c r="BO48" s="231"/>
      <c r="BP48" s="231"/>
      <c r="BQ48" s="231"/>
      <c r="BR48" s="231"/>
      <c r="BS48" s="249"/>
    </row>
    <row r="49" spans="5:71" x14ac:dyDescent="0.2">
      <c r="E49" s="513" t="s">
        <v>90</v>
      </c>
      <c r="F49" s="593">
        <v>4.8</v>
      </c>
      <c r="G49" s="870" t="s">
        <v>1607</v>
      </c>
      <c r="H49" s="231"/>
      <c r="I49" s="231"/>
      <c r="J49" s="231"/>
      <c r="K49" s="231"/>
      <c r="L49" s="231"/>
      <c r="M49" s="231"/>
      <c r="N49" s="231"/>
      <c r="O49" s="231"/>
      <c r="P49" s="231"/>
      <c r="Q49" s="231"/>
      <c r="R49" s="231"/>
      <c r="S49" s="231"/>
      <c r="T49" s="231"/>
      <c r="U49" s="231"/>
      <c r="V49" s="231"/>
      <c r="W49" s="231"/>
      <c r="X49" s="231"/>
      <c r="Y49" s="231"/>
      <c r="Z49" s="231"/>
      <c r="AA49" s="231"/>
      <c r="AB49" s="231"/>
      <c r="AC49" s="231"/>
      <c r="AD49" s="231"/>
      <c r="AE49" s="231"/>
      <c r="AF49" s="231"/>
      <c r="AG49" s="231"/>
      <c r="AH49" s="231"/>
      <c r="AI49" s="231"/>
      <c r="AJ49" s="231"/>
      <c r="AK49" s="231"/>
      <c r="AL49" s="231"/>
      <c r="AM49" s="231"/>
      <c r="AN49" s="231"/>
      <c r="AO49" s="231"/>
      <c r="AP49" s="231"/>
      <c r="AQ49" s="231"/>
      <c r="AR49" s="231"/>
      <c r="AS49" s="231"/>
      <c r="AT49" s="231"/>
      <c r="AU49" s="231"/>
      <c r="AV49" s="231"/>
      <c r="AW49" s="231"/>
      <c r="AX49" s="231"/>
      <c r="AY49" s="231"/>
      <c r="AZ49" s="231"/>
      <c r="BA49" s="231"/>
      <c r="BB49" s="231"/>
      <c r="BC49" s="231"/>
      <c r="BD49" s="231"/>
      <c r="BE49" s="231"/>
      <c r="BF49" s="231"/>
      <c r="BG49" s="231"/>
      <c r="BH49" s="231"/>
      <c r="BI49" s="231"/>
      <c r="BJ49" s="231"/>
      <c r="BK49" s="231"/>
      <c r="BL49" s="231"/>
      <c r="BM49" s="231"/>
      <c r="BN49" s="231"/>
      <c r="BO49" s="231"/>
      <c r="BP49" s="231"/>
      <c r="BQ49" s="231"/>
      <c r="BR49" s="231"/>
      <c r="BS49" s="249"/>
    </row>
    <row r="50" spans="5:71" ht="10.5" x14ac:dyDescent="0.2">
      <c r="E50" s="513" t="s">
        <v>92</v>
      </c>
      <c r="F50" s="591">
        <v>5</v>
      </c>
      <c r="G50" s="596" t="s">
        <v>1608</v>
      </c>
      <c r="H50" s="203">
        <f>SUM(H51:H60)</f>
        <v>0</v>
      </c>
      <c r="I50" s="203">
        <f t="shared" ref="I50:BS50" si="4">SUM(I51:I60)</f>
        <v>0</v>
      </c>
      <c r="J50" s="203">
        <f t="shared" si="4"/>
        <v>0</v>
      </c>
      <c r="K50" s="203">
        <f t="shared" si="4"/>
        <v>0</v>
      </c>
      <c r="L50" s="203">
        <f t="shared" si="4"/>
        <v>0</v>
      </c>
      <c r="M50" s="203">
        <f t="shared" si="4"/>
        <v>0</v>
      </c>
      <c r="N50" s="203">
        <f t="shared" si="4"/>
        <v>0</v>
      </c>
      <c r="O50" s="203">
        <f t="shared" si="4"/>
        <v>0</v>
      </c>
      <c r="P50" s="203">
        <f t="shared" si="4"/>
        <v>0</v>
      </c>
      <c r="Q50" s="203">
        <f t="shared" si="4"/>
        <v>0</v>
      </c>
      <c r="R50" s="203">
        <f t="shared" si="4"/>
        <v>0</v>
      </c>
      <c r="S50" s="203">
        <f t="shared" si="4"/>
        <v>0</v>
      </c>
      <c r="T50" s="203">
        <f t="shared" si="4"/>
        <v>0</v>
      </c>
      <c r="U50" s="203">
        <f t="shared" si="4"/>
        <v>0</v>
      </c>
      <c r="V50" s="203">
        <f t="shared" si="4"/>
        <v>0</v>
      </c>
      <c r="W50" s="203">
        <f t="shared" si="4"/>
        <v>0</v>
      </c>
      <c r="X50" s="203">
        <f t="shared" si="4"/>
        <v>0</v>
      </c>
      <c r="Y50" s="203">
        <f t="shared" si="4"/>
        <v>0</v>
      </c>
      <c r="Z50" s="203">
        <f t="shared" si="4"/>
        <v>0</v>
      </c>
      <c r="AA50" s="203">
        <f t="shared" si="4"/>
        <v>0</v>
      </c>
      <c r="AB50" s="203">
        <f t="shared" si="4"/>
        <v>0</v>
      </c>
      <c r="AC50" s="203">
        <f t="shared" si="4"/>
        <v>0</v>
      </c>
      <c r="AD50" s="203">
        <f t="shared" si="4"/>
        <v>0</v>
      </c>
      <c r="AE50" s="203">
        <f t="shared" si="4"/>
        <v>0</v>
      </c>
      <c r="AF50" s="203">
        <f t="shared" si="4"/>
        <v>0</v>
      </c>
      <c r="AG50" s="203">
        <f t="shared" si="4"/>
        <v>0</v>
      </c>
      <c r="AH50" s="203">
        <f t="shared" si="4"/>
        <v>0</v>
      </c>
      <c r="AI50" s="203">
        <f t="shared" si="4"/>
        <v>0</v>
      </c>
      <c r="AJ50" s="203">
        <f t="shared" si="4"/>
        <v>0</v>
      </c>
      <c r="AK50" s="203">
        <f t="shared" si="4"/>
        <v>0</v>
      </c>
      <c r="AL50" s="203">
        <f t="shared" si="4"/>
        <v>0</v>
      </c>
      <c r="AM50" s="203">
        <f t="shared" si="4"/>
        <v>0</v>
      </c>
      <c r="AN50" s="203">
        <f t="shared" si="4"/>
        <v>0</v>
      </c>
      <c r="AO50" s="203">
        <f t="shared" si="4"/>
        <v>0</v>
      </c>
      <c r="AP50" s="203">
        <f t="shared" si="4"/>
        <v>0</v>
      </c>
      <c r="AQ50" s="203">
        <f t="shared" si="4"/>
        <v>0</v>
      </c>
      <c r="AR50" s="203">
        <f t="shared" si="4"/>
        <v>0</v>
      </c>
      <c r="AS50" s="203">
        <f t="shared" si="4"/>
        <v>0</v>
      </c>
      <c r="AT50" s="203">
        <f t="shared" si="4"/>
        <v>0</v>
      </c>
      <c r="AU50" s="203">
        <f t="shared" si="4"/>
        <v>0</v>
      </c>
      <c r="AV50" s="203">
        <f t="shared" si="4"/>
        <v>0</v>
      </c>
      <c r="AW50" s="203">
        <f t="shared" si="4"/>
        <v>0</v>
      </c>
      <c r="AX50" s="203">
        <f t="shared" si="4"/>
        <v>0</v>
      </c>
      <c r="AY50" s="203">
        <f t="shared" si="4"/>
        <v>0</v>
      </c>
      <c r="AZ50" s="203">
        <f t="shared" si="4"/>
        <v>0</v>
      </c>
      <c r="BA50" s="203">
        <f t="shared" si="4"/>
        <v>0</v>
      </c>
      <c r="BB50" s="203">
        <f t="shared" si="4"/>
        <v>0</v>
      </c>
      <c r="BC50" s="203">
        <f t="shared" si="4"/>
        <v>0</v>
      </c>
      <c r="BD50" s="203">
        <f t="shared" si="4"/>
        <v>0</v>
      </c>
      <c r="BE50" s="203">
        <f t="shared" si="4"/>
        <v>0</v>
      </c>
      <c r="BF50" s="203">
        <f t="shared" si="4"/>
        <v>0</v>
      </c>
      <c r="BG50" s="203">
        <f t="shared" si="4"/>
        <v>0</v>
      </c>
      <c r="BH50" s="203">
        <f t="shared" si="4"/>
        <v>0</v>
      </c>
      <c r="BI50" s="203">
        <f t="shared" si="4"/>
        <v>0</v>
      </c>
      <c r="BJ50" s="203">
        <f t="shared" si="4"/>
        <v>0</v>
      </c>
      <c r="BK50" s="203">
        <f t="shared" si="4"/>
        <v>0</v>
      </c>
      <c r="BL50" s="203">
        <f t="shared" si="4"/>
        <v>0</v>
      </c>
      <c r="BM50" s="203">
        <f t="shared" si="4"/>
        <v>0</v>
      </c>
      <c r="BN50" s="203">
        <f t="shared" si="4"/>
        <v>0</v>
      </c>
      <c r="BO50" s="203">
        <f t="shared" si="4"/>
        <v>0</v>
      </c>
      <c r="BP50" s="203">
        <f t="shared" si="4"/>
        <v>0</v>
      </c>
      <c r="BQ50" s="203">
        <f t="shared" si="4"/>
        <v>0</v>
      </c>
      <c r="BR50" s="203">
        <f t="shared" si="4"/>
        <v>0</v>
      </c>
      <c r="BS50" s="379">
        <f t="shared" si="4"/>
        <v>0</v>
      </c>
    </row>
    <row r="51" spans="5:71" x14ac:dyDescent="0.2">
      <c r="E51" s="595" t="s">
        <v>94</v>
      </c>
      <c r="F51" s="593">
        <v>5.0999999999999996</v>
      </c>
      <c r="G51" s="869" t="s">
        <v>1609</v>
      </c>
      <c r="H51" s="208"/>
      <c r="I51" s="208"/>
      <c r="J51" s="208"/>
      <c r="K51" s="208"/>
      <c r="L51" s="208"/>
      <c r="M51" s="208"/>
      <c r="N51" s="208"/>
      <c r="O51" s="208"/>
      <c r="P51" s="208"/>
      <c r="Q51" s="208"/>
      <c r="R51" s="208"/>
      <c r="S51" s="208"/>
      <c r="T51" s="208"/>
      <c r="U51" s="208"/>
      <c r="V51" s="208"/>
      <c r="W51" s="208"/>
      <c r="X51" s="208"/>
      <c r="Y51" s="208"/>
      <c r="Z51" s="208"/>
      <c r="AA51" s="208"/>
      <c r="AB51" s="208"/>
      <c r="AC51" s="208"/>
      <c r="AD51" s="208"/>
      <c r="AE51" s="208"/>
      <c r="AF51" s="208"/>
      <c r="AG51" s="208"/>
      <c r="AH51" s="208"/>
      <c r="AI51" s="208"/>
      <c r="AJ51" s="208"/>
      <c r="AK51" s="208"/>
      <c r="AL51" s="208"/>
      <c r="AM51" s="208"/>
      <c r="AN51" s="208"/>
      <c r="AO51" s="208"/>
      <c r="AP51" s="208"/>
      <c r="AQ51" s="208"/>
      <c r="AR51" s="208"/>
      <c r="AS51" s="208"/>
      <c r="AT51" s="208"/>
      <c r="AU51" s="208"/>
      <c r="AV51" s="208"/>
      <c r="AW51" s="208"/>
      <c r="AX51" s="208"/>
      <c r="AY51" s="208"/>
      <c r="AZ51" s="208"/>
      <c r="BA51" s="208"/>
      <c r="BB51" s="208"/>
      <c r="BC51" s="208"/>
      <c r="BD51" s="208"/>
      <c r="BE51" s="208"/>
      <c r="BF51" s="208"/>
      <c r="BG51" s="208"/>
      <c r="BH51" s="208"/>
      <c r="BI51" s="208"/>
      <c r="BJ51" s="208"/>
      <c r="BK51" s="208"/>
      <c r="BL51" s="208"/>
      <c r="BM51" s="208"/>
      <c r="BN51" s="208"/>
      <c r="BO51" s="208"/>
      <c r="BP51" s="208"/>
      <c r="BQ51" s="208"/>
      <c r="BR51" s="208"/>
      <c r="BS51" s="594"/>
    </row>
    <row r="52" spans="5:71" x14ac:dyDescent="0.2">
      <c r="E52" s="513" t="s">
        <v>96</v>
      </c>
      <c r="F52" s="593">
        <v>5.2</v>
      </c>
      <c r="G52" s="869" t="s">
        <v>1610</v>
      </c>
      <c r="H52" s="207"/>
      <c r="I52" s="207"/>
      <c r="J52" s="207"/>
      <c r="K52" s="207"/>
      <c r="L52" s="207"/>
      <c r="M52" s="207"/>
      <c r="N52" s="207"/>
      <c r="O52" s="207"/>
      <c r="P52" s="207"/>
      <c r="Q52" s="207"/>
      <c r="R52" s="207"/>
      <c r="S52" s="207"/>
      <c r="T52" s="207"/>
      <c r="U52" s="207"/>
      <c r="V52" s="207"/>
      <c r="W52" s="207"/>
      <c r="X52" s="207"/>
      <c r="Y52" s="207"/>
      <c r="Z52" s="207"/>
      <c r="AA52" s="207"/>
      <c r="AB52" s="207"/>
      <c r="AC52" s="207"/>
      <c r="AD52" s="207"/>
      <c r="AE52" s="207"/>
      <c r="AF52" s="207"/>
      <c r="AG52" s="207"/>
      <c r="AH52" s="207"/>
      <c r="AI52" s="207"/>
      <c r="AJ52" s="207"/>
      <c r="AK52" s="207"/>
      <c r="AL52" s="207"/>
      <c r="AM52" s="207"/>
      <c r="AN52" s="207"/>
      <c r="AO52" s="207"/>
      <c r="AP52" s="207"/>
      <c r="AQ52" s="207"/>
      <c r="AR52" s="207"/>
      <c r="AS52" s="207"/>
      <c r="AT52" s="207"/>
      <c r="AU52" s="207"/>
      <c r="AV52" s="207"/>
      <c r="AW52" s="207"/>
      <c r="AX52" s="207"/>
      <c r="AY52" s="207"/>
      <c r="AZ52" s="207"/>
      <c r="BA52" s="207"/>
      <c r="BB52" s="207"/>
      <c r="BC52" s="207"/>
      <c r="BD52" s="207"/>
      <c r="BE52" s="207"/>
      <c r="BF52" s="207"/>
      <c r="BG52" s="207"/>
      <c r="BH52" s="207"/>
      <c r="BI52" s="207"/>
      <c r="BJ52" s="207"/>
      <c r="BK52" s="207"/>
      <c r="BL52" s="207"/>
      <c r="BM52" s="207"/>
      <c r="BN52" s="207"/>
      <c r="BO52" s="207"/>
      <c r="BP52" s="207"/>
      <c r="BQ52" s="207"/>
      <c r="BR52" s="207"/>
      <c r="BS52" s="597"/>
    </row>
    <row r="53" spans="5:71" x14ac:dyDescent="0.2">
      <c r="E53" s="513" t="s">
        <v>98</v>
      </c>
      <c r="F53" s="593">
        <v>5.3</v>
      </c>
      <c r="G53" s="869" t="s">
        <v>1611</v>
      </c>
      <c r="H53" s="207"/>
      <c r="I53" s="207"/>
      <c r="J53" s="207"/>
      <c r="K53" s="207"/>
      <c r="L53" s="207"/>
      <c r="M53" s="207"/>
      <c r="N53" s="207"/>
      <c r="O53" s="207"/>
      <c r="P53" s="207"/>
      <c r="Q53" s="207"/>
      <c r="R53" s="207"/>
      <c r="S53" s="207"/>
      <c r="T53" s="207"/>
      <c r="U53" s="207"/>
      <c r="V53" s="207"/>
      <c r="W53" s="207"/>
      <c r="X53" s="207"/>
      <c r="Y53" s="207"/>
      <c r="Z53" s="207"/>
      <c r="AA53" s="207"/>
      <c r="AB53" s="207"/>
      <c r="AC53" s="207"/>
      <c r="AD53" s="207"/>
      <c r="AE53" s="207"/>
      <c r="AF53" s="207"/>
      <c r="AG53" s="207"/>
      <c r="AH53" s="207"/>
      <c r="AI53" s="207"/>
      <c r="AJ53" s="207"/>
      <c r="AK53" s="207"/>
      <c r="AL53" s="207"/>
      <c r="AM53" s="207"/>
      <c r="AN53" s="207"/>
      <c r="AO53" s="207"/>
      <c r="AP53" s="207"/>
      <c r="AQ53" s="207"/>
      <c r="AR53" s="207"/>
      <c r="AS53" s="207"/>
      <c r="AT53" s="207"/>
      <c r="AU53" s="207"/>
      <c r="AV53" s="207"/>
      <c r="AW53" s="207"/>
      <c r="AX53" s="207"/>
      <c r="AY53" s="207"/>
      <c r="AZ53" s="207"/>
      <c r="BA53" s="207"/>
      <c r="BB53" s="207"/>
      <c r="BC53" s="207"/>
      <c r="BD53" s="207"/>
      <c r="BE53" s="207"/>
      <c r="BF53" s="207"/>
      <c r="BG53" s="207"/>
      <c r="BH53" s="207"/>
      <c r="BI53" s="207"/>
      <c r="BJ53" s="207"/>
      <c r="BK53" s="207"/>
      <c r="BL53" s="207"/>
      <c r="BM53" s="207"/>
      <c r="BN53" s="207"/>
      <c r="BO53" s="207"/>
      <c r="BP53" s="207"/>
      <c r="BQ53" s="207"/>
      <c r="BR53" s="207"/>
      <c r="BS53" s="597"/>
    </row>
    <row r="54" spans="5:71" x14ac:dyDescent="0.2">
      <c r="E54" s="595" t="s">
        <v>100</v>
      </c>
      <c r="F54" s="593">
        <v>5.4</v>
      </c>
      <c r="G54" s="869" t="s">
        <v>1612</v>
      </c>
      <c r="H54" s="207"/>
      <c r="I54" s="207"/>
      <c r="J54" s="207"/>
      <c r="K54" s="207"/>
      <c r="L54" s="207"/>
      <c r="M54" s="207"/>
      <c r="N54" s="207"/>
      <c r="O54" s="207"/>
      <c r="P54" s="207"/>
      <c r="Q54" s="207"/>
      <c r="R54" s="207"/>
      <c r="S54" s="207"/>
      <c r="T54" s="207"/>
      <c r="U54" s="207"/>
      <c r="V54" s="207"/>
      <c r="W54" s="207"/>
      <c r="X54" s="207"/>
      <c r="Y54" s="207"/>
      <c r="Z54" s="207"/>
      <c r="AA54" s="207"/>
      <c r="AB54" s="207"/>
      <c r="AC54" s="207"/>
      <c r="AD54" s="207"/>
      <c r="AE54" s="207"/>
      <c r="AF54" s="207"/>
      <c r="AG54" s="207"/>
      <c r="AH54" s="207"/>
      <c r="AI54" s="207"/>
      <c r="AJ54" s="207"/>
      <c r="AK54" s="207"/>
      <c r="AL54" s="207"/>
      <c r="AM54" s="207"/>
      <c r="AN54" s="207"/>
      <c r="AO54" s="207"/>
      <c r="AP54" s="207"/>
      <c r="AQ54" s="207"/>
      <c r="AR54" s="207"/>
      <c r="AS54" s="207"/>
      <c r="AT54" s="207"/>
      <c r="AU54" s="207"/>
      <c r="AV54" s="207"/>
      <c r="AW54" s="207"/>
      <c r="AX54" s="207"/>
      <c r="AY54" s="207"/>
      <c r="AZ54" s="207"/>
      <c r="BA54" s="207"/>
      <c r="BB54" s="207"/>
      <c r="BC54" s="207"/>
      <c r="BD54" s="207"/>
      <c r="BE54" s="207"/>
      <c r="BF54" s="207"/>
      <c r="BG54" s="207"/>
      <c r="BH54" s="207"/>
      <c r="BI54" s="207"/>
      <c r="BJ54" s="207"/>
      <c r="BK54" s="207"/>
      <c r="BL54" s="207"/>
      <c r="BM54" s="207"/>
      <c r="BN54" s="207"/>
      <c r="BO54" s="207"/>
      <c r="BP54" s="207"/>
      <c r="BQ54" s="207"/>
      <c r="BR54" s="207"/>
      <c r="BS54" s="597"/>
    </row>
    <row r="55" spans="5:71" x14ac:dyDescent="0.2">
      <c r="E55" s="513" t="s">
        <v>102</v>
      </c>
      <c r="F55" s="593">
        <v>5.5</v>
      </c>
      <c r="G55" s="869" t="s">
        <v>1613</v>
      </c>
      <c r="H55" s="207"/>
      <c r="I55" s="207"/>
      <c r="J55" s="207"/>
      <c r="K55" s="207"/>
      <c r="L55" s="207"/>
      <c r="M55" s="207"/>
      <c r="N55" s="207"/>
      <c r="O55" s="207"/>
      <c r="P55" s="207"/>
      <c r="Q55" s="207"/>
      <c r="R55" s="207"/>
      <c r="S55" s="207"/>
      <c r="T55" s="207"/>
      <c r="U55" s="207"/>
      <c r="V55" s="207"/>
      <c r="W55" s="207"/>
      <c r="X55" s="207"/>
      <c r="Y55" s="207"/>
      <c r="Z55" s="207"/>
      <c r="AA55" s="207"/>
      <c r="AB55" s="207"/>
      <c r="AC55" s="207"/>
      <c r="AD55" s="207"/>
      <c r="AE55" s="207"/>
      <c r="AF55" s="207"/>
      <c r="AG55" s="207"/>
      <c r="AH55" s="207"/>
      <c r="AI55" s="207"/>
      <c r="AJ55" s="207"/>
      <c r="AK55" s="207"/>
      <c r="AL55" s="207"/>
      <c r="AM55" s="207"/>
      <c r="AN55" s="207"/>
      <c r="AO55" s="207"/>
      <c r="AP55" s="207"/>
      <c r="AQ55" s="207"/>
      <c r="AR55" s="207"/>
      <c r="AS55" s="207"/>
      <c r="AT55" s="207"/>
      <c r="AU55" s="207"/>
      <c r="AV55" s="207"/>
      <c r="AW55" s="207"/>
      <c r="AX55" s="207"/>
      <c r="AY55" s="207"/>
      <c r="AZ55" s="207"/>
      <c r="BA55" s="207"/>
      <c r="BB55" s="207"/>
      <c r="BC55" s="207"/>
      <c r="BD55" s="207"/>
      <c r="BE55" s="207"/>
      <c r="BF55" s="207"/>
      <c r="BG55" s="207"/>
      <c r="BH55" s="207"/>
      <c r="BI55" s="207"/>
      <c r="BJ55" s="207"/>
      <c r="BK55" s="207"/>
      <c r="BL55" s="207"/>
      <c r="BM55" s="207"/>
      <c r="BN55" s="207"/>
      <c r="BO55" s="207"/>
      <c r="BP55" s="207"/>
      <c r="BQ55" s="207"/>
      <c r="BR55" s="207"/>
      <c r="BS55" s="597"/>
    </row>
    <row r="56" spans="5:71" x14ac:dyDescent="0.2">
      <c r="E56" s="513" t="s">
        <v>104</v>
      </c>
      <c r="F56" s="593">
        <v>5.6</v>
      </c>
      <c r="G56" s="869" t="s">
        <v>1614</v>
      </c>
      <c r="H56" s="207"/>
      <c r="I56" s="207"/>
      <c r="J56" s="207"/>
      <c r="K56" s="207"/>
      <c r="L56" s="207"/>
      <c r="M56" s="207"/>
      <c r="N56" s="207"/>
      <c r="O56" s="207"/>
      <c r="P56" s="207"/>
      <c r="Q56" s="207"/>
      <c r="R56" s="207"/>
      <c r="S56" s="207"/>
      <c r="T56" s="207"/>
      <c r="U56" s="207"/>
      <c r="V56" s="207"/>
      <c r="W56" s="207"/>
      <c r="X56" s="207"/>
      <c r="Y56" s="207"/>
      <c r="Z56" s="207"/>
      <c r="AA56" s="207"/>
      <c r="AB56" s="207"/>
      <c r="AC56" s="207"/>
      <c r="AD56" s="207"/>
      <c r="AE56" s="207"/>
      <c r="AF56" s="207"/>
      <c r="AG56" s="207"/>
      <c r="AH56" s="207"/>
      <c r="AI56" s="207"/>
      <c r="AJ56" s="207"/>
      <c r="AK56" s="207"/>
      <c r="AL56" s="207"/>
      <c r="AM56" s="207"/>
      <c r="AN56" s="207"/>
      <c r="AO56" s="207"/>
      <c r="AP56" s="207"/>
      <c r="AQ56" s="207"/>
      <c r="AR56" s="207"/>
      <c r="AS56" s="207"/>
      <c r="AT56" s="207"/>
      <c r="AU56" s="207"/>
      <c r="AV56" s="207"/>
      <c r="AW56" s="207"/>
      <c r="AX56" s="207"/>
      <c r="AY56" s="207"/>
      <c r="AZ56" s="207"/>
      <c r="BA56" s="207"/>
      <c r="BB56" s="207"/>
      <c r="BC56" s="207"/>
      <c r="BD56" s="207"/>
      <c r="BE56" s="207"/>
      <c r="BF56" s="207"/>
      <c r="BG56" s="207"/>
      <c r="BH56" s="207"/>
      <c r="BI56" s="207"/>
      <c r="BJ56" s="207"/>
      <c r="BK56" s="207"/>
      <c r="BL56" s="207"/>
      <c r="BM56" s="207"/>
      <c r="BN56" s="207"/>
      <c r="BO56" s="207"/>
      <c r="BP56" s="207"/>
      <c r="BQ56" s="207"/>
      <c r="BR56" s="207"/>
      <c r="BS56" s="597"/>
    </row>
    <row r="57" spans="5:71" x14ac:dyDescent="0.2">
      <c r="E57" s="595" t="s">
        <v>106</v>
      </c>
      <c r="F57" s="593">
        <v>5.7</v>
      </c>
      <c r="G57" s="869" t="s">
        <v>1615</v>
      </c>
      <c r="H57" s="207"/>
      <c r="I57" s="207"/>
      <c r="J57" s="207"/>
      <c r="K57" s="207"/>
      <c r="L57" s="207"/>
      <c r="M57" s="207"/>
      <c r="N57" s="207"/>
      <c r="O57" s="207"/>
      <c r="P57" s="207"/>
      <c r="Q57" s="207"/>
      <c r="R57" s="207"/>
      <c r="S57" s="207"/>
      <c r="T57" s="207"/>
      <c r="U57" s="207"/>
      <c r="V57" s="207"/>
      <c r="W57" s="207"/>
      <c r="X57" s="207"/>
      <c r="Y57" s="207"/>
      <c r="Z57" s="207"/>
      <c r="AA57" s="207"/>
      <c r="AB57" s="207"/>
      <c r="AC57" s="207"/>
      <c r="AD57" s="207"/>
      <c r="AE57" s="207"/>
      <c r="AF57" s="207"/>
      <c r="AG57" s="207"/>
      <c r="AH57" s="207"/>
      <c r="AI57" s="207"/>
      <c r="AJ57" s="207"/>
      <c r="AK57" s="207"/>
      <c r="AL57" s="207"/>
      <c r="AM57" s="207"/>
      <c r="AN57" s="207"/>
      <c r="AO57" s="207"/>
      <c r="AP57" s="207"/>
      <c r="AQ57" s="207"/>
      <c r="AR57" s="207"/>
      <c r="AS57" s="207"/>
      <c r="AT57" s="207"/>
      <c r="AU57" s="207"/>
      <c r="AV57" s="207"/>
      <c r="AW57" s="207"/>
      <c r="AX57" s="207"/>
      <c r="AY57" s="207"/>
      <c r="AZ57" s="207"/>
      <c r="BA57" s="207"/>
      <c r="BB57" s="207"/>
      <c r="BC57" s="207"/>
      <c r="BD57" s="207"/>
      <c r="BE57" s="207"/>
      <c r="BF57" s="207"/>
      <c r="BG57" s="207"/>
      <c r="BH57" s="207"/>
      <c r="BI57" s="207"/>
      <c r="BJ57" s="207"/>
      <c r="BK57" s="207"/>
      <c r="BL57" s="207"/>
      <c r="BM57" s="207"/>
      <c r="BN57" s="207"/>
      <c r="BO57" s="207"/>
      <c r="BP57" s="207"/>
      <c r="BQ57" s="207"/>
      <c r="BR57" s="207"/>
      <c r="BS57" s="597"/>
    </row>
    <row r="58" spans="5:71" x14ac:dyDescent="0.2">
      <c r="E58" s="513" t="s">
        <v>108</v>
      </c>
      <c r="F58" s="593">
        <v>5.8</v>
      </c>
      <c r="G58" s="869" t="s">
        <v>1616</v>
      </c>
      <c r="H58" s="207"/>
      <c r="I58" s="207"/>
      <c r="J58" s="207"/>
      <c r="K58" s="207"/>
      <c r="L58" s="207"/>
      <c r="M58" s="207"/>
      <c r="N58" s="207"/>
      <c r="O58" s="207"/>
      <c r="P58" s="207"/>
      <c r="Q58" s="207"/>
      <c r="R58" s="207"/>
      <c r="S58" s="207"/>
      <c r="T58" s="207"/>
      <c r="U58" s="207"/>
      <c r="V58" s="207"/>
      <c r="W58" s="207"/>
      <c r="X58" s="207"/>
      <c r="Y58" s="207"/>
      <c r="Z58" s="207"/>
      <c r="AA58" s="207"/>
      <c r="AB58" s="207"/>
      <c r="AC58" s="207"/>
      <c r="AD58" s="207"/>
      <c r="AE58" s="207"/>
      <c r="AF58" s="207"/>
      <c r="AG58" s="207"/>
      <c r="AH58" s="207"/>
      <c r="AI58" s="207"/>
      <c r="AJ58" s="207"/>
      <c r="AK58" s="207"/>
      <c r="AL58" s="207"/>
      <c r="AM58" s="207"/>
      <c r="AN58" s="207"/>
      <c r="AO58" s="207"/>
      <c r="AP58" s="207"/>
      <c r="AQ58" s="207"/>
      <c r="AR58" s="207"/>
      <c r="AS58" s="207"/>
      <c r="AT58" s="207"/>
      <c r="AU58" s="207"/>
      <c r="AV58" s="207"/>
      <c r="AW58" s="207"/>
      <c r="AX58" s="207"/>
      <c r="AY58" s="207"/>
      <c r="AZ58" s="207"/>
      <c r="BA58" s="207"/>
      <c r="BB58" s="207"/>
      <c r="BC58" s="207"/>
      <c r="BD58" s="207"/>
      <c r="BE58" s="207"/>
      <c r="BF58" s="207"/>
      <c r="BG58" s="207"/>
      <c r="BH58" s="207"/>
      <c r="BI58" s="207"/>
      <c r="BJ58" s="207"/>
      <c r="BK58" s="207"/>
      <c r="BL58" s="207"/>
      <c r="BM58" s="207"/>
      <c r="BN58" s="207"/>
      <c r="BO58" s="207"/>
      <c r="BP58" s="207"/>
      <c r="BQ58" s="207"/>
      <c r="BR58" s="207"/>
      <c r="BS58" s="597"/>
    </row>
    <row r="59" spans="5:71" x14ac:dyDescent="0.2">
      <c r="E59" s="513" t="s">
        <v>110</v>
      </c>
      <c r="F59" s="593">
        <v>5.9</v>
      </c>
      <c r="G59" s="869" t="s">
        <v>1617</v>
      </c>
      <c r="H59" s="207"/>
      <c r="I59" s="207"/>
      <c r="J59" s="207"/>
      <c r="K59" s="207"/>
      <c r="L59" s="207"/>
      <c r="M59" s="207"/>
      <c r="N59" s="207"/>
      <c r="O59" s="207"/>
      <c r="P59" s="207"/>
      <c r="Q59" s="207"/>
      <c r="R59" s="207"/>
      <c r="S59" s="207"/>
      <c r="T59" s="207"/>
      <c r="U59" s="207"/>
      <c r="V59" s="207"/>
      <c r="W59" s="207"/>
      <c r="X59" s="207"/>
      <c r="Y59" s="207"/>
      <c r="Z59" s="207"/>
      <c r="AA59" s="207"/>
      <c r="AB59" s="207"/>
      <c r="AC59" s="207"/>
      <c r="AD59" s="207"/>
      <c r="AE59" s="207"/>
      <c r="AF59" s="207"/>
      <c r="AG59" s="207"/>
      <c r="AH59" s="207"/>
      <c r="AI59" s="207"/>
      <c r="AJ59" s="207"/>
      <c r="AK59" s="207"/>
      <c r="AL59" s="207"/>
      <c r="AM59" s="207"/>
      <c r="AN59" s="207"/>
      <c r="AO59" s="207"/>
      <c r="AP59" s="207"/>
      <c r="AQ59" s="207"/>
      <c r="AR59" s="207"/>
      <c r="AS59" s="207"/>
      <c r="AT59" s="207"/>
      <c r="AU59" s="207"/>
      <c r="AV59" s="207"/>
      <c r="AW59" s="207"/>
      <c r="AX59" s="207"/>
      <c r="AY59" s="207"/>
      <c r="AZ59" s="207"/>
      <c r="BA59" s="207"/>
      <c r="BB59" s="207"/>
      <c r="BC59" s="207"/>
      <c r="BD59" s="207"/>
      <c r="BE59" s="207"/>
      <c r="BF59" s="207"/>
      <c r="BG59" s="207"/>
      <c r="BH59" s="207"/>
      <c r="BI59" s="207"/>
      <c r="BJ59" s="207"/>
      <c r="BK59" s="207"/>
      <c r="BL59" s="207"/>
      <c r="BM59" s="207"/>
      <c r="BN59" s="207"/>
      <c r="BO59" s="207"/>
      <c r="BP59" s="207"/>
      <c r="BQ59" s="207"/>
      <c r="BR59" s="207"/>
      <c r="BS59" s="597"/>
    </row>
    <row r="60" spans="5:71" x14ac:dyDescent="0.2">
      <c r="E60" s="595" t="s">
        <v>112</v>
      </c>
      <c r="F60" s="598" t="s">
        <v>1618</v>
      </c>
      <c r="G60" s="869" t="s">
        <v>1619</v>
      </c>
      <c r="H60" s="231"/>
      <c r="I60" s="231"/>
      <c r="J60" s="231"/>
      <c r="K60" s="231"/>
      <c r="L60" s="231"/>
      <c r="M60" s="231"/>
      <c r="N60" s="231"/>
      <c r="O60" s="231"/>
      <c r="P60" s="231"/>
      <c r="Q60" s="231"/>
      <c r="R60" s="231"/>
      <c r="S60" s="231"/>
      <c r="T60" s="231"/>
      <c r="U60" s="231"/>
      <c r="V60" s="231"/>
      <c r="W60" s="231"/>
      <c r="X60" s="231"/>
      <c r="Y60" s="231"/>
      <c r="Z60" s="231"/>
      <c r="AA60" s="231"/>
      <c r="AB60" s="231"/>
      <c r="AC60" s="231"/>
      <c r="AD60" s="231"/>
      <c r="AE60" s="231"/>
      <c r="AF60" s="231"/>
      <c r="AG60" s="231"/>
      <c r="AH60" s="231"/>
      <c r="AI60" s="231"/>
      <c r="AJ60" s="231"/>
      <c r="AK60" s="231"/>
      <c r="AL60" s="231"/>
      <c r="AM60" s="231"/>
      <c r="AN60" s="231"/>
      <c r="AO60" s="231"/>
      <c r="AP60" s="231"/>
      <c r="AQ60" s="231"/>
      <c r="AR60" s="231"/>
      <c r="AS60" s="231"/>
      <c r="AT60" s="231"/>
      <c r="AU60" s="231"/>
      <c r="AV60" s="231"/>
      <c r="AW60" s="231"/>
      <c r="AX60" s="231"/>
      <c r="AY60" s="231"/>
      <c r="AZ60" s="231"/>
      <c r="BA60" s="231"/>
      <c r="BB60" s="231"/>
      <c r="BC60" s="231"/>
      <c r="BD60" s="231"/>
      <c r="BE60" s="231"/>
      <c r="BF60" s="231"/>
      <c r="BG60" s="231"/>
      <c r="BH60" s="231"/>
      <c r="BI60" s="231"/>
      <c r="BJ60" s="231"/>
      <c r="BK60" s="231"/>
      <c r="BL60" s="231"/>
      <c r="BM60" s="231"/>
      <c r="BN60" s="231"/>
      <c r="BO60" s="231"/>
      <c r="BP60" s="231"/>
      <c r="BQ60" s="231"/>
      <c r="BR60" s="231"/>
      <c r="BS60" s="249"/>
    </row>
    <row r="61" spans="5:71" ht="10.5" x14ac:dyDescent="0.2">
      <c r="E61" s="513" t="s">
        <v>114</v>
      </c>
      <c r="F61" s="591">
        <v>6</v>
      </c>
      <c r="G61" s="596" t="s">
        <v>1620</v>
      </c>
      <c r="H61" s="203">
        <f>SUM(H62:H66)</f>
        <v>0</v>
      </c>
      <c r="I61" s="203">
        <f t="shared" ref="I61:BS61" si="5">SUM(I62:I66)</f>
        <v>0</v>
      </c>
      <c r="J61" s="203">
        <f t="shared" si="5"/>
        <v>0</v>
      </c>
      <c r="K61" s="203">
        <f t="shared" si="5"/>
        <v>0</v>
      </c>
      <c r="L61" s="203">
        <f t="shared" si="5"/>
        <v>0</v>
      </c>
      <c r="M61" s="203">
        <f t="shared" si="5"/>
        <v>0</v>
      </c>
      <c r="N61" s="203">
        <f t="shared" si="5"/>
        <v>0</v>
      </c>
      <c r="O61" s="203">
        <f t="shared" si="5"/>
        <v>0</v>
      </c>
      <c r="P61" s="203">
        <f t="shared" si="5"/>
        <v>0</v>
      </c>
      <c r="Q61" s="203">
        <f t="shared" si="5"/>
        <v>0</v>
      </c>
      <c r="R61" s="203">
        <f t="shared" si="5"/>
        <v>0</v>
      </c>
      <c r="S61" s="203">
        <f t="shared" si="5"/>
        <v>0</v>
      </c>
      <c r="T61" s="203">
        <f t="shared" si="5"/>
        <v>0</v>
      </c>
      <c r="U61" s="203">
        <f t="shared" si="5"/>
        <v>0</v>
      </c>
      <c r="V61" s="203">
        <f t="shared" si="5"/>
        <v>0</v>
      </c>
      <c r="W61" s="203">
        <f t="shared" si="5"/>
        <v>0</v>
      </c>
      <c r="X61" s="203">
        <f t="shared" si="5"/>
        <v>0</v>
      </c>
      <c r="Y61" s="203">
        <f t="shared" si="5"/>
        <v>0</v>
      </c>
      <c r="Z61" s="203">
        <f t="shared" si="5"/>
        <v>0</v>
      </c>
      <c r="AA61" s="203">
        <f t="shared" si="5"/>
        <v>0</v>
      </c>
      <c r="AB61" s="203">
        <f t="shared" si="5"/>
        <v>0</v>
      </c>
      <c r="AC61" s="203">
        <f t="shared" si="5"/>
        <v>0</v>
      </c>
      <c r="AD61" s="203">
        <f t="shared" si="5"/>
        <v>0</v>
      </c>
      <c r="AE61" s="203">
        <f t="shared" si="5"/>
        <v>0</v>
      </c>
      <c r="AF61" s="203">
        <f t="shared" si="5"/>
        <v>0</v>
      </c>
      <c r="AG61" s="203">
        <f t="shared" si="5"/>
        <v>0</v>
      </c>
      <c r="AH61" s="203">
        <f t="shared" si="5"/>
        <v>0</v>
      </c>
      <c r="AI61" s="203">
        <f t="shared" si="5"/>
        <v>0</v>
      </c>
      <c r="AJ61" s="203">
        <f t="shared" si="5"/>
        <v>0</v>
      </c>
      <c r="AK61" s="203">
        <f t="shared" si="5"/>
        <v>0</v>
      </c>
      <c r="AL61" s="203">
        <f t="shared" si="5"/>
        <v>0</v>
      </c>
      <c r="AM61" s="203">
        <f t="shared" si="5"/>
        <v>0</v>
      </c>
      <c r="AN61" s="203">
        <f t="shared" si="5"/>
        <v>0</v>
      </c>
      <c r="AO61" s="203">
        <f t="shared" si="5"/>
        <v>0</v>
      </c>
      <c r="AP61" s="203">
        <f t="shared" si="5"/>
        <v>0</v>
      </c>
      <c r="AQ61" s="203">
        <f t="shared" si="5"/>
        <v>0</v>
      </c>
      <c r="AR61" s="203">
        <f t="shared" si="5"/>
        <v>0</v>
      </c>
      <c r="AS61" s="203">
        <f t="shared" si="5"/>
        <v>0</v>
      </c>
      <c r="AT61" s="203">
        <f t="shared" si="5"/>
        <v>0</v>
      </c>
      <c r="AU61" s="203">
        <f t="shared" si="5"/>
        <v>0</v>
      </c>
      <c r="AV61" s="203">
        <f t="shared" si="5"/>
        <v>0</v>
      </c>
      <c r="AW61" s="203">
        <f t="shared" si="5"/>
        <v>0</v>
      </c>
      <c r="AX61" s="203">
        <f t="shared" si="5"/>
        <v>0</v>
      </c>
      <c r="AY61" s="203">
        <f t="shared" si="5"/>
        <v>0</v>
      </c>
      <c r="AZ61" s="203">
        <f t="shared" si="5"/>
        <v>0</v>
      </c>
      <c r="BA61" s="203">
        <f t="shared" si="5"/>
        <v>0</v>
      </c>
      <c r="BB61" s="203">
        <f t="shared" si="5"/>
        <v>0</v>
      </c>
      <c r="BC61" s="203">
        <f t="shared" si="5"/>
        <v>0</v>
      </c>
      <c r="BD61" s="203">
        <f t="shared" si="5"/>
        <v>0</v>
      </c>
      <c r="BE61" s="203">
        <f t="shared" si="5"/>
        <v>0</v>
      </c>
      <c r="BF61" s="203">
        <f t="shared" si="5"/>
        <v>0</v>
      </c>
      <c r="BG61" s="203">
        <f t="shared" si="5"/>
        <v>0</v>
      </c>
      <c r="BH61" s="203">
        <f t="shared" si="5"/>
        <v>0</v>
      </c>
      <c r="BI61" s="203">
        <f t="shared" si="5"/>
        <v>0</v>
      </c>
      <c r="BJ61" s="203">
        <f t="shared" si="5"/>
        <v>0</v>
      </c>
      <c r="BK61" s="203">
        <f t="shared" si="5"/>
        <v>0</v>
      </c>
      <c r="BL61" s="203">
        <f t="shared" si="5"/>
        <v>0</v>
      </c>
      <c r="BM61" s="203">
        <f t="shared" si="5"/>
        <v>0</v>
      </c>
      <c r="BN61" s="203">
        <f t="shared" si="5"/>
        <v>0</v>
      </c>
      <c r="BO61" s="203">
        <f t="shared" si="5"/>
        <v>0</v>
      </c>
      <c r="BP61" s="203">
        <f t="shared" si="5"/>
        <v>0</v>
      </c>
      <c r="BQ61" s="203">
        <f t="shared" si="5"/>
        <v>0</v>
      </c>
      <c r="BR61" s="203">
        <f t="shared" si="5"/>
        <v>0</v>
      </c>
      <c r="BS61" s="379">
        <f t="shared" si="5"/>
        <v>0</v>
      </c>
    </row>
    <row r="62" spans="5:71" x14ac:dyDescent="0.2">
      <c r="E62" s="513" t="s">
        <v>116</v>
      </c>
      <c r="F62" s="593">
        <v>6.1</v>
      </c>
      <c r="G62" s="869" t="s">
        <v>1621</v>
      </c>
      <c r="H62" s="208"/>
      <c r="I62" s="208"/>
      <c r="J62" s="208"/>
      <c r="K62" s="208"/>
      <c r="L62" s="208"/>
      <c r="M62" s="208"/>
      <c r="N62" s="208"/>
      <c r="O62" s="208"/>
      <c r="P62" s="208"/>
      <c r="Q62" s="208"/>
      <c r="R62" s="208"/>
      <c r="S62" s="208"/>
      <c r="T62" s="208"/>
      <c r="U62" s="208"/>
      <c r="V62" s="208"/>
      <c r="W62" s="208"/>
      <c r="X62" s="208"/>
      <c r="Y62" s="208"/>
      <c r="Z62" s="208"/>
      <c r="AA62" s="208"/>
      <c r="AB62" s="208"/>
      <c r="AC62" s="208"/>
      <c r="AD62" s="208"/>
      <c r="AE62" s="208"/>
      <c r="AF62" s="208"/>
      <c r="AG62" s="208"/>
      <c r="AH62" s="208"/>
      <c r="AI62" s="208"/>
      <c r="AJ62" s="208"/>
      <c r="AK62" s="208"/>
      <c r="AL62" s="208"/>
      <c r="AM62" s="208"/>
      <c r="AN62" s="208"/>
      <c r="AO62" s="208"/>
      <c r="AP62" s="208"/>
      <c r="AQ62" s="208"/>
      <c r="AR62" s="208"/>
      <c r="AS62" s="208"/>
      <c r="AT62" s="208"/>
      <c r="AU62" s="208"/>
      <c r="AV62" s="208"/>
      <c r="AW62" s="208"/>
      <c r="AX62" s="208"/>
      <c r="AY62" s="208"/>
      <c r="AZ62" s="208"/>
      <c r="BA62" s="208"/>
      <c r="BB62" s="208"/>
      <c r="BC62" s="208"/>
      <c r="BD62" s="208"/>
      <c r="BE62" s="208"/>
      <c r="BF62" s="208"/>
      <c r="BG62" s="208"/>
      <c r="BH62" s="208"/>
      <c r="BI62" s="208"/>
      <c r="BJ62" s="208"/>
      <c r="BK62" s="208"/>
      <c r="BL62" s="208"/>
      <c r="BM62" s="208"/>
      <c r="BN62" s="208"/>
      <c r="BO62" s="208"/>
      <c r="BP62" s="208"/>
      <c r="BQ62" s="208"/>
      <c r="BR62" s="208"/>
      <c r="BS62" s="594"/>
    </row>
    <row r="63" spans="5:71" x14ac:dyDescent="0.2">
      <c r="E63" s="595" t="s">
        <v>118</v>
      </c>
      <c r="F63" s="593">
        <v>6.2</v>
      </c>
      <c r="G63" s="869" t="s">
        <v>1622</v>
      </c>
      <c r="H63" s="207"/>
      <c r="I63" s="207"/>
      <c r="J63" s="207"/>
      <c r="K63" s="207"/>
      <c r="L63" s="207"/>
      <c r="M63" s="207"/>
      <c r="N63" s="207"/>
      <c r="O63" s="207"/>
      <c r="P63" s="207"/>
      <c r="Q63" s="207"/>
      <c r="R63" s="207"/>
      <c r="S63" s="207"/>
      <c r="T63" s="207"/>
      <c r="U63" s="207"/>
      <c r="V63" s="207"/>
      <c r="W63" s="207"/>
      <c r="X63" s="207"/>
      <c r="Y63" s="207"/>
      <c r="Z63" s="207"/>
      <c r="AA63" s="207"/>
      <c r="AB63" s="207"/>
      <c r="AC63" s="207"/>
      <c r="AD63" s="207"/>
      <c r="AE63" s="207"/>
      <c r="AF63" s="207"/>
      <c r="AG63" s="207"/>
      <c r="AH63" s="207"/>
      <c r="AI63" s="207"/>
      <c r="AJ63" s="207"/>
      <c r="AK63" s="207"/>
      <c r="AL63" s="207"/>
      <c r="AM63" s="207"/>
      <c r="AN63" s="207"/>
      <c r="AO63" s="207"/>
      <c r="AP63" s="207"/>
      <c r="AQ63" s="207"/>
      <c r="AR63" s="207"/>
      <c r="AS63" s="207"/>
      <c r="AT63" s="207"/>
      <c r="AU63" s="207"/>
      <c r="AV63" s="207"/>
      <c r="AW63" s="207"/>
      <c r="AX63" s="207"/>
      <c r="AY63" s="207"/>
      <c r="AZ63" s="207"/>
      <c r="BA63" s="207"/>
      <c r="BB63" s="207"/>
      <c r="BC63" s="207"/>
      <c r="BD63" s="207"/>
      <c r="BE63" s="207"/>
      <c r="BF63" s="207"/>
      <c r="BG63" s="207"/>
      <c r="BH63" s="207"/>
      <c r="BI63" s="207"/>
      <c r="BJ63" s="207"/>
      <c r="BK63" s="207"/>
      <c r="BL63" s="207"/>
      <c r="BM63" s="207"/>
      <c r="BN63" s="207"/>
      <c r="BO63" s="207"/>
      <c r="BP63" s="207"/>
      <c r="BQ63" s="207"/>
      <c r="BR63" s="207"/>
      <c r="BS63" s="597"/>
    </row>
    <row r="64" spans="5:71" x14ac:dyDescent="0.2">
      <c r="E64" s="513" t="s">
        <v>120</v>
      </c>
      <c r="F64" s="593">
        <v>6.3</v>
      </c>
      <c r="G64" s="869" t="s">
        <v>1623</v>
      </c>
      <c r="H64" s="207"/>
      <c r="I64" s="207"/>
      <c r="J64" s="207"/>
      <c r="K64" s="207"/>
      <c r="L64" s="207"/>
      <c r="M64" s="207"/>
      <c r="N64" s="207"/>
      <c r="O64" s="207"/>
      <c r="P64" s="207"/>
      <c r="Q64" s="207"/>
      <c r="R64" s="207"/>
      <c r="S64" s="207"/>
      <c r="T64" s="207"/>
      <c r="U64" s="207"/>
      <c r="V64" s="207"/>
      <c r="W64" s="207"/>
      <c r="X64" s="207"/>
      <c r="Y64" s="207"/>
      <c r="Z64" s="207"/>
      <c r="AA64" s="207"/>
      <c r="AB64" s="207"/>
      <c r="AC64" s="207"/>
      <c r="AD64" s="207"/>
      <c r="AE64" s="207"/>
      <c r="AF64" s="207"/>
      <c r="AG64" s="207"/>
      <c r="AH64" s="207"/>
      <c r="AI64" s="207"/>
      <c r="AJ64" s="207"/>
      <c r="AK64" s="207"/>
      <c r="AL64" s="207"/>
      <c r="AM64" s="207"/>
      <c r="AN64" s="207"/>
      <c r="AO64" s="207"/>
      <c r="AP64" s="207"/>
      <c r="AQ64" s="207"/>
      <c r="AR64" s="207"/>
      <c r="AS64" s="207"/>
      <c r="AT64" s="207"/>
      <c r="AU64" s="207"/>
      <c r="AV64" s="207"/>
      <c r="AW64" s="207"/>
      <c r="AX64" s="207"/>
      <c r="AY64" s="207"/>
      <c r="AZ64" s="207"/>
      <c r="BA64" s="207"/>
      <c r="BB64" s="207"/>
      <c r="BC64" s="207"/>
      <c r="BD64" s="207"/>
      <c r="BE64" s="207"/>
      <c r="BF64" s="207"/>
      <c r="BG64" s="207"/>
      <c r="BH64" s="207"/>
      <c r="BI64" s="207"/>
      <c r="BJ64" s="207"/>
      <c r="BK64" s="207"/>
      <c r="BL64" s="207"/>
      <c r="BM64" s="207"/>
      <c r="BN64" s="207"/>
      <c r="BO64" s="207"/>
      <c r="BP64" s="207"/>
      <c r="BQ64" s="207"/>
      <c r="BR64" s="207"/>
      <c r="BS64" s="597"/>
    </row>
    <row r="65" spans="5:71" x14ac:dyDescent="0.2">
      <c r="E65" s="513" t="s">
        <v>122</v>
      </c>
      <c r="F65" s="593">
        <v>6.4</v>
      </c>
      <c r="G65" s="869" t="s">
        <v>1624</v>
      </c>
      <c r="H65" s="207"/>
      <c r="I65" s="207"/>
      <c r="J65" s="207"/>
      <c r="K65" s="207"/>
      <c r="L65" s="207"/>
      <c r="M65" s="207"/>
      <c r="N65" s="207"/>
      <c r="O65" s="207"/>
      <c r="P65" s="207"/>
      <c r="Q65" s="207"/>
      <c r="R65" s="207"/>
      <c r="S65" s="207"/>
      <c r="T65" s="207"/>
      <c r="U65" s="207"/>
      <c r="V65" s="207"/>
      <c r="W65" s="207"/>
      <c r="X65" s="207"/>
      <c r="Y65" s="207"/>
      <c r="Z65" s="207"/>
      <c r="AA65" s="207"/>
      <c r="AB65" s="207"/>
      <c r="AC65" s="207"/>
      <c r="AD65" s="207"/>
      <c r="AE65" s="207"/>
      <c r="AF65" s="207"/>
      <c r="AG65" s="207"/>
      <c r="AH65" s="207"/>
      <c r="AI65" s="207"/>
      <c r="AJ65" s="207"/>
      <c r="AK65" s="207"/>
      <c r="AL65" s="207"/>
      <c r="AM65" s="207"/>
      <c r="AN65" s="207"/>
      <c r="AO65" s="207"/>
      <c r="AP65" s="207"/>
      <c r="AQ65" s="207"/>
      <c r="AR65" s="207"/>
      <c r="AS65" s="207"/>
      <c r="AT65" s="207"/>
      <c r="AU65" s="207"/>
      <c r="AV65" s="207"/>
      <c r="AW65" s="207"/>
      <c r="AX65" s="207"/>
      <c r="AY65" s="207"/>
      <c r="AZ65" s="207"/>
      <c r="BA65" s="207"/>
      <c r="BB65" s="207"/>
      <c r="BC65" s="207"/>
      <c r="BD65" s="207"/>
      <c r="BE65" s="207"/>
      <c r="BF65" s="207"/>
      <c r="BG65" s="207"/>
      <c r="BH65" s="207"/>
      <c r="BI65" s="207"/>
      <c r="BJ65" s="207"/>
      <c r="BK65" s="207"/>
      <c r="BL65" s="207"/>
      <c r="BM65" s="207"/>
      <c r="BN65" s="207"/>
      <c r="BO65" s="207"/>
      <c r="BP65" s="207"/>
      <c r="BQ65" s="207"/>
      <c r="BR65" s="207"/>
      <c r="BS65" s="597"/>
    </row>
    <row r="66" spans="5:71" x14ac:dyDescent="0.2">
      <c r="E66" s="595" t="s">
        <v>124</v>
      </c>
      <c r="F66" s="593">
        <v>6.5</v>
      </c>
      <c r="G66" s="869" t="s">
        <v>1625</v>
      </c>
      <c r="H66" s="231"/>
      <c r="I66" s="231"/>
      <c r="J66" s="231"/>
      <c r="K66" s="231"/>
      <c r="L66" s="231"/>
      <c r="M66" s="231"/>
      <c r="N66" s="231"/>
      <c r="O66" s="231"/>
      <c r="P66" s="231"/>
      <c r="Q66" s="231"/>
      <c r="R66" s="231"/>
      <c r="S66" s="231"/>
      <c r="T66" s="231"/>
      <c r="U66" s="231"/>
      <c r="V66" s="231"/>
      <c r="W66" s="231"/>
      <c r="X66" s="231"/>
      <c r="Y66" s="231"/>
      <c r="Z66" s="231"/>
      <c r="AA66" s="231"/>
      <c r="AB66" s="231"/>
      <c r="AC66" s="231"/>
      <c r="AD66" s="231"/>
      <c r="AE66" s="231"/>
      <c r="AF66" s="231"/>
      <c r="AG66" s="231"/>
      <c r="AH66" s="231"/>
      <c r="AI66" s="231"/>
      <c r="AJ66" s="231"/>
      <c r="AK66" s="231"/>
      <c r="AL66" s="231"/>
      <c r="AM66" s="231"/>
      <c r="AN66" s="231"/>
      <c r="AO66" s="231"/>
      <c r="AP66" s="231"/>
      <c r="AQ66" s="231"/>
      <c r="AR66" s="231"/>
      <c r="AS66" s="231"/>
      <c r="AT66" s="231"/>
      <c r="AU66" s="231"/>
      <c r="AV66" s="231"/>
      <c r="AW66" s="231"/>
      <c r="AX66" s="231"/>
      <c r="AY66" s="231"/>
      <c r="AZ66" s="231"/>
      <c r="BA66" s="231"/>
      <c r="BB66" s="231"/>
      <c r="BC66" s="231"/>
      <c r="BD66" s="231"/>
      <c r="BE66" s="231"/>
      <c r="BF66" s="231"/>
      <c r="BG66" s="231"/>
      <c r="BH66" s="231"/>
      <c r="BI66" s="231"/>
      <c r="BJ66" s="231"/>
      <c r="BK66" s="231"/>
      <c r="BL66" s="231"/>
      <c r="BM66" s="231"/>
      <c r="BN66" s="231"/>
      <c r="BO66" s="231"/>
      <c r="BP66" s="231"/>
      <c r="BQ66" s="231"/>
      <c r="BR66" s="231"/>
      <c r="BS66" s="249"/>
    </row>
    <row r="67" spans="5:71" ht="10.5" x14ac:dyDescent="0.2">
      <c r="E67" s="513" t="s">
        <v>126</v>
      </c>
      <c r="F67" s="591">
        <v>7</v>
      </c>
      <c r="G67" s="596" t="s">
        <v>1626</v>
      </c>
      <c r="H67" s="203">
        <f>SUM(H68:H85)</f>
        <v>0</v>
      </c>
      <c r="I67" s="203">
        <f t="shared" ref="I67:BS67" si="6">SUM(I68:I85)</f>
        <v>0</v>
      </c>
      <c r="J67" s="203">
        <f t="shared" si="6"/>
        <v>0</v>
      </c>
      <c r="K67" s="203">
        <f t="shared" si="6"/>
        <v>0</v>
      </c>
      <c r="L67" s="203">
        <f t="shared" si="6"/>
        <v>0</v>
      </c>
      <c r="M67" s="203">
        <f t="shared" si="6"/>
        <v>0</v>
      </c>
      <c r="N67" s="203">
        <f t="shared" si="6"/>
        <v>0</v>
      </c>
      <c r="O67" s="203">
        <f t="shared" si="6"/>
        <v>0</v>
      </c>
      <c r="P67" s="203">
        <f t="shared" si="6"/>
        <v>0</v>
      </c>
      <c r="Q67" s="203">
        <f t="shared" si="6"/>
        <v>0</v>
      </c>
      <c r="R67" s="203">
        <f t="shared" si="6"/>
        <v>0</v>
      </c>
      <c r="S67" s="203">
        <f t="shared" si="6"/>
        <v>0</v>
      </c>
      <c r="T67" s="203">
        <f t="shared" si="6"/>
        <v>0</v>
      </c>
      <c r="U67" s="203">
        <f t="shared" si="6"/>
        <v>0</v>
      </c>
      <c r="V67" s="203">
        <f t="shared" si="6"/>
        <v>0</v>
      </c>
      <c r="W67" s="203">
        <f t="shared" si="6"/>
        <v>0</v>
      </c>
      <c r="X67" s="203">
        <f t="shared" si="6"/>
        <v>0</v>
      </c>
      <c r="Y67" s="203">
        <f t="shared" si="6"/>
        <v>0</v>
      </c>
      <c r="Z67" s="203">
        <f t="shared" si="6"/>
        <v>0</v>
      </c>
      <c r="AA67" s="203">
        <f t="shared" si="6"/>
        <v>0</v>
      </c>
      <c r="AB67" s="203">
        <f t="shared" si="6"/>
        <v>0</v>
      </c>
      <c r="AC67" s="203">
        <f t="shared" si="6"/>
        <v>0</v>
      </c>
      <c r="AD67" s="203">
        <f t="shared" si="6"/>
        <v>0</v>
      </c>
      <c r="AE67" s="203">
        <f t="shared" si="6"/>
        <v>0</v>
      </c>
      <c r="AF67" s="203">
        <f t="shared" si="6"/>
        <v>0</v>
      </c>
      <c r="AG67" s="203">
        <f t="shared" si="6"/>
        <v>0</v>
      </c>
      <c r="AH67" s="203">
        <f t="shared" si="6"/>
        <v>0</v>
      </c>
      <c r="AI67" s="203">
        <f t="shared" si="6"/>
        <v>0</v>
      </c>
      <c r="AJ67" s="203">
        <f t="shared" si="6"/>
        <v>0</v>
      </c>
      <c r="AK67" s="203">
        <f t="shared" si="6"/>
        <v>0</v>
      </c>
      <c r="AL67" s="203">
        <f t="shared" si="6"/>
        <v>0</v>
      </c>
      <c r="AM67" s="203">
        <f t="shared" si="6"/>
        <v>0</v>
      </c>
      <c r="AN67" s="203">
        <f t="shared" si="6"/>
        <v>0</v>
      </c>
      <c r="AO67" s="203">
        <f t="shared" si="6"/>
        <v>0</v>
      </c>
      <c r="AP67" s="203">
        <f t="shared" si="6"/>
        <v>0</v>
      </c>
      <c r="AQ67" s="203">
        <f t="shared" si="6"/>
        <v>0</v>
      </c>
      <c r="AR67" s="203">
        <f t="shared" si="6"/>
        <v>0</v>
      </c>
      <c r="AS67" s="203">
        <f t="shared" si="6"/>
        <v>0</v>
      </c>
      <c r="AT67" s="203">
        <f t="shared" si="6"/>
        <v>0</v>
      </c>
      <c r="AU67" s="203">
        <f t="shared" si="6"/>
        <v>0</v>
      </c>
      <c r="AV67" s="203">
        <f t="shared" si="6"/>
        <v>0</v>
      </c>
      <c r="AW67" s="203">
        <f t="shared" si="6"/>
        <v>0</v>
      </c>
      <c r="AX67" s="203">
        <f t="shared" si="6"/>
        <v>0</v>
      </c>
      <c r="AY67" s="203">
        <f t="shared" si="6"/>
        <v>0</v>
      </c>
      <c r="AZ67" s="203">
        <f t="shared" si="6"/>
        <v>0</v>
      </c>
      <c r="BA67" s="203">
        <f t="shared" si="6"/>
        <v>0</v>
      </c>
      <c r="BB67" s="203">
        <f t="shared" si="6"/>
        <v>0</v>
      </c>
      <c r="BC67" s="203">
        <f t="shared" si="6"/>
        <v>0</v>
      </c>
      <c r="BD67" s="203">
        <f t="shared" si="6"/>
        <v>0</v>
      </c>
      <c r="BE67" s="203">
        <f t="shared" si="6"/>
        <v>0</v>
      </c>
      <c r="BF67" s="203">
        <f t="shared" si="6"/>
        <v>0</v>
      </c>
      <c r="BG67" s="203">
        <f t="shared" si="6"/>
        <v>0</v>
      </c>
      <c r="BH67" s="203">
        <f t="shared" si="6"/>
        <v>0</v>
      </c>
      <c r="BI67" s="203">
        <f t="shared" si="6"/>
        <v>0</v>
      </c>
      <c r="BJ67" s="203">
        <f t="shared" si="6"/>
        <v>0</v>
      </c>
      <c r="BK67" s="203">
        <f t="shared" si="6"/>
        <v>0</v>
      </c>
      <c r="BL67" s="203">
        <f t="shared" si="6"/>
        <v>0</v>
      </c>
      <c r="BM67" s="203">
        <f t="shared" si="6"/>
        <v>0</v>
      </c>
      <c r="BN67" s="203">
        <f t="shared" si="6"/>
        <v>0</v>
      </c>
      <c r="BO67" s="203">
        <f t="shared" si="6"/>
        <v>0</v>
      </c>
      <c r="BP67" s="203">
        <f t="shared" si="6"/>
        <v>0</v>
      </c>
      <c r="BQ67" s="203">
        <f t="shared" si="6"/>
        <v>0</v>
      </c>
      <c r="BR67" s="203">
        <f t="shared" si="6"/>
        <v>0</v>
      </c>
      <c r="BS67" s="379">
        <f t="shared" si="6"/>
        <v>0</v>
      </c>
    </row>
    <row r="68" spans="5:71" x14ac:dyDescent="0.2">
      <c r="E68" s="513" t="s">
        <v>128</v>
      </c>
      <c r="F68" s="593">
        <v>7.1</v>
      </c>
      <c r="G68" s="869" t="s">
        <v>1627</v>
      </c>
      <c r="H68" s="208"/>
      <c r="I68" s="208"/>
      <c r="J68" s="208"/>
      <c r="K68" s="208"/>
      <c r="L68" s="208"/>
      <c r="M68" s="208"/>
      <c r="N68" s="208"/>
      <c r="O68" s="208"/>
      <c r="P68" s="208"/>
      <c r="Q68" s="208"/>
      <c r="R68" s="208"/>
      <c r="S68" s="208"/>
      <c r="T68" s="208"/>
      <c r="U68" s="208"/>
      <c r="V68" s="208"/>
      <c r="W68" s="208"/>
      <c r="X68" s="208"/>
      <c r="Y68" s="208"/>
      <c r="Z68" s="208"/>
      <c r="AA68" s="208"/>
      <c r="AB68" s="208"/>
      <c r="AC68" s="208"/>
      <c r="AD68" s="208"/>
      <c r="AE68" s="208"/>
      <c r="AF68" s="208"/>
      <c r="AG68" s="208"/>
      <c r="AH68" s="208"/>
      <c r="AI68" s="208"/>
      <c r="AJ68" s="208"/>
      <c r="AK68" s="208"/>
      <c r="AL68" s="208"/>
      <c r="AM68" s="208"/>
      <c r="AN68" s="208"/>
      <c r="AO68" s="208"/>
      <c r="AP68" s="208"/>
      <c r="AQ68" s="208"/>
      <c r="AR68" s="208"/>
      <c r="AS68" s="208"/>
      <c r="AT68" s="208"/>
      <c r="AU68" s="208"/>
      <c r="AV68" s="208"/>
      <c r="AW68" s="208"/>
      <c r="AX68" s="208"/>
      <c r="AY68" s="208"/>
      <c r="AZ68" s="208"/>
      <c r="BA68" s="208"/>
      <c r="BB68" s="208"/>
      <c r="BC68" s="208"/>
      <c r="BD68" s="208"/>
      <c r="BE68" s="208"/>
      <c r="BF68" s="208"/>
      <c r="BG68" s="208"/>
      <c r="BH68" s="208"/>
      <c r="BI68" s="208"/>
      <c r="BJ68" s="208"/>
      <c r="BK68" s="208"/>
      <c r="BL68" s="208"/>
      <c r="BM68" s="208"/>
      <c r="BN68" s="208"/>
      <c r="BO68" s="208"/>
      <c r="BP68" s="208"/>
      <c r="BQ68" s="208"/>
      <c r="BR68" s="208"/>
      <c r="BS68" s="594"/>
    </row>
    <row r="69" spans="5:71" x14ac:dyDescent="0.2">
      <c r="E69" s="595" t="s">
        <v>130</v>
      </c>
      <c r="F69" s="593">
        <v>7.2</v>
      </c>
      <c r="G69" s="869" t="s">
        <v>1628</v>
      </c>
      <c r="H69" s="207"/>
      <c r="I69" s="207"/>
      <c r="J69" s="207"/>
      <c r="K69" s="207"/>
      <c r="L69" s="207"/>
      <c r="M69" s="207"/>
      <c r="N69" s="207"/>
      <c r="O69" s="207"/>
      <c r="P69" s="207"/>
      <c r="Q69" s="207"/>
      <c r="R69" s="207"/>
      <c r="S69" s="207"/>
      <c r="T69" s="207"/>
      <c r="U69" s="207"/>
      <c r="V69" s="207"/>
      <c r="W69" s="207"/>
      <c r="X69" s="207"/>
      <c r="Y69" s="207"/>
      <c r="Z69" s="207"/>
      <c r="AA69" s="207"/>
      <c r="AB69" s="207"/>
      <c r="AC69" s="207"/>
      <c r="AD69" s="207"/>
      <c r="AE69" s="207"/>
      <c r="AF69" s="207"/>
      <c r="AG69" s="207"/>
      <c r="AH69" s="207"/>
      <c r="AI69" s="207"/>
      <c r="AJ69" s="207"/>
      <c r="AK69" s="207"/>
      <c r="AL69" s="207"/>
      <c r="AM69" s="207"/>
      <c r="AN69" s="207"/>
      <c r="AO69" s="207"/>
      <c r="AP69" s="207"/>
      <c r="AQ69" s="207"/>
      <c r="AR69" s="207"/>
      <c r="AS69" s="207"/>
      <c r="AT69" s="207"/>
      <c r="AU69" s="207"/>
      <c r="AV69" s="207"/>
      <c r="AW69" s="207"/>
      <c r="AX69" s="207"/>
      <c r="AY69" s="207"/>
      <c r="AZ69" s="207"/>
      <c r="BA69" s="207"/>
      <c r="BB69" s="207"/>
      <c r="BC69" s="207"/>
      <c r="BD69" s="207"/>
      <c r="BE69" s="207"/>
      <c r="BF69" s="207"/>
      <c r="BG69" s="207"/>
      <c r="BH69" s="207"/>
      <c r="BI69" s="207"/>
      <c r="BJ69" s="207"/>
      <c r="BK69" s="207"/>
      <c r="BL69" s="207"/>
      <c r="BM69" s="207"/>
      <c r="BN69" s="207"/>
      <c r="BO69" s="207"/>
      <c r="BP69" s="207"/>
      <c r="BQ69" s="207"/>
      <c r="BR69" s="207"/>
      <c r="BS69" s="597"/>
    </row>
    <row r="70" spans="5:71" x14ac:dyDescent="0.2">
      <c r="E70" s="513" t="s">
        <v>132</v>
      </c>
      <c r="F70" s="593">
        <v>7.3</v>
      </c>
      <c r="G70" s="869" t="s">
        <v>1629</v>
      </c>
      <c r="H70" s="207"/>
      <c r="I70" s="207"/>
      <c r="J70" s="207"/>
      <c r="K70" s="207"/>
      <c r="L70" s="207"/>
      <c r="M70" s="207"/>
      <c r="N70" s="207"/>
      <c r="O70" s="207"/>
      <c r="P70" s="207"/>
      <c r="Q70" s="207"/>
      <c r="R70" s="207"/>
      <c r="S70" s="207"/>
      <c r="T70" s="207"/>
      <c r="U70" s="207"/>
      <c r="V70" s="207"/>
      <c r="W70" s="207"/>
      <c r="X70" s="207"/>
      <c r="Y70" s="207"/>
      <c r="Z70" s="207"/>
      <c r="AA70" s="207"/>
      <c r="AB70" s="207"/>
      <c r="AC70" s="207"/>
      <c r="AD70" s="207"/>
      <c r="AE70" s="207"/>
      <c r="AF70" s="207"/>
      <c r="AG70" s="207"/>
      <c r="AH70" s="207"/>
      <c r="AI70" s="207"/>
      <c r="AJ70" s="207"/>
      <c r="AK70" s="207"/>
      <c r="AL70" s="207"/>
      <c r="AM70" s="207"/>
      <c r="AN70" s="207"/>
      <c r="AO70" s="207"/>
      <c r="AP70" s="207"/>
      <c r="AQ70" s="207"/>
      <c r="AR70" s="207"/>
      <c r="AS70" s="207"/>
      <c r="AT70" s="207"/>
      <c r="AU70" s="207"/>
      <c r="AV70" s="207"/>
      <c r="AW70" s="207"/>
      <c r="AX70" s="207"/>
      <c r="AY70" s="207"/>
      <c r="AZ70" s="207"/>
      <c r="BA70" s="207"/>
      <c r="BB70" s="207"/>
      <c r="BC70" s="207"/>
      <c r="BD70" s="207"/>
      <c r="BE70" s="207"/>
      <c r="BF70" s="207"/>
      <c r="BG70" s="207"/>
      <c r="BH70" s="207"/>
      <c r="BI70" s="207"/>
      <c r="BJ70" s="207"/>
      <c r="BK70" s="207"/>
      <c r="BL70" s="207"/>
      <c r="BM70" s="207"/>
      <c r="BN70" s="207"/>
      <c r="BO70" s="207"/>
      <c r="BP70" s="207"/>
      <c r="BQ70" s="207"/>
      <c r="BR70" s="207"/>
      <c r="BS70" s="597"/>
    </row>
    <row r="71" spans="5:71" x14ac:dyDescent="0.2">
      <c r="E71" s="513" t="s">
        <v>134</v>
      </c>
      <c r="F71" s="593">
        <v>7.4</v>
      </c>
      <c r="G71" s="869" t="s">
        <v>1630</v>
      </c>
      <c r="H71" s="207"/>
      <c r="I71" s="207"/>
      <c r="J71" s="207"/>
      <c r="K71" s="207"/>
      <c r="L71" s="207"/>
      <c r="M71" s="207"/>
      <c r="N71" s="207"/>
      <c r="O71" s="207"/>
      <c r="P71" s="207"/>
      <c r="Q71" s="207"/>
      <c r="R71" s="207"/>
      <c r="S71" s="207"/>
      <c r="T71" s="207"/>
      <c r="U71" s="207"/>
      <c r="V71" s="207"/>
      <c r="W71" s="207"/>
      <c r="X71" s="207"/>
      <c r="Y71" s="207"/>
      <c r="Z71" s="207"/>
      <c r="AA71" s="207"/>
      <c r="AB71" s="207"/>
      <c r="AC71" s="207"/>
      <c r="AD71" s="207"/>
      <c r="AE71" s="207"/>
      <c r="AF71" s="207"/>
      <c r="AG71" s="207"/>
      <c r="AH71" s="207"/>
      <c r="AI71" s="207"/>
      <c r="AJ71" s="207"/>
      <c r="AK71" s="207"/>
      <c r="AL71" s="207"/>
      <c r="AM71" s="207"/>
      <c r="AN71" s="207"/>
      <c r="AO71" s="207"/>
      <c r="AP71" s="207"/>
      <c r="AQ71" s="207"/>
      <c r="AR71" s="207"/>
      <c r="AS71" s="207"/>
      <c r="AT71" s="207"/>
      <c r="AU71" s="207"/>
      <c r="AV71" s="207"/>
      <c r="AW71" s="207"/>
      <c r="AX71" s="207"/>
      <c r="AY71" s="207"/>
      <c r="AZ71" s="207"/>
      <c r="BA71" s="207"/>
      <c r="BB71" s="207"/>
      <c r="BC71" s="207"/>
      <c r="BD71" s="207"/>
      <c r="BE71" s="207"/>
      <c r="BF71" s="207"/>
      <c r="BG71" s="207"/>
      <c r="BH71" s="207"/>
      <c r="BI71" s="207"/>
      <c r="BJ71" s="207"/>
      <c r="BK71" s="207"/>
      <c r="BL71" s="207"/>
      <c r="BM71" s="207"/>
      <c r="BN71" s="207"/>
      <c r="BO71" s="207"/>
      <c r="BP71" s="207"/>
      <c r="BQ71" s="207"/>
      <c r="BR71" s="207"/>
      <c r="BS71" s="597"/>
    </row>
    <row r="72" spans="5:71" x14ac:dyDescent="0.2">
      <c r="E72" s="595" t="s">
        <v>136</v>
      </c>
      <c r="F72" s="593">
        <v>7.5</v>
      </c>
      <c r="G72" s="869" t="s">
        <v>1631</v>
      </c>
      <c r="H72" s="207"/>
      <c r="I72" s="207"/>
      <c r="J72" s="207"/>
      <c r="K72" s="207"/>
      <c r="L72" s="207"/>
      <c r="M72" s="207"/>
      <c r="N72" s="207"/>
      <c r="O72" s="207"/>
      <c r="P72" s="207"/>
      <c r="Q72" s="207"/>
      <c r="R72" s="207"/>
      <c r="S72" s="207"/>
      <c r="T72" s="207"/>
      <c r="U72" s="207"/>
      <c r="V72" s="207"/>
      <c r="W72" s="207"/>
      <c r="X72" s="207"/>
      <c r="Y72" s="207"/>
      <c r="Z72" s="207"/>
      <c r="AA72" s="207"/>
      <c r="AB72" s="207"/>
      <c r="AC72" s="207"/>
      <c r="AD72" s="207"/>
      <c r="AE72" s="207"/>
      <c r="AF72" s="207"/>
      <c r="AG72" s="207"/>
      <c r="AH72" s="207"/>
      <c r="AI72" s="207"/>
      <c r="AJ72" s="207"/>
      <c r="AK72" s="207"/>
      <c r="AL72" s="207"/>
      <c r="AM72" s="207"/>
      <c r="AN72" s="207"/>
      <c r="AO72" s="207"/>
      <c r="AP72" s="207"/>
      <c r="AQ72" s="207"/>
      <c r="AR72" s="207"/>
      <c r="AS72" s="207"/>
      <c r="AT72" s="207"/>
      <c r="AU72" s="207"/>
      <c r="AV72" s="207"/>
      <c r="AW72" s="207"/>
      <c r="AX72" s="207"/>
      <c r="AY72" s="207"/>
      <c r="AZ72" s="207"/>
      <c r="BA72" s="207"/>
      <c r="BB72" s="207"/>
      <c r="BC72" s="207"/>
      <c r="BD72" s="207"/>
      <c r="BE72" s="207"/>
      <c r="BF72" s="207"/>
      <c r="BG72" s="207"/>
      <c r="BH72" s="207"/>
      <c r="BI72" s="207"/>
      <c r="BJ72" s="207"/>
      <c r="BK72" s="207"/>
      <c r="BL72" s="207"/>
      <c r="BM72" s="207"/>
      <c r="BN72" s="207"/>
      <c r="BO72" s="207"/>
      <c r="BP72" s="207"/>
      <c r="BQ72" s="207"/>
      <c r="BR72" s="207"/>
      <c r="BS72" s="597"/>
    </row>
    <row r="73" spans="5:71" x14ac:dyDescent="0.2">
      <c r="E73" s="513" t="s">
        <v>138</v>
      </c>
      <c r="F73" s="593">
        <v>7.6</v>
      </c>
      <c r="G73" s="869" t="s">
        <v>1632</v>
      </c>
      <c r="H73" s="207"/>
      <c r="I73" s="207"/>
      <c r="J73" s="207"/>
      <c r="K73" s="207"/>
      <c r="L73" s="207"/>
      <c r="M73" s="207"/>
      <c r="N73" s="207"/>
      <c r="O73" s="207"/>
      <c r="P73" s="207"/>
      <c r="Q73" s="207"/>
      <c r="R73" s="207"/>
      <c r="S73" s="207"/>
      <c r="T73" s="207"/>
      <c r="U73" s="207"/>
      <c r="V73" s="207"/>
      <c r="W73" s="207"/>
      <c r="X73" s="207"/>
      <c r="Y73" s="207"/>
      <c r="Z73" s="207"/>
      <c r="AA73" s="207"/>
      <c r="AB73" s="207"/>
      <c r="AC73" s="207"/>
      <c r="AD73" s="207"/>
      <c r="AE73" s="207"/>
      <c r="AF73" s="207"/>
      <c r="AG73" s="207"/>
      <c r="AH73" s="207"/>
      <c r="AI73" s="207"/>
      <c r="AJ73" s="207"/>
      <c r="AK73" s="207"/>
      <c r="AL73" s="207"/>
      <c r="AM73" s="207"/>
      <c r="AN73" s="207"/>
      <c r="AO73" s="207"/>
      <c r="AP73" s="207"/>
      <c r="AQ73" s="207"/>
      <c r="AR73" s="207"/>
      <c r="AS73" s="207"/>
      <c r="AT73" s="207"/>
      <c r="AU73" s="207"/>
      <c r="AV73" s="207"/>
      <c r="AW73" s="207"/>
      <c r="AX73" s="207"/>
      <c r="AY73" s="207"/>
      <c r="AZ73" s="207"/>
      <c r="BA73" s="207"/>
      <c r="BB73" s="207"/>
      <c r="BC73" s="207"/>
      <c r="BD73" s="207"/>
      <c r="BE73" s="207"/>
      <c r="BF73" s="207"/>
      <c r="BG73" s="207"/>
      <c r="BH73" s="207"/>
      <c r="BI73" s="207"/>
      <c r="BJ73" s="207"/>
      <c r="BK73" s="207"/>
      <c r="BL73" s="207"/>
      <c r="BM73" s="207"/>
      <c r="BN73" s="207"/>
      <c r="BO73" s="207"/>
      <c r="BP73" s="207"/>
      <c r="BQ73" s="207"/>
      <c r="BR73" s="207"/>
      <c r="BS73" s="597"/>
    </row>
    <row r="74" spans="5:71" x14ac:dyDescent="0.2">
      <c r="E74" s="513" t="s">
        <v>140</v>
      </c>
      <c r="F74" s="593">
        <v>7.7</v>
      </c>
      <c r="G74" s="869" t="s">
        <v>1633</v>
      </c>
      <c r="H74" s="207"/>
      <c r="I74" s="207"/>
      <c r="J74" s="207"/>
      <c r="K74" s="207"/>
      <c r="L74" s="207"/>
      <c r="M74" s="207"/>
      <c r="N74" s="207"/>
      <c r="O74" s="207"/>
      <c r="P74" s="207"/>
      <c r="Q74" s="207"/>
      <c r="R74" s="207"/>
      <c r="S74" s="207"/>
      <c r="T74" s="207"/>
      <c r="U74" s="207"/>
      <c r="V74" s="207"/>
      <c r="W74" s="207"/>
      <c r="X74" s="207"/>
      <c r="Y74" s="207"/>
      <c r="Z74" s="207"/>
      <c r="AA74" s="207"/>
      <c r="AB74" s="207"/>
      <c r="AC74" s="207"/>
      <c r="AD74" s="207"/>
      <c r="AE74" s="207"/>
      <c r="AF74" s="207"/>
      <c r="AG74" s="207"/>
      <c r="AH74" s="207"/>
      <c r="AI74" s="207"/>
      <c r="AJ74" s="207"/>
      <c r="AK74" s="207"/>
      <c r="AL74" s="207"/>
      <c r="AM74" s="207"/>
      <c r="AN74" s="207"/>
      <c r="AO74" s="207"/>
      <c r="AP74" s="207"/>
      <c r="AQ74" s="207"/>
      <c r="AR74" s="207"/>
      <c r="AS74" s="207"/>
      <c r="AT74" s="207"/>
      <c r="AU74" s="207"/>
      <c r="AV74" s="207"/>
      <c r="AW74" s="207"/>
      <c r="AX74" s="207"/>
      <c r="AY74" s="207"/>
      <c r="AZ74" s="207"/>
      <c r="BA74" s="207"/>
      <c r="BB74" s="207"/>
      <c r="BC74" s="207"/>
      <c r="BD74" s="207"/>
      <c r="BE74" s="207"/>
      <c r="BF74" s="207"/>
      <c r="BG74" s="207"/>
      <c r="BH74" s="207"/>
      <c r="BI74" s="207"/>
      <c r="BJ74" s="207"/>
      <c r="BK74" s="207"/>
      <c r="BL74" s="207"/>
      <c r="BM74" s="207"/>
      <c r="BN74" s="207"/>
      <c r="BO74" s="207"/>
      <c r="BP74" s="207"/>
      <c r="BQ74" s="207"/>
      <c r="BR74" s="207"/>
      <c r="BS74" s="597"/>
    </row>
    <row r="75" spans="5:71" x14ac:dyDescent="0.2">
      <c r="E75" s="595" t="s">
        <v>141</v>
      </c>
      <c r="F75" s="593">
        <v>7.8</v>
      </c>
      <c r="G75" s="869" t="s">
        <v>1634</v>
      </c>
      <c r="H75" s="207"/>
      <c r="I75" s="207"/>
      <c r="J75" s="207"/>
      <c r="K75" s="207"/>
      <c r="L75" s="207"/>
      <c r="M75" s="207"/>
      <c r="N75" s="207"/>
      <c r="O75" s="207"/>
      <c r="P75" s="207"/>
      <c r="Q75" s="207"/>
      <c r="R75" s="207"/>
      <c r="S75" s="207"/>
      <c r="T75" s="207"/>
      <c r="U75" s="207"/>
      <c r="V75" s="207"/>
      <c r="W75" s="207"/>
      <c r="X75" s="207"/>
      <c r="Y75" s="207"/>
      <c r="Z75" s="207"/>
      <c r="AA75" s="207"/>
      <c r="AB75" s="207"/>
      <c r="AC75" s="207"/>
      <c r="AD75" s="207"/>
      <c r="AE75" s="207"/>
      <c r="AF75" s="207"/>
      <c r="AG75" s="207"/>
      <c r="AH75" s="207"/>
      <c r="AI75" s="207"/>
      <c r="AJ75" s="207"/>
      <c r="AK75" s="207"/>
      <c r="AL75" s="207"/>
      <c r="AM75" s="207"/>
      <c r="AN75" s="207"/>
      <c r="AO75" s="207"/>
      <c r="AP75" s="207"/>
      <c r="AQ75" s="207"/>
      <c r="AR75" s="207"/>
      <c r="AS75" s="207"/>
      <c r="AT75" s="207"/>
      <c r="AU75" s="207"/>
      <c r="AV75" s="207"/>
      <c r="AW75" s="207"/>
      <c r="AX75" s="207"/>
      <c r="AY75" s="207"/>
      <c r="AZ75" s="207"/>
      <c r="BA75" s="207"/>
      <c r="BB75" s="207"/>
      <c r="BC75" s="207"/>
      <c r="BD75" s="207"/>
      <c r="BE75" s="207"/>
      <c r="BF75" s="207"/>
      <c r="BG75" s="207"/>
      <c r="BH75" s="207"/>
      <c r="BI75" s="207"/>
      <c r="BJ75" s="207"/>
      <c r="BK75" s="207"/>
      <c r="BL75" s="207"/>
      <c r="BM75" s="207"/>
      <c r="BN75" s="207"/>
      <c r="BO75" s="207"/>
      <c r="BP75" s="207"/>
      <c r="BQ75" s="207"/>
      <c r="BR75" s="207"/>
      <c r="BS75" s="597"/>
    </row>
    <row r="76" spans="5:71" x14ac:dyDescent="0.2">
      <c r="E76" s="513" t="s">
        <v>142</v>
      </c>
      <c r="F76" s="593">
        <v>7.9</v>
      </c>
      <c r="G76" s="869" t="s">
        <v>1635</v>
      </c>
      <c r="H76" s="207"/>
      <c r="I76" s="207"/>
      <c r="J76" s="207"/>
      <c r="K76" s="207"/>
      <c r="L76" s="207"/>
      <c r="M76" s="207"/>
      <c r="N76" s="207"/>
      <c r="O76" s="207"/>
      <c r="P76" s="207"/>
      <c r="Q76" s="207"/>
      <c r="R76" s="207"/>
      <c r="S76" s="207"/>
      <c r="T76" s="207"/>
      <c r="U76" s="207"/>
      <c r="V76" s="207"/>
      <c r="W76" s="207"/>
      <c r="X76" s="207"/>
      <c r="Y76" s="207"/>
      <c r="Z76" s="207"/>
      <c r="AA76" s="207"/>
      <c r="AB76" s="207"/>
      <c r="AC76" s="207"/>
      <c r="AD76" s="207"/>
      <c r="AE76" s="207"/>
      <c r="AF76" s="207"/>
      <c r="AG76" s="207"/>
      <c r="AH76" s="207"/>
      <c r="AI76" s="207"/>
      <c r="AJ76" s="207"/>
      <c r="AK76" s="207"/>
      <c r="AL76" s="207"/>
      <c r="AM76" s="207"/>
      <c r="AN76" s="207"/>
      <c r="AO76" s="207"/>
      <c r="AP76" s="207"/>
      <c r="AQ76" s="207"/>
      <c r="AR76" s="207"/>
      <c r="AS76" s="207"/>
      <c r="AT76" s="207"/>
      <c r="AU76" s="207"/>
      <c r="AV76" s="207"/>
      <c r="AW76" s="207"/>
      <c r="AX76" s="207"/>
      <c r="AY76" s="207"/>
      <c r="AZ76" s="207"/>
      <c r="BA76" s="207"/>
      <c r="BB76" s="207"/>
      <c r="BC76" s="207"/>
      <c r="BD76" s="207"/>
      <c r="BE76" s="207"/>
      <c r="BF76" s="207"/>
      <c r="BG76" s="207"/>
      <c r="BH76" s="207"/>
      <c r="BI76" s="207"/>
      <c r="BJ76" s="207"/>
      <c r="BK76" s="207"/>
      <c r="BL76" s="207"/>
      <c r="BM76" s="207"/>
      <c r="BN76" s="207"/>
      <c r="BO76" s="207"/>
      <c r="BP76" s="207"/>
      <c r="BQ76" s="207"/>
      <c r="BR76" s="207"/>
      <c r="BS76" s="597"/>
    </row>
    <row r="77" spans="5:71" x14ac:dyDescent="0.2">
      <c r="E77" s="513" t="s">
        <v>144</v>
      </c>
      <c r="F77" s="598" t="s">
        <v>1636</v>
      </c>
      <c r="G77" s="869" t="s">
        <v>1637</v>
      </c>
      <c r="H77" s="207"/>
      <c r="I77" s="207"/>
      <c r="J77" s="207"/>
      <c r="K77" s="207"/>
      <c r="L77" s="207"/>
      <c r="M77" s="207"/>
      <c r="N77" s="207"/>
      <c r="O77" s="207"/>
      <c r="P77" s="207"/>
      <c r="Q77" s="207"/>
      <c r="R77" s="207"/>
      <c r="S77" s="207"/>
      <c r="T77" s="207"/>
      <c r="U77" s="207"/>
      <c r="V77" s="207"/>
      <c r="W77" s="207"/>
      <c r="X77" s="207"/>
      <c r="Y77" s="207"/>
      <c r="Z77" s="207"/>
      <c r="AA77" s="207"/>
      <c r="AB77" s="207"/>
      <c r="AC77" s="207"/>
      <c r="AD77" s="207"/>
      <c r="AE77" s="207"/>
      <c r="AF77" s="207"/>
      <c r="AG77" s="207"/>
      <c r="AH77" s="207"/>
      <c r="AI77" s="207"/>
      <c r="AJ77" s="207"/>
      <c r="AK77" s="207"/>
      <c r="AL77" s="207"/>
      <c r="AM77" s="207"/>
      <c r="AN77" s="207"/>
      <c r="AO77" s="207"/>
      <c r="AP77" s="207"/>
      <c r="AQ77" s="207"/>
      <c r="AR77" s="207"/>
      <c r="AS77" s="207"/>
      <c r="AT77" s="207"/>
      <c r="AU77" s="207"/>
      <c r="AV77" s="207"/>
      <c r="AW77" s="207"/>
      <c r="AX77" s="207"/>
      <c r="AY77" s="207"/>
      <c r="AZ77" s="207"/>
      <c r="BA77" s="207"/>
      <c r="BB77" s="207"/>
      <c r="BC77" s="207"/>
      <c r="BD77" s="207"/>
      <c r="BE77" s="207"/>
      <c r="BF77" s="207"/>
      <c r="BG77" s="207"/>
      <c r="BH77" s="207"/>
      <c r="BI77" s="207"/>
      <c r="BJ77" s="207"/>
      <c r="BK77" s="207"/>
      <c r="BL77" s="207"/>
      <c r="BM77" s="207"/>
      <c r="BN77" s="207"/>
      <c r="BO77" s="207"/>
      <c r="BP77" s="207"/>
      <c r="BQ77" s="207"/>
      <c r="BR77" s="207"/>
      <c r="BS77" s="597"/>
    </row>
    <row r="78" spans="5:71" x14ac:dyDescent="0.2">
      <c r="E78" s="595" t="s">
        <v>146</v>
      </c>
      <c r="F78" s="593">
        <v>7.11</v>
      </c>
      <c r="G78" s="869" t="s">
        <v>1638</v>
      </c>
      <c r="H78" s="207"/>
      <c r="I78" s="207"/>
      <c r="J78" s="207"/>
      <c r="K78" s="207"/>
      <c r="L78" s="207"/>
      <c r="M78" s="207"/>
      <c r="N78" s="207"/>
      <c r="O78" s="207"/>
      <c r="P78" s="207"/>
      <c r="Q78" s="207"/>
      <c r="R78" s="207"/>
      <c r="S78" s="207"/>
      <c r="T78" s="207"/>
      <c r="U78" s="207"/>
      <c r="V78" s="207"/>
      <c r="W78" s="207"/>
      <c r="X78" s="207"/>
      <c r="Y78" s="207"/>
      <c r="Z78" s="207"/>
      <c r="AA78" s="207"/>
      <c r="AB78" s="207"/>
      <c r="AC78" s="207"/>
      <c r="AD78" s="207"/>
      <c r="AE78" s="207"/>
      <c r="AF78" s="207"/>
      <c r="AG78" s="207"/>
      <c r="AH78" s="207"/>
      <c r="AI78" s="207"/>
      <c r="AJ78" s="207"/>
      <c r="AK78" s="207"/>
      <c r="AL78" s="207"/>
      <c r="AM78" s="207"/>
      <c r="AN78" s="207"/>
      <c r="AO78" s="207"/>
      <c r="AP78" s="207"/>
      <c r="AQ78" s="207"/>
      <c r="AR78" s="207"/>
      <c r="AS78" s="207"/>
      <c r="AT78" s="207"/>
      <c r="AU78" s="207"/>
      <c r="AV78" s="207"/>
      <c r="AW78" s="207"/>
      <c r="AX78" s="207"/>
      <c r="AY78" s="207"/>
      <c r="AZ78" s="207"/>
      <c r="BA78" s="207"/>
      <c r="BB78" s="207"/>
      <c r="BC78" s="207"/>
      <c r="BD78" s="207"/>
      <c r="BE78" s="207"/>
      <c r="BF78" s="207"/>
      <c r="BG78" s="207"/>
      <c r="BH78" s="207"/>
      <c r="BI78" s="207"/>
      <c r="BJ78" s="207"/>
      <c r="BK78" s="207"/>
      <c r="BL78" s="207"/>
      <c r="BM78" s="207"/>
      <c r="BN78" s="207"/>
      <c r="BO78" s="207"/>
      <c r="BP78" s="207"/>
      <c r="BQ78" s="207"/>
      <c r="BR78" s="207"/>
      <c r="BS78" s="597"/>
    </row>
    <row r="79" spans="5:71" x14ac:dyDescent="0.2">
      <c r="E79" s="513" t="s">
        <v>147</v>
      </c>
      <c r="F79" s="593">
        <v>7.12</v>
      </c>
      <c r="G79" s="869" t="s">
        <v>1639</v>
      </c>
      <c r="H79" s="207"/>
      <c r="I79" s="207"/>
      <c r="J79" s="207"/>
      <c r="K79" s="207"/>
      <c r="L79" s="207"/>
      <c r="M79" s="207"/>
      <c r="N79" s="207"/>
      <c r="O79" s="207"/>
      <c r="P79" s="207"/>
      <c r="Q79" s="207"/>
      <c r="R79" s="207"/>
      <c r="S79" s="207"/>
      <c r="T79" s="207"/>
      <c r="U79" s="207"/>
      <c r="V79" s="207"/>
      <c r="W79" s="207"/>
      <c r="X79" s="207"/>
      <c r="Y79" s="207"/>
      <c r="Z79" s="207"/>
      <c r="AA79" s="207"/>
      <c r="AB79" s="207"/>
      <c r="AC79" s="207"/>
      <c r="AD79" s="207"/>
      <c r="AE79" s="207"/>
      <c r="AF79" s="207"/>
      <c r="AG79" s="207"/>
      <c r="AH79" s="207"/>
      <c r="AI79" s="207"/>
      <c r="AJ79" s="207"/>
      <c r="AK79" s="207"/>
      <c r="AL79" s="207"/>
      <c r="AM79" s="207"/>
      <c r="AN79" s="207"/>
      <c r="AO79" s="207"/>
      <c r="AP79" s="207"/>
      <c r="AQ79" s="207"/>
      <c r="AR79" s="207"/>
      <c r="AS79" s="207"/>
      <c r="AT79" s="207"/>
      <c r="AU79" s="207"/>
      <c r="AV79" s="207"/>
      <c r="AW79" s="207"/>
      <c r="AX79" s="207"/>
      <c r="AY79" s="207"/>
      <c r="AZ79" s="207"/>
      <c r="BA79" s="207"/>
      <c r="BB79" s="207"/>
      <c r="BC79" s="207"/>
      <c r="BD79" s="207"/>
      <c r="BE79" s="207"/>
      <c r="BF79" s="207"/>
      <c r="BG79" s="207"/>
      <c r="BH79" s="207"/>
      <c r="BI79" s="207"/>
      <c r="BJ79" s="207"/>
      <c r="BK79" s="207"/>
      <c r="BL79" s="207"/>
      <c r="BM79" s="207"/>
      <c r="BN79" s="207"/>
      <c r="BO79" s="207"/>
      <c r="BP79" s="207"/>
      <c r="BQ79" s="207"/>
      <c r="BR79" s="207"/>
      <c r="BS79" s="597"/>
    </row>
    <row r="80" spans="5:71" x14ac:dyDescent="0.2">
      <c r="E80" s="513" t="s">
        <v>148</v>
      </c>
      <c r="F80" s="593">
        <v>7.13</v>
      </c>
      <c r="G80" s="869" t="s">
        <v>1640</v>
      </c>
      <c r="H80" s="207"/>
      <c r="I80" s="207"/>
      <c r="J80" s="207"/>
      <c r="K80" s="207"/>
      <c r="L80" s="207"/>
      <c r="M80" s="207"/>
      <c r="N80" s="207"/>
      <c r="O80" s="207"/>
      <c r="P80" s="207"/>
      <c r="Q80" s="207"/>
      <c r="R80" s="207"/>
      <c r="S80" s="207"/>
      <c r="T80" s="207"/>
      <c r="U80" s="207"/>
      <c r="V80" s="207"/>
      <c r="W80" s="207"/>
      <c r="X80" s="207"/>
      <c r="Y80" s="207"/>
      <c r="Z80" s="207"/>
      <c r="AA80" s="207"/>
      <c r="AB80" s="207"/>
      <c r="AC80" s="207"/>
      <c r="AD80" s="207"/>
      <c r="AE80" s="207"/>
      <c r="AF80" s="207"/>
      <c r="AG80" s="207"/>
      <c r="AH80" s="207"/>
      <c r="AI80" s="207"/>
      <c r="AJ80" s="207"/>
      <c r="AK80" s="207"/>
      <c r="AL80" s="207"/>
      <c r="AM80" s="207"/>
      <c r="AN80" s="207"/>
      <c r="AO80" s="207"/>
      <c r="AP80" s="207"/>
      <c r="AQ80" s="207"/>
      <c r="AR80" s="207"/>
      <c r="AS80" s="207"/>
      <c r="AT80" s="207"/>
      <c r="AU80" s="207"/>
      <c r="AV80" s="207"/>
      <c r="AW80" s="207"/>
      <c r="AX80" s="207"/>
      <c r="AY80" s="207"/>
      <c r="AZ80" s="207"/>
      <c r="BA80" s="207"/>
      <c r="BB80" s="207"/>
      <c r="BC80" s="207"/>
      <c r="BD80" s="207"/>
      <c r="BE80" s="207"/>
      <c r="BF80" s="207"/>
      <c r="BG80" s="207"/>
      <c r="BH80" s="207"/>
      <c r="BI80" s="207"/>
      <c r="BJ80" s="207"/>
      <c r="BK80" s="207"/>
      <c r="BL80" s="207"/>
      <c r="BM80" s="207"/>
      <c r="BN80" s="207"/>
      <c r="BO80" s="207"/>
      <c r="BP80" s="207"/>
      <c r="BQ80" s="207"/>
      <c r="BR80" s="207"/>
      <c r="BS80" s="597"/>
    </row>
    <row r="81" spans="5:71" x14ac:dyDescent="0.2">
      <c r="E81" s="595" t="s">
        <v>149</v>
      </c>
      <c r="F81" s="593">
        <v>7.14</v>
      </c>
      <c r="G81" s="869" t="s">
        <v>1641</v>
      </c>
      <c r="H81" s="207"/>
      <c r="I81" s="207"/>
      <c r="J81" s="207"/>
      <c r="K81" s="207"/>
      <c r="L81" s="207"/>
      <c r="M81" s="207"/>
      <c r="N81" s="207"/>
      <c r="O81" s="207"/>
      <c r="P81" s="207"/>
      <c r="Q81" s="207"/>
      <c r="R81" s="207"/>
      <c r="S81" s="207"/>
      <c r="T81" s="207"/>
      <c r="U81" s="207"/>
      <c r="V81" s="207"/>
      <c r="W81" s="207"/>
      <c r="X81" s="207"/>
      <c r="Y81" s="207"/>
      <c r="Z81" s="207"/>
      <c r="AA81" s="207"/>
      <c r="AB81" s="207"/>
      <c r="AC81" s="207"/>
      <c r="AD81" s="207"/>
      <c r="AE81" s="207"/>
      <c r="AF81" s="207"/>
      <c r="AG81" s="207"/>
      <c r="AH81" s="207"/>
      <c r="AI81" s="207"/>
      <c r="AJ81" s="207"/>
      <c r="AK81" s="207"/>
      <c r="AL81" s="207"/>
      <c r="AM81" s="207"/>
      <c r="AN81" s="207"/>
      <c r="AO81" s="207"/>
      <c r="AP81" s="207"/>
      <c r="AQ81" s="207"/>
      <c r="AR81" s="207"/>
      <c r="AS81" s="207"/>
      <c r="AT81" s="207"/>
      <c r="AU81" s="207"/>
      <c r="AV81" s="207"/>
      <c r="AW81" s="207"/>
      <c r="AX81" s="207"/>
      <c r="AY81" s="207"/>
      <c r="AZ81" s="207"/>
      <c r="BA81" s="207"/>
      <c r="BB81" s="207"/>
      <c r="BC81" s="207"/>
      <c r="BD81" s="207"/>
      <c r="BE81" s="207"/>
      <c r="BF81" s="207"/>
      <c r="BG81" s="207"/>
      <c r="BH81" s="207"/>
      <c r="BI81" s="207"/>
      <c r="BJ81" s="207"/>
      <c r="BK81" s="207"/>
      <c r="BL81" s="207"/>
      <c r="BM81" s="207"/>
      <c r="BN81" s="207"/>
      <c r="BO81" s="207"/>
      <c r="BP81" s="207"/>
      <c r="BQ81" s="207"/>
      <c r="BR81" s="207"/>
      <c r="BS81" s="597"/>
    </row>
    <row r="82" spans="5:71" x14ac:dyDescent="0.2">
      <c r="E82" s="513" t="s">
        <v>150</v>
      </c>
      <c r="F82" s="593">
        <v>7.15</v>
      </c>
      <c r="G82" s="869" t="s">
        <v>1642</v>
      </c>
      <c r="H82" s="207"/>
      <c r="I82" s="207"/>
      <c r="J82" s="207"/>
      <c r="K82" s="207"/>
      <c r="L82" s="207"/>
      <c r="M82" s="207"/>
      <c r="N82" s="207"/>
      <c r="O82" s="207"/>
      <c r="P82" s="207"/>
      <c r="Q82" s="207"/>
      <c r="R82" s="207"/>
      <c r="S82" s="207"/>
      <c r="T82" s="207"/>
      <c r="U82" s="207"/>
      <c r="V82" s="207"/>
      <c r="W82" s="207"/>
      <c r="X82" s="207"/>
      <c r="Y82" s="207"/>
      <c r="Z82" s="207"/>
      <c r="AA82" s="207"/>
      <c r="AB82" s="207"/>
      <c r="AC82" s="207"/>
      <c r="AD82" s="207"/>
      <c r="AE82" s="207"/>
      <c r="AF82" s="207"/>
      <c r="AG82" s="207"/>
      <c r="AH82" s="207"/>
      <c r="AI82" s="207"/>
      <c r="AJ82" s="207"/>
      <c r="AK82" s="207"/>
      <c r="AL82" s="207"/>
      <c r="AM82" s="207"/>
      <c r="AN82" s="207"/>
      <c r="AO82" s="207"/>
      <c r="AP82" s="207"/>
      <c r="AQ82" s="207"/>
      <c r="AR82" s="207"/>
      <c r="AS82" s="207"/>
      <c r="AT82" s="207"/>
      <c r="AU82" s="207"/>
      <c r="AV82" s="207"/>
      <c r="AW82" s="207"/>
      <c r="AX82" s="207"/>
      <c r="AY82" s="207"/>
      <c r="AZ82" s="207"/>
      <c r="BA82" s="207"/>
      <c r="BB82" s="207"/>
      <c r="BC82" s="207"/>
      <c r="BD82" s="207"/>
      <c r="BE82" s="207"/>
      <c r="BF82" s="207"/>
      <c r="BG82" s="207"/>
      <c r="BH82" s="207"/>
      <c r="BI82" s="207"/>
      <c r="BJ82" s="207"/>
      <c r="BK82" s="207"/>
      <c r="BL82" s="207"/>
      <c r="BM82" s="207"/>
      <c r="BN82" s="207"/>
      <c r="BO82" s="207"/>
      <c r="BP82" s="207"/>
      <c r="BQ82" s="207"/>
      <c r="BR82" s="207"/>
      <c r="BS82" s="597"/>
    </row>
    <row r="83" spans="5:71" x14ac:dyDescent="0.2">
      <c r="E83" s="513" t="s">
        <v>151</v>
      </c>
      <c r="F83" s="593">
        <v>7.16</v>
      </c>
      <c r="G83" s="869" t="s">
        <v>1643</v>
      </c>
      <c r="H83" s="207"/>
      <c r="I83" s="207"/>
      <c r="J83" s="207"/>
      <c r="K83" s="207"/>
      <c r="L83" s="207"/>
      <c r="M83" s="207"/>
      <c r="N83" s="207"/>
      <c r="O83" s="207"/>
      <c r="P83" s="207"/>
      <c r="Q83" s="207"/>
      <c r="R83" s="207"/>
      <c r="S83" s="207"/>
      <c r="T83" s="207"/>
      <c r="U83" s="207"/>
      <c r="V83" s="207"/>
      <c r="W83" s="207"/>
      <c r="X83" s="207"/>
      <c r="Y83" s="207"/>
      <c r="Z83" s="207"/>
      <c r="AA83" s="207"/>
      <c r="AB83" s="207"/>
      <c r="AC83" s="207"/>
      <c r="AD83" s="207"/>
      <c r="AE83" s="207"/>
      <c r="AF83" s="207"/>
      <c r="AG83" s="207"/>
      <c r="AH83" s="207"/>
      <c r="AI83" s="207"/>
      <c r="AJ83" s="207"/>
      <c r="AK83" s="207"/>
      <c r="AL83" s="207"/>
      <c r="AM83" s="207"/>
      <c r="AN83" s="207"/>
      <c r="AO83" s="207"/>
      <c r="AP83" s="207"/>
      <c r="AQ83" s="207"/>
      <c r="AR83" s="207"/>
      <c r="AS83" s="207"/>
      <c r="AT83" s="207"/>
      <c r="AU83" s="207"/>
      <c r="AV83" s="207"/>
      <c r="AW83" s="207"/>
      <c r="AX83" s="207"/>
      <c r="AY83" s="207"/>
      <c r="AZ83" s="207"/>
      <c r="BA83" s="207"/>
      <c r="BB83" s="207"/>
      <c r="BC83" s="207"/>
      <c r="BD83" s="207"/>
      <c r="BE83" s="207"/>
      <c r="BF83" s="207"/>
      <c r="BG83" s="207"/>
      <c r="BH83" s="207"/>
      <c r="BI83" s="207"/>
      <c r="BJ83" s="207"/>
      <c r="BK83" s="207"/>
      <c r="BL83" s="207"/>
      <c r="BM83" s="207"/>
      <c r="BN83" s="207"/>
      <c r="BO83" s="207"/>
      <c r="BP83" s="207"/>
      <c r="BQ83" s="207"/>
      <c r="BR83" s="207"/>
      <c r="BS83" s="597"/>
    </row>
    <row r="84" spans="5:71" x14ac:dyDescent="0.2">
      <c r="E84" s="595" t="s">
        <v>152</v>
      </c>
      <c r="F84" s="593">
        <v>7.17</v>
      </c>
      <c r="G84" s="869" t="s">
        <v>1644</v>
      </c>
      <c r="H84" s="207"/>
      <c r="I84" s="207"/>
      <c r="J84" s="207"/>
      <c r="K84" s="207"/>
      <c r="L84" s="207"/>
      <c r="M84" s="207"/>
      <c r="N84" s="207"/>
      <c r="O84" s="207"/>
      <c r="P84" s="207"/>
      <c r="Q84" s="207"/>
      <c r="R84" s="207"/>
      <c r="S84" s="207"/>
      <c r="T84" s="207"/>
      <c r="U84" s="207"/>
      <c r="V84" s="207"/>
      <c r="W84" s="207"/>
      <c r="X84" s="207"/>
      <c r="Y84" s="207"/>
      <c r="Z84" s="207"/>
      <c r="AA84" s="207"/>
      <c r="AB84" s="207"/>
      <c r="AC84" s="207"/>
      <c r="AD84" s="207"/>
      <c r="AE84" s="207"/>
      <c r="AF84" s="207"/>
      <c r="AG84" s="207"/>
      <c r="AH84" s="207"/>
      <c r="AI84" s="207"/>
      <c r="AJ84" s="207"/>
      <c r="AK84" s="207"/>
      <c r="AL84" s="207"/>
      <c r="AM84" s="207"/>
      <c r="AN84" s="207"/>
      <c r="AO84" s="207"/>
      <c r="AP84" s="207"/>
      <c r="AQ84" s="207"/>
      <c r="AR84" s="207"/>
      <c r="AS84" s="207"/>
      <c r="AT84" s="207"/>
      <c r="AU84" s="207"/>
      <c r="AV84" s="207"/>
      <c r="AW84" s="207"/>
      <c r="AX84" s="207"/>
      <c r="AY84" s="207"/>
      <c r="AZ84" s="207"/>
      <c r="BA84" s="207"/>
      <c r="BB84" s="207"/>
      <c r="BC84" s="207"/>
      <c r="BD84" s="207"/>
      <c r="BE84" s="207"/>
      <c r="BF84" s="207"/>
      <c r="BG84" s="207"/>
      <c r="BH84" s="207"/>
      <c r="BI84" s="207"/>
      <c r="BJ84" s="207"/>
      <c r="BK84" s="207"/>
      <c r="BL84" s="207"/>
      <c r="BM84" s="207"/>
      <c r="BN84" s="207"/>
      <c r="BO84" s="207"/>
      <c r="BP84" s="207"/>
      <c r="BQ84" s="207"/>
      <c r="BR84" s="207"/>
      <c r="BS84" s="597"/>
    </row>
    <row r="85" spans="5:71" x14ac:dyDescent="0.2">
      <c r="E85" s="513" t="s">
        <v>153</v>
      </c>
      <c r="F85" s="593">
        <v>7.18</v>
      </c>
      <c r="G85" s="869" t="s">
        <v>1645</v>
      </c>
      <c r="H85" s="231"/>
      <c r="I85" s="231"/>
      <c r="J85" s="231"/>
      <c r="K85" s="231"/>
      <c r="L85" s="231"/>
      <c r="M85" s="231"/>
      <c r="N85" s="231"/>
      <c r="O85" s="231"/>
      <c r="P85" s="231"/>
      <c r="Q85" s="231"/>
      <c r="R85" s="231"/>
      <c r="S85" s="231"/>
      <c r="T85" s="231"/>
      <c r="U85" s="231"/>
      <c r="V85" s="231"/>
      <c r="W85" s="231"/>
      <c r="X85" s="231"/>
      <c r="Y85" s="231"/>
      <c r="Z85" s="231"/>
      <c r="AA85" s="231"/>
      <c r="AB85" s="231"/>
      <c r="AC85" s="231"/>
      <c r="AD85" s="231"/>
      <c r="AE85" s="231"/>
      <c r="AF85" s="231"/>
      <c r="AG85" s="231"/>
      <c r="AH85" s="231"/>
      <c r="AI85" s="231"/>
      <c r="AJ85" s="231"/>
      <c r="AK85" s="231"/>
      <c r="AL85" s="231"/>
      <c r="AM85" s="231"/>
      <c r="AN85" s="231"/>
      <c r="AO85" s="231"/>
      <c r="AP85" s="231"/>
      <c r="AQ85" s="231"/>
      <c r="AR85" s="231"/>
      <c r="AS85" s="231"/>
      <c r="AT85" s="231"/>
      <c r="AU85" s="231"/>
      <c r="AV85" s="231"/>
      <c r="AW85" s="231"/>
      <c r="AX85" s="231"/>
      <c r="AY85" s="231"/>
      <c r="AZ85" s="231"/>
      <c r="BA85" s="231"/>
      <c r="BB85" s="231"/>
      <c r="BC85" s="231"/>
      <c r="BD85" s="231"/>
      <c r="BE85" s="231"/>
      <c r="BF85" s="231"/>
      <c r="BG85" s="231"/>
      <c r="BH85" s="231"/>
      <c r="BI85" s="231"/>
      <c r="BJ85" s="231"/>
      <c r="BK85" s="231"/>
      <c r="BL85" s="231"/>
      <c r="BM85" s="231"/>
      <c r="BN85" s="231"/>
      <c r="BO85" s="231"/>
      <c r="BP85" s="231"/>
      <c r="BQ85" s="231"/>
      <c r="BR85" s="231"/>
      <c r="BS85" s="249"/>
    </row>
    <row r="86" spans="5:71" ht="10.5" x14ac:dyDescent="0.2">
      <c r="E86" s="513" t="s">
        <v>154</v>
      </c>
      <c r="F86" s="591">
        <v>8</v>
      </c>
      <c r="G86" s="596" t="s">
        <v>1646</v>
      </c>
      <c r="H86" s="203">
        <f>SUM(H87:H92)</f>
        <v>0</v>
      </c>
      <c r="I86" s="203">
        <f t="shared" ref="I86:BS86" si="7">SUM(I87:I92)</f>
        <v>0</v>
      </c>
      <c r="J86" s="203">
        <f t="shared" si="7"/>
        <v>0</v>
      </c>
      <c r="K86" s="203">
        <f t="shared" si="7"/>
        <v>0</v>
      </c>
      <c r="L86" s="203">
        <f t="shared" si="7"/>
        <v>0</v>
      </c>
      <c r="M86" s="203">
        <f t="shared" si="7"/>
        <v>0</v>
      </c>
      <c r="N86" s="203">
        <f t="shared" si="7"/>
        <v>0</v>
      </c>
      <c r="O86" s="203">
        <f t="shared" si="7"/>
        <v>0</v>
      </c>
      <c r="P86" s="203">
        <f t="shared" si="7"/>
        <v>0</v>
      </c>
      <c r="Q86" s="203">
        <f t="shared" si="7"/>
        <v>0</v>
      </c>
      <c r="R86" s="203">
        <f t="shared" si="7"/>
        <v>0</v>
      </c>
      <c r="S86" s="203">
        <f t="shared" si="7"/>
        <v>0</v>
      </c>
      <c r="T86" s="203">
        <f t="shared" si="7"/>
        <v>0</v>
      </c>
      <c r="U86" s="203">
        <f t="shared" si="7"/>
        <v>0</v>
      </c>
      <c r="V86" s="203">
        <f t="shared" si="7"/>
        <v>0</v>
      </c>
      <c r="W86" s="203">
        <f t="shared" si="7"/>
        <v>0</v>
      </c>
      <c r="X86" s="203">
        <f t="shared" si="7"/>
        <v>0</v>
      </c>
      <c r="Y86" s="203">
        <f t="shared" si="7"/>
        <v>0</v>
      </c>
      <c r="Z86" s="203">
        <f t="shared" si="7"/>
        <v>0</v>
      </c>
      <c r="AA86" s="203">
        <f t="shared" si="7"/>
        <v>0</v>
      </c>
      <c r="AB86" s="203">
        <f t="shared" si="7"/>
        <v>0</v>
      </c>
      <c r="AC86" s="203">
        <f t="shared" si="7"/>
        <v>0</v>
      </c>
      <c r="AD86" s="203">
        <f t="shared" si="7"/>
        <v>0</v>
      </c>
      <c r="AE86" s="203">
        <f t="shared" si="7"/>
        <v>0</v>
      </c>
      <c r="AF86" s="203">
        <f t="shared" si="7"/>
        <v>0</v>
      </c>
      <c r="AG86" s="203">
        <f t="shared" si="7"/>
        <v>0</v>
      </c>
      <c r="AH86" s="203">
        <f t="shared" si="7"/>
        <v>0</v>
      </c>
      <c r="AI86" s="203">
        <f t="shared" si="7"/>
        <v>0</v>
      </c>
      <c r="AJ86" s="203">
        <f t="shared" si="7"/>
        <v>0</v>
      </c>
      <c r="AK86" s="203">
        <f t="shared" si="7"/>
        <v>0</v>
      </c>
      <c r="AL86" s="203">
        <f t="shared" si="7"/>
        <v>0</v>
      </c>
      <c r="AM86" s="203">
        <f t="shared" si="7"/>
        <v>0</v>
      </c>
      <c r="AN86" s="203">
        <f t="shared" si="7"/>
        <v>0</v>
      </c>
      <c r="AO86" s="203">
        <f t="shared" si="7"/>
        <v>0</v>
      </c>
      <c r="AP86" s="203">
        <f t="shared" si="7"/>
        <v>0</v>
      </c>
      <c r="AQ86" s="203">
        <f t="shared" si="7"/>
        <v>0</v>
      </c>
      <c r="AR86" s="203">
        <f t="shared" si="7"/>
        <v>0</v>
      </c>
      <c r="AS86" s="203">
        <f t="shared" si="7"/>
        <v>0</v>
      </c>
      <c r="AT86" s="203">
        <f t="shared" si="7"/>
        <v>0</v>
      </c>
      <c r="AU86" s="203">
        <f t="shared" si="7"/>
        <v>0</v>
      </c>
      <c r="AV86" s="203">
        <f t="shared" si="7"/>
        <v>0</v>
      </c>
      <c r="AW86" s="203">
        <f t="shared" si="7"/>
        <v>0</v>
      </c>
      <c r="AX86" s="203">
        <f t="shared" si="7"/>
        <v>0</v>
      </c>
      <c r="AY86" s="203">
        <f t="shared" si="7"/>
        <v>0</v>
      </c>
      <c r="AZ86" s="203">
        <f t="shared" si="7"/>
        <v>0</v>
      </c>
      <c r="BA86" s="203">
        <f t="shared" si="7"/>
        <v>0</v>
      </c>
      <c r="BB86" s="203">
        <f t="shared" si="7"/>
        <v>0</v>
      </c>
      <c r="BC86" s="203">
        <f t="shared" si="7"/>
        <v>0</v>
      </c>
      <c r="BD86" s="203">
        <f t="shared" si="7"/>
        <v>0</v>
      </c>
      <c r="BE86" s="203">
        <f t="shared" si="7"/>
        <v>0</v>
      </c>
      <c r="BF86" s="203">
        <f t="shared" si="7"/>
        <v>0</v>
      </c>
      <c r="BG86" s="203">
        <f t="shared" si="7"/>
        <v>0</v>
      </c>
      <c r="BH86" s="203">
        <f t="shared" si="7"/>
        <v>0</v>
      </c>
      <c r="BI86" s="203">
        <f t="shared" si="7"/>
        <v>0</v>
      </c>
      <c r="BJ86" s="203">
        <f t="shared" si="7"/>
        <v>0</v>
      </c>
      <c r="BK86" s="203">
        <f t="shared" si="7"/>
        <v>0</v>
      </c>
      <c r="BL86" s="203">
        <f t="shared" si="7"/>
        <v>0</v>
      </c>
      <c r="BM86" s="203">
        <f t="shared" si="7"/>
        <v>0</v>
      </c>
      <c r="BN86" s="203">
        <f t="shared" si="7"/>
        <v>0</v>
      </c>
      <c r="BO86" s="203">
        <f t="shared" si="7"/>
        <v>0</v>
      </c>
      <c r="BP86" s="203">
        <f t="shared" si="7"/>
        <v>0</v>
      </c>
      <c r="BQ86" s="203">
        <f t="shared" si="7"/>
        <v>0</v>
      </c>
      <c r="BR86" s="203">
        <f t="shared" si="7"/>
        <v>0</v>
      </c>
      <c r="BS86" s="379">
        <f t="shared" si="7"/>
        <v>0</v>
      </c>
    </row>
    <row r="87" spans="5:71" x14ac:dyDescent="0.2">
      <c r="E87" s="595" t="s">
        <v>155</v>
      </c>
      <c r="F87" s="593">
        <v>8.1</v>
      </c>
      <c r="G87" s="869" t="s">
        <v>1647</v>
      </c>
      <c r="H87" s="208"/>
      <c r="I87" s="208"/>
      <c r="J87" s="208"/>
      <c r="K87" s="208"/>
      <c r="L87" s="208"/>
      <c r="M87" s="208"/>
      <c r="N87" s="208"/>
      <c r="O87" s="208"/>
      <c r="P87" s="208"/>
      <c r="Q87" s="208"/>
      <c r="R87" s="208"/>
      <c r="S87" s="208"/>
      <c r="T87" s="208"/>
      <c r="U87" s="208"/>
      <c r="V87" s="208"/>
      <c r="W87" s="208"/>
      <c r="X87" s="208"/>
      <c r="Y87" s="208"/>
      <c r="Z87" s="208"/>
      <c r="AA87" s="208"/>
      <c r="AB87" s="208"/>
      <c r="AC87" s="208"/>
      <c r="AD87" s="208"/>
      <c r="AE87" s="208"/>
      <c r="AF87" s="208"/>
      <c r="AG87" s="208"/>
      <c r="AH87" s="208"/>
      <c r="AI87" s="208"/>
      <c r="AJ87" s="208"/>
      <c r="AK87" s="208"/>
      <c r="AL87" s="208"/>
      <c r="AM87" s="208"/>
      <c r="AN87" s="208"/>
      <c r="AO87" s="208"/>
      <c r="AP87" s="208"/>
      <c r="AQ87" s="208"/>
      <c r="AR87" s="208"/>
      <c r="AS87" s="208"/>
      <c r="AT87" s="208"/>
      <c r="AU87" s="208"/>
      <c r="AV87" s="208"/>
      <c r="AW87" s="208"/>
      <c r="AX87" s="208"/>
      <c r="AY87" s="208"/>
      <c r="AZ87" s="208"/>
      <c r="BA87" s="208"/>
      <c r="BB87" s="208"/>
      <c r="BC87" s="208"/>
      <c r="BD87" s="208"/>
      <c r="BE87" s="208"/>
      <c r="BF87" s="208"/>
      <c r="BG87" s="208"/>
      <c r="BH87" s="208"/>
      <c r="BI87" s="208"/>
      <c r="BJ87" s="208"/>
      <c r="BK87" s="208"/>
      <c r="BL87" s="208"/>
      <c r="BM87" s="208"/>
      <c r="BN87" s="208"/>
      <c r="BO87" s="208"/>
      <c r="BP87" s="208"/>
      <c r="BQ87" s="208"/>
      <c r="BR87" s="208"/>
      <c r="BS87" s="594"/>
    </row>
    <row r="88" spans="5:71" x14ac:dyDescent="0.2">
      <c r="E88" s="513" t="s">
        <v>156</v>
      </c>
      <c r="F88" s="593">
        <v>8.1999999999999993</v>
      </c>
      <c r="G88" s="869" t="s">
        <v>1648</v>
      </c>
      <c r="H88" s="207"/>
      <c r="I88" s="207"/>
      <c r="J88" s="207"/>
      <c r="K88" s="207"/>
      <c r="L88" s="207"/>
      <c r="M88" s="207"/>
      <c r="N88" s="207"/>
      <c r="O88" s="207"/>
      <c r="P88" s="207"/>
      <c r="Q88" s="207"/>
      <c r="R88" s="207"/>
      <c r="S88" s="207"/>
      <c r="T88" s="207"/>
      <c r="U88" s="207"/>
      <c r="V88" s="207"/>
      <c r="W88" s="207"/>
      <c r="X88" s="207"/>
      <c r="Y88" s="207"/>
      <c r="Z88" s="207"/>
      <c r="AA88" s="207"/>
      <c r="AB88" s="207"/>
      <c r="AC88" s="207"/>
      <c r="AD88" s="207"/>
      <c r="AE88" s="207"/>
      <c r="AF88" s="207"/>
      <c r="AG88" s="207"/>
      <c r="AH88" s="207"/>
      <c r="AI88" s="207"/>
      <c r="AJ88" s="207"/>
      <c r="AK88" s="207"/>
      <c r="AL88" s="207"/>
      <c r="AM88" s="207"/>
      <c r="AN88" s="207"/>
      <c r="AO88" s="207"/>
      <c r="AP88" s="207"/>
      <c r="AQ88" s="207"/>
      <c r="AR88" s="207"/>
      <c r="AS88" s="207"/>
      <c r="AT88" s="207"/>
      <c r="AU88" s="207"/>
      <c r="AV88" s="207"/>
      <c r="AW88" s="207"/>
      <c r="AX88" s="207"/>
      <c r="AY88" s="207"/>
      <c r="AZ88" s="207"/>
      <c r="BA88" s="207"/>
      <c r="BB88" s="207"/>
      <c r="BC88" s="207"/>
      <c r="BD88" s="207"/>
      <c r="BE88" s="207"/>
      <c r="BF88" s="207"/>
      <c r="BG88" s="207"/>
      <c r="BH88" s="207"/>
      <c r="BI88" s="207"/>
      <c r="BJ88" s="207"/>
      <c r="BK88" s="207"/>
      <c r="BL88" s="207"/>
      <c r="BM88" s="207"/>
      <c r="BN88" s="207"/>
      <c r="BO88" s="207"/>
      <c r="BP88" s="207"/>
      <c r="BQ88" s="207"/>
      <c r="BR88" s="207"/>
      <c r="BS88" s="597"/>
    </row>
    <row r="89" spans="5:71" x14ac:dyDescent="0.2">
      <c r="E89" s="513" t="s">
        <v>157</v>
      </c>
      <c r="F89" s="593">
        <v>8.3000000000000007</v>
      </c>
      <c r="G89" s="869" t="s">
        <v>1649</v>
      </c>
      <c r="H89" s="207"/>
      <c r="I89" s="207"/>
      <c r="J89" s="207"/>
      <c r="K89" s="207"/>
      <c r="L89" s="207"/>
      <c r="M89" s="207"/>
      <c r="N89" s="207"/>
      <c r="O89" s="207"/>
      <c r="P89" s="207"/>
      <c r="Q89" s="207"/>
      <c r="R89" s="207"/>
      <c r="S89" s="207"/>
      <c r="T89" s="207"/>
      <c r="U89" s="207"/>
      <c r="V89" s="207"/>
      <c r="W89" s="207"/>
      <c r="X89" s="207"/>
      <c r="Y89" s="207"/>
      <c r="Z89" s="207"/>
      <c r="AA89" s="207"/>
      <c r="AB89" s="207"/>
      <c r="AC89" s="207"/>
      <c r="AD89" s="207"/>
      <c r="AE89" s="207"/>
      <c r="AF89" s="207"/>
      <c r="AG89" s="207"/>
      <c r="AH89" s="207"/>
      <c r="AI89" s="207"/>
      <c r="AJ89" s="207"/>
      <c r="AK89" s="207"/>
      <c r="AL89" s="207"/>
      <c r="AM89" s="207"/>
      <c r="AN89" s="207"/>
      <c r="AO89" s="207"/>
      <c r="AP89" s="207"/>
      <c r="AQ89" s="207"/>
      <c r="AR89" s="207"/>
      <c r="AS89" s="207"/>
      <c r="AT89" s="207"/>
      <c r="AU89" s="207"/>
      <c r="AV89" s="207"/>
      <c r="AW89" s="207"/>
      <c r="AX89" s="207"/>
      <c r="AY89" s="207"/>
      <c r="AZ89" s="207"/>
      <c r="BA89" s="207"/>
      <c r="BB89" s="207"/>
      <c r="BC89" s="207"/>
      <c r="BD89" s="207"/>
      <c r="BE89" s="207"/>
      <c r="BF89" s="207"/>
      <c r="BG89" s="207"/>
      <c r="BH89" s="207"/>
      <c r="BI89" s="207"/>
      <c r="BJ89" s="207"/>
      <c r="BK89" s="207"/>
      <c r="BL89" s="207"/>
      <c r="BM89" s="207"/>
      <c r="BN89" s="207"/>
      <c r="BO89" s="207"/>
      <c r="BP89" s="207"/>
      <c r="BQ89" s="207"/>
      <c r="BR89" s="207"/>
      <c r="BS89" s="597"/>
    </row>
    <row r="90" spans="5:71" x14ac:dyDescent="0.2">
      <c r="E90" s="595" t="s">
        <v>158</v>
      </c>
      <c r="F90" s="593">
        <v>8.4</v>
      </c>
      <c r="G90" s="869" t="s">
        <v>1650</v>
      </c>
      <c r="H90" s="207"/>
      <c r="I90" s="207"/>
      <c r="J90" s="207"/>
      <c r="K90" s="207"/>
      <c r="L90" s="207"/>
      <c r="M90" s="207"/>
      <c r="N90" s="207"/>
      <c r="O90" s="207"/>
      <c r="P90" s="207"/>
      <c r="Q90" s="207"/>
      <c r="R90" s="207"/>
      <c r="S90" s="207"/>
      <c r="T90" s="207"/>
      <c r="U90" s="207"/>
      <c r="V90" s="207"/>
      <c r="W90" s="207"/>
      <c r="X90" s="207"/>
      <c r="Y90" s="207"/>
      <c r="Z90" s="207"/>
      <c r="AA90" s="207"/>
      <c r="AB90" s="207"/>
      <c r="AC90" s="207"/>
      <c r="AD90" s="207"/>
      <c r="AE90" s="207"/>
      <c r="AF90" s="207"/>
      <c r="AG90" s="207"/>
      <c r="AH90" s="207"/>
      <c r="AI90" s="207"/>
      <c r="AJ90" s="207"/>
      <c r="AK90" s="207"/>
      <c r="AL90" s="207"/>
      <c r="AM90" s="207"/>
      <c r="AN90" s="207"/>
      <c r="AO90" s="207"/>
      <c r="AP90" s="207"/>
      <c r="AQ90" s="207"/>
      <c r="AR90" s="207"/>
      <c r="AS90" s="207"/>
      <c r="AT90" s="207"/>
      <c r="AU90" s="207"/>
      <c r="AV90" s="207"/>
      <c r="AW90" s="207"/>
      <c r="AX90" s="207"/>
      <c r="AY90" s="207"/>
      <c r="AZ90" s="207"/>
      <c r="BA90" s="207"/>
      <c r="BB90" s="207"/>
      <c r="BC90" s="207"/>
      <c r="BD90" s="207"/>
      <c r="BE90" s="207"/>
      <c r="BF90" s="207"/>
      <c r="BG90" s="207"/>
      <c r="BH90" s="207"/>
      <c r="BI90" s="207"/>
      <c r="BJ90" s="207"/>
      <c r="BK90" s="207"/>
      <c r="BL90" s="207"/>
      <c r="BM90" s="207"/>
      <c r="BN90" s="207"/>
      <c r="BO90" s="207"/>
      <c r="BP90" s="207"/>
      <c r="BQ90" s="207"/>
      <c r="BR90" s="207"/>
      <c r="BS90" s="597"/>
    </row>
    <row r="91" spans="5:71" x14ac:dyDescent="0.2">
      <c r="E91" s="513" t="s">
        <v>159</v>
      </c>
      <c r="F91" s="593">
        <v>8.5</v>
      </c>
      <c r="G91" s="869" t="s">
        <v>1651</v>
      </c>
      <c r="H91" s="207"/>
      <c r="I91" s="207"/>
      <c r="J91" s="207"/>
      <c r="K91" s="207"/>
      <c r="L91" s="207"/>
      <c r="M91" s="207"/>
      <c r="N91" s="207"/>
      <c r="O91" s="207"/>
      <c r="P91" s="207"/>
      <c r="Q91" s="207"/>
      <c r="R91" s="207"/>
      <c r="S91" s="207"/>
      <c r="T91" s="207"/>
      <c r="U91" s="207"/>
      <c r="V91" s="207"/>
      <c r="W91" s="207"/>
      <c r="X91" s="207"/>
      <c r="Y91" s="207"/>
      <c r="Z91" s="207"/>
      <c r="AA91" s="207"/>
      <c r="AB91" s="207"/>
      <c r="AC91" s="207"/>
      <c r="AD91" s="207"/>
      <c r="AE91" s="207"/>
      <c r="AF91" s="207"/>
      <c r="AG91" s="207"/>
      <c r="AH91" s="207"/>
      <c r="AI91" s="207"/>
      <c r="AJ91" s="207"/>
      <c r="AK91" s="207"/>
      <c r="AL91" s="207"/>
      <c r="AM91" s="207"/>
      <c r="AN91" s="207"/>
      <c r="AO91" s="207"/>
      <c r="AP91" s="207"/>
      <c r="AQ91" s="207"/>
      <c r="AR91" s="207"/>
      <c r="AS91" s="207"/>
      <c r="AT91" s="207"/>
      <c r="AU91" s="207"/>
      <c r="AV91" s="207"/>
      <c r="AW91" s="207"/>
      <c r="AX91" s="207"/>
      <c r="AY91" s="207"/>
      <c r="AZ91" s="207"/>
      <c r="BA91" s="207"/>
      <c r="BB91" s="207"/>
      <c r="BC91" s="207"/>
      <c r="BD91" s="207"/>
      <c r="BE91" s="207"/>
      <c r="BF91" s="207"/>
      <c r="BG91" s="207"/>
      <c r="BH91" s="207"/>
      <c r="BI91" s="207"/>
      <c r="BJ91" s="207"/>
      <c r="BK91" s="207"/>
      <c r="BL91" s="207"/>
      <c r="BM91" s="207"/>
      <c r="BN91" s="207"/>
      <c r="BO91" s="207"/>
      <c r="BP91" s="207"/>
      <c r="BQ91" s="207"/>
      <c r="BR91" s="207"/>
      <c r="BS91" s="597"/>
    </row>
    <row r="92" spans="5:71" x14ac:dyDescent="0.2">
      <c r="E92" s="513" t="s">
        <v>160</v>
      </c>
      <c r="F92" s="593">
        <v>8.6</v>
      </c>
      <c r="G92" s="869" t="s">
        <v>1652</v>
      </c>
      <c r="H92" s="231"/>
      <c r="I92" s="231"/>
      <c r="J92" s="231"/>
      <c r="K92" s="231"/>
      <c r="L92" s="231"/>
      <c r="M92" s="231"/>
      <c r="N92" s="231"/>
      <c r="O92" s="231"/>
      <c r="P92" s="231"/>
      <c r="Q92" s="231"/>
      <c r="R92" s="231"/>
      <c r="S92" s="231"/>
      <c r="T92" s="231"/>
      <c r="U92" s="231"/>
      <c r="V92" s="231"/>
      <c r="W92" s="231"/>
      <c r="X92" s="231"/>
      <c r="Y92" s="231"/>
      <c r="Z92" s="231"/>
      <c r="AA92" s="231"/>
      <c r="AB92" s="231"/>
      <c r="AC92" s="231"/>
      <c r="AD92" s="231"/>
      <c r="AE92" s="231"/>
      <c r="AF92" s="231"/>
      <c r="AG92" s="231"/>
      <c r="AH92" s="231"/>
      <c r="AI92" s="231"/>
      <c r="AJ92" s="231"/>
      <c r="AK92" s="231"/>
      <c r="AL92" s="231"/>
      <c r="AM92" s="231"/>
      <c r="AN92" s="231"/>
      <c r="AO92" s="231"/>
      <c r="AP92" s="231"/>
      <c r="AQ92" s="231"/>
      <c r="AR92" s="231"/>
      <c r="AS92" s="231"/>
      <c r="AT92" s="231"/>
      <c r="AU92" s="231"/>
      <c r="AV92" s="231"/>
      <c r="AW92" s="231"/>
      <c r="AX92" s="231"/>
      <c r="AY92" s="231"/>
      <c r="AZ92" s="231"/>
      <c r="BA92" s="231"/>
      <c r="BB92" s="231"/>
      <c r="BC92" s="231"/>
      <c r="BD92" s="231"/>
      <c r="BE92" s="231"/>
      <c r="BF92" s="231"/>
      <c r="BG92" s="231"/>
      <c r="BH92" s="231"/>
      <c r="BI92" s="231"/>
      <c r="BJ92" s="231"/>
      <c r="BK92" s="231"/>
      <c r="BL92" s="231"/>
      <c r="BM92" s="231"/>
      <c r="BN92" s="231"/>
      <c r="BO92" s="231"/>
      <c r="BP92" s="231"/>
      <c r="BQ92" s="231"/>
      <c r="BR92" s="231"/>
      <c r="BS92" s="249"/>
    </row>
    <row r="93" spans="5:71" ht="10.5" x14ac:dyDescent="0.2">
      <c r="E93" s="595" t="s">
        <v>161</v>
      </c>
      <c r="F93" s="591">
        <v>9</v>
      </c>
      <c r="G93" s="596" t="s">
        <v>1653</v>
      </c>
      <c r="H93" s="203">
        <f>SUM(H94:H95)</f>
        <v>0</v>
      </c>
      <c r="I93" s="203">
        <f t="shared" ref="I93:BS93" si="8">SUM(I94:I95)</f>
        <v>0</v>
      </c>
      <c r="J93" s="203">
        <f t="shared" si="8"/>
        <v>0</v>
      </c>
      <c r="K93" s="203">
        <f t="shared" si="8"/>
        <v>0</v>
      </c>
      <c r="L93" s="203">
        <f t="shared" si="8"/>
        <v>0</v>
      </c>
      <c r="M93" s="203">
        <f t="shared" si="8"/>
        <v>0</v>
      </c>
      <c r="N93" s="203">
        <f t="shared" si="8"/>
        <v>0</v>
      </c>
      <c r="O93" s="203">
        <f t="shared" si="8"/>
        <v>0</v>
      </c>
      <c r="P93" s="203">
        <f t="shared" si="8"/>
        <v>0</v>
      </c>
      <c r="Q93" s="203">
        <f t="shared" si="8"/>
        <v>0</v>
      </c>
      <c r="R93" s="203">
        <f t="shared" si="8"/>
        <v>0</v>
      </c>
      <c r="S93" s="203">
        <f t="shared" si="8"/>
        <v>0</v>
      </c>
      <c r="T93" s="203">
        <f t="shared" si="8"/>
        <v>0</v>
      </c>
      <c r="U93" s="203">
        <f t="shared" si="8"/>
        <v>0</v>
      </c>
      <c r="V93" s="203">
        <f t="shared" si="8"/>
        <v>0</v>
      </c>
      <c r="W93" s="203">
        <f t="shared" si="8"/>
        <v>0</v>
      </c>
      <c r="X93" s="203">
        <f t="shared" si="8"/>
        <v>0</v>
      </c>
      <c r="Y93" s="203">
        <f t="shared" si="8"/>
        <v>0</v>
      </c>
      <c r="Z93" s="203">
        <f t="shared" si="8"/>
        <v>0</v>
      </c>
      <c r="AA93" s="203">
        <f t="shared" si="8"/>
        <v>0</v>
      </c>
      <c r="AB93" s="203">
        <f t="shared" si="8"/>
        <v>0</v>
      </c>
      <c r="AC93" s="203">
        <f t="shared" si="8"/>
        <v>0</v>
      </c>
      <c r="AD93" s="203">
        <f t="shared" si="8"/>
        <v>0</v>
      </c>
      <c r="AE93" s="203">
        <f t="shared" si="8"/>
        <v>0</v>
      </c>
      <c r="AF93" s="203">
        <f t="shared" si="8"/>
        <v>0</v>
      </c>
      <c r="AG93" s="203">
        <f t="shared" si="8"/>
        <v>0</v>
      </c>
      <c r="AH93" s="203">
        <f t="shared" si="8"/>
        <v>0</v>
      </c>
      <c r="AI93" s="203">
        <f t="shared" si="8"/>
        <v>0</v>
      </c>
      <c r="AJ93" s="203">
        <f t="shared" si="8"/>
        <v>0</v>
      </c>
      <c r="AK93" s="203">
        <f t="shared" si="8"/>
        <v>0</v>
      </c>
      <c r="AL93" s="203">
        <f t="shared" si="8"/>
        <v>0</v>
      </c>
      <c r="AM93" s="203">
        <f t="shared" si="8"/>
        <v>0</v>
      </c>
      <c r="AN93" s="203">
        <f t="shared" si="8"/>
        <v>0</v>
      </c>
      <c r="AO93" s="203">
        <f t="shared" si="8"/>
        <v>0</v>
      </c>
      <c r="AP93" s="203">
        <f t="shared" si="8"/>
        <v>0</v>
      </c>
      <c r="AQ93" s="203">
        <f t="shared" si="8"/>
        <v>0</v>
      </c>
      <c r="AR93" s="203">
        <f t="shared" si="8"/>
        <v>0</v>
      </c>
      <c r="AS93" s="203">
        <f t="shared" si="8"/>
        <v>0</v>
      </c>
      <c r="AT93" s="203">
        <f t="shared" si="8"/>
        <v>0</v>
      </c>
      <c r="AU93" s="203">
        <f t="shared" si="8"/>
        <v>0</v>
      </c>
      <c r="AV93" s="203">
        <f t="shared" si="8"/>
        <v>0</v>
      </c>
      <c r="AW93" s="203">
        <f t="shared" si="8"/>
        <v>0</v>
      </c>
      <c r="AX93" s="203">
        <f t="shared" si="8"/>
        <v>0</v>
      </c>
      <c r="AY93" s="203">
        <f t="shared" si="8"/>
        <v>0</v>
      </c>
      <c r="AZ93" s="203">
        <f t="shared" si="8"/>
        <v>0</v>
      </c>
      <c r="BA93" s="203">
        <f t="shared" si="8"/>
        <v>0</v>
      </c>
      <c r="BB93" s="203">
        <f t="shared" si="8"/>
        <v>0</v>
      </c>
      <c r="BC93" s="203">
        <f t="shared" si="8"/>
        <v>0</v>
      </c>
      <c r="BD93" s="203">
        <f t="shared" si="8"/>
        <v>0</v>
      </c>
      <c r="BE93" s="203">
        <f t="shared" si="8"/>
        <v>0</v>
      </c>
      <c r="BF93" s="203">
        <f t="shared" si="8"/>
        <v>0</v>
      </c>
      <c r="BG93" s="203">
        <f t="shared" si="8"/>
        <v>0</v>
      </c>
      <c r="BH93" s="203">
        <f t="shared" si="8"/>
        <v>0</v>
      </c>
      <c r="BI93" s="203">
        <f t="shared" si="8"/>
        <v>0</v>
      </c>
      <c r="BJ93" s="203">
        <f t="shared" si="8"/>
        <v>0</v>
      </c>
      <c r="BK93" s="203">
        <f t="shared" si="8"/>
        <v>0</v>
      </c>
      <c r="BL93" s="203">
        <f t="shared" si="8"/>
        <v>0</v>
      </c>
      <c r="BM93" s="203">
        <f t="shared" si="8"/>
        <v>0</v>
      </c>
      <c r="BN93" s="203">
        <f t="shared" si="8"/>
        <v>0</v>
      </c>
      <c r="BO93" s="203">
        <f t="shared" si="8"/>
        <v>0</v>
      </c>
      <c r="BP93" s="203">
        <f t="shared" si="8"/>
        <v>0</v>
      </c>
      <c r="BQ93" s="203">
        <f t="shared" si="8"/>
        <v>0</v>
      </c>
      <c r="BR93" s="203">
        <f t="shared" si="8"/>
        <v>0</v>
      </c>
      <c r="BS93" s="379">
        <f t="shared" si="8"/>
        <v>0</v>
      </c>
    </row>
    <row r="94" spans="5:71" x14ac:dyDescent="0.2">
      <c r="E94" s="513" t="s">
        <v>162</v>
      </c>
      <c r="F94" s="593">
        <v>9.1</v>
      </c>
      <c r="G94" s="869" t="s">
        <v>1654</v>
      </c>
      <c r="H94" s="208"/>
      <c r="I94" s="208"/>
      <c r="J94" s="208"/>
      <c r="K94" s="208"/>
      <c r="L94" s="208"/>
      <c r="M94" s="208"/>
      <c r="N94" s="208"/>
      <c r="O94" s="208"/>
      <c r="P94" s="208"/>
      <c r="Q94" s="208"/>
      <c r="R94" s="208"/>
      <c r="S94" s="208"/>
      <c r="T94" s="208"/>
      <c r="U94" s="208"/>
      <c r="V94" s="208"/>
      <c r="W94" s="208"/>
      <c r="X94" s="208"/>
      <c r="Y94" s="208"/>
      <c r="Z94" s="208"/>
      <c r="AA94" s="208"/>
      <c r="AB94" s="208"/>
      <c r="AC94" s="208"/>
      <c r="AD94" s="208"/>
      <c r="AE94" s="208"/>
      <c r="AF94" s="208"/>
      <c r="AG94" s="208"/>
      <c r="AH94" s="208"/>
      <c r="AI94" s="208"/>
      <c r="AJ94" s="208"/>
      <c r="AK94" s="208"/>
      <c r="AL94" s="208"/>
      <c r="AM94" s="208"/>
      <c r="AN94" s="208"/>
      <c r="AO94" s="208"/>
      <c r="AP94" s="208"/>
      <c r="AQ94" s="208"/>
      <c r="AR94" s="208"/>
      <c r="AS94" s="208"/>
      <c r="AT94" s="208"/>
      <c r="AU94" s="208"/>
      <c r="AV94" s="208"/>
      <c r="AW94" s="208"/>
      <c r="AX94" s="208"/>
      <c r="AY94" s="208"/>
      <c r="AZ94" s="208"/>
      <c r="BA94" s="208"/>
      <c r="BB94" s="208"/>
      <c r="BC94" s="208"/>
      <c r="BD94" s="208"/>
      <c r="BE94" s="208"/>
      <c r="BF94" s="208"/>
      <c r="BG94" s="208"/>
      <c r="BH94" s="208"/>
      <c r="BI94" s="208"/>
      <c r="BJ94" s="208"/>
      <c r="BK94" s="208"/>
      <c r="BL94" s="208"/>
      <c r="BM94" s="208"/>
      <c r="BN94" s="208"/>
      <c r="BO94" s="208"/>
      <c r="BP94" s="208"/>
      <c r="BQ94" s="208"/>
      <c r="BR94" s="208"/>
      <c r="BS94" s="594"/>
    </row>
    <row r="95" spans="5:71" x14ac:dyDescent="0.2">
      <c r="E95" s="513" t="s">
        <v>163</v>
      </c>
      <c r="F95" s="593">
        <v>9.1999999999999993</v>
      </c>
      <c r="G95" s="869" t="s">
        <v>1655</v>
      </c>
      <c r="H95" s="231"/>
      <c r="I95" s="231"/>
      <c r="J95" s="231"/>
      <c r="K95" s="231"/>
      <c r="L95" s="231"/>
      <c r="M95" s="231"/>
      <c r="N95" s="231"/>
      <c r="O95" s="231"/>
      <c r="P95" s="231"/>
      <c r="Q95" s="231"/>
      <c r="R95" s="231"/>
      <c r="S95" s="231"/>
      <c r="T95" s="231"/>
      <c r="U95" s="231"/>
      <c r="V95" s="231"/>
      <c r="W95" s="231"/>
      <c r="X95" s="231"/>
      <c r="Y95" s="231"/>
      <c r="Z95" s="231"/>
      <c r="AA95" s="231"/>
      <c r="AB95" s="231"/>
      <c r="AC95" s="231"/>
      <c r="AD95" s="231"/>
      <c r="AE95" s="231"/>
      <c r="AF95" s="231"/>
      <c r="AG95" s="231"/>
      <c r="AH95" s="231"/>
      <c r="AI95" s="231"/>
      <c r="AJ95" s="231"/>
      <c r="AK95" s="231"/>
      <c r="AL95" s="231"/>
      <c r="AM95" s="231"/>
      <c r="AN95" s="231"/>
      <c r="AO95" s="231"/>
      <c r="AP95" s="231"/>
      <c r="AQ95" s="231"/>
      <c r="AR95" s="231"/>
      <c r="AS95" s="231"/>
      <c r="AT95" s="231"/>
      <c r="AU95" s="231"/>
      <c r="AV95" s="231"/>
      <c r="AW95" s="231"/>
      <c r="AX95" s="231"/>
      <c r="AY95" s="231"/>
      <c r="AZ95" s="231"/>
      <c r="BA95" s="231"/>
      <c r="BB95" s="231"/>
      <c r="BC95" s="231"/>
      <c r="BD95" s="231"/>
      <c r="BE95" s="231"/>
      <c r="BF95" s="231"/>
      <c r="BG95" s="231"/>
      <c r="BH95" s="231"/>
      <c r="BI95" s="231"/>
      <c r="BJ95" s="231"/>
      <c r="BK95" s="231"/>
      <c r="BL95" s="231"/>
      <c r="BM95" s="231"/>
      <c r="BN95" s="231"/>
      <c r="BO95" s="231"/>
      <c r="BP95" s="231"/>
      <c r="BQ95" s="231"/>
      <c r="BR95" s="231"/>
      <c r="BS95" s="249"/>
    </row>
    <row r="96" spans="5:71" ht="10.5" x14ac:dyDescent="0.2">
      <c r="E96" s="513" t="s">
        <v>164</v>
      </c>
      <c r="F96" s="599">
        <v>10</v>
      </c>
      <c r="G96" s="600" t="s">
        <v>24247</v>
      </c>
      <c r="H96" s="318">
        <f>SUM(H97:H97)</f>
        <v>0</v>
      </c>
      <c r="I96" s="318">
        <f t="shared" ref="I96:BS96" si="9">SUM(I97:I97)</f>
        <v>0</v>
      </c>
      <c r="J96" s="318">
        <f t="shared" si="9"/>
        <v>0</v>
      </c>
      <c r="K96" s="318">
        <f t="shared" si="9"/>
        <v>0</v>
      </c>
      <c r="L96" s="318">
        <f>SUM(L97:L97)</f>
        <v>0</v>
      </c>
      <c r="M96" s="318">
        <f t="shared" si="9"/>
        <v>0</v>
      </c>
      <c r="N96" s="318">
        <f t="shared" si="9"/>
        <v>0</v>
      </c>
      <c r="O96" s="318">
        <f t="shared" si="9"/>
        <v>0</v>
      </c>
      <c r="P96" s="318">
        <f t="shared" si="9"/>
        <v>0</v>
      </c>
      <c r="Q96" s="318">
        <f t="shared" si="9"/>
        <v>0</v>
      </c>
      <c r="R96" s="318">
        <f t="shared" si="9"/>
        <v>0</v>
      </c>
      <c r="S96" s="318">
        <f t="shared" si="9"/>
        <v>0</v>
      </c>
      <c r="T96" s="318">
        <f t="shared" si="9"/>
        <v>0</v>
      </c>
      <c r="U96" s="318">
        <f t="shared" si="9"/>
        <v>0</v>
      </c>
      <c r="V96" s="318">
        <f t="shared" si="9"/>
        <v>0</v>
      </c>
      <c r="W96" s="318">
        <f t="shared" si="9"/>
        <v>0</v>
      </c>
      <c r="X96" s="318">
        <f t="shared" si="9"/>
        <v>0</v>
      </c>
      <c r="Y96" s="318">
        <f t="shared" si="9"/>
        <v>0</v>
      </c>
      <c r="Z96" s="318">
        <f t="shared" si="9"/>
        <v>0</v>
      </c>
      <c r="AA96" s="318">
        <f t="shared" si="9"/>
        <v>0</v>
      </c>
      <c r="AB96" s="318">
        <f t="shared" si="9"/>
        <v>0</v>
      </c>
      <c r="AC96" s="318">
        <f t="shared" si="9"/>
        <v>0</v>
      </c>
      <c r="AD96" s="318">
        <f t="shared" si="9"/>
        <v>0</v>
      </c>
      <c r="AE96" s="318">
        <f t="shared" si="9"/>
        <v>0</v>
      </c>
      <c r="AF96" s="318">
        <f t="shared" si="9"/>
        <v>0</v>
      </c>
      <c r="AG96" s="318">
        <f t="shared" si="9"/>
        <v>0</v>
      </c>
      <c r="AH96" s="318">
        <f t="shared" si="9"/>
        <v>0</v>
      </c>
      <c r="AI96" s="318">
        <f t="shared" si="9"/>
        <v>0</v>
      </c>
      <c r="AJ96" s="318">
        <f t="shared" si="9"/>
        <v>0</v>
      </c>
      <c r="AK96" s="318">
        <f t="shared" si="9"/>
        <v>0</v>
      </c>
      <c r="AL96" s="318">
        <f t="shared" si="9"/>
        <v>0</v>
      </c>
      <c r="AM96" s="318">
        <f t="shared" si="9"/>
        <v>0</v>
      </c>
      <c r="AN96" s="318">
        <f t="shared" si="9"/>
        <v>0</v>
      </c>
      <c r="AO96" s="318">
        <f t="shared" si="9"/>
        <v>0</v>
      </c>
      <c r="AP96" s="318">
        <f t="shared" si="9"/>
        <v>0</v>
      </c>
      <c r="AQ96" s="318">
        <f t="shared" si="9"/>
        <v>0</v>
      </c>
      <c r="AR96" s="318">
        <f t="shared" si="9"/>
        <v>0</v>
      </c>
      <c r="AS96" s="318">
        <f t="shared" si="9"/>
        <v>0</v>
      </c>
      <c r="AT96" s="318">
        <f t="shared" si="9"/>
        <v>0</v>
      </c>
      <c r="AU96" s="318">
        <f t="shared" si="9"/>
        <v>0</v>
      </c>
      <c r="AV96" s="318">
        <f t="shared" si="9"/>
        <v>0</v>
      </c>
      <c r="AW96" s="318">
        <f t="shared" si="9"/>
        <v>0</v>
      </c>
      <c r="AX96" s="318">
        <f t="shared" si="9"/>
        <v>0</v>
      </c>
      <c r="AY96" s="318">
        <f t="shared" si="9"/>
        <v>0</v>
      </c>
      <c r="AZ96" s="318">
        <f t="shared" si="9"/>
        <v>0</v>
      </c>
      <c r="BA96" s="318">
        <f t="shared" si="9"/>
        <v>0</v>
      </c>
      <c r="BB96" s="318">
        <f t="shared" si="9"/>
        <v>0</v>
      </c>
      <c r="BC96" s="318">
        <f t="shared" si="9"/>
        <v>0</v>
      </c>
      <c r="BD96" s="318">
        <f t="shared" si="9"/>
        <v>0</v>
      </c>
      <c r="BE96" s="318">
        <f t="shared" si="9"/>
        <v>0</v>
      </c>
      <c r="BF96" s="318">
        <f t="shared" si="9"/>
        <v>0</v>
      </c>
      <c r="BG96" s="318">
        <f t="shared" si="9"/>
        <v>0</v>
      </c>
      <c r="BH96" s="318">
        <f t="shared" si="9"/>
        <v>0</v>
      </c>
      <c r="BI96" s="318">
        <f t="shared" si="9"/>
        <v>0</v>
      </c>
      <c r="BJ96" s="318">
        <f t="shared" si="9"/>
        <v>0</v>
      </c>
      <c r="BK96" s="318">
        <f t="shared" si="9"/>
        <v>0</v>
      </c>
      <c r="BL96" s="318">
        <f t="shared" si="9"/>
        <v>0</v>
      </c>
      <c r="BM96" s="318">
        <f t="shared" si="9"/>
        <v>0</v>
      </c>
      <c r="BN96" s="318">
        <f t="shared" si="9"/>
        <v>0</v>
      </c>
      <c r="BO96" s="318">
        <f t="shared" si="9"/>
        <v>0</v>
      </c>
      <c r="BP96" s="318">
        <f t="shared" si="9"/>
        <v>0</v>
      </c>
      <c r="BQ96" s="318">
        <f t="shared" si="9"/>
        <v>0</v>
      </c>
      <c r="BR96" s="318">
        <f t="shared" si="9"/>
        <v>0</v>
      </c>
      <c r="BS96" s="318">
        <f t="shared" si="9"/>
        <v>0</v>
      </c>
    </row>
    <row r="97" spans="5:71" x14ac:dyDescent="0.2">
      <c r="E97" s="513" t="s">
        <v>165</v>
      </c>
      <c r="F97" s="593">
        <v>10.1</v>
      </c>
      <c r="G97" s="871" t="s">
        <v>24247</v>
      </c>
      <c r="H97" s="268"/>
      <c r="I97" s="268"/>
      <c r="J97" s="268"/>
      <c r="K97" s="268"/>
      <c r="L97" s="268"/>
      <c r="M97" s="268"/>
      <c r="N97" s="268"/>
      <c r="O97" s="268"/>
      <c r="P97" s="268"/>
      <c r="Q97" s="268"/>
      <c r="R97" s="268"/>
      <c r="S97" s="268"/>
      <c r="T97" s="268"/>
      <c r="U97" s="268"/>
      <c r="V97" s="268"/>
      <c r="W97" s="268"/>
      <c r="X97" s="268"/>
      <c r="Y97" s="268"/>
      <c r="Z97" s="268"/>
      <c r="AA97" s="268"/>
      <c r="AB97" s="268"/>
      <c r="AC97" s="268"/>
      <c r="AD97" s="268"/>
      <c r="AE97" s="268"/>
      <c r="AF97" s="268"/>
      <c r="AG97" s="268"/>
      <c r="AH97" s="268"/>
      <c r="AI97" s="268"/>
      <c r="AJ97" s="268"/>
      <c r="AK97" s="268"/>
      <c r="AL97" s="268"/>
      <c r="AM97" s="268"/>
      <c r="AN97" s="268"/>
      <c r="AO97" s="268"/>
      <c r="AP97" s="268"/>
      <c r="AQ97" s="268"/>
      <c r="AR97" s="268"/>
      <c r="AS97" s="268"/>
      <c r="AT97" s="268"/>
      <c r="AU97" s="268"/>
      <c r="AV97" s="268"/>
      <c r="AW97" s="268"/>
      <c r="AX97" s="268"/>
      <c r="AY97" s="268"/>
      <c r="AZ97" s="268"/>
      <c r="BA97" s="268"/>
      <c r="BB97" s="268"/>
      <c r="BC97" s="268"/>
      <c r="BD97" s="268"/>
      <c r="BE97" s="268"/>
      <c r="BF97" s="268"/>
      <c r="BG97" s="268"/>
      <c r="BH97" s="268"/>
      <c r="BI97" s="268"/>
      <c r="BJ97" s="268"/>
      <c r="BK97" s="268"/>
      <c r="BL97" s="268"/>
      <c r="BM97" s="268"/>
      <c r="BN97" s="268"/>
      <c r="BO97" s="268"/>
      <c r="BP97" s="268"/>
      <c r="BQ97" s="268"/>
      <c r="BR97" s="268"/>
      <c r="BS97" s="268"/>
    </row>
    <row r="98" spans="5:71" ht="10.5" x14ac:dyDescent="0.2">
      <c r="E98" s="513" t="s">
        <v>166</v>
      </c>
      <c r="F98" s="591">
        <v>11</v>
      </c>
      <c r="G98" s="596" t="s">
        <v>1656</v>
      </c>
      <c r="H98" s="359">
        <f t="shared" ref="H98:BS98" si="10">SUM(H99:H99)</f>
        <v>0</v>
      </c>
      <c r="I98" s="359">
        <f t="shared" si="10"/>
        <v>0</v>
      </c>
      <c r="J98" s="359">
        <f t="shared" si="10"/>
        <v>0</v>
      </c>
      <c r="K98" s="359">
        <f t="shared" si="10"/>
        <v>0</v>
      </c>
      <c r="L98" s="359">
        <f t="shared" si="10"/>
        <v>0</v>
      </c>
      <c r="M98" s="359">
        <f t="shared" si="10"/>
        <v>0</v>
      </c>
      <c r="N98" s="359">
        <f t="shared" si="10"/>
        <v>0</v>
      </c>
      <c r="O98" s="359">
        <f t="shared" si="10"/>
        <v>0</v>
      </c>
      <c r="P98" s="359">
        <f t="shared" si="10"/>
        <v>0</v>
      </c>
      <c r="Q98" s="359">
        <f t="shared" si="10"/>
        <v>0</v>
      </c>
      <c r="R98" s="359">
        <f t="shared" si="10"/>
        <v>0</v>
      </c>
      <c r="S98" s="359">
        <f t="shared" si="10"/>
        <v>0</v>
      </c>
      <c r="T98" s="359">
        <f t="shared" si="10"/>
        <v>0</v>
      </c>
      <c r="U98" s="359">
        <f t="shared" si="10"/>
        <v>0</v>
      </c>
      <c r="V98" s="359">
        <f t="shared" si="10"/>
        <v>0</v>
      </c>
      <c r="W98" s="359">
        <f t="shared" si="10"/>
        <v>0</v>
      </c>
      <c r="X98" s="359">
        <f t="shared" si="10"/>
        <v>0</v>
      </c>
      <c r="Y98" s="359">
        <f t="shared" si="10"/>
        <v>0</v>
      </c>
      <c r="Z98" s="359">
        <f t="shared" si="10"/>
        <v>0</v>
      </c>
      <c r="AA98" s="359">
        <f t="shared" si="10"/>
        <v>0</v>
      </c>
      <c r="AB98" s="359">
        <f t="shared" si="10"/>
        <v>0</v>
      </c>
      <c r="AC98" s="359">
        <f t="shared" si="10"/>
        <v>0</v>
      </c>
      <c r="AD98" s="359">
        <f t="shared" si="10"/>
        <v>0</v>
      </c>
      <c r="AE98" s="359">
        <f t="shared" si="10"/>
        <v>0</v>
      </c>
      <c r="AF98" s="359">
        <f t="shared" si="10"/>
        <v>0</v>
      </c>
      <c r="AG98" s="359">
        <f t="shared" si="10"/>
        <v>0</v>
      </c>
      <c r="AH98" s="359">
        <f t="shared" si="10"/>
        <v>0</v>
      </c>
      <c r="AI98" s="359">
        <f t="shared" si="10"/>
        <v>0</v>
      </c>
      <c r="AJ98" s="359">
        <f t="shared" si="10"/>
        <v>0</v>
      </c>
      <c r="AK98" s="359">
        <f t="shared" si="10"/>
        <v>0</v>
      </c>
      <c r="AL98" s="359">
        <f t="shared" si="10"/>
        <v>0</v>
      </c>
      <c r="AM98" s="359">
        <f t="shared" si="10"/>
        <v>0</v>
      </c>
      <c r="AN98" s="359">
        <f t="shared" si="10"/>
        <v>0</v>
      </c>
      <c r="AO98" s="359">
        <f t="shared" si="10"/>
        <v>0</v>
      </c>
      <c r="AP98" s="359">
        <f t="shared" si="10"/>
        <v>0</v>
      </c>
      <c r="AQ98" s="359">
        <f t="shared" si="10"/>
        <v>0</v>
      </c>
      <c r="AR98" s="359">
        <f t="shared" si="10"/>
        <v>0</v>
      </c>
      <c r="AS98" s="359">
        <f t="shared" si="10"/>
        <v>0</v>
      </c>
      <c r="AT98" s="359">
        <f t="shared" si="10"/>
        <v>0</v>
      </c>
      <c r="AU98" s="359">
        <f t="shared" si="10"/>
        <v>0</v>
      </c>
      <c r="AV98" s="359">
        <f t="shared" si="10"/>
        <v>0</v>
      </c>
      <c r="AW98" s="359">
        <f t="shared" si="10"/>
        <v>0</v>
      </c>
      <c r="AX98" s="359">
        <f t="shared" si="10"/>
        <v>0</v>
      </c>
      <c r="AY98" s="359">
        <f t="shared" si="10"/>
        <v>0</v>
      </c>
      <c r="AZ98" s="359">
        <f t="shared" si="10"/>
        <v>0</v>
      </c>
      <c r="BA98" s="359">
        <f t="shared" si="10"/>
        <v>0</v>
      </c>
      <c r="BB98" s="359">
        <f t="shared" si="10"/>
        <v>0</v>
      </c>
      <c r="BC98" s="359">
        <f t="shared" si="10"/>
        <v>0</v>
      </c>
      <c r="BD98" s="359">
        <f t="shared" si="10"/>
        <v>0</v>
      </c>
      <c r="BE98" s="359">
        <f t="shared" si="10"/>
        <v>0</v>
      </c>
      <c r="BF98" s="359">
        <f t="shared" si="10"/>
        <v>0</v>
      </c>
      <c r="BG98" s="359">
        <f t="shared" si="10"/>
        <v>0</v>
      </c>
      <c r="BH98" s="359">
        <f t="shared" si="10"/>
        <v>0</v>
      </c>
      <c r="BI98" s="359">
        <f t="shared" si="10"/>
        <v>0</v>
      </c>
      <c r="BJ98" s="359">
        <f t="shared" si="10"/>
        <v>0</v>
      </c>
      <c r="BK98" s="359">
        <f t="shared" si="10"/>
        <v>0</v>
      </c>
      <c r="BL98" s="359">
        <f t="shared" si="10"/>
        <v>0</v>
      </c>
      <c r="BM98" s="359">
        <f t="shared" si="10"/>
        <v>0</v>
      </c>
      <c r="BN98" s="359">
        <f t="shared" si="10"/>
        <v>0</v>
      </c>
      <c r="BO98" s="359">
        <f t="shared" si="10"/>
        <v>0</v>
      </c>
      <c r="BP98" s="359">
        <f t="shared" si="10"/>
        <v>0</v>
      </c>
      <c r="BQ98" s="359">
        <f t="shared" si="10"/>
        <v>0</v>
      </c>
      <c r="BR98" s="359">
        <f t="shared" si="10"/>
        <v>0</v>
      </c>
      <c r="BS98" s="361">
        <f t="shared" si="10"/>
        <v>0</v>
      </c>
    </row>
    <row r="99" spans="5:71" x14ac:dyDescent="0.2">
      <c r="E99" s="513" t="s">
        <v>167</v>
      </c>
      <c r="F99" s="601">
        <v>11.1</v>
      </c>
      <c r="G99" s="872" t="s">
        <v>421</v>
      </c>
      <c r="H99" s="602"/>
      <c r="I99" s="602"/>
      <c r="J99" s="602"/>
      <c r="K99" s="602"/>
      <c r="L99" s="602"/>
      <c r="M99" s="602"/>
      <c r="N99" s="602"/>
      <c r="O99" s="602"/>
      <c r="P99" s="602"/>
      <c r="Q99" s="602"/>
      <c r="R99" s="602"/>
      <c r="S99" s="602"/>
      <c r="T99" s="602"/>
      <c r="U99" s="602"/>
      <c r="V99" s="602"/>
      <c r="W99" s="602"/>
      <c r="X99" s="602"/>
      <c r="Y99" s="602"/>
      <c r="Z99" s="602"/>
      <c r="AA99" s="602"/>
      <c r="AB99" s="602"/>
      <c r="AC99" s="602"/>
      <c r="AD99" s="602"/>
      <c r="AE99" s="602"/>
      <c r="AF99" s="602"/>
      <c r="AG99" s="602"/>
      <c r="AH99" s="602"/>
      <c r="AI99" s="602"/>
      <c r="AJ99" s="602"/>
      <c r="AK99" s="602"/>
      <c r="AL99" s="602"/>
      <c r="AM99" s="602"/>
      <c r="AN99" s="602"/>
      <c r="AO99" s="602"/>
      <c r="AP99" s="602"/>
      <c r="AQ99" s="602"/>
      <c r="AR99" s="602"/>
      <c r="AS99" s="602"/>
      <c r="AT99" s="602"/>
      <c r="AU99" s="602"/>
      <c r="AV99" s="602"/>
      <c r="AW99" s="602"/>
      <c r="AX99" s="602"/>
      <c r="AY99" s="602"/>
      <c r="AZ99" s="602"/>
      <c r="BA99" s="602"/>
      <c r="BB99" s="602"/>
      <c r="BC99" s="602"/>
      <c r="BD99" s="602"/>
      <c r="BE99" s="602"/>
      <c r="BF99" s="602"/>
      <c r="BG99" s="602"/>
      <c r="BH99" s="602"/>
      <c r="BI99" s="602"/>
      <c r="BJ99" s="602"/>
      <c r="BK99" s="602"/>
      <c r="BL99" s="602"/>
      <c r="BM99" s="602"/>
      <c r="BN99" s="602"/>
      <c r="BO99" s="602"/>
      <c r="BP99" s="602"/>
      <c r="BQ99" s="602"/>
      <c r="BR99" s="602"/>
      <c r="BS99" s="603"/>
    </row>
    <row r="100" spans="5:71" x14ac:dyDescent="0.2">
      <c r="E100" s="36"/>
      <c r="F100" s="36"/>
      <c r="G100" s="36"/>
      <c r="H100" s="36"/>
      <c r="I100" s="36"/>
      <c r="J100" s="36"/>
      <c r="K100" s="36"/>
      <c r="L100" s="36"/>
      <c r="M100" s="36"/>
      <c r="N100" s="36"/>
      <c r="O100" s="36"/>
      <c r="P100" s="36"/>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c r="AR100" s="36"/>
      <c r="AS100" s="36"/>
      <c r="AT100" s="36"/>
      <c r="AU100" s="36"/>
      <c r="AV100" s="36"/>
      <c r="AW100" s="36"/>
      <c r="AX100" s="36"/>
      <c r="AY100" s="36"/>
      <c r="AZ100" s="36"/>
      <c r="BA100" s="36"/>
      <c r="BB100" s="36"/>
      <c r="BC100" s="36"/>
      <c r="BD100" s="36"/>
      <c r="BE100" s="36"/>
      <c r="BF100" s="36"/>
      <c r="BG100" s="36"/>
      <c r="BH100" s="36"/>
      <c r="BI100" s="36"/>
      <c r="BJ100" s="36"/>
      <c r="BK100" s="36"/>
      <c r="BL100" s="36"/>
      <c r="BM100" s="36"/>
      <c r="BN100" s="36"/>
      <c r="BO100" s="36"/>
      <c r="BP100" s="36"/>
      <c r="BQ100" s="36"/>
      <c r="BR100" s="36"/>
      <c r="BS100" s="36"/>
    </row>
    <row r="101" spans="5:71" x14ac:dyDescent="0.2">
      <c r="E101" s="36"/>
      <c r="F101" s="36"/>
      <c r="G101" s="36"/>
      <c r="H101" s="36"/>
      <c r="I101" s="36"/>
      <c r="J101" s="36"/>
      <c r="K101" s="36"/>
      <c r="L101" s="36"/>
      <c r="M101" s="36"/>
      <c r="N101" s="36"/>
      <c r="O101" s="36"/>
      <c r="P101" s="36"/>
      <c r="Q101" s="36"/>
      <c r="R101" s="36"/>
      <c r="S101" s="36"/>
      <c r="T101" s="36"/>
      <c r="U101" s="36"/>
      <c r="V101" s="36"/>
      <c r="W101" s="36"/>
      <c r="X101" s="36"/>
      <c r="Y101" s="36"/>
      <c r="Z101" s="36"/>
      <c r="AA101" s="36"/>
      <c r="AB101" s="36"/>
      <c r="AC101" s="36"/>
      <c r="AD101" s="36"/>
      <c r="AE101" s="36"/>
      <c r="AF101" s="36"/>
      <c r="AG101" s="36"/>
      <c r="AH101" s="36"/>
      <c r="AI101" s="36"/>
      <c r="AJ101" s="36"/>
      <c r="AK101" s="36"/>
      <c r="AL101" s="36"/>
      <c r="AM101" s="36"/>
      <c r="AN101" s="36"/>
      <c r="AO101" s="36"/>
      <c r="AP101" s="36"/>
      <c r="AQ101" s="36"/>
      <c r="AR101" s="36"/>
      <c r="AS101" s="36"/>
      <c r="AT101" s="36"/>
      <c r="AU101" s="36"/>
      <c r="AV101" s="36"/>
      <c r="AW101" s="36"/>
      <c r="AX101" s="36"/>
      <c r="AY101" s="36"/>
      <c r="AZ101" s="36"/>
      <c r="BA101" s="36"/>
      <c r="BB101" s="36"/>
      <c r="BC101" s="36"/>
      <c r="BD101" s="36"/>
      <c r="BE101" s="36"/>
      <c r="BF101" s="36"/>
      <c r="BG101" s="36"/>
      <c r="BH101" s="36"/>
      <c r="BI101" s="36"/>
      <c r="BJ101" s="36"/>
      <c r="BK101" s="36"/>
      <c r="BL101" s="36"/>
      <c r="BM101" s="36"/>
      <c r="BN101" s="36"/>
      <c r="BO101" s="36"/>
      <c r="BP101" s="36"/>
      <c r="BQ101" s="36"/>
      <c r="BR101" s="36"/>
      <c r="BS101" s="36"/>
    </row>
    <row r="102" spans="5:71" x14ac:dyDescent="0.2">
      <c r="E102" s="1077" t="s">
        <v>709</v>
      </c>
      <c r="F102" s="1233" t="s">
        <v>25629</v>
      </c>
      <c r="G102" s="1234"/>
      <c r="H102" s="1234"/>
      <c r="I102" s="1234"/>
      <c r="J102" s="1234"/>
      <c r="K102" s="1234"/>
      <c r="L102" s="1234"/>
      <c r="M102" s="1234"/>
      <c r="N102" s="1234"/>
      <c r="O102" s="1234"/>
      <c r="P102" s="1234"/>
      <c r="Q102" s="1234"/>
      <c r="R102" s="1234"/>
      <c r="S102" s="1234"/>
      <c r="T102" s="1234"/>
      <c r="U102" s="1234"/>
      <c r="V102" s="1234"/>
      <c r="W102" s="1234"/>
      <c r="X102" s="1234"/>
      <c r="Y102" s="1234"/>
      <c r="Z102" s="1234"/>
      <c r="AA102" s="1234"/>
      <c r="AB102" s="1234"/>
      <c r="AC102" s="1234"/>
      <c r="AD102" s="1234"/>
      <c r="AE102" s="1234"/>
      <c r="AF102" s="1234"/>
      <c r="AG102" s="1234"/>
      <c r="AH102" s="1234"/>
      <c r="AI102" s="1234"/>
      <c r="AJ102" s="1234"/>
      <c r="AK102" s="1234"/>
      <c r="AL102" s="1234"/>
      <c r="AM102" s="1234"/>
      <c r="AN102" s="1234"/>
      <c r="AO102" s="1234"/>
      <c r="AP102" s="1234"/>
      <c r="AQ102" s="1234"/>
      <c r="AR102" s="1234"/>
      <c r="AS102" s="1234"/>
      <c r="AT102" s="1234"/>
      <c r="AU102" s="1234"/>
      <c r="AV102" s="1234"/>
      <c r="AW102" s="1234"/>
      <c r="AX102" s="1234"/>
      <c r="AY102" s="1234"/>
      <c r="AZ102" s="1234"/>
      <c r="BA102" s="1234"/>
      <c r="BB102" s="1234"/>
      <c r="BC102" s="1234"/>
      <c r="BD102" s="1234"/>
      <c r="BE102" s="1234"/>
      <c r="BF102" s="1234"/>
      <c r="BG102" s="1234"/>
      <c r="BH102" s="1234"/>
      <c r="BI102" s="1234"/>
      <c r="BJ102" s="1234"/>
      <c r="BK102" s="1234"/>
      <c r="BL102" s="1234"/>
      <c r="BM102" s="1234"/>
      <c r="BN102" s="1234"/>
      <c r="BO102" s="1234"/>
      <c r="BP102" s="1234"/>
      <c r="BQ102" s="1234"/>
      <c r="BR102" s="1234"/>
      <c r="BS102" s="1234"/>
    </row>
    <row r="103" spans="5:71" x14ac:dyDescent="0.2">
      <c r="E103" s="1077"/>
      <c r="F103" s="1233" t="s">
        <v>25623</v>
      </c>
      <c r="G103" s="1234"/>
      <c r="H103" s="1234"/>
      <c r="I103" s="1234"/>
      <c r="J103" s="1234"/>
      <c r="K103" s="1234"/>
      <c r="L103" s="1234"/>
      <c r="M103" s="1234"/>
      <c r="N103" s="1234"/>
      <c r="O103" s="1234"/>
      <c r="P103" s="1234"/>
      <c r="Q103" s="1234"/>
      <c r="R103" s="1234"/>
      <c r="S103" s="1234"/>
      <c r="T103" s="1234"/>
      <c r="U103" s="1234"/>
      <c r="V103" s="1234"/>
      <c r="W103" s="1234"/>
      <c r="X103" s="1234"/>
      <c r="Y103" s="1234"/>
      <c r="Z103" s="1234"/>
      <c r="AA103" s="1234"/>
      <c r="AB103" s="1234"/>
      <c r="AC103" s="1234"/>
      <c r="AD103" s="1234"/>
      <c r="AE103" s="1234"/>
      <c r="AF103" s="1234"/>
      <c r="AG103" s="1234"/>
      <c r="AH103" s="1234"/>
      <c r="AI103" s="1234"/>
      <c r="AJ103" s="1234"/>
      <c r="AK103" s="1234"/>
      <c r="AL103" s="1234"/>
      <c r="AM103" s="1234"/>
      <c r="AN103" s="1234"/>
      <c r="AO103" s="1234"/>
      <c r="AP103" s="1234"/>
      <c r="AQ103" s="1234"/>
      <c r="AR103" s="1234"/>
      <c r="AS103" s="1234"/>
      <c r="AT103" s="1234"/>
      <c r="AU103" s="1234"/>
      <c r="AV103" s="1234"/>
      <c r="AW103" s="1234"/>
      <c r="AX103" s="1234"/>
      <c r="AY103" s="1234"/>
      <c r="AZ103" s="1234"/>
      <c r="BA103" s="1234"/>
      <c r="BB103" s="1234"/>
      <c r="BC103" s="1234"/>
      <c r="BD103" s="1234"/>
      <c r="BE103" s="1234"/>
      <c r="BF103" s="1234"/>
      <c r="BG103" s="1234"/>
      <c r="BH103" s="1234"/>
      <c r="BI103" s="1234"/>
      <c r="BJ103" s="1234"/>
      <c r="BK103" s="1234"/>
      <c r="BL103" s="1234"/>
      <c r="BM103" s="1234"/>
      <c r="BN103" s="1234"/>
      <c r="BO103" s="1234"/>
      <c r="BP103" s="1234"/>
      <c r="BQ103" s="1234"/>
      <c r="BR103" s="1234"/>
      <c r="BS103" s="1234"/>
    </row>
  </sheetData>
  <mergeCells count="35">
    <mergeCell ref="BD12:BG12"/>
    <mergeCell ref="BH12:BK12"/>
    <mergeCell ref="AR12:AU12"/>
    <mergeCell ref="H12:K12"/>
    <mergeCell ref="L12:O12"/>
    <mergeCell ref="AV12:AY12"/>
    <mergeCell ref="AZ12:BC12"/>
    <mergeCell ref="P12:S12"/>
    <mergeCell ref="T12:W12"/>
    <mergeCell ref="X12:AA12"/>
    <mergeCell ref="AB12:AE12"/>
    <mergeCell ref="AN12:AQ12"/>
    <mergeCell ref="E4:BS4"/>
    <mergeCell ref="E5:F5"/>
    <mergeCell ref="E6:F6"/>
    <mergeCell ref="E7:F7"/>
    <mergeCell ref="G5:BS5"/>
    <mergeCell ref="G6:BS6"/>
    <mergeCell ref="G7:BS7"/>
    <mergeCell ref="F102:BS102"/>
    <mergeCell ref="F103:BS103"/>
    <mergeCell ref="E102:E103"/>
    <mergeCell ref="E9:E14"/>
    <mergeCell ref="F9:F14"/>
    <mergeCell ref="G9:G13"/>
    <mergeCell ref="H9:AM9"/>
    <mergeCell ref="AN9:BS9"/>
    <mergeCell ref="H10:AM10"/>
    <mergeCell ref="AN10:BS10"/>
    <mergeCell ref="H11:AE11"/>
    <mergeCell ref="AF11:AI12"/>
    <mergeCell ref="AJ11:AM12"/>
    <mergeCell ref="AN11:BK11"/>
    <mergeCell ref="BL11:BO12"/>
    <mergeCell ref="BP11:BS12"/>
  </mergeCells>
  <phoneticPr fontId="22" type="noConversion"/>
  <pageMargins left="0.7" right="0.7" top="0.75" bottom="0.75" header="0.3" footer="0.3"/>
  <pageSetup paperSize="9" orientation="portrait" r:id="rId1"/>
  <headerFooter>
    <oddHeader>&amp;L&amp;"Calibri"&amp;10&amp;K0078D7CBUAE Classification: Restricted&amp;1#</oddHeader>
    <oddFooter>&amp;C_x000D_&amp;1#&amp;"Aptos"&amp;10&amp;K000000 Restricted - External</oddFooter>
  </headerFooter>
  <legacy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2B953-E299-4791-82C6-CA3FCF1AF98B}">
  <dimension ref="A1:D2"/>
  <sheetViews>
    <sheetView showGridLines="0" zoomScaleNormal="100" workbookViewId="0"/>
  </sheetViews>
  <sheetFormatPr defaultColWidth="8.90625" defaultRowHeight="10" x14ac:dyDescent="0.2"/>
  <cols>
    <col min="1" max="1" width="12.453125" style="2" bestFit="1" customWidth="1"/>
    <col min="2" max="2" width="8.54296875" style="2" bestFit="1" customWidth="1"/>
    <col min="3" max="3" width="13.54296875" style="2" bestFit="1" customWidth="1"/>
    <col min="4" max="16384" width="8.90625" style="2"/>
  </cols>
  <sheetData>
    <row r="1" spans="1:4" ht="10.5" x14ac:dyDescent="0.25">
      <c r="A1" s="776" t="s">
        <v>229</v>
      </c>
      <c r="B1" s="776" t="s">
        <v>2917</v>
      </c>
      <c r="C1" s="776" t="s">
        <v>2918</v>
      </c>
      <c r="D1" s="776" t="s">
        <v>2919</v>
      </c>
    </row>
    <row r="2" spans="1:4" ht="10.25" x14ac:dyDescent="0.2">
      <c r="A2" s="24" t="s">
        <v>2803</v>
      </c>
      <c r="B2" s="24" t="s">
        <v>2803</v>
      </c>
      <c r="C2" s="4" t="s">
        <v>2803</v>
      </c>
      <c r="D2" s="24" t="s">
        <v>2803</v>
      </c>
    </row>
  </sheetData>
  <pageMargins left="0.7" right="0.7" top="0.75" bottom="0.75" header="0.3" footer="0.3"/>
  <pageSetup orientation="portrait" r:id="rId1"/>
  <headerFooter>
    <oddHeader>&amp;L&amp;"Calibri"&amp;10&amp;K0078D7CBUAE Classification: Restricted&amp;1#</oddHeader>
    <oddFooter>&amp;C_x000D_&amp;1#&amp;"Aptos"&amp;10&amp;K000000 Restricted - External</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A2DCF2-6D51-43E9-BC95-36708DBF3E69}">
  <sheetPr codeName="Sheet37"/>
  <dimension ref="A1:K5441"/>
  <sheetViews>
    <sheetView showGridLines="0" zoomScaleNormal="100" workbookViewId="0"/>
  </sheetViews>
  <sheetFormatPr defaultColWidth="10" defaultRowHeight="10" x14ac:dyDescent="0.2"/>
  <cols>
    <col min="1" max="1" width="10" style="2"/>
    <col min="2" max="2" width="17.453125" style="2" customWidth="1"/>
    <col min="3" max="6" width="11.81640625" style="2" customWidth="1"/>
    <col min="7" max="8" width="22.81640625" style="2" customWidth="1"/>
    <col min="9" max="10" width="50.54296875" style="2" customWidth="1"/>
    <col min="11" max="11" width="17.453125" style="2" customWidth="1"/>
    <col min="12" max="16384" width="10" style="2"/>
  </cols>
  <sheetData>
    <row r="1" spans="1:11" ht="11" thickBot="1" x14ac:dyDescent="0.3">
      <c r="A1" s="1"/>
      <c r="B1" s="37" t="s">
        <v>229</v>
      </c>
      <c r="C1" s="16" t="s">
        <v>230</v>
      </c>
      <c r="D1" s="16" t="s">
        <v>231</v>
      </c>
      <c r="E1" s="16" t="s">
        <v>232</v>
      </c>
      <c r="F1" s="16" t="s">
        <v>233</v>
      </c>
      <c r="G1" s="16" t="s">
        <v>1401</v>
      </c>
      <c r="H1" s="16" t="s">
        <v>1402</v>
      </c>
      <c r="I1" s="16" t="s">
        <v>236</v>
      </c>
      <c r="J1" s="16" t="s">
        <v>237</v>
      </c>
      <c r="K1" s="16" t="s">
        <v>238</v>
      </c>
    </row>
    <row r="2" spans="1:11" x14ac:dyDescent="0.2">
      <c r="B2" s="4" t="s">
        <v>13549</v>
      </c>
      <c r="C2" s="4">
        <v>5.4</v>
      </c>
      <c r="D2" s="4" t="s">
        <v>8</v>
      </c>
      <c r="E2" s="4" t="s">
        <v>8</v>
      </c>
      <c r="F2" s="4" t="s">
        <v>3204</v>
      </c>
      <c r="G2" s="4" t="s">
        <v>239</v>
      </c>
      <c r="H2" s="4" t="s">
        <v>245</v>
      </c>
      <c r="I2" s="4" t="s">
        <v>24342</v>
      </c>
      <c r="J2" s="4"/>
      <c r="K2" s="4"/>
    </row>
    <row r="3" spans="1:11" x14ac:dyDescent="0.2">
      <c r="B3" s="4" t="s">
        <v>13550</v>
      </c>
      <c r="C3" s="4">
        <v>5.4</v>
      </c>
      <c r="D3" s="4" t="s">
        <v>8</v>
      </c>
      <c r="E3" s="4" t="s">
        <v>24</v>
      </c>
      <c r="F3" s="4" t="s">
        <v>8799</v>
      </c>
      <c r="G3" s="4" t="s">
        <v>239</v>
      </c>
      <c r="H3" s="4" t="s">
        <v>245</v>
      </c>
      <c r="I3" s="4" t="s">
        <v>24343</v>
      </c>
      <c r="J3" s="4"/>
      <c r="K3" s="4"/>
    </row>
    <row r="4" spans="1:11" x14ac:dyDescent="0.2">
      <c r="B4" s="4" t="s">
        <v>13551</v>
      </c>
      <c r="C4" s="4">
        <v>5.4</v>
      </c>
      <c r="D4" s="4" t="s">
        <v>8</v>
      </c>
      <c r="E4" s="4" t="s">
        <v>25</v>
      </c>
      <c r="F4" s="4" t="s">
        <v>8802</v>
      </c>
      <c r="G4" s="4" t="s">
        <v>239</v>
      </c>
      <c r="H4" s="4" t="s">
        <v>245</v>
      </c>
      <c r="I4" s="4" t="s">
        <v>24344</v>
      </c>
      <c r="J4" s="4"/>
      <c r="K4" s="4"/>
    </row>
    <row r="5" spans="1:11" x14ac:dyDescent="0.2">
      <c r="B5" s="4" t="s">
        <v>13552</v>
      </c>
      <c r="C5" s="4">
        <v>5.4</v>
      </c>
      <c r="D5" s="4" t="s">
        <v>8</v>
      </c>
      <c r="E5" s="4" t="s">
        <v>26</v>
      </c>
      <c r="F5" s="4" t="s">
        <v>8805</v>
      </c>
      <c r="G5" s="4" t="s">
        <v>239</v>
      </c>
      <c r="H5" s="4" t="s">
        <v>245</v>
      </c>
      <c r="I5" s="4" t="s">
        <v>24345</v>
      </c>
      <c r="J5" s="4"/>
      <c r="K5" s="4"/>
    </row>
    <row r="6" spans="1:11" x14ac:dyDescent="0.2">
      <c r="B6" s="4" t="s">
        <v>13553</v>
      </c>
      <c r="C6" s="4">
        <v>5.4</v>
      </c>
      <c r="D6" s="4" t="s">
        <v>8</v>
      </c>
      <c r="E6" s="4" t="s">
        <v>27</v>
      </c>
      <c r="F6" s="4" t="s">
        <v>8808</v>
      </c>
      <c r="G6" s="4" t="s">
        <v>239</v>
      </c>
      <c r="H6" s="4" t="s">
        <v>245</v>
      </c>
      <c r="I6" s="4" t="s">
        <v>24346</v>
      </c>
      <c r="J6" s="4"/>
      <c r="K6" s="4"/>
    </row>
    <row r="7" spans="1:11" x14ac:dyDescent="0.2">
      <c r="B7" s="4" t="s">
        <v>13554</v>
      </c>
      <c r="C7" s="4">
        <v>5.4</v>
      </c>
      <c r="D7" s="4" t="s">
        <v>8</v>
      </c>
      <c r="E7" s="4" t="s">
        <v>28</v>
      </c>
      <c r="F7" s="4" t="s">
        <v>8811</v>
      </c>
      <c r="G7" s="4" t="s">
        <v>239</v>
      </c>
      <c r="H7" s="4" t="s">
        <v>245</v>
      </c>
      <c r="I7" s="4" t="s">
        <v>24347</v>
      </c>
      <c r="J7" s="4"/>
      <c r="K7" s="4"/>
    </row>
    <row r="8" spans="1:11" x14ac:dyDescent="0.2">
      <c r="B8" s="4" t="s">
        <v>13555</v>
      </c>
      <c r="C8" s="4">
        <v>5.4</v>
      </c>
      <c r="D8" s="4" t="s">
        <v>8</v>
      </c>
      <c r="E8" s="4" t="s">
        <v>29</v>
      </c>
      <c r="F8" s="4" t="s">
        <v>11554</v>
      </c>
      <c r="G8" s="4" t="s">
        <v>239</v>
      </c>
      <c r="H8" s="4" t="s">
        <v>245</v>
      </c>
      <c r="I8" s="4" t="s">
        <v>24348</v>
      </c>
      <c r="J8" s="4"/>
      <c r="K8" s="4"/>
    </row>
    <row r="9" spans="1:11" x14ac:dyDescent="0.2">
      <c r="B9" s="4" t="s">
        <v>13556</v>
      </c>
      <c r="C9" s="4">
        <v>5.4</v>
      </c>
      <c r="D9" s="4" t="s">
        <v>8</v>
      </c>
      <c r="E9" s="4" t="s">
        <v>30</v>
      </c>
      <c r="F9" s="4" t="s">
        <v>11556</v>
      </c>
      <c r="G9" s="4" t="s">
        <v>239</v>
      </c>
      <c r="H9" s="4" t="s">
        <v>245</v>
      </c>
      <c r="I9" s="4" t="s">
        <v>24349</v>
      </c>
      <c r="J9" s="4"/>
      <c r="K9" s="4"/>
    </row>
    <row r="10" spans="1:11" x14ac:dyDescent="0.2">
      <c r="B10" s="4" t="s">
        <v>13557</v>
      </c>
      <c r="C10" s="4">
        <v>5.4</v>
      </c>
      <c r="D10" s="4" t="s">
        <v>8</v>
      </c>
      <c r="E10" s="4" t="s">
        <v>31</v>
      </c>
      <c r="F10" s="4" t="s">
        <v>11558</v>
      </c>
      <c r="G10" s="4" t="s">
        <v>239</v>
      </c>
      <c r="H10" s="4" t="s">
        <v>245</v>
      </c>
      <c r="I10" s="4" t="s">
        <v>24350</v>
      </c>
      <c r="J10" s="4"/>
      <c r="K10" s="4"/>
    </row>
    <row r="11" spans="1:11" x14ac:dyDescent="0.2">
      <c r="B11" s="4" t="s">
        <v>13558</v>
      </c>
      <c r="C11" s="4">
        <v>5.4</v>
      </c>
      <c r="D11" s="4" t="s">
        <v>8</v>
      </c>
      <c r="E11" s="4" t="s">
        <v>32</v>
      </c>
      <c r="F11" s="4" t="s">
        <v>11560</v>
      </c>
      <c r="G11" s="4" t="s">
        <v>239</v>
      </c>
      <c r="H11" s="4" t="s">
        <v>245</v>
      </c>
      <c r="I11" s="4" t="s">
        <v>24351</v>
      </c>
      <c r="J11" s="4"/>
      <c r="K11" s="4"/>
    </row>
    <row r="12" spans="1:11" x14ac:dyDescent="0.2">
      <c r="B12" s="4" t="s">
        <v>13559</v>
      </c>
      <c r="C12" s="4">
        <v>5.4</v>
      </c>
      <c r="D12" s="4" t="s">
        <v>8</v>
      </c>
      <c r="E12" s="4" t="s">
        <v>33</v>
      </c>
      <c r="F12" s="4" t="s">
        <v>11562</v>
      </c>
      <c r="G12" s="4" t="s">
        <v>239</v>
      </c>
      <c r="H12" s="4" t="s">
        <v>245</v>
      </c>
      <c r="I12" s="4" t="s">
        <v>24352</v>
      </c>
      <c r="J12" s="4"/>
      <c r="K12" s="4"/>
    </row>
    <row r="13" spans="1:11" x14ac:dyDescent="0.2">
      <c r="B13" s="4" t="s">
        <v>13560</v>
      </c>
      <c r="C13" s="4">
        <v>5.4</v>
      </c>
      <c r="D13" s="4" t="s">
        <v>8</v>
      </c>
      <c r="E13" s="4" t="s">
        <v>34</v>
      </c>
      <c r="F13" s="4" t="s">
        <v>11564</v>
      </c>
      <c r="G13" s="4" t="s">
        <v>239</v>
      </c>
      <c r="H13" s="4" t="s">
        <v>245</v>
      </c>
      <c r="I13" s="4" t="s">
        <v>24353</v>
      </c>
      <c r="J13" s="4"/>
      <c r="K13" s="4"/>
    </row>
    <row r="14" spans="1:11" x14ac:dyDescent="0.2">
      <c r="B14" s="4" t="s">
        <v>13561</v>
      </c>
      <c r="C14" s="4">
        <v>5.4</v>
      </c>
      <c r="D14" s="4" t="s">
        <v>8</v>
      </c>
      <c r="E14" s="4" t="s">
        <v>35</v>
      </c>
      <c r="F14" s="4" t="s">
        <v>11566</v>
      </c>
      <c r="G14" s="4" t="s">
        <v>239</v>
      </c>
      <c r="H14" s="4" t="s">
        <v>245</v>
      </c>
      <c r="I14" s="4" t="s">
        <v>24354</v>
      </c>
      <c r="J14" s="4"/>
      <c r="K14" s="4"/>
    </row>
    <row r="15" spans="1:11" x14ac:dyDescent="0.2">
      <c r="B15" s="4" t="s">
        <v>13562</v>
      </c>
      <c r="C15" s="4">
        <v>5.4</v>
      </c>
      <c r="D15" s="4" t="s">
        <v>8</v>
      </c>
      <c r="E15" s="4" t="s">
        <v>36</v>
      </c>
      <c r="F15" s="4" t="s">
        <v>11568</v>
      </c>
      <c r="G15" s="4" t="s">
        <v>239</v>
      </c>
      <c r="H15" s="4" t="s">
        <v>245</v>
      </c>
      <c r="I15" s="4" t="s">
        <v>24355</v>
      </c>
      <c r="J15" s="4"/>
      <c r="K15" s="4"/>
    </row>
    <row r="16" spans="1:11" x14ac:dyDescent="0.2">
      <c r="B16" s="4" t="s">
        <v>13563</v>
      </c>
      <c r="C16" s="4">
        <v>5.4</v>
      </c>
      <c r="D16" s="4" t="s">
        <v>8</v>
      </c>
      <c r="E16" s="4" t="s">
        <v>37</v>
      </c>
      <c r="F16" s="4" t="s">
        <v>11570</v>
      </c>
      <c r="G16" s="4" t="s">
        <v>239</v>
      </c>
      <c r="H16" s="4" t="s">
        <v>245</v>
      </c>
      <c r="I16" s="4" t="s">
        <v>24356</v>
      </c>
      <c r="J16" s="4"/>
      <c r="K16" s="4"/>
    </row>
    <row r="17" spans="2:11" x14ac:dyDescent="0.2">
      <c r="B17" s="4" t="s">
        <v>13564</v>
      </c>
      <c r="C17" s="4">
        <v>5.4</v>
      </c>
      <c r="D17" s="4" t="s">
        <v>8</v>
      </c>
      <c r="E17" s="4" t="s">
        <v>38</v>
      </c>
      <c r="F17" s="4" t="s">
        <v>11572</v>
      </c>
      <c r="G17" s="4" t="s">
        <v>239</v>
      </c>
      <c r="H17" s="4" t="s">
        <v>245</v>
      </c>
      <c r="I17" s="4" t="s">
        <v>24357</v>
      </c>
      <c r="J17" s="4"/>
      <c r="K17" s="4"/>
    </row>
    <row r="18" spans="2:11" x14ac:dyDescent="0.2">
      <c r="B18" s="4" t="s">
        <v>13565</v>
      </c>
      <c r="C18" s="4">
        <v>5.4</v>
      </c>
      <c r="D18" s="4" t="s">
        <v>8</v>
      </c>
      <c r="E18" s="4" t="s">
        <v>39</v>
      </c>
      <c r="F18" s="4" t="s">
        <v>11574</v>
      </c>
      <c r="G18" s="4" t="s">
        <v>239</v>
      </c>
      <c r="H18" s="4" t="s">
        <v>245</v>
      </c>
      <c r="I18" s="4" t="s">
        <v>24358</v>
      </c>
      <c r="J18" s="4"/>
      <c r="K18" s="4"/>
    </row>
    <row r="19" spans="2:11" x14ac:dyDescent="0.2">
      <c r="B19" s="4" t="s">
        <v>13566</v>
      </c>
      <c r="C19" s="4">
        <v>5.4</v>
      </c>
      <c r="D19" s="4" t="s">
        <v>8</v>
      </c>
      <c r="E19" s="4" t="s">
        <v>56</v>
      </c>
      <c r="F19" s="4" t="s">
        <v>11576</v>
      </c>
      <c r="G19" s="4" t="s">
        <v>239</v>
      </c>
      <c r="H19" s="4" t="s">
        <v>245</v>
      </c>
      <c r="I19" s="4" t="s">
        <v>24359</v>
      </c>
      <c r="J19" s="4"/>
      <c r="K19" s="4"/>
    </row>
    <row r="20" spans="2:11" x14ac:dyDescent="0.2">
      <c r="B20" s="4" t="s">
        <v>13567</v>
      </c>
      <c r="C20" s="4">
        <v>5.4</v>
      </c>
      <c r="D20" s="4" t="s">
        <v>8</v>
      </c>
      <c r="E20" s="4" t="s">
        <v>58</v>
      </c>
      <c r="F20" s="4" t="s">
        <v>11578</v>
      </c>
      <c r="G20" s="4" t="s">
        <v>239</v>
      </c>
      <c r="H20" s="4" t="s">
        <v>245</v>
      </c>
      <c r="I20" s="4" t="s">
        <v>24360</v>
      </c>
      <c r="J20" s="4"/>
      <c r="K20" s="4"/>
    </row>
    <row r="21" spans="2:11" x14ac:dyDescent="0.2">
      <c r="B21" s="4" t="s">
        <v>13568</v>
      </c>
      <c r="C21" s="4">
        <v>5.4</v>
      </c>
      <c r="D21" s="4" t="s">
        <v>8</v>
      </c>
      <c r="E21" s="4" t="s">
        <v>60</v>
      </c>
      <c r="F21" s="4" t="s">
        <v>11580</v>
      </c>
      <c r="G21" s="4" t="s">
        <v>239</v>
      </c>
      <c r="H21" s="4" t="s">
        <v>245</v>
      </c>
      <c r="I21" s="4" t="s">
        <v>24361</v>
      </c>
      <c r="J21" s="4"/>
      <c r="K21" s="4"/>
    </row>
    <row r="22" spans="2:11" x14ac:dyDescent="0.2">
      <c r="B22" s="4" t="s">
        <v>13569</v>
      </c>
      <c r="C22" s="4">
        <v>5.4</v>
      </c>
      <c r="D22" s="4" t="s">
        <v>8</v>
      </c>
      <c r="E22" s="4" t="s">
        <v>62</v>
      </c>
      <c r="F22" s="4" t="s">
        <v>11582</v>
      </c>
      <c r="G22" s="4" t="s">
        <v>239</v>
      </c>
      <c r="H22" s="4" t="s">
        <v>245</v>
      </c>
      <c r="I22" s="4" t="s">
        <v>24362</v>
      </c>
      <c r="J22" s="4"/>
      <c r="K22" s="4"/>
    </row>
    <row r="23" spans="2:11" x14ac:dyDescent="0.2">
      <c r="B23" s="4" t="s">
        <v>13570</v>
      </c>
      <c r="C23" s="4">
        <v>5.4</v>
      </c>
      <c r="D23" s="4" t="s">
        <v>8</v>
      </c>
      <c r="E23" s="4" t="s">
        <v>64</v>
      </c>
      <c r="F23" s="4" t="s">
        <v>11584</v>
      </c>
      <c r="G23" s="4" t="s">
        <v>239</v>
      </c>
      <c r="H23" s="4" t="s">
        <v>245</v>
      </c>
      <c r="I23" s="4" t="s">
        <v>24363</v>
      </c>
      <c r="J23" s="4"/>
      <c r="K23" s="4"/>
    </row>
    <row r="24" spans="2:11" x14ac:dyDescent="0.2">
      <c r="B24" s="4" t="s">
        <v>13571</v>
      </c>
      <c r="C24" s="4">
        <v>5.4</v>
      </c>
      <c r="D24" s="4" t="s">
        <v>8</v>
      </c>
      <c r="E24" s="4" t="s">
        <v>66</v>
      </c>
      <c r="F24" s="4" t="s">
        <v>11586</v>
      </c>
      <c r="G24" s="4" t="s">
        <v>239</v>
      </c>
      <c r="H24" s="4" t="s">
        <v>245</v>
      </c>
      <c r="I24" s="4" t="s">
        <v>24364</v>
      </c>
      <c r="J24" s="4"/>
      <c r="K24" s="4"/>
    </row>
    <row r="25" spans="2:11" x14ac:dyDescent="0.2">
      <c r="B25" s="4" t="s">
        <v>13572</v>
      </c>
      <c r="C25" s="4">
        <v>5.4</v>
      </c>
      <c r="D25" s="4" t="s">
        <v>8</v>
      </c>
      <c r="E25" s="4" t="s">
        <v>68</v>
      </c>
      <c r="F25" s="4" t="s">
        <v>11588</v>
      </c>
      <c r="G25" s="4" t="s">
        <v>239</v>
      </c>
      <c r="H25" s="4" t="s">
        <v>245</v>
      </c>
      <c r="I25" s="4" t="s">
        <v>24365</v>
      </c>
      <c r="J25" s="4"/>
      <c r="K25" s="4"/>
    </row>
    <row r="26" spans="2:11" x14ac:dyDescent="0.2">
      <c r="B26" s="4" t="s">
        <v>13573</v>
      </c>
      <c r="C26" s="4">
        <v>5.4</v>
      </c>
      <c r="D26" s="4" t="s">
        <v>8</v>
      </c>
      <c r="E26" s="4" t="s">
        <v>70</v>
      </c>
      <c r="F26" s="4" t="s">
        <v>11590</v>
      </c>
      <c r="G26" s="4" t="s">
        <v>239</v>
      </c>
      <c r="H26" s="4" t="s">
        <v>245</v>
      </c>
      <c r="I26" s="4" t="s">
        <v>24366</v>
      </c>
      <c r="J26" s="4"/>
      <c r="K26" s="4"/>
    </row>
    <row r="27" spans="2:11" x14ac:dyDescent="0.2">
      <c r="B27" s="4" t="s">
        <v>13574</v>
      </c>
      <c r="C27" s="4">
        <v>5.4</v>
      </c>
      <c r="D27" s="4" t="s">
        <v>8</v>
      </c>
      <c r="E27" s="4" t="s">
        <v>72</v>
      </c>
      <c r="F27" s="4" t="s">
        <v>11592</v>
      </c>
      <c r="G27" s="4" t="s">
        <v>239</v>
      </c>
      <c r="H27" s="4" t="s">
        <v>245</v>
      </c>
      <c r="I27" s="4" t="s">
        <v>24367</v>
      </c>
      <c r="J27" s="4"/>
      <c r="K27" s="4"/>
    </row>
    <row r="28" spans="2:11" x14ac:dyDescent="0.2">
      <c r="B28" s="4" t="s">
        <v>13575</v>
      </c>
      <c r="C28" s="4">
        <v>5.4</v>
      </c>
      <c r="D28" s="4" t="s">
        <v>8</v>
      </c>
      <c r="E28" s="4" t="s">
        <v>74</v>
      </c>
      <c r="F28" s="4" t="s">
        <v>11594</v>
      </c>
      <c r="G28" s="4" t="s">
        <v>239</v>
      </c>
      <c r="H28" s="4" t="s">
        <v>245</v>
      </c>
      <c r="I28" s="4" t="s">
        <v>24368</v>
      </c>
      <c r="J28" s="4"/>
      <c r="K28" s="4"/>
    </row>
    <row r="29" spans="2:11" x14ac:dyDescent="0.2">
      <c r="B29" s="4" t="s">
        <v>13576</v>
      </c>
      <c r="C29" s="4">
        <v>5.4</v>
      </c>
      <c r="D29" s="4" t="s">
        <v>8</v>
      </c>
      <c r="E29" s="4" t="s">
        <v>76</v>
      </c>
      <c r="F29" s="4" t="s">
        <v>11596</v>
      </c>
      <c r="G29" s="4" t="s">
        <v>239</v>
      </c>
      <c r="H29" s="4" t="s">
        <v>245</v>
      </c>
      <c r="I29" s="4" t="s">
        <v>24369</v>
      </c>
      <c r="J29" s="4"/>
      <c r="K29" s="4"/>
    </row>
    <row r="30" spans="2:11" x14ac:dyDescent="0.2">
      <c r="B30" s="4" t="s">
        <v>13577</v>
      </c>
      <c r="C30" s="4">
        <v>5.4</v>
      </c>
      <c r="D30" s="4" t="s">
        <v>8</v>
      </c>
      <c r="E30" s="4" t="s">
        <v>78</v>
      </c>
      <c r="F30" s="4" t="s">
        <v>13578</v>
      </c>
      <c r="G30" s="4" t="s">
        <v>239</v>
      </c>
      <c r="H30" s="4" t="s">
        <v>245</v>
      </c>
      <c r="I30" s="4" t="s">
        <v>24370</v>
      </c>
      <c r="J30" s="4"/>
      <c r="K30" s="4"/>
    </row>
    <row r="31" spans="2:11" x14ac:dyDescent="0.2">
      <c r="B31" s="4" t="s">
        <v>13579</v>
      </c>
      <c r="C31" s="4">
        <v>5.4</v>
      </c>
      <c r="D31" s="4" t="s">
        <v>8</v>
      </c>
      <c r="E31" s="4" t="s">
        <v>81</v>
      </c>
      <c r="F31" s="4" t="s">
        <v>13580</v>
      </c>
      <c r="G31" s="4" t="s">
        <v>239</v>
      </c>
      <c r="H31" s="4" t="s">
        <v>245</v>
      </c>
      <c r="I31" s="4" t="s">
        <v>24371</v>
      </c>
      <c r="J31" s="4"/>
      <c r="K31" s="4"/>
    </row>
    <row r="32" spans="2:11" x14ac:dyDescent="0.2">
      <c r="B32" s="4" t="s">
        <v>13581</v>
      </c>
      <c r="C32" s="4">
        <v>5.4</v>
      </c>
      <c r="D32" s="4" t="s">
        <v>8</v>
      </c>
      <c r="E32" s="4" t="s">
        <v>84</v>
      </c>
      <c r="F32" s="4" t="s">
        <v>13582</v>
      </c>
      <c r="G32" s="4" t="s">
        <v>239</v>
      </c>
      <c r="H32" s="4" t="s">
        <v>245</v>
      </c>
      <c r="I32" s="4" t="s">
        <v>24372</v>
      </c>
      <c r="J32" s="4"/>
      <c r="K32" s="4"/>
    </row>
    <row r="33" spans="2:11" x14ac:dyDescent="0.2">
      <c r="B33" s="4" t="s">
        <v>13583</v>
      </c>
      <c r="C33" s="4">
        <v>5.4</v>
      </c>
      <c r="D33" s="4" t="s">
        <v>8</v>
      </c>
      <c r="E33" s="4" t="s">
        <v>85</v>
      </c>
      <c r="F33" s="4" t="s">
        <v>13584</v>
      </c>
      <c r="G33" s="4" t="s">
        <v>239</v>
      </c>
      <c r="H33" s="4" t="s">
        <v>245</v>
      </c>
      <c r="I33" s="4" t="s">
        <v>24373</v>
      </c>
      <c r="J33" s="4"/>
      <c r="K33" s="4"/>
    </row>
    <row r="34" spans="2:11" x14ac:dyDescent="0.2">
      <c r="B34" s="4" t="s">
        <v>13585</v>
      </c>
      <c r="C34" s="4">
        <v>5.4</v>
      </c>
      <c r="D34" s="4" t="s">
        <v>8</v>
      </c>
      <c r="E34" s="4" t="s">
        <v>86</v>
      </c>
      <c r="F34" s="4" t="s">
        <v>13586</v>
      </c>
      <c r="G34" s="4" t="s">
        <v>239</v>
      </c>
      <c r="H34" s="4" t="s">
        <v>245</v>
      </c>
      <c r="I34" s="4" t="s">
        <v>24374</v>
      </c>
      <c r="J34" s="4"/>
      <c r="K34" s="4"/>
    </row>
    <row r="35" spans="2:11" x14ac:dyDescent="0.2">
      <c r="B35" s="4" t="s">
        <v>13587</v>
      </c>
      <c r="C35" s="4">
        <v>5.4</v>
      </c>
      <c r="D35" s="4" t="s">
        <v>8</v>
      </c>
      <c r="E35" s="4" t="s">
        <v>88</v>
      </c>
      <c r="F35" s="4" t="s">
        <v>13588</v>
      </c>
      <c r="G35" s="4" t="s">
        <v>239</v>
      </c>
      <c r="H35" s="4" t="s">
        <v>245</v>
      </c>
      <c r="I35" s="4" t="s">
        <v>24375</v>
      </c>
      <c r="J35" s="4"/>
      <c r="K35" s="4"/>
    </row>
    <row r="36" spans="2:11" x14ac:dyDescent="0.2">
      <c r="B36" s="4" t="s">
        <v>13589</v>
      </c>
      <c r="C36" s="4">
        <v>5.4</v>
      </c>
      <c r="D36" s="4" t="s">
        <v>8</v>
      </c>
      <c r="E36" s="4" t="s">
        <v>90</v>
      </c>
      <c r="F36" s="4" t="s">
        <v>13590</v>
      </c>
      <c r="G36" s="4" t="s">
        <v>239</v>
      </c>
      <c r="H36" s="4" t="s">
        <v>245</v>
      </c>
      <c r="I36" s="4" t="s">
        <v>24376</v>
      </c>
      <c r="J36" s="4"/>
      <c r="K36" s="4"/>
    </row>
    <row r="37" spans="2:11" x14ac:dyDescent="0.2">
      <c r="B37" s="4" t="s">
        <v>13591</v>
      </c>
      <c r="C37" s="4">
        <v>5.4</v>
      </c>
      <c r="D37" s="4" t="s">
        <v>8</v>
      </c>
      <c r="E37" s="4" t="s">
        <v>92</v>
      </c>
      <c r="F37" s="4" t="s">
        <v>13592</v>
      </c>
      <c r="G37" s="4" t="s">
        <v>239</v>
      </c>
      <c r="H37" s="4" t="s">
        <v>245</v>
      </c>
      <c r="I37" s="4" t="s">
        <v>24377</v>
      </c>
      <c r="J37" s="4"/>
      <c r="K37" s="4"/>
    </row>
    <row r="38" spans="2:11" x14ac:dyDescent="0.2">
      <c r="B38" s="4" t="s">
        <v>13593</v>
      </c>
      <c r="C38" s="4">
        <v>5.4</v>
      </c>
      <c r="D38" s="4" t="s">
        <v>8</v>
      </c>
      <c r="E38" s="4" t="s">
        <v>94</v>
      </c>
      <c r="F38" s="4" t="s">
        <v>13594</v>
      </c>
      <c r="G38" s="4" t="s">
        <v>239</v>
      </c>
      <c r="H38" s="4" t="s">
        <v>245</v>
      </c>
      <c r="I38" s="4" t="s">
        <v>24378</v>
      </c>
      <c r="J38" s="4"/>
      <c r="K38" s="4"/>
    </row>
    <row r="39" spans="2:11" x14ac:dyDescent="0.2">
      <c r="B39" s="4" t="s">
        <v>13595</v>
      </c>
      <c r="C39" s="4">
        <v>5.4</v>
      </c>
      <c r="D39" s="4" t="s">
        <v>8</v>
      </c>
      <c r="E39" s="4" t="s">
        <v>96</v>
      </c>
      <c r="F39" s="4" t="s">
        <v>13596</v>
      </c>
      <c r="G39" s="4" t="s">
        <v>239</v>
      </c>
      <c r="H39" s="4" t="s">
        <v>245</v>
      </c>
      <c r="I39" s="4" t="s">
        <v>24379</v>
      </c>
      <c r="J39" s="4"/>
      <c r="K39" s="4"/>
    </row>
    <row r="40" spans="2:11" x14ac:dyDescent="0.2">
      <c r="B40" s="4" t="s">
        <v>13597</v>
      </c>
      <c r="C40" s="4">
        <v>5.4</v>
      </c>
      <c r="D40" s="4" t="s">
        <v>8</v>
      </c>
      <c r="E40" s="4" t="s">
        <v>98</v>
      </c>
      <c r="F40" s="4" t="s">
        <v>13598</v>
      </c>
      <c r="G40" s="4" t="s">
        <v>239</v>
      </c>
      <c r="H40" s="4" t="s">
        <v>245</v>
      </c>
      <c r="I40" s="4" t="s">
        <v>24380</v>
      </c>
      <c r="J40" s="4"/>
      <c r="K40" s="4"/>
    </row>
    <row r="41" spans="2:11" x14ac:dyDescent="0.2">
      <c r="B41" s="4" t="s">
        <v>13599</v>
      </c>
      <c r="C41" s="4">
        <v>5.4</v>
      </c>
      <c r="D41" s="4" t="s">
        <v>8</v>
      </c>
      <c r="E41" s="4" t="s">
        <v>100</v>
      </c>
      <c r="F41" s="4" t="s">
        <v>13600</v>
      </c>
      <c r="G41" s="4" t="s">
        <v>239</v>
      </c>
      <c r="H41" s="4" t="s">
        <v>245</v>
      </c>
      <c r="I41" s="4" t="s">
        <v>24381</v>
      </c>
      <c r="J41" s="4"/>
      <c r="K41" s="4"/>
    </row>
    <row r="42" spans="2:11" x14ac:dyDescent="0.2">
      <c r="B42" s="4" t="s">
        <v>13601</v>
      </c>
      <c r="C42" s="4">
        <v>5.4</v>
      </c>
      <c r="D42" s="4" t="s">
        <v>8</v>
      </c>
      <c r="E42" s="4" t="s">
        <v>102</v>
      </c>
      <c r="F42" s="4" t="s">
        <v>13602</v>
      </c>
      <c r="G42" s="4" t="s">
        <v>239</v>
      </c>
      <c r="H42" s="4" t="s">
        <v>245</v>
      </c>
      <c r="I42" s="4" t="s">
        <v>24382</v>
      </c>
      <c r="J42" s="4"/>
      <c r="K42" s="4"/>
    </row>
    <row r="43" spans="2:11" x14ac:dyDescent="0.2">
      <c r="B43" s="4" t="s">
        <v>13603</v>
      </c>
      <c r="C43" s="4">
        <v>5.4</v>
      </c>
      <c r="D43" s="4" t="s">
        <v>8</v>
      </c>
      <c r="E43" s="4" t="s">
        <v>104</v>
      </c>
      <c r="F43" s="4" t="s">
        <v>13604</v>
      </c>
      <c r="G43" s="4" t="s">
        <v>239</v>
      </c>
      <c r="H43" s="4" t="s">
        <v>245</v>
      </c>
      <c r="I43" s="4" t="s">
        <v>24383</v>
      </c>
      <c r="J43" s="4"/>
      <c r="K43" s="4"/>
    </row>
    <row r="44" spans="2:11" x14ac:dyDescent="0.2">
      <c r="B44" s="4" t="s">
        <v>13605</v>
      </c>
      <c r="C44" s="4">
        <v>5.4</v>
      </c>
      <c r="D44" s="4" t="s">
        <v>8</v>
      </c>
      <c r="E44" s="4" t="s">
        <v>106</v>
      </c>
      <c r="F44" s="4" t="s">
        <v>13606</v>
      </c>
      <c r="G44" s="4" t="s">
        <v>239</v>
      </c>
      <c r="H44" s="4" t="s">
        <v>245</v>
      </c>
      <c r="I44" s="4" t="s">
        <v>24384</v>
      </c>
      <c r="J44" s="4"/>
      <c r="K44" s="4"/>
    </row>
    <row r="45" spans="2:11" x14ac:dyDescent="0.2">
      <c r="B45" s="4" t="s">
        <v>13607</v>
      </c>
      <c r="C45" s="4">
        <v>5.4</v>
      </c>
      <c r="D45" s="4" t="s">
        <v>8</v>
      </c>
      <c r="E45" s="4" t="s">
        <v>108</v>
      </c>
      <c r="F45" s="4" t="s">
        <v>13608</v>
      </c>
      <c r="G45" s="4" t="s">
        <v>239</v>
      </c>
      <c r="H45" s="4" t="s">
        <v>245</v>
      </c>
      <c r="I45" s="4" t="s">
        <v>24385</v>
      </c>
      <c r="J45" s="4"/>
      <c r="K45" s="4"/>
    </row>
    <row r="46" spans="2:11" x14ac:dyDescent="0.2">
      <c r="B46" s="4" t="s">
        <v>13609</v>
      </c>
      <c r="C46" s="4">
        <v>5.4</v>
      </c>
      <c r="D46" s="4" t="s">
        <v>8</v>
      </c>
      <c r="E46" s="4" t="s">
        <v>110</v>
      </c>
      <c r="F46" s="4" t="s">
        <v>13610</v>
      </c>
      <c r="G46" s="4" t="s">
        <v>239</v>
      </c>
      <c r="H46" s="4" t="s">
        <v>245</v>
      </c>
      <c r="I46" s="4" t="s">
        <v>24386</v>
      </c>
      <c r="J46" s="4"/>
      <c r="K46" s="4"/>
    </row>
    <row r="47" spans="2:11" x14ac:dyDescent="0.2">
      <c r="B47" s="4" t="s">
        <v>13611</v>
      </c>
      <c r="C47" s="4">
        <v>5.4</v>
      </c>
      <c r="D47" s="4" t="s">
        <v>8</v>
      </c>
      <c r="E47" s="4" t="s">
        <v>112</v>
      </c>
      <c r="F47" s="4" t="s">
        <v>13612</v>
      </c>
      <c r="G47" s="4" t="s">
        <v>239</v>
      </c>
      <c r="H47" s="4" t="s">
        <v>245</v>
      </c>
      <c r="I47" s="4" t="s">
        <v>24387</v>
      </c>
      <c r="J47" s="4"/>
      <c r="K47" s="4"/>
    </row>
    <row r="48" spans="2:11" x14ac:dyDescent="0.2">
      <c r="B48" s="4" t="s">
        <v>13613</v>
      </c>
      <c r="C48" s="4">
        <v>5.4</v>
      </c>
      <c r="D48" s="4" t="s">
        <v>8</v>
      </c>
      <c r="E48" s="4" t="s">
        <v>114</v>
      </c>
      <c r="F48" s="4" t="s">
        <v>13614</v>
      </c>
      <c r="G48" s="4" t="s">
        <v>239</v>
      </c>
      <c r="H48" s="4" t="s">
        <v>245</v>
      </c>
      <c r="I48" s="4" t="s">
        <v>24388</v>
      </c>
      <c r="J48" s="4"/>
      <c r="K48" s="4"/>
    </row>
    <row r="49" spans="2:11" x14ac:dyDescent="0.2">
      <c r="B49" s="4" t="s">
        <v>13615</v>
      </c>
      <c r="C49" s="4">
        <v>5.4</v>
      </c>
      <c r="D49" s="4" t="s">
        <v>8</v>
      </c>
      <c r="E49" s="4" t="s">
        <v>116</v>
      </c>
      <c r="F49" s="4" t="s">
        <v>13616</v>
      </c>
      <c r="G49" s="4" t="s">
        <v>239</v>
      </c>
      <c r="H49" s="4" t="s">
        <v>245</v>
      </c>
      <c r="I49" s="4" t="s">
        <v>24389</v>
      </c>
      <c r="J49" s="4"/>
      <c r="K49" s="4"/>
    </row>
    <row r="50" spans="2:11" x14ac:dyDescent="0.2">
      <c r="B50" s="4" t="s">
        <v>13617</v>
      </c>
      <c r="C50" s="4">
        <v>5.4</v>
      </c>
      <c r="D50" s="4" t="s">
        <v>8</v>
      </c>
      <c r="E50" s="4" t="s">
        <v>118</v>
      </c>
      <c r="F50" s="4" t="s">
        <v>13618</v>
      </c>
      <c r="G50" s="4" t="s">
        <v>239</v>
      </c>
      <c r="H50" s="4" t="s">
        <v>245</v>
      </c>
      <c r="I50" s="4" t="s">
        <v>24390</v>
      </c>
      <c r="J50" s="4"/>
      <c r="K50" s="4"/>
    </row>
    <row r="51" spans="2:11" x14ac:dyDescent="0.2">
      <c r="B51" s="4" t="s">
        <v>13619</v>
      </c>
      <c r="C51" s="4">
        <v>5.4</v>
      </c>
      <c r="D51" s="4" t="s">
        <v>8</v>
      </c>
      <c r="E51" s="4" t="s">
        <v>120</v>
      </c>
      <c r="F51" s="4" t="s">
        <v>13620</v>
      </c>
      <c r="G51" s="4" t="s">
        <v>239</v>
      </c>
      <c r="H51" s="4" t="s">
        <v>245</v>
      </c>
      <c r="I51" s="4" t="s">
        <v>24391</v>
      </c>
      <c r="J51" s="4"/>
      <c r="K51" s="4"/>
    </row>
    <row r="52" spans="2:11" x14ac:dyDescent="0.2">
      <c r="B52" s="4" t="s">
        <v>13621</v>
      </c>
      <c r="C52" s="4">
        <v>5.4</v>
      </c>
      <c r="D52" s="4" t="s">
        <v>8</v>
      </c>
      <c r="E52" s="4" t="s">
        <v>122</v>
      </c>
      <c r="F52" s="4" t="s">
        <v>13622</v>
      </c>
      <c r="G52" s="4" t="s">
        <v>239</v>
      </c>
      <c r="H52" s="4" t="s">
        <v>245</v>
      </c>
      <c r="I52" s="4" t="s">
        <v>24392</v>
      </c>
      <c r="J52" s="4"/>
      <c r="K52" s="4"/>
    </row>
    <row r="53" spans="2:11" x14ac:dyDescent="0.2">
      <c r="B53" s="4" t="s">
        <v>13623</v>
      </c>
      <c r="C53" s="4">
        <v>5.4</v>
      </c>
      <c r="D53" s="4" t="s">
        <v>8</v>
      </c>
      <c r="E53" s="4" t="s">
        <v>124</v>
      </c>
      <c r="F53" s="4" t="s">
        <v>13624</v>
      </c>
      <c r="G53" s="4" t="s">
        <v>239</v>
      </c>
      <c r="H53" s="4" t="s">
        <v>245</v>
      </c>
      <c r="I53" s="4" t="s">
        <v>24393</v>
      </c>
      <c r="J53" s="4"/>
      <c r="K53" s="4"/>
    </row>
    <row r="54" spans="2:11" x14ac:dyDescent="0.2">
      <c r="B54" s="4" t="s">
        <v>13625</v>
      </c>
      <c r="C54" s="4">
        <v>5.4</v>
      </c>
      <c r="D54" s="4" t="s">
        <v>8</v>
      </c>
      <c r="E54" s="4" t="s">
        <v>126</v>
      </c>
      <c r="F54" s="4" t="s">
        <v>13626</v>
      </c>
      <c r="G54" s="4" t="s">
        <v>239</v>
      </c>
      <c r="H54" s="4" t="s">
        <v>245</v>
      </c>
      <c r="I54" s="4" t="s">
        <v>24394</v>
      </c>
      <c r="J54" s="4"/>
      <c r="K54" s="4"/>
    </row>
    <row r="55" spans="2:11" x14ac:dyDescent="0.2">
      <c r="B55" s="4" t="s">
        <v>13627</v>
      </c>
      <c r="C55" s="4">
        <v>5.4</v>
      </c>
      <c r="D55" s="4" t="s">
        <v>8</v>
      </c>
      <c r="E55" s="4" t="s">
        <v>128</v>
      </c>
      <c r="F55" s="4" t="s">
        <v>13628</v>
      </c>
      <c r="G55" s="4" t="s">
        <v>239</v>
      </c>
      <c r="H55" s="4" t="s">
        <v>245</v>
      </c>
      <c r="I55" s="4" t="s">
        <v>24395</v>
      </c>
      <c r="J55" s="4"/>
      <c r="K55" s="4"/>
    </row>
    <row r="56" spans="2:11" x14ac:dyDescent="0.2">
      <c r="B56" s="4" t="s">
        <v>13629</v>
      </c>
      <c r="C56" s="4">
        <v>5.4</v>
      </c>
      <c r="D56" s="4" t="s">
        <v>8</v>
      </c>
      <c r="E56" s="4" t="s">
        <v>130</v>
      </c>
      <c r="F56" s="4" t="s">
        <v>13630</v>
      </c>
      <c r="G56" s="4" t="s">
        <v>239</v>
      </c>
      <c r="H56" s="4" t="s">
        <v>245</v>
      </c>
      <c r="I56" s="4" t="s">
        <v>24396</v>
      </c>
      <c r="J56" s="4"/>
      <c r="K56" s="4"/>
    </row>
    <row r="57" spans="2:11" x14ac:dyDescent="0.2">
      <c r="B57" s="4" t="s">
        <v>13631</v>
      </c>
      <c r="C57" s="4">
        <v>5.4</v>
      </c>
      <c r="D57" s="4" t="s">
        <v>8</v>
      </c>
      <c r="E57" s="4" t="s">
        <v>132</v>
      </c>
      <c r="F57" s="4" t="s">
        <v>13632</v>
      </c>
      <c r="G57" s="4" t="s">
        <v>239</v>
      </c>
      <c r="H57" s="4" t="s">
        <v>245</v>
      </c>
      <c r="I57" s="4" t="s">
        <v>24397</v>
      </c>
      <c r="J57" s="4"/>
      <c r="K57" s="4"/>
    </row>
    <row r="58" spans="2:11" x14ac:dyDescent="0.2">
      <c r="B58" s="4" t="s">
        <v>13633</v>
      </c>
      <c r="C58" s="4">
        <v>5.4</v>
      </c>
      <c r="D58" s="4" t="s">
        <v>8</v>
      </c>
      <c r="E58" s="4" t="s">
        <v>134</v>
      </c>
      <c r="F58" s="4" t="s">
        <v>13634</v>
      </c>
      <c r="G58" s="4" t="s">
        <v>239</v>
      </c>
      <c r="H58" s="4" t="s">
        <v>245</v>
      </c>
      <c r="I58" s="4" t="s">
        <v>24398</v>
      </c>
      <c r="J58" s="4"/>
      <c r="K58" s="4"/>
    </row>
    <row r="59" spans="2:11" x14ac:dyDescent="0.2">
      <c r="B59" s="4" t="s">
        <v>13635</v>
      </c>
      <c r="C59" s="4">
        <v>5.4</v>
      </c>
      <c r="D59" s="4" t="s">
        <v>8</v>
      </c>
      <c r="E59" s="4" t="s">
        <v>136</v>
      </c>
      <c r="F59" s="4" t="s">
        <v>13636</v>
      </c>
      <c r="G59" s="4" t="s">
        <v>239</v>
      </c>
      <c r="H59" s="4" t="s">
        <v>245</v>
      </c>
      <c r="I59" s="4" t="s">
        <v>24399</v>
      </c>
      <c r="J59" s="4"/>
      <c r="K59" s="4"/>
    </row>
    <row r="60" spans="2:11" x14ac:dyDescent="0.2">
      <c r="B60" s="4" t="s">
        <v>13637</v>
      </c>
      <c r="C60" s="4">
        <v>5.4</v>
      </c>
      <c r="D60" s="4" t="s">
        <v>8</v>
      </c>
      <c r="E60" s="4" t="s">
        <v>138</v>
      </c>
      <c r="F60" s="4" t="s">
        <v>13638</v>
      </c>
      <c r="G60" s="4" t="s">
        <v>239</v>
      </c>
      <c r="H60" s="4" t="s">
        <v>245</v>
      </c>
      <c r="I60" s="4" t="s">
        <v>24400</v>
      </c>
      <c r="J60" s="4"/>
      <c r="K60" s="4"/>
    </row>
    <row r="61" spans="2:11" x14ac:dyDescent="0.2">
      <c r="B61" s="4" t="s">
        <v>13639</v>
      </c>
      <c r="C61" s="4">
        <v>5.4</v>
      </c>
      <c r="D61" s="4" t="s">
        <v>8</v>
      </c>
      <c r="E61" s="4" t="s">
        <v>140</v>
      </c>
      <c r="F61" s="4" t="s">
        <v>13640</v>
      </c>
      <c r="G61" s="4" t="s">
        <v>239</v>
      </c>
      <c r="H61" s="4" t="s">
        <v>245</v>
      </c>
      <c r="I61" s="4" t="s">
        <v>24401</v>
      </c>
      <c r="J61" s="4"/>
      <c r="K61" s="4"/>
    </row>
    <row r="62" spans="2:11" x14ac:dyDescent="0.2">
      <c r="B62" s="4" t="s">
        <v>13641</v>
      </c>
      <c r="C62" s="4">
        <v>5.4</v>
      </c>
      <c r="D62" s="4" t="s">
        <v>8</v>
      </c>
      <c r="E62" s="4" t="s">
        <v>141</v>
      </c>
      <c r="F62" s="4" t="s">
        <v>13642</v>
      </c>
      <c r="G62" s="4" t="s">
        <v>239</v>
      </c>
      <c r="H62" s="4" t="s">
        <v>245</v>
      </c>
      <c r="I62" s="4" t="s">
        <v>24402</v>
      </c>
      <c r="J62" s="4"/>
      <c r="K62" s="4"/>
    </row>
    <row r="63" spans="2:11" x14ac:dyDescent="0.2">
      <c r="B63" s="4" t="s">
        <v>13643</v>
      </c>
      <c r="C63" s="4">
        <v>5.4</v>
      </c>
      <c r="D63" s="4" t="s">
        <v>8</v>
      </c>
      <c r="E63" s="4" t="s">
        <v>142</v>
      </c>
      <c r="F63" s="4" t="s">
        <v>13644</v>
      </c>
      <c r="G63" s="4" t="s">
        <v>239</v>
      </c>
      <c r="H63" s="4" t="s">
        <v>245</v>
      </c>
      <c r="I63" s="4" t="s">
        <v>24403</v>
      </c>
      <c r="J63" s="4"/>
      <c r="K63" s="4"/>
    </row>
    <row r="64" spans="2:11" x14ac:dyDescent="0.2">
      <c r="B64" s="4" t="s">
        <v>13645</v>
      </c>
      <c r="C64" s="4">
        <v>5.4</v>
      </c>
      <c r="D64" s="4" t="s">
        <v>8</v>
      </c>
      <c r="E64" s="4" t="s">
        <v>144</v>
      </c>
      <c r="F64" s="4" t="s">
        <v>13646</v>
      </c>
      <c r="G64" s="4" t="s">
        <v>239</v>
      </c>
      <c r="H64" s="4" t="s">
        <v>245</v>
      </c>
      <c r="I64" s="4" t="s">
        <v>24404</v>
      </c>
      <c r="J64" s="4"/>
      <c r="K64" s="4"/>
    </row>
    <row r="65" spans="2:11" x14ac:dyDescent="0.2">
      <c r="B65" s="4" t="s">
        <v>13647</v>
      </c>
      <c r="C65" s="4">
        <v>5.4</v>
      </c>
      <c r="D65" s="4" t="s">
        <v>8</v>
      </c>
      <c r="E65" s="4" t="s">
        <v>146</v>
      </c>
      <c r="F65" s="4" t="s">
        <v>13648</v>
      </c>
      <c r="G65" s="4" t="s">
        <v>239</v>
      </c>
      <c r="H65" s="4" t="s">
        <v>245</v>
      </c>
      <c r="I65" s="4" t="s">
        <v>24405</v>
      </c>
      <c r="J65" s="4"/>
      <c r="K65" s="4"/>
    </row>
    <row r="66" spans="2:11" x14ac:dyDescent="0.2">
      <c r="B66" s="4" t="s">
        <v>13649</v>
      </c>
      <c r="C66" s="4">
        <v>5.4</v>
      </c>
      <c r="D66" s="4" t="s">
        <v>24</v>
      </c>
      <c r="E66" s="4" t="s">
        <v>8</v>
      </c>
      <c r="F66" s="4" t="s">
        <v>3206</v>
      </c>
      <c r="G66" s="4" t="s">
        <v>239</v>
      </c>
      <c r="H66" s="4" t="s">
        <v>245</v>
      </c>
      <c r="I66" s="4" t="s">
        <v>1657</v>
      </c>
      <c r="J66" s="4"/>
      <c r="K66" s="4"/>
    </row>
    <row r="67" spans="2:11" x14ac:dyDescent="0.2">
      <c r="B67" s="4" t="s">
        <v>13650</v>
      </c>
      <c r="C67" s="4">
        <v>5.4</v>
      </c>
      <c r="D67" s="4" t="s">
        <v>24</v>
      </c>
      <c r="E67" s="4" t="s">
        <v>24</v>
      </c>
      <c r="F67" s="4" t="s">
        <v>3208</v>
      </c>
      <c r="G67" s="4" t="s">
        <v>239</v>
      </c>
      <c r="H67" s="4" t="s">
        <v>245</v>
      </c>
      <c r="I67" s="4" t="s">
        <v>1658</v>
      </c>
      <c r="J67" s="4"/>
      <c r="K67" s="4"/>
    </row>
    <row r="68" spans="2:11" x14ac:dyDescent="0.2">
      <c r="B68" s="4" t="s">
        <v>13651</v>
      </c>
      <c r="C68" s="4">
        <v>5.4</v>
      </c>
      <c r="D68" s="4" t="s">
        <v>24</v>
      </c>
      <c r="E68" s="4" t="s">
        <v>25</v>
      </c>
      <c r="F68" s="4" t="s">
        <v>3210</v>
      </c>
      <c r="G68" s="4" t="s">
        <v>239</v>
      </c>
      <c r="H68" s="4" t="s">
        <v>245</v>
      </c>
      <c r="I68" s="4" t="s">
        <v>1659</v>
      </c>
      <c r="J68" s="4"/>
      <c r="K68" s="4"/>
    </row>
    <row r="69" spans="2:11" x14ac:dyDescent="0.2">
      <c r="B69" s="4" t="s">
        <v>13652</v>
      </c>
      <c r="C69" s="4">
        <v>5.4</v>
      </c>
      <c r="D69" s="4" t="s">
        <v>24</v>
      </c>
      <c r="E69" s="4" t="s">
        <v>26</v>
      </c>
      <c r="F69" s="4" t="s">
        <v>3212</v>
      </c>
      <c r="G69" s="4" t="s">
        <v>239</v>
      </c>
      <c r="H69" s="4" t="s">
        <v>245</v>
      </c>
      <c r="I69" s="4" t="s">
        <v>1660</v>
      </c>
      <c r="J69" s="4"/>
      <c r="K69" s="4"/>
    </row>
    <row r="70" spans="2:11" x14ac:dyDescent="0.2">
      <c r="B70" s="4" t="s">
        <v>13653</v>
      </c>
      <c r="C70" s="4">
        <v>5.4</v>
      </c>
      <c r="D70" s="4" t="s">
        <v>24</v>
      </c>
      <c r="E70" s="4" t="s">
        <v>27</v>
      </c>
      <c r="F70" s="4" t="s">
        <v>3214</v>
      </c>
      <c r="G70" s="4" t="s">
        <v>239</v>
      </c>
      <c r="H70" s="4" t="s">
        <v>245</v>
      </c>
      <c r="I70" s="4" t="s">
        <v>1661</v>
      </c>
      <c r="J70" s="4"/>
      <c r="K70" s="4"/>
    </row>
    <row r="71" spans="2:11" x14ac:dyDescent="0.2">
      <c r="B71" s="4" t="s">
        <v>13654</v>
      </c>
      <c r="C71" s="4">
        <v>5.4</v>
      </c>
      <c r="D71" s="4" t="s">
        <v>24</v>
      </c>
      <c r="E71" s="4" t="s">
        <v>28</v>
      </c>
      <c r="F71" s="4" t="s">
        <v>3216</v>
      </c>
      <c r="G71" s="4" t="s">
        <v>239</v>
      </c>
      <c r="H71" s="4" t="s">
        <v>245</v>
      </c>
      <c r="I71" s="4" t="s">
        <v>1662</v>
      </c>
      <c r="J71" s="4"/>
      <c r="K71" s="4"/>
    </row>
    <row r="72" spans="2:11" x14ac:dyDescent="0.2">
      <c r="B72" s="4" t="s">
        <v>13655</v>
      </c>
      <c r="C72" s="4">
        <v>5.4</v>
      </c>
      <c r="D72" s="4" t="s">
        <v>24</v>
      </c>
      <c r="E72" s="4" t="s">
        <v>29</v>
      </c>
      <c r="F72" s="4" t="s">
        <v>3218</v>
      </c>
      <c r="G72" s="4" t="s">
        <v>239</v>
      </c>
      <c r="H72" s="4" t="s">
        <v>245</v>
      </c>
      <c r="I72" s="4" t="s">
        <v>1663</v>
      </c>
      <c r="J72" s="4"/>
      <c r="K72" s="4"/>
    </row>
    <row r="73" spans="2:11" x14ac:dyDescent="0.2">
      <c r="B73" s="4" t="s">
        <v>13656</v>
      </c>
      <c r="C73" s="4">
        <v>5.4</v>
      </c>
      <c r="D73" s="4" t="s">
        <v>24</v>
      </c>
      <c r="E73" s="4" t="s">
        <v>30</v>
      </c>
      <c r="F73" s="4" t="s">
        <v>3220</v>
      </c>
      <c r="G73" s="4" t="s">
        <v>239</v>
      </c>
      <c r="H73" s="4" t="s">
        <v>245</v>
      </c>
      <c r="I73" s="4" t="s">
        <v>1664</v>
      </c>
      <c r="J73" s="4"/>
      <c r="K73" s="4"/>
    </row>
    <row r="74" spans="2:11" x14ac:dyDescent="0.2">
      <c r="B74" s="4" t="s">
        <v>13657</v>
      </c>
      <c r="C74" s="4">
        <v>5.4</v>
      </c>
      <c r="D74" s="4" t="s">
        <v>24</v>
      </c>
      <c r="E74" s="4" t="s">
        <v>31</v>
      </c>
      <c r="F74" s="4" t="s">
        <v>3222</v>
      </c>
      <c r="G74" s="4" t="s">
        <v>239</v>
      </c>
      <c r="H74" s="4" t="s">
        <v>245</v>
      </c>
      <c r="I74" s="4" t="s">
        <v>1665</v>
      </c>
      <c r="J74" s="4"/>
      <c r="K74" s="4"/>
    </row>
    <row r="75" spans="2:11" x14ac:dyDescent="0.2">
      <c r="B75" s="4" t="s">
        <v>13658</v>
      </c>
      <c r="C75" s="4">
        <v>5.4</v>
      </c>
      <c r="D75" s="4" t="s">
        <v>24</v>
      </c>
      <c r="E75" s="4" t="s">
        <v>32</v>
      </c>
      <c r="F75" s="4" t="s">
        <v>3224</v>
      </c>
      <c r="G75" s="4" t="s">
        <v>239</v>
      </c>
      <c r="H75" s="4" t="s">
        <v>245</v>
      </c>
      <c r="I75" s="4" t="s">
        <v>1666</v>
      </c>
      <c r="J75" s="4"/>
      <c r="K75" s="4"/>
    </row>
    <row r="76" spans="2:11" x14ac:dyDescent="0.2">
      <c r="B76" s="4" t="s">
        <v>13659</v>
      </c>
      <c r="C76" s="4">
        <v>5.4</v>
      </c>
      <c r="D76" s="4" t="s">
        <v>24</v>
      </c>
      <c r="E76" s="4" t="s">
        <v>33</v>
      </c>
      <c r="F76" s="4" t="s">
        <v>3226</v>
      </c>
      <c r="G76" s="4" t="s">
        <v>239</v>
      </c>
      <c r="H76" s="4" t="s">
        <v>245</v>
      </c>
      <c r="I76" s="4" t="s">
        <v>1667</v>
      </c>
      <c r="J76" s="4"/>
      <c r="K76" s="4"/>
    </row>
    <row r="77" spans="2:11" x14ac:dyDescent="0.2">
      <c r="B77" s="4" t="s">
        <v>13660</v>
      </c>
      <c r="C77" s="4">
        <v>5.4</v>
      </c>
      <c r="D77" s="4" t="s">
        <v>24</v>
      </c>
      <c r="E77" s="4" t="s">
        <v>34</v>
      </c>
      <c r="F77" s="4" t="s">
        <v>3228</v>
      </c>
      <c r="G77" s="4" t="s">
        <v>239</v>
      </c>
      <c r="H77" s="4" t="s">
        <v>245</v>
      </c>
      <c r="I77" s="4" t="s">
        <v>1668</v>
      </c>
      <c r="J77" s="4"/>
      <c r="K77" s="4"/>
    </row>
    <row r="78" spans="2:11" x14ac:dyDescent="0.2">
      <c r="B78" s="4" t="s">
        <v>13661</v>
      </c>
      <c r="C78" s="4">
        <v>5.4</v>
      </c>
      <c r="D78" s="4" t="s">
        <v>24</v>
      </c>
      <c r="E78" s="4" t="s">
        <v>35</v>
      </c>
      <c r="F78" s="4" t="s">
        <v>3230</v>
      </c>
      <c r="G78" s="4" t="s">
        <v>239</v>
      </c>
      <c r="H78" s="4" t="s">
        <v>245</v>
      </c>
      <c r="I78" s="4" t="s">
        <v>1669</v>
      </c>
      <c r="J78" s="4"/>
      <c r="K78" s="4"/>
    </row>
    <row r="79" spans="2:11" x14ac:dyDescent="0.2">
      <c r="B79" s="4" t="s">
        <v>13662</v>
      </c>
      <c r="C79" s="4">
        <v>5.4</v>
      </c>
      <c r="D79" s="4" t="s">
        <v>24</v>
      </c>
      <c r="E79" s="4" t="s">
        <v>36</v>
      </c>
      <c r="F79" s="4" t="s">
        <v>3232</v>
      </c>
      <c r="G79" s="4" t="s">
        <v>239</v>
      </c>
      <c r="H79" s="4" t="s">
        <v>245</v>
      </c>
      <c r="I79" s="4" t="s">
        <v>1670</v>
      </c>
      <c r="J79" s="4"/>
      <c r="K79" s="4"/>
    </row>
    <row r="80" spans="2:11" x14ac:dyDescent="0.2">
      <c r="B80" s="4" t="s">
        <v>13663</v>
      </c>
      <c r="C80" s="4">
        <v>5.4</v>
      </c>
      <c r="D80" s="4" t="s">
        <v>24</v>
      </c>
      <c r="E80" s="4" t="s">
        <v>37</v>
      </c>
      <c r="F80" s="4" t="s">
        <v>3234</v>
      </c>
      <c r="G80" s="4" t="s">
        <v>239</v>
      </c>
      <c r="H80" s="4" t="s">
        <v>245</v>
      </c>
      <c r="I80" s="4" t="s">
        <v>1671</v>
      </c>
      <c r="J80" s="4"/>
      <c r="K80" s="4"/>
    </row>
    <row r="81" spans="2:11" x14ac:dyDescent="0.2">
      <c r="B81" s="4" t="s">
        <v>13664</v>
      </c>
      <c r="C81" s="4">
        <v>5.4</v>
      </c>
      <c r="D81" s="4" t="s">
        <v>24</v>
      </c>
      <c r="E81" s="4" t="s">
        <v>38</v>
      </c>
      <c r="F81" s="4" t="s">
        <v>3236</v>
      </c>
      <c r="G81" s="4" t="s">
        <v>239</v>
      </c>
      <c r="H81" s="4" t="s">
        <v>245</v>
      </c>
      <c r="I81" s="4" t="s">
        <v>1672</v>
      </c>
      <c r="J81" s="4"/>
      <c r="K81" s="4"/>
    </row>
    <row r="82" spans="2:11" x14ac:dyDescent="0.2">
      <c r="B82" s="4" t="s">
        <v>13665</v>
      </c>
      <c r="C82" s="4">
        <v>5.4</v>
      </c>
      <c r="D82" s="4" t="s">
        <v>24</v>
      </c>
      <c r="E82" s="4" t="s">
        <v>39</v>
      </c>
      <c r="F82" s="4" t="s">
        <v>3238</v>
      </c>
      <c r="G82" s="4" t="s">
        <v>239</v>
      </c>
      <c r="H82" s="4" t="s">
        <v>245</v>
      </c>
      <c r="I82" s="4" t="s">
        <v>1673</v>
      </c>
      <c r="J82" s="4"/>
      <c r="K82" s="4"/>
    </row>
    <row r="83" spans="2:11" x14ac:dyDescent="0.2">
      <c r="B83" s="4" t="s">
        <v>13666</v>
      </c>
      <c r="C83" s="4">
        <v>5.4</v>
      </c>
      <c r="D83" s="4" t="s">
        <v>24</v>
      </c>
      <c r="E83" s="4" t="s">
        <v>56</v>
      </c>
      <c r="F83" s="4" t="s">
        <v>3240</v>
      </c>
      <c r="G83" s="4" t="s">
        <v>239</v>
      </c>
      <c r="H83" s="4" t="s">
        <v>245</v>
      </c>
      <c r="I83" s="4" t="s">
        <v>1674</v>
      </c>
      <c r="J83" s="4"/>
      <c r="K83" s="4"/>
    </row>
    <row r="84" spans="2:11" x14ac:dyDescent="0.2">
      <c r="B84" s="4" t="s">
        <v>13667</v>
      </c>
      <c r="C84" s="4">
        <v>5.4</v>
      </c>
      <c r="D84" s="4" t="s">
        <v>24</v>
      </c>
      <c r="E84" s="4" t="s">
        <v>58</v>
      </c>
      <c r="F84" s="4" t="s">
        <v>3242</v>
      </c>
      <c r="G84" s="4" t="s">
        <v>239</v>
      </c>
      <c r="H84" s="4" t="s">
        <v>245</v>
      </c>
      <c r="I84" s="4" t="s">
        <v>1675</v>
      </c>
      <c r="J84" s="4"/>
      <c r="K84" s="4"/>
    </row>
    <row r="85" spans="2:11" x14ac:dyDescent="0.2">
      <c r="B85" s="4" t="s">
        <v>13668</v>
      </c>
      <c r="C85" s="4">
        <v>5.4</v>
      </c>
      <c r="D85" s="4" t="s">
        <v>24</v>
      </c>
      <c r="E85" s="4" t="s">
        <v>60</v>
      </c>
      <c r="F85" s="4" t="s">
        <v>3244</v>
      </c>
      <c r="G85" s="4" t="s">
        <v>239</v>
      </c>
      <c r="H85" s="4" t="s">
        <v>245</v>
      </c>
      <c r="I85" s="4" t="s">
        <v>1676</v>
      </c>
      <c r="J85" s="4"/>
      <c r="K85" s="4"/>
    </row>
    <row r="86" spans="2:11" x14ac:dyDescent="0.2">
      <c r="B86" s="4" t="s">
        <v>13669</v>
      </c>
      <c r="C86" s="4">
        <v>5.4</v>
      </c>
      <c r="D86" s="4" t="s">
        <v>24</v>
      </c>
      <c r="E86" s="4" t="s">
        <v>62</v>
      </c>
      <c r="F86" s="4" t="s">
        <v>3246</v>
      </c>
      <c r="G86" s="4" t="s">
        <v>239</v>
      </c>
      <c r="H86" s="4" t="s">
        <v>245</v>
      </c>
      <c r="I86" s="4" t="s">
        <v>1677</v>
      </c>
      <c r="J86" s="4"/>
      <c r="K86" s="4"/>
    </row>
    <row r="87" spans="2:11" x14ac:dyDescent="0.2">
      <c r="B87" s="4" t="s">
        <v>13670</v>
      </c>
      <c r="C87" s="4">
        <v>5.4</v>
      </c>
      <c r="D87" s="4" t="s">
        <v>24</v>
      </c>
      <c r="E87" s="4" t="s">
        <v>64</v>
      </c>
      <c r="F87" s="4" t="s">
        <v>3248</v>
      </c>
      <c r="G87" s="4" t="s">
        <v>239</v>
      </c>
      <c r="H87" s="4" t="s">
        <v>245</v>
      </c>
      <c r="I87" s="4" t="s">
        <v>1678</v>
      </c>
      <c r="J87" s="4"/>
      <c r="K87" s="4"/>
    </row>
    <row r="88" spans="2:11" x14ac:dyDescent="0.2">
      <c r="B88" s="4" t="s">
        <v>13671</v>
      </c>
      <c r="C88" s="4">
        <v>5.4</v>
      </c>
      <c r="D88" s="4" t="s">
        <v>24</v>
      </c>
      <c r="E88" s="4" t="s">
        <v>66</v>
      </c>
      <c r="F88" s="4" t="s">
        <v>3250</v>
      </c>
      <c r="G88" s="4" t="s">
        <v>239</v>
      </c>
      <c r="H88" s="4" t="s">
        <v>245</v>
      </c>
      <c r="I88" s="4" t="s">
        <v>1679</v>
      </c>
      <c r="J88" s="4"/>
      <c r="K88" s="4"/>
    </row>
    <row r="89" spans="2:11" x14ac:dyDescent="0.2">
      <c r="B89" s="4" t="s">
        <v>13672</v>
      </c>
      <c r="C89" s="4">
        <v>5.4</v>
      </c>
      <c r="D89" s="4" t="s">
        <v>24</v>
      </c>
      <c r="E89" s="4" t="s">
        <v>68</v>
      </c>
      <c r="F89" s="4" t="s">
        <v>3252</v>
      </c>
      <c r="G89" s="4" t="s">
        <v>239</v>
      </c>
      <c r="H89" s="4" t="s">
        <v>245</v>
      </c>
      <c r="I89" s="4" t="s">
        <v>1680</v>
      </c>
      <c r="J89" s="4"/>
      <c r="K89" s="4"/>
    </row>
    <row r="90" spans="2:11" x14ac:dyDescent="0.2">
      <c r="B90" s="4" t="s">
        <v>13673</v>
      </c>
      <c r="C90" s="4">
        <v>5.4</v>
      </c>
      <c r="D90" s="4" t="s">
        <v>24</v>
      </c>
      <c r="E90" s="4" t="s">
        <v>70</v>
      </c>
      <c r="F90" s="4" t="s">
        <v>3255</v>
      </c>
      <c r="G90" s="4" t="s">
        <v>239</v>
      </c>
      <c r="H90" s="4" t="s">
        <v>245</v>
      </c>
      <c r="I90" s="4" t="s">
        <v>1681</v>
      </c>
      <c r="J90" s="4"/>
      <c r="K90" s="4"/>
    </row>
    <row r="91" spans="2:11" x14ac:dyDescent="0.2">
      <c r="B91" s="4" t="s">
        <v>13674</v>
      </c>
      <c r="C91" s="4">
        <v>5.4</v>
      </c>
      <c r="D91" s="4" t="s">
        <v>24</v>
      </c>
      <c r="E91" s="4" t="s">
        <v>72</v>
      </c>
      <c r="F91" s="4" t="s">
        <v>3257</v>
      </c>
      <c r="G91" s="4" t="s">
        <v>239</v>
      </c>
      <c r="H91" s="4" t="s">
        <v>245</v>
      </c>
      <c r="I91" s="4" t="s">
        <v>1682</v>
      </c>
      <c r="J91" s="4"/>
      <c r="K91" s="4"/>
    </row>
    <row r="92" spans="2:11" x14ac:dyDescent="0.2">
      <c r="B92" s="4" t="s">
        <v>13675</v>
      </c>
      <c r="C92" s="4">
        <v>5.4</v>
      </c>
      <c r="D92" s="4" t="s">
        <v>24</v>
      </c>
      <c r="E92" s="4" t="s">
        <v>74</v>
      </c>
      <c r="F92" s="4" t="s">
        <v>3260</v>
      </c>
      <c r="G92" s="4" t="s">
        <v>239</v>
      </c>
      <c r="H92" s="4" t="s">
        <v>245</v>
      </c>
      <c r="I92" s="4" t="s">
        <v>1683</v>
      </c>
      <c r="J92" s="4"/>
      <c r="K92" s="4"/>
    </row>
    <row r="93" spans="2:11" x14ac:dyDescent="0.2">
      <c r="B93" s="4" t="s">
        <v>13676</v>
      </c>
      <c r="C93" s="4">
        <v>5.4</v>
      </c>
      <c r="D93" s="4" t="s">
        <v>24</v>
      </c>
      <c r="E93" s="4" t="s">
        <v>76</v>
      </c>
      <c r="F93" s="4" t="s">
        <v>3263</v>
      </c>
      <c r="G93" s="4" t="s">
        <v>239</v>
      </c>
      <c r="H93" s="4" t="s">
        <v>245</v>
      </c>
      <c r="I93" s="4" t="s">
        <v>1684</v>
      </c>
      <c r="J93" s="4"/>
      <c r="K93" s="4"/>
    </row>
    <row r="94" spans="2:11" x14ac:dyDescent="0.2">
      <c r="B94" s="4" t="s">
        <v>13677</v>
      </c>
      <c r="C94" s="4">
        <v>5.4</v>
      </c>
      <c r="D94" s="4" t="s">
        <v>24</v>
      </c>
      <c r="E94" s="4" t="s">
        <v>78</v>
      </c>
      <c r="F94" s="4" t="s">
        <v>3266</v>
      </c>
      <c r="G94" s="4" t="s">
        <v>239</v>
      </c>
      <c r="H94" s="4" t="s">
        <v>245</v>
      </c>
      <c r="I94" s="4" t="s">
        <v>1685</v>
      </c>
      <c r="J94" s="4"/>
      <c r="K94" s="4"/>
    </row>
    <row r="95" spans="2:11" x14ac:dyDescent="0.2">
      <c r="B95" s="4" t="s">
        <v>13678</v>
      </c>
      <c r="C95" s="4">
        <v>5.4</v>
      </c>
      <c r="D95" s="4" t="s">
        <v>24</v>
      </c>
      <c r="E95" s="4" t="s">
        <v>81</v>
      </c>
      <c r="F95" s="4" t="s">
        <v>3268</v>
      </c>
      <c r="G95" s="4" t="s">
        <v>239</v>
      </c>
      <c r="H95" s="4" t="s">
        <v>245</v>
      </c>
      <c r="I95" s="4" t="s">
        <v>1686</v>
      </c>
      <c r="J95" s="4"/>
      <c r="K95" s="4"/>
    </row>
    <row r="96" spans="2:11" x14ac:dyDescent="0.2">
      <c r="B96" s="4" t="s">
        <v>13679</v>
      </c>
      <c r="C96" s="4">
        <v>5.4</v>
      </c>
      <c r="D96" s="4" t="s">
        <v>24</v>
      </c>
      <c r="E96" s="4" t="s">
        <v>84</v>
      </c>
      <c r="F96" s="4" t="s">
        <v>3270</v>
      </c>
      <c r="G96" s="4" t="s">
        <v>239</v>
      </c>
      <c r="H96" s="4" t="s">
        <v>245</v>
      </c>
      <c r="I96" s="4" t="s">
        <v>1687</v>
      </c>
      <c r="J96" s="4"/>
      <c r="K96" s="4"/>
    </row>
    <row r="97" spans="2:11" x14ac:dyDescent="0.2">
      <c r="B97" s="4" t="s">
        <v>13680</v>
      </c>
      <c r="C97" s="4">
        <v>5.4</v>
      </c>
      <c r="D97" s="4" t="s">
        <v>24</v>
      </c>
      <c r="E97" s="4" t="s">
        <v>85</v>
      </c>
      <c r="F97" s="4" t="s">
        <v>13681</v>
      </c>
      <c r="G97" s="4" t="s">
        <v>239</v>
      </c>
      <c r="H97" s="4" t="s">
        <v>245</v>
      </c>
      <c r="I97" s="4" t="s">
        <v>1688</v>
      </c>
      <c r="J97" s="4"/>
      <c r="K97" s="4"/>
    </row>
    <row r="98" spans="2:11" x14ac:dyDescent="0.2">
      <c r="B98" s="4" t="s">
        <v>13682</v>
      </c>
      <c r="C98" s="4">
        <v>5.4</v>
      </c>
      <c r="D98" s="4" t="s">
        <v>24</v>
      </c>
      <c r="E98" s="4" t="s">
        <v>86</v>
      </c>
      <c r="F98" s="4" t="s">
        <v>13683</v>
      </c>
      <c r="G98" s="4" t="s">
        <v>239</v>
      </c>
      <c r="H98" s="4" t="s">
        <v>245</v>
      </c>
      <c r="I98" s="4" t="s">
        <v>1689</v>
      </c>
      <c r="J98" s="4"/>
      <c r="K98" s="4"/>
    </row>
    <row r="99" spans="2:11" x14ac:dyDescent="0.2">
      <c r="B99" s="4" t="s">
        <v>13684</v>
      </c>
      <c r="C99" s="4">
        <v>5.4</v>
      </c>
      <c r="D99" s="4" t="s">
        <v>24</v>
      </c>
      <c r="E99" s="4" t="s">
        <v>88</v>
      </c>
      <c r="F99" s="4" t="s">
        <v>13685</v>
      </c>
      <c r="G99" s="4" t="s">
        <v>239</v>
      </c>
      <c r="H99" s="4" t="s">
        <v>245</v>
      </c>
      <c r="I99" s="4" t="s">
        <v>1690</v>
      </c>
      <c r="J99" s="4"/>
      <c r="K99" s="4"/>
    </row>
    <row r="100" spans="2:11" x14ac:dyDescent="0.2">
      <c r="B100" s="4" t="s">
        <v>13686</v>
      </c>
      <c r="C100" s="4">
        <v>5.4</v>
      </c>
      <c r="D100" s="4" t="s">
        <v>24</v>
      </c>
      <c r="E100" s="4" t="s">
        <v>90</v>
      </c>
      <c r="F100" s="4" t="s">
        <v>13687</v>
      </c>
      <c r="G100" s="4" t="s">
        <v>239</v>
      </c>
      <c r="H100" s="4" t="s">
        <v>245</v>
      </c>
      <c r="I100" s="4" t="s">
        <v>1691</v>
      </c>
      <c r="J100" s="4"/>
      <c r="K100" s="4"/>
    </row>
    <row r="101" spans="2:11" x14ac:dyDescent="0.2">
      <c r="B101" s="4" t="s">
        <v>13688</v>
      </c>
      <c r="C101" s="4">
        <v>5.4</v>
      </c>
      <c r="D101" s="4" t="s">
        <v>24</v>
      </c>
      <c r="E101" s="4" t="s">
        <v>92</v>
      </c>
      <c r="F101" s="4" t="s">
        <v>13689</v>
      </c>
      <c r="G101" s="4" t="s">
        <v>239</v>
      </c>
      <c r="H101" s="4" t="s">
        <v>245</v>
      </c>
      <c r="I101" s="4" t="s">
        <v>1692</v>
      </c>
      <c r="J101" s="4"/>
      <c r="K101" s="4"/>
    </row>
    <row r="102" spans="2:11" x14ac:dyDescent="0.2">
      <c r="B102" s="4" t="s">
        <v>13690</v>
      </c>
      <c r="C102" s="4">
        <v>5.4</v>
      </c>
      <c r="D102" s="4" t="s">
        <v>24</v>
      </c>
      <c r="E102" s="4" t="s">
        <v>94</v>
      </c>
      <c r="F102" s="4" t="s">
        <v>13691</v>
      </c>
      <c r="G102" s="4" t="s">
        <v>239</v>
      </c>
      <c r="H102" s="4" t="s">
        <v>245</v>
      </c>
      <c r="I102" s="4" t="s">
        <v>1693</v>
      </c>
      <c r="J102" s="4"/>
      <c r="K102" s="4"/>
    </row>
    <row r="103" spans="2:11" x14ac:dyDescent="0.2">
      <c r="B103" s="4" t="s">
        <v>13692</v>
      </c>
      <c r="C103" s="4">
        <v>5.4</v>
      </c>
      <c r="D103" s="4" t="s">
        <v>24</v>
      </c>
      <c r="E103" s="4" t="s">
        <v>96</v>
      </c>
      <c r="F103" s="4" t="s">
        <v>13693</v>
      </c>
      <c r="G103" s="4" t="s">
        <v>239</v>
      </c>
      <c r="H103" s="4" t="s">
        <v>245</v>
      </c>
      <c r="I103" s="4" t="s">
        <v>1694</v>
      </c>
      <c r="J103" s="4"/>
      <c r="K103" s="4"/>
    </row>
    <row r="104" spans="2:11" x14ac:dyDescent="0.2">
      <c r="B104" s="4" t="s">
        <v>13694</v>
      </c>
      <c r="C104" s="4">
        <v>5.4</v>
      </c>
      <c r="D104" s="4" t="s">
        <v>24</v>
      </c>
      <c r="E104" s="4" t="s">
        <v>98</v>
      </c>
      <c r="F104" s="4" t="s">
        <v>13695</v>
      </c>
      <c r="G104" s="4" t="s">
        <v>239</v>
      </c>
      <c r="H104" s="4" t="s">
        <v>245</v>
      </c>
      <c r="I104" s="4" t="s">
        <v>1695</v>
      </c>
      <c r="J104" s="4"/>
      <c r="K104" s="4"/>
    </row>
    <row r="105" spans="2:11" x14ac:dyDescent="0.2">
      <c r="B105" s="4" t="s">
        <v>13696</v>
      </c>
      <c r="C105" s="4">
        <v>5.4</v>
      </c>
      <c r="D105" s="4" t="s">
        <v>24</v>
      </c>
      <c r="E105" s="4" t="s">
        <v>100</v>
      </c>
      <c r="F105" s="4" t="s">
        <v>13697</v>
      </c>
      <c r="G105" s="4" t="s">
        <v>239</v>
      </c>
      <c r="H105" s="4" t="s">
        <v>245</v>
      </c>
      <c r="I105" s="4" t="s">
        <v>1696</v>
      </c>
      <c r="J105" s="4"/>
      <c r="K105" s="4"/>
    </row>
    <row r="106" spans="2:11" x14ac:dyDescent="0.2">
      <c r="B106" s="4" t="s">
        <v>13698</v>
      </c>
      <c r="C106" s="4">
        <v>5.4</v>
      </c>
      <c r="D106" s="4" t="s">
        <v>24</v>
      </c>
      <c r="E106" s="4" t="s">
        <v>102</v>
      </c>
      <c r="F106" s="4" t="s">
        <v>13699</v>
      </c>
      <c r="G106" s="4" t="s">
        <v>239</v>
      </c>
      <c r="H106" s="4" t="s">
        <v>245</v>
      </c>
      <c r="I106" s="4" t="s">
        <v>1697</v>
      </c>
      <c r="J106" s="4"/>
      <c r="K106" s="4"/>
    </row>
    <row r="107" spans="2:11" x14ac:dyDescent="0.2">
      <c r="B107" s="4" t="s">
        <v>13700</v>
      </c>
      <c r="C107" s="4">
        <v>5.4</v>
      </c>
      <c r="D107" s="4" t="s">
        <v>24</v>
      </c>
      <c r="E107" s="4" t="s">
        <v>104</v>
      </c>
      <c r="F107" s="4" t="s">
        <v>13701</v>
      </c>
      <c r="G107" s="4" t="s">
        <v>239</v>
      </c>
      <c r="H107" s="4" t="s">
        <v>245</v>
      </c>
      <c r="I107" s="4" t="s">
        <v>1698</v>
      </c>
      <c r="J107" s="4"/>
      <c r="K107" s="4"/>
    </row>
    <row r="108" spans="2:11" x14ac:dyDescent="0.2">
      <c r="B108" s="4" t="s">
        <v>13702</v>
      </c>
      <c r="C108" s="4">
        <v>5.4</v>
      </c>
      <c r="D108" s="4" t="s">
        <v>24</v>
      </c>
      <c r="E108" s="4" t="s">
        <v>106</v>
      </c>
      <c r="F108" s="4" t="s">
        <v>13703</v>
      </c>
      <c r="G108" s="4" t="s">
        <v>239</v>
      </c>
      <c r="H108" s="4" t="s">
        <v>245</v>
      </c>
      <c r="I108" s="4" t="s">
        <v>1699</v>
      </c>
      <c r="J108" s="4"/>
      <c r="K108" s="4"/>
    </row>
    <row r="109" spans="2:11" x14ac:dyDescent="0.2">
      <c r="B109" s="4" t="s">
        <v>13704</v>
      </c>
      <c r="C109" s="4">
        <v>5.4</v>
      </c>
      <c r="D109" s="4" t="s">
        <v>24</v>
      </c>
      <c r="E109" s="4" t="s">
        <v>108</v>
      </c>
      <c r="F109" s="4" t="s">
        <v>13705</v>
      </c>
      <c r="G109" s="4" t="s">
        <v>239</v>
      </c>
      <c r="H109" s="4" t="s">
        <v>245</v>
      </c>
      <c r="I109" s="4" t="s">
        <v>1700</v>
      </c>
      <c r="J109" s="4"/>
      <c r="K109" s="4"/>
    </row>
    <row r="110" spans="2:11" x14ac:dyDescent="0.2">
      <c r="B110" s="4" t="s">
        <v>13706</v>
      </c>
      <c r="C110" s="4">
        <v>5.4</v>
      </c>
      <c r="D110" s="4" t="s">
        <v>24</v>
      </c>
      <c r="E110" s="4" t="s">
        <v>110</v>
      </c>
      <c r="F110" s="4" t="s">
        <v>13707</v>
      </c>
      <c r="G110" s="4" t="s">
        <v>239</v>
      </c>
      <c r="H110" s="4" t="s">
        <v>245</v>
      </c>
      <c r="I110" s="4" t="s">
        <v>1701</v>
      </c>
      <c r="J110" s="4"/>
      <c r="K110" s="4"/>
    </row>
    <row r="111" spans="2:11" x14ac:dyDescent="0.2">
      <c r="B111" s="4" t="s">
        <v>13708</v>
      </c>
      <c r="C111" s="4">
        <v>5.4</v>
      </c>
      <c r="D111" s="4" t="s">
        <v>24</v>
      </c>
      <c r="E111" s="4" t="s">
        <v>112</v>
      </c>
      <c r="F111" s="4" t="s">
        <v>13709</v>
      </c>
      <c r="G111" s="4" t="s">
        <v>239</v>
      </c>
      <c r="H111" s="4" t="s">
        <v>245</v>
      </c>
      <c r="I111" s="4" t="s">
        <v>1702</v>
      </c>
      <c r="J111" s="4"/>
      <c r="K111" s="4"/>
    </row>
    <row r="112" spans="2:11" x14ac:dyDescent="0.2">
      <c r="B112" s="4" t="s">
        <v>13710</v>
      </c>
      <c r="C112" s="4">
        <v>5.4</v>
      </c>
      <c r="D112" s="4" t="s">
        <v>24</v>
      </c>
      <c r="E112" s="4" t="s">
        <v>114</v>
      </c>
      <c r="F112" s="4" t="s">
        <v>13711</v>
      </c>
      <c r="G112" s="4" t="s">
        <v>239</v>
      </c>
      <c r="H112" s="4" t="s">
        <v>245</v>
      </c>
      <c r="I112" s="4" t="s">
        <v>1703</v>
      </c>
      <c r="J112" s="4"/>
      <c r="K112" s="4"/>
    </row>
    <row r="113" spans="2:11" x14ac:dyDescent="0.2">
      <c r="B113" s="4" t="s">
        <v>13712</v>
      </c>
      <c r="C113" s="4">
        <v>5.4</v>
      </c>
      <c r="D113" s="4" t="s">
        <v>24</v>
      </c>
      <c r="E113" s="4" t="s">
        <v>116</v>
      </c>
      <c r="F113" s="4" t="s">
        <v>13713</v>
      </c>
      <c r="G113" s="4" t="s">
        <v>239</v>
      </c>
      <c r="H113" s="4" t="s">
        <v>245</v>
      </c>
      <c r="I113" s="4" t="s">
        <v>1704</v>
      </c>
      <c r="J113" s="4"/>
      <c r="K113" s="4"/>
    </row>
    <row r="114" spans="2:11" x14ac:dyDescent="0.2">
      <c r="B114" s="4" t="s">
        <v>13714</v>
      </c>
      <c r="C114" s="4">
        <v>5.4</v>
      </c>
      <c r="D114" s="4" t="s">
        <v>24</v>
      </c>
      <c r="E114" s="4" t="s">
        <v>118</v>
      </c>
      <c r="F114" s="4" t="s">
        <v>13715</v>
      </c>
      <c r="G114" s="4" t="s">
        <v>239</v>
      </c>
      <c r="H114" s="4" t="s">
        <v>245</v>
      </c>
      <c r="I114" s="4" t="s">
        <v>1705</v>
      </c>
      <c r="J114" s="4"/>
      <c r="K114" s="4"/>
    </row>
    <row r="115" spans="2:11" x14ac:dyDescent="0.2">
      <c r="B115" s="4" t="s">
        <v>13716</v>
      </c>
      <c r="C115" s="4">
        <v>5.4</v>
      </c>
      <c r="D115" s="4" t="s">
        <v>24</v>
      </c>
      <c r="E115" s="4" t="s">
        <v>120</v>
      </c>
      <c r="F115" s="4" t="s">
        <v>13717</v>
      </c>
      <c r="G115" s="4" t="s">
        <v>239</v>
      </c>
      <c r="H115" s="4" t="s">
        <v>245</v>
      </c>
      <c r="I115" s="4" t="s">
        <v>1706</v>
      </c>
      <c r="J115" s="4"/>
      <c r="K115" s="4"/>
    </row>
    <row r="116" spans="2:11" x14ac:dyDescent="0.2">
      <c r="B116" s="4" t="s">
        <v>13718</v>
      </c>
      <c r="C116" s="4">
        <v>5.4</v>
      </c>
      <c r="D116" s="4" t="s">
        <v>24</v>
      </c>
      <c r="E116" s="4" t="s">
        <v>122</v>
      </c>
      <c r="F116" s="4" t="s">
        <v>13719</v>
      </c>
      <c r="G116" s="4" t="s">
        <v>239</v>
      </c>
      <c r="H116" s="4" t="s">
        <v>245</v>
      </c>
      <c r="I116" s="4" t="s">
        <v>1707</v>
      </c>
      <c r="J116" s="4"/>
      <c r="K116" s="4"/>
    </row>
    <row r="117" spans="2:11" x14ac:dyDescent="0.2">
      <c r="B117" s="4" t="s">
        <v>13720</v>
      </c>
      <c r="C117" s="4">
        <v>5.4</v>
      </c>
      <c r="D117" s="4" t="s">
        <v>24</v>
      </c>
      <c r="E117" s="4" t="s">
        <v>124</v>
      </c>
      <c r="F117" s="4" t="s">
        <v>13721</v>
      </c>
      <c r="G117" s="4" t="s">
        <v>239</v>
      </c>
      <c r="H117" s="4" t="s">
        <v>245</v>
      </c>
      <c r="I117" s="4" t="s">
        <v>1708</v>
      </c>
      <c r="J117" s="4"/>
      <c r="K117" s="4"/>
    </row>
    <row r="118" spans="2:11" x14ac:dyDescent="0.2">
      <c r="B118" s="4" t="s">
        <v>13722</v>
      </c>
      <c r="C118" s="4">
        <v>5.4</v>
      </c>
      <c r="D118" s="4" t="s">
        <v>24</v>
      </c>
      <c r="E118" s="4" t="s">
        <v>126</v>
      </c>
      <c r="F118" s="4" t="s">
        <v>13723</v>
      </c>
      <c r="G118" s="4" t="s">
        <v>239</v>
      </c>
      <c r="H118" s="4" t="s">
        <v>245</v>
      </c>
      <c r="I118" s="4" t="s">
        <v>1709</v>
      </c>
      <c r="J118" s="4"/>
      <c r="K118" s="4"/>
    </row>
    <row r="119" spans="2:11" x14ac:dyDescent="0.2">
      <c r="B119" s="4" t="s">
        <v>13724</v>
      </c>
      <c r="C119" s="4">
        <v>5.4</v>
      </c>
      <c r="D119" s="4" t="s">
        <v>24</v>
      </c>
      <c r="E119" s="4" t="s">
        <v>128</v>
      </c>
      <c r="F119" s="4" t="s">
        <v>13725</v>
      </c>
      <c r="G119" s="4" t="s">
        <v>239</v>
      </c>
      <c r="H119" s="4" t="s">
        <v>245</v>
      </c>
      <c r="I119" s="4" t="s">
        <v>1710</v>
      </c>
      <c r="J119" s="4"/>
      <c r="K119" s="4"/>
    </row>
    <row r="120" spans="2:11" x14ac:dyDescent="0.2">
      <c r="B120" s="4" t="s">
        <v>13726</v>
      </c>
      <c r="C120" s="4">
        <v>5.4</v>
      </c>
      <c r="D120" s="4" t="s">
        <v>24</v>
      </c>
      <c r="E120" s="4" t="s">
        <v>130</v>
      </c>
      <c r="F120" s="4" t="s">
        <v>13727</v>
      </c>
      <c r="G120" s="4" t="s">
        <v>239</v>
      </c>
      <c r="H120" s="4" t="s">
        <v>245</v>
      </c>
      <c r="I120" s="4" t="s">
        <v>1711</v>
      </c>
      <c r="J120" s="4"/>
      <c r="K120" s="4"/>
    </row>
    <row r="121" spans="2:11" x14ac:dyDescent="0.2">
      <c r="B121" s="4" t="s">
        <v>13728</v>
      </c>
      <c r="C121" s="4">
        <v>5.4</v>
      </c>
      <c r="D121" s="4" t="s">
        <v>24</v>
      </c>
      <c r="E121" s="4" t="s">
        <v>132</v>
      </c>
      <c r="F121" s="4" t="s">
        <v>13729</v>
      </c>
      <c r="G121" s="4" t="s">
        <v>239</v>
      </c>
      <c r="H121" s="4" t="s">
        <v>245</v>
      </c>
      <c r="I121" s="4" t="s">
        <v>1712</v>
      </c>
      <c r="J121" s="4"/>
      <c r="K121" s="4"/>
    </row>
    <row r="122" spans="2:11" x14ac:dyDescent="0.2">
      <c r="B122" s="4" t="s">
        <v>13730</v>
      </c>
      <c r="C122" s="4">
        <v>5.4</v>
      </c>
      <c r="D122" s="4" t="s">
        <v>24</v>
      </c>
      <c r="E122" s="4" t="s">
        <v>134</v>
      </c>
      <c r="F122" s="4" t="s">
        <v>13731</v>
      </c>
      <c r="G122" s="4" t="s">
        <v>239</v>
      </c>
      <c r="H122" s="4" t="s">
        <v>245</v>
      </c>
      <c r="I122" s="4" t="s">
        <v>1713</v>
      </c>
      <c r="J122" s="4"/>
      <c r="K122" s="4"/>
    </row>
    <row r="123" spans="2:11" x14ac:dyDescent="0.2">
      <c r="B123" s="4" t="s">
        <v>13732</v>
      </c>
      <c r="C123" s="4">
        <v>5.4</v>
      </c>
      <c r="D123" s="4" t="s">
        <v>24</v>
      </c>
      <c r="E123" s="4" t="s">
        <v>136</v>
      </c>
      <c r="F123" s="4" t="s">
        <v>13733</v>
      </c>
      <c r="G123" s="4" t="s">
        <v>239</v>
      </c>
      <c r="H123" s="4" t="s">
        <v>245</v>
      </c>
      <c r="I123" s="4" t="s">
        <v>1714</v>
      </c>
      <c r="J123" s="4"/>
      <c r="K123" s="4"/>
    </row>
    <row r="124" spans="2:11" x14ac:dyDescent="0.2">
      <c r="B124" s="4" t="s">
        <v>13734</v>
      </c>
      <c r="C124" s="4">
        <v>5.4</v>
      </c>
      <c r="D124" s="4" t="s">
        <v>24</v>
      </c>
      <c r="E124" s="4" t="s">
        <v>138</v>
      </c>
      <c r="F124" s="4" t="s">
        <v>13735</v>
      </c>
      <c r="G124" s="4" t="s">
        <v>239</v>
      </c>
      <c r="H124" s="4" t="s">
        <v>245</v>
      </c>
      <c r="I124" s="4" t="s">
        <v>1715</v>
      </c>
      <c r="J124" s="4"/>
      <c r="K124" s="4"/>
    </row>
    <row r="125" spans="2:11" x14ac:dyDescent="0.2">
      <c r="B125" s="4" t="s">
        <v>13736</v>
      </c>
      <c r="C125" s="4">
        <v>5.4</v>
      </c>
      <c r="D125" s="4" t="s">
        <v>24</v>
      </c>
      <c r="E125" s="4" t="s">
        <v>140</v>
      </c>
      <c r="F125" s="4" t="s">
        <v>13737</v>
      </c>
      <c r="G125" s="4" t="s">
        <v>239</v>
      </c>
      <c r="H125" s="4" t="s">
        <v>245</v>
      </c>
      <c r="I125" s="4" t="s">
        <v>1716</v>
      </c>
      <c r="J125" s="4"/>
      <c r="K125" s="4"/>
    </row>
    <row r="126" spans="2:11" x14ac:dyDescent="0.2">
      <c r="B126" s="4" t="s">
        <v>13738</v>
      </c>
      <c r="C126" s="4">
        <v>5.4</v>
      </c>
      <c r="D126" s="4" t="s">
        <v>24</v>
      </c>
      <c r="E126" s="4" t="s">
        <v>141</v>
      </c>
      <c r="F126" s="4" t="s">
        <v>13739</v>
      </c>
      <c r="G126" s="4" t="s">
        <v>239</v>
      </c>
      <c r="H126" s="4" t="s">
        <v>245</v>
      </c>
      <c r="I126" s="4" t="s">
        <v>1717</v>
      </c>
      <c r="J126" s="4"/>
      <c r="K126" s="4"/>
    </row>
    <row r="127" spans="2:11" x14ac:dyDescent="0.2">
      <c r="B127" s="4" t="s">
        <v>13740</v>
      </c>
      <c r="C127" s="4">
        <v>5.4</v>
      </c>
      <c r="D127" s="4" t="s">
        <v>24</v>
      </c>
      <c r="E127" s="4" t="s">
        <v>142</v>
      </c>
      <c r="F127" s="4" t="s">
        <v>13741</v>
      </c>
      <c r="G127" s="4" t="s">
        <v>239</v>
      </c>
      <c r="H127" s="4" t="s">
        <v>245</v>
      </c>
      <c r="I127" s="4" t="s">
        <v>1718</v>
      </c>
      <c r="J127" s="4"/>
      <c r="K127" s="4"/>
    </row>
    <row r="128" spans="2:11" x14ac:dyDescent="0.2">
      <c r="B128" s="4" t="s">
        <v>13742</v>
      </c>
      <c r="C128" s="4">
        <v>5.4</v>
      </c>
      <c r="D128" s="4" t="s">
        <v>24</v>
      </c>
      <c r="E128" s="4" t="s">
        <v>144</v>
      </c>
      <c r="F128" s="4" t="s">
        <v>13743</v>
      </c>
      <c r="G128" s="4" t="s">
        <v>239</v>
      </c>
      <c r="H128" s="4" t="s">
        <v>245</v>
      </c>
      <c r="I128" s="4" t="s">
        <v>1719</v>
      </c>
      <c r="J128" s="4"/>
      <c r="K128" s="4"/>
    </row>
    <row r="129" spans="2:11" x14ac:dyDescent="0.2">
      <c r="B129" s="4" t="s">
        <v>13744</v>
      </c>
      <c r="C129" s="4">
        <v>5.4</v>
      </c>
      <c r="D129" s="4" t="s">
        <v>24</v>
      </c>
      <c r="E129" s="4" t="s">
        <v>146</v>
      </c>
      <c r="F129" s="4" t="s">
        <v>13745</v>
      </c>
      <c r="G129" s="4" t="s">
        <v>239</v>
      </c>
      <c r="H129" s="4" t="s">
        <v>245</v>
      </c>
      <c r="I129" s="4" t="s">
        <v>1720</v>
      </c>
      <c r="J129" s="4"/>
      <c r="K129" s="4"/>
    </row>
    <row r="130" spans="2:11" x14ac:dyDescent="0.2">
      <c r="B130" s="4" t="s">
        <v>13746</v>
      </c>
      <c r="C130" s="4">
        <v>5.4</v>
      </c>
      <c r="D130" s="4" t="s">
        <v>25</v>
      </c>
      <c r="E130" s="4" t="s">
        <v>8</v>
      </c>
      <c r="F130" s="4" t="s">
        <v>3272</v>
      </c>
      <c r="G130" s="4" t="s">
        <v>239</v>
      </c>
      <c r="H130" s="4" t="s">
        <v>243</v>
      </c>
      <c r="I130" s="4"/>
      <c r="J130" s="4" t="s">
        <v>244</v>
      </c>
      <c r="K130" s="4"/>
    </row>
    <row r="131" spans="2:11" x14ac:dyDescent="0.2">
      <c r="B131" s="4" t="s">
        <v>13747</v>
      </c>
      <c r="C131" s="4">
        <v>5.4</v>
      </c>
      <c r="D131" s="4" t="s">
        <v>25</v>
      </c>
      <c r="E131" s="4" t="s">
        <v>24</v>
      </c>
      <c r="F131" s="4" t="s">
        <v>3274</v>
      </c>
      <c r="G131" s="4" t="s">
        <v>239</v>
      </c>
      <c r="H131" s="4" t="s">
        <v>243</v>
      </c>
      <c r="I131" s="4"/>
      <c r="J131" s="4" t="s">
        <v>244</v>
      </c>
      <c r="K131" s="4"/>
    </row>
    <row r="132" spans="2:11" x14ac:dyDescent="0.2">
      <c r="B132" s="4" t="s">
        <v>13748</v>
      </c>
      <c r="C132" s="4">
        <v>5.4</v>
      </c>
      <c r="D132" s="4" t="s">
        <v>25</v>
      </c>
      <c r="E132" s="4" t="s">
        <v>25</v>
      </c>
      <c r="F132" s="4" t="s">
        <v>3276</v>
      </c>
      <c r="G132" s="4" t="s">
        <v>239</v>
      </c>
      <c r="H132" s="4" t="s">
        <v>243</v>
      </c>
      <c r="I132" s="4"/>
      <c r="J132" s="4" t="s">
        <v>244</v>
      </c>
      <c r="K132" s="4"/>
    </row>
    <row r="133" spans="2:11" x14ac:dyDescent="0.2">
      <c r="B133" s="4" t="s">
        <v>13749</v>
      </c>
      <c r="C133" s="4">
        <v>5.4</v>
      </c>
      <c r="D133" s="4" t="s">
        <v>25</v>
      </c>
      <c r="E133" s="4" t="s">
        <v>26</v>
      </c>
      <c r="F133" s="4" t="s">
        <v>3278</v>
      </c>
      <c r="G133" s="4" t="s">
        <v>239</v>
      </c>
      <c r="H133" s="4" t="s">
        <v>243</v>
      </c>
      <c r="I133" s="4"/>
      <c r="J133" s="4" t="s">
        <v>244</v>
      </c>
      <c r="K133" s="4"/>
    </row>
    <row r="134" spans="2:11" x14ac:dyDescent="0.2">
      <c r="B134" s="4" t="s">
        <v>13750</v>
      </c>
      <c r="C134" s="4">
        <v>5.4</v>
      </c>
      <c r="D134" s="4" t="s">
        <v>25</v>
      </c>
      <c r="E134" s="4" t="s">
        <v>27</v>
      </c>
      <c r="F134" s="4" t="s">
        <v>3280</v>
      </c>
      <c r="G134" s="4" t="s">
        <v>239</v>
      </c>
      <c r="H134" s="4" t="s">
        <v>243</v>
      </c>
      <c r="I134" s="4"/>
      <c r="J134" s="4" t="s">
        <v>244</v>
      </c>
      <c r="K134" s="4"/>
    </row>
    <row r="135" spans="2:11" x14ac:dyDescent="0.2">
      <c r="B135" s="4" t="s">
        <v>13751</v>
      </c>
      <c r="C135" s="4">
        <v>5.4</v>
      </c>
      <c r="D135" s="4" t="s">
        <v>25</v>
      </c>
      <c r="E135" s="4" t="s">
        <v>28</v>
      </c>
      <c r="F135" s="4" t="s">
        <v>3282</v>
      </c>
      <c r="G135" s="4" t="s">
        <v>239</v>
      </c>
      <c r="H135" s="4" t="s">
        <v>243</v>
      </c>
      <c r="I135" s="4"/>
      <c r="J135" s="4" t="s">
        <v>244</v>
      </c>
      <c r="K135" s="4"/>
    </row>
    <row r="136" spans="2:11" x14ac:dyDescent="0.2">
      <c r="B136" s="4" t="s">
        <v>13752</v>
      </c>
      <c r="C136" s="4">
        <v>5.4</v>
      </c>
      <c r="D136" s="4" t="s">
        <v>25</v>
      </c>
      <c r="E136" s="4" t="s">
        <v>29</v>
      </c>
      <c r="F136" s="4" t="s">
        <v>3284</v>
      </c>
      <c r="G136" s="4" t="s">
        <v>239</v>
      </c>
      <c r="H136" s="4" t="s">
        <v>243</v>
      </c>
      <c r="I136" s="4"/>
      <c r="J136" s="4" t="s">
        <v>244</v>
      </c>
      <c r="K136" s="4"/>
    </row>
    <row r="137" spans="2:11" x14ac:dyDescent="0.2">
      <c r="B137" s="4" t="s">
        <v>13753</v>
      </c>
      <c r="C137" s="4">
        <v>5.4</v>
      </c>
      <c r="D137" s="4" t="s">
        <v>25</v>
      </c>
      <c r="E137" s="4" t="s">
        <v>30</v>
      </c>
      <c r="F137" s="4" t="s">
        <v>3286</v>
      </c>
      <c r="G137" s="4" t="s">
        <v>239</v>
      </c>
      <c r="H137" s="4" t="s">
        <v>243</v>
      </c>
      <c r="I137" s="4"/>
      <c r="J137" s="4" t="s">
        <v>244</v>
      </c>
      <c r="K137" s="4"/>
    </row>
    <row r="138" spans="2:11" x14ac:dyDescent="0.2">
      <c r="B138" s="4" t="s">
        <v>13754</v>
      </c>
      <c r="C138" s="4">
        <v>5.4</v>
      </c>
      <c r="D138" s="4" t="s">
        <v>25</v>
      </c>
      <c r="E138" s="4" t="s">
        <v>31</v>
      </c>
      <c r="F138" s="4" t="s">
        <v>3288</v>
      </c>
      <c r="G138" s="4" t="s">
        <v>239</v>
      </c>
      <c r="H138" s="4" t="s">
        <v>243</v>
      </c>
      <c r="I138" s="4"/>
      <c r="J138" s="4" t="s">
        <v>244</v>
      </c>
      <c r="K138" s="4"/>
    </row>
    <row r="139" spans="2:11" x14ac:dyDescent="0.2">
      <c r="B139" s="4" t="s">
        <v>13755</v>
      </c>
      <c r="C139" s="4">
        <v>5.4</v>
      </c>
      <c r="D139" s="4" t="s">
        <v>25</v>
      </c>
      <c r="E139" s="4" t="s">
        <v>32</v>
      </c>
      <c r="F139" s="4" t="s">
        <v>3290</v>
      </c>
      <c r="G139" s="4" t="s">
        <v>239</v>
      </c>
      <c r="H139" s="4" t="s">
        <v>243</v>
      </c>
      <c r="I139" s="4"/>
      <c r="J139" s="4" t="s">
        <v>244</v>
      </c>
      <c r="K139" s="4"/>
    </row>
    <row r="140" spans="2:11" x14ac:dyDescent="0.2">
      <c r="B140" s="4" t="s">
        <v>13756</v>
      </c>
      <c r="C140" s="4">
        <v>5.4</v>
      </c>
      <c r="D140" s="4" t="s">
        <v>25</v>
      </c>
      <c r="E140" s="4" t="s">
        <v>33</v>
      </c>
      <c r="F140" s="4" t="s">
        <v>3292</v>
      </c>
      <c r="G140" s="4" t="s">
        <v>239</v>
      </c>
      <c r="H140" s="4" t="s">
        <v>243</v>
      </c>
      <c r="I140" s="4"/>
      <c r="J140" s="4" t="s">
        <v>244</v>
      </c>
      <c r="K140" s="4"/>
    </row>
    <row r="141" spans="2:11" x14ac:dyDescent="0.2">
      <c r="B141" s="4" t="s">
        <v>13757</v>
      </c>
      <c r="C141" s="4">
        <v>5.4</v>
      </c>
      <c r="D141" s="4" t="s">
        <v>25</v>
      </c>
      <c r="E141" s="4" t="s">
        <v>34</v>
      </c>
      <c r="F141" s="4" t="s">
        <v>3294</v>
      </c>
      <c r="G141" s="4" t="s">
        <v>239</v>
      </c>
      <c r="H141" s="4" t="s">
        <v>243</v>
      </c>
      <c r="I141" s="4"/>
      <c r="J141" s="4" t="s">
        <v>244</v>
      </c>
      <c r="K141" s="4"/>
    </row>
    <row r="142" spans="2:11" x14ac:dyDescent="0.2">
      <c r="B142" s="4" t="s">
        <v>13758</v>
      </c>
      <c r="C142" s="4">
        <v>5.4</v>
      </c>
      <c r="D142" s="4" t="s">
        <v>25</v>
      </c>
      <c r="E142" s="4" t="s">
        <v>35</v>
      </c>
      <c r="F142" s="4" t="s">
        <v>3296</v>
      </c>
      <c r="G142" s="4" t="s">
        <v>239</v>
      </c>
      <c r="H142" s="4" t="s">
        <v>243</v>
      </c>
      <c r="I142" s="4"/>
      <c r="J142" s="4" t="s">
        <v>244</v>
      </c>
      <c r="K142" s="4"/>
    </row>
    <row r="143" spans="2:11" x14ac:dyDescent="0.2">
      <c r="B143" s="4" t="s">
        <v>13759</v>
      </c>
      <c r="C143" s="4">
        <v>5.4</v>
      </c>
      <c r="D143" s="4" t="s">
        <v>25</v>
      </c>
      <c r="E143" s="4" t="s">
        <v>36</v>
      </c>
      <c r="F143" s="4" t="s">
        <v>3298</v>
      </c>
      <c r="G143" s="4" t="s">
        <v>239</v>
      </c>
      <c r="H143" s="4" t="s">
        <v>243</v>
      </c>
      <c r="I143" s="4"/>
      <c r="J143" s="4" t="s">
        <v>244</v>
      </c>
      <c r="K143" s="4"/>
    </row>
    <row r="144" spans="2:11" x14ac:dyDescent="0.2">
      <c r="B144" s="4" t="s">
        <v>13760</v>
      </c>
      <c r="C144" s="4">
        <v>5.4</v>
      </c>
      <c r="D144" s="4" t="s">
        <v>25</v>
      </c>
      <c r="E144" s="4" t="s">
        <v>37</v>
      </c>
      <c r="F144" s="4" t="s">
        <v>3300</v>
      </c>
      <c r="G144" s="4" t="s">
        <v>239</v>
      </c>
      <c r="H144" s="4" t="s">
        <v>243</v>
      </c>
      <c r="I144" s="4"/>
      <c r="J144" s="4" t="s">
        <v>244</v>
      </c>
      <c r="K144" s="4"/>
    </row>
    <row r="145" spans="2:11" x14ac:dyDescent="0.2">
      <c r="B145" s="4" t="s">
        <v>13761</v>
      </c>
      <c r="C145" s="4">
        <v>5.4</v>
      </c>
      <c r="D145" s="4" t="s">
        <v>25</v>
      </c>
      <c r="E145" s="4" t="s">
        <v>38</v>
      </c>
      <c r="F145" s="4" t="s">
        <v>3302</v>
      </c>
      <c r="G145" s="4" t="s">
        <v>239</v>
      </c>
      <c r="H145" s="4" t="s">
        <v>243</v>
      </c>
      <c r="I145" s="4"/>
      <c r="J145" s="4" t="s">
        <v>244</v>
      </c>
      <c r="K145" s="4"/>
    </row>
    <row r="146" spans="2:11" x14ac:dyDescent="0.2">
      <c r="B146" s="4" t="s">
        <v>13762</v>
      </c>
      <c r="C146" s="4">
        <v>5.4</v>
      </c>
      <c r="D146" s="4" t="s">
        <v>25</v>
      </c>
      <c r="E146" s="4" t="s">
        <v>39</v>
      </c>
      <c r="F146" s="4" t="s">
        <v>3304</v>
      </c>
      <c r="G146" s="4" t="s">
        <v>239</v>
      </c>
      <c r="H146" s="4" t="s">
        <v>243</v>
      </c>
      <c r="I146" s="4"/>
      <c r="J146" s="4" t="s">
        <v>244</v>
      </c>
      <c r="K146" s="4"/>
    </row>
    <row r="147" spans="2:11" x14ac:dyDescent="0.2">
      <c r="B147" s="4" t="s">
        <v>13763</v>
      </c>
      <c r="C147" s="4">
        <v>5.4</v>
      </c>
      <c r="D147" s="4" t="s">
        <v>25</v>
      </c>
      <c r="E147" s="4" t="s">
        <v>56</v>
      </c>
      <c r="F147" s="4" t="s">
        <v>3306</v>
      </c>
      <c r="G147" s="4" t="s">
        <v>239</v>
      </c>
      <c r="H147" s="4" t="s">
        <v>243</v>
      </c>
      <c r="I147" s="4"/>
      <c r="J147" s="4" t="s">
        <v>244</v>
      </c>
      <c r="K147" s="4"/>
    </row>
    <row r="148" spans="2:11" x14ac:dyDescent="0.2">
      <c r="B148" s="4" t="s">
        <v>13764</v>
      </c>
      <c r="C148" s="4">
        <v>5.4</v>
      </c>
      <c r="D148" s="4" t="s">
        <v>25</v>
      </c>
      <c r="E148" s="4" t="s">
        <v>58</v>
      </c>
      <c r="F148" s="4" t="s">
        <v>3308</v>
      </c>
      <c r="G148" s="4" t="s">
        <v>239</v>
      </c>
      <c r="H148" s="4" t="s">
        <v>243</v>
      </c>
      <c r="I148" s="4"/>
      <c r="J148" s="4" t="s">
        <v>244</v>
      </c>
      <c r="K148" s="4"/>
    </row>
    <row r="149" spans="2:11" x14ac:dyDescent="0.2">
      <c r="B149" s="4" t="s">
        <v>13765</v>
      </c>
      <c r="C149" s="4">
        <v>5.4</v>
      </c>
      <c r="D149" s="4" t="s">
        <v>25</v>
      </c>
      <c r="E149" s="4" t="s">
        <v>60</v>
      </c>
      <c r="F149" s="4" t="s">
        <v>3310</v>
      </c>
      <c r="G149" s="4" t="s">
        <v>239</v>
      </c>
      <c r="H149" s="4" t="s">
        <v>243</v>
      </c>
      <c r="I149" s="4"/>
      <c r="J149" s="4" t="s">
        <v>244</v>
      </c>
      <c r="K149" s="4"/>
    </row>
    <row r="150" spans="2:11" x14ac:dyDescent="0.2">
      <c r="B150" s="4" t="s">
        <v>13766</v>
      </c>
      <c r="C150" s="4">
        <v>5.4</v>
      </c>
      <c r="D150" s="4" t="s">
        <v>25</v>
      </c>
      <c r="E150" s="4" t="s">
        <v>62</v>
      </c>
      <c r="F150" s="4" t="s">
        <v>3312</v>
      </c>
      <c r="G150" s="4" t="s">
        <v>239</v>
      </c>
      <c r="H150" s="4" t="s">
        <v>243</v>
      </c>
      <c r="I150" s="4"/>
      <c r="J150" s="4" t="s">
        <v>244</v>
      </c>
      <c r="K150" s="4"/>
    </row>
    <row r="151" spans="2:11" x14ac:dyDescent="0.2">
      <c r="B151" s="4" t="s">
        <v>13767</v>
      </c>
      <c r="C151" s="4">
        <v>5.4</v>
      </c>
      <c r="D151" s="4" t="s">
        <v>25</v>
      </c>
      <c r="E151" s="4" t="s">
        <v>64</v>
      </c>
      <c r="F151" s="4" t="s">
        <v>3314</v>
      </c>
      <c r="G151" s="4" t="s">
        <v>239</v>
      </c>
      <c r="H151" s="4" t="s">
        <v>243</v>
      </c>
      <c r="I151" s="4"/>
      <c r="J151" s="4" t="s">
        <v>244</v>
      </c>
      <c r="K151" s="4"/>
    </row>
    <row r="152" spans="2:11" x14ac:dyDescent="0.2">
      <c r="B152" s="4" t="s">
        <v>13768</v>
      </c>
      <c r="C152" s="4">
        <v>5.4</v>
      </c>
      <c r="D152" s="4" t="s">
        <v>25</v>
      </c>
      <c r="E152" s="4" t="s">
        <v>66</v>
      </c>
      <c r="F152" s="4" t="s">
        <v>3316</v>
      </c>
      <c r="G152" s="4" t="s">
        <v>239</v>
      </c>
      <c r="H152" s="4" t="s">
        <v>243</v>
      </c>
      <c r="I152" s="4"/>
      <c r="J152" s="4" t="s">
        <v>244</v>
      </c>
      <c r="K152" s="4"/>
    </row>
    <row r="153" spans="2:11" x14ac:dyDescent="0.2">
      <c r="B153" s="4" t="s">
        <v>13769</v>
      </c>
      <c r="C153" s="4">
        <v>5.4</v>
      </c>
      <c r="D153" s="4" t="s">
        <v>25</v>
      </c>
      <c r="E153" s="4" t="s">
        <v>68</v>
      </c>
      <c r="F153" s="4" t="s">
        <v>3318</v>
      </c>
      <c r="G153" s="4" t="s">
        <v>239</v>
      </c>
      <c r="H153" s="4" t="s">
        <v>243</v>
      </c>
      <c r="I153" s="4"/>
      <c r="J153" s="4" t="s">
        <v>244</v>
      </c>
      <c r="K153" s="4"/>
    </row>
    <row r="154" spans="2:11" x14ac:dyDescent="0.2">
      <c r="B154" s="4" t="s">
        <v>13770</v>
      </c>
      <c r="C154" s="4">
        <v>5.4</v>
      </c>
      <c r="D154" s="4" t="s">
        <v>25</v>
      </c>
      <c r="E154" s="4" t="s">
        <v>70</v>
      </c>
      <c r="F154" s="4" t="s">
        <v>3321</v>
      </c>
      <c r="G154" s="4" t="s">
        <v>239</v>
      </c>
      <c r="H154" s="4" t="s">
        <v>243</v>
      </c>
      <c r="I154" s="4"/>
      <c r="J154" s="4" t="s">
        <v>244</v>
      </c>
      <c r="K154" s="4"/>
    </row>
    <row r="155" spans="2:11" x14ac:dyDescent="0.2">
      <c r="B155" s="4" t="s">
        <v>13771</v>
      </c>
      <c r="C155" s="4">
        <v>5.4</v>
      </c>
      <c r="D155" s="4" t="s">
        <v>25</v>
      </c>
      <c r="E155" s="4" t="s">
        <v>72</v>
      </c>
      <c r="F155" s="4" t="s">
        <v>3323</v>
      </c>
      <c r="G155" s="4" t="s">
        <v>239</v>
      </c>
      <c r="H155" s="4" t="s">
        <v>243</v>
      </c>
      <c r="I155" s="4"/>
      <c r="J155" s="4" t="s">
        <v>244</v>
      </c>
      <c r="K155" s="4"/>
    </row>
    <row r="156" spans="2:11" x14ac:dyDescent="0.2">
      <c r="B156" s="4" t="s">
        <v>13772</v>
      </c>
      <c r="C156" s="4">
        <v>5.4</v>
      </c>
      <c r="D156" s="4" t="s">
        <v>25</v>
      </c>
      <c r="E156" s="4" t="s">
        <v>74</v>
      </c>
      <c r="F156" s="4" t="s">
        <v>3326</v>
      </c>
      <c r="G156" s="4" t="s">
        <v>239</v>
      </c>
      <c r="H156" s="4" t="s">
        <v>243</v>
      </c>
      <c r="I156" s="4"/>
      <c r="J156" s="4" t="s">
        <v>244</v>
      </c>
      <c r="K156" s="4"/>
    </row>
    <row r="157" spans="2:11" x14ac:dyDescent="0.2">
      <c r="B157" s="4" t="s">
        <v>13773</v>
      </c>
      <c r="C157" s="4">
        <v>5.4</v>
      </c>
      <c r="D157" s="4" t="s">
        <v>25</v>
      </c>
      <c r="E157" s="4" t="s">
        <v>76</v>
      </c>
      <c r="F157" s="4" t="s">
        <v>3329</v>
      </c>
      <c r="G157" s="4" t="s">
        <v>239</v>
      </c>
      <c r="H157" s="4" t="s">
        <v>243</v>
      </c>
      <c r="I157" s="4"/>
      <c r="J157" s="4" t="s">
        <v>244</v>
      </c>
      <c r="K157" s="4"/>
    </row>
    <row r="158" spans="2:11" x14ac:dyDescent="0.2">
      <c r="B158" s="4" t="s">
        <v>13774</v>
      </c>
      <c r="C158" s="4">
        <v>5.4</v>
      </c>
      <c r="D158" s="4" t="s">
        <v>25</v>
      </c>
      <c r="E158" s="4" t="s">
        <v>78</v>
      </c>
      <c r="F158" s="4" t="s">
        <v>3332</v>
      </c>
      <c r="G158" s="4" t="s">
        <v>239</v>
      </c>
      <c r="H158" s="4" t="s">
        <v>243</v>
      </c>
      <c r="I158" s="4"/>
      <c r="J158" s="4" t="s">
        <v>244</v>
      </c>
      <c r="K158" s="4"/>
    </row>
    <row r="159" spans="2:11" x14ac:dyDescent="0.2">
      <c r="B159" s="4" t="s">
        <v>13775</v>
      </c>
      <c r="C159" s="4">
        <v>5.4</v>
      </c>
      <c r="D159" s="4" t="s">
        <v>25</v>
      </c>
      <c r="E159" s="4" t="s">
        <v>81</v>
      </c>
      <c r="F159" s="4" t="s">
        <v>3334</v>
      </c>
      <c r="G159" s="4" t="s">
        <v>239</v>
      </c>
      <c r="H159" s="4" t="s">
        <v>243</v>
      </c>
      <c r="I159" s="4"/>
      <c r="J159" s="4" t="s">
        <v>244</v>
      </c>
      <c r="K159" s="4"/>
    </row>
    <row r="160" spans="2:11" x14ac:dyDescent="0.2">
      <c r="B160" s="4" t="s">
        <v>13776</v>
      </c>
      <c r="C160" s="4">
        <v>5.4</v>
      </c>
      <c r="D160" s="4" t="s">
        <v>25</v>
      </c>
      <c r="E160" s="4" t="s">
        <v>84</v>
      </c>
      <c r="F160" s="4" t="s">
        <v>3336</v>
      </c>
      <c r="G160" s="4" t="s">
        <v>239</v>
      </c>
      <c r="H160" s="4" t="s">
        <v>243</v>
      </c>
      <c r="I160" s="4"/>
      <c r="J160" s="4" t="s">
        <v>244</v>
      </c>
      <c r="K160" s="4"/>
    </row>
    <row r="161" spans="2:11" x14ac:dyDescent="0.2">
      <c r="B161" s="4" t="s">
        <v>13777</v>
      </c>
      <c r="C161" s="4">
        <v>5.4</v>
      </c>
      <c r="D161" s="4" t="s">
        <v>25</v>
      </c>
      <c r="E161" s="4" t="s">
        <v>85</v>
      </c>
      <c r="F161" s="4" t="s">
        <v>13778</v>
      </c>
      <c r="G161" s="4" t="s">
        <v>239</v>
      </c>
      <c r="H161" s="4" t="s">
        <v>243</v>
      </c>
      <c r="I161" s="4"/>
      <c r="J161" s="4" t="s">
        <v>244</v>
      </c>
      <c r="K161" s="4"/>
    </row>
    <row r="162" spans="2:11" x14ac:dyDescent="0.2">
      <c r="B162" s="4" t="s">
        <v>13779</v>
      </c>
      <c r="C162" s="4">
        <v>5.4</v>
      </c>
      <c r="D162" s="4" t="s">
        <v>25</v>
      </c>
      <c r="E162" s="4" t="s">
        <v>86</v>
      </c>
      <c r="F162" s="4" t="s">
        <v>13780</v>
      </c>
      <c r="G162" s="4" t="s">
        <v>239</v>
      </c>
      <c r="H162" s="4" t="s">
        <v>243</v>
      </c>
      <c r="I162" s="4"/>
      <c r="J162" s="4" t="s">
        <v>244</v>
      </c>
      <c r="K162" s="4"/>
    </row>
    <row r="163" spans="2:11" x14ac:dyDescent="0.2">
      <c r="B163" s="4" t="s">
        <v>13781</v>
      </c>
      <c r="C163" s="4">
        <v>5.4</v>
      </c>
      <c r="D163" s="4" t="s">
        <v>25</v>
      </c>
      <c r="E163" s="4" t="s">
        <v>88</v>
      </c>
      <c r="F163" s="4" t="s">
        <v>13782</v>
      </c>
      <c r="G163" s="4" t="s">
        <v>239</v>
      </c>
      <c r="H163" s="4" t="s">
        <v>243</v>
      </c>
      <c r="I163" s="4"/>
      <c r="J163" s="4" t="s">
        <v>244</v>
      </c>
      <c r="K163" s="4"/>
    </row>
    <row r="164" spans="2:11" x14ac:dyDescent="0.2">
      <c r="B164" s="4" t="s">
        <v>13783</v>
      </c>
      <c r="C164" s="4">
        <v>5.4</v>
      </c>
      <c r="D164" s="4" t="s">
        <v>25</v>
      </c>
      <c r="E164" s="4" t="s">
        <v>90</v>
      </c>
      <c r="F164" s="4" t="s">
        <v>13784</v>
      </c>
      <c r="G164" s="4" t="s">
        <v>239</v>
      </c>
      <c r="H164" s="4" t="s">
        <v>243</v>
      </c>
      <c r="I164" s="4"/>
      <c r="J164" s="4" t="s">
        <v>244</v>
      </c>
      <c r="K164" s="4"/>
    </row>
    <row r="165" spans="2:11" x14ac:dyDescent="0.2">
      <c r="B165" s="4" t="s">
        <v>13785</v>
      </c>
      <c r="C165" s="4">
        <v>5.4</v>
      </c>
      <c r="D165" s="4" t="s">
        <v>25</v>
      </c>
      <c r="E165" s="4" t="s">
        <v>92</v>
      </c>
      <c r="F165" s="4" t="s">
        <v>13786</v>
      </c>
      <c r="G165" s="4" t="s">
        <v>239</v>
      </c>
      <c r="H165" s="4" t="s">
        <v>243</v>
      </c>
      <c r="I165" s="4"/>
      <c r="J165" s="4" t="s">
        <v>244</v>
      </c>
      <c r="K165" s="4"/>
    </row>
    <row r="166" spans="2:11" x14ac:dyDescent="0.2">
      <c r="B166" s="4" t="s">
        <v>13787</v>
      </c>
      <c r="C166" s="4">
        <v>5.4</v>
      </c>
      <c r="D166" s="4" t="s">
        <v>25</v>
      </c>
      <c r="E166" s="4" t="s">
        <v>94</v>
      </c>
      <c r="F166" s="4" t="s">
        <v>13788</v>
      </c>
      <c r="G166" s="4" t="s">
        <v>239</v>
      </c>
      <c r="H166" s="4" t="s">
        <v>243</v>
      </c>
      <c r="I166" s="4"/>
      <c r="J166" s="4" t="s">
        <v>244</v>
      </c>
      <c r="K166" s="4"/>
    </row>
    <row r="167" spans="2:11" x14ac:dyDescent="0.2">
      <c r="B167" s="4" t="s">
        <v>13789</v>
      </c>
      <c r="C167" s="4">
        <v>5.4</v>
      </c>
      <c r="D167" s="4" t="s">
        <v>25</v>
      </c>
      <c r="E167" s="4" t="s">
        <v>96</v>
      </c>
      <c r="F167" s="4" t="s">
        <v>13790</v>
      </c>
      <c r="G167" s="4" t="s">
        <v>239</v>
      </c>
      <c r="H167" s="4" t="s">
        <v>243</v>
      </c>
      <c r="I167" s="4"/>
      <c r="J167" s="4" t="s">
        <v>244</v>
      </c>
      <c r="K167" s="4"/>
    </row>
    <row r="168" spans="2:11" x14ac:dyDescent="0.2">
      <c r="B168" s="4" t="s">
        <v>13791</v>
      </c>
      <c r="C168" s="4">
        <v>5.4</v>
      </c>
      <c r="D168" s="4" t="s">
        <v>25</v>
      </c>
      <c r="E168" s="4" t="s">
        <v>98</v>
      </c>
      <c r="F168" s="4" t="s">
        <v>13792</v>
      </c>
      <c r="G168" s="4" t="s">
        <v>239</v>
      </c>
      <c r="H168" s="4" t="s">
        <v>243</v>
      </c>
      <c r="I168" s="4"/>
      <c r="J168" s="4" t="s">
        <v>244</v>
      </c>
      <c r="K168" s="4"/>
    </row>
    <row r="169" spans="2:11" x14ac:dyDescent="0.2">
      <c r="B169" s="4" t="s">
        <v>13793</v>
      </c>
      <c r="C169" s="4">
        <v>5.4</v>
      </c>
      <c r="D169" s="4" t="s">
        <v>25</v>
      </c>
      <c r="E169" s="4" t="s">
        <v>100</v>
      </c>
      <c r="F169" s="4" t="s">
        <v>13794</v>
      </c>
      <c r="G169" s="4" t="s">
        <v>239</v>
      </c>
      <c r="H169" s="4" t="s">
        <v>243</v>
      </c>
      <c r="I169" s="4"/>
      <c r="J169" s="4" t="s">
        <v>244</v>
      </c>
      <c r="K169" s="4"/>
    </row>
    <row r="170" spans="2:11" x14ac:dyDescent="0.2">
      <c r="B170" s="4" t="s">
        <v>13795</v>
      </c>
      <c r="C170" s="4">
        <v>5.4</v>
      </c>
      <c r="D170" s="4" t="s">
        <v>25</v>
      </c>
      <c r="E170" s="4" t="s">
        <v>102</v>
      </c>
      <c r="F170" s="4" t="s">
        <v>13796</v>
      </c>
      <c r="G170" s="4" t="s">
        <v>239</v>
      </c>
      <c r="H170" s="4" t="s">
        <v>243</v>
      </c>
      <c r="I170" s="4"/>
      <c r="J170" s="4" t="s">
        <v>244</v>
      </c>
      <c r="K170" s="4"/>
    </row>
    <row r="171" spans="2:11" x14ac:dyDescent="0.2">
      <c r="B171" s="4" t="s">
        <v>13797</v>
      </c>
      <c r="C171" s="4">
        <v>5.4</v>
      </c>
      <c r="D171" s="4" t="s">
        <v>25</v>
      </c>
      <c r="E171" s="4" t="s">
        <v>104</v>
      </c>
      <c r="F171" s="4" t="s">
        <v>13798</v>
      </c>
      <c r="G171" s="4" t="s">
        <v>239</v>
      </c>
      <c r="H171" s="4" t="s">
        <v>243</v>
      </c>
      <c r="I171" s="4"/>
      <c r="J171" s="4" t="s">
        <v>244</v>
      </c>
      <c r="K171" s="4"/>
    </row>
    <row r="172" spans="2:11" x14ac:dyDescent="0.2">
      <c r="B172" s="4" t="s">
        <v>13799</v>
      </c>
      <c r="C172" s="4">
        <v>5.4</v>
      </c>
      <c r="D172" s="4" t="s">
        <v>25</v>
      </c>
      <c r="E172" s="4" t="s">
        <v>106</v>
      </c>
      <c r="F172" s="4" t="s">
        <v>13800</v>
      </c>
      <c r="G172" s="4" t="s">
        <v>239</v>
      </c>
      <c r="H172" s="4" t="s">
        <v>243</v>
      </c>
      <c r="I172" s="4"/>
      <c r="J172" s="4" t="s">
        <v>244</v>
      </c>
      <c r="K172" s="4"/>
    </row>
    <row r="173" spans="2:11" x14ac:dyDescent="0.2">
      <c r="B173" s="4" t="s">
        <v>13801</v>
      </c>
      <c r="C173" s="4">
        <v>5.4</v>
      </c>
      <c r="D173" s="4" t="s">
        <v>25</v>
      </c>
      <c r="E173" s="4" t="s">
        <v>108</v>
      </c>
      <c r="F173" s="4" t="s">
        <v>13802</v>
      </c>
      <c r="G173" s="4" t="s">
        <v>239</v>
      </c>
      <c r="H173" s="4" t="s">
        <v>243</v>
      </c>
      <c r="I173" s="4"/>
      <c r="J173" s="4" t="s">
        <v>244</v>
      </c>
      <c r="K173" s="4"/>
    </row>
    <row r="174" spans="2:11" x14ac:dyDescent="0.2">
      <c r="B174" s="4" t="s">
        <v>13803</v>
      </c>
      <c r="C174" s="4">
        <v>5.4</v>
      </c>
      <c r="D174" s="4" t="s">
        <v>25</v>
      </c>
      <c r="E174" s="4" t="s">
        <v>110</v>
      </c>
      <c r="F174" s="4" t="s">
        <v>13804</v>
      </c>
      <c r="G174" s="4" t="s">
        <v>239</v>
      </c>
      <c r="H174" s="4" t="s">
        <v>243</v>
      </c>
      <c r="I174" s="4"/>
      <c r="J174" s="4" t="s">
        <v>244</v>
      </c>
      <c r="K174" s="4"/>
    </row>
    <row r="175" spans="2:11" x14ac:dyDescent="0.2">
      <c r="B175" s="4" t="s">
        <v>13805</v>
      </c>
      <c r="C175" s="4">
        <v>5.4</v>
      </c>
      <c r="D175" s="4" t="s">
        <v>25</v>
      </c>
      <c r="E175" s="4" t="s">
        <v>112</v>
      </c>
      <c r="F175" s="4" t="s">
        <v>13806</v>
      </c>
      <c r="G175" s="4" t="s">
        <v>239</v>
      </c>
      <c r="H175" s="4" t="s">
        <v>243</v>
      </c>
      <c r="I175" s="4"/>
      <c r="J175" s="4" t="s">
        <v>244</v>
      </c>
      <c r="K175" s="4"/>
    </row>
    <row r="176" spans="2:11" x14ac:dyDescent="0.2">
      <c r="B176" s="4" t="s">
        <v>13807</v>
      </c>
      <c r="C176" s="4">
        <v>5.4</v>
      </c>
      <c r="D176" s="4" t="s">
        <v>25</v>
      </c>
      <c r="E176" s="4" t="s">
        <v>114</v>
      </c>
      <c r="F176" s="4" t="s">
        <v>13808</v>
      </c>
      <c r="G176" s="4" t="s">
        <v>239</v>
      </c>
      <c r="H176" s="4" t="s">
        <v>243</v>
      </c>
      <c r="I176" s="4"/>
      <c r="J176" s="4" t="s">
        <v>244</v>
      </c>
      <c r="K176" s="4"/>
    </row>
    <row r="177" spans="2:11" x14ac:dyDescent="0.2">
      <c r="B177" s="4" t="s">
        <v>13809</v>
      </c>
      <c r="C177" s="4">
        <v>5.4</v>
      </c>
      <c r="D177" s="4" t="s">
        <v>25</v>
      </c>
      <c r="E177" s="4" t="s">
        <v>116</v>
      </c>
      <c r="F177" s="4" t="s">
        <v>13810</v>
      </c>
      <c r="G177" s="4" t="s">
        <v>239</v>
      </c>
      <c r="H177" s="4" t="s">
        <v>243</v>
      </c>
      <c r="I177" s="4"/>
      <c r="J177" s="4" t="s">
        <v>244</v>
      </c>
      <c r="K177" s="4"/>
    </row>
    <row r="178" spans="2:11" x14ac:dyDescent="0.2">
      <c r="B178" s="4" t="s">
        <v>13811</v>
      </c>
      <c r="C178" s="4">
        <v>5.4</v>
      </c>
      <c r="D178" s="4" t="s">
        <v>25</v>
      </c>
      <c r="E178" s="4" t="s">
        <v>118</v>
      </c>
      <c r="F178" s="4" t="s">
        <v>13812</v>
      </c>
      <c r="G178" s="4" t="s">
        <v>239</v>
      </c>
      <c r="H178" s="4" t="s">
        <v>243</v>
      </c>
      <c r="I178" s="4"/>
      <c r="J178" s="4" t="s">
        <v>244</v>
      </c>
      <c r="K178" s="4"/>
    </row>
    <row r="179" spans="2:11" x14ac:dyDescent="0.2">
      <c r="B179" s="4" t="s">
        <v>13813</v>
      </c>
      <c r="C179" s="4">
        <v>5.4</v>
      </c>
      <c r="D179" s="4" t="s">
        <v>25</v>
      </c>
      <c r="E179" s="4" t="s">
        <v>120</v>
      </c>
      <c r="F179" s="4" t="s">
        <v>13814</v>
      </c>
      <c r="G179" s="4" t="s">
        <v>239</v>
      </c>
      <c r="H179" s="4" t="s">
        <v>243</v>
      </c>
      <c r="I179" s="4"/>
      <c r="J179" s="4" t="s">
        <v>244</v>
      </c>
      <c r="K179" s="4"/>
    </row>
    <row r="180" spans="2:11" x14ac:dyDescent="0.2">
      <c r="B180" s="4" t="s">
        <v>13815</v>
      </c>
      <c r="C180" s="4">
        <v>5.4</v>
      </c>
      <c r="D180" s="4" t="s">
        <v>25</v>
      </c>
      <c r="E180" s="4" t="s">
        <v>122</v>
      </c>
      <c r="F180" s="4" t="s">
        <v>13816</v>
      </c>
      <c r="G180" s="4" t="s">
        <v>239</v>
      </c>
      <c r="H180" s="4" t="s">
        <v>243</v>
      </c>
      <c r="I180" s="4"/>
      <c r="J180" s="4" t="s">
        <v>244</v>
      </c>
      <c r="K180" s="4"/>
    </row>
    <row r="181" spans="2:11" x14ac:dyDescent="0.2">
      <c r="B181" s="4" t="s">
        <v>13817</v>
      </c>
      <c r="C181" s="4">
        <v>5.4</v>
      </c>
      <c r="D181" s="4" t="s">
        <v>25</v>
      </c>
      <c r="E181" s="4" t="s">
        <v>124</v>
      </c>
      <c r="F181" s="4" t="s">
        <v>13818</v>
      </c>
      <c r="G181" s="4" t="s">
        <v>239</v>
      </c>
      <c r="H181" s="4" t="s">
        <v>243</v>
      </c>
      <c r="I181" s="4"/>
      <c r="J181" s="4" t="s">
        <v>244</v>
      </c>
      <c r="K181" s="4"/>
    </row>
    <row r="182" spans="2:11" x14ac:dyDescent="0.2">
      <c r="B182" s="4" t="s">
        <v>13819</v>
      </c>
      <c r="C182" s="4">
        <v>5.4</v>
      </c>
      <c r="D182" s="4" t="s">
        <v>25</v>
      </c>
      <c r="E182" s="4" t="s">
        <v>126</v>
      </c>
      <c r="F182" s="4" t="s">
        <v>13820</v>
      </c>
      <c r="G182" s="4" t="s">
        <v>239</v>
      </c>
      <c r="H182" s="4" t="s">
        <v>243</v>
      </c>
      <c r="I182" s="4"/>
      <c r="J182" s="4" t="s">
        <v>244</v>
      </c>
      <c r="K182" s="4"/>
    </row>
    <row r="183" spans="2:11" x14ac:dyDescent="0.2">
      <c r="B183" s="4" t="s">
        <v>13821</v>
      </c>
      <c r="C183" s="4">
        <v>5.4</v>
      </c>
      <c r="D183" s="4" t="s">
        <v>25</v>
      </c>
      <c r="E183" s="4" t="s">
        <v>128</v>
      </c>
      <c r="F183" s="4" t="s">
        <v>13822</v>
      </c>
      <c r="G183" s="4" t="s">
        <v>239</v>
      </c>
      <c r="H183" s="4" t="s">
        <v>243</v>
      </c>
      <c r="I183" s="4"/>
      <c r="J183" s="4" t="s">
        <v>244</v>
      </c>
      <c r="K183" s="4"/>
    </row>
    <row r="184" spans="2:11" x14ac:dyDescent="0.2">
      <c r="B184" s="4" t="s">
        <v>13823</v>
      </c>
      <c r="C184" s="4">
        <v>5.4</v>
      </c>
      <c r="D184" s="4" t="s">
        <v>25</v>
      </c>
      <c r="E184" s="4" t="s">
        <v>130</v>
      </c>
      <c r="F184" s="4" t="s">
        <v>13824</v>
      </c>
      <c r="G184" s="4" t="s">
        <v>239</v>
      </c>
      <c r="H184" s="4" t="s">
        <v>243</v>
      </c>
      <c r="I184" s="4"/>
      <c r="J184" s="4" t="s">
        <v>244</v>
      </c>
      <c r="K184" s="4"/>
    </row>
    <row r="185" spans="2:11" x14ac:dyDescent="0.2">
      <c r="B185" s="4" t="s">
        <v>13825</v>
      </c>
      <c r="C185" s="4">
        <v>5.4</v>
      </c>
      <c r="D185" s="4" t="s">
        <v>25</v>
      </c>
      <c r="E185" s="4" t="s">
        <v>132</v>
      </c>
      <c r="F185" s="4" t="s">
        <v>13826</v>
      </c>
      <c r="G185" s="4" t="s">
        <v>239</v>
      </c>
      <c r="H185" s="4" t="s">
        <v>243</v>
      </c>
      <c r="I185" s="4"/>
      <c r="J185" s="4" t="s">
        <v>244</v>
      </c>
      <c r="K185" s="4"/>
    </row>
    <row r="186" spans="2:11" x14ac:dyDescent="0.2">
      <c r="B186" s="4" t="s">
        <v>13827</v>
      </c>
      <c r="C186" s="4">
        <v>5.4</v>
      </c>
      <c r="D186" s="4" t="s">
        <v>25</v>
      </c>
      <c r="E186" s="4" t="s">
        <v>134</v>
      </c>
      <c r="F186" s="4" t="s">
        <v>13828</v>
      </c>
      <c r="G186" s="4" t="s">
        <v>239</v>
      </c>
      <c r="H186" s="4" t="s">
        <v>243</v>
      </c>
      <c r="I186" s="4"/>
      <c r="J186" s="4" t="s">
        <v>244</v>
      </c>
      <c r="K186" s="4"/>
    </row>
    <row r="187" spans="2:11" x14ac:dyDescent="0.2">
      <c r="B187" s="4" t="s">
        <v>13829</v>
      </c>
      <c r="C187" s="4">
        <v>5.4</v>
      </c>
      <c r="D187" s="4" t="s">
        <v>25</v>
      </c>
      <c r="E187" s="4" t="s">
        <v>136</v>
      </c>
      <c r="F187" s="4" t="s">
        <v>13830</v>
      </c>
      <c r="G187" s="4" t="s">
        <v>239</v>
      </c>
      <c r="H187" s="4" t="s">
        <v>243</v>
      </c>
      <c r="I187" s="4"/>
      <c r="J187" s="4" t="s">
        <v>244</v>
      </c>
      <c r="K187" s="4"/>
    </row>
    <row r="188" spans="2:11" x14ac:dyDescent="0.2">
      <c r="B188" s="4" t="s">
        <v>13831</v>
      </c>
      <c r="C188" s="4">
        <v>5.4</v>
      </c>
      <c r="D188" s="4" t="s">
        <v>25</v>
      </c>
      <c r="E188" s="4" t="s">
        <v>138</v>
      </c>
      <c r="F188" s="4" t="s">
        <v>13832</v>
      </c>
      <c r="G188" s="4" t="s">
        <v>239</v>
      </c>
      <c r="H188" s="4" t="s">
        <v>243</v>
      </c>
      <c r="I188" s="4"/>
      <c r="J188" s="4" t="s">
        <v>244</v>
      </c>
      <c r="K188" s="4"/>
    </row>
    <row r="189" spans="2:11" x14ac:dyDescent="0.2">
      <c r="B189" s="4" t="s">
        <v>13833</v>
      </c>
      <c r="C189" s="4">
        <v>5.4</v>
      </c>
      <c r="D189" s="4" t="s">
        <v>25</v>
      </c>
      <c r="E189" s="4" t="s">
        <v>140</v>
      </c>
      <c r="F189" s="4" t="s">
        <v>13834</v>
      </c>
      <c r="G189" s="4" t="s">
        <v>239</v>
      </c>
      <c r="H189" s="4" t="s">
        <v>243</v>
      </c>
      <c r="I189" s="4"/>
      <c r="J189" s="4" t="s">
        <v>244</v>
      </c>
      <c r="K189" s="4"/>
    </row>
    <row r="190" spans="2:11" x14ac:dyDescent="0.2">
      <c r="B190" s="4" t="s">
        <v>13835</v>
      </c>
      <c r="C190" s="4">
        <v>5.4</v>
      </c>
      <c r="D190" s="4" t="s">
        <v>25</v>
      </c>
      <c r="E190" s="4" t="s">
        <v>141</v>
      </c>
      <c r="F190" s="4" t="s">
        <v>13836</v>
      </c>
      <c r="G190" s="4" t="s">
        <v>239</v>
      </c>
      <c r="H190" s="4" t="s">
        <v>243</v>
      </c>
      <c r="I190" s="4"/>
      <c r="J190" s="4" t="s">
        <v>244</v>
      </c>
      <c r="K190" s="4"/>
    </row>
    <row r="191" spans="2:11" x14ac:dyDescent="0.2">
      <c r="B191" s="4" t="s">
        <v>13837</v>
      </c>
      <c r="C191" s="4">
        <v>5.4</v>
      </c>
      <c r="D191" s="4" t="s">
        <v>25</v>
      </c>
      <c r="E191" s="4" t="s">
        <v>142</v>
      </c>
      <c r="F191" s="4" t="s">
        <v>13838</v>
      </c>
      <c r="G191" s="4" t="s">
        <v>239</v>
      </c>
      <c r="H191" s="4" t="s">
        <v>243</v>
      </c>
      <c r="I191" s="4"/>
      <c r="J191" s="4" t="s">
        <v>244</v>
      </c>
      <c r="K191" s="4"/>
    </row>
    <row r="192" spans="2:11" x14ac:dyDescent="0.2">
      <c r="B192" s="4" t="s">
        <v>13839</v>
      </c>
      <c r="C192" s="4">
        <v>5.4</v>
      </c>
      <c r="D192" s="4" t="s">
        <v>25</v>
      </c>
      <c r="E192" s="4" t="s">
        <v>144</v>
      </c>
      <c r="F192" s="4" t="s">
        <v>13840</v>
      </c>
      <c r="G192" s="4" t="s">
        <v>239</v>
      </c>
      <c r="H192" s="4" t="s">
        <v>243</v>
      </c>
      <c r="I192" s="4"/>
      <c r="J192" s="4" t="s">
        <v>244</v>
      </c>
      <c r="K192" s="4"/>
    </row>
    <row r="193" spans="2:11" x14ac:dyDescent="0.2">
      <c r="B193" s="4" t="s">
        <v>13841</v>
      </c>
      <c r="C193" s="4">
        <v>5.4</v>
      </c>
      <c r="D193" s="4" t="s">
        <v>25</v>
      </c>
      <c r="E193" s="4" t="s">
        <v>146</v>
      </c>
      <c r="F193" s="4" t="s">
        <v>13842</v>
      </c>
      <c r="G193" s="4" t="s">
        <v>239</v>
      </c>
      <c r="H193" s="4" t="s">
        <v>243</v>
      </c>
      <c r="I193" s="4"/>
      <c r="J193" s="4" t="s">
        <v>244</v>
      </c>
      <c r="K193" s="4"/>
    </row>
    <row r="194" spans="2:11" x14ac:dyDescent="0.2">
      <c r="B194" s="4" t="s">
        <v>13843</v>
      </c>
      <c r="C194" s="4">
        <v>5.4</v>
      </c>
      <c r="D194" s="4" t="s">
        <v>26</v>
      </c>
      <c r="E194" s="4" t="s">
        <v>8</v>
      </c>
      <c r="F194" s="4" t="s">
        <v>3338</v>
      </c>
      <c r="G194" s="4" t="s">
        <v>239</v>
      </c>
      <c r="H194" s="4" t="s">
        <v>243</v>
      </c>
      <c r="I194" s="4"/>
      <c r="J194" s="4" t="s">
        <v>244</v>
      </c>
      <c r="K194" s="4"/>
    </row>
    <row r="195" spans="2:11" x14ac:dyDescent="0.2">
      <c r="B195" s="4" t="s">
        <v>13844</v>
      </c>
      <c r="C195" s="4">
        <v>5.4</v>
      </c>
      <c r="D195" s="4" t="s">
        <v>26</v>
      </c>
      <c r="E195" s="4" t="s">
        <v>24</v>
      </c>
      <c r="F195" s="4" t="s">
        <v>3340</v>
      </c>
      <c r="G195" s="4" t="s">
        <v>239</v>
      </c>
      <c r="H195" s="4" t="s">
        <v>243</v>
      </c>
      <c r="I195" s="4"/>
      <c r="J195" s="4" t="s">
        <v>244</v>
      </c>
      <c r="K195" s="4"/>
    </row>
    <row r="196" spans="2:11" x14ac:dyDescent="0.2">
      <c r="B196" s="4" t="s">
        <v>13845</v>
      </c>
      <c r="C196" s="4">
        <v>5.4</v>
      </c>
      <c r="D196" s="4" t="s">
        <v>26</v>
      </c>
      <c r="E196" s="4" t="s">
        <v>25</v>
      </c>
      <c r="F196" s="4" t="s">
        <v>3342</v>
      </c>
      <c r="G196" s="4" t="s">
        <v>239</v>
      </c>
      <c r="H196" s="4" t="s">
        <v>243</v>
      </c>
      <c r="I196" s="4"/>
      <c r="J196" s="4" t="s">
        <v>244</v>
      </c>
      <c r="K196" s="4"/>
    </row>
    <row r="197" spans="2:11" x14ac:dyDescent="0.2">
      <c r="B197" s="4" t="s">
        <v>13846</v>
      </c>
      <c r="C197" s="4">
        <v>5.4</v>
      </c>
      <c r="D197" s="4" t="s">
        <v>26</v>
      </c>
      <c r="E197" s="4" t="s">
        <v>26</v>
      </c>
      <c r="F197" s="4" t="s">
        <v>3344</v>
      </c>
      <c r="G197" s="4" t="s">
        <v>239</v>
      </c>
      <c r="H197" s="4" t="s">
        <v>243</v>
      </c>
      <c r="I197" s="4"/>
      <c r="J197" s="4" t="s">
        <v>244</v>
      </c>
      <c r="K197" s="4"/>
    </row>
    <row r="198" spans="2:11" x14ac:dyDescent="0.2">
      <c r="B198" s="4" t="s">
        <v>13847</v>
      </c>
      <c r="C198" s="4">
        <v>5.4</v>
      </c>
      <c r="D198" s="4" t="s">
        <v>26</v>
      </c>
      <c r="E198" s="4" t="s">
        <v>27</v>
      </c>
      <c r="F198" s="4" t="s">
        <v>3346</v>
      </c>
      <c r="G198" s="4" t="s">
        <v>239</v>
      </c>
      <c r="H198" s="4" t="s">
        <v>243</v>
      </c>
      <c r="I198" s="4"/>
      <c r="J198" s="4" t="s">
        <v>244</v>
      </c>
      <c r="K198" s="4"/>
    </row>
    <row r="199" spans="2:11" x14ac:dyDescent="0.2">
      <c r="B199" s="4" t="s">
        <v>13848</v>
      </c>
      <c r="C199" s="4">
        <v>5.4</v>
      </c>
      <c r="D199" s="4" t="s">
        <v>26</v>
      </c>
      <c r="E199" s="4" t="s">
        <v>28</v>
      </c>
      <c r="F199" s="4" t="s">
        <v>3348</v>
      </c>
      <c r="G199" s="4" t="s">
        <v>239</v>
      </c>
      <c r="H199" s="4" t="s">
        <v>243</v>
      </c>
      <c r="I199" s="4"/>
      <c r="J199" s="4" t="s">
        <v>244</v>
      </c>
      <c r="K199" s="4"/>
    </row>
    <row r="200" spans="2:11" x14ac:dyDescent="0.2">
      <c r="B200" s="4" t="s">
        <v>13849</v>
      </c>
      <c r="C200" s="4">
        <v>5.4</v>
      </c>
      <c r="D200" s="4" t="s">
        <v>26</v>
      </c>
      <c r="E200" s="4" t="s">
        <v>29</v>
      </c>
      <c r="F200" s="4" t="s">
        <v>3350</v>
      </c>
      <c r="G200" s="4" t="s">
        <v>239</v>
      </c>
      <c r="H200" s="4" t="s">
        <v>243</v>
      </c>
      <c r="I200" s="4"/>
      <c r="J200" s="4" t="s">
        <v>244</v>
      </c>
      <c r="K200" s="4"/>
    </row>
    <row r="201" spans="2:11" x14ac:dyDescent="0.2">
      <c r="B201" s="4" t="s">
        <v>13850</v>
      </c>
      <c r="C201" s="4">
        <v>5.4</v>
      </c>
      <c r="D201" s="4" t="s">
        <v>26</v>
      </c>
      <c r="E201" s="4" t="s">
        <v>30</v>
      </c>
      <c r="F201" s="4" t="s">
        <v>3352</v>
      </c>
      <c r="G201" s="4" t="s">
        <v>239</v>
      </c>
      <c r="H201" s="4" t="s">
        <v>243</v>
      </c>
      <c r="I201" s="4"/>
      <c r="J201" s="4" t="s">
        <v>244</v>
      </c>
      <c r="K201" s="4"/>
    </row>
    <row r="202" spans="2:11" x14ac:dyDescent="0.2">
      <c r="B202" s="4" t="s">
        <v>13851</v>
      </c>
      <c r="C202" s="4">
        <v>5.4</v>
      </c>
      <c r="D202" s="4" t="s">
        <v>26</v>
      </c>
      <c r="E202" s="4" t="s">
        <v>31</v>
      </c>
      <c r="F202" s="4" t="s">
        <v>3354</v>
      </c>
      <c r="G202" s="4" t="s">
        <v>239</v>
      </c>
      <c r="H202" s="4" t="s">
        <v>243</v>
      </c>
      <c r="I202" s="4"/>
      <c r="J202" s="4" t="s">
        <v>244</v>
      </c>
      <c r="K202" s="4"/>
    </row>
    <row r="203" spans="2:11" x14ac:dyDescent="0.2">
      <c r="B203" s="4" t="s">
        <v>13852</v>
      </c>
      <c r="C203" s="4">
        <v>5.4</v>
      </c>
      <c r="D203" s="4" t="s">
        <v>26</v>
      </c>
      <c r="E203" s="4" t="s">
        <v>32</v>
      </c>
      <c r="F203" s="4" t="s">
        <v>3356</v>
      </c>
      <c r="G203" s="4" t="s">
        <v>239</v>
      </c>
      <c r="H203" s="4" t="s">
        <v>243</v>
      </c>
      <c r="I203" s="4"/>
      <c r="J203" s="4" t="s">
        <v>244</v>
      </c>
      <c r="K203" s="4"/>
    </row>
    <row r="204" spans="2:11" x14ac:dyDescent="0.2">
      <c r="B204" s="4" t="s">
        <v>13853</v>
      </c>
      <c r="C204" s="4">
        <v>5.4</v>
      </c>
      <c r="D204" s="4" t="s">
        <v>26</v>
      </c>
      <c r="E204" s="4" t="s">
        <v>33</v>
      </c>
      <c r="F204" s="4" t="s">
        <v>3358</v>
      </c>
      <c r="G204" s="4" t="s">
        <v>239</v>
      </c>
      <c r="H204" s="4" t="s">
        <v>243</v>
      </c>
      <c r="I204" s="4"/>
      <c r="J204" s="4" t="s">
        <v>244</v>
      </c>
      <c r="K204" s="4"/>
    </row>
    <row r="205" spans="2:11" x14ac:dyDescent="0.2">
      <c r="B205" s="4" t="s">
        <v>13854</v>
      </c>
      <c r="C205" s="4">
        <v>5.4</v>
      </c>
      <c r="D205" s="4" t="s">
        <v>26</v>
      </c>
      <c r="E205" s="4" t="s">
        <v>34</v>
      </c>
      <c r="F205" s="4" t="s">
        <v>3360</v>
      </c>
      <c r="G205" s="4" t="s">
        <v>239</v>
      </c>
      <c r="H205" s="4" t="s">
        <v>243</v>
      </c>
      <c r="I205" s="4"/>
      <c r="J205" s="4" t="s">
        <v>244</v>
      </c>
      <c r="K205" s="4"/>
    </row>
    <row r="206" spans="2:11" x14ac:dyDescent="0.2">
      <c r="B206" s="4" t="s">
        <v>13855</v>
      </c>
      <c r="C206" s="4">
        <v>5.4</v>
      </c>
      <c r="D206" s="4" t="s">
        <v>26</v>
      </c>
      <c r="E206" s="4" t="s">
        <v>35</v>
      </c>
      <c r="F206" s="4" t="s">
        <v>3362</v>
      </c>
      <c r="G206" s="4" t="s">
        <v>239</v>
      </c>
      <c r="H206" s="4" t="s">
        <v>243</v>
      </c>
      <c r="I206" s="4"/>
      <c r="J206" s="4" t="s">
        <v>244</v>
      </c>
      <c r="K206" s="4"/>
    </row>
    <row r="207" spans="2:11" x14ac:dyDescent="0.2">
      <c r="B207" s="4" t="s">
        <v>13856</v>
      </c>
      <c r="C207" s="4">
        <v>5.4</v>
      </c>
      <c r="D207" s="4" t="s">
        <v>26</v>
      </c>
      <c r="E207" s="4" t="s">
        <v>36</v>
      </c>
      <c r="F207" s="4" t="s">
        <v>3364</v>
      </c>
      <c r="G207" s="4" t="s">
        <v>239</v>
      </c>
      <c r="H207" s="4" t="s">
        <v>243</v>
      </c>
      <c r="I207" s="4"/>
      <c r="J207" s="4" t="s">
        <v>244</v>
      </c>
      <c r="K207" s="4"/>
    </row>
    <row r="208" spans="2:11" x14ac:dyDescent="0.2">
      <c r="B208" s="4" t="s">
        <v>13857</v>
      </c>
      <c r="C208" s="4">
        <v>5.4</v>
      </c>
      <c r="D208" s="4" t="s">
        <v>26</v>
      </c>
      <c r="E208" s="4" t="s">
        <v>37</v>
      </c>
      <c r="F208" s="4" t="s">
        <v>3366</v>
      </c>
      <c r="G208" s="4" t="s">
        <v>239</v>
      </c>
      <c r="H208" s="4" t="s">
        <v>243</v>
      </c>
      <c r="I208" s="4"/>
      <c r="J208" s="4" t="s">
        <v>244</v>
      </c>
      <c r="K208" s="4"/>
    </row>
    <row r="209" spans="2:11" x14ac:dyDescent="0.2">
      <c r="B209" s="4" t="s">
        <v>13858</v>
      </c>
      <c r="C209" s="4">
        <v>5.4</v>
      </c>
      <c r="D209" s="4" t="s">
        <v>26</v>
      </c>
      <c r="E209" s="4" t="s">
        <v>38</v>
      </c>
      <c r="F209" s="4" t="s">
        <v>3368</v>
      </c>
      <c r="G209" s="4" t="s">
        <v>239</v>
      </c>
      <c r="H209" s="4" t="s">
        <v>243</v>
      </c>
      <c r="I209" s="4"/>
      <c r="J209" s="4" t="s">
        <v>244</v>
      </c>
      <c r="K209" s="4"/>
    </row>
    <row r="210" spans="2:11" x14ac:dyDescent="0.2">
      <c r="B210" s="4" t="s">
        <v>13859</v>
      </c>
      <c r="C210" s="4">
        <v>5.4</v>
      </c>
      <c r="D210" s="4" t="s">
        <v>26</v>
      </c>
      <c r="E210" s="4" t="s">
        <v>39</v>
      </c>
      <c r="F210" s="4" t="s">
        <v>3370</v>
      </c>
      <c r="G210" s="4" t="s">
        <v>239</v>
      </c>
      <c r="H210" s="4" t="s">
        <v>243</v>
      </c>
      <c r="I210" s="4"/>
      <c r="J210" s="4" t="s">
        <v>244</v>
      </c>
      <c r="K210" s="4"/>
    </row>
    <row r="211" spans="2:11" x14ac:dyDescent="0.2">
      <c r="B211" s="4" t="s">
        <v>13860</v>
      </c>
      <c r="C211" s="4">
        <v>5.4</v>
      </c>
      <c r="D211" s="4" t="s">
        <v>26</v>
      </c>
      <c r="E211" s="4" t="s">
        <v>56</v>
      </c>
      <c r="F211" s="4" t="s">
        <v>3372</v>
      </c>
      <c r="G211" s="4" t="s">
        <v>239</v>
      </c>
      <c r="H211" s="4" t="s">
        <v>243</v>
      </c>
      <c r="I211" s="4"/>
      <c r="J211" s="4" t="s">
        <v>244</v>
      </c>
      <c r="K211" s="4"/>
    </row>
    <row r="212" spans="2:11" x14ac:dyDescent="0.2">
      <c r="B212" s="4" t="s">
        <v>13861</v>
      </c>
      <c r="C212" s="4">
        <v>5.4</v>
      </c>
      <c r="D212" s="4" t="s">
        <v>26</v>
      </c>
      <c r="E212" s="4" t="s">
        <v>58</v>
      </c>
      <c r="F212" s="4" t="s">
        <v>3374</v>
      </c>
      <c r="G212" s="4" t="s">
        <v>239</v>
      </c>
      <c r="H212" s="4" t="s">
        <v>243</v>
      </c>
      <c r="I212" s="4"/>
      <c r="J212" s="4" t="s">
        <v>244</v>
      </c>
      <c r="K212" s="4"/>
    </row>
    <row r="213" spans="2:11" x14ac:dyDescent="0.2">
      <c r="B213" s="4" t="s">
        <v>13862</v>
      </c>
      <c r="C213" s="4">
        <v>5.4</v>
      </c>
      <c r="D213" s="4" t="s">
        <v>26</v>
      </c>
      <c r="E213" s="4" t="s">
        <v>60</v>
      </c>
      <c r="F213" s="4" t="s">
        <v>3376</v>
      </c>
      <c r="G213" s="4" t="s">
        <v>239</v>
      </c>
      <c r="H213" s="4" t="s">
        <v>243</v>
      </c>
      <c r="I213" s="4"/>
      <c r="J213" s="4" t="s">
        <v>244</v>
      </c>
      <c r="K213" s="4"/>
    </row>
    <row r="214" spans="2:11" x14ac:dyDescent="0.2">
      <c r="B214" s="4" t="s">
        <v>13863</v>
      </c>
      <c r="C214" s="4">
        <v>5.4</v>
      </c>
      <c r="D214" s="4" t="s">
        <v>26</v>
      </c>
      <c r="E214" s="4" t="s">
        <v>62</v>
      </c>
      <c r="F214" s="4" t="s">
        <v>3378</v>
      </c>
      <c r="G214" s="4" t="s">
        <v>239</v>
      </c>
      <c r="H214" s="4" t="s">
        <v>243</v>
      </c>
      <c r="I214" s="4"/>
      <c r="J214" s="4" t="s">
        <v>244</v>
      </c>
      <c r="K214" s="4"/>
    </row>
    <row r="215" spans="2:11" x14ac:dyDescent="0.2">
      <c r="B215" s="4" t="s">
        <v>13864</v>
      </c>
      <c r="C215" s="4">
        <v>5.4</v>
      </c>
      <c r="D215" s="4" t="s">
        <v>26</v>
      </c>
      <c r="E215" s="4" t="s">
        <v>64</v>
      </c>
      <c r="F215" s="4" t="s">
        <v>3380</v>
      </c>
      <c r="G215" s="4" t="s">
        <v>239</v>
      </c>
      <c r="H215" s="4" t="s">
        <v>243</v>
      </c>
      <c r="I215" s="4"/>
      <c r="J215" s="4" t="s">
        <v>244</v>
      </c>
      <c r="K215" s="4"/>
    </row>
    <row r="216" spans="2:11" x14ac:dyDescent="0.2">
      <c r="B216" s="4" t="s">
        <v>13865</v>
      </c>
      <c r="C216" s="4">
        <v>5.4</v>
      </c>
      <c r="D216" s="4" t="s">
        <v>26</v>
      </c>
      <c r="E216" s="4" t="s">
        <v>66</v>
      </c>
      <c r="F216" s="4" t="s">
        <v>3382</v>
      </c>
      <c r="G216" s="4" t="s">
        <v>239</v>
      </c>
      <c r="H216" s="4" t="s">
        <v>243</v>
      </c>
      <c r="I216" s="4"/>
      <c r="J216" s="4" t="s">
        <v>244</v>
      </c>
      <c r="K216" s="4"/>
    </row>
    <row r="217" spans="2:11" x14ac:dyDescent="0.2">
      <c r="B217" s="4" t="s">
        <v>13866</v>
      </c>
      <c r="C217" s="4">
        <v>5.4</v>
      </c>
      <c r="D217" s="4" t="s">
        <v>26</v>
      </c>
      <c r="E217" s="4" t="s">
        <v>68</v>
      </c>
      <c r="F217" s="4" t="s">
        <v>3384</v>
      </c>
      <c r="G217" s="4" t="s">
        <v>239</v>
      </c>
      <c r="H217" s="4" t="s">
        <v>243</v>
      </c>
      <c r="I217" s="4"/>
      <c r="J217" s="4" t="s">
        <v>244</v>
      </c>
      <c r="K217" s="4"/>
    </row>
    <row r="218" spans="2:11" x14ac:dyDescent="0.2">
      <c r="B218" s="4" t="s">
        <v>13867</v>
      </c>
      <c r="C218" s="4">
        <v>5.4</v>
      </c>
      <c r="D218" s="4" t="s">
        <v>26</v>
      </c>
      <c r="E218" s="4" t="s">
        <v>70</v>
      </c>
      <c r="F218" s="4" t="s">
        <v>3387</v>
      </c>
      <c r="G218" s="4" t="s">
        <v>239</v>
      </c>
      <c r="H218" s="4" t="s">
        <v>243</v>
      </c>
      <c r="I218" s="4"/>
      <c r="J218" s="4" t="s">
        <v>244</v>
      </c>
      <c r="K218" s="4"/>
    </row>
    <row r="219" spans="2:11" x14ac:dyDescent="0.2">
      <c r="B219" s="4" t="s">
        <v>13868</v>
      </c>
      <c r="C219" s="4">
        <v>5.4</v>
      </c>
      <c r="D219" s="4" t="s">
        <v>26</v>
      </c>
      <c r="E219" s="4" t="s">
        <v>72</v>
      </c>
      <c r="F219" s="4" t="s">
        <v>3389</v>
      </c>
      <c r="G219" s="4" t="s">
        <v>239</v>
      </c>
      <c r="H219" s="4" t="s">
        <v>243</v>
      </c>
      <c r="I219" s="4"/>
      <c r="J219" s="4" t="s">
        <v>244</v>
      </c>
      <c r="K219" s="4"/>
    </row>
    <row r="220" spans="2:11" x14ac:dyDescent="0.2">
      <c r="B220" s="4" t="s">
        <v>13869</v>
      </c>
      <c r="C220" s="4">
        <v>5.4</v>
      </c>
      <c r="D220" s="4" t="s">
        <v>26</v>
      </c>
      <c r="E220" s="4" t="s">
        <v>74</v>
      </c>
      <c r="F220" s="4" t="s">
        <v>3392</v>
      </c>
      <c r="G220" s="4" t="s">
        <v>239</v>
      </c>
      <c r="H220" s="4" t="s">
        <v>243</v>
      </c>
      <c r="I220" s="4"/>
      <c r="J220" s="4" t="s">
        <v>244</v>
      </c>
      <c r="K220" s="4"/>
    </row>
    <row r="221" spans="2:11" x14ac:dyDescent="0.2">
      <c r="B221" s="4" t="s">
        <v>13870</v>
      </c>
      <c r="C221" s="4">
        <v>5.4</v>
      </c>
      <c r="D221" s="4" t="s">
        <v>26</v>
      </c>
      <c r="E221" s="4" t="s">
        <v>76</v>
      </c>
      <c r="F221" s="4" t="s">
        <v>3395</v>
      </c>
      <c r="G221" s="4" t="s">
        <v>239</v>
      </c>
      <c r="H221" s="4" t="s">
        <v>243</v>
      </c>
      <c r="I221" s="4"/>
      <c r="J221" s="4" t="s">
        <v>244</v>
      </c>
      <c r="K221" s="4"/>
    </row>
    <row r="222" spans="2:11" x14ac:dyDescent="0.2">
      <c r="B222" s="4" t="s">
        <v>13871</v>
      </c>
      <c r="C222" s="4">
        <v>5.4</v>
      </c>
      <c r="D222" s="4" t="s">
        <v>26</v>
      </c>
      <c r="E222" s="4" t="s">
        <v>78</v>
      </c>
      <c r="F222" s="4" t="s">
        <v>3398</v>
      </c>
      <c r="G222" s="4" t="s">
        <v>239</v>
      </c>
      <c r="H222" s="4" t="s">
        <v>243</v>
      </c>
      <c r="I222" s="4"/>
      <c r="J222" s="4" t="s">
        <v>244</v>
      </c>
      <c r="K222" s="4"/>
    </row>
    <row r="223" spans="2:11" x14ac:dyDescent="0.2">
      <c r="B223" s="4" t="s">
        <v>13872</v>
      </c>
      <c r="C223" s="4">
        <v>5.4</v>
      </c>
      <c r="D223" s="4" t="s">
        <v>26</v>
      </c>
      <c r="E223" s="4" t="s">
        <v>81</v>
      </c>
      <c r="F223" s="4" t="s">
        <v>3400</v>
      </c>
      <c r="G223" s="4" t="s">
        <v>239</v>
      </c>
      <c r="H223" s="4" t="s">
        <v>243</v>
      </c>
      <c r="I223" s="4"/>
      <c r="J223" s="4" t="s">
        <v>244</v>
      </c>
      <c r="K223" s="4"/>
    </row>
    <row r="224" spans="2:11" x14ac:dyDescent="0.2">
      <c r="B224" s="4" t="s">
        <v>13873</v>
      </c>
      <c r="C224" s="4">
        <v>5.4</v>
      </c>
      <c r="D224" s="4" t="s">
        <v>26</v>
      </c>
      <c r="E224" s="4" t="s">
        <v>84</v>
      </c>
      <c r="F224" s="4" t="s">
        <v>3402</v>
      </c>
      <c r="G224" s="4" t="s">
        <v>239</v>
      </c>
      <c r="H224" s="4" t="s">
        <v>243</v>
      </c>
      <c r="I224" s="4"/>
      <c r="J224" s="4" t="s">
        <v>244</v>
      </c>
      <c r="K224" s="4"/>
    </row>
    <row r="225" spans="2:11" x14ac:dyDescent="0.2">
      <c r="B225" s="4" t="s">
        <v>13874</v>
      </c>
      <c r="C225" s="4">
        <v>5.4</v>
      </c>
      <c r="D225" s="4" t="s">
        <v>26</v>
      </c>
      <c r="E225" s="4" t="s">
        <v>85</v>
      </c>
      <c r="F225" s="4" t="s">
        <v>13875</v>
      </c>
      <c r="G225" s="4" t="s">
        <v>239</v>
      </c>
      <c r="H225" s="4" t="s">
        <v>243</v>
      </c>
      <c r="I225" s="4"/>
      <c r="J225" s="4" t="s">
        <v>244</v>
      </c>
      <c r="K225" s="4"/>
    </row>
    <row r="226" spans="2:11" x14ac:dyDescent="0.2">
      <c r="B226" s="4" t="s">
        <v>13876</v>
      </c>
      <c r="C226" s="4">
        <v>5.4</v>
      </c>
      <c r="D226" s="4" t="s">
        <v>26</v>
      </c>
      <c r="E226" s="4" t="s">
        <v>86</v>
      </c>
      <c r="F226" s="4" t="s">
        <v>13877</v>
      </c>
      <c r="G226" s="4" t="s">
        <v>239</v>
      </c>
      <c r="H226" s="4" t="s">
        <v>243</v>
      </c>
      <c r="I226" s="4"/>
      <c r="J226" s="4" t="s">
        <v>244</v>
      </c>
      <c r="K226" s="4"/>
    </row>
    <row r="227" spans="2:11" x14ac:dyDescent="0.2">
      <c r="B227" s="4" t="s">
        <v>13878</v>
      </c>
      <c r="C227" s="4">
        <v>5.4</v>
      </c>
      <c r="D227" s="4" t="s">
        <v>26</v>
      </c>
      <c r="E227" s="4" t="s">
        <v>88</v>
      </c>
      <c r="F227" s="4" t="s">
        <v>13879</v>
      </c>
      <c r="G227" s="4" t="s">
        <v>239</v>
      </c>
      <c r="H227" s="4" t="s">
        <v>243</v>
      </c>
      <c r="I227" s="4"/>
      <c r="J227" s="4" t="s">
        <v>244</v>
      </c>
      <c r="K227" s="4"/>
    </row>
    <row r="228" spans="2:11" x14ac:dyDescent="0.2">
      <c r="B228" s="4" t="s">
        <v>13880</v>
      </c>
      <c r="C228" s="4">
        <v>5.4</v>
      </c>
      <c r="D228" s="4" t="s">
        <v>26</v>
      </c>
      <c r="E228" s="4" t="s">
        <v>90</v>
      </c>
      <c r="F228" s="4" t="s">
        <v>13881</v>
      </c>
      <c r="G228" s="4" t="s">
        <v>239</v>
      </c>
      <c r="H228" s="4" t="s">
        <v>243</v>
      </c>
      <c r="I228" s="4"/>
      <c r="J228" s="4" t="s">
        <v>244</v>
      </c>
      <c r="K228" s="4"/>
    </row>
    <row r="229" spans="2:11" x14ac:dyDescent="0.2">
      <c r="B229" s="4" t="s">
        <v>13882</v>
      </c>
      <c r="C229" s="4">
        <v>5.4</v>
      </c>
      <c r="D229" s="4" t="s">
        <v>26</v>
      </c>
      <c r="E229" s="4" t="s">
        <v>92</v>
      </c>
      <c r="F229" s="4" t="s">
        <v>13883</v>
      </c>
      <c r="G229" s="4" t="s">
        <v>239</v>
      </c>
      <c r="H229" s="4" t="s">
        <v>243</v>
      </c>
      <c r="I229" s="4"/>
      <c r="J229" s="4" t="s">
        <v>244</v>
      </c>
      <c r="K229" s="4"/>
    </row>
    <row r="230" spans="2:11" x14ac:dyDescent="0.2">
      <c r="B230" s="4" t="s">
        <v>13884</v>
      </c>
      <c r="C230" s="4">
        <v>5.4</v>
      </c>
      <c r="D230" s="4" t="s">
        <v>26</v>
      </c>
      <c r="E230" s="4" t="s">
        <v>94</v>
      </c>
      <c r="F230" s="4" t="s">
        <v>13885</v>
      </c>
      <c r="G230" s="4" t="s">
        <v>239</v>
      </c>
      <c r="H230" s="4" t="s">
        <v>243</v>
      </c>
      <c r="I230" s="4"/>
      <c r="J230" s="4" t="s">
        <v>244</v>
      </c>
      <c r="K230" s="4"/>
    </row>
    <row r="231" spans="2:11" x14ac:dyDescent="0.2">
      <c r="B231" s="4" t="s">
        <v>13886</v>
      </c>
      <c r="C231" s="4">
        <v>5.4</v>
      </c>
      <c r="D231" s="4" t="s">
        <v>26</v>
      </c>
      <c r="E231" s="4" t="s">
        <v>96</v>
      </c>
      <c r="F231" s="4" t="s">
        <v>13887</v>
      </c>
      <c r="G231" s="4" t="s">
        <v>239</v>
      </c>
      <c r="H231" s="4" t="s">
        <v>243</v>
      </c>
      <c r="I231" s="4"/>
      <c r="J231" s="4" t="s">
        <v>244</v>
      </c>
      <c r="K231" s="4"/>
    </row>
    <row r="232" spans="2:11" x14ac:dyDescent="0.2">
      <c r="B232" s="4" t="s">
        <v>13888</v>
      </c>
      <c r="C232" s="4">
        <v>5.4</v>
      </c>
      <c r="D232" s="4" t="s">
        <v>26</v>
      </c>
      <c r="E232" s="4" t="s">
        <v>98</v>
      </c>
      <c r="F232" s="4" t="s">
        <v>13889</v>
      </c>
      <c r="G232" s="4" t="s">
        <v>239</v>
      </c>
      <c r="H232" s="4" t="s">
        <v>243</v>
      </c>
      <c r="I232" s="4"/>
      <c r="J232" s="4" t="s">
        <v>244</v>
      </c>
      <c r="K232" s="4"/>
    </row>
    <row r="233" spans="2:11" x14ac:dyDescent="0.2">
      <c r="B233" s="4" t="s">
        <v>13890</v>
      </c>
      <c r="C233" s="4">
        <v>5.4</v>
      </c>
      <c r="D233" s="4" t="s">
        <v>26</v>
      </c>
      <c r="E233" s="4" t="s">
        <v>100</v>
      </c>
      <c r="F233" s="4" t="s">
        <v>13891</v>
      </c>
      <c r="G233" s="4" t="s">
        <v>239</v>
      </c>
      <c r="H233" s="4" t="s">
        <v>243</v>
      </c>
      <c r="I233" s="4"/>
      <c r="J233" s="4" t="s">
        <v>244</v>
      </c>
      <c r="K233" s="4"/>
    </row>
    <row r="234" spans="2:11" x14ac:dyDescent="0.2">
      <c r="B234" s="4" t="s">
        <v>13892</v>
      </c>
      <c r="C234" s="4">
        <v>5.4</v>
      </c>
      <c r="D234" s="4" t="s">
        <v>26</v>
      </c>
      <c r="E234" s="4" t="s">
        <v>102</v>
      </c>
      <c r="F234" s="4" t="s">
        <v>13893</v>
      </c>
      <c r="G234" s="4" t="s">
        <v>239</v>
      </c>
      <c r="H234" s="4" t="s">
        <v>243</v>
      </c>
      <c r="I234" s="4"/>
      <c r="J234" s="4" t="s">
        <v>244</v>
      </c>
      <c r="K234" s="4"/>
    </row>
    <row r="235" spans="2:11" x14ac:dyDescent="0.2">
      <c r="B235" s="4" t="s">
        <v>13894</v>
      </c>
      <c r="C235" s="4">
        <v>5.4</v>
      </c>
      <c r="D235" s="4" t="s">
        <v>26</v>
      </c>
      <c r="E235" s="4" t="s">
        <v>104</v>
      </c>
      <c r="F235" s="4" t="s">
        <v>13895</v>
      </c>
      <c r="G235" s="4" t="s">
        <v>239</v>
      </c>
      <c r="H235" s="4" t="s">
        <v>243</v>
      </c>
      <c r="I235" s="4"/>
      <c r="J235" s="4" t="s">
        <v>244</v>
      </c>
      <c r="K235" s="4"/>
    </row>
    <row r="236" spans="2:11" x14ac:dyDescent="0.2">
      <c r="B236" s="4" t="s">
        <v>13896</v>
      </c>
      <c r="C236" s="4">
        <v>5.4</v>
      </c>
      <c r="D236" s="4" t="s">
        <v>26</v>
      </c>
      <c r="E236" s="4" t="s">
        <v>106</v>
      </c>
      <c r="F236" s="4" t="s">
        <v>13897</v>
      </c>
      <c r="G236" s="4" t="s">
        <v>239</v>
      </c>
      <c r="H236" s="4" t="s">
        <v>243</v>
      </c>
      <c r="I236" s="4"/>
      <c r="J236" s="4" t="s">
        <v>244</v>
      </c>
      <c r="K236" s="4"/>
    </row>
    <row r="237" spans="2:11" x14ac:dyDescent="0.2">
      <c r="B237" s="4" t="s">
        <v>13898</v>
      </c>
      <c r="C237" s="4">
        <v>5.4</v>
      </c>
      <c r="D237" s="4" t="s">
        <v>26</v>
      </c>
      <c r="E237" s="4" t="s">
        <v>108</v>
      </c>
      <c r="F237" s="4" t="s">
        <v>13899</v>
      </c>
      <c r="G237" s="4" t="s">
        <v>239</v>
      </c>
      <c r="H237" s="4" t="s">
        <v>243</v>
      </c>
      <c r="I237" s="4"/>
      <c r="J237" s="4" t="s">
        <v>244</v>
      </c>
      <c r="K237" s="4"/>
    </row>
    <row r="238" spans="2:11" x14ac:dyDescent="0.2">
      <c r="B238" s="4" t="s">
        <v>13900</v>
      </c>
      <c r="C238" s="4">
        <v>5.4</v>
      </c>
      <c r="D238" s="4" t="s">
        <v>26</v>
      </c>
      <c r="E238" s="4" t="s">
        <v>110</v>
      </c>
      <c r="F238" s="4" t="s">
        <v>13901</v>
      </c>
      <c r="G238" s="4" t="s">
        <v>239</v>
      </c>
      <c r="H238" s="4" t="s">
        <v>243</v>
      </c>
      <c r="I238" s="4"/>
      <c r="J238" s="4" t="s">
        <v>244</v>
      </c>
      <c r="K238" s="4"/>
    </row>
    <row r="239" spans="2:11" x14ac:dyDescent="0.2">
      <c r="B239" s="4" t="s">
        <v>13902</v>
      </c>
      <c r="C239" s="4">
        <v>5.4</v>
      </c>
      <c r="D239" s="4" t="s">
        <v>26</v>
      </c>
      <c r="E239" s="4" t="s">
        <v>112</v>
      </c>
      <c r="F239" s="4" t="s">
        <v>13903</v>
      </c>
      <c r="G239" s="4" t="s">
        <v>239</v>
      </c>
      <c r="H239" s="4" t="s">
        <v>243</v>
      </c>
      <c r="I239" s="4"/>
      <c r="J239" s="4" t="s">
        <v>244</v>
      </c>
      <c r="K239" s="4"/>
    </row>
    <row r="240" spans="2:11" x14ac:dyDescent="0.2">
      <c r="B240" s="4" t="s">
        <v>13904</v>
      </c>
      <c r="C240" s="4">
        <v>5.4</v>
      </c>
      <c r="D240" s="4" t="s">
        <v>26</v>
      </c>
      <c r="E240" s="4" t="s">
        <v>114</v>
      </c>
      <c r="F240" s="4" t="s">
        <v>13905</v>
      </c>
      <c r="G240" s="4" t="s">
        <v>239</v>
      </c>
      <c r="H240" s="4" t="s">
        <v>243</v>
      </c>
      <c r="I240" s="4"/>
      <c r="J240" s="4" t="s">
        <v>244</v>
      </c>
      <c r="K240" s="4"/>
    </row>
    <row r="241" spans="2:11" x14ac:dyDescent="0.2">
      <c r="B241" s="4" t="s">
        <v>13906</v>
      </c>
      <c r="C241" s="4">
        <v>5.4</v>
      </c>
      <c r="D241" s="4" t="s">
        <v>26</v>
      </c>
      <c r="E241" s="4" t="s">
        <v>116</v>
      </c>
      <c r="F241" s="4" t="s">
        <v>13907</v>
      </c>
      <c r="G241" s="4" t="s">
        <v>239</v>
      </c>
      <c r="H241" s="4" t="s">
        <v>243</v>
      </c>
      <c r="I241" s="4"/>
      <c r="J241" s="4" t="s">
        <v>244</v>
      </c>
      <c r="K241" s="4"/>
    </row>
    <row r="242" spans="2:11" x14ac:dyDescent="0.2">
      <c r="B242" s="4" t="s">
        <v>13908</v>
      </c>
      <c r="C242" s="4">
        <v>5.4</v>
      </c>
      <c r="D242" s="4" t="s">
        <v>26</v>
      </c>
      <c r="E242" s="4" t="s">
        <v>118</v>
      </c>
      <c r="F242" s="4" t="s">
        <v>13909</v>
      </c>
      <c r="G242" s="4" t="s">
        <v>239</v>
      </c>
      <c r="H242" s="4" t="s">
        <v>243</v>
      </c>
      <c r="I242" s="4"/>
      <c r="J242" s="4" t="s">
        <v>244</v>
      </c>
      <c r="K242" s="4"/>
    </row>
    <row r="243" spans="2:11" x14ac:dyDescent="0.2">
      <c r="B243" s="4" t="s">
        <v>13910</v>
      </c>
      <c r="C243" s="4">
        <v>5.4</v>
      </c>
      <c r="D243" s="4" t="s">
        <v>26</v>
      </c>
      <c r="E243" s="4" t="s">
        <v>120</v>
      </c>
      <c r="F243" s="4" t="s">
        <v>13911</v>
      </c>
      <c r="G243" s="4" t="s">
        <v>239</v>
      </c>
      <c r="H243" s="4" t="s">
        <v>243</v>
      </c>
      <c r="I243" s="4"/>
      <c r="J243" s="4" t="s">
        <v>244</v>
      </c>
      <c r="K243" s="4"/>
    </row>
    <row r="244" spans="2:11" x14ac:dyDescent="0.2">
      <c r="B244" s="4" t="s">
        <v>13912</v>
      </c>
      <c r="C244" s="4">
        <v>5.4</v>
      </c>
      <c r="D244" s="4" t="s">
        <v>26</v>
      </c>
      <c r="E244" s="4" t="s">
        <v>122</v>
      </c>
      <c r="F244" s="4" t="s">
        <v>13913</v>
      </c>
      <c r="G244" s="4" t="s">
        <v>239</v>
      </c>
      <c r="H244" s="4" t="s">
        <v>243</v>
      </c>
      <c r="I244" s="4"/>
      <c r="J244" s="4" t="s">
        <v>244</v>
      </c>
      <c r="K244" s="4"/>
    </row>
    <row r="245" spans="2:11" x14ac:dyDescent="0.2">
      <c r="B245" s="4" t="s">
        <v>13914</v>
      </c>
      <c r="C245" s="4">
        <v>5.4</v>
      </c>
      <c r="D245" s="4" t="s">
        <v>26</v>
      </c>
      <c r="E245" s="4" t="s">
        <v>124</v>
      </c>
      <c r="F245" s="4" t="s">
        <v>13915</v>
      </c>
      <c r="G245" s="4" t="s">
        <v>239</v>
      </c>
      <c r="H245" s="4" t="s">
        <v>243</v>
      </c>
      <c r="I245" s="4"/>
      <c r="J245" s="4" t="s">
        <v>244</v>
      </c>
      <c r="K245" s="4"/>
    </row>
    <row r="246" spans="2:11" x14ac:dyDescent="0.2">
      <c r="B246" s="4" t="s">
        <v>13916</v>
      </c>
      <c r="C246" s="4">
        <v>5.4</v>
      </c>
      <c r="D246" s="4" t="s">
        <v>26</v>
      </c>
      <c r="E246" s="4" t="s">
        <v>126</v>
      </c>
      <c r="F246" s="4" t="s">
        <v>13917</v>
      </c>
      <c r="G246" s="4" t="s">
        <v>239</v>
      </c>
      <c r="H246" s="4" t="s">
        <v>243</v>
      </c>
      <c r="I246" s="4"/>
      <c r="J246" s="4" t="s">
        <v>244</v>
      </c>
      <c r="K246" s="4"/>
    </row>
    <row r="247" spans="2:11" x14ac:dyDescent="0.2">
      <c r="B247" s="4" t="s">
        <v>13918</v>
      </c>
      <c r="C247" s="4">
        <v>5.4</v>
      </c>
      <c r="D247" s="4" t="s">
        <v>26</v>
      </c>
      <c r="E247" s="4" t="s">
        <v>128</v>
      </c>
      <c r="F247" s="4" t="s">
        <v>13919</v>
      </c>
      <c r="G247" s="4" t="s">
        <v>239</v>
      </c>
      <c r="H247" s="4" t="s">
        <v>243</v>
      </c>
      <c r="I247" s="4"/>
      <c r="J247" s="4" t="s">
        <v>244</v>
      </c>
      <c r="K247" s="4"/>
    </row>
    <row r="248" spans="2:11" x14ac:dyDescent="0.2">
      <c r="B248" s="4" t="s">
        <v>13920</v>
      </c>
      <c r="C248" s="4">
        <v>5.4</v>
      </c>
      <c r="D248" s="4" t="s">
        <v>26</v>
      </c>
      <c r="E248" s="4" t="s">
        <v>130</v>
      </c>
      <c r="F248" s="4" t="s">
        <v>13921</v>
      </c>
      <c r="G248" s="4" t="s">
        <v>239</v>
      </c>
      <c r="H248" s="4" t="s">
        <v>243</v>
      </c>
      <c r="I248" s="4"/>
      <c r="J248" s="4" t="s">
        <v>244</v>
      </c>
      <c r="K248" s="4"/>
    </row>
    <row r="249" spans="2:11" x14ac:dyDescent="0.2">
      <c r="B249" s="4" t="s">
        <v>13922</v>
      </c>
      <c r="C249" s="4">
        <v>5.4</v>
      </c>
      <c r="D249" s="4" t="s">
        <v>26</v>
      </c>
      <c r="E249" s="4" t="s">
        <v>132</v>
      </c>
      <c r="F249" s="4" t="s">
        <v>13923</v>
      </c>
      <c r="G249" s="4" t="s">
        <v>239</v>
      </c>
      <c r="H249" s="4" t="s">
        <v>243</v>
      </c>
      <c r="I249" s="4"/>
      <c r="J249" s="4" t="s">
        <v>244</v>
      </c>
      <c r="K249" s="4"/>
    </row>
    <row r="250" spans="2:11" x14ac:dyDescent="0.2">
      <c r="B250" s="4" t="s">
        <v>13924</v>
      </c>
      <c r="C250" s="4">
        <v>5.4</v>
      </c>
      <c r="D250" s="4" t="s">
        <v>26</v>
      </c>
      <c r="E250" s="4" t="s">
        <v>134</v>
      </c>
      <c r="F250" s="4" t="s">
        <v>13925</v>
      </c>
      <c r="G250" s="4" t="s">
        <v>239</v>
      </c>
      <c r="H250" s="4" t="s">
        <v>243</v>
      </c>
      <c r="I250" s="4"/>
      <c r="J250" s="4" t="s">
        <v>244</v>
      </c>
      <c r="K250" s="4"/>
    </row>
    <row r="251" spans="2:11" x14ac:dyDescent="0.2">
      <c r="B251" s="4" t="s">
        <v>13926</v>
      </c>
      <c r="C251" s="4">
        <v>5.4</v>
      </c>
      <c r="D251" s="4" t="s">
        <v>26</v>
      </c>
      <c r="E251" s="4" t="s">
        <v>136</v>
      </c>
      <c r="F251" s="4" t="s">
        <v>13927</v>
      </c>
      <c r="G251" s="4" t="s">
        <v>239</v>
      </c>
      <c r="H251" s="4" t="s">
        <v>243</v>
      </c>
      <c r="I251" s="4"/>
      <c r="J251" s="4" t="s">
        <v>244</v>
      </c>
      <c r="K251" s="4"/>
    </row>
    <row r="252" spans="2:11" x14ac:dyDescent="0.2">
      <c r="B252" s="4" t="s">
        <v>13928</v>
      </c>
      <c r="C252" s="4">
        <v>5.4</v>
      </c>
      <c r="D252" s="4" t="s">
        <v>26</v>
      </c>
      <c r="E252" s="4" t="s">
        <v>138</v>
      </c>
      <c r="F252" s="4" t="s">
        <v>13929</v>
      </c>
      <c r="G252" s="4" t="s">
        <v>239</v>
      </c>
      <c r="H252" s="4" t="s">
        <v>243</v>
      </c>
      <c r="I252" s="4"/>
      <c r="J252" s="4" t="s">
        <v>244</v>
      </c>
      <c r="K252" s="4"/>
    </row>
    <row r="253" spans="2:11" x14ac:dyDescent="0.2">
      <c r="B253" s="4" t="s">
        <v>13930</v>
      </c>
      <c r="C253" s="4">
        <v>5.4</v>
      </c>
      <c r="D253" s="4" t="s">
        <v>26</v>
      </c>
      <c r="E253" s="4" t="s">
        <v>140</v>
      </c>
      <c r="F253" s="4" t="s">
        <v>13931</v>
      </c>
      <c r="G253" s="4" t="s">
        <v>239</v>
      </c>
      <c r="H253" s="4" t="s">
        <v>243</v>
      </c>
      <c r="I253" s="4"/>
      <c r="J253" s="4" t="s">
        <v>244</v>
      </c>
      <c r="K253" s="4"/>
    </row>
    <row r="254" spans="2:11" x14ac:dyDescent="0.2">
      <c r="B254" s="4" t="s">
        <v>13932</v>
      </c>
      <c r="C254" s="4">
        <v>5.4</v>
      </c>
      <c r="D254" s="4" t="s">
        <v>26</v>
      </c>
      <c r="E254" s="4" t="s">
        <v>141</v>
      </c>
      <c r="F254" s="4" t="s">
        <v>13933</v>
      </c>
      <c r="G254" s="4" t="s">
        <v>239</v>
      </c>
      <c r="H254" s="4" t="s">
        <v>243</v>
      </c>
      <c r="I254" s="4"/>
      <c r="J254" s="4" t="s">
        <v>244</v>
      </c>
      <c r="K254" s="4"/>
    </row>
    <row r="255" spans="2:11" x14ac:dyDescent="0.2">
      <c r="B255" s="4" t="s">
        <v>13934</v>
      </c>
      <c r="C255" s="4">
        <v>5.4</v>
      </c>
      <c r="D255" s="4" t="s">
        <v>26</v>
      </c>
      <c r="E255" s="4" t="s">
        <v>142</v>
      </c>
      <c r="F255" s="4" t="s">
        <v>13935</v>
      </c>
      <c r="G255" s="4" t="s">
        <v>239</v>
      </c>
      <c r="H255" s="4" t="s">
        <v>243</v>
      </c>
      <c r="I255" s="4"/>
      <c r="J255" s="4" t="s">
        <v>244</v>
      </c>
      <c r="K255" s="4"/>
    </row>
    <row r="256" spans="2:11" x14ac:dyDescent="0.2">
      <c r="B256" s="4" t="s">
        <v>13936</v>
      </c>
      <c r="C256" s="4">
        <v>5.4</v>
      </c>
      <c r="D256" s="4" t="s">
        <v>26</v>
      </c>
      <c r="E256" s="4" t="s">
        <v>144</v>
      </c>
      <c r="F256" s="4" t="s">
        <v>13937</v>
      </c>
      <c r="G256" s="4" t="s">
        <v>239</v>
      </c>
      <c r="H256" s="4" t="s">
        <v>243</v>
      </c>
      <c r="I256" s="4"/>
      <c r="J256" s="4" t="s">
        <v>244</v>
      </c>
      <c r="K256" s="4"/>
    </row>
    <row r="257" spans="2:11" x14ac:dyDescent="0.2">
      <c r="B257" s="4" t="s">
        <v>13938</v>
      </c>
      <c r="C257" s="4">
        <v>5.4</v>
      </c>
      <c r="D257" s="4" t="s">
        <v>26</v>
      </c>
      <c r="E257" s="4" t="s">
        <v>146</v>
      </c>
      <c r="F257" s="4" t="s">
        <v>13939</v>
      </c>
      <c r="G257" s="4" t="s">
        <v>239</v>
      </c>
      <c r="H257" s="4" t="s">
        <v>243</v>
      </c>
      <c r="I257" s="4"/>
      <c r="J257" s="4" t="s">
        <v>244</v>
      </c>
      <c r="K257" s="4"/>
    </row>
    <row r="258" spans="2:11" x14ac:dyDescent="0.2">
      <c r="B258" s="4" t="s">
        <v>13940</v>
      </c>
      <c r="C258" s="4">
        <v>5.4</v>
      </c>
      <c r="D258" s="4" t="s">
        <v>27</v>
      </c>
      <c r="E258" s="4" t="s">
        <v>8</v>
      </c>
      <c r="F258" s="4" t="s">
        <v>3404</v>
      </c>
      <c r="G258" s="4" t="s">
        <v>239</v>
      </c>
      <c r="H258" s="4" t="s">
        <v>245</v>
      </c>
      <c r="I258" s="4" t="s">
        <v>1721</v>
      </c>
      <c r="J258" s="4"/>
      <c r="K258" s="4"/>
    </row>
    <row r="259" spans="2:11" x14ac:dyDescent="0.2">
      <c r="B259" s="4" t="s">
        <v>13941</v>
      </c>
      <c r="C259" s="4">
        <v>5.4</v>
      </c>
      <c r="D259" s="4" t="s">
        <v>27</v>
      </c>
      <c r="E259" s="4" t="s">
        <v>24</v>
      </c>
      <c r="F259" s="4" t="s">
        <v>3406</v>
      </c>
      <c r="G259" s="4" t="s">
        <v>239</v>
      </c>
      <c r="H259" s="4" t="s">
        <v>245</v>
      </c>
      <c r="I259" s="4" t="s">
        <v>1722</v>
      </c>
      <c r="J259" s="4"/>
      <c r="K259" s="4"/>
    </row>
    <row r="260" spans="2:11" x14ac:dyDescent="0.2">
      <c r="B260" s="4" t="s">
        <v>13942</v>
      </c>
      <c r="C260" s="4">
        <v>5.4</v>
      </c>
      <c r="D260" s="4" t="s">
        <v>27</v>
      </c>
      <c r="E260" s="4" t="s">
        <v>25</v>
      </c>
      <c r="F260" s="4" t="s">
        <v>3408</v>
      </c>
      <c r="G260" s="4" t="s">
        <v>239</v>
      </c>
      <c r="H260" s="4" t="s">
        <v>245</v>
      </c>
      <c r="I260" s="4" t="s">
        <v>1723</v>
      </c>
      <c r="J260" s="4"/>
      <c r="K260" s="4"/>
    </row>
    <row r="261" spans="2:11" x14ac:dyDescent="0.2">
      <c r="B261" s="4" t="s">
        <v>13943</v>
      </c>
      <c r="C261" s="4">
        <v>5.4</v>
      </c>
      <c r="D261" s="4" t="s">
        <v>27</v>
      </c>
      <c r="E261" s="4" t="s">
        <v>26</v>
      </c>
      <c r="F261" s="4" t="s">
        <v>3410</v>
      </c>
      <c r="G261" s="4" t="s">
        <v>239</v>
      </c>
      <c r="H261" s="4" t="s">
        <v>245</v>
      </c>
      <c r="I261" s="4" t="s">
        <v>1724</v>
      </c>
      <c r="J261" s="4"/>
      <c r="K261" s="4"/>
    </row>
    <row r="262" spans="2:11" x14ac:dyDescent="0.2">
      <c r="B262" s="4" t="s">
        <v>13944</v>
      </c>
      <c r="C262" s="4">
        <v>5.4</v>
      </c>
      <c r="D262" s="4" t="s">
        <v>27</v>
      </c>
      <c r="E262" s="4" t="s">
        <v>27</v>
      </c>
      <c r="F262" s="4" t="s">
        <v>3412</v>
      </c>
      <c r="G262" s="4" t="s">
        <v>239</v>
      </c>
      <c r="H262" s="4" t="s">
        <v>245</v>
      </c>
      <c r="I262" s="4" t="s">
        <v>1725</v>
      </c>
      <c r="J262" s="4"/>
      <c r="K262" s="4"/>
    </row>
    <row r="263" spans="2:11" x14ac:dyDescent="0.2">
      <c r="B263" s="4" t="s">
        <v>13945</v>
      </c>
      <c r="C263" s="4">
        <v>5.4</v>
      </c>
      <c r="D263" s="4" t="s">
        <v>27</v>
      </c>
      <c r="E263" s="4" t="s">
        <v>28</v>
      </c>
      <c r="F263" s="4" t="s">
        <v>3414</v>
      </c>
      <c r="G263" s="4" t="s">
        <v>239</v>
      </c>
      <c r="H263" s="4" t="s">
        <v>245</v>
      </c>
      <c r="I263" s="4" t="s">
        <v>1726</v>
      </c>
      <c r="J263" s="4"/>
      <c r="K263" s="4"/>
    </row>
    <row r="264" spans="2:11" x14ac:dyDescent="0.2">
      <c r="B264" s="4" t="s">
        <v>13946</v>
      </c>
      <c r="C264" s="4">
        <v>5.4</v>
      </c>
      <c r="D264" s="4" t="s">
        <v>27</v>
      </c>
      <c r="E264" s="4" t="s">
        <v>29</v>
      </c>
      <c r="F264" s="4" t="s">
        <v>3416</v>
      </c>
      <c r="G264" s="4" t="s">
        <v>239</v>
      </c>
      <c r="H264" s="4" t="s">
        <v>245</v>
      </c>
      <c r="I264" s="4" t="s">
        <v>1727</v>
      </c>
      <c r="J264" s="4"/>
      <c r="K264" s="4"/>
    </row>
    <row r="265" spans="2:11" x14ac:dyDescent="0.2">
      <c r="B265" s="4" t="s">
        <v>13947</v>
      </c>
      <c r="C265" s="4">
        <v>5.4</v>
      </c>
      <c r="D265" s="4" t="s">
        <v>27</v>
      </c>
      <c r="E265" s="4" t="s">
        <v>30</v>
      </c>
      <c r="F265" s="4" t="s">
        <v>3418</v>
      </c>
      <c r="G265" s="4" t="s">
        <v>239</v>
      </c>
      <c r="H265" s="4" t="s">
        <v>245</v>
      </c>
      <c r="I265" s="4" t="s">
        <v>1728</v>
      </c>
      <c r="J265" s="4"/>
      <c r="K265" s="4"/>
    </row>
    <row r="266" spans="2:11" x14ac:dyDescent="0.2">
      <c r="B266" s="4" t="s">
        <v>13948</v>
      </c>
      <c r="C266" s="4">
        <v>5.4</v>
      </c>
      <c r="D266" s="4" t="s">
        <v>27</v>
      </c>
      <c r="E266" s="4" t="s">
        <v>31</v>
      </c>
      <c r="F266" s="4" t="s">
        <v>3420</v>
      </c>
      <c r="G266" s="4" t="s">
        <v>239</v>
      </c>
      <c r="H266" s="4" t="s">
        <v>245</v>
      </c>
      <c r="I266" s="4" t="s">
        <v>1729</v>
      </c>
      <c r="J266" s="4"/>
      <c r="K266" s="4"/>
    </row>
    <row r="267" spans="2:11" x14ac:dyDescent="0.2">
      <c r="B267" s="4" t="s">
        <v>13949</v>
      </c>
      <c r="C267" s="4">
        <v>5.4</v>
      </c>
      <c r="D267" s="4" t="s">
        <v>27</v>
      </c>
      <c r="E267" s="4" t="s">
        <v>32</v>
      </c>
      <c r="F267" s="4" t="s">
        <v>3422</v>
      </c>
      <c r="G267" s="4" t="s">
        <v>239</v>
      </c>
      <c r="H267" s="4" t="s">
        <v>245</v>
      </c>
      <c r="I267" s="4" t="s">
        <v>1730</v>
      </c>
      <c r="J267" s="4"/>
      <c r="K267" s="4"/>
    </row>
    <row r="268" spans="2:11" x14ac:dyDescent="0.2">
      <c r="B268" s="4" t="s">
        <v>13950</v>
      </c>
      <c r="C268" s="4">
        <v>5.4</v>
      </c>
      <c r="D268" s="4" t="s">
        <v>27</v>
      </c>
      <c r="E268" s="4" t="s">
        <v>33</v>
      </c>
      <c r="F268" s="4" t="s">
        <v>3424</v>
      </c>
      <c r="G268" s="4" t="s">
        <v>239</v>
      </c>
      <c r="H268" s="4" t="s">
        <v>245</v>
      </c>
      <c r="I268" s="4" t="s">
        <v>1731</v>
      </c>
      <c r="J268" s="4"/>
      <c r="K268" s="4"/>
    </row>
    <row r="269" spans="2:11" x14ac:dyDescent="0.2">
      <c r="B269" s="4" t="s">
        <v>13951</v>
      </c>
      <c r="C269" s="4">
        <v>5.4</v>
      </c>
      <c r="D269" s="4" t="s">
        <v>27</v>
      </c>
      <c r="E269" s="4" t="s">
        <v>34</v>
      </c>
      <c r="F269" s="4" t="s">
        <v>3426</v>
      </c>
      <c r="G269" s="4" t="s">
        <v>239</v>
      </c>
      <c r="H269" s="4" t="s">
        <v>245</v>
      </c>
      <c r="I269" s="4" t="s">
        <v>1732</v>
      </c>
      <c r="J269" s="4"/>
      <c r="K269" s="4"/>
    </row>
    <row r="270" spans="2:11" x14ac:dyDescent="0.2">
      <c r="B270" s="4" t="s">
        <v>13952</v>
      </c>
      <c r="C270" s="4">
        <v>5.4</v>
      </c>
      <c r="D270" s="4" t="s">
        <v>27</v>
      </c>
      <c r="E270" s="4" t="s">
        <v>35</v>
      </c>
      <c r="F270" s="4" t="s">
        <v>3428</v>
      </c>
      <c r="G270" s="4" t="s">
        <v>239</v>
      </c>
      <c r="H270" s="4" t="s">
        <v>245</v>
      </c>
      <c r="I270" s="4" t="s">
        <v>1733</v>
      </c>
      <c r="J270" s="4"/>
      <c r="K270" s="4"/>
    </row>
    <row r="271" spans="2:11" x14ac:dyDescent="0.2">
      <c r="B271" s="4" t="s">
        <v>13953</v>
      </c>
      <c r="C271" s="4">
        <v>5.4</v>
      </c>
      <c r="D271" s="4" t="s">
        <v>27</v>
      </c>
      <c r="E271" s="4" t="s">
        <v>36</v>
      </c>
      <c r="F271" s="4" t="s">
        <v>3430</v>
      </c>
      <c r="G271" s="4" t="s">
        <v>239</v>
      </c>
      <c r="H271" s="4" t="s">
        <v>245</v>
      </c>
      <c r="I271" s="4" t="s">
        <v>1734</v>
      </c>
      <c r="J271" s="4"/>
      <c r="K271" s="4"/>
    </row>
    <row r="272" spans="2:11" x14ac:dyDescent="0.2">
      <c r="B272" s="4" t="s">
        <v>13954</v>
      </c>
      <c r="C272" s="4">
        <v>5.4</v>
      </c>
      <c r="D272" s="4" t="s">
        <v>27</v>
      </c>
      <c r="E272" s="4" t="s">
        <v>37</v>
      </c>
      <c r="F272" s="4" t="s">
        <v>3432</v>
      </c>
      <c r="G272" s="4" t="s">
        <v>239</v>
      </c>
      <c r="H272" s="4" t="s">
        <v>245</v>
      </c>
      <c r="I272" s="4" t="s">
        <v>1735</v>
      </c>
      <c r="J272" s="4"/>
      <c r="K272" s="4"/>
    </row>
    <row r="273" spans="2:11" x14ac:dyDescent="0.2">
      <c r="B273" s="4" t="s">
        <v>13955</v>
      </c>
      <c r="C273" s="4">
        <v>5.4</v>
      </c>
      <c r="D273" s="4" t="s">
        <v>27</v>
      </c>
      <c r="E273" s="4" t="s">
        <v>38</v>
      </c>
      <c r="F273" s="4" t="s">
        <v>3434</v>
      </c>
      <c r="G273" s="4" t="s">
        <v>239</v>
      </c>
      <c r="H273" s="4" t="s">
        <v>245</v>
      </c>
      <c r="I273" s="4" t="s">
        <v>1736</v>
      </c>
      <c r="J273" s="4"/>
      <c r="K273" s="4"/>
    </row>
    <row r="274" spans="2:11" x14ac:dyDescent="0.2">
      <c r="B274" s="4" t="s">
        <v>13956</v>
      </c>
      <c r="C274" s="4">
        <v>5.4</v>
      </c>
      <c r="D274" s="4" t="s">
        <v>27</v>
      </c>
      <c r="E274" s="4" t="s">
        <v>39</v>
      </c>
      <c r="F274" s="4" t="s">
        <v>3436</v>
      </c>
      <c r="G274" s="4" t="s">
        <v>239</v>
      </c>
      <c r="H274" s="4" t="s">
        <v>245</v>
      </c>
      <c r="I274" s="4" t="s">
        <v>1737</v>
      </c>
      <c r="J274" s="4"/>
      <c r="K274" s="4"/>
    </row>
    <row r="275" spans="2:11" x14ac:dyDescent="0.2">
      <c r="B275" s="4" t="s">
        <v>13957</v>
      </c>
      <c r="C275" s="4">
        <v>5.4</v>
      </c>
      <c r="D275" s="4" t="s">
        <v>27</v>
      </c>
      <c r="E275" s="4" t="s">
        <v>56</v>
      </c>
      <c r="F275" s="4" t="s">
        <v>3438</v>
      </c>
      <c r="G275" s="4" t="s">
        <v>239</v>
      </c>
      <c r="H275" s="4" t="s">
        <v>245</v>
      </c>
      <c r="I275" s="4" t="s">
        <v>1738</v>
      </c>
      <c r="J275" s="4"/>
      <c r="K275" s="4"/>
    </row>
    <row r="276" spans="2:11" x14ac:dyDescent="0.2">
      <c r="B276" s="4" t="s">
        <v>13958</v>
      </c>
      <c r="C276" s="4">
        <v>5.4</v>
      </c>
      <c r="D276" s="4" t="s">
        <v>27</v>
      </c>
      <c r="E276" s="4" t="s">
        <v>58</v>
      </c>
      <c r="F276" s="4" t="s">
        <v>3440</v>
      </c>
      <c r="G276" s="4" t="s">
        <v>239</v>
      </c>
      <c r="H276" s="4" t="s">
        <v>245</v>
      </c>
      <c r="I276" s="4" t="s">
        <v>1739</v>
      </c>
      <c r="J276" s="4"/>
      <c r="K276" s="4"/>
    </row>
    <row r="277" spans="2:11" x14ac:dyDescent="0.2">
      <c r="B277" s="4" t="s">
        <v>13959</v>
      </c>
      <c r="C277" s="4">
        <v>5.4</v>
      </c>
      <c r="D277" s="4" t="s">
        <v>27</v>
      </c>
      <c r="E277" s="4" t="s">
        <v>60</v>
      </c>
      <c r="F277" s="4" t="s">
        <v>3442</v>
      </c>
      <c r="G277" s="4" t="s">
        <v>239</v>
      </c>
      <c r="H277" s="4" t="s">
        <v>245</v>
      </c>
      <c r="I277" s="4" t="s">
        <v>1740</v>
      </c>
      <c r="J277" s="4"/>
      <c r="K277" s="4"/>
    </row>
    <row r="278" spans="2:11" x14ac:dyDescent="0.2">
      <c r="B278" s="4" t="s">
        <v>13960</v>
      </c>
      <c r="C278" s="4">
        <v>5.4</v>
      </c>
      <c r="D278" s="4" t="s">
        <v>27</v>
      </c>
      <c r="E278" s="4" t="s">
        <v>62</v>
      </c>
      <c r="F278" s="4" t="s">
        <v>3444</v>
      </c>
      <c r="G278" s="4" t="s">
        <v>239</v>
      </c>
      <c r="H278" s="4" t="s">
        <v>245</v>
      </c>
      <c r="I278" s="4" t="s">
        <v>1741</v>
      </c>
      <c r="J278" s="4"/>
      <c r="K278" s="4"/>
    </row>
    <row r="279" spans="2:11" x14ac:dyDescent="0.2">
      <c r="B279" s="4" t="s">
        <v>13961</v>
      </c>
      <c r="C279" s="4">
        <v>5.4</v>
      </c>
      <c r="D279" s="4" t="s">
        <v>27</v>
      </c>
      <c r="E279" s="4" t="s">
        <v>64</v>
      </c>
      <c r="F279" s="4" t="s">
        <v>3446</v>
      </c>
      <c r="G279" s="4" t="s">
        <v>239</v>
      </c>
      <c r="H279" s="4" t="s">
        <v>245</v>
      </c>
      <c r="I279" s="4" t="s">
        <v>1742</v>
      </c>
      <c r="J279" s="4"/>
      <c r="K279" s="4"/>
    </row>
    <row r="280" spans="2:11" x14ac:dyDescent="0.2">
      <c r="B280" s="4" t="s">
        <v>13962</v>
      </c>
      <c r="C280" s="4">
        <v>5.4</v>
      </c>
      <c r="D280" s="4" t="s">
        <v>27</v>
      </c>
      <c r="E280" s="4" t="s">
        <v>66</v>
      </c>
      <c r="F280" s="4" t="s">
        <v>3448</v>
      </c>
      <c r="G280" s="4" t="s">
        <v>239</v>
      </c>
      <c r="H280" s="4" t="s">
        <v>245</v>
      </c>
      <c r="I280" s="4" t="s">
        <v>1743</v>
      </c>
      <c r="J280" s="4"/>
      <c r="K280" s="4"/>
    </row>
    <row r="281" spans="2:11" x14ac:dyDescent="0.2">
      <c r="B281" s="4" t="s">
        <v>13963</v>
      </c>
      <c r="C281" s="4">
        <v>5.4</v>
      </c>
      <c r="D281" s="4" t="s">
        <v>27</v>
      </c>
      <c r="E281" s="4" t="s">
        <v>68</v>
      </c>
      <c r="F281" s="4" t="s">
        <v>3450</v>
      </c>
      <c r="G281" s="4" t="s">
        <v>239</v>
      </c>
      <c r="H281" s="4" t="s">
        <v>245</v>
      </c>
      <c r="I281" s="4" t="s">
        <v>1744</v>
      </c>
      <c r="J281" s="4"/>
      <c r="K281" s="4"/>
    </row>
    <row r="282" spans="2:11" x14ac:dyDescent="0.2">
      <c r="B282" s="4" t="s">
        <v>13964</v>
      </c>
      <c r="C282" s="4">
        <v>5.4</v>
      </c>
      <c r="D282" s="4" t="s">
        <v>27</v>
      </c>
      <c r="E282" s="4" t="s">
        <v>70</v>
      </c>
      <c r="F282" s="4" t="s">
        <v>3453</v>
      </c>
      <c r="G282" s="4" t="s">
        <v>239</v>
      </c>
      <c r="H282" s="4" t="s">
        <v>245</v>
      </c>
      <c r="I282" s="4" t="s">
        <v>1745</v>
      </c>
      <c r="J282" s="4"/>
      <c r="K282" s="4"/>
    </row>
    <row r="283" spans="2:11" x14ac:dyDescent="0.2">
      <c r="B283" s="4" t="s">
        <v>13965</v>
      </c>
      <c r="C283" s="4">
        <v>5.4</v>
      </c>
      <c r="D283" s="4" t="s">
        <v>27</v>
      </c>
      <c r="E283" s="4" t="s">
        <v>72</v>
      </c>
      <c r="F283" s="4" t="s">
        <v>3455</v>
      </c>
      <c r="G283" s="4" t="s">
        <v>239</v>
      </c>
      <c r="H283" s="4" t="s">
        <v>245</v>
      </c>
      <c r="I283" s="4" t="s">
        <v>1746</v>
      </c>
      <c r="J283" s="4"/>
      <c r="K283" s="4"/>
    </row>
    <row r="284" spans="2:11" x14ac:dyDescent="0.2">
      <c r="B284" s="4" t="s">
        <v>13966</v>
      </c>
      <c r="C284" s="4">
        <v>5.4</v>
      </c>
      <c r="D284" s="4" t="s">
        <v>27</v>
      </c>
      <c r="E284" s="4" t="s">
        <v>74</v>
      </c>
      <c r="F284" s="4" t="s">
        <v>3458</v>
      </c>
      <c r="G284" s="4" t="s">
        <v>239</v>
      </c>
      <c r="H284" s="4" t="s">
        <v>245</v>
      </c>
      <c r="I284" s="4" t="s">
        <v>1747</v>
      </c>
      <c r="J284" s="4"/>
      <c r="K284" s="4"/>
    </row>
    <row r="285" spans="2:11" x14ac:dyDescent="0.2">
      <c r="B285" s="4" t="s">
        <v>13967</v>
      </c>
      <c r="C285" s="4">
        <v>5.4</v>
      </c>
      <c r="D285" s="4" t="s">
        <v>27</v>
      </c>
      <c r="E285" s="4" t="s">
        <v>76</v>
      </c>
      <c r="F285" s="4" t="s">
        <v>3461</v>
      </c>
      <c r="G285" s="4" t="s">
        <v>239</v>
      </c>
      <c r="H285" s="4" t="s">
        <v>245</v>
      </c>
      <c r="I285" s="4" t="s">
        <v>1748</v>
      </c>
      <c r="J285" s="4"/>
      <c r="K285" s="4"/>
    </row>
    <row r="286" spans="2:11" x14ac:dyDescent="0.2">
      <c r="B286" s="4" t="s">
        <v>13968</v>
      </c>
      <c r="C286" s="4">
        <v>5.4</v>
      </c>
      <c r="D286" s="4" t="s">
        <v>27</v>
      </c>
      <c r="E286" s="4" t="s">
        <v>78</v>
      </c>
      <c r="F286" s="4" t="s">
        <v>3464</v>
      </c>
      <c r="G286" s="4" t="s">
        <v>239</v>
      </c>
      <c r="H286" s="4" t="s">
        <v>245</v>
      </c>
      <c r="I286" s="4" t="s">
        <v>1749</v>
      </c>
      <c r="J286" s="4"/>
      <c r="K286" s="4"/>
    </row>
    <row r="287" spans="2:11" x14ac:dyDescent="0.2">
      <c r="B287" s="4" t="s">
        <v>13969</v>
      </c>
      <c r="C287" s="4">
        <v>5.4</v>
      </c>
      <c r="D287" s="4" t="s">
        <v>27</v>
      </c>
      <c r="E287" s="4" t="s">
        <v>81</v>
      </c>
      <c r="F287" s="4" t="s">
        <v>3466</v>
      </c>
      <c r="G287" s="4" t="s">
        <v>239</v>
      </c>
      <c r="H287" s="4" t="s">
        <v>245</v>
      </c>
      <c r="I287" s="4" t="s">
        <v>1750</v>
      </c>
      <c r="J287" s="4"/>
      <c r="K287" s="4"/>
    </row>
    <row r="288" spans="2:11" x14ac:dyDescent="0.2">
      <c r="B288" s="4" t="s">
        <v>13970</v>
      </c>
      <c r="C288" s="4">
        <v>5.4</v>
      </c>
      <c r="D288" s="4" t="s">
        <v>27</v>
      </c>
      <c r="E288" s="4" t="s">
        <v>84</v>
      </c>
      <c r="F288" s="4" t="s">
        <v>3468</v>
      </c>
      <c r="G288" s="4" t="s">
        <v>239</v>
      </c>
      <c r="H288" s="4" t="s">
        <v>245</v>
      </c>
      <c r="I288" s="4" t="s">
        <v>1751</v>
      </c>
      <c r="J288" s="4"/>
      <c r="K288" s="4"/>
    </row>
    <row r="289" spans="2:11" x14ac:dyDescent="0.2">
      <c r="B289" s="4" t="s">
        <v>13971</v>
      </c>
      <c r="C289" s="4">
        <v>5.4</v>
      </c>
      <c r="D289" s="4" t="s">
        <v>27</v>
      </c>
      <c r="E289" s="4" t="s">
        <v>85</v>
      </c>
      <c r="F289" s="4" t="s">
        <v>13972</v>
      </c>
      <c r="G289" s="4" t="s">
        <v>239</v>
      </c>
      <c r="H289" s="4" t="s">
        <v>245</v>
      </c>
      <c r="I289" s="4" t="s">
        <v>1752</v>
      </c>
      <c r="J289" s="4"/>
      <c r="K289" s="4"/>
    </row>
    <row r="290" spans="2:11" x14ac:dyDescent="0.2">
      <c r="B290" s="4" t="s">
        <v>13973</v>
      </c>
      <c r="C290" s="4">
        <v>5.4</v>
      </c>
      <c r="D290" s="4" t="s">
        <v>27</v>
      </c>
      <c r="E290" s="4" t="s">
        <v>86</v>
      </c>
      <c r="F290" s="4" t="s">
        <v>13974</v>
      </c>
      <c r="G290" s="4" t="s">
        <v>239</v>
      </c>
      <c r="H290" s="4" t="s">
        <v>245</v>
      </c>
      <c r="I290" s="4" t="s">
        <v>1753</v>
      </c>
      <c r="J290" s="4"/>
      <c r="K290" s="4"/>
    </row>
    <row r="291" spans="2:11" x14ac:dyDescent="0.2">
      <c r="B291" s="4" t="s">
        <v>13975</v>
      </c>
      <c r="C291" s="4">
        <v>5.4</v>
      </c>
      <c r="D291" s="4" t="s">
        <v>27</v>
      </c>
      <c r="E291" s="4" t="s">
        <v>88</v>
      </c>
      <c r="F291" s="4" t="s">
        <v>13976</v>
      </c>
      <c r="G291" s="4" t="s">
        <v>239</v>
      </c>
      <c r="H291" s="4" t="s">
        <v>245</v>
      </c>
      <c r="I291" s="4" t="s">
        <v>1754</v>
      </c>
      <c r="J291" s="4"/>
      <c r="K291" s="4"/>
    </row>
    <row r="292" spans="2:11" x14ac:dyDescent="0.2">
      <c r="B292" s="4" t="s">
        <v>13977</v>
      </c>
      <c r="C292" s="4">
        <v>5.4</v>
      </c>
      <c r="D292" s="4" t="s">
        <v>27</v>
      </c>
      <c r="E292" s="4" t="s">
        <v>90</v>
      </c>
      <c r="F292" s="4" t="s">
        <v>13978</v>
      </c>
      <c r="G292" s="4" t="s">
        <v>239</v>
      </c>
      <c r="H292" s="4" t="s">
        <v>245</v>
      </c>
      <c r="I292" s="4" t="s">
        <v>1755</v>
      </c>
      <c r="J292" s="4"/>
      <c r="K292" s="4"/>
    </row>
    <row r="293" spans="2:11" x14ac:dyDescent="0.2">
      <c r="B293" s="4" t="s">
        <v>13979</v>
      </c>
      <c r="C293" s="4">
        <v>5.4</v>
      </c>
      <c r="D293" s="4" t="s">
        <v>27</v>
      </c>
      <c r="E293" s="4" t="s">
        <v>92</v>
      </c>
      <c r="F293" s="4" t="s">
        <v>13980</v>
      </c>
      <c r="G293" s="4" t="s">
        <v>239</v>
      </c>
      <c r="H293" s="4" t="s">
        <v>245</v>
      </c>
      <c r="I293" s="4" t="s">
        <v>1756</v>
      </c>
      <c r="J293" s="4"/>
      <c r="K293" s="4"/>
    </row>
    <row r="294" spans="2:11" x14ac:dyDescent="0.2">
      <c r="B294" s="4" t="s">
        <v>13981</v>
      </c>
      <c r="C294" s="4">
        <v>5.4</v>
      </c>
      <c r="D294" s="4" t="s">
        <v>27</v>
      </c>
      <c r="E294" s="4" t="s">
        <v>94</v>
      </c>
      <c r="F294" s="4" t="s">
        <v>13982</v>
      </c>
      <c r="G294" s="4" t="s">
        <v>239</v>
      </c>
      <c r="H294" s="4" t="s">
        <v>245</v>
      </c>
      <c r="I294" s="4" t="s">
        <v>1757</v>
      </c>
      <c r="J294" s="4"/>
      <c r="K294" s="4"/>
    </row>
    <row r="295" spans="2:11" x14ac:dyDescent="0.2">
      <c r="B295" s="4" t="s">
        <v>13983</v>
      </c>
      <c r="C295" s="4">
        <v>5.4</v>
      </c>
      <c r="D295" s="4" t="s">
        <v>27</v>
      </c>
      <c r="E295" s="4" t="s">
        <v>96</v>
      </c>
      <c r="F295" s="4" t="s">
        <v>13984</v>
      </c>
      <c r="G295" s="4" t="s">
        <v>239</v>
      </c>
      <c r="H295" s="4" t="s">
        <v>245</v>
      </c>
      <c r="I295" s="4" t="s">
        <v>1758</v>
      </c>
      <c r="J295" s="4"/>
      <c r="K295" s="4"/>
    </row>
    <row r="296" spans="2:11" x14ac:dyDescent="0.2">
      <c r="B296" s="4" t="s">
        <v>13985</v>
      </c>
      <c r="C296" s="4">
        <v>5.4</v>
      </c>
      <c r="D296" s="4" t="s">
        <v>27</v>
      </c>
      <c r="E296" s="4" t="s">
        <v>98</v>
      </c>
      <c r="F296" s="4" t="s">
        <v>13986</v>
      </c>
      <c r="G296" s="4" t="s">
        <v>239</v>
      </c>
      <c r="H296" s="4" t="s">
        <v>245</v>
      </c>
      <c r="I296" s="4" t="s">
        <v>1759</v>
      </c>
      <c r="J296" s="4"/>
      <c r="K296" s="4"/>
    </row>
    <row r="297" spans="2:11" x14ac:dyDescent="0.2">
      <c r="B297" s="4" t="s">
        <v>13987</v>
      </c>
      <c r="C297" s="4">
        <v>5.4</v>
      </c>
      <c r="D297" s="4" t="s">
        <v>27</v>
      </c>
      <c r="E297" s="4" t="s">
        <v>100</v>
      </c>
      <c r="F297" s="4" t="s">
        <v>13988</v>
      </c>
      <c r="G297" s="4" t="s">
        <v>239</v>
      </c>
      <c r="H297" s="4" t="s">
        <v>245</v>
      </c>
      <c r="I297" s="4" t="s">
        <v>1760</v>
      </c>
      <c r="J297" s="4"/>
      <c r="K297" s="4"/>
    </row>
    <row r="298" spans="2:11" x14ac:dyDescent="0.2">
      <c r="B298" s="4" t="s">
        <v>13989</v>
      </c>
      <c r="C298" s="4">
        <v>5.4</v>
      </c>
      <c r="D298" s="4" t="s">
        <v>27</v>
      </c>
      <c r="E298" s="4" t="s">
        <v>102</v>
      </c>
      <c r="F298" s="4" t="s">
        <v>13990</v>
      </c>
      <c r="G298" s="4" t="s">
        <v>239</v>
      </c>
      <c r="H298" s="4" t="s">
        <v>245</v>
      </c>
      <c r="I298" s="4" t="s">
        <v>1761</v>
      </c>
      <c r="J298" s="4"/>
      <c r="K298" s="4"/>
    </row>
    <row r="299" spans="2:11" x14ac:dyDescent="0.2">
      <c r="B299" s="4" t="s">
        <v>13991</v>
      </c>
      <c r="C299" s="4">
        <v>5.4</v>
      </c>
      <c r="D299" s="4" t="s">
        <v>27</v>
      </c>
      <c r="E299" s="4" t="s">
        <v>104</v>
      </c>
      <c r="F299" s="4" t="s">
        <v>13992</v>
      </c>
      <c r="G299" s="4" t="s">
        <v>239</v>
      </c>
      <c r="H299" s="4" t="s">
        <v>245</v>
      </c>
      <c r="I299" s="4" t="s">
        <v>1762</v>
      </c>
      <c r="J299" s="4"/>
      <c r="K299" s="4"/>
    </row>
    <row r="300" spans="2:11" x14ac:dyDescent="0.2">
      <c r="B300" s="4" t="s">
        <v>13993</v>
      </c>
      <c r="C300" s="4">
        <v>5.4</v>
      </c>
      <c r="D300" s="4" t="s">
        <v>27</v>
      </c>
      <c r="E300" s="4" t="s">
        <v>106</v>
      </c>
      <c r="F300" s="4" t="s">
        <v>13994</v>
      </c>
      <c r="G300" s="4" t="s">
        <v>239</v>
      </c>
      <c r="H300" s="4" t="s">
        <v>245</v>
      </c>
      <c r="I300" s="4" t="s">
        <v>1763</v>
      </c>
      <c r="J300" s="4"/>
      <c r="K300" s="4"/>
    </row>
    <row r="301" spans="2:11" x14ac:dyDescent="0.2">
      <c r="B301" s="4" t="s">
        <v>13995</v>
      </c>
      <c r="C301" s="4">
        <v>5.4</v>
      </c>
      <c r="D301" s="4" t="s">
        <v>27</v>
      </c>
      <c r="E301" s="4" t="s">
        <v>108</v>
      </c>
      <c r="F301" s="4" t="s">
        <v>13996</v>
      </c>
      <c r="G301" s="4" t="s">
        <v>239</v>
      </c>
      <c r="H301" s="4" t="s">
        <v>245</v>
      </c>
      <c r="I301" s="4" t="s">
        <v>1764</v>
      </c>
      <c r="J301" s="4"/>
      <c r="K301" s="4"/>
    </row>
    <row r="302" spans="2:11" x14ac:dyDescent="0.2">
      <c r="B302" s="4" t="s">
        <v>13997</v>
      </c>
      <c r="C302" s="4">
        <v>5.4</v>
      </c>
      <c r="D302" s="4" t="s">
        <v>27</v>
      </c>
      <c r="E302" s="4" t="s">
        <v>110</v>
      </c>
      <c r="F302" s="4" t="s">
        <v>13998</v>
      </c>
      <c r="G302" s="4" t="s">
        <v>239</v>
      </c>
      <c r="H302" s="4" t="s">
        <v>245</v>
      </c>
      <c r="I302" s="4" t="s">
        <v>1765</v>
      </c>
      <c r="J302" s="4"/>
      <c r="K302" s="4"/>
    </row>
    <row r="303" spans="2:11" x14ac:dyDescent="0.2">
      <c r="B303" s="4" t="s">
        <v>13999</v>
      </c>
      <c r="C303" s="4">
        <v>5.4</v>
      </c>
      <c r="D303" s="4" t="s">
        <v>27</v>
      </c>
      <c r="E303" s="4" t="s">
        <v>112</v>
      </c>
      <c r="F303" s="4" t="s">
        <v>14000</v>
      </c>
      <c r="G303" s="4" t="s">
        <v>239</v>
      </c>
      <c r="H303" s="4" t="s">
        <v>245</v>
      </c>
      <c r="I303" s="4" t="s">
        <v>1766</v>
      </c>
      <c r="J303" s="4"/>
      <c r="K303" s="4"/>
    </row>
    <row r="304" spans="2:11" x14ac:dyDescent="0.2">
      <c r="B304" s="4" t="s">
        <v>14001</v>
      </c>
      <c r="C304" s="4">
        <v>5.4</v>
      </c>
      <c r="D304" s="4" t="s">
        <v>27</v>
      </c>
      <c r="E304" s="4" t="s">
        <v>114</v>
      </c>
      <c r="F304" s="4" t="s">
        <v>14002</v>
      </c>
      <c r="G304" s="4" t="s">
        <v>239</v>
      </c>
      <c r="H304" s="4" t="s">
        <v>245</v>
      </c>
      <c r="I304" s="4" t="s">
        <v>1767</v>
      </c>
      <c r="J304" s="4"/>
      <c r="K304" s="4"/>
    </row>
    <row r="305" spans="2:11" x14ac:dyDescent="0.2">
      <c r="B305" s="4" t="s">
        <v>14003</v>
      </c>
      <c r="C305" s="4">
        <v>5.4</v>
      </c>
      <c r="D305" s="4" t="s">
        <v>27</v>
      </c>
      <c r="E305" s="4" t="s">
        <v>116</v>
      </c>
      <c r="F305" s="4" t="s">
        <v>14004</v>
      </c>
      <c r="G305" s="4" t="s">
        <v>239</v>
      </c>
      <c r="H305" s="4" t="s">
        <v>245</v>
      </c>
      <c r="I305" s="4" t="s">
        <v>1768</v>
      </c>
      <c r="J305" s="4"/>
      <c r="K305" s="4"/>
    </row>
    <row r="306" spans="2:11" x14ac:dyDescent="0.2">
      <c r="B306" s="4" t="s">
        <v>14005</v>
      </c>
      <c r="C306" s="4">
        <v>5.4</v>
      </c>
      <c r="D306" s="4" t="s">
        <v>27</v>
      </c>
      <c r="E306" s="4" t="s">
        <v>118</v>
      </c>
      <c r="F306" s="4" t="s">
        <v>14006</v>
      </c>
      <c r="G306" s="4" t="s">
        <v>239</v>
      </c>
      <c r="H306" s="4" t="s">
        <v>245</v>
      </c>
      <c r="I306" s="4" t="s">
        <v>1769</v>
      </c>
      <c r="J306" s="4"/>
      <c r="K306" s="4"/>
    </row>
    <row r="307" spans="2:11" x14ac:dyDescent="0.2">
      <c r="B307" s="4" t="s">
        <v>14007</v>
      </c>
      <c r="C307" s="4">
        <v>5.4</v>
      </c>
      <c r="D307" s="4" t="s">
        <v>27</v>
      </c>
      <c r="E307" s="4" t="s">
        <v>120</v>
      </c>
      <c r="F307" s="4" t="s">
        <v>14008</v>
      </c>
      <c r="G307" s="4" t="s">
        <v>239</v>
      </c>
      <c r="H307" s="4" t="s">
        <v>245</v>
      </c>
      <c r="I307" s="4" t="s">
        <v>1770</v>
      </c>
      <c r="J307" s="4"/>
      <c r="K307" s="4"/>
    </row>
    <row r="308" spans="2:11" x14ac:dyDescent="0.2">
      <c r="B308" s="4" t="s">
        <v>14009</v>
      </c>
      <c r="C308" s="4">
        <v>5.4</v>
      </c>
      <c r="D308" s="4" t="s">
        <v>27</v>
      </c>
      <c r="E308" s="4" t="s">
        <v>122</v>
      </c>
      <c r="F308" s="4" t="s">
        <v>14010</v>
      </c>
      <c r="G308" s="4" t="s">
        <v>239</v>
      </c>
      <c r="H308" s="4" t="s">
        <v>245</v>
      </c>
      <c r="I308" s="4" t="s">
        <v>1771</v>
      </c>
      <c r="J308" s="4"/>
      <c r="K308" s="4"/>
    </row>
    <row r="309" spans="2:11" x14ac:dyDescent="0.2">
      <c r="B309" s="4" t="s">
        <v>14011</v>
      </c>
      <c r="C309" s="4">
        <v>5.4</v>
      </c>
      <c r="D309" s="4" t="s">
        <v>27</v>
      </c>
      <c r="E309" s="4" t="s">
        <v>124</v>
      </c>
      <c r="F309" s="4" t="s">
        <v>14012</v>
      </c>
      <c r="G309" s="4" t="s">
        <v>239</v>
      </c>
      <c r="H309" s="4" t="s">
        <v>245</v>
      </c>
      <c r="I309" s="4" t="s">
        <v>1772</v>
      </c>
      <c r="J309" s="4"/>
      <c r="K309" s="4"/>
    </row>
    <row r="310" spans="2:11" x14ac:dyDescent="0.2">
      <c r="B310" s="4" t="s">
        <v>14013</v>
      </c>
      <c r="C310" s="4">
        <v>5.4</v>
      </c>
      <c r="D310" s="4" t="s">
        <v>27</v>
      </c>
      <c r="E310" s="4" t="s">
        <v>126</v>
      </c>
      <c r="F310" s="4" t="s">
        <v>14014</v>
      </c>
      <c r="G310" s="4" t="s">
        <v>239</v>
      </c>
      <c r="H310" s="4" t="s">
        <v>245</v>
      </c>
      <c r="I310" s="4" t="s">
        <v>1773</v>
      </c>
      <c r="J310" s="4"/>
      <c r="K310" s="4"/>
    </row>
    <row r="311" spans="2:11" x14ac:dyDescent="0.2">
      <c r="B311" s="4" t="s">
        <v>14015</v>
      </c>
      <c r="C311" s="4">
        <v>5.4</v>
      </c>
      <c r="D311" s="4" t="s">
        <v>27</v>
      </c>
      <c r="E311" s="4" t="s">
        <v>128</v>
      </c>
      <c r="F311" s="4" t="s">
        <v>14016</v>
      </c>
      <c r="G311" s="4" t="s">
        <v>239</v>
      </c>
      <c r="H311" s="4" t="s">
        <v>245</v>
      </c>
      <c r="I311" s="4" t="s">
        <v>1774</v>
      </c>
      <c r="J311" s="4"/>
      <c r="K311" s="4"/>
    </row>
    <row r="312" spans="2:11" x14ac:dyDescent="0.2">
      <c r="B312" s="4" t="s">
        <v>14017</v>
      </c>
      <c r="C312" s="4">
        <v>5.4</v>
      </c>
      <c r="D312" s="4" t="s">
        <v>27</v>
      </c>
      <c r="E312" s="4" t="s">
        <v>130</v>
      </c>
      <c r="F312" s="4" t="s">
        <v>14018</v>
      </c>
      <c r="G312" s="4" t="s">
        <v>239</v>
      </c>
      <c r="H312" s="4" t="s">
        <v>245</v>
      </c>
      <c r="I312" s="4" t="s">
        <v>1775</v>
      </c>
      <c r="J312" s="4"/>
      <c r="K312" s="4"/>
    </row>
    <row r="313" spans="2:11" x14ac:dyDescent="0.2">
      <c r="B313" s="4" t="s">
        <v>14019</v>
      </c>
      <c r="C313" s="4">
        <v>5.4</v>
      </c>
      <c r="D313" s="4" t="s">
        <v>27</v>
      </c>
      <c r="E313" s="4" t="s">
        <v>132</v>
      </c>
      <c r="F313" s="4" t="s">
        <v>14020</v>
      </c>
      <c r="G313" s="4" t="s">
        <v>239</v>
      </c>
      <c r="H313" s="4" t="s">
        <v>245</v>
      </c>
      <c r="I313" s="4" t="s">
        <v>1776</v>
      </c>
      <c r="J313" s="4"/>
      <c r="K313" s="4"/>
    </row>
    <row r="314" spans="2:11" x14ac:dyDescent="0.2">
      <c r="B314" s="4" t="s">
        <v>14021</v>
      </c>
      <c r="C314" s="4">
        <v>5.4</v>
      </c>
      <c r="D314" s="4" t="s">
        <v>27</v>
      </c>
      <c r="E314" s="4" t="s">
        <v>134</v>
      </c>
      <c r="F314" s="4" t="s">
        <v>14022</v>
      </c>
      <c r="G314" s="4" t="s">
        <v>239</v>
      </c>
      <c r="H314" s="4" t="s">
        <v>245</v>
      </c>
      <c r="I314" s="4" t="s">
        <v>1777</v>
      </c>
      <c r="J314" s="4"/>
      <c r="K314" s="4"/>
    </row>
    <row r="315" spans="2:11" x14ac:dyDescent="0.2">
      <c r="B315" s="4" t="s">
        <v>14023</v>
      </c>
      <c r="C315" s="4">
        <v>5.4</v>
      </c>
      <c r="D315" s="4" t="s">
        <v>27</v>
      </c>
      <c r="E315" s="4" t="s">
        <v>136</v>
      </c>
      <c r="F315" s="4" t="s">
        <v>14024</v>
      </c>
      <c r="G315" s="4" t="s">
        <v>239</v>
      </c>
      <c r="H315" s="4" t="s">
        <v>245</v>
      </c>
      <c r="I315" s="4" t="s">
        <v>1778</v>
      </c>
      <c r="J315" s="4"/>
      <c r="K315" s="4"/>
    </row>
    <row r="316" spans="2:11" x14ac:dyDescent="0.2">
      <c r="B316" s="4" t="s">
        <v>14025</v>
      </c>
      <c r="C316" s="4">
        <v>5.4</v>
      </c>
      <c r="D316" s="4" t="s">
        <v>27</v>
      </c>
      <c r="E316" s="4" t="s">
        <v>138</v>
      </c>
      <c r="F316" s="4" t="s">
        <v>14026</v>
      </c>
      <c r="G316" s="4" t="s">
        <v>239</v>
      </c>
      <c r="H316" s="4" t="s">
        <v>245</v>
      </c>
      <c r="I316" s="4" t="s">
        <v>1779</v>
      </c>
      <c r="J316" s="4"/>
      <c r="K316" s="4"/>
    </row>
    <row r="317" spans="2:11" x14ac:dyDescent="0.2">
      <c r="B317" s="4" t="s">
        <v>14027</v>
      </c>
      <c r="C317" s="4">
        <v>5.4</v>
      </c>
      <c r="D317" s="4" t="s">
        <v>27</v>
      </c>
      <c r="E317" s="4" t="s">
        <v>140</v>
      </c>
      <c r="F317" s="4" t="s">
        <v>14028</v>
      </c>
      <c r="G317" s="4" t="s">
        <v>239</v>
      </c>
      <c r="H317" s="4" t="s">
        <v>245</v>
      </c>
      <c r="I317" s="4" t="s">
        <v>1780</v>
      </c>
      <c r="J317" s="4"/>
      <c r="K317" s="4"/>
    </row>
    <row r="318" spans="2:11" x14ac:dyDescent="0.2">
      <c r="B318" s="4" t="s">
        <v>14029</v>
      </c>
      <c r="C318" s="4">
        <v>5.4</v>
      </c>
      <c r="D318" s="4" t="s">
        <v>27</v>
      </c>
      <c r="E318" s="4" t="s">
        <v>141</v>
      </c>
      <c r="F318" s="4" t="s">
        <v>14030</v>
      </c>
      <c r="G318" s="4" t="s">
        <v>239</v>
      </c>
      <c r="H318" s="4" t="s">
        <v>245</v>
      </c>
      <c r="I318" s="4" t="s">
        <v>1781</v>
      </c>
      <c r="J318" s="4"/>
      <c r="K318" s="4"/>
    </row>
    <row r="319" spans="2:11" x14ac:dyDescent="0.2">
      <c r="B319" s="4" t="s">
        <v>14031</v>
      </c>
      <c r="C319" s="4">
        <v>5.4</v>
      </c>
      <c r="D319" s="4" t="s">
        <v>27</v>
      </c>
      <c r="E319" s="4" t="s">
        <v>142</v>
      </c>
      <c r="F319" s="4" t="s">
        <v>14032</v>
      </c>
      <c r="G319" s="4" t="s">
        <v>239</v>
      </c>
      <c r="H319" s="4" t="s">
        <v>245</v>
      </c>
      <c r="I319" s="4" t="s">
        <v>1782</v>
      </c>
      <c r="J319" s="4"/>
      <c r="K319" s="4"/>
    </row>
    <row r="320" spans="2:11" x14ac:dyDescent="0.2">
      <c r="B320" s="4" t="s">
        <v>14033</v>
      </c>
      <c r="C320" s="4">
        <v>5.4</v>
      </c>
      <c r="D320" s="4" t="s">
        <v>27</v>
      </c>
      <c r="E320" s="4" t="s">
        <v>144</v>
      </c>
      <c r="F320" s="4" t="s">
        <v>14034</v>
      </c>
      <c r="G320" s="4" t="s">
        <v>239</v>
      </c>
      <c r="H320" s="4" t="s">
        <v>245</v>
      </c>
      <c r="I320" s="4" t="s">
        <v>1783</v>
      </c>
      <c r="J320" s="4"/>
      <c r="K320" s="4"/>
    </row>
    <row r="321" spans="2:11" x14ac:dyDescent="0.2">
      <c r="B321" s="4" t="s">
        <v>14035</v>
      </c>
      <c r="C321" s="4">
        <v>5.4</v>
      </c>
      <c r="D321" s="4" t="s">
        <v>27</v>
      </c>
      <c r="E321" s="4" t="s">
        <v>146</v>
      </c>
      <c r="F321" s="4" t="s">
        <v>14036</v>
      </c>
      <c r="G321" s="4" t="s">
        <v>239</v>
      </c>
      <c r="H321" s="4" t="s">
        <v>245</v>
      </c>
      <c r="I321" s="4" t="s">
        <v>1784</v>
      </c>
      <c r="J321" s="4"/>
      <c r="K321" s="4"/>
    </row>
    <row r="322" spans="2:11" x14ac:dyDescent="0.2">
      <c r="B322" s="4" t="s">
        <v>14037</v>
      </c>
      <c r="C322" s="4">
        <v>5.4</v>
      </c>
      <c r="D322" s="4" t="s">
        <v>28</v>
      </c>
      <c r="E322" s="4" t="s">
        <v>8</v>
      </c>
      <c r="F322" s="4" t="s">
        <v>3470</v>
      </c>
      <c r="G322" s="4" t="s">
        <v>239</v>
      </c>
      <c r="H322" s="4" t="s">
        <v>243</v>
      </c>
      <c r="I322" s="4"/>
      <c r="J322" s="4" t="s">
        <v>244</v>
      </c>
      <c r="K322" s="4"/>
    </row>
    <row r="323" spans="2:11" x14ac:dyDescent="0.2">
      <c r="B323" s="4" t="s">
        <v>14038</v>
      </c>
      <c r="C323" s="4">
        <v>5.4</v>
      </c>
      <c r="D323" s="4" t="s">
        <v>28</v>
      </c>
      <c r="E323" s="4" t="s">
        <v>24</v>
      </c>
      <c r="F323" s="4" t="s">
        <v>3472</v>
      </c>
      <c r="G323" s="4" t="s">
        <v>239</v>
      </c>
      <c r="H323" s="4" t="s">
        <v>243</v>
      </c>
      <c r="I323" s="4"/>
      <c r="J323" s="4" t="s">
        <v>244</v>
      </c>
      <c r="K323" s="4"/>
    </row>
    <row r="324" spans="2:11" x14ac:dyDescent="0.2">
      <c r="B324" s="4" t="s">
        <v>14039</v>
      </c>
      <c r="C324" s="4">
        <v>5.4</v>
      </c>
      <c r="D324" s="4" t="s">
        <v>28</v>
      </c>
      <c r="E324" s="4" t="s">
        <v>25</v>
      </c>
      <c r="F324" s="4" t="s">
        <v>3474</v>
      </c>
      <c r="G324" s="4" t="s">
        <v>239</v>
      </c>
      <c r="H324" s="4" t="s">
        <v>243</v>
      </c>
      <c r="I324" s="4"/>
      <c r="J324" s="4" t="s">
        <v>244</v>
      </c>
      <c r="K324" s="4"/>
    </row>
    <row r="325" spans="2:11" x14ac:dyDescent="0.2">
      <c r="B325" s="4" t="s">
        <v>14040</v>
      </c>
      <c r="C325" s="4">
        <v>5.4</v>
      </c>
      <c r="D325" s="4" t="s">
        <v>28</v>
      </c>
      <c r="E325" s="4" t="s">
        <v>26</v>
      </c>
      <c r="F325" s="4" t="s">
        <v>3476</v>
      </c>
      <c r="G325" s="4" t="s">
        <v>239</v>
      </c>
      <c r="H325" s="4" t="s">
        <v>243</v>
      </c>
      <c r="I325" s="4"/>
      <c r="J325" s="4" t="s">
        <v>244</v>
      </c>
      <c r="K325" s="4"/>
    </row>
    <row r="326" spans="2:11" x14ac:dyDescent="0.2">
      <c r="B326" s="4" t="s">
        <v>14041</v>
      </c>
      <c r="C326" s="4">
        <v>5.4</v>
      </c>
      <c r="D326" s="4" t="s">
        <v>28</v>
      </c>
      <c r="E326" s="4" t="s">
        <v>27</v>
      </c>
      <c r="F326" s="4" t="s">
        <v>3478</v>
      </c>
      <c r="G326" s="4" t="s">
        <v>239</v>
      </c>
      <c r="H326" s="4" t="s">
        <v>243</v>
      </c>
      <c r="I326" s="4"/>
      <c r="J326" s="4" t="s">
        <v>244</v>
      </c>
      <c r="K326" s="4"/>
    </row>
    <row r="327" spans="2:11" x14ac:dyDescent="0.2">
      <c r="B327" s="4" t="s">
        <v>14042</v>
      </c>
      <c r="C327" s="4">
        <v>5.4</v>
      </c>
      <c r="D327" s="4" t="s">
        <v>28</v>
      </c>
      <c r="E327" s="4" t="s">
        <v>28</v>
      </c>
      <c r="F327" s="4" t="s">
        <v>3480</v>
      </c>
      <c r="G327" s="4" t="s">
        <v>239</v>
      </c>
      <c r="H327" s="4" t="s">
        <v>243</v>
      </c>
      <c r="I327" s="4"/>
      <c r="J327" s="4" t="s">
        <v>244</v>
      </c>
      <c r="K327" s="4"/>
    </row>
    <row r="328" spans="2:11" x14ac:dyDescent="0.2">
      <c r="B328" s="4" t="s">
        <v>14043</v>
      </c>
      <c r="C328" s="4">
        <v>5.4</v>
      </c>
      <c r="D328" s="4" t="s">
        <v>28</v>
      </c>
      <c r="E328" s="4" t="s">
        <v>29</v>
      </c>
      <c r="F328" s="4" t="s">
        <v>3482</v>
      </c>
      <c r="G328" s="4" t="s">
        <v>239</v>
      </c>
      <c r="H328" s="4" t="s">
        <v>243</v>
      </c>
      <c r="I328" s="4"/>
      <c r="J328" s="4" t="s">
        <v>244</v>
      </c>
      <c r="K328" s="4"/>
    </row>
    <row r="329" spans="2:11" x14ac:dyDescent="0.2">
      <c r="B329" s="4" t="s">
        <v>14044</v>
      </c>
      <c r="C329" s="4">
        <v>5.4</v>
      </c>
      <c r="D329" s="4" t="s">
        <v>28</v>
      </c>
      <c r="E329" s="4" t="s">
        <v>30</v>
      </c>
      <c r="F329" s="4" t="s">
        <v>3484</v>
      </c>
      <c r="G329" s="4" t="s">
        <v>239</v>
      </c>
      <c r="H329" s="4" t="s">
        <v>243</v>
      </c>
      <c r="I329" s="4"/>
      <c r="J329" s="4" t="s">
        <v>244</v>
      </c>
      <c r="K329" s="4"/>
    </row>
    <row r="330" spans="2:11" x14ac:dyDescent="0.2">
      <c r="B330" s="4" t="s">
        <v>14045</v>
      </c>
      <c r="C330" s="4">
        <v>5.4</v>
      </c>
      <c r="D330" s="4" t="s">
        <v>28</v>
      </c>
      <c r="E330" s="4" t="s">
        <v>31</v>
      </c>
      <c r="F330" s="4" t="s">
        <v>3486</v>
      </c>
      <c r="G330" s="4" t="s">
        <v>239</v>
      </c>
      <c r="H330" s="4" t="s">
        <v>243</v>
      </c>
      <c r="I330" s="4"/>
      <c r="J330" s="4" t="s">
        <v>244</v>
      </c>
      <c r="K330" s="4"/>
    </row>
    <row r="331" spans="2:11" x14ac:dyDescent="0.2">
      <c r="B331" s="4" t="s">
        <v>14046</v>
      </c>
      <c r="C331" s="4">
        <v>5.4</v>
      </c>
      <c r="D331" s="4" t="s">
        <v>28</v>
      </c>
      <c r="E331" s="4" t="s">
        <v>32</v>
      </c>
      <c r="F331" s="4" t="s">
        <v>3488</v>
      </c>
      <c r="G331" s="4" t="s">
        <v>239</v>
      </c>
      <c r="H331" s="4" t="s">
        <v>243</v>
      </c>
      <c r="I331" s="4"/>
      <c r="J331" s="4" t="s">
        <v>244</v>
      </c>
      <c r="K331" s="4"/>
    </row>
    <row r="332" spans="2:11" x14ac:dyDescent="0.2">
      <c r="B332" s="4" t="s">
        <v>14047</v>
      </c>
      <c r="C332" s="4">
        <v>5.4</v>
      </c>
      <c r="D332" s="4" t="s">
        <v>28</v>
      </c>
      <c r="E332" s="4" t="s">
        <v>33</v>
      </c>
      <c r="F332" s="4" t="s">
        <v>3490</v>
      </c>
      <c r="G332" s="4" t="s">
        <v>239</v>
      </c>
      <c r="H332" s="4" t="s">
        <v>243</v>
      </c>
      <c r="I332" s="4"/>
      <c r="J332" s="4" t="s">
        <v>244</v>
      </c>
      <c r="K332" s="4"/>
    </row>
    <row r="333" spans="2:11" x14ac:dyDescent="0.2">
      <c r="B333" s="4" t="s">
        <v>14048</v>
      </c>
      <c r="C333" s="4">
        <v>5.4</v>
      </c>
      <c r="D333" s="4" t="s">
        <v>28</v>
      </c>
      <c r="E333" s="4" t="s">
        <v>34</v>
      </c>
      <c r="F333" s="4" t="s">
        <v>3492</v>
      </c>
      <c r="G333" s="4" t="s">
        <v>239</v>
      </c>
      <c r="H333" s="4" t="s">
        <v>243</v>
      </c>
      <c r="I333" s="4"/>
      <c r="J333" s="4" t="s">
        <v>244</v>
      </c>
      <c r="K333" s="4"/>
    </row>
    <row r="334" spans="2:11" x14ac:dyDescent="0.2">
      <c r="B334" s="4" t="s">
        <v>14049</v>
      </c>
      <c r="C334" s="4">
        <v>5.4</v>
      </c>
      <c r="D334" s="4" t="s">
        <v>28</v>
      </c>
      <c r="E334" s="4" t="s">
        <v>35</v>
      </c>
      <c r="F334" s="4" t="s">
        <v>3494</v>
      </c>
      <c r="G334" s="4" t="s">
        <v>239</v>
      </c>
      <c r="H334" s="4" t="s">
        <v>243</v>
      </c>
      <c r="I334" s="4"/>
      <c r="J334" s="4" t="s">
        <v>244</v>
      </c>
      <c r="K334" s="4"/>
    </row>
    <row r="335" spans="2:11" x14ac:dyDescent="0.2">
      <c r="B335" s="4" t="s">
        <v>14050</v>
      </c>
      <c r="C335" s="4">
        <v>5.4</v>
      </c>
      <c r="D335" s="4" t="s">
        <v>28</v>
      </c>
      <c r="E335" s="4" t="s">
        <v>36</v>
      </c>
      <c r="F335" s="4" t="s">
        <v>3496</v>
      </c>
      <c r="G335" s="4" t="s">
        <v>239</v>
      </c>
      <c r="H335" s="4" t="s">
        <v>243</v>
      </c>
      <c r="I335" s="4"/>
      <c r="J335" s="4" t="s">
        <v>244</v>
      </c>
      <c r="K335" s="4"/>
    </row>
    <row r="336" spans="2:11" x14ac:dyDescent="0.2">
      <c r="B336" s="4" t="s">
        <v>14051</v>
      </c>
      <c r="C336" s="4">
        <v>5.4</v>
      </c>
      <c r="D336" s="4" t="s">
        <v>28</v>
      </c>
      <c r="E336" s="4" t="s">
        <v>37</v>
      </c>
      <c r="F336" s="4" t="s">
        <v>3498</v>
      </c>
      <c r="G336" s="4" t="s">
        <v>239</v>
      </c>
      <c r="H336" s="4" t="s">
        <v>243</v>
      </c>
      <c r="I336" s="4"/>
      <c r="J336" s="4" t="s">
        <v>244</v>
      </c>
      <c r="K336" s="4"/>
    </row>
    <row r="337" spans="2:11" x14ac:dyDescent="0.2">
      <c r="B337" s="4" t="s">
        <v>14052</v>
      </c>
      <c r="C337" s="4">
        <v>5.4</v>
      </c>
      <c r="D337" s="4" t="s">
        <v>28</v>
      </c>
      <c r="E337" s="4" t="s">
        <v>38</v>
      </c>
      <c r="F337" s="4" t="s">
        <v>3500</v>
      </c>
      <c r="G337" s="4" t="s">
        <v>239</v>
      </c>
      <c r="H337" s="4" t="s">
        <v>243</v>
      </c>
      <c r="I337" s="4"/>
      <c r="J337" s="4" t="s">
        <v>244</v>
      </c>
      <c r="K337" s="4"/>
    </row>
    <row r="338" spans="2:11" x14ac:dyDescent="0.2">
      <c r="B338" s="4" t="s">
        <v>14053</v>
      </c>
      <c r="C338" s="4">
        <v>5.4</v>
      </c>
      <c r="D338" s="4" t="s">
        <v>28</v>
      </c>
      <c r="E338" s="4" t="s">
        <v>39</v>
      </c>
      <c r="F338" s="4" t="s">
        <v>3502</v>
      </c>
      <c r="G338" s="4" t="s">
        <v>239</v>
      </c>
      <c r="H338" s="4" t="s">
        <v>243</v>
      </c>
      <c r="I338" s="4"/>
      <c r="J338" s="4" t="s">
        <v>244</v>
      </c>
      <c r="K338" s="4"/>
    </row>
    <row r="339" spans="2:11" x14ac:dyDescent="0.2">
      <c r="B339" s="4" t="s">
        <v>14054</v>
      </c>
      <c r="C339" s="4">
        <v>5.4</v>
      </c>
      <c r="D339" s="4" t="s">
        <v>28</v>
      </c>
      <c r="E339" s="4" t="s">
        <v>56</v>
      </c>
      <c r="F339" s="4" t="s">
        <v>3504</v>
      </c>
      <c r="G339" s="4" t="s">
        <v>239</v>
      </c>
      <c r="H339" s="4" t="s">
        <v>243</v>
      </c>
      <c r="I339" s="4"/>
      <c r="J339" s="4" t="s">
        <v>244</v>
      </c>
      <c r="K339" s="4"/>
    </row>
    <row r="340" spans="2:11" x14ac:dyDescent="0.2">
      <c r="B340" s="4" t="s">
        <v>14055</v>
      </c>
      <c r="C340" s="4">
        <v>5.4</v>
      </c>
      <c r="D340" s="4" t="s">
        <v>28</v>
      </c>
      <c r="E340" s="4" t="s">
        <v>58</v>
      </c>
      <c r="F340" s="4" t="s">
        <v>3506</v>
      </c>
      <c r="G340" s="4" t="s">
        <v>239</v>
      </c>
      <c r="H340" s="4" t="s">
        <v>243</v>
      </c>
      <c r="I340" s="4"/>
      <c r="J340" s="4" t="s">
        <v>244</v>
      </c>
      <c r="K340" s="4"/>
    </row>
    <row r="341" spans="2:11" x14ac:dyDescent="0.2">
      <c r="B341" s="4" t="s">
        <v>14056</v>
      </c>
      <c r="C341" s="4">
        <v>5.4</v>
      </c>
      <c r="D341" s="4" t="s">
        <v>28</v>
      </c>
      <c r="E341" s="4" t="s">
        <v>60</v>
      </c>
      <c r="F341" s="4" t="s">
        <v>3508</v>
      </c>
      <c r="G341" s="4" t="s">
        <v>239</v>
      </c>
      <c r="H341" s="4" t="s">
        <v>243</v>
      </c>
      <c r="I341" s="4"/>
      <c r="J341" s="4" t="s">
        <v>244</v>
      </c>
      <c r="K341" s="4"/>
    </row>
    <row r="342" spans="2:11" x14ac:dyDescent="0.2">
      <c r="B342" s="4" t="s">
        <v>14057</v>
      </c>
      <c r="C342" s="4">
        <v>5.4</v>
      </c>
      <c r="D342" s="4" t="s">
        <v>28</v>
      </c>
      <c r="E342" s="4" t="s">
        <v>62</v>
      </c>
      <c r="F342" s="4" t="s">
        <v>3510</v>
      </c>
      <c r="G342" s="4" t="s">
        <v>239</v>
      </c>
      <c r="H342" s="4" t="s">
        <v>243</v>
      </c>
      <c r="I342" s="4"/>
      <c r="J342" s="4" t="s">
        <v>244</v>
      </c>
      <c r="K342" s="4"/>
    </row>
    <row r="343" spans="2:11" x14ac:dyDescent="0.2">
      <c r="B343" s="4" t="s">
        <v>14058</v>
      </c>
      <c r="C343" s="4">
        <v>5.4</v>
      </c>
      <c r="D343" s="4" t="s">
        <v>28</v>
      </c>
      <c r="E343" s="4" t="s">
        <v>64</v>
      </c>
      <c r="F343" s="4" t="s">
        <v>3512</v>
      </c>
      <c r="G343" s="4" t="s">
        <v>239</v>
      </c>
      <c r="H343" s="4" t="s">
        <v>243</v>
      </c>
      <c r="I343" s="4"/>
      <c r="J343" s="4" t="s">
        <v>244</v>
      </c>
      <c r="K343" s="4"/>
    </row>
    <row r="344" spans="2:11" x14ac:dyDescent="0.2">
      <c r="B344" s="4" t="s">
        <v>14059</v>
      </c>
      <c r="C344" s="4">
        <v>5.4</v>
      </c>
      <c r="D344" s="4" t="s">
        <v>28</v>
      </c>
      <c r="E344" s="4" t="s">
        <v>66</v>
      </c>
      <c r="F344" s="4" t="s">
        <v>3514</v>
      </c>
      <c r="G344" s="4" t="s">
        <v>239</v>
      </c>
      <c r="H344" s="4" t="s">
        <v>243</v>
      </c>
      <c r="I344" s="4"/>
      <c r="J344" s="4" t="s">
        <v>244</v>
      </c>
      <c r="K344" s="4"/>
    </row>
    <row r="345" spans="2:11" x14ac:dyDescent="0.2">
      <c r="B345" s="4" t="s">
        <v>14060</v>
      </c>
      <c r="C345" s="4">
        <v>5.4</v>
      </c>
      <c r="D345" s="4" t="s">
        <v>28</v>
      </c>
      <c r="E345" s="4" t="s">
        <v>68</v>
      </c>
      <c r="F345" s="4" t="s">
        <v>3516</v>
      </c>
      <c r="G345" s="4" t="s">
        <v>239</v>
      </c>
      <c r="H345" s="4" t="s">
        <v>243</v>
      </c>
      <c r="I345" s="4"/>
      <c r="J345" s="4" t="s">
        <v>244</v>
      </c>
      <c r="K345" s="4"/>
    </row>
    <row r="346" spans="2:11" x14ac:dyDescent="0.2">
      <c r="B346" s="4" t="s">
        <v>14061</v>
      </c>
      <c r="C346" s="4">
        <v>5.4</v>
      </c>
      <c r="D346" s="4" t="s">
        <v>28</v>
      </c>
      <c r="E346" s="4" t="s">
        <v>70</v>
      </c>
      <c r="F346" s="4" t="s">
        <v>3519</v>
      </c>
      <c r="G346" s="4" t="s">
        <v>239</v>
      </c>
      <c r="H346" s="4" t="s">
        <v>243</v>
      </c>
      <c r="I346" s="4"/>
      <c r="J346" s="4" t="s">
        <v>244</v>
      </c>
      <c r="K346" s="4"/>
    </row>
    <row r="347" spans="2:11" x14ac:dyDescent="0.2">
      <c r="B347" s="4" t="s">
        <v>14062</v>
      </c>
      <c r="C347" s="4">
        <v>5.4</v>
      </c>
      <c r="D347" s="4" t="s">
        <v>28</v>
      </c>
      <c r="E347" s="4" t="s">
        <v>72</v>
      </c>
      <c r="F347" s="4" t="s">
        <v>3521</v>
      </c>
      <c r="G347" s="4" t="s">
        <v>239</v>
      </c>
      <c r="H347" s="4" t="s">
        <v>243</v>
      </c>
      <c r="I347" s="4"/>
      <c r="J347" s="4" t="s">
        <v>244</v>
      </c>
      <c r="K347" s="4"/>
    </row>
    <row r="348" spans="2:11" x14ac:dyDescent="0.2">
      <c r="B348" s="4" t="s">
        <v>14063</v>
      </c>
      <c r="C348" s="4">
        <v>5.4</v>
      </c>
      <c r="D348" s="4" t="s">
        <v>28</v>
      </c>
      <c r="E348" s="4" t="s">
        <v>74</v>
      </c>
      <c r="F348" s="4" t="s">
        <v>3524</v>
      </c>
      <c r="G348" s="4" t="s">
        <v>239</v>
      </c>
      <c r="H348" s="4" t="s">
        <v>243</v>
      </c>
      <c r="I348" s="4"/>
      <c r="J348" s="4" t="s">
        <v>244</v>
      </c>
      <c r="K348" s="4"/>
    </row>
    <row r="349" spans="2:11" x14ac:dyDescent="0.2">
      <c r="B349" s="4" t="s">
        <v>14064</v>
      </c>
      <c r="C349" s="4">
        <v>5.4</v>
      </c>
      <c r="D349" s="4" t="s">
        <v>28</v>
      </c>
      <c r="E349" s="4" t="s">
        <v>76</v>
      </c>
      <c r="F349" s="4" t="s">
        <v>3527</v>
      </c>
      <c r="G349" s="4" t="s">
        <v>239</v>
      </c>
      <c r="H349" s="4" t="s">
        <v>243</v>
      </c>
      <c r="I349" s="4"/>
      <c r="J349" s="4" t="s">
        <v>244</v>
      </c>
      <c r="K349" s="4"/>
    </row>
    <row r="350" spans="2:11" x14ac:dyDescent="0.2">
      <c r="B350" s="4" t="s">
        <v>14065</v>
      </c>
      <c r="C350" s="4">
        <v>5.4</v>
      </c>
      <c r="D350" s="4" t="s">
        <v>28</v>
      </c>
      <c r="E350" s="4" t="s">
        <v>78</v>
      </c>
      <c r="F350" s="4" t="s">
        <v>3530</v>
      </c>
      <c r="G350" s="4" t="s">
        <v>239</v>
      </c>
      <c r="H350" s="4" t="s">
        <v>243</v>
      </c>
      <c r="I350" s="4"/>
      <c r="J350" s="4" t="s">
        <v>244</v>
      </c>
      <c r="K350" s="4"/>
    </row>
    <row r="351" spans="2:11" x14ac:dyDescent="0.2">
      <c r="B351" s="4" t="s">
        <v>14066</v>
      </c>
      <c r="C351" s="4">
        <v>5.4</v>
      </c>
      <c r="D351" s="4" t="s">
        <v>28</v>
      </c>
      <c r="E351" s="4" t="s">
        <v>81</v>
      </c>
      <c r="F351" s="4" t="s">
        <v>3532</v>
      </c>
      <c r="G351" s="4" t="s">
        <v>239</v>
      </c>
      <c r="H351" s="4" t="s">
        <v>243</v>
      </c>
      <c r="I351" s="4"/>
      <c r="J351" s="4" t="s">
        <v>244</v>
      </c>
      <c r="K351" s="4"/>
    </row>
    <row r="352" spans="2:11" x14ac:dyDescent="0.2">
      <c r="B352" s="4" t="s">
        <v>14067</v>
      </c>
      <c r="C352" s="4">
        <v>5.4</v>
      </c>
      <c r="D352" s="4" t="s">
        <v>28</v>
      </c>
      <c r="E352" s="4" t="s">
        <v>84</v>
      </c>
      <c r="F352" s="4" t="s">
        <v>3534</v>
      </c>
      <c r="G352" s="4" t="s">
        <v>239</v>
      </c>
      <c r="H352" s="4" t="s">
        <v>243</v>
      </c>
      <c r="I352" s="4"/>
      <c r="J352" s="4" t="s">
        <v>244</v>
      </c>
      <c r="K352" s="4"/>
    </row>
    <row r="353" spans="2:11" x14ac:dyDescent="0.2">
      <c r="B353" s="4" t="s">
        <v>14068</v>
      </c>
      <c r="C353" s="4">
        <v>5.4</v>
      </c>
      <c r="D353" s="4" t="s">
        <v>28</v>
      </c>
      <c r="E353" s="4" t="s">
        <v>85</v>
      </c>
      <c r="F353" s="4" t="s">
        <v>14069</v>
      </c>
      <c r="G353" s="4" t="s">
        <v>239</v>
      </c>
      <c r="H353" s="4" t="s">
        <v>243</v>
      </c>
      <c r="I353" s="4"/>
      <c r="J353" s="4" t="s">
        <v>244</v>
      </c>
      <c r="K353" s="4"/>
    </row>
    <row r="354" spans="2:11" x14ac:dyDescent="0.2">
      <c r="B354" s="4" t="s">
        <v>14070</v>
      </c>
      <c r="C354" s="4">
        <v>5.4</v>
      </c>
      <c r="D354" s="4" t="s">
        <v>28</v>
      </c>
      <c r="E354" s="4" t="s">
        <v>86</v>
      </c>
      <c r="F354" s="4" t="s">
        <v>14071</v>
      </c>
      <c r="G354" s="4" t="s">
        <v>239</v>
      </c>
      <c r="H354" s="4" t="s">
        <v>243</v>
      </c>
      <c r="I354" s="4"/>
      <c r="J354" s="4" t="s">
        <v>244</v>
      </c>
      <c r="K354" s="4"/>
    </row>
    <row r="355" spans="2:11" x14ac:dyDescent="0.2">
      <c r="B355" s="4" t="s">
        <v>14072</v>
      </c>
      <c r="C355" s="4">
        <v>5.4</v>
      </c>
      <c r="D355" s="4" t="s">
        <v>28</v>
      </c>
      <c r="E355" s="4" t="s">
        <v>88</v>
      </c>
      <c r="F355" s="4" t="s">
        <v>14073</v>
      </c>
      <c r="G355" s="4" t="s">
        <v>239</v>
      </c>
      <c r="H355" s="4" t="s">
        <v>243</v>
      </c>
      <c r="I355" s="4"/>
      <c r="J355" s="4" t="s">
        <v>244</v>
      </c>
      <c r="K355" s="4"/>
    </row>
    <row r="356" spans="2:11" x14ac:dyDescent="0.2">
      <c r="B356" s="4" t="s">
        <v>14074</v>
      </c>
      <c r="C356" s="4">
        <v>5.4</v>
      </c>
      <c r="D356" s="4" t="s">
        <v>28</v>
      </c>
      <c r="E356" s="4" t="s">
        <v>90</v>
      </c>
      <c r="F356" s="4" t="s">
        <v>14075</v>
      </c>
      <c r="G356" s="4" t="s">
        <v>239</v>
      </c>
      <c r="H356" s="4" t="s">
        <v>243</v>
      </c>
      <c r="I356" s="4"/>
      <c r="J356" s="4" t="s">
        <v>244</v>
      </c>
      <c r="K356" s="4"/>
    </row>
    <row r="357" spans="2:11" x14ac:dyDescent="0.2">
      <c r="B357" s="4" t="s">
        <v>14076</v>
      </c>
      <c r="C357" s="4">
        <v>5.4</v>
      </c>
      <c r="D357" s="4" t="s">
        <v>28</v>
      </c>
      <c r="E357" s="4" t="s">
        <v>92</v>
      </c>
      <c r="F357" s="4" t="s">
        <v>14077</v>
      </c>
      <c r="G357" s="4" t="s">
        <v>239</v>
      </c>
      <c r="H357" s="4" t="s">
        <v>243</v>
      </c>
      <c r="I357" s="4"/>
      <c r="J357" s="4" t="s">
        <v>244</v>
      </c>
      <c r="K357" s="4"/>
    </row>
    <row r="358" spans="2:11" x14ac:dyDescent="0.2">
      <c r="B358" s="4" t="s">
        <v>14078</v>
      </c>
      <c r="C358" s="4">
        <v>5.4</v>
      </c>
      <c r="D358" s="4" t="s">
        <v>28</v>
      </c>
      <c r="E358" s="4" t="s">
        <v>94</v>
      </c>
      <c r="F358" s="4" t="s">
        <v>14079</v>
      </c>
      <c r="G358" s="4" t="s">
        <v>239</v>
      </c>
      <c r="H358" s="4" t="s">
        <v>243</v>
      </c>
      <c r="I358" s="4"/>
      <c r="J358" s="4" t="s">
        <v>244</v>
      </c>
      <c r="K358" s="4"/>
    </row>
    <row r="359" spans="2:11" x14ac:dyDescent="0.2">
      <c r="B359" s="4" t="s">
        <v>14080</v>
      </c>
      <c r="C359" s="4">
        <v>5.4</v>
      </c>
      <c r="D359" s="4" t="s">
        <v>28</v>
      </c>
      <c r="E359" s="4" t="s">
        <v>96</v>
      </c>
      <c r="F359" s="4" t="s">
        <v>14081</v>
      </c>
      <c r="G359" s="4" t="s">
        <v>239</v>
      </c>
      <c r="H359" s="4" t="s">
        <v>243</v>
      </c>
      <c r="I359" s="4"/>
      <c r="J359" s="4" t="s">
        <v>244</v>
      </c>
      <c r="K359" s="4"/>
    </row>
    <row r="360" spans="2:11" x14ac:dyDescent="0.2">
      <c r="B360" s="4" t="s">
        <v>14082</v>
      </c>
      <c r="C360" s="4">
        <v>5.4</v>
      </c>
      <c r="D360" s="4" t="s">
        <v>28</v>
      </c>
      <c r="E360" s="4" t="s">
        <v>98</v>
      </c>
      <c r="F360" s="4" t="s">
        <v>14083</v>
      </c>
      <c r="G360" s="4" t="s">
        <v>239</v>
      </c>
      <c r="H360" s="4" t="s">
        <v>243</v>
      </c>
      <c r="I360" s="4"/>
      <c r="J360" s="4" t="s">
        <v>244</v>
      </c>
      <c r="K360" s="4"/>
    </row>
    <row r="361" spans="2:11" x14ac:dyDescent="0.2">
      <c r="B361" s="4" t="s">
        <v>14084</v>
      </c>
      <c r="C361" s="4">
        <v>5.4</v>
      </c>
      <c r="D361" s="4" t="s">
        <v>28</v>
      </c>
      <c r="E361" s="4" t="s">
        <v>100</v>
      </c>
      <c r="F361" s="4" t="s">
        <v>14085</v>
      </c>
      <c r="G361" s="4" t="s">
        <v>239</v>
      </c>
      <c r="H361" s="4" t="s">
        <v>243</v>
      </c>
      <c r="I361" s="4"/>
      <c r="J361" s="4" t="s">
        <v>244</v>
      </c>
      <c r="K361" s="4"/>
    </row>
    <row r="362" spans="2:11" x14ac:dyDescent="0.2">
      <c r="B362" s="4" t="s">
        <v>14086</v>
      </c>
      <c r="C362" s="4">
        <v>5.4</v>
      </c>
      <c r="D362" s="4" t="s">
        <v>28</v>
      </c>
      <c r="E362" s="4" t="s">
        <v>102</v>
      </c>
      <c r="F362" s="4" t="s">
        <v>14087</v>
      </c>
      <c r="G362" s="4" t="s">
        <v>239</v>
      </c>
      <c r="H362" s="4" t="s">
        <v>243</v>
      </c>
      <c r="I362" s="4"/>
      <c r="J362" s="4" t="s">
        <v>244</v>
      </c>
      <c r="K362" s="4"/>
    </row>
    <row r="363" spans="2:11" x14ac:dyDescent="0.2">
      <c r="B363" s="4" t="s">
        <v>14088</v>
      </c>
      <c r="C363" s="4">
        <v>5.4</v>
      </c>
      <c r="D363" s="4" t="s">
        <v>28</v>
      </c>
      <c r="E363" s="4" t="s">
        <v>104</v>
      </c>
      <c r="F363" s="4" t="s">
        <v>14089</v>
      </c>
      <c r="G363" s="4" t="s">
        <v>239</v>
      </c>
      <c r="H363" s="4" t="s">
        <v>243</v>
      </c>
      <c r="I363" s="4"/>
      <c r="J363" s="4" t="s">
        <v>244</v>
      </c>
      <c r="K363" s="4"/>
    </row>
    <row r="364" spans="2:11" x14ac:dyDescent="0.2">
      <c r="B364" s="4" t="s">
        <v>14090</v>
      </c>
      <c r="C364" s="4">
        <v>5.4</v>
      </c>
      <c r="D364" s="4" t="s">
        <v>28</v>
      </c>
      <c r="E364" s="4" t="s">
        <v>106</v>
      </c>
      <c r="F364" s="4" t="s">
        <v>14091</v>
      </c>
      <c r="G364" s="4" t="s">
        <v>239</v>
      </c>
      <c r="H364" s="4" t="s">
        <v>243</v>
      </c>
      <c r="I364" s="4"/>
      <c r="J364" s="4" t="s">
        <v>244</v>
      </c>
      <c r="K364" s="4"/>
    </row>
    <row r="365" spans="2:11" x14ac:dyDescent="0.2">
      <c r="B365" s="4" t="s">
        <v>14092</v>
      </c>
      <c r="C365" s="4">
        <v>5.4</v>
      </c>
      <c r="D365" s="4" t="s">
        <v>28</v>
      </c>
      <c r="E365" s="4" t="s">
        <v>108</v>
      </c>
      <c r="F365" s="4" t="s">
        <v>14093</v>
      </c>
      <c r="G365" s="4" t="s">
        <v>239</v>
      </c>
      <c r="H365" s="4" t="s">
        <v>243</v>
      </c>
      <c r="I365" s="4"/>
      <c r="J365" s="4" t="s">
        <v>244</v>
      </c>
      <c r="K365" s="4"/>
    </row>
    <row r="366" spans="2:11" x14ac:dyDescent="0.2">
      <c r="B366" s="4" t="s">
        <v>14094</v>
      </c>
      <c r="C366" s="4">
        <v>5.4</v>
      </c>
      <c r="D366" s="4" t="s">
        <v>28</v>
      </c>
      <c r="E366" s="4" t="s">
        <v>110</v>
      </c>
      <c r="F366" s="4" t="s">
        <v>14095</v>
      </c>
      <c r="G366" s="4" t="s">
        <v>239</v>
      </c>
      <c r="H366" s="4" t="s">
        <v>243</v>
      </c>
      <c r="I366" s="4"/>
      <c r="J366" s="4" t="s">
        <v>244</v>
      </c>
      <c r="K366" s="4"/>
    </row>
    <row r="367" spans="2:11" x14ac:dyDescent="0.2">
      <c r="B367" s="4" t="s">
        <v>14096</v>
      </c>
      <c r="C367" s="4">
        <v>5.4</v>
      </c>
      <c r="D367" s="4" t="s">
        <v>28</v>
      </c>
      <c r="E367" s="4" t="s">
        <v>112</v>
      </c>
      <c r="F367" s="4" t="s">
        <v>14097</v>
      </c>
      <c r="G367" s="4" t="s">
        <v>239</v>
      </c>
      <c r="H367" s="4" t="s">
        <v>243</v>
      </c>
      <c r="I367" s="4"/>
      <c r="J367" s="4" t="s">
        <v>244</v>
      </c>
      <c r="K367" s="4"/>
    </row>
    <row r="368" spans="2:11" x14ac:dyDescent="0.2">
      <c r="B368" s="4" t="s">
        <v>14098</v>
      </c>
      <c r="C368" s="4">
        <v>5.4</v>
      </c>
      <c r="D368" s="4" t="s">
        <v>28</v>
      </c>
      <c r="E368" s="4" t="s">
        <v>114</v>
      </c>
      <c r="F368" s="4" t="s">
        <v>14099</v>
      </c>
      <c r="G368" s="4" t="s">
        <v>239</v>
      </c>
      <c r="H368" s="4" t="s">
        <v>243</v>
      </c>
      <c r="I368" s="4"/>
      <c r="J368" s="4" t="s">
        <v>244</v>
      </c>
      <c r="K368" s="4"/>
    </row>
    <row r="369" spans="2:11" x14ac:dyDescent="0.2">
      <c r="B369" s="4" t="s">
        <v>14100</v>
      </c>
      <c r="C369" s="4">
        <v>5.4</v>
      </c>
      <c r="D369" s="4" t="s">
        <v>28</v>
      </c>
      <c r="E369" s="4" t="s">
        <v>116</v>
      </c>
      <c r="F369" s="4" t="s">
        <v>14101</v>
      </c>
      <c r="G369" s="4" t="s">
        <v>239</v>
      </c>
      <c r="H369" s="4" t="s">
        <v>243</v>
      </c>
      <c r="I369" s="4"/>
      <c r="J369" s="4" t="s">
        <v>244</v>
      </c>
      <c r="K369" s="4"/>
    </row>
    <row r="370" spans="2:11" x14ac:dyDescent="0.2">
      <c r="B370" s="4" t="s">
        <v>14102</v>
      </c>
      <c r="C370" s="4">
        <v>5.4</v>
      </c>
      <c r="D370" s="4" t="s">
        <v>28</v>
      </c>
      <c r="E370" s="4" t="s">
        <v>118</v>
      </c>
      <c r="F370" s="4" t="s">
        <v>14103</v>
      </c>
      <c r="G370" s="4" t="s">
        <v>239</v>
      </c>
      <c r="H370" s="4" t="s">
        <v>243</v>
      </c>
      <c r="I370" s="4"/>
      <c r="J370" s="4" t="s">
        <v>244</v>
      </c>
      <c r="K370" s="4"/>
    </row>
    <row r="371" spans="2:11" x14ac:dyDescent="0.2">
      <c r="B371" s="4" t="s">
        <v>14104</v>
      </c>
      <c r="C371" s="4">
        <v>5.4</v>
      </c>
      <c r="D371" s="4" t="s">
        <v>28</v>
      </c>
      <c r="E371" s="4" t="s">
        <v>120</v>
      </c>
      <c r="F371" s="4" t="s">
        <v>14105</v>
      </c>
      <c r="G371" s="4" t="s">
        <v>239</v>
      </c>
      <c r="H371" s="4" t="s">
        <v>243</v>
      </c>
      <c r="I371" s="4"/>
      <c r="J371" s="4" t="s">
        <v>244</v>
      </c>
      <c r="K371" s="4"/>
    </row>
    <row r="372" spans="2:11" x14ac:dyDescent="0.2">
      <c r="B372" s="4" t="s">
        <v>14106</v>
      </c>
      <c r="C372" s="4">
        <v>5.4</v>
      </c>
      <c r="D372" s="4" t="s">
        <v>28</v>
      </c>
      <c r="E372" s="4" t="s">
        <v>122</v>
      </c>
      <c r="F372" s="4" t="s">
        <v>14107</v>
      </c>
      <c r="G372" s="4" t="s">
        <v>239</v>
      </c>
      <c r="H372" s="4" t="s">
        <v>243</v>
      </c>
      <c r="I372" s="4"/>
      <c r="J372" s="4" t="s">
        <v>244</v>
      </c>
      <c r="K372" s="4"/>
    </row>
    <row r="373" spans="2:11" x14ac:dyDescent="0.2">
      <c r="B373" s="4" t="s">
        <v>14108</v>
      </c>
      <c r="C373" s="4">
        <v>5.4</v>
      </c>
      <c r="D373" s="4" t="s">
        <v>28</v>
      </c>
      <c r="E373" s="4" t="s">
        <v>124</v>
      </c>
      <c r="F373" s="4" t="s">
        <v>14109</v>
      </c>
      <c r="G373" s="4" t="s">
        <v>239</v>
      </c>
      <c r="H373" s="4" t="s">
        <v>243</v>
      </c>
      <c r="I373" s="4"/>
      <c r="J373" s="4" t="s">
        <v>244</v>
      </c>
      <c r="K373" s="4"/>
    </row>
    <row r="374" spans="2:11" x14ac:dyDescent="0.2">
      <c r="B374" s="4" t="s">
        <v>14110</v>
      </c>
      <c r="C374" s="4">
        <v>5.4</v>
      </c>
      <c r="D374" s="4" t="s">
        <v>28</v>
      </c>
      <c r="E374" s="4" t="s">
        <v>126</v>
      </c>
      <c r="F374" s="4" t="s">
        <v>14111</v>
      </c>
      <c r="G374" s="4" t="s">
        <v>239</v>
      </c>
      <c r="H374" s="4" t="s">
        <v>243</v>
      </c>
      <c r="I374" s="4"/>
      <c r="J374" s="4" t="s">
        <v>244</v>
      </c>
      <c r="K374" s="4"/>
    </row>
    <row r="375" spans="2:11" x14ac:dyDescent="0.2">
      <c r="B375" s="4" t="s">
        <v>14112</v>
      </c>
      <c r="C375" s="4">
        <v>5.4</v>
      </c>
      <c r="D375" s="4" t="s">
        <v>28</v>
      </c>
      <c r="E375" s="4" t="s">
        <v>128</v>
      </c>
      <c r="F375" s="4" t="s">
        <v>14113</v>
      </c>
      <c r="G375" s="4" t="s">
        <v>239</v>
      </c>
      <c r="H375" s="4" t="s">
        <v>243</v>
      </c>
      <c r="I375" s="4"/>
      <c r="J375" s="4" t="s">
        <v>244</v>
      </c>
      <c r="K375" s="4"/>
    </row>
    <row r="376" spans="2:11" x14ac:dyDescent="0.2">
      <c r="B376" s="4" t="s">
        <v>14114</v>
      </c>
      <c r="C376" s="4">
        <v>5.4</v>
      </c>
      <c r="D376" s="4" t="s">
        <v>28</v>
      </c>
      <c r="E376" s="4" t="s">
        <v>130</v>
      </c>
      <c r="F376" s="4" t="s">
        <v>14115</v>
      </c>
      <c r="G376" s="4" t="s">
        <v>239</v>
      </c>
      <c r="H376" s="4" t="s">
        <v>243</v>
      </c>
      <c r="I376" s="4"/>
      <c r="J376" s="4" t="s">
        <v>244</v>
      </c>
      <c r="K376" s="4"/>
    </row>
    <row r="377" spans="2:11" x14ac:dyDescent="0.2">
      <c r="B377" s="4" t="s">
        <v>14116</v>
      </c>
      <c r="C377" s="4">
        <v>5.4</v>
      </c>
      <c r="D377" s="4" t="s">
        <v>28</v>
      </c>
      <c r="E377" s="4" t="s">
        <v>132</v>
      </c>
      <c r="F377" s="4" t="s">
        <v>14117</v>
      </c>
      <c r="G377" s="4" t="s">
        <v>239</v>
      </c>
      <c r="H377" s="4" t="s">
        <v>243</v>
      </c>
      <c r="I377" s="4"/>
      <c r="J377" s="4" t="s">
        <v>244</v>
      </c>
      <c r="K377" s="4"/>
    </row>
    <row r="378" spans="2:11" x14ac:dyDescent="0.2">
      <c r="B378" s="4" t="s">
        <v>14118</v>
      </c>
      <c r="C378" s="4">
        <v>5.4</v>
      </c>
      <c r="D378" s="4" t="s">
        <v>28</v>
      </c>
      <c r="E378" s="4" t="s">
        <v>134</v>
      </c>
      <c r="F378" s="4" t="s">
        <v>14119</v>
      </c>
      <c r="G378" s="4" t="s">
        <v>239</v>
      </c>
      <c r="H378" s="4" t="s">
        <v>243</v>
      </c>
      <c r="I378" s="4"/>
      <c r="J378" s="4" t="s">
        <v>244</v>
      </c>
      <c r="K378" s="4"/>
    </row>
    <row r="379" spans="2:11" x14ac:dyDescent="0.2">
      <c r="B379" s="4" t="s">
        <v>14120</v>
      </c>
      <c r="C379" s="4">
        <v>5.4</v>
      </c>
      <c r="D379" s="4" t="s">
        <v>28</v>
      </c>
      <c r="E379" s="4" t="s">
        <v>136</v>
      </c>
      <c r="F379" s="4" t="s">
        <v>14121</v>
      </c>
      <c r="G379" s="4" t="s">
        <v>239</v>
      </c>
      <c r="H379" s="4" t="s">
        <v>243</v>
      </c>
      <c r="I379" s="4"/>
      <c r="J379" s="4" t="s">
        <v>244</v>
      </c>
      <c r="K379" s="4"/>
    </row>
    <row r="380" spans="2:11" x14ac:dyDescent="0.2">
      <c r="B380" s="4" t="s">
        <v>14122</v>
      </c>
      <c r="C380" s="4">
        <v>5.4</v>
      </c>
      <c r="D380" s="4" t="s">
        <v>28</v>
      </c>
      <c r="E380" s="4" t="s">
        <v>138</v>
      </c>
      <c r="F380" s="4" t="s">
        <v>14123</v>
      </c>
      <c r="G380" s="4" t="s">
        <v>239</v>
      </c>
      <c r="H380" s="4" t="s">
        <v>243</v>
      </c>
      <c r="I380" s="4"/>
      <c r="J380" s="4" t="s">
        <v>244</v>
      </c>
      <c r="K380" s="4"/>
    </row>
    <row r="381" spans="2:11" x14ac:dyDescent="0.2">
      <c r="B381" s="4" t="s">
        <v>14124</v>
      </c>
      <c r="C381" s="4">
        <v>5.4</v>
      </c>
      <c r="D381" s="4" t="s">
        <v>28</v>
      </c>
      <c r="E381" s="4" t="s">
        <v>140</v>
      </c>
      <c r="F381" s="4" t="s">
        <v>14125</v>
      </c>
      <c r="G381" s="4" t="s">
        <v>239</v>
      </c>
      <c r="H381" s="4" t="s">
        <v>243</v>
      </c>
      <c r="I381" s="4"/>
      <c r="J381" s="4" t="s">
        <v>244</v>
      </c>
      <c r="K381" s="4"/>
    </row>
    <row r="382" spans="2:11" x14ac:dyDescent="0.2">
      <c r="B382" s="4" t="s">
        <v>14126</v>
      </c>
      <c r="C382" s="4">
        <v>5.4</v>
      </c>
      <c r="D382" s="4" t="s">
        <v>28</v>
      </c>
      <c r="E382" s="4" t="s">
        <v>141</v>
      </c>
      <c r="F382" s="4" t="s">
        <v>14127</v>
      </c>
      <c r="G382" s="4" t="s">
        <v>239</v>
      </c>
      <c r="H382" s="4" t="s">
        <v>243</v>
      </c>
      <c r="I382" s="4"/>
      <c r="J382" s="4" t="s">
        <v>244</v>
      </c>
      <c r="K382" s="4"/>
    </row>
    <row r="383" spans="2:11" x14ac:dyDescent="0.2">
      <c r="B383" s="4" t="s">
        <v>14128</v>
      </c>
      <c r="C383" s="4">
        <v>5.4</v>
      </c>
      <c r="D383" s="4" t="s">
        <v>28</v>
      </c>
      <c r="E383" s="4" t="s">
        <v>142</v>
      </c>
      <c r="F383" s="4" t="s">
        <v>14129</v>
      </c>
      <c r="G383" s="4" t="s">
        <v>239</v>
      </c>
      <c r="H383" s="4" t="s">
        <v>243</v>
      </c>
      <c r="I383" s="4"/>
      <c r="J383" s="4" t="s">
        <v>244</v>
      </c>
      <c r="K383" s="4"/>
    </row>
    <row r="384" spans="2:11" x14ac:dyDescent="0.2">
      <c r="B384" s="4" t="s">
        <v>14130</v>
      </c>
      <c r="C384" s="4">
        <v>5.4</v>
      </c>
      <c r="D384" s="4" t="s">
        <v>28</v>
      </c>
      <c r="E384" s="4" t="s">
        <v>144</v>
      </c>
      <c r="F384" s="4" t="s">
        <v>14131</v>
      </c>
      <c r="G384" s="4" t="s">
        <v>239</v>
      </c>
      <c r="H384" s="4" t="s">
        <v>243</v>
      </c>
      <c r="I384" s="4"/>
      <c r="J384" s="4" t="s">
        <v>244</v>
      </c>
      <c r="K384" s="4"/>
    </row>
    <row r="385" spans="2:11" x14ac:dyDescent="0.2">
      <c r="B385" s="4" t="s">
        <v>14132</v>
      </c>
      <c r="C385" s="4">
        <v>5.4</v>
      </c>
      <c r="D385" s="4" t="s">
        <v>28</v>
      </c>
      <c r="E385" s="4" t="s">
        <v>146</v>
      </c>
      <c r="F385" s="4" t="s">
        <v>14133</v>
      </c>
      <c r="G385" s="4" t="s">
        <v>239</v>
      </c>
      <c r="H385" s="4" t="s">
        <v>243</v>
      </c>
      <c r="I385" s="4"/>
      <c r="J385" s="4" t="s">
        <v>244</v>
      </c>
      <c r="K385" s="4"/>
    </row>
    <row r="386" spans="2:11" x14ac:dyDescent="0.2">
      <c r="B386" s="4" t="s">
        <v>14134</v>
      </c>
      <c r="C386" s="4">
        <v>5.4</v>
      </c>
      <c r="D386" s="4" t="s">
        <v>29</v>
      </c>
      <c r="E386" s="4" t="s">
        <v>8</v>
      </c>
      <c r="F386" s="4" t="s">
        <v>3536</v>
      </c>
      <c r="G386" s="4" t="s">
        <v>239</v>
      </c>
      <c r="H386" s="4" t="s">
        <v>243</v>
      </c>
      <c r="I386" s="4"/>
      <c r="J386" s="4" t="s">
        <v>244</v>
      </c>
      <c r="K386" s="4"/>
    </row>
    <row r="387" spans="2:11" x14ac:dyDescent="0.2">
      <c r="B387" s="4" t="s">
        <v>14135</v>
      </c>
      <c r="C387" s="4">
        <v>5.4</v>
      </c>
      <c r="D387" s="4" t="s">
        <v>29</v>
      </c>
      <c r="E387" s="4" t="s">
        <v>24</v>
      </c>
      <c r="F387" s="4" t="s">
        <v>3538</v>
      </c>
      <c r="G387" s="4" t="s">
        <v>239</v>
      </c>
      <c r="H387" s="4" t="s">
        <v>243</v>
      </c>
      <c r="I387" s="4"/>
      <c r="J387" s="4" t="s">
        <v>244</v>
      </c>
      <c r="K387" s="4"/>
    </row>
    <row r="388" spans="2:11" x14ac:dyDescent="0.2">
      <c r="B388" s="4" t="s">
        <v>14136</v>
      </c>
      <c r="C388" s="4">
        <v>5.4</v>
      </c>
      <c r="D388" s="4" t="s">
        <v>29</v>
      </c>
      <c r="E388" s="4" t="s">
        <v>25</v>
      </c>
      <c r="F388" s="4" t="s">
        <v>3540</v>
      </c>
      <c r="G388" s="4" t="s">
        <v>239</v>
      </c>
      <c r="H388" s="4" t="s">
        <v>243</v>
      </c>
      <c r="I388" s="4"/>
      <c r="J388" s="4" t="s">
        <v>244</v>
      </c>
      <c r="K388" s="4"/>
    </row>
    <row r="389" spans="2:11" x14ac:dyDescent="0.2">
      <c r="B389" s="4" t="s">
        <v>14137</v>
      </c>
      <c r="C389" s="4">
        <v>5.4</v>
      </c>
      <c r="D389" s="4" t="s">
        <v>29</v>
      </c>
      <c r="E389" s="4" t="s">
        <v>26</v>
      </c>
      <c r="F389" s="4" t="s">
        <v>3542</v>
      </c>
      <c r="G389" s="4" t="s">
        <v>239</v>
      </c>
      <c r="H389" s="4" t="s">
        <v>243</v>
      </c>
      <c r="I389" s="4"/>
      <c r="J389" s="4" t="s">
        <v>244</v>
      </c>
      <c r="K389" s="4"/>
    </row>
    <row r="390" spans="2:11" x14ac:dyDescent="0.2">
      <c r="B390" s="4" t="s">
        <v>14138</v>
      </c>
      <c r="C390" s="4">
        <v>5.4</v>
      </c>
      <c r="D390" s="4" t="s">
        <v>29</v>
      </c>
      <c r="E390" s="4" t="s">
        <v>27</v>
      </c>
      <c r="F390" s="4" t="s">
        <v>3544</v>
      </c>
      <c r="G390" s="4" t="s">
        <v>239</v>
      </c>
      <c r="H390" s="4" t="s">
        <v>243</v>
      </c>
      <c r="I390" s="4"/>
      <c r="J390" s="4" t="s">
        <v>244</v>
      </c>
      <c r="K390" s="4"/>
    </row>
    <row r="391" spans="2:11" x14ac:dyDescent="0.2">
      <c r="B391" s="4" t="s">
        <v>14139</v>
      </c>
      <c r="C391" s="4">
        <v>5.4</v>
      </c>
      <c r="D391" s="4" t="s">
        <v>29</v>
      </c>
      <c r="E391" s="4" t="s">
        <v>28</v>
      </c>
      <c r="F391" s="4" t="s">
        <v>3546</v>
      </c>
      <c r="G391" s="4" t="s">
        <v>239</v>
      </c>
      <c r="H391" s="4" t="s">
        <v>243</v>
      </c>
      <c r="I391" s="4"/>
      <c r="J391" s="4" t="s">
        <v>244</v>
      </c>
      <c r="K391" s="4"/>
    </row>
    <row r="392" spans="2:11" x14ac:dyDescent="0.2">
      <c r="B392" s="4" t="s">
        <v>14140</v>
      </c>
      <c r="C392" s="4">
        <v>5.4</v>
      </c>
      <c r="D392" s="4" t="s">
        <v>29</v>
      </c>
      <c r="E392" s="4" t="s">
        <v>29</v>
      </c>
      <c r="F392" s="4" t="s">
        <v>3548</v>
      </c>
      <c r="G392" s="4" t="s">
        <v>239</v>
      </c>
      <c r="H392" s="4" t="s">
        <v>243</v>
      </c>
      <c r="I392" s="4"/>
      <c r="J392" s="4" t="s">
        <v>244</v>
      </c>
      <c r="K392" s="4"/>
    </row>
    <row r="393" spans="2:11" x14ac:dyDescent="0.2">
      <c r="B393" s="4" t="s">
        <v>14141</v>
      </c>
      <c r="C393" s="4">
        <v>5.4</v>
      </c>
      <c r="D393" s="4" t="s">
        <v>29</v>
      </c>
      <c r="E393" s="4" t="s">
        <v>30</v>
      </c>
      <c r="F393" s="4" t="s">
        <v>3550</v>
      </c>
      <c r="G393" s="4" t="s">
        <v>239</v>
      </c>
      <c r="H393" s="4" t="s">
        <v>243</v>
      </c>
      <c r="I393" s="4"/>
      <c r="J393" s="4" t="s">
        <v>244</v>
      </c>
      <c r="K393" s="4"/>
    </row>
    <row r="394" spans="2:11" x14ac:dyDescent="0.2">
      <c r="B394" s="4" t="s">
        <v>14142</v>
      </c>
      <c r="C394" s="4">
        <v>5.4</v>
      </c>
      <c r="D394" s="4" t="s">
        <v>29</v>
      </c>
      <c r="E394" s="4" t="s">
        <v>31</v>
      </c>
      <c r="F394" s="4" t="s">
        <v>3552</v>
      </c>
      <c r="G394" s="4" t="s">
        <v>239</v>
      </c>
      <c r="H394" s="4" t="s">
        <v>243</v>
      </c>
      <c r="I394" s="4"/>
      <c r="J394" s="4" t="s">
        <v>244</v>
      </c>
      <c r="K394" s="4"/>
    </row>
    <row r="395" spans="2:11" x14ac:dyDescent="0.2">
      <c r="B395" s="4" t="s">
        <v>14143</v>
      </c>
      <c r="C395" s="4">
        <v>5.4</v>
      </c>
      <c r="D395" s="4" t="s">
        <v>29</v>
      </c>
      <c r="E395" s="4" t="s">
        <v>32</v>
      </c>
      <c r="F395" s="4" t="s">
        <v>3554</v>
      </c>
      <c r="G395" s="4" t="s">
        <v>239</v>
      </c>
      <c r="H395" s="4" t="s">
        <v>243</v>
      </c>
      <c r="I395" s="4"/>
      <c r="J395" s="4" t="s">
        <v>244</v>
      </c>
      <c r="K395" s="4"/>
    </row>
    <row r="396" spans="2:11" x14ac:dyDescent="0.2">
      <c r="B396" s="4" t="s">
        <v>14144</v>
      </c>
      <c r="C396" s="4">
        <v>5.4</v>
      </c>
      <c r="D396" s="4" t="s">
        <v>29</v>
      </c>
      <c r="E396" s="4" t="s">
        <v>33</v>
      </c>
      <c r="F396" s="4" t="s">
        <v>3556</v>
      </c>
      <c r="G396" s="4" t="s">
        <v>239</v>
      </c>
      <c r="H396" s="4" t="s">
        <v>243</v>
      </c>
      <c r="I396" s="4"/>
      <c r="J396" s="4" t="s">
        <v>244</v>
      </c>
      <c r="K396" s="4"/>
    </row>
    <row r="397" spans="2:11" x14ac:dyDescent="0.2">
      <c r="B397" s="4" t="s">
        <v>14145</v>
      </c>
      <c r="C397" s="4">
        <v>5.4</v>
      </c>
      <c r="D397" s="4" t="s">
        <v>29</v>
      </c>
      <c r="E397" s="4" t="s">
        <v>34</v>
      </c>
      <c r="F397" s="4" t="s">
        <v>3558</v>
      </c>
      <c r="G397" s="4" t="s">
        <v>239</v>
      </c>
      <c r="H397" s="4" t="s">
        <v>243</v>
      </c>
      <c r="I397" s="4"/>
      <c r="J397" s="4" t="s">
        <v>244</v>
      </c>
      <c r="K397" s="4"/>
    </row>
    <row r="398" spans="2:11" x14ac:dyDescent="0.2">
      <c r="B398" s="4" t="s">
        <v>14146</v>
      </c>
      <c r="C398" s="4">
        <v>5.4</v>
      </c>
      <c r="D398" s="4" t="s">
        <v>29</v>
      </c>
      <c r="E398" s="4" t="s">
        <v>35</v>
      </c>
      <c r="F398" s="4" t="s">
        <v>3560</v>
      </c>
      <c r="G398" s="4" t="s">
        <v>239</v>
      </c>
      <c r="H398" s="4" t="s">
        <v>243</v>
      </c>
      <c r="I398" s="4"/>
      <c r="J398" s="4" t="s">
        <v>244</v>
      </c>
      <c r="K398" s="4"/>
    </row>
    <row r="399" spans="2:11" x14ac:dyDescent="0.2">
      <c r="B399" s="4" t="s">
        <v>14147</v>
      </c>
      <c r="C399" s="4">
        <v>5.4</v>
      </c>
      <c r="D399" s="4" t="s">
        <v>29</v>
      </c>
      <c r="E399" s="4" t="s">
        <v>36</v>
      </c>
      <c r="F399" s="4" t="s">
        <v>3562</v>
      </c>
      <c r="G399" s="4" t="s">
        <v>239</v>
      </c>
      <c r="H399" s="4" t="s">
        <v>243</v>
      </c>
      <c r="I399" s="4"/>
      <c r="J399" s="4" t="s">
        <v>244</v>
      </c>
      <c r="K399" s="4"/>
    </row>
    <row r="400" spans="2:11" x14ac:dyDescent="0.2">
      <c r="B400" s="4" t="s">
        <v>14148</v>
      </c>
      <c r="C400" s="4">
        <v>5.4</v>
      </c>
      <c r="D400" s="4" t="s">
        <v>29</v>
      </c>
      <c r="E400" s="4" t="s">
        <v>37</v>
      </c>
      <c r="F400" s="4" t="s">
        <v>3564</v>
      </c>
      <c r="G400" s="4" t="s">
        <v>239</v>
      </c>
      <c r="H400" s="4" t="s">
        <v>243</v>
      </c>
      <c r="I400" s="4"/>
      <c r="J400" s="4" t="s">
        <v>244</v>
      </c>
      <c r="K400" s="4"/>
    </row>
    <row r="401" spans="2:11" x14ac:dyDescent="0.2">
      <c r="B401" s="4" t="s">
        <v>14149</v>
      </c>
      <c r="C401" s="4">
        <v>5.4</v>
      </c>
      <c r="D401" s="4" t="s">
        <v>29</v>
      </c>
      <c r="E401" s="4" t="s">
        <v>38</v>
      </c>
      <c r="F401" s="4" t="s">
        <v>3566</v>
      </c>
      <c r="G401" s="4" t="s">
        <v>239</v>
      </c>
      <c r="H401" s="4" t="s">
        <v>243</v>
      </c>
      <c r="I401" s="4"/>
      <c r="J401" s="4" t="s">
        <v>244</v>
      </c>
      <c r="K401" s="4"/>
    </row>
    <row r="402" spans="2:11" x14ac:dyDescent="0.2">
      <c r="B402" s="4" t="s">
        <v>14150</v>
      </c>
      <c r="C402" s="4">
        <v>5.4</v>
      </c>
      <c r="D402" s="4" t="s">
        <v>29</v>
      </c>
      <c r="E402" s="4" t="s">
        <v>39</v>
      </c>
      <c r="F402" s="4" t="s">
        <v>3568</v>
      </c>
      <c r="G402" s="4" t="s">
        <v>239</v>
      </c>
      <c r="H402" s="4" t="s">
        <v>243</v>
      </c>
      <c r="I402" s="4"/>
      <c r="J402" s="4" t="s">
        <v>244</v>
      </c>
      <c r="K402" s="4"/>
    </row>
    <row r="403" spans="2:11" x14ac:dyDescent="0.2">
      <c r="B403" s="4" t="s">
        <v>14151</v>
      </c>
      <c r="C403" s="4">
        <v>5.4</v>
      </c>
      <c r="D403" s="4" t="s">
        <v>29</v>
      </c>
      <c r="E403" s="4" t="s">
        <v>56</v>
      </c>
      <c r="F403" s="4" t="s">
        <v>3570</v>
      </c>
      <c r="G403" s="4" t="s">
        <v>239</v>
      </c>
      <c r="H403" s="4" t="s">
        <v>243</v>
      </c>
      <c r="I403" s="4"/>
      <c r="J403" s="4" t="s">
        <v>244</v>
      </c>
      <c r="K403" s="4"/>
    </row>
    <row r="404" spans="2:11" x14ac:dyDescent="0.2">
      <c r="B404" s="4" t="s">
        <v>14152</v>
      </c>
      <c r="C404" s="4">
        <v>5.4</v>
      </c>
      <c r="D404" s="4" t="s">
        <v>29</v>
      </c>
      <c r="E404" s="4" t="s">
        <v>58</v>
      </c>
      <c r="F404" s="4" t="s">
        <v>3572</v>
      </c>
      <c r="G404" s="4" t="s">
        <v>239</v>
      </c>
      <c r="H404" s="4" t="s">
        <v>243</v>
      </c>
      <c r="I404" s="4"/>
      <c r="J404" s="4" t="s">
        <v>244</v>
      </c>
      <c r="K404" s="4"/>
    </row>
    <row r="405" spans="2:11" x14ac:dyDescent="0.2">
      <c r="B405" s="4" t="s">
        <v>14153</v>
      </c>
      <c r="C405" s="4">
        <v>5.4</v>
      </c>
      <c r="D405" s="4" t="s">
        <v>29</v>
      </c>
      <c r="E405" s="4" t="s">
        <v>60</v>
      </c>
      <c r="F405" s="4" t="s">
        <v>3574</v>
      </c>
      <c r="G405" s="4" t="s">
        <v>239</v>
      </c>
      <c r="H405" s="4" t="s">
        <v>243</v>
      </c>
      <c r="I405" s="4"/>
      <c r="J405" s="4" t="s">
        <v>244</v>
      </c>
      <c r="K405" s="4"/>
    </row>
    <row r="406" spans="2:11" x14ac:dyDescent="0.2">
      <c r="B406" s="4" t="s">
        <v>14154</v>
      </c>
      <c r="C406" s="4">
        <v>5.4</v>
      </c>
      <c r="D406" s="4" t="s">
        <v>29</v>
      </c>
      <c r="E406" s="4" t="s">
        <v>62</v>
      </c>
      <c r="F406" s="4" t="s">
        <v>3576</v>
      </c>
      <c r="G406" s="4" t="s">
        <v>239</v>
      </c>
      <c r="H406" s="4" t="s">
        <v>243</v>
      </c>
      <c r="I406" s="4"/>
      <c r="J406" s="4" t="s">
        <v>244</v>
      </c>
      <c r="K406" s="4"/>
    </row>
    <row r="407" spans="2:11" x14ac:dyDescent="0.2">
      <c r="B407" s="4" t="s">
        <v>14155</v>
      </c>
      <c r="C407" s="4">
        <v>5.4</v>
      </c>
      <c r="D407" s="4" t="s">
        <v>29</v>
      </c>
      <c r="E407" s="4" t="s">
        <v>64</v>
      </c>
      <c r="F407" s="4" t="s">
        <v>3578</v>
      </c>
      <c r="G407" s="4" t="s">
        <v>239</v>
      </c>
      <c r="H407" s="4" t="s">
        <v>243</v>
      </c>
      <c r="I407" s="4"/>
      <c r="J407" s="4" t="s">
        <v>244</v>
      </c>
      <c r="K407" s="4"/>
    </row>
    <row r="408" spans="2:11" x14ac:dyDescent="0.2">
      <c r="B408" s="4" t="s">
        <v>14156</v>
      </c>
      <c r="C408" s="4">
        <v>5.4</v>
      </c>
      <c r="D408" s="4" t="s">
        <v>29</v>
      </c>
      <c r="E408" s="4" t="s">
        <v>66</v>
      </c>
      <c r="F408" s="4" t="s">
        <v>3580</v>
      </c>
      <c r="G408" s="4" t="s">
        <v>239</v>
      </c>
      <c r="H408" s="4" t="s">
        <v>243</v>
      </c>
      <c r="I408" s="4"/>
      <c r="J408" s="4" t="s">
        <v>244</v>
      </c>
      <c r="K408" s="4"/>
    </row>
    <row r="409" spans="2:11" x14ac:dyDescent="0.2">
      <c r="B409" s="4" t="s">
        <v>14157</v>
      </c>
      <c r="C409" s="4">
        <v>5.4</v>
      </c>
      <c r="D409" s="4" t="s">
        <v>29</v>
      </c>
      <c r="E409" s="4" t="s">
        <v>68</v>
      </c>
      <c r="F409" s="4" t="s">
        <v>3582</v>
      </c>
      <c r="G409" s="4" t="s">
        <v>239</v>
      </c>
      <c r="H409" s="4" t="s">
        <v>243</v>
      </c>
      <c r="I409" s="4"/>
      <c r="J409" s="4" t="s">
        <v>244</v>
      </c>
      <c r="K409" s="4"/>
    </row>
    <row r="410" spans="2:11" x14ac:dyDescent="0.2">
      <c r="B410" s="4" t="s">
        <v>14158</v>
      </c>
      <c r="C410" s="4">
        <v>5.4</v>
      </c>
      <c r="D410" s="4" t="s">
        <v>29</v>
      </c>
      <c r="E410" s="4" t="s">
        <v>70</v>
      </c>
      <c r="F410" s="4" t="s">
        <v>3585</v>
      </c>
      <c r="G410" s="4" t="s">
        <v>239</v>
      </c>
      <c r="H410" s="4" t="s">
        <v>243</v>
      </c>
      <c r="I410" s="4"/>
      <c r="J410" s="4" t="s">
        <v>244</v>
      </c>
      <c r="K410" s="4"/>
    </row>
    <row r="411" spans="2:11" x14ac:dyDescent="0.2">
      <c r="B411" s="4" t="s">
        <v>14159</v>
      </c>
      <c r="C411" s="4">
        <v>5.4</v>
      </c>
      <c r="D411" s="4" t="s">
        <v>29</v>
      </c>
      <c r="E411" s="4" t="s">
        <v>72</v>
      </c>
      <c r="F411" s="4" t="s">
        <v>3587</v>
      </c>
      <c r="G411" s="4" t="s">
        <v>239</v>
      </c>
      <c r="H411" s="4" t="s">
        <v>243</v>
      </c>
      <c r="I411" s="4"/>
      <c r="J411" s="4" t="s">
        <v>244</v>
      </c>
      <c r="K411" s="4"/>
    </row>
    <row r="412" spans="2:11" x14ac:dyDescent="0.2">
      <c r="B412" s="4" t="s">
        <v>14160</v>
      </c>
      <c r="C412" s="4">
        <v>5.4</v>
      </c>
      <c r="D412" s="4" t="s">
        <v>29</v>
      </c>
      <c r="E412" s="4" t="s">
        <v>74</v>
      </c>
      <c r="F412" s="4" t="s">
        <v>3590</v>
      </c>
      <c r="G412" s="4" t="s">
        <v>239</v>
      </c>
      <c r="H412" s="4" t="s">
        <v>243</v>
      </c>
      <c r="I412" s="4"/>
      <c r="J412" s="4" t="s">
        <v>244</v>
      </c>
      <c r="K412" s="4"/>
    </row>
    <row r="413" spans="2:11" x14ac:dyDescent="0.2">
      <c r="B413" s="4" t="s">
        <v>14161</v>
      </c>
      <c r="C413" s="4">
        <v>5.4</v>
      </c>
      <c r="D413" s="4" t="s">
        <v>29</v>
      </c>
      <c r="E413" s="4" t="s">
        <v>76</v>
      </c>
      <c r="F413" s="4" t="s">
        <v>3593</v>
      </c>
      <c r="G413" s="4" t="s">
        <v>239</v>
      </c>
      <c r="H413" s="4" t="s">
        <v>243</v>
      </c>
      <c r="I413" s="4"/>
      <c r="J413" s="4" t="s">
        <v>244</v>
      </c>
      <c r="K413" s="4"/>
    </row>
    <row r="414" spans="2:11" x14ac:dyDescent="0.2">
      <c r="B414" s="4" t="s">
        <v>14162</v>
      </c>
      <c r="C414" s="4">
        <v>5.4</v>
      </c>
      <c r="D414" s="4" t="s">
        <v>29</v>
      </c>
      <c r="E414" s="4" t="s">
        <v>78</v>
      </c>
      <c r="F414" s="4" t="s">
        <v>3596</v>
      </c>
      <c r="G414" s="4" t="s">
        <v>239</v>
      </c>
      <c r="H414" s="4" t="s">
        <v>243</v>
      </c>
      <c r="I414" s="4"/>
      <c r="J414" s="4" t="s">
        <v>244</v>
      </c>
      <c r="K414" s="4"/>
    </row>
    <row r="415" spans="2:11" x14ac:dyDescent="0.2">
      <c r="B415" s="4" t="s">
        <v>14163</v>
      </c>
      <c r="C415" s="4">
        <v>5.4</v>
      </c>
      <c r="D415" s="4" t="s">
        <v>29</v>
      </c>
      <c r="E415" s="4" t="s">
        <v>81</v>
      </c>
      <c r="F415" s="4" t="s">
        <v>3598</v>
      </c>
      <c r="G415" s="4" t="s">
        <v>239</v>
      </c>
      <c r="H415" s="4" t="s">
        <v>243</v>
      </c>
      <c r="I415" s="4"/>
      <c r="J415" s="4" t="s">
        <v>244</v>
      </c>
      <c r="K415" s="4"/>
    </row>
    <row r="416" spans="2:11" x14ac:dyDescent="0.2">
      <c r="B416" s="4" t="s">
        <v>14164</v>
      </c>
      <c r="C416" s="4">
        <v>5.4</v>
      </c>
      <c r="D416" s="4" t="s">
        <v>29</v>
      </c>
      <c r="E416" s="4" t="s">
        <v>84</v>
      </c>
      <c r="F416" s="4" t="s">
        <v>3600</v>
      </c>
      <c r="G416" s="4" t="s">
        <v>239</v>
      </c>
      <c r="H416" s="4" t="s">
        <v>243</v>
      </c>
      <c r="I416" s="4"/>
      <c r="J416" s="4" t="s">
        <v>244</v>
      </c>
      <c r="K416" s="4"/>
    </row>
    <row r="417" spans="2:11" x14ac:dyDescent="0.2">
      <c r="B417" s="4" t="s">
        <v>14165</v>
      </c>
      <c r="C417" s="4">
        <v>5.4</v>
      </c>
      <c r="D417" s="4" t="s">
        <v>29</v>
      </c>
      <c r="E417" s="4" t="s">
        <v>85</v>
      </c>
      <c r="F417" s="4" t="s">
        <v>14166</v>
      </c>
      <c r="G417" s="4" t="s">
        <v>239</v>
      </c>
      <c r="H417" s="4" t="s">
        <v>243</v>
      </c>
      <c r="I417" s="4"/>
      <c r="J417" s="4" t="s">
        <v>244</v>
      </c>
      <c r="K417" s="4"/>
    </row>
    <row r="418" spans="2:11" x14ac:dyDescent="0.2">
      <c r="B418" s="4" t="s">
        <v>14167</v>
      </c>
      <c r="C418" s="4">
        <v>5.4</v>
      </c>
      <c r="D418" s="4" t="s">
        <v>29</v>
      </c>
      <c r="E418" s="4" t="s">
        <v>86</v>
      </c>
      <c r="F418" s="4" t="s">
        <v>14168</v>
      </c>
      <c r="G418" s="4" t="s">
        <v>239</v>
      </c>
      <c r="H418" s="4" t="s">
        <v>243</v>
      </c>
      <c r="I418" s="4"/>
      <c r="J418" s="4" t="s">
        <v>244</v>
      </c>
      <c r="K418" s="4"/>
    </row>
    <row r="419" spans="2:11" x14ac:dyDescent="0.2">
      <c r="B419" s="4" t="s">
        <v>14169</v>
      </c>
      <c r="C419" s="4">
        <v>5.4</v>
      </c>
      <c r="D419" s="4" t="s">
        <v>29</v>
      </c>
      <c r="E419" s="4" t="s">
        <v>88</v>
      </c>
      <c r="F419" s="4" t="s">
        <v>14170</v>
      </c>
      <c r="G419" s="4" t="s">
        <v>239</v>
      </c>
      <c r="H419" s="4" t="s">
        <v>243</v>
      </c>
      <c r="I419" s="4"/>
      <c r="J419" s="4" t="s">
        <v>244</v>
      </c>
      <c r="K419" s="4"/>
    </row>
    <row r="420" spans="2:11" x14ac:dyDescent="0.2">
      <c r="B420" s="4" t="s">
        <v>14171</v>
      </c>
      <c r="C420" s="4">
        <v>5.4</v>
      </c>
      <c r="D420" s="4" t="s">
        <v>29</v>
      </c>
      <c r="E420" s="4" t="s">
        <v>90</v>
      </c>
      <c r="F420" s="4" t="s">
        <v>14172</v>
      </c>
      <c r="G420" s="4" t="s">
        <v>239</v>
      </c>
      <c r="H420" s="4" t="s">
        <v>243</v>
      </c>
      <c r="I420" s="4"/>
      <c r="J420" s="4" t="s">
        <v>244</v>
      </c>
      <c r="K420" s="4"/>
    </row>
    <row r="421" spans="2:11" x14ac:dyDescent="0.2">
      <c r="B421" s="4" t="s">
        <v>14173</v>
      </c>
      <c r="C421" s="4">
        <v>5.4</v>
      </c>
      <c r="D421" s="4" t="s">
        <v>29</v>
      </c>
      <c r="E421" s="4" t="s">
        <v>92</v>
      </c>
      <c r="F421" s="4" t="s">
        <v>14174</v>
      </c>
      <c r="G421" s="4" t="s">
        <v>239</v>
      </c>
      <c r="H421" s="4" t="s">
        <v>243</v>
      </c>
      <c r="I421" s="4"/>
      <c r="J421" s="4" t="s">
        <v>244</v>
      </c>
      <c r="K421" s="4"/>
    </row>
    <row r="422" spans="2:11" x14ac:dyDescent="0.2">
      <c r="B422" s="4" t="s">
        <v>14175</v>
      </c>
      <c r="C422" s="4">
        <v>5.4</v>
      </c>
      <c r="D422" s="4" t="s">
        <v>29</v>
      </c>
      <c r="E422" s="4" t="s">
        <v>94</v>
      </c>
      <c r="F422" s="4" t="s">
        <v>14176</v>
      </c>
      <c r="G422" s="4" t="s">
        <v>239</v>
      </c>
      <c r="H422" s="4" t="s">
        <v>243</v>
      </c>
      <c r="I422" s="4"/>
      <c r="J422" s="4" t="s">
        <v>244</v>
      </c>
      <c r="K422" s="4"/>
    </row>
    <row r="423" spans="2:11" x14ac:dyDescent="0.2">
      <c r="B423" s="4" t="s">
        <v>14177</v>
      </c>
      <c r="C423" s="4">
        <v>5.4</v>
      </c>
      <c r="D423" s="4" t="s">
        <v>29</v>
      </c>
      <c r="E423" s="4" t="s">
        <v>96</v>
      </c>
      <c r="F423" s="4" t="s">
        <v>14178</v>
      </c>
      <c r="G423" s="4" t="s">
        <v>239</v>
      </c>
      <c r="H423" s="4" t="s">
        <v>243</v>
      </c>
      <c r="I423" s="4"/>
      <c r="J423" s="4" t="s">
        <v>244</v>
      </c>
      <c r="K423" s="4"/>
    </row>
    <row r="424" spans="2:11" x14ac:dyDescent="0.2">
      <c r="B424" s="4" t="s">
        <v>14179</v>
      </c>
      <c r="C424" s="4">
        <v>5.4</v>
      </c>
      <c r="D424" s="4" t="s">
        <v>29</v>
      </c>
      <c r="E424" s="4" t="s">
        <v>98</v>
      </c>
      <c r="F424" s="4" t="s">
        <v>14180</v>
      </c>
      <c r="G424" s="4" t="s">
        <v>239</v>
      </c>
      <c r="H424" s="4" t="s">
        <v>243</v>
      </c>
      <c r="I424" s="4"/>
      <c r="J424" s="4" t="s">
        <v>244</v>
      </c>
      <c r="K424" s="4"/>
    </row>
    <row r="425" spans="2:11" x14ac:dyDescent="0.2">
      <c r="B425" s="4" t="s">
        <v>14181</v>
      </c>
      <c r="C425" s="4">
        <v>5.4</v>
      </c>
      <c r="D425" s="4" t="s">
        <v>29</v>
      </c>
      <c r="E425" s="4" t="s">
        <v>100</v>
      </c>
      <c r="F425" s="4" t="s">
        <v>14182</v>
      </c>
      <c r="G425" s="4" t="s">
        <v>239</v>
      </c>
      <c r="H425" s="4" t="s">
        <v>243</v>
      </c>
      <c r="I425" s="4"/>
      <c r="J425" s="4" t="s">
        <v>244</v>
      </c>
      <c r="K425" s="4"/>
    </row>
    <row r="426" spans="2:11" x14ac:dyDescent="0.2">
      <c r="B426" s="4" t="s">
        <v>14183</v>
      </c>
      <c r="C426" s="4">
        <v>5.4</v>
      </c>
      <c r="D426" s="4" t="s">
        <v>29</v>
      </c>
      <c r="E426" s="4" t="s">
        <v>102</v>
      </c>
      <c r="F426" s="4" t="s">
        <v>14184</v>
      </c>
      <c r="G426" s="4" t="s">
        <v>239</v>
      </c>
      <c r="H426" s="4" t="s">
        <v>243</v>
      </c>
      <c r="I426" s="4"/>
      <c r="J426" s="4" t="s">
        <v>244</v>
      </c>
      <c r="K426" s="4"/>
    </row>
    <row r="427" spans="2:11" x14ac:dyDescent="0.2">
      <c r="B427" s="4" t="s">
        <v>14185</v>
      </c>
      <c r="C427" s="4">
        <v>5.4</v>
      </c>
      <c r="D427" s="4" t="s">
        <v>29</v>
      </c>
      <c r="E427" s="4" t="s">
        <v>104</v>
      </c>
      <c r="F427" s="4" t="s">
        <v>14186</v>
      </c>
      <c r="G427" s="4" t="s">
        <v>239</v>
      </c>
      <c r="H427" s="4" t="s">
        <v>243</v>
      </c>
      <c r="I427" s="4"/>
      <c r="J427" s="4" t="s">
        <v>244</v>
      </c>
      <c r="K427" s="4"/>
    </row>
    <row r="428" spans="2:11" x14ac:dyDescent="0.2">
      <c r="B428" s="4" t="s">
        <v>14187</v>
      </c>
      <c r="C428" s="4">
        <v>5.4</v>
      </c>
      <c r="D428" s="4" t="s">
        <v>29</v>
      </c>
      <c r="E428" s="4" t="s">
        <v>106</v>
      </c>
      <c r="F428" s="4" t="s">
        <v>14188</v>
      </c>
      <c r="G428" s="4" t="s">
        <v>239</v>
      </c>
      <c r="H428" s="4" t="s">
        <v>243</v>
      </c>
      <c r="I428" s="4"/>
      <c r="J428" s="4" t="s">
        <v>244</v>
      </c>
      <c r="K428" s="4"/>
    </row>
    <row r="429" spans="2:11" x14ac:dyDescent="0.2">
      <c r="B429" s="4" t="s">
        <v>14189</v>
      </c>
      <c r="C429" s="4">
        <v>5.4</v>
      </c>
      <c r="D429" s="4" t="s">
        <v>29</v>
      </c>
      <c r="E429" s="4" t="s">
        <v>108</v>
      </c>
      <c r="F429" s="4" t="s">
        <v>14190</v>
      </c>
      <c r="G429" s="4" t="s">
        <v>239</v>
      </c>
      <c r="H429" s="4" t="s">
        <v>243</v>
      </c>
      <c r="I429" s="4"/>
      <c r="J429" s="4" t="s">
        <v>244</v>
      </c>
      <c r="K429" s="4"/>
    </row>
    <row r="430" spans="2:11" x14ac:dyDescent="0.2">
      <c r="B430" s="4" t="s">
        <v>14191</v>
      </c>
      <c r="C430" s="4">
        <v>5.4</v>
      </c>
      <c r="D430" s="4" t="s">
        <v>29</v>
      </c>
      <c r="E430" s="4" t="s">
        <v>110</v>
      </c>
      <c r="F430" s="4" t="s">
        <v>14192</v>
      </c>
      <c r="G430" s="4" t="s">
        <v>239</v>
      </c>
      <c r="H430" s="4" t="s">
        <v>243</v>
      </c>
      <c r="I430" s="4"/>
      <c r="J430" s="4" t="s">
        <v>244</v>
      </c>
      <c r="K430" s="4"/>
    </row>
    <row r="431" spans="2:11" x14ac:dyDescent="0.2">
      <c r="B431" s="4" t="s">
        <v>14193</v>
      </c>
      <c r="C431" s="4">
        <v>5.4</v>
      </c>
      <c r="D431" s="4" t="s">
        <v>29</v>
      </c>
      <c r="E431" s="4" t="s">
        <v>112</v>
      </c>
      <c r="F431" s="4" t="s">
        <v>14194</v>
      </c>
      <c r="G431" s="4" t="s">
        <v>239</v>
      </c>
      <c r="H431" s="4" t="s">
        <v>243</v>
      </c>
      <c r="I431" s="4"/>
      <c r="J431" s="4" t="s">
        <v>244</v>
      </c>
      <c r="K431" s="4"/>
    </row>
    <row r="432" spans="2:11" x14ac:dyDescent="0.2">
      <c r="B432" s="4" t="s">
        <v>14195</v>
      </c>
      <c r="C432" s="4">
        <v>5.4</v>
      </c>
      <c r="D432" s="4" t="s">
        <v>29</v>
      </c>
      <c r="E432" s="4" t="s">
        <v>114</v>
      </c>
      <c r="F432" s="4" t="s">
        <v>14196</v>
      </c>
      <c r="G432" s="4" t="s">
        <v>239</v>
      </c>
      <c r="H432" s="4" t="s">
        <v>243</v>
      </c>
      <c r="I432" s="4"/>
      <c r="J432" s="4" t="s">
        <v>244</v>
      </c>
      <c r="K432" s="4"/>
    </row>
    <row r="433" spans="2:11" x14ac:dyDescent="0.2">
      <c r="B433" s="4" t="s">
        <v>14197</v>
      </c>
      <c r="C433" s="4">
        <v>5.4</v>
      </c>
      <c r="D433" s="4" t="s">
        <v>29</v>
      </c>
      <c r="E433" s="4" t="s">
        <v>116</v>
      </c>
      <c r="F433" s="4" t="s">
        <v>14198</v>
      </c>
      <c r="G433" s="4" t="s">
        <v>239</v>
      </c>
      <c r="H433" s="4" t="s">
        <v>243</v>
      </c>
      <c r="I433" s="4"/>
      <c r="J433" s="4" t="s">
        <v>244</v>
      </c>
      <c r="K433" s="4"/>
    </row>
    <row r="434" spans="2:11" x14ac:dyDescent="0.2">
      <c r="B434" s="4" t="s">
        <v>14199</v>
      </c>
      <c r="C434" s="4">
        <v>5.4</v>
      </c>
      <c r="D434" s="4" t="s">
        <v>29</v>
      </c>
      <c r="E434" s="4" t="s">
        <v>118</v>
      </c>
      <c r="F434" s="4" t="s">
        <v>14200</v>
      </c>
      <c r="G434" s="4" t="s">
        <v>239</v>
      </c>
      <c r="H434" s="4" t="s">
        <v>243</v>
      </c>
      <c r="I434" s="4"/>
      <c r="J434" s="4" t="s">
        <v>244</v>
      </c>
      <c r="K434" s="4"/>
    </row>
    <row r="435" spans="2:11" x14ac:dyDescent="0.2">
      <c r="B435" s="4" t="s">
        <v>14201</v>
      </c>
      <c r="C435" s="4">
        <v>5.4</v>
      </c>
      <c r="D435" s="4" t="s">
        <v>29</v>
      </c>
      <c r="E435" s="4" t="s">
        <v>120</v>
      </c>
      <c r="F435" s="4" t="s">
        <v>14202</v>
      </c>
      <c r="G435" s="4" t="s">
        <v>239</v>
      </c>
      <c r="H435" s="4" t="s">
        <v>243</v>
      </c>
      <c r="I435" s="4"/>
      <c r="J435" s="4" t="s">
        <v>244</v>
      </c>
      <c r="K435" s="4"/>
    </row>
    <row r="436" spans="2:11" x14ac:dyDescent="0.2">
      <c r="B436" s="4" t="s">
        <v>14203</v>
      </c>
      <c r="C436" s="4">
        <v>5.4</v>
      </c>
      <c r="D436" s="4" t="s">
        <v>29</v>
      </c>
      <c r="E436" s="4" t="s">
        <v>122</v>
      </c>
      <c r="F436" s="4" t="s">
        <v>14204</v>
      </c>
      <c r="G436" s="4" t="s">
        <v>239</v>
      </c>
      <c r="H436" s="4" t="s">
        <v>243</v>
      </c>
      <c r="I436" s="4"/>
      <c r="J436" s="4" t="s">
        <v>244</v>
      </c>
      <c r="K436" s="4"/>
    </row>
    <row r="437" spans="2:11" x14ac:dyDescent="0.2">
      <c r="B437" s="4" t="s">
        <v>14205</v>
      </c>
      <c r="C437" s="4">
        <v>5.4</v>
      </c>
      <c r="D437" s="4" t="s">
        <v>29</v>
      </c>
      <c r="E437" s="4" t="s">
        <v>124</v>
      </c>
      <c r="F437" s="4" t="s">
        <v>14206</v>
      </c>
      <c r="G437" s="4" t="s">
        <v>239</v>
      </c>
      <c r="H437" s="4" t="s">
        <v>243</v>
      </c>
      <c r="I437" s="4"/>
      <c r="J437" s="4" t="s">
        <v>244</v>
      </c>
      <c r="K437" s="4"/>
    </row>
    <row r="438" spans="2:11" x14ac:dyDescent="0.2">
      <c r="B438" s="4" t="s">
        <v>14207</v>
      </c>
      <c r="C438" s="4">
        <v>5.4</v>
      </c>
      <c r="D438" s="4" t="s">
        <v>29</v>
      </c>
      <c r="E438" s="4" t="s">
        <v>126</v>
      </c>
      <c r="F438" s="4" t="s">
        <v>14208</v>
      </c>
      <c r="G438" s="4" t="s">
        <v>239</v>
      </c>
      <c r="H438" s="4" t="s">
        <v>243</v>
      </c>
      <c r="I438" s="4"/>
      <c r="J438" s="4" t="s">
        <v>244</v>
      </c>
      <c r="K438" s="4"/>
    </row>
    <row r="439" spans="2:11" x14ac:dyDescent="0.2">
      <c r="B439" s="4" t="s">
        <v>14209</v>
      </c>
      <c r="C439" s="4">
        <v>5.4</v>
      </c>
      <c r="D439" s="4" t="s">
        <v>29</v>
      </c>
      <c r="E439" s="4" t="s">
        <v>128</v>
      </c>
      <c r="F439" s="4" t="s">
        <v>14210</v>
      </c>
      <c r="G439" s="4" t="s">
        <v>239</v>
      </c>
      <c r="H439" s="4" t="s">
        <v>243</v>
      </c>
      <c r="I439" s="4"/>
      <c r="J439" s="4" t="s">
        <v>244</v>
      </c>
      <c r="K439" s="4"/>
    </row>
    <row r="440" spans="2:11" x14ac:dyDescent="0.2">
      <c r="B440" s="4" t="s">
        <v>14211</v>
      </c>
      <c r="C440" s="4">
        <v>5.4</v>
      </c>
      <c r="D440" s="4" t="s">
        <v>29</v>
      </c>
      <c r="E440" s="4" t="s">
        <v>130</v>
      </c>
      <c r="F440" s="4" t="s">
        <v>14212</v>
      </c>
      <c r="G440" s="4" t="s">
        <v>239</v>
      </c>
      <c r="H440" s="4" t="s">
        <v>243</v>
      </c>
      <c r="I440" s="4"/>
      <c r="J440" s="4" t="s">
        <v>244</v>
      </c>
      <c r="K440" s="4"/>
    </row>
    <row r="441" spans="2:11" x14ac:dyDescent="0.2">
      <c r="B441" s="4" t="s">
        <v>14213</v>
      </c>
      <c r="C441" s="4">
        <v>5.4</v>
      </c>
      <c r="D441" s="4" t="s">
        <v>29</v>
      </c>
      <c r="E441" s="4" t="s">
        <v>132</v>
      </c>
      <c r="F441" s="4" t="s">
        <v>14214</v>
      </c>
      <c r="G441" s="4" t="s">
        <v>239</v>
      </c>
      <c r="H441" s="4" t="s">
        <v>243</v>
      </c>
      <c r="I441" s="4"/>
      <c r="J441" s="4" t="s">
        <v>244</v>
      </c>
      <c r="K441" s="4"/>
    </row>
    <row r="442" spans="2:11" x14ac:dyDescent="0.2">
      <c r="B442" s="4" t="s">
        <v>14215</v>
      </c>
      <c r="C442" s="4">
        <v>5.4</v>
      </c>
      <c r="D442" s="4" t="s">
        <v>29</v>
      </c>
      <c r="E442" s="4" t="s">
        <v>134</v>
      </c>
      <c r="F442" s="4" t="s">
        <v>14216</v>
      </c>
      <c r="G442" s="4" t="s">
        <v>239</v>
      </c>
      <c r="H442" s="4" t="s">
        <v>243</v>
      </c>
      <c r="I442" s="4"/>
      <c r="J442" s="4" t="s">
        <v>244</v>
      </c>
      <c r="K442" s="4"/>
    </row>
    <row r="443" spans="2:11" x14ac:dyDescent="0.2">
      <c r="B443" s="4" t="s">
        <v>14217</v>
      </c>
      <c r="C443" s="4">
        <v>5.4</v>
      </c>
      <c r="D443" s="4" t="s">
        <v>29</v>
      </c>
      <c r="E443" s="4" t="s">
        <v>136</v>
      </c>
      <c r="F443" s="4" t="s">
        <v>14218</v>
      </c>
      <c r="G443" s="4" t="s">
        <v>239</v>
      </c>
      <c r="H443" s="4" t="s">
        <v>243</v>
      </c>
      <c r="I443" s="4"/>
      <c r="J443" s="4" t="s">
        <v>244</v>
      </c>
      <c r="K443" s="4"/>
    </row>
    <row r="444" spans="2:11" x14ac:dyDescent="0.2">
      <c r="B444" s="4" t="s">
        <v>14219</v>
      </c>
      <c r="C444" s="4">
        <v>5.4</v>
      </c>
      <c r="D444" s="4" t="s">
        <v>29</v>
      </c>
      <c r="E444" s="4" t="s">
        <v>138</v>
      </c>
      <c r="F444" s="4" t="s">
        <v>14220</v>
      </c>
      <c r="G444" s="4" t="s">
        <v>239</v>
      </c>
      <c r="H444" s="4" t="s">
        <v>243</v>
      </c>
      <c r="I444" s="4"/>
      <c r="J444" s="4" t="s">
        <v>244</v>
      </c>
      <c r="K444" s="4"/>
    </row>
    <row r="445" spans="2:11" x14ac:dyDescent="0.2">
      <c r="B445" s="4" t="s">
        <v>14221</v>
      </c>
      <c r="C445" s="4">
        <v>5.4</v>
      </c>
      <c r="D445" s="4" t="s">
        <v>29</v>
      </c>
      <c r="E445" s="4" t="s">
        <v>140</v>
      </c>
      <c r="F445" s="4" t="s">
        <v>14222</v>
      </c>
      <c r="G445" s="4" t="s">
        <v>239</v>
      </c>
      <c r="H445" s="4" t="s">
        <v>243</v>
      </c>
      <c r="I445" s="4"/>
      <c r="J445" s="4" t="s">
        <v>244</v>
      </c>
      <c r="K445" s="4"/>
    </row>
    <row r="446" spans="2:11" x14ac:dyDescent="0.2">
      <c r="B446" s="4" t="s">
        <v>14223</v>
      </c>
      <c r="C446" s="4">
        <v>5.4</v>
      </c>
      <c r="D446" s="4" t="s">
        <v>29</v>
      </c>
      <c r="E446" s="4" t="s">
        <v>141</v>
      </c>
      <c r="F446" s="4" t="s">
        <v>14224</v>
      </c>
      <c r="G446" s="4" t="s">
        <v>239</v>
      </c>
      <c r="H446" s="4" t="s">
        <v>243</v>
      </c>
      <c r="I446" s="4"/>
      <c r="J446" s="4" t="s">
        <v>244</v>
      </c>
      <c r="K446" s="4"/>
    </row>
    <row r="447" spans="2:11" x14ac:dyDescent="0.2">
      <c r="B447" s="4" t="s">
        <v>14225</v>
      </c>
      <c r="C447" s="4">
        <v>5.4</v>
      </c>
      <c r="D447" s="4" t="s">
        <v>29</v>
      </c>
      <c r="E447" s="4" t="s">
        <v>142</v>
      </c>
      <c r="F447" s="4" t="s">
        <v>14226</v>
      </c>
      <c r="G447" s="4" t="s">
        <v>239</v>
      </c>
      <c r="H447" s="4" t="s">
        <v>243</v>
      </c>
      <c r="I447" s="4"/>
      <c r="J447" s="4" t="s">
        <v>244</v>
      </c>
      <c r="K447" s="4"/>
    </row>
    <row r="448" spans="2:11" x14ac:dyDescent="0.2">
      <c r="B448" s="4" t="s">
        <v>14227</v>
      </c>
      <c r="C448" s="4">
        <v>5.4</v>
      </c>
      <c r="D448" s="4" t="s">
        <v>29</v>
      </c>
      <c r="E448" s="4" t="s">
        <v>144</v>
      </c>
      <c r="F448" s="4" t="s">
        <v>14228</v>
      </c>
      <c r="G448" s="4" t="s">
        <v>239</v>
      </c>
      <c r="H448" s="4" t="s">
        <v>243</v>
      </c>
      <c r="I448" s="4"/>
      <c r="J448" s="4" t="s">
        <v>244</v>
      </c>
      <c r="K448" s="4"/>
    </row>
    <row r="449" spans="2:11" x14ac:dyDescent="0.2">
      <c r="B449" s="4" t="s">
        <v>14229</v>
      </c>
      <c r="C449" s="4">
        <v>5.4</v>
      </c>
      <c r="D449" s="4" t="s">
        <v>29</v>
      </c>
      <c r="E449" s="4" t="s">
        <v>146</v>
      </c>
      <c r="F449" s="4" t="s">
        <v>14230</v>
      </c>
      <c r="G449" s="4" t="s">
        <v>239</v>
      </c>
      <c r="H449" s="4" t="s">
        <v>243</v>
      </c>
      <c r="I449" s="4"/>
      <c r="J449" s="4" t="s">
        <v>244</v>
      </c>
      <c r="K449" s="4"/>
    </row>
    <row r="450" spans="2:11" x14ac:dyDescent="0.2">
      <c r="B450" s="4" t="s">
        <v>14231</v>
      </c>
      <c r="C450" s="4">
        <v>5.4</v>
      </c>
      <c r="D450" s="4" t="s">
        <v>30</v>
      </c>
      <c r="E450" s="4" t="s">
        <v>8</v>
      </c>
      <c r="F450" s="4" t="s">
        <v>3602</v>
      </c>
      <c r="G450" s="4" t="s">
        <v>239</v>
      </c>
      <c r="H450" s="4" t="s">
        <v>243</v>
      </c>
      <c r="I450" s="4"/>
      <c r="J450" s="4" t="s">
        <v>244</v>
      </c>
      <c r="K450" s="4"/>
    </row>
    <row r="451" spans="2:11" x14ac:dyDescent="0.2">
      <c r="B451" s="4" t="s">
        <v>14232</v>
      </c>
      <c r="C451" s="4">
        <v>5.4</v>
      </c>
      <c r="D451" s="4" t="s">
        <v>30</v>
      </c>
      <c r="E451" s="4" t="s">
        <v>24</v>
      </c>
      <c r="F451" s="4" t="s">
        <v>3604</v>
      </c>
      <c r="G451" s="4" t="s">
        <v>239</v>
      </c>
      <c r="H451" s="4" t="s">
        <v>243</v>
      </c>
      <c r="I451" s="4"/>
      <c r="J451" s="4" t="s">
        <v>244</v>
      </c>
      <c r="K451" s="4"/>
    </row>
    <row r="452" spans="2:11" x14ac:dyDescent="0.2">
      <c r="B452" s="4" t="s">
        <v>14233</v>
      </c>
      <c r="C452" s="4">
        <v>5.4</v>
      </c>
      <c r="D452" s="4" t="s">
        <v>30</v>
      </c>
      <c r="E452" s="4" t="s">
        <v>25</v>
      </c>
      <c r="F452" s="4" t="s">
        <v>3606</v>
      </c>
      <c r="G452" s="4" t="s">
        <v>239</v>
      </c>
      <c r="H452" s="4" t="s">
        <v>243</v>
      </c>
      <c r="I452" s="4"/>
      <c r="J452" s="4" t="s">
        <v>244</v>
      </c>
      <c r="K452" s="4"/>
    </row>
    <row r="453" spans="2:11" x14ac:dyDescent="0.2">
      <c r="B453" s="4" t="s">
        <v>14234</v>
      </c>
      <c r="C453" s="4">
        <v>5.4</v>
      </c>
      <c r="D453" s="4" t="s">
        <v>30</v>
      </c>
      <c r="E453" s="4" t="s">
        <v>26</v>
      </c>
      <c r="F453" s="4" t="s">
        <v>3608</v>
      </c>
      <c r="G453" s="4" t="s">
        <v>239</v>
      </c>
      <c r="H453" s="4" t="s">
        <v>243</v>
      </c>
      <c r="I453" s="4"/>
      <c r="J453" s="4" t="s">
        <v>244</v>
      </c>
      <c r="K453" s="4"/>
    </row>
    <row r="454" spans="2:11" x14ac:dyDescent="0.2">
      <c r="B454" s="4" t="s">
        <v>14235</v>
      </c>
      <c r="C454" s="4">
        <v>5.4</v>
      </c>
      <c r="D454" s="4" t="s">
        <v>30</v>
      </c>
      <c r="E454" s="4" t="s">
        <v>27</v>
      </c>
      <c r="F454" s="4" t="s">
        <v>3610</v>
      </c>
      <c r="G454" s="4" t="s">
        <v>239</v>
      </c>
      <c r="H454" s="4" t="s">
        <v>243</v>
      </c>
      <c r="I454" s="4"/>
      <c r="J454" s="4" t="s">
        <v>244</v>
      </c>
      <c r="K454" s="4"/>
    </row>
    <row r="455" spans="2:11" x14ac:dyDescent="0.2">
      <c r="B455" s="4" t="s">
        <v>14236</v>
      </c>
      <c r="C455" s="4">
        <v>5.4</v>
      </c>
      <c r="D455" s="4" t="s">
        <v>30</v>
      </c>
      <c r="E455" s="4" t="s">
        <v>28</v>
      </c>
      <c r="F455" s="4" t="s">
        <v>3612</v>
      </c>
      <c r="G455" s="4" t="s">
        <v>239</v>
      </c>
      <c r="H455" s="4" t="s">
        <v>243</v>
      </c>
      <c r="I455" s="4"/>
      <c r="J455" s="4" t="s">
        <v>244</v>
      </c>
      <c r="K455" s="4"/>
    </row>
    <row r="456" spans="2:11" x14ac:dyDescent="0.2">
      <c r="B456" s="4" t="s">
        <v>14237</v>
      </c>
      <c r="C456" s="4">
        <v>5.4</v>
      </c>
      <c r="D456" s="4" t="s">
        <v>30</v>
      </c>
      <c r="E456" s="4" t="s">
        <v>29</v>
      </c>
      <c r="F456" s="4" t="s">
        <v>3614</v>
      </c>
      <c r="G456" s="4" t="s">
        <v>239</v>
      </c>
      <c r="H456" s="4" t="s">
        <v>243</v>
      </c>
      <c r="I456" s="4"/>
      <c r="J456" s="4" t="s">
        <v>244</v>
      </c>
      <c r="K456" s="4"/>
    </row>
    <row r="457" spans="2:11" x14ac:dyDescent="0.2">
      <c r="B457" s="4" t="s">
        <v>14238</v>
      </c>
      <c r="C457" s="4">
        <v>5.4</v>
      </c>
      <c r="D457" s="4" t="s">
        <v>30</v>
      </c>
      <c r="E457" s="4" t="s">
        <v>30</v>
      </c>
      <c r="F457" s="4" t="s">
        <v>3616</v>
      </c>
      <c r="G457" s="4" t="s">
        <v>239</v>
      </c>
      <c r="H457" s="4" t="s">
        <v>243</v>
      </c>
      <c r="I457" s="4"/>
      <c r="J457" s="4" t="s">
        <v>244</v>
      </c>
      <c r="K457" s="4"/>
    </row>
    <row r="458" spans="2:11" x14ac:dyDescent="0.2">
      <c r="B458" s="4" t="s">
        <v>14239</v>
      </c>
      <c r="C458" s="4">
        <v>5.4</v>
      </c>
      <c r="D458" s="4" t="s">
        <v>30</v>
      </c>
      <c r="E458" s="4" t="s">
        <v>31</v>
      </c>
      <c r="F458" s="4" t="s">
        <v>3618</v>
      </c>
      <c r="G458" s="4" t="s">
        <v>239</v>
      </c>
      <c r="H458" s="4" t="s">
        <v>243</v>
      </c>
      <c r="I458" s="4"/>
      <c r="J458" s="4" t="s">
        <v>244</v>
      </c>
      <c r="K458" s="4"/>
    </row>
    <row r="459" spans="2:11" x14ac:dyDescent="0.2">
      <c r="B459" s="4" t="s">
        <v>14240</v>
      </c>
      <c r="C459" s="4">
        <v>5.4</v>
      </c>
      <c r="D459" s="4" t="s">
        <v>30</v>
      </c>
      <c r="E459" s="4" t="s">
        <v>32</v>
      </c>
      <c r="F459" s="4" t="s">
        <v>3620</v>
      </c>
      <c r="G459" s="4" t="s">
        <v>239</v>
      </c>
      <c r="H459" s="4" t="s">
        <v>243</v>
      </c>
      <c r="I459" s="4"/>
      <c r="J459" s="4" t="s">
        <v>244</v>
      </c>
      <c r="K459" s="4"/>
    </row>
    <row r="460" spans="2:11" x14ac:dyDescent="0.2">
      <c r="B460" s="4" t="s">
        <v>14241</v>
      </c>
      <c r="C460" s="4">
        <v>5.4</v>
      </c>
      <c r="D460" s="4" t="s">
        <v>30</v>
      </c>
      <c r="E460" s="4" t="s">
        <v>33</v>
      </c>
      <c r="F460" s="4" t="s">
        <v>3622</v>
      </c>
      <c r="G460" s="4" t="s">
        <v>239</v>
      </c>
      <c r="H460" s="4" t="s">
        <v>243</v>
      </c>
      <c r="I460" s="4"/>
      <c r="J460" s="4" t="s">
        <v>244</v>
      </c>
      <c r="K460" s="4"/>
    </row>
    <row r="461" spans="2:11" x14ac:dyDescent="0.2">
      <c r="B461" s="4" t="s">
        <v>14242</v>
      </c>
      <c r="C461" s="4">
        <v>5.4</v>
      </c>
      <c r="D461" s="4" t="s">
        <v>30</v>
      </c>
      <c r="E461" s="4" t="s">
        <v>34</v>
      </c>
      <c r="F461" s="4" t="s">
        <v>3624</v>
      </c>
      <c r="G461" s="4" t="s">
        <v>239</v>
      </c>
      <c r="H461" s="4" t="s">
        <v>243</v>
      </c>
      <c r="I461" s="4"/>
      <c r="J461" s="4" t="s">
        <v>244</v>
      </c>
      <c r="K461" s="4"/>
    </row>
    <row r="462" spans="2:11" x14ac:dyDescent="0.2">
      <c r="B462" s="4" t="s">
        <v>14243</v>
      </c>
      <c r="C462" s="4">
        <v>5.4</v>
      </c>
      <c r="D462" s="4" t="s">
        <v>30</v>
      </c>
      <c r="E462" s="4" t="s">
        <v>35</v>
      </c>
      <c r="F462" s="4" t="s">
        <v>3626</v>
      </c>
      <c r="G462" s="4" t="s">
        <v>239</v>
      </c>
      <c r="H462" s="4" t="s">
        <v>243</v>
      </c>
      <c r="I462" s="4"/>
      <c r="J462" s="4" t="s">
        <v>244</v>
      </c>
      <c r="K462" s="4"/>
    </row>
    <row r="463" spans="2:11" x14ac:dyDescent="0.2">
      <c r="B463" s="4" t="s">
        <v>14244</v>
      </c>
      <c r="C463" s="4">
        <v>5.4</v>
      </c>
      <c r="D463" s="4" t="s">
        <v>30</v>
      </c>
      <c r="E463" s="4" t="s">
        <v>36</v>
      </c>
      <c r="F463" s="4" t="s">
        <v>3628</v>
      </c>
      <c r="G463" s="4" t="s">
        <v>239</v>
      </c>
      <c r="H463" s="4" t="s">
        <v>243</v>
      </c>
      <c r="I463" s="4"/>
      <c r="J463" s="4" t="s">
        <v>244</v>
      </c>
      <c r="K463" s="4"/>
    </row>
    <row r="464" spans="2:11" x14ac:dyDescent="0.2">
      <c r="B464" s="4" t="s">
        <v>14245</v>
      </c>
      <c r="C464" s="4">
        <v>5.4</v>
      </c>
      <c r="D464" s="4" t="s">
        <v>30</v>
      </c>
      <c r="E464" s="4" t="s">
        <v>37</v>
      </c>
      <c r="F464" s="4" t="s">
        <v>3630</v>
      </c>
      <c r="G464" s="4" t="s">
        <v>239</v>
      </c>
      <c r="H464" s="4" t="s">
        <v>243</v>
      </c>
      <c r="I464" s="4"/>
      <c r="J464" s="4" t="s">
        <v>244</v>
      </c>
      <c r="K464" s="4"/>
    </row>
    <row r="465" spans="2:11" x14ac:dyDescent="0.2">
      <c r="B465" s="4" t="s">
        <v>14246</v>
      </c>
      <c r="C465" s="4">
        <v>5.4</v>
      </c>
      <c r="D465" s="4" t="s">
        <v>30</v>
      </c>
      <c r="E465" s="4" t="s">
        <v>38</v>
      </c>
      <c r="F465" s="4" t="s">
        <v>3632</v>
      </c>
      <c r="G465" s="4" t="s">
        <v>239</v>
      </c>
      <c r="H465" s="4" t="s">
        <v>243</v>
      </c>
      <c r="I465" s="4"/>
      <c r="J465" s="4" t="s">
        <v>244</v>
      </c>
      <c r="K465" s="4"/>
    </row>
    <row r="466" spans="2:11" x14ac:dyDescent="0.2">
      <c r="B466" s="4" t="s">
        <v>14247</v>
      </c>
      <c r="C466" s="4">
        <v>5.4</v>
      </c>
      <c r="D466" s="4" t="s">
        <v>30</v>
      </c>
      <c r="E466" s="4" t="s">
        <v>39</v>
      </c>
      <c r="F466" s="4" t="s">
        <v>3634</v>
      </c>
      <c r="G466" s="4" t="s">
        <v>239</v>
      </c>
      <c r="H466" s="4" t="s">
        <v>243</v>
      </c>
      <c r="I466" s="4"/>
      <c r="J466" s="4" t="s">
        <v>244</v>
      </c>
      <c r="K466" s="4"/>
    </row>
    <row r="467" spans="2:11" x14ac:dyDescent="0.2">
      <c r="B467" s="4" t="s">
        <v>14248</v>
      </c>
      <c r="C467" s="4">
        <v>5.4</v>
      </c>
      <c r="D467" s="4" t="s">
        <v>30</v>
      </c>
      <c r="E467" s="4" t="s">
        <v>56</v>
      </c>
      <c r="F467" s="4" t="s">
        <v>3636</v>
      </c>
      <c r="G467" s="4" t="s">
        <v>239</v>
      </c>
      <c r="H467" s="4" t="s">
        <v>243</v>
      </c>
      <c r="I467" s="4"/>
      <c r="J467" s="4" t="s">
        <v>244</v>
      </c>
      <c r="K467" s="4"/>
    </row>
    <row r="468" spans="2:11" x14ac:dyDescent="0.2">
      <c r="B468" s="4" t="s">
        <v>14249</v>
      </c>
      <c r="C468" s="4">
        <v>5.4</v>
      </c>
      <c r="D468" s="4" t="s">
        <v>30</v>
      </c>
      <c r="E468" s="4" t="s">
        <v>58</v>
      </c>
      <c r="F468" s="4" t="s">
        <v>3638</v>
      </c>
      <c r="G468" s="4" t="s">
        <v>239</v>
      </c>
      <c r="H468" s="4" t="s">
        <v>243</v>
      </c>
      <c r="I468" s="4"/>
      <c r="J468" s="4" t="s">
        <v>244</v>
      </c>
      <c r="K468" s="4"/>
    </row>
    <row r="469" spans="2:11" x14ac:dyDescent="0.2">
      <c r="B469" s="4" t="s">
        <v>14250</v>
      </c>
      <c r="C469" s="4">
        <v>5.4</v>
      </c>
      <c r="D469" s="4" t="s">
        <v>30</v>
      </c>
      <c r="E469" s="4" t="s">
        <v>60</v>
      </c>
      <c r="F469" s="4" t="s">
        <v>3640</v>
      </c>
      <c r="G469" s="4" t="s">
        <v>239</v>
      </c>
      <c r="H469" s="4" t="s">
        <v>243</v>
      </c>
      <c r="I469" s="4"/>
      <c r="J469" s="4" t="s">
        <v>244</v>
      </c>
      <c r="K469" s="4"/>
    </row>
    <row r="470" spans="2:11" x14ac:dyDescent="0.2">
      <c r="B470" s="4" t="s">
        <v>14251</v>
      </c>
      <c r="C470" s="4">
        <v>5.4</v>
      </c>
      <c r="D470" s="4" t="s">
        <v>30</v>
      </c>
      <c r="E470" s="4" t="s">
        <v>62</v>
      </c>
      <c r="F470" s="4" t="s">
        <v>3642</v>
      </c>
      <c r="G470" s="4" t="s">
        <v>239</v>
      </c>
      <c r="H470" s="4" t="s">
        <v>243</v>
      </c>
      <c r="I470" s="4"/>
      <c r="J470" s="4" t="s">
        <v>244</v>
      </c>
      <c r="K470" s="4"/>
    </row>
    <row r="471" spans="2:11" x14ac:dyDescent="0.2">
      <c r="B471" s="4" t="s">
        <v>14252</v>
      </c>
      <c r="C471" s="4">
        <v>5.4</v>
      </c>
      <c r="D471" s="4" t="s">
        <v>30</v>
      </c>
      <c r="E471" s="4" t="s">
        <v>64</v>
      </c>
      <c r="F471" s="4" t="s">
        <v>3644</v>
      </c>
      <c r="G471" s="4" t="s">
        <v>239</v>
      </c>
      <c r="H471" s="4" t="s">
        <v>243</v>
      </c>
      <c r="I471" s="4"/>
      <c r="J471" s="4" t="s">
        <v>244</v>
      </c>
      <c r="K471" s="4"/>
    </row>
    <row r="472" spans="2:11" x14ac:dyDescent="0.2">
      <c r="B472" s="4" t="s">
        <v>14253</v>
      </c>
      <c r="C472" s="4">
        <v>5.4</v>
      </c>
      <c r="D472" s="4" t="s">
        <v>30</v>
      </c>
      <c r="E472" s="4" t="s">
        <v>66</v>
      </c>
      <c r="F472" s="4" t="s">
        <v>3646</v>
      </c>
      <c r="G472" s="4" t="s">
        <v>239</v>
      </c>
      <c r="H472" s="4" t="s">
        <v>243</v>
      </c>
      <c r="I472" s="4"/>
      <c r="J472" s="4" t="s">
        <v>244</v>
      </c>
      <c r="K472" s="4"/>
    </row>
    <row r="473" spans="2:11" x14ac:dyDescent="0.2">
      <c r="B473" s="4" t="s">
        <v>14254</v>
      </c>
      <c r="C473" s="4">
        <v>5.4</v>
      </c>
      <c r="D473" s="4" t="s">
        <v>30</v>
      </c>
      <c r="E473" s="4" t="s">
        <v>68</v>
      </c>
      <c r="F473" s="4" t="s">
        <v>3648</v>
      </c>
      <c r="G473" s="4" t="s">
        <v>239</v>
      </c>
      <c r="H473" s="4" t="s">
        <v>243</v>
      </c>
      <c r="I473" s="4"/>
      <c r="J473" s="4" t="s">
        <v>244</v>
      </c>
      <c r="K473" s="4"/>
    </row>
    <row r="474" spans="2:11" x14ac:dyDescent="0.2">
      <c r="B474" s="4" t="s">
        <v>14255</v>
      </c>
      <c r="C474" s="4">
        <v>5.4</v>
      </c>
      <c r="D474" s="4" t="s">
        <v>30</v>
      </c>
      <c r="E474" s="4" t="s">
        <v>70</v>
      </c>
      <c r="F474" s="4" t="s">
        <v>3651</v>
      </c>
      <c r="G474" s="4" t="s">
        <v>239</v>
      </c>
      <c r="H474" s="4" t="s">
        <v>243</v>
      </c>
      <c r="I474" s="4"/>
      <c r="J474" s="4" t="s">
        <v>244</v>
      </c>
      <c r="K474" s="4"/>
    </row>
    <row r="475" spans="2:11" x14ac:dyDescent="0.2">
      <c r="B475" s="4" t="s">
        <v>14256</v>
      </c>
      <c r="C475" s="4">
        <v>5.4</v>
      </c>
      <c r="D475" s="4" t="s">
        <v>30</v>
      </c>
      <c r="E475" s="4" t="s">
        <v>72</v>
      </c>
      <c r="F475" s="4" t="s">
        <v>3653</v>
      </c>
      <c r="G475" s="4" t="s">
        <v>239</v>
      </c>
      <c r="H475" s="4" t="s">
        <v>243</v>
      </c>
      <c r="I475" s="4"/>
      <c r="J475" s="4" t="s">
        <v>244</v>
      </c>
      <c r="K475" s="4"/>
    </row>
    <row r="476" spans="2:11" x14ac:dyDescent="0.2">
      <c r="B476" s="4" t="s">
        <v>14257</v>
      </c>
      <c r="C476" s="4">
        <v>5.4</v>
      </c>
      <c r="D476" s="4" t="s">
        <v>30</v>
      </c>
      <c r="E476" s="4" t="s">
        <v>74</v>
      </c>
      <c r="F476" s="4" t="s">
        <v>3656</v>
      </c>
      <c r="G476" s="4" t="s">
        <v>239</v>
      </c>
      <c r="H476" s="4" t="s">
        <v>243</v>
      </c>
      <c r="I476" s="4"/>
      <c r="J476" s="4" t="s">
        <v>244</v>
      </c>
      <c r="K476" s="4"/>
    </row>
    <row r="477" spans="2:11" x14ac:dyDescent="0.2">
      <c r="B477" s="4" t="s">
        <v>14258</v>
      </c>
      <c r="C477" s="4">
        <v>5.4</v>
      </c>
      <c r="D477" s="4" t="s">
        <v>30</v>
      </c>
      <c r="E477" s="4" t="s">
        <v>76</v>
      </c>
      <c r="F477" s="4" t="s">
        <v>3659</v>
      </c>
      <c r="G477" s="4" t="s">
        <v>239</v>
      </c>
      <c r="H477" s="4" t="s">
        <v>243</v>
      </c>
      <c r="I477" s="4"/>
      <c r="J477" s="4" t="s">
        <v>244</v>
      </c>
      <c r="K477" s="4"/>
    </row>
    <row r="478" spans="2:11" x14ac:dyDescent="0.2">
      <c r="B478" s="4" t="s">
        <v>14259</v>
      </c>
      <c r="C478" s="4">
        <v>5.4</v>
      </c>
      <c r="D478" s="4" t="s">
        <v>30</v>
      </c>
      <c r="E478" s="4" t="s">
        <v>78</v>
      </c>
      <c r="F478" s="4" t="s">
        <v>3662</v>
      </c>
      <c r="G478" s="4" t="s">
        <v>239</v>
      </c>
      <c r="H478" s="4" t="s">
        <v>243</v>
      </c>
      <c r="I478" s="4"/>
      <c r="J478" s="4" t="s">
        <v>244</v>
      </c>
      <c r="K478" s="4"/>
    </row>
    <row r="479" spans="2:11" x14ac:dyDescent="0.2">
      <c r="B479" s="4" t="s">
        <v>14260</v>
      </c>
      <c r="C479" s="4">
        <v>5.4</v>
      </c>
      <c r="D479" s="4" t="s">
        <v>30</v>
      </c>
      <c r="E479" s="4" t="s">
        <v>81</v>
      </c>
      <c r="F479" s="4" t="s">
        <v>3664</v>
      </c>
      <c r="G479" s="4" t="s">
        <v>239</v>
      </c>
      <c r="H479" s="4" t="s">
        <v>243</v>
      </c>
      <c r="I479" s="4"/>
      <c r="J479" s="4" t="s">
        <v>244</v>
      </c>
      <c r="K479" s="4"/>
    </row>
    <row r="480" spans="2:11" x14ac:dyDescent="0.2">
      <c r="B480" s="4" t="s">
        <v>14261</v>
      </c>
      <c r="C480" s="4">
        <v>5.4</v>
      </c>
      <c r="D480" s="4" t="s">
        <v>30</v>
      </c>
      <c r="E480" s="4" t="s">
        <v>84</v>
      </c>
      <c r="F480" s="4" t="s">
        <v>3666</v>
      </c>
      <c r="G480" s="4" t="s">
        <v>239</v>
      </c>
      <c r="H480" s="4" t="s">
        <v>243</v>
      </c>
      <c r="I480" s="4"/>
      <c r="J480" s="4" t="s">
        <v>244</v>
      </c>
      <c r="K480" s="4"/>
    </row>
    <row r="481" spans="2:11" x14ac:dyDescent="0.2">
      <c r="B481" s="4" t="s">
        <v>14262</v>
      </c>
      <c r="C481" s="4">
        <v>5.4</v>
      </c>
      <c r="D481" s="4" t="s">
        <v>30</v>
      </c>
      <c r="E481" s="4" t="s">
        <v>85</v>
      </c>
      <c r="F481" s="4" t="s">
        <v>14263</v>
      </c>
      <c r="G481" s="4" t="s">
        <v>239</v>
      </c>
      <c r="H481" s="4" t="s">
        <v>243</v>
      </c>
      <c r="I481" s="4"/>
      <c r="J481" s="4" t="s">
        <v>244</v>
      </c>
      <c r="K481" s="4"/>
    </row>
    <row r="482" spans="2:11" x14ac:dyDescent="0.2">
      <c r="B482" s="4" t="s">
        <v>14264</v>
      </c>
      <c r="C482" s="4">
        <v>5.4</v>
      </c>
      <c r="D482" s="4" t="s">
        <v>30</v>
      </c>
      <c r="E482" s="4" t="s">
        <v>86</v>
      </c>
      <c r="F482" s="4" t="s">
        <v>14265</v>
      </c>
      <c r="G482" s="4" t="s">
        <v>239</v>
      </c>
      <c r="H482" s="4" t="s">
        <v>243</v>
      </c>
      <c r="I482" s="4"/>
      <c r="J482" s="4" t="s">
        <v>244</v>
      </c>
      <c r="K482" s="4"/>
    </row>
    <row r="483" spans="2:11" x14ac:dyDescent="0.2">
      <c r="B483" s="4" t="s">
        <v>14266</v>
      </c>
      <c r="C483" s="4">
        <v>5.4</v>
      </c>
      <c r="D483" s="4" t="s">
        <v>30</v>
      </c>
      <c r="E483" s="4" t="s">
        <v>88</v>
      </c>
      <c r="F483" s="4" t="s">
        <v>14267</v>
      </c>
      <c r="G483" s="4" t="s">
        <v>239</v>
      </c>
      <c r="H483" s="4" t="s">
        <v>243</v>
      </c>
      <c r="I483" s="4"/>
      <c r="J483" s="4" t="s">
        <v>244</v>
      </c>
      <c r="K483" s="4"/>
    </row>
    <row r="484" spans="2:11" x14ac:dyDescent="0.2">
      <c r="B484" s="4" t="s">
        <v>14268</v>
      </c>
      <c r="C484" s="4">
        <v>5.4</v>
      </c>
      <c r="D484" s="4" t="s">
        <v>30</v>
      </c>
      <c r="E484" s="4" t="s">
        <v>90</v>
      </c>
      <c r="F484" s="4" t="s">
        <v>14269</v>
      </c>
      <c r="G484" s="4" t="s">
        <v>239</v>
      </c>
      <c r="H484" s="4" t="s">
        <v>243</v>
      </c>
      <c r="I484" s="4"/>
      <c r="J484" s="4" t="s">
        <v>244</v>
      </c>
      <c r="K484" s="4"/>
    </row>
    <row r="485" spans="2:11" x14ac:dyDescent="0.2">
      <c r="B485" s="4" t="s">
        <v>14270</v>
      </c>
      <c r="C485" s="4">
        <v>5.4</v>
      </c>
      <c r="D485" s="4" t="s">
        <v>30</v>
      </c>
      <c r="E485" s="4" t="s">
        <v>92</v>
      </c>
      <c r="F485" s="4" t="s">
        <v>14271</v>
      </c>
      <c r="G485" s="4" t="s">
        <v>239</v>
      </c>
      <c r="H485" s="4" t="s">
        <v>243</v>
      </c>
      <c r="I485" s="4"/>
      <c r="J485" s="4" t="s">
        <v>244</v>
      </c>
      <c r="K485" s="4"/>
    </row>
    <row r="486" spans="2:11" x14ac:dyDescent="0.2">
      <c r="B486" s="4" t="s">
        <v>14272</v>
      </c>
      <c r="C486" s="4">
        <v>5.4</v>
      </c>
      <c r="D486" s="4" t="s">
        <v>30</v>
      </c>
      <c r="E486" s="4" t="s">
        <v>94</v>
      </c>
      <c r="F486" s="4" t="s">
        <v>14273</v>
      </c>
      <c r="G486" s="4" t="s">
        <v>239</v>
      </c>
      <c r="H486" s="4" t="s">
        <v>243</v>
      </c>
      <c r="I486" s="4"/>
      <c r="J486" s="4" t="s">
        <v>244</v>
      </c>
      <c r="K486" s="4"/>
    </row>
    <row r="487" spans="2:11" x14ac:dyDescent="0.2">
      <c r="B487" s="4" t="s">
        <v>14274</v>
      </c>
      <c r="C487" s="4">
        <v>5.4</v>
      </c>
      <c r="D487" s="4" t="s">
        <v>30</v>
      </c>
      <c r="E487" s="4" t="s">
        <v>96</v>
      </c>
      <c r="F487" s="4" t="s">
        <v>14275</v>
      </c>
      <c r="G487" s="4" t="s">
        <v>239</v>
      </c>
      <c r="H487" s="4" t="s">
        <v>243</v>
      </c>
      <c r="I487" s="4"/>
      <c r="J487" s="4" t="s">
        <v>244</v>
      </c>
      <c r="K487" s="4"/>
    </row>
    <row r="488" spans="2:11" x14ac:dyDescent="0.2">
      <c r="B488" s="4" t="s">
        <v>14276</v>
      </c>
      <c r="C488" s="4">
        <v>5.4</v>
      </c>
      <c r="D488" s="4" t="s">
        <v>30</v>
      </c>
      <c r="E488" s="4" t="s">
        <v>98</v>
      </c>
      <c r="F488" s="4" t="s">
        <v>14277</v>
      </c>
      <c r="G488" s="4" t="s">
        <v>239</v>
      </c>
      <c r="H488" s="4" t="s">
        <v>243</v>
      </c>
      <c r="I488" s="4"/>
      <c r="J488" s="4" t="s">
        <v>244</v>
      </c>
      <c r="K488" s="4"/>
    </row>
    <row r="489" spans="2:11" x14ac:dyDescent="0.2">
      <c r="B489" s="4" t="s">
        <v>14278</v>
      </c>
      <c r="C489" s="4">
        <v>5.4</v>
      </c>
      <c r="D489" s="4" t="s">
        <v>30</v>
      </c>
      <c r="E489" s="4" t="s">
        <v>100</v>
      </c>
      <c r="F489" s="4" t="s">
        <v>14279</v>
      </c>
      <c r="G489" s="4" t="s">
        <v>239</v>
      </c>
      <c r="H489" s="4" t="s">
        <v>243</v>
      </c>
      <c r="I489" s="4"/>
      <c r="J489" s="4" t="s">
        <v>244</v>
      </c>
      <c r="K489" s="4"/>
    </row>
    <row r="490" spans="2:11" x14ac:dyDescent="0.2">
      <c r="B490" s="4" t="s">
        <v>14280</v>
      </c>
      <c r="C490" s="4">
        <v>5.4</v>
      </c>
      <c r="D490" s="4" t="s">
        <v>30</v>
      </c>
      <c r="E490" s="4" t="s">
        <v>102</v>
      </c>
      <c r="F490" s="4" t="s">
        <v>14281</v>
      </c>
      <c r="G490" s="4" t="s">
        <v>239</v>
      </c>
      <c r="H490" s="4" t="s">
        <v>243</v>
      </c>
      <c r="I490" s="4"/>
      <c r="J490" s="4" t="s">
        <v>244</v>
      </c>
      <c r="K490" s="4"/>
    </row>
    <row r="491" spans="2:11" x14ac:dyDescent="0.2">
      <c r="B491" s="4" t="s">
        <v>14282</v>
      </c>
      <c r="C491" s="4">
        <v>5.4</v>
      </c>
      <c r="D491" s="4" t="s">
        <v>30</v>
      </c>
      <c r="E491" s="4" t="s">
        <v>104</v>
      </c>
      <c r="F491" s="4" t="s">
        <v>14283</v>
      </c>
      <c r="G491" s="4" t="s">
        <v>239</v>
      </c>
      <c r="H491" s="4" t="s">
        <v>243</v>
      </c>
      <c r="I491" s="4"/>
      <c r="J491" s="4" t="s">
        <v>244</v>
      </c>
      <c r="K491" s="4"/>
    </row>
    <row r="492" spans="2:11" x14ac:dyDescent="0.2">
      <c r="B492" s="4" t="s">
        <v>14284</v>
      </c>
      <c r="C492" s="4">
        <v>5.4</v>
      </c>
      <c r="D492" s="4" t="s">
        <v>30</v>
      </c>
      <c r="E492" s="4" t="s">
        <v>106</v>
      </c>
      <c r="F492" s="4" t="s">
        <v>14285</v>
      </c>
      <c r="G492" s="4" t="s">
        <v>239</v>
      </c>
      <c r="H492" s="4" t="s">
        <v>243</v>
      </c>
      <c r="I492" s="4"/>
      <c r="J492" s="4" t="s">
        <v>244</v>
      </c>
      <c r="K492" s="4"/>
    </row>
    <row r="493" spans="2:11" x14ac:dyDescent="0.2">
      <c r="B493" s="4" t="s">
        <v>14286</v>
      </c>
      <c r="C493" s="4">
        <v>5.4</v>
      </c>
      <c r="D493" s="4" t="s">
        <v>30</v>
      </c>
      <c r="E493" s="4" t="s">
        <v>108</v>
      </c>
      <c r="F493" s="4" t="s">
        <v>14287</v>
      </c>
      <c r="G493" s="4" t="s">
        <v>239</v>
      </c>
      <c r="H493" s="4" t="s">
        <v>243</v>
      </c>
      <c r="I493" s="4"/>
      <c r="J493" s="4" t="s">
        <v>244</v>
      </c>
      <c r="K493" s="4"/>
    </row>
    <row r="494" spans="2:11" x14ac:dyDescent="0.2">
      <c r="B494" s="4" t="s">
        <v>14288</v>
      </c>
      <c r="C494" s="4">
        <v>5.4</v>
      </c>
      <c r="D494" s="4" t="s">
        <v>30</v>
      </c>
      <c r="E494" s="4" t="s">
        <v>110</v>
      </c>
      <c r="F494" s="4" t="s">
        <v>14289</v>
      </c>
      <c r="G494" s="4" t="s">
        <v>239</v>
      </c>
      <c r="H494" s="4" t="s">
        <v>243</v>
      </c>
      <c r="I494" s="4"/>
      <c r="J494" s="4" t="s">
        <v>244</v>
      </c>
      <c r="K494" s="4"/>
    </row>
    <row r="495" spans="2:11" x14ac:dyDescent="0.2">
      <c r="B495" s="4" t="s">
        <v>14290</v>
      </c>
      <c r="C495" s="4">
        <v>5.4</v>
      </c>
      <c r="D495" s="4" t="s">
        <v>30</v>
      </c>
      <c r="E495" s="4" t="s">
        <v>112</v>
      </c>
      <c r="F495" s="4" t="s">
        <v>14291</v>
      </c>
      <c r="G495" s="4" t="s">
        <v>239</v>
      </c>
      <c r="H495" s="4" t="s">
        <v>243</v>
      </c>
      <c r="I495" s="4"/>
      <c r="J495" s="4" t="s">
        <v>244</v>
      </c>
      <c r="K495" s="4"/>
    </row>
    <row r="496" spans="2:11" x14ac:dyDescent="0.2">
      <c r="B496" s="4" t="s">
        <v>14292</v>
      </c>
      <c r="C496" s="4">
        <v>5.4</v>
      </c>
      <c r="D496" s="4" t="s">
        <v>30</v>
      </c>
      <c r="E496" s="4" t="s">
        <v>114</v>
      </c>
      <c r="F496" s="4" t="s">
        <v>14293</v>
      </c>
      <c r="G496" s="4" t="s">
        <v>239</v>
      </c>
      <c r="H496" s="4" t="s">
        <v>243</v>
      </c>
      <c r="I496" s="4"/>
      <c r="J496" s="4" t="s">
        <v>244</v>
      </c>
      <c r="K496" s="4"/>
    </row>
    <row r="497" spans="2:11" x14ac:dyDescent="0.2">
      <c r="B497" s="4" t="s">
        <v>14294</v>
      </c>
      <c r="C497" s="4">
        <v>5.4</v>
      </c>
      <c r="D497" s="4" t="s">
        <v>30</v>
      </c>
      <c r="E497" s="4" t="s">
        <v>116</v>
      </c>
      <c r="F497" s="4" t="s">
        <v>14295</v>
      </c>
      <c r="G497" s="4" t="s">
        <v>239</v>
      </c>
      <c r="H497" s="4" t="s">
        <v>243</v>
      </c>
      <c r="I497" s="4"/>
      <c r="J497" s="4" t="s">
        <v>244</v>
      </c>
      <c r="K497" s="4"/>
    </row>
    <row r="498" spans="2:11" x14ac:dyDescent="0.2">
      <c r="B498" s="4" t="s">
        <v>14296</v>
      </c>
      <c r="C498" s="4">
        <v>5.4</v>
      </c>
      <c r="D498" s="4" t="s">
        <v>30</v>
      </c>
      <c r="E498" s="4" t="s">
        <v>118</v>
      </c>
      <c r="F498" s="4" t="s">
        <v>14297</v>
      </c>
      <c r="G498" s="4" t="s">
        <v>239</v>
      </c>
      <c r="H498" s="4" t="s">
        <v>243</v>
      </c>
      <c r="I498" s="4"/>
      <c r="J498" s="4" t="s">
        <v>244</v>
      </c>
      <c r="K498" s="4"/>
    </row>
    <row r="499" spans="2:11" x14ac:dyDescent="0.2">
      <c r="B499" s="4" t="s">
        <v>14298</v>
      </c>
      <c r="C499" s="4">
        <v>5.4</v>
      </c>
      <c r="D499" s="4" t="s">
        <v>30</v>
      </c>
      <c r="E499" s="4" t="s">
        <v>120</v>
      </c>
      <c r="F499" s="4" t="s">
        <v>14299</v>
      </c>
      <c r="G499" s="4" t="s">
        <v>239</v>
      </c>
      <c r="H499" s="4" t="s">
        <v>243</v>
      </c>
      <c r="I499" s="4"/>
      <c r="J499" s="4" t="s">
        <v>244</v>
      </c>
      <c r="K499" s="4"/>
    </row>
    <row r="500" spans="2:11" x14ac:dyDescent="0.2">
      <c r="B500" s="4" t="s">
        <v>14300</v>
      </c>
      <c r="C500" s="4">
        <v>5.4</v>
      </c>
      <c r="D500" s="4" t="s">
        <v>30</v>
      </c>
      <c r="E500" s="4" t="s">
        <v>122</v>
      </c>
      <c r="F500" s="4" t="s">
        <v>14301</v>
      </c>
      <c r="G500" s="4" t="s">
        <v>239</v>
      </c>
      <c r="H500" s="4" t="s">
        <v>243</v>
      </c>
      <c r="I500" s="4"/>
      <c r="J500" s="4" t="s">
        <v>244</v>
      </c>
      <c r="K500" s="4"/>
    </row>
    <row r="501" spans="2:11" x14ac:dyDescent="0.2">
      <c r="B501" s="4" t="s">
        <v>14302</v>
      </c>
      <c r="C501" s="4">
        <v>5.4</v>
      </c>
      <c r="D501" s="4" t="s">
        <v>30</v>
      </c>
      <c r="E501" s="4" t="s">
        <v>124</v>
      </c>
      <c r="F501" s="4" t="s">
        <v>14303</v>
      </c>
      <c r="G501" s="4" t="s">
        <v>239</v>
      </c>
      <c r="H501" s="4" t="s">
        <v>243</v>
      </c>
      <c r="I501" s="4"/>
      <c r="J501" s="4" t="s">
        <v>244</v>
      </c>
      <c r="K501" s="4"/>
    </row>
    <row r="502" spans="2:11" x14ac:dyDescent="0.2">
      <c r="B502" s="4" t="s">
        <v>14304</v>
      </c>
      <c r="C502" s="4">
        <v>5.4</v>
      </c>
      <c r="D502" s="4" t="s">
        <v>30</v>
      </c>
      <c r="E502" s="4" t="s">
        <v>126</v>
      </c>
      <c r="F502" s="4" t="s">
        <v>14305</v>
      </c>
      <c r="G502" s="4" t="s">
        <v>239</v>
      </c>
      <c r="H502" s="4" t="s">
        <v>243</v>
      </c>
      <c r="I502" s="4"/>
      <c r="J502" s="4" t="s">
        <v>244</v>
      </c>
      <c r="K502" s="4"/>
    </row>
    <row r="503" spans="2:11" x14ac:dyDescent="0.2">
      <c r="B503" s="4" t="s">
        <v>14306</v>
      </c>
      <c r="C503" s="4">
        <v>5.4</v>
      </c>
      <c r="D503" s="4" t="s">
        <v>30</v>
      </c>
      <c r="E503" s="4" t="s">
        <v>128</v>
      </c>
      <c r="F503" s="4" t="s">
        <v>14307</v>
      </c>
      <c r="G503" s="4" t="s">
        <v>239</v>
      </c>
      <c r="H503" s="4" t="s">
        <v>243</v>
      </c>
      <c r="I503" s="4"/>
      <c r="J503" s="4" t="s">
        <v>244</v>
      </c>
      <c r="K503" s="4"/>
    </row>
    <row r="504" spans="2:11" x14ac:dyDescent="0.2">
      <c r="B504" s="4" t="s">
        <v>14308</v>
      </c>
      <c r="C504" s="4">
        <v>5.4</v>
      </c>
      <c r="D504" s="4" t="s">
        <v>30</v>
      </c>
      <c r="E504" s="4" t="s">
        <v>130</v>
      </c>
      <c r="F504" s="4" t="s">
        <v>14309</v>
      </c>
      <c r="G504" s="4" t="s">
        <v>239</v>
      </c>
      <c r="H504" s="4" t="s">
        <v>243</v>
      </c>
      <c r="I504" s="4"/>
      <c r="J504" s="4" t="s">
        <v>244</v>
      </c>
      <c r="K504" s="4"/>
    </row>
    <row r="505" spans="2:11" x14ac:dyDescent="0.2">
      <c r="B505" s="4" t="s">
        <v>14310</v>
      </c>
      <c r="C505" s="4">
        <v>5.4</v>
      </c>
      <c r="D505" s="4" t="s">
        <v>30</v>
      </c>
      <c r="E505" s="4" t="s">
        <v>132</v>
      </c>
      <c r="F505" s="4" t="s">
        <v>14311</v>
      </c>
      <c r="G505" s="4" t="s">
        <v>239</v>
      </c>
      <c r="H505" s="4" t="s">
        <v>243</v>
      </c>
      <c r="I505" s="4"/>
      <c r="J505" s="4" t="s">
        <v>244</v>
      </c>
      <c r="K505" s="4"/>
    </row>
    <row r="506" spans="2:11" x14ac:dyDescent="0.2">
      <c r="B506" s="4" t="s">
        <v>14312</v>
      </c>
      <c r="C506" s="4">
        <v>5.4</v>
      </c>
      <c r="D506" s="4" t="s">
        <v>30</v>
      </c>
      <c r="E506" s="4" t="s">
        <v>134</v>
      </c>
      <c r="F506" s="4" t="s">
        <v>14313</v>
      </c>
      <c r="G506" s="4" t="s">
        <v>239</v>
      </c>
      <c r="H506" s="4" t="s">
        <v>243</v>
      </c>
      <c r="I506" s="4"/>
      <c r="J506" s="4" t="s">
        <v>244</v>
      </c>
      <c r="K506" s="4"/>
    </row>
    <row r="507" spans="2:11" x14ac:dyDescent="0.2">
      <c r="B507" s="4" t="s">
        <v>14314</v>
      </c>
      <c r="C507" s="4">
        <v>5.4</v>
      </c>
      <c r="D507" s="4" t="s">
        <v>30</v>
      </c>
      <c r="E507" s="4" t="s">
        <v>136</v>
      </c>
      <c r="F507" s="4" t="s">
        <v>14315</v>
      </c>
      <c r="G507" s="4" t="s">
        <v>239</v>
      </c>
      <c r="H507" s="4" t="s">
        <v>243</v>
      </c>
      <c r="I507" s="4"/>
      <c r="J507" s="4" t="s">
        <v>244</v>
      </c>
      <c r="K507" s="4"/>
    </row>
    <row r="508" spans="2:11" x14ac:dyDescent="0.2">
      <c r="B508" s="4" t="s">
        <v>14316</v>
      </c>
      <c r="C508" s="4">
        <v>5.4</v>
      </c>
      <c r="D508" s="4" t="s">
        <v>30</v>
      </c>
      <c r="E508" s="4" t="s">
        <v>138</v>
      </c>
      <c r="F508" s="4" t="s">
        <v>14317</v>
      </c>
      <c r="G508" s="4" t="s">
        <v>239</v>
      </c>
      <c r="H508" s="4" t="s">
        <v>243</v>
      </c>
      <c r="I508" s="4"/>
      <c r="J508" s="4" t="s">
        <v>244</v>
      </c>
      <c r="K508" s="4"/>
    </row>
    <row r="509" spans="2:11" x14ac:dyDescent="0.2">
      <c r="B509" s="4" t="s">
        <v>14318</v>
      </c>
      <c r="C509" s="4">
        <v>5.4</v>
      </c>
      <c r="D509" s="4" t="s">
        <v>30</v>
      </c>
      <c r="E509" s="4" t="s">
        <v>140</v>
      </c>
      <c r="F509" s="4" t="s">
        <v>14319</v>
      </c>
      <c r="G509" s="4" t="s">
        <v>239</v>
      </c>
      <c r="H509" s="4" t="s">
        <v>243</v>
      </c>
      <c r="I509" s="4"/>
      <c r="J509" s="4" t="s">
        <v>244</v>
      </c>
      <c r="K509" s="4"/>
    </row>
    <row r="510" spans="2:11" x14ac:dyDescent="0.2">
      <c r="B510" s="4" t="s">
        <v>14320</v>
      </c>
      <c r="C510" s="4">
        <v>5.4</v>
      </c>
      <c r="D510" s="4" t="s">
        <v>30</v>
      </c>
      <c r="E510" s="4" t="s">
        <v>141</v>
      </c>
      <c r="F510" s="4" t="s">
        <v>14321</v>
      </c>
      <c r="G510" s="4" t="s">
        <v>239</v>
      </c>
      <c r="H510" s="4" t="s">
        <v>243</v>
      </c>
      <c r="I510" s="4"/>
      <c r="J510" s="4" t="s">
        <v>244</v>
      </c>
      <c r="K510" s="4"/>
    </row>
    <row r="511" spans="2:11" x14ac:dyDescent="0.2">
      <c r="B511" s="4" t="s">
        <v>14322</v>
      </c>
      <c r="C511" s="4">
        <v>5.4</v>
      </c>
      <c r="D511" s="4" t="s">
        <v>30</v>
      </c>
      <c r="E511" s="4" t="s">
        <v>142</v>
      </c>
      <c r="F511" s="4" t="s">
        <v>14323</v>
      </c>
      <c r="G511" s="4" t="s">
        <v>239</v>
      </c>
      <c r="H511" s="4" t="s">
        <v>243</v>
      </c>
      <c r="I511" s="4"/>
      <c r="J511" s="4" t="s">
        <v>244</v>
      </c>
      <c r="K511" s="4"/>
    </row>
    <row r="512" spans="2:11" x14ac:dyDescent="0.2">
      <c r="B512" s="4" t="s">
        <v>14324</v>
      </c>
      <c r="C512" s="4">
        <v>5.4</v>
      </c>
      <c r="D512" s="4" t="s">
        <v>30</v>
      </c>
      <c r="E512" s="4" t="s">
        <v>144</v>
      </c>
      <c r="F512" s="4" t="s">
        <v>14325</v>
      </c>
      <c r="G512" s="4" t="s">
        <v>239</v>
      </c>
      <c r="H512" s="4" t="s">
        <v>243</v>
      </c>
      <c r="I512" s="4"/>
      <c r="J512" s="4" t="s">
        <v>244</v>
      </c>
      <c r="K512" s="4"/>
    </row>
    <row r="513" spans="2:11" x14ac:dyDescent="0.2">
      <c r="B513" s="4" t="s">
        <v>14326</v>
      </c>
      <c r="C513" s="4">
        <v>5.4</v>
      </c>
      <c r="D513" s="4" t="s">
        <v>30</v>
      </c>
      <c r="E513" s="4" t="s">
        <v>146</v>
      </c>
      <c r="F513" s="4" t="s">
        <v>14327</v>
      </c>
      <c r="G513" s="4" t="s">
        <v>239</v>
      </c>
      <c r="H513" s="4" t="s">
        <v>243</v>
      </c>
      <c r="I513" s="4"/>
      <c r="J513" s="4" t="s">
        <v>244</v>
      </c>
      <c r="K513" s="4"/>
    </row>
    <row r="514" spans="2:11" x14ac:dyDescent="0.2">
      <c r="B514" s="4" t="s">
        <v>14328</v>
      </c>
      <c r="C514" s="4">
        <v>5.4</v>
      </c>
      <c r="D514" s="4" t="s">
        <v>31</v>
      </c>
      <c r="E514" s="4" t="s">
        <v>8</v>
      </c>
      <c r="F514" s="4" t="s">
        <v>3668</v>
      </c>
      <c r="G514" s="4" t="s">
        <v>239</v>
      </c>
      <c r="H514" s="4" t="s">
        <v>243</v>
      </c>
      <c r="I514" s="4"/>
      <c r="J514" s="4" t="s">
        <v>244</v>
      </c>
      <c r="K514" s="4"/>
    </row>
    <row r="515" spans="2:11" x14ac:dyDescent="0.2">
      <c r="B515" s="4" t="s">
        <v>14329</v>
      </c>
      <c r="C515" s="4">
        <v>5.4</v>
      </c>
      <c r="D515" s="4" t="s">
        <v>31</v>
      </c>
      <c r="E515" s="4" t="s">
        <v>24</v>
      </c>
      <c r="F515" s="4" t="s">
        <v>3670</v>
      </c>
      <c r="G515" s="4" t="s">
        <v>239</v>
      </c>
      <c r="H515" s="4" t="s">
        <v>243</v>
      </c>
      <c r="I515" s="4"/>
      <c r="J515" s="4" t="s">
        <v>244</v>
      </c>
      <c r="K515" s="4"/>
    </row>
    <row r="516" spans="2:11" x14ac:dyDescent="0.2">
      <c r="B516" s="4" t="s">
        <v>14330</v>
      </c>
      <c r="C516" s="4">
        <v>5.4</v>
      </c>
      <c r="D516" s="4" t="s">
        <v>31</v>
      </c>
      <c r="E516" s="4" t="s">
        <v>25</v>
      </c>
      <c r="F516" s="4" t="s">
        <v>3672</v>
      </c>
      <c r="G516" s="4" t="s">
        <v>239</v>
      </c>
      <c r="H516" s="4" t="s">
        <v>243</v>
      </c>
      <c r="I516" s="4"/>
      <c r="J516" s="4" t="s">
        <v>244</v>
      </c>
      <c r="K516" s="4"/>
    </row>
    <row r="517" spans="2:11" x14ac:dyDescent="0.2">
      <c r="B517" s="4" t="s">
        <v>14331</v>
      </c>
      <c r="C517" s="4">
        <v>5.4</v>
      </c>
      <c r="D517" s="4" t="s">
        <v>31</v>
      </c>
      <c r="E517" s="4" t="s">
        <v>26</v>
      </c>
      <c r="F517" s="4" t="s">
        <v>3674</v>
      </c>
      <c r="G517" s="4" t="s">
        <v>239</v>
      </c>
      <c r="H517" s="4" t="s">
        <v>243</v>
      </c>
      <c r="I517" s="4"/>
      <c r="J517" s="4" t="s">
        <v>244</v>
      </c>
      <c r="K517" s="4"/>
    </row>
    <row r="518" spans="2:11" x14ac:dyDescent="0.2">
      <c r="B518" s="4" t="s">
        <v>14332</v>
      </c>
      <c r="C518" s="4">
        <v>5.4</v>
      </c>
      <c r="D518" s="4" t="s">
        <v>31</v>
      </c>
      <c r="E518" s="4" t="s">
        <v>27</v>
      </c>
      <c r="F518" s="4" t="s">
        <v>3676</v>
      </c>
      <c r="G518" s="4" t="s">
        <v>239</v>
      </c>
      <c r="H518" s="4" t="s">
        <v>243</v>
      </c>
      <c r="I518" s="4"/>
      <c r="J518" s="4" t="s">
        <v>244</v>
      </c>
      <c r="K518" s="4"/>
    </row>
    <row r="519" spans="2:11" x14ac:dyDescent="0.2">
      <c r="B519" s="4" t="s">
        <v>14333</v>
      </c>
      <c r="C519" s="4">
        <v>5.4</v>
      </c>
      <c r="D519" s="4" t="s">
        <v>31</v>
      </c>
      <c r="E519" s="4" t="s">
        <v>28</v>
      </c>
      <c r="F519" s="4" t="s">
        <v>3678</v>
      </c>
      <c r="G519" s="4" t="s">
        <v>239</v>
      </c>
      <c r="H519" s="4" t="s">
        <v>243</v>
      </c>
      <c r="I519" s="4"/>
      <c r="J519" s="4" t="s">
        <v>244</v>
      </c>
      <c r="K519" s="4"/>
    </row>
    <row r="520" spans="2:11" x14ac:dyDescent="0.2">
      <c r="B520" s="4" t="s">
        <v>14334</v>
      </c>
      <c r="C520" s="4">
        <v>5.4</v>
      </c>
      <c r="D520" s="4" t="s">
        <v>31</v>
      </c>
      <c r="E520" s="4" t="s">
        <v>29</v>
      </c>
      <c r="F520" s="4" t="s">
        <v>3680</v>
      </c>
      <c r="G520" s="4" t="s">
        <v>239</v>
      </c>
      <c r="H520" s="4" t="s">
        <v>243</v>
      </c>
      <c r="I520" s="4"/>
      <c r="J520" s="4" t="s">
        <v>244</v>
      </c>
      <c r="K520" s="4"/>
    </row>
    <row r="521" spans="2:11" x14ac:dyDescent="0.2">
      <c r="B521" s="4" t="s">
        <v>14335</v>
      </c>
      <c r="C521" s="4">
        <v>5.4</v>
      </c>
      <c r="D521" s="4" t="s">
        <v>31</v>
      </c>
      <c r="E521" s="4" t="s">
        <v>30</v>
      </c>
      <c r="F521" s="4" t="s">
        <v>3682</v>
      </c>
      <c r="G521" s="4" t="s">
        <v>239</v>
      </c>
      <c r="H521" s="4" t="s">
        <v>243</v>
      </c>
      <c r="I521" s="4"/>
      <c r="J521" s="4" t="s">
        <v>244</v>
      </c>
      <c r="K521" s="4"/>
    </row>
    <row r="522" spans="2:11" x14ac:dyDescent="0.2">
      <c r="B522" s="4" t="s">
        <v>14336</v>
      </c>
      <c r="C522" s="4">
        <v>5.4</v>
      </c>
      <c r="D522" s="4" t="s">
        <v>31</v>
      </c>
      <c r="E522" s="4" t="s">
        <v>31</v>
      </c>
      <c r="F522" s="4" t="s">
        <v>3684</v>
      </c>
      <c r="G522" s="4" t="s">
        <v>239</v>
      </c>
      <c r="H522" s="4" t="s">
        <v>243</v>
      </c>
      <c r="I522" s="4"/>
      <c r="J522" s="4" t="s">
        <v>244</v>
      </c>
      <c r="K522" s="4"/>
    </row>
    <row r="523" spans="2:11" x14ac:dyDescent="0.2">
      <c r="B523" s="4" t="s">
        <v>14337</v>
      </c>
      <c r="C523" s="4">
        <v>5.4</v>
      </c>
      <c r="D523" s="4" t="s">
        <v>31</v>
      </c>
      <c r="E523" s="4" t="s">
        <v>32</v>
      </c>
      <c r="F523" s="4" t="s">
        <v>3686</v>
      </c>
      <c r="G523" s="4" t="s">
        <v>239</v>
      </c>
      <c r="H523" s="4" t="s">
        <v>243</v>
      </c>
      <c r="I523" s="4"/>
      <c r="J523" s="4" t="s">
        <v>244</v>
      </c>
      <c r="K523" s="4"/>
    </row>
    <row r="524" spans="2:11" x14ac:dyDescent="0.2">
      <c r="B524" s="4" t="s">
        <v>14338</v>
      </c>
      <c r="C524" s="4">
        <v>5.4</v>
      </c>
      <c r="D524" s="4" t="s">
        <v>31</v>
      </c>
      <c r="E524" s="4" t="s">
        <v>33</v>
      </c>
      <c r="F524" s="4" t="s">
        <v>3688</v>
      </c>
      <c r="G524" s="4" t="s">
        <v>239</v>
      </c>
      <c r="H524" s="4" t="s">
        <v>243</v>
      </c>
      <c r="I524" s="4"/>
      <c r="J524" s="4" t="s">
        <v>244</v>
      </c>
      <c r="K524" s="4"/>
    </row>
    <row r="525" spans="2:11" x14ac:dyDescent="0.2">
      <c r="B525" s="4" t="s">
        <v>14339</v>
      </c>
      <c r="C525" s="4">
        <v>5.4</v>
      </c>
      <c r="D525" s="4" t="s">
        <v>31</v>
      </c>
      <c r="E525" s="4" t="s">
        <v>34</v>
      </c>
      <c r="F525" s="4" t="s">
        <v>3690</v>
      </c>
      <c r="G525" s="4" t="s">
        <v>239</v>
      </c>
      <c r="H525" s="4" t="s">
        <v>243</v>
      </c>
      <c r="I525" s="4"/>
      <c r="J525" s="4" t="s">
        <v>244</v>
      </c>
      <c r="K525" s="4"/>
    </row>
    <row r="526" spans="2:11" x14ac:dyDescent="0.2">
      <c r="B526" s="4" t="s">
        <v>14340</v>
      </c>
      <c r="C526" s="4">
        <v>5.4</v>
      </c>
      <c r="D526" s="4" t="s">
        <v>31</v>
      </c>
      <c r="E526" s="4" t="s">
        <v>35</v>
      </c>
      <c r="F526" s="4" t="s">
        <v>3692</v>
      </c>
      <c r="G526" s="4" t="s">
        <v>239</v>
      </c>
      <c r="H526" s="4" t="s">
        <v>243</v>
      </c>
      <c r="I526" s="4"/>
      <c r="J526" s="4" t="s">
        <v>244</v>
      </c>
      <c r="K526" s="4"/>
    </row>
    <row r="527" spans="2:11" x14ac:dyDescent="0.2">
      <c r="B527" s="4" t="s">
        <v>14341</v>
      </c>
      <c r="C527" s="4">
        <v>5.4</v>
      </c>
      <c r="D527" s="4" t="s">
        <v>31</v>
      </c>
      <c r="E527" s="4" t="s">
        <v>36</v>
      </c>
      <c r="F527" s="4" t="s">
        <v>3694</v>
      </c>
      <c r="G527" s="4" t="s">
        <v>239</v>
      </c>
      <c r="H527" s="4" t="s">
        <v>243</v>
      </c>
      <c r="I527" s="4"/>
      <c r="J527" s="4" t="s">
        <v>244</v>
      </c>
      <c r="K527" s="4"/>
    </row>
    <row r="528" spans="2:11" x14ac:dyDescent="0.2">
      <c r="B528" s="4" t="s">
        <v>14342</v>
      </c>
      <c r="C528" s="4">
        <v>5.4</v>
      </c>
      <c r="D528" s="4" t="s">
        <v>31</v>
      </c>
      <c r="E528" s="4" t="s">
        <v>37</v>
      </c>
      <c r="F528" s="4" t="s">
        <v>3696</v>
      </c>
      <c r="G528" s="4" t="s">
        <v>239</v>
      </c>
      <c r="H528" s="4" t="s">
        <v>243</v>
      </c>
      <c r="I528" s="4"/>
      <c r="J528" s="4" t="s">
        <v>244</v>
      </c>
      <c r="K528" s="4"/>
    </row>
    <row r="529" spans="2:11" x14ac:dyDescent="0.2">
      <c r="B529" s="4" t="s">
        <v>14343</v>
      </c>
      <c r="C529" s="4">
        <v>5.4</v>
      </c>
      <c r="D529" s="4" t="s">
        <v>31</v>
      </c>
      <c r="E529" s="4" t="s">
        <v>38</v>
      </c>
      <c r="F529" s="4" t="s">
        <v>3698</v>
      </c>
      <c r="G529" s="4" t="s">
        <v>239</v>
      </c>
      <c r="H529" s="4" t="s">
        <v>243</v>
      </c>
      <c r="I529" s="4"/>
      <c r="J529" s="4" t="s">
        <v>244</v>
      </c>
      <c r="K529" s="4"/>
    </row>
    <row r="530" spans="2:11" x14ac:dyDescent="0.2">
      <c r="B530" s="4" t="s">
        <v>14344</v>
      </c>
      <c r="C530" s="4">
        <v>5.4</v>
      </c>
      <c r="D530" s="4" t="s">
        <v>31</v>
      </c>
      <c r="E530" s="4" t="s">
        <v>39</v>
      </c>
      <c r="F530" s="4" t="s">
        <v>3700</v>
      </c>
      <c r="G530" s="4" t="s">
        <v>239</v>
      </c>
      <c r="H530" s="4" t="s">
        <v>243</v>
      </c>
      <c r="I530" s="4"/>
      <c r="J530" s="4" t="s">
        <v>244</v>
      </c>
      <c r="K530" s="4"/>
    </row>
    <row r="531" spans="2:11" x14ac:dyDescent="0.2">
      <c r="B531" s="4" t="s">
        <v>14345</v>
      </c>
      <c r="C531" s="4">
        <v>5.4</v>
      </c>
      <c r="D531" s="4" t="s">
        <v>31</v>
      </c>
      <c r="E531" s="4" t="s">
        <v>56</v>
      </c>
      <c r="F531" s="4" t="s">
        <v>3702</v>
      </c>
      <c r="G531" s="4" t="s">
        <v>239</v>
      </c>
      <c r="H531" s="4" t="s">
        <v>243</v>
      </c>
      <c r="I531" s="4"/>
      <c r="J531" s="4" t="s">
        <v>244</v>
      </c>
      <c r="K531" s="4"/>
    </row>
    <row r="532" spans="2:11" x14ac:dyDescent="0.2">
      <c r="B532" s="4" t="s">
        <v>14346</v>
      </c>
      <c r="C532" s="4">
        <v>5.4</v>
      </c>
      <c r="D532" s="4" t="s">
        <v>31</v>
      </c>
      <c r="E532" s="4" t="s">
        <v>58</v>
      </c>
      <c r="F532" s="4" t="s">
        <v>3704</v>
      </c>
      <c r="G532" s="4" t="s">
        <v>239</v>
      </c>
      <c r="H532" s="4" t="s">
        <v>243</v>
      </c>
      <c r="I532" s="4"/>
      <c r="J532" s="4" t="s">
        <v>244</v>
      </c>
      <c r="K532" s="4"/>
    </row>
    <row r="533" spans="2:11" x14ac:dyDescent="0.2">
      <c r="B533" s="4" t="s">
        <v>14347</v>
      </c>
      <c r="C533" s="4">
        <v>5.4</v>
      </c>
      <c r="D533" s="4" t="s">
        <v>31</v>
      </c>
      <c r="E533" s="4" t="s">
        <v>60</v>
      </c>
      <c r="F533" s="4" t="s">
        <v>3706</v>
      </c>
      <c r="G533" s="4" t="s">
        <v>239</v>
      </c>
      <c r="H533" s="4" t="s">
        <v>243</v>
      </c>
      <c r="I533" s="4"/>
      <c r="J533" s="4" t="s">
        <v>244</v>
      </c>
      <c r="K533" s="4"/>
    </row>
    <row r="534" spans="2:11" x14ac:dyDescent="0.2">
      <c r="B534" s="4" t="s">
        <v>14348</v>
      </c>
      <c r="C534" s="4">
        <v>5.4</v>
      </c>
      <c r="D534" s="4" t="s">
        <v>31</v>
      </c>
      <c r="E534" s="4" t="s">
        <v>62</v>
      </c>
      <c r="F534" s="4" t="s">
        <v>3708</v>
      </c>
      <c r="G534" s="4" t="s">
        <v>239</v>
      </c>
      <c r="H534" s="4" t="s">
        <v>243</v>
      </c>
      <c r="I534" s="4"/>
      <c r="J534" s="4" t="s">
        <v>244</v>
      </c>
      <c r="K534" s="4"/>
    </row>
    <row r="535" spans="2:11" x14ac:dyDescent="0.2">
      <c r="B535" s="4" t="s">
        <v>14349</v>
      </c>
      <c r="C535" s="4">
        <v>5.4</v>
      </c>
      <c r="D535" s="4" t="s">
        <v>31</v>
      </c>
      <c r="E535" s="4" t="s">
        <v>64</v>
      </c>
      <c r="F535" s="4" t="s">
        <v>3710</v>
      </c>
      <c r="G535" s="4" t="s">
        <v>239</v>
      </c>
      <c r="H535" s="4" t="s">
        <v>243</v>
      </c>
      <c r="I535" s="4"/>
      <c r="J535" s="4" t="s">
        <v>244</v>
      </c>
      <c r="K535" s="4"/>
    </row>
    <row r="536" spans="2:11" x14ac:dyDescent="0.2">
      <c r="B536" s="4" t="s">
        <v>14350</v>
      </c>
      <c r="C536" s="4">
        <v>5.4</v>
      </c>
      <c r="D536" s="4" t="s">
        <v>31</v>
      </c>
      <c r="E536" s="4" t="s">
        <v>66</v>
      </c>
      <c r="F536" s="4" t="s">
        <v>3712</v>
      </c>
      <c r="G536" s="4" t="s">
        <v>239</v>
      </c>
      <c r="H536" s="4" t="s">
        <v>243</v>
      </c>
      <c r="I536" s="4"/>
      <c r="J536" s="4" t="s">
        <v>244</v>
      </c>
      <c r="K536" s="4"/>
    </row>
    <row r="537" spans="2:11" x14ac:dyDescent="0.2">
      <c r="B537" s="4" t="s">
        <v>14351</v>
      </c>
      <c r="C537" s="4">
        <v>5.4</v>
      </c>
      <c r="D537" s="4" t="s">
        <v>31</v>
      </c>
      <c r="E537" s="4" t="s">
        <v>68</v>
      </c>
      <c r="F537" s="4" t="s">
        <v>3714</v>
      </c>
      <c r="G537" s="4" t="s">
        <v>239</v>
      </c>
      <c r="H537" s="4" t="s">
        <v>243</v>
      </c>
      <c r="I537" s="4"/>
      <c r="J537" s="4" t="s">
        <v>244</v>
      </c>
      <c r="K537" s="4"/>
    </row>
    <row r="538" spans="2:11" x14ac:dyDescent="0.2">
      <c r="B538" s="4" t="s">
        <v>14352</v>
      </c>
      <c r="C538" s="4">
        <v>5.4</v>
      </c>
      <c r="D538" s="4" t="s">
        <v>31</v>
      </c>
      <c r="E538" s="4" t="s">
        <v>70</v>
      </c>
      <c r="F538" s="4" t="s">
        <v>3717</v>
      </c>
      <c r="G538" s="4" t="s">
        <v>239</v>
      </c>
      <c r="H538" s="4" t="s">
        <v>243</v>
      </c>
      <c r="I538" s="4"/>
      <c r="J538" s="4" t="s">
        <v>244</v>
      </c>
      <c r="K538" s="4"/>
    </row>
    <row r="539" spans="2:11" x14ac:dyDescent="0.2">
      <c r="B539" s="4" t="s">
        <v>14353</v>
      </c>
      <c r="C539" s="4">
        <v>5.4</v>
      </c>
      <c r="D539" s="4" t="s">
        <v>31</v>
      </c>
      <c r="E539" s="4" t="s">
        <v>72</v>
      </c>
      <c r="F539" s="4" t="s">
        <v>3719</v>
      </c>
      <c r="G539" s="4" t="s">
        <v>239</v>
      </c>
      <c r="H539" s="4" t="s">
        <v>243</v>
      </c>
      <c r="I539" s="4"/>
      <c r="J539" s="4" t="s">
        <v>244</v>
      </c>
      <c r="K539" s="4"/>
    </row>
    <row r="540" spans="2:11" x14ac:dyDescent="0.2">
      <c r="B540" s="4" t="s">
        <v>14354</v>
      </c>
      <c r="C540" s="4">
        <v>5.4</v>
      </c>
      <c r="D540" s="4" t="s">
        <v>31</v>
      </c>
      <c r="E540" s="4" t="s">
        <v>74</v>
      </c>
      <c r="F540" s="4" t="s">
        <v>3722</v>
      </c>
      <c r="G540" s="4" t="s">
        <v>239</v>
      </c>
      <c r="H540" s="4" t="s">
        <v>243</v>
      </c>
      <c r="I540" s="4"/>
      <c r="J540" s="4" t="s">
        <v>244</v>
      </c>
      <c r="K540" s="4"/>
    </row>
    <row r="541" spans="2:11" x14ac:dyDescent="0.2">
      <c r="B541" s="4" t="s">
        <v>14355</v>
      </c>
      <c r="C541" s="4">
        <v>5.4</v>
      </c>
      <c r="D541" s="4" t="s">
        <v>31</v>
      </c>
      <c r="E541" s="4" t="s">
        <v>76</v>
      </c>
      <c r="F541" s="4" t="s">
        <v>3725</v>
      </c>
      <c r="G541" s="4" t="s">
        <v>239</v>
      </c>
      <c r="H541" s="4" t="s">
        <v>243</v>
      </c>
      <c r="I541" s="4"/>
      <c r="J541" s="4" t="s">
        <v>244</v>
      </c>
      <c r="K541" s="4"/>
    </row>
    <row r="542" spans="2:11" x14ac:dyDescent="0.2">
      <c r="B542" s="4" t="s">
        <v>14356</v>
      </c>
      <c r="C542" s="4">
        <v>5.4</v>
      </c>
      <c r="D542" s="4" t="s">
        <v>31</v>
      </c>
      <c r="E542" s="4" t="s">
        <v>78</v>
      </c>
      <c r="F542" s="4" t="s">
        <v>3728</v>
      </c>
      <c r="G542" s="4" t="s">
        <v>239</v>
      </c>
      <c r="H542" s="4" t="s">
        <v>243</v>
      </c>
      <c r="I542" s="4"/>
      <c r="J542" s="4" t="s">
        <v>244</v>
      </c>
      <c r="K542" s="4"/>
    </row>
    <row r="543" spans="2:11" x14ac:dyDescent="0.2">
      <c r="B543" s="4" t="s">
        <v>14357</v>
      </c>
      <c r="C543" s="4">
        <v>5.4</v>
      </c>
      <c r="D543" s="4" t="s">
        <v>31</v>
      </c>
      <c r="E543" s="4" t="s">
        <v>81</v>
      </c>
      <c r="F543" s="4" t="s">
        <v>3730</v>
      </c>
      <c r="G543" s="4" t="s">
        <v>239</v>
      </c>
      <c r="H543" s="4" t="s">
        <v>243</v>
      </c>
      <c r="I543" s="4"/>
      <c r="J543" s="4" t="s">
        <v>244</v>
      </c>
      <c r="K543" s="4"/>
    </row>
    <row r="544" spans="2:11" x14ac:dyDescent="0.2">
      <c r="B544" s="4" t="s">
        <v>14358</v>
      </c>
      <c r="C544" s="4">
        <v>5.4</v>
      </c>
      <c r="D544" s="4" t="s">
        <v>31</v>
      </c>
      <c r="E544" s="4" t="s">
        <v>84</v>
      </c>
      <c r="F544" s="4" t="s">
        <v>3732</v>
      </c>
      <c r="G544" s="4" t="s">
        <v>239</v>
      </c>
      <c r="H544" s="4" t="s">
        <v>243</v>
      </c>
      <c r="I544" s="4"/>
      <c r="J544" s="4" t="s">
        <v>244</v>
      </c>
      <c r="K544" s="4"/>
    </row>
    <row r="545" spans="2:11" x14ac:dyDescent="0.2">
      <c r="B545" s="4" t="s">
        <v>14359</v>
      </c>
      <c r="C545" s="4">
        <v>5.4</v>
      </c>
      <c r="D545" s="4" t="s">
        <v>31</v>
      </c>
      <c r="E545" s="4" t="s">
        <v>85</v>
      </c>
      <c r="F545" s="4" t="s">
        <v>14360</v>
      </c>
      <c r="G545" s="4" t="s">
        <v>239</v>
      </c>
      <c r="H545" s="4" t="s">
        <v>243</v>
      </c>
      <c r="I545" s="4"/>
      <c r="J545" s="4" t="s">
        <v>244</v>
      </c>
      <c r="K545" s="4"/>
    </row>
    <row r="546" spans="2:11" x14ac:dyDescent="0.2">
      <c r="B546" s="4" t="s">
        <v>14361</v>
      </c>
      <c r="C546" s="4">
        <v>5.4</v>
      </c>
      <c r="D546" s="4" t="s">
        <v>31</v>
      </c>
      <c r="E546" s="4" t="s">
        <v>86</v>
      </c>
      <c r="F546" s="4" t="s">
        <v>14362</v>
      </c>
      <c r="G546" s="4" t="s">
        <v>239</v>
      </c>
      <c r="H546" s="4" t="s">
        <v>243</v>
      </c>
      <c r="I546" s="4"/>
      <c r="J546" s="4" t="s">
        <v>244</v>
      </c>
      <c r="K546" s="4"/>
    </row>
    <row r="547" spans="2:11" x14ac:dyDescent="0.2">
      <c r="B547" s="4" t="s">
        <v>14363</v>
      </c>
      <c r="C547" s="4">
        <v>5.4</v>
      </c>
      <c r="D547" s="4" t="s">
        <v>31</v>
      </c>
      <c r="E547" s="4" t="s">
        <v>88</v>
      </c>
      <c r="F547" s="4" t="s">
        <v>14364</v>
      </c>
      <c r="G547" s="4" t="s">
        <v>239</v>
      </c>
      <c r="H547" s="4" t="s">
        <v>243</v>
      </c>
      <c r="I547" s="4"/>
      <c r="J547" s="4" t="s">
        <v>244</v>
      </c>
      <c r="K547" s="4"/>
    </row>
    <row r="548" spans="2:11" x14ac:dyDescent="0.2">
      <c r="B548" s="4" t="s">
        <v>14365</v>
      </c>
      <c r="C548" s="4">
        <v>5.4</v>
      </c>
      <c r="D548" s="4" t="s">
        <v>31</v>
      </c>
      <c r="E548" s="4" t="s">
        <v>90</v>
      </c>
      <c r="F548" s="4" t="s">
        <v>14366</v>
      </c>
      <c r="G548" s="4" t="s">
        <v>239</v>
      </c>
      <c r="H548" s="4" t="s">
        <v>243</v>
      </c>
      <c r="I548" s="4"/>
      <c r="J548" s="4" t="s">
        <v>244</v>
      </c>
      <c r="K548" s="4"/>
    </row>
    <row r="549" spans="2:11" x14ac:dyDescent="0.2">
      <c r="B549" s="4" t="s">
        <v>14367</v>
      </c>
      <c r="C549" s="4">
        <v>5.4</v>
      </c>
      <c r="D549" s="4" t="s">
        <v>31</v>
      </c>
      <c r="E549" s="4" t="s">
        <v>92</v>
      </c>
      <c r="F549" s="4" t="s">
        <v>14368</v>
      </c>
      <c r="G549" s="4" t="s">
        <v>239</v>
      </c>
      <c r="H549" s="4" t="s">
        <v>243</v>
      </c>
      <c r="I549" s="4"/>
      <c r="J549" s="4" t="s">
        <v>244</v>
      </c>
      <c r="K549" s="4"/>
    </row>
    <row r="550" spans="2:11" x14ac:dyDescent="0.2">
      <c r="B550" s="4" t="s">
        <v>14369</v>
      </c>
      <c r="C550" s="4">
        <v>5.4</v>
      </c>
      <c r="D550" s="4" t="s">
        <v>31</v>
      </c>
      <c r="E550" s="4" t="s">
        <v>94</v>
      </c>
      <c r="F550" s="4" t="s">
        <v>14370</v>
      </c>
      <c r="G550" s="4" t="s">
        <v>239</v>
      </c>
      <c r="H550" s="4" t="s">
        <v>243</v>
      </c>
      <c r="I550" s="4"/>
      <c r="J550" s="4" t="s">
        <v>244</v>
      </c>
      <c r="K550" s="4"/>
    </row>
    <row r="551" spans="2:11" x14ac:dyDescent="0.2">
      <c r="B551" s="4" t="s">
        <v>14371</v>
      </c>
      <c r="C551" s="4">
        <v>5.4</v>
      </c>
      <c r="D551" s="4" t="s">
        <v>31</v>
      </c>
      <c r="E551" s="4" t="s">
        <v>96</v>
      </c>
      <c r="F551" s="4" t="s">
        <v>14372</v>
      </c>
      <c r="G551" s="4" t="s">
        <v>239</v>
      </c>
      <c r="H551" s="4" t="s">
        <v>243</v>
      </c>
      <c r="I551" s="4"/>
      <c r="J551" s="4" t="s">
        <v>244</v>
      </c>
      <c r="K551" s="4"/>
    </row>
    <row r="552" spans="2:11" x14ac:dyDescent="0.2">
      <c r="B552" s="4" t="s">
        <v>14373</v>
      </c>
      <c r="C552" s="4">
        <v>5.4</v>
      </c>
      <c r="D552" s="4" t="s">
        <v>31</v>
      </c>
      <c r="E552" s="4" t="s">
        <v>98</v>
      </c>
      <c r="F552" s="4" t="s">
        <v>14374</v>
      </c>
      <c r="G552" s="4" t="s">
        <v>239</v>
      </c>
      <c r="H552" s="4" t="s">
        <v>243</v>
      </c>
      <c r="I552" s="4"/>
      <c r="J552" s="4" t="s">
        <v>244</v>
      </c>
      <c r="K552" s="4"/>
    </row>
    <row r="553" spans="2:11" x14ac:dyDescent="0.2">
      <c r="B553" s="4" t="s">
        <v>14375</v>
      </c>
      <c r="C553" s="4">
        <v>5.4</v>
      </c>
      <c r="D553" s="4" t="s">
        <v>31</v>
      </c>
      <c r="E553" s="4" t="s">
        <v>100</v>
      </c>
      <c r="F553" s="4" t="s">
        <v>14376</v>
      </c>
      <c r="G553" s="4" t="s">
        <v>239</v>
      </c>
      <c r="H553" s="4" t="s">
        <v>243</v>
      </c>
      <c r="I553" s="4"/>
      <c r="J553" s="4" t="s">
        <v>244</v>
      </c>
      <c r="K553" s="4"/>
    </row>
    <row r="554" spans="2:11" x14ac:dyDescent="0.2">
      <c r="B554" s="4" t="s">
        <v>14377</v>
      </c>
      <c r="C554" s="4">
        <v>5.4</v>
      </c>
      <c r="D554" s="4" t="s">
        <v>31</v>
      </c>
      <c r="E554" s="4" t="s">
        <v>102</v>
      </c>
      <c r="F554" s="4" t="s">
        <v>14378</v>
      </c>
      <c r="G554" s="4" t="s">
        <v>239</v>
      </c>
      <c r="H554" s="4" t="s">
        <v>243</v>
      </c>
      <c r="I554" s="4"/>
      <c r="J554" s="4" t="s">
        <v>244</v>
      </c>
      <c r="K554" s="4"/>
    </row>
    <row r="555" spans="2:11" x14ac:dyDescent="0.2">
      <c r="B555" s="4" t="s">
        <v>14379</v>
      </c>
      <c r="C555" s="4">
        <v>5.4</v>
      </c>
      <c r="D555" s="4" t="s">
        <v>31</v>
      </c>
      <c r="E555" s="4" t="s">
        <v>104</v>
      </c>
      <c r="F555" s="4" t="s">
        <v>14380</v>
      </c>
      <c r="G555" s="4" t="s">
        <v>239</v>
      </c>
      <c r="H555" s="4" t="s">
        <v>243</v>
      </c>
      <c r="I555" s="4"/>
      <c r="J555" s="4" t="s">
        <v>244</v>
      </c>
      <c r="K555" s="4"/>
    </row>
    <row r="556" spans="2:11" x14ac:dyDescent="0.2">
      <c r="B556" s="4" t="s">
        <v>14381</v>
      </c>
      <c r="C556" s="4">
        <v>5.4</v>
      </c>
      <c r="D556" s="4" t="s">
        <v>31</v>
      </c>
      <c r="E556" s="4" t="s">
        <v>106</v>
      </c>
      <c r="F556" s="4" t="s">
        <v>14382</v>
      </c>
      <c r="G556" s="4" t="s">
        <v>239</v>
      </c>
      <c r="H556" s="4" t="s">
        <v>243</v>
      </c>
      <c r="I556" s="4"/>
      <c r="J556" s="4" t="s">
        <v>244</v>
      </c>
      <c r="K556" s="4"/>
    </row>
    <row r="557" spans="2:11" x14ac:dyDescent="0.2">
      <c r="B557" s="4" t="s">
        <v>14383</v>
      </c>
      <c r="C557" s="4">
        <v>5.4</v>
      </c>
      <c r="D557" s="4" t="s">
        <v>31</v>
      </c>
      <c r="E557" s="4" t="s">
        <v>108</v>
      </c>
      <c r="F557" s="4" t="s">
        <v>14384</v>
      </c>
      <c r="G557" s="4" t="s">
        <v>239</v>
      </c>
      <c r="H557" s="4" t="s">
        <v>243</v>
      </c>
      <c r="I557" s="4"/>
      <c r="J557" s="4" t="s">
        <v>244</v>
      </c>
      <c r="K557" s="4"/>
    </row>
    <row r="558" spans="2:11" x14ac:dyDescent="0.2">
      <c r="B558" s="4" t="s">
        <v>14385</v>
      </c>
      <c r="C558" s="4">
        <v>5.4</v>
      </c>
      <c r="D558" s="4" t="s">
        <v>31</v>
      </c>
      <c r="E558" s="4" t="s">
        <v>110</v>
      </c>
      <c r="F558" s="4" t="s">
        <v>14386</v>
      </c>
      <c r="G558" s="4" t="s">
        <v>239</v>
      </c>
      <c r="H558" s="4" t="s">
        <v>243</v>
      </c>
      <c r="I558" s="4"/>
      <c r="J558" s="4" t="s">
        <v>244</v>
      </c>
      <c r="K558" s="4"/>
    </row>
    <row r="559" spans="2:11" x14ac:dyDescent="0.2">
      <c r="B559" s="4" t="s">
        <v>14387</v>
      </c>
      <c r="C559" s="4">
        <v>5.4</v>
      </c>
      <c r="D559" s="4" t="s">
        <v>31</v>
      </c>
      <c r="E559" s="4" t="s">
        <v>112</v>
      </c>
      <c r="F559" s="4" t="s">
        <v>14388</v>
      </c>
      <c r="G559" s="4" t="s">
        <v>239</v>
      </c>
      <c r="H559" s="4" t="s">
        <v>243</v>
      </c>
      <c r="I559" s="4"/>
      <c r="J559" s="4" t="s">
        <v>244</v>
      </c>
      <c r="K559" s="4"/>
    </row>
    <row r="560" spans="2:11" x14ac:dyDescent="0.2">
      <c r="B560" s="4" t="s">
        <v>14389</v>
      </c>
      <c r="C560" s="4">
        <v>5.4</v>
      </c>
      <c r="D560" s="4" t="s">
        <v>31</v>
      </c>
      <c r="E560" s="4" t="s">
        <v>114</v>
      </c>
      <c r="F560" s="4" t="s">
        <v>14390</v>
      </c>
      <c r="G560" s="4" t="s">
        <v>239</v>
      </c>
      <c r="H560" s="4" t="s">
        <v>243</v>
      </c>
      <c r="I560" s="4"/>
      <c r="J560" s="4" t="s">
        <v>244</v>
      </c>
      <c r="K560" s="4"/>
    </row>
    <row r="561" spans="2:11" x14ac:dyDescent="0.2">
      <c r="B561" s="4" t="s">
        <v>14391</v>
      </c>
      <c r="C561" s="4">
        <v>5.4</v>
      </c>
      <c r="D561" s="4" t="s">
        <v>31</v>
      </c>
      <c r="E561" s="4" t="s">
        <v>116</v>
      </c>
      <c r="F561" s="4" t="s">
        <v>14392</v>
      </c>
      <c r="G561" s="4" t="s">
        <v>239</v>
      </c>
      <c r="H561" s="4" t="s">
        <v>243</v>
      </c>
      <c r="I561" s="4"/>
      <c r="J561" s="4" t="s">
        <v>244</v>
      </c>
      <c r="K561" s="4"/>
    </row>
    <row r="562" spans="2:11" x14ac:dyDescent="0.2">
      <c r="B562" s="4" t="s">
        <v>14393</v>
      </c>
      <c r="C562" s="4">
        <v>5.4</v>
      </c>
      <c r="D562" s="4" t="s">
        <v>31</v>
      </c>
      <c r="E562" s="4" t="s">
        <v>118</v>
      </c>
      <c r="F562" s="4" t="s">
        <v>14394</v>
      </c>
      <c r="G562" s="4" t="s">
        <v>239</v>
      </c>
      <c r="H562" s="4" t="s">
        <v>243</v>
      </c>
      <c r="I562" s="4"/>
      <c r="J562" s="4" t="s">
        <v>244</v>
      </c>
      <c r="K562" s="4"/>
    </row>
    <row r="563" spans="2:11" x14ac:dyDescent="0.2">
      <c r="B563" s="4" t="s">
        <v>14395</v>
      </c>
      <c r="C563" s="4">
        <v>5.4</v>
      </c>
      <c r="D563" s="4" t="s">
        <v>31</v>
      </c>
      <c r="E563" s="4" t="s">
        <v>120</v>
      </c>
      <c r="F563" s="4" t="s">
        <v>14396</v>
      </c>
      <c r="G563" s="4" t="s">
        <v>239</v>
      </c>
      <c r="H563" s="4" t="s">
        <v>243</v>
      </c>
      <c r="I563" s="4"/>
      <c r="J563" s="4" t="s">
        <v>244</v>
      </c>
      <c r="K563" s="4"/>
    </row>
    <row r="564" spans="2:11" x14ac:dyDescent="0.2">
      <c r="B564" s="4" t="s">
        <v>14397</v>
      </c>
      <c r="C564" s="4">
        <v>5.4</v>
      </c>
      <c r="D564" s="4" t="s">
        <v>31</v>
      </c>
      <c r="E564" s="4" t="s">
        <v>122</v>
      </c>
      <c r="F564" s="4" t="s">
        <v>14398</v>
      </c>
      <c r="G564" s="4" t="s">
        <v>239</v>
      </c>
      <c r="H564" s="4" t="s">
        <v>243</v>
      </c>
      <c r="I564" s="4"/>
      <c r="J564" s="4" t="s">
        <v>244</v>
      </c>
      <c r="K564" s="4"/>
    </row>
    <row r="565" spans="2:11" x14ac:dyDescent="0.2">
      <c r="B565" s="4" t="s">
        <v>14399</v>
      </c>
      <c r="C565" s="4">
        <v>5.4</v>
      </c>
      <c r="D565" s="4" t="s">
        <v>31</v>
      </c>
      <c r="E565" s="4" t="s">
        <v>124</v>
      </c>
      <c r="F565" s="4" t="s">
        <v>14400</v>
      </c>
      <c r="G565" s="4" t="s">
        <v>239</v>
      </c>
      <c r="H565" s="4" t="s">
        <v>243</v>
      </c>
      <c r="I565" s="4"/>
      <c r="J565" s="4" t="s">
        <v>244</v>
      </c>
      <c r="K565" s="4"/>
    </row>
    <row r="566" spans="2:11" x14ac:dyDescent="0.2">
      <c r="B566" s="4" t="s">
        <v>14401</v>
      </c>
      <c r="C566" s="4">
        <v>5.4</v>
      </c>
      <c r="D566" s="4" t="s">
        <v>31</v>
      </c>
      <c r="E566" s="4" t="s">
        <v>126</v>
      </c>
      <c r="F566" s="4" t="s">
        <v>14402</v>
      </c>
      <c r="G566" s="4" t="s">
        <v>239</v>
      </c>
      <c r="H566" s="4" t="s">
        <v>243</v>
      </c>
      <c r="I566" s="4"/>
      <c r="J566" s="4" t="s">
        <v>244</v>
      </c>
      <c r="K566" s="4"/>
    </row>
    <row r="567" spans="2:11" x14ac:dyDescent="0.2">
      <c r="B567" s="4" t="s">
        <v>14403</v>
      </c>
      <c r="C567" s="4">
        <v>5.4</v>
      </c>
      <c r="D567" s="4" t="s">
        <v>31</v>
      </c>
      <c r="E567" s="4" t="s">
        <v>128</v>
      </c>
      <c r="F567" s="4" t="s">
        <v>14404</v>
      </c>
      <c r="G567" s="4" t="s">
        <v>239</v>
      </c>
      <c r="H567" s="4" t="s">
        <v>243</v>
      </c>
      <c r="I567" s="4"/>
      <c r="J567" s="4" t="s">
        <v>244</v>
      </c>
      <c r="K567" s="4"/>
    </row>
    <row r="568" spans="2:11" x14ac:dyDescent="0.2">
      <c r="B568" s="4" t="s">
        <v>14405</v>
      </c>
      <c r="C568" s="4">
        <v>5.4</v>
      </c>
      <c r="D568" s="4" t="s">
        <v>31</v>
      </c>
      <c r="E568" s="4" t="s">
        <v>130</v>
      </c>
      <c r="F568" s="4" t="s">
        <v>14406</v>
      </c>
      <c r="G568" s="4" t="s">
        <v>239</v>
      </c>
      <c r="H568" s="4" t="s">
        <v>243</v>
      </c>
      <c r="I568" s="4"/>
      <c r="J568" s="4" t="s">
        <v>244</v>
      </c>
      <c r="K568" s="4"/>
    </row>
    <row r="569" spans="2:11" x14ac:dyDescent="0.2">
      <c r="B569" s="4" t="s">
        <v>14407</v>
      </c>
      <c r="C569" s="4">
        <v>5.4</v>
      </c>
      <c r="D569" s="4" t="s">
        <v>31</v>
      </c>
      <c r="E569" s="4" t="s">
        <v>132</v>
      </c>
      <c r="F569" s="4" t="s">
        <v>14408</v>
      </c>
      <c r="G569" s="4" t="s">
        <v>239</v>
      </c>
      <c r="H569" s="4" t="s">
        <v>243</v>
      </c>
      <c r="I569" s="4"/>
      <c r="J569" s="4" t="s">
        <v>244</v>
      </c>
      <c r="K569" s="4"/>
    </row>
    <row r="570" spans="2:11" x14ac:dyDescent="0.2">
      <c r="B570" s="4" t="s">
        <v>14409</v>
      </c>
      <c r="C570" s="4">
        <v>5.4</v>
      </c>
      <c r="D570" s="4" t="s">
        <v>31</v>
      </c>
      <c r="E570" s="4" t="s">
        <v>134</v>
      </c>
      <c r="F570" s="4" t="s">
        <v>14410</v>
      </c>
      <c r="G570" s="4" t="s">
        <v>239</v>
      </c>
      <c r="H570" s="4" t="s">
        <v>243</v>
      </c>
      <c r="I570" s="4"/>
      <c r="J570" s="4" t="s">
        <v>244</v>
      </c>
      <c r="K570" s="4"/>
    </row>
    <row r="571" spans="2:11" x14ac:dyDescent="0.2">
      <c r="B571" s="4" t="s">
        <v>14411</v>
      </c>
      <c r="C571" s="4">
        <v>5.4</v>
      </c>
      <c r="D571" s="4" t="s">
        <v>31</v>
      </c>
      <c r="E571" s="4" t="s">
        <v>136</v>
      </c>
      <c r="F571" s="4" t="s">
        <v>14412</v>
      </c>
      <c r="G571" s="4" t="s">
        <v>239</v>
      </c>
      <c r="H571" s="4" t="s">
        <v>243</v>
      </c>
      <c r="I571" s="4"/>
      <c r="J571" s="4" t="s">
        <v>244</v>
      </c>
      <c r="K571" s="4"/>
    </row>
    <row r="572" spans="2:11" x14ac:dyDescent="0.2">
      <c r="B572" s="4" t="s">
        <v>14413</v>
      </c>
      <c r="C572" s="4">
        <v>5.4</v>
      </c>
      <c r="D572" s="4" t="s">
        <v>31</v>
      </c>
      <c r="E572" s="4" t="s">
        <v>138</v>
      </c>
      <c r="F572" s="4" t="s">
        <v>14414</v>
      </c>
      <c r="G572" s="4" t="s">
        <v>239</v>
      </c>
      <c r="H572" s="4" t="s">
        <v>243</v>
      </c>
      <c r="I572" s="4"/>
      <c r="J572" s="4" t="s">
        <v>244</v>
      </c>
      <c r="K572" s="4"/>
    </row>
    <row r="573" spans="2:11" x14ac:dyDescent="0.2">
      <c r="B573" s="4" t="s">
        <v>14415</v>
      </c>
      <c r="C573" s="4">
        <v>5.4</v>
      </c>
      <c r="D573" s="4" t="s">
        <v>31</v>
      </c>
      <c r="E573" s="4" t="s">
        <v>140</v>
      </c>
      <c r="F573" s="4" t="s">
        <v>14416</v>
      </c>
      <c r="G573" s="4" t="s">
        <v>239</v>
      </c>
      <c r="H573" s="4" t="s">
        <v>243</v>
      </c>
      <c r="I573" s="4"/>
      <c r="J573" s="4" t="s">
        <v>244</v>
      </c>
      <c r="K573" s="4"/>
    </row>
    <row r="574" spans="2:11" x14ac:dyDescent="0.2">
      <c r="B574" s="4" t="s">
        <v>14417</v>
      </c>
      <c r="C574" s="4">
        <v>5.4</v>
      </c>
      <c r="D574" s="4" t="s">
        <v>31</v>
      </c>
      <c r="E574" s="4" t="s">
        <v>141</v>
      </c>
      <c r="F574" s="4" t="s">
        <v>14418</v>
      </c>
      <c r="G574" s="4" t="s">
        <v>239</v>
      </c>
      <c r="H574" s="4" t="s">
        <v>243</v>
      </c>
      <c r="I574" s="4"/>
      <c r="J574" s="4" t="s">
        <v>244</v>
      </c>
      <c r="K574" s="4"/>
    </row>
    <row r="575" spans="2:11" x14ac:dyDescent="0.2">
      <c r="B575" s="4" t="s">
        <v>14419</v>
      </c>
      <c r="C575" s="4">
        <v>5.4</v>
      </c>
      <c r="D575" s="4" t="s">
        <v>31</v>
      </c>
      <c r="E575" s="4" t="s">
        <v>142</v>
      </c>
      <c r="F575" s="4" t="s">
        <v>14420</v>
      </c>
      <c r="G575" s="4" t="s">
        <v>239</v>
      </c>
      <c r="H575" s="4" t="s">
        <v>243</v>
      </c>
      <c r="I575" s="4"/>
      <c r="J575" s="4" t="s">
        <v>244</v>
      </c>
      <c r="K575" s="4"/>
    </row>
    <row r="576" spans="2:11" x14ac:dyDescent="0.2">
      <c r="B576" s="4" t="s">
        <v>14421</v>
      </c>
      <c r="C576" s="4">
        <v>5.4</v>
      </c>
      <c r="D576" s="4" t="s">
        <v>31</v>
      </c>
      <c r="E576" s="4" t="s">
        <v>144</v>
      </c>
      <c r="F576" s="4" t="s">
        <v>14422</v>
      </c>
      <c r="G576" s="4" t="s">
        <v>239</v>
      </c>
      <c r="H576" s="4" t="s">
        <v>243</v>
      </c>
      <c r="I576" s="4"/>
      <c r="J576" s="4" t="s">
        <v>244</v>
      </c>
      <c r="K576" s="4"/>
    </row>
    <row r="577" spans="2:11" x14ac:dyDescent="0.2">
      <c r="B577" s="4" t="s">
        <v>14423</v>
      </c>
      <c r="C577" s="4">
        <v>5.4</v>
      </c>
      <c r="D577" s="4" t="s">
        <v>31</v>
      </c>
      <c r="E577" s="4" t="s">
        <v>146</v>
      </c>
      <c r="F577" s="4" t="s">
        <v>14424</v>
      </c>
      <c r="G577" s="4" t="s">
        <v>239</v>
      </c>
      <c r="H577" s="4" t="s">
        <v>243</v>
      </c>
      <c r="I577" s="4"/>
      <c r="J577" s="4" t="s">
        <v>244</v>
      </c>
      <c r="K577" s="4"/>
    </row>
    <row r="578" spans="2:11" x14ac:dyDescent="0.2">
      <c r="B578" s="4" t="s">
        <v>14425</v>
      </c>
      <c r="C578" s="4">
        <v>5.4</v>
      </c>
      <c r="D578" s="4" t="s">
        <v>32</v>
      </c>
      <c r="E578" s="4" t="s">
        <v>8</v>
      </c>
      <c r="F578" s="4" t="s">
        <v>3734</v>
      </c>
      <c r="G578" s="4" t="s">
        <v>239</v>
      </c>
      <c r="H578" s="4" t="s">
        <v>243</v>
      </c>
      <c r="I578" s="4"/>
      <c r="J578" s="4" t="s">
        <v>244</v>
      </c>
      <c r="K578" s="4"/>
    </row>
    <row r="579" spans="2:11" x14ac:dyDescent="0.2">
      <c r="B579" s="4" t="s">
        <v>14426</v>
      </c>
      <c r="C579" s="4">
        <v>5.4</v>
      </c>
      <c r="D579" s="4" t="s">
        <v>32</v>
      </c>
      <c r="E579" s="4" t="s">
        <v>24</v>
      </c>
      <c r="F579" s="4" t="s">
        <v>3736</v>
      </c>
      <c r="G579" s="4" t="s">
        <v>239</v>
      </c>
      <c r="H579" s="4" t="s">
        <v>243</v>
      </c>
      <c r="I579" s="4"/>
      <c r="J579" s="4" t="s">
        <v>244</v>
      </c>
      <c r="K579" s="4"/>
    </row>
    <row r="580" spans="2:11" x14ac:dyDescent="0.2">
      <c r="B580" s="4" t="s">
        <v>14427</v>
      </c>
      <c r="C580" s="4">
        <v>5.4</v>
      </c>
      <c r="D580" s="4" t="s">
        <v>32</v>
      </c>
      <c r="E580" s="4" t="s">
        <v>25</v>
      </c>
      <c r="F580" s="4" t="s">
        <v>3738</v>
      </c>
      <c r="G580" s="4" t="s">
        <v>239</v>
      </c>
      <c r="H580" s="4" t="s">
        <v>243</v>
      </c>
      <c r="I580" s="4"/>
      <c r="J580" s="4" t="s">
        <v>244</v>
      </c>
      <c r="K580" s="4"/>
    </row>
    <row r="581" spans="2:11" x14ac:dyDescent="0.2">
      <c r="B581" s="4" t="s">
        <v>14428</v>
      </c>
      <c r="C581" s="4">
        <v>5.4</v>
      </c>
      <c r="D581" s="4" t="s">
        <v>32</v>
      </c>
      <c r="E581" s="4" t="s">
        <v>26</v>
      </c>
      <c r="F581" s="4" t="s">
        <v>3740</v>
      </c>
      <c r="G581" s="4" t="s">
        <v>239</v>
      </c>
      <c r="H581" s="4" t="s">
        <v>243</v>
      </c>
      <c r="I581" s="4"/>
      <c r="J581" s="4" t="s">
        <v>244</v>
      </c>
      <c r="K581" s="4"/>
    </row>
    <row r="582" spans="2:11" x14ac:dyDescent="0.2">
      <c r="B582" s="4" t="s">
        <v>14429</v>
      </c>
      <c r="C582" s="4">
        <v>5.4</v>
      </c>
      <c r="D582" s="4" t="s">
        <v>32</v>
      </c>
      <c r="E582" s="4" t="s">
        <v>27</v>
      </c>
      <c r="F582" s="4" t="s">
        <v>3742</v>
      </c>
      <c r="G582" s="4" t="s">
        <v>239</v>
      </c>
      <c r="H582" s="4" t="s">
        <v>243</v>
      </c>
      <c r="I582" s="4"/>
      <c r="J582" s="4" t="s">
        <v>244</v>
      </c>
      <c r="K582" s="4"/>
    </row>
    <row r="583" spans="2:11" x14ac:dyDescent="0.2">
      <c r="B583" s="4" t="s">
        <v>14430</v>
      </c>
      <c r="C583" s="4">
        <v>5.4</v>
      </c>
      <c r="D583" s="4" t="s">
        <v>32</v>
      </c>
      <c r="E583" s="4" t="s">
        <v>28</v>
      </c>
      <c r="F583" s="4" t="s">
        <v>3744</v>
      </c>
      <c r="G583" s="4" t="s">
        <v>239</v>
      </c>
      <c r="H583" s="4" t="s">
        <v>243</v>
      </c>
      <c r="I583" s="4"/>
      <c r="J583" s="4" t="s">
        <v>244</v>
      </c>
      <c r="K583" s="4"/>
    </row>
    <row r="584" spans="2:11" x14ac:dyDescent="0.2">
      <c r="B584" s="4" t="s">
        <v>14431</v>
      </c>
      <c r="C584" s="4">
        <v>5.4</v>
      </c>
      <c r="D584" s="4" t="s">
        <v>32</v>
      </c>
      <c r="E584" s="4" t="s">
        <v>29</v>
      </c>
      <c r="F584" s="4" t="s">
        <v>3746</v>
      </c>
      <c r="G584" s="4" t="s">
        <v>239</v>
      </c>
      <c r="H584" s="4" t="s">
        <v>243</v>
      </c>
      <c r="I584" s="4"/>
      <c r="J584" s="4" t="s">
        <v>244</v>
      </c>
      <c r="K584" s="4"/>
    </row>
    <row r="585" spans="2:11" x14ac:dyDescent="0.2">
      <c r="B585" s="4" t="s">
        <v>14432</v>
      </c>
      <c r="C585" s="4">
        <v>5.4</v>
      </c>
      <c r="D585" s="4" t="s">
        <v>32</v>
      </c>
      <c r="E585" s="4" t="s">
        <v>30</v>
      </c>
      <c r="F585" s="4" t="s">
        <v>3748</v>
      </c>
      <c r="G585" s="4" t="s">
        <v>239</v>
      </c>
      <c r="H585" s="4" t="s">
        <v>243</v>
      </c>
      <c r="I585" s="4"/>
      <c r="J585" s="4" t="s">
        <v>244</v>
      </c>
      <c r="K585" s="4"/>
    </row>
    <row r="586" spans="2:11" x14ac:dyDescent="0.2">
      <c r="B586" s="4" t="s">
        <v>14433</v>
      </c>
      <c r="C586" s="4">
        <v>5.4</v>
      </c>
      <c r="D586" s="4" t="s">
        <v>32</v>
      </c>
      <c r="E586" s="4" t="s">
        <v>31</v>
      </c>
      <c r="F586" s="4" t="s">
        <v>3750</v>
      </c>
      <c r="G586" s="4" t="s">
        <v>239</v>
      </c>
      <c r="H586" s="4" t="s">
        <v>243</v>
      </c>
      <c r="I586" s="4"/>
      <c r="J586" s="4" t="s">
        <v>244</v>
      </c>
      <c r="K586" s="4"/>
    </row>
    <row r="587" spans="2:11" x14ac:dyDescent="0.2">
      <c r="B587" s="4" t="s">
        <v>14434</v>
      </c>
      <c r="C587" s="4">
        <v>5.4</v>
      </c>
      <c r="D587" s="4" t="s">
        <v>32</v>
      </c>
      <c r="E587" s="4" t="s">
        <v>32</v>
      </c>
      <c r="F587" s="4" t="s">
        <v>3752</v>
      </c>
      <c r="G587" s="4" t="s">
        <v>239</v>
      </c>
      <c r="H587" s="4" t="s">
        <v>243</v>
      </c>
      <c r="I587" s="4"/>
      <c r="J587" s="4" t="s">
        <v>244</v>
      </c>
      <c r="K587" s="4"/>
    </row>
    <row r="588" spans="2:11" x14ac:dyDescent="0.2">
      <c r="B588" s="4" t="s">
        <v>14435</v>
      </c>
      <c r="C588" s="4">
        <v>5.4</v>
      </c>
      <c r="D588" s="4" t="s">
        <v>32</v>
      </c>
      <c r="E588" s="4" t="s">
        <v>33</v>
      </c>
      <c r="F588" s="4" t="s">
        <v>3754</v>
      </c>
      <c r="G588" s="4" t="s">
        <v>239</v>
      </c>
      <c r="H588" s="4" t="s">
        <v>243</v>
      </c>
      <c r="I588" s="4"/>
      <c r="J588" s="4" t="s">
        <v>244</v>
      </c>
      <c r="K588" s="4"/>
    </row>
    <row r="589" spans="2:11" x14ac:dyDescent="0.2">
      <c r="B589" s="4" t="s">
        <v>14436</v>
      </c>
      <c r="C589" s="4">
        <v>5.4</v>
      </c>
      <c r="D589" s="4" t="s">
        <v>32</v>
      </c>
      <c r="E589" s="4" t="s">
        <v>34</v>
      </c>
      <c r="F589" s="4" t="s">
        <v>3756</v>
      </c>
      <c r="G589" s="4" t="s">
        <v>239</v>
      </c>
      <c r="H589" s="4" t="s">
        <v>243</v>
      </c>
      <c r="I589" s="4"/>
      <c r="J589" s="4" t="s">
        <v>244</v>
      </c>
      <c r="K589" s="4"/>
    </row>
    <row r="590" spans="2:11" x14ac:dyDescent="0.2">
      <c r="B590" s="4" t="s">
        <v>14437</v>
      </c>
      <c r="C590" s="4">
        <v>5.4</v>
      </c>
      <c r="D590" s="4" t="s">
        <v>32</v>
      </c>
      <c r="E590" s="4" t="s">
        <v>35</v>
      </c>
      <c r="F590" s="4" t="s">
        <v>3758</v>
      </c>
      <c r="G590" s="4" t="s">
        <v>239</v>
      </c>
      <c r="H590" s="4" t="s">
        <v>243</v>
      </c>
      <c r="I590" s="4"/>
      <c r="J590" s="4" t="s">
        <v>244</v>
      </c>
      <c r="K590" s="4"/>
    </row>
    <row r="591" spans="2:11" x14ac:dyDescent="0.2">
      <c r="B591" s="4" t="s">
        <v>14438</v>
      </c>
      <c r="C591" s="4">
        <v>5.4</v>
      </c>
      <c r="D591" s="4" t="s">
        <v>32</v>
      </c>
      <c r="E591" s="4" t="s">
        <v>36</v>
      </c>
      <c r="F591" s="4" t="s">
        <v>3760</v>
      </c>
      <c r="G591" s="4" t="s">
        <v>239</v>
      </c>
      <c r="H591" s="4" t="s">
        <v>243</v>
      </c>
      <c r="I591" s="4"/>
      <c r="J591" s="4" t="s">
        <v>244</v>
      </c>
      <c r="K591" s="4"/>
    </row>
    <row r="592" spans="2:11" x14ac:dyDescent="0.2">
      <c r="B592" s="4" t="s">
        <v>14439</v>
      </c>
      <c r="C592" s="4">
        <v>5.4</v>
      </c>
      <c r="D592" s="4" t="s">
        <v>32</v>
      </c>
      <c r="E592" s="4" t="s">
        <v>37</v>
      </c>
      <c r="F592" s="4" t="s">
        <v>3762</v>
      </c>
      <c r="G592" s="4" t="s">
        <v>239</v>
      </c>
      <c r="H592" s="4" t="s">
        <v>243</v>
      </c>
      <c r="I592" s="4"/>
      <c r="J592" s="4" t="s">
        <v>244</v>
      </c>
      <c r="K592" s="4"/>
    </row>
    <row r="593" spans="2:11" x14ac:dyDescent="0.2">
      <c r="B593" s="4" t="s">
        <v>14440</v>
      </c>
      <c r="C593" s="4">
        <v>5.4</v>
      </c>
      <c r="D593" s="4" t="s">
        <v>32</v>
      </c>
      <c r="E593" s="4" t="s">
        <v>38</v>
      </c>
      <c r="F593" s="4" t="s">
        <v>3764</v>
      </c>
      <c r="G593" s="4" t="s">
        <v>239</v>
      </c>
      <c r="H593" s="4" t="s">
        <v>243</v>
      </c>
      <c r="I593" s="4"/>
      <c r="J593" s="4" t="s">
        <v>244</v>
      </c>
      <c r="K593" s="4"/>
    </row>
    <row r="594" spans="2:11" x14ac:dyDescent="0.2">
      <c r="B594" s="4" t="s">
        <v>14441</v>
      </c>
      <c r="C594" s="4">
        <v>5.4</v>
      </c>
      <c r="D594" s="4" t="s">
        <v>32</v>
      </c>
      <c r="E594" s="4" t="s">
        <v>39</v>
      </c>
      <c r="F594" s="4" t="s">
        <v>3766</v>
      </c>
      <c r="G594" s="4" t="s">
        <v>239</v>
      </c>
      <c r="H594" s="4" t="s">
        <v>243</v>
      </c>
      <c r="I594" s="4"/>
      <c r="J594" s="4" t="s">
        <v>244</v>
      </c>
      <c r="K594" s="4"/>
    </row>
    <row r="595" spans="2:11" x14ac:dyDescent="0.2">
      <c r="B595" s="4" t="s">
        <v>14442</v>
      </c>
      <c r="C595" s="4">
        <v>5.4</v>
      </c>
      <c r="D595" s="4" t="s">
        <v>32</v>
      </c>
      <c r="E595" s="4" t="s">
        <v>56</v>
      </c>
      <c r="F595" s="4" t="s">
        <v>3768</v>
      </c>
      <c r="G595" s="4" t="s">
        <v>239</v>
      </c>
      <c r="H595" s="4" t="s">
        <v>243</v>
      </c>
      <c r="I595" s="4"/>
      <c r="J595" s="4" t="s">
        <v>244</v>
      </c>
      <c r="K595" s="4"/>
    </row>
    <row r="596" spans="2:11" x14ac:dyDescent="0.2">
      <c r="B596" s="4" t="s">
        <v>14443</v>
      </c>
      <c r="C596" s="4">
        <v>5.4</v>
      </c>
      <c r="D596" s="4" t="s">
        <v>32</v>
      </c>
      <c r="E596" s="4" t="s">
        <v>58</v>
      </c>
      <c r="F596" s="4" t="s">
        <v>3770</v>
      </c>
      <c r="G596" s="4" t="s">
        <v>239</v>
      </c>
      <c r="H596" s="4" t="s">
        <v>243</v>
      </c>
      <c r="I596" s="4"/>
      <c r="J596" s="4" t="s">
        <v>244</v>
      </c>
      <c r="K596" s="4"/>
    </row>
    <row r="597" spans="2:11" x14ac:dyDescent="0.2">
      <c r="B597" s="4" t="s">
        <v>14444</v>
      </c>
      <c r="C597" s="4">
        <v>5.4</v>
      </c>
      <c r="D597" s="4" t="s">
        <v>32</v>
      </c>
      <c r="E597" s="4" t="s">
        <v>60</v>
      </c>
      <c r="F597" s="4" t="s">
        <v>3772</v>
      </c>
      <c r="G597" s="4" t="s">
        <v>239</v>
      </c>
      <c r="H597" s="4" t="s">
        <v>243</v>
      </c>
      <c r="I597" s="4"/>
      <c r="J597" s="4" t="s">
        <v>244</v>
      </c>
      <c r="K597" s="4"/>
    </row>
    <row r="598" spans="2:11" x14ac:dyDescent="0.2">
      <c r="B598" s="4" t="s">
        <v>14445</v>
      </c>
      <c r="C598" s="4">
        <v>5.4</v>
      </c>
      <c r="D598" s="4" t="s">
        <v>32</v>
      </c>
      <c r="E598" s="4" t="s">
        <v>62</v>
      </c>
      <c r="F598" s="4" t="s">
        <v>3774</v>
      </c>
      <c r="G598" s="4" t="s">
        <v>239</v>
      </c>
      <c r="H598" s="4" t="s">
        <v>243</v>
      </c>
      <c r="I598" s="4"/>
      <c r="J598" s="4" t="s">
        <v>244</v>
      </c>
      <c r="K598" s="4"/>
    </row>
    <row r="599" spans="2:11" x14ac:dyDescent="0.2">
      <c r="B599" s="4" t="s">
        <v>14446</v>
      </c>
      <c r="C599" s="4">
        <v>5.4</v>
      </c>
      <c r="D599" s="4" t="s">
        <v>32</v>
      </c>
      <c r="E599" s="4" t="s">
        <v>64</v>
      </c>
      <c r="F599" s="4" t="s">
        <v>3776</v>
      </c>
      <c r="G599" s="4" t="s">
        <v>239</v>
      </c>
      <c r="H599" s="4" t="s">
        <v>243</v>
      </c>
      <c r="I599" s="4"/>
      <c r="J599" s="4" t="s">
        <v>244</v>
      </c>
      <c r="K599" s="4"/>
    </row>
    <row r="600" spans="2:11" x14ac:dyDescent="0.2">
      <c r="B600" s="4" t="s">
        <v>14447</v>
      </c>
      <c r="C600" s="4">
        <v>5.4</v>
      </c>
      <c r="D600" s="4" t="s">
        <v>32</v>
      </c>
      <c r="E600" s="4" t="s">
        <v>66</v>
      </c>
      <c r="F600" s="4" t="s">
        <v>3778</v>
      </c>
      <c r="G600" s="4" t="s">
        <v>239</v>
      </c>
      <c r="H600" s="4" t="s">
        <v>243</v>
      </c>
      <c r="I600" s="4"/>
      <c r="J600" s="4" t="s">
        <v>244</v>
      </c>
      <c r="K600" s="4"/>
    </row>
    <row r="601" spans="2:11" x14ac:dyDescent="0.2">
      <c r="B601" s="4" t="s">
        <v>14448</v>
      </c>
      <c r="C601" s="4">
        <v>5.4</v>
      </c>
      <c r="D601" s="4" t="s">
        <v>32</v>
      </c>
      <c r="E601" s="4" t="s">
        <v>68</v>
      </c>
      <c r="F601" s="4" t="s">
        <v>3780</v>
      </c>
      <c r="G601" s="4" t="s">
        <v>239</v>
      </c>
      <c r="H601" s="4" t="s">
        <v>243</v>
      </c>
      <c r="I601" s="4"/>
      <c r="J601" s="4" t="s">
        <v>244</v>
      </c>
      <c r="K601" s="4"/>
    </row>
    <row r="602" spans="2:11" x14ac:dyDescent="0.2">
      <c r="B602" s="4" t="s">
        <v>14449</v>
      </c>
      <c r="C602" s="4">
        <v>5.4</v>
      </c>
      <c r="D602" s="4" t="s">
        <v>32</v>
      </c>
      <c r="E602" s="4" t="s">
        <v>70</v>
      </c>
      <c r="F602" s="4" t="s">
        <v>3783</v>
      </c>
      <c r="G602" s="4" t="s">
        <v>239</v>
      </c>
      <c r="H602" s="4" t="s">
        <v>243</v>
      </c>
      <c r="I602" s="4"/>
      <c r="J602" s="4" t="s">
        <v>244</v>
      </c>
      <c r="K602" s="4"/>
    </row>
    <row r="603" spans="2:11" x14ac:dyDescent="0.2">
      <c r="B603" s="4" t="s">
        <v>14450</v>
      </c>
      <c r="C603" s="4">
        <v>5.4</v>
      </c>
      <c r="D603" s="4" t="s">
        <v>32</v>
      </c>
      <c r="E603" s="4" t="s">
        <v>72</v>
      </c>
      <c r="F603" s="4" t="s">
        <v>3785</v>
      </c>
      <c r="G603" s="4" t="s">
        <v>239</v>
      </c>
      <c r="H603" s="4" t="s">
        <v>243</v>
      </c>
      <c r="I603" s="4"/>
      <c r="J603" s="4" t="s">
        <v>244</v>
      </c>
      <c r="K603" s="4"/>
    </row>
    <row r="604" spans="2:11" x14ac:dyDescent="0.2">
      <c r="B604" s="4" t="s">
        <v>14451</v>
      </c>
      <c r="C604" s="4">
        <v>5.4</v>
      </c>
      <c r="D604" s="4" t="s">
        <v>32</v>
      </c>
      <c r="E604" s="4" t="s">
        <v>74</v>
      </c>
      <c r="F604" s="4" t="s">
        <v>3788</v>
      </c>
      <c r="G604" s="4" t="s">
        <v>239</v>
      </c>
      <c r="H604" s="4" t="s">
        <v>243</v>
      </c>
      <c r="I604" s="4"/>
      <c r="J604" s="4" t="s">
        <v>244</v>
      </c>
      <c r="K604" s="4"/>
    </row>
    <row r="605" spans="2:11" x14ac:dyDescent="0.2">
      <c r="B605" s="4" t="s">
        <v>14452</v>
      </c>
      <c r="C605" s="4">
        <v>5.4</v>
      </c>
      <c r="D605" s="4" t="s">
        <v>32</v>
      </c>
      <c r="E605" s="4" t="s">
        <v>76</v>
      </c>
      <c r="F605" s="4" t="s">
        <v>3791</v>
      </c>
      <c r="G605" s="4" t="s">
        <v>239</v>
      </c>
      <c r="H605" s="4" t="s">
        <v>243</v>
      </c>
      <c r="I605" s="4"/>
      <c r="J605" s="4" t="s">
        <v>244</v>
      </c>
      <c r="K605" s="4"/>
    </row>
    <row r="606" spans="2:11" x14ac:dyDescent="0.2">
      <c r="B606" s="4" t="s">
        <v>14453</v>
      </c>
      <c r="C606" s="4">
        <v>5.4</v>
      </c>
      <c r="D606" s="4" t="s">
        <v>32</v>
      </c>
      <c r="E606" s="4" t="s">
        <v>78</v>
      </c>
      <c r="F606" s="4" t="s">
        <v>3794</v>
      </c>
      <c r="G606" s="4" t="s">
        <v>239</v>
      </c>
      <c r="H606" s="4" t="s">
        <v>243</v>
      </c>
      <c r="I606" s="4"/>
      <c r="J606" s="4" t="s">
        <v>244</v>
      </c>
      <c r="K606" s="4"/>
    </row>
    <row r="607" spans="2:11" x14ac:dyDescent="0.2">
      <c r="B607" s="4" t="s">
        <v>14454</v>
      </c>
      <c r="C607" s="4">
        <v>5.4</v>
      </c>
      <c r="D607" s="4" t="s">
        <v>32</v>
      </c>
      <c r="E607" s="4" t="s">
        <v>81</v>
      </c>
      <c r="F607" s="4" t="s">
        <v>3796</v>
      </c>
      <c r="G607" s="4" t="s">
        <v>239</v>
      </c>
      <c r="H607" s="4" t="s">
        <v>243</v>
      </c>
      <c r="I607" s="4"/>
      <c r="J607" s="4" t="s">
        <v>244</v>
      </c>
      <c r="K607" s="4"/>
    </row>
    <row r="608" spans="2:11" x14ac:dyDescent="0.2">
      <c r="B608" s="4" t="s">
        <v>14455</v>
      </c>
      <c r="C608" s="4">
        <v>5.4</v>
      </c>
      <c r="D608" s="4" t="s">
        <v>32</v>
      </c>
      <c r="E608" s="4" t="s">
        <v>84</v>
      </c>
      <c r="F608" s="4" t="s">
        <v>3798</v>
      </c>
      <c r="G608" s="4" t="s">
        <v>239</v>
      </c>
      <c r="H608" s="4" t="s">
        <v>243</v>
      </c>
      <c r="I608" s="4"/>
      <c r="J608" s="4" t="s">
        <v>244</v>
      </c>
      <c r="K608" s="4"/>
    </row>
    <row r="609" spans="2:11" x14ac:dyDescent="0.2">
      <c r="B609" s="4" t="s">
        <v>14456</v>
      </c>
      <c r="C609" s="4">
        <v>5.4</v>
      </c>
      <c r="D609" s="4" t="s">
        <v>32</v>
      </c>
      <c r="E609" s="4" t="s">
        <v>85</v>
      </c>
      <c r="F609" s="4" t="s">
        <v>14457</v>
      </c>
      <c r="G609" s="4" t="s">
        <v>239</v>
      </c>
      <c r="H609" s="4" t="s">
        <v>243</v>
      </c>
      <c r="I609" s="4"/>
      <c r="J609" s="4" t="s">
        <v>244</v>
      </c>
      <c r="K609" s="4"/>
    </row>
    <row r="610" spans="2:11" x14ac:dyDescent="0.2">
      <c r="B610" s="4" t="s">
        <v>14458</v>
      </c>
      <c r="C610" s="4">
        <v>5.4</v>
      </c>
      <c r="D610" s="4" t="s">
        <v>32</v>
      </c>
      <c r="E610" s="4" t="s">
        <v>86</v>
      </c>
      <c r="F610" s="4" t="s">
        <v>14459</v>
      </c>
      <c r="G610" s="4" t="s">
        <v>239</v>
      </c>
      <c r="H610" s="4" t="s">
        <v>243</v>
      </c>
      <c r="I610" s="4"/>
      <c r="J610" s="4" t="s">
        <v>244</v>
      </c>
      <c r="K610" s="4"/>
    </row>
    <row r="611" spans="2:11" x14ac:dyDescent="0.2">
      <c r="B611" s="4" t="s">
        <v>14460</v>
      </c>
      <c r="C611" s="4">
        <v>5.4</v>
      </c>
      <c r="D611" s="4" t="s">
        <v>32</v>
      </c>
      <c r="E611" s="4" t="s">
        <v>88</v>
      </c>
      <c r="F611" s="4" t="s">
        <v>14461</v>
      </c>
      <c r="G611" s="4" t="s">
        <v>239</v>
      </c>
      <c r="H611" s="4" t="s">
        <v>243</v>
      </c>
      <c r="I611" s="4"/>
      <c r="J611" s="4" t="s">
        <v>244</v>
      </c>
      <c r="K611" s="4"/>
    </row>
    <row r="612" spans="2:11" x14ac:dyDescent="0.2">
      <c r="B612" s="4" t="s">
        <v>14462</v>
      </c>
      <c r="C612" s="4">
        <v>5.4</v>
      </c>
      <c r="D612" s="4" t="s">
        <v>32</v>
      </c>
      <c r="E612" s="4" t="s">
        <v>90</v>
      </c>
      <c r="F612" s="4" t="s">
        <v>14463</v>
      </c>
      <c r="G612" s="4" t="s">
        <v>239</v>
      </c>
      <c r="H612" s="4" t="s">
        <v>243</v>
      </c>
      <c r="I612" s="4"/>
      <c r="J612" s="4" t="s">
        <v>244</v>
      </c>
      <c r="K612" s="4"/>
    </row>
    <row r="613" spans="2:11" x14ac:dyDescent="0.2">
      <c r="B613" s="4" t="s">
        <v>14464</v>
      </c>
      <c r="C613" s="4">
        <v>5.4</v>
      </c>
      <c r="D613" s="4" t="s">
        <v>32</v>
      </c>
      <c r="E613" s="4" t="s">
        <v>92</v>
      </c>
      <c r="F613" s="4" t="s">
        <v>14465</v>
      </c>
      <c r="G613" s="4" t="s">
        <v>239</v>
      </c>
      <c r="H613" s="4" t="s">
        <v>243</v>
      </c>
      <c r="I613" s="4"/>
      <c r="J613" s="4" t="s">
        <v>244</v>
      </c>
      <c r="K613" s="4"/>
    </row>
    <row r="614" spans="2:11" x14ac:dyDescent="0.2">
      <c r="B614" s="4" t="s">
        <v>14466</v>
      </c>
      <c r="C614" s="4">
        <v>5.4</v>
      </c>
      <c r="D614" s="4" t="s">
        <v>32</v>
      </c>
      <c r="E614" s="4" t="s">
        <v>94</v>
      </c>
      <c r="F614" s="4" t="s">
        <v>14467</v>
      </c>
      <c r="G614" s="4" t="s">
        <v>239</v>
      </c>
      <c r="H614" s="4" t="s">
        <v>243</v>
      </c>
      <c r="I614" s="4"/>
      <c r="J614" s="4" t="s">
        <v>244</v>
      </c>
      <c r="K614" s="4"/>
    </row>
    <row r="615" spans="2:11" x14ac:dyDescent="0.2">
      <c r="B615" s="4" t="s">
        <v>14468</v>
      </c>
      <c r="C615" s="4">
        <v>5.4</v>
      </c>
      <c r="D615" s="4" t="s">
        <v>32</v>
      </c>
      <c r="E615" s="4" t="s">
        <v>96</v>
      </c>
      <c r="F615" s="4" t="s">
        <v>14469</v>
      </c>
      <c r="G615" s="4" t="s">
        <v>239</v>
      </c>
      <c r="H615" s="4" t="s">
        <v>243</v>
      </c>
      <c r="I615" s="4"/>
      <c r="J615" s="4" t="s">
        <v>244</v>
      </c>
      <c r="K615" s="4"/>
    </row>
    <row r="616" spans="2:11" x14ac:dyDescent="0.2">
      <c r="B616" s="4" t="s">
        <v>14470</v>
      </c>
      <c r="C616" s="4">
        <v>5.4</v>
      </c>
      <c r="D616" s="4" t="s">
        <v>32</v>
      </c>
      <c r="E616" s="4" t="s">
        <v>98</v>
      </c>
      <c r="F616" s="4" t="s">
        <v>14471</v>
      </c>
      <c r="G616" s="4" t="s">
        <v>239</v>
      </c>
      <c r="H616" s="4" t="s">
        <v>243</v>
      </c>
      <c r="I616" s="4"/>
      <c r="J616" s="4" t="s">
        <v>244</v>
      </c>
      <c r="K616" s="4"/>
    </row>
    <row r="617" spans="2:11" x14ac:dyDescent="0.2">
      <c r="B617" s="4" t="s">
        <v>14472</v>
      </c>
      <c r="C617" s="4">
        <v>5.4</v>
      </c>
      <c r="D617" s="4" t="s">
        <v>32</v>
      </c>
      <c r="E617" s="4" t="s">
        <v>100</v>
      </c>
      <c r="F617" s="4" t="s">
        <v>14473</v>
      </c>
      <c r="G617" s="4" t="s">
        <v>239</v>
      </c>
      <c r="H617" s="4" t="s">
        <v>243</v>
      </c>
      <c r="I617" s="4"/>
      <c r="J617" s="4" t="s">
        <v>244</v>
      </c>
      <c r="K617" s="4"/>
    </row>
    <row r="618" spans="2:11" x14ac:dyDescent="0.2">
      <c r="B618" s="4" t="s">
        <v>14474</v>
      </c>
      <c r="C618" s="4">
        <v>5.4</v>
      </c>
      <c r="D618" s="4" t="s">
        <v>32</v>
      </c>
      <c r="E618" s="4" t="s">
        <v>102</v>
      </c>
      <c r="F618" s="4" t="s">
        <v>14475</v>
      </c>
      <c r="G618" s="4" t="s">
        <v>239</v>
      </c>
      <c r="H618" s="4" t="s">
        <v>243</v>
      </c>
      <c r="I618" s="4"/>
      <c r="J618" s="4" t="s">
        <v>244</v>
      </c>
      <c r="K618" s="4"/>
    </row>
    <row r="619" spans="2:11" x14ac:dyDescent="0.2">
      <c r="B619" s="4" t="s">
        <v>14476</v>
      </c>
      <c r="C619" s="4">
        <v>5.4</v>
      </c>
      <c r="D619" s="4" t="s">
        <v>32</v>
      </c>
      <c r="E619" s="4" t="s">
        <v>104</v>
      </c>
      <c r="F619" s="4" t="s">
        <v>14477</v>
      </c>
      <c r="G619" s="4" t="s">
        <v>239</v>
      </c>
      <c r="H619" s="4" t="s">
        <v>243</v>
      </c>
      <c r="I619" s="4"/>
      <c r="J619" s="4" t="s">
        <v>244</v>
      </c>
      <c r="K619" s="4"/>
    </row>
    <row r="620" spans="2:11" x14ac:dyDescent="0.2">
      <c r="B620" s="4" t="s">
        <v>14478</v>
      </c>
      <c r="C620" s="4">
        <v>5.4</v>
      </c>
      <c r="D620" s="4" t="s">
        <v>32</v>
      </c>
      <c r="E620" s="4" t="s">
        <v>106</v>
      </c>
      <c r="F620" s="4" t="s">
        <v>14479</v>
      </c>
      <c r="G620" s="4" t="s">
        <v>239</v>
      </c>
      <c r="H620" s="4" t="s">
        <v>243</v>
      </c>
      <c r="I620" s="4"/>
      <c r="J620" s="4" t="s">
        <v>244</v>
      </c>
      <c r="K620" s="4"/>
    </row>
    <row r="621" spans="2:11" x14ac:dyDescent="0.2">
      <c r="B621" s="4" t="s">
        <v>14480</v>
      </c>
      <c r="C621" s="4">
        <v>5.4</v>
      </c>
      <c r="D621" s="4" t="s">
        <v>32</v>
      </c>
      <c r="E621" s="4" t="s">
        <v>108</v>
      </c>
      <c r="F621" s="4" t="s">
        <v>14481</v>
      </c>
      <c r="G621" s="4" t="s">
        <v>239</v>
      </c>
      <c r="H621" s="4" t="s">
        <v>243</v>
      </c>
      <c r="I621" s="4"/>
      <c r="J621" s="4" t="s">
        <v>244</v>
      </c>
      <c r="K621" s="4"/>
    </row>
    <row r="622" spans="2:11" x14ac:dyDescent="0.2">
      <c r="B622" s="4" t="s">
        <v>14482</v>
      </c>
      <c r="C622" s="4">
        <v>5.4</v>
      </c>
      <c r="D622" s="4" t="s">
        <v>32</v>
      </c>
      <c r="E622" s="4" t="s">
        <v>110</v>
      </c>
      <c r="F622" s="4" t="s">
        <v>14483</v>
      </c>
      <c r="G622" s="4" t="s">
        <v>239</v>
      </c>
      <c r="H622" s="4" t="s">
        <v>243</v>
      </c>
      <c r="I622" s="4"/>
      <c r="J622" s="4" t="s">
        <v>244</v>
      </c>
      <c r="K622" s="4"/>
    </row>
    <row r="623" spans="2:11" x14ac:dyDescent="0.2">
      <c r="B623" s="4" t="s">
        <v>14484</v>
      </c>
      <c r="C623" s="4">
        <v>5.4</v>
      </c>
      <c r="D623" s="4" t="s">
        <v>32</v>
      </c>
      <c r="E623" s="4" t="s">
        <v>112</v>
      </c>
      <c r="F623" s="4" t="s">
        <v>14485</v>
      </c>
      <c r="G623" s="4" t="s">
        <v>239</v>
      </c>
      <c r="H623" s="4" t="s">
        <v>243</v>
      </c>
      <c r="I623" s="4"/>
      <c r="J623" s="4" t="s">
        <v>244</v>
      </c>
      <c r="K623" s="4"/>
    </row>
    <row r="624" spans="2:11" x14ac:dyDescent="0.2">
      <c r="B624" s="4" t="s">
        <v>14486</v>
      </c>
      <c r="C624" s="4">
        <v>5.4</v>
      </c>
      <c r="D624" s="4" t="s">
        <v>32</v>
      </c>
      <c r="E624" s="4" t="s">
        <v>114</v>
      </c>
      <c r="F624" s="4" t="s">
        <v>14487</v>
      </c>
      <c r="G624" s="4" t="s">
        <v>239</v>
      </c>
      <c r="H624" s="4" t="s">
        <v>243</v>
      </c>
      <c r="I624" s="4"/>
      <c r="J624" s="4" t="s">
        <v>244</v>
      </c>
      <c r="K624" s="4"/>
    </row>
    <row r="625" spans="2:11" x14ac:dyDescent="0.2">
      <c r="B625" s="4" t="s">
        <v>14488</v>
      </c>
      <c r="C625" s="4">
        <v>5.4</v>
      </c>
      <c r="D625" s="4" t="s">
        <v>32</v>
      </c>
      <c r="E625" s="4" t="s">
        <v>116</v>
      </c>
      <c r="F625" s="4" t="s">
        <v>14489</v>
      </c>
      <c r="G625" s="4" t="s">
        <v>239</v>
      </c>
      <c r="H625" s="4" t="s">
        <v>243</v>
      </c>
      <c r="I625" s="4"/>
      <c r="J625" s="4" t="s">
        <v>244</v>
      </c>
      <c r="K625" s="4"/>
    </row>
    <row r="626" spans="2:11" x14ac:dyDescent="0.2">
      <c r="B626" s="4" t="s">
        <v>14490</v>
      </c>
      <c r="C626" s="4">
        <v>5.4</v>
      </c>
      <c r="D626" s="4" t="s">
        <v>32</v>
      </c>
      <c r="E626" s="4" t="s">
        <v>118</v>
      </c>
      <c r="F626" s="4" t="s">
        <v>14491</v>
      </c>
      <c r="G626" s="4" t="s">
        <v>239</v>
      </c>
      <c r="H626" s="4" t="s">
        <v>243</v>
      </c>
      <c r="I626" s="4"/>
      <c r="J626" s="4" t="s">
        <v>244</v>
      </c>
      <c r="K626" s="4"/>
    </row>
    <row r="627" spans="2:11" x14ac:dyDescent="0.2">
      <c r="B627" s="4" t="s">
        <v>14492</v>
      </c>
      <c r="C627" s="4">
        <v>5.4</v>
      </c>
      <c r="D627" s="4" t="s">
        <v>32</v>
      </c>
      <c r="E627" s="4" t="s">
        <v>120</v>
      </c>
      <c r="F627" s="4" t="s">
        <v>14493</v>
      </c>
      <c r="G627" s="4" t="s">
        <v>239</v>
      </c>
      <c r="H627" s="4" t="s">
        <v>243</v>
      </c>
      <c r="I627" s="4"/>
      <c r="J627" s="4" t="s">
        <v>244</v>
      </c>
      <c r="K627" s="4"/>
    </row>
    <row r="628" spans="2:11" x14ac:dyDescent="0.2">
      <c r="B628" s="4" t="s">
        <v>14494</v>
      </c>
      <c r="C628" s="4">
        <v>5.4</v>
      </c>
      <c r="D628" s="4" t="s">
        <v>32</v>
      </c>
      <c r="E628" s="4" t="s">
        <v>122</v>
      </c>
      <c r="F628" s="4" t="s">
        <v>14495</v>
      </c>
      <c r="G628" s="4" t="s">
        <v>239</v>
      </c>
      <c r="H628" s="4" t="s">
        <v>243</v>
      </c>
      <c r="I628" s="4"/>
      <c r="J628" s="4" t="s">
        <v>244</v>
      </c>
      <c r="K628" s="4"/>
    </row>
    <row r="629" spans="2:11" x14ac:dyDescent="0.2">
      <c r="B629" s="4" t="s">
        <v>14496</v>
      </c>
      <c r="C629" s="4">
        <v>5.4</v>
      </c>
      <c r="D629" s="4" t="s">
        <v>32</v>
      </c>
      <c r="E629" s="4" t="s">
        <v>124</v>
      </c>
      <c r="F629" s="4" t="s">
        <v>14497</v>
      </c>
      <c r="G629" s="4" t="s">
        <v>239</v>
      </c>
      <c r="H629" s="4" t="s">
        <v>243</v>
      </c>
      <c r="I629" s="4"/>
      <c r="J629" s="4" t="s">
        <v>244</v>
      </c>
      <c r="K629" s="4"/>
    </row>
    <row r="630" spans="2:11" x14ac:dyDescent="0.2">
      <c r="B630" s="4" t="s">
        <v>14498</v>
      </c>
      <c r="C630" s="4">
        <v>5.4</v>
      </c>
      <c r="D630" s="4" t="s">
        <v>32</v>
      </c>
      <c r="E630" s="4" t="s">
        <v>126</v>
      </c>
      <c r="F630" s="4" t="s">
        <v>14499</v>
      </c>
      <c r="G630" s="4" t="s">
        <v>239</v>
      </c>
      <c r="H630" s="4" t="s">
        <v>243</v>
      </c>
      <c r="I630" s="4"/>
      <c r="J630" s="4" t="s">
        <v>244</v>
      </c>
      <c r="K630" s="4"/>
    </row>
    <row r="631" spans="2:11" x14ac:dyDescent="0.2">
      <c r="B631" s="4" t="s">
        <v>14500</v>
      </c>
      <c r="C631" s="4">
        <v>5.4</v>
      </c>
      <c r="D631" s="4" t="s">
        <v>32</v>
      </c>
      <c r="E631" s="4" t="s">
        <v>128</v>
      </c>
      <c r="F631" s="4" t="s">
        <v>14501</v>
      </c>
      <c r="G631" s="4" t="s">
        <v>239</v>
      </c>
      <c r="H631" s="4" t="s">
        <v>243</v>
      </c>
      <c r="I631" s="4"/>
      <c r="J631" s="4" t="s">
        <v>244</v>
      </c>
      <c r="K631" s="4"/>
    </row>
    <row r="632" spans="2:11" x14ac:dyDescent="0.2">
      <c r="B632" s="4" t="s">
        <v>14502</v>
      </c>
      <c r="C632" s="4">
        <v>5.4</v>
      </c>
      <c r="D632" s="4" t="s">
        <v>32</v>
      </c>
      <c r="E632" s="4" t="s">
        <v>130</v>
      </c>
      <c r="F632" s="4" t="s">
        <v>14503</v>
      </c>
      <c r="G632" s="4" t="s">
        <v>239</v>
      </c>
      <c r="H632" s="4" t="s">
        <v>243</v>
      </c>
      <c r="I632" s="4"/>
      <c r="J632" s="4" t="s">
        <v>244</v>
      </c>
      <c r="K632" s="4"/>
    </row>
    <row r="633" spans="2:11" x14ac:dyDescent="0.2">
      <c r="B633" s="4" t="s">
        <v>14504</v>
      </c>
      <c r="C633" s="4">
        <v>5.4</v>
      </c>
      <c r="D633" s="4" t="s">
        <v>32</v>
      </c>
      <c r="E633" s="4" t="s">
        <v>132</v>
      </c>
      <c r="F633" s="4" t="s">
        <v>14505</v>
      </c>
      <c r="G633" s="4" t="s">
        <v>239</v>
      </c>
      <c r="H633" s="4" t="s">
        <v>243</v>
      </c>
      <c r="I633" s="4"/>
      <c r="J633" s="4" t="s">
        <v>244</v>
      </c>
      <c r="K633" s="4"/>
    </row>
    <row r="634" spans="2:11" x14ac:dyDescent="0.2">
      <c r="B634" s="4" t="s">
        <v>14506</v>
      </c>
      <c r="C634" s="4">
        <v>5.4</v>
      </c>
      <c r="D634" s="4" t="s">
        <v>32</v>
      </c>
      <c r="E634" s="4" t="s">
        <v>134</v>
      </c>
      <c r="F634" s="4" t="s">
        <v>14507</v>
      </c>
      <c r="G634" s="4" t="s">
        <v>239</v>
      </c>
      <c r="H634" s="4" t="s">
        <v>243</v>
      </c>
      <c r="I634" s="4"/>
      <c r="J634" s="4" t="s">
        <v>244</v>
      </c>
      <c r="K634" s="4"/>
    </row>
    <row r="635" spans="2:11" x14ac:dyDescent="0.2">
      <c r="B635" s="4" t="s">
        <v>14508</v>
      </c>
      <c r="C635" s="4">
        <v>5.4</v>
      </c>
      <c r="D635" s="4" t="s">
        <v>32</v>
      </c>
      <c r="E635" s="4" t="s">
        <v>136</v>
      </c>
      <c r="F635" s="4" t="s">
        <v>14509</v>
      </c>
      <c r="G635" s="4" t="s">
        <v>239</v>
      </c>
      <c r="H635" s="4" t="s">
        <v>243</v>
      </c>
      <c r="I635" s="4"/>
      <c r="J635" s="4" t="s">
        <v>244</v>
      </c>
      <c r="K635" s="4"/>
    </row>
    <row r="636" spans="2:11" x14ac:dyDescent="0.2">
      <c r="B636" s="4" t="s">
        <v>14510</v>
      </c>
      <c r="C636" s="4">
        <v>5.4</v>
      </c>
      <c r="D636" s="4" t="s">
        <v>32</v>
      </c>
      <c r="E636" s="4" t="s">
        <v>138</v>
      </c>
      <c r="F636" s="4" t="s">
        <v>14511</v>
      </c>
      <c r="G636" s="4" t="s">
        <v>239</v>
      </c>
      <c r="H636" s="4" t="s">
        <v>243</v>
      </c>
      <c r="I636" s="4"/>
      <c r="J636" s="4" t="s">
        <v>244</v>
      </c>
      <c r="K636" s="4"/>
    </row>
    <row r="637" spans="2:11" x14ac:dyDescent="0.2">
      <c r="B637" s="4" t="s">
        <v>14512</v>
      </c>
      <c r="C637" s="4">
        <v>5.4</v>
      </c>
      <c r="D637" s="4" t="s">
        <v>32</v>
      </c>
      <c r="E637" s="4" t="s">
        <v>140</v>
      </c>
      <c r="F637" s="4" t="s">
        <v>14513</v>
      </c>
      <c r="G637" s="4" t="s">
        <v>239</v>
      </c>
      <c r="H637" s="4" t="s">
        <v>243</v>
      </c>
      <c r="I637" s="4"/>
      <c r="J637" s="4" t="s">
        <v>244</v>
      </c>
      <c r="K637" s="4"/>
    </row>
    <row r="638" spans="2:11" x14ac:dyDescent="0.2">
      <c r="B638" s="4" t="s">
        <v>14514</v>
      </c>
      <c r="C638" s="4">
        <v>5.4</v>
      </c>
      <c r="D638" s="4" t="s">
        <v>32</v>
      </c>
      <c r="E638" s="4" t="s">
        <v>141</v>
      </c>
      <c r="F638" s="4" t="s">
        <v>14515</v>
      </c>
      <c r="G638" s="4" t="s">
        <v>239</v>
      </c>
      <c r="H638" s="4" t="s">
        <v>243</v>
      </c>
      <c r="I638" s="4"/>
      <c r="J638" s="4" t="s">
        <v>244</v>
      </c>
      <c r="K638" s="4"/>
    </row>
    <row r="639" spans="2:11" x14ac:dyDescent="0.2">
      <c r="B639" s="4" t="s">
        <v>14516</v>
      </c>
      <c r="C639" s="4">
        <v>5.4</v>
      </c>
      <c r="D639" s="4" t="s">
        <v>32</v>
      </c>
      <c r="E639" s="4" t="s">
        <v>142</v>
      </c>
      <c r="F639" s="4" t="s">
        <v>14517</v>
      </c>
      <c r="G639" s="4" t="s">
        <v>239</v>
      </c>
      <c r="H639" s="4" t="s">
        <v>243</v>
      </c>
      <c r="I639" s="4"/>
      <c r="J639" s="4" t="s">
        <v>244</v>
      </c>
      <c r="K639" s="4"/>
    </row>
    <row r="640" spans="2:11" x14ac:dyDescent="0.2">
      <c r="B640" s="4" t="s">
        <v>14518</v>
      </c>
      <c r="C640" s="4">
        <v>5.4</v>
      </c>
      <c r="D640" s="4" t="s">
        <v>32</v>
      </c>
      <c r="E640" s="4" t="s">
        <v>144</v>
      </c>
      <c r="F640" s="4" t="s">
        <v>14519</v>
      </c>
      <c r="G640" s="4" t="s">
        <v>239</v>
      </c>
      <c r="H640" s="4" t="s">
        <v>243</v>
      </c>
      <c r="I640" s="4"/>
      <c r="J640" s="4" t="s">
        <v>244</v>
      </c>
      <c r="K640" s="4"/>
    </row>
    <row r="641" spans="2:11" x14ac:dyDescent="0.2">
      <c r="B641" s="4" t="s">
        <v>14520</v>
      </c>
      <c r="C641" s="4">
        <v>5.4</v>
      </c>
      <c r="D641" s="4" t="s">
        <v>32</v>
      </c>
      <c r="E641" s="4" t="s">
        <v>146</v>
      </c>
      <c r="F641" s="4" t="s">
        <v>14521</v>
      </c>
      <c r="G641" s="4" t="s">
        <v>239</v>
      </c>
      <c r="H641" s="4" t="s">
        <v>243</v>
      </c>
      <c r="I641" s="4"/>
      <c r="J641" s="4" t="s">
        <v>244</v>
      </c>
      <c r="K641" s="4"/>
    </row>
    <row r="642" spans="2:11" x14ac:dyDescent="0.2">
      <c r="B642" s="4" t="s">
        <v>14522</v>
      </c>
      <c r="C642" s="4">
        <v>5.4</v>
      </c>
      <c r="D642" s="4" t="s">
        <v>33</v>
      </c>
      <c r="E642" s="4" t="s">
        <v>8</v>
      </c>
      <c r="F642" s="4" t="s">
        <v>3800</v>
      </c>
      <c r="G642" s="4" t="s">
        <v>239</v>
      </c>
      <c r="H642" s="4" t="s">
        <v>243</v>
      </c>
      <c r="I642" s="4"/>
      <c r="J642" s="4" t="s">
        <v>244</v>
      </c>
      <c r="K642" s="4"/>
    </row>
    <row r="643" spans="2:11" x14ac:dyDescent="0.2">
      <c r="B643" s="4" t="s">
        <v>14523</v>
      </c>
      <c r="C643" s="4">
        <v>5.4</v>
      </c>
      <c r="D643" s="4" t="s">
        <v>33</v>
      </c>
      <c r="E643" s="4" t="s">
        <v>24</v>
      </c>
      <c r="F643" s="4" t="s">
        <v>3802</v>
      </c>
      <c r="G643" s="4" t="s">
        <v>239</v>
      </c>
      <c r="H643" s="4" t="s">
        <v>243</v>
      </c>
      <c r="I643" s="4"/>
      <c r="J643" s="4" t="s">
        <v>244</v>
      </c>
      <c r="K643" s="4"/>
    </row>
    <row r="644" spans="2:11" x14ac:dyDescent="0.2">
      <c r="B644" s="4" t="s">
        <v>14524</v>
      </c>
      <c r="C644" s="4">
        <v>5.4</v>
      </c>
      <c r="D644" s="4" t="s">
        <v>33</v>
      </c>
      <c r="E644" s="4" t="s">
        <v>25</v>
      </c>
      <c r="F644" s="4" t="s">
        <v>3804</v>
      </c>
      <c r="G644" s="4" t="s">
        <v>239</v>
      </c>
      <c r="H644" s="4" t="s">
        <v>243</v>
      </c>
      <c r="I644" s="4"/>
      <c r="J644" s="4" t="s">
        <v>244</v>
      </c>
      <c r="K644" s="4"/>
    </row>
    <row r="645" spans="2:11" x14ac:dyDescent="0.2">
      <c r="B645" s="4" t="s">
        <v>14525</v>
      </c>
      <c r="C645" s="4">
        <v>5.4</v>
      </c>
      <c r="D645" s="4" t="s">
        <v>33</v>
      </c>
      <c r="E645" s="4" t="s">
        <v>26</v>
      </c>
      <c r="F645" s="4" t="s">
        <v>3806</v>
      </c>
      <c r="G645" s="4" t="s">
        <v>239</v>
      </c>
      <c r="H645" s="4" t="s">
        <v>243</v>
      </c>
      <c r="I645" s="4"/>
      <c r="J645" s="4" t="s">
        <v>244</v>
      </c>
      <c r="K645" s="4"/>
    </row>
    <row r="646" spans="2:11" x14ac:dyDescent="0.2">
      <c r="B646" s="4" t="s">
        <v>14526</v>
      </c>
      <c r="C646" s="4">
        <v>5.4</v>
      </c>
      <c r="D646" s="4" t="s">
        <v>33</v>
      </c>
      <c r="E646" s="4" t="s">
        <v>27</v>
      </c>
      <c r="F646" s="4" t="s">
        <v>3808</v>
      </c>
      <c r="G646" s="4" t="s">
        <v>239</v>
      </c>
      <c r="H646" s="4" t="s">
        <v>243</v>
      </c>
      <c r="I646" s="4"/>
      <c r="J646" s="4" t="s">
        <v>244</v>
      </c>
      <c r="K646" s="4"/>
    </row>
    <row r="647" spans="2:11" x14ac:dyDescent="0.2">
      <c r="B647" s="4" t="s">
        <v>14527</v>
      </c>
      <c r="C647" s="4">
        <v>5.4</v>
      </c>
      <c r="D647" s="4" t="s">
        <v>33</v>
      </c>
      <c r="E647" s="4" t="s">
        <v>28</v>
      </c>
      <c r="F647" s="4" t="s">
        <v>3810</v>
      </c>
      <c r="G647" s="4" t="s">
        <v>239</v>
      </c>
      <c r="H647" s="4" t="s">
        <v>243</v>
      </c>
      <c r="I647" s="4"/>
      <c r="J647" s="4" t="s">
        <v>244</v>
      </c>
      <c r="K647" s="4"/>
    </row>
    <row r="648" spans="2:11" x14ac:dyDescent="0.2">
      <c r="B648" s="4" t="s">
        <v>14528</v>
      </c>
      <c r="C648" s="4">
        <v>5.4</v>
      </c>
      <c r="D648" s="4" t="s">
        <v>33</v>
      </c>
      <c r="E648" s="4" t="s">
        <v>29</v>
      </c>
      <c r="F648" s="4" t="s">
        <v>3812</v>
      </c>
      <c r="G648" s="4" t="s">
        <v>239</v>
      </c>
      <c r="H648" s="4" t="s">
        <v>243</v>
      </c>
      <c r="I648" s="4"/>
      <c r="J648" s="4" t="s">
        <v>244</v>
      </c>
      <c r="K648" s="4"/>
    </row>
    <row r="649" spans="2:11" x14ac:dyDescent="0.2">
      <c r="B649" s="4" t="s">
        <v>14529</v>
      </c>
      <c r="C649" s="4">
        <v>5.4</v>
      </c>
      <c r="D649" s="4" t="s">
        <v>33</v>
      </c>
      <c r="E649" s="4" t="s">
        <v>30</v>
      </c>
      <c r="F649" s="4" t="s">
        <v>3814</v>
      </c>
      <c r="G649" s="4" t="s">
        <v>239</v>
      </c>
      <c r="H649" s="4" t="s">
        <v>243</v>
      </c>
      <c r="I649" s="4"/>
      <c r="J649" s="4" t="s">
        <v>244</v>
      </c>
      <c r="K649" s="4"/>
    </row>
    <row r="650" spans="2:11" x14ac:dyDescent="0.2">
      <c r="B650" s="4" t="s">
        <v>14530</v>
      </c>
      <c r="C650" s="4">
        <v>5.4</v>
      </c>
      <c r="D650" s="4" t="s">
        <v>33</v>
      </c>
      <c r="E650" s="4" t="s">
        <v>31</v>
      </c>
      <c r="F650" s="4" t="s">
        <v>3816</v>
      </c>
      <c r="G650" s="4" t="s">
        <v>239</v>
      </c>
      <c r="H650" s="4" t="s">
        <v>243</v>
      </c>
      <c r="I650" s="4"/>
      <c r="J650" s="4" t="s">
        <v>244</v>
      </c>
      <c r="K650" s="4"/>
    </row>
    <row r="651" spans="2:11" x14ac:dyDescent="0.2">
      <c r="B651" s="4" t="s">
        <v>14531</v>
      </c>
      <c r="C651" s="4">
        <v>5.4</v>
      </c>
      <c r="D651" s="4" t="s">
        <v>33</v>
      </c>
      <c r="E651" s="4" t="s">
        <v>32</v>
      </c>
      <c r="F651" s="4" t="s">
        <v>3818</v>
      </c>
      <c r="G651" s="4" t="s">
        <v>239</v>
      </c>
      <c r="H651" s="4" t="s">
        <v>243</v>
      </c>
      <c r="I651" s="4"/>
      <c r="J651" s="4" t="s">
        <v>244</v>
      </c>
      <c r="K651" s="4"/>
    </row>
    <row r="652" spans="2:11" x14ac:dyDescent="0.2">
      <c r="B652" s="4" t="s">
        <v>14532</v>
      </c>
      <c r="C652" s="4">
        <v>5.4</v>
      </c>
      <c r="D652" s="4" t="s">
        <v>33</v>
      </c>
      <c r="E652" s="4" t="s">
        <v>33</v>
      </c>
      <c r="F652" s="4" t="s">
        <v>3820</v>
      </c>
      <c r="G652" s="4" t="s">
        <v>239</v>
      </c>
      <c r="H652" s="4" t="s">
        <v>243</v>
      </c>
      <c r="I652" s="4"/>
      <c r="J652" s="4" t="s">
        <v>244</v>
      </c>
      <c r="K652" s="4"/>
    </row>
    <row r="653" spans="2:11" x14ac:dyDescent="0.2">
      <c r="B653" s="4" t="s">
        <v>14533</v>
      </c>
      <c r="C653" s="4">
        <v>5.4</v>
      </c>
      <c r="D653" s="4" t="s">
        <v>33</v>
      </c>
      <c r="E653" s="4" t="s">
        <v>34</v>
      </c>
      <c r="F653" s="4" t="s">
        <v>3822</v>
      </c>
      <c r="G653" s="4" t="s">
        <v>239</v>
      </c>
      <c r="H653" s="4" t="s">
        <v>243</v>
      </c>
      <c r="I653" s="4"/>
      <c r="J653" s="4" t="s">
        <v>244</v>
      </c>
      <c r="K653" s="4"/>
    </row>
    <row r="654" spans="2:11" x14ac:dyDescent="0.2">
      <c r="B654" s="4" t="s">
        <v>14534</v>
      </c>
      <c r="C654" s="4">
        <v>5.4</v>
      </c>
      <c r="D654" s="4" t="s">
        <v>33</v>
      </c>
      <c r="E654" s="4" t="s">
        <v>35</v>
      </c>
      <c r="F654" s="4" t="s">
        <v>3824</v>
      </c>
      <c r="G654" s="4" t="s">
        <v>239</v>
      </c>
      <c r="H654" s="4" t="s">
        <v>243</v>
      </c>
      <c r="I654" s="4"/>
      <c r="J654" s="4" t="s">
        <v>244</v>
      </c>
      <c r="K654" s="4"/>
    </row>
    <row r="655" spans="2:11" x14ac:dyDescent="0.2">
      <c r="B655" s="4" t="s">
        <v>14535</v>
      </c>
      <c r="C655" s="4">
        <v>5.4</v>
      </c>
      <c r="D655" s="4" t="s">
        <v>33</v>
      </c>
      <c r="E655" s="4" t="s">
        <v>36</v>
      </c>
      <c r="F655" s="4" t="s">
        <v>3826</v>
      </c>
      <c r="G655" s="4" t="s">
        <v>239</v>
      </c>
      <c r="H655" s="4" t="s">
        <v>243</v>
      </c>
      <c r="I655" s="4"/>
      <c r="J655" s="4" t="s">
        <v>244</v>
      </c>
      <c r="K655" s="4"/>
    </row>
    <row r="656" spans="2:11" x14ac:dyDescent="0.2">
      <c r="B656" s="4" t="s">
        <v>14536</v>
      </c>
      <c r="C656" s="4">
        <v>5.4</v>
      </c>
      <c r="D656" s="4" t="s">
        <v>33</v>
      </c>
      <c r="E656" s="4" t="s">
        <v>37</v>
      </c>
      <c r="F656" s="4" t="s">
        <v>3828</v>
      </c>
      <c r="G656" s="4" t="s">
        <v>239</v>
      </c>
      <c r="H656" s="4" t="s">
        <v>243</v>
      </c>
      <c r="I656" s="4"/>
      <c r="J656" s="4" t="s">
        <v>244</v>
      </c>
      <c r="K656" s="4"/>
    </row>
    <row r="657" spans="2:11" x14ac:dyDescent="0.2">
      <c r="B657" s="4" t="s">
        <v>14537</v>
      </c>
      <c r="C657" s="4">
        <v>5.4</v>
      </c>
      <c r="D657" s="4" t="s">
        <v>33</v>
      </c>
      <c r="E657" s="4" t="s">
        <v>38</v>
      </c>
      <c r="F657" s="4" t="s">
        <v>3830</v>
      </c>
      <c r="G657" s="4" t="s">
        <v>239</v>
      </c>
      <c r="H657" s="4" t="s">
        <v>243</v>
      </c>
      <c r="I657" s="4"/>
      <c r="J657" s="4" t="s">
        <v>244</v>
      </c>
      <c r="K657" s="4"/>
    </row>
    <row r="658" spans="2:11" x14ac:dyDescent="0.2">
      <c r="B658" s="4" t="s">
        <v>14538</v>
      </c>
      <c r="C658" s="4">
        <v>5.4</v>
      </c>
      <c r="D658" s="4" t="s">
        <v>33</v>
      </c>
      <c r="E658" s="4" t="s">
        <v>39</v>
      </c>
      <c r="F658" s="4" t="s">
        <v>3832</v>
      </c>
      <c r="G658" s="4" t="s">
        <v>239</v>
      </c>
      <c r="H658" s="4" t="s">
        <v>243</v>
      </c>
      <c r="I658" s="4"/>
      <c r="J658" s="4" t="s">
        <v>244</v>
      </c>
      <c r="K658" s="4"/>
    </row>
    <row r="659" spans="2:11" x14ac:dyDescent="0.2">
      <c r="B659" s="4" t="s">
        <v>14539</v>
      </c>
      <c r="C659" s="4">
        <v>5.4</v>
      </c>
      <c r="D659" s="4" t="s">
        <v>33</v>
      </c>
      <c r="E659" s="4" t="s">
        <v>56</v>
      </c>
      <c r="F659" s="4" t="s">
        <v>3834</v>
      </c>
      <c r="G659" s="4" t="s">
        <v>239</v>
      </c>
      <c r="H659" s="4" t="s">
        <v>243</v>
      </c>
      <c r="I659" s="4"/>
      <c r="J659" s="4" t="s">
        <v>244</v>
      </c>
      <c r="K659" s="4"/>
    </row>
    <row r="660" spans="2:11" x14ac:dyDescent="0.2">
      <c r="B660" s="4" t="s">
        <v>14540</v>
      </c>
      <c r="C660" s="4">
        <v>5.4</v>
      </c>
      <c r="D660" s="4" t="s">
        <v>33</v>
      </c>
      <c r="E660" s="4" t="s">
        <v>58</v>
      </c>
      <c r="F660" s="4" t="s">
        <v>3836</v>
      </c>
      <c r="G660" s="4" t="s">
        <v>239</v>
      </c>
      <c r="H660" s="4" t="s">
        <v>243</v>
      </c>
      <c r="I660" s="4"/>
      <c r="J660" s="4" t="s">
        <v>244</v>
      </c>
      <c r="K660" s="4"/>
    </row>
    <row r="661" spans="2:11" x14ac:dyDescent="0.2">
      <c r="B661" s="4" t="s">
        <v>14541</v>
      </c>
      <c r="C661" s="4">
        <v>5.4</v>
      </c>
      <c r="D661" s="4" t="s">
        <v>33</v>
      </c>
      <c r="E661" s="4" t="s">
        <v>60</v>
      </c>
      <c r="F661" s="4" t="s">
        <v>3838</v>
      </c>
      <c r="G661" s="4" t="s">
        <v>239</v>
      </c>
      <c r="H661" s="4" t="s">
        <v>243</v>
      </c>
      <c r="I661" s="4"/>
      <c r="J661" s="4" t="s">
        <v>244</v>
      </c>
      <c r="K661" s="4"/>
    </row>
    <row r="662" spans="2:11" x14ac:dyDescent="0.2">
      <c r="B662" s="4" t="s">
        <v>14542</v>
      </c>
      <c r="C662" s="4">
        <v>5.4</v>
      </c>
      <c r="D662" s="4" t="s">
        <v>33</v>
      </c>
      <c r="E662" s="4" t="s">
        <v>62</v>
      </c>
      <c r="F662" s="4" t="s">
        <v>3840</v>
      </c>
      <c r="G662" s="4" t="s">
        <v>239</v>
      </c>
      <c r="H662" s="4" t="s">
        <v>243</v>
      </c>
      <c r="I662" s="4"/>
      <c r="J662" s="4" t="s">
        <v>244</v>
      </c>
      <c r="K662" s="4"/>
    </row>
    <row r="663" spans="2:11" x14ac:dyDescent="0.2">
      <c r="B663" s="4" t="s">
        <v>14543</v>
      </c>
      <c r="C663" s="4">
        <v>5.4</v>
      </c>
      <c r="D663" s="4" t="s">
        <v>33</v>
      </c>
      <c r="E663" s="4" t="s">
        <v>64</v>
      </c>
      <c r="F663" s="4" t="s">
        <v>3842</v>
      </c>
      <c r="G663" s="4" t="s">
        <v>239</v>
      </c>
      <c r="H663" s="4" t="s">
        <v>243</v>
      </c>
      <c r="I663" s="4"/>
      <c r="J663" s="4" t="s">
        <v>244</v>
      </c>
      <c r="K663" s="4"/>
    </row>
    <row r="664" spans="2:11" x14ac:dyDescent="0.2">
      <c r="B664" s="4" t="s">
        <v>14544</v>
      </c>
      <c r="C664" s="4">
        <v>5.4</v>
      </c>
      <c r="D664" s="4" t="s">
        <v>33</v>
      </c>
      <c r="E664" s="4" t="s">
        <v>66</v>
      </c>
      <c r="F664" s="4" t="s">
        <v>3844</v>
      </c>
      <c r="G664" s="4" t="s">
        <v>239</v>
      </c>
      <c r="H664" s="4" t="s">
        <v>243</v>
      </c>
      <c r="I664" s="4"/>
      <c r="J664" s="4" t="s">
        <v>244</v>
      </c>
      <c r="K664" s="4"/>
    </row>
    <row r="665" spans="2:11" x14ac:dyDescent="0.2">
      <c r="B665" s="4" t="s">
        <v>14545</v>
      </c>
      <c r="C665" s="4">
        <v>5.4</v>
      </c>
      <c r="D665" s="4" t="s">
        <v>33</v>
      </c>
      <c r="E665" s="4" t="s">
        <v>68</v>
      </c>
      <c r="F665" s="4" t="s">
        <v>3846</v>
      </c>
      <c r="G665" s="4" t="s">
        <v>239</v>
      </c>
      <c r="H665" s="4" t="s">
        <v>243</v>
      </c>
      <c r="I665" s="4"/>
      <c r="J665" s="4" t="s">
        <v>244</v>
      </c>
      <c r="K665" s="4"/>
    </row>
    <row r="666" spans="2:11" x14ac:dyDescent="0.2">
      <c r="B666" s="4" t="s">
        <v>14546</v>
      </c>
      <c r="C666" s="4">
        <v>5.4</v>
      </c>
      <c r="D666" s="4" t="s">
        <v>33</v>
      </c>
      <c r="E666" s="4" t="s">
        <v>70</v>
      </c>
      <c r="F666" s="4" t="s">
        <v>3849</v>
      </c>
      <c r="G666" s="4" t="s">
        <v>239</v>
      </c>
      <c r="H666" s="4" t="s">
        <v>243</v>
      </c>
      <c r="I666" s="4"/>
      <c r="J666" s="4" t="s">
        <v>244</v>
      </c>
      <c r="K666" s="4"/>
    </row>
    <row r="667" spans="2:11" x14ac:dyDescent="0.2">
      <c r="B667" s="4" t="s">
        <v>14547</v>
      </c>
      <c r="C667" s="4">
        <v>5.4</v>
      </c>
      <c r="D667" s="4" t="s">
        <v>33</v>
      </c>
      <c r="E667" s="4" t="s">
        <v>72</v>
      </c>
      <c r="F667" s="4" t="s">
        <v>3851</v>
      </c>
      <c r="G667" s="4" t="s">
        <v>239</v>
      </c>
      <c r="H667" s="4" t="s">
        <v>243</v>
      </c>
      <c r="I667" s="4"/>
      <c r="J667" s="4" t="s">
        <v>244</v>
      </c>
      <c r="K667" s="4"/>
    </row>
    <row r="668" spans="2:11" x14ac:dyDescent="0.2">
      <c r="B668" s="4" t="s">
        <v>14548</v>
      </c>
      <c r="C668" s="4">
        <v>5.4</v>
      </c>
      <c r="D668" s="4" t="s">
        <v>33</v>
      </c>
      <c r="E668" s="4" t="s">
        <v>74</v>
      </c>
      <c r="F668" s="4" t="s">
        <v>3854</v>
      </c>
      <c r="G668" s="4" t="s">
        <v>239</v>
      </c>
      <c r="H668" s="4" t="s">
        <v>243</v>
      </c>
      <c r="I668" s="4"/>
      <c r="J668" s="4" t="s">
        <v>244</v>
      </c>
      <c r="K668" s="4"/>
    </row>
    <row r="669" spans="2:11" x14ac:dyDescent="0.2">
      <c r="B669" s="4" t="s">
        <v>14549</v>
      </c>
      <c r="C669" s="4">
        <v>5.4</v>
      </c>
      <c r="D669" s="4" t="s">
        <v>33</v>
      </c>
      <c r="E669" s="4" t="s">
        <v>76</v>
      </c>
      <c r="F669" s="4" t="s">
        <v>3857</v>
      </c>
      <c r="G669" s="4" t="s">
        <v>239</v>
      </c>
      <c r="H669" s="4" t="s">
        <v>243</v>
      </c>
      <c r="I669" s="4"/>
      <c r="J669" s="4" t="s">
        <v>244</v>
      </c>
      <c r="K669" s="4"/>
    </row>
    <row r="670" spans="2:11" x14ac:dyDescent="0.2">
      <c r="B670" s="4" t="s">
        <v>14550</v>
      </c>
      <c r="C670" s="4">
        <v>5.4</v>
      </c>
      <c r="D670" s="4" t="s">
        <v>33</v>
      </c>
      <c r="E670" s="4" t="s">
        <v>78</v>
      </c>
      <c r="F670" s="4" t="s">
        <v>3860</v>
      </c>
      <c r="G670" s="4" t="s">
        <v>239</v>
      </c>
      <c r="H670" s="4" t="s">
        <v>243</v>
      </c>
      <c r="I670" s="4"/>
      <c r="J670" s="4" t="s">
        <v>244</v>
      </c>
      <c r="K670" s="4"/>
    </row>
    <row r="671" spans="2:11" x14ac:dyDescent="0.2">
      <c r="B671" s="4" t="s">
        <v>14551</v>
      </c>
      <c r="C671" s="4">
        <v>5.4</v>
      </c>
      <c r="D671" s="4" t="s">
        <v>33</v>
      </c>
      <c r="E671" s="4" t="s">
        <v>81</v>
      </c>
      <c r="F671" s="4" t="s">
        <v>3862</v>
      </c>
      <c r="G671" s="4" t="s">
        <v>239</v>
      </c>
      <c r="H671" s="4" t="s">
        <v>243</v>
      </c>
      <c r="I671" s="4"/>
      <c r="J671" s="4" t="s">
        <v>244</v>
      </c>
      <c r="K671" s="4"/>
    </row>
    <row r="672" spans="2:11" x14ac:dyDescent="0.2">
      <c r="B672" s="4" t="s">
        <v>14552</v>
      </c>
      <c r="C672" s="4">
        <v>5.4</v>
      </c>
      <c r="D672" s="4" t="s">
        <v>33</v>
      </c>
      <c r="E672" s="4" t="s">
        <v>84</v>
      </c>
      <c r="F672" s="4" t="s">
        <v>3864</v>
      </c>
      <c r="G672" s="4" t="s">
        <v>239</v>
      </c>
      <c r="H672" s="4" t="s">
        <v>243</v>
      </c>
      <c r="I672" s="4"/>
      <c r="J672" s="4" t="s">
        <v>244</v>
      </c>
      <c r="K672" s="4"/>
    </row>
    <row r="673" spans="2:11" x14ac:dyDescent="0.2">
      <c r="B673" s="4" t="s">
        <v>14553</v>
      </c>
      <c r="C673" s="4">
        <v>5.4</v>
      </c>
      <c r="D673" s="4" t="s">
        <v>33</v>
      </c>
      <c r="E673" s="4" t="s">
        <v>85</v>
      </c>
      <c r="F673" s="4" t="s">
        <v>14554</v>
      </c>
      <c r="G673" s="4" t="s">
        <v>239</v>
      </c>
      <c r="H673" s="4" t="s">
        <v>243</v>
      </c>
      <c r="I673" s="4"/>
      <c r="J673" s="4" t="s">
        <v>244</v>
      </c>
      <c r="K673" s="4"/>
    </row>
    <row r="674" spans="2:11" x14ac:dyDescent="0.2">
      <c r="B674" s="4" t="s">
        <v>14555</v>
      </c>
      <c r="C674" s="4">
        <v>5.4</v>
      </c>
      <c r="D674" s="4" t="s">
        <v>33</v>
      </c>
      <c r="E674" s="4" t="s">
        <v>86</v>
      </c>
      <c r="F674" s="4" t="s">
        <v>14556</v>
      </c>
      <c r="G674" s="4" t="s">
        <v>239</v>
      </c>
      <c r="H674" s="4" t="s">
        <v>243</v>
      </c>
      <c r="I674" s="4"/>
      <c r="J674" s="4" t="s">
        <v>244</v>
      </c>
      <c r="K674" s="4"/>
    </row>
    <row r="675" spans="2:11" x14ac:dyDescent="0.2">
      <c r="B675" s="4" t="s">
        <v>14557</v>
      </c>
      <c r="C675" s="4">
        <v>5.4</v>
      </c>
      <c r="D675" s="4" t="s">
        <v>33</v>
      </c>
      <c r="E675" s="4" t="s">
        <v>88</v>
      </c>
      <c r="F675" s="4" t="s">
        <v>14558</v>
      </c>
      <c r="G675" s="4" t="s">
        <v>239</v>
      </c>
      <c r="H675" s="4" t="s">
        <v>243</v>
      </c>
      <c r="I675" s="4"/>
      <c r="J675" s="4" t="s">
        <v>244</v>
      </c>
      <c r="K675" s="4"/>
    </row>
    <row r="676" spans="2:11" x14ac:dyDescent="0.2">
      <c r="B676" s="4" t="s">
        <v>14559</v>
      </c>
      <c r="C676" s="4">
        <v>5.4</v>
      </c>
      <c r="D676" s="4" t="s">
        <v>33</v>
      </c>
      <c r="E676" s="4" t="s">
        <v>90</v>
      </c>
      <c r="F676" s="4" t="s">
        <v>14560</v>
      </c>
      <c r="G676" s="4" t="s">
        <v>239</v>
      </c>
      <c r="H676" s="4" t="s">
        <v>243</v>
      </c>
      <c r="I676" s="4"/>
      <c r="J676" s="4" t="s">
        <v>244</v>
      </c>
      <c r="K676" s="4"/>
    </row>
    <row r="677" spans="2:11" x14ac:dyDescent="0.2">
      <c r="B677" s="4" t="s">
        <v>14561</v>
      </c>
      <c r="C677" s="4">
        <v>5.4</v>
      </c>
      <c r="D677" s="4" t="s">
        <v>33</v>
      </c>
      <c r="E677" s="4" t="s">
        <v>92</v>
      </c>
      <c r="F677" s="4" t="s">
        <v>14562</v>
      </c>
      <c r="G677" s="4" t="s">
        <v>239</v>
      </c>
      <c r="H677" s="4" t="s">
        <v>243</v>
      </c>
      <c r="I677" s="4"/>
      <c r="J677" s="4" t="s">
        <v>244</v>
      </c>
      <c r="K677" s="4"/>
    </row>
    <row r="678" spans="2:11" x14ac:dyDescent="0.2">
      <c r="B678" s="4" t="s">
        <v>14563</v>
      </c>
      <c r="C678" s="4">
        <v>5.4</v>
      </c>
      <c r="D678" s="4" t="s">
        <v>33</v>
      </c>
      <c r="E678" s="4" t="s">
        <v>94</v>
      </c>
      <c r="F678" s="4" t="s">
        <v>14564</v>
      </c>
      <c r="G678" s="4" t="s">
        <v>239</v>
      </c>
      <c r="H678" s="4" t="s">
        <v>243</v>
      </c>
      <c r="I678" s="4"/>
      <c r="J678" s="4" t="s">
        <v>244</v>
      </c>
      <c r="K678" s="4"/>
    </row>
    <row r="679" spans="2:11" x14ac:dyDescent="0.2">
      <c r="B679" s="4" t="s">
        <v>14565</v>
      </c>
      <c r="C679" s="4">
        <v>5.4</v>
      </c>
      <c r="D679" s="4" t="s">
        <v>33</v>
      </c>
      <c r="E679" s="4" t="s">
        <v>96</v>
      </c>
      <c r="F679" s="4" t="s">
        <v>14566</v>
      </c>
      <c r="G679" s="4" t="s">
        <v>239</v>
      </c>
      <c r="H679" s="4" t="s">
        <v>243</v>
      </c>
      <c r="I679" s="4"/>
      <c r="J679" s="4" t="s">
        <v>244</v>
      </c>
      <c r="K679" s="4"/>
    </row>
    <row r="680" spans="2:11" x14ac:dyDescent="0.2">
      <c r="B680" s="4" t="s">
        <v>14567</v>
      </c>
      <c r="C680" s="4">
        <v>5.4</v>
      </c>
      <c r="D680" s="4" t="s">
        <v>33</v>
      </c>
      <c r="E680" s="4" t="s">
        <v>98</v>
      </c>
      <c r="F680" s="4" t="s">
        <v>14568</v>
      </c>
      <c r="G680" s="4" t="s">
        <v>239</v>
      </c>
      <c r="H680" s="4" t="s">
        <v>243</v>
      </c>
      <c r="I680" s="4"/>
      <c r="J680" s="4" t="s">
        <v>244</v>
      </c>
      <c r="K680" s="4"/>
    </row>
    <row r="681" spans="2:11" x14ac:dyDescent="0.2">
      <c r="B681" s="4" t="s">
        <v>14569</v>
      </c>
      <c r="C681" s="4">
        <v>5.4</v>
      </c>
      <c r="D681" s="4" t="s">
        <v>33</v>
      </c>
      <c r="E681" s="4" t="s">
        <v>100</v>
      </c>
      <c r="F681" s="4" t="s">
        <v>14570</v>
      </c>
      <c r="G681" s="4" t="s">
        <v>239</v>
      </c>
      <c r="H681" s="4" t="s">
        <v>243</v>
      </c>
      <c r="I681" s="4"/>
      <c r="J681" s="4" t="s">
        <v>244</v>
      </c>
      <c r="K681" s="4"/>
    </row>
    <row r="682" spans="2:11" x14ac:dyDescent="0.2">
      <c r="B682" s="4" t="s">
        <v>14571</v>
      </c>
      <c r="C682" s="4">
        <v>5.4</v>
      </c>
      <c r="D682" s="4" t="s">
        <v>33</v>
      </c>
      <c r="E682" s="4" t="s">
        <v>102</v>
      </c>
      <c r="F682" s="4" t="s">
        <v>14572</v>
      </c>
      <c r="G682" s="4" t="s">
        <v>239</v>
      </c>
      <c r="H682" s="4" t="s">
        <v>243</v>
      </c>
      <c r="I682" s="4"/>
      <c r="J682" s="4" t="s">
        <v>244</v>
      </c>
      <c r="K682" s="4"/>
    </row>
    <row r="683" spans="2:11" x14ac:dyDescent="0.2">
      <c r="B683" s="4" t="s">
        <v>14573</v>
      </c>
      <c r="C683" s="4">
        <v>5.4</v>
      </c>
      <c r="D683" s="4" t="s">
        <v>33</v>
      </c>
      <c r="E683" s="4" t="s">
        <v>104</v>
      </c>
      <c r="F683" s="4" t="s">
        <v>14574</v>
      </c>
      <c r="G683" s="4" t="s">
        <v>239</v>
      </c>
      <c r="H683" s="4" t="s">
        <v>243</v>
      </c>
      <c r="I683" s="4"/>
      <c r="J683" s="4" t="s">
        <v>244</v>
      </c>
      <c r="K683" s="4"/>
    </row>
    <row r="684" spans="2:11" x14ac:dyDescent="0.2">
      <c r="B684" s="4" t="s">
        <v>14575</v>
      </c>
      <c r="C684" s="4">
        <v>5.4</v>
      </c>
      <c r="D684" s="4" t="s">
        <v>33</v>
      </c>
      <c r="E684" s="4" t="s">
        <v>106</v>
      </c>
      <c r="F684" s="4" t="s">
        <v>14576</v>
      </c>
      <c r="G684" s="4" t="s">
        <v>239</v>
      </c>
      <c r="H684" s="4" t="s">
        <v>243</v>
      </c>
      <c r="I684" s="4"/>
      <c r="J684" s="4" t="s">
        <v>244</v>
      </c>
      <c r="K684" s="4"/>
    </row>
    <row r="685" spans="2:11" x14ac:dyDescent="0.2">
      <c r="B685" s="4" t="s">
        <v>14577</v>
      </c>
      <c r="C685" s="4">
        <v>5.4</v>
      </c>
      <c r="D685" s="4" t="s">
        <v>33</v>
      </c>
      <c r="E685" s="4" t="s">
        <v>108</v>
      </c>
      <c r="F685" s="4" t="s">
        <v>14578</v>
      </c>
      <c r="G685" s="4" t="s">
        <v>239</v>
      </c>
      <c r="H685" s="4" t="s">
        <v>243</v>
      </c>
      <c r="I685" s="4"/>
      <c r="J685" s="4" t="s">
        <v>244</v>
      </c>
      <c r="K685" s="4"/>
    </row>
    <row r="686" spans="2:11" x14ac:dyDescent="0.2">
      <c r="B686" s="4" t="s">
        <v>14579</v>
      </c>
      <c r="C686" s="4">
        <v>5.4</v>
      </c>
      <c r="D686" s="4" t="s">
        <v>33</v>
      </c>
      <c r="E686" s="4" t="s">
        <v>110</v>
      </c>
      <c r="F686" s="4" t="s">
        <v>14580</v>
      </c>
      <c r="G686" s="4" t="s">
        <v>239</v>
      </c>
      <c r="H686" s="4" t="s">
        <v>243</v>
      </c>
      <c r="I686" s="4"/>
      <c r="J686" s="4" t="s">
        <v>244</v>
      </c>
      <c r="K686" s="4"/>
    </row>
    <row r="687" spans="2:11" x14ac:dyDescent="0.2">
      <c r="B687" s="4" t="s">
        <v>14581</v>
      </c>
      <c r="C687" s="4">
        <v>5.4</v>
      </c>
      <c r="D687" s="4" t="s">
        <v>33</v>
      </c>
      <c r="E687" s="4" t="s">
        <v>112</v>
      </c>
      <c r="F687" s="4" t="s">
        <v>14582</v>
      </c>
      <c r="G687" s="4" t="s">
        <v>239</v>
      </c>
      <c r="H687" s="4" t="s">
        <v>243</v>
      </c>
      <c r="I687" s="4"/>
      <c r="J687" s="4" t="s">
        <v>244</v>
      </c>
      <c r="K687" s="4"/>
    </row>
    <row r="688" spans="2:11" x14ac:dyDescent="0.2">
      <c r="B688" s="4" t="s">
        <v>14583</v>
      </c>
      <c r="C688" s="4">
        <v>5.4</v>
      </c>
      <c r="D688" s="4" t="s">
        <v>33</v>
      </c>
      <c r="E688" s="4" t="s">
        <v>114</v>
      </c>
      <c r="F688" s="4" t="s">
        <v>14584</v>
      </c>
      <c r="G688" s="4" t="s">
        <v>239</v>
      </c>
      <c r="H688" s="4" t="s">
        <v>243</v>
      </c>
      <c r="I688" s="4"/>
      <c r="J688" s="4" t="s">
        <v>244</v>
      </c>
      <c r="K688" s="4"/>
    </row>
    <row r="689" spans="2:11" x14ac:dyDescent="0.2">
      <c r="B689" s="4" t="s">
        <v>14585</v>
      </c>
      <c r="C689" s="4">
        <v>5.4</v>
      </c>
      <c r="D689" s="4" t="s">
        <v>33</v>
      </c>
      <c r="E689" s="4" t="s">
        <v>116</v>
      </c>
      <c r="F689" s="4" t="s">
        <v>14586</v>
      </c>
      <c r="G689" s="4" t="s">
        <v>239</v>
      </c>
      <c r="H689" s="4" t="s">
        <v>243</v>
      </c>
      <c r="I689" s="4"/>
      <c r="J689" s="4" t="s">
        <v>244</v>
      </c>
      <c r="K689" s="4"/>
    </row>
    <row r="690" spans="2:11" x14ac:dyDescent="0.2">
      <c r="B690" s="4" t="s">
        <v>14587</v>
      </c>
      <c r="C690" s="4">
        <v>5.4</v>
      </c>
      <c r="D690" s="4" t="s">
        <v>33</v>
      </c>
      <c r="E690" s="4" t="s">
        <v>118</v>
      </c>
      <c r="F690" s="4" t="s">
        <v>14588</v>
      </c>
      <c r="G690" s="4" t="s">
        <v>239</v>
      </c>
      <c r="H690" s="4" t="s">
        <v>243</v>
      </c>
      <c r="I690" s="4"/>
      <c r="J690" s="4" t="s">
        <v>244</v>
      </c>
      <c r="K690" s="4"/>
    </row>
    <row r="691" spans="2:11" x14ac:dyDescent="0.2">
      <c r="B691" s="4" t="s">
        <v>14589</v>
      </c>
      <c r="C691" s="4">
        <v>5.4</v>
      </c>
      <c r="D691" s="4" t="s">
        <v>33</v>
      </c>
      <c r="E691" s="4" t="s">
        <v>120</v>
      </c>
      <c r="F691" s="4" t="s">
        <v>14590</v>
      </c>
      <c r="G691" s="4" t="s">
        <v>239</v>
      </c>
      <c r="H691" s="4" t="s">
        <v>243</v>
      </c>
      <c r="I691" s="4"/>
      <c r="J691" s="4" t="s">
        <v>244</v>
      </c>
      <c r="K691" s="4"/>
    </row>
    <row r="692" spans="2:11" x14ac:dyDescent="0.2">
      <c r="B692" s="4" t="s">
        <v>14591</v>
      </c>
      <c r="C692" s="4">
        <v>5.4</v>
      </c>
      <c r="D692" s="4" t="s">
        <v>33</v>
      </c>
      <c r="E692" s="4" t="s">
        <v>122</v>
      </c>
      <c r="F692" s="4" t="s">
        <v>14592</v>
      </c>
      <c r="G692" s="4" t="s">
        <v>239</v>
      </c>
      <c r="H692" s="4" t="s">
        <v>243</v>
      </c>
      <c r="I692" s="4"/>
      <c r="J692" s="4" t="s">
        <v>244</v>
      </c>
      <c r="K692" s="4"/>
    </row>
    <row r="693" spans="2:11" x14ac:dyDescent="0.2">
      <c r="B693" s="4" t="s">
        <v>14593</v>
      </c>
      <c r="C693" s="4">
        <v>5.4</v>
      </c>
      <c r="D693" s="4" t="s">
        <v>33</v>
      </c>
      <c r="E693" s="4" t="s">
        <v>124</v>
      </c>
      <c r="F693" s="4" t="s">
        <v>14594</v>
      </c>
      <c r="G693" s="4" t="s">
        <v>239</v>
      </c>
      <c r="H693" s="4" t="s">
        <v>243</v>
      </c>
      <c r="I693" s="4"/>
      <c r="J693" s="4" t="s">
        <v>244</v>
      </c>
      <c r="K693" s="4"/>
    </row>
    <row r="694" spans="2:11" x14ac:dyDescent="0.2">
      <c r="B694" s="4" t="s">
        <v>14595</v>
      </c>
      <c r="C694" s="4">
        <v>5.4</v>
      </c>
      <c r="D694" s="4" t="s">
        <v>33</v>
      </c>
      <c r="E694" s="4" t="s">
        <v>126</v>
      </c>
      <c r="F694" s="4" t="s">
        <v>14596</v>
      </c>
      <c r="G694" s="4" t="s">
        <v>239</v>
      </c>
      <c r="H694" s="4" t="s">
        <v>243</v>
      </c>
      <c r="I694" s="4"/>
      <c r="J694" s="4" t="s">
        <v>244</v>
      </c>
      <c r="K694" s="4"/>
    </row>
    <row r="695" spans="2:11" x14ac:dyDescent="0.2">
      <c r="B695" s="4" t="s">
        <v>14597</v>
      </c>
      <c r="C695" s="4">
        <v>5.4</v>
      </c>
      <c r="D695" s="4" t="s">
        <v>33</v>
      </c>
      <c r="E695" s="4" t="s">
        <v>128</v>
      </c>
      <c r="F695" s="4" t="s">
        <v>14598</v>
      </c>
      <c r="G695" s="4" t="s">
        <v>239</v>
      </c>
      <c r="H695" s="4" t="s">
        <v>243</v>
      </c>
      <c r="I695" s="4"/>
      <c r="J695" s="4" t="s">
        <v>244</v>
      </c>
      <c r="K695" s="4"/>
    </row>
    <row r="696" spans="2:11" x14ac:dyDescent="0.2">
      <c r="B696" s="4" t="s">
        <v>14599</v>
      </c>
      <c r="C696" s="4">
        <v>5.4</v>
      </c>
      <c r="D696" s="4" t="s">
        <v>33</v>
      </c>
      <c r="E696" s="4" t="s">
        <v>130</v>
      </c>
      <c r="F696" s="4" t="s">
        <v>14600</v>
      </c>
      <c r="G696" s="4" t="s">
        <v>239</v>
      </c>
      <c r="H696" s="4" t="s">
        <v>243</v>
      </c>
      <c r="I696" s="4"/>
      <c r="J696" s="4" t="s">
        <v>244</v>
      </c>
      <c r="K696" s="4"/>
    </row>
    <row r="697" spans="2:11" x14ac:dyDescent="0.2">
      <c r="B697" s="4" t="s">
        <v>14601</v>
      </c>
      <c r="C697" s="4">
        <v>5.4</v>
      </c>
      <c r="D697" s="4" t="s">
        <v>33</v>
      </c>
      <c r="E697" s="4" t="s">
        <v>132</v>
      </c>
      <c r="F697" s="4" t="s">
        <v>14602</v>
      </c>
      <c r="G697" s="4" t="s">
        <v>239</v>
      </c>
      <c r="H697" s="4" t="s">
        <v>243</v>
      </c>
      <c r="I697" s="4"/>
      <c r="J697" s="4" t="s">
        <v>244</v>
      </c>
      <c r="K697" s="4"/>
    </row>
    <row r="698" spans="2:11" x14ac:dyDescent="0.2">
      <c r="B698" s="4" t="s">
        <v>14603</v>
      </c>
      <c r="C698" s="4">
        <v>5.4</v>
      </c>
      <c r="D698" s="4" t="s">
        <v>33</v>
      </c>
      <c r="E698" s="4" t="s">
        <v>134</v>
      </c>
      <c r="F698" s="4" t="s">
        <v>14604</v>
      </c>
      <c r="G698" s="4" t="s">
        <v>239</v>
      </c>
      <c r="H698" s="4" t="s">
        <v>243</v>
      </c>
      <c r="I698" s="4"/>
      <c r="J698" s="4" t="s">
        <v>244</v>
      </c>
      <c r="K698" s="4"/>
    </row>
    <row r="699" spans="2:11" x14ac:dyDescent="0.2">
      <c r="B699" s="4" t="s">
        <v>14605</v>
      </c>
      <c r="C699" s="4">
        <v>5.4</v>
      </c>
      <c r="D699" s="4" t="s">
        <v>33</v>
      </c>
      <c r="E699" s="4" t="s">
        <v>136</v>
      </c>
      <c r="F699" s="4" t="s">
        <v>14606</v>
      </c>
      <c r="G699" s="4" t="s">
        <v>239</v>
      </c>
      <c r="H699" s="4" t="s">
        <v>243</v>
      </c>
      <c r="I699" s="4"/>
      <c r="J699" s="4" t="s">
        <v>244</v>
      </c>
      <c r="K699" s="4"/>
    </row>
    <row r="700" spans="2:11" x14ac:dyDescent="0.2">
      <c r="B700" s="4" t="s">
        <v>14607</v>
      </c>
      <c r="C700" s="4">
        <v>5.4</v>
      </c>
      <c r="D700" s="4" t="s">
        <v>33</v>
      </c>
      <c r="E700" s="4" t="s">
        <v>138</v>
      </c>
      <c r="F700" s="4" t="s">
        <v>14608</v>
      </c>
      <c r="G700" s="4" t="s">
        <v>239</v>
      </c>
      <c r="H700" s="4" t="s">
        <v>243</v>
      </c>
      <c r="I700" s="4"/>
      <c r="J700" s="4" t="s">
        <v>244</v>
      </c>
      <c r="K700" s="4"/>
    </row>
    <row r="701" spans="2:11" x14ac:dyDescent="0.2">
      <c r="B701" s="4" t="s">
        <v>14609</v>
      </c>
      <c r="C701" s="4">
        <v>5.4</v>
      </c>
      <c r="D701" s="4" t="s">
        <v>33</v>
      </c>
      <c r="E701" s="4" t="s">
        <v>140</v>
      </c>
      <c r="F701" s="4" t="s">
        <v>14610</v>
      </c>
      <c r="G701" s="4" t="s">
        <v>239</v>
      </c>
      <c r="H701" s="4" t="s">
        <v>243</v>
      </c>
      <c r="I701" s="4"/>
      <c r="J701" s="4" t="s">
        <v>244</v>
      </c>
      <c r="K701" s="4"/>
    </row>
    <row r="702" spans="2:11" x14ac:dyDescent="0.2">
      <c r="B702" s="4" t="s">
        <v>14611</v>
      </c>
      <c r="C702" s="4">
        <v>5.4</v>
      </c>
      <c r="D702" s="4" t="s">
        <v>33</v>
      </c>
      <c r="E702" s="4" t="s">
        <v>141</v>
      </c>
      <c r="F702" s="4" t="s">
        <v>14612</v>
      </c>
      <c r="G702" s="4" t="s">
        <v>239</v>
      </c>
      <c r="H702" s="4" t="s">
        <v>243</v>
      </c>
      <c r="I702" s="4"/>
      <c r="J702" s="4" t="s">
        <v>244</v>
      </c>
      <c r="K702" s="4"/>
    </row>
    <row r="703" spans="2:11" x14ac:dyDescent="0.2">
      <c r="B703" s="4" t="s">
        <v>14613</v>
      </c>
      <c r="C703" s="4">
        <v>5.4</v>
      </c>
      <c r="D703" s="4" t="s">
        <v>33</v>
      </c>
      <c r="E703" s="4" t="s">
        <v>142</v>
      </c>
      <c r="F703" s="4" t="s">
        <v>14614</v>
      </c>
      <c r="G703" s="4" t="s">
        <v>239</v>
      </c>
      <c r="H703" s="4" t="s">
        <v>243</v>
      </c>
      <c r="I703" s="4"/>
      <c r="J703" s="4" t="s">
        <v>244</v>
      </c>
      <c r="K703" s="4"/>
    </row>
    <row r="704" spans="2:11" x14ac:dyDescent="0.2">
      <c r="B704" s="4" t="s">
        <v>14615</v>
      </c>
      <c r="C704" s="4">
        <v>5.4</v>
      </c>
      <c r="D704" s="4" t="s">
        <v>33</v>
      </c>
      <c r="E704" s="4" t="s">
        <v>144</v>
      </c>
      <c r="F704" s="4" t="s">
        <v>14616</v>
      </c>
      <c r="G704" s="4" t="s">
        <v>239</v>
      </c>
      <c r="H704" s="4" t="s">
        <v>243</v>
      </c>
      <c r="I704" s="4"/>
      <c r="J704" s="4" t="s">
        <v>244</v>
      </c>
      <c r="K704" s="4"/>
    </row>
    <row r="705" spans="2:11" x14ac:dyDescent="0.2">
      <c r="B705" s="4" t="s">
        <v>14617</v>
      </c>
      <c r="C705" s="4">
        <v>5.4</v>
      </c>
      <c r="D705" s="4" t="s">
        <v>33</v>
      </c>
      <c r="E705" s="4" t="s">
        <v>146</v>
      </c>
      <c r="F705" s="4" t="s">
        <v>14618</v>
      </c>
      <c r="G705" s="4" t="s">
        <v>239</v>
      </c>
      <c r="H705" s="4" t="s">
        <v>243</v>
      </c>
      <c r="I705" s="4"/>
      <c r="J705" s="4" t="s">
        <v>244</v>
      </c>
      <c r="K705" s="4"/>
    </row>
    <row r="706" spans="2:11" x14ac:dyDescent="0.2">
      <c r="B706" s="4" t="s">
        <v>14619</v>
      </c>
      <c r="C706" s="4">
        <v>5.4</v>
      </c>
      <c r="D706" s="4" t="s">
        <v>34</v>
      </c>
      <c r="E706" s="4" t="s">
        <v>8</v>
      </c>
      <c r="F706" s="4" t="s">
        <v>3866</v>
      </c>
      <c r="G706" s="4" t="s">
        <v>239</v>
      </c>
      <c r="H706" s="4" t="s">
        <v>243</v>
      </c>
      <c r="I706" s="4"/>
      <c r="J706" s="4" t="s">
        <v>244</v>
      </c>
      <c r="K706" s="4"/>
    </row>
    <row r="707" spans="2:11" x14ac:dyDescent="0.2">
      <c r="B707" s="4" t="s">
        <v>14620</v>
      </c>
      <c r="C707" s="4">
        <v>5.4</v>
      </c>
      <c r="D707" s="4" t="s">
        <v>34</v>
      </c>
      <c r="E707" s="4" t="s">
        <v>24</v>
      </c>
      <c r="F707" s="4" t="s">
        <v>3868</v>
      </c>
      <c r="G707" s="4" t="s">
        <v>239</v>
      </c>
      <c r="H707" s="4" t="s">
        <v>243</v>
      </c>
      <c r="I707" s="4"/>
      <c r="J707" s="4" t="s">
        <v>244</v>
      </c>
      <c r="K707" s="4"/>
    </row>
    <row r="708" spans="2:11" x14ac:dyDescent="0.2">
      <c r="B708" s="4" t="s">
        <v>14621</v>
      </c>
      <c r="C708" s="4">
        <v>5.4</v>
      </c>
      <c r="D708" s="4" t="s">
        <v>34</v>
      </c>
      <c r="E708" s="4" t="s">
        <v>25</v>
      </c>
      <c r="F708" s="4" t="s">
        <v>3870</v>
      </c>
      <c r="G708" s="4" t="s">
        <v>239</v>
      </c>
      <c r="H708" s="4" t="s">
        <v>243</v>
      </c>
      <c r="I708" s="4"/>
      <c r="J708" s="4" t="s">
        <v>244</v>
      </c>
      <c r="K708" s="4"/>
    </row>
    <row r="709" spans="2:11" x14ac:dyDescent="0.2">
      <c r="B709" s="4" t="s">
        <v>14622</v>
      </c>
      <c r="C709" s="4">
        <v>5.4</v>
      </c>
      <c r="D709" s="4" t="s">
        <v>34</v>
      </c>
      <c r="E709" s="4" t="s">
        <v>26</v>
      </c>
      <c r="F709" s="4" t="s">
        <v>3872</v>
      </c>
      <c r="G709" s="4" t="s">
        <v>239</v>
      </c>
      <c r="H709" s="4" t="s">
        <v>243</v>
      </c>
      <c r="I709" s="4"/>
      <c r="J709" s="4" t="s">
        <v>244</v>
      </c>
      <c r="K709" s="4"/>
    </row>
    <row r="710" spans="2:11" x14ac:dyDescent="0.2">
      <c r="B710" s="4" t="s">
        <v>14623</v>
      </c>
      <c r="C710" s="4">
        <v>5.4</v>
      </c>
      <c r="D710" s="4" t="s">
        <v>34</v>
      </c>
      <c r="E710" s="4" t="s">
        <v>27</v>
      </c>
      <c r="F710" s="4" t="s">
        <v>3874</v>
      </c>
      <c r="G710" s="4" t="s">
        <v>239</v>
      </c>
      <c r="H710" s="4" t="s">
        <v>243</v>
      </c>
      <c r="I710" s="4"/>
      <c r="J710" s="4" t="s">
        <v>244</v>
      </c>
      <c r="K710" s="4"/>
    </row>
    <row r="711" spans="2:11" x14ac:dyDescent="0.2">
      <c r="B711" s="4" t="s">
        <v>14624</v>
      </c>
      <c r="C711" s="4">
        <v>5.4</v>
      </c>
      <c r="D711" s="4" t="s">
        <v>34</v>
      </c>
      <c r="E711" s="4" t="s">
        <v>28</v>
      </c>
      <c r="F711" s="4" t="s">
        <v>3876</v>
      </c>
      <c r="G711" s="4" t="s">
        <v>239</v>
      </c>
      <c r="H711" s="4" t="s">
        <v>243</v>
      </c>
      <c r="I711" s="4"/>
      <c r="J711" s="4" t="s">
        <v>244</v>
      </c>
      <c r="K711" s="4"/>
    </row>
    <row r="712" spans="2:11" x14ac:dyDescent="0.2">
      <c r="B712" s="4" t="s">
        <v>14625</v>
      </c>
      <c r="C712" s="4">
        <v>5.4</v>
      </c>
      <c r="D712" s="4" t="s">
        <v>34</v>
      </c>
      <c r="E712" s="4" t="s">
        <v>29</v>
      </c>
      <c r="F712" s="4" t="s">
        <v>3878</v>
      </c>
      <c r="G712" s="4" t="s">
        <v>239</v>
      </c>
      <c r="H712" s="4" t="s">
        <v>243</v>
      </c>
      <c r="I712" s="4"/>
      <c r="J712" s="4" t="s">
        <v>244</v>
      </c>
      <c r="K712" s="4"/>
    </row>
    <row r="713" spans="2:11" x14ac:dyDescent="0.2">
      <c r="B713" s="4" t="s">
        <v>14626</v>
      </c>
      <c r="C713" s="4">
        <v>5.4</v>
      </c>
      <c r="D713" s="4" t="s">
        <v>34</v>
      </c>
      <c r="E713" s="4" t="s">
        <v>30</v>
      </c>
      <c r="F713" s="4" t="s">
        <v>3880</v>
      </c>
      <c r="G713" s="4" t="s">
        <v>239</v>
      </c>
      <c r="H713" s="4" t="s">
        <v>243</v>
      </c>
      <c r="I713" s="4"/>
      <c r="J713" s="4" t="s">
        <v>244</v>
      </c>
      <c r="K713" s="4"/>
    </row>
    <row r="714" spans="2:11" x14ac:dyDescent="0.2">
      <c r="B714" s="4" t="s">
        <v>14627</v>
      </c>
      <c r="C714" s="4">
        <v>5.4</v>
      </c>
      <c r="D714" s="4" t="s">
        <v>34</v>
      </c>
      <c r="E714" s="4" t="s">
        <v>31</v>
      </c>
      <c r="F714" s="4" t="s">
        <v>3882</v>
      </c>
      <c r="G714" s="4" t="s">
        <v>239</v>
      </c>
      <c r="H714" s="4" t="s">
        <v>243</v>
      </c>
      <c r="I714" s="4"/>
      <c r="J714" s="4" t="s">
        <v>244</v>
      </c>
      <c r="K714" s="4"/>
    </row>
    <row r="715" spans="2:11" x14ac:dyDescent="0.2">
      <c r="B715" s="4" t="s">
        <v>14628</v>
      </c>
      <c r="C715" s="4">
        <v>5.4</v>
      </c>
      <c r="D715" s="4" t="s">
        <v>34</v>
      </c>
      <c r="E715" s="4" t="s">
        <v>32</v>
      </c>
      <c r="F715" s="4" t="s">
        <v>3884</v>
      </c>
      <c r="G715" s="4" t="s">
        <v>239</v>
      </c>
      <c r="H715" s="4" t="s">
        <v>243</v>
      </c>
      <c r="I715" s="4"/>
      <c r="J715" s="4" t="s">
        <v>244</v>
      </c>
      <c r="K715" s="4"/>
    </row>
    <row r="716" spans="2:11" x14ac:dyDescent="0.2">
      <c r="B716" s="4" t="s">
        <v>14629</v>
      </c>
      <c r="C716" s="4">
        <v>5.4</v>
      </c>
      <c r="D716" s="4" t="s">
        <v>34</v>
      </c>
      <c r="E716" s="4" t="s">
        <v>33</v>
      </c>
      <c r="F716" s="4" t="s">
        <v>3886</v>
      </c>
      <c r="G716" s="4" t="s">
        <v>239</v>
      </c>
      <c r="H716" s="4" t="s">
        <v>243</v>
      </c>
      <c r="I716" s="4"/>
      <c r="J716" s="4" t="s">
        <v>244</v>
      </c>
      <c r="K716" s="4"/>
    </row>
    <row r="717" spans="2:11" x14ac:dyDescent="0.2">
      <c r="B717" s="4" t="s">
        <v>14630</v>
      </c>
      <c r="C717" s="4">
        <v>5.4</v>
      </c>
      <c r="D717" s="4" t="s">
        <v>34</v>
      </c>
      <c r="E717" s="4" t="s">
        <v>34</v>
      </c>
      <c r="F717" s="4" t="s">
        <v>3888</v>
      </c>
      <c r="G717" s="4" t="s">
        <v>239</v>
      </c>
      <c r="H717" s="4" t="s">
        <v>243</v>
      </c>
      <c r="I717" s="4"/>
      <c r="J717" s="4" t="s">
        <v>244</v>
      </c>
      <c r="K717" s="4"/>
    </row>
    <row r="718" spans="2:11" x14ac:dyDescent="0.2">
      <c r="B718" s="4" t="s">
        <v>14631</v>
      </c>
      <c r="C718" s="4">
        <v>5.4</v>
      </c>
      <c r="D718" s="4" t="s">
        <v>34</v>
      </c>
      <c r="E718" s="4" t="s">
        <v>35</v>
      </c>
      <c r="F718" s="4" t="s">
        <v>3890</v>
      </c>
      <c r="G718" s="4" t="s">
        <v>239</v>
      </c>
      <c r="H718" s="4" t="s">
        <v>243</v>
      </c>
      <c r="I718" s="4"/>
      <c r="J718" s="4" t="s">
        <v>244</v>
      </c>
      <c r="K718" s="4"/>
    </row>
    <row r="719" spans="2:11" x14ac:dyDescent="0.2">
      <c r="B719" s="4" t="s">
        <v>14632</v>
      </c>
      <c r="C719" s="4">
        <v>5.4</v>
      </c>
      <c r="D719" s="4" t="s">
        <v>34</v>
      </c>
      <c r="E719" s="4" t="s">
        <v>36</v>
      </c>
      <c r="F719" s="4" t="s">
        <v>3892</v>
      </c>
      <c r="G719" s="4" t="s">
        <v>239</v>
      </c>
      <c r="H719" s="4" t="s">
        <v>243</v>
      </c>
      <c r="I719" s="4"/>
      <c r="J719" s="4" t="s">
        <v>244</v>
      </c>
      <c r="K719" s="4"/>
    </row>
    <row r="720" spans="2:11" x14ac:dyDescent="0.2">
      <c r="B720" s="4" t="s">
        <v>14633</v>
      </c>
      <c r="C720" s="4">
        <v>5.4</v>
      </c>
      <c r="D720" s="4" t="s">
        <v>34</v>
      </c>
      <c r="E720" s="4" t="s">
        <v>37</v>
      </c>
      <c r="F720" s="4" t="s">
        <v>3894</v>
      </c>
      <c r="G720" s="4" t="s">
        <v>239</v>
      </c>
      <c r="H720" s="4" t="s">
        <v>243</v>
      </c>
      <c r="I720" s="4"/>
      <c r="J720" s="4" t="s">
        <v>244</v>
      </c>
      <c r="K720" s="4"/>
    </row>
    <row r="721" spans="2:11" x14ac:dyDescent="0.2">
      <c r="B721" s="4" t="s">
        <v>14634</v>
      </c>
      <c r="C721" s="4">
        <v>5.4</v>
      </c>
      <c r="D721" s="4" t="s">
        <v>34</v>
      </c>
      <c r="E721" s="4" t="s">
        <v>38</v>
      </c>
      <c r="F721" s="4" t="s">
        <v>3896</v>
      </c>
      <c r="G721" s="4" t="s">
        <v>239</v>
      </c>
      <c r="H721" s="4" t="s">
        <v>243</v>
      </c>
      <c r="I721" s="4"/>
      <c r="J721" s="4" t="s">
        <v>244</v>
      </c>
      <c r="K721" s="4"/>
    </row>
    <row r="722" spans="2:11" x14ac:dyDescent="0.2">
      <c r="B722" s="4" t="s">
        <v>14635</v>
      </c>
      <c r="C722" s="4">
        <v>5.4</v>
      </c>
      <c r="D722" s="4" t="s">
        <v>34</v>
      </c>
      <c r="E722" s="4" t="s">
        <v>39</v>
      </c>
      <c r="F722" s="4" t="s">
        <v>3898</v>
      </c>
      <c r="G722" s="4" t="s">
        <v>239</v>
      </c>
      <c r="H722" s="4" t="s">
        <v>243</v>
      </c>
      <c r="I722" s="4"/>
      <c r="J722" s="4" t="s">
        <v>244</v>
      </c>
      <c r="K722" s="4"/>
    </row>
    <row r="723" spans="2:11" x14ac:dyDescent="0.2">
      <c r="B723" s="4" t="s">
        <v>14636</v>
      </c>
      <c r="C723" s="4">
        <v>5.4</v>
      </c>
      <c r="D723" s="4" t="s">
        <v>34</v>
      </c>
      <c r="E723" s="4" t="s">
        <v>56</v>
      </c>
      <c r="F723" s="4" t="s">
        <v>3900</v>
      </c>
      <c r="G723" s="4" t="s">
        <v>239</v>
      </c>
      <c r="H723" s="4" t="s">
        <v>243</v>
      </c>
      <c r="I723" s="4"/>
      <c r="J723" s="4" t="s">
        <v>244</v>
      </c>
      <c r="K723" s="4"/>
    </row>
    <row r="724" spans="2:11" x14ac:dyDescent="0.2">
      <c r="B724" s="4" t="s">
        <v>14637</v>
      </c>
      <c r="C724" s="4">
        <v>5.4</v>
      </c>
      <c r="D724" s="4" t="s">
        <v>34</v>
      </c>
      <c r="E724" s="4" t="s">
        <v>58</v>
      </c>
      <c r="F724" s="4" t="s">
        <v>3902</v>
      </c>
      <c r="G724" s="4" t="s">
        <v>239</v>
      </c>
      <c r="H724" s="4" t="s">
        <v>243</v>
      </c>
      <c r="I724" s="4"/>
      <c r="J724" s="4" t="s">
        <v>244</v>
      </c>
      <c r="K724" s="4"/>
    </row>
    <row r="725" spans="2:11" x14ac:dyDescent="0.2">
      <c r="B725" s="4" t="s">
        <v>14638</v>
      </c>
      <c r="C725" s="4">
        <v>5.4</v>
      </c>
      <c r="D725" s="4" t="s">
        <v>34</v>
      </c>
      <c r="E725" s="4" t="s">
        <v>60</v>
      </c>
      <c r="F725" s="4" t="s">
        <v>3904</v>
      </c>
      <c r="G725" s="4" t="s">
        <v>239</v>
      </c>
      <c r="H725" s="4" t="s">
        <v>243</v>
      </c>
      <c r="I725" s="4"/>
      <c r="J725" s="4" t="s">
        <v>244</v>
      </c>
      <c r="K725" s="4"/>
    </row>
    <row r="726" spans="2:11" x14ac:dyDescent="0.2">
      <c r="B726" s="4" t="s">
        <v>14639</v>
      </c>
      <c r="C726" s="4">
        <v>5.4</v>
      </c>
      <c r="D726" s="4" t="s">
        <v>34</v>
      </c>
      <c r="E726" s="4" t="s">
        <v>62</v>
      </c>
      <c r="F726" s="4" t="s">
        <v>3906</v>
      </c>
      <c r="G726" s="4" t="s">
        <v>239</v>
      </c>
      <c r="H726" s="4" t="s">
        <v>243</v>
      </c>
      <c r="I726" s="4"/>
      <c r="J726" s="4" t="s">
        <v>244</v>
      </c>
      <c r="K726" s="4"/>
    </row>
    <row r="727" spans="2:11" x14ac:dyDescent="0.2">
      <c r="B727" s="4" t="s">
        <v>14640</v>
      </c>
      <c r="C727" s="4">
        <v>5.4</v>
      </c>
      <c r="D727" s="4" t="s">
        <v>34</v>
      </c>
      <c r="E727" s="4" t="s">
        <v>64</v>
      </c>
      <c r="F727" s="4" t="s">
        <v>3908</v>
      </c>
      <c r="G727" s="4" t="s">
        <v>239</v>
      </c>
      <c r="H727" s="4" t="s">
        <v>243</v>
      </c>
      <c r="I727" s="4"/>
      <c r="J727" s="4" t="s">
        <v>244</v>
      </c>
      <c r="K727" s="4"/>
    </row>
    <row r="728" spans="2:11" x14ac:dyDescent="0.2">
      <c r="B728" s="4" t="s">
        <v>14641</v>
      </c>
      <c r="C728" s="4">
        <v>5.4</v>
      </c>
      <c r="D728" s="4" t="s">
        <v>34</v>
      </c>
      <c r="E728" s="4" t="s">
        <v>66</v>
      </c>
      <c r="F728" s="4" t="s">
        <v>3910</v>
      </c>
      <c r="G728" s="4" t="s">
        <v>239</v>
      </c>
      <c r="H728" s="4" t="s">
        <v>243</v>
      </c>
      <c r="I728" s="4"/>
      <c r="J728" s="4" t="s">
        <v>244</v>
      </c>
      <c r="K728" s="4"/>
    </row>
    <row r="729" spans="2:11" x14ac:dyDescent="0.2">
      <c r="B729" s="4" t="s">
        <v>14642</v>
      </c>
      <c r="C729" s="4">
        <v>5.4</v>
      </c>
      <c r="D729" s="4" t="s">
        <v>34</v>
      </c>
      <c r="E729" s="4" t="s">
        <v>68</v>
      </c>
      <c r="F729" s="4" t="s">
        <v>3912</v>
      </c>
      <c r="G729" s="4" t="s">
        <v>239</v>
      </c>
      <c r="H729" s="4" t="s">
        <v>243</v>
      </c>
      <c r="I729" s="4"/>
      <c r="J729" s="4" t="s">
        <v>244</v>
      </c>
      <c r="K729" s="4"/>
    </row>
    <row r="730" spans="2:11" x14ac:dyDescent="0.2">
      <c r="B730" s="4" t="s">
        <v>14643</v>
      </c>
      <c r="C730" s="4">
        <v>5.4</v>
      </c>
      <c r="D730" s="4" t="s">
        <v>34</v>
      </c>
      <c r="E730" s="4" t="s">
        <v>70</v>
      </c>
      <c r="F730" s="4" t="s">
        <v>3915</v>
      </c>
      <c r="G730" s="4" t="s">
        <v>239</v>
      </c>
      <c r="H730" s="4" t="s">
        <v>243</v>
      </c>
      <c r="I730" s="4"/>
      <c r="J730" s="4" t="s">
        <v>244</v>
      </c>
      <c r="K730" s="4"/>
    </row>
    <row r="731" spans="2:11" x14ac:dyDescent="0.2">
      <c r="B731" s="4" t="s">
        <v>14644</v>
      </c>
      <c r="C731" s="4">
        <v>5.4</v>
      </c>
      <c r="D731" s="4" t="s">
        <v>34</v>
      </c>
      <c r="E731" s="4" t="s">
        <v>72</v>
      </c>
      <c r="F731" s="4" t="s">
        <v>3917</v>
      </c>
      <c r="G731" s="4" t="s">
        <v>239</v>
      </c>
      <c r="H731" s="4" t="s">
        <v>243</v>
      </c>
      <c r="I731" s="4"/>
      <c r="J731" s="4" t="s">
        <v>244</v>
      </c>
      <c r="K731" s="4"/>
    </row>
    <row r="732" spans="2:11" x14ac:dyDescent="0.2">
      <c r="B732" s="4" t="s">
        <v>14645</v>
      </c>
      <c r="C732" s="4">
        <v>5.4</v>
      </c>
      <c r="D732" s="4" t="s">
        <v>34</v>
      </c>
      <c r="E732" s="4" t="s">
        <v>74</v>
      </c>
      <c r="F732" s="4" t="s">
        <v>3920</v>
      </c>
      <c r="G732" s="4" t="s">
        <v>239</v>
      </c>
      <c r="H732" s="4" t="s">
        <v>243</v>
      </c>
      <c r="I732" s="4"/>
      <c r="J732" s="4" t="s">
        <v>244</v>
      </c>
      <c r="K732" s="4"/>
    </row>
    <row r="733" spans="2:11" x14ac:dyDescent="0.2">
      <c r="B733" s="4" t="s">
        <v>14646</v>
      </c>
      <c r="C733" s="4">
        <v>5.4</v>
      </c>
      <c r="D733" s="4" t="s">
        <v>34</v>
      </c>
      <c r="E733" s="4" t="s">
        <v>76</v>
      </c>
      <c r="F733" s="4" t="s">
        <v>3923</v>
      </c>
      <c r="G733" s="4" t="s">
        <v>239</v>
      </c>
      <c r="H733" s="4" t="s">
        <v>243</v>
      </c>
      <c r="I733" s="4"/>
      <c r="J733" s="4" t="s">
        <v>244</v>
      </c>
      <c r="K733" s="4"/>
    </row>
    <row r="734" spans="2:11" x14ac:dyDescent="0.2">
      <c r="B734" s="4" t="s">
        <v>14647</v>
      </c>
      <c r="C734" s="4">
        <v>5.4</v>
      </c>
      <c r="D734" s="4" t="s">
        <v>34</v>
      </c>
      <c r="E734" s="4" t="s">
        <v>78</v>
      </c>
      <c r="F734" s="4" t="s">
        <v>3926</v>
      </c>
      <c r="G734" s="4" t="s">
        <v>239</v>
      </c>
      <c r="H734" s="4" t="s">
        <v>243</v>
      </c>
      <c r="I734" s="4"/>
      <c r="J734" s="4" t="s">
        <v>244</v>
      </c>
      <c r="K734" s="4"/>
    </row>
    <row r="735" spans="2:11" x14ac:dyDescent="0.2">
      <c r="B735" s="4" t="s">
        <v>14648</v>
      </c>
      <c r="C735" s="4">
        <v>5.4</v>
      </c>
      <c r="D735" s="4" t="s">
        <v>34</v>
      </c>
      <c r="E735" s="4" t="s">
        <v>81</v>
      </c>
      <c r="F735" s="4" t="s">
        <v>3928</v>
      </c>
      <c r="G735" s="4" t="s">
        <v>239</v>
      </c>
      <c r="H735" s="4" t="s">
        <v>243</v>
      </c>
      <c r="I735" s="4"/>
      <c r="J735" s="4" t="s">
        <v>244</v>
      </c>
      <c r="K735" s="4"/>
    </row>
    <row r="736" spans="2:11" x14ac:dyDescent="0.2">
      <c r="B736" s="4" t="s">
        <v>14649</v>
      </c>
      <c r="C736" s="4">
        <v>5.4</v>
      </c>
      <c r="D736" s="4" t="s">
        <v>34</v>
      </c>
      <c r="E736" s="4" t="s">
        <v>84</v>
      </c>
      <c r="F736" s="4" t="s">
        <v>3930</v>
      </c>
      <c r="G736" s="4" t="s">
        <v>239</v>
      </c>
      <c r="H736" s="4" t="s">
        <v>243</v>
      </c>
      <c r="I736" s="4"/>
      <c r="J736" s="4" t="s">
        <v>244</v>
      </c>
      <c r="K736" s="4"/>
    </row>
    <row r="737" spans="2:11" x14ac:dyDescent="0.2">
      <c r="B737" s="4" t="s">
        <v>14650</v>
      </c>
      <c r="C737" s="4">
        <v>5.4</v>
      </c>
      <c r="D737" s="4" t="s">
        <v>34</v>
      </c>
      <c r="E737" s="4" t="s">
        <v>85</v>
      </c>
      <c r="F737" s="4" t="s">
        <v>14651</v>
      </c>
      <c r="G737" s="4" t="s">
        <v>239</v>
      </c>
      <c r="H737" s="4" t="s">
        <v>243</v>
      </c>
      <c r="I737" s="4"/>
      <c r="J737" s="4" t="s">
        <v>244</v>
      </c>
      <c r="K737" s="4"/>
    </row>
    <row r="738" spans="2:11" x14ac:dyDescent="0.2">
      <c r="B738" s="4" t="s">
        <v>14652</v>
      </c>
      <c r="C738" s="4">
        <v>5.4</v>
      </c>
      <c r="D738" s="4" t="s">
        <v>34</v>
      </c>
      <c r="E738" s="4" t="s">
        <v>86</v>
      </c>
      <c r="F738" s="4" t="s">
        <v>14653</v>
      </c>
      <c r="G738" s="4" t="s">
        <v>239</v>
      </c>
      <c r="H738" s="4" t="s">
        <v>243</v>
      </c>
      <c r="I738" s="4"/>
      <c r="J738" s="4" t="s">
        <v>244</v>
      </c>
      <c r="K738" s="4"/>
    </row>
    <row r="739" spans="2:11" x14ac:dyDescent="0.2">
      <c r="B739" s="4" t="s">
        <v>14654</v>
      </c>
      <c r="C739" s="4">
        <v>5.4</v>
      </c>
      <c r="D739" s="4" t="s">
        <v>34</v>
      </c>
      <c r="E739" s="4" t="s">
        <v>88</v>
      </c>
      <c r="F739" s="4" t="s">
        <v>14655</v>
      </c>
      <c r="G739" s="4" t="s">
        <v>239</v>
      </c>
      <c r="H739" s="4" t="s">
        <v>243</v>
      </c>
      <c r="I739" s="4"/>
      <c r="J739" s="4" t="s">
        <v>244</v>
      </c>
      <c r="K739" s="4"/>
    </row>
    <row r="740" spans="2:11" x14ac:dyDescent="0.2">
      <c r="B740" s="4" t="s">
        <v>14656</v>
      </c>
      <c r="C740" s="4">
        <v>5.4</v>
      </c>
      <c r="D740" s="4" t="s">
        <v>34</v>
      </c>
      <c r="E740" s="4" t="s">
        <v>90</v>
      </c>
      <c r="F740" s="4" t="s">
        <v>14657</v>
      </c>
      <c r="G740" s="4" t="s">
        <v>239</v>
      </c>
      <c r="H740" s="4" t="s">
        <v>243</v>
      </c>
      <c r="I740" s="4"/>
      <c r="J740" s="4" t="s">
        <v>244</v>
      </c>
      <c r="K740" s="4"/>
    </row>
    <row r="741" spans="2:11" x14ac:dyDescent="0.2">
      <c r="B741" s="4" t="s">
        <v>14658</v>
      </c>
      <c r="C741" s="4">
        <v>5.4</v>
      </c>
      <c r="D741" s="4" t="s">
        <v>34</v>
      </c>
      <c r="E741" s="4" t="s">
        <v>92</v>
      </c>
      <c r="F741" s="4" t="s">
        <v>14659</v>
      </c>
      <c r="G741" s="4" t="s">
        <v>239</v>
      </c>
      <c r="H741" s="4" t="s">
        <v>243</v>
      </c>
      <c r="I741" s="4"/>
      <c r="J741" s="4" t="s">
        <v>244</v>
      </c>
      <c r="K741" s="4"/>
    </row>
    <row r="742" spans="2:11" x14ac:dyDescent="0.2">
      <c r="B742" s="4" t="s">
        <v>14660</v>
      </c>
      <c r="C742" s="4">
        <v>5.4</v>
      </c>
      <c r="D742" s="4" t="s">
        <v>34</v>
      </c>
      <c r="E742" s="4" t="s">
        <v>94</v>
      </c>
      <c r="F742" s="4" t="s">
        <v>14661</v>
      </c>
      <c r="G742" s="4" t="s">
        <v>239</v>
      </c>
      <c r="H742" s="4" t="s">
        <v>243</v>
      </c>
      <c r="I742" s="4"/>
      <c r="J742" s="4" t="s">
        <v>244</v>
      </c>
      <c r="K742" s="4"/>
    </row>
    <row r="743" spans="2:11" x14ac:dyDescent="0.2">
      <c r="B743" s="4" t="s">
        <v>14662</v>
      </c>
      <c r="C743" s="4">
        <v>5.4</v>
      </c>
      <c r="D743" s="4" t="s">
        <v>34</v>
      </c>
      <c r="E743" s="4" t="s">
        <v>96</v>
      </c>
      <c r="F743" s="4" t="s">
        <v>14663</v>
      </c>
      <c r="G743" s="4" t="s">
        <v>239</v>
      </c>
      <c r="H743" s="4" t="s">
        <v>243</v>
      </c>
      <c r="I743" s="4"/>
      <c r="J743" s="4" t="s">
        <v>244</v>
      </c>
      <c r="K743" s="4"/>
    </row>
    <row r="744" spans="2:11" x14ac:dyDescent="0.2">
      <c r="B744" s="4" t="s">
        <v>14664</v>
      </c>
      <c r="C744" s="4">
        <v>5.4</v>
      </c>
      <c r="D744" s="4" t="s">
        <v>34</v>
      </c>
      <c r="E744" s="4" t="s">
        <v>98</v>
      </c>
      <c r="F744" s="4" t="s">
        <v>14665</v>
      </c>
      <c r="G744" s="4" t="s">
        <v>239</v>
      </c>
      <c r="H744" s="4" t="s">
        <v>243</v>
      </c>
      <c r="I744" s="4"/>
      <c r="J744" s="4" t="s">
        <v>244</v>
      </c>
      <c r="K744" s="4"/>
    </row>
    <row r="745" spans="2:11" x14ac:dyDescent="0.2">
      <c r="B745" s="4" t="s">
        <v>14666</v>
      </c>
      <c r="C745" s="4">
        <v>5.4</v>
      </c>
      <c r="D745" s="4" t="s">
        <v>34</v>
      </c>
      <c r="E745" s="4" t="s">
        <v>100</v>
      </c>
      <c r="F745" s="4" t="s">
        <v>14667</v>
      </c>
      <c r="G745" s="4" t="s">
        <v>239</v>
      </c>
      <c r="H745" s="4" t="s">
        <v>243</v>
      </c>
      <c r="I745" s="4"/>
      <c r="J745" s="4" t="s">
        <v>244</v>
      </c>
      <c r="K745" s="4"/>
    </row>
    <row r="746" spans="2:11" x14ac:dyDescent="0.2">
      <c r="B746" s="4" t="s">
        <v>14668</v>
      </c>
      <c r="C746" s="4">
        <v>5.4</v>
      </c>
      <c r="D746" s="4" t="s">
        <v>34</v>
      </c>
      <c r="E746" s="4" t="s">
        <v>102</v>
      </c>
      <c r="F746" s="4" t="s">
        <v>14669</v>
      </c>
      <c r="G746" s="4" t="s">
        <v>239</v>
      </c>
      <c r="H746" s="4" t="s">
        <v>243</v>
      </c>
      <c r="I746" s="4"/>
      <c r="J746" s="4" t="s">
        <v>244</v>
      </c>
      <c r="K746" s="4"/>
    </row>
    <row r="747" spans="2:11" x14ac:dyDescent="0.2">
      <c r="B747" s="4" t="s">
        <v>14670</v>
      </c>
      <c r="C747" s="4">
        <v>5.4</v>
      </c>
      <c r="D747" s="4" t="s">
        <v>34</v>
      </c>
      <c r="E747" s="4" t="s">
        <v>104</v>
      </c>
      <c r="F747" s="4" t="s">
        <v>14671</v>
      </c>
      <c r="G747" s="4" t="s">
        <v>239</v>
      </c>
      <c r="H747" s="4" t="s">
        <v>243</v>
      </c>
      <c r="I747" s="4"/>
      <c r="J747" s="4" t="s">
        <v>244</v>
      </c>
      <c r="K747" s="4"/>
    </row>
    <row r="748" spans="2:11" x14ac:dyDescent="0.2">
      <c r="B748" s="4" t="s">
        <v>14672</v>
      </c>
      <c r="C748" s="4">
        <v>5.4</v>
      </c>
      <c r="D748" s="4" t="s">
        <v>34</v>
      </c>
      <c r="E748" s="4" t="s">
        <v>106</v>
      </c>
      <c r="F748" s="4" t="s">
        <v>14673</v>
      </c>
      <c r="G748" s="4" t="s">
        <v>239</v>
      </c>
      <c r="H748" s="4" t="s">
        <v>243</v>
      </c>
      <c r="I748" s="4"/>
      <c r="J748" s="4" t="s">
        <v>244</v>
      </c>
      <c r="K748" s="4"/>
    </row>
    <row r="749" spans="2:11" x14ac:dyDescent="0.2">
      <c r="B749" s="4" t="s">
        <v>14674</v>
      </c>
      <c r="C749" s="4">
        <v>5.4</v>
      </c>
      <c r="D749" s="4" t="s">
        <v>34</v>
      </c>
      <c r="E749" s="4" t="s">
        <v>108</v>
      </c>
      <c r="F749" s="4" t="s">
        <v>14675</v>
      </c>
      <c r="G749" s="4" t="s">
        <v>239</v>
      </c>
      <c r="H749" s="4" t="s">
        <v>243</v>
      </c>
      <c r="I749" s="4"/>
      <c r="J749" s="4" t="s">
        <v>244</v>
      </c>
      <c r="K749" s="4"/>
    </row>
    <row r="750" spans="2:11" x14ac:dyDescent="0.2">
      <c r="B750" s="4" t="s">
        <v>14676</v>
      </c>
      <c r="C750" s="4">
        <v>5.4</v>
      </c>
      <c r="D750" s="4" t="s">
        <v>34</v>
      </c>
      <c r="E750" s="4" t="s">
        <v>110</v>
      </c>
      <c r="F750" s="4" t="s">
        <v>14677</v>
      </c>
      <c r="G750" s="4" t="s">
        <v>239</v>
      </c>
      <c r="H750" s="4" t="s">
        <v>243</v>
      </c>
      <c r="I750" s="4"/>
      <c r="J750" s="4" t="s">
        <v>244</v>
      </c>
      <c r="K750" s="4"/>
    </row>
    <row r="751" spans="2:11" x14ac:dyDescent="0.2">
      <c r="B751" s="4" t="s">
        <v>14678</v>
      </c>
      <c r="C751" s="4">
        <v>5.4</v>
      </c>
      <c r="D751" s="4" t="s">
        <v>34</v>
      </c>
      <c r="E751" s="4" t="s">
        <v>112</v>
      </c>
      <c r="F751" s="4" t="s">
        <v>14679</v>
      </c>
      <c r="G751" s="4" t="s">
        <v>239</v>
      </c>
      <c r="H751" s="4" t="s">
        <v>243</v>
      </c>
      <c r="I751" s="4"/>
      <c r="J751" s="4" t="s">
        <v>244</v>
      </c>
      <c r="K751" s="4"/>
    </row>
    <row r="752" spans="2:11" x14ac:dyDescent="0.2">
      <c r="B752" s="4" t="s">
        <v>14680</v>
      </c>
      <c r="C752" s="4">
        <v>5.4</v>
      </c>
      <c r="D752" s="4" t="s">
        <v>34</v>
      </c>
      <c r="E752" s="4" t="s">
        <v>114</v>
      </c>
      <c r="F752" s="4" t="s">
        <v>14681</v>
      </c>
      <c r="G752" s="4" t="s">
        <v>239</v>
      </c>
      <c r="H752" s="4" t="s">
        <v>243</v>
      </c>
      <c r="I752" s="4"/>
      <c r="J752" s="4" t="s">
        <v>244</v>
      </c>
      <c r="K752" s="4"/>
    </row>
    <row r="753" spans="2:11" x14ac:dyDescent="0.2">
      <c r="B753" s="4" t="s">
        <v>14682</v>
      </c>
      <c r="C753" s="4">
        <v>5.4</v>
      </c>
      <c r="D753" s="4" t="s">
        <v>34</v>
      </c>
      <c r="E753" s="4" t="s">
        <v>116</v>
      </c>
      <c r="F753" s="4" t="s">
        <v>14683</v>
      </c>
      <c r="G753" s="4" t="s">
        <v>239</v>
      </c>
      <c r="H753" s="4" t="s">
        <v>243</v>
      </c>
      <c r="I753" s="4"/>
      <c r="J753" s="4" t="s">
        <v>244</v>
      </c>
      <c r="K753" s="4"/>
    </row>
    <row r="754" spans="2:11" x14ac:dyDescent="0.2">
      <c r="B754" s="4" t="s">
        <v>14684</v>
      </c>
      <c r="C754" s="4">
        <v>5.4</v>
      </c>
      <c r="D754" s="4" t="s">
        <v>34</v>
      </c>
      <c r="E754" s="4" t="s">
        <v>118</v>
      </c>
      <c r="F754" s="4" t="s">
        <v>14685</v>
      </c>
      <c r="G754" s="4" t="s">
        <v>239</v>
      </c>
      <c r="H754" s="4" t="s">
        <v>243</v>
      </c>
      <c r="I754" s="4"/>
      <c r="J754" s="4" t="s">
        <v>244</v>
      </c>
      <c r="K754" s="4"/>
    </row>
    <row r="755" spans="2:11" x14ac:dyDescent="0.2">
      <c r="B755" s="4" t="s">
        <v>14686</v>
      </c>
      <c r="C755" s="4">
        <v>5.4</v>
      </c>
      <c r="D755" s="4" t="s">
        <v>34</v>
      </c>
      <c r="E755" s="4" t="s">
        <v>120</v>
      </c>
      <c r="F755" s="4" t="s">
        <v>14687</v>
      </c>
      <c r="G755" s="4" t="s">
        <v>239</v>
      </c>
      <c r="H755" s="4" t="s">
        <v>243</v>
      </c>
      <c r="I755" s="4"/>
      <c r="J755" s="4" t="s">
        <v>244</v>
      </c>
      <c r="K755" s="4"/>
    </row>
    <row r="756" spans="2:11" x14ac:dyDescent="0.2">
      <c r="B756" s="4" t="s">
        <v>14688</v>
      </c>
      <c r="C756" s="4">
        <v>5.4</v>
      </c>
      <c r="D756" s="4" t="s">
        <v>34</v>
      </c>
      <c r="E756" s="4" t="s">
        <v>122</v>
      </c>
      <c r="F756" s="4" t="s">
        <v>14689</v>
      </c>
      <c r="G756" s="4" t="s">
        <v>239</v>
      </c>
      <c r="H756" s="4" t="s">
        <v>243</v>
      </c>
      <c r="I756" s="4"/>
      <c r="J756" s="4" t="s">
        <v>244</v>
      </c>
      <c r="K756" s="4"/>
    </row>
    <row r="757" spans="2:11" x14ac:dyDescent="0.2">
      <c r="B757" s="4" t="s">
        <v>14690</v>
      </c>
      <c r="C757" s="4">
        <v>5.4</v>
      </c>
      <c r="D757" s="4" t="s">
        <v>34</v>
      </c>
      <c r="E757" s="4" t="s">
        <v>124</v>
      </c>
      <c r="F757" s="4" t="s">
        <v>14691</v>
      </c>
      <c r="G757" s="4" t="s">
        <v>239</v>
      </c>
      <c r="H757" s="4" t="s">
        <v>243</v>
      </c>
      <c r="I757" s="4"/>
      <c r="J757" s="4" t="s">
        <v>244</v>
      </c>
      <c r="K757" s="4"/>
    </row>
    <row r="758" spans="2:11" x14ac:dyDescent="0.2">
      <c r="B758" s="4" t="s">
        <v>14692</v>
      </c>
      <c r="C758" s="4">
        <v>5.4</v>
      </c>
      <c r="D758" s="4" t="s">
        <v>34</v>
      </c>
      <c r="E758" s="4" t="s">
        <v>126</v>
      </c>
      <c r="F758" s="4" t="s">
        <v>14693</v>
      </c>
      <c r="G758" s="4" t="s">
        <v>239</v>
      </c>
      <c r="H758" s="4" t="s">
        <v>243</v>
      </c>
      <c r="I758" s="4"/>
      <c r="J758" s="4" t="s">
        <v>244</v>
      </c>
      <c r="K758" s="4"/>
    </row>
    <row r="759" spans="2:11" x14ac:dyDescent="0.2">
      <c r="B759" s="4" t="s">
        <v>14694</v>
      </c>
      <c r="C759" s="4">
        <v>5.4</v>
      </c>
      <c r="D759" s="4" t="s">
        <v>34</v>
      </c>
      <c r="E759" s="4" t="s">
        <v>128</v>
      </c>
      <c r="F759" s="4" t="s">
        <v>14695</v>
      </c>
      <c r="G759" s="4" t="s">
        <v>239</v>
      </c>
      <c r="H759" s="4" t="s">
        <v>243</v>
      </c>
      <c r="I759" s="4"/>
      <c r="J759" s="4" t="s">
        <v>244</v>
      </c>
      <c r="K759" s="4"/>
    </row>
    <row r="760" spans="2:11" x14ac:dyDescent="0.2">
      <c r="B760" s="4" t="s">
        <v>14696</v>
      </c>
      <c r="C760" s="4">
        <v>5.4</v>
      </c>
      <c r="D760" s="4" t="s">
        <v>34</v>
      </c>
      <c r="E760" s="4" t="s">
        <v>130</v>
      </c>
      <c r="F760" s="4" t="s">
        <v>14697</v>
      </c>
      <c r="G760" s="4" t="s">
        <v>239</v>
      </c>
      <c r="H760" s="4" t="s">
        <v>243</v>
      </c>
      <c r="I760" s="4"/>
      <c r="J760" s="4" t="s">
        <v>244</v>
      </c>
      <c r="K760" s="4"/>
    </row>
    <row r="761" spans="2:11" x14ac:dyDescent="0.2">
      <c r="B761" s="4" t="s">
        <v>14698</v>
      </c>
      <c r="C761" s="4">
        <v>5.4</v>
      </c>
      <c r="D761" s="4" t="s">
        <v>34</v>
      </c>
      <c r="E761" s="4" t="s">
        <v>132</v>
      </c>
      <c r="F761" s="4" t="s">
        <v>14699</v>
      </c>
      <c r="G761" s="4" t="s">
        <v>239</v>
      </c>
      <c r="H761" s="4" t="s">
        <v>243</v>
      </c>
      <c r="I761" s="4"/>
      <c r="J761" s="4" t="s">
        <v>244</v>
      </c>
      <c r="K761" s="4"/>
    </row>
    <row r="762" spans="2:11" x14ac:dyDescent="0.2">
      <c r="B762" s="4" t="s">
        <v>14700</v>
      </c>
      <c r="C762" s="4">
        <v>5.4</v>
      </c>
      <c r="D762" s="4" t="s">
        <v>34</v>
      </c>
      <c r="E762" s="4" t="s">
        <v>134</v>
      </c>
      <c r="F762" s="4" t="s">
        <v>14701</v>
      </c>
      <c r="G762" s="4" t="s">
        <v>239</v>
      </c>
      <c r="H762" s="4" t="s">
        <v>243</v>
      </c>
      <c r="I762" s="4"/>
      <c r="J762" s="4" t="s">
        <v>244</v>
      </c>
      <c r="K762" s="4"/>
    </row>
    <row r="763" spans="2:11" x14ac:dyDescent="0.2">
      <c r="B763" s="4" t="s">
        <v>14702</v>
      </c>
      <c r="C763" s="4">
        <v>5.4</v>
      </c>
      <c r="D763" s="4" t="s">
        <v>34</v>
      </c>
      <c r="E763" s="4" t="s">
        <v>136</v>
      </c>
      <c r="F763" s="4" t="s">
        <v>14703</v>
      </c>
      <c r="G763" s="4" t="s">
        <v>239</v>
      </c>
      <c r="H763" s="4" t="s">
        <v>243</v>
      </c>
      <c r="I763" s="4"/>
      <c r="J763" s="4" t="s">
        <v>244</v>
      </c>
      <c r="K763" s="4"/>
    </row>
    <row r="764" spans="2:11" x14ac:dyDescent="0.2">
      <c r="B764" s="4" t="s">
        <v>14704</v>
      </c>
      <c r="C764" s="4">
        <v>5.4</v>
      </c>
      <c r="D764" s="4" t="s">
        <v>34</v>
      </c>
      <c r="E764" s="4" t="s">
        <v>138</v>
      </c>
      <c r="F764" s="4" t="s">
        <v>14705</v>
      </c>
      <c r="G764" s="4" t="s">
        <v>239</v>
      </c>
      <c r="H764" s="4" t="s">
        <v>243</v>
      </c>
      <c r="I764" s="4"/>
      <c r="J764" s="4" t="s">
        <v>244</v>
      </c>
      <c r="K764" s="4"/>
    </row>
    <row r="765" spans="2:11" x14ac:dyDescent="0.2">
      <c r="B765" s="4" t="s">
        <v>14706</v>
      </c>
      <c r="C765" s="4">
        <v>5.4</v>
      </c>
      <c r="D765" s="4" t="s">
        <v>34</v>
      </c>
      <c r="E765" s="4" t="s">
        <v>140</v>
      </c>
      <c r="F765" s="4" t="s">
        <v>14707</v>
      </c>
      <c r="G765" s="4" t="s">
        <v>239</v>
      </c>
      <c r="H765" s="4" t="s">
        <v>243</v>
      </c>
      <c r="I765" s="4"/>
      <c r="J765" s="4" t="s">
        <v>244</v>
      </c>
      <c r="K765" s="4"/>
    </row>
    <row r="766" spans="2:11" x14ac:dyDescent="0.2">
      <c r="B766" s="4" t="s">
        <v>14708</v>
      </c>
      <c r="C766" s="4">
        <v>5.4</v>
      </c>
      <c r="D766" s="4" t="s">
        <v>34</v>
      </c>
      <c r="E766" s="4" t="s">
        <v>141</v>
      </c>
      <c r="F766" s="4" t="s">
        <v>14709</v>
      </c>
      <c r="G766" s="4" t="s">
        <v>239</v>
      </c>
      <c r="H766" s="4" t="s">
        <v>243</v>
      </c>
      <c r="I766" s="4"/>
      <c r="J766" s="4" t="s">
        <v>244</v>
      </c>
      <c r="K766" s="4"/>
    </row>
    <row r="767" spans="2:11" x14ac:dyDescent="0.2">
      <c r="B767" s="4" t="s">
        <v>14710</v>
      </c>
      <c r="C767" s="4">
        <v>5.4</v>
      </c>
      <c r="D767" s="4" t="s">
        <v>34</v>
      </c>
      <c r="E767" s="4" t="s">
        <v>142</v>
      </c>
      <c r="F767" s="4" t="s">
        <v>14711</v>
      </c>
      <c r="G767" s="4" t="s">
        <v>239</v>
      </c>
      <c r="H767" s="4" t="s">
        <v>243</v>
      </c>
      <c r="I767" s="4"/>
      <c r="J767" s="4" t="s">
        <v>244</v>
      </c>
      <c r="K767" s="4"/>
    </row>
    <row r="768" spans="2:11" x14ac:dyDescent="0.2">
      <c r="B768" s="4" t="s">
        <v>14712</v>
      </c>
      <c r="C768" s="4">
        <v>5.4</v>
      </c>
      <c r="D768" s="4" t="s">
        <v>34</v>
      </c>
      <c r="E768" s="4" t="s">
        <v>144</v>
      </c>
      <c r="F768" s="4" t="s">
        <v>14713</v>
      </c>
      <c r="G768" s="4" t="s">
        <v>239</v>
      </c>
      <c r="H768" s="4" t="s">
        <v>243</v>
      </c>
      <c r="I768" s="4"/>
      <c r="J768" s="4" t="s">
        <v>244</v>
      </c>
      <c r="K768" s="4"/>
    </row>
    <row r="769" spans="2:11" x14ac:dyDescent="0.2">
      <c r="B769" s="4" t="s">
        <v>14714</v>
      </c>
      <c r="C769" s="4">
        <v>5.4</v>
      </c>
      <c r="D769" s="4" t="s">
        <v>34</v>
      </c>
      <c r="E769" s="4" t="s">
        <v>146</v>
      </c>
      <c r="F769" s="4" t="s">
        <v>14715</v>
      </c>
      <c r="G769" s="4" t="s">
        <v>239</v>
      </c>
      <c r="H769" s="4" t="s">
        <v>243</v>
      </c>
      <c r="I769" s="4"/>
      <c r="J769" s="4" t="s">
        <v>244</v>
      </c>
      <c r="K769" s="4"/>
    </row>
    <row r="770" spans="2:11" x14ac:dyDescent="0.2">
      <c r="B770" s="4" t="s">
        <v>14716</v>
      </c>
      <c r="C770" s="4">
        <v>5.4</v>
      </c>
      <c r="D770" s="4" t="s">
        <v>35</v>
      </c>
      <c r="E770" s="4" t="s">
        <v>8</v>
      </c>
      <c r="F770" s="4" t="s">
        <v>3932</v>
      </c>
      <c r="G770" s="4" t="s">
        <v>239</v>
      </c>
      <c r="H770" s="4" t="s">
        <v>243</v>
      </c>
      <c r="I770" s="4"/>
      <c r="J770" s="4" t="s">
        <v>244</v>
      </c>
      <c r="K770" s="4"/>
    </row>
    <row r="771" spans="2:11" x14ac:dyDescent="0.2">
      <c r="B771" s="4" t="s">
        <v>14717</v>
      </c>
      <c r="C771" s="4">
        <v>5.4</v>
      </c>
      <c r="D771" s="4" t="s">
        <v>35</v>
      </c>
      <c r="E771" s="4" t="s">
        <v>24</v>
      </c>
      <c r="F771" s="4" t="s">
        <v>3934</v>
      </c>
      <c r="G771" s="4" t="s">
        <v>239</v>
      </c>
      <c r="H771" s="4" t="s">
        <v>243</v>
      </c>
      <c r="I771" s="4"/>
      <c r="J771" s="4" t="s">
        <v>244</v>
      </c>
      <c r="K771" s="4"/>
    </row>
    <row r="772" spans="2:11" x14ac:dyDescent="0.2">
      <c r="B772" s="4" t="s">
        <v>14718</v>
      </c>
      <c r="C772" s="4">
        <v>5.4</v>
      </c>
      <c r="D772" s="4" t="s">
        <v>35</v>
      </c>
      <c r="E772" s="4" t="s">
        <v>25</v>
      </c>
      <c r="F772" s="4" t="s">
        <v>3936</v>
      </c>
      <c r="G772" s="4" t="s">
        <v>239</v>
      </c>
      <c r="H772" s="4" t="s">
        <v>243</v>
      </c>
      <c r="I772" s="4"/>
      <c r="J772" s="4" t="s">
        <v>244</v>
      </c>
      <c r="K772" s="4"/>
    </row>
    <row r="773" spans="2:11" x14ac:dyDescent="0.2">
      <c r="B773" s="4" t="s">
        <v>14719</v>
      </c>
      <c r="C773" s="4">
        <v>5.4</v>
      </c>
      <c r="D773" s="4" t="s">
        <v>35</v>
      </c>
      <c r="E773" s="4" t="s">
        <v>26</v>
      </c>
      <c r="F773" s="4" t="s">
        <v>3938</v>
      </c>
      <c r="G773" s="4" t="s">
        <v>239</v>
      </c>
      <c r="H773" s="4" t="s">
        <v>243</v>
      </c>
      <c r="I773" s="4"/>
      <c r="J773" s="4" t="s">
        <v>244</v>
      </c>
      <c r="K773" s="4"/>
    </row>
    <row r="774" spans="2:11" x14ac:dyDescent="0.2">
      <c r="B774" s="4" t="s">
        <v>14720</v>
      </c>
      <c r="C774" s="4">
        <v>5.4</v>
      </c>
      <c r="D774" s="4" t="s">
        <v>35</v>
      </c>
      <c r="E774" s="4" t="s">
        <v>27</v>
      </c>
      <c r="F774" s="4" t="s">
        <v>3940</v>
      </c>
      <c r="G774" s="4" t="s">
        <v>239</v>
      </c>
      <c r="H774" s="4" t="s">
        <v>243</v>
      </c>
      <c r="I774" s="4"/>
      <c r="J774" s="4" t="s">
        <v>244</v>
      </c>
      <c r="K774" s="4"/>
    </row>
    <row r="775" spans="2:11" x14ac:dyDescent="0.2">
      <c r="B775" s="4" t="s">
        <v>14721</v>
      </c>
      <c r="C775" s="4">
        <v>5.4</v>
      </c>
      <c r="D775" s="4" t="s">
        <v>35</v>
      </c>
      <c r="E775" s="4" t="s">
        <v>28</v>
      </c>
      <c r="F775" s="4" t="s">
        <v>3942</v>
      </c>
      <c r="G775" s="4" t="s">
        <v>239</v>
      </c>
      <c r="H775" s="4" t="s">
        <v>243</v>
      </c>
      <c r="I775" s="4"/>
      <c r="J775" s="4" t="s">
        <v>244</v>
      </c>
      <c r="K775" s="4"/>
    </row>
    <row r="776" spans="2:11" x14ac:dyDescent="0.2">
      <c r="B776" s="4" t="s">
        <v>14722</v>
      </c>
      <c r="C776" s="4">
        <v>5.4</v>
      </c>
      <c r="D776" s="4" t="s">
        <v>35</v>
      </c>
      <c r="E776" s="4" t="s">
        <v>29</v>
      </c>
      <c r="F776" s="4" t="s">
        <v>3944</v>
      </c>
      <c r="G776" s="4" t="s">
        <v>239</v>
      </c>
      <c r="H776" s="4" t="s">
        <v>243</v>
      </c>
      <c r="I776" s="4"/>
      <c r="J776" s="4" t="s">
        <v>244</v>
      </c>
      <c r="K776" s="4"/>
    </row>
    <row r="777" spans="2:11" x14ac:dyDescent="0.2">
      <c r="B777" s="4" t="s">
        <v>14723</v>
      </c>
      <c r="C777" s="4">
        <v>5.4</v>
      </c>
      <c r="D777" s="4" t="s">
        <v>35</v>
      </c>
      <c r="E777" s="4" t="s">
        <v>30</v>
      </c>
      <c r="F777" s="4" t="s">
        <v>3946</v>
      </c>
      <c r="G777" s="4" t="s">
        <v>239</v>
      </c>
      <c r="H777" s="4" t="s">
        <v>243</v>
      </c>
      <c r="I777" s="4"/>
      <c r="J777" s="4" t="s">
        <v>244</v>
      </c>
      <c r="K777" s="4"/>
    </row>
    <row r="778" spans="2:11" x14ac:dyDescent="0.2">
      <c r="B778" s="4" t="s">
        <v>14724</v>
      </c>
      <c r="C778" s="4">
        <v>5.4</v>
      </c>
      <c r="D778" s="4" t="s">
        <v>35</v>
      </c>
      <c r="E778" s="4" t="s">
        <v>31</v>
      </c>
      <c r="F778" s="4" t="s">
        <v>3948</v>
      </c>
      <c r="G778" s="4" t="s">
        <v>239</v>
      </c>
      <c r="H778" s="4" t="s">
        <v>243</v>
      </c>
      <c r="I778" s="4"/>
      <c r="J778" s="4" t="s">
        <v>244</v>
      </c>
      <c r="K778" s="4"/>
    </row>
    <row r="779" spans="2:11" x14ac:dyDescent="0.2">
      <c r="B779" s="4" t="s">
        <v>14725</v>
      </c>
      <c r="C779" s="4">
        <v>5.4</v>
      </c>
      <c r="D779" s="4" t="s">
        <v>35</v>
      </c>
      <c r="E779" s="4" t="s">
        <v>32</v>
      </c>
      <c r="F779" s="4" t="s">
        <v>3950</v>
      </c>
      <c r="G779" s="4" t="s">
        <v>239</v>
      </c>
      <c r="H779" s="4" t="s">
        <v>243</v>
      </c>
      <c r="I779" s="4"/>
      <c r="J779" s="4" t="s">
        <v>244</v>
      </c>
      <c r="K779" s="4"/>
    </row>
    <row r="780" spans="2:11" x14ac:dyDescent="0.2">
      <c r="B780" s="4" t="s">
        <v>14726</v>
      </c>
      <c r="C780" s="4">
        <v>5.4</v>
      </c>
      <c r="D780" s="4" t="s">
        <v>35</v>
      </c>
      <c r="E780" s="4" t="s">
        <v>33</v>
      </c>
      <c r="F780" s="4" t="s">
        <v>3952</v>
      </c>
      <c r="G780" s="4" t="s">
        <v>239</v>
      </c>
      <c r="H780" s="4" t="s">
        <v>243</v>
      </c>
      <c r="I780" s="4"/>
      <c r="J780" s="4" t="s">
        <v>244</v>
      </c>
      <c r="K780" s="4"/>
    </row>
    <row r="781" spans="2:11" x14ac:dyDescent="0.2">
      <c r="B781" s="4" t="s">
        <v>14727</v>
      </c>
      <c r="C781" s="4">
        <v>5.4</v>
      </c>
      <c r="D781" s="4" t="s">
        <v>35</v>
      </c>
      <c r="E781" s="4" t="s">
        <v>34</v>
      </c>
      <c r="F781" s="4" t="s">
        <v>3954</v>
      </c>
      <c r="G781" s="4" t="s">
        <v>239</v>
      </c>
      <c r="H781" s="4" t="s">
        <v>243</v>
      </c>
      <c r="I781" s="4"/>
      <c r="J781" s="4" t="s">
        <v>244</v>
      </c>
      <c r="K781" s="4"/>
    </row>
    <row r="782" spans="2:11" x14ac:dyDescent="0.2">
      <c r="B782" s="4" t="s">
        <v>14728</v>
      </c>
      <c r="C782" s="4">
        <v>5.4</v>
      </c>
      <c r="D782" s="4" t="s">
        <v>35</v>
      </c>
      <c r="E782" s="4" t="s">
        <v>35</v>
      </c>
      <c r="F782" s="4" t="s">
        <v>3956</v>
      </c>
      <c r="G782" s="4" t="s">
        <v>239</v>
      </c>
      <c r="H782" s="4" t="s">
        <v>243</v>
      </c>
      <c r="I782" s="4"/>
      <c r="J782" s="4" t="s">
        <v>244</v>
      </c>
      <c r="K782" s="4"/>
    </row>
    <row r="783" spans="2:11" x14ac:dyDescent="0.2">
      <c r="B783" s="4" t="s">
        <v>14729</v>
      </c>
      <c r="C783" s="4">
        <v>5.4</v>
      </c>
      <c r="D783" s="4" t="s">
        <v>35</v>
      </c>
      <c r="E783" s="4" t="s">
        <v>36</v>
      </c>
      <c r="F783" s="4" t="s">
        <v>3958</v>
      </c>
      <c r="G783" s="4" t="s">
        <v>239</v>
      </c>
      <c r="H783" s="4" t="s">
        <v>243</v>
      </c>
      <c r="I783" s="4"/>
      <c r="J783" s="4" t="s">
        <v>244</v>
      </c>
      <c r="K783" s="4"/>
    </row>
    <row r="784" spans="2:11" x14ac:dyDescent="0.2">
      <c r="B784" s="4" t="s">
        <v>14730</v>
      </c>
      <c r="C784" s="4">
        <v>5.4</v>
      </c>
      <c r="D784" s="4" t="s">
        <v>35</v>
      </c>
      <c r="E784" s="4" t="s">
        <v>37</v>
      </c>
      <c r="F784" s="4" t="s">
        <v>3960</v>
      </c>
      <c r="G784" s="4" t="s">
        <v>239</v>
      </c>
      <c r="H784" s="4" t="s">
        <v>243</v>
      </c>
      <c r="I784" s="4"/>
      <c r="J784" s="4" t="s">
        <v>244</v>
      </c>
      <c r="K784" s="4"/>
    </row>
    <row r="785" spans="2:11" x14ac:dyDescent="0.2">
      <c r="B785" s="4" t="s">
        <v>14731</v>
      </c>
      <c r="C785" s="4">
        <v>5.4</v>
      </c>
      <c r="D785" s="4" t="s">
        <v>35</v>
      </c>
      <c r="E785" s="4" t="s">
        <v>38</v>
      </c>
      <c r="F785" s="4" t="s">
        <v>3962</v>
      </c>
      <c r="G785" s="4" t="s">
        <v>239</v>
      </c>
      <c r="H785" s="4" t="s">
        <v>243</v>
      </c>
      <c r="I785" s="4"/>
      <c r="J785" s="4" t="s">
        <v>244</v>
      </c>
      <c r="K785" s="4"/>
    </row>
    <row r="786" spans="2:11" x14ac:dyDescent="0.2">
      <c r="B786" s="4" t="s">
        <v>14732</v>
      </c>
      <c r="C786" s="4">
        <v>5.4</v>
      </c>
      <c r="D786" s="4" t="s">
        <v>35</v>
      </c>
      <c r="E786" s="4" t="s">
        <v>39</v>
      </c>
      <c r="F786" s="4" t="s">
        <v>3964</v>
      </c>
      <c r="G786" s="4" t="s">
        <v>239</v>
      </c>
      <c r="H786" s="4" t="s">
        <v>243</v>
      </c>
      <c r="I786" s="4"/>
      <c r="J786" s="4" t="s">
        <v>244</v>
      </c>
      <c r="K786" s="4"/>
    </row>
    <row r="787" spans="2:11" x14ac:dyDescent="0.2">
      <c r="B787" s="4" t="s">
        <v>14733</v>
      </c>
      <c r="C787" s="4">
        <v>5.4</v>
      </c>
      <c r="D787" s="4" t="s">
        <v>35</v>
      </c>
      <c r="E787" s="4" t="s">
        <v>56</v>
      </c>
      <c r="F787" s="4" t="s">
        <v>3966</v>
      </c>
      <c r="G787" s="4" t="s">
        <v>239</v>
      </c>
      <c r="H787" s="4" t="s">
        <v>243</v>
      </c>
      <c r="I787" s="4"/>
      <c r="J787" s="4" t="s">
        <v>244</v>
      </c>
      <c r="K787" s="4"/>
    </row>
    <row r="788" spans="2:11" x14ac:dyDescent="0.2">
      <c r="B788" s="4" t="s">
        <v>14734</v>
      </c>
      <c r="C788" s="4">
        <v>5.4</v>
      </c>
      <c r="D788" s="4" t="s">
        <v>35</v>
      </c>
      <c r="E788" s="4" t="s">
        <v>58</v>
      </c>
      <c r="F788" s="4" t="s">
        <v>3968</v>
      </c>
      <c r="G788" s="4" t="s">
        <v>239</v>
      </c>
      <c r="H788" s="4" t="s">
        <v>243</v>
      </c>
      <c r="I788" s="4"/>
      <c r="J788" s="4" t="s">
        <v>244</v>
      </c>
      <c r="K788" s="4"/>
    </row>
    <row r="789" spans="2:11" x14ac:dyDescent="0.2">
      <c r="B789" s="4" t="s">
        <v>14735</v>
      </c>
      <c r="C789" s="4">
        <v>5.4</v>
      </c>
      <c r="D789" s="4" t="s">
        <v>35</v>
      </c>
      <c r="E789" s="4" t="s">
        <v>60</v>
      </c>
      <c r="F789" s="4" t="s">
        <v>3970</v>
      </c>
      <c r="G789" s="4" t="s">
        <v>239</v>
      </c>
      <c r="H789" s="4" t="s">
        <v>243</v>
      </c>
      <c r="I789" s="4"/>
      <c r="J789" s="4" t="s">
        <v>244</v>
      </c>
      <c r="K789" s="4"/>
    </row>
    <row r="790" spans="2:11" x14ac:dyDescent="0.2">
      <c r="B790" s="4" t="s">
        <v>14736</v>
      </c>
      <c r="C790" s="4">
        <v>5.4</v>
      </c>
      <c r="D790" s="4" t="s">
        <v>35</v>
      </c>
      <c r="E790" s="4" t="s">
        <v>62</v>
      </c>
      <c r="F790" s="4" t="s">
        <v>3972</v>
      </c>
      <c r="G790" s="4" t="s">
        <v>239</v>
      </c>
      <c r="H790" s="4" t="s">
        <v>243</v>
      </c>
      <c r="I790" s="4"/>
      <c r="J790" s="4" t="s">
        <v>244</v>
      </c>
      <c r="K790" s="4"/>
    </row>
    <row r="791" spans="2:11" x14ac:dyDescent="0.2">
      <c r="B791" s="4" t="s">
        <v>14737</v>
      </c>
      <c r="C791" s="4">
        <v>5.4</v>
      </c>
      <c r="D791" s="4" t="s">
        <v>35</v>
      </c>
      <c r="E791" s="4" t="s">
        <v>64</v>
      </c>
      <c r="F791" s="4" t="s">
        <v>3974</v>
      </c>
      <c r="G791" s="4" t="s">
        <v>239</v>
      </c>
      <c r="H791" s="4" t="s">
        <v>243</v>
      </c>
      <c r="I791" s="4"/>
      <c r="J791" s="4" t="s">
        <v>244</v>
      </c>
      <c r="K791" s="4"/>
    </row>
    <row r="792" spans="2:11" x14ac:dyDescent="0.2">
      <c r="B792" s="4" t="s">
        <v>14738</v>
      </c>
      <c r="C792" s="4">
        <v>5.4</v>
      </c>
      <c r="D792" s="4" t="s">
        <v>35</v>
      </c>
      <c r="E792" s="4" t="s">
        <v>66</v>
      </c>
      <c r="F792" s="4" t="s">
        <v>3976</v>
      </c>
      <c r="G792" s="4" t="s">
        <v>239</v>
      </c>
      <c r="H792" s="4" t="s">
        <v>243</v>
      </c>
      <c r="I792" s="4"/>
      <c r="J792" s="4" t="s">
        <v>244</v>
      </c>
      <c r="K792" s="4"/>
    </row>
    <row r="793" spans="2:11" x14ac:dyDescent="0.2">
      <c r="B793" s="4" t="s">
        <v>14739</v>
      </c>
      <c r="C793" s="4">
        <v>5.4</v>
      </c>
      <c r="D793" s="4" t="s">
        <v>35</v>
      </c>
      <c r="E793" s="4" t="s">
        <v>68</v>
      </c>
      <c r="F793" s="4" t="s">
        <v>3978</v>
      </c>
      <c r="G793" s="4" t="s">
        <v>239</v>
      </c>
      <c r="H793" s="4" t="s">
        <v>243</v>
      </c>
      <c r="I793" s="4"/>
      <c r="J793" s="4" t="s">
        <v>244</v>
      </c>
      <c r="K793" s="4"/>
    </row>
    <row r="794" spans="2:11" x14ac:dyDescent="0.2">
      <c r="B794" s="4" t="s">
        <v>14740</v>
      </c>
      <c r="C794" s="4">
        <v>5.4</v>
      </c>
      <c r="D794" s="4" t="s">
        <v>35</v>
      </c>
      <c r="E794" s="4" t="s">
        <v>70</v>
      </c>
      <c r="F794" s="4" t="s">
        <v>3981</v>
      </c>
      <c r="G794" s="4" t="s">
        <v>239</v>
      </c>
      <c r="H794" s="4" t="s">
        <v>243</v>
      </c>
      <c r="I794" s="4"/>
      <c r="J794" s="4" t="s">
        <v>244</v>
      </c>
      <c r="K794" s="4"/>
    </row>
    <row r="795" spans="2:11" x14ac:dyDescent="0.2">
      <c r="B795" s="4" t="s">
        <v>14741</v>
      </c>
      <c r="C795" s="4">
        <v>5.4</v>
      </c>
      <c r="D795" s="4" t="s">
        <v>35</v>
      </c>
      <c r="E795" s="4" t="s">
        <v>72</v>
      </c>
      <c r="F795" s="4" t="s">
        <v>3983</v>
      </c>
      <c r="G795" s="4" t="s">
        <v>239</v>
      </c>
      <c r="H795" s="4" t="s">
        <v>243</v>
      </c>
      <c r="I795" s="4"/>
      <c r="J795" s="4" t="s">
        <v>244</v>
      </c>
      <c r="K795" s="4"/>
    </row>
    <row r="796" spans="2:11" x14ac:dyDescent="0.2">
      <c r="B796" s="4" t="s">
        <v>14742</v>
      </c>
      <c r="C796" s="4">
        <v>5.4</v>
      </c>
      <c r="D796" s="4" t="s">
        <v>35</v>
      </c>
      <c r="E796" s="4" t="s">
        <v>74</v>
      </c>
      <c r="F796" s="4" t="s">
        <v>3986</v>
      </c>
      <c r="G796" s="4" t="s">
        <v>239</v>
      </c>
      <c r="H796" s="4" t="s">
        <v>243</v>
      </c>
      <c r="I796" s="4"/>
      <c r="J796" s="4" t="s">
        <v>244</v>
      </c>
      <c r="K796" s="4"/>
    </row>
    <row r="797" spans="2:11" x14ac:dyDescent="0.2">
      <c r="B797" s="4" t="s">
        <v>14743</v>
      </c>
      <c r="C797" s="4">
        <v>5.4</v>
      </c>
      <c r="D797" s="4" t="s">
        <v>35</v>
      </c>
      <c r="E797" s="4" t="s">
        <v>76</v>
      </c>
      <c r="F797" s="4" t="s">
        <v>3989</v>
      </c>
      <c r="G797" s="4" t="s">
        <v>239</v>
      </c>
      <c r="H797" s="4" t="s">
        <v>243</v>
      </c>
      <c r="I797" s="4"/>
      <c r="J797" s="4" t="s">
        <v>244</v>
      </c>
      <c r="K797" s="4"/>
    </row>
    <row r="798" spans="2:11" x14ac:dyDescent="0.2">
      <c r="B798" s="4" t="s">
        <v>14744</v>
      </c>
      <c r="C798" s="4">
        <v>5.4</v>
      </c>
      <c r="D798" s="4" t="s">
        <v>35</v>
      </c>
      <c r="E798" s="4" t="s">
        <v>78</v>
      </c>
      <c r="F798" s="4" t="s">
        <v>3992</v>
      </c>
      <c r="G798" s="4" t="s">
        <v>239</v>
      </c>
      <c r="H798" s="4" t="s">
        <v>243</v>
      </c>
      <c r="I798" s="4"/>
      <c r="J798" s="4" t="s">
        <v>244</v>
      </c>
      <c r="K798" s="4"/>
    </row>
    <row r="799" spans="2:11" x14ac:dyDescent="0.2">
      <c r="B799" s="4" t="s">
        <v>14745</v>
      </c>
      <c r="C799" s="4">
        <v>5.4</v>
      </c>
      <c r="D799" s="4" t="s">
        <v>35</v>
      </c>
      <c r="E799" s="4" t="s">
        <v>81</v>
      </c>
      <c r="F799" s="4" t="s">
        <v>3994</v>
      </c>
      <c r="G799" s="4" t="s">
        <v>239</v>
      </c>
      <c r="H799" s="4" t="s">
        <v>243</v>
      </c>
      <c r="I799" s="4"/>
      <c r="J799" s="4" t="s">
        <v>244</v>
      </c>
      <c r="K799" s="4"/>
    </row>
    <row r="800" spans="2:11" x14ac:dyDescent="0.2">
      <c r="B800" s="4" t="s">
        <v>14746</v>
      </c>
      <c r="C800" s="4">
        <v>5.4</v>
      </c>
      <c r="D800" s="4" t="s">
        <v>35</v>
      </c>
      <c r="E800" s="4" t="s">
        <v>84</v>
      </c>
      <c r="F800" s="4" t="s">
        <v>3996</v>
      </c>
      <c r="G800" s="4" t="s">
        <v>239</v>
      </c>
      <c r="H800" s="4" t="s">
        <v>243</v>
      </c>
      <c r="I800" s="4"/>
      <c r="J800" s="4" t="s">
        <v>244</v>
      </c>
      <c r="K800" s="4"/>
    </row>
    <row r="801" spans="2:11" x14ac:dyDescent="0.2">
      <c r="B801" s="4" t="s">
        <v>14747</v>
      </c>
      <c r="C801" s="4">
        <v>5.4</v>
      </c>
      <c r="D801" s="4" t="s">
        <v>35</v>
      </c>
      <c r="E801" s="4" t="s">
        <v>85</v>
      </c>
      <c r="F801" s="4" t="s">
        <v>14748</v>
      </c>
      <c r="G801" s="4" t="s">
        <v>239</v>
      </c>
      <c r="H801" s="4" t="s">
        <v>243</v>
      </c>
      <c r="I801" s="4"/>
      <c r="J801" s="4" t="s">
        <v>244</v>
      </c>
      <c r="K801" s="4"/>
    </row>
    <row r="802" spans="2:11" x14ac:dyDescent="0.2">
      <c r="B802" s="4" t="s">
        <v>14749</v>
      </c>
      <c r="C802" s="4">
        <v>5.4</v>
      </c>
      <c r="D802" s="4" t="s">
        <v>35</v>
      </c>
      <c r="E802" s="4" t="s">
        <v>86</v>
      </c>
      <c r="F802" s="4" t="s">
        <v>14750</v>
      </c>
      <c r="G802" s="4" t="s">
        <v>239</v>
      </c>
      <c r="H802" s="4" t="s">
        <v>243</v>
      </c>
      <c r="I802" s="4"/>
      <c r="J802" s="4" t="s">
        <v>244</v>
      </c>
      <c r="K802" s="4"/>
    </row>
    <row r="803" spans="2:11" x14ac:dyDescent="0.2">
      <c r="B803" s="4" t="s">
        <v>14751</v>
      </c>
      <c r="C803" s="4">
        <v>5.4</v>
      </c>
      <c r="D803" s="4" t="s">
        <v>35</v>
      </c>
      <c r="E803" s="4" t="s">
        <v>88</v>
      </c>
      <c r="F803" s="4" t="s">
        <v>14752</v>
      </c>
      <c r="G803" s="4" t="s">
        <v>239</v>
      </c>
      <c r="H803" s="4" t="s">
        <v>243</v>
      </c>
      <c r="I803" s="4"/>
      <c r="J803" s="4" t="s">
        <v>244</v>
      </c>
      <c r="K803" s="4"/>
    </row>
    <row r="804" spans="2:11" x14ac:dyDescent="0.2">
      <c r="B804" s="4" t="s">
        <v>14753</v>
      </c>
      <c r="C804" s="4">
        <v>5.4</v>
      </c>
      <c r="D804" s="4" t="s">
        <v>35</v>
      </c>
      <c r="E804" s="4" t="s">
        <v>90</v>
      </c>
      <c r="F804" s="4" t="s">
        <v>14754</v>
      </c>
      <c r="G804" s="4" t="s">
        <v>239</v>
      </c>
      <c r="H804" s="4" t="s">
        <v>243</v>
      </c>
      <c r="I804" s="4"/>
      <c r="J804" s="4" t="s">
        <v>244</v>
      </c>
      <c r="K804" s="4"/>
    </row>
    <row r="805" spans="2:11" x14ac:dyDescent="0.2">
      <c r="B805" s="4" t="s">
        <v>14755</v>
      </c>
      <c r="C805" s="4">
        <v>5.4</v>
      </c>
      <c r="D805" s="4" t="s">
        <v>35</v>
      </c>
      <c r="E805" s="4" t="s">
        <v>92</v>
      </c>
      <c r="F805" s="4" t="s">
        <v>14756</v>
      </c>
      <c r="G805" s="4" t="s">
        <v>239</v>
      </c>
      <c r="H805" s="4" t="s">
        <v>243</v>
      </c>
      <c r="I805" s="4"/>
      <c r="J805" s="4" t="s">
        <v>244</v>
      </c>
      <c r="K805" s="4"/>
    </row>
    <row r="806" spans="2:11" x14ac:dyDescent="0.2">
      <c r="B806" s="4" t="s">
        <v>14757</v>
      </c>
      <c r="C806" s="4">
        <v>5.4</v>
      </c>
      <c r="D806" s="4" t="s">
        <v>35</v>
      </c>
      <c r="E806" s="4" t="s">
        <v>94</v>
      </c>
      <c r="F806" s="4" t="s">
        <v>14758</v>
      </c>
      <c r="G806" s="4" t="s">
        <v>239</v>
      </c>
      <c r="H806" s="4" t="s">
        <v>243</v>
      </c>
      <c r="I806" s="4"/>
      <c r="J806" s="4" t="s">
        <v>244</v>
      </c>
      <c r="K806" s="4"/>
    </row>
    <row r="807" spans="2:11" x14ac:dyDescent="0.2">
      <c r="B807" s="4" t="s">
        <v>14759</v>
      </c>
      <c r="C807" s="4">
        <v>5.4</v>
      </c>
      <c r="D807" s="4" t="s">
        <v>35</v>
      </c>
      <c r="E807" s="4" t="s">
        <v>96</v>
      </c>
      <c r="F807" s="4" t="s">
        <v>14760</v>
      </c>
      <c r="G807" s="4" t="s">
        <v>239</v>
      </c>
      <c r="H807" s="4" t="s">
        <v>243</v>
      </c>
      <c r="I807" s="4"/>
      <c r="J807" s="4" t="s">
        <v>244</v>
      </c>
      <c r="K807" s="4"/>
    </row>
    <row r="808" spans="2:11" x14ac:dyDescent="0.2">
      <c r="B808" s="4" t="s">
        <v>14761</v>
      </c>
      <c r="C808" s="4">
        <v>5.4</v>
      </c>
      <c r="D808" s="4" t="s">
        <v>35</v>
      </c>
      <c r="E808" s="4" t="s">
        <v>98</v>
      </c>
      <c r="F808" s="4" t="s">
        <v>14762</v>
      </c>
      <c r="G808" s="4" t="s">
        <v>239</v>
      </c>
      <c r="H808" s="4" t="s">
        <v>243</v>
      </c>
      <c r="I808" s="4"/>
      <c r="J808" s="4" t="s">
        <v>244</v>
      </c>
      <c r="K808" s="4"/>
    </row>
    <row r="809" spans="2:11" x14ac:dyDescent="0.2">
      <c r="B809" s="4" t="s">
        <v>14763</v>
      </c>
      <c r="C809" s="4">
        <v>5.4</v>
      </c>
      <c r="D809" s="4" t="s">
        <v>35</v>
      </c>
      <c r="E809" s="4" t="s">
        <v>100</v>
      </c>
      <c r="F809" s="4" t="s">
        <v>14764</v>
      </c>
      <c r="G809" s="4" t="s">
        <v>239</v>
      </c>
      <c r="H809" s="4" t="s">
        <v>243</v>
      </c>
      <c r="I809" s="4"/>
      <c r="J809" s="4" t="s">
        <v>244</v>
      </c>
      <c r="K809" s="4"/>
    </row>
    <row r="810" spans="2:11" x14ac:dyDescent="0.2">
      <c r="B810" s="4" t="s">
        <v>14765</v>
      </c>
      <c r="C810" s="4">
        <v>5.4</v>
      </c>
      <c r="D810" s="4" t="s">
        <v>35</v>
      </c>
      <c r="E810" s="4" t="s">
        <v>102</v>
      </c>
      <c r="F810" s="4" t="s">
        <v>14766</v>
      </c>
      <c r="G810" s="4" t="s">
        <v>239</v>
      </c>
      <c r="H810" s="4" t="s">
        <v>243</v>
      </c>
      <c r="I810" s="4"/>
      <c r="J810" s="4" t="s">
        <v>244</v>
      </c>
      <c r="K810" s="4"/>
    </row>
    <row r="811" spans="2:11" x14ac:dyDescent="0.2">
      <c r="B811" s="4" t="s">
        <v>14767</v>
      </c>
      <c r="C811" s="4">
        <v>5.4</v>
      </c>
      <c r="D811" s="4" t="s">
        <v>35</v>
      </c>
      <c r="E811" s="4" t="s">
        <v>104</v>
      </c>
      <c r="F811" s="4" t="s">
        <v>14768</v>
      </c>
      <c r="G811" s="4" t="s">
        <v>239</v>
      </c>
      <c r="H811" s="4" t="s">
        <v>243</v>
      </c>
      <c r="I811" s="4"/>
      <c r="J811" s="4" t="s">
        <v>244</v>
      </c>
      <c r="K811" s="4"/>
    </row>
    <row r="812" spans="2:11" x14ac:dyDescent="0.2">
      <c r="B812" s="4" t="s">
        <v>14769</v>
      </c>
      <c r="C812" s="4">
        <v>5.4</v>
      </c>
      <c r="D812" s="4" t="s">
        <v>35</v>
      </c>
      <c r="E812" s="4" t="s">
        <v>106</v>
      </c>
      <c r="F812" s="4" t="s">
        <v>14770</v>
      </c>
      <c r="G812" s="4" t="s">
        <v>239</v>
      </c>
      <c r="H812" s="4" t="s">
        <v>243</v>
      </c>
      <c r="I812" s="4"/>
      <c r="J812" s="4" t="s">
        <v>244</v>
      </c>
      <c r="K812" s="4"/>
    </row>
    <row r="813" spans="2:11" x14ac:dyDescent="0.2">
      <c r="B813" s="4" t="s">
        <v>14771</v>
      </c>
      <c r="C813" s="4">
        <v>5.4</v>
      </c>
      <c r="D813" s="4" t="s">
        <v>35</v>
      </c>
      <c r="E813" s="4" t="s">
        <v>108</v>
      </c>
      <c r="F813" s="4" t="s">
        <v>14772</v>
      </c>
      <c r="G813" s="4" t="s">
        <v>239</v>
      </c>
      <c r="H813" s="4" t="s">
        <v>243</v>
      </c>
      <c r="I813" s="4"/>
      <c r="J813" s="4" t="s">
        <v>244</v>
      </c>
      <c r="K813" s="4"/>
    </row>
    <row r="814" spans="2:11" x14ac:dyDescent="0.2">
      <c r="B814" s="4" t="s">
        <v>14773</v>
      </c>
      <c r="C814" s="4">
        <v>5.4</v>
      </c>
      <c r="D814" s="4" t="s">
        <v>35</v>
      </c>
      <c r="E814" s="4" t="s">
        <v>110</v>
      </c>
      <c r="F814" s="4" t="s">
        <v>14774</v>
      </c>
      <c r="G814" s="4" t="s">
        <v>239</v>
      </c>
      <c r="H814" s="4" t="s">
        <v>243</v>
      </c>
      <c r="I814" s="4"/>
      <c r="J814" s="4" t="s">
        <v>244</v>
      </c>
      <c r="K814" s="4"/>
    </row>
    <row r="815" spans="2:11" x14ac:dyDescent="0.2">
      <c r="B815" s="4" t="s">
        <v>14775</v>
      </c>
      <c r="C815" s="4">
        <v>5.4</v>
      </c>
      <c r="D815" s="4" t="s">
        <v>35</v>
      </c>
      <c r="E815" s="4" t="s">
        <v>112</v>
      </c>
      <c r="F815" s="4" t="s">
        <v>14776</v>
      </c>
      <c r="G815" s="4" t="s">
        <v>239</v>
      </c>
      <c r="H815" s="4" t="s">
        <v>243</v>
      </c>
      <c r="I815" s="4"/>
      <c r="J815" s="4" t="s">
        <v>244</v>
      </c>
      <c r="K815" s="4"/>
    </row>
    <row r="816" spans="2:11" x14ac:dyDescent="0.2">
      <c r="B816" s="4" t="s">
        <v>14777</v>
      </c>
      <c r="C816" s="4">
        <v>5.4</v>
      </c>
      <c r="D816" s="4" t="s">
        <v>35</v>
      </c>
      <c r="E816" s="4" t="s">
        <v>114</v>
      </c>
      <c r="F816" s="4" t="s">
        <v>14778</v>
      </c>
      <c r="G816" s="4" t="s">
        <v>239</v>
      </c>
      <c r="H816" s="4" t="s">
        <v>243</v>
      </c>
      <c r="I816" s="4"/>
      <c r="J816" s="4" t="s">
        <v>244</v>
      </c>
      <c r="K816" s="4"/>
    </row>
    <row r="817" spans="2:11" x14ac:dyDescent="0.2">
      <c r="B817" s="4" t="s">
        <v>14779</v>
      </c>
      <c r="C817" s="4">
        <v>5.4</v>
      </c>
      <c r="D817" s="4" t="s">
        <v>35</v>
      </c>
      <c r="E817" s="4" t="s">
        <v>116</v>
      </c>
      <c r="F817" s="4" t="s">
        <v>14780</v>
      </c>
      <c r="G817" s="4" t="s">
        <v>239</v>
      </c>
      <c r="H817" s="4" t="s">
        <v>243</v>
      </c>
      <c r="I817" s="4"/>
      <c r="J817" s="4" t="s">
        <v>244</v>
      </c>
      <c r="K817" s="4"/>
    </row>
    <row r="818" spans="2:11" x14ac:dyDescent="0.2">
      <c r="B818" s="4" t="s">
        <v>14781</v>
      </c>
      <c r="C818" s="4">
        <v>5.4</v>
      </c>
      <c r="D818" s="4" t="s">
        <v>35</v>
      </c>
      <c r="E818" s="4" t="s">
        <v>118</v>
      </c>
      <c r="F818" s="4" t="s">
        <v>14782</v>
      </c>
      <c r="G818" s="4" t="s">
        <v>239</v>
      </c>
      <c r="H818" s="4" t="s">
        <v>243</v>
      </c>
      <c r="I818" s="4"/>
      <c r="J818" s="4" t="s">
        <v>244</v>
      </c>
      <c r="K818" s="4"/>
    </row>
    <row r="819" spans="2:11" x14ac:dyDescent="0.2">
      <c r="B819" s="4" t="s">
        <v>14783</v>
      </c>
      <c r="C819" s="4">
        <v>5.4</v>
      </c>
      <c r="D819" s="4" t="s">
        <v>35</v>
      </c>
      <c r="E819" s="4" t="s">
        <v>120</v>
      </c>
      <c r="F819" s="4" t="s">
        <v>14784</v>
      </c>
      <c r="G819" s="4" t="s">
        <v>239</v>
      </c>
      <c r="H819" s="4" t="s">
        <v>243</v>
      </c>
      <c r="I819" s="4"/>
      <c r="J819" s="4" t="s">
        <v>244</v>
      </c>
      <c r="K819" s="4"/>
    </row>
    <row r="820" spans="2:11" x14ac:dyDescent="0.2">
      <c r="B820" s="4" t="s">
        <v>14785</v>
      </c>
      <c r="C820" s="4">
        <v>5.4</v>
      </c>
      <c r="D820" s="4" t="s">
        <v>35</v>
      </c>
      <c r="E820" s="4" t="s">
        <v>122</v>
      </c>
      <c r="F820" s="4" t="s">
        <v>14786</v>
      </c>
      <c r="G820" s="4" t="s">
        <v>239</v>
      </c>
      <c r="H820" s="4" t="s">
        <v>243</v>
      </c>
      <c r="I820" s="4"/>
      <c r="J820" s="4" t="s">
        <v>244</v>
      </c>
      <c r="K820" s="4"/>
    </row>
    <row r="821" spans="2:11" x14ac:dyDescent="0.2">
      <c r="B821" s="4" t="s">
        <v>14787</v>
      </c>
      <c r="C821" s="4">
        <v>5.4</v>
      </c>
      <c r="D821" s="4" t="s">
        <v>35</v>
      </c>
      <c r="E821" s="4" t="s">
        <v>124</v>
      </c>
      <c r="F821" s="4" t="s">
        <v>14788</v>
      </c>
      <c r="G821" s="4" t="s">
        <v>239</v>
      </c>
      <c r="H821" s="4" t="s">
        <v>243</v>
      </c>
      <c r="I821" s="4"/>
      <c r="J821" s="4" t="s">
        <v>244</v>
      </c>
      <c r="K821" s="4"/>
    </row>
    <row r="822" spans="2:11" x14ac:dyDescent="0.2">
      <c r="B822" s="4" t="s">
        <v>14789</v>
      </c>
      <c r="C822" s="4">
        <v>5.4</v>
      </c>
      <c r="D822" s="4" t="s">
        <v>35</v>
      </c>
      <c r="E822" s="4" t="s">
        <v>126</v>
      </c>
      <c r="F822" s="4" t="s">
        <v>14790</v>
      </c>
      <c r="G822" s="4" t="s">
        <v>239</v>
      </c>
      <c r="H822" s="4" t="s">
        <v>243</v>
      </c>
      <c r="I822" s="4"/>
      <c r="J822" s="4" t="s">
        <v>244</v>
      </c>
      <c r="K822" s="4"/>
    </row>
    <row r="823" spans="2:11" x14ac:dyDescent="0.2">
      <c r="B823" s="4" t="s">
        <v>14791</v>
      </c>
      <c r="C823" s="4">
        <v>5.4</v>
      </c>
      <c r="D823" s="4" t="s">
        <v>35</v>
      </c>
      <c r="E823" s="4" t="s">
        <v>128</v>
      </c>
      <c r="F823" s="4" t="s">
        <v>14792</v>
      </c>
      <c r="G823" s="4" t="s">
        <v>239</v>
      </c>
      <c r="H823" s="4" t="s">
        <v>243</v>
      </c>
      <c r="I823" s="4"/>
      <c r="J823" s="4" t="s">
        <v>244</v>
      </c>
      <c r="K823" s="4"/>
    </row>
    <row r="824" spans="2:11" x14ac:dyDescent="0.2">
      <c r="B824" s="4" t="s">
        <v>14793</v>
      </c>
      <c r="C824" s="4">
        <v>5.4</v>
      </c>
      <c r="D824" s="4" t="s">
        <v>35</v>
      </c>
      <c r="E824" s="4" t="s">
        <v>130</v>
      </c>
      <c r="F824" s="4" t="s">
        <v>14794</v>
      </c>
      <c r="G824" s="4" t="s">
        <v>239</v>
      </c>
      <c r="H824" s="4" t="s">
        <v>243</v>
      </c>
      <c r="I824" s="4"/>
      <c r="J824" s="4" t="s">
        <v>244</v>
      </c>
      <c r="K824" s="4"/>
    </row>
    <row r="825" spans="2:11" x14ac:dyDescent="0.2">
      <c r="B825" s="4" t="s">
        <v>14795</v>
      </c>
      <c r="C825" s="4">
        <v>5.4</v>
      </c>
      <c r="D825" s="4" t="s">
        <v>35</v>
      </c>
      <c r="E825" s="4" t="s">
        <v>132</v>
      </c>
      <c r="F825" s="4" t="s">
        <v>14796</v>
      </c>
      <c r="G825" s="4" t="s">
        <v>239</v>
      </c>
      <c r="H825" s="4" t="s">
        <v>243</v>
      </c>
      <c r="I825" s="4"/>
      <c r="J825" s="4" t="s">
        <v>244</v>
      </c>
      <c r="K825" s="4"/>
    </row>
    <row r="826" spans="2:11" x14ac:dyDescent="0.2">
      <c r="B826" s="4" t="s">
        <v>14797</v>
      </c>
      <c r="C826" s="4">
        <v>5.4</v>
      </c>
      <c r="D826" s="4" t="s">
        <v>35</v>
      </c>
      <c r="E826" s="4" t="s">
        <v>134</v>
      </c>
      <c r="F826" s="4" t="s">
        <v>14798</v>
      </c>
      <c r="G826" s="4" t="s">
        <v>239</v>
      </c>
      <c r="H826" s="4" t="s">
        <v>243</v>
      </c>
      <c r="I826" s="4"/>
      <c r="J826" s="4" t="s">
        <v>244</v>
      </c>
      <c r="K826" s="4"/>
    </row>
    <row r="827" spans="2:11" x14ac:dyDescent="0.2">
      <c r="B827" s="4" t="s">
        <v>14799</v>
      </c>
      <c r="C827" s="4">
        <v>5.4</v>
      </c>
      <c r="D827" s="4" t="s">
        <v>35</v>
      </c>
      <c r="E827" s="4" t="s">
        <v>136</v>
      </c>
      <c r="F827" s="4" t="s">
        <v>14800</v>
      </c>
      <c r="G827" s="4" t="s">
        <v>239</v>
      </c>
      <c r="H827" s="4" t="s">
        <v>243</v>
      </c>
      <c r="I827" s="4"/>
      <c r="J827" s="4" t="s">
        <v>244</v>
      </c>
      <c r="K827" s="4"/>
    </row>
    <row r="828" spans="2:11" x14ac:dyDescent="0.2">
      <c r="B828" s="4" t="s">
        <v>14801</v>
      </c>
      <c r="C828" s="4">
        <v>5.4</v>
      </c>
      <c r="D828" s="4" t="s">
        <v>35</v>
      </c>
      <c r="E828" s="4" t="s">
        <v>138</v>
      </c>
      <c r="F828" s="4" t="s">
        <v>14802</v>
      </c>
      <c r="G828" s="4" t="s">
        <v>239</v>
      </c>
      <c r="H828" s="4" t="s">
        <v>243</v>
      </c>
      <c r="I828" s="4"/>
      <c r="J828" s="4" t="s">
        <v>244</v>
      </c>
      <c r="K828" s="4"/>
    </row>
    <row r="829" spans="2:11" x14ac:dyDescent="0.2">
      <c r="B829" s="4" t="s">
        <v>14803</v>
      </c>
      <c r="C829" s="4">
        <v>5.4</v>
      </c>
      <c r="D829" s="4" t="s">
        <v>35</v>
      </c>
      <c r="E829" s="4" t="s">
        <v>140</v>
      </c>
      <c r="F829" s="4" t="s">
        <v>14804</v>
      </c>
      <c r="G829" s="4" t="s">
        <v>239</v>
      </c>
      <c r="H829" s="4" t="s">
        <v>243</v>
      </c>
      <c r="I829" s="4"/>
      <c r="J829" s="4" t="s">
        <v>244</v>
      </c>
      <c r="K829" s="4"/>
    </row>
    <row r="830" spans="2:11" x14ac:dyDescent="0.2">
      <c r="B830" s="4" t="s">
        <v>14805</v>
      </c>
      <c r="C830" s="4">
        <v>5.4</v>
      </c>
      <c r="D830" s="4" t="s">
        <v>35</v>
      </c>
      <c r="E830" s="4" t="s">
        <v>141</v>
      </c>
      <c r="F830" s="4" t="s">
        <v>14806</v>
      </c>
      <c r="G830" s="4" t="s">
        <v>239</v>
      </c>
      <c r="H830" s="4" t="s">
        <v>243</v>
      </c>
      <c r="I830" s="4"/>
      <c r="J830" s="4" t="s">
        <v>244</v>
      </c>
      <c r="K830" s="4"/>
    </row>
    <row r="831" spans="2:11" x14ac:dyDescent="0.2">
      <c r="B831" s="4" t="s">
        <v>14807</v>
      </c>
      <c r="C831" s="4">
        <v>5.4</v>
      </c>
      <c r="D831" s="4" t="s">
        <v>35</v>
      </c>
      <c r="E831" s="4" t="s">
        <v>142</v>
      </c>
      <c r="F831" s="4" t="s">
        <v>14808</v>
      </c>
      <c r="G831" s="4" t="s">
        <v>239</v>
      </c>
      <c r="H831" s="4" t="s">
        <v>243</v>
      </c>
      <c r="I831" s="4"/>
      <c r="J831" s="4" t="s">
        <v>244</v>
      </c>
      <c r="K831" s="4"/>
    </row>
    <row r="832" spans="2:11" x14ac:dyDescent="0.2">
      <c r="B832" s="4" t="s">
        <v>14809</v>
      </c>
      <c r="C832" s="4">
        <v>5.4</v>
      </c>
      <c r="D832" s="4" t="s">
        <v>35</v>
      </c>
      <c r="E832" s="4" t="s">
        <v>144</v>
      </c>
      <c r="F832" s="4" t="s">
        <v>14810</v>
      </c>
      <c r="G832" s="4" t="s">
        <v>239</v>
      </c>
      <c r="H832" s="4" t="s">
        <v>243</v>
      </c>
      <c r="I832" s="4"/>
      <c r="J832" s="4" t="s">
        <v>244</v>
      </c>
      <c r="K832" s="4"/>
    </row>
    <row r="833" spans="2:11" x14ac:dyDescent="0.2">
      <c r="B833" s="4" t="s">
        <v>14811</v>
      </c>
      <c r="C833" s="4">
        <v>5.4</v>
      </c>
      <c r="D833" s="4" t="s">
        <v>35</v>
      </c>
      <c r="E833" s="4" t="s">
        <v>146</v>
      </c>
      <c r="F833" s="4" t="s">
        <v>14812</v>
      </c>
      <c r="G833" s="4" t="s">
        <v>239</v>
      </c>
      <c r="H833" s="4" t="s">
        <v>243</v>
      </c>
      <c r="I833" s="4"/>
      <c r="J833" s="4" t="s">
        <v>244</v>
      </c>
      <c r="K833" s="4"/>
    </row>
    <row r="834" spans="2:11" x14ac:dyDescent="0.2">
      <c r="B834" s="4" t="s">
        <v>14813</v>
      </c>
      <c r="C834" s="4">
        <v>5.4</v>
      </c>
      <c r="D834" s="4" t="s">
        <v>36</v>
      </c>
      <c r="E834" s="4" t="s">
        <v>8</v>
      </c>
      <c r="F834" s="4" t="s">
        <v>3998</v>
      </c>
      <c r="G834" s="4" t="s">
        <v>239</v>
      </c>
      <c r="H834" s="4" t="s">
        <v>243</v>
      </c>
      <c r="I834" s="4"/>
      <c r="J834" s="4" t="s">
        <v>244</v>
      </c>
      <c r="K834" s="4"/>
    </row>
    <row r="835" spans="2:11" x14ac:dyDescent="0.2">
      <c r="B835" s="4" t="s">
        <v>14814</v>
      </c>
      <c r="C835" s="4">
        <v>5.4</v>
      </c>
      <c r="D835" s="4" t="s">
        <v>36</v>
      </c>
      <c r="E835" s="4" t="s">
        <v>24</v>
      </c>
      <c r="F835" s="4" t="s">
        <v>4000</v>
      </c>
      <c r="G835" s="4" t="s">
        <v>239</v>
      </c>
      <c r="H835" s="4" t="s">
        <v>243</v>
      </c>
      <c r="I835" s="4"/>
      <c r="J835" s="4" t="s">
        <v>244</v>
      </c>
      <c r="K835" s="4"/>
    </row>
    <row r="836" spans="2:11" x14ac:dyDescent="0.2">
      <c r="B836" s="4" t="s">
        <v>14815</v>
      </c>
      <c r="C836" s="4">
        <v>5.4</v>
      </c>
      <c r="D836" s="4" t="s">
        <v>36</v>
      </c>
      <c r="E836" s="4" t="s">
        <v>25</v>
      </c>
      <c r="F836" s="4" t="s">
        <v>4002</v>
      </c>
      <c r="G836" s="4" t="s">
        <v>239</v>
      </c>
      <c r="H836" s="4" t="s">
        <v>243</v>
      </c>
      <c r="I836" s="4"/>
      <c r="J836" s="4" t="s">
        <v>244</v>
      </c>
      <c r="K836" s="4"/>
    </row>
    <row r="837" spans="2:11" x14ac:dyDescent="0.2">
      <c r="B837" s="4" t="s">
        <v>14816</v>
      </c>
      <c r="C837" s="4">
        <v>5.4</v>
      </c>
      <c r="D837" s="4" t="s">
        <v>36</v>
      </c>
      <c r="E837" s="4" t="s">
        <v>26</v>
      </c>
      <c r="F837" s="4" t="s">
        <v>4004</v>
      </c>
      <c r="G837" s="4" t="s">
        <v>239</v>
      </c>
      <c r="H837" s="4" t="s">
        <v>243</v>
      </c>
      <c r="I837" s="4"/>
      <c r="J837" s="4" t="s">
        <v>244</v>
      </c>
      <c r="K837" s="4"/>
    </row>
    <row r="838" spans="2:11" x14ac:dyDescent="0.2">
      <c r="B838" s="4" t="s">
        <v>14817</v>
      </c>
      <c r="C838" s="4">
        <v>5.4</v>
      </c>
      <c r="D838" s="4" t="s">
        <v>36</v>
      </c>
      <c r="E838" s="4" t="s">
        <v>27</v>
      </c>
      <c r="F838" s="4" t="s">
        <v>4006</v>
      </c>
      <c r="G838" s="4" t="s">
        <v>239</v>
      </c>
      <c r="H838" s="4" t="s">
        <v>243</v>
      </c>
      <c r="I838" s="4"/>
      <c r="J838" s="4" t="s">
        <v>244</v>
      </c>
      <c r="K838" s="4"/>
    </row>
    <row r="839" spans="2:11" x14ac:dyDescent="0.2">
      <c r="B839" s="4" t="s">
        <v>14818</v>
      </c>
      <c r="C839" s="4">
        <v>5.4</v>
      </c>
      <c r="D839" s="4" t="s">
        <v>36</v>
      </c>
      <c r="E839" s="4" t="s">
        <v>28</v>
      </c>
      <c r="F839" s="4" t="s">
        <v>4008</v>
      </c>
      <c r="G839" s="4" t="s">
        <v>239</v>
      </c>
      <c r="H839" s="4" t="s">
        <v>243</v>
      </c>
      <c r="I839" s="4"/>
      <c r="J839" s="4" t="s">
        <v>244</v>
      </c>
      <c r="K839" s="4"/>
    </row>
    <row r="840" spans="2:11" x14ac:dyDescent="0.2">
      <c r="B840" s="4" t="s">
        <v>14819</v>
      </c>
      <c r="C840" s="4">
        <v>5.4</v>
      </c>
      <c r="D840" s="4" t="s">
        <v>36</v>
      </c>
      <c r="E840" s="4" t="s">
        <v>29</v>
      </c>
      <c r="F840" s="4" t="s">
        <v>4010</v>
      </c>
      <c r="G840" s="4" t="s">
        <v>239</v>
      </c>
      <c r="H840" s="4" t="s">
        <v>243</v>
      </c>
      <c r="I840" s="4"/>
      <c r="J840" s="4" t="s">
        <v>244</v>
      </c>
      <c r="K840" s="4"/>
    </row>
    <row r="841" spans="2:11" x14ac:dyDescent="0.2">
      <c r="B841" s="4" t="s">
        <v>14820</v>
      </c>
      <c r="C841" s="4">
        <v>5.4</v>
      </c>
      <c r="D841" s="4" t="s">
        <v>36</v>
      </c>
      <c r="E841" s="4" t="s">
        <v>30</v>
      </c>
      <c r="F841" s="4" t="s">
        <v>4012</v>
      </c>
      <c r="G841" s="4" t="s">
        <v>239</v>
      </c>
      <c r="H841" s="4" t="s">
        <v>243</v>
      </c>
      <c r="I841" s="4"/>
      <c r="J841" s="4" t="s">
        <v>244</v>
      </c>
      <c r="K841" s="4"/>
    </row>
    <row r="842" spans="2:11" x14ac:dyDescent="0.2">
      <c r="B842" s="4" t="s">
        <v>14821</v>
      </c>
      <c r="C842" s="4">
        <v>5.4</v>
      </c>
      <c r="D842" s="4" t="s">
        <v>36</v>
      </c>
      <c r="E842" s="4" t="s">
        <v>31</v>
      </c>
      <c r="F842" s="4" t="s">
        <v>4014</v>
      </c>
      <c r="G842" s="4" t="s">
        <v>239</v>
      </c>
      <c r="H842" s="4" t="s">
        <v>243</v>
      </c>
      <c r="I842" s="4"/>
      <c r="J842" s="4" t="s">
        <v>244</v>
      </c>
      <c r="K842" s="4"/>
    </row>
    <row r="843" spans="2:11" x14ac:dyDescent="0.2">
      <c r="B843" s="4" t="s">
        <v>14822</v>
      </c>
      <c r="C843" s="4">
        <v>5.4</v>
      </c>
      <c r="D843" s="4" t="s">
        <v>36</v>
      </c>
      <c r="E843" s="4" t="s">
        <v>32</v>
      </c>
      <c r="F843" s="4" t="s">
        <v>4016</v>
      </c>
      <c r="G843" s="4" t="s">
        <v>239</v>
      </c>
      <c r="H843" s="4" t="s">
        <v>243</v>
      </c>
      <c r="I843" s="4"/>
      <c r="J843" s="4" t="s">
        <v>244</v>
      </c>
      <c r="K843" s="4"/>
    </row>
    <row r="844" spans="2:11" x14ac:dyDescent="0.2">
      <c r="B844" s="4" t="s">
        <v>14823</v>
      </c>
      <c r="C844" s="4">
        <v>5.4</v>
      </c>
      <c r="D844" s="4" t="s">
        <v>36</v>
      </c>
      <c r="E844" s="4" t="s">
        <v>33</v>
      </c>
      <c r="F844" s="4" t="s">
        <v>4018</v>
      </c>
      <c r="G844" s="4" t="s">
        <v>239</v>
      </c>
      <c r="H844" s="4" t="s">
        <v>243</v>
      </c>
      <c r="I844" s="4"/>
      <c r="J844" s="4" t="s">
        <v>244</v>
      </c>
      <c r="K844" s="4"/>
    </row>
    <row r="845" spans="2:11" x14ac:dyDescent="0.2">
      <c r="B845" s="4" t="s">
        <v>14824</v>
      </c>
      <c r="C845" s="4">
        <v>5.4</v>
      </c>
      <c r="D845" s="4" t="s">
        <v>36</v>
      </c>
      <c r="E845" s="4" t="s">
        <v>34</v>
      </c>
      <c r="F845" s="4" t="s">
        <v>4020</v>
      </c>
      <c r="G845" s="4" t="s">
        <v>239</v>
      </c>
      <c r="H845" s="4" t="s">
        <v>243</v>
      </c>
      <c r="I845" s="4"/>
      <c r="J845" s="4" t="s">
        <v>244</v>
      </c>
      <c r="K845" s="4"/>
    </row>
    <row r="846" spans="2:11" x14ac:dyDescent="0.2">
      <c r="B846" s="4" t="s">
        <v>14825</v>
      </c>
      <c r="C846" s="4">
        <v>5.4</v>
      </c>
      <c r="D846" s="4" t="s">
        <v>36</v>
      </c>
      <c r="E846" s="4" t="s">
        <v>35</v>
      </c>
      <c r="F846" s="4" t="s">
        <v>4022</v>
      </c>
      <c r="G846" s="4" t="s">
        <v>239</v>
      </c>
      <c r="H846" s="4" t="s">
        <v>243</v>
      </c>
      <c r="I846" s="4"/>
      <c r="J846" s="4" t="s">
        <v>244</v>
      </c>
      <c r="K846" s="4"/>
    </row>
    <row r="847" spans="2:11" x14ac:dyDescent="0.2">
      <c r="B847" s="4" t="s">
        <v>14826</v>
      </c>
      <c r="C847" s="4">
        <v>5.4</v>
      </c>
      <c r="D847" s="4" t="s">
        <v>36</v>
      </c>
      <c r="E847" s="4" t="s">
        <v>36</v>
      </c>
      <c r="F847" s="4" t="s">
        <v>4024</v>
      </c>
      <c r="G847" s="4" t="s">
        <v>239</v>
      </c>
      <c r="H847" s="4" t="s">
        <v>243</v>
      </c>
      <c r="I847" s="4"/>
      <c r="J847" s="4" t="s">
        <v>244</v>
      </c>
      <c r="K847" s="4"/>
    </row>
    <row r="848" spans="2:11" x14ac:dyDescent="0.2">
      <c r="B848" s="4" t="s">
        <v>14827</v>
      </c>
      <c r="C848" s="4">
        <v>5.4</v>
      </c>
      <c r="D848" s="4" t="s">
        <v>36</v>
      </c>
      <c r="E848" s="4" t="s">
        <v>37</v>
      </c>
      <c r="F848" s="4" t="s">
        <v>4026</v>
      </c>
      <c r="G848" s="4" t="s">
        <v>239</v>
      </c>
      <c r="H848" s="4" t="s">
        <v>243</v>
      </c>
      <c r="I848" s="4"/>
      <c r="J848" s="4" t="s">
        <v>244</v>
      </c>
      <c r="K848" s="4"/>
    </row>
    <row r="849" spans="2:11" x14ac:dyDescent="0.2">
      <c r="B849" s="4" t="s">
        <v>14828</v>
      </c>
      <c r="C849" s="4">
        <v>5.4</v>
      </c>
      <c r="D849" s="4" t="s">
        <v>36</v>
      </c>
      <c r="E849" s="4" t="s">
        <v>38</v>
      </c>
      <c r="F849" s="4" t="s">
        <v>4028</v>
      </c>
      <c r="G849" s="4" t="s">
        <v>239</v>
      </c>
      <c r="H849" s="4" t="s">
        <v>243</v>
      </c>
      <c r="I849" s="4"/>
      <c r="J849" s="4" t="s">
        <v>244</v>
      </c>
      <c r="K849" s="4"/>
    </row>
    <row r="850" spans="2:11" x14ac:dyDescent="0.2">
      <c r="B850" s="4" t="s">
        <v>14829</v>
      </c>
      <c r="C850" s="4">
        <v>5.4</v>
      </c>
      <c r="D850" s="4" t="s">
        <v>36</v>
      </c>
      <c r="E850" s="4" t="s">
        <v>39</v>
      </c>
      <c r="F850" s="4" t="s">
        <v>4030</v>
      </c>
      <c r="G850" s="4" t="s">
        <v>239</v>
      </c>
      <c r="H850" s="4" t="s">
        <v>243</v>
      </c>
      <c r="I850" s="4"/>
      <c r="J850" s="4" t="s">
        <v>244</v>
      </c>
      <c r="K850" s="4"/>
    </row>
    <row r="851" spans="2:11" x14ac:dyDescent="0.2">
      <c r="B851" s="4" t="s">
        <v>14830</v>
      </c>
      <c r="C851" s="4">
        <v>5.4</v>
      </c>
      <c r="D851" s="4" t="s">
        <v>36</v>
      </c>
      <c r="E851" s="4" t="s">
        <v>56</v>
      </c>
      <c r="F851" s="4" t="s">
        <v>4032</v>
      </c>
      <c r="G851" s="4" t="s">
        <v>239</v>
      </c>
      <c r="H851" s="4" t="s">
        <v>243</v>
      </c>
      <c r="I851" s="4"/>
      <c r="J851" s="4" t="s">
        <v>244</v>
      </c>
      <c r="K851" s="4"/>
    </row>
    <row r="852" spans="2:11" x14ac:dyDescent="0.2">
      <c r="B852" s="4" t="s">
        <v>14831</v>
      </c>
      <c r="C852" s="4">
        <v>5.4</v>
      </c>
      <c r="D852" s="4" t="s">
        <v>36</v>
      </c>
      <c r="E852" s="4" t="s">
        <v>58</v>
      </c>
      <c r="F852" s="4" t="s">
        <v>4034</v>
      </c>
      <c r="G852" s="4" t="s">
        <v>239</v>
      </c>
      <c r="H852" s="4" t="s">
        <v>243</v>
      </c>
      <c r="I852" s="4"/>
      <c r="J852" s="4" t="s">
        <v>244</v>
      </c>
      <c r="K852" s="4"/>
    </row>
    <row r="853" spans="2:11" x14ac:dyDescent="0.2">
      <c r="B853" s="4" t="s">
        <v>14832</v>
      </c>
      <c r="C853" s="4">
        <v>5.4</v>
      </c>
      <c r="D853" s="4" t="s">
        <v>36</v>
      </c>
      <c r="E853" s="4" t="s">
        <v>60</v>
      </c>
      <c r="F853" s="4" t="s">
        <v>4036</v>
      </c>
      <c r="G853" s="4" t="s">
        <v>239</v>
      </c>
      <c r="H853" s="4" t="s">
        <v>243</v>
      </c>
      <c r="I853" s="4"/>
      <c r="J853" s="4" t="s">
        <v>244</v>
      </c>
      <c r="K853" s="4"/>
    </row>
    <row r="854" spans="2:11" x14ac:dyDescent="0.2">
      <c r="B854" s="4" t="s">
        <v>14833</v>
      </c>
      <c r="C854" s="4">
        <v>5.4</v>
      </c>
      <c r="D854" s="4" t="s">
        <v>36</v>
      </c>
      <c r="E854" s="4" t="s">
        <v>62</v>
      </c>
      <c r="F854" s="4" t="s">
        <v>4038</v>
      </c>
      <c r="G854" s="4" t="s">
        <v>239</v>
      </c>
      <c r="H854" s="4" t="s">
        <v>243</v>
      </c>
      <c r="I854" s="4"/>
      <c r="J854" s="4" t="s">
        <v>244</v>
      </c>
      <c r="K854" s="4"/>
    </row>
    <row r="855" spans="2:11" x14ac:dyDescent="0.2">
      <c r="B855" s="4" t="s">
        <v>14834</v>
      </c>
      <c r="C855" s="4">
        <v>5.4</v>
      </c>
      <c r="D855" s="4" t="s">
        <v>36</v>
      </c>
      <c r="E855" s="4" t="s">
        <v>64</v>
      </c>
      <c r="F855" s="4" t="s">
        <v>4040</v>
      </c>
      <c r="G855" s="4" t="s">
        <v>239</v>
      </c>
      <c r="H855" s="4" t="s">
        <v>243</v>
      </c>
      <c r="I855" s="4"/>
      <c r="J855" s="4" t="s">
        <v>244</v>
      </c>
      <c r="K855" s="4"/>
    </row>
    <row r="856" spans="2:11" x14ac:dyDescent="0.2">
      <c r="B856" s="4" t="s">
        <v>14835</v>
      </c>
      <c r="C856" s="4">
        <v>5.4</v>
      </c>
      <c r="D856" s="4" t="s">
        <v>36</v>
      </c>
      <c r="E856" s="4" t="s">
        <v>66</v>
      </c>
      <c r="F856" s="4" t="s">
        <v>4042</v>
      </c>
      <c r="G856" s="4" t="s">
        <v>239</v>
      </c>
      <c r="H856" s="4" t="s">
        <v>243</v>
      </c>
      <c r="I856" s="4"/>
      <c r="J856" s="4" t="s">
        <v>244</v>
      </c>
      <c r="K856" s="4"/>
    </row>
    <row r="857" spans="2:11" x14ac:dyDescent="0.2">
      <c r="B857" s="4" t="s">
        <v>14836</v>
      </c>
      <c r="C857" s="4">
        <v>5.4</v>
      </c>
      <c r="D857" s="4" t="s">
        <v>36</v>
      </c>
      <c r="E857" s="4" t="s">
        <v>68</v>
      </c>
      <c r="F857" s="4" t="s">
        <v>4044</v>
      </c>
      <c r="G857" s="4" t="s">
        <v>239</v>
      </c>
      <c r="H857" s="4" t="s">
        <v>243</v>
      </c>
      <c r="I857" s="4"/>
      <c r="J857" s="4" t="s">
        <v>244</v>
      </c>
      <c r="K857" s="4"/>
    </row>
    <row r="858" spans="2:11" x14ac:dyDescent="0.2">
      <c r="B858" s="4" t="s">
        <v>14837</v>
      </c>
      <c r="C858" s="4">
        <v>5.4</v>
      </c>
      <c r="D858" s="4" t="s">
        <v>36</v>
      </c>
      <c r="E858" s="4" t="s">
        <v>70</v>
      </c>
      <c r="F858" s="4" t="s">
        <v>4047</v>
      </c>
      <c r="G858" s="4" t="s">
        <v>239</v>
      </c>
      <c r="H858" s="4" t="s">
        <v>243</v>
      </c>
      <c r="I858" s="4"/>
      <c r="J858" s="4" t="s">
        <v>244</v>
      </c>
      <c r="K858" s="4"/>
    </row>
    <row r="859" spans="2:11" x14ac:dyDescent="0.2">
      <c r="B859" s="4" t="s">
        <v>14838</v>
      </c>
      <c r="C859" s="4">
        <v>5.4</v>
      </c>
      <c r="D859" s="4" t="s">
        <v>36</v>
      </c>
      <c r="E859" s="4" t="s">
        <v>72</v>
      </c>
      <c r="F859" s="4" t="s">
        <v>4049</v>
      </c>
      <c r="G859" s="4" t="s">
        <v>239</v>
      </c>
      <c r="H859" s="4" t="s">
        <v>243</v>
      </c>
      <c r="I859" s="4"/>
      <c r="J859" s="4" t="s">
        <v>244</v>
      </c>
      <c r="K859" s="4"/>
    </row>
    <row r="860" spans="2:11" x14ac:dyDescent="0.2">
      <c r="B860" s="4" t="s">
        <v>14839</v>
      </c>
      <c r="C860" s="4">
        <v>5.4</v>
      </c>
      <c r="D860" s="4" t="s">
        <v>36</v>
      </c>
      <c r="E860" s="4" t="s">
        <v>74</v>
      </c>
      <c r="F860" s="4" t="s">
        <v>4052</v>
      </c>
      <c r="G860" s="4" t="s">
        <v>239</v>
      </c>
      <c r="H860" s="4" t="s">
        <v>243</v>
      </c>
      <c r="I860" s="4"/>
      <c r="J860" s="4" t="s">
        <v>244</v>
      </c>
      <c r="K860" s="4"/>
    </row>
    <row r="861" spans="2:11" x14ac:dyDescent="0.2">
      <c r="B861" s="4" t="s">
        <v>14840</v>
      </c>
      <c r="C861" s="4">
        <v>5.4</v>
      </c>
      <c r="D861" s="4" t="s">
        <v>36</v>
      </c>
      <c r="E861" s="4" t="s">
        <v>76</v>
      </c>
      <c r="F861" s="4" t="s">
        <v>4055</v>
      </c>
      <c r="G861" s="4" t="s">
        <v>239</v>
      </c>
      <c r="H861" s="4" t="s">
        <v>243</v>
      </c>
      <c r="I861" s="4"/>
      <c r="J861" s="4" t="s">
        <v>244</v>
      </c>
      <c r="K861" s="4"/>
    </row>
    <row r="862" spans="2:11" x14ac:dyDescent="0.2">
      <c r="B862" s="4" t="s">
        <v>14841</v>
      </c>
      <c r="C862" s="4">
        <v>5.4</v>
      </c>
      <c r="D862" s="4" t="s">
        <v>36</v>
      </c>
      <c r="E862" s="4" t="s">
        <v>78</v>
      </c>
      <c r="F862" s="4" t="s">
        <v>4058</v>
      </c>
      <c r="G862" s="4" t="s">
        <v>239</v>
      </c>
      <c r="H862" s="4" t="s">
        <v>243</v>
      </c>
      <c r="I862" s="4"/>
      <c r="J862" s="4" t="s">
        <v>244</v>
      </c>
      <c r="K862" s="4"/>
    </row>
    <row r="863" spans="2:11" x14ac:dyDescent="0.2">
      <c r="B863" s="4" t="s">
        <v>14842</v>
      </c>
      <c r="C863" s="4">
        <v>5.4</v>
      </c>
      <c r="D863" s="4" t="s">
        <v>36</v>
      </c>
      <c r="E863" s="4" t="s">
        <v>81</v>
      </c>
      <c r="F863" s="4" t="s">
        <v>4060</v>
      </c>
      <c r="G863" s="4" t="s">
        <v>239</v>
      </c>
      <c r="H863" s="4" t="s">
        <v>243</v>
      </c>
      <c r="I863" s="4"/>
      <c r="J863" s="4" t="s">
        <v>244</v>
      </c>
      <c r="K863" s="4"/>
    </row>
    <row r="864" spans="2:11" x14ac:dyDescent="0.2">
      <c r="B864" s="4" t="s">
        <v>14843</v>
      </c>
      <c r="C864" s="4">
        <v>5.4</v>
      </c>
      <c r="D864" s="4" t="s">
        <v>36</v>
      </c>
      <c r="E864" s="4" t="s">
        <v>84</v>
      </c>
      <c r="F864" s="4" t="s">
        <v>4062</v>
      </c>
      <c r="G864" s="4" t="s">
        <v>239</v>
      </c>
      <c r="H864" s="4" t="s">
        <v>243</v>
      </c>
      <c r="I864" s="4"/>
      <c r="J864" s="4" t="s">
        <v>244</v>
      </c>
      <c r="K864" s="4"/>
    </row>
    <row r="865" spans="2:11" x14ac:dyDescent="0.2">
      <c r="B865" s="4" t="s">
        <v>14844</v>
      </c>
      <c r="C865" s="4">
        <v>5.4</v>
      </c>
      <c r="D865" s="4" t="s">
        <v>36</v>
      </c>
      <c r="E865" s="4" t="s">
        <v>85</v>
      </c>
      <c r="F865" s="4" t="s">
        <v>14845</v>
      </c>
      <c r="G865" s="4" t="s">
        <v>239</v>
      </c>
      <c r="H865" s="4" t="s">
        <v>243</v>
      </c>
      <c r="I865" s="4"/>
      <c r="J865" s="4" t="s">
        <v>244</v>
      </c>
      <c r="K865" s="4"/>
    </row>
    <row r="866" spans="2:11" x14ac:dyDescent="0.2">
      <c r="B866" s="4" t="s">
        <v>14846</v>
      </c>
      <c r="C866" s="4">
        <v>5.4</v>
      </c>
      <c r="D866" s="4" t="s">
        <v>36</v>
      </c>
      <c r="E866" s="4" t="s">
        <v>86</v>
      </c>
      <c r="F866" s="4" t="s">
        <v>14847</v>
      </c>
      <c r="G866" s="4" t="s">
        <v>239</v>
      </c>
      <c r="H866" s="4" t="s">
        <v>243</v>
      </c>
      <c r="I866" s="4"/>
      <c r="J866" s="4" t="s">
        <v>244</v>
      </c>
      <c r="K866" s="4"/>
    </row>
    <row r="867" spans="2:11" x14ac:dyDescent="0.2">
      <c r="B867" s="4" t="s">
        <v>14848</v>
      </c>
      <c r="C867" s="4">
        <v>5.4</v>
      </c>
      <c r="D867" s="4" t="s">
        <v>36</v>
      </c>
      <c r="E867" s="4" t="s">
        <v>88</v>
      </c>
      <c r="F867" s="4" t="s">
        <v>14849</v>
      </c>
      <c r="G867" s="4" t="s">
        <v>239</v>
      </c>
      <c r="H867" s="4" t="s">
        <v>243</v>
      </c>
      <c r="I867" s="4"/>
      <c r="J867" s="4" t="s">
        <v>244</v>
      </c>
      <c r="K867" s="4"/>
    </row>
    <row r="868" spans="2:11" x14ac:dyDescent="0.2">
      <c r="B868" s="4" t="s">
        <v>14850</v>
      </c>
      <c r="C868" s="4">
        <v>5.4</v>
      </c>
      <c r="D868" s="4" t="s">
        <v>36</v>
      </c>
      <c r="E868" s="4" t="s">
        <v>90</v>
      </c>
      <c r="F868" s="4" t="s">
        <v>14851</v>
      </c>
      <c r="G868" s="4" t="s">
        <v>239</v>
      </c>
      <c r="H868" s="4" t="s">
        <v>243</v>
      </c>
      <c r="I868" s="4"/>
      <c r="J868" s="4" t="s">
        <v>244</v>
      </c>
      <c r="K868" s="4"/>
    </row>
    <row r="869" spans="2:11" x14ac:dyDescent="0.2">
      <c r="B869" s="4" t="s">
        <v>14852</v>
      </c>
      <c r="C869" s="4">
        <v>5.4</v>
      </c>
      <c r="D869" s="4" t="s">
        <v>36</v>
      </c>
      <c r="E869" s="4" t="s">
        <v>92</v>
      </c>
      <c r="F869" s="4" t="s">
        <v>14853</v>
      </c>
      <c r="G869" s="4" t="s">
        <v>239</v>
      </c>
      <c r="H869" s="4" t="s">
        <v>243</v>
      </c>
      <c r="I869" s="4"/>
      <c r="J869" s="4" t="s">
        <v>244</v>
      </c>
      <c r="K869" s="4"/>
    </row>
    <row r="870" spans="2:11" x14ac:dyDescent="0.2">
      <c r="B870" s="4" t="s">
        <v>14854</v>
      </c>
      <c r="C870" s="4">
        <v>5.4</v>
      </c>
      <c r="D870" s="4" t="s">
        <v>36</v>
      </c>
      <c r="E870" s="4" t="s">
        <v>94</v>
      </c>
      <c r="F870" s="4" t="s">
        <v>14855</v>
      </c>
      <c r="G870" s="4" t="s">
        <v>239</v>
      </c>
      <c r="H870" s="4" t="s">
        <v>243</v>
      </c>
      <c r="I870" s="4"/>
      <c r="J870" s="4" t="s">
        <v>244</v>
      </c>
      <c r="K870" s="4"/>
    </row>
    <row r="871" spans="2:11" x14ac:dyDescent="0.2">
      <c r="B871" s="4" t="s">
        <v>14856</v>
      </c>
      <c r="C871" s="4">
        <v>5.4</v>
      </c>
      <c r="D871" s="4" t="s">
        <v>36</v>
      </c>
      <c r="E871" s="4" t="s">
        <v>96</v>
      </c>
      <c r="F871" s="4" t="s">
        <v>14857</v>
      </c>
      <c r="G871" s="4" t="s">
        <v>239</v>
      </c>
      <c r="H871" s="4" t="s">
        <v>243</v>
      </c>
      <c r="I871" s="4"/>
      <c r="J871" s="4" t="s">
        <v>244</v>
      </c>
      <c r="K871" s="4"/>
    </row>
    <row r="872" spans="2:11" x14ac:dyDescent="0.2">
      <c r="B872" s="4" t="s">
        <v>14858</v>
      </c>
      <c r="C872" s="4">
        <v>5.4</v>
      </c>
      <c r="D872" s="4" t="s">
        <v>36</v>
      </c>
      <c r="E872" s="4" t="s">
        <v>98</v>
      </c>
      <c r="F872" s="4" t="s">
        <v>14859</v>
      </c>
      <c r="G872" s="4" t="s">
        <v>239</v>
      </c>
      <c r="H872" s="4" t="s">
        <v>243</v>
      </c>
      <c r="I872" s="4"/>
      <c r="J872" s="4" t="s">
        <v>244</v>
      </c>
      <c r="K872" s="4"/>
    </row>
    <row r="873" spans="2:11" x14ac:dyDescent="0.2">
      <c r="B873" s="4" t="s">
        <v>14860</v>
      </c>
      <c r="C873" s="4">
        <v>5.4</v>
      </c>
      <c r="D873" s="4" t="s">
        <v>36</v>
      </c>
      <c r="E873" s="4" t="s">
        <v>100</v>
      </c>
      <c r="F873" s="4" t="s">
        <v>14861</v>
      </c>
      <c r="G873" s="4" t="s">
        <v>239</v>
      </c>
      <c r="H873" s="4" t="s">
        <v>243</v>
      </c>
      <c r="I873" s="4"/>
      <c r="J873" s="4" t="s">
        <v>244</v>
      </c>
      <c r="K873" s="4"/>
    </row>
    <row r="874" spans="2:11" x14ac:dyDescent="0.2">
      <c r="B874" s="4" t="s">
        <v>14862</v>
      </c>
      <c r="C874" s="4">
        <v>5.4</v>
      </c>
      <c r="D874" s="4" t="s">
        <v>36</v>
      </c>
      <c r="E874" s="4" t="s">
        <v>102</v>
      </c>
      <c r="F874" s="4" t="s">
        <v>14863</v>
      </c>
      <c r="G874" s="4" t="s">
        <v>239</v>
      </c>
      <c r="H874" s="4" t="s">
        <v>243</v>
      </c>
      <c r="I874" s="4"/>
      <c r="J874" s="4" t="s">
        <v>244</v>
      </c>
      <c r="K874" s="4"/>
    </row>
    <row r="875" spans="2:11" x14ac:dyDescent="0.2">
      <c r="B875" s="4" t="s">
        <v>14864</v>
      </c>
      <c r="C875" s="4">
        <v>5.4</v>
      </c>
      <c r="D875" s="4" t="s">
        <v>36</v>
      </c>
      <c r="E875" s="4" t="s">
        <v>104</v>
      </c>
      <c r="F875" s="4" t="s">
        <v>14865</v>
      </c>
      <c r="G875" s="4" t="s">
        <v>239</v>
      </c>
      <c r="H875" s="4" t="s">
        <v>243</v>
      </c>
      <c r="I875" s="4"/>
      <c r="J875" s="4" t="s">
        <v>244</v>
      </c>
      <c r="K875" s="4"/>
    </row>
    <row r="876" spans="2:11" x14ac:dyDescent="0.2">
      <c r="B876" s="4" t="s">
        <v>14866</v>
      </c>
      <c r="C876" s="4">
        <v>5.4</v>
      </c>
      <c r="D876" s="4" t="s">
        <v>36</v>
      </c>
      <c r="E876" s="4" t="s">
        <v>106</v>
      </c>
      <c r="F876" s="4" t="s">
        <v>14867</v>
      </c>
      <c r="G876" s="4" t="s">
        <v>239</v>
      </c>
      <c r="H876" s="4" t="s">
        <v>243</v>
      </c>
      <c r="I876" s="4"/>
      <c r="J876" s="4" t="s">
        <v>244</v>
      </c>
      <c r="K876" s="4"/>
    </row>
    <row r="877" spans="2:11" x14ac:dyDescent="0.2">
      <c r="B877" s="4" t="s">
        <v>14868</v>
      </c>
      <c r="C877" s="4">
        <v>5.4</v>
      </c>
      <c r="D877" s="4" t="s">
        <v>36</v>
      </c>
      <c r="E877" s="4" t="s">
        <v>108</v>
      </c>
      <c r="F877" s="4" t="s">
        <v>14869</v>
      </c>
      <c r="G877" s="4" t="s">
        <v>239</v>
      </c>
      <c r="H877" s="4" t="s">
        <v>243</v>
      </c>
      <c r="I877" s="4"/>
      <c r="J877" s="4" t="s">
        <v>244</v>
      </c>
      <c r="K877" s="4"/>
    </row>
    <row r="878" spans="2:11" x14ac:dyDescent="0.2">
      <c r="B878" s="4" t="s">
        <v>14870</v>
      </c>
      <c r="C878" s="4">
        <v>5.4</v>
      </c>
      <c r="D878" s="4" t="s">
        <v>36</v>
      </c>
      <c r="E878" s="4" t="s">
        <v>110</v>
      </c>
      <c r="F878" s="4" t="s">
        <v>14871</v>
      </c>
      <c r="G878" s="4" t="s">
        <v>239</v>
      </c>
      <c r="H878" s="4" t="s">
        <v>243</v>
      </c>
      <c r="I878" s="4"/>
      <c r="J878" s="4" t="s">
        <v>244</v>
      </c>
      <c r="K878" s="4"/>
    </row>
    <row r="879" spans="2:11" x14ac:dyDescent="0.2">
      <c r="B879" s="4" t="s">
        <v>14872</v>
      </c>
      <c r="C879" s="4">
        <v>5.4</v>
      </c>
      <c r="D879" s="4" t="s">
        <v>36</v>
      </c>
      <c r="E879" s="4" t="s">
        <v>112</v>
      </c>
      <c r="F879" s="4" t="s">
        <v>14873</v>
      </c>
      <c r="G879" s="4" t="s">
        <v>239</v>
      </c>
      <c r="H879" s="4" t="s">
        <v>243</v>
      </c>
      <c r="I879" s="4"/>
      <c r="J879" s="4" t="s">
        <v>244</v>
      </c>
      <c r="K879" s="4"/>
    </row>
    <row r="880" spans="2:11" x14ac:dyDescent="0.2">
      <c r="B880" s="4" t="s">
        <v>14874</v>
      </c>
      <c r="C880" s="4">
        <v>5.4</v>
      </c>
      <c r="D880" s="4" t="s">
        <v>36</v>
      </c>
      <c r="E880" s="4" t="s">
        <v>114</v>
      </c>
      <c r="F880" s="4" t="s">
        <v>14875</v>
      </c>
      <c r="G880" s="4" t="s">
        <v>239</v>
      </c>
      <c r="H880" s="4" t="s">
        <v>243</v>
      </c>
      <c r="I880" s="4"/>
      <c r="J880" s="4" t="s">
        <v>244</v>
      </c>
      <c r="K880" s="4"/>
    </row>
    <row r="881" spans="2:11" x14ac:dyDescent="0.2">
      <c r="B881" s="4" t="s">
        <v>14876</v>
      </c>
      <c r="C881" s="4">
        <v>5.4</v>
      </c>
      <c r="D881" s="4" t="s">
        <v>36</v>
      </c>
      <c r="E881" s="4" t="s">
        <v>116</v>
      </c>
      <c r="F881" s="4" t="s">
        <v>14877</v>
      </c>
      <c r="G881" s="4" t="s">
        <v>239</v>
      </c>
      <c r="H881" s="4" t="s">
        <v>243</v>
      </c>
      <c r="I881" s="4"/>
      <c r="J881" s="4" t="s">
        <v>244</v>
      </c>
      <c r="K881" s="4"/>
    </row>
    <row r="882" spans="2:11" x14ac:dyDescent="0.2">
      <c r="B882" s="4" t="s">
        <v>14878</v>
      </c>
      <c r="C882" s="4">
        <v>5.4</v>
      </c>
      <c r="D882" s="4" t="s">
        <v>36</v>
      </c>
      <c r="E882" s="4" t="s">
        <v>118</v>
      </c>
      <c r="F882" s="4" t="s">
        <v>14879</v>
      </c>
      <c r="G882" s="4" t="s">
        <v>239</v>
      </c>
      <c r="H882" s="4" t="s">
        <v>243</v>
      </c>
      <c r="I882" s="4"/>
      <c r="J882" s="4" t="s">
        <v>244</v>
      </c>
      <c r="K882" s="4"/>
    </row>
    <row r="883" spans="2:11" x14ac:dyDescent="0.2">
      <c r="B883" s="4" t="s">
        <v>14880</v>
      </c>
      <c r="C883" s="4">
        <v>5.4</v>
      </c>
      <c r="D883" s="4" t="s">
        <v>36</v>
      </c>
      <c r="E883" s="4" t="s">
        <v>120</v>
      </c>
      <c r="F883" s="4" t="s">
        <v>14881</v>
      </c>
      <c r="G883" s="4" t="s">
        <v>239</v>
      </c>
      <c r="H883" s="4" t="s">
        <v>243</v>
      </c>
      <c r="I883" s="4"/>
      <c r="J883" s="4" t="s">
        <v>244</v>
      </c>
      <c r="K883" s="4"/>
    </row>
    <row r="884" spans="2:11" x14ac:dyDescent="0.2">
      <c r="B884" s="4" t="s">
        <v>14882</v>
      </c>
      <c r="C884" s="4">
        <v>5.4</v>
      </c>
      <c r="D884" s="4" t="s">
        <v>36</v>
      </c>
      <c r="E884" s="4" t="s">
        <v>122</v>
      </c>
      <c r="F884" s="4" t="s">
        <v>14883</v>
      </c>
      <c r="G884" s="4" t="s">
        <v>239</v>
      </c>
      <c r="H884" s="4" t="s">
        <v>243</v>
      </c>
      <c r="I884" s="4"/>
      <c r="J884" s="4" t="s">
        <v>244</v>
      </c>
      <c r="K884" s="4"/>
    </row>
    <row r="885" spans="2:11" x14ac:dyDescent="0.2">
      <c r="B885" s="4" t="s">
        <v>14884</v>
      </c>
      <c r="C885" s="4">
        <v>5.4</v>
      </c>
      <c r="D885" s="4" t="s">
        <v>36</v>
      </c>
      <c r="E885" s="4" t="s">
        <v>124</v>
      </c>
      <c r="F885" s="4" t="s">
        <v>14885</v>
      </c>
      <c r="G885" s="4" t="s">
        <v>239</v>
      </c>
      <c r="H885" s="4" t="s">
        <v>243</v>
      </c>
      <c r="I885" s="4"/>
      <c r="J885" s="4" t="s">
        <v>244</v>
      </c>
      <c r="K885" s="4"/>
    </row>
    <row r="886" spans="2:11" x14ac:dyDescent="0.2">
      <c r="B886" s="4" t="s">
        <v>14886</v>
      </c>
      <c r="C886" s="4">
        <v>5.4</v>
      </c>
      <c r="D886" s="4" t="s">
        <v>36</v>
      </c>
      <c r="E886" s="4" t="s">
        <v>126</v>
      </c>
      <c r="F886" s="4" t="s">
        <v>14887</v>
      </c>
      <c r="G886" s="4" t="s">
        <v>239</v>
      </c>
      <c r="H886" s="4" t="s">
        <v>243</v>
      </c>
      <c r="I886" s="4"/>
      <c r="J886" s="4" t="s">
        <v>244</v>
      </c>
      <c r="K886" s="4"/>
    </row>
    <row r="887" spans="2:11" x14ac:dyDescent="0.2">
      <c r="B887" s="4" t="s">
        <v>14888</v>
      </c>
      <c r="C887" s="4">
        <v>5.4</v>
      </c>
      <c r="D887" s="4" t="s">
        <v>36</v>
      </c>
      <c r="E887" s="4" t="s">
        <v>128</v>
      </c>
      <c r="F887" s="4" t="s">
        <v>14889</v>
      </c>
      <c r="G887" s="4" t="s">
        <v>239</v>
      </c>
      <c r="H887" s="4" t="s">
        <v>243</v>
      </c>
      <c r="I887" s="4"/>
      <c r="J887" s="4" t="s">
        <v>244</v>
      </c>
      <c r="K887" s="4"/>
    </row>
    <row r="888" spans="2:11" x14ac:dyDescent="0.2">
      <c r="B888" s="4" t="s">
        <v>14890</v>
      </c>
      <c r="C888" s="4">
        <v>5.4</v>
      </c>
      <c r="D888" s="4" t="s">
        <v>36</v>
      </c>
      <c r="E888" s="4" t="s">
        <v>130</v>
      </c>
      <c r="F888" s="4" t="s">
        <v>14891</v>
      </c>
      <c r="G888" s="4" t="s">
        <v>239</v>
      </c>
      <c r="H888" s="4" t="s">
        <v>243</v>
      </c>
      <c r="I888" s="4"/>
      <c r="J888" s="4" t="s">
        <v>244</v>
      </c>
      <c r="K888" s="4"/>
    </row>
    <row r="889" spans="2:11" x14ac:dyDescent="0.2">
      <c r="B889" s="4" t="s">
        <v>14892</v>
      </c>
      <c r="C889" s="4">
        <v>5.4</v>
      </c>
      <c r="D889" s="4" t="s">
        <v>36</v>
      </c>
      <c r="E889" s="4" t="s">
        <v>132</v>
      </c>
      <c r="F889" s="4" t="s">
        <v>14893</v>
      </c>
      <c r="G889" s="4" t="s">
        <v>239</v>
      </c>
      <c r="H889" s="4" t="s">
        <v>243</v>
      </c>
      <c r="I889" s="4"/>
      <c r="J889" s="4" t="s">
        <v>244</v>
      </c>
      <c r="K889" s="4"/>
    </row>
    <row r="890" spans="2:11" x14ac:dyDescent="0.2">
      <c r="B890" s="4" t="s">
        <v>14894</v>
      </c>
      <c r="C890" s="4">
        <v>5.4</v>
      </c>
      <c r="D890" s="4" t="s">
        <v>36</v>
      </c>
      <c r="E890" s="4" t="s">
        <v>134</v>
      </c>
      <c r="F890" s="4" t="s">
        <v>14895</v>
      </c>
      <c r="G890" s="4" t="s">
        <v>239</v>
      </c>
      <c r="H890" s="4" t="s">
        <v>243</v>
      </c>
      <c r="I890" s="4"/>
      <c r="J890" s="4" t="s">
        <v>244</v>
      </c>
      <c r="K890" s="4"/>
    </row>
    <row r="891" spans="2:11" x14ac:dyDescent="0.2">
      <c r="B891" s="4" t="s">
        <v>14896</v>
      </c>
      <c r="C891" s="4">
        <v>5.4</v>
      </c>
      <c r="D891" s="4" t="s">
        <v>36</v>
      </c>
      <c r="E891" s="4" t="s">
        <v>136</v>
      </c>
      <c r="F891" s="4" t="s">
        <v>14897</v>
      </c>
      <c r="G891" s="4" t="s">
        <v>239</v>
      </c>
      <c r="H891" s="4" t="s">
        <v>243</v>
      </c>
      <c r="I891" s="4"/>
      <c r="J891" s="4" t="s">
        <v>244</v>
      </c>
      <c r="K891" s="4"/>
    </row>
    <row r="892" spans="2:11" x14ac:dyDescent="0.2">
      <c r="B892" s="4" t="s">
        <v>14898</v>
      </c>
      <c r="C892" s="4">
        <v>5.4</v>
      </c>
      <c r="D892" s="4" t="s">
        <v>36</v>
      </c>
      <c r="E892" s="4" t="s">
        <v>138</v>
      </c>
      <c r="F892" s="4" t="s">
        <v>14899</v>
      </c>
      <c r="G892" s="4" t="s">
        <v>239</v>
      </c>
      <c r="H892" s="4" t="s">
        <v>243</v>
      </c>
      <c r="I892" s="4"/>
      <c r="J892" s="4" t="s">
        <v>244</v>
      </c>
      <c r="K892" s="4"/>
    </row>
    <row r="893" spans="2:11" x14ac:dyDescent="0.2">
      <c r="B893" s="4" t="s">
        <v>14900</v>
      </c>
      <c r="C893" s="4">
        <v>5.4</v>
      </c>
      <c r="D893" s="4" t="s">
        <v>36</v>
      </c>
      <c r="E893" s="4" t="s">
        <v>140</v>
      </c>
      <c r="F893" s="4" t="s">
        <v>14901</v>
      </c>
      <c r="G893" s="4" t="s">
        <v>239</v>
      </c>
      <c r="H893" s="4" t="s">
        <v>243</v>
      </c>
      <c r="I893" s="4"/>
      <c r="J893" s="4" t="s">
        <v>244</v>
      </c>
      <c r="K893" s="4"/>
    </row>
    <row r="894" spans="2:11" x14ac:dyDescent="0.2">
      <c r="B894" s="4" t="s">
        <v>14902</v>
      </c>
      <c r="C894" s="4">
        <v>5.4</v>
      </c>
      <c r="D894" s="4" t="s">
        <v>36</v>
      </c>
      <c r="E894" s="4" t="s">
        <v>141</v>
      </c>
      <c r="F894" s="4" t="s">
        <v>14903</v>
      </c>
      <c r="G894" s="4" t="s">
        <v>239</v>
      </c>
      <c r="H894" s="4" t="s">
        <v>243</v>
      </c>
      <c r="I894" s="4"/>
      <c r="J894" s="4" t="s">
        <v>244</v>
      </c>
      <c r="K894" s="4"/>
    </row>
    <row r="895" spans="2:11" x14ac:dyDescent="0.2">
      <c r="B895" s="4" t="s">
        <v>14904</v>
      </c>
      <c r="C895" s="4">
        <v>5.4</v>
      </c>
      <c r="D895" s="4" t="s">
        <v>36</v>
      </c>
      <c r="E895" s="4" t="s">
        <v>142</v>
      </c>
      <c r="F895" s="4" t="s">
        <v>14905</v>
      </c>
      <c r="G895" s="4" t="s">
        <v>239</v>
      </c>
      <c r="H895" s="4" t="s">
        <v>243</v>
      </c>
      <c r="I895" s="4"/>
      <c r="J895" s="4" t="s">
        <v>244</v>
      </c>
      <c r="K895" s="4"/>
    </row>
    <row r="896" spans="2:11" x14ac:dyDescent="0.2">
      <c r="B896" s="4" t="s">
        <v>14906</v>
      </c>
      <c r="C896" s="4">
        <v>5.4</v>
      </c>
      <c r="D896" s="4" t="s">
        <v>36</v>
      </c>
      <c r="E896" s="4" t="s">
        <v>144</v>
      </c>
      <c r="F896" s="4" t="s">
        <v>14907</v>
      </c>
      <c r="G896" s="4" t="s">
        <v>239</v>
      </c>
      <c r="H896" s="4" t="s">
        <v>243</v>
      </c>
      <c r="I896" s="4"/>
      <c r="J896" s="4" t="s">
        <v>244</v>
      </c>
      <c r="K896" s="4"/>
    </row>
    <row r="897" spans="2:11" x14ac:dyDescent="0.2">
      <c r="B897" s="4" t="s">
        <v>14908</v>
      </c>
      <c r="C897" s="4">
        <v>5.4</v>
      </c>
      <c r="D897" s="4" t="s">
        <v>36</v>
      </c>
      <c r="E897" s="4" t="s">
        <v>146</v>
      </c>
      <c r="F897" s="4" t="s">
        <v>14909</v>
      </c>
      <c r="G897" s="4" t="s">
        <v>239</v>
      </c>
      <c r="H897" s="4" t="s">
        <v>243</v>
      </c>
      <c r="I897" s="4"/>
      <c r="J897" s="4" t="s">
        <v>244</v>
      </c>
      <c r="K897" s="4"/>
    </row>
    <row r="898" spans="2:11" x14ac:dyDescent="0.2">
      <c r="B898" s="4" t="s">
        <v>14910</v>
      </c>
      <c r="C898" s="4">
        <v>5.4</v>
      </c>
      <c r="D898" s="4" t="s">
        <v>37</v>
      </c>
      <c r="E898" s="4" t="s">
        <v>8</v>
      </c>
      <c r="F898" s="4" t="s">
        <v>4064</v>
      </c>
      <c r="G898" s="4" t="s">
        <v>239</v>
      </c>
      <c r="H898" s="4" t="s">
        <v>243</v>
      </c>
      <c r="I898" s="4"/>
      <c r="J898" s="4" t="s">
        <v>244</v>
      </c>
      <c r="K898" s="4"/>
    </row>
    <row r="899" spans="2:11" x14ac:dyDescent="0.2">
      <c r="B899" s="4" t="s">
        <v>14911</v>
      </c>
      <c r="C899" s="4">
        <v>5.4</v>
      </c>
      <c r="D899" s="4" t="s">
        <v>37</v>
      </c>
      <c r="E899" s="4" t="s">
        <v>24</v>
      </c>
      <c r="F899" s="4" t="s">
        <v>4066</v>
      </c>
      <c r="G899" s="4" t="s">
        <v>239</v>
      </c>
      <c r="H899" s="4" t="s">
        <v>243</v>
      </c>
      <c r="I899" s="4"/>
      <c r="J899" s="4" t="s">
        <v>244</v>
      </c>
      <c r="K899" s="4"/>
    </row>
    <row r="900" spans="2:11" x14ac:dyDescent="0.2">
      <c r="B900" s="4" t="s">
        <v>14912</v>
      </c>
      <c r="C900" s="4">
        <v>5.4</v>
      </c>
      <c r="D900" s="4" t="s">
        <v>37</v>
      </c>
      <c r="E900" s="4" t="s">
        <v>25</v>
      </c>
      <c r="F900" s="4" t="s">
        <v>4068</v>
      </c>
      <c r="G900" s="4" t="s">
        <v>239</v>
      </c>
      <c r="H900" s="4" t="s">
        <v>243</v>
      </c>
      <c r="I900" s="4"/>
      <c r="J900" s="4" t="s">
        <v>244</v>
      </c>
      <c r="K900" s="4"/>
    </row>
    <row r="901" spans="2:11" x14ac:dyDescent="0.2">
      <c r="B901" s="4" t="s">
        <v>14913</v>
      </c>
      <c r="C901" s="4">
        <v>5.4</v>
      </c>
      <c r="D901" s="4" t="s">
        <v>37</v>
      </c>
      <c r="E901" s="4" t="s">
        <v>26</v>
      </c>
      <c r="F901" s="4" t="s">
        <v>4070</v>
      </c>
      <c r="G901" s="4" t="s">
        <v>239</v>
      </c>
      <c r="H901" s="4" t="s">
        <v>243</v>
      </c>
      <c r="I901" s="4"/>
      <c r="J901" s="4" t="s">
        <v>244</v>
      </c>
      <c r="K901" s="4"/>
    </row>
    <row r="902" spans="2:11" x14ac:dyDescent="0.2">
      <c r="B902" s="4" t="s">
        <v>14914</v>
      </c>
      <c r="C902" s="4">
        <v>5.4</v>
      </c>
      <c r="D902" s="4" t="s">
        <v>37</v>
      </c>
      <c r="E902" s="4" t="s">
        <v>27</v>
      </c>
      <c r="F902" s="4" t="s">
        <v>4072</v>
      </c>
      <c r="G902" s="4" t="s">
        <v>239</v>
      </c>
      <c r="H902" s="4" t="s">
        <v>243</v>
      </c>
      <c r="I902" s="4"/>
      <c r="J902" s="4" t="s">
        <v>244</v>
      </c>
      <c r="K902" s="4"/>
    </row>
    <row r="903" spans="2:11" x14ac:dyDescent="0.2">
      <c r="B903" s="4" t="s">
        <v>14915</v>
      </c>
      <c r="C903" s="4">
        <v>5.4</v>
      </c>
      <c r="D903" s="4" t="s">
        <v>37</v>
      </c>
      <c r="E903" s="4" t="s">
        <v>28</v>
      </c>
      <c r="F903" s="4" t="s">
        <v>4074</v>
      </c>
      <c r="G903" s="4" t="s">
        <v>239</v>
      </c>
      <c r="H903" s="4" t="s">
        <v>243</v>
      </c>
      <c r="I903" s="4"/>
      <c r="J903" s="4" t="s">
        <v>244</v>
      </c>
      <c r="K903" s="4"/>
    </row>
    <row r="904" spans="2:11" x14ac:dyDescent="0.2">
      <c r="B904" s="4" t="s">
        <v>14916</v>
      </c>
      <c r="C904" s="4">
        <v>5.4</v>
      </c>
      <c r="D904" s="4" t="s">
        <v>37</v>
      </c>
      <c r="E904" s="4" t="s">
        <v>29</v>
      </c>
      <c r="F904" s="4" t="s">
        <v>4076</v>
      </c>
      <c r="G904" s="4" t="s">
        <v>239</v>
      </c>
      <c r="H904" s="4" t="s">
        <v>243</v>
      </c>
      <c r="I904" s="4"/>
      <c r="J904" s="4" t="s">
        <v>244</v>
      </c>
      <c r="K904" s="4"/>
    </row>
    <row r="905" spans="2:11" x14ac:dyDescent="0.2">
      <c r="B905" s="4" t="s">
        <v>14917</v>
      </c>
      <c r="C905" s="4">
        <v>5.4</v>
      </c>
      <c r="D905" s="4" t="s">
        <v>37</v>
      </c>
      <c r="E905" s="4" t="s">
        <v>30</v>
      </c>
      <c r="F905" s="4" t="s">
        <v>4078</v>
      </c>
      <c r="G905" s="4" t="s">
        <v>239</v>
      </c>
      <c r="H905" s="4" t="s">
        <v>243</v>
      </c>
      <c r="I905" s="4"/>
      <c r="J905" s="4" t="s">
        <v>244</v>
      </c>
      <c r="K905" s="4"/>
    </row>
    <row r="906" spans="2:11" x14ac:dyDescent="0.2">
      <c r="B906" s="4" t="s">
        <v>14918</v>
      </c>
      <c r="C906" s="4">
        <v>5.4</v>
      </c>
      <c r="D906" s="4" t="s">
        <v>37</v>
      </c>
      <c r="E906" s="4" t="s">
        <v>31</v>
      </c>
      <c r="F906" s="4" t="s">
        <v>4080</v>
      </c>
      <c r="G906" s="4" t="s">
        <v>239</v>
      </c>
      <c r="H906" s="4" t="s">
        <v>243</v>
      </c>
      <c r="I906" s="4"/>
      <c r="J906" s="4" t="s">
        <v>244</v>
      </c>
      <c r="K906" s="4"/>
    </row>
    <row r="907" spans="2:11" x14ac:dyDescent="0.2">
      <c r="B907" s="4" t="s">
        <v>14919</v>
      </c>
      <c r="C907" s="4">
        <v>5.4</v>
      </c>
      <c r="D907" s="4" t="s">
        <v>37</v>
      </c>
      <c r="E907" s="4" t="s">
        <v>32</v>
      </c>
      <c r="F907" s="4" t="s">
        <v>4082</v>
      </c>
      <c r="G907" s="4" t="s">
        <v>239</v>
      </c>
      <c r="H907" s="4" t="s">
        <v>243</v>
      </c>
      <c r="I907" s="4"/>
      <c r="J907" s="4" t="s">
        <v>244</v>
      </c>
      <c r="K907" s="4"/>
    </row>
    <row r="908" spans="2:11" x14ac:dyDescent="0.2">
      <c r="B908" s="4" t="s">
        <v>14920</v>
      </c>
      <c r="C908" s="4">
        <v>5.4</v>
      </c>
      <c r="D908" s="4" t="s">
        <v>37</v>
      </c>
      <c r="E908" s="4" t="s">
        <v>33</v>
      </c>
      <c r="F908" s="4" t="s">
        <v>4084</v>
      </c>
      <c r="G908" s="4" t="s">
        <v>239</v>
      </c>
      <c r="H908" s="4" t="s">
        <v>243</v>
      </c>
      <c r="I908" s="4"/>
      <c r="J908" s="4" t="s">
        <v>244</v>
      </c>
      <c r="K908" s="4"/>
    </row>
    <row r="909" spans="2:11" x14ac:dyDescent="0.2">
      <c r="B909" s="4" t="s">
        <v>14921</v>
      </c>
      <c r="C909" s="4">
        <v>5.4</v>
      </c>
      <c r="D909" s="4" t="s">
        <v>37</v>
      </c>
      <c r="E909" s="4" t="s">
        <v>34</v>
      </c>
      <c r="F909" s="4" t="s">
        <v>4086</v>
      </c>
      <c r="G909" s="4" t="s">
        <v>239</v>
      </c>
      <c r="H909" s="4" t="s">
        <v>243</v>
      </c>
      <c r="I909" s="4"/>
      <c r="J909" s="4" t="s">
        <v>244</v>
      </c>
      <c r="K909" s="4"/>
    </row>
    <row r="910" spans="2:11" x14ac:dyDescent="0.2">
      <c r="B910" s="4" t="s">
        <v>14922</v>
      </c>
      <c r="C910" s="4">
        <v>5.4</v>
      </c>
      <c r="D910" s="4" t="s">
        <v>37</v>
      </c>
      <c r="E910" s="4" t="s">
        <v>35</v>
      </c>
      <c r="F910" s="4" t="s">
        <v>4088</v>
      </c>
      <c r="G910" s="4" t="s">
        <v>239</v>
      </c>
      <c r="H910" s="4" t="s">
        <v>243</v>
      </c>
      <c r="I910" s="4"/>
      <c r="J910" s="4" t="s">
        <v>244</v>
      </c>
      <c r="K910" s="4"/>
    </row>
    <row r="911" spans="2:11" x14ac:dyDescent="0.2">
      <c r="B911" s="4" t="s">
        <v>14923</v>
      </c>
      <c r="C911" s="4">
        <v>5.4</v>
      </c>
      <c r="D911" s="4" t="s">
        <v>37</v>
      </c>
      <c r="E911" s="4" t="s">
        <v>36</v>
      </c>
      <c r="F911" s="4" t="s">
        <v>4090</v>
      </c>
      <c r="G911" s="4" t="s">
        <v>239</v>
      </c>
      <c r="H911" s="4" t="s">
        <v>243</v>
      </c>
      <c r="I911" s="4"/>
      <c r="J911" s="4" t="s">
        <v>244</v>
      </c>
      <c r="K911" s="4"/>
    </row>
    <row r="912" spans="2:11" x14ac:dyDescent="0.2">
      <c r="B912" s="4" t="s">
        <v>14924</v>
      </c>
      <c r="C912" s="4">
        <v>5.4</v>
      </c>
      <c r="D912" s="4" t="s">
        <v>37</v>
      </c>
      <c r="E912" s="4" t="s">
        <v>37</v>
      </c>
      <c r="F912" s="4" t="s">
        <v>4092</v>
      </c>
      <c r="G912" s="4" t="s">
        <v>239</v>
      </c>
      <c r="H912" s="4" t="s">
        <v>243</v>
      </c>
      <c r="I912" s="4"/>
      <c r="J912" s="4" t="s">
        <v>244</v>
      </c>
      <c r="K912" s="4"/>
    </row>
    <row r="913" spans="2:11" x14ac:dyDescent="0.2">
      <c r="B913" s="4" t="s">
        <v>14925</v>
      </c>
      <c r="C913" s="4">
        <v>5.4</v>
      </c>
      <c r="D913" s="4" t="s">
        <v>37</v>
      </c>
      <c r="E913" s="4" t="s">
        <v>38</v>
      </c>
      <c r="F913" s="4" t="s">
        <v>4094</v>
      </c>
      <c r="G913" s="4" t="s">
        <v>239</v>
      </c>
      <c r="H913" s="4" t="s">
        <v>243</v>
      </c>
      <c r="I913" s="4"/>
      <c r="J913" s="4" t="s">
        <v>244</v>
      </c>
      <c r="K913" s="4"/>
    </row>
    <row r="914" spans="2:11" x14ac:dyDescent="0.2">
      <c r="B914" s="4" t="s">
        <v>14926</v>
      </c>
      <c r="C914" s="4">
        <v>5.4</v>
      </c>
      <c r="D914" s="4" t="s">
        <v>37</v>
      </c>
      <c r="E914" s="4" t="s">
        <v>39</v>
      </c>
      <c r="F914" s="4" t="s">
        <v>4096</v>
      </c>
      <c r="G914" s="4" t="s">
        <v>239</v>
      </c>
      <c r="H914" s="4" t="s">
        <v>243</v>
      </c>
      <c r="I914" s="4"/>
      <c r="J914" s="4" t="s">
        <v>244</v>
      </c>
      <c r="K914" s="4"/>
    </row>
    <row r="915" spans="2:11" x14ac:dyDescent="0.2">
      <c r="B915" s="4" t="s">
        <v>14927</v>
      </c>
      <c r="C915" s="4">
        <v>5.4</v>
      </c>
      <c r="D915" s="4" t="s">
        <v>37</v>
      </c>
      <c r="E915" s="4" t="s">
        <v>56</v>
      </c>
      <c r="F915" s="4" t="s">
        <v>4098</v>
      </c>
      <c r="G915" s="4" t="s">
        <v>239</v>
      </c>
      <c r="H915" s="4" t="s">
        <v>243</v>
      </c>
      <c r="I915" s="4"/>
      <c r="J915" s="4" t="s">
        <v>244</v>
      </c>
      <c r="K915" s="4"/>
    </row>
    <row r="916" spans="2:11" x14ac:dyDescent="0.2">
      <c r="B916" s="4" t="s">
        <v>14928</v>
      </c>
      <c r="C916" s="4">
        <v>5.4</v>
      </c>
      <c r="D916" s="4" t="s">
        <v>37</v>
      </c>
      <c r="E916" s="4" t="s">
        <v>58</v>
      </c>
      <c r="F916" s="4" t="s">
        <v>4100</v>
      </c>
      <c r="G916" s="4" t="s">
        <v>239</v>
      </c>
      <c r="H916" s="4" t="s">
        <v>243</v>
      </c>
      <c r="I916" s="4"/>
      <c r="J916" s="4" t="s">
        <v>244</v>
      </c>
      <c r="K916" s="4"/>
    </row>
    <row r="917" spans="2:11" x14ac:dyDescent="0.2">
      <c r="B917" s="4" t="s">
        <v>14929</v>
      </c>
      <c r="C917" s="4">
        <v>5.4</v>
      </c>
      <c r="D917" s="4" t="s">
        <v>37</v>
      </c>
      <c r="E917" s="4" t="s">
        <v>60</v>
      </c>
      <c r="F917" s="4" t="s">
        <v>4102</v>
      </c>
      <c r="G917" s="4" t="s">
        <v>239</v>
      </c>
      <c r="H917" s="4" t="s">
        <v>243</v>
      </c>
      <c r="I917" s="4"/>
      <c r="J917" s="4" t="s">
        <v>244</v>
      </c>
      <c r="K917" s="4"/>
    </row>
    <row r="918" spans="2:11" x14ac:dyDescent="0.2">
      <c r="B918" s="4" t="s">
        <v>14930</v>
      </c>
      <c r="C918" s="4">
        <v>5.4</v>
      </c>
      <c r="D918" s="4" t="s">
        <v>37</v>
      </c>
      <c r="E918" s="4" t="s">
        <v>62</v>
      </c>
      <c r="F918" s="4" t="s">
        <v>4104</v>
      </c>
      <c r="G918" s="4" t="s">
        <v>239</v>
      </c>
      <c r="H918" s="4" t="s">
        <v>243</v>
      </c>
      <c r="I918" s="4"/>
      <c r="J918" s="4" t="s">
        <v>244</v>
      </c>
      <c r="K918" s="4"/>
    </row>
    <row r="919" spans="2:11" x14ac:dyDescent="0.2">
      <c r="B919" s="4" t="s">
        <v>14931</v>
      </c>
      <c r="C919" s="4">
        <v>5.4</v>
      </c>
      <c r="D919" s="4" t="s">
        <v>37</v>
      </c>
      <c r="E919" s="4" t="s">
        <v>64</v>
      </c>
      <c r="F919" s="4" t="s">
        <v>4106</v>
      </c>
      <c r="G919" s="4" t="s">
        <v>239</v>
      </c>
      <c r="H919" s="4" t="s">
        <v>243</v>
      </c>
      <c r="I919" s="4"/>
      <c r="J919" s="4" t="s">
        <v>244</v>
      </c>
      <c r="K919" s="4"/>
    </row>
    <row r="920" spans="2:11" x14ac:dyDescent="0.2">
      <c r="B920" s="4" t="s">
        <v>14932</v>
      </c>
      <c r="C920" s="4">
        <v>5.4</v>
      </c>
      <c r="D920" s="4" t="s">
        <v>37</v>
      </c>
      <c r="E920" s="4" t="s">
        <v>66</v>
      </c>
      <c r="F920" s="4" t="s">
        <v>4108</v>
      </c>
      <c r="G920" s="4" t="s">
        <v>239</v>
      </c>
      <c r="H920" s="4" t="s">
        <v>243</v>
      </c>
      <c r="I920" s="4"/>
      <c r="J920" s="4" t="s">
        <v>244</v>
      </c>
      <c r="K920" s="4"/>
    </row>
    <row r="921" spans="2:11" x14ac:dyDescent="0.2">
      <c r="B921" s="4" t="s">
        <v>14933</v>
      </c>
      <c r="C921" s="4">
        <v>5.4</v>
      </c>
      <c r="D921" s="4" t="s">
        <v>37</v>
      </c>
      <c r="E921" s="4" t="s">
        <v>68</v>
      </c>
      <c r="F921" s="4" t="s">
        <v>4110</v>
      </c>
      <c r="G921" s="4" t="s">
        <v>239</v>
      </c>
      <c r="H921" s="4" t="s">
        <v>243</v>
      </c>
      <c r="I921" s="4"/>
      <c r="J921" s="4" t="s">
        <v>244</v>
      </c>
      <c r="K921" s="4"/>
    </row>
    <row r="922" spans="2:11" x14ac:dyDescent="0.2">
      <c r="B922" s="4" t="s">
        <v>14934</v>
      </c>
      <c r="C922" s="4">
        <v>5.4</v>
      </c>
      <c r="D922" s="4" t="s">
        <v>37</v>
      </c>
      <c r="E922" s="4" t="s">
        <v>70</v>
      </c>
      <c r="F922" s="4" t="s">
        <v>4113</v>
      </c>
      <c r="G922" s="4" t="s">
        <v>239</v>
      </c>
      <c r="H922" s="4" t="s">
        <v>243</v>
      </c>
      <c r="I922" s="4"/>
      <c r="J922" s="4" t="s">
        <v>244</v>
      </c>
      <c r="K922" s="4"/>
    </row>
    <row r="923" spans="2:11" x14ac:dyDescent="0.2">
      <c r="B923" s="4" t="s">
        <v>14935</v>
      </c>
      <c r="C923" s="4">
        <v>5.4</v>
      </c>
      <c r="D923" s="4" t="s">
        <v>37</v>
      </c>
      <c r="E923" s="4" t="s">
        <v>72</v>
      </c>
      <c r="F923" s="4" t="s">
        <v>4115</v>
      </c>
      <c r="G923" s="4" t="s">
        <v>239</v>
      </c>
      <c r="H923" s="4" t="s">
        <v>243</v>
      </c>
      <c r="I923" s="4"/>
      <c r="J923" s="4" t="s">
        <v>244</v>
      </c>
      <c r="K923" s="4"/>
    </row>
    <row r="924" spans="2:11" x14ac:dyDescent="0.2">
      <c r="B924" s="4" t="s">
        <v>14936</v>
      </c>
      <c r="C924" s="4">
        <v>5.4</v>
      </c>
      <c r="D924" s="4" t="s">
        <v>37</v>
      </c>
      <c r="E924" s="4" t="s">
        <v>74</v>
      </c>
      <c r="F924" s="4" t="s">
        <v>4118</v>
      </c>
      <c r="G924" s="4" t="s">
        <v>239</v>
      </c>
      <c r="H924" s="4" t="s">
        <v>243</v>
      </c>
      <c r="I924" s="4"/>
      <c r="J924" s="4" t="s">
        <v>244</v>
      </c>
      <c r="K924" s="4"/>
    </row>
    <row r="925" spans="2:11" x14ac:dyDescent="0.2">
      <c r="B925" s="4" t="s">
        <v>14937</v>
      </c>
      <c r="C925" s="4">
        <v>5.4</v>
      </c>
      <c r="D925" s="4" t="s">
        <v>37</v>
      </c>
      <c r="E925" s="4" t="s">
        <v>76</v>
      </c>
      <c r="F925" s="4" t="s">
        <v>4121</v>
      </c>
      <c r="G925" s="4" t="s">
        <v>239</v>
      </c>
      <c r="H925" s="4" t="s">
        <v>243</v>
      </c>
      <c r="I925" s="4"/>
      <c r="J925" s="4" t="s">
        <v>244</v>
      </c>
      <c r="K925" s="4"/>
    </row>
    <row r="926" spans="2:11" x14ac:dyDescent="0.2">
      <c r="B926" s="4" t="s">
        <v>14938</v>
      </c>
      <c r="C926" s="4">
        <v>5.4</v>
      </c>
      <c r="D926" s="4" t="s">
        <v>37</v>
      </c>
      <c r="E926" s="4" t="s">
        <v>78</v>
      </c>
      <c r="F926" s="4" t="s">
        <v>4124</v>
      </c>
      <c r="G926" s="4" t="s">
        <v>239</v>
      </c>
      <c r="H926" s="4" t="s">
        <v>243</v>
      </c>
      <c r="I926" s="4"/>
      <c r="J926" s="4" t="s">
        <v>244</v>
      </c>
      <c r="K926" s="4"/>
    </row>
    <row r="927" spans="2:11" x14ac:dyDescent="0.2">
      <c r="B927" s="4" t="s">
        <v>14939</v>
      </c>
      <c r="C927" s="4">
        <v>5.4</v>
      </c>
      <c r="D927" s="4" t="s">
        <v>37</v>
      </c>
      <c r="E927" s="4" t="s">
        <v>81</v>
      </c>
      <c r="F927" s="4" t="s">
        <v>4126</v>
      </c>
      <c r="G927" s="4" t="s">
        <v>239</v>
      </c>
      <c r="H927" s="4" t="s">
        <v>243</v>
      </c>
      <c r="I927" s="4"/>
      <c r="J927" s="4" t="s">
        <v>244</v>
      </c>
      <c r="K927" s="4"/>
    </row>
    <row r="928" spans="2:11" x14ac:dyDescent="0.2">
      <c r="B928" s="4" t="s">
        <v>14940</v>
      </c>
      <c r="C928" s="4">
        <v>5.4</v>
      </c>
      <c r="D928" s="4" t="s">
        <v>37</v>
      </c>
      <c r="E928" s="4" t="s">
        <v>84</v>
      </c>
      <c r="F928" s="4" t="s">
        <v>4128</v>
      </c>
      <c r="G928" s="4" t="s">
        <v>239</v>
      </c>
      <c r="H928" s="4" t="s">
        <v>243</v>
      </c>
      <c r="I928" s="4"/>
      <c r="J928" s="4" t="s">
        <v>244</v>
      </c>
      <c r="K928" s="4"/>
    </row>
    <row r="929" spans="2:11" x14ac:dyDescent="0.2">
      <c r="B929" s="4" t="s">
        <v>14941</v>
      </c>
      <c r="C929" s="4">
        <v>5.4</v>
      </c>
      <c r="D929" s="4" t="s">
        <v>37</v>
      </c>
      <c r="E929" s="4" t="s">
        <v>85</v>
      </c>
      <c r="F929" s="4" t="s">
        <v>14942</v>
      </c>
      <c r="G929" s="4" t="s">
        <v>239</v>
      </c>
      <c r="H929" s="4" t="s">
        <v>243</v>
      </c>
      <c r="I929" s="4"/>
      <c r="J929" s="4" t="s">
        <v>244</v>
      </c>
      <c r="K929" s="4"/>
    </row>
    <row r="930" spans="2:11" x14ac:dyDescent="0.2">
      <c r="B930" s="4" t="s">
        <v>14943</v>
      </c>
      <c r="C930" s="4">
        <v>5.4</v>
      </c>
      <c r="D930" s="4" t="s">
        <v>37</v>
      </c>
      <c r="E930" s="4" t="s">
        <v>86</v>
      </c>
      <c r="F930" s="4" t="s">
        <v>14944</v>
      </c>
      <c r="G930" s="4" t="s">
        <v>239</v>
      </c>
      <c r="H930" s="4" t="s">
        <v>243</v>
      </c>
      <c r="I930" s="4"/>
      <c r="J930" s="4" t="s">
        <v>244</v>
      </c>
      <c r="K930" s="4"/>
    </row>
    <row r="931" spans="2:11" x14ac:dyDescent="0.2">
      <c r="B931" s="4" t="s">
        <v>14945</v>
      </c>
      <c r="C931" s="4">
        <v>5.4</v>
      </c>
      <c r="D931" s="4" t="s">
        <v>37</v>
      </c>
      <c r="E931" s="4" t="s">
        <v>88</v>
      </c>
      <c r="F931" s="4" t="s">
        <v>14946</v>
      </c>
      <c r="G931" s="4" t="s">
        <v>239</v>
      </c>
      <c r="H931" s="4" t="s">
        <v>243</v>
      </c>
      <c r="I931" s="4"/>
      <c r="J931" s="4" t="s">
        <v>244</v>
      </c>
      <c r="K931" s="4"/>
    </row>
    <row r="932" spans="2:11" x14ac:dyDescent="0.2">
      <c r="B932" s="4" t="s">
        <v>14947</v>
      </c>
      <c r="C932" s="4">
        <v>5.4</v>
      </c>
      <c r="D932" s="4" t="s">
        <v>37</v>
      </c>
      <c r="E932" s="4" t="s">
        <v>90</v>
      </c>
      <c r="F932" s="4" t="s">
        <v>14948</v>
      </c>
      <c r="G932" s="4" t="s">
        <v>239</v>
      </c>
      <c r="H932" s="4" t="s">
        <v>243</v>
      </c>
      <c r="I932" s="4"/>
      <c r="J932" s="4" t="s">
        <v>244</v>
      </c>
      <c r="K932" s="4"/>
    </row>
    <row r="933" spans="2:11" x14ac:dyDescent="0.2">
      <c r="B933" s="4" t="s">
        <v>14949</v>
      </c>
      <c r="C933" s="4">
        <v>5.4</v>
      </c>
      <c r="D933" s="4" t="s">
        <v>37</v>
      </c>
      <c r="E933" s="4" t="s">
        <v>92</v>
      </c>
      <c r="F933" s="4" t="s">
        <v>14950</v>
      </c>
      <c r="G933" s="4" t="s">
        <v>239</v>
      </c>
      <c r="H933" s="4" t="s">
        <v>243</v>
      </c>
      <c r="I933" s="4"/>
      <c r="J933" s="4" t="s">
        <v>244</v>
      </c>
      <c r="K933" s="4"/>
    </row>
    <row r="934" spans="2:11" x14ac:dyDescent="0.2">
      <c r="B934" s="4" t="s">
        <v>14951</v>
      </c>
      <c r="C934" s="4">
        <v>5.4</v>
      </c>
      <c r="D934" s="4" t="s">
        <v>37</v>
      </c>
      <c r="E934" s="4" t="s">
        <v>94</v>
      </c>
      <c r="F934" s="4" t="s">
        <v>14952</v>
      </c>
      <c r="G934" s="4" t="s">
        <v>239</v>
      </c>
      <c r="H934" s="4" t="s">
        <v>243</v>
      </c>
      <c r="I934" s="4"/>
      <c r="J934" s="4" t="s">
        <v>244</v>
      </c>
      <c r="K934" s="4"/>
    </row>
    <row r="935" spans="2:11" x14ac:dyDescent="0.2">
      <c r="B935" s="4" t="s">
        <v>14953</v>
      </c>
      <c r="C935" s="4">
        <v>5.4</v>
      </c>
      <c r="D935" s="4" t="s">
        <v>37</v>
      </c>
      <c r="E935" s="4" t="s">
        <v>96</v>
      </c>
      <c r="F935" s="4" t="s">
        <v>14954</v>
      </c>
      <c r="G935" s="4" t="s">
        <v>239</v>
      </c>
      <c r="H935" s="4" t="s">
        <v>243</v>
      </c>
      <c r="I935" s="4"/>
      <c r="J935" s="4" t="s">
        <v>244</v>
      </c>
      <c r="K935" s="4"/>
    </row>
    <row r="936" spans="2:11" x14ac:dyDescent="0.2">
      <c r="B936" s="4" t="s">
        <v>14955</v>
      </c>
      <c r="C936" s="4">
        <v>5.4</v>
      </c>
      <c r="D936" s="4" t="s">
        <v>37</v>
      </c>
      <c r="E936" s="4" t="s">
        <v>98</v>
      </c>
      <c r="F936" s="4" t="s">
        <v>14956</v>
      </c>
      <c r="G936" s="4" t="s">
        <v>239</v>
      </c>
      <c r="H936" s="4" t="s">
        <v>243</v>
      </c>
      <c r="I936" s="4"/>
      <c r="J936" s="4" t="s">
        <v>244</v>
      </c>
      <c r="K936" s="4"/>
    </row>
    <row r="937" spans="2:11" x14ac:dyDescent="0.2">
      <c r="B937" s="4" t="s">
        <v>14957</v>
      </c>
      <c r="C937" s="4">
        <v>5.4</v>
      </c>
      <c r="D937" s="4" t="s">
        <v>37</v>
      </c>
      <c r="E937" s="4" t="s">
        <v>100</v>
      </c>
      <c r="F937" s="4" t="s">
        <v>14958</v>
      </c>
      <c r="G937" s="4" t="s">
        <v>239</v>
      </c>
      <c r="H937" s="4" t="s">
        <v>243</v>
      </c>
      <c r="I937" s="4"/>
      <c r="J937" s="4" t="s">
        <v>244</v>
      </c>
      <c r="K937" s="4"/>
    </row>
    <row r="938" spans="2:11" x14ac:dyDescent="0.2">
      <c r="B938" s="4" t="s">
        <v>14959</v>
      </c>
      <c r="C938" s="4">
        <v>5.4</v>
      </c>
      <c r="D938" s="4" t="s">
        <v>37</v>
      </c>
      <c r="E938" s="4" t="s">
        <v>102</v>
      </c>
      <c r="F938" s="4" t="s">
        <v>14960</v>
      </c>
      <c r="G938" s="4" t="s">
        <v>239</v>
      </c>
      <c r="H938" s="4" t="s">
        <v>243</v>
      </c>
      <c r="I938" s="4"/>
      <c r="J938" s="4" t="s">
        <v>244</v>
      </c>
      <c r="K938" s="4"/>
    </row>
    <row r="939" spans="2:11" x14ac:dyDescent="0.2">
      <c r="B939" s="4" t="s">
        <v>14961</v>
      </c>
      <c r="C939" s="4">
        <v>5.4</v>
      </c>
      <c r="D939" s="4" t="s">
        <v>37</v>
      </c>
      <c r="E939" s="4" t="s">
        <v>104</v>
      </c>
      <c r="F939" s="4" t="s">
        <v>14962</v>
      </c>
      <c r="G939" s="4" t="s">
        <v>239</v>
      </c>
      <c r="H939" s="4" t="s">
        <v>243</v>
      </c>
      <c r="I939" s="4"/>
      <c r="J939" s="4" t="s">
        <v>244</v>
      </c>
      <c r="K939" s="4"/>
    </row>
    <row r="940" spans="2:11" x14ac:dyDescent="0.2">
      <c r="B940" s="4" t="s">
        <v>14963</v>
      </c>
      <c r="C940" s="4">
        <v>5.4</v>
      </c>
      <c r="D940" s="4" t="s">
        <v>37</v>
      </c>
      <c r="E940" s="4" t="s">
        <v>106</v>
      </c>
      <c r="F940" s="4" t="s">
        <v>14964</v>
      </c>
      <c r="G940" s="4" t="s">
        <v>239</v>
      </c>
      <c r="H940" s="4" t="s">
        <v>243</v>
      </c>
      <c r="I940" s="4"/>
      <c r="J940" s="4" t="s">
        <v>244</v>
      </c>
      <c r="K940" s="4"/>
    </row>
    <row r="941" spans="2:11" x14ac:dyDescent="0.2">
      <c r="B941" s="4" t="s">
        <v>14965</v>
      </c>
      <c r="C941" s="4">
        <v>5.4</v>
      </c>
      <c r="D941" s="4" t="s">
        <v>37</v>
      </c>
      <c r="E941" s="4" t="s">
        <v>108</v>
      </c>
      <c r="F941" s="4" t="s">
        <v>14966</v>
      </c>
      <c r="G941" s="4" t="s">
        <v>239</v>
      </c>
      <c r="H941" s="4" t="s">
        <v>243</v>
      </c>
      <c r="I941" s="4"/>
      <c r="J941" s="4" t="s">
        <v>244</v>
      </c>
      <c r="K941" s="4"/>
    </row>
    <row r="942" spans="2:11" x14ac:dyDescent="0.2">
      <c r="B942" s="4" t="s">
        <v>14967</v>
      </c>
      <c r="C942" s="4">
        <v>5.4</v>
      </c>
      <c r="D942" s="4" t="s">
        <v>37</v>
      </c>
      <c r="E942" s="4" t="s">
        <v>110</v>
      </c>
      <c r="F942" s="4" t="s">
        <v>14968</v>
      </c>
      <c r="G942" s="4" t="s">
        <v>239</v>
      </c>
      <c r="H942" s="4" t="s">
        <v>243</v>
      </c>
      <c r="I942" s="4"/>
      <c r="J942" s="4" t="s">
        <v>244</v>
      </c>
      <c r="K942" s="4"/>
    </row>
    <row r="943" spans="2:11" x14ac:dyDescent="0.2">
      <c r="B943" s="4" t="s">
        <v>14969</v>
      </c>
      <c r="C943" s="4">
        <v>5.4</v>
      </c>
      <c r="D943" s="4" t="s">
        <v>37</v>
      </c>
      <c r="E943" s="4" t="s">
        <v>112</v>
      </c>
      <c r="F943" s="4" t="s">
        <v>14970</v>
      </c>
      <c r="G943" s="4" t="s">
        <v>239</v>
      </c>
      <c r="H943" s="4" t="s">
        <v>243</v>
      </c>
      <c r="I943" s="4"/>
      <c r="J943" s="4" t="s">
        <v>244</v>
      </c>
      <c r="K943" s="4"/>
    </row>
    <row r="944" spans="2:11" x14ac:dyDescent="0.2">
      <c r="B944" s="4" t="s">
        <v>14971</v>
      </c>
      <c r="C944" s="4">
        <v>5.4</v>
      </c>
      <c r="D944" s="4" t="s">
        <v>37</v>
      </c>
      <c r="E944" s="4" t="s">
        <v>114</v>
      </c>
      <c r="F944" s="4" t="s">
        <v>14972</v>
      </c>
      <c r="G944" s="4" t="s">
        <v>239</v>
      </c>
      <c r="H944" s="4" t="s">
        <v>243</v>
      </c>
      <c r="I944" s="4"/>
      <c r="J944" s="4" t="s">
        <v>244</v>
      </c>
      <c r="K944" s="4"/>
    </row>
    <row r="945" spans="2:11" x14ac:dyDescent="0.2">
      <c r="B945" s="4" t="s">
        <v>14973</v>
      </c>
      <c r="C945" s="4">
        <v>5.4</v>
      </c>
      <c r="D945" s="4" t="s">
        <v>37</v>
      </c>
      <c r="E945" s="4" t="s">
        <v>116</v>
      </c>
      <c r="F945" s="4" t="s">
        <v>14974</v>
      </c>
      <c r="G945" s="4" t="s">
        <v>239</v>
      </c>
      <c r="H945" s="4" t="s">
        <v>243</v>
      </c>
      <c r="I945" s="4"/>
      <c r="J945" s="4" t="s">
        <v>244</v>
      </c>
      <c r="K945" s="4"/>
    </row>
    <row r="946" spans="2:11" x14ac:dyDescent="0.2">
      <c r="B946" s="4" t="s">
        <v>14975</v>
      </c>
      <c r="C946" s="4">
        <v>5.4</v>
      </c>
      <c r="D946" s="4" t="s">
        <v>37</v>
      </c>
      <c r="E946" s="4" t="s">
        <v>118</v>
      </c>
      <c r="F946" s="4" t="s">
        <v>14976</v>
      </c>
      <c r="G946" s="4" t="s">
        <v>239</v>
      </c>
      <c r="H946" s="4" t="s">
        <v>243</v>
      </c>
      <c r="I946" s="4"/>
      <c r="J946" s="4" t="s">
        <v>244</v>
      </c>
      <c r="K946" s="4"/>
    </row>
    <row r="947" spans="2:11" x14ac:dyDescent="0.2">
      <c r="B947" s="4" t="s">
        <v>14977</v>
      </c>
      <c r="C947" s="4">
        <v>5.4</v>
      </c>
      <c r="D947" s="4" t="s">
        <v>37</v>
      </c>
      <c r="E947" s="4" t="s">
        <v>120</v>
      </c>
      <c r="F947" s="4" t="s">
        <v>14978</v>
      </c>
      <c r="G947" s="4" t="s">
        <v>239</v>
      </c>
      <c r="H947" s="4" t="s">
        <v>243</v>
      </c>
      <c r="I947" s="4"/>
      <c r="J947" s="4" t="s">
        <v>244</v>
      </c>
      <c r="K947" s="4"/>
    </row>
    <row r="948" spans="2:11" x14ac:dyDescent="0.2">
      <c r="B948" s="4" t="s">
        <v>14979</v>
      </c>
      <c r="C948" s="4">
        <v>5.4</v>
      </c>
      <c r="D948" s="4" t="s">
        <v>37</v>
      </c>
      <c r="E948" s="4" t="s">
        <v>122</v>
      </c>
      <c r="F948" s="4" t="s">
        <v>14980</v>
      </c>
      <c r="G948" s="4" t="s">
        <v>239</v>
      </c>
      <c r="H948" s="4" t="s">
        <v>243</v>
      </c>
      <c r="I948" s="4"/>
      <c r="J948" s="4" t="s">
        <v>244</v>
      </c>
      <c r="K948" s="4"/>
    </row>
    <row r="949" spans="2:11" x14ac:dyDescent="0.2">
      <c r="B949" s="4" t="s">
        <v>14981</v>
      </c>
      <c r="C949" s="4">
        <v>5.4</v>
      </c>
      <c r="D949" s="4" t="s">
        <v>37</v>
      </c>
      <c r="E949" s="4" t="s">
        <v>124</v>
      </c>
      <c r="F949" s="4" t="s">
        <v>14982</v>
      </c>
      <c r="G949" s="4" t="s">
        <v>239</v>
      </c>
      <c r="H949" s="4" t="s">
        <v>243</v>
      </c>
      <c r="I949" s="4"/>
      <c r="J949" s="4" t="s">
        <v>244</v>
      </c>
      <c r="K949" s="4"/>
    </row>
    <row r="950" spans="2:11" x14ac:dyDescent="0.2">
      <c r="B950" s="4" t="s">
        <v>14983</v>
      </c>
      <c r="C950" s="4">
        <v>5.4</v>
      </c>
      <c r="D950" s="4" t="s">
        <v>37</v>
      </c>
      <c r="E950" s="4" t="s">
        <v>126</v>
      </c>
      <c r="F950" s="4" t="s">
        <v>14984</v>
      </c>
      <c r="G950" s="4" t="s">
        <v>239</v>
      </c>
      <c r="H950" s="4" t="s">
        <v>243</v>
      </c>
      <c r="I950" s="4"/>
      <c r="J950" s="4" t="s">
        <v>244</v>
      </c>
      <c r="K950" s="4"/>
    </row>
    <row r="951" spans="2:11" x14ac:dyDescent="0.2">
      <c r="B951" s="4" t="s">
        <v>14985</v>
      </c>
      <c r="C951" s="4">
        <v>5.4</v>
      </c>
      <c r="D951" s="4" t="s">
        <v>37</v>
      </c>
      <c r="E951" s="4" t="s">
        <v>128</v>
      </c>
      <c r="F951" s="4" t="s">
        <v>14986</v>
      </c>
      <c r="G951" s="4" t="s">
        <v>239</v>
      </c>
      <c r="H951" s="4" t="s">
        <v>243</v>
      </c>
      <c r="I951" s="4"/>
      <c r="J951" s="4" t="s">
        <v>244</v>
      </c>
      <c r="K951" s="4"/>
    </row>
    <row r="952" spans="2:11" x14ac:dyDescent="0.2">
      <c r="B952" s="4" t="s">
        <v>14987</v>
      </c>
      <c r="C952" s="4">
        <v>5.4</v>
      </c>
      <c r="D952" s="4" t="s">
        <v>37</v>
      </c>
      <c r="E952" s="4" t="s">
        <v>130</v>
      </c>
      <c r="F952" s="4" t="s">
        <v>14988</v>
      </c>
      <c r="G952" s="4" t="s">
        <v>239</v>
      </c>
      <c r="H952" s="4" t="s">
        <v>243</v>
      </c>
      <c r="I952" s="4"/>
      <c r="J952" s="4" t="s">
        <v>244</v>
      </c>
      <c r="K952" s="4"/>
    </row>
    <row r="953" spans="2:11" x14ac:dyDescent="0.2">
      <c r="B953" s="4" t="s">
        <v>14989</v>
      </c>
      <c r="C953" s="4">
        <v>5.4</v>
      </c>
      <c r="D953" s="4" t="s">
        <v>37</v>
      </c>
      <c r="E953" s="4" t="s">
        <v>132</v>
      </c>
      <c r="F953" s="4" t="s">
        <v>14990</v>
      </c>
      <c r="G953" s="4" t="s">
        <v>239</v>
      </c>
      <c r="H953" s="4" t="s">
        <v>243</v>
      </c>
      <c r="I953" s="4"/>
      <c r="J953" s="4" t="s">
        <v>244</v>
      </c>
      <c r="K953" s="4"/>
    </row>
    <row r="954" spans="2:11" x14ac:dyDescent="0.2">
      <c r="B954" s="4" t="s">
        <v>14991</v>
      </c>
      <c r="C954" s="4">
        <v>5.4</v>
      </c>
      <c r="D954" s="4" t="s">
        <v>37</v>
      </c>
      <c r="E954" s="4" t="s">
        <v>134</v>
      </c>
      <c r="F954" s="4" t="s">
        <v>14992</v>
      </c>
      <c r="G954" s="4" t="s">
        <v>239</v>
      </c>
      <c r="H954" s="4" t="s">
        <v>243</v>
      </c>
      <c r="I954" s="4"/>
      <c r="J954" s="4" t="s">
        <v>244</v>
      </c>
      <c r="K954" s="4"/>
    </row>
    <row r="955" spans="2:11" x14ac:dyDescent="0.2">
      <c r="B955" s="4" t="s">
        <v>14993</v>
      </c>
      <c r="C955" s="4">
        <v>5.4</v>
      </c>
      <c r="D955" s="4" t="s">
        <v>37</v>
      </c>
      <c r="E955" s="4" t="s">
        <v>136</v>
      </c>
      <c r="F955" s="4" t="s">
        <v>14994</v>
      </c>
      <c r="G955" s="4" t="s">
        <v>239</v>
      </c>
      <c r="H955" s="4" t="s">
        <v>243</v>
      </c>
      <c r="I955" s="4"/>
      <c r="J955" s="4" t="s">
        <v>244</v>
      </c>
      <c r="K955" s="4"/>
    </row>
    <row r="956" spans="2:11" x14ac:dyDescent="0.2">
      <c r="B956" s="4" t="s">
        <v>14995</v>
      </c>
      <c r="C956" s="4">
        <v>5.4</v>
      </c>
      <c r="D956" s="4" t="s">
        <v>37</v>
      </c>
      <c r="E956" s="4" t="s">
        <v>138</v>
      </c>
      <c r="F956" s="4" t="s">
        <v>14996</v>
      </c>
      <c r="G956" s="4" t="s">
        <v>239</v>
      </c>
      <c r="H956" s="4" t="s">
        <v>243</v>
      </c>
      <c r="I956" s="4"/>
      <c r="J956" s="4" t="s">
        <v>244</v>
      </c>
      <c r="K956" s="4"/>
    </row>
    <row r="957" spans="2:11" x14ac:dyDescent="0.2">
      <c r="B957" s="4" t="s">
        <v>14997</v>
      </c>
      <c r="C957" s="4">
        <v>5.4</v>
      </c>
      <c r="D957" s="4" t="s">
        <v>37</v>
      </c>
      <c r="E957" s="4" t="s">
        <v>140</v>
      </c>
      <c r="F957" s="4" t="s">
        <v>14998</v>
      </c>
      <c r="G957" s="4" t="s">
        <v>239</v>
      </c>
      <c r="H957" s="4" t="s">
        <v>243</v>
      </c>
      <c r="I957" s="4"/>
      <c r="J957" s="4" t="s">
        <v>244</v>
      </c>
      <c r="K957" s="4"/>
    </row>
    <row r="958" spans="2:11" x14ac:dyDescent="0.2">
      <c r="B958" s="4" t="s">
        <v>14999</v>
      </c>
      <c r="C958" s="4">
        <v>5.4</v>
      </c>
      <c r="D958" s="4" t="s">
        <v>37</v>
      </c>
      <c r="E958" s="4" t="s">
        <v>141</v>
      </c>
      <c r="F958" s="4" t="s">
        <v>15000</v>
      </c>
      <c r="G958" s="4" t="s">
        <v>239</v>
      </c>
      <c r="H958" s="4" t="s">
        <v>243</v>
      </c>
      <c r="I958" s="4"/>
      <c r="J958" s="4" t="s">
        <v>244</v>
      </c>
      <c r="K958" s="4"/>
    </row>
    <row r="959" spans="2:11" x14ac:dyDescent="0.2">
      <c r="B959" s="4" t="s">
        <v>15001</v>
      </c>
      <c r="C959" s="4">
        <v>5.4</v>
      </c>
      <c r="D959" s="4" t="s">
        <v>37</v>
      </c>
      <c r="E959" s="4" t="s">
        <v>142</v>
      </c>
      <c r="F959" s="4" t="s">
        <v>15002</v>
      </c>
      <c r="G959" s="4" t="s">
        <v>239</v>
      </c>
      <c r="H959" s="4" t="s">
        <v>243</v>
      </c>
      <c r="I959" s="4"/>
      <c r="J959" s="4" t="s">
        <v>244</v>
      </c>
      <c r="K959" s="4"/>
    </row>
    <row r="960" spans="2:11" x14ac:dyDescent="0.2">
      <c r="B960" s="4" t="s">
        <v>15003</v>
      </c>
      <c r="C960" s="4">
        <v>5.4</v>
      </c>
      <c r="D960" s="4" t="s">
        <v>37</v>
      </c>
      <c r="E960" s="4" t="s">
        <v>144</v>
      </c>
      <c r="F960" s="4" t="s">
        <v>15004</v>
      </c>
      <c r="G960" s="4" t="s">
        <v>239</v>
      </c>
      <c r="H960" s="4" t="s">
        <v>243</v>
      </c>
      <c r="I960" s="4"/>
      <c r="J960" s="4" t="s">
        <v>244</v>
      </c>
      <c r="K960" s="4"/>
    </row>
    <row r="961" spans="2:11" x14ac:dyDescent="0.2">
      <c r="B961" s="4" t="s">
        <v>15005</v>
      </c>
      <c r="C961" s="4">
        <v>5.4</v>
      </c>
      <c r="D961" s="4" t="s">
        <v>37</v>
      </c>
      <c r="E961" s="4" t="s">
        <v>146</v>
      </c>
      <c r="F961" s="4" t="s">
        <v>15006</v>
      </c>
      <c r="G961" s="4" t="s">
        <v>239</v>
      </c>
      <c r="H961" s="4" t="s">
        <v>243</v>
      </c>
      <c r="I961" s="4"/>
      <c r="J961" s="4" t="s">
        <v>244</v>
      </c>
      <c r="K961" s="4"/>
    </row>
    <row r="962" spans="2:11" x14ac:dyDescent="0.2">
      <c r="B962" s="4" t="s">
        <v>15007</v>
      </c>
      <c r="C962" s="4">
        <v>5.4</v>
      </c>
      <c r="D962" s="4" t="s">
        <v>38</v>
      </c>
      <c r="E962" s="4" t="s">
        <v>8</v>
      </c>
      <c r="F962" s="4" t="s">
        <v>4130</v>
      </c>
      <c r="G962" s="4" t="s">
        <v>239</v>
      </c>
      <c r="H962" s="4" t="s">
        <v>243</v>
      </c>
      <c r="I962" s="4"/>
      <c r="J962" s="4" t="s">
        <v>244</v>
      </c>
      <c r="K962" s="4"/>
    </row>
    <row r="963" spans="2:11" x14ac:dyDescent="0.2">
      <c r="B963" s="4" t="s">
        <v>15008</v>
      </c>
      <c r="C963" s="4">
        <v>5.4</v>
      </c>
      <c r="D963" s="4" t="s">
        <v>38</v>
      </c>
      <c r="E963" s="4" t="s">
        <v>24</v>
      </c>
      <c r="F963" s="4" t="s">
        <v>4132</v>
      </c>
      <c r="G963" s="4" t="s">
        <v>239</v>
      </c>
      <c r="H963" s="4" t="s">
        <v>243</v>
      </c>
      <c r="I963" s="4"/>
      <c r="J963" s="4" t="s">
        <v>244</v>
      </c>
      <c r="K963" s="4"/>
    </row>
    <row r="964" spans="2:11" x14ac:dyDescent="0.2">
      <c r="B964" s="4" t="s">
        <v>15009</v>
      </c>
      <c r="C964" s="4">
        <v>5.4</v>
      </c>
      <c r="D964" s="4" t="s">
        <v>38</v>
      </c>
      <c r="E964" s="4" t="s">
        <v>25</v>
      </c>
      <c r="F964" s="4" t="s">
        <v>4134</v>
      </c>
      <c r="G964" s="4" t="s">
        <v>239</v>
      </c>
      <c r="H964" s="4" t="s">
        <v>243</v>
      </c>
      <c r="I964" s="4"/>
      <c r="J964" s="4" t="s">
        <v>244</v>
      </c>
      <c r="K964" s="4"/>
    </row>
    <row r="965" spans="2:11" x14ac:dyDescent="0.2">
      <c r="B965" s="4" t="s">
        <v>15010</v>
      </c>
      <c r="C965" s="4">
        <v>5.4</v>
      </c>
      <c r="D965" s="4" t="s">
        <v>38</v>
      </c>
      <c r="E965" s="4" t="s">
        <v>26</v>
      </c>
      <c r="F965" s="4" t="s">
        <v>4136</v>
      </c>
      <c r="G965" s="4" t="s">
        <v>239</v>
      </c>
      <c r="H965" s="4" t="s">
        <v>243</v>
      </c>
      <c r="I965" s="4"/>
      <c r="J965" s="4" t="s">
        <v>244</v>
      </c>
      <c r="K965" s="4"/>
    </row>
    <row r="966" spans="2:11" x14ac:dyDescent="0.2">
      <c r="B966" s="4" t="s">
        <v>15011</v>
      </c>
      <c r="C966" s="4">
        <v>5.4</v>
      </c>
      <c r="D966" s="4" t="s">
        <v>38</v>
      </c>
      <c r="E966" s="4" t="s">
        <v>27</v>
      </c>
      <c r="F966" s="4" t="s">
        <v>4138</v>
      </c>
      <c r="G966" s="4" t="s">
        <v>239</v>
      </c>
      <c r="H966" s="4" t="s">
        <v>243</v>
      </c>
      <c r="I966" s="4"/>
      <c r="J966" s="4" t="s">
        <v>244</v>
      </c>
      <c r="K966" s="4"/>
    </row>
    <row r="967" spans="2:11" x14ac:dyDescent="0.2">
      <c r="B967" s="4" t="s">
        <v>15012</v>
      </c>
      <c r="C967" s="4">
        <v>5.4</v>
      </c>
      <c r="D967" s="4" t="s">
        <v>38</v>
      </c>
      <c r="E967" s="4" t="s">
        <v>28</v>
      </c>
      <c r="F967" s="4" t="s">
        <v>4140</v>
      </c>
      <c r="G967" s="4" t="s">
        <v>239</v>
      </c>
      <c r="H967" s="4" t="s">
        <v>243</v>
      </c>
      <c r="I967" s="4"/>
      <c r="J967" s="4" t="s">
        <v>244</v>
      </c>
      <c r="K967" s="4"/>
    </row>
    <row r="968" spans="2:11" x14ac:dyDescent="0.2">
      <c r="B968" s="4" t="s">
        <v>15013</v>
      </c>
      <c r="C968" s="4">
        <v>5.4</v>
      </c>
      <c r="D968" s="4" t="s">
        <v>38</v>
      </c>
      <c r="E968" s="4" t="s">
        <v>29</v>
      </c>
      <c r="F968" s="4" t="s">
        <v>4142</v>
      </c>
      <c r="G968" s="4" t="s">
        <v>239</v>
      </c>
      <c r="H968" s="4" t="s">
        <v>243</v>
      </c>
      <c r="I968" s="4"/>
      <c r="J968" s="4" t="s">
        <v>244</v>
      </c>
      <c r="K968" s="4"/>
    </row>
    <row r="969" spans="2:11" x14ac:dyDescent="0.2">
      <c r="B969" s="4" t="s">
        <v>15014</v>
      </c>
      <c r="C969" s="4">
        <v>5.4</v>
      </c>
      <c r="D969" s="4" t="s">
        <v>38</v>
      </c>
      <c r="E969" s="4" t="s">
        <v>30</v>
      </c>
      <c r="F969" s="4" t="s">
        <v>4144</v>
      </c>
      <c r="G969" s="4" t="s">
        <v>239</v>
      </c>
      <c r="H969" s="4" t="s">
        <v>243</v>
      </c>
      <c r="I969" s="4"/>
      <c r="J969" s="4" t="s">
        <v>244</v>
      </c>
      <c r="K969" s="4"/>
    </row>
    <row r="970" spans="2:11" x14ac:dyDescent="0.2">
      <c r="B970" s="4" t="s">
        <v>15015</v>
      </c>
      <c r="C970" s="4">
        <v>5.4</v>
      </c>
      <c r="D970" s="4" t="s">
        <v>38</v>
      </c>
      <c r="E970" s="4" t="s">
        <v>31</v>
      </c>
      <c r="F970" s="4" t="s">
        <v>4146</v>
      </c>
      <c r="G970" s="4" t="s">
        <v>239</v>
      </c>
      <c r="H970" s="4" t="s">
        <v>243</v>
      </c>
      <c r="I970" s="4"/>
      <c r="J970" s="4" t="s">
        <v>244</v>
      </c>
      <c r="K970" s="4"/>
    </row>
    <row r="971" spans="2:11" x14ac:dyDescent="0.2">
      <c r="B971" s="4" t="s">
        <v>15016</v>
      </c>
      <c r="C971" s="4">
        <v>5.4</v>
      </c>
      <c r="D971" s="4" t="s">
        <v>38</v>
      </c>
      <c r="E971" s="4" t="s">
        <v>32</v>
      </c>
      <c r="F971" s="4" t="s">
        <v>4148</v>
      </c>
      <c r="G971" s="4" t="s">
        <v>239</v>
      </c>
      <c r="H971" s="4" t="s">
        <v>243</v>
      </c>
      <c r="I971" s="4"/>
      <c r="J971" s="4" t="s">
        <v>244</v>
      </c>
      <c r="K971" s="4"/>
    </row>
    <row r="972" spans="2:11" x14ac:dyDescent="0.2">
      <c r="B972" s="4" t="s">
        <v>15017</v>
      </c>
      <c r="C972" s="4">
        <v>5.4</v>
      </c>
      <c r="D972" s="4" t="s">
        <v>38</v>
      </c>
      <c r="E972" s="4" t="s">
        <v>33</v>
      </c>
      <c r="F972" s="4" t="s">
        <v>4150</v>
      </c>
      <c r="G972" s="4" t="s">
        <v>239</v>
      </c>
      <c r="H972" s="4" t="s">
        <v>243</v>
      </c>
      <c r="I972" s="4"/>
      <c r="J972" s="4" t="s">
        <v>244</v>
      </c>
      <c r="K972" s="4"/>
    </row>
    <row r="973" spans="2:11" x14ac:dyDescent="0.2">
      <c r="B973" s="4" t="s">
        <v>15018</v>
      </c>
      <c r="C973" s="4">
        <v>5.4</v>
      </c>
      <c r="D973" s="4" t="s">
        <v>38</v>
      </c>
      <c r="E973" s="4" t="s">
        <v>34</v>
      </c>
      <c r="F973" s="4" t="s">
        <v>4152</v>
      </c>
      <c r="G973" s="4" t="s">
        <v>239</v>
      </c>
      <c r="H973" s="4" t="s">
        <v>243</v>
      </c>
      <c r="I973" s="4"/>
      <c r="J973" s="4" t="s">
        <v>244</v>
      </c>
      <c r="K973" s="4"/>
    </row>
    <row r="974" spans="2:11" x14ac:dyDescent="0.2">
      <c r="B974" s="4" t="s">
        <v>15019</v>
      </c>
      <c r="C974" s="4">
        <v>5.4</v>
      </c>
      <c r="D974" s="4" t="s">
        <v>38</v>
      </c>
      <c r="E974" s="4" t="s">
        <v>35</v>
      </c>
      <c r="F974" s="4" t="s">
        <v>4154</v>
      </c>
      <c r="G974" s="4" t="s">
        <v>239</v>
      </c>
      <c r="H974" s="4" t="s">
        <v>243</v>
      </c>
      <c r="I974" s="4"/>
      <c r="J974" s="4" t="s">
        <v>244</v>
      </c>
      <c r="K974" s="4"/>
    </row>
    <row r="975" spans="2:11" x14ac:dyDescent="0.2">
      <c r="B975" s="4" t="s">
        <v>15020</v>
      </c>
      <c r="C975" s="4">
        <v>5.4</v>
      </c>
      <c r="D975" s="4" t="s">
        <v>38</v>
      </c>
      <c r="E975" s="4" t="s">
        <v>36</v>
      </c>
      <c r="F975" s="4" t="s">
        <v>4156</v>
      </c>
      <c r="G975" s="4" t="s">
        <v>239</v>
      </c>
      <c r="H975" s="4" t="s">
        <v>243</v>
      </c>
      <c r="I975" s="4"/>
      <c r="J975" s="4" t="s">
        <v>244</v>
      </c>
      <c r="K975" s="4"/>
    </row>
    <row r="976" spans="2:11" x14ac:dyDescent="0.2">
      <c r="B976" s="4" t="s">
        <v>15021</v>
      </c>
      <c r="C976" s="4">
        <v>5.4</v>
      </c>
      <c r="D976" s="4" t="s">
        <v>38</v>
      </c>
      <c r="E976" s="4" t="s">
        <v>37</v>
      </c>
      <c r="F976" s="4" t="s">
        <v>4158</v>
      </c>
      <c r="G976" s="4" t="s">
        <v>239</v>
      </c>
      <c r="H976" s="4" t="s">
        <v>243</v>
      </c>
      <c r="I976" s="4"/>
      <c r="J976" s="4" t="s">
        <v>244</v>
      </c>
      <c r="K976" s="4"/>
    </row>
    <row r="977" spans="2:11" x14ac:dyDescent="0.2">
      <c r="B977" s="4" t="s">
        <v>15022</v>
      </c>
      <c r="C977" s="4">
        <v>5.4</v>
      </c>
      <c r="D977" s="4" t="s">
        <v>38</v>
      </c>
      <c r="E977" s="4" t="s">
        <v>38</v>
      </c>
      <c r="F977" s="4" t="s">
        <v>4160</v>
      </c>
      <c r="G977" s="4" t="s">
        <v>239</v>
      </c>
      <c r="H977" s="4" t="s">
        <v>243</v>
      </c>
      <c r="I977" s="4"/>
      <c r="J977" s="4" t="s">
        <v>244</v>
      </c>
      <c r="K977" s="4"/>
    </row>
    <row r="978" spans="2:11" x14ac:dyDescent="0.2">
      <c r="B978" s="4" t="s">
        <v>15023</v>
      </c>
      <c r="C978" s="4">
        <v>5.4</v>
      </c>
      <c r="D978" s="4" t="s">
        <v>38</v>
      </c>
      <c r="E978" s="4" t="s">
        <v>39</v>
      </c>
      <c r="F978" s="4" t="s">
        <v>4162</v>
      </c>
      <c r="G978" s="4" t="s">
        <v>239</v>
      </c>
      <c r="H978" s="4" t="s">
        <v>243</v>
      </c>
      <c r="I978" s="4"/>
      <c r="J978" s="4" t="s">
        <v>244</v>
      </c>
      <c r="K978" s="4"/>
    </row>
    <row r="979" spans="2:11" x14ac:dyDescent="0.2">
      <c r="B979" s="4" t="s">
        <v>15024</v>
      </c>
      <c r="C979" s="4">
        <v>5.4</v>
      </c>
      <c r="D979" s="4" t="s">
        <v>38</v>
      </c>
      <c r="E979" s="4" t="s">
        <v>56</v>
      </c>
      <c r="F979" s="4" t="s">
        <v>4164</v>
      </c>
      <c r="G979" s="4" t="s">
        <v>239</v>
      </c>
      <c r="H979" s="4" t="s">
        <v>243</v>
      </c>
      <c r="I979" s="4"/>
      <c r="J979" s="4" t="s">
        <v>244</v>
      </c>
      <c r="K979" s="4"/>
    </row>
    <row r="980" spans="2:11" x14ac:dyDescent="0.2">
      <c r="B980" s="4" t="s">
        <v>15025</v>
      </c>
      <c r="C980" s="4">
        <v>5.4</v>
      </c>
      <c r="D980" s="4" t="s">
        <v>38</v>
      </c>
      <c r="E980" s="4" t="s">
        <v>58</v>
      </c>
      <c r="F980" s="4" t="s">
        <v>4166</v>
      </c>
      <c r="G980" s="4" t="s">
        <v>239</v>
      </c>
      <c r="H980" s="4" t="s">
        <v>243</v>
      </c>
      <c r="I980" s="4"/>
      <c r="J980" s="4" t="s">
        <v>244</v>
      </c>
      <c r="K980" s="4"/>
    </row>
    <row r="981" spans="2:11" x14ac:dyDescent="0.2">
      <c r="B981" s="4" t="s">
        <v>15026</v>
      </c>
      <c r="C981" s="4">
        <v>5.4</v>
      </c>
      <c r="D981" s="4" t="s">
        <v>38</v>
      </c>
      <c r="E981" s="4" t="s">
        <v>60</v>
      </c>
      <c r="F981" s="4" t="s">
        <v>4168</v>
      </c>
      <c r="G981" s="4" t="s">
        <v>239</v>
      </c>
      <c r="H981" s="4" t="s">
        <v>243</v>
      </c>
      <c r="I981" s="4"/>
      <c r="J981" s="4" t="s">
        <v>244</v>
      </c>
      <c r="K981" s="4"/>
    </row>
    <row r="982" spans="2:11" x14ac:dyDescent="0.2">
      <c r="B982" s="4" t="s">
        <v>15027</v>
      </c>
      <c r="C982" s="4">
        <v>5.4</v>
      </c>
      <c r="D982" s="4" t="s">
        <v>38</v>
      </c>
      <c r="E982" s="4" t="s">
        <v>62</v>
      </c>
      <c r="F982" s="4" t="s">
        <v>4170</v>
      </c>
      <c r="G982" s="4" t="s">
        <v>239</v>
      </c>
      <c r="H982" s="4" t="s">
        <v>243</v>
      </c>
      <c r="I982" s="4"/>
      <c r="J982" s="4" t="s">
        <v>244</v>
      </c>
      <c r="K982" s="4"/>
    </row>
    <row r="983" spans="2:11" x14ac:dyDescent="0.2">
      <c r="B983" s="4" t="s">
        <v>15028</v>
      </c>
      <c r="C983" s="4">
        <v>5.4</v>
      </c>
      <c r="D983" s="4" t="s">
        <v>38</v>
      </c>
      <c r="E983" s="4" t="s">
        <v>64</v>
      </c>
      <c r="F983" s="4" t="s">
        <v>4172</v>
      </c>
      <c r="G983" s="4" t="s">
        <v>239</v>
      </c>
      <c r="H983" s="4" t="s">
        <v>243</v>
      </c>
      <c r="I983" s="4"/>
      <c r="J983" s="4" t="s">
        <v>244</v>
      </c>
      <c r="K983" s="4"/>
    </row>
    <row r="984" spans="2:11" x14ac:dyDescent="0.2">
      <c r="B984" s="4" t="s">
        <v>15029</v>
      </c>
      <c r="C984" s="4">
        <v>5.4</v>
      </c>
      <c r="D984" s="4" t="s">
        <v>38</v>
      </c>
      <c r="E984" s="4" t="s">
        <v>66</v>
      </c>
      <c r="F984" s="4" t="s">
        <v>4174</v>
      </c>
      <c r="G984" s="4" t="s">
        <v>239</v>
      </c>
      <c r="H984" s="4" t="s">
        <v>243</v>
      </c>
      <c r="I984" s="4"/>
      <c r="J984" s="4" t="s">
        <v>244</v>
      </c>
      <c r="K984" s="4"/>
    </row>
    <row r="985" spans="2:11" x14ac:dyDescent="0.2">
      <c r="B985" s="4" t="s">
        <v>15030</v>
      </c>
      <c r="C985" s="4">
        <v>5.4</v>
      </c>
      <c r="D985" s="4" t="s">
        <v>38</v>
      </c>
      <c r="E985" s="4" t="s">
        <v>68</v>
      </c>
      <c r="F985" s="4" t="s">
        <v>4176</v>
      </c>
      <c r="G985" s="4" t="s">
        <v>239</v>
      </c>
      <c r="H985" s="4" t="s">
        <v>243</v>
      </c>
      <c r="I985" s="4"/>
      <c r="J985" s="4" t="s">
        <v>244</v>
      </c>
      <c r="K985" s="4"/>
    </row>
    <row r="986" spans="2:11" x14ac:dyDescent="0.2">
      <c r="B986" s="4" t="s">
        <v>15031</v>
      </c>
      <c r="C986" s="4">
        <v>5.4</v>
      </c>
      <c r="D986" s="4" t="s">
        <v>38</v>
      </c>
      <c r="E986" s="4" t="s">
        <v>70</v>
      </c>
      <c r="F986" s="4" t="s">
        <v>4179</v>
      </c>
      <c r="G986" s="4" t="s">
        <v>239</v>
      </c>
      <c r="H986" s="4" t="s">
        <v>243</v>
      </c>
      <c r="I986" s="4"/>
      <c r="J986" s="4" t="s">
        <v>244</v>
      </c>
      <c r="K986" s="4"/>
    </row>
    <row r="987" spans="2:11" x14ac:dyDescent="0.2">
      <c r="B987" s="4" t="s">
        <v>15032</v>
      </c>
      <c r="C987" s="4">
        <v>5.4</v>
      </c>
      <c r="D987" s="4" t="s">
        <v>38</v>
      </c>
      <c r="E987" s="4" t="s">
        <v>72</v>
      </c>
      <c r="F987" s="4" t="s">
        <v>4181</v>
      </c>
      <c r="G987" s="4" t="s">
        <v>239</v>
      </c>
      <c r="H987" s="4" t="s">
        <v>243</v>
      </c>
      <c r="I987" s="4"/>
      <c r="J987" s="4" t="s">
        <v>244</v>
      </c>
      <c r="K987" s="4"/>
    </row>
    <row r="988" spans="2:11" x14ac:dyDescent="0.2">
      <c r="B988" s="4" t="s">
        <v>15033</v>
      </c>
      <c r="C988" s="4">
        <v>5.4</v>
      </c>
      <c r="D988" s="4" t="s">
        <v>38</v>
      </c>
      <c r="E988" s="4" t="s">
        <v>74</v>
      </c>
      <c r="F988" s="4" t="s">
        <v>4184</v>
      </c>
      <c r="G988" s="4" t="s">
        <v>239</v>
      </c>
      <c r="H988" s="4" t="s">
        <v>243</v>
      </c>
      <c r="I988" s="4"/>
      <c r="J988" s="4" t="s">
        <v>244</v>
      </c>
      <c r="K988" s="4"/>
    </row>
    <row r="989" spans="2:11" x14ac:dyDescent="0.2">
      <c r="B989" s="4" t="s">
        <v>15034</v>
      </c>
      <c r="C989" s="4">
        <v>5.4</v>
      </c>
      <c r="D989" s="4" t="s">
        <v>38</v>
      </c>
      <c r="E989" s="4" t="s">
        <v>76</v>
      </c>
      <c r="F989" s="4" t="s">
        <v>4187</v>
      </c>
      <c r="G989" s="4" t="s">
        <v>239</v>
      </c>
      <c r="H989" s="4" t="s">
        <v>243</v>
      </c>
      <c r="I989" s="4"/>
      <c r="J989" s="4" t="s">
        <v>244</v>
      </c>
      <c r="K989" s="4"/>
    </row>
    <row r="990" spans="2:11" x14ac:dyDescent="0.2">
      <c r="B990" s="4" t="s">
        <v>15035</v>
      </c>
      <c r="C990" s="4">
        <v>5.4</v>
      </c>
      <c r="D990" s="4" t="s">
        <v>38</v>
      </c>
      <c r="E990" s="4" t="s">
        <v>78</v>
      </c>
      <c r="F990" s="4" t="s">
        <v>4190</v>
      </c>
      <c r="G990" s="4" t="s">
        <v>239</v>
      </c>
      <c r="H990" s="4" t="s">
        <v>243</v>
      </c>
      <c r="I990" s="4"/>
      <c r="J990" s="4" t="s">
        <v>244</v>
      </c>
      <c r="K990" s="4"/>
    </row>
    <row r="991" spans="2:11" x14ac:dyDescent="0.2">
      <c r="B991" s="4" t="s">
        <v>15036</v>
      </c>
      <c r="C991" s="4">
        <v>5.4</v>
      </c>
      <c r="D991" s="4" t="s">
        <v>38</v>
      </c>
      <c r="E991" s="4" t="s">
        <v>81</v>
      </c>
      <c r="F991" s="4" t="s">
        <v>4192</v>
      </c>
      <c r="G991" s="4" t="s">
        <v>239</v>
      </c>
      <c r="H991" s="4" t="s">
        <v>243</v>
      </c>
      <c r="I991" s="4"/>
      <c r="J991" s="4" t="s">
        <v>244</v>
      </c>
      <c r="K991" s="4"/>
    </row>
    <row r="992" spans="2:11" x14ac:dyDescent="0.2">
      <c r="B992" s="4" t="s">
        <v>15037</v>
      </c>
      <c r="C992" s="4">
        <v>5.4</v>
      </c>
      <c r="D992" s="4" t="s">
        <v>38</v>
      </c>
      <c r="E992" s="4" t="s">
        <v>84</v>
      </c>
      <c r="F992" s="4" t="s">
        <v>4194</v>
      </c>
      <c r="G992" s="4" t="s">
        <v>239</v>
      </c>
      <c r="H992" s="4" t="s">
        <v>243</v>
      </c>
      <c r="I992" s="4"/>
      <c r="J992" s="4" t="s">
        <v>244</v>
      </c>
      <c r="K992" s="4"/>
    </row>
    <row r="993" spans="2:11" x14ac:dyDescent="0.2">
      <c r="B993" s="4" t="s">
        <v>15038</v>
      </c>
      <c r="C993" s="4">
        <v>5.4</v>
      </c>
      <c r="D993" s="4" t="s">
        <v>38</v>
      </c>
      <c r="E993" s="4" t="s">
        <v>85</v>
      </c>
      <c r="F993" s="4" t="s">
        <v>15039</v>
      </c>
      <c r="G993" s="4" t="s">
        <v>239</v>
      </c>
      <c r="H993" s="4" t="s">
        <v>243</v>
      </c>
      <c r="I993" s="4"/>
      <c r="J993" s="4" t="s">
        <v>244</v>
      </c>
      <c r="K993" s="4"/>
    </row>
    <row r="994" spans="2:11" x14ac:dyDescent="0.2">
      <c r="B994" s="4" t="s">
        <v>15040</v>
      </c>
      <c r="C994" s="4">
        <v>5.4</v>
      </c>
      <c r="D994" s="4" t="s">
        <v>38</v>
      </c>
      <c r="E994" s="4" t="s">
        <v>86</v>
      </c>
      <c r="F994" s="4" t="s">
        <v>15041</v>
      </c>
      <c r="G994" s="4" t="s">
        <v>239</v>
      </c>
      <c r="H994" s="4" t="s">
        <v>243</v>
      </c>
      <c r="I994" s="4"/>
      <c r="J994" s="4" t="s">
        <v>244</v>
      </c>
      <c r="K994" s="4"/>
    </row>
    <row r="995" spans="2:11" x14ac:dyDescent="0.2">
      <c r="B995" s="4" t="s">
        <v>15042</v>
      </c>
      <c r="C995" s="4">
        <v>5.4</v>
      </c>
      <c r="D995" s="4" t="s">
        <v>38</v>
      </c>
      <c r="E995" s="4" t="s">
        <v>88</v>
      </c>
      <c r="F995" s="4" t="s">
        <v>15043</v>
      </c>
      <c r="G995" s="4" t="s">
        <v>239</v>
      </c>
      <c r="H995" s="4" t="s">
        <v>243</v>
      </c>
      <c r="I995" s="4"/>
      <c r="J995" s="4" t="s">
        <v>244</v>
      </c>
      <c r="K995" s="4"/>
    </row>
    <row r="996" spans="2:11" x14ac:dyDescent="0.2">
      <c r="B996" s="4" t="s">
        <v>15044</v>
      </c>
      <c r="C996" s="4">
        <v>5.4</v>
      </c>
      <c r="D996" s="4" t="s">
        <v>38</v>
      </c>
      <c r="E996" s="4" t="s">
        <v>90</v>
      </c>
      <c r="F996" s="4" t="s">
        <v>15045</v>
      </c>
      <c r="G996" s="4" t="s">
        <v>239</v>
      </c>
      <c r="H996" s="4" t="s">
        <v>243</v>
      </c>
      <c r="I996" s="4"/>
      <c r="J996" s="4" t="s">
        <v>244</v>
      </c>
      <c r="K996" s="4"/>
    </row>
    <row r="997" spans="2:11" x14ac:dyDescent="0.2">
      <c r="B997" s="4" t="s">
        <v>15046</v>
      </c>
      <c r="C997" s="4">
        <v>5.4</v>
      </c>
      <c r="D997" s="4" t="s">
        <v>38</v>
      </c>
      <c r="E997" s="4" t="s">
        <v>92</v>
      </c>
      <c r="F997" s="4" t="s">
        <v>15047</v>
      </c>
      <c r="G997" s="4" t="s">
        <v>239</v>
      </c>
      <c r="H997" s="4" t="s">
        <v>243</v>
      </c>
      <c r="I997" s="4"/>
      <c r="J997" s="4" t="s">
        <v>244</v>
      </c>
      <c r="K997" s="4"/>
    </row>
    <row r="998" spans="2:11" x14ac:dyDescent="0.2">
      <c r="B998" s="4" t="s">
        <v>15048</v>
      </c>
      <c r="C998" s="4">
        <v>5.4</v>
      </c>
      <c r="D998" s="4" t="s">
        <v>38</v>
      </c>
      <c r="E998" s="4" t="s">
        <v>94</v>
      </c>
      <c r="F998" s="4" t="s">
        <v>15049</v>
      </c>
      <c r="G998" s="4" t="s">
        <v>239</v>
      </c>
      <c r="H998" s="4" t="s">
        <v>243</v>
      </c>
      <c r="I998" s="4"/>
      <c r="J998" s="4" t="s">
        <v>244</v>
      </c>
      <c r="K998" s="4"/>
    </row>
    <row r="999" spans="2:11" x14ac:dyDescent="0.2">
      <c r="B999" s="4" t="s">
        <v>15050</v>
      </c>
      <c r="C999" s="4">
        <v>5.4</v>
      </c>
      <c r="D999" s="4" t="s">
        <v>38</v>
      </c>
      <c r="E999" s="4" t="s">
        <v>96</v>
      </c>
      <c r="F999" s="4" t="s">
        <v>15051</v>
      </c>
      <c r="G999" s="4" t="s">
        <v>239</v>
      </c>
      <c r="H999" s="4" t="s">
        <v>243</v>
      </c>
      <c r="I999" s="4"/>
      <c r="J999" s="4" t="s">
        <v>244</v>
      </c>
      <c r="K999" s="4"/>
    </row>
    <row r="1000" spans="2:11" x14ac:dyDescent="0.2">
      <c r="B1000" s="4" t="s">
        <v>15052</v>
      </c>
      <c r="C1000" s="4">
        <v>5.4</v>
      </c>
      <c r="D1000" s="4" t="s">
        <v>38</v>
      </c>
      <c r="E1000" s="4" t="s">
        <v>98</v>
      </c>
      <c r="F1000" s="4" t="s">
        <v>15053</v>
      </c>
      <c r="G1000" s="4" t="s">
        <v>239</v>
      </c>
      <c r="H1000" s="4" t="s">
        <v>243</v>
      </c>
      <c r="I1000" s="4"/>
      <c r="J1000" s="4" t="s">
        <v>244</v>
      </c>
      <c r="K1000" s="4"/>
    </row>
    <row r="1001" spans="2:11" x14ac:dyDescent="0.2">
      <c r="B1001" s="4" t="s">
        <v>15054</v>
      </c>
      <c r="C1001" s="4">
        <v>5.4</v>
      </c>
      <c r="D1001" s="4" t="s">
        <v>38</v>
      </c>
      <c r="E1001" s="4" t="s">
        <v>100</v>
      </c>
      <c r="F1001" s="4" t="s">
        <v>15055</v>
      </c>
      <c r="G1001" s="4" t="s">
        <v>239</v>
      </c>
      <c r="H1001" s="4" t="s">
        <v>243</v>
      </c>
      <c r="I1001" s="4"/>
      <c r="J1001" s="4" t="s">
        <v>244</v>
      </c>
      <c r="K1001" s="4"/>
    </row>
    <row r="1002" spans="2:11" x14ac:dyDescent="0.2">
      <c r="B1002" s="4" t="s">
        <v>15056</v>
      </c>
      <c r="C1002" s="4">
        <v>5.4</v>
      </c>
      <c r="D1002" s="4" t="s">
        <v>38</v>
      </c>
      <c r="E1002" s="4" t="s">
        <v>102</v>
      </c>
      <c r="F1002" s="4" t="s">
        <v>15057</v>
      </c>
      <c r="G1002" s="4" t="s">
        <v>239</v>
      </c>
      <c r="H1002" s="4" t="s">
        <v>243</v>
      </c>
      <c r="I1002" s="4"/>
      <c r="J1002" s="4" t="s">
        <v>244</v>
      </c>
      <c r="K1002" s="4"/>
    </row>
    <row r="1003" spans="2:11" x14ac:dyDescent="0.2">
      <c r="B1003" s="4" t="s">
        <v>15058</v>
      </c>
      <c r="C1003" s="4">
        <v>5.4</v>
      </c>
      <c r="D1003" s="4" t="s">
        <v>38</v>
      </c>
      <c r="E1003" s="4" t="s">
        <v>104</v>
      </c>
      <c r="F1003" s="4" t="s">
        <v>15059</v>
      </c>
      <c r="G1003" s="4" t="s">
        <v>239</v>
      </c>
      <c r="H1003" s="4" t="s">
        <v>243</v>
      </c>
      <c r="I1003" s="4"/>
      <c r="J1003" s="4" t="s">
        <v>244</v>
      </c>
      <c r="K1003" s="4"/>
    </row>
    <row r="1004" spans="2:11" x14ac:dyDescent="0.2">
      <c r="B1004" s="4" t="s">
        <v>15060</v>
      </c>
      <c r="C1004" s="4">
        <v>5.4</v>
      </c>
      <c r="D1004" s="4" t="s">
        <v>38</v>
      </c>
      <c r="E1004" s="4" t="s">
        <v>106</v>
      </c>
      <c r="F1004" s="4" t="s">
        <v>15061</v>
      </c>
      <c r="G1004" s="4" t="s">
        <v>239</v>
      </c>
      <c r="H1004" s="4" t="s">
        <v>243</v>
      </c>
      <c r="I1004" s="4"/>
      <c r="J1004" s="4" t="s">
        <v>244</v>
      </c>
      <c r="K1004" s="4"/>
    </row>
    <row r="1005" spans="2:11" x14ac:dyDescent="0.2">
      <c r="B1005" s="4" t="s">
        <v>15062</v>
      </c>
      <c r="C1005" s="4">
        <v>5.4</v>
      </c>
      <c r="D1005" s="4" t="s">
        <v>38</v>
      </c>
      <c r="E1005" s="4" t="s">
        <v>108</v>
      </c>
      <c r="F1005" s="4" t="s">
        <v>15063</v>
      </c>
      <c r="G1005" s="4" t="s">
        <v>239</v>
      </c>
      <c r="H1005" s="4" t="s">
        <v>243</v>
      </c>
      <c r="I1005" s="4"/>
      <c r="J1005" s="4" t="s">
        <v>244</v>
      </c>
      <c r="K1005" s="4"/>
    </row>
    <row r="1006" spans="2:11" x14ac:dyDescent="0.2">
      <c r="B1006" s="4" t="s">
        <v>15064</v>
      </c>
      <c r="C1006" s="4">
        <v>5.4</v>
      </c>
      <c r="D1006" s="4" t="s">
        <v>38</v>
      </c>
      <c r="E1006" s="4" t="s">
        <v>110</v>
      </c>
      <c r="F1006" s="4" t="s">
        <v>15065</v>
      </c>
      <c r="G1006" s="4" t="s">
        <v>239</v>
      </c>
      <c r="H1006" s="4" t="s">
        <v>243</v>
      </c>
      <c r="I1006" s="4"/>
      <c r="J1006" s="4" t="s">
        <v>244</v>
      </c>
      <c r="K1006" s="4"/>
    </row>
    <row r="1007" spans="2:11" x14ac:dyDescent="0.2">
      <c r="B1007" s="4" t="s">
        <v>15066</v>
      </c>
      <c r="C1007" s="4">
        <v>5.4</v>
      </c>
      <c r="D1007" s="4" t="s">
        <v>38</v>
      </c>
      <c r="E1007" s="4" t="s">
        <v>112</v>
      </c>
      <c r="F1007" s="4" t="s">
        <v>15067</v>
      </c>
      <c r="G1007" s="4" t="s">
        <v>239</v>
      </c>
      <c r="H1007" s="4" t="s">
        <v>243</v>
      </c>
      <c r="I1007" s="4"/>
      <c r="J1007" s="4" t="s">
        <v>244</v>
      </c>
      <c r="K1007" s="4"/>
    </row>
    <row r="1008" spans="2:11" x14ac:dyDescent="0.2">
      <c r="B1008" s="4" t="s">
        <v>15068</v>
      </c>
      <c r="C1008" s="4">
        <v>5.4</v>
      </c>
      <c r="D1008" s="4" t="s">
        <v>38</v>
      </c>
      <c r="E1008" s="4" t="s">
        <v>114</v>
      </c>
      <c r="F1008" s="4" t="s">
        <v>15069</v>
      </c>
      <c r="G1008" s="4" t="s">
        <v>239</v>
      </c>
      <c r="H1008" s="4" t="s">
        <v>243</v>
      </c>
      <c r="I1008" s="4"/>
      <c r="J1008" s="4" t="s">
        <v>244</v>
      </c>
      <c r="K1008" s="4"/>
    </row>
    <row r="1009" spans="2:11" x14ac:dyDescent="0.2">
      <c r="B1009" s="4" t="s">
        <v>15070</v>
      </c>
      <c r="C1009" s="4">
        <v>5.4</v>
      </c>
      <c r="D1009" s="4" t="s">
        <v>38</v>
      </c>
      <c r="E1009" s="4" t="s">
        <v>116</v>
      </c>
      <c r="F1009" s="4" t="s">
        <v>15071</v>
      </c>
      <c r="G1009" s="4" t="s">
        <v>239</v>
      </c>
      <c r="H1009" s="4" t="s">
        <v>243</v>
      </c>
      <c r="I1009" s="4"/>
      <c r="J1009" s="4" t="s">
        <v>244</v>
      </c>
      <c r="K1009" s="4"/>
    </row>
    <row r="1010" spans="2:11" x14ac:dyDescent="0.2">
      <c r="B1010" s="4" t="s">
        <v>15072</v>
      </c>
      <c r="C1010" s="4">
        <v>5.4</v>
      </c>
      <c r="D1010" s="4" t="s">
        <v>38</v>
      </c>
      <c r="E1010" s="4" t="s">
        <v>118</v>
      </c>
      <c r="F1010" s="4" t="s">
        <v>15073</v>
      </c>
      <c r="G1010" s="4" t="s">
        <v>239</v>
      </c>
      <c r="H1010" s="4" t="s">
        <v>243</v>
      </c>
      <c r="I1010" s="4"/>
      <c r="J1010" s="4" t="s">
        <v>244</v>
      </c>
      <c r="K1010" s="4"/>
    </row>
    <row r="1011" spans="2:11" x14ac:dyDescent="0.2">
      <c r="B1011" s="4" t="s">
        <v>15074</v>
      </c>
      <c r="C1011" s="4">
        <v>5.4</v>
      </c>
      <c r="D1011" s="4" t="s">
        <v>38</v>
      </c>
      <c r="E1011" s="4" t="s">
        <v>120</v>
      </c>
      <c r="F1011" s="4" t="s">
        <v>15075</v>
      </c>
      <c r="G1011" s="4" t="s">
        <v>239</v>
      </c>
      <c r="H1011" s="4" t="s">
        <v>243</v>
      </c>
      <c r="I1011" s="4"/>
      <c r="J1011" s="4" t="s">
        <v>244</v>
      </c>
      <c r="K1011" s="4"/>
    </row>
    <row r="1012" spans="2:11" x14ac:dyDescent="0.2">
      <c r="B1012" s="4" t="s">
        <v>15076</v>
      </c>
      <c r="C1012" s="4">
        <v>5.4</v>
      </c>
      <c r="D1012" s="4" t="s">
        <v>38</v>
      </c>
      <c r="E1012" s="4" t="s">
        <v>122</v>
      </c>
      <c r="F1012" s="4" t="s">
        <v>15077</v>
      </c>
      <c r="G1012" s="4" t="s">
        <v>239</v>
      </c>
      <c r="H1012" s="4" t="s">
        <v>243</v>
      </c>
      <c r="I1012" s="4"/>
      <c r="J1012" s="4" t="s">
        <v>244</v>
      </c>
      <c r="K1012" s="4"/>
    </row>
    <row r="1013" spans="2:11" x14ac:dyDescent="0.2">
      <c r="B1013" s="4" t="s">
        <v>15078</v>
      </c>
      <c r="C1013" s="4">
        <v>5.4</v>
      </c>
      <c r="D1013" s="4" t="s">
        <v>38</v>
      </c>
      <c r="E1013" s="4" t="s">
        <v>124</v>
      </c>
      <c r="F1013" s="4" t="s">
        <v>15079</v>
      </c>
      <c r="G1013" s="4" t="s">
        <v>239</v>
      </c>
      <c r="H1013" s="4" t="s">
        <v>243</v>
      </c>
      <c r="I1013" s="4"/>
      <c r="J1013" s="4" t="s">
        <v>244</v>
      </c>
      <c r="K1013" s="4"/>
    </row>
    <row r="1014" spans="2:11" x14ac:dyDescent="0.2">
      <c r="B1014" s="4" t="s">
        <v>15080</v>
      </c>
      <c r="C1014" s="4">
        <v>5.4</v>
      </c>
      <c r="D1014" s="4" t="s">
        <v>38</v>
      </c>
      <c r="E1014" s="4" t="s">
        <v>126</v>
      </c>
      <c r="F1014" s="4" t="s">
        <v>15081</v>
      </c>
      <c r="G1014" s="4" t="s">
        <v>239</v>
      </c>
      <c r="H1014" s="4" t="s">
        <v>243</v>
      </c>
      <c r="I1014" s="4"/>
      <c r="J1014" s="4" t="s">
        <v>244</v>
      </c>
      <c r="K1014" s="4"/>
    </row>
    <row r="1015" spans="2:11" x14ac:dyDescent="0.2">
      <c r="B1015" s="4" t="s">
        <v>15082</v>
      </c>
      <c r="C1015" s="4">
        <v>5.4</v>
      </c>
      <c r="D1015" s="4" t="s">
        <v>38</v>
      </c>
      <c r="E1015" s="4" t="s">
        <v>128</v>
      </c>
      <c r="F1015" s="4" t="s">
        <v>15083</v>
      </c>
      <c r="G1015" s="4" t="s">
        <v>239</v>
      </c>
      <c r="H1015" s="4" t="s">
        <v>243</v>
      </c>
      <c r="I1015" s="4"/>
      <c r="J1015" s="4" t="s">
        <v>244</v>
      </c>
      <c r="K1015" s="4"/>
    </row>
    <row r="1016" spans="2:11" x14ac:dyDescent="0.2">
      <c r="B1016" s="4" t="s">
        <v>15084</v>
      </c>
      <c r="C1016" s="4">
        <v>5.4</v>
      </c>
      <c r="D1016" s="4" t="s">
        <v>38</v>
      </c>
      <c r="E1016" s="4" t="s">
        <v>130</v>
      </c>
      <c r="F1016" s="4" t="s">
        <v>15085</v>
      </c>
      <c r="G1016" s="4" t="s">
        <v>239</v>
      </c>
      <c r="H1016" s="4" t="s">
        <v>243</v>
      </c>
      <c r="I1016" s="4"/>
      <c r="J1016" s="4" t="s">
        <v>244</v>
      </c>
      <c r="K1016" s="4"/>
    </row>
    <row r="1017" spans="2:11" x14ac:dyDescent="0.2">
      <c r="B1017" s="4" t="s">
        <v>15086</v>
      </c>
      <c r="C1017" s="4">
        <v>5.4</v>
      </c>
      <c r="D1017" s="4" t="s">
        <v>38</v>
      </c>
      <c r="E1017" s="4" t="s">
        <v>132</v>
      </c>
      <c r="F1017" s="4" t="s">
        <v>15087</v>
      </c>
      <c r="G1017" s="4" t="s">
        <v>239</v>
      </c>
      <c r="H1017" s="4" t="s">
        <v>243</v>
      </c>
      <c r="I1017" s="4"/>
      <c r="J1017" s="4" t="s">
        <v>244</v>
      </c>
      <c r="K1017" s="4"/>
    </row>
    <row r="1018" spans="2:11" x14ac:dyDescent="0.2">
      <c r="B1018" s="4" t="s">
        <v>15088</v>
      </c>
      <c r="C1018" s="4">
        <v>5.4</v>
      </c>
      <c r="D1018" s="4" t="s">
        <v>38</v>
      </c>
      <c r="E1018" s="4" t="s">
        <v>134</v>
      </c>
      <c r="F1018" s="4" t="s">
        <v>15089</v>
      </c>
      <c r="G1018" s="4" t="s">
        <v>239</v>
      </c>
      <c r="H1018" s="4" t="s">
        <v>243</v>
      </c>
      <c r="I1018" s="4"/>
      <c r="J1018" s="4" t="s">
        <v>244</v>
      </c>
      <c r="K1018" s="4"/>
    </row>
    <row r="1019" spans="2:11" x14ac:dyDescent="0.2">
      <c r="B1019" s="4" t="s">
        <v>15090</v>
      </c>
      <c r="C1019" s="4">
        <v>5.4</v>
      </c>
      <c r="D1019" s="4" t="s">
        <v>38</v>
      </c>
      <c r="E1019" s="4" t="s">
        <v>136</v>
      </c>
      <c r="F1019" s="4" t="s">
        <v>15091</v>
      </c>
      <c r="G1019" s="4" t="s">
        <v>239</v>
      </c>
      <c r="H1019" s="4" t="s">
        <v>243</v>
      </c>
      <c r="I1019" s="4"/>
      <c r="J1019" s="4" t="s">
        <v>244</v>
      </c>
      <c r="K1019" s="4"/>
    </row>
    <row r="1020" spans="2:11" x14ac:dyDescent="0.2">
      <c r="B1020" s="4" t="s">
        <v>15092</v>
      </c>
      <c r="C1020" s="4">
        <v>5.4</v>
      </c>
      <c r="D1020" s="4" t="s">
        <v>38</v>
      </c>
      <c r="E1020" s="4" t="s">
        <v>138</v>
      </c>
      <c r="F1020" s="4" t="s">
        <v>15093</v>
      </c>
      <c r="G1020" s="4" t="s">
        <v>239</v>
      </c>
      <c r="H1020" s="4" t="s">
        <v>243</v>
      </c>
      <c r="I1020" s="4"/>
      <c r="J1020" s="4" t="s">
        <v>244</v>
      </c>
      <c r="K1020" s="4"/>
    </row>
    <row r="1021" spans="2:11" x14ac:dyDescent="0.2">
      <c r="B1021" s="4" t="s">
        <v>15094</v>
      </c>
      <c r="C1021" s="4">
        <v>5.4</v>
      </c>
      <c r="D1021" s="4" t="s">
        <v>38</v>
      </c>
      <c r="E1021" s="4" t="s">
        <v>140</v>
      </c>
      <c r="F1021" s="4" t="s">
        <v>15095</v>
      </c>
      <c r="G1021" s="4" t="s">
        <v>239</v>
      </c>
      <c r="H1021" s="4" t="s">
        <v>243</v>
      </c>
      <c r="I1021" s="4"/>
      <c r="J1021" s="4" t="s">
        <v>244</v>
      </c>
      <c r="K1021" s="4"/>
    </row>
    <row r="1022" spans="2:11" x14ac:dyDescent="0.2">
      <c r="B1022" s="4" t="s">
        <v>15096</v>
      </c>
      <c r="C1022" s="4">
        <v>5.4</v>
      </c>
      <c r="D1022" s="4" t="s">
        <v>38</v>
      </c>
      <c r="E1022" s="4" t="s">
        <v>141</v>
      </c>
      <c r="F1022" s="4" t="s">
        <v>15097</v>
      </c>
      <c r="G1022" s="4" t="s">
        <v>239</v>
      </c>
      <c r="H1022" s="4" t="s">
        <v>243</v>
      </c>
      <c r="I1022" s="4"/>
      <c r="J1022" s="4" t="s">
        <v>244</v>
      </c>
      <c r="K1022" s="4"/>
    </row>
    <row r="1023" spans="2:11" x14ac:dyDescent="0.2">
      <c r="B1023" s="4" t="s">
        <v>15098</v>
      </c>
      <c r="C1023" s="4">
        <v>5.4</v>
      </c>
      <c r="D1023" s="4" t="s">
        <v>38</v>
      </c>
      <c r="E1023" s="4" t="s">
        <v>142</v>
      </c>
      <c r="F1023" s="4" t="s">
        <v>15099</v>
      </c>
      <c r="G1023" s="4" t="s">
        <v>239</v>
      </c>
      <c r="H1023" s="4" t="s">
        <v>243</v>
      </c>
      <c r="I1023" s="4"/>
      <c r="J1023" s="4" t="s">
        <v>244</v>
      </c>
      <c r="K1023" s="4"/>
    </row>
    <row r="1024" spans="2:11" x14ac:dyDescent="0.2">
      <c r="B1024" s="4" t="s">
        <v>15100</v>
      </c>
      <c r="C1024" s="4">
        <v>5.4</v>
      </c>
      <c r="D1024" s="4" t="s">
        <v>38</v>
      </c>
      <c r="E1024" s="4" t="s">
        <v>144</v>
      </c>
      <c r="F1024" s="4" t="s">
        <v>15101</v>
      </c>
      <c r="G1024" s="4" t="s">
        <v>239</v>
      </c>
      <c r="H1024" s="4" t="s">
        <v>243</v>
      </c>
      <c r="I1024" s="4"/>
      <c r="J1024" s="4" t="s">
        <v>244</v>
      </c>
      <c r="K1024" s="4"/>
    </row>
    <row r="1025" spans="2:11" x14ac:dyDescent="0.2">
      <c r="B1025" s="4" t="s">
        <v>15102</v>
      </c>
      <c r="C1025" s="4">
        <v>5.4</v>
      </c>
      <c r="D1025" s="4" t="s">
        <v>38</v>
      </c>
      <c r="E1025" s="4" t="s">
        <v>146</v>
      </c>
      <c r="F1025" s="4" t="s">
        <v>15103</v>
      </c>
      <c r="G1025" s="4" t="s">
        <v>239</v>
      </c>
      <c r="H1025" s="4" t="s">
        <v>243</v>
      </c>
      <c r="I1025" s="4"/>
      <c r="J1025" s="4" t="s">
        <v>244</v>
      </c>
      <c r="K1025" s="4"/>
    </row>
    <row r="1026" spans="2:11" x14ac:dyDescent="0.2">
      <c r="B1026" s="4" t="s">
        <v>15104</v>
      </c>
      <c r="C1026" s="4">
        <v>5.4</v>
      </c>
      <c r="D1026" s="4" t="s">
        <v>39</v>
      </c>
      <c r="E1026" s="4" t="s">
        <v>8</v>
      </c>
      <c r="F1026" s="4" t="s">
        <v>4196</v>
      </c>
      <c r="G1026" s="4" t="s">
        <v>239</v>
      </c>
      <c r="H1026" s="4" t="s">
        <v>243</v>
      </c>
      <c r="I1026" s="4"/>
      <c r="J1026" s="4" t="s">
        <v>244</v>
      </c>
      <c r="K1026" s="4"/>
    </row>
    <row r="1027" spans="2:11" x14ac:dyDescent="0.2">
      <c r="B1027" s="4" t="s">
        <v>15105</v>
      </c>
      <c r="C1027" s="4">
        <v>5.4</v>
      </c>
      <c r="D1027" s="4" t="s">
        <v>39</v>
      </c>
      <c r="E1027" s="4" t="s">
        <v>24</v>
      </c>
      <c r="F1027" s="4" t="s">
        <v>4198</v>
      </c>
      <c r="G1027" s="4" t="s">
        <v>239</v>
      </c>
      <c r="H1027" s="4" t="s">
        <v>243</v>
      </c>
      <c r="I1027" s="4"/>
      <c r="J1027" s="4" t="s">
        <v>244</v>
      </c>
      <c r="K1027" s="4"/>
    </row>
    <row r="1028" spans="2:11" x14ac:dyDescent="0.2">
      <c r="B1028" s="4" t="s">
        <v>15106</v>
      </c>
      <c r="C1028" s="4">
        <v>5.4</v>
      </c>
      <c r="D1028" s="4" t="s">
        <v>39</v>
      </c>
      <c r="E1028" s="4" t="s">
        <v>25</v>
      </c>
      <c r="F1028" s="4" t="s">
        <v>4200</v>
      </c>
      <c r="G1028" s="4" t="s">
        <v>239</v>
      </c>
      <c r="H1028" s="4" t="s">
        <v>243</v>
      </c>
      <c r="I1028" s="4"/>
      <c r="J1028" s="4" t="s">
        <v>244</v>
      </c>
      <c r="K1028" s="4"/>
    </row>
    <row r="1029" spans="2:11" x14ac:dyDescent="0.2">
      <c r="B1029" s="4" t="s">
        <v>15107</v>
      </c>
      <c r="C1029" s="4">
        <v>5.4</v>
      </c>
      <c r="D1029" s="4" t="s">
        <v>39</v>
      </c>
      <c r="E1029" s="4" t="s">
        <v>26</v>
      </c>
      <c r="F1029" s="4" t="s">
        <v>4202</v>
      </c>
      <c r="G1029" s="4" t="s">
        <v>239</v>
      </c>
      <c r="H1029" s="4" t="s">
        <v>243</v>
      </c>
      <c r="I1029" s="4"/>
      <c r="J1029" s="4" t="s">
        <v>244</v>
      </c>
      <c r="K1029" s="4"/>
    </row>
    <row r="1030" spans="2:11" x14ac:dyDescent="0.2">
      <c r="B1030" s="4" t="s">
        <v>15108</v>
      </c>
      <c r="C1030" s="4">
        <v>5.4</v>
      </c>
      <c r="D1030" s="4" t="s">
        <v>39</v>
      </c>
      <c r="E1030" s="4" t="s">
        <v>27</v>
      </c>
      <c r="F1030" s="4" t="s">
        <v>4204</v>
      </c>
      <c r="G1030" s="4" t="s">
        <v>239</v>
      </c>
      <c r="H1030" s="4" t="s">
        <v>243</v>
      </c>
      <c r="I1030" s="4"/>
      <c r="J1030" s="4" t="s">
        <v>244</v>
      </c>
      <c r="K1030" s="4"/>
    </row>
    <row r="1031" spans="2:11" x14ac:dyDescent="0.2">
      <c r="B1031" s="4" t="s">
        <v>15109</v>
      </c>
      <c r="C1031" s="4">
        <v>5.4</v>
      </c>
      <c r="D1031" s="4" t="s">
        <v>39</v>
      </c>
      <c r="E1031" s="4" t="s">
        <v>28</v>
      </c>
      <c r="F1031" s="4" t="s">
        <v>4206</v>
      </c>
      <c r="G1031" s="4" t="s">
        <v>239</v>
      </c>
      <c r="H1031" s="4" t="s">
        <v>243</v>
      </c>
      <c r="I1031" s="4"/>
      <c r="J1031" s="4" t="s">
        <v>244</v>
      </c>
      <c r="K1031" s="4"/>
    </row>
    <row r="1032" spans="2:11" x14ac:dyDescent="0.2">
      <c r="B1032" s="4" t="s">
        <v>15110</v>
      </c>
      <c r="C1032" s="4">
        <v>5.4</v>
      </c>
      <c r="D1032" s="4" t="s">
        <v>39</v>
      </c>
      <c r="E1032" s="4" t="s">
        <v>29</v>
      </c>
      <c r="F1032" s="4" t="s">
        <v>4208</v>
      </c>
      <c r="G1032" s="4" t="s">
        <v>239</v>
      </c>
      <c r="H1032" s="4" t="s">
        <v>243</v>
      </c>
      <c r="I1032" s="4"/>
      <c r="J1032" s="4" t="s">
        <v>244</v>
      </c>
      <c r="K1032" s="4"/>
    </row>
    <row r="1033" spans="2:11" x14ac:dyDescent="0.2">
      <c r="B1033" s="4" t="s">
        <v>15111</v>
      </c>
      <c r="C1033" s="4">
        <v>5.4</v>
      </c>
      <c r="D1033" s="4" t="s">
        <v>39</v>
      </c>
      <c r="E1033" s="4" t="s">
        <v>30</v>
      </c>
      <c r="F1033" s="4" t="s">
        <v>4210</v>
      </c>
      <c r="G1033" s="4" t="s">
        <v>239</v>
      </c>
      <c r="H1033" s="4" t="s">
        <v>243</v>
      </c>
      <c r="I1033" s="4"/>
      <c r="J1033" s="4" t="s">
        <v>244</v>
      </c>
      <c r="K1033" s="4"/>
    </row>
    <row r="1034" spans="2:11" x14ac:dyDescent="0.2">
      <c r="B1034" s="4" t="s">
        <v>15112</v>
      </c>
      <c r="C1034" s="4">
        <v>5.4</v>
      </c>
      <c r="D1034" s="4" t="s">
        <v>39</v>
      </c>
      <c r="E1034" s="4" t="s">
        <v>31</v>
      </c>
      <c r="F1034" s="4" t="s">
        <v>4212</v>
      </c>
      <c r="G1034" s="4" t="s">
        <v>239</v>
      </c>
      <c r="H1034" s="4" t="s">
        <v>243</v>
      </c>
      <c r="I1034" s="4"/>
      <c r="J1034" s="4" t="s">
        <v>244</v>
      </c>
      <c r="K1034" s="4"/>
    </row>
    <row r="1035" spans="2:11" x14ac:dyDescent="0.2">
      <c r="B1035" s="4" t="s">
        <v>15113</v>
      </c>
      <c r="C1035" s="4">
        <v>5.4</v>
      </c>
      <c r="D1035" s="4" t="s">
        <v>39</v>
      </c>
      <c r="E1035" s="4" t="s">
        <v>32</v>
      </c>
      <c r="F1035" s="4" t="s">
        <v>4214</v>
      </c>
      <c r="G1035" s="4" t="s">
        <v>239</v>
      </c>
      <c r="H1035" s="4" t="s">
        <v>243</v>
      </c>
      <c r="I1035" s="4"/>
      <c r="J1035" s="4" t="s">
        <v>244</v>
      </c>
      <c r="K1035" s="4"/>
    </row>
    <row r="1036" spans="2:11" x14ac:dyDescent="0.2">
      <c r="B1036" s="4" t="s">
        <v>15114</v>
      </c>
      <c r="C1036" s="4">
        <v>5.4</v>
      </c>
      <c r="D1036" s="4" t="s">
        <v>39</v>
      </c>
      <c r="E1036" s="4" t="s">
        <v>33</v>
      </c>
      <c r="F1036" s="4" t="s">
        <v>4216</v>
      </c>
      <c r="G1036" s="4" t="s">
        <v>239</v>
      </c>
      <c r="H1036" s="4" t="s">
        <v>243</v>
      </c>
      <c r="I1036" s="4"/>
      <c r="J1036" s="4" t="s">
        <v>244</v>
      </c>
      <c r="K1036" s="4"/>
    </row>
    <row r="1037" spans="2:11" x14ac:dyDescent="0.2">
      <c r="B1037" s="4" t="s">
        <v>15115</v>
      </c>
      <c r="C1037" s="4">
        <v>5.4</v>
      </c>
      <c r="D1037" s="4" t="s">
        <v>39</v>
      </c>
      <c r="E1037" s="4" t="s">
        <v>34</v>
      </c>
      <c r="F1037" s="4" t="s">
        <v>4218</v>
      </c>
      <c r="G1037" s="4" t="s">
        <v>239</v>
      </c>
      <c r="H1037" s="4" t="s">
        <v>243</v>
      </c>
      <c r="I1037" s="4"/>
      <c r="J1037" s="4" t="s">
        <v>244</v>
      </c>
      <c r="K1037" s="4"/>
    </row>
    <row r="1038" spans="2:11" x14ac:dyDescent="0.2">
      <c r="B1038" s="4" t="s">
        <v>15116</v>
      </c>
      <c r="C1038" s="4">
        <v>5.4</v>
      </c>
      <c r="D1038" s="4" t="s">
        <v>39</v>
      </c>
      <c r="E1038" s="4" t="s">
        <v>35</v>
      </c>
      <c r="F1038" s="4" t="s">
        <v>4220</v>
      </c>
      <c r="G1038" s="4" t="s">
        <v>239</v>
      </c>
      <c r="H1038" s="4" t="s">
        <v>243</v>
      </c>
      <c r="I1038" s="4"/>
      <c r="J1038" s="4" t="s">
        <v>244</v>
      </c>
      <c r="K1038" s="4"/>
    </row>
    <row r="1039" spans="2:11" x14ac:dyDescent="0.2">
      <c r="B1039" s="4" t="s">
        <v>15117</v>
      </c>
      <c r="C1039" s="4">
        <v>5.4</v>
      </c>
      <c r="D1039" s="4" t="s">
        <v>39</v>
      </c>
      <c r="E1039" s="4" t="s">
        <v>36</v>
      </c>
      <c r="F1039" s="4" t="s">
        <v>4222</v>
      </c>
      <c r="G1039" s="4" t="s">
        <v>239</v>
      </c>
      <c r="H1039" s="4" t="s">
        <v>243</v>
      </c>
      <c r="I1039" s="4"/>
      <c r="J1039" s="4" t="s">
        <v>244</v>
      </c>
      <c r="K1039" s="4"/>
    </row>
    <row r="1040" spans="2:11" x14ac:dyDescent="0.2">
      <c r="B1040" s="4" t="s">
        <v>15118</v>
      </c>
      <c r="C1040" s="4">
        <v>5.4</v>
      </c>
      <c r="D1040" s="4" t="s">
        <v>39</v>
      </c>
      <c r="E1040" s="4" t="s">
        <v>37</v>
      </c>
      <c r="F1040" s="4" t="s">
        <v>4224</v>
      </c>
      <c r="G1040" s="4" t="s">
        <v>239</v>
      </c>
      <c r="H1040" s="4" t="s">
        <v>243</v>
      </c>
      <c r="I1040" s="4"/>
      <c r="J1040" s="4" t="s">
        <v>244</v>
      </c>
      <c r="K1040" s="4"/>
    </row>
    <row r="1041" spans="2:11" x14ac:dyDescent="0.2">
      <c r="B1041" s="4" t="s">
        <v>15119</v>
      </c>
      <c r="C1041" s="4">
        <v>5.4</v>
      </c>
      <c r="D1041" s="4" t="s">
        <v>39</v>
      </c>
      <c r="E1041" s="4" t="s">
        <v>38</v>
      </c>
      <c r="F1041" s="4" t="s">
        <v>4226</v>
      </c>
      <c r="G1041" s="4" t="s">
        <v>239</v>
      </c>
      <c r="H1041" s="4" t="s">
        <v>243</v>
      </c>
      <c r="I1041" s="4"/>
      <c r="J1041" s="4" t="s">
        <v>244</v>
      </c>
      <c r="K1041" s="4"/>
    </row>
    <row r="1042" spans="2:11" x14ac:dyDescent="0.2">
      <c r="B1042" s="4" t="s">
        <v>15120</v>
      </c>
      <c r="C1042" s="4">
        <v>5.4</v>
      </c>
      <c r="D1042" s="4" t="s">
        <v>39</v>
      </c>
      <c r="E1042" s="4" t="s">
        <v>39</v>
      </c>
      <c r="F1042" s="4" t="s">
        <v>4228</v>
      </c>
      <c r="G1042" s="4" t="s">
        <v>239</v>
      </c>
      <c r="H1042" s="4" t="s">
        <v>243</v>
      </c>
      <c r="I1042" s="4"/>
      <c r="J1042" s="4" t="s">
        <v>244</v>
      </c>
      <c r="K1042" s="4"/>
    </row>
    <row r="1043" spans="2:11" x14ac:dyDescent="0.2">
      <c r="B1043" s="4" t="s">
        <v>15121</v>
      </c>
      <c r="C1043" s="4">
        <v>5.4</v>
      </c>
      <c r="D1043" s="4" t="s">
        <v>39</v>
      </c>
      <c r="E1043" s="4" t="s">
        <v>56</v>
      </c>
      <c r="F1043" s="4" t="s">
        <v>4230</v>
      </c>
      <c r="G1043" s="4" t="s">
        <v>239</v>
      </c>
      <c r="H1043" s="4" t="s">
        <v>243</v>
      </c>
      <c r="I1043" s="4"/>
      <c r="J1043" s="4" t="s">
        <v>244</v>
      </c>
      <c r="K1043" s="4"/>
    </row>
    <row r="1044" spans="2:11" x14ac:dyDescent="0.2">
      <c r="B1044" s="4" t="s">
        <v>15122</v>
      </c>
      <c r="C1044" s="4">
        <v>5.4</v>
      </c>
      <c r="D1044" s="4" t="s">
        <v>39</v>
      </c>
      <c r="E1044" s="4" t="s">
        <v>58</v>
      </c>
      <c r="F1044" s="4" t="s">
        <v>4232</v>
      </c>
      <c r="G1044" s="4" t="s">
        <v>239</v>
      </c>
      <c r="H1044" s="4" t="s">
        <v>243</v>
      </c>
      <c r="I1044" s="4"/>
      <c r="J1044" s="4" t="s">
        <v>244</v>
      </c>
      <c r="K1044" s="4"/>
    </row>
    <row r="1045" spans="2:11" x14ac:dyDescent="0.2">
      <c r="B1045" s="4" t="s">
        <v>15123</v>
      </c>
      <c r="C1045" s="4">
        <v>5.4</v>
      </c>
      <c r="D1045" s="4" t="s">
        <v>39</v>
      </c>
      <c r="E1045" s="4" t="s">
        <v>60</v>
      </c>
      <c r="F1045" s="4" t="s">
        <v>4234</v>
      </c>
      <c r="G1045" s="4" t="s">
        <v>239</v>
      </c>
      <c r="H1045" s="4" t="s">
        <v>243</v>
      </c>
      <c r="I1045" s="4"/>
      <c r="J1045" s="4" t="s">
        <v>244</v>
      </c>
      <c r="K1045" s="4"/>
    </row>
    <row r="1046" spans="2:11" x14ac:dyDescent="0.2">
      <c r="B1046" s="4" t="s">
        <v>15124</v>
      </c>
      <c r="C1046" s="4">
        <v>5.4</v>
      </c>
      <c r="D1046" s="4" t="s">
        <v>39</v>
      </c>
      <c r="E1046" s="4" t="s">
        <v>62</v>
      </c>
      <c r="F1046" s="4" t="s">
        <v>4236</v>
      </c>
      <c r="G1046" s="4" t="s">
        <v>239</v>
      </c>
      <c r="H1046" s="4" t="s">
        <v>243</v>
      </c>
      <c r="I1046" s="4"/>
      <c r="J1046" s="4" t="s">
        <v>244</v>
      </c>
      <c r="K1046" s="4"/>
    </row>
    <row r="1047" spans="2:11" x14ac:dyDescent="0.2">
      <c r="B1047" s="4" t="s">
        <v>15125</v>
      </c>
      <c r="C1047" s="4">
        <v>5.4</v>
      </c>
      <c r="D1047" s="4" t="s">
        <v>39</v>
      </c>
      <c r="E1047" s="4" t="s">
        <v>64</v>
      </c>
      <c r="F1047" s="4" t="s">
        <v>4238</v>
      </c>
      <c r="G1047" s="4" t="s">
        <v>239</v>
      </c>
      <c r="H1047" s="4" t="s">
        <v>243</v>
      </c>
      <c r="I1047" s="4"/>
      <c r="J1047" s="4" t="s">
        <v>244</v>
      </c>
      <c r="K1047" s="4"/>
    </row>
    <row r="1048" spans="2:11" x14ac:dyDescent="0.2">
      <c r="B1048" s="4" t="s">
        <v>15126</v>
      </c>
      <c r="C1048" s="4">
        <v>5.4</v>
      </c>
      <c r="D1048" s="4" t="s">
        <v>39</v>
      </c>
      <c r="E1048" s="4" t="s">
        <v>66</v>
      </c>
      <c r="F1048" s="4" t="s">
        <v>4240</v>
      </c>
      <c r="G1048" s="4" t="s">
        <v>239</v>
      </c>
      <c r="H1048" s="4" t="s">
        <v>243</v>
      </c>
      <c r="I1048" s="4"/>
      <c r="J1048" s="4" t="s">
        <v>244</v>
      </c>
      <c r="K1048" s="4"/>
    </row>
    <row r="1049" spans="2:11" x14ac:dyDescent="0.2">
      <c r="B1049" s="4" t="s">
        <v>15127</v>
      </c>
      <c r="C1049" s="4">
        <v>5.4</v>
      </c>
      <c r="D1049" s="4" t="s">
        <v>39</v>
      </c>
      <c r="E1049" s="4" t="s">
        <v>68</v>
      </c>
      <c r="F1049" s="4" t="s">
        <v>4242</v>
      </c>
      <c r="G1049" s="4" t="s">
        <v>239</v>
      </c>
      <c r="H1049" s="4" t="s">
        <v>243</v>
      </c>
      <c r="I1049" s="4"/>
      <c r="J1049" s="4" t="s">
        <v>244</v>
      </c>
      <c r="K1049" s="4"/>
    </row>
    <row r="1050" spans="2:11" x14ac:dyDescent="0.2">
      <c r="B1050" s="4" t="s">
        <v>15128</v>
      </c>
      <c r="C1050" s="4">
        <v>5.4</v>
      </c>
      <c r="D1050" s="4" t="s">
        <v>39</v>
      </c>
      <c r="E1050" s="4" t="s">
        <v>70</v>
      </c>
      <c r="F1050" s="4" t="s">
        <v>4245</v>
      </c>
      <c r="G1050" s="4" t="s">
        <v>239</v>
      </c>
      <c r="H1050" s="4" t="s">
        <v>243</v>
      </c>
      <c r="I1050" s="4"/>
      <c r="J1050" s="4" t="s">
        <v>244</v>
      </c>
      <c r="K1050" s="4"/>
    </row>
    <row r="1051" spans="2:11" x14ac:dyDescent="0.2">
      <c r="B1051" s="4" t="s">
        <v>15129</v>
      </c>
      <c r="C1051" s="4">
        <v>5.4</v>
      </c>
      <c r="D1051" s="4" t="s">
        <v>39</v>
      </c>
      <c r="E1051" s="4" t="s">
        <v>72</v>
      </c>
      <c r="F1051" s="4" t="s">
        <v>4247</v>
      </c>
      <c r="G1051" s="4" t="s">
        <v>239</v>
      </c>
      <c r="H1051" s="4" t="s">
        <v>243</v>
      </c>
      <c r="I1051" s="4"/>
      <c r="J1051" s="4" t="s">
        <v>244</v>
      </c>
      <c r="K1051" s="4"/>
    </row>
    <row r="1052" spans="2:11" x14ac:dyDescent="0.2">
      <c r="B1052" s="4" t="s">
        <v>15130</v>
      </c>
      <c r="C1052" s="4">
        <v>5.4</v>
      </c>
      <c r="D1052" s="4" t="s">
        <v>39</v>
      </c>
      <c r="E1052" s="4" t="s">
        <v>74</v>
      </c>
      <c r="F1052" s="4" t="s">
        <v>4250</v>
      </c>
      <c r="G1052" s="4" t="s">
        <v>239</v>
      </c>
      <c r="H1052" s="4" t="s">
        <v>243</v>
      </c>
      <c r="I1052" s="4"/>
      <c r="J1052" s="4" t="s">
        <v>244</v>
      </c>
      <c r="K1052" s="4"/>
    </row>
    <row r="1053" spans="2:11" x14ac:dyDescent="0.2">
      <c r="B1053" s="4" t="s">
        <v>15131</v>
      </c>
      <c r="C1053" s="4">
        <v>5.4</v>
      </c>
      <c r="D1053" s="4" t="s">
        <v>39</v>
      </c>
      <c r="E1053" s="4" t="s">
        <v>76</v>
      </c>
      <c r="F1053" s="4" t="s">
        <v>4253</v>
      </c>
      <c r="G1053" s="4" t="s">
        <v>239</v>
      </c>
      <c r="H1053" s="4" t="s">
        <v>243</v>
      </c>
      <c r="I1053" s="4"/>
      <c r="J1053" s="4" t="s">
        <v>244</v>
      </c>
      <c r="K1053" s="4"/>
    </row>
    <row r="1054" spans="2:11" x14ac:dyDescent="0.2">
      <c r="B1054" s="4" t="s">
        <v>15132</v>
      </c>
      <c r="C1054" s="4">
        <v>5.4</v>
      </c>
      <c r="D1054" s="4" t="s">
        <v>39</v>
      </c>
      <c r="E1054" s="4" t="s">
        <v>78</v>
      </c>
      <c r="F1054" s="4" t="s">
        <v>4256</v>
      </c>
      <c r="G1054" s="4" t="s">
        <v>239</v>
      </c>
      <c r="H1054" s="4" t="s">
        <v>243</v>
      </c>
      <c r="I1054" s="4"/>
      <c r="J1054" s="4" t="s">
        <v>244</v>
      </c>
      <c r="K1054" s="4"/>
    </row>
    <row r="1055" spans="2:11" x14ac:dyDescent="0.2">
      <c r="B1055" s="4" t="s">
        <v>15133</v>
      </c>
      <c r="C1055" s="4">
        <v>5.4</v>
      </c>
      <c r="D1055" s="4" t="s">
        <v>39</v>
      </c>
      <c r="E1055" s="4" t="s">
        <v>81</v>
      </c>
      <c r="F1055" s="4" t="s">
        <v>4258</v>
      </c>
      <c r="G1055" s="4" t="s">
        <v>239</v>
      </c>
      <c r="H1055" s="4" t="s">
        <v>243</v>
      </c>
      <c r="I1055" s="4"/>
      <c r="J1055" s="4" t="s">
        <v>244</v>
      </c>
      <c r="K1055" s="4"/>
    </row>
    <row r="1056" spans="2:11" x14ac:dyDescent="0.2">
      <c r="B1056" s="4" t="s">
        <v>15134</v>
      </c>
      <c r="C1056" s="4">
        <v>5.4</v>
      </c>
      <c r="D1056" s="4" t="s">
        <v>39</v>
      </c>
      <c r="E1056" s="4" t="s">
        <v>84</v>
      </c>
      <c r="F1056" s="4" t="s">
        <v>4260</v>
      </c>
      <c r="G1056" s="4" t="s">
        <v>239</v>
      </c>
      <c r="H1056" s="4" t="s">
        <v>243</v>
      </c>
      <c r="I1056" s="4"/>
      <c r="J1056" s="4" t="s">
        <v>244</v>
      </c>
      <c r="K1056" s="4"/>
    </row>
    <row r="1057" spans="2:11" x14ac:dyDescent="0.2">
      <c r="B1057" s="4" t="s">
        <v>15135</v>
      </c>
      <c r="C1057" s="4">
        <v>5.4</v>
      </c>
      <c r="D1057" s="4" t="s">
        <v>39</v>
      </c>
      <c r="E1057" s="4" t="s">
        <v>85</v>
      </c>
      <c r="F1057" s="4" t="s">
        <v>15136</v>
      </c>
      <c r="G1057" s="4" t="s">
        <v>239</v>
      </c>
      <c r="H1057" s="4" t="s">
        <v>243</v>
      </c>
      <c r="I1057" s="4"/>
      <c r="J1057" s="4" t="s">
        <v>244</v>
      </c>
      <c r="K1057" s="4"/>
    </row>
    <row r="1058" spans="2:11" x14ac:dyDescent="0.2">
      <c r="B1058" s="4" t="s">
        <v>15137</v>
      </c>
      <c r="C1058" s="4">
        <v>5.4</v>
      </c>
      <c r="D1058" s="4" t="s">
        <v>39</v>
      </c>
      <c r="E1058" s="4" t="s">
        <v>86</v>
      </c>
      <c r="F1058" s="4" t="s">
        <v>15138</v>
      </c>
      <c r="G1058" s="4" t="s">
        <v>239</v>
      </c>
      <c r="H1058" s="4" t="s">
        <v>243</v>
      </c>
      <c r="I1058" s="4"/>
      <c r="J1058" s="4" t="s">
        <v>244</v>
      </c>
      <c r="K1058" s="4"/>
    </row>
    <row r="1059" spans="2:11" x14ac:dyDescent="0.2">
      <c r="B1059" s="4" t="s">
        <v>15139</v>
      </c>
      <c r="C1059" s="4">
        <v>5.4</v>
      </c>
      <c r="D1059" s="4" t="s">
        <v>39</v>
      </c>
      <c r="E1059" s="4" t="s">
        <v>88</v>
      </c>
      <c r="F1059" s="4" t="s">
        <v>15140</v>
      </c>
      <c r="G1059" s="4" t="s">
        <v>239</v>
      </c>
      <c r="H1059" s="4" t="s">
        <v>243</v>
      </c>
      <c r="I1059" s="4"/>
      <c r="J1059" s="4" t="s">
        <v>244</v>
      </c>
      <c r="K1059" s="4"/>
    </row>
    <row r="1060" spans="2:11" x14ac:dyDescent="0.2">
      <c r="B1060" s="4" t="s">
        <v>15141</v>
      </c>
      <c r="C1060" s="4">
        <v>5.4</v>
      </c>
      <c r="D1060" s="4" t="s">
        <v>39</v>
      </c>
      <c r="E1060" s="4" t="s">
        <v>90</v>
      </c>
      <c r="F1060" s="4" t="s">
        <v>15142</v>
      </c>
      <c r="G1060" s="4" t="s">
        <v>239</v>
      </c>
      <c r="H1060" s="4" t="s">
        <v>243</v>
      </c>
      <c r="I1060" s="4"/>
      <c r="J1060" s="4" t="s">
        <v>244</v>
      </c>
      <c r="K1060" s="4"/>
    </row>
    <row r="1061" spans="2:11" x14ac:dyDescent="0.2">
      <c r="B1061" s="4" t="s">
        <v>15143</v>
      </c>
      <c r="C1061" s="4">
        <v>5.4</v>
      </c>
      <c r="D1061" s="4" t="s">
        <v>39</v>
      </c>
      <c r="E1061" s="4" t="s">
        <v>92</v>
      </c>
      <c r="F1061" s="4" t="s">
        <v>15144</v>
      </c>
      <c r="G1061" s="4" t="s">
        <v>239</v>
      </c>
      <c r="H1061" s="4" t="s">
        <v>243</v>
      </c>
      <c r="I1061" s="4"/>
      <c r="J1061" s="4" t="s">
        <v>244</v>
      </c>
      <c r="K1061" s="4"/>
    </row>
    <row r="1062" spans="2:11" x14ac:dyDescent="0.2">
      <c r="B1062" s="4" t="s">
        <v>15145</v>
      </c>
      <c r="C1062" s="4">
        <v>5.4</v>
      </c>
      <c r="D1062" s="4" t="s">
        <v>39</v>
      </c>
      <c r="E1062" s="4" t="s">
        <v>94</v>
      </c>
      <c r="F1062" s="4" t="s">
        <v>15146</v>
      </c>
      <c r="G1062" s="4" t="s">
        <v>239</v>
      </c>
      <c r="H1062" s="4" t="s">
        <v>243</v>
      </c>
      <c r="I1062" s="4"/>
      <c r="J1062" s="4" t="s">
        <v>244</v>
      </c>
      <c r="K1062" s="4"/>
    </row>
    <row r="1063" spans="2:11" x14ac:dyDescent="0.2">
      <c r="B1063" s="4" t="s">
        <v>15147</v>
      </c>
      <c r="C1063" s="4">
        <v>5.4</v>
      </c>
      <c r="D1063" s="4" t="s">
        <v>39</v>
      </c>
      <c r="E1063" s="4" t="s">
        <v>96</v>
      </c>
      <c r="F1063" s="4" t="s">
        <v>15148</v>
      </c>
      <c r="G1063" s="4" t="s">
        <v>239</v>
      </c>
      <c r="H1063" s="4" t="s">
        <v>243</v>
      </c>
      <c r="I1063" s="4"/>
      <c r="J1063" s="4" t="s">
        <v>244</v>
      </c>
      <c r="K1063" s="4"/>
    </row>
    <row r="1064" spans="2:11" x14ac:dyDescent="0.2">
      <c r="B1064" s="4" t="s">
        <v>15149</v>
      </c>
      <c r="C1064" s="4">
        <v>5.4</v>
      </c>
      <c r="D1064" s="4" t="s">
        <v>39</v>
      </c>
      <c r="E1064" s="4" t="s">
        <v>98</v>
      </c>
      <c r="F1064" s="4" t="s">
        <v>15150</v>
      </c>
      <c r="G1064" s="4" t="s">
        <v>239</v>
      </c>
      <c r="H1064" s="4" t="s">
        <v>243</v>
      </c>
      <c r="I1064" s="4"/>
      <c r="J1064" s="4" t="s">
        <v>244</v>
      </c>
      <c r="K1064" s="4"/>
    </row>
    <row r="1065" spans="2:11" x14ac:dyDescent="0.2">
      <c r="B1065" s="4" t="s">
        <v>15151</v>
      </c>
      <c r="C1065" s="4">
        <v>5.4</v>
      </c>
      <c r="D1065" s="4" t="s">
        <v>39</v>
      </c>
      <c r="E1065" s="4" t="s">
        <v>100</v>
      </c>
      <c r="F1065" s="4" t="s">
        <v>15152</v>
      </c>
      <c r="G1065" s="4" t="s">
        <v>239</v>
      </c>
      <c r="H1065" s="4" t="s">
        <v>243</v>
      </c>
      <c r="I1065" s="4"/>
      <c r="J1065" s="4" t="s">
        <v>244</v>
      </c>
      <c r="K1065" s="4"/>
    </row>
    <row r="1066" spans="2:11" x14ac:dyDescent="0.2">
      <c r="B1066" s="4" t="s">
        <v>15153</v>
      </c>
      <c r="C1066" s="4">
        <v>5.4</v>
      </c>
      <c r="D1066" s="4" t="s">
        <v>39</v>
      </c>
      <c r="E1066" s="4" t="s">
        <v>102</v>
      </c>
      <c r="F1066" s="4" t="s">
        <v>15154</v>
      </c>
      <c r="G1066" s="4" t="s">
        <v>239</v>
      </c>
      <c r="H1066" s="4" t="s">
        <v>243</v>
      </c>
      <c r="I1066" s="4"/>
      <c r="J1066" s="4" t="s">
        <v>244</v>
      </c>
      <c r="K1066" s="4"/>
    </row>
    <row r="1067" spans="2:11" x14ac:dyDescent="0.2">
      <c r="B1067" s="4" t="s">
        <v>15155</v>
      </c>
      <c r="C1067" s="4">
        <v>5.4</v>
      </c>
      <c r="D1067" s="4" t="s">
        <v>39</v>
      </c>
      <c r="E1067" s="4" t="s">
        <v>104</v>
      </c>
      <c r="F1067" s="4" t="s">
        <v>15156</v>
      </c>
      <c r="G1067" s="4" t="s">
        <v>239</v>
      </c>
      <c r="H1067" s="4" t="s">
        <v>243</v>
      </c>
      <c r="I1067" s="4"/>
      <c r="J1067" s="4" t="s">
        <v>244</v>
      </c>
      <c r="K1067" s="4"/>
    </row>
    <row r="1068" spans="2:11" x14ac:dyDescent="0.2">
      <c r="B1068" s="4" t="s">
        <v>15157</v>
      </c>
      <c r="C1068" s="4">
        <v>5.4</v>
      </c>
      <c r="D1068" s="4" t="s">
        <v>39</v>
      </c>
      <c r="E1068" s="4" t="s">
        <v>106</v>
      </c>
      <c r="F1068" s="4" t="s">
        <v>15158</v>
      </c>
      <c r="G1068" s="4" t="s">
        <v>239</v>
      </c>
      <c r="H1068" s="4" t="s">
        <v>243</v>
      </c>
      <c r="I1068" s="4"/>
      <c r="J1068" s="4" t="s">
        <v>244</v>
      </c>
      <c r="K1068" s="4"/>
    </row>
    <row r="1069" spans="2:11" x14ac:dyDescent="0.2">
      <c r="B1069" s="4" t="s">
        <v>15159</v>
      </c>
      <c r="C1069" s="4">
        <v>5.4</v>
      </c>
      <c r="D1069" s="4" t="s">
        <v>39</v>
      </c>
      <c r="E1069" s="4" t="s">
        <v>108</v>
      </c>
      <c r="F1069" s="4" t="s">
        <v>15160</v>
      </c>
      <c r="G1069" s="4" t="s">
        <v>239</v>
      </c>
      <c r="H1069" s="4" t="s">
        <v>243</v>
      </c>
      <c r="I1069" s="4"/>
      <c r="J1069" s="4" t="s">
        <v>244</v>
      </c>
      <c r="K1069" s="4"/>
    </row>
    <row r="1070" spans="2:11" x14ac:dyDescent="0.2">
      <c r="B1070" s="4" t="s">
        <v>15161</v>
      </c>
      <c r="C1070" s="4">
        <v>5.4</v>
      </c>
      <c r="D1070" s="4" t="s">
        <v>39</v>
      </c>
      <c r="E1070" s="4" t="s">
        <v>110</v>
      </c>
      <c r="F1070" s="4" t="s">
        <v>15162</v>
      </c>
      <c r="G1070" s="4" t="s">
        <v>239</v>
      </c>
      <c r="H1070" s="4" t="s">
        <v>243</v>
      </c>
      <c r="I1070" s="4"/>
      <c r="J1070" s="4" t="s">
        <v>244</v>
      </c>
      <c r="K1070" s="4"/>
    </row>
    <row r="1071" spans="2:11" x14ac:dyDescent="0.2">
      <c r="B1071" s="4" t="s">
        <v>15163</v>
      </c>
      <c r="C1071" s="4">
        <v>5.4</v>
      </c>
      <c r="D1071" s="4" t="s">
        <v>39</v>
      </c>
      <c r="E1071" s="4" t="s">
        <v>112</v>
      </c>
      <c r="F1071" s="4" t="s">
        <v>15164</v>
      </c>
      <c r="G1071" s="4" t="s">
        <v>239</v>
      </c>
      <c r="H1071" s="4" t="s">
        <v>243</v>
      </c>
      <c r="I1071" s="4"/>
      <c r="J1071" s="4" t="s">
        <v>244</v>
      </c>
      <c r="K1071" s="4"/>
    </row>
    <row r="1072" spans="2:11" x14ac:dyDescent="0.2">
      <c r="B1072" s="4" t="s">
        <v>15165</v>
      </c>
      <c r="C1072" s="4">
        <v>5.4</v>
      </c>
      <c r="D1072" s="4" t="s">
        <v>39</v>
      </c>
      <c r="E1072" s="4" t="s">
        <v>114</v>
      </c>
      <c r="F1072" s="4" t="s">
        <v>15166</v>
      </c>
      <c r="G1072" s="4" t="s">
        <v>239</v>
      </c>
      <c r="H1072" s="4" t="s">
        <v>243</v>
      </c>
      <c r="I1072" s="4"/>
      <c r="J1072" s="4" t="s">
        <v>244</v>
      </c>
      <c r="K1072" s="4"/>
    </row>
    <row r="1073" spans="2:11" x14ac:dyDescent="0.2">
      <c r="B1073" s="4" t="s">
        <v>15167</v>
      </c>
      <c r="C1073" s="4">
        <v>5.4</v>
      </c>
      <c r="D1073" s="4" t="s">
        <v>39</v>
      </c>
      <c r="E1073" s="4" t="s">
        <v>116</v>
      </c>
      <c r="F1073" s="4" t="s">
        <v>15168</v>
      </c>
      <c r="G1073" s="4" t="s">
        <v>239</v>
      </c>
      <c r="H1073" s="4" t="s">
        <v>243</v>
      </c>
      <c r="I1073" s="4"/>
      <c r="J1073" s="4" t="s">
        <v>244</v>
      </c>
      <c r="K1073" s="4"/>
    </row>
    <row r="1074" spans="2:11" x14ac:dyDescent="0.2">
      <c r="B1074" s="4" t="s">
        <v>15169</v>
      </c>
      <c r="C1074" s="4">
        <v>5.4</v>
      </c>
      <c r="D1074" s="4" t="s">
        <v>39</v>
      </c>
      <c r="E1074" s="4" t="s">
        <v>118</v>
      </c>
      <c r="F1074" s="4" t="s">
        <v>15170</v>
      </c>
      <c r="G1074" s="4" t="s">
        <v>239</v>
      </c>
      <c r="H1074" s="4" t="s">
        <v>243</v>
      </c>
      <c r="I1074" s="4"/>
      <c r="J1074" s="4" t="s">
        <v>244</v>
      </c>
      <c r="K1074" s="4"/>
    </row>
    <row r="1075" spans="2:11" x14ac:dyDescent="0.2">
      <c r="B1075" s="4" t="s">
        <v>15171</v>
      </c>
      <c r="C1075" s="4">
        <v>5.4</v>
      </c>
      <c r="D1075" s="4" t="s">
        <v>39</v>
      </c>
      <c r="E1075" s="4" t="s">
        <v>120</v>
      </c>
      <c r="F1075" s="4" t="s">
        <v>15172</v>
      </c>
      <c r="G1075" s="4" t="s">
        <v>239</v>
      </c>
      <c r="H1075" s="4" t="s">
        <v>243</v>
      </c>
      <c r="I1075" s="4"/>
      <c r="J1075" s="4" t="s">
        <v>244</v>
      </c>
      <c r="K1075" s="4"/>
    </row>
    <row r="1076" spans="2:11" x14ac:dyDescent="0.2">
      <c r="B1076" s="4" t="s">
        <v>15173</v>
      </c>
      <c r="C1076" s="4">
        <v>5.4</v>
      </c>
      <c r="D1076" s="4" t="s">
        <v>39</v>
      </c>
      <c r="E1076" s="4" t="s">
        <v>122</v>
      </c>
      <c r="F1076" s="4" t="s">
        <v>15174</v>
      </c>
      <c r="G1076" s="4" t="s">
        <v>239</v>
      </c>
      <c r="H1076" s="4" t="s">
        <v>243</v>
      </c>
      <c r="I1076" s="4"/>
      <c r="J1076" s="4" t="s">
        <v>244</v>
      </c>
      <c r="K1076" s="4"/>
    </row>
    <row r="1077" spans="2:11" x14ac:dyDescent="0.2">
      <c r="B1077" s="4" t="s">
        <v>15175</v>
      </c>
      <c r="C1077" s="4">
        <v>5.4</v>
      </c>
      <c r="D1077" s="4" t="s">
        <v>39</v>
      </c>
      <c r="E1077" s="4" t="s">
        <v>124</v>
      </c>
      <c r="F1077" s="4" t="s">
        <v>15176</v>
      </c>
      <c r="G1077" s="4" t="s">
        <v>239</v>
      </c>
      <c r="H1077" s="4" t="s">
        <v>243</v>
      </c>
      <c r="I1077" s="4"/>
      <c r="J1077" s="4" t="s">
        <v>244</v>
      </c>
      <c r="K1077" s="4"/>
    </row>
    <row r="1078" spans="2:11" x14ac:dyDescent="0.2">
      <c r="B1078" s="4" t="s">
        <v>15177</v>
      </c>
      <c r="C1078" s="4">
        <v>5.4</v>
      </c>
      <c r="D1078" s="4" t="s">
        <v>39</v>
      </c>
      <c r="E1078" s="4" t="s">
        <v>126</v>
      </c>
      <c r="F1078" s="4" t="s">
        <v>15178</v>
      </c>
      <c r="G1078" s="4" t="s">
        <v>239</v>
      </c>
      <c r="H1078" s="4" t="s">
        <v>243</v>
      </c>
      <c r="I1078" s="4"/>
      <c r="J1078" s="4" t="s">
        <v>244</v>
      </c>
      <c r="K1078" s="4"/>
    </row>
    <row r="1079" spans="2:11" x14ac:dyDescent="0.2">
      <c r="B1079" s="4" t="s">
        <v>15179</v>
      </c>
      <c r="C1079" s="4">
        <v>5.4</v>
      </c>
      <c r="D1079" s="4" t="s">
        <v>39</v>
      </c>
      <c r="E1079" s="4" t="s">
        <v>128</v>
      </c>
      <c r="F1079" s="4" t="s">
        <v>15180</v>
      </c>
      <c r="G1079" s="4" t="s">
        <v>239</v>
      </c>
      <c r="H1079" s="4" t="s">
        <v>243</v>
      </c>
      <c r="I1079" s="4"/>
      <c r="J1079" s="4" t="s">
        <v>244</v>
      </c>
      <c r="K1079" s="4"/>
    </row>
    <row r="1080" spans="2:11" x14ac:dyDescent="0.2">
      <c r="B1080" s="4" t="s">
        <v>15181</v>
      </c>
      <c r="C1080" s="4">
        <v>5.4</v>
      </c>
      <c r="D1080" s="4" t="s">
        <v>39</v>
      </c>
      <c r="E1080" s="4" t="s">
        <v>130</v>
      </c>
      <c r="F1080" s="4" t="s">
        <v>15182</v>
      </c>
      <c r="G1080" s="4" t="s">
        <v>239</v>
      </c>
      <c r="H1080" s="4" t="s">
        <v>243</v>
      </c>
      <c r="I1080" s="4"/>
      <c r="J1080" s="4" t="s">
        <v>244</v>
      </c>
      <c r="K1080" s="4"/>
    </row>
    <row r="1081" spans="2:11" x14ac:dyDescent="0.2">
      <c r="B1081" s="4" t="s">
        <v>15183</v>
      </c>
      <c r="C1081" s="4">
        <v>5.4</v>
      </c>
      <c r="D1081" s="4" t="s">
        <v>39</v>
      </c>
      <c r="E1081" s="4" t="s">
        <v>132</v>
      </c>
      <c r="F1081" s="4" t="s">
        <v>15184</v>
      </c>
      <c r="G1081" s="4" t="s">
        <v>239</v>
      </c>
      <c r="H1081" s="4" t="s">
        <v>243</v>
      </c>
      <c r="I1081" s="4"/>
      <c r="J1081" s="4" t="s">
        <v>244</v>
      </c>
      <c r="K1081" s="4"/>
    </row>
    <row r="1082" spans="2:11" x14ac:dyDescent="0.2">
      <c r="B1082" s="4" t="s">
        <v>15185</v>
      </c>
      <c r="C1082" s="4">
        <v>5.4</v>
      </c>
      <c r="D1082" s="4" t="s">
        <v>39</v>
      </c>
      <c r="E1082" s="4" t="s">
        <v>134</v>
      </c>
      <c r="F1082" s="4" t="s">
        <v>15186</v>
      </c>
      <c r="G1082" s="4" t="s">
        <v>239</v>
      </c>
      <c r="H1082" s="4" t="s">
        <v>243</v>
      </c>
      <c r="I1082" s="4"/>
      <c r="J1082" s="4" t="s">
        <v>244</v>
      </c>
      <c r="K1082" s="4"/>
    </row>
    <row r="1083" spans="2:11" x14ac:dyDescent="0.2">
      <c r="B1083" s="4" t="s">
        <v>15187</v>
      </c>
      <c r="C1083" s="4">
        <v>5.4</v>
      </c>
      <c r="D1083" s="4" t="s">
        <v>39</v>
      </c>
      <c r="E1083" s="4" t="s">
        <v>136</v>
      </c>
      <c r="F1083" s="4" t="s">
        <v>15188</v>
      </c>
      <c r="G1083" s="4" t="s">
        <v>239</v>
      </c>
      <c r="H1083" s="4" t="s">
        <v>243</v>
      </c>
      <c r="I1083" s="4"/>
      <c r="J1083" s="4" t="s">
        <v>244</v>
      </c>
      <c r="K1083" s="4"/>
    </row>
    <row r="1084" spans="2:11" x14ac:dyDescent="0.2">
      <c r="B1084" s="4" t="s">
        <v>15189</v>
      </c>
      <c r="C1084" s="4">
        <v>5.4</v>
      </c>
      <c r="D1084" s="4" t="s">
        <v>39</v>
      </c>
      <c r="E1084" s="4" t="s">
        <v>138</v>
      </c>
      <c r="F1084" s="4" t="s">
        <v>15190</v>
      </c>
      <c r="G1084" s="4" t="s">
        <v>239</v>
      </c>
      <c r="H1084" s="4" t="s">
        <v>243</v>
      </c>
      <c r="I1084" s="4"/>
      <c r="J1084" s="4" t="s">
        <v>244</v>
      </c>
      <c r="K1084" s="4"/>
    </row>
    <row r="1085" spans="2:11" x14ac:dyDescent="0.2">
      <c r="B1085" s="4" t="s">
        <v>15191</v>
      </c>
      <c r="C1085" s="4">
        <v>5.4</v>
      </c>
      <c r="D1085" s="4" t="s">
        <v>39</v>
      </c>
      <c r="E1085" s="4" t="s">
        <v>140</v>
      </c>
      <c r="F1085" s="4" t="s">
        <v>15192</v>
      </c>
      <c r="G1085" s="4" t="s">
        <v>239</v>
      </c>
      <c r="H1085" s="4" t="s">
        <v>243</v>
      </c>
      <c r="I1085" s="4"/>
      <c r="J1085" s="4" t="s">
        <v>244</v>
      </c>
      <c r="K1085" s="4"/>
    </row>
    <row r="1086" spans="2:11" x14ac:dyDescent="0.2">
      <c r="B1086" s="4" t="s">
        <v>15193</v>
      </c>
      <c r="C1086" s="4">
        <v>5.4</v>
      </c>
      <c r="D1086" s="4" t="s">
        <v>39</v>
      </c>
      <c r="E1086" s="4" t="s">
        <v>141</v>
      </c>
      <c r="F1086" s="4" t="s">
        <v>15194</v>
      </c>
      <c r="G1086" s="4" t="s">
        <v>239</v>
      </c>
      <c r="H1086" s="4" t="s">
        <v>243</v>
      </c>
      <c r="I1086" s="4"/>
      <c r="J1086" s="4" t="s">
        <v>244</v>
      </c>
      <c r="K1086" s="4"/>
    </row>
    <row r="1087" spans="2:11" x14ac:dyDescent="0.2">
      <c r="B1087" s="4" t="s">
        <v>15195</v>
      </c>
      <c r="C1087" s="4">
        <v>5.4</v>
      </c>
      <c r="D1087" s="4" t="s">
        <v>39</v>
      </c>
      <c r="E1087" s="4" t="s">
        <v>142</v>
      </c>
      <c r="F1087" s="4" t="s">
        <v>15196</v>
      </c>
      <c r="G1087" s="4" t="s">
        <v>239</v>
      </c>
      <c r="H1087" s="4" t="s">
        <v>243</v>
      </c>
      <c r="I1087" s="4"/>
      <c r="J1087" s="4" t="s">
        <v>244</v>
      </c>
      <c r="K1087" s="4"/>
    </row>
    <row r="1088" spans="2:11" x14ac:dyDescent="0.2">
      <c r="B1088" s="4" t="s">
        <v>15197</v>
      </c>
      <c r="C1088" s="4">
        <v>5.4</v>
      </c>
      <c r="D1088" s="4" t="s">
        <v>39</v>
      </c>
      <c r="E1088" s="4" t="s">
        <v>144</v>
      </c>
      <c r="F1088" s="4" t="s">
        <v>15198</v>
      </c>
      <c r="G1088" s="4" t="s">
        <v>239</v>
      </c>
      <c r="H1088" s="4" t="s">
        <v>243</v>
      </c>
      <c r="I1088" s="4"/>
      <c r="J1088" s="4" t="s">
        <v>244</v>
      </c>
      <c r="K1088" s="4"/>
    </row>
    <row r="1089" spans="2:11" x14ac:dyDescent="0.2">
      <c r="B1089" s="4" t="s">
        <v>15199</v>
      </c>
      <c r="C1089" s="4">
        <v>5.4</v>
      </c>
      <c r="D1089" s="4" t="s">
        <v>39</v>
      </c>
      <c r="E1089" s="4" t="s">
        <v>146</v>
      </c>
      <c r="F1089" s="4" t="s">
        <v>15200</v>
      </c>
      <c r="G1089" s="4" t="s">
        <v>239</v>
      </c>
      <c r="H1089" s="4" t="s">
        <v>243</v>
      </c>
      <c r="I1089" s="4"/>
      <c r="J1089" s="4" t="s">
        <v>244</v>
      </c>
      <c r="K1089" s="4"/>
    </row>
    <row r="1090" spans="2:11" x14ac:dyDescent="0.2">
      <c r="B1090" s="4" t="s">
        <v>15201</v>
      </c>
      <c r="C1090" s="4">
        <v>5.4</v>
      </c>
      <c r="D1090" s="4" t="s">
        <v>56</v>
      </c>
      <c r="E1090" s="4" t="s">
        <v>8</v>
      </c>
      <c r="F1090" s="4" t="s">
        <v>4262</v>
      </c>
      <c r="G1090" s="4" t="s">
        <v>239</v>
      </c>
      <c r="H1090" s="4" t="s">
        <v>243</v>
      </c>
      <c r="I1090" s="4"/>
      <c r="J1090" s="4" t="s">
        <v>244</v>
      </c>
      <c r="K1090" s="4"/>
    </row>
    <row r="1091" spans="2:11" x14ac:dyDescent="0.2">
      <c r="B1091" s="4" t="s">
        <v>15202</v>
      </c>
      <c r="C1091" s="4">
        <v>5.4</v>
      </c>
      <c r="D1091" s="4" t="s">
        <v>56</v>
      </c>
      <c r="E1091" s="4" t="s">
        <v>24</v>
      </c>
      <c r="F1091" s="4" t="s">
        <v>4264</v>
      </c>
      <c r="G1091" s="4" t="s">
        <v>239</v>
      </c>
      <c r="H1091" s="4" t="s">
        <v>243</v>
      </c>
      <c r="I1091" s="4"/>
      <c r="J1091" s="4" t="s">
        <v>244</v>
      </c>
      <c r="K1091" s="4"/>
    </row>
    <row r="1092" spans="2:11" x14ac:dyDescent="0.2">
      <c r="B1092" s="4" t="s">
        <v>15203</v>
      </c>
      <c r="C1092" s="4">
        <v>5.4</v>
      </c>
      <c r="D1092" s="4" t="s">
        <v>56</v>
      </c>
      <c r="E1092" s="4" t="s">
        <v>25</v>
      </c>
      <c r="F1092" s="4" t="s">
        <v>4266</v>
      </c>
      <c r="G1092" s="4" t="s">
        <v>239</v>
      </c>
      <c r="H1092" s="4" t="s">
        <v>243</v>
      </c>
      <c r="I1092" s="4"/>
      <c r="J1092" s="4" t="s">
        <v>244</v>
      </c>
      <c r="K1092" s="4"/>
    </row>
    <row r="1093" spans="2:11" x14ac:dyDescent="0.2">
      <c r="B1093" s="4" t="s">
        <v>15204</v>
      </c>
      <c r="C1093" s="4">
        <v>5.4</v>
      </c>
      <c r="D1093" s="4" t="s">
        <v>56</v>
      </c>
      <c r="E1093" s="4" t="s">
        <v>26</v>
      </c>
      <c r="F1093" s="4" t="s">
        <v>4268</v>
      </c>
      <c r="G1093" s="4" t="s">
        <v>239</v>
      </c>
      <c r="H1093" s="4" t="s">
        <v>243</v>
      </c>
      <c r="I1093" s="4"/>
      <c r="J1093" s="4" t="s">
        <v>244</v>
      </c>
      <c r="K1093" s="4"/>
    </row>
    <row r="1094" spans="2:11" x14ac:dyDescent="0.2">
      <c r="B1094" s="4" t="s">
        <v>15205</v>
      </c>
      <c r="C1094" s="4">
        <v>5.4</v>
      </c>
      <c r="D1094" s="4" t="s">
        <v>56</v>
      </c>
      <c r="E1094" s="4" t="s">
        <v>27</v>
      </c>
      <c r="F1094" s="4" t="s">
        <v>4270</v>
      </c>
      <c r="G1094" s="4" t="s">
        <v>239</v>
      </c>
      <c r="H1094" s="4" t="s">
        <v>243</v>
      </c>
      <c r="I1094" s="4"/>
      <c r="J1094" s="4" t="s">
        <v>244</v>
      </c>
      <c r="K1094" s="4"/>
    </row>
    <row r="1095" spans="2:11" x14ac:dyDescent="0.2">
      <c r="B1095" s="4" t="s">
        <v>15206</v>
      </c>
      <c r="C1095" s="4">
        <v>5.4</v>
      </c>
      <c r="D1095" s="4" t="s">
        <v>56</v>
      </c>
      <c r="E1095" s="4" t="s">
        <v>28</v>
      </c>
      <c r="F1095" s="4" t="s">
        <v>4272</v>
      </c>
      <c r="G1095" s="4" t="s">
        <v>239</v>
      </c>
      <c r="H1095" s="4" t="s">
        <v>243</v>
      </c>
      <c r="I1095" s="4"/>
      <c r="J1095" s="4" t="s">
        <v>244</v>
      </c>
      <c r="K1095" s="4"/>
    </row>
    <row r="1096" spans="2:11" x14ac:dyDescent="0.2">
      <c r="B1096" s="4" t="s">
        <v>15207</v>
      </c>
      <c r="C1096" s="4">
        <v>5.4</v>
      </c>
      <c r="D1096" s="4" t="s">
        <v>56</v>
      </c>
      <c r="E1096" s="4" t="s">
        <v>29</v>
      </c>
      <c r="F1096" s="4" t="s">
        <v>4274</v>
      </c>
      <c r="G1096" s="4" t="s">
        <v>239</v>
      </c>
      <c r="H1096" s="4" t="s">
        <v>243</v>
      </c>
      <c r="I1096" s="4"/>
      <c r="J1096" s="4" t="s">
        <v>244</v>
      </c>
      <c r="K1096" s="4"/>
    </row>
    <row r="1097" spans="2:11" x14ac:dyDescent="0.2">
      <c r="B1097" s="4" t="s">
        <v>15208</v>
      </c>
      <c r="C1097" s="4">
        <v>5.4</v>
      </c>
      <c r="D1097" s="4" t="s">
        <v>56</v>
      </c>
      <c r="E1097" s="4" t="s">
        <v>30</v>
      </c>
      <c r="F1097" s="4" t="s">
        <v>4276</v>
      </c>
      <c r="G1097" s="4" t="s">
        <v>239</v>
      </c>
      <c r="H1097" s="4" t="s">
        <v>243</v>
      </c>
      <c r="I1097" s="4"/>
      <c r="J1097" s="4" t="s">
        <v>244</v>
      </c>
      <c r="K1097" s="4"/>
    </row>
    <row r="1098" spans="2:11" x14ac:dyDescent="0.2">
      <c r="B1098" s="4" t="s">
        <v>15209</v>
      </c>
      <c r="C1098" s="4">
        <v>5.4</v>
      </c>
      <c r="D1098" s="4" t="s">
        <v>56</v>
      </c>
      <c r="E1098" s="4" t="s">
        <v>31</v>
      </c>
      <c r="F1098" s="4" t="s">
        <v>4278</v>
      </c>
      <c r="G1098" s="4" t="s">
        <v>239</v>
      </c>
      <c r="H1098" s="4" t="s">
        <v>243</v>
      </c>
      <c r="I1098" s="4"/>
      <c r="J1098" s="4" t="s">
        <v>244</v>
      </c>
      <c r="K1098" s="4"/>
    </row>
    <row r="1099" spans="2:11" x14ac:dyDescent="0.2">
      <c r="B1099" s="4" t="s">
        <v>15210</v>
      </c>
      <c r="C1099" s="4">
        <v>5.4</v>
      </c>
      <c r="D1099" s="4" t="s">
        <v>56</v>
      </c>
      <c r="E1099" s="4" t="s">
        <v>32</v>
      </c>
      <c r="F1099" s="4" t="s">
        <v>4280</v>
      </c>
      <c r="G1099" s="4" t="s">
        <v>239</v>
      </c>
      <c r="H1099" s="4" t="s">
        <v>243</v>
      </c>
      <c r="I1099" s="4"/>
      <c r="J1099" s="4" t="s">
        <v>244</v>
      </c>
      <c r="K1099" s="4"/>
    </row>
    <row r="1100" spans="2:11" x14ac:dyDescent="0.2">
      <c r="B1100" s="4" t="s">
        <v>15211</v>
      </c>
      <c r="C1100" s="4">
        <v>5.4</v>
      </c>
      <c r="D1100" s="4" t="s">
        <v>56</v>
      </c>
      <c r="E1100" s="4" t="s">
        <v>33</v>
      </c>
      <c r="F1100" s="4" t="s">
        <v>4282</v>
      </c>
      <c r="G1100" s="4" t="s">
        <v>239</v>
      </c>
      <c r="H1100" s="4" t="s">
        <v>243</v>
      </c>
      <c r="I1100" s="4"/>
      <c r="J1100" s="4" t="s">
        <v>244</v>
      </c>
      <c r="K1100" s="4"/>
    </row>
    <row r="1101" spans="2:11" x14ac:dyDescent="0.2">
      <c r="B1101" s="4" t="s">
        <v>15212</v>
      </c>
      <c r="C1101" s="4">
        <v>5.4</v>
      </c>
      <c r="D1101" s="4" t="s">
        <v>56</v>
      </c>
      <c r="E1101" s="4" t="s">
        <v>34</v>
      </c>
      <c r="F1101" s="4" t="s">
        <v>4284</v>
      </c>
      <c r="G1101" s="4" t="s">
        <v>239</v>
      </c>
      <c r="H1101" s="4" t="s">
        <v>243</v>
      </c>
      <c r="I1101" s="4"/>
      <c r="J1101" s="4" t="s">
        <v>244</v>
      </c>
      <c r="K1101" s="4"/>
    </row>
    <row r="1102" spans="2:11" x14ac:dyDescent="0.2">
      <c r="B1102" s="4" t="s">
        <v>15213</v>
      </c>
      <c r="C1102" s="4">
        <v>5.4</v>
      </c>
      <c r="D1102" s="4" t="s">
        <v>56</v>
      </c>
      <c r="E1102" s="4" t="s">
        <v>35</v>
      </c>
      <c r="F1102" s="4" t="s">
        <v>4286</v>
      </c>
      <c r="G1102" s="4" t="s">
        <v>239</v>
      </c>
      <c r="H1102" s="4" t="s">
        <v>243</v>
      </c>
      <c r="I1102" s="4"/>
      <c r="J1102" s="4" t="s">
        <v>244</v>
      </c>
      <c r="K1102" s="4"/>
    </row>
    <row r="1103" spans="2:11" x14ac:dyDescent="0.2">
      <c r="B1103" s="4" t="s">
        <v>15214</v>
      </c>
      <c r="C1103" s="4">
        <v>5.4</v>
      </c>
      <c r="D1103" s="4" t="s">
        <v>56</v>
      </c>
      <c r="E1103" s="4" t="s">
        <v>36</v>
      </c>
      <c r="F1103" s="4" t="s">
        <v>4288</v>
      </c>
      <c r="G1103" s="4" t="s">
        <v>239</v>
      </c>
      <c r="H1103" s="4" t="s">
        <v>243</v>
      </c>
      <c r="I1103" s="4"/>
      <c r="J1103" s="4" t="s">
        <v>244</v>
      </c>
      <c r="K1103" s="4"/>
    </row>
    <row r="1104" spans="2:11" x14ac:dyDescent="0.2">
      <c r="B1104" s="4" t="s">
        <v>15215</v>
      </c>
      <c r="C1104" s="4">
        <v>5.4</v>
      </c>
      <c r="D1104" s="4" t="s">
        <v>56</v>
      </c>
      <c r="E1104" s="4" t="s">
        <v>37</v>
      </c>
      <c r="F1104" s="4" t="s">
        <v>4290</v>
      </c>
      <c r="G1104" s="4" t="s">
        <v>239</v>
      </c>
      <c r="H1104" s="4" t="s">
        <v>243</v>
      </c>
      <c r="I1104" s="4"/>
      <c r="J1104" s="4" t="s">
        <v>244</v>
      </c>
      <c r="K1104" s="4"/>
    </row>
    <row r="1105" spans="2:11" x14ac:dyDescent="0.2">
      <c r="B1105" s="4" t="s">
        <v>15216</v>
      </c>
      <c r="C1105" s="4">
        <v>5.4</v>
      </c>
      <c r="D1105" s="4" t="s">
        <v>56</v>
      </c>
      <c r="E1105" s="4" t="s">
        <v>38</v>
      </c>
      <c r="F1105" s="4" t="s">
        <v>4292</v>
      </c>
      <c r="G1105" s="4" t="s">
        <v>239</v>
      </c>
      <c r="H1105" s="4" t="s">
        <v>243</v>
      </c>
      <c r="I1105" s="4"/>
      <c r="J1105" s="4" t="s">
        <v>244</v>
      </c>
      <c r="K1105" s="4"/>
    </row>
    <row r="1106" spans="2:11" x14ac:dyDescent="0.2">
      <c r="B1106" s="4" t="s">
        <v>15217</v>
      </c>
      <c r="C1106" s="4">
        <v>5.4</v>
      </c>
      <c r="D1106" s="4" t="s">
        <v>56</v>
      </c>
      <c r="E1106" s="4" t="s">
        <v>39</v>
      </c>
      <c r="F1106" s="4" t="s">
        <v>4294</v>
      </c>
      <c r="G1106" s="4" t="s">
        <v>239</v>
      </c>
      <c r="H1106" s="4" t="s">
        <v>243</v>
      </c>
      <c r="I1106" s="4"/>
      <c r="J1106" s="4" t="s">
        <v>244</v>
      </c>
      <c r="K1106" s="4"/>
    </row>
    <row r="1107" spans="2:11" x14ac:dyDescent="0.2">
      <c r="B1107" s="4" t="s">
        <v>15218</v>
      </c>
      <c r="C1107" s="4">
        <v>5.4</v>
      </c>
      <c r="D1107" s="4" t="s">
        <v>56</v>
      </c>
      <c r="E1107" s="4" t="s">
        <v>56</v>
      </c>
      <c r="F1107" s="4" t="s">
        <v>4296</v>
      </c>
      <c r="G1107" s="4" t="s">
        <v>239</v>
      </c>
      <c r="H1107" s="4" t="s">
        <v>243</v>
      </c>
      <c r="I1107" s="4"/>
      <c r="J1107" s="4" t="s">
        <v>244</v>
      </c>
      <c r="K1107" s="4"/>
    </row>
    <row r="1108" spans="2:11" x14ac:dyDescent="0.2">
      <c r="B1108" s="4" t="s">
        <v>15219</v>
      </c>
      <c r="C1108" s="4">
        <v>5.4</v>
      </c>
      <c r="D1108" s="4" t="s">
        <v>56</v>
      </c>
      <c r="E1108" s="4" t="s">
        <v>58</v>
      </c>
      <c r="F1108" s="4" t="s">
        <v>4298</v>
      </c>
      <c r="G1108" s="4" t="s">
        <v>239</v>
      </c>
      <c r="H1108" s="4" t="s">
        <v>243</v>
      </c>
      <c r="I1108" s="4"/>
      <c r="J1108" s="4" t="s">
        <v>244</v>
      </c>
      <c r="K1108" s="4"/>
    </row>
    <row r="1109" spans="2:11" x14ac:dyDescent="0.2">
      <c r="B1109" s="4" t="s">
        <v>15220</v>
      </c>
      <c r="C1109" s="4">
        <v>5.4</v>
      </c>
      <c r="D1109" s="4" t="s">
        <v>56</v>
      </c>
      <c r="E1109" s="4" t="s">
        <v>60</v>
      </c>
      <c r="F1109" s="4" t="s">
        <v>4300</v>
      </c>
      <c r="G1109" s="4" t="s">
        <v>239</v>
      </c>
      <c r="H1109" s="4" t="s">
        <v>243</v>
      </c>
      <c r="I1109" s="4"/>
      <c r="J1109" s="4" t="s">
        <v>244</v>
      </c>
      <c r="K1109" s="4"/>
    </row>
    <row r="1110" spans="2:11" x14ac:dyDescent="0.2">
      <c r="B1110" s="4" t="s">
        <v>15221</v>
      </c>
      <c r="C1110" s="4">
        <v>5.4</v>
      </c>
      <c r="D1110" s="4" t="s">
        <v>56</v>
      </c>
      <c r="E1110" s="4" t="s">
        <v>62</v>
      </c>
      <c r="F1110" s="4" t="s">
        <v>4302</v>
      </c>
      <c r="G1110" s="4" t="s">
        <v>239</v>
      </c>
      <c r="H1110" s="4" t="s">
        <v>243</v>
      </c>
      <c r="I1110" s="4"/>
      <c r="J1110" s="4" t="s">
        <v>244</v>
      </c>
      <c r="K1110" s="4"/>
    </row>
    <row r="1111" spans="2:11" x14ac:dyDescent="0.2">
      <c r="B1111" s="4" t="s">
        <v>15222</v>
      </c>
      <c r="C1111" s="4">
        <v>5.4</v>
      </c>
      <c r="D1111" s="4" t="s">
        <v>56</v>
      </c>
      <c r="E1111" s="4" t="s">
        <v>64</v>
      </c>
      <c r="F1111" s="4" t="s">
        <v>4304</v>
      </c>
      <c r="G1111" s="4" t="s">
        <v>239</v>
      </c>
      <c r="H1111" s="4" t="s">
        <v>243</v>
      </c>
      <c r="I1111" s="4"/>
      <c r="J1111" s="4" t="s">
        <v>244</v>
      </c>
      <c r="K1111" s="4"/>
    </row>
    <row r="1112" spans="2:11" x14ac:dyDescent="0.2">
      <c r="B1112" s="4" t="s">
        <v>15223</v>
      </c>
      <c r="C1112" s="4">
        <v>5.4</v>
      </c>
      <c r="D1112" s="4" t="s">
        <v>56</v>
      </c>
      <c r="E1112" s="4" t="s">
        <v>66</v>
      </c>
      <c r="F1112" s="4" t="s">
        <v>4306</v>
      </c>
      <c r="G1112" s="4" t="s">
        <v>239</v>
      </c>
      <c r="H1112" s="4" t="s">
        <v>243</v>
      </c>
      <c r="I1112" s="4"/>
      <c r="J1112" s="4" t="s">
        <v>244</v>
      </c>
      <c r="K1112" s="4"/>
    </row>
    <row r="1113" spans="2:11" x14ac:dyDescent="0.2">
      <c r="B1113" s="4" t="s">
        <v>15224</v>
      </c>
      <c r="C1113" s="4">
        <v>5.4</v>
      </c>
      <c r="D1113" s="4" t="s">
        <v>56</v>
      </c>
      <c r="E1113" s="4" t="s">
        <v>68</v>
      </c>
      <c r="F1113" s="4" t="s">
        <v>4308</v>
      </c>
      <c r="G1113" s="4" t="s">
        <v>239</v>
      </c>
      <c r="H1113" s="4" t="s">
        <v>243</v>
      </c>
      <c r="I1113" s="4"/>
      <c r="J1113" s="4" t="s">
        <v>244</v>
      </c>
      <c r="K1113" s="4"/>
    </row>
    <row r="1114" spans="2:11" x14ac:dyDescent="0.2">
      <c r="B1114" s="4" t="s">
        <v>15225</v>
      </c>
      <c r="C1114" s="4">
        <v>5.4</v>
      </c>
      <c r="D1114" s="4" t="s">
        <v>56</v>
      </c>
      <c r="E1114" s="4" t="s">
        <v>70</v>
      </c>
      <c r="F1114" s="4" t="s">
        <v>4311</v>
      </c>
      <c r="G1114" s="4" t="s">
        <v>239</v>
      </c>
      <c r="H1114" s="4" t="s">
        <v>243</v>
      </c>
      <c r="I1114" s="4"/>
      <c r="J1114" s="4" t="s">
        <v>244</v>
      </c>
      <c r="K1114" s="4"/>
    </row>
    <row r="1115" spans="2:11" x14ac:dyDescent="0.2">
      <c r="B1115" s="4" t="s">
        <v>15226</v>
      </c>
      <c r="C1115" s="4">
        <v>5.4</v>
      </c>
      <c r="D1115" s="4" t="s">
        <v>56</v>
      </c>
      <c r="E1115" s="4" t="s">
        <v>72</v>
      </c>
      <c r="F1115" s="4" t="s">
        <v>4313</v>
      </c>
      <c r="G1115" s="4" t="s">
        <v>239</v>
      </c>
      <c r="H1115" s="4" t="s">
        <v>243</v>
      </c>
      <c r="I1115" s="4"/>
      <c r="J1115" s="4" t="s">
        <v>244</v>
      </c>
      <c r="K1115" s="4"/>
    </row>
    <row r="1116" spans="2:11" x14ac:dyDescent="0.2">
      <c r="B1116" s="4" t="s">
        <v>15227</v>
      </c>
      <c r="C1116" s="4">
        <v>5.4</v>
      </c>
      <c r="D1116" s="4" t="s">
        <v>56</v>
      </c>
      <c r="E1116" s="4" t="s">
        <v>74</v>
      </c>
      <c r="F1116" s="4" t="s">
        <v>4316</v>
      </c>
      <c r="G1116" s="4" t="s">
        <v>239</v>
      </c>
      <c r="H1116" s="4" t="s">
        <v>243</v>
      </c>
      <c r="I1116" s="4"/>
      <c r="J1116" s="4" t="s">
        <v>244</v>
      </c>
      <c r="K1116" s="4"/>
    </row>
    <row r="1117" spans="2:11" x14ac:dyDescent="0.2">
      <c r="B1117" s="4" t="s">
        <v>15228</v>
      </c>
      <c r="C1117" s="4">
        <v>5.4</v>
      </c>
      <c r="D1117" s="4" t="s">
        <v>56</v>
      </c>
      <c r="E1117" s="4" t="s">
        <v>76</v>
      </c>
      <c r="F1117" s="4" t="s">
        <v>4319</v>
      </c>
      <c r="G1117" s="4" t="s">
        <v>239</v>
      </c>
      <c r="H1117" s="4" t="s">
        <v>243</v>
      </c>
      <c r="I1117" s="4"/>
      <c r="J1117" s="4" t="s">
        <v>244</v>
      </c>
      <c r="K1117" s="4"/>
    </row>
    <row r="1118" spans="2:11" x14ac:dyDescent="0.2">
      <c r="B1118" s="4" t="s">
        <v>15229</v>
      </c>
      <c r="C1118" s="4">
        <v>5.4</v>
      </c>
      <c r="D1118" s="4" t="s">
        <v>56</v>
      </c>
      <c r="E1118" s="4" t="s">
        <v>78</v>
      </c>
      <c r="F1118" s="4" t="s">
        <v>4322</v>
      </c>
      <c r="G1118" s="4" t="s">
        <v>239</v>
      </c>
      <c r="H1118" s="4" t="s">
        <v>243</v>
      </c>
      <c r="I1118" s="4"/>
      <c r="J1118" s="4" t="s">
        <v>244</v>
      </c>
      <c r="K1118" s="4"/>
    </row>
    <row r="1119" spans="2:11" x14ac:dyDescent="0.2">
      <c r="B1119" s="4" t="s">
        <v>15230</v>
      </c>
      <c r="C1119" s="4">
        <v>5.4</v>
      </c>
      <c r="D1119" s="4" t="s">
        <v>56</v>
      </c>
      <c r="E1119" s="4" t="s">
        <v>81</v>
      </c>
      <c r="F1119" s="4" t="s">
        <v>4324</v>
      </c>
      <c r="G1119" s="4" t="s">
        <v>239</v>
      </c>
      <c r="H1119" s="4" t="s">
        <v>243</v>
      </c>
      <c r="I1119" s="4"/>
      <c r="J1119" s="4" t="s">
        <v>244</v>
      </c>
      <c r="K1119" s="4"/>
    </row>
    <row r="1120" spans="2:11" x14ac:dyDescent="0.2">
      <c r="B1120" s="4" t="s">
        <v>15231</v>
      </c>
      <c r="C1120" s="4">
        <v>5.4</v>
      </c>
      <c r="D1120" s="4" t="s">
        <v>56</v>
      </c>
      <c r="E1120" s="4" t="s">
        <v>84</v>
      </c>
      <c r="F1120" s="4" t="s">
        <v>4326</v>
      </c>
      <c r="G1120" s="4" t="s">
        <v>239</v>
      </c>
      <c r="H1120" s="4" t="s">
        <v>243</v>
      </c>
      <c r="I1120" s="4"/>
      <c r="J1120" s="4" t="s">
        <v>244</v>
      </c>
      <c r="K1120" s="4"/>
    </row>
    <row r="1121" spans="2:11" x14ac:dyDescent="0.2">
      <c r="B1121" s="4" t="s">
        <v>15232</v>
      </c>
      <c r="C1121" s="4">
        <v>5.4</v>
      </c>
      <c r="D1121" s="4" t="s">
        <v>56</v>
      </c>
      <c r="E1121" s="4" t="s">
        <v>85</v>
      </c>
      <c r="F1121" s="4" t="s">
        <v>15233</v>
      </c>
      <c r="G1121" s="4" t="s">
        <v>239</v>
      </c>
      <c r="H1121" s="4" t="s">
        <v>243</v>
      </c>
      <c r="I1121" s="4"/>
      <c r="J1121" s="4" t="s">
        <v>244</v>
      </c>
      <c r="K1121" s="4"/>
    </row>
    <row r="1122" spans="2:11" x14ac:dyDescent="0.2">
      <c r="B1122" s="4" t="s">
        <v>15234</v>
      </c>
      <c r="C1122" s="4">
        <v>5.4</v>
      </c>
      <c r="D1122" s="4" t="s">
        <v>56</v>
      </c>
      <c r="E1122" s="4" t="s">
        <v>86</v>
      </c>
      <c r="F1122" s="4" t="s">
        <v>15235</v>
      </c>
      <c r="G1122" s="4" t="s">
        <v>239</v>
      </c>
      <c r="H1122" s="4" t="s">
        <v>243</v>
      </c>
      <c r="I1122" s="4"/>
      <c r="J1122" s="4" t="s">
        <v>244</v>
      </c>
      <c r="K1122" s="4"/>
    </row>
    <row r="1123" spans="2:11" x14ac:dyDescent="0.2">
      <c r="B1123" s="4" t="s">
        <v>15236</v>
      </c>
      <c r="C1123" s="4">
        <v>5.4</v>
      </c>
      <c r="D1123" s="4" t="s">
        <v>56</v>
      </c>
      <c r="E1123" s="4" t="s">
        <v>88</v>
      </c>
      <c r="F1123" s="4" t="s">
        <v>15237</v>
      </c>
      <c r="G1123" s="4" t="s">
        <v>239</v>
      </c>
      <c r="H1123" s="4" t="s">
        <v>243</v>
      </c>
      <c r="I1123" s="4"/>
      <c r="J1123" s="4" t="s">
        <v>244</v>
      </c>
      <c r="K1123" s="4"/>
    </row>
    <row r="1124" spans="2:11" x14ac:dyDescent="0.2">
      <c r="B1124" s="4" t="s">
        <v>15238</v>
      </c>
      <c r="C1124" s="4">
        <v>5.4</v>
      </c>
      <c r="D1124" s="4" t="s">
        <v>56</v>
      </c>
      <c r="E1124" s="4" t="s">
        <v>90</v>
      </c>
      <c r="F1124" s="4" t="s">
        <v>15239</v>
      </c>
      <c r="G1124" s="4" t="s">
        <v>239</v>
      </c>
      <c r="H1124" s="4" t="s">
        <v>243</v>
      </c>
      <c r="I1124" s="4"/>
      <c r="J1124" s="4" t="s">
        <v>244</v>
      </c>
      <c r="K1124" s="4"/>
    </row>
    <row r="1125" spans="2:11" x14ac:dyDescent="0.2">
      <c r="B1125" s="4" t="s">
        <v>15240</v>
      </c>
      <c r="C1125" s="4">
        <v>5.4</v>
      </c>
      <c r="D1125" s="4" t="s">
        <v>56</v>
      </c>
      <c r="E1125" s="4" t="s">
        <v>92</v>
      </c>
      <c r="F1125" s="4" t="s">
        <v>15241</v>
      </c>
      <c r="G1125" s="4" t="s">
        <v>239</v>
      </c>
      <c r="H1125" s="4" t="s">
        <v>243</v>
      </c>
      <c r="I1125" s="4"/>
      <c r="J1125" s="4" t="s">
        <v>244</v>
      </c>
      <c r="K1125" s="4"/>
    </row>
    <row r="1126" spans="2:11" x14ac:dyDescent="0.2">
      <c r="B1126" s="4" t="s">
        <v>15242</v>
      </c>
      <c r="C1126" s="4">
        <v>5.4</v>
      </c>
      <c r="D1126" s="4" t="s">
        <v>56</v>
      </c>
      <c r="E1126" s="4" t="s">
        <v>94</v>
      </c>
      <c r="F1126" s="4" t="s">
        <v>15243</v>
      </c>
      <c r="G1126" s="4" t="s">
        <v>239</v>
      </c>
      <c r="H1126" s="4" t="s">
        <v>243</v>
      </c>
      <c r="I1126" s="4"/>
      <c r="J1126" s="4" t="s">
        <v>244</v>
      </c>
      <c r="K1126" s="4"/>
    </row>
    <row r="1127" spans="2:11" x14ac:dyDescent="0.2">
      <c r="B1127" s="4" t="s">
        <v>15244</v>
      </c>
      <c r="C1127" s="4">
        <v>5.4</v>
      </c>
      <c r="D1127" s="4" t="s">
        <v>56</v>
      </c>
      <c r="E1127" s="4" t="s">
        <v>96</v>
      </c>
      <c r="F1127" s="4" t="s">
        <v>15245</v>
      </c>
      <c r="G1127" s="4" t="s">
        <v>239</v>
      </c>
      <c r="H1127" s="4" t="s">
        <v>243</v>
      </c>
      <c r="I1127" s="4"/>
      <c r="J1127" s="4" t="s">
        <v>244</v>
      </c>
      <c r="K1127" s="4"/>
    </row>
    <row r="1128" spans="2:11" x14ac:dyDescent="0.2">
      <c r="B1128" s="4" t="s">
        <v>15246</v>
      </c>
      <c r="C1128" s="4">
        <v>5.4</v>
      </c>
      <c r="D1128" s="4" t="s">
        <v>56</v>
      </c>
      <c r="E1128" s="4" t="s">
        <v>98</v>
      </c>
      <c r="F1128" s="4" t="s">
        <v>15247</v>
      </c>
      <c r="G1128" s="4" t="s">
        <v>239</v>
      </c>
      <c r="H1128" s="4" t="s">
        <v>243</v>
      </c>
      <c r="I1128" s="4"/>
      <c r="J1128" s="4" t="s">
        <v>244</v>
      </c>
      <c r="K1128" s="4"/>
    </row>
    <row r="1129" spans="2:11" x14ac:dyDescent="0.2">
      <c r="B1129" s="4" t="s">
        <v>15248</v>
      </c>
      <c r="C1129" s="4">
        <v>5.4</v>
      </c>
      <c r="D1129" s="4" t="s">
        <v>56</v>
      </c>
      <c r="E1129" s="4" t="s">
        <v>100</v>
      </c>
      <c r="F1129" s="4" t="s">
        <v>15249</v>
      </c>
      <c r="G1129" s="4" t="s">
        <v>239</v>
      </c>
      <c r="H1129" s="4" t="s">
        <v>243</v>
      </c>
      <c r="I1129" s="4"/>
      <c r="J1129" s="4" t="s">
        <v>244</v>
      </c>
      <c r="K1129" s="4"/>
    </row>
    <row r="1130" spans="2:11" x14ac:dyDescent="0.2">
      <c r="B1130" s="4" t="s">
        <v>15250</v>
      </c>
      <c r="C1130" s="4">
        <v>5.4</v>
      </c>
      <c r="D1130" s="4" t="s">
        <v>56</v>
      </c>
      <c r="E1130" s="4" t="s">
        <v>102</v>
      </c>
      <c r="F1130" s="4" t="s">
        <v>15251</v>
      </c>
      <c r="G1130" s="4" t="s">
        <v>239</v>
      </c>
      <c r="H1130" s="4" t="s">
        <v>243</v>
      </c>
      <c r="I1130" s="4"/>
      <c r="J1130" s="4" t="s">
        <v>244</v>
      </c>
      <c r="K1130" s="4"/>
    </row>
    <row r="1131" spans="2:11" x14ac:dyDescent="0.2">
      <c r="B1131" s="4" t="s">
        <v>15252</v>
      </c>
      <c r="C1131" s="4">
        <v>5.4</v>
      </c>
      <c r="D1131" s="4" t="s">
        <v>56</v>
      </c>
      <c r="E1131" s="4" t="s">
        <v>104</v>
      </c>
      <c r="F1131" s="4" t="s">
        <v>15253</v>
      </c>
      <c r="G1131" s="4" t="s">
        <v>239</v>
      </c>
      <c r="H1131" s="4" t="s">
        <v>243</v>
      </c>
      <c r="I1131" s="4"/>
      <c r="J1131" s="4" t="s">
        <v>244</v>
      </c>
      <c r="K1131" s="4"/>
    </row>
    <row r="1132" spans="2:11" x14ac:dyDescent="0.2">
      <c r="B1132" s="4" t="s">
        <v>15254</v>
      </c>
      <c r="C1132" s="4">
        <v>5.4</v>
      </c>
      <c r="D1132" s="4" t="s">
        <v>56</v>
      </c>
      <c r="E1132" s="4" t="s">
        <v>106</v>
      </c>
      <c r="F1132" s="4" t="s">
        <v>15255</v>
      </c>
      <c r="G1132" s="4" t="s">
        <v>239</v>
      </c>
      <c r="H1132" s="4" t="s">
        <v>243</v>
      </c>
      <c r="I1132" s="4"/>
      <c r="J1132" s="4" t="s">
        <v>244</v>
      </c>
      <c r="K1132" s="4"/>
    </row>
    <row r="1133" spans="2:11" x14ac:dyDescent="0.2">
      <c r="B1133" s="4" t="s">
        <v>15256</v>
      </c>
      <c r="C1133" s="4">
        <v>5.4</v>
      </c>
      <c r="D1133" s="4" t="s">
        <v>56</v>
      </c>
      <c r="E1133" s="4" t="s">
        <v>108</v>
      </c>
      <c r="F1133" s="4" t="s">
        <v>15257</v>
      </c>
      <c r="G1133" s="4" t="s">
        <v>239</v>
      </c>
      <c r="H1133" s="4" t="s">
        <v>243</v>
      </c>
      <c r="I1133" s="4"/>
      <c r="J1133" s="4" t="s">
        <v>244</v>
      </c>
      <c r="K1133" s="4"/>
    </row>
    <row r="1134" spans="2:11" x14ac:dyDescent="0.2">
      <c r="B1134" s="4" t="s">
        <v>15258</v>
      </c>
      <c r="C1134" s="4">
        <v>5.4</v>
      </c>
      <c r="D1134" s="4" t="s">
        <v>56</v>
      </c>
      <c r="E1134" s="4" t="s">
        <v>110</v>
      </c>
      <c r="F1134" s="4" t="s">
        <v>15259</v>
      </c>
      <c r="G1134" s="4" t="s">
        <v>239</v>
      </c>
      <c r="H1134" s="4" t="s">
        <v>243</v>
      </c>
      <c r="I1134" s="4"/>
      <c r="J1134" s="4" t="s">
        <v>244</v>
      </c>
      <c r="K1134" s="4"/>
    </row>
    <row r="1135" spans="2:11" x14ac:dyDescent="0.2">
      <c r="B1135" s="4" t="s">
        <v>15260</v>
      </c>
      <c r="C1135" s="4">
        <v>5.4</v>
      </c>
      <c r="D1135" s="4" t="s">
        <v>56</v>
      </c>
      <c r="E1135" s="4" t="s">
        <v>112</v>
      </c>
      <c r="F1135" s="4" t="s">
        <v>15261</v>
      </c>
      <c r="G1135" s="4" t="s">
        <v>239</v>
      </c>
      <c r="H1135" s="4" t="s">
        <v>243</v>
      </c>
      <c r="I1135" s="4"/>
      <c r="J1135" s="4" t="s">
        <v>244</v>
      </c>
      <c r="K1135" s="4"/>
    </row>
    <row r="1136" spans="2:11" x14ac:dyDescent="0.2">
      <c r="B1136" s="4" t="s">
        <v>15262</v>
      </c>
      <c r="C1136" s="4">
        <v>5.4</v>
      </c>
      <c r="D1136" s="4" t="s">
        <v>56</v>
      </c>
      <c r="E1136" s="4" t="s">
        <v>114</v>
      </c>
      <c r="F1136" s="4" t="s">
        <v>15263</v>
      </c>
      <c r="G1136" s="4" t="s">
        <v>239</v>
      </c>
      <c r="H1136" s="4" t="s">
        <v>243</v>
      </c>
      <c r="I1136" s="4"/>
      <c r="J1136" s="4" t="s">
        <v>244</v>
      </c>
      <c r="K1136" s="4"/>
    </row>
    <row r="1137" spans="2:11" x14ac:dyDescent="0.2">
      <c r="B1137" s="4" t="s">
        <v>15264</v>
      </c>
      <c r="C1137" s="4">
        <v>5.4</v>
      </c>
      <c r="D1137" s="4" t="s">
        <v>56</v>
      </c>
      <c r="E1137" s="4" t="s">
        <v>116</v>
      </c>
      <c r="F1137" s="4" t="s">
        <v>15265</v>
      </c>
      <c r="G1137" s="4" t="s">
        <v>239</v>
      </c>
      <c r="H1137" s="4" t="s">
        <v>243</v>
      </c>
      <c r="I1137" s="4"/>
      <c r="J1137" s="4" t="s">
        <v>244</v>
      </c>
      <c r="K1137" s="4"/>
    </row>
    <row r="1138" spans="2:11" x14ac:dyDescent="0.2">
      <c r="B1138" s="4" t="s">
        <v>15266</v>
      </c>
      <c r="C1138" s="4">
        <v>5.4</v>
      </c>
      <c r="D1138" s="4" t="s">
        <v>56</v>
      </c>
      <c r="E1138" s="4" t="s">
        <v>118</v>
      </c>
      <c r="F1138" s="4" t="s">
        <v>15267</v>
      </c>
      <c r="G1138" s="4" t="s">
        <v>239</v>
      </c>
      <c r="H1138" s="4" t="s">
        <v>243</v>
      </c>
      <c r="I1138" s="4"/>
      <c r="J1138" s="4" t="s">
        <v>244</v>
      </c>
      <c r="K1138" s="4"/>
    </row>
    <row r="1139" spans="2:11" x14ac:dyDescent="0.2">
      <c r="B1139" s="4" t="s">
        <v>15268</v>
      </c>
      <c r="C1139" s="4">
        <v>5.4</v>
      </c>
      <c r="D1139" s="4" t="s">
        <v>56</v>
      </c>
      <c r="E1139" s="4" t="s">
        <v>120</v>
      </c>
      <c r="F1139" s="4" t="s">
        <v>15269</v>
      </c>
      <c r="G1139" s="4" t="s">
        <v>239</v>
      </c>
      <c r="H1139" s="4" t="s">
        <v>243</v>
      </c>
      <c r="I1139" s="4"/>
      <c r="J1139" s="4" t="s">
        <v>244</v>
      </c>
      <c r="K1139" s="4"/>
    </row>
    <row r="1140" spans="2:11" x14ac:dyDescent="0.2">
      <c r="B1140" s="4" t="s">
        <v>15270</v>
      </c>
      <c r="C1140" s="4">
        <v>5.4</v>
      </c>
      <c r="D1140" s="4" t="s">
        <v>56</v>
      </c>
      <c r="E1140" s="4" t="s">
        <v>122</v>
      </c>
      <c r="F1140" s="4" t="s">
        <v>15271</v>
      </c>
      <c r="G1140" s="4" t="s">
        <v>239</v>
      </c>
      <c r="H1140" s="4" t="s">
        <v>243</v>
      </c>
      <c r="I1140" s="4"/>
      <c r="J1140" s="4" t="s">
        <v>244</v>
      </c>
      <c r="K1140" s="4"/>
    </row>
    <row r="1141" spans="2:11" x14ac:dyDescent="0.2">
      <c r="B1141" s="4" t="s">
        <v>15272</v>
      </c>
      <c r="C1141" s="4">
        <v>5.4</v>
      </c>
      <c r="D1141" s="4" t="s">
        <v>56</v>
      </c>
      <c r="E1141" s="4" t="s">
        <v>124</v>
      </c>
      <c r="F1141" s="4" t="s">
        <v>15273</v>
      </c>
      <c r="G1141" s="4" t="s">
        <v>239</v>
      </c>
      <c r="H1141" s="4" t="s">
        <v>243</v>
      </c>
      <c r="I1141" s="4"/>
      <c r="J1141" s="4" t="s">
        <v>244</v>
      </c>
      <c r="K1141" s="4"/>
    </row>
    <row r="1142" spans="2:11" x14ac:dyDescent="0.2">
      <c r="B1142" s="4" t="s">
        <v>15274</v>
      </c>
      <c r="C1142" s="4">
        <v>5.4</v>
      </c>
      <c r="D1142" s="4" t="s">
        <v>56</v>
      </c>
      <c r="E1142" s="4" t="s">
        <v>126</v>
      </c>
      <c r="F1142" s="4" t="s">
        <v>15275</v>
      </c>
      <c r="G1142" s="4" t="s">
        <v>239</v>
      </c>
      <c r="H1142" s="4" t="s">
        <v>243</v>
      </c>
      <c r="I1142" s="4"/>
      <c r="J1142" s="4" t="s">
        <v>244</v>
      </c>
      <c r="K1142" s="4"/>
    </row>
    <row r="1143" spans="2:11" x14ac:dyDescent="0.2">
      <c r="B1143" s="4" t="s">
        <v>15276</v>
      </c>
      <c r="C1143" s="4">
        <v>5.4</v>
      </c>
      <c r="D1143" s="4" t="s">
        <v>56</v>
      </c>
      <c r="E1143" s="4" t="s">
        <v>128</v>
      </c>
      <c r="F1143" s="4" t="s">
        <v>15277</v>
      </c>
      <c r="G1143" s="4" t="s">
        <v>239</v>
      </c>
      <c r="H1143" s="4" t="s">
        <v>243</v>
      </c>
      <c r="I1143" s="4"/>
      <c r="J1143" s="4" t="s">
        <v>244</v>
      </c>
      <c r="K1143" s="4"/>
    </row>
    <row r="1144" spans="2:11" x14ac:dyDescent="0.2">
      <c r="B1144" s="4" t="s">
        <v>15278</v>
      </c>
      <c r="C1144" s="4">
        <v>5.4</v>
      </c>
      <c r="D1144" s="4" t="s">
        <v>56</v>
      </c>
      <c r="E1144" s="4" t="s">
        <v>130</v>
      </c>
      <c r="F1144" s="4" t="s">
        <v>15279</v>
      </c>
      <c r="G1144" s="4" t="s">
        <v>239</v>
      </c>
      <c r="H1144" s="4" t="s">
        <v>243</v>
      </c>
      <c r="I1144" s="4"/>
      <c r="J1144" s="4" t="s">
        <v>244</v>
      </c>
      <c r="K1144" s="4"/>
    </row>
    <row r="1145" spans="2:11" x14ac:dyDescent="0.2">
      <c r="B1145" s="4" t="s">
        <v>15280</v>
      </c>
      <c r="C1145" s="4">
        <v>5.4</v>
      </c>
      <c r="D1145" s="4" t="s">
        <v>56</v>
      </c>
      <c r="E1145" s="4" t="s">
        <v>132</v>
      </c>
      <c r="F1145" s="4" t="s">
        <v>15281</v>
      </c>
      <c r="G1145" s="4" t="s">
        <v>239</v>
      </c>
      <c r="H1145" s="4" t="s">
        <v>243</v>
      </c>
      <c r="I1145" s="4"/>
      <c r="J1145" s="4" t="s">
        <v>244</v>
      </c>
      <c r="K1145" s="4"/>
    </row>
    <row r="1146" spans="2:11" x14ac:dyDescent="0.2">
      <c r="B1146" s="4" t="s">
        <v>15282</v>
      </c>
      <c r="C1146" s="4">
        <v>5.4</v>
      </c>
      <c r="D1146" s="4" t="s">
        <v>56</v>
      </c>
      <c r="E1146" s="4" t="s">
        <v>134</v>
      </c>
      <c r="F1146" s="4" t="s">
        <v>15283</v>
      </c>
      <c r="G1146" s="4" t="s">
        <v>239</v>
      </c>
      <c r="H1146" s="4" t="s">
        <v>243</v>
      </c>
      <c r="I1146" s="4"/>
      <c r="J1146" s="4" t="s">
        <v>244</v>
      </c>
      <c r="K1146" s="4"/>
    </row>
    <row r="1147" spans="2:11" x14ac:dyDescent="0.2">
      <c r="B1147" s="4" t="s">
        <v>15284</v>
      </c>
      <c r="C1147" s="4">
        <v>5.4</v>
      </c>
      <c r="D1147" s="4" t="s">
        <v>56</v>
      </c>
      <c r="E1147" s="4" t="s">
        <v>136</v>
      </c>
      <c r="F1147" s="4" t="s">
        <v>15285</v>
      </c>
      <c r="G1147" s="4" t="s">
        <v>239</v>
      </c>
      <c r="H1147" s="4" t="s">
        <v>243</v>
      </c>
      <c r="I1147" s="4"/>
      <c r="J1147" s="4" t="s">
        <v>244</v>
      </c>
      <c r="K1147" s="4"/>
    </row>
    <row r="1148" spans="2:11" x14ac:dyDescent="0.2">
      <c r="B1148" s="4" t="s">
        <v>15286</v>
      </c>
      <c r="C1148" s="4">
        <v>5.4</v>
      </c>
      <c r="D1148" s="4" t="s">
        <v>56</v>
      </c>
      <c r="E1148" s="4" t="s">
        <v>138</v>
      </c>
      <c r="F1148" s="4" t="s">
        <v>15287</v>
      </c>
      <c r="G1148" s="4" t="s">
        <v>239</v>
      </c>
      <c r="H1148" s="4" t="s">
        <v>243</v>
      </c>
      <c r="I1148" s="4"/>
      <c r="J1148" s="4" t="s">
        <v>244</v>
      </c>
      <c r="K1148" s="4"/>
    </row>
    <row r="1149" spans="2:11" x14ac:dyDescent="0.2">
      <c r="B1149" s="4" t="s">
        <v>15288</v>
      </c>
      <c r="C1149" s="4">
        <v>5.4</v>
      </c>
      <c r="D1149" s="4" t="s">
        <v>56</v>
      </c>
      <c r="E1149" s="4" t="s">
        <v>140</v>
      </c>
      <c r="F1149" s="4" t="s">
        <v>15289</v>
      </c>
      <c r="G1149" s="4" t="s">
        <v>239</v>
      </c>
      <c r="H1149" s="4" t="s">
        <v>243</v>
      </c>
      <c r="I1149" s="4"/>
      <c r="J1149" s="4" t="s">
        <v>244</v>
      </c>
      <c r="K1149" s="4"/>
    </row>
    <row r="1150" spans="2:11" x14ac:dyDescent="0.2">
      <c r="B1150" s="4" t="s">
        <v>15290</v>
      </c>
      <c r="C1150" s="4">
        <v>5.4</v>
      </c>
      <c r="D1150" s="4" t="s">
        <v>56</v>
      </c>
      <c r="E1150" s="4" t="s">
        <v>141</v>
      </c>
      <c r="F1150" s="4" t="s">
        <v>15291</v>
      </c>
      <c r="G1150" s="4" t="s">
        <v>239</v>
      </c>
      <c r="H1150" s="4" t="s">
        <v>243</v>
      </c>
      <c r="I1150" s="4"/>
      <c r="J1150" s="4" t="s">
        <v>244</v>
      </c>
      <c r="K1150" s="4"/>
    </row>
    <row r="1151" spans="2:11" x14ac:dyDescent="0.2">
      <c r="B1151" s="4" t="s">
        <v>15292</v>
      </c>
      <c r="C1151" s="4">
        <v>5.4</v>
      </c>
      <c r="D1151" s="4" t="s">
        <v>56</v>
      </c>
      <c r="E1151" s="4" t="s">
        <v>142</v>
      </c>
      <c r="F1151" s="4" t="s">
        <v>15293</v>
      </c>
      <c r="G1151" s="4" t="s">
        <v>239</v>
      </c>
      <c r="H1151" s="4" t="s">
        <v>243</v>
      </c>
      <c r="I1151" s="4"/>
      <c r="J1151" s="4" t="s">
        <v>244</v>
      </c>
      <c r="K1151" s="4"/>
    </row>
    <row r="1152" spans="2:11" x14ac:dyDescent="0.2">
      <c r="B1152" s="4" t="s">
        <v>15294</v>
      </c>
      <c r="C1152" s="4">
        <v>5.4</v>
      </c>
      <c r="D1152" s="4" t="s">
        <v>56</v>
      </c>
      <c r="E1152" s="4" t="s">
        <v>144</v>
      </c>
      <c r="F1152" s="4" t="s">
        <v>15295</v>
      </c>
      <c r="G1152" s="4" t="s">
        <v>239</v>
      </c>
      <c r="H1152" s="4" t="s">
        <v>243</v>
      </c>
      <c r="I1152" s="4"/>
      <c r="J1152" s="4" t="s">
        <v>244</v>
      </c>
      <c r="K1152" s="4"/>
    </row>
    <row r="1153" spans="2:11" x14ac:dyDescent="0.2">
      <c r="B1153" s="4" t="s">
        <v>15296</v>
      </c>
      <c r="C1153" s="4">
        <v>5.4</v>
      </c>
      <c r="D1153" s="4" t="s">
        <v>56</v>
      </c>
      <c r="E1153" s="4" t="s">
        <v>146</v>
      </c>
      <c r="F1153" s="4" t="s">
        <v>15297</v>
      </c>
      <c r="G1153" s="4" t="s">
        <v>239</v>
      </c>
      <c r="H1153" s="4" t="s">
        <v>243</v>
      </c>
      <c r="I1153" s="4"/>
      <c r="J1153" s="4" t="s">
        <v>244</v>
      </c>
      <c r="K1153" s="4"/>
    </row>
    <row r="1154" spans="2:11" x14ac:dyDescent="0.2">
      <c r="B1154" s="4" t="s">
        <v>15298</v>
      </c>
      <c r="C1154" s="4">
        <v>5.4</v>
      </c>
      <c r="D1154" s="4" t="s">
        <v>58</v>
      </c>
      <c r="E1154" s="4" t="s">
        <v>8</v>
      </c>
      <c r="F1154" s="4" t="s">
        <v>4328</v>
      </c>
      <c r="G1154" s="4" t="s">
        <v>239</v>
      </c>
      <c r="H1154" s="4" t="s">
        <v>243</v>
      </c>
      <c r="I1154" s="4"/>
      <c r="J1154" s="4" t="s">
        <v>244</v>
      </c>
      <c r="K1154" s="4"/>
    </row>
    <row r="1155" spans="2:11" x14ac:dyDescent="0.2">
      <c r="B1155" s="4" t="s">
        <v>15299</v>
      </c>
      <c r="C1155" s="4">
        <v>5.4</v>
      </c>
      <c r="D1155" s="4" t="s">
        <v>58</v>
      </c>
      <c r="E1155" s="4" t="s">
        <v>24</v>
      </c>
      <c r="F1155" s="4" t="s">
        <v>4330</v>
      </c>
      <c r="G1155" s="4" t="s">
        <v>239</v>
      </c>
      <c r="H1155" s="4" t="s">
        <v>243</v>
      </c>
      <c r="I1155" s="4"/>
      <c r="J1155" s="4" t="s">
        <v>244</v>
      </c>
      <c r="K1155" s="4"/>
    </row>
    <row r="1156" spans="2:11" x14ac:dyDescent="0.2">
      <c r="B1156" s="4" t="s">
        <v>15300</v>
      </c>
      <c r="C1156" s="4">
        <v>5.4</v>
      </c>
      <c r="D1156" s="4" t="s">
        <v>58</v>
      </c>
      <c r="E1156" s="4" t="s">
        <v>25</v>
      </c>
      <c r="F1156" s="4" t="s">
        <v>4332</v>
      </c>
      <c r="G1156" s="4" t="s">
        <v>239</v>
      </c>
      <c r="H1156" s="4" t="s">
        <v>243</v>
      </c>
      <c r="I1156" s="4"/>
      <c r="J1156" s="4" t="s">
        <v>244</v>
      </c>
      <c r="K1156" s="4"/>
    </row>
    <row r="1157" spans="2:11" x14ac:dyDescent="0.2">
      <c r="B1157" s="4" t="s">
        <v>15301</v>
      </c>
      <c r="C1157" s="4">
        <v>5.4</v>
      </c>
      <c r="D1157" s="4" t="s">
        <v>58</v>
      </c>
      <c r="E1157" s="4" t="s">
        <v>26</v>
      </c>
      <c r="F1157" s="4" t="s">
        <v>4334</v>
      </c>
      <c r="G1157" s="4" t="s">
        <v>239</v>
      </c>
      <c r="H1157" s="4" t="s">
        <v>243</v>
      </c>
      <c r="I1157" s="4"/>
      <c r="J1157" s="4" t="s">
        <v>244</v>
      </c>
      <c r="K1157" s="4"/>
    </row>
    <row r="1158" spans="2:11" x14ac:dyDescent="0.2">
      <c r="B1158" s="4" t="s">
        <v>15302</v>
      </c>
      <c r="C1158" s="4">
        <v>5.4</v>
      </c>
      <c r="D1158" s="4" t="s">
        <v>58</v>
      </c>
      <c r="E1158" s="4" t="s">
        <v>27</v>
      </c>
      <c r="F1158" s="4" t="s">
        <v>4336</v>
      </c>
      <c r="G1158" s="4" t="s">
        <v>239</v>
      </c>
      <c r="H1158" s="4" t="s">
        <v>243</v>
      </c>
      <c r="I1158" s="4"/>
      <c r="J1158" s="4" t="s">
        <v>244</v>
      </c>
      <c r="K1158" s="4"/>
    </row>
    <row r="1159" spans="2:11" x14ac:dyDescent="0.2">
      <c r="B1159" s="4" t="s">
        <v>15303</v>
      </c>
      <c r="C1159" s="4">
        <v>5.4</v>
      </c>
      <c r="D1159" s="4" t="s">
        <v>58</v>
      </c>
      <c r="E1159" s="4" t="s">
        <v>28</v>
      </c>
      <c r="F1159" s="4" t="s">
        <v>4338</v>
      </c>
      <c r="G1159" s="4" t="s">
        <v>239</v>
      </c>
      <c r="H1159" s="4" t="s">
        <v>243</v>
      </c>
      <c r="I1159" s="4"/>
      <c r="J1159" s="4" t="s">
        <v>244</v>
      </c>
      <c r="K1159" s="4"/>
    </row>
    <row r="1160" spans="2:11" x14ac:dyDescent="0.2">
      <c r="B1160" s="4" t="s">
        <v>15304</v>
      </c>
      <c r="C1160" s="4">
        <v>5.4</v>
      </c>
      <c r="D1160" s="4" t="s">
        <v>58</v>
      </c>
      <c r="E1160" s="4" t="s">
        <v>29</v>
      </c>
      <c r="F1160" s="4" t="s">
        <v>4340</v>
      </c>
      <c r="G1160" s="4" t="s">
        <v>239</v>
      </c>
      <c r="H1160" s="4" t="s">
        <v>243</v>
      </c>
      <c r="I1160" s="4"/>
      <c r="J1160" s="4" t="s">
        <v>244</v>
      </c>
      <c r="K1160" s="4"/>
    </row>
    <row r="1161" spans="2:11" x14ac:dyDescent="0.2">
      <c r="B1161" s="4" t="s">
        <v>15305</v>
      </c>
      <c r="C1161" s="4">
        <v>5.4</v>
      </c>
      <c r="D1161" s="4" t="s">
        <v>58</v>
      </c>
      <c r="E1161" s="4" t="s">
        <v>30</v>
      </c>
      <c r="F1161" s="4" t="s">
        <v>4342</v>
      </c>
      <c r="G1161" s="4" t="s">
        <v>239</v>
      </c>
      <c r="H1161" s="4" t="s">
        <v>243</v>
      </c>
      <c r="I1161" s="4"/>
      <c r="J1161" s="4" t="s">
        <v>244</v>
      </c>
      <c r="K1161" s="4"/>
    </row>
    <row r="1162" spans="2:11" x14ac:dyDescent="0.2">
      <c r="B1162" s="4" t="s">
        <v>15306</v>
      </c>
      <c r="C1162" s="4">
        <v>5.4</v>
      </c>
      <c r="D1162" s="4" t="s">
        <v>58</v>
      </c>
      <c r="E1162" s="4" t="s">
        <v>31</v>
      </c>
      <c r="F1162" s="4" t="s">
        <v>4344</v>
      </c>
      <c r="G1162" s="4" t="s">
        <v>239</v>
      </c>
      <c r="H1162" s="4" t="s">
        <v>243</v>
      </c>
      <c r="I1162" s="4"/>
      <c r="J1162" s="4" t="s">
        <v>244</v>
      </c>
      <c r="K1162" s="4"/>
    </row>
    <row r="1163" spans="2:11" x14ac:dyDescent="0.2">
      <c r="B1163" s="4" t="s">
        <v>15307</v>
      </c>
      <c r="C1163" s="4">
        <v>5.4</v>
      </c>
      <c r="D1163" s="4" t="s">
        <v>58</v>
      </c>
      <c r="E1163" s="4" t="s">
        <v>32</v>
      </c>
      <c r="F1163" s="4" t="s">
        <v>4346</v>
      </c>
      <c r="G1163" s="4" t="s">
        <v>239</v>
      </c>
      <c r="H1163" s="4" t="s">
        <v>243</v>
      </c>
      <c r="I1163" s="4"/>
      <c r="J1163" s="4" t="s">
        <v>244</v>
      </c>
      <c r="K1163" s="4"/>
    </row>
    <row r="1164" spans="2:11" x14ac:dyDescent="0.2">
      <c r="B1164" s="4" t="s">
        <v>15308</v>
      </c>
      <c r="C1164" s="4">
        <v>5.4</v>
      </c>
      <c r="D1164" s="4" t="s">
        <v>58</v>
      </c>
      <c r="E1164" s="4" t="s">
        <v>33</v>
      </c>
      <c r="F1164" s="4" t="s">
        <v>4348</v>
      </c>
      <c r="G1164" s="4" t="s">
        <v>239</v>
      </c>
      <c r="H1164" s="4" t="s">
        <v>243</v>
      </c>
      <c r="I1164" s="4"/>
      <c r="J1164" s="4" t="s">
        <v>244</v>
      </c>
      <c r="K1164" s="4"/>
    </row>
    <row r="1165" spans="2:11" x14ac:dyDescent="0.2">
      <c r="B1165" s="4" t="s">
        <v>15309</v>
      </c>
      <c r="C1165" s="4">
        <v>5.4</v>
      </c>
      <c r="D1165" s="4" t="s">
        <v>58</v>
      </c>
      <c r="E1165" s="4" t="s">
        <v>34</v>
      </c>
      <c r="F1165" s="4" t="s">
        <v>4350</v>
      </c>
      <c r="G1165" s="4" t="s">
        <v>239</v>
      </c>
      <c r="H1165" s="4" t="s">
        <v>243</v>
      </c>
      <c r="I1165" s="4"/>
      <c r="J1165" s="4" t="s">
        <v>244</v>
      </c>
      <c r="K1165" s="4"/>
    </row>
    <row r="1166" spans="2:11" x14ac:dyDescent="0.2">
      <c r="B1166" s="4" t="s">
        <v>15310</v>
      </c>
      <c r="C1166" s="4">
        <v>5.4</v>
      </c>
      <c r="D1166" s="4" t="s">
        <v>58</v>
      </c>
      <c r="E1166" s="4" t="s">
        <v>35</v>
      </c>
      <c r="F1166" s="4" t="s">
        <v>4352</v>
      </c>
      <c r="G1166" s="4" t="s">
        <v>239</v>
      </c>
      <c r="H1166" s="4" t="s">
        <v>243</v>
      </c>
      <c r="I1166" s="4"/>
      <c r="J1166" s="4" t="s">
        <v>244</v>
      </c>
      <c r="K1166" s="4"/>
    </row>
    <row r="1167" spans="2:11" x14ac:dyDescent="0.2">
      <c r="B1167" s="4" t="s">
        <v>15311</v>
      </c>
      <c r="C1167" s="4">
        <v>5.4</v>
      </c>
      <c r="D1167" s="4" t="s">
        <v>58</v>
      </c>
      <c r="E1167" s="4" t="s">
        <v>36</v>
      </c>
      <c r="F1167" s="4" t="s">
        <v>4354</v>
      </c>
      <c r="G1167" s="4" t="s">
        <v>239</v>
      </c>
      <c r="H1167" s="4" t="s">
        <v>243</v>
      </c>
      <c r="I1167" s="4"/>
      <c r="J1167" s="4" t="s">
        <v>244</v>
      </c>
      <c r="K1167" s="4"/>
    </row>
    <row r="1168" spans="2:11" x14ac:dyDescent="0.2">
      <c r="B1168" s="4" t="s">
        <v>15312</v>
      </c>
      <c r="C1168" s="4">
        <v>5.4</v>
      </c>
      <c r="D1168" s="4" t="s">
        <v>58</v>
      </c>
      <c r="E1168" s="4" t="s">
        <v>37</v>
      </c>
      <c r="F1168" s="4" t="s">
        <v>4356</v>
      </c>
      <c r="G1168" s="4" t="s">
        <v>239</v>
      </c>
      <c r="H1168" s="4" t="s">
        <v>243</v>
      </c>
      <c r="I1168" s="4"/>
      <c r="J1168" s="4" t="s">
        <v>244</v>
      </c>
      <c r="K1168" s="4"/>
    </row>
    <row r="1169" spans="2:11" x14ac:dyDescent="0.2">
      <c r="B1169" s="4" t="s">
        <v>15313</v>
      </c>
      <c r="C1169" s="4">
        <v>5.4</v>
      </c>
      <c r="D1169" s="4" t="s">
        <v>58</v>
      </c>
      <c r="E1169" s="4" t="s">
        <v>38</v>
      </c>
      <c r="F1169" s="4" t="s">
        <v>4358</v>
      </c>
      <c r="G1169" s="4" t="s">
        <v>239</v>
      </c>
      <c r="H1169" s="4" t="s">
        <v>243</v>
      </c>
      <c r="I1169" s="4"/>
      <c r="J1169" s="4" t="s">
        <v>244</v>
      </c>
      <c r="K1169" s="4"/>
    </row>
    <row r="1170" spans="2:11" x14ac:dyDescent="0.2">
      <c r="B1170" s="4" t="s">
        <v>15314</v>
      </c>
      <c r="C1170" s="4">
        <v>5.4</v>
      </c>
      <c r="D1170" s="4" t="s">
        <v>58</v>
      </c>
      <c r="E1170" s="4" t="s">
        <v>39</v>
      </c>
      <c r="F1170" s="4" t="s">
        <v>4360</v>
      </c>
      <c r="G1170" s="4" t="s">
        <v>239</v>
      </c>
      <c r="H1170" s="4" t="s">
        <v>243</v>
      </c>
      <c r="I1170" s="4"/>
      <c r="J1170" s="4" t="s">
        <v>244</v>
      </c>
      <c r="K1170" s="4"/>
    </row>
    <row r="1171" spans="2:11" x14ac:dyDescent="0.2">
      <c r="B1171" s="4" t="s">
        <v>15315</v>
      </c>
      <c r="C1171" s="4">
        <v>5.4</v>
      </c>
      <c r="D1171" s="4" t="s">
        <v>58</v>
      </c>
      <c r="E1171" s="4" t="s">
        <v>56</v>
      </c>
      <c r="F1171" s="4" t="s">
        <v>4362</v>
      </c>
      <c r="G1171" s="4" t="s">
        <v>239</v>
      </c>
      <c r="H1171" s="4" t="s">
        <v>243</v>
      </c>
      <c r="I1171" s="4"/>
      <c r="J1171" s="4" t="s">
        <v>244</v>
      </c>
      <c r="K1171" s="4"/>
    </row>
    <row r="1172" spans="2:11" x14ac:dyDescent="0.2">
      <c r="B1172" s="4" t="s">
        <v>15316</v>
      </c>
      <c r="C1172" s="4">
        <v>5.4</v>
      </c>
      <c r="D1172" s="4" t="s">
        <v>58</v>
      </c>
      <c r="E1172" s="4" t="s">
        <v>58</v>
      </c>
      <c r="F1172" s="4" t="s">
        <v>4364</v>
      </c>
      <c r="G1172" s="4" t="s">
        <v>239</v>
      </c>
      <c r="H1172" s="4" t="s">
        <v>243</v>
      </c>
      <c r="I1172" s="4"/>
      <c r="J1172" s="4" t="s">
        <v>244</v>
      </c>
      <c r="K1172" s="4"/>
    </row>
    <row r="1173" spans="2:11" x14ac:dyDescent="0.2">
      <c r="B1173" s="4" t="s">
        <v>15317</v>
      </c>
      <c r="C1173" s="4">
        <v>5.4</v>
      </c>
      <c r="D1173" s="4" t="s">
        <v>58</v>
      </c>
      <c r="E1173" s="4" t="s">
        <v>60</v>
      </c>
      <c r="F1173" s="4" t="s">
        <v>4366</v>
      </c>
      <c r="G1173" s="4" t="s">
        <v>239</v>
      </c>
      <c r="H1173" s="4" t="s">
        <v>243</v>
      </c>
      <c r="I1173" s="4"/>
      <c r="J1173" s="4" t="s">
        <v>244</v>
      </c>
      <c r="K1173" s="4"/>
    </row>
    <row r="1174" spans="2:11" x14ac:dyDescent="0.2">
      <c r="B1174" s="4" t="s">
        <v>15318</v>
      </c>
      <c r="C1174" s="4">
        <v>5.4</v>
      </c>
      <c r="D1174" s="4" t="s">
        <v>58</v>
      </c>
      <c r="E1174" s="4" t="s">
        <v>62</v>
      </c>
      <c r="F1174" s="4" t="s">
        <v>4368</v>
      </c>
      <c r="G1174" s="4" t="s">
        <v>239</v>
      </c>
      <c r="H1174" s="4" t="s">
        <v>243</v>
      </c>
      <c r="I1174" s="4"/>
      <c r="J1174" s="4" t="s">
        <v>244</v>
      </c>
      <c r="K1174" s="4"/>
    </row>
    <row r="1175" spans="2:11" x14ac:dyDescent="0.2">
      <c r="B1175" s="4" t="s">
        <v>15319</v>
      </c>
      <c r="C1175" s="4">
        <v>5.4</v>
      </c>
      <c r="D1175" s="4" t="s">
        <v>58</v>
      </c>
      <c r="E1175" s="4" t="s">
        <v>64</v>
      </c>
      <c r="F1175" s="4" t="s">
        <v>4370</v>
      </c>
      <c r="G1175" s="4" t="s">
        <v>239</v>
      </c>
      <c r="H1175" s="4" t="s">
        <v>243</v>
      </c>
      <c r="I1175" s="4"/>
      <c r="J1175" s="4" t="s">
        <v>244</v>
      </c>
      <c r="K1175" s="4"/>
    </row>
    <row r="1176" spans="2:11" x14ac:dyDescent="0.2">
      <c r="B1176" s="4" t="s">
        <v>15320</v>
      </c>
      <c r="C1176" s="4">
        <v>5.4</v>
      </c>
      <c r="D1176" s="4" t="s">
        <v>58</v>
      </c>
      <c r="E1176" s="4" t="s">
        <v>66</v>
      </c>
      <c r="F1176" s="4" t="s">
        <v>4372</v>
      </c>
      <c r="G1176" s="4" t="s">
        <v>239</v>
      </c>
      <c r="H1176" s="4" t="s">
        <v>243</v>
      </c>
      <c r="I1176" s="4"/>
      <c r="J1176" s="4" t="s">
        <v>244</v>
      </c>
      <c r="K1176" s="4"/>
    </row>
    <row r="1177" spans="2:11" x14ac:dyDescent="0.2">
      <c r="B1177" s="4" t="s">
        <v>15321</v>
      </c>
      <c r="C1177" s="4">
        <v>5.4</v>
      </c>
      <c r="D1177" s="4" t="s">
        <v>58</v>
      </c>
      <c r="E1177" s="4" t="s">
        <v>68</v>
      </c>
      <c r="F1177" s="4" t="s">
        <v>4374</v>
      </c>
      <c r="G1177" s="4" t="s">
        <v>239</v>
      </c>
      <c r="H1177" s="4" t="s">
        <v>243</v>
      </c>
      <c r="I1177" s="4"/>
      <c r="J1177" s="4" t="s">
        <v>244</v>
      </c>
      <c r="K1177" s="4"/>
    </row>
    <row r="1178" spans="2:11" x14ac:dyDescent="0.2">
      <c r="B1178" s="4" t="s">
        <v>15322</v>
      </c>
      <c r="C1178" s="4">
        <v>5.4</v>
      </c>
      <c r="D1178" s="4" t="s">
        <v>58</v>
      </c>
      <c r="E1178" s="4" t="s">
        <v>70</v>
      </c>
      <c r="F1178" s="4" t="s">
        <v>4377</v>
      </c>
      <c r="G1178" s="4" t="s">
        <v>239</v>
      </c>
      <c r="H1178" s="4" t="s">
        <v>243</v>
      </c>
      <c r="I1178" s="4"/>
      <c r="J1178" s="4" t="s">
        <v>244</v>
      </c>
      <c r="K1178" s="4"/>
    </row>
    <row r="1179" spans="2:11" x14ac:dyDescent="0.2">
      <c r="B1179" s="4" t="s">
        <v>15323</v>
      </c>
      <c r="C1179" s="4">
        <v>5.4</v>
      </c>
      <c r="D1179" s="4" t="s">
        <v>58</v>
      </c>
      <c r="E1179" s="4" t="s">
        <v>72</v>
      </c>
      <c r="F1179" s="4" t="s">
        <v>4379</v>
      </c>
      <c r="G1179" s="4" t="s">
        <v>239</v>
      </c>
      <c r="H1179" s="4" t="s">
        <v>243</v>
      </c>
      <c r="I1179" s="4"/>
      <c r="J1179" s="4" t="s">
        <v>244</v>
      </c>
      <c r="K1179" s="4"/>
    </row>
    <row r="1180" spans="2:11" x14ac:dyDescent="0.2">
      <c r="B1180" s="4" t="s">
        <v>15324</v>
      </c>
      <c r="C1180" s="4">
        <v>5.4</v>
      </c>
      <c r="D1180" s="4" t="s">
        <v>58</v>
      </c>
      <c r="E1180" s="4" t="s">
        <v>74</v>
      </c>
      <c r="F1180" s="4" t="s">
        <v>4382</v>
      </c>
      <c r="G1180" s="4" t="s">
        <v>239</v>
      </c>
      <c r="H1180" s="4" t="s">
        <v>243</v>
      </c>
      <c r="I1180" s="4"/>
      <c r="J1180" s="4" t="s">
        <v>244</v>
      </c>
      <c r="K1180" s="4"/>
    </row>
    <row r="1181" spans="2:11" x14ac:dyDescent="0.2">
      <c r="B1181" s="4" t="s">
        <v>15325</v>
      </c>
      <c r="C1181" s="4">
        <v>5.4</v>
      </c>
      <c r="D1181" s="4" t="s">
        <v>58</v>
      </c>
      <c r="E1181" s="4" t="s">
        <v>76</v>
      </c>
      <c r="F1181" s="4" t="s">
        <v>4385</v>
      </c>
      <c r="G1181" s="4" t="s">
        <v>239</v>
      </c>
      <c r="H1181" s="4" t="s">
        <v>243</v>
      </c>
      <c r="I1181" s="4"/>
      <c r="J1181" s="4" t="s">
        <v>244</v>
      </c>
      <c r="K1181" s="4"/>
    </row>
    <row r="1182" spans="2:11" x14ac:dyDescent="0.2">
      <c r="B1182" s="4" t="s">
        <v>15326</v>
      </c>
      <c r="C1182" s="4">
        <v>5.4</v>
      </c>
      <c r="D1182" s="4" t="s">
        <v>58</v>
      </c>
      <c r="E1182" s="4" t="s">
        <v>78</v>
      </c>
      <c r="F1182" s="4" t="s">
        <v>4388</v>
      </c>
      <c r="G1182" s="4" t="s">
        <v>239</v>
      </c>
      <c r="H1182" s="4" t="s">
        <v>243</v>
      </c>
      <c r="I1182" s="4"/>
      <c r="J1182" s="4" t="s">
        <v>244</v>
      </c>
      <c r="K1182" s="4"/>
    </row>
    <row r="1183" spans="2:11" x14ac:dyDescent="0.2">
      <c r="B1183" s="4" t="s">
        <v>15327</v>
      </c>
      <c r="C1183" s="4">
        <v>5.4</v>
      </c>
      <c r="D1183" s="4" t="s">
        <v>58</v>
      </c>
      <c r="E1183" s="4" t="s">
        <v>81</v>
      </c>
      <c r="F1183" s="4" t="s">
        <v>4390</v>
      </c>
      <c r="G1183" s="4" t="s">
        <v>239</v>
      </c>
      <c r="H1183" s="4" t="s">
        <v>243</v>
      </c>
      <c r="I1183" s="4"/>
      <c r="J1183" s="4" t="s">
        <v>244</v>
      </c>
      <c r="K1183" s="4"/>
    </row>
    <row r="1184" spans="2:11" x14ac:dyDescent="0.2">
      <c r="B1184" s="4" t="s">
        <v>15328</v>
      </c>
      <c r="C1184" s="4">
        <v>5.4</v>
      </c>
      <c r="D1184" s="4" t="s">
        <v>58</v>
      </c>
      <c r="E1184" s="4" t="s">
        <v>84</v>
      </c>
      <c r="F1184" s="4" t="s">
        <v>4392</v>
      </c>
      <c r="G1184" s="4" t="s">
        <v>239</v>
      </c>
      <c r="H1184" s="4" t="s">
        <v>243</v>
      </c>
      <c r="I1184" s="4"/>
      <c r="J1184" s="4" t="s">
        <v>244</v>
      </c>
      <c r="K1184" s="4"/>
    </row>
    <row r="1185" spans="2:11" x14ac:dyDescent="0.2">
      <c r="B1185" s="4" t="s">
        <v>15329</v>
      </c>
      <c r="C1185" s="4">
        <v>5.4</v>
      </c>
      <c r="D1185" s="4" t="s">
        <v>58</v>
      </c>
      <c r="E1185" s="4" t="s">
        <v>85</v>
      </c>
      <c r="F1185" s="4" t="s">
        <v>15330</v>
      </c>
      <c r="G1185" s="4" t="s">
        <v>239</v>
      </c>
      <c r="H1185" s="4" t="s">
        <v>243</v>
      </c>
      <c r="I1185" s="4"/>
      <c r="J1185" s="4" t="s">
        <v>244</v>
      </c>
      <c r="K1185" s="4"/>
    </row>
    <row r="1186" spans="2:11" x14ac:dyDescent="0.2">
      <c r="B1186" s="4" t="s">
        <v>15331</v>
      </c>
      <c r="C1186" s="4">
        <v>5.4</v>
      </c>
      <c r="D1186" s="4" t="s">
        <v>58</v>
      </c>
      <c r="E1186" s="4" t="s">
        <v>86</v>
      </c>
      <c r="F1186" s="4" t="s">
        <v>15332</v>
      </c>
      <c r="G1186" s="4" t="s">
        <v>239</v>
      </c>
      <c r="H1186" s="4" t="s">
        <v>243</v>
      </c>
      <c r="I1186" s="4"/>
      <c r="J1186" s="4" t="s">
        <v>244</v>
      </c>
      <c r="K1186" s="4"/>
    </row>
    <row r="1187" spans="2:11" x14ac:dyDescent="0.2">
      <c r="B1187" s="4" t="s">
        <v>15333</v>
      </c>
      <c r="C1187" s="4">
        <v>5.4</v>
      </c>
      <c r="D1187" s="4" t="s">
        <v>58</v>
      </c>
      <c r="E1187" s="4" t="s">
        <v>88</v>
      </c>
      <c r="F1187" s="4" t="s">
        <v>15334</v>
      </c>
      <c r="G1187" s="4" t="s">
        <v>239</v>
      </c>
      <c r="H1187" s="4" t="s">
        <v>243</v>
      </c>
      <c r="I1187" s="4"/>
      <c r="J1187" s="4" t="s">
        <v>244</v>
      </c>
      <c r="K1187" s="4"/>
    </row>
    <row r="1188" spans="2:11" x14ac:dyDescent="0.2">
      <c r="B1188" s="4" t="s">
        <v>15335</v>
      </c>
      <c r="C1188" s="4">
        <v>5.4</v>
      </c>
      <c r="D1188" s="4" t="s">
        <v>58</v>
      </c>
      <c r="E1188" s="4" t="s">
        <v>90</v>
      </c>
      <c r="F1188" s="4" t="s">
        <v>15336</v>
      </c>
      <c r="G1188" s="4" t="s">
        <v>239</v>
      </c>
      <c r="H1188" s="4" t="s">
        <v>243</v>
      </c>
      <c r="I1188" s="4"/>
      <c r="J1188" s="4" t="s">
        <v>244</v>
      </c>
      <c r="K1188" s="4"/>
    </row>
    <row r="1189" spans="2:11" x14ac:dyDescent="0.2">
      <c r="B1189" s="4" t="s">
        <v>15337</v>
      </c>
      <c r="C1189" s="4">
        <v>5.4</v>
      </c>
      <c r="D1189" s="4" t="s">
        <v>58</v>
      </c>
      <c r="E1189" s="4" t="s">
        <v>92</v>
      </c>
      <c r="F1189" s="4" t="s">
        <v>15338</v>
      </c>
      <c r="G1189" s="4" t="s">
        <v>239</v>
      </c>
      <c r="H1189" s="4" t="s">
        <v>243</v>
      </c>
      <c r="I1189" s="4"/>
      <c r="J1189" s="4" t="s">
        <v>244</v>
      </c>
      <c r="K1189" s="4"/>
    </row>
    <row r="1190" spans="2:11" x14ac:dyDescent="0.2">
      <c r="B1190" s="4" t="s">
        <v>15339</v>
      </c>
      <c r="C1190" s="4">
        <v>5.4</v>
      </c>
      <c r="D1190" s="4" t="s">
        <v>58</v>
      </c>
      <c r="E1190" s="4" t="s">
        <v>94</v>
      </c>
      <c r="F1190" s="4" t="s">
        <v>15340</v>
      </c>
      <c r="G1190" s="4" t="s">
        <v>239</v>
      </c>
      <c r="H1190" s="4" t="s">
        <v>243</v>
      </c>
      <c r="I1190" s="4"/>
      <c r="J1190" s="4" t="s">
        <v>244</v>
      </c>
      <c r="K1190" s="4"/>
    </row>
    <row r="1191" spans="2:11" x14ac:dyDescent="0.2">
      <c r="B1191" s="4" t="s">
        <v>15341</v>
      </c>
      <c r="C1191" s="4">
        <v>5.4</v>
      </c>
      <c r="D1191" s="4" t="s">
        <v>58</v>
      </c>
      <c r="E1191" s="4" t="s">
        <v>96</v>
      </c>
      <c r="F1191" s="4" t="s">
        <v>15342</v>
      </c>
      <c r="G1191" s="4" t="s">
        <v>239</v>
      </c>
      <c r="H1191" s="4" t="s">
        <v>243</v>
      </c>
      <c r="I1191" s="4"/>
      <c r="J1191" s="4" t="s">
        <v>244</v>
      </c>
      <c r="K1191" s="4"/>
    </row>
    <row r="1192" spans="2:11" x14ac:dyDescent="0.2">
      <c r="B1192" s="4" t="s">
        <v>15343</v>
      </c>
      <c r="C1192" s="4">
        <v>5.4</v>
      </c>
      <c r="D1192" s="4" t="s">
        <v>58</v>
      </c>
      <c r="E1192" s="4" t="s">
        <v>98</v>
      </c>
      <c r="F1192" s="4" t="s">
        <v>15344</v>
      </c>
      <c r="G1192" s="4" t="s">
        <v>239</v>
      </c>
      <c r="H1192" s="4" t="s">
        <v>243</v>
      </c>
      <c r="I1192" s="4"/>
      <c r="J1192" s="4" t="s">
        <v>244</v>
      </c>
      <c r="K1192" s="4"/>
    </row>
    <row r="1193" spans="2:11" x14ac:dyDescent="0.2">
      <c r="B1193" s="4" t="s">
        <v>15345</v>
      </c>
      <c r="C1193" s="4">
        <v>5.4</v>
      </c>
      <c r="D1193" s="4" t="s">
        <v>58</v>
      </c>
      <c r="E1193" s="4" t="s">
        <v>100</v>
      </c>
      <c r="F1193" s="4" t="s">
        <v>15346</v>
      </c>
      <c r="G1193" s="4" t="s">
        <v>239</v>
      </c>
      <c r="H1193" s="4" t="s">
        <v>243</v>
      </c>
      <c r="I1193" s="4"/>
      <c r="J1193" s="4" t="s">
        <v>244</v>
      </c>
      <c r="K1193" s="4"/>
    </row>
    <row r="1194" spans="2:11" x14ac:dyDescent="0.2">
      <c r="B1194" s="4" t="s">
        <v>15347</v>
      </c>
      <c r="C1194" s="4">
        <v>5.4</v>
      </c>
      <c r="D1194" s="4" t="s">
        <v>58</v>
      </c>
      <c r="E1194" s="4" t="s">
        <v>102</v>
      </c>
      <c r="F1194" s="4" t="s">
        <v>15348</v>
      </c>
      <c r="G1194" s="4" t="s">
        <v>239</v>
      </c>
      <c r="H1194" s="4" t="s">
        <v>243</v>
      </c>
      <c r="I1194" s="4"/>
      <c r="J1194" s="4" t="s">
        <v>244</v>
      </c>
      <c r="K1194" s="4"/>
    </row>
    <row r="1195" spans="2:11" x14ac:dyDescent="0.2">
      <c r="B1195" s="4" t="s">
        <v>15349</v>
      </c>
      <c r="C1195" s="4">
        <v>5.4</v>
      </c>
      <c r="D1195" s="4" t="s">
        <v>58</v>
      </c>
      <c r="E1195" s="4" t="s">
        <v>104</v>
      </c>
      <c r="F1195" s="4" t="s">
        <v>15350</v>
      </c>
      <c r="G1195" s="4" t="s">
        <v>239</v>
      </c>
      <c r="H1195" s="4" t="s">
        <v>243</v>
      </c>
      <c r="I1195" s="4"/>
      <c r="J1195" s="4" t="s">
        <v>244</v>
      </c>
      <c r="K1195" s="4"/>
    </row>
    <row r="1196" spans="2:11" x14ac:dyDescent="0.2">
      <c r="B1196" s="4" t="s">
        <v>15351</v>
      </c>
      <c r="C1196" s="4">
        <v>5.4</v>
      </c>
      <c r="D1196" s="4" t="s">
        <v>58</v>
      </c>
      <c r="E1196" s="4" t="s">
        <v>106</v>
      </c>
      <c r="F1196" s="4" t="s">
        <v>15352</v>
      </c>
      <c r="G1196" s="4" t="s">
        <v>239</v>
      </c>
      <c r="H1196" s="4" t="s">
        <v>243</v>
      </c>
      <c r="I1196" s="4"/>
      <c r="J1196" s="4" t="s">
        <v>244</v>
      </c>
      <c r="K1196" s="4"/>
    </row>
    <row r="1197" spans="2:11" x14ac:dyDescent="0.2">
      <c r="B1197" s="4" t="s">
        <v>15353</v>
      </c>
      <c r="C1197" s="4">
        <v>5.4</v>
      </c>
      <c r="D1197" s="4" t="s">
        <v>58</v>
      </c>
      <c r="E1197" s="4" t="s">
        <v>108</v>
      </c>
      <c r="F1197" s="4" t="s">
        <v>15354</v>
      </c>
      <c r="G1197" s="4" t="s">
        <v>239</v>
      </c>
      <c r="H1197" s="4" t="s">
        <v>243</v>
      </c>
      <c r="I1197" s="4"/>
      <c r="J1197" s="4" t="s">
        <v>244</v>
      </c>
      <c r="K1197" s="4"/>
    </row>
    <row r="1198" spans="2:11" x14ac:dyDescent="0.2">
      <c r="B1198" s="4" t="s">
        <v>15355</v>
      </c>
      <c r="C1198" s="4">
        <v>5.4</v>
      </c>
      <c r="D1198" s="4" t="s">
        <v>58</v>
      </c>
      <c r="E1198" s="4" t="s">
        <v>110</v>
      </c>
      <c r="F1198" s="4" t="s">
        <v>15356</v>
      </c>
      <c r="G1198" s="4" t="s">
        <v>239</v>
      </c>
      <c r="H1198" s="4" t="s">
        <v>243</v>
      </c>
      <c r="I1198" s="4"/>
      <c r="J1198" s="4" t="s">
        <v>244</v>
      </c>
      <c r="K1198" s="4"/>
    </row>
    <row r="1199" spans="2:11" x14ac:dyDescent="0.2">
      <c r="B1199" s="4" t="s">
        <v>15357</v>
      </c>
      <c r="C1199" s="4">
        <v>5.4</v>
      </c>
      <c r="D1199" s="4" t="s">
        <v>58</v>
      </c>
      <c r="E1199" s="4" t="s">
        <v>112</v>
      </c>
      <c r="F1199" s="4" t="s">
        <v>15358</v>
      </c>
      <c r="G1199" s="4" t="s">
        <v>239</v>
      </c>
      <c r="H1199" s="4" t="s">
        <v>243</v>
      </c>
      <c r="I1199" s="4"/>
      <c r="J1199" s="4" t="s">
        <v>244</v>
      </c>
      <c r="K1199" s="4"/>
    </row>
    <row r="1200" spans="2:11" x14ac:dyDescent="0.2">
      <c r="B1200" s="4" t="s">
        <v>15359</v>
      </c>
      <c r="C1200" s="4">
        <v>5.4</v>
      </c>
      <c r="D1200" s="4" t="s">
        <v>58</v>
      </c>
      <c r="E1200" s="4" t="s">
        <v>114</v>
      </c>
      <c r="F1200" s="4" t="s">
        <v>15360</v>
      </c>
      <c r="G1200" s="4" t="s">
        <v>239</v>
      </c>
      <c r="H1200" s="4" t="s">
        <v>243</v>
      </c>
      <c r="I1200" s="4"/>
      <c r="J1200" s="4" t="s">
        <v>244</v>
      </c>
      <c r="K1200" s="4"/>
    </row>
    <row r="1201" spans="2:11" x14ac:dyDescent="0.2">
      <c r="B1201" s="4" t="s">
        <v>15361</v>
      </c>
      <c r="C1201" s="4">
        <v>5.4</v>
      </c>
      <c r="D1201" s="4" t="s">
        <v>58</v>
      </c>
      <c r="E1201" s="4" t="s">
        <v>116</v>
      </c>
      <c r="F1201" s="4" t="s">
        <v>15362</v>
      </c>
      <c r="G1201" s="4" t="s">
        <v>239</v>
      </c>
      <c r="H1201" s="4" t="s">
        <v>243</v>
      </c>
      <c r="I1201" s="4"/>
      <c r="J1201" s="4" t="s">
        <v>244</v>
      </c>
      <c r="K1201" s="4"/>
    </row>
    <row r="1202" spans="2:11" x14ac:dyDescent="0.2">
      <c r="B1202" s="4" t="s">
        <v>15363</v>
      </c>
      <c r="C1202" s="4">
        <v>5.4</v>
      </c>
      <c r="D1202" s="4" t="s">
        <v>58</v>
      </c>
      <c r="E1202" s="4" t="s">
        <v>118</v>
      </c>
      <c r="F1202" s="4" t="s">
        <v>15364</v>
      </c>
      <c r="G1202" s="4" t="s">
        <v>239</v>
      </c>
      <c r="H1202" s="4" t="s">
        <v>243</v>
      </c>
      <c r="I1202" s="4"/>
      <c r="J1202" s="4" t="s">
        <v>244</v>
      </c>
      <c r="K1202" s="4"/>
    </row>
    <row r="1203" spans="2:11" x14ac:dyDescent="0.2">
      <c r="B1203" s="4" t="s">
        <v>15365</v>
      </c>
      <c r="C1203" s="4">
        <v>5.4</v>
      </c>
      <c r="D1203" s="4" t="s">
        <v>58</v>
      </c>
      <c r="E1203" s="4" t="s">
        <v>120</v>
      </c>
      <c r="F1203" s="4" t="s">
        <v>15366</v>
      </c>
      <c r="G1203" s="4" t="s">
        <v>239</v>
      </c>
      <c r="H1203" s="4" t="s">
        <v>243</v>
      </c>
      <c r="I1203" s="4"/>
      <c r="J1203" s="4" t="s">
        <v>244</v>
      </c>
      <c r="K1203" s="4"/>
    </row>
    <row r="1204" spans="2:11" x14ac:dyDescent="0.2">
      <c r="B1204" s="4" t="s">
        <v>15367</v>
      </c>
      <c r="C1204" s="4">
        <v>5.4</v>
      </c>
      <c r="D1204" s="4" t="s">
        <v>58</v>
      </c>
      <c r="E1204" s="4" t="s">
        <v>122</v>
      </c>
      <c r="F1204" s="4" t="s">
        <v>15368</v>
      </c>
      <c r="G1204" s="4" t="s">
        <v>239</v>
      </c>
      <c r="H1204" s="4" t="s">
        <v>243</v>
      </c>
      <c r="I1204" s="4"/>
      <c r="J1204" s="4" t="s">
        <v>244</v>
      </c>
      <c r="K1204" s="4"/>
    </row>
    <row r="1205" spans="2:11" x14ac:dyDescent="0.2">
      <c r="B1205" s="4" t="s">
        <v>15369</v>
      </c>
      <c r="C1205" s="4">
        <v>5.4</v>
      </c>
      <c r="D1205" s="4" t="s">
        <v>58</v>
      </c>
      <c r="E1205" s="4" t="s">
        <v>124</v>
      </c>
      <c r="F1205" s="4" t="s">
        <v>15370</v>
      </c>
      <c r="G1205" s="4" t="s">
        <v>239</v>
      </c>
      <c r="H1205" s="4" t="s">
        <v>243</v>
      </c>
      <c r="I1205" s="4"/>
      <c r="J1205" s="4" t="s">
        <v>244</v>
      </c>
      <c r="K1205" s="4"/>
    </row>
    <row r="1206" spans="2:11" x14ac:dyDescent="0.2">
      <c r="B1206" s="4" t="s">
        <v>15371</v>
      </c>
      <c r="C1206" s="4">
        <v>5.4</v>
      </c>
      <c r="D1206" s="4" t="s">
        <v>58</v>
      </c>
      <c r="E1206" s="4" t="s">
        <v>126</v>
      </c>
      <c r="F1206" s="4" t="s">
        <v>15372</v>
      </c>
      <c r="G1206" s="4" t="s">
        <v>239</v>
      </c>
      <c r="H1206" s="4" t="s">
        <v>243</v>
      </c>
      <c r="I1206" s="4"/>
      <c r="J1206" s="4" t="s">
        <v>244</v>
      </c>
      <c r="K1206" s="4"/>
    </row>
    <row r="1207" spans="2:11" x14ac:dyDescent="0.2">
      <c r="B1207" s="4" t="s">
        <v>15373</v>
      </c>
      <c r="C1207" s="4">
        <v>5.4</v>
      </c>
      <c r="D1207" s="4" t="s">
        <v>58</v>
      </c>
      <c r="E1207" s="4" t="s">
        <v>128</v>
      </c>
      <c r="F1207" s="4" t="s">
        <v>15374</v>
      </c>
      <c r="G1207" s="4" t="s">
        <v>239</v>
      </c>
      <c r="H1207" s="4" t="s">
        <v>243</v>
      </c>
      <c r="I1207" s="4"/>
      <c r="J1207" s="4" t="s">
        <v>244</v>
      </c>
      <c r="K1207" s="4"/>
    </row>
    <row r="1208" spans="2:11" x14ac:dyDescent="0.2">
      <c r="B1208" s="4" t="s">
        <v>15375</v>
      </c>
      <c r="C1208" s="4">
        <v>5.4</v>
      </c>
      <c r="D1208" s="4" t="s">
        <v>58</v>
      </c>
      <c r="E1208" s="4" t="s">
        <v>130</v>
      </c>
      <c r="F1208" s="4" t="s">
        <v>15376</v>
      </c>
      <c r="G1208" s="4" t="s">
        <v>239</v>
      </c>
      <c r="H1208" s="4" t="s">
        <v>243</v>
      </c>
      <c r="I1208" s="4"/>
      <c r="J1208" s="4" t="s">
        <v>244</v>
      </c>
      <c r="K1208" s="4"/>
    </row>
    <row r="1209" spans="2:11" x14ac:dyDescent="0.2">
      <c r="B1209" s="4" t="s">
        <v>15377</v>
      </c>
      <c r="C1209" s="4">
        <v>5.4</v>
      </c>
      <c r="D1209" s="4" t="s">
        <v>58</v>
      </c>
      <c r="E1209" s="4" t="s">
        <v>132</v>
      </c>
      <c r="F1209" s="4" t="s">
        <v>15378</v>
      </c>
      <c r="G1209" s="4" t="s">
        <v>239</v>
      </c>
      <c r="H1209" s="4" t="s">
        <v>243</v>
      </c>
      <c r="I1209" s="4"/>
      <c r="J1209" s="4" t="s">
        <v>244</v>
      </c>
      <c r="K1209" s="4"/>
    </row>
    <row r="1210" spans="2:11" x14ac:dyDescent="0.2">
      <c r="B1210" s="4" t="s">
        <v>15379</v>
      </c>
      <c r="C1210" s="4">
        <v>5.4</v>
      </c>
      <c r="D1210" s="4" t="s">
        <v>58</v>
      </c>
      <c r="E1210" s="4" t="s">
        <v>134</v>
      </c>
      <c r="F1210" s="4" t="s">
        <v>15380</v>
      </c>
      <c r="G1210" s="4" t="s">
        <v>239</v>
      </c>
      <c r="H1210" s="4" t="s">
        <v>243</v>
      </c>
      <c r="I1210" s="4"/>
      <c r="J1210" s="4" t="s">
        <v>244</v>
      </c>
      <c r="K1210" s="4"/>
    </row>
    <row r="1211" spans="2:11" x14ac:dyDescent="0.2">
      <c r="B1211" s="4" t="s">
        <v>15381</v>
      </c>
      <c r="C1211" s="4">
        <v>5.4</v>
      </c>
      <c r="D1211" s="4" t="s">
        <v>58</v>
      </c>
      <c r="E1211" s="4" t="s">
        <v>136</v>
      </c>
      <c r="F1211" s="4" t="s">
        <v>15382</v>
      </c>
      <c r="G1211" s="4" t="s">
        <v>239</v>
      </c>
      <c r="H1211" s="4" t="s">
        <v>243</v>
      </c>
      <c r="I1211" s="4"/>
      <c r="J1211" s="4" t="s">
        <v>244</v>
      </c>
      <c r="K1211" s="4"/>
    </row>
    <row r="1212" spans="2:11" x14ac:dyDescent="0.2">
      <c r="B1212" s="4" t="s">
        <v>15383</v>
      </c>
      <c r="C1212" s="4">
        <v>5.4</v>
      </c>
      <c r="D1212" s="4" t="s">
        <v>58</v>
      </c>
      <c r="E1212" s="4" t="s">
        <v>138</v>
      </c>
      <c r="F1212" s="4" t="s">
        <v>15384</v>
      </c>
      <c r="G1212" s="4" t="s">
        <v>239</v>
      </c>
      <c r="H1212" s="4" t="s">
        <v>243</v>
      </c>
      <c r="I1212" s="4"/>
      <c r="J1212" s="4" t="s">
        <v>244</v>
      </c>
      <c r="K1212" s="4"/>
    </row>
    <row r="1213" spans="2:11" x14ac:dyDescent="0.2">
      <c r="B1213" s="4" t="s">
        <v>15385</v>
      </c>
      <c r="C1213" s="4">
        <v>5.4</v>
      </c>
      <c r="D1213" s="4" t="s">
        <v>58</v>
      </c>
      <c r="E1213" s="4" t="s">
        <v>140</v>
      </c>
      <c r="F1213" s="4" t="s">
        <v>15386</v>
      </c>
      <c r="G1213" s="4" t="s">
        <v>239</v>
      </c>
      <c r="H1213" s="4" t="s">
        <v>243</v>
      </c>
      <c r="I1213" s="4"/>
      <c r="J1213" s="4" t="s">
        <v>244</v>
      </c>
      <c r="K1213" s="4"/>
    </row>
    <row r="1214" spans="2:11" x14ac:dyDescent="0.2">
      <c r="B1214" s="4" t="s">
        <v>15387</v>
      </c>
      <c r="C1214" s="4">
        <v>5.4</v>
      </c>
      <c r="D1214" s="4" t="s">
        <v>58</v>
      </c>
      <c r="E1214" s="4" t="s">
        <v>141</v>
      </c>
      <c r="F1214" s="4" t="s">
        <v>15388</v>
      </c>
      <c r="G1214" s="4" t="s">
        <v>239</v>
      </c>
      <c r="H1214" s="4" t="s">
        <v>243</v>
      </c>
      <c r="I1214" s="4"/>
      <c r="J1214" s="4" t="s">
        <v>244</v>
      </c>
      <c r="K1214" s="4"/>
    </row>
    <row r="1215" spans="2:11" x14ac:dyDescent="0.2">
      <c r="B1215" s="4" t="s">
        <v>15389</v>
      </c>
      <c r="C1215" s="4">
        <v>5.4</v>
      </c>
      <c r="D1215" s="4" t="s">
        <v>58</v>
      </c>
      <c r="E1215" s="4" t="s">
        <v>142</v>
      </c>
      <c r="F1215" s="4" t="s">
        <v>15390</v>
      </c>
      <c r="G1215" s="4" t="s">
        <v>239</v>
      </c>
      <c r="H1215" s="4" t="s">
        <v>243</v>
      </c>
      <c r="I1215" s="4"/>
      <c r="J1215" s="4" t="s">
        <v>244</v>
      </c>
      <c r="K1215" s="4"/>
    </row>
    <row r="1216" spans="2:11" x14ac:dyDescent="0.2">
      <c r="B1216" s="4" t="s">
        <v>15391</v>
      </c>
      <c r="C1216" s="4">
        <v>5.4</v>
      </c>
      <c r="D1216" s="4" t="s">
        <v>58</v>
      </c>
      <c r="E1216" s="4" t="s">
        <v>144</v>
      </c>
      <c r="F1216" s="4" t="s">
        <v>15392</v>
      </c>
      <c r="G1216" s="4" t="s">
        <v>239</v>
      </c>
      <c r="H1216" s="4" t="s">
        <v>243</v>
      </c>
      <c r="I1216" s="4"/>
      <c r="J1216" s="4" t="s">
        <v>244</v>
      </c>
      <c r="K1216" s="4"/>
    </row>
    <row r="1217" spans="2:11" x14ac:dyDescent="0.2">
      <c r="B1217" s="4" t="s">
        <v>15393</v>
      </c>
      <c r="C1217" s="4">
        <v>5.4</v>
      </c>
      <c r="D1217" s="4" t="s">
        <v>58</v>
      </c>
      <c r="E1217" s="4" t="s">
        <v>146</v>
      </c>
      <c r="F1217" s="4" t="s">
        <v>15394</v>
      </c>
      <c r="G1217" s="4" t="s">
        <v>239</v>
      </c>
      <c r="H1217" s="4" t="s">
        <v>243</v>
      </c>
      <c r="I1217" s="4"/>
      <c r="J1217" s="4" t="s">
        <v>244</v>
      </c>
      <c r="K1217" s="4"/>
    </row>
    <row r="1218" spans="2:11" x14ac:dyDescent="0.2">
      <c r="B1218" s="4" t="s">
        <v>15395</v>
      </c>
      <c r="C1218" s="4">
        <v>5.4</v>
      </c>
      <c r="D1218" s="4" t="s">
        <v>60</v>
      </c>
      <c r="E1218" s="4" t="s">
        <v>8</v>
      </c>
      <c r="F1218" s="4" t="s">
        <v>4394</v>
      </c>
      <c r="G1218" s="4" t="s">
        <v>239</v>
      </c>
      <c r="H1218" s="4" t="s">
        <v>243</v>
      </c>
      <c r="I1218" s="4"/>
      <c r="J1218" s="4" t="s">
        <v>244</v>
      </c>
      <c r="K1218" s="4"/>
    </row>
    <row r="1219" spans="2:11" x14ac:dyDescent="0.2">
      <c r="B1219" s="4" t="s">
        <v>15396</v>
      </c>
      <c r="C1219" s="4">
        <v>5.4</v>
      </c>
      <c r="D1219" s="4" t="s">
        <v>60</v>
      </c>
      <c r="E1219" s="4" t="s">
        <v>24</v>
      </c>
      <c r="F1219" s="4" t="s">
        <v>4396</v>
      </c>
      <c r="G1219" s="4" t="s">
        <v>239</v>
      </c>
      <c r="H1219" s="4" t="s">
        <v>243</v>
      </c>
      <c r="I1219" s="4"/>
      <c r="J1219" s="4" t="s">
        <v>244</v>
      </c>
      <c r="K1219" s="4"/>
    </row>
    <row r="1220" spans="2:11" x14ac:dyDescent="0.2">
      <c r="B1220" s="4" t="s">
        <v>15397</v>
      </c>
      <c r="C1220" s="4">
        <v>5.4</v>
      </c>
      <c r="D1220" s="4" t="s">
        <v>60</v>
      </c>
      <c r="E1220" s="4" t="s">
        <v>25</v>
      </c>
      <c r="F1220" s="4" t="s">
        <v>4398</v>
      </c>
      <c r="G1220" s="4" t="s">
        <v>239</v>
      </c>
      <c r="H1220" s="4" t="s">
        <v>243</v>
      </c>
      <c r="I1220" s="4"/>
      <c r="J1220" s="4" t="s">
        <v>244</v>
      </c>
      <c r="K1220" s="4"/>
    </row>
    <row r="1221" spans="2:11" x14ac:dyDescent="0.2">
      <c r="B1221" s="4" t="s">
        <v>15398</v>
      </c>
      <c r="C1221" s="4">
        <v>5.4</v>
      </c>
      <c r="D1221" s="4" t="s">
        <v>60</v>
      </c>
      <c r="E1221" s="4" t="s">
        <v>26</v>
      </c>
      <c r="F1221" s="4" t="s">
        <v>4400</v>
      </c>
      <c r="G1221" s="4" t="s">
        <v>239</v>
      </c>
      <c r="H1221" s="4" t="s">
        <v>243</v>
      </c>
      <c r="I1221" s="4"/>
      <c r="J1221" s="4" t="s">
        <v>244</v>
      </c>
      <c r="K1221" s="4"/>
    </row>
    <row r="1222" spans="2:11" x14ac:dyDescent="0.2">
      <c r="B1222" s="4" t="s">
        <v>15399</v>
      </c>
      <c r="C1222" s="4">
        <v>5.4</v>
      </c>
      <c r="D1222" s="4" t="s">
        <v>60</v>
      </c>
      <c r="E1222" s="4" t="s">
        <v>27</v>
      </c>
      <c r="F1222" s="4" t="s">
        <v>4402</v>
      </c>
      <c r="G1222" s="4" t="s">
        <v>239</v>
      </c>
      <c r="H1222" s="4" t="s">
        <v>243</v>
      </c>
      <c r="I1222" s="4"/>
      <c r="J1222" s="4" t="s">
        <v>244</v>
      </c>
      <c r="K1222" s="4"/>
    </row>
    <row r="1223" spans="2:11" x14ac:dyDescent="0.2">
      <c r="B1223" s="4" t="s">
        <v>15400</v>
      </c>
      <c r="C1223" s="4">
        <v>5.4</v>
      </c>
      <c r="D1223" s="4" t="s">
        <v>60</v>
      </c>
      <c r="E1223" s="4" t="s">
        <v>28</v>
      </c>
      <c r="F1223" s="4" t="s">
        <v>4404</v>
      </c>
      <c r="G1223" s="4" t="s">
        <v>239</v>
      </c>
      <c r="H1223" s="4" t="s">
        <v>243</v>
      </c>
      <c r="I1223" s="4"/>
      <c r="J1223" s="4" t="s">
        <v>244</v>
      </c>
      <c r="K1223" s="4"/>
    </row>
    <row r="1224" spans="2:11" x14ac:dyDescent="0.2">
      <c r="B1224" s="4" t="s">
        <v>15401</v>
      </c>
      <c r="C1224" s="4">
        <v>5.4</v>
      </c>
      <c r="D1224" s="4" t="s">
        <v>60</v>
      </c>
      <c r="E1224" s="4" t="s">
        <v>29</v>
      </c>
      <c r="F1224" s="4" t="s">
        <v>4406</v>
      </c>
      <c r="G1224" s="4" t="s">
        <v>239</v>
      </c>
      <c r="H1224" s="4" t="s">
        <v>243</v>
      </c>
      <c r="I1224" s="4"/>
      <c r="J1224" s="4" t="s">
        <v>244</v>
      </c>
      <c r="K1224" s="4"/>
    </row>
    <row r="1225" spans="2:11" x14ac:dyDescent="0.2">
      <c r="B1225" s="4" t="s">
        <v>15402</v>
      </c>
      <c r="C1225" s="4">
        <v>5.4</v>
      </c>
      <c r="D1225" s="4" t="s">
        <v>60</v>
      </c>
      <c r="E1225" s="4" t="s">
        <v>30</v>
      </c>
      <c r="F1225" s="4" t="s">
        <v>4408</v>
      </c>
      <c r="G1225" s="4" t="s">
        <v>239</v>
      </c>
      <c r="H1225" s="4" t="s">
        <v>243</v>
      </c>
      <c r="I1225" s="4"/>
      <c r="J1225" s="4" t="s">
        <v>244</v>
      </c>
      <c r="K1225" s="4"/>
    </row>
    <row r="1226" spans="2:11" x14ac:dyDescent="0.2">
      <c r="B1226" s="4" t="s">
        <v>15403</v>
      </c>
      <c r="C1226" s="4">
        <v>5.4</v>
      </c>
      <c r="D1226" s="4" t="s">
        <v>60</v>
      </c>
      <c r="E1226" s="4" t="s">
        <v>31</v>
      </c>
      <c r="F1226" s="4" t="s">
        <v>4410</v>
      </c>
      <c r="G1226" s="4" t="s">
        <v>239</v>
      </c>
      <c r="H1226" s="4" t="s">
        <v>243</v>
      </c>
      <c r="I1226" s="4"/>
      <c r="J1226" s="4" t="s">
        <v>244</v>
      </c>
      <c r="K1226" s="4"/>
    </row>
    <row r="1227" spans="2:11" x14ac:dyDescent="0.2">
      <c r="B1227" s="4" t="s">
        <v>15404</v>
      </c>
      <c r="C1227" s="4">
        <v>5.4</v>
      </c>
      <c r="D1227" s="4" t="s">
        <v>60</v>
      </c>
      <c r="E1227" s="4" t="s">
        <v>32</v>
      </c>
      <c r="F1227" s="4" t="s">
        <v>4412</v>
      </c>
      <c r="G1227" s="4" t="s">
        <v>239</v>
      </c>
      <c r="H1227" s="4" t="s">
        <v>243</v>
      </c>
      <c r="I1227" s="4"/>
      <c r="J1227" s="4" t="s">
        <v>244</v>
      </c>
      <c r="K1227" s="4"/>
    </row>
    <row r="1228" spans="2:11" x14ac:dyDescent="0.2">
      <c r="B1228" s="4" t="s">
        <v>15405</v>
      </c>
      <c r="C1228" s="4">
        <v>5.4</v>
      </c>
      <c r="D1228" s="4" t="s">
        <v>60</v>
      </c>
      <c r="E1228" s="4" t="s">
        <v>33</v>
      </c>
      <c r="F1228" s="4" t="s">
        <v>4414</v>
      </c>
      <c r="G1228" s="4" t="s">
        <v>239</v>
      </c>
      <c r="H1228" s="4" t="s">
        <v>243</v>
      </c>
      <c r="I1228" s="4"/>
      <c r="J1228" s="4" t="s">
        <v>244</v>
      </c>
      <c r="K1228" s="4"/>
    </row>
    <row r="1229" spans="2:11" x14ac:dyDescent="0.2">
      <c r="B1229" s="4" t="s">
        <v>15406</v>
      </c>
      <c r="C1229" s="4">
        <v>5.4</v>
      </c>
      <c r="D1229" s="4" t="s">
        <v>60</v>
      </c>
      <c r="E1229" s="4" t="s">
        <v>34</v>
      </c>
      <c r="F1229" s="4" t="s">
        <v>4416</v>
      </c>
      <c r="G1229" s="4" t="s">
        <v>239</v>
      </c>
      <c r="H1229" s="4" t="s">
        <v>243</v>
      </c>
      <c r="I1229" s="4"/>
      <c r="J1229" s="4" t="s">
        <v>244</v>
      </c>
      <c r="K1229" s="4"/>
    </row>
    <row r="1230" spans="2:11" x14ac:dyDescent="0.2">
      <c r="B1230" s="4" t="s">
        <v>15407</v>
      </c>
      <c r="C1230" s="4">
        <v>5.4</v>
      </c>
      <c r="D1230" s="4" t="s">
        <v>60</v>
      </c>
      <c r="E1230" s="4" t="s">
        <v>35</v>
      </c>
      <c r="F1230" s="4" t="s">
        <v>4418</v>
      </c>
      <c r="G1230" s="4" t="s">
        <v>239</v>
      </c>
      <c r="H1230" s="4" t="s">
        <v>243</v>
      </c>
      <c r="I1230" s="4"/>
      <c r="J1230" s="4" t="s">
        <v>244</v>
      </c>
      <c r="K1230" s="4"/>
    </row>
    <row r="1231" spans="2:11" x14ac:dyDescent="0.2">
      <c r="B1231" s="4" t="s">
        <v>15408</v>
      </c>
      <c r="C1231" s="4">
        <v>5.4</v>
      </c>
      <c r="D1231" s="4" t="s">
        <v>60</v>
      </c>
      <c r="E1231" s="4" t="s">
        <v>36</v>
      </c>
      <c r="F1231" s="4" t="s">
        <v>4420</v>
      </c>
      <c r="G1231" s="4" t="s">
        <v>239</v>
      </c>
      <c r="H1231" s="4" t="s">
        <v>243</v>
      </c>
      <c r="I1231" s="4"/>
      <c r="J1231" s="4" t="s">
        <v>244</v>
      </c>
      <c r="K1231" s="4"/>
    </row>
    <row r="1232" spans="2:11" x14ac:dyDescent="0.2">
      <c r="B1232" s="4" t="s">
        <v>15409</v>
      </c>
      <c r="C1232" s="4">
        <v>5.4</v>
      </c>
      <c r="D1232" s="4" t="s">
        <v>60</v>
      </c>
      <c r="E1232" s="4" t="s">
        <v>37</v>
      </c>
      <c r="F1232" s="4" t="s">
        <v>4422</v>
      </c>
      <c r="G1232" s="4" t="s">
        <v>239</v>
      </c>
      <c r="H1232" s="4" t="s">
        <v>243</v>
      </c>
      <c r="I1232" s="4"/>
      <c r="J1232" s="4" t="s">
        <v>244</v>
      </c>
      <c r="K1232" s="4"/>
    </row>
    <row r="1233" spans="2:11" x14ac:dyDescent="0.2">
      <c r="B1233" s="4" t="s">
        <v>15410</v>
      </c>
      <c r="C1233" s="4">
        <v>5.4</v>
      </c>
      <c r="D1233" s="4" t="s">
        <v>60</v>
      </c>
      <c r="E1233" s="4" t="s">
        <v>38</v>
      </c>
      <c r="F1233" s="4" t="s">
        <v>4424</v>
      </c>
      <c r="G1233" s="4" t="s">
        <v>239</v>
      </c>
      <c r="H1233" s="4" t="s">
        <v>243</v>
      </c>
      <c r="I1233" s="4"/>
      <c r="J1233" s="4" t="s">
        <v>244</v>
      </c>
      <c r="K1233" s="4"/>
    </row>
    <row r="1234" spans="2:11" x14ac:dyDescent="0.2">
      <c r="B1234" s="4" t="s">
        <v>15411</v>
      </c>
      <c r="C1234" s="4">
        <v>5.4</v>
      </c>
      <c r="D1234" s="4" t="s">
        <v>60</v>
      </c>
      <c r="E1234" s="4" t="s">
        <v>39</v>
      </c>
      <c r="F1234" s="4" t="s">
        <v>4426</v>
      </c>
      <c r="G1234" s="4" t="s">
        <v>239</v>
      </c>
      <c r="H1234" s="4" t="s">
        <v>243</v>
      </c>
      <c r="I1234" s="4"/>
      <c r="J1234" s="4" t="s">
        <v>244</v>
      </c>
      <c r="K1234" s="4"/>
    </row>
    <row r="1235" spans="2:11" x14ac:dyDescent="0.2">
      <c r="B1235" s="4" t="s">
        <v>15412</v>
      </c>
      <c r="C1235" s="4">
        <v>5.4</v>
      </c>
      <c r="D1235" s="4" t="s">
        <v>60</v>
      </c>
      <c r="E1235" s="4" t="s">
        <v>56</v>
      </c>
      <c r="F1235" s="4" t="s">
        <v>4428</v>
      </c>
      <c r="G1235" s="4" t="s">
        <v>239</v>
      </c>
      <c r="H1235" s="4" t="s">
        <v>243</v>
      </c>
      <c r="I1235" s="4"/>
      <c r="J1235" s="4" t="s">
        <v>244</v>
      </c>
      <c r="K1235" s="4"/>
    </row>
    <row r="1236" spans="2:11" x14ac:dyDescent="0.2">
      <c r="B1236" s="4" t="s">
        <v>15413</v>
      </c>
      <c r="C1236" s="4">
        <v>5.4</v>
      </c>
      <c r="D1236" s="4" t="s">
        <v>60</v>
      </c>
      <c r="E1236" s="4" t="s">
        <v>58</v>
      </c>
      <c r="F1236" s="4" t="s">
        <v>4430</v>
      </c>
      <c r="G1236" s="4" t="s">
        <v>239</v>
      </c>
      <c r="H1236" s="4" t="s">
        <v>243</v>
      </c>
      <c r="I1236" s="4"/>
      <c r="J1236" s="4" t="s">
        <v>244</v>
      </c>
      <c r="K1236" s="4"/>
    </row>
    <row r="1237" spans="2:11" x14ac:dyDescent="0.2">
      <c r="B1237" s="4" t="s">
        <v>15414</v>
      </c>
      <c r="C1237" s="4">
        <v>5.4</v>
      </c>
      <c r="D1237" s="4" t="s">
        <v>60</v>
      </c>
      <c r="E1237" s="4" t="s">
        <v>60</v>
      </c>
      <c r="F1237" s="4" t="s">
        <v>4432</v>
      </c>
      <c r="G1237" s="4" t="s">
        <v>239</v>
      </c>
      <c r="H1237" s="4" t="s">
        <v>243</v>
      </c>
      <c r="I1237" s="4"/>
      <c r="J1237" s="4" t="s">
        <v>244</v>
      </c>
      <c r="K1237" s="4"/>
    </row>
    <row r="1238" spans="2:11" x14ac:dyDescent="0.2">
      <c r="B1238" s="4" t="s">
        <v>15415</v>
      </c>
      <c r="C1238" s="4">
        <v>5.4</v>
      </c>
      <c r="D1238" s="4" t="s">
        <v>60</v>
      </c>
      <c r="E1238" s="4" t="s">
        <v>62</v>
      </c>
      <c r="F1238" s="4" t="s">
        <v>4434</v>
      </c>
      <c r="G1238" s="4" t="s">
        <v>239</v>
      </c>
      <c r="H1238" s="4" t="s">
        <v>243</v>
      </c>
      <c r="I1238" s="4"/>
      <c r="J1238" s="4" t="s">
        <v>244</v>
      </c>
      <c r="K1238" s="4"/>
    </row>
    <row r="1239" spans="2:11" x14ac:dyDescent="0.2">
      <c r="B1239" s="4" t="s">
        <v>15416</v>
      </c>
      <c r="C1239" s="4">
        <v>5.4</v>
      </c>
      <c r="D1239" s="4" t="s">
        <v>60</v>
      </c>
      <c r="E1239" s="4" t="s">
        <v>64</v>
      </c>
      <c r="F1239" s="4" t="s">
        <v>4436</v>
      </c>
      <c r="G1239" s="4" t="s">
        <v>239</v>
      </c>
      <c r="H1239" s="4" t="s">
        <v>243</v>
      </c>
      <c r="I1239" s="4"/>
      <c r="J1239" s="4" t="s">
        <v>244</v>
      </c>
      <c r="K1239" s="4"/>
    </row>
    <row r="1240" spans="2:11" x14ac:dyDescent="0.2">
      <c r="B1240" s="4" t="s">
        <v>15417</v>
      </c>
      <c r="C1240" s="4">
        <v>5.4</v>
      </c>
      <c r="D1240" s="4" t="s">
        <v>60</v>
      </c>
      <c r="E1240" s="4" t="s">
        <v>66</v>
      </c>
      <c r="F1240" s="4" t="s">
        <v>4438</v>
      </c>
      <c r="G1240" s="4" t="s">
        <v>239</v>
      </c>
      <c r="H1240" s="4" t="s">
        <v>243</v>
      </c>
      <c r="I1240" s="4"/>
      <c r="J1240" s="4" t="s">
        <v>244</v>
      </c>
      <c r="K1240" s="4"/>
    </row>
    <row r="1241" spans="2:11" x14ac:dyDescent="0.2">
      <c r="B1241" s="4" t="s">
        <v>15418</v>
      </c>
      <c r="C1241" s="4">
        <v>5.4</v>
      </c>
      <c r="D1241" s="4" t="s">
        <v>60</v>
      </c>
      <c r="E1241" s="4" t="s">
        <v>68</v>
      </c>
      <c r="F1241" s="4" t="s">
        <v>4440</v>
      </c>
      <c r="G1241" s="4" t="s">
        <v>239</v>
      </c>
      <c r="H1241" s="4" t="s">
        <v>243</v>
      </c>
      <c r="I1241" s="4"/>
      <c r="J1241" s="4" t="s">
        <v>244</v>
      </c>
      <c r="K1241" s="4"/>
    </row>
    <row r="1242" spans="2:11" x14ac:dyDescent="0.2">
      <c r="B1242" s="4" t="s">
        <v>15419</v>
      </c>
      <c r="C1242" s="4">
        <v>5.4</v>
      </c>
      <c r="D1242" s="4" t="s">
        <v>60</v>
      </c>
      <c r="E1242" s="4" t="s">
        <v>70</v>
      </c>
      <c r="F1242" s="4" t="s">
        <v>4443</v>
      </c>
      <c r="G1242" s="4" t="s">
        <v>239</v>
      </c>
      <c r="H1242" s="4" t="s">
        <v>243</v>
      </c>
      <c r="I1242" s="4"/>
      <c r="J1242" s="4" t="s">
        <v>244</v>
      </c>
      <c r="K1242" s="4"/>
    </row>
    <row r="1243" spans="2:11" x14ac:dyDescent="0.2">
      <c r="B1243" s="4" t="s">
        <v>15420</v>
      </c>
      <c r="C1243" s="4">
        <v>5.4</v>
      </c>
      <c r="D1243" s="4" t="s">
        <v>60</v>
      </c>
      <c r="E1243" s="4" t="s">
        <v>72</v>
      </c>
      <c r="F1243" s="4" t="s">
        <v>4445</v>
      </c>
      <c r="G1243" s="4" t="s">
        <v>239</v>
      </c>
      <c r="H1243" s="4" t="s">
        <v>243</v>
      </c>
      <c r="I1243" s="4"/>
      <c r="J1243" s="4" t="s">
        <v>244</v>
      </c>
      <c r="K1243" s="4"/>
    </row>
    <row r="1244" spans="2:11" x14ac:dyDescent="0.2">
      <c r="B1244" s="4" t="s">
        <v>15421</v>
      </c>
      <c r="C1244" s="4">
        <v>5.4</v>
      </c>
      <c r="D1244" s="4" t="s">
        <v>60</v>
      </c>
      <c r="E1244" s="4" t="s">
        <v>74</v>
      </c>
      <c r="F1244" s="4" t="s">
        <v>4448</v>
      </c>
      <c r="G1244" s="4" t="s">
        <v>239</v>
      </c>
      <c r="H1244" s="4" t="s">
        <v>243</v>
      </c>
      <c r="I1244" s="4"/>
      <c r="J1244" s="4" t="s">
        <v>244</v>
      </c>
      <c r="K1244" s="4"/>
    </row>
    <row r="1245" spans="2:11" x14ac:dyDescent="0.2">
      <c r="B1245" s="4" t="s">
        <v>15422</v>
      </c>
      <c r="C1245" s="4">
        <v>5.4</v>
      </c>
      <c r="D1245" s="4" t="s">
        <v>60</v>
      </c>
      <c r="E1245" s="4" t="s">
        <v>76</v>
      </c>
      <c r="F1245" s="4" t="s">
        <v>4451</v>
      </c>
      <c r="G1245" s="4" t="s">
        <v>239</v>
      </c>
      <c r="H1245" s="4" t="s">
        <v>243</v>
      </c>
      <c r="I1245" s="4"/>
      <c r="J1245" s="4" t="s">
        <v>244</v>
      </c>
      <c r="K1245" s="4"/>
    </row>
    <row r="1246" spans="2:11" x14ac:dyDescent="0.2">
      <c r="B1246" s="4" t="s">
        <v>15423</v>
      </c>
      <c r="C1246" s="4">
        <v>5.4</v>
      </c>
      <c r="D1246" s="4" t="s">
        <v>60</v>
      </c>
      <c r="E1246" s="4" t="s">
        <v>78</v>
      </c>
      <c r="F1246" s="4" t="s">
        <v>4454</v>
      </c>
      <c r="G1246" s="4" t="s">
        <v>239</v>
      </c>
      <c r="H1246" s="4" t="s">
        <v>243</v>
      </c>
      <c r="I1246" s="4"/>
      <c r="J1246" s="4" t="s">
        <v>244</v>
      </c>
      <c r="K1246" s="4"/>
    </row>
    <row r="1247" spans="2:11" x14ac:dyDescent="0.2">
      <c r="B1247" s="4" t="s">
        <v>15424</v>
      </c>
      <c r="C1247" s="4">
        <v>5.4</v>
      </c>
      <c r="D1247" s="4" t="s">
        <v>60</v>
      </c>
      <c r="E1247" s="4" t="s">
        <v>81</v>
      </c>
      <c r="F1247" s="4" t="s">
        <v>4456</v>
      </c>
      <c r="G1247" s="4" t="s">
        <v>239</v>
      </c>
      <c r="H1247" s="4" t="s">
        <v>243</v>
      </c>
      <c r="I1247" s="4"/>
      <c r="J1247" s="4" t="s">
        <v>244</v>
      </c>
      <c r="K1247" s="4"/>
    </row>
    <row r="1248" spans="2:11" x14ac:dyDescent="0.2">
      <c r="B1248" s="4" t="s">
        <v>15425</v>
      </c>
      <c r="C1248" s="4">
        <v>5.4</v>
      </c>
      <c r="D1248" s="4" t="s">
        <v>60</v>
      </c>
      <c r="E1248" s="4" t="s">
        <v>84</v>
      </c>
      <c r="F1248" s="4" t="s">
        <v>4458</v>
      </c>
      <c r="G1248" s="4" t="s">
        <v>239</v>
      </c>
      <c r="H1248" s="4" t="s">
        <v>243</v>
      </c>
      <c r="I1248" s="4"/>
      <c r="J1248" s="4" t="s">
        <v>244</v>
      </c>
      <c r="K1248" s="4"/>
    </row>
    <row r="1249" spans="2:11" x14ac:dyDescent="0.2">
      <c r="B1249" s="4" t="s">
        <v>15426</v>
      </c>
      <c r="C1249" s="4">
        <v>5.4</v>
      </c>
      <c r="D1249" s="4" t="s">
        <v>60</v>
      </c>
      <c r="E1249" s="4" t="s">
        <v>85</v>
      </c>
      <c r="F1249" s="4" t="s">
        <v>15427</v>
      </c>
      <c r="G1249" s="4" t="s">
        <v>239</v>
      </c>
      <c r="H1249" s="4" t="s">
        <v>243</v>
      </c>
      <c r="I1249" s="4"/>
      <c r="J1249" s="4" t="s">
        <v>244</v>
      </c>
      <c r="K1249" s="4"/>
    </row>
    <row r="1250" spans="2:11" x14ac:dyDescent="0.2">
      <c r="B1250" s="4" t="s">
        <v>15428</v>
      </c>
      <c r="C1250" s="4">
        <v>5.4</v>
      </c>
      <c r="D1250" s="4" t="s">
        <v>60</v>
      </c>
      <c r="E1250" s="4" t="s">
        <v>86</v>
      </c>
      <c r="F1250" s="4" t="s">
        <v>15429</v>
      </c>
      <c r="G1250" s="4" t="s">
        <v>239</v>
      </c>
      <c r="H1250" s="4" t="s">
        <v>243</v>
      </c>
      <c r="I1250" s="4"/>
      <c r="J1250" s="4" t="s">
        <v>244</v>
      </c>
      <c r="K1250" s="4"/>
    </row>
    <row r="1251" spans="2:11" x14ac:dyDescent="0.2">
      <c r="B1251" s="4" t="s">
        <v>15430</v>
      </c>
      <c r="C1251" s="4">
        <v>5.4</v>
      </c>
      <c r="D1251" s="4" t="s">
        <v>60</v>
      </c>
      <c r="E1251" s="4" t="s">
        <v>88</v>
      </c>
      <c r="F1251" s="4" t="s">
        <v>15431</v>
      </c>
      <c r="G1251" s="4" t="s">
        <v>239</v>
      </c>
      <c r="H1251" s="4" t="s">
        <v>243</v>
      </c>
      <c r="I1251" s="4"/>
      <c r="J1251" s="4" t="s">
        <v>244</v>
      </c>
      <c r="K1251" s="4"/>
    </row>
    <row r="1252" spans="2:11" x14ac:dyDescent="0.2">
      <c r="B1252" s="4" t="s">
        <v>15432</v>
      </c>
      <c r="C1252" s="4">
        <v>5.4</v>
      </c>
      <c r="D1252" s="4" t="s">
        <v>60</v>
      </c>
      <c r="E1252" s="4" t="s">
        <v>90</v>
      </c>
      <c r="F1252" s="4" t="s">
        <v>15433</v>
      </c>
      <c r="G1252" s="4" t="s">
        <v>239</v>
      </c>
      <c r="H1252" s="4" t="s">
        <v>243</v>
      </c>
      <c r="I1252" s="4"/>
      <c r="J1252" s="4" t="s">
        <v>244</v>
      </c>
      <c r="K1252" s="4"/>
    </row>
    <row r="1253" spans="2:11" x14ac:dyDescent="0.2">
      <c r="B1253" s="4" t="s">
        <v>15434</v>
      </c>
      <c r="C1253" s="4">
        <v>5.4</v>
      </c>
      <c r="D1253" s="4" t="s">
        <v>60</v>
      </c>
      <c r="E1253" s="4" t="s">
        <v>92</v>
      </c>
      <c r="F1253" s="4" t="s">
        <v>15435</v>
      </c>
      <c r="G1253" s="4" t="s">
        <v>239</v>
      </c>
      <c r="H1253" s="4" t="s">
        <v>243</v>
      </c>
      <c r="I1253" s="4"/>
      <c r="J1253" s="4" t="s">
        <v>244</v>
      </c>
      <c r="K1253" s="4"/>
    </row>
    <row r="1254" spans="2:11" x14ac:dyDescent="0.2">
      <c r="B1254" s="4" t="s">
        <v>15436</v>
      </c>
      <c r="C1254" s="4">
        <v>5.4</v>
      </c>
      <c r="D1254" s="4" t="s">
        <v>60</v>
      </c>
      <c r="E1254" s="4" t="s">
        <v>94</v>
      </c>
      <c r="F1254" s="4" t="s">
        <v>15437</v>
      </c>
      <c r="G1254" s="4" t="s">
        <v>239</v>
      </c>
      <c r="H1254" s="4" t="s">
        <v>243</v>
      </c>
      <c r="I1254" s="4"/>
      <c r="J1254" s="4" t="s">
        <v>244</v>
      </c>
      <c r="K1254" s="4"/>
    </row>
    <row r="1255" spans="2:11" x14ac:dyDescent="0.2">
      <c r="B1255" s="4" t="s">
        <v>15438</v>
      </c>
      <c r="C1255" s="4">
        <v>5.4</v>
      </c>
      <c r="D1255" s="4" t="s">
        <v>60</v>
      </c>
      <c r="E1255" s="4" t="s">
        <v>96</v>
      </c>
      <c r="F1255" s="4" t="s">
        <v>15439</v>
      </c>
      <c r="G1255" s="4" t="s">
        <v>239</v>
      </c>
      <c r="H1255" s="4" t="s">
        <v>243</v>
      </c>
      <c r="I1255" s="4"/>
      <c r="J1255" s="4" t="s">
        <v>244</v>
      </c>
      <c r="K1255" s="4"/>
    </row>
    <row r="1256" spans="2:11" x14ac:dyDescent="0.2">
      <c r="B1256" s="4" t="s">
        <v>15440</v>
      </c>
      <c r="C1256" s="4">
        <v>5.4</v>
      </c>
      <c r="D1256" s="4" t="s">
        <v>60</v>
      </c>
      <c r="E1256" s="4" t="s">
        <v>98</v>
      </c>
      <c r="F1256" s="4" t="s">
        <v>15441</v>
      </c>
      <c r="G1256" s="4" t="s">
        <v>239</v>
      </c>
      <c r="H1256" s="4" t="s">
        <v>243</v>
      </c>
      <c r="I1256" s="4"/>
      <c r="J1256" s="4" t="s">
        <v>244</v>
      </c>
      <c r="K1256" s="4"/>
    </row>
    <row r="1257" spans="2:11" x14ac:dyDescent="0.2">
      <c r="B1257" s="4" t="s">
        <v>15442</v>
      </c>
      <c r="C1257" s="4">
        <v>5.4</v>
      </c>
      <c r="D1257" s="4" t="s">
        <v>60</v>
      </c>
      <c r="E1257" s="4" t="s">
        <v>100</v>
      </c>
      <c r="F1257" s="4" t="s">
        <v>15443</v>
      </c>
      <c r="G1257" s="4" t="s">
        <v>239</v>
      </c>
      <c r="H1257" s="4" t="s">
        <v>243</v>
      </c>
      <c r="I1257" s="4"/>
      <c r="J1257" s="4" t="s">
        <v>244</v>
      </c>
      <c r="K1257" s="4"/>
    </row>
    <row r="1258" spans="2:11" x14ac:dyDescent="0.2">
      <c r="B1258" s="4" t="s">
        <v>15444</v>
      </c>
      <c r="C1258" s="4">
        <v>5.4</v>
      </c>
      <c r="D1258" s="4" t="s">
        <v>60</v>
      </c>
      <c r="E1258" s="4" t="s">
        <v>102</v>
      </c>
      <c r="F1258" s="4" t="s">
        <v>15445</v>
      </c>
      <c r="G1258" s="4" t="s">
        <v>239</v>
      </c>
      <c r="H1258" s="4" t="s">
        <v>243</v>
      </c>
      <c r="I1258" s="4"/>
      <c r="J1258" s="4" t="s">
        <v>244</v>
      </c>
      <c r="K1258" s="4"/>
    </row>
    <row r="1259" spans="2:11" x14ac:dyDescent="0.2">
      <c r="B1259" s="4" t="s">
        <v>15446</v>
      </c>
      <c r="C1259" s="4">
        <v>5.4</v>
      </c>
      <c r="D1259" s="4" t="s">
        <v>60</v>
      </c>
      <c r="E1259" s="4" t="s">
        <v>104</v>
      </c>
      <c r="F1259" s="4" t="s">
        <v>15447</v>
      </c>
      <c r="G1259" s="4" t="s">
        <v>239</v>
      </c>
      <c r="H1259" s="4" t="s">
        <v>243</v>
      </c>
      <c r="I1259" s="4"/>
      <c r="J1259" s="4" t="s">
        <v>244</v>
      </c>
      <c r="K1259" s="4"/>
    </row>
    <row r="1260" spans="2:11" x14ac:dyDescent="0.2">
      <c r="B1260" s="4" t="s">
        <v>15448</v>
      </c>
      <c r="C1260" s="4">
        <v>5.4</v>
      </c>
      <c r="D1260" s="4" t="s">
        <v>60</v>
      </c>
      <c r="E1260" s="4" t="s">
        <v>106</v>
      </c>
      <c r="F1260" s="4" t="s">
        <v>15449</v>
      </c>
      <c r="G1260" s="4" t="s">
        <v>239</v>
      </c>
      <c r="H1260" s="4" t="s">
        <v>243</v>
      </c>
      <c r="I1260" s="4"/>
      <c r="J1260" s="4" t="s">
        <v>244</v>
      </c>
      <c r="K1260" s="4"/>
    </row>
    <row r="1261" spans="2:11" x14ac:dyDescent="0.2">
      <c r="B1261" s="4" t="s">
        <v>15450</v>
      </c>
      <c r="C1261" s="4">
        <v>5.4</v>
      </c>
      <c r="D1261" s="4" t="s">
        <v>60</v>
      </c>
      <c r="E1261" s="4" t="s">
        <v>108</v>
      </c>
      <c r="F1261" s="4" t="s">
        <v>15451</v>
      </c>
      <c r="G1261" s="4" t="s">
        <v>239</v>
      </c>
      <c r="H1261" s="4" t="s">
        <v>243</v>
      </c>
      <c r="I1261" s="4"/>
      <c r="J1261" s="4" t="s">
        <v>244</v>
      </c>
      <c r="K1261" s="4"/>
    </row>
    <row r="1262" spans="2:11" x14ac:dyDescent="0.2">
      <c r="B1262" s="4" t="s">
        <v>15452</v>
      </c>
      <c r="C1262" s="4">
        <v>5.4</v>
      </c>
      <c r="D1262" s="4" t="s">
        <v>60</v>
      </c>
      <c r="E1262" s="4" t="s">
        <v>110</v>
      </c>
      <c r="F1262" s="4" t="s">
        <v>15453</v>
      </c>
      <c r="G1262" s="4" t="s">
        <v>239</v>
      </c>
      <c r="H1262" s="4" t="s">
        <v>243</v>
      </c>
      <c r="I1262" s="4"/>
      <c r="J1262" s="4" t="s">
        <v>244</v>
      </c>
      <c r="K1262" s="4"/>
    </row>
    <row r="1263" spans="2:11" x14ac:dyDescent="0.2">
      <c r="B1263" s="4" t="s">
        <v>15454</v>
      </c>
      <c r="C1263" s="4">
        <v>5.4</v>
      </c>
      <c r="D1263" s="4" t="s">
        <v>60</v>
      </c>
      <c r="E1263" s="4" t="s">
        <v>112</v>
      </c>
      <c r="F1263" s="4" t="s">
        <v>15455</v>
      </c>
      <c r="G1263" s="4" t="s">
        <v>239</v>
      </c>
      <c r="H1263" s="4" t="s">
        <v>243</v>
      </c>
      <c r="I1263" s="4"/>
      <c r="J1263" s="4" t="s">
        <v>244</v>
      </c>
      <c r="K1263" s="4"/>
    </row>
    <row r="1264" spans="2:11" x14ac:dyDescent="0.2">
      <c r="B1264" s="4" t="s">
        <v>15456</v>
      </c>
      <c r="C1264" s="4">
        <v>5.4</v>
      </c>
      <c r="D1264" s="4" t="s">
        <v>60</v>
      </c>
      <c r="E1264" s="4" t="s">
        <v>114</v>
      </c>
      <c r="F1264" s="4" t="s">
        <v>15457</v>
      </c>
      <c r="G1264" s="4" t="s">
        <v>239</v>
      </c>
      <c r="H1264" s="4" t="s">
        <v>243</v>
      </c>
      <c r="I1264" s="4"/>
      <c r="J1264" s="4" t="s">
        <v>244</v>
      </c>
      <c r="K1264" s="4"/>
    </row>
    <row r="1265" spans="2:11" x14ac:dyDescent="0.2">
      <c r="B1265" s="4" t="s">
        <v>15458</v>
      </c>
      <c r="C1265" s="4">
        <v>5.4</v>
      </c>
      <c r="D1265" s="4" t="s">
        <v>60</v>
      </c>
      <c r="E1265" s="4" t="s">
        <v>116</v>
      </c>
      <c r="F1265" s="4" t="s">
        <v>15459</v>
      </c>
      <c r="G1265" s="4" t="s">
        <v>239</v>
      </c>
      <c r="H1265" s="4" t="s">
        <v>243</v>
      </c>
      <c r="I1265" s="4"/>
      <c r="J1265" s="4" t="s">
        <v>244</v>
      </c>
      <c r="K1265" s="4"/>
    </row>
    <row r="1266" spans="2:11" x14ac:dyDescent="0.2">
      <c r="B1266" s="4" t="s">
        <v>15460</v>
      </c>
      <c r="C1266" s="4">
        <v>5.4</v>
      </c>
      <c r="D1266" s="4" t="s">
        <v>60</v>
      </c>
      <c r="E1266" s="4" t="s">
        <v>118</v>
      </c>
      <c r="F1266" s="4" t="s">
        <v>15461</v>
      </c>
      <c r="G1266" s="4" t="s">
        <v>239</v>
      </c>
      <c r="H1266" s="4" t="s">
        <v>243</v>
      </c>
      <c r="I1266" s="4"/>
      <c r="J1266" s="4" t="s">
        <v>244</v>
      </c>
      <c r="K1266" s="4"/>
    </row>
    <row r="1267" spans="2:11" x14ac:dyDescent="0.2">
      <c r="B1267" s="4" t="s">
        <v>15462</v>
      </c>
      <c r="C1267" s="4">
        <v>5.4</v>
      </c>
      <c r="D1267" s="4" t="s">
        <v>60</v>
      </c>
      <c r="E1267" s="4" t="s">
        <v>120</v>
      </c>
      <c r="F1267" s="4" t="s">
        <v>15463</v>
      </c>
      <c r="G1267" s="4" t="s">
        <v>239</v>
      </c>
      <c r="H1267" s="4" t="s">
        <v>243</v>
      </c>
      <c r="I1267" s="4"/>
      <c r="J1267" s="4" t="s">
        <v>244</v>
      </c>
      <c r="K1267" s="4"/>
    </row>
    <row r="1268" spans="2:11" x14ac:dyDescent="0.2">
      <c r="B1268" s="4" t="s">
        <v>15464</v>
      </c>
      <c r="C1268" s="4">
        <v>5.4</v>
      </c>
      <c r="D1268" s="4" t="s">
        <v>60</v>
      </c>
      <c r="E1268" s="4" t="s">
        <v>122</v>
      </c>
      <c r="F1268" s="4" t="s">
        <v>15465</v>
      </c>
      <c r="G1268" s="4" t="s">
        <v>239</v>
      </c>
      <c r="H1268" s="4" t="s">
        <v>243</v>
      </c>
      <c r="I1268" s="4"/>
      <c r="J1268" s="4" t="s">
        <v>244</v>
      </c>
      <c r="K1268" s="4"/>
    </row>
    <row r="1269" spans="2:11" x14ac:dyDescent="0.2">
      <c r="B1269" s="4" t="s">
        <v>15466</v>
      </c>
      <c r="C1269" s="4">
        <v>5.4</v>
      </c>
      <c r="D1269" s="4" t="s">
        <v>60</v>
      </c>
      <c r="E1269" s="4" t="s">
        <v>124</v>
      </c>
      <c r="F1269" s="4" t="s">
        <v>15467</v>
      </c>
      <c r="G1269" s="4" t="s">
        <v>239</v>
      </c>
      <c r="H1269" s="4" t="s">
        <v>243</v>
      </c>
      <c r="I1269" s="4"/>
      <c r="J1269" s="4" t="s">
        <v>244</v>
      </c>
      <c r="K1269" s="4"/>
    </row>
    <row r="1270" spans="2:11" x14ac:dyDescent="0.2">
      <c r="B1270" s="4" t="s">
        <v>15468</v>
      </c>
      <c r="C1270" s="4">
        <v>5.4</v>
      </c>
      <c r="D1270" s="4" t="s">
        <v>60</v>
      </c>
      <c r="E1270" s="4" t="s">
        <v>126</v>
      </c>
      <c r="F1270" s="4" t="s">
        <v>15469</v>
      </c>
      <c r="G1270" s="4" t="s">
        <v>239</v>
      </c>
      <c r="H1270" s="4" t="s">
        <v>243</v>
      </c>
      <c r="I1270" s="4"/>
      <c r="J1270" s="4" t="s">
        <v>244</v>
      </c>
      <c r="K1270" s="4"/>
    </row>
    <row r="1271" spans="2:11" x14ac:dyDescent="0.2">
      <c r="B1271" s="4" t="s">
        <v>15470</v>
      </c>
      <c r="C1271" s="4">
        <v>5.4</v>
      </c>
      <c r="D1271" s="4" t="s">
        <v>60</v>
      </c>
      <c r="E1271" s="4" t="s">
        <v>128</v>
      </c>
      <c r="F1271" s="4" t="s">
        <v>15471</v>
      </c>
      <c r="G1271" s="4" t="s">
        <v>239</v>
      </c>
      <c r="H1271" s="4" t="s">
        <v>243</v>
      </c>
      <c r="I1271" s="4"/>
      <c r="J1271" s="4" t="s">
        <v>244</v>
      </c>
      <c r="K1271" s="4"/>
    </row>
    <row r="1272" spans="2:11" x14ac:dyDescent="0.2">
      <c r="B1272" s="4" t="s">
        <v>15472</v>
      </c>
      <c r="C1272" s="4">
        <v>5.4</v>
      </c>
      <c r="D1272" s="4" t="s">
        <v>60</v>
      </c>
      <c r="E1272" s="4" t="s">
        <v>130</v>
      </c>
      <c r="F1272" s="4" t="s">
        <v>15473</v>
      </c>
      <c r="G1272" s="4" t="s">
        <v>239</v>
      </c>
      <c r="H1272" s="4" t="s">
        <v>243</v>
      </c>
      <c r="I1272" s="4"/>
      <c r="J1272" s="4" t="s">
        <v>244</v>
      </c>
      <c r="K1272" s="4"/>
    </row>
    <row r="1273" spans="2:11" x14ac:dyDescent="0.2">
      <c r="B1273" s="4" t="s">
        <v>15474</v>
      </c>
      <c r="C1273" s="4">
        <v>5.4</v>
      </c>
      <c r="D1273" s="4" t="s">
        <v>60</v>
      </c>
      <c r="E1273" s="4" t="s">
        <v>132</v>
      </c>
      <c r="F1273" s="4" t="s">
        <v>15475</v>
      </c>
      <c r="G1273" s="4" t="s">
        <v>239</v>
      </c>
      <c r="H1273" s="4" t="s">
        <v>243</v>
      </c>
      <c r="I1273" s="4"/>
      <c r="J1273" s="4" t="s">
        <v>244</v>
      </c>
      <c r="K1273" s="4"/>
    </row>
    <row r="1274" spans="2:11" x14ac:dyDescent="0.2">
      <c r="B1274" s="4" t="s">
        <v>15476</v>
      </c>
      <c r="C1274" s="4">
        <v>5.4</v>
      </c>
      <c r="D1274" s="4" t="s">
        <v>60</v>
      </c>
      <c r="E1274" s="4" t="s">
        <v>134</v>
      </c>
      <c r="F1274" s="4" t="s">
        <v>15477</v>
      </c>
      <c r="G1274" s="4" t="s">
        <v>239</v>
      </c>
      <c r="H1274" s="4" t="s">
        <v>243</v>
      </c>
      <c r="I1274" s="4"/>
      <c r="J1274" s="4" t="s">
        <v>244</v>
      </c>
      <c r="K1274" s="4"/>
    </row>
    <row r="1275" spans="2:11" x14ac:dyDescent="0.2">
      <c r="B1275" s="4" t="s">
        <v>15478</v>
      </c>
      <c r="C1275" s="4">
        <v>5.4</v>
      </c>
      <c r="D1275" s="4" t="s">
        <v>60</v>
      </c>
      <c r="E1275" s="4" t="s">
        <v>136</v>
      </c>
      <c r="F1275" s="4" t="s">
        <v>15479</v>
      </c>
      <c r="G1275" s="4" t="s">
        <v>239</v>
      </c>
      <c r="H1275" s="4" t="s">
        <v>243</v>
      </c>
      <c r="I1275" s="4"/>
      <c r="J1275" s="4" t="s">
        <v>244</v>
      </c>
      <c r="K1275" s="4"/>
    </row>
    <row r="1276" spans="2:11" x14ac:dyDescent="0.2">
      <c r="B1276" s="4" t="s">
        <v>15480</v>
      </c>
      <c r="C1276" s="4">
        <v>5.4</v>
      </c>
      <c r="D1276" s="4" t="s">
        <v>60</v>
      </c>
      <c r="E1276" s="4" t="s">
        <v>138</v>
      </c>
      <c r="F1276" s="4" t="s">
        <v>15481</v>
      </c>
      <c r="G1276" s="4" t="s">
        <v>239</v>
      </c>
      <c r="H1276" s="4" t="s">
        <v>243</v>
      </c>
      <c r="I1276" s="4"/>
      <c r="J1276" s="4" t="s">
        <v>244</v>
      </c>
      <c r="K1276" s="4"/>
    </row>
    <row r="1277" spans="2:11" x14ac:dyDescent="0.2">
      <c r="B1277" s="4" t="s">
        <v>15482</v>
      </c>
      <c r="C1277" s="4">
        <v>5.4</v>
      </c>
      <c r="D1277" s="4" t="s">
        <v>60</v>
      </c>
      <c r="E1277" s="4" t="s">
        <v>140</v>
      </c>
      <c r="F1277" s="4" t="s">
        <v>15483</v>
      </c>
      <c r="G1277" s="4" t="s">
        <v>239</v>
      </c>
      <c r="H1277" s="4" t="s">
        <v>243</v>
      </c>
      <c r="I1277" s="4"/>
      <c r="J1277" s="4" t="s">
        <v>244</v>
      </c>
      <c r="K1277" s="4"/>
    </row>
    <row r="1278" spans="2:11" x14ac:dyDescent="0.2">
      <c r="B1278" s="4" t="s">
        <v>15484</v>
      </c>
      <c r="C1278" s="4">
        <v>5.4</v>
      </c>
      <c r="D1278" s="4" t="s">
        <v>60</v>
      </c>
      <c r="E1278" s="4" t="s">
        <v>141</v>
      </c>
      <c r="F1278" s="4" t="s">
        <v>15485</v>
      </c>
      <c r="G1278" s="4" t="s">
        <v>239</v>
      </c>
      <c r="H1278" s="4" t="s">
        <v>243</v>
      </c>
      <c r="I1278" s="4"/>
      <c r="J1278" s="4" t="s">
        <v>244</v>
      </c>
      <c r="K1278" s="4"/>
    </row>
    <row r="1279" spans="2:11" x14ac:dyDescent="0.2">
      <c r="B1279" s="4" t="s">
        <v>15486</v>
      </c>
      <c r="C1279" s="4">
        <v>5.4</v>
      </c>
      <c r="D1279" s="4" t="s">
        <v>60</v>
      </c>
      <c r="E1279" s="4" t="s">
        <v>142</v>
      </c>
      <c r="F1279" s="4" t="s">
        <v>15487</v>
      </c>
      <c r="G1279" s="4" t="s">
        <v>239</v>
      </c>
      <c r="H1279" s="4" t="s">
        <v>243</v>
      </c>
      <c r="I1279" s="4"/>
      <c r="J1279" s="4" t="s">
        <v>244</v>
      </c>
      <c r="K1279" s="4"/>
    </row>
    <row r="1280" spans="2:11" x14ac:dyDescent="0.2">
      <c r="B1280" s="4" t="s">
        <v>15488</v>
      </c>
      <c r="C1280" s="4">
        <v>5.4</v>
      </c>
      <c r="D1280" s="4" t="s">
        <v>60</v>
      </c>
      <c r="E1280" s="4" t="s">
        <v>144</v>
      </c>
      <c r="F1280" s="4" t="s">
        <v>15489</v>
      </c>
      <c r="G1280" s="4" t="s">
        <v>239</v>
      </c>
      <c r="H1280" s="4" t="s">
        <v>243</v>
      </c>
      <c r="I1280" s="4"/>
      <c r="J1280" s="4" t="s">
        <v>244</v>
      </c>
      <c r="K1280" s="4"/>
    </row>
    <row r="1281" spans="2:11" x14ac:dyDescent="0.2">
      <c r="B1281" s="4" t="s">
        <v>15490</v>
      </c>
      <c r="C1281" s="4">
        <v>5.4</v>
      </c>
      <c r="D1281" s="4" t="s">
        <v>60</v>
      </c>
      <c r="E1281" s="4" t="s">
        <v>146</v>
      </c>
      <c r="F1281" s="4" t="s">
        <v>15491</v>
      </c>
      <c r="G1281" s="4" t="s">
        <v>239</v>
      </c>
      <c r="H1281" s="4" t="s">
        <v>243</v>
      </c>
      <c r="I1281" s="4"/>
      <c r="J1281" s="4" t="s">
        <v>244</v>
      </c>
      <c r="K1281" s="4"/>
    </row>
    <row r="1282" spans="2:11" x14ac:dyDescent="0.2">
      <c r="B1282" s="4" t="s">
        <v>15492</v>
      </c>
      <c r="C1282" s="4">
        <v>5.4</v>
      </c>
      <c r="D1282" s="4" t="s">
        <v>62</v>
      </c>
      <c r="E1282" s="4" t="s">
        <v>8</v>
      </c>
      <c r="F1282" s="4" t="s">
        <v>4460</v>
      </c>
      <c r="G1282" s="4" t="s">
        <v>239</v>
      </c>
      <c r="H1282" s="4" t="s">
        <v>243</v>
      </c>
      <c r="I1282" s="4"/>
      <c r="J1282" s="4" t="s">
        <v>244</v>
      </c>
      <c r="K1282" s="4"/>
    </row>
    <row r="1283" spans="2:11" x14ac:dyDescent="0.2">
      <c r="B1283" s="4" t="s">
        <v>15493</v>
      </c>
      <c r="C1283" s="4">
        <v>5.4</v>
      </c>
      <c r="D1283" s="4" t="s">
        <v>62</v>
      </c>
      <c r="E1283" s="4" t="s">
        <v>24</v>
      </c>
      <c r="F1283" s="4" t="s">
        <v>4462</v>
      </c>
      <c r="G1283" s="4" t="s">
        <v>239</v>
      </c>
      <c r="H1283" s="4" t="s">
        <v>243</v>
      </c>
      <c r="I1283" s="4"/>
      <c r="J1283" s="4" t="s">
        <v>244</v>
      </c>
      <c r="K1283" s="4"/>
    </row>
    <row r="1284" spans="2:11" x14ac:dyDescent="0.2">
      <c r="B1284" s="4" t="s">
        <v>15494</v>
      </c>
      <c r="C1284" s="4">
        <v>5.4</v>
      </c>
      <c r="D1284" s="4" t="s">
        <v>62</v>
      </c>
      <c r="E1284" s="4" t="s">
        <v>25</v>
      </c>
      <c r="F1284" s="4" t="s">
        <v>4464</v>
      </c>
      <c r="G1284" s="4" t="s">
        <v>239</v>
      </c>
      <c r="H1284" s="4" t="s">
        <v>243</v>
      </c>
      <c r="I1284" s="4"/>
      <c r="J1284" s="4" t="s">
        <v>244</v>
      </c>
      <c r="K1284" s="4"/>
    </row>
    <row r="1285" spans="2:11" x14ac:dyDescent="0.2">
      <c r="B1285" s="4" t="s">
        <v>15495</v>
      </c>
      <c r="C1285" s="4">
        <v>5.4</v>
      </c>
      <c r="D1285" s="4" t="s">
        <v>62</v>
      </c>
      <c r="E1285" s="4" t="s">
        <v>26</v>
      </c>
      <c r="F1285" s="4" t="s">
        <v>4466</v>
      </c>
      <c r="G1285" s="4" t="s">
        <v>239</v>
      </c>
      <c r="H1285" s="4" t="s">
        <v>243</v>
      </c>
      <c r="I1285" s="4"/>
      <c r="J1285" s="4" t="s">
        <v>244</v>
      </c>
      <c r="K1285" s="4"/>
    </row>
    <row r="1286" spans="2:11" x14ac:dyDescent="0.2">
      <c r="B1286" s="4" t="s">
        <v>15496</v>
      </c>
      <c r="C1286" s="4">
        <v>5.4</v>
      </c>
      <c r="D1286" s="4" t="s">
        <v>62</v>
      </c>
      <c r="E1286" s="4" t="s">
        <v>27</v>
      </c>
      <c r="F1286" s="4" t="s">
        <v>4468</v>
      </c>
      <c r="G1286" s="4" t="s">
        <v>239</v>
      </c>
      <c r="H1286" s="4" t="s">
        <v>243</v>
      </c>
      <c r="I1286" s="4"/>
      <c r="J1286" s="4" t="s">
        <v>244</v>
      </c>
      <c r="K1286" s="4"/>
    </row>
    <row r="1287" spans="2:11" x14ac:dyDescent="0.2">
      <c r="B1287" s="4" t="s">
        <v>15497</v>
      </c>
      <c r="C1287" s="4">
        <v>5.4</v>
      </c>
      <c r="D1287" s="4" t="s">
        <v>62</v>
      </c>
      <c r="E1287" s="4" t="s">
        <v>28</v>
      </c>
      <c r="F1287" s="4" t="s">
        <v>4470</v>
      </c>
      <c r="G1287" s="4" t="s">
        <v>239</v>
      </c>
      <c r="H1287" s="4" t="s">
        <v>243</v>
      </c>
      <c r="I1287" s="4"/>
      <c r="J1287" s="4" t="s">
        <v>244</v>
      </c>
      <c r="K1287" s="4"/>
    </row>
    <row r="1288" spans="2:11" x14ac:dyDescent="0.2">
      <c r="B1288" s="4" t="s">
        <v>15498</v>
      </c>
      <c r="C1288" s="4">
        <v>5.4</v>
      </c>
      <c r="D1288" s="4" t="s">
        <v>62</v>
      </c>
      <c r="E1288" s="4" t="s">
        <v>29</v>
      </c>
      <c r="F1288" s="4" t="s">
        <v>4472</v>
      </c>
      <c r="G1288" s="4" t="s">
        <v>239</v>
      </c>
      <c r="H1288" s="4" t="s">
        <v>243</v>
      </c>
      <c r="I1288" s="4"/>
      <c r="J1288" s="4" t="s">
        <v>244</v>
      </c>
      <c r="K1288" s="4"/>
    </row>
    <row r="1289" spans="2:11" x14ac:dyDescent="0.2">
      <c r="B1289" s="4" t="s">
        <v>15499</v>
      </c>
      <c r="C1289" s="4">
        <v>5.4</v>
      </c>
      <c r="D1289" s="4" t="s">
        <v>62</v>
      </c>
      <c r="E1289" s="4" t="s">
        <v>30</v>
      </c>
      <c r="F1289" s="4" t="s">
        <v>4474</v>
      </c>
      <c r="G1289" s="4" t="s">
        <v>239</v>
      </c>
      <c r="H1289" s="4" t="s">
        <v>243</v>
      </c>
      <c r="I1289" s="4"/>
      <c r="J1289" s="4" t="s">
        <v>244</v>
      </c>
      <c r="K1289" s="4"/>
    </row>
    <row r="1290" spans="2:11" x14ac:dyDescent="0.2">
      <c r="B1290" s="4" t="s">
        <v>15500</v>
      </c>
      <c r="C1290" s="4">
        <v>5.4</v>
      </c>
      <c r="D1290" s="4" t="s">
        <v>62</v>
      </c>
      <c r="E1290" s="4" t="s">
        <v>31</v>
      </c>
      <c r="F1290" s="4" t="s">
        <v>4476</v>
      </c>
      <c r="G1290" s="4" t="s">
        <v>239</v>
      </c>
      <c r="H1290" s="4" t="s">
        <v>243</v>
      </c>
      <c r="I1290" s="4"/>
      <c r="J1290" s="4" t="s">
        <v>244</v>
      </c>
      <c r="K1290" s="4"/>
    </row>
    <row r="1291" spans="2:11" x14ac:dyDescent="0.2">
      <c r="B1291" s="4" t="s">
        <v>15501</v>
      </c>
      <c r="C1291" s="4">
        <v>5.4</v>
      </c>
      <c r="D1291" s="4" t="s">
        <v>62</v>
      </c>
      <c r="E1291" s="4" t="s">
        <v>32</v>
      </c>
      <c r="F1291" s="4" t="s">
        <v>4478</v>
      </c>
      <c r="G1291" s="4" t="s">
        <v>239</v>
      </c>
      <c r="H1291" s="4" t="s">
        <v>243</v>
      </c>
      <c r="I1291" s="4"/>
      <c r="J1291" s="4" t="s">
        <v>244</v>
      </c>
      <c r="K1291" s="4"/>
    </row>
    <row r="1292" spans="2:11" x14ac:dyDescent="0.2">
      <c r="B1292" s="4" t="s">
        <v>15502</v>
      </c>
      <c r="C1292" s="4">
        <v>5.4</v>
      </c>
      <c r="D1292" s="4" t="s">
        <v>62</v>
      </c>
      <c r="E1292" s="4" t="s">
        <v>33</v>
      </c>
      <c r="F1292" s="4" t="s">
        <v>4480</v>
      </c>
      <c r="G1292" s="4" t="s">
        <v>239</v>
      </c>
      <c r="H1292" s="4" t="s">
        <v>243</v>
      </c>
      <c r="I1292" s="4"/>
      <c r="J1292" s="4" t="s">
        <v>244</v>
      </c>
      <c r="K1292" s="4"/>
    </row>
    <row r="1293" spans="2:11" x14ac:dyDescent="0.2">
      <c r="B1293" s="4" t="s">
        <v>15503</v>
      </c>
      <c r="C1293" s="4">
        <v>5.4</v>
      </c>
      <c r="D1293" s="4" t="s">
        <v>62</v>
      </c>
      <c r="E1293" s="4" t="s">
        <v>34</v>
      </c>
      <c r="F1293" s="4" t="s">
        <v>4482</v>
      </c>
      <c r="G1293" s="4" t="s">
        <v>239</v>
      </c>
      <c r="H1293" s="4" t="s">
        <v>243</v>
      </c>
      <c r="I1293" s="4"/>
      <c r="J1293" s="4" t="s">
        <v>244</v>
      </c>
      <c r="K1293" s="4"/>
    </row>
    <row r="1294" spans="2:11" x14ac:dyDescent="0.2">
      <c r="B1294" s="4" t="s">
        <v>15504</v>
      </c>
      <c r="C1294" s="4">
        <v>5.4</v>
      </c>
      <c r="D1294" s="4" t="s">
        <v>62</v>
      </c>
      <c r="E1294" s="4" t="s">
        <v>35</v>
      </c>
      <c r="F1294" s="4" t="s">
        <v>4484</v>
      </c>
      <c r="G1294" s="4" t="s">
        <v>239</v>
      </c>
      <c r="H1294" s="4" t="s">
        <v>243</v>
      </c>
      <c r="I1294" s="4"/>
      <c r="J1294" s="4" t="s">
        <v>244</v>
      </c>
      <c r="K1294" s="4"/>
    </row>
    <row r="1295" spans="2:11" x14ac:dyDescent="0.2">
      <c r="B1295" s="4" t="s">
        <v>15505</v>
      </c>
      <c r="C1295" s="4">
        <v>5.4</v>
      </c>
      <c r="D1295" s="4" t="s">
        <v>62</v>
      </c>
      <c r="E1295" s="4" t="s">
        <v>36</v>
      </c>
      <c r="F1295" s="4" t="s">
        <v>4486</v>
      </c>
      <c r="G1295" s="4" t="s">
        <v>239</v>
      </c>
      <c r="H1295" s="4" t="s">
        <v>243</v>
      </c>
      <c r="I1295" s="4"/>
      <c r="J1295" s="4" t="s">
        <v>244</v>
      </c>
      <c r="K1295" s="4"/>
    </row>
    <row r="1296" spans="2:11" x14ac:dyDescent="0.2">
      <c r="B1296" s="4" t="s">
        <v>15506</v>
      </c>
      <c r="C1296" s="4">
        <v>5.4</v>
      </c>
      <c r="D1296" s="4" t="s">
        <v>62</v>
      </c>
      <c r="E1296" s="4" t="s">
        <v>37</v>
      </c>
      <c r="F1296" s="4" t="s">
        <v>4488</v>
      </c>
      <c r="G1296" s="4" t="s">
        <v>239</v>
      </c>
      <c r="H1296" s="4" t="s">
        <v>243</v>
      </c>
      <c r="I1296" s="4"/>
      <c r="J1296" s="4" t="s">
        <v>244</v>
      </c>
      <c r="K1296" s="4"/>
    </row>
    <row r="1297" spans="2:11" x14ac:dyDescent="0.2">
      <c r="B1297" s="4" t="s">
        <v>15507</v>
      </c>
      <c r="C1297" s="4">
        <v>5.4</v>
      </c>
      <c r="D1297" s="4" t="s">
        <v>62</v>
      </c>
      <c r="E1297" s="4" t="s">
        <v>38</v>
      </c>
      <c r="F1297" s="4" t="s">
        <v>4490</v>
      </c>
      <c r="G1297" s="4" t="s">
        <v>239</v>
      </c>
      <c r="H1297" s="4" t="s">
        <v>243</v>
      </c>
      <c r="I1297" s="4"/>
      <c r="J1297" s="4" t="s">
        <v>244</v>
      </c>
      <c r="K1297" s="4"/>
    </row>
    <row r="1298" spans="2:11" x14ac:dyDescent="0.2">
      <c r="B1298" s="4" t="s">
        <v>15508</v>
      </c>
      <c r="C1298" s="4">
        <v>5.4</v>
      </c>
      <c r="D1298" s="4" t="s">
        <v>62</v>
      </c>
      <c r="E1298" s="4" t="s">
        <v>39</v>
      </c>
      <c r="F1298" s="4" t="s">
        <v>4492</v>
      </c>
      <c r="G1298" s="4" t="s">
        <v>239</v>
      </c>
      <c r="H1298" s="4" t="s">
        <v>243</v>
      </c>
      <c r="I1298" s="4"/>
      <c r="J1298" s="4" t="s">
        <v>244</v>
      </c>
      <c r="K1298" s="4"/>
    </row>
    <row r="1299" spans="2:11" x14ac:dyDescent="0.2">
      <c r="B1299" s="4" t="s">
        <v>15509</v>
      </c>
      <c r="C1299" s="4">
        <v>5.4</v>
      </c>
      <c r="D1299" s="4" t="s">
        <v>62</v>
      </c>
      <c r="E1299" s="4" t="s">
        <v>56</v>
      </c>
      <c r="F1299" s="4" t="s">
        <v>4494</v>
      </c>
      <c r="G1299" s="4" t="s">
        <v>239</v>
      </c>
      <c r="H1299" s="4" t="s">
        <v>243</v>
      </c>
      <c r="I1299" s="4"/>
      <c r="J1299" s="4" t="s">
        <v>244</v>
      </c>
      <c r="K1299" s="4"/>
    </row>
    <row r="1300" spans="2:11" x14ac:dyDescent="0.2">
      <c r="B1300" s="4" t="s">
        <v>15510</v>
      </c>
      <c r="C1300" s="4">
        <v>5.4</v>
      </c>
      <c r="D1300" s="4" t="s">
        <v>62</v>
      </c>
      <c r="E1300" s="4" t="s">
        <v>58</v>
      </c>
      <c r="F1300" s="4" t="s">
        <v>4496</v>
      </c>
      <c r="G1300" s="4" t="s">
        <v>239</v>
      </c>
      <c r="H1300" s="4" t="s">
        <v>243</v>
      </c>
      <c r="I1300" s="4"/>
      <c r="J1300" s="4" t="s">
        <v>244</v>
      </c>
      <c r="K1300" s="4"/>
    </row>
    <row r="1301" spans="2:11" x14ac:dyDescent="0.2">
      <c r="B1301" s="4" t="s">
        <v>15511</v>
      </c>
      <c r="C1301" s="4">
        <v>5.4</v>
      </c>
      <c r="D1301" s="4" t="s">
        <v>62</v>
      </c>
      <c r="E1301" s="4" t="s">
        <v>60</v>
      </c>
      <c r="F1301" s="4" t="s">
        <v>4498</v>
      </c>
      <c r="G1301" s="4" t="s">
        <v>239</v>
      </c>
      <c r="H1301" s="4" t="s">
        <v>243</v>
      </c>
      <c r="I1301" s="4"/>
      <c r="J1301" s="4" t="s">
        <v>244</v>
      </c>
      <c r="K1301" s="4"/>
    </row>
    <row r="1302" spans="2:11" x14ac:dyDescent="0.2">
      <c r="B1302" s="4" t="s">
        <v>15512</v>
      </c>
      <c r="C1302" s="4">
        <v>5.4</v>
      </c>
      <c r="D1302" s="4" t="s">
        <v>62</v>
      </c>
      <c r="E1302" s="4" t="s">
        <v>62</v>
      </c>
      <c r="F1302" s="4" t="s">
        <v>4500</v>
      </c>
      <c r="G1302" s="4" t="s">
        <v>239</v>
      </c>
      <c r="H1302" s="4" t="s">
        <v>243</v>
      </c>
      <c r="I1302" s="4"/>
      <c r="J1302" s="4" t="s">
        <v>244</v>
      </c>
      <c r="K1302" s="4"/>
    </row>
    <row r="1303" spans="2:11" x14ac:dyDescent="0.2">
      <c r="B1303" s="4" t="s">
        <v>15513</v>
      </c>
      <c r="C1303" s="4">
        <v>5.4</v>
      </c>
      <c r="D1303" s="4" t="s">
        <v>62</v>
      </c>
      <c r="E1303" s="4" t="s">
        <v>64</v>
      </c>
      <c r="F1303" s="4" t="s">
        <v>4502</v>
      </c>
      <c r="G1303" s="4" t="s">
        <v>239</v>
      </c>
      <c r="H1303" s="4" t="s">
        <v>243</v>
      </c>
      <c r="I1303" s="4"/>
      <c r="J1303" s="4" t="s">
        <v>244</v>
      </c>
      <c r="K1303" s="4"/>
    </row>
    <row r="1304" spans="2:11" x14ac:dyDescent="0.2">
      <c r="B1304" s="4" t="s">
        <v>15514</v>
      </c>
      <c r="C1304" s="4">
        <v>5.4</v>
      </c>
      <c r="D1304" s="4" t="s">
        <v>62</v>
      </c>
      <c r="E1304" s="4" t="s">
        <v>66</v>
      </c>
      <c r="F1304" s="4" t="s">
        <v>4504</v>
      </c>
      <c r="G1304" s="4" t="s">
        <v>239</v>
      </c>
      <c r="H1304" s="4" t="s">
        <v>243</v>
      </c>
      <c r="I1304" s="4"/>
      <c r="J1304" s="4" t="s">
        <v>244</v>
      </c>
      <c r="K1304" s="4"/>
    </row>
    <row r="1305" spans="2:11" x14ac:dyDescent="0.2">
      <c r="B1305" s="4" t="s">
        <v>15515</v>
      </c>
      <c r="C1305" s="4">
        <v>5.4</v>
      </c>
      <c r="D1305" s="4" t="s">
        <v>62</v>
      </c>
      <c r="E1305" s="4" t="s">
        <v>68</v>
      </c>
      <c r="F1305" s="4" t="s">
        <v>4506</v>
      </c>
      <c r="G1305" s="4" t="s">
        <v>239</v>
      </c>
      <c r="H1305" s="4" t="s">
        <v>243</v>
      </c>
      <c r="I1305" s="4"/>
      <c r="J1305" s="4" t="s">
        <v>244</v>
      </c>
      <c r="K1305" s="4"/>
    </row>
    <row r="1306" spans="2:11" x14ac:dyDescent="0.2">
      <c r="B1306" s="4" t="s">
        <v>15516</v>
      </c>
      <c r="C1306" s="4">
        <v>5.4</v>
      </c>
      <c r="D1306" s="4" t="s">
        <v>62</v>
      </c>
      <c r="E1306" s="4" t="s">
        <v>70</v>
      </c>
      <c r="F1306" s="4" t="s">
        <v>4509</v>
      </c>
      <c r="G1306" s="4" t="s">
        <v>239</v>
      </c>
      <c r="H1306" s="4" t="s">
        <v>243</v>
      </c>
      <c r="I1306" s="4"/>
      <c r="J1306" s="4" t="s">
        <v>244</v>
      </c>
      <c r="K1306" s="4"/>
    </row>
    <row r="1307" spans="2:11" x14ac:dyDescent="0.2">
      <c r="B1307" s="4" t="s">
        <v>15517</v>
      </c>
      <c r="C1307" s="4">
        <v>5.4</v>
      </c>
      <c r="D1307" s="4" t="s">
        <v>62</v>
      </c>
      <c r="E1307" s="4" t="s">
        <v>72</v>
      </c>
      <c r="F1307" s="4" t="s">
        <v>4511</v>
      </c>
      <c r="G1307" s="4" t="s">
        <v>239</v>
      </c>
      <c r="H1307" s="4" t="s">
        <v>243</v>
      </c>
      <c r="I1307" s="4"/>
      <c r="J1307" s="4" t="s">
        <v>244</v>
      </c>
      <c r="K1307" s="4"/>
    </row>
    <row r="1308" spans="2:11" x14ac:dyDescent="0.2">
      <c r="B1308" s="4" t="s">
        <v>15518</v>
      </c>
      <c r="C1308" s="4">
        <v>5.4</v>
      </c>
      <c r="D1308" s="4" t="s">
        <v>62</v>
      </c>
      <c r="E1308" s="4" t="s">
        <v>74</v>
      </c>
      <c r="F1308" s="4" t="s">
        <v>4514</v>
      </c>
      <c r="G1308" s="4" t="s">
        <v>239</v>
      </c>
      <c r="H1308" s="4" t="s">
        <v>243</v>
      </c>
      <c r="I1308" s="4"/>
      <c r="J1308" s="4" t="s">
        <v>244</v>
      </c>
      <c r="K1308" s="4"/>
    </row>
    <row r="1309" spans="2:11" x14ac:dyDescent="0.2">
      <c r="B1309" s="4" t="s">
        <v>15519</v>
      </c>
      <c r="C1309" s="4">
        <v>5.4</v>
      </c>
      <c r="D1309" s="4" t="s">
        <v>62</v>
      </c>
      <c r="E1309" s="4" t="s">
        <v>76</v>
      </c>
      <c r="F1309" s="4" t="s">
        <v>4517</v>
      </c>
      <c r="G1309" s="4" t="s">
        <v>239</v>
      </c>
      <c r="H1309" s="4" t="s">
        <v>243</v>
      </c>
      <c r="I1309" s="4"/>
      <c r="J1309" s="4" t="s">
        <v>244</v>
      </c>
      <c r="K1309" s="4"/>
    </row>
    <row r="1310" spans="2:11" x14ac:dyDescent="0.2">
      <c r="B1310" s="4" t="s">
        <v>15520</v>
      </c>
      <c r="C1310" s="4">
        <v>5.4</v>
      </c>
      <c r="D1310" s="4" t="s">
        <v>62</v>
      </c>
      <c r="E1310" s="4" t="s">
        <v>78</v>
      </c>
      <c r="F1310" s="4" t="s">
        <v>4520</v>
      </c>
      <c r="G1310" s="4" t="s">
        <v>239</v>
      </c>
      <c r="H1310" s="4" t="s">
        <v>243</v>
      </c>
      <c r="I1310" s="4"/>
      <c r="J1310" s="4" t="s">
        <v>244</v>
      </c>
      <c r="K1310" s="4"/>
    </row>
    <row r="1311" spans="2:11" x14ac:dyDescent="0.2">
      <c r="B1311" s="4" t="s">
        <v>15521</v>
      </c>
      <c r="C1311" s="4">
        <v>5.4</v>
      </c>
      <c r="D1311" s="4" t="s">
        <v>62</v>
      </c>
      <c r="E1311" s="4" t="s">
        <v>81</v>
      </c>
      <c r="F1311" s="4" t="s">
        <v>4522</v>
      </c>
      <c r="G1311" s="4" t="s">
        <v>239</v>
      </c>
      <c r="H1311" s="4" t="s">
        <v>243</v>
      </c>
      <c r="I1311" s="4"/>
      <c r="J1311" s="4" t="s">
        <v>244</v>
      </c>
      <c r="K1311" s="4"/>
    </row>
    <row r="1312" spans="2:11" x14ac:dyDescent="0.2">
      <c r="B1312" s="4" t="s">
        <v>15522</v>
      </c>
      <c r="C1312" s="4">
        <v>5.4</v>
      </c>
      <c r="D1312" s="4" t="s">
        <v>62</v>
      </c>
      <c r="E1312" s="4" t="s">
        <v>84</v>
      </c>
      <c r="F1312" s="4" t="s">
        <v>4524</v>
      </c>
      <c r="G1312" s="4" t="s">
        <v>239</v>
      </c>
      <c r="H1312" s="4" t="s">
        <v>243</v>
      </c>
      <c r="I1312" s="4"/>
      <c r="J1312" s="4" t="s">
        <v>244</v>
      </c>
      <c r="K1312" s="4"/>
    </row>
    <row r="1313" spans="2:11" x14ac:dyDescent="0.2">
      <c r="B1313" s="4" t="s">
        <v>15523</v>
      </c>
      <c r="C1313" s="4">
        <v>5.4</v>
      </c>
      <c r="D1313" s="4" t="s">
        <v>62</v>
      </c>
      <c r="E1313" s="4" t="s">
        <v>85</v>
      </c>
      <c r="F1313" s="4" t="s">
        <v>15524</v>
      </c>
      <c r="G1313" s="4" t="s">
        <v>239</v>
      </c>
      <c r="H1313" s="4" t="s">
        <v>243</v>
      </c>
      <c r="I1313" s="4"/>
      <c r="J1313" s="4" t="s">
        <v>244</v>
      </c>
      <c r="K1313" s="4"/>
    </row>
    <row r="1314" spans="2:11" x14ac:dyDescent="0.2">
      <c r="B1314" s="4" t="s">
        <v>15525</v>
      </c>
      <c r="C1314" s="4">
        <v>5.4</v>
      </c>
      <c r="D1314" s="4" t="s">
        <v>62</v>
      </c>
      <c r="E1314" s="4" t="s">
        <v>86</v>
      </c>
      <c r="F1314" s="4" t="s">
        <v>15526</v>
      </c>
      <c r="G1314" s="4" t="s">
        <v>239</v>
      </c>
      <c r="H1314" s="4" t="s">
        <v>243</v>
      </c>
      <c r="I1314" s="4"/>
      <c r="J1314" s="4" t="s">
        <v>244</v>
      </c>
      <c r="K1314" s="4"/>
    </row>
    <row r="1315" spans="2:11" x14ac:dyDescent="0.2">
      <c r="B1315" s="4" t="s">
        <v>15527</v>
      </c>
      <c r="C1315" s="4">
        <v>5.4</v>
      </c>
      <c r="D1315" s="4" t="s">
        <v>62</v>
      </c>
      <c r="E1315" s="4" t="s">
        <v>88</v>
      </c>
      <c r="F1315" s="4" t="s">
        <v>15528</v>
      </c>
      <c r="G1315" s="4" t="s">
        <v>239</v>
      </c>
      <c r="H1315" s="4" t="s">
        <v>243</v>
      </c>
      <c r="I1315" s="4"/>
      <c r="J1315" s="4" t="s">
        <v>244</v>
      </c>
      <c r="K1315" s="4"/>
    </row>
    <row r="1316" spans="2:11" x14ac:dyDescent="0.2">
      <c r="B1316" s="4" t="s">
        <v>15529</v>
      </c>
      <c r="C1316" s="4">
        <v>5.4</v>
      </c>
      <c r="D1316" s="4" t="s">
        <v>62</v>
      </c>
      <c r="E1316" s="4" t="s">
        <v>90</v>
      </c>
      <c r="F1316" s="4" t="s">
        <v>15530</v>
      </c>
      <c r="G1316" s="4" t="s">
        <v>239</v>
      </c>
      <c r="H1316" s="4" t="s">
        <v>243</v>
      </c>
      <c r="I1316" s="4"/>
      <c r="J1316" s="4" t="s">
        <v>244</v>
      </c>
      <c r="K1316" s="4"/>
    </row>
    <row r="1317" spans="2:11" x14ac:dyDescent="0.2">
      <c r="B1317" s="4" t="s">
        <v>15531</v>
      </c>
      <c r="C1317" s="4">
        <v>5.4</v>
      </c>
      <c r="D1317" s="4" t="s">
        <v>62</v>
      </c>
      <c r="E1317" s="4" t="s">
        <v>92</v>
      </c>
      <c r="F1317" s="4" t="s">
        <v>15532</v>
      </c>
      <c r="G1317" s="4" t="s">
        <v>239</v>
      </c>
      <c r="H1317" s="4" t="s">
        <v>243</v>
      </c>
      <c r="I1317" s="4"/>
      <c r="J1317" s="4" t="s">
        <v>244</v>
      </c>
      <c r="K1317" s="4"/>
    </row>
    <row r="1318" spans="2:11" x14ac:dyDescent="0.2">
      <c r="B1318" s="4" t="s">
        <v>15533</v>
      </c>
      <c r="C1318" s="4">
        <v>5.4</v>
      </c>
      <c r="D1318" s="4" t="s">
        <v>62</v>
      </c>
      <c r="E1318" s="4" t="s">
        <v>94</v>
      </c>
      <c r="F1318" s="4" t="s">
        <v>15534</v>
      </c>
      <c r="G1318" s="4" t="s">
        <v>239</v>
      </c>
      <c r="H1318" s="4" t="s">
        <v>243</v>
      </c>
      <c r="I1318" s="4"/>
      <c r="J1318" s="4" t="s">
        <v>244</v>
      </c>
      <c r="K1318" s="4"/>
    </row>
    <row r="1319" spans="2:11" x14ac:dyDescent="0.2">
      <c r="B1319" s="4" t="s">
        <v>15535</v>
      </c>
      <c r="C1319" s="4">
        <v>5.4</v>
      </c>
      <c r="D1319" s="4" t="s">
        <v>62</v>
      </c>
      <c r="E1319" s="4" t="s">
        <v>96</v>
      </c>
      <c r="F1319" s="4" t="s">
        <v>15536</v>
      </c>
      <c r="G1319" s="4" t="s">
        <v>239</v>
      </c>
      <c r="H1319" s="4" t="s">
        <v>243</v>
      </c>
      <c r="I1319" s="4"/>
      <c r="J1319" s="4" t="s">
        <v>244</v>
      </c>
      <c r="K1319" s="4"/>
    </row>
    <row r="1320" spans="2:11" x14ac:dyDescent="0.2">
      <c r="B1320" s="4" t="s">
        <v>15537</v>
      </c>
      <c r="C1320" s="4">
        <v>5.4</v>
      </c>
      <c r="D1320" s="4" t="s">
        <v>62</v>
      </c>
      <c r="E1320" s="4" t="s">
        <v>98</v>
      </c>
      <c r="F1320" s="4" t="s">
        <v>15538</v>
      </c>
      <c r="G1320" s="4" t="s">
        <v>239</v>
      </c>
      <c r="H1320" s="4" t="s">
        <v>243</v>
      </c>
      <c r="I1320" s="4"/>
      <c r="J1320" s="4" t="s">
        <v>244</v>
      </c>
      <c r="K1320" s="4"/>
    </row>
    <row r="1321" spans="2:11" x14ac:dyDescent="0.2">
      <c r="B1321" s="4" t="s">
        <v>15539</v>
      </c>
      <c r="C1321" s="4">
        <v>5.4</v>
      </c>
      <c r="D1321" s="4" t="s">
        <v>62</v>
      </c>
      <c r="E1321" s="4" t="s">
        <v>100</v>
      </c>
      <c r="F1321" s="4" t="s">
        <v>15540</v>
      </c>
      <c r="G1321" s="4" t="s">
        <v>239</v>
      </c>
      <c r="H1321" s="4" t="s">
        <v>243</v>
      </c>
      <c r="I1321" s="4"/>
      <c r="J1321" s="4" t="s">
        <v>244</v>
      </c>
      <c r="K1321" s="4"/>
    </row>
    <row r="1322" spans="2:11" x14ac:dyDescent="0.2">
      <c r="B1322" s="4" t="s">
        <v>15541</v>
      </c>
      <c r="C1322" s="4">
        <v>5.4</v>
      </c>
      <c r="D1322" s="4" t="s">
        <v>62</v>
      </c>
      <c r="E1322" s="4" t="s">
        <v>102</v>
      </c>
      <c r="F1322" s="4" t="s">
        <v>15542</v>
      </c>
      <c r="G1322" s="4" t="s">
        <v>239</v>
      </c>
      <c r="H1322" s="4" t="s">
        <v>243</v>
      </c>
      <c r="I1322" s="4"/>
      <c r="J1322" s="4" t="s">
        <v>244</v>
      </c>
      <c r="K1322" s="4"/>
    </row>
    <row r="1323" spans="2:11" x14ac:dyDescent="0.2">
      <c r="B1323" s="4" t="s">
        <v>15543</v>
      </c>
      <c r="C1323" s="4">
        <v>5.4</v>
      </c>
      <c r="D1323" s="4" t="s">
        <v>62</v>
      </c>
      <c r="E1323" s="4" t="s">
        <v>104</v>
      </c>
      <c r="F1323" s="4" t="s">
        <v>15544</v>
      </c>
      <c r="G1323" s="4" t="s">
        <v>239</v>
      </c>
      <c r="H1323" s="4" t="s">
        <v>243</v>
      </c>
      <c r="I1323" s="4"/>
      <c r="J1323" s="4" t="s">
        <v>244</v>
      </c>
      <c r="K1323" s="4"/>
    </row>
    <row r="1324" spans="2:11" x14ac:dyDescent="0.2">
      <c r="B1324" s="4" t="s">
        <v>15545</v>
      </c>
      <c r="C1324" s="4">
        <v>5.4</v>
      </c>
      <c r="D1324" s="4" t="s">
        <v>62</v>
      </c>
      <c r="E1324" s="4" t="s">
        <v>106</v>
      </c>
      <c r="F1324" s="4" t="s">
        <v>15546</v>
      </c>
      <c r="G1324" s="4" t="s">
        <v>239</v>
      </c>
      <c r="H1324" s="4" t="s">
        <v>243</v>
      </c>
      <c r="I1324" s="4"/>
      <c r="J1324" s="4" t="s">
        <v>244</v>
      </c>
      <c r="K1324" s="4"/>
    </row>
    <row r="1325" spans="2:11" x14ac:dyDescent="0.2">
      <c r="B1325" s="4" t="s">
        <v>15547</v>
      </c>
      <c r="C1325" s="4">
        <v>5.4</v>
      </c>
      <c r="D1325" s="4" t="s">
        <v>62</v>
      </c>
      <c r="E1325" s="4" t="s">
        <v>108</v>
      </c>
      <c r="F1325" s="4" t="s">
        <v>15548</v>
      </c>
      <c r="G1325" s="4" t="s">
        <v>239</v>
      </c>
      <c r="H1325" s="4" t="s">
        <v>243</v>
      </c>
      <c r="I1325" s="4"/>
      <c r="J1325" s="4" t="s">
        <v>244</v>
      </c>
      <c r="K1325" s="4"/>
    </row>
    <row r="1326" spans="2:11" x14ac:dyDescent="0.2">
      <c r="B1326" s="4" t="s">
        <v>15549</v>
      </c>
      <c r="C1326" s="4">
        <v>5.4</v>
      </c>
      <c r="D1326" s="4" t="s">
        <v>62</v>
      </c>
      <c r="E1326" s="4" t="s">
        <v>110</v>
      </c>
      <c r="F1326" s="4" t="s">
        <v>15550</v>
      </c>
      <c r="G1326" s="4" t="s">
        <v>239</v>
      </c>
      <c r="H1326" s="4" t="s">
        <v>243</v>
      </c>
      <c r="I1326" s="4"/>
      <c r="J1326" s="4" t="s">
        <v>244</v>
      </c>
      <c r="K1326" s="4"/>
    </row>
    <row r="1327" spans="2:11" x14ac:dyDescent="0.2">
      <c r="B1327" s="4" t="s">
        <v>15551</v>
      </c>
      <c r="C1327" s="4">
        <v>5.4</v>
      </c>
      <c r="D1327" s="4" t="s">
        <v>62</v>
      </c>
      <c r="E1327" s="4" t="s">
        <v>112</v>
      </c>
      <c r="F1327" s="4" t="s">
        <v>15552</v>
      </c>
      <c r="G1327" s="4" t="s">
        <v>239</v>
      </c>
      <c r="H1327" s="4" t="s">
        <v>243</v>
      </c>
      <c r="I1327" s="4"/>
      <c r="J1327" s="4" t="s">
        <v>244</v>
      </c>
      <c r="K1327" s="4"/>
    </row>
    <row r="1328" spans="2:11" x14ac:dyDescent="0.2">
      <c r="B1328" s="4" t="s">
        <v>15553</v>
      </c>
      <c r="C1328" s="4">
        <v>5.4</v>
      </c>
      <c r="D1328" s="4" t="s">
        <v>62</v>
      </c>
      <c r="E1328" s="4" t="s">
        <v>114</v>
      </c>
      <c r="F1328" s="4" t="s">
        <v>15554</v>
      </c>
      <c r="G1328" s="4" t="s">
        <v>239</v>
      </c>
      <c r="H1328" s="4" t="s">
        <v>243</v>
      </c>
      <c r="I1328" s="4"/>
      <c r="J1328" s="4" t="s">
        <v>244</v>
      </c>
      <c r="K1328" s="4"/>
    </row>
    <row r="1329" spans="2:11" x14ac:dyDescent="0.2">
      <c r="B1329" s="4" t="s">
        <v>15555</v>
      </c>
      <c r="C1329" s="4">
        <v>5.4</v>
      </c>
      <c r="D1329" s="4" t="s">
        <v>62</v>
      </c>
      <c r="E1329" s="4" t="s">
        <v>116</v>
      </c>
      <c r="F1329" s="4" t="s">
        <v>15556</v>
      </c>
      <c r="G1329" s="4" t="s">
        <v>239</v>
      </c>
      <c r="H1329" s="4" t="s">
        <v>243</v>
      </c>
      <c r="I1329" s="4"/>
      <c r="J1329" s="4" t="s">
        <v>244</v>
      </c>
      <c r="K1329" s="4"/>
    </row>
    <row r="1330" spans="2:11" x14ac:dyDescent="0.2">
      <c r="B1330" s="4" t="s">
        <v>15557</v>
      </c>
      <c r="C1330" s="4">
        <v>5.4</v>
      </c>
      <c r="D1330" s="4" t="s">
        <v>62</v>
      </c>
      <c r="E1330" s="4" t="s">
        <v>118</v>
      </c>
      <c r="F1330" s="4" t="s">
        <v>15558</v>
      </c>
      <c r="G1330" s="4" t="s">
        <v>239</v>
      </c>
      <c r="H1330" s="4" t="s">
        <v>243</v>
      </c>
      <c r="I1330" s="4"/>
      <c r="J1330" s="4" t="s">
        <v>244</v>
      </c>
      <c r="K1330" s="4"/>
    </row>
    <row r="1331" spans="2:11" x14ac:dyDescent="0.2">
      <c r="B1331" s="4" t="s">
        <v>15559</v>
      </c>
      <c r="C1331" s="4">
        <v>5.4</v>
      </c>
      <c r="D1331" s="4" t="s">
        <v>62</v>
      </c>
      <c r="E1331" s="4" t="s">
        <v>120</v>
      </c>
      <c r="F1331" s="4" t="s">
        <v>15560</v>
      </c>
      <c r="G1331" s="4" t="s">
        <v>239</v>
      </c>
      <c r="H1331" s="4" t="s">
        <v>243</v>
      </c>
      <c r="I1331" s="4"/>
      <c r="J1331" s="4" t="s">
        <v>244</v>
      </c>
      <c r="K1331" s="4"/>
    </row>
    <row r="1332" spans="2:11" x14ac:dyDescent="0.2">
      <c r="B1332" s="4" t="s">
        <v>15561</v>
      </c>
      <c r="C1332" s="4">
        <v>5.4</v>
      </c>
      <c r="D1332" s="4" t="s">
        <v>62</v>
      </c>
      <c r="E1332" s="4" t="s">
        <v>122</v>
      </c>
      <c r="F1332" s="4" t="s">
        <v>15562</v>
      </c>
      <c r="G1332" s="4" t="s">
        <v>239</v>
      </c>
      <c r="H1332" s="4" t="s">
        <v>243</v>
      </c>
      <c r="I1332" s="4"/>
      <c r="J1332" s="4" t="s">
        <v>244</v>
      </c>
      <c r="K1332" s="4"/>
    </row>
    <row r="1333" spans="2:11" x14ac:dyDescent="0.2">
      <c r="B1333" s="4" t="s">
        <v>15563</v>
      </c>
      <c r="C1333" s="4">
        <v>5.4</v>
      </c>
      <c r="D1333" s="4" t="s">
        <v>62</v>
      </c>
      <c r="E1333" s="4" t="s">
        <v>124</v>
      </c>
      <c r="F1333" s="4" t="s">
        <v>15564</v>
      </c>
      <c r="G1333" s="4" t="s">
        <v>239</v>
      </c>
      <c r="H1333" s="4" t="s">
        <v>243</v>
      </c>
      <c r="I1333" s="4"/>
      <c r="J1333" s="4" t="s">
        <v>244</v>
      </c>
      <c r="K1333" s="4"/>
    </row>
    <row r="1334" spans="2:11" x14ac:dyDescent="0.2">
      <c r="B1334" s="4" t="s">
        <v>15565</v>
      </c>
      <c r="C1334" s="4">
        <v>5.4</v>
      </c>
      <c r="D1334" s="4" t="s">
        <v>62</v>
      </c>
      <c r="E1334" s="4" t="s">
        <v>126</v>
      </c>
      <c r="F1334" s="4" t="s">
        <v>15566</v>
      </c>
      <c r="G1334" s="4" t="s">
        <v>239</v>
      </c>
      <c r="H1334" s="4" t="s">
        <v>243</v>
      </c>
      <c r="I1334" s="4"/>
      <c r="J1334" s="4" t="s">
        <v>244</v>
      </c>
      <c r="K1334" s="4"/>
    </row>
    <row r="1335" spans="2:11" x14ac:dyDescent="0.2">
      <c r="B1335" s="4" t="s">
        <v>15567</v>
      </c>
      <c r="C1335" s="4">
        <v>5.4</v>
      </c>
      <c r="D1335" s="4" t="s">
        <v>62</v>
      </c>
      <c r="E1335" s="4" t="s">
        <v>128</v>
      </c>
      <c r="F1335" s="4" t="s">
        <v>15568</v>
      </c>
      <c r="G1335" s="4" t="s">
        <v>239</v>
      </c>
      <c r="H1335" s="4" t="s">
        <v>243</v>
      </c>
      <c r="I1335" s="4"/>
      <c r="J1335" s="4" t="s">
        <v>244</v>
      </c>
      <c r="K1335" s="4"/>
    </row>
    <row r="1336" spans="2:11" x14ac:dyDescent="0.2">
      <c r="B1336" s="4" t="s">
        <v>15569</v>
      </c>
      <c r="C1336" s="4">
        <v>5.4</v>
      </c>
      <c r="D1336" s="4" t="s">
        <v>62</v>
      </c>
      <c r="E1336" s="4" t="s">
        <v>130</v>
      </c>
      <c r="F1336" s="4" t="s">
        <v>15570</v>
      </c>
      <c r="G1336" s="4" t="s">
        <v>239</v>
      </c>
      <c r="H1336" s="4" t="s">
        <v>243</v>
      </c>
      <c r="I1336" s="4"/>
      <c r="J1336" s="4" t="s">
        <v>244</v>
      </c>
      <c r="K1336" s="4"/>
    </row>
    <row r="1337" spans="2:11" x14ac:dyDescent="0.2">
      <c r="B1337" s="4" t="s">
        <v>15571</v>
      </c>
      <c r="C1337" s="4">
        <v>5.4</v>
      </c>
      <c r="D1337" s="4" t="s">
        <v>62</v>
      </c>
      <c r="E1337" s="4" t="s">
        <v>132</v>
      </c>
      <c r="F1337" s="4" t="s">
        <v>15572</v>
      </c>
      <c r="G1337" s="4" t="s">
        <v>239</v>
      </c>
      <c r="H1337" s="4" t="s">
        <v>243</v>
      </c>
      <c r="I1337" s="4"/>
      <c r="J1337" s="4" t="s">
        <v>244</v>
      </c>
      <c r="K1337" s="4"/>
    </row>
    <row r="1338" spans="2:11" x14ac:dyDescent="0.2">
      <c r="B1338" s="4" t="s">
        <v>15573</v>
      </c>
      <c r="C1338" s="4">
        <v>5.4</v>
      </c>
      <c r="D1338" s="4" t="s">
        <v>62</v>
      </c>
      <c r="E1338" s="4" t="s">
        <v>134</v>
      </c>
      <c r="F1338" s="4" t="s">
        <v>15574</v>
      </c>
      <c r="G1338" s="4" t="s">
        <v>239</v>
      </c>
      <c r="H1338" s="4" t="s">
        <v>243</v>
      </c>
      <c r="I1338" s="4"/>
      <c r="J1338" s="4" t="s">
        <v>244</v>
      </c>
      <c r="K1338" s="4"/>
    </row>
    <row r="1339" spans="2:11" x14ac:dyDescent="0.2">
      <c r="B1339" s="4" t="s">
        <v>15575</v>
      </c>
      <c r="C1339" s="4">
        <v>5.4</v>
      </c>
      <c r="D1339" s="4" t="s">
        <v>62</v>
      </c>
      <c r="E1339" s="4" t="s">
        <v>136</v>
      </c>
      <c r="F1339" s="4" t="s">
        <v>15576</v>
      </c>
      <c r="G1339" s="4" t="s">
        <v>239</v>
      </c>
      <c r="H1339" s="4" t="s">
        <v>243</v>
      </c>
      <c r="I1339" s="4"/>
      <c r="J1339" s="4" t="s">
        <v>244</v>
      </c>
      <c r="K1339" s="4"/>
    </row>
    <row r="1340" spans="2:11" x14ac:dyDescent="0.2">
      <c r="B1340" s="4" t="s">
        <v>15577</v>
      </c>
      <c r="C1340" s="4">
        <v>5.4</v>
      </c>
      <c r="D1340" s="4" t="s">
        <v>62</v>
      </c>
      <c r="E1340" s="4" t="s">
        <v>138</v>
      </c>
      <c r="F1340" s="4" t="s">
        <v>15578</v>
      </c>
      <c r="G1340" s="4" t="s">
        <v>239</v>
      </c>
      <c r="H1340" s="4" t="s">
        <v>243</v>
      </c>
      <c r="I1340" s="4"/>
      <c r="J1340" s="4" t="s">
        <v>244</v>
      </c>
      <c r="K1340" s="4"/>
    </row>
    <row r="1341" spans="2:11" x14ac:dyDescent="0.2">
      <c r="B1341" s="4" t="s">
        <v>15579</v>
      </c>
      <c r="C1341" s="4">
        <v>5.4</v>
      </c>
      <c r="D1341" s="4" t="s">
        <v>62</v>
      </c>
      <c r="E1341" s="4" t="s">
        <v>140</v>
      </c>
      <c r="F1341" s="4" t="s">
        <v>15580</v>
      </c>
      <c r="G1341" s="4" t="s">
        <v>239</v>
      </c>
      <c r="H1341" s="4" t="s">
        <v>243</v>
      </c>
      <c r="I1341" s="4"/>
      <c r="J1341" s="4" t="s">
        <v>244</v>
      </c>
      <c r="K1341" s="4"/>
    </row>
    <row r="1342" spans="2:11" x14ac:dyDescent="0.2">
      <c r="B1342" s="4" t="s">
        <v>15581</v>
      </c>
      <c r="C1342" s="4">
        <v>5.4</v>
      </c>
      <c r="D1342" s="4" t="s">
        <v>62</v>
      </c>
      <c r="E1342" s="4" t="s">
        <v>141</v>
      </c>
      <c r="F1342" s="4" t="s">
        <v>15582</v>
      </c>
      <c r="G1342" s="4" t="s">
        <v>239</v>
      </c>
      <c r="H1342" s="4" t="s">
        <v>243</v>
      </c>
      <c r="I1342" s="4"/>
      <c r="J1342" s="4" t="s">
        <v>244</v>
      </c>
      <c r="K1342" s="4"/>
    </row>
    <row r="1343" spans="2:11" x14ac:dyDescent="0.2">
      <c r="B1343" s="4" t="s">
        <v>15583</v>
      </c>
      <c r="C1343" s="4">
        <v>5.4</v>
      </c>
      <c r="D1343" s="4" t="s">
        <v>62</v>
      </c>
      <c r="E1343" s="4" t="s">
        <v>142</v>
      </c>
      <c r="F1343" s="4" t="s">
        <v>15584</v>
      </c>
      <c r="G1343" s="4" t="s">
        <v>239</v>
      </c>
      <c r="H1343" s="4" t="s">
        <v>243</v>
      </c>
      <c r="I1343" s="4"/>
      <c r="J1343" s="4" t="s">
        <v>244</v>
      </c>
      <c r="K1343" s="4"/>
    </row>
    <row r="1344" spans="2:11" x14ac:dyDescent="0.2">
      <c r="B1344" s="4" t="s">
        <v>15585</v>
      </c>
      <c r="C1344" s="4">
        <v>5.4</v>
      </c>
      <c r="D1344" s="4" t="s">
        <v>62</v>
      </c>
      <c r="E1344" s="4" t="s">
        <v>144</v>
      </c>
      <c r="F1344" s="4" t="s">
        <v>15586</v>
      </c>
      <c r="G1344" s="4" t="s">
        <v>239</v>
      </c>
      <c r="H1344" s="4" t="s">
        <v>243</v>
      </c>
      <c r="I1344" s="4"/>
      <c r="J1344" s="4" t="s">
        <v>244</v>
      </c>
      <c r="K1344" s="4"/>
    </row>
    <row r="1345" spans="2:11" x14ac:dyDescent="0.2">
      <c r="B1345" s="4" t="s">
        <v>15587</v>
      </c>
      <c r="C1345" s="4">
        <v>5.4</v>
      </c>
      <c r="D1345" s="4" t="s">
        <v>62</v>
      </c>
      <c r="E1345" s="4" t="s">
        <v>146</v>
      </c>
      <c r="F1345" s="4" t="s">
        <v>15588</v>
      </c>
      <c r="G1345" s="4" t="s">
        <v>239</v>
      </c>
      <c r="H1345" s="4" t="s">
        <v>243</v>
      </c>
      <c r="I1345" s="4"/>
      <c r="J1345" s="4" t="s">
        <v>244</v>
      </c>
      <c r="K1345" s="4"/>
    </row>
    <row r="1346" spans="2:11" x14ac:dyDescent="0.2">
      <c r="B1346" s="4" t="s">
        <v>15589</v>
      </c>
      <c r="C1346" s="4">
        <v>5.4</v>
      </c>
      <c r="D1346" s="4" t="s">
        <v>64</v>
      </c>
      <c r="E1346" s="4" t="s">
        <v>8</v>
      </c>
      <c r="F1346" s="4" t="s">
        <v>4526</v>
      </c>
      <c r="G1346" s="4" t="s">
        <v>239</v>
      </c>
      <c r="H1346" s="4" t="s">
        <v>243</v>
      </c>
      <c r="I1346" s="4"/>
      <c r="J1346" s="4" t="s">
        <v>244</v>
      </c>
      <c r="K1346" s="4"/>
    </row>
    <row r="1347" spans="2:11" x14ac:dyDescent="0.2">
      <c r="B1347" s="4" t="s">
        <v>15590</v>
      </c>
      <c r="C1347" s="4">
        <v>5.4</v>
      </c>
      <c r="D1347" s="4" t="s">
        <v>64</v>
      </c>
      <c r="E1347" s="4" t="s">
        <v>24</v>
      </c>
      <c r="F1347" s="4" t="s">
        <v>4528</v>
      </c>
      <c r="G1347" s="4" t="s">
        <v>239</v>
      </c>
      <c r="H1347" s="4" t="s">
        <v>243</v>
      </c>
      <c r="I1347" s="4"/>
      <c r="J1347" s="4" t="s">
        <v>244</v>
      </c>
      <c r="K1347" s="4"/>
    </row>
    <row r="1348" spans="2:11" x14ac:dyDescent="0.2">
      <c r="B1348" s="4" t="s">
        <v>15591</v>
      </c>
      <c r="C1348" s="4">
        <v>5.4</v>
      </c>
      <c r="D1348" s="4" t="s">
        <v>64</v>
      </c>
      <c r="E1348" s="4" t="s">
        <v>25</v>
      </c>
      <c r="F1348" s="4" t="s">
        <v>4530</v>
      </c>
      <c r="G1348" s="4" t="s">
        <v>239</v>
      </c>
      <c r="H1348" s="4" t="s">
        <v>243</v>
      </c>
      <c r="I1348" s="4"/>
      <c r="J1348" s="4" t="s">
        <v>244</v>
      </c>
      <c r="K1348" s="4"/>
    </row>
    <row r="1349" spans="2:11" x14ac:dyDescent="0.2">
      <c r="B1349" s="4" t="s">
        <v>15592</v>
      </c>
      <c r="C1349" s="4">
        <v>5.4</v>
      </c>
      <c r="D1349" s="4" t="s">
        <v>64</v>
      </c>
      <c r="E1349" s="4" t="s">
        <v>26</v>
      </c>
      <c r="F1349" s="4" t="s">
        <v>4532</v>
      </c>
      <c r="G1349" s="4" t="s">
        <v>239</v>
      </c>
      <c r="H1349" s="4" t="s">
        <v>243</v>
      </c>
      <c r="I1349" s="4"/>
      <c r="J1349" s="4" t="s">
        <v>244</v>
      </c>
      <c r="K1349" s="4"/>
    </row>
    <row r="1350" spans="2:11" x14ac:dyDescent="0.2">
      <c r="B1350" s="4" t="s">
        <v>15593</v>
      </c>
      <c r="C1350" s="4">
        <v>5.4</v>
      </c>
      <c r="D1350" s="4" t="s">
        <v>64</v>
      </c>
      <c r="E1350" s="4" t="s">
        <v>27</v>
      </c>
      <c r="F1350" s="4" t="s">
        <v>4534</v>
      </c>
      <c r="G1350" s="4" t="s">
        <v>239</v>
      </c>
      <c r="H1350" s="4" t="s">
        <v>243</v>
      </c>
      <c r="I1350" s="4"/>
      <c r="J1350" s="4" t="s">
        <v>244</v>
      </c>
      <c r="K1350" s="4"/>
    </row>
    <row r="1351" spans="2:11" x14ac:dyDescent="0.2">
      <c r="B1351" s="4" t="s">
        <v>15594</v>
      </c>
      <c r="C1351" s="4">
        <v>5.4</v>
      </c>
      <c r="D1351" s="4" t="s">
        <v>64</v>
      </c>
      <c r="E1351" s="4" t="s">
        <v>28</v>
      </c>
      <c r="F1351" s="4" t="s">
        <v>4536</v>
      </c>
      <c r="G1351" s="4" t="s">
        <v>239</v>
      </c>
      <c r="H1351" s="4" t="s">
        <v>243</v>
      </c>
      <c r="I1351" s="4"/>
      <c r="J1351" s="4" t="s">
        <v>244</v>
      </c>
      <c r="K1351" s="4"/>
    </row>
    <row r="1352" spans="2:11" x14ac:dyDescent="0.2">
      <c r="B1352" s="4" t="s">
        <v>15595</v>
      </c>
      <c r="C1352" s="4">
        <v>5.4</v>
      </c>
      <c r="D1352" s="4" t="s">
        <v>64</v>
      </c>
      <c r="E1352" s="4" t="s">
        <v>29</v>
      </c>
      <c r="F1352" s="4" t="s">
        <v>4538</v>
      </c>
      <c r="G1352" s="4" t="s">
        <v>239</v>
      </c>
      <c r="H1352" s="4" t="s">
        <v>243</v>
      </c>
      <c r="I1352" s="4"/>
      <c r="J1352" s="4" t="s">
        <v>244</v>
      </c>
      <c r="K1352" s="4"/>
    </row>
    <row r="1353" spans="2:11" x14ac:dyDescent="0.2">
      <c r="B1353" s="4" t="s">
        <v>15596</v>
      </c>
      <c r="C1353" s="4">
        <v>5.4</v>
      </c>
      <c r="D1353" s="4" t="s">
        <v>64</v>
      </c>
      <c r="E1353" s="4" t="s">
        <v>30</v>
      </c>
      <c r="F1353" s="4" t="s">
        <v>4540</v>
      </c>
      <c r="G1353" s="4" t="s">
        <v>239</v>
      </c>
      <c r="H1353" s="4" t="s">
        <v>243</v>
      </c>
      <c r="I1353" s="4"/>
      <c r="J1353" s="4" t="s">
        <v>244</v>
      </c>
      <c r="K1353" s="4"/>
    </row>
    <row r="1354" spans="2:11" x14ac:dyDescent="0.2">
      <c r="B1354" s="4" t="s">
        <v>15597</v>
      </c>
      <c r="C1354" s="4">
        <v>5.4</v>
      </c>
      <c r="D1354" s="4" t="s">
        <v>64</v>
      </c>
      <c r="E1354" s="4" t="s">
        <v>31</v>
      </c>
      <c r="F1354" s="4" t="s">
        <v>4542</v>
      </c>
      <c r="G1354" s="4" t="s">
        <v>239</v>
      </c>
      <c r="H1354" s="4" t="s">
        <v>243</v>
      </c>
      <c r="I1354" s="4"/>
      <c r="J1354" s="4" t="s">
        <v>244</v>
      </c>
      <c r="K1354" s="4"/>
    </row>
    <row r="1355" spans="2:11" x14ac:dyDescent="0.2">
      <c r="B1355" s="4" t="s">
        <v>15598</v>
      </c>
      <c r="C1355" s="4">
        <v>5.4</v>
      </c>
      <c r="D1355" s="4" t="s">
        <v>64</v>
      </c>
      <c r="E1355" s="4" t="s">
        <v>32</v>
      </c>
      <c r="F1355" s="4" t="s">
        <v>4544</v>
      </c>
      <c r="G1355" s="4" t="s">
        <v>239</v>
      </c>
      <c r="H1355" s="4" t="s">
        <v>243</v>
      </c>
      <c r="I1355" s="4"/>
      <c r="J1355" s="4" t="s">
        <v>244</v>
      </c>
      <c r="K1355" s="4"/>
    </row>
    <row r="1356" spans="2:11" x14ac:dyDescent="0.2">
      <c r="B1356" s="4" t="s">
        <v>15599</v>
      </c>
      <c r="C1356" s="4">
        <v>5.4</v>
      </c>
      <c r="D1356" s="4" t="s">
        <v>64</v>
      </c>
      <c r="E1356" s="4" t="s">
        <v>33</v>
      </c>
      <c r="F1356" s="4" t="s">
        <v>4546</v>
      </c>
      <c r="G1356" s="4" t="s">
        <v>239</v>
      </c>
      <c r="H1356" s="4" t="s">
        <v>243</v>
      </c>
      <c r="I1356" s="4"/>
      <c r="J1356" s="4" t="s">
        <v>244</v>
      </c>
      <c r="K1356" s="4"/>
    </row>
    <row r="1357" spans="2:11" x14ac:dyDescent="0.2">
      <c r="B1357" s="4" t="s">
        <v>15600</v>
      </c>
      <c r="C1357" s="4">
        <v>5.4</v>
      </c>
      <c r="D1357" s="4" t="s">
        <v>64</v>
      </c>
      <c r="E1357" s="4" t="s">
        <v>34</v>
      </c>
      <c r="F1357" s="4" t="s">
        <v>4548</v>
      </c>
      <c r="G1357" s="4" t="s">
        <v>239</v>
      </c>
      <c r="H1357" s="4" t="s">
        <v>243</v>
      </c>
      <c r="I1357" s="4"/>
      <c r="J1357" s="4" t="s">
        <v>244</v>
      </c>
      <c r="K1357" s="4"/>
    </row>
    <row r="1358" spans="2:11" x14ac:dyDescent="0.2">
      <c r="B1358" s="4" t="s">
        <v>15601</v>
      </c>
      <c r="C1358" s="4">
        <v>5.4</v>
      </c>
      <c r="D1358" s="4" t="s">
        <v>64</v>
      </c>
      <c r="E1358" s="4" t="s">
        <v>35</v>
      </c>
      <c r="F1358" s="4" t="s">
        <v>4550</v>
      </c>
      <c r="G1358" s="4" t="s">
        <v>239</v>
      </c>
      <c r="H1358" s="4" t="s">
        <v>243</v>
      </c>
      <c r="I1358" s="4"/>
      <c r="J1358" s="4" t="s">
        <v>244</v>
      </c>
      <c r="K1358" s="4"/>
    </row>
    <row r="1359" spans="2:11" x14ac:dyDescent="0.2">
      <c r="B1359" s="4" t="s">
        <v>15602</v>
      </c>
      <c r="C1359" s="4">
        <v>5.4</v>
      </c>
      <c r="D1359" s="4" t="s">
        <v>64</v>
      </c>
      <c r="E1359" s="4" t="s">
        <v>36</v>
      </c>
      <c r="F1359" s="4" t="s">
        <v>4552</v>
      </c>
      <c r="G1359" s="4" t="s">
        <v>239</v>
      </c>
      <c r="H1359" s="4" t="s">
        <v>243</v>
      </c>
      <c r="I1359" s="4"/>
      <c r="J1359" s="4" t="s">
        <v>244</v>
      </c>
      <c r="K1359" s="4"/>
    </row>
    <row r="1360" spans="2:11" x14ac:dyDescent="0.2">
      <c r="B1360" s="4" t="s">
        <v>15603</v>
      </c>
      <c r="C1360" s="4">
        <v>5.4</v>
      </c>
      <c r="D1360" s="4" t="s">
        <v>64</v>
      </c>
      <c r="E1360" s="4" t="s">
        <v>37</v>
      </c>
      <c r="F1360" s="4" t="s">
        <v>4554</v>
      </c>
      <c r="G1360" s="4" t="s">
        <v>239</v>
      </c>
      <c r="H1360" s="4" t="s">
        <v>243</v>
      </c>
      <c r="I1360" s="4"/>
      <c r="J1360" s="4" t="s">
        <v>244</v>
      </c>
      <c r="K1360" s="4"/>
    </row>
    <row r="1361" spans="2:11" x14ac:dyDescent="0.2">
      <c r="B1361" s="4" t="s">
        <v>15604</v>
      </c>
      <c r="C1361" s="4">
        <v>5.4</v>
      </c>
      <c r="D1361" s="4" t="s">
        <v>64</v>
      </c>
      <c r="E1361" s="4" t="s">
        <v>38</v>
      </c>
      <c r="F1361" s="4" t="s">
        <v>4557</v>
      </c>
      <c r="G1361" s="4" t="s">
        <v>239</v>
      </c>
      <c r="H1361" s="4" t="s">
        <v>243</v>
      </c>
      <c r="I1361" s="4"/>
      <c r="J1361" s="4" t="s">
        <v>244</v>
      </c>
      <c r="K1361" s="4"/>
    </row>
    <row r="1362" spans="2:11" x14ac:dyDescent="0.2">
      <c r="B1362" s="4" t="s">
        <v>15605</v>
      </c>
      <c r="C1362" s="4">
        <v>5.4</v>
      </c>
      <c r="D1362" s="4" t="s">
        <v>64</v>
      </c>
      <c r="E1362" s="4" t="s">
        <v>39</v>
      </c>
      <c r="F1362" s="4" t="s">
        <v>4560</v>
      </c>
      <c r="G1362" s="4" t="s">
        <v>239</v>
      </c>
      <c r="H1362" s="4" t="s">
        <v>243</v>
      </c>
      <c r="I1362" s="4"/>
      <c r="J1362" s="4" t="s">
        <v>244</v>
      </c>
      <c r="K1362" s="4"/>
    </row>
    <row r="1363" spans="2:11" x14ac:dyDescent="0.2">
      <c r="B1363" s="4" t="s">
        <v>15606</v>
      </c>
      <c r="C1363" s="4">
        <v>5.4</v>
      </c>
      <c r="D1363" s="4" t="s">
        <v>64</v>
      </c>
      <c r="E1363" s="4" t="s">
        <v>56</v>
      </c>
      <c r="F1363" s="4" t="s">
        <v>4563</v>
      </c>
      <c r="G1363" s="4" t="s">
        <v>239</v>
      </c>
      <c r="H1363" s="4" t="s">
        <v>243</v>
      </c>
      <c r="I1363" s="4"/>
      <c r="J1363" s="4" t="s">
        <v>244</v>
      </c>
      <c r="K1363" s="4"/>
    </row>
    <row r="1364" spans="2:11" x14ac:dyDescent="0.2">
      <c r="B1364" s="4" t="s">
        <v>15607</v>
      </c>
      <c r="C1364" s="4">
        <v>5.4</v>
      </c>
      <c r="D1364" s="4" t="s">
        <v>64</v>
      </c>
      <c r="E1364" s="4" t="s">
        <v>58</v>
      </c>
      <c r="F1364" s="4" t="s">
        <v>4566</v>
      </c>
      <c r="G1364" s="4" t="s">
        <v>239</v>
      </c>
      <c r="H1364" s="4" t="s">
        <v>243</v>
      </c>
      <c r="I1364" s="4"/>
      <c r="J1364" s="4" t="s">
        <v>244</v>
      </c>
      <c r="K1364" s="4"/>
    </row>
    <row r="1365" spans="2:11" x14ac:dyDescent="0.2">
      <c r="B1365" s="4" t="s">
        <v>15608</v>
      </c>
      <c r="C1365" s="4">
        <v>5.4</v>
      </c>
      <c r="D1365" s="4" t="s">
        <v>64</v>
      </c>
      <c r="E1365" s="4" t="s">
        <v>60</v>
      </c>
      <c r="F1365" s="4" t="s">
        <v>4569</v>
      </c>
      <c r="G1365" s="4" t="s">
        <v>239</v>
      </c>
      <c r="H1365" s="4" t="s">
        <v>243</v>
      </c>
      <c r="I1365" s="4"/>
      <c r="J1365" s="4" t="s">
        <v>244</v>
      </c>
      <c r="K1365" s="4"/>
    </row>
    <row r="1366" spans="2:11" x14ac:dyDescent="0.2">
      <c r="B1366" s="4" t="s">
        <v>15609</v>
      </c>
      <c r="C1366" s="4">
        <v>5.4</v>
      </c>
      <c r="D1366" s="4" t="s">
        <v>64</v>
      </c>
      <c r="E1366" s="4" t="s">
        <v>62</v>
      </c>
      <c r="F1366" s="4" t="s">
        <v>4572</v>
      </c>
      <c r="G1366" s="4" t="s">
        <v>239</v>
      </c>
      <c r="H1366" s="4" t="s">
        <v>243</v>
      </c>
      <c r="I1366" s="4"/>
      <c r="J1366" s="4" t="s">
        <v>244</v>
      </c>
      <c r="K1366" s="4"/>
    </row>
    <row r="1367" spans="2:11" x14ac:dyDescent="0.2">
      <c r="B1367" s="4" t="s">
        <v>15610</v>
      </c>
      <c r="C1367" s="4">
        <v>5.4</v>
      </c>
      <c r="D1367" s="4" t="s">
        <v>64</v>
      </c>
      <c r="E1367" s="4" t="s">
        <v>64</v>
      </c>
      <c r="F1367" s="4" t="s">
        <v>4574</v>
      </c>
      <c r="G1367" s="4" t="s">
        <v>239</v>
      </c>
      <c r="H1367" s="4" t="s">
        <v>243</v>
      </c>
      <c r="I1367" s="4"/>
      <c r="J1367" s="4" t="s">
        <v>244</v>
      </c>
      <c r="K1367" s="4"/>
    </row>
    <row r="1368" spans="2:11" x14ac:dyDescent="0.2">
      <c r="B1368" s="4" t="s">
        <v>15611</v>
      </c>
      <c r="C1368" s="4">
        <v>5.4</v>
      </c>
      <c r="D1368" s="4" t="s">
        <v>64</v>
      </c>
      <c r="E1368" s="4" t="s">
        <v>66</v>
      </c>
      <c r="F1368" s="4" t="s">
        <v>4577</v>
      </c>
      <c r="G1368" s="4" t="s">
        <v>239</v>
      </c>
      <c r="H1368" s="4" t="s">
        <v>243</v>
      </c>
      <c r="I1368" s="4"/>
      <c r="J1368" s="4" t="s">
        <v>244</v>
      </c>
      <c r="K1368" s="4"/>
    </row>
    <row r="1369" spans="2:11" x14ac:dyDescent="0.2">
      <c r="B1369" s="4" t="s">
        <v>15612</v>
      </c>
      <c r="C1369" s="4">
        <v>5.4</v>
      </c>
      <c r="D1369" s="4" t="s">
        <v>64</v>
      </c>
      <c r="E1369" s="4" t="s">
        <v>68</v>
      </c>
      <c r="F1369" s="4" t="s">
        <v>4579</v>
      </c>
      <c r="G1369" s="4" t="s">
        <v>239</v>
      </c>
      <c r="H1369" s="4" t="s">
        <v>243</v>
      </c>
      <c r="I1369" s="4"/>
      <c r="J1369" s="4" t="s">
        <v>244</v>
      </c>
      <c r="K1369" s="4"/>
    </row>
    <row r="1370" spans="2:11" x14ac:dyDescent="0.2">
      <c r="B1370" s="4" t="s">
        <v>15613</v>
      </c>
      <c r="C1370" s="4">
        <v>5.4</v>
      </c>
      <c r="D1370" s="4" t="s">
        <v>64</v>
      </c>
      <c r="E1370" s="4" t="s">
        <v>70</v>
      </c>
      <c r="F1370" s="4" t="s">
        <v>4582</v>
      </c>
      <c r="G1370" s="4" t="s">
        <v>239</v>
      </c>
      <c r="H1370" s="4" t="s">
        <v>243</v>
      </c>
      <c r="I1370" s="4"/>
      <c r="J1370" s="4" t="s">
        <v>244</v>
      </c>
      <c r="K1370" s="4"/>
    </row>
    <row r="1371" spans="2:11" x14ac:dyDescent="0.2">
      <c r="B1371" s="4" t="s">
        <v>15614</v>
      </c>
      <c r="C1371" s="4">
        <v>5.4</v>
      </c>
      <c r="D1371" s="4" t="s">
        <v>64</v>
      </c>
      <c r="E1371" s="4" t="s">
        <v>72</v>
      </c>
      <c r="F1371" s="4" t="s">
        <v>4585</v>
      </c>
      <c r="G1371" s="4" t="s">
        <v>239</v>
      </c>
      <c r="H1371" s="4" t="s">
        <v>243</v>
      </c>
      <c r="I1371" s="4"/>
      <c r="J1371" s="4" t="s">
        <v>244</v>
      </c>
      <c r="K1371" s="4"/>
    </row>
    <row r="1372" spans="2:11" x14ac:dyDescent="0.2">
      <c r="B1372" s="4" t="s">
        <v>15615</v>
      </c>
      <c r="C1372" s="4">
        <v>5.4</v>
      </c>
      <c r="D1372" s="4" t="s">
        <v>64</v>
      </c>
      <c r="E1372" s="4" t="s">
        <v>74</v>
      </c>
      <c r="F1372" s="4" t="s">
        <v>4588</v>
      </c>
      <c r="G1372" s="4" t="s">
        <v>239</v>
      </c>
      <c r="H1372" s="4" t="s">
        <v>243</v>
      </c>
      <c r="I1372" s="4"/>
      <c r="J1372" s="4" t="s">
        <v>244</v>
      </c>
      <c r="K1372" s="4"/>
    </row>
    <row r="1373" spans="2:11" x14ac:dyDescent="0.2">
      <c r="B1373" s="4" t="s">
        <v>15616</v>
      </c>
      <c r="C1373" s="4">
        <v>5.4</v>
      </c>
      <c r="D1373" s="4" t="s">
        <v>64</v>
      </c>
      <c r="E1373" s="4" t="s">
        <v>76</v>
      </c>
      <c r="F1373" s="4" t="s">
        <v>4591</v>
      </c>
      <c r="G1373" s="4" t="s">
        <v>239</v>
      </c>
      <c r="H1373" s="4" t="s">
        <v>243</v>
      </c>
      <c r="I1373" s="4"/>
      <c r="J1373" s="4" t="s">
        <v>244</v>
      </c>
      <c r="K1373" s="4"/>
    </row>
    <row r="1374" spans="2:11" x14ac:dyDescent="0.2">
      <c r="B1374" s="4" t="s">
        <v>15617</v>
      </c>
      <c r="C1374" s="4">
        <v>5.4</v>
      </c>
      <c r="D1374" s="4" t="s">
        <v>64</v>
      </c>
      <c r="E1374" s="4" t="s">
        <v>78</v>
      </c>
      <c r="F1374" s="4" t="s">
        <v>4594</v>
      </c>
      <c r="G1374" s="4" t="s">
        <v>239</v>
      </c>
      <c r="H1374" s="4" t="s">
        <v>243</v>
      </c>
      <c r="I1374" s="4"/>
      <c r="J1374" s="4" t="s">
        <v>244</v>
      </c>
      <c r="K1374" s="4"/>
    </row>
    <row r="1375" spans="2:11" x14ac:dyDescent="0.2">
      <c r="B1375" s="4" t="s">
        <v>15618</v>
      </c>
      <c r="C1375" s="4">
        <v>5.4</v>
      </c>
      <c r="D1375" s="4" t="s">
        <v>64</v>
      </c>
      <c r="E1375" s="4" t="s">
        <v>81</v>
      </c>
      <c r="F1375" s="4" t="s">
        <v>4596</v>
      </c>
      <c r="G1375" s="4" t="s">
        <v>239</v>
      </c>
      <c r="H1375" s="4" t="s">
        <v>243</v>
      </c>
      <c r="I1375" s="4"/>
      <c r="J1375" s="4" t="s">
        <v>244</v>
      </c>
      <c r="K1375" s="4"/>
    </row>
    <row r="1376" spans="2:11" x14ac:dyDescent="0.2">
      <c r="B1376" s="4" t="s">
        <v>15619</v>
      </c>
      <c r="C1376" s="4">
        <v>5.4</v>
      </c>
      <c r="D1376" s="4" t="s">
        <v>64</v>
      </c>
      <c r="E1376" s="4" t="s">
        <v>84</v>
      </c>
      <c r="F1376" s="4" t="s">
        <v>4598</v>
      </c>
      <c r="G1376" s="4" t="s">
        <v>239</v>
      </c>
      <c r="H1376" s="4" t="s">
        <v>243</v>
      </c>
      <c r="I1376" s="4"/>
      <c r="J1376" s="4" t="s">
        <v>244</v>
      </c>
      <c r="K1376" s="4"/>
    </row>
    <row r="1377" spans="2:11" x14ac:dyDescent="0.2">
      <c r="B1377" s="4" t="s">
        <v>15620</v>
      </c>
      <c r="C1377" s="4">
        <v>5.4</v>
      </c>
      <c r="D1377" s="4" t="s">
        <v>64</v>
      </c>
      <c r="E1377" s="4" t="s">
        <v>85</v>
      </c>
      <c r="F1377" s="4" t="s">
        <v>15621</v>
      </c>
      <c r="G1377" s="4" t="s">
        <v>239</v>
      </c>
      <c r="H1377" s="4" t="s">
        <v>243</v>
      </c>
      <c r="I1377" s="4"/>
      <c r="J1377" s="4" t="s">
        <v>244</v>
      </c>
      <c r="K1377" s="4"/>
    </row>
    <row r="1378" spans="2:11" x14ac:dyDescent="0.2">
      <c r="B1378" s="4" t="s">
        <v>15622</v>
      </c>
      <c r="C1378" s="4">
        <v>5.4</v>
      </c>
      <c r="D1378" s="4" t="s">
        <v>64</v>
      </c>
      <c r="E1378" s="4" t="s">
        <v>86</v>
      </c>
      <c r="F1378" s="4" t="s">
        <v>15623</v>
      </c>
      <c r="G1378" s="4" t="s">
        <v>239</v>
      </c>
      <c r="H1378" s="4" t="s">
        <v>243</v>
      </c>
      <c r="I1378" s="4"/>
      <c r="J1378" s="4" t="s">
        <v>244</v>
      </c>
      <c r="K1378" s="4"/>
    </row>
    <row r="1379" spans="2:11" x14ac:dyDescent="0.2">
      <c r="B1379" s="4" t="s">
        <v>15624</v>
      </c>
      <c r="C1379" s="4">
        <v>5.4</v>
      </c>
      <c r="D1379" s="4" t="s">
        <v>64</v>
      </c>
      <c r="E1379" s="4" t="s">
        <v>88</v>
      </c>
      <c r="F1379" s="4" t="s">
        <v>15625</v>
      </c>
      <c r="G1379" s="4" t="s">
        <v>239</v>
      </c>
      <c r="H1379" s="4" t="s">
        <v>243</v>
      </c>
      <c r="I1379" s="4"/>
      <c r="J1379" s="4" t="s">
        <v>244</v>
      </c>
      <c r="K1379" s="4"/>
    </row>
    <row r="1380" spans="2:11" x14ac:dyDescent="0.2">
      <c r="B1380" s="4" t="s">
        <v>15626</v>
      </c>
      <c r="C1380" s="4">
        <v>5.4</v>
      </c>
      <c r="D1380" s="4" t="s">
        <v>64</v>
      </c>
      <c r="E1380" s="4" t="s">
        <v>90</v>
      </c>
      <c r="F1380" s="4" t="s">
        <v>15627</v>
      </c>
      <c r="G1380" s="4" t="s">
        <v>239</v>
      </c>
      <c r="H1380" s="4" t="s">
        <v>243</v>
      </c>
      <c r="I1380" s="4"/>
      <c r="J1380" s="4" t="s">
        <v>244</v>
      </c>
      <c r="K1380" s="4"/>
    </row>
    <row r="1381" spans="2:11" x14ac:dyDescent="0.2">
      <c r="B1381" s="4" t="s">
        <v>15628</v>
      </c>
      <c r="C1381" s="4">
        <v>5.4</v>
      </c>
      <c r="D1381" s="4" t="s">
        <v>64</v>
      </c>
      <c r="E1381" s="4" t="s">
        <v>92</v>
      </c>
      <c r="F1381" s="4" t="s">
        <v>15629</v>
      </c>
      <c r="G1381" s="4" t="s">
        <v>239</v>
      </c>
      <c r="H1381" s="4" t="s">
        <v>243</v>
      </c>
      <c r="I1381" s="4"/>
      <c r="J1381" s="4" t="s">
        <v>244</v>
      </c>
      <c r="K1381" s="4"/>
    </row>
    <row r="1382" spans="2:11" x14ac:dyDescent="0.2">
      <c r="B1382" s="4" t="s">
        <v>15630</v>
      </c>
      <c r="C1382" s="4">
        <v>5.4</v>
      </c>
      <c r="D1382" s="4" t="s">
        <v>64</v>
      </c>
      <c r="E1382" s="4" t="s">
        <v>94</v>
      </c>
      <c r="F1382" s="4" t="s">
        <v>15631</v>
      </c>
      <c r="G1382" s="4" t="s">
        <v>239</v>
      </c>
      <c r="H1382" s="4" t="s">
        <v>243</v>
      </c>
      <c r="I1382" s="4"/>
      <c r="J1382" s="4" t="s">
        <v>244</v>
      </c>
      <c r="K1382" s="4"/>
    </row>
    <row r="1383" spans="2:11" x14ac:dyDescent="0.2">
      <c r="B1383" s="4" t="s">
        <v>15632</v>
      </c>
      <c r="C1383" s="4">
        <v>5.4</v>
      </c>
      <c r="D1383" s="4" t="s">
        <v>64</v>
      </c>
      <c r="E1383" s="4" t="s">
        <v>96</v>
      </c>
      <c r="F1383" s="4" t="s">
        <v>15633</v>
      </c>
      <c r="G1383" s="4" t="s">
        <v>239</v>
      </c>
      <c r="H1383" s="4" t="s">
        <v>243</v>
      </c>
      <c r="I1383" s="4"/>
      <c r="J1383" s="4" t="s">
        <v>244</v>
      </c>
      <c r="K1383" s="4"/>
    </row>
    <row r="1384" spans="2:11" x14ac:dyDescent="0.2">
      <c r="B1384" s="4" t="s">
        <v>15634</v>
      </c>
      <c r="C1384" s="4">
        <v>5.4</v>
      </c>
      <c r="D1384" s="4" t="s">
        <v>64</v>
      </c>
      <c r="E1384" s="4" t="s">
        <v>98</v>
      </c>
      <c r="F1384" s="4" t="s">
        <v>15635</v>
      </c>
      <c r="G1384" s="4" t="s">
        <v>239</v>
      </c>
      <c r="H1384" s="4" t="s">
        <v>243</v>
      </c>
      <c r="I1384" s="4"/>
      <c r="J1384" s="4" t="s">
        <v>244</v>
      </c>
      <c r="K1384" s="4"/>
    </row>
    <row r="1385" spans="2:11" x14ac:dyDescent="0.2">
      <c r="B1385" s="4" t="s">
        <v>15636</v>
      </c>
      <c r="C1385" s="4">
        <v>5.4</v>
      </c>
      <c r="D1385" s="4" t="s">
        <v>64</v>
      </c>
      <c r="E1385" s="4" t="s">
        <v>100</v>
      </c>
      <c r="F1385" s="4" t="s">
        <v>15637</v>
      </c>
      <c r="G1385" s="4" t="s">
        <v>239</v>
      </c>
      <c r="H1385" s="4" t="s">
        <v>243</v>
      </c>
      <c r="I1385" s="4"/>
      <c r="J1385" s="4" t="s">
        <v>244</v>
      </c>
      <c r="K1385" s="4"/>
    </row>
    <row r="1386" spans="2:11" x14ac:dyDescent="0.2">
      <c r="B1386" s="4" t="s">
        <v>15638</v>
      </c>
      <c r="C1386" s="4">
        <v>5.4</v>
      </c>
      <c r="D1386" s="4" t="s">
        <v>64</v>
      </c>
      <c r="E1386" s="4" t="s">
        <v>102</v>
      </c>
      <c r="F1386" s="4" t="s">
        <v>15639</v>
      </c>
      <c r="G1386" s="4" t="s">
        <v>239</v>
      </c>
      <c r="H1386" s="4" t="s">
        <v>243</v>
      </c>
      <c r="I1386" s="4"/>
      <c r="J1386" s="4" t="s">
        <v>244</v>
      </c>
      <c r="K1386" s="4"/>
    </row>
    <row r="1387" spans="2:11" x14ac:dyDescent="0.2">
      <c r="B1387" s="4" t="s">
        <v>15640</v>
      </c>
      <c r="C1387" s="4">
        <v>5.4</v>
      </c>
      <c r="D1387" s="4" t="s">
        <v>64</v>
      </c>
      <c r="E1387" s="4" t="s">
        <v>104</v>
      </c>
      <c r="F1387" s="4" t="s">
        <v>15641</v>
      </c>
      <c r="G1387" s="4" t="s">
        <v>239</v>
      </c>
      <c r="H1387" s="4" t="s">
        <v>243</v>
      </c>
      <c r="I1387" s="4"/>
      <c r="J1387" s="4" t="s">
        <v>244</v>
      </c>
      <c r="K1387" s="4"/>
    </row>
    <row r="1388" spans="2:11" x14ac:dyDescent="0.2">
      <c r="B1388" s="4" t="s">
        <v>15642</v>
      </c>
      <c r="C1388" s="4">
        <v>5.4</v>
      </c>
      <c r="D1388" s="4" t="s">
        <v>64</v>
      </c>
      <c r="E1388" s="4" t="s">
        <v>106</v>
      </c>
      <c r="F1388" s="4" t="s">
        <v>15643</v>
      </c>
      <c r="G1388" s="4" t="s">
        <v>239</v>
      </c>
      <c r="H1388" s="4" t="s">
        <v>243</v>
      </c>
      <c r="I1388" s="4"/>
      <c r="J1388" s="4" t="s">
        <v>244</v>
      </c>
      <c r="K1388" s="4"/>
    </row>
    <row r="1389" spans="2:11" x14ac:dyDescent="0.2">
      <c r="B1389" s="4" t="s">
        <v>15644</v>
      </c>
      <c r="C1389" s="4">
        <v>5.4</v>
      </c>
      <c r="D1389" s="4" t="s">
        <v>64</v>
      </c>
      <c r="E1389" s="4" t="s">
        <v>108</v>
      </c>
      <c r="F1389" s="4" t="s">
        <v>15645</v>
      </c>
      <c r="G1389" s="4" t="s">
        <v>239</v>
      </c>
      <c r="H1389" s="4" t="s">
        <v>243</v>
      </c>
      <c r="I1389" s="4"/>
      <c r="J1389" s="4" t="s">
        <v>244</v>
      </c>
      <c r="K1389" s="4"/>
    </row>
    <row r="1390" spans="2:11" x14ac:dyDescent="0.2">
      <c r="B1390" s="4" t="s">
        <v>15646</v>
      </c>
      <c r="C1390" s="4">
        <v>5.4</v>
      </c>
      <c r="D1390" s="4" t="s">
        <v>64</v>
      </c>
      <c r="E1390" s="4" t="s">
        <v>110</v>
      </c>
      <c r="F1390" s="4" t="s">
        <v>15647</v>
      </c>
      <c r="G1390" s="4" t="s">
        <v>239</v>
      </c>
      <c r="H1390" s="4" t="s">
        <v>243</v>
      </c>
      <c r="I1390" s="4"/>
      <c r="J1390" s="4" t="s">
        <v>244</v>
      </c>
      <c r="K1390" s="4"/>
    </row>
    <row r="1391" spans="2:11" x14ac:dyDescent="0.2">
      <c r="B1391" s="4" t="s">
        <v>15648</v>
      </c>
      <c r="C1391" s="4">
        <v>5.4</v>
      </c>
      <c r="D1391" s="4" t="s">
        <v>64</v>
      </c>
      <c r="E1391" s="4" t="s">
        <v>112</v>
      </c>
      <c r="F1391" s="4" t="s">
        <v>15649</v>
      </c>
      <c r="G1391" s="4" t="s">
        <v>239</v>
      </c>
      <c r="H1391" s="4" t="s">
        <v>243</v>
      </c>
      <c r="I1391" s="4"/>
      <c r="J1391" s="4" t="s">
        <v>244</v>
      </c>
      <c r="K1391" s="4"/>
    </row>
    <row r="1392" spans="2:11" x14ac:dyDescent="0.2">
      <c r="B1392" s="4" t="s">
        <v>15650</v>
      </c>
      <c r="C1392" s="4">
        <v>5.4</v>
      </c>
      <c r="D1392" s="4" t="s">
        <v>64</v>
      </c>
      <c r="E1392" s="4" t="s">
        <v>114</v>
      </c>
      <c r="F1392" s="4" t="s">
        <v>15651</v>
      </c>
      <c r="G1392" s="4" t="s">
        <v>239</v>
      </c>
      <c r="H1392" s="4" t="s">
        <v>243</v>
      </c>
      <c r="I1392" s="4"/>
      <c r="J1392" s="4" t="s">
        <v>244</v>
      </c>
      <c r="K1392" s="4"/>
    </row>
    <row r="1393" spans="2:11" x14ac:dyDescent="0.2">
      <c r="B1393" s="4" t="s">
        <v>15652</v>
      </c>
      <c r="C1393" s="4">
        <v>5.4</v>
      </c>
      <c r="D1393" s="4" t="s">
        <v>64</v>
      </c>
      <c r="E1393" s="4" t="s">
        <v>116</v>
      </c>
      <c r="F1393" s="4" t="s">
        <v>15653</v>
      </c>
      <c r="G1393" s="4" t="s">
        <v>239</v>
      </c>
      <c r="H1393" s="4" t="s">
        <v>243</v>
      </c>
      <c r="I1393" s="4"/>
      <c r="J1393" s="4" t="s">
        <v>244</v>
      </c>
      <c r="K1393" s="4"/>
    </row>
    <row r="1394" spans="2:11" x14ac:dyDescent="0.2">
      <c r="B1394" s="4" t="s">
        <v>15654</v>
      </c>
      <c r="C1394" s="4">
        <v>5.4</v>
      </c>
      <c r="D1394" s="4" t="s">
        <v>64</v>
      </c>
      <c r="E1394" s="4" t="s">
        <v>118</v>
      </c>
      <c r="F1394" s="4" t="s">
        <v>15655</v>
      </c>
      <c r="G1394" s="4" t="s">
        <v>239</v>
      </c>
      <c r="H1394" s="4" t="s">
        <v>243</v>
      </c>
      <c r="I1394" s="4"/>
      <c r="J1394" s="4" t="s">
        <v>244</v>
      </c>
      <c r="K1394" s="4"/>
    </row>
    <row r="1395" spans="2:11" x14ac:dyDescent="0.2">
      <c r="B1395" s="4" t="s">
        <v>15656</v>
      </c>
      <c r="C1395" s="4">
        <v>5.4</v>
      </c>
      <c r="D1395" s="4" t="s">
        <v>64</v>
      </c>
      <c r="E1395" s="4" t="s">
        <v>120</v>
      </c>
      <c r="F1395" s="4" t="s">
        <v>15657</v>
      </c>
      <c r="G1395" s="4" t="s">
        <v>239</v>
      </c>
      <c r="H1395" s="4" t="s">
        <v>243</v>
      </c>
      <c r="I1395" s="4"/>
      <c r="J1395" s="4" t="s">
        <v>244</v>
      </c>
      <c r="K1395" s="4"/>
    </row>
    <row r="1396" spans="2:11" x14ac:dyDescent="0.2">
      <c r="B1396" s="4" t="s">
        <v>15658</v>
      </c>
      <c r="C1396" s="4">
        <v>5.4</v>
      </c>
      <c r="D1396" s="4" t="s">
        <v>64</v>
      </c>
      <c r="E1396" s="4" t="s">
        <v>122</v>
      </c>
      <c r="F1396" s="4" t="s">
        <v>15659</v>
      </c>
      <c r="G1396" s="4" t="s">
        <v>239</v>
      </c>
      <c r="H1396" s="4" t="s">
        <v>243</v>
      </c>
      <c r="I1396" s="4"/>
      <c r="J1396" s="4" t="s">
        <v>244</v>
      </c>
      <c r="K1396" s="4"/>
    </row>
    <row r="1397" spans="2:11" x14ac:dyDescent="0.2">
      <c r="B1397" s="4" t="s">
        <v>15660</v>
      </c>
      <c r="C1397" s="4">
        <v>5.4</v>
      </c>
      <c r="D1397" s="4" t="s">
        <v>64</v>
      </c>
      <c r="E1397" s="4" t="s">
        <v>124</v>
      </c>
      <c r="F1397" s="4" t="s">
        <v>15661</v>
      </c>
      <c r="G1397" s="4" t="s">
        <v>239</v>
      </c>
      <c r="H1397" s="4" t="s">
        <v>243</v>
      </c>
      <c r="I1397" s="4"/>
      <c r="J1397" s="4" t="s">
        <v>244</v>
      </c>
      <c r="K1397" s="4"/>
    </row>
    <row r="1398" spans="2:11" x14ac:dyDescent="0.2">
      <c r="B1398" s="4" t="s">
        <v>15662</v>
      </c>
      <c r="C1398" s="4">
        <v>5.4</v>
      </c>
      <c r="D1398" s="4" t="s">
        <v>64</v>
      </c>
      <c r="E1398" s="4" t="s">
        <v>126</v>
      </c>
      <c r="F1398" s="4" t="s">
        <v>15663</v>
      </c>
      <c r="G1398" s="4" t="s">
        <v>239</v>
      </c>
      <c r="H1398" s="4" t="s">
        <v>243</v>
      </c>
      <c r="I1398" s="4"/>
      <c r="J1398" s="4" t="s">
        <v>244</v>
      </c>
      <c r="K1398" s="4"/>
    </row>
    <row r="1399" spans="2:11" x14ac:dyDescent="0.2">
      <c r="B1399" s="4" t="s">
        <v>15664</v>
      </c>
      <c r="C1399" s="4">
        <v>5.4</v>
      </c>
      <c r="D1399" s="4" t="s">
        <v>64</v>
      </c>
      <c r="E1399" s="4" t="s">
        <v>128</v>
      </c>
      <c r="F1399" s="4" t="s">
        <v>15665</v>
      </c>
      <c r="G1399" s="4" t="s">
        <v>239</v>
      </c>
      <c r="H1399" s="4" t="s">
        <v>243</v>
      </c>
      <c r="I1399" s="4"/>
      <c r="J1399" s="4" t="s">
        <v>244</v>
      </c>
      <c r="K1399" s="4"/>
    </row>
    <row r="1400" spans="2:11" x14ac:dyDescent="0.2">
      <c r="B1400" s="4" t="s">
        <v>15666</v>
      </c>
      <c r="C1400" s="4">
        <v>5.4</v>
      </c>
      <c r="D1400" s="4" t="s">
        <v>64</v>
      </c>
      <c r="E1400" s="4" t="s">
        <v>130</v>
      </c>
      <c r="F1400" s="4" t="s">
        <v>15667</v>
      </c>
      <c r="G1400" s="4" t="s">
        <v>239</v>
      </c>
      <c r="H1400" s="4" t="s">
        <v>243</v>
      </c>
      <c r="I1400" s="4"/>
      <c r="J1400" s="4" t="s">
        <v>244</v>
      </c>
      <c r="K1400" s="4"/>
    </row>
    <row r="1401" spans="2:11" x14ac:dyDescent="0.2">
      <c r="B1401" s="4" t="s">
        <v>15668</v>
      </c>
      <c r="C1401" s="4">
        <v>5.4</v>
      </c>
      <c r="D1401" s="4" t="s">
        <v>64</v>
      </c>
      <c r="E1401" s="4" t="s">
        <v>132</v>
      </c>
      <c r="F1401" s="4" t="s">
        <v>15669</v>
      </c>
      <c r="G1401" s="4" t="s">
        <v>239</v>
      </c>
      <c r="H1401" s="4" t="s">
        <v>243</v>
      </c>
      <c r="I1401" s="4"/>
      <c r="J1401" s="4" t="s">
        <v>244</v>
      </c>
      <c r="K1401" s="4"/>
    </row>
    <row r="1402" spans="2:11" x14ac:dyDescent="0.2">
      <c r="B1402" s="4" t="s">
        <v>15670</v>
      </c>
      <c r="C1402" s="4">
        <v>5.4</v>
      </c>
      <c r="D1402" s="4" t="s">
        <v>64</v>
      </c>
      <c r="E1402" s="4" t="s">
        <v>134</v>
      </c>
      <c r="F1402" s="4" t="s">
        <v>15671</v>
      </c>
      <c r="G1402" s="4" t="s">
        <v>239</v>
      </c>
      <c r="H1402" s="4" t="s">
        <v>243</v>
      </c>
      <c r="I1402" s="4"/>
      <c r="J1402" s="4" t="s">
        <v>244</v>
      </c>
      <c r="K1402" s="4"/>
    </row>
    <row r="1403" spans="2:11" x14ac:dyDescent="0.2">
      <c r="B1403" s="4" t="s">
        <v>15672</v>
      </c>
      <c r="C1403" s="4">
        <v>5.4</v>
      </c>
      <c r="D1403" s="4" t="s">
        <v>64</v>
      </c>
      <c r="E1403" s="4" t="s">
        <v>136</v>
      </c>
      <c r="F1403" s="4" t="s">
        <v>15673</v>
      </c>
      <c r="G1403" s="4" t="s">
        <v>239</v>
      </c>
      <c r="H1403" s="4" t="s">
        <v>243</v>
      </c>
      <c r="I1403" s="4"/>
      <c r="J1403" s="4" t="s">
        <v>244</v>
      </c>
      <c r="K1403" s="4"/>
    </row>
    <row r="1404" spans="2:11" x14ac:dyDescent="0.2">
      <c r="B1404" s="4" t="s">
        <v>15674</v>
      </c>
      <c r="C1404" s="4">
        <v>5.4</v>
      </c>
      <c r="D1404" s="4" t="s">
        <v>64</v>
      </c>
      <c r="E1404" s="4" t="s">
        <v>138</v>
      </c>
      <c r="F1404" s="4" t="s">
        <v>15675</v>
      </c>
      <c r="G1404" s="4" t="s">
        <v>239</v>
      </c>
      <c r="H1404" s="4" t="s">
        <v>243</v>
      </c>
      <c r="I1404" s="4"/>
      <c r="J1404" s="4" t="s">
        <v>244</v>
      </c>
      <c r="K1404" s="4"/>
    </row>
    <row r="1405" spans="2:11" x14ac:dyDescent="0.2">
      <c r="B1405" s="4" t="s">
        <v>15676</v>
      </c>
      <c r="C1405" s="4">
        <v>5.4</v>
      </c>
      <c r="D1405" s="4" t="s">
        <v>64</v>
      </c>
      <c r="E1405" s="4" t="s">
        <v>140</v>
      </c>
      <c r="F1405" s="4" t="s">
        <v>15677</v>
      </c>
      <c r="G1405" s="4" t="s">
        <v>239</v>
      </c>
      <c r="H1405" s="4" t="s">
        <v>243</v>
      </c>
      <c r="I1405" s="4"/>
      <c r="J1405" s="4" t="s">
        <v>244</v>
      </c>
      <c r="K1405" s="4"/>
    </row>
    <row r="1406" spans="2:11" x14ac:dyDescent="0.2">
      <c r="B1406" s="4" t="s">
        <v>15678</v>
      </c>
      <c r="C1406" s="4">
        <v>5.4</v>
      </c>
      <c r="D1406" s="4" t="s">
        <v>64</v>
      </c>
      <c r="E1406" s="4" t="s">
        <v>141</v>
      </c>
      <c r="F1406" s="4" t="s">
        <v>15679</v>
      </c>
      <c r="G1406" s="4" t="s">
        <v>239</v>
      </c>
      <c r="H1406" s="4" t="s">
        <v>243</v>
      </c>
      <c r="I1406" s="4"/>
      <c r="J1406" s="4" t="s">
        <v>244</v>
      </c>
      <c r="K1406" s="4"/>
    </row>
    <row r="1407" spans="2:11" x14ac:dyDescent="0.2">
      <c r="B1407" s="4" t="s">
        <v>15680</v>
      </c>
      <c r="C1407" s="4">
        <v>5.4</v>
      </c>
      <c r="D1407" s="4" t="s">
        <v>64</v>
      </c>
      <c r="E1407" s="4" t="s">
        <v>142</v>
      </c>
      <c r="F1407" s="4" t="s">
        <v>15681</v>
      </c>
      <c r="G1407" s="4" t="s">
        <v>239</v>
      </c>
      <c r="H1407" s="4" t="s">
        <v>243</v>
      </c>
      <c r="I1407" s="4"/>
      <c r="J1407" s="4" t="s">
        <v>244</v>
      </c>
      <c r="K1407" s="4"/>
    </row>
    <row r="1408" spans="2:11" x14ac:dyDescent="0.2">
      <c r="B1408" s="4" t="s">
        <v>15682</v>
      </c>
      <c r="C1408" s="4">
        <v>5.4</v>
      </c>
      <c r="D1408" s="4" t="s">
        <v>64</v>
      </c>
      <c r="E1408" s="4" t="s">
        <v>144</v>
      </c>
      <c r="F1408" s="4" t="s">
        <v>15683</v>
      </c>
      <c r="G1408" s="4" t="s">
        <v>239</v>
      </c>
      <c r="H1408" s="4" t="s">
        <v>243</v>
      </c>
      <c r="I1408" s="4"/>
      <c r="J1408" s="4" t="s">
        <v>244</v>
      </c>
      <c r="K1408" s="4"/>
    </row>
    <row r="1409" spans="2:11" x14ac:dyDescent="0.2">
      <c r="B1409" s="4" t="s">
        <v>15684</v>
      </c>
      <c r="C1409" s="4">
        <v>5.4</v>
      </c>
      <c r="D1409" s="4" t="s">
        <v>64</v>
      </c>
      <c r="E1409" s="4" t="s">
        <v>146</v>
      </c>
      <c r="F1409" s="4" t="s">
        <v>15685</v>
      </c>
      <c r="G1409" s="4" t="s">
        <v>239</v>
      </c>
      <c r="H1409" s="4" t="s">
        <v>243</v>
      </c>
      <c r="I1409" s="4"/>
      <c r="J1409" s="4" t="s">
        <v>244</v>
      </c>
      <c r="K1409" s="4"/>
    </row>
    <row r="1410" spans="2:11" x14ac:dyDescent="0.2">
      <c r="B1410" s="4" t="s">
        <v>15686</v>
      </c>
      <c r="C1410" s="4">
        <v>5.4</v>
      </c>
      <c r="D1410" s="4" t="s">
        <v>66</v>
      </c>
      <c r="E1410" s="4" t="s">
        <v>8</v>
      </c>
      <c r="F1410" s="4" t="s">
        <v>5046</v>
      </c>
      <c r="G1410" s="4" t="s">
        <v>239</v>
      </c>
      <c r="H1410" s="4" t="s">
        <v>243</v>
      </c>
      <c r="I1410" s="4"/>
      <c r="J1410" s="4" t="s">
        <v>244</v>
      </c>
      <c r="K1410" s="4"/>
    </row>
    <row r="1411" spans="2:11" x14ac:dyDescent="0.2">
      <c r="B1411" s="4" t="s">
        <v>15687</v>
      </c>
      <c r="C1411" s="4">
        <v>5.4</v>
      </c>
      <c r="D1411" s="4" t="s">
        <v>66</v>
      </c>
      <c r="E1411" s="4" t="s">
        <v>24</v>
      </c>
      <c r="F1411" s="4" t="s">
        <v>5048</v>
      </c>
      <c r="G1411" s="4" t="s">
        <v>239</v>
      </c>
      <c r="H1411" s="4" t="s">
        <v>243</v>
      </c>
      <c r="I1411" s="4"/>
      <c r="J1411" s="4" t="s">
        <v>244</v>
      </c>
      <c r="K1411" s="4"/>
    </row>
    <row r="1412" spans="2:11" x14ac:dyDescent="0.2">
      <c r="B1412" s="4" t="s">
        <v>15688</v>
      </c>
      <c r="C1412" s="4">
        <v>5.4</v>
      </c>
      <c r="D1412" s="4" t="s">
        <v>66</v>
      </c>
      <c r="E1412" s="4" t="s">
        <v>25</v>
      </c>
      <c r="F1412" s="4" t="s">
        <v>5050</v>
      </c>
      <c r="G1412" s="4" t="s">
        <v>239</v>
      </c>
      <c r="H1412" s="4" t="s">
        <v>243</v>
      </c>
      <c r="I1412" s="4"/>
      <c r="J1412" s="4" t="s">
        <v>244</v>
      </c>
      <c r="K1412" s="4"/>
    </row>
    <row r="1413" spans="2:11" x14ac:dyDescent="0.2">
      <c r="B1413" s="4" t="s">
        <v>15689</v>
      </c>
      <c r="C1413" s="4">
        <v>5.4</v>
      </c>
      <c r="D1413" s="4" t="s">
        <v>66</v>
      </c>
      <c r="E1413" s="4" t="s">
        <v>26</v>
      </c>
      <c r="F1413" s="4" t="s">
        <v>5052</v>
      </c>
      <c r="G1413" s="4" t="s">
        <v>239</v>
      </c>
      <c r="H1413" s="4" t="s">
        <v>243</v>
      </c>
      <c r="I1413" s="4"/>
      <c r="J1413" s="4" t="s">
        <v>244</v>
      </c>
      <c r="K1413" s="4"/>
    </row>
    <row r="1414" spans="2:11" x14ac:dyDescent="0.2">
      <c r="B1414" s="4" t="s">
        <v>15690</v>
      </c>
      <c r="C1414" s="4">
        <v>5.4</v>
      </c>
      <c r="D1414" s="4" t="s">
        <v>66</v>
      </c>
      <c r="E1414" s="4" t="s">
        <v>27</v>
      </c>
      <c r="F1414" s="4" t="s">
        <v>5054</v>
      </c>
      <c r="G1414" s="4" t="s">
        <v>239</v>
      </c>
      <c r="H1414" s="4" t="s">
        <v>243</v>
      </c>
      <c r="I1414" s="4"/>
      <c r="J1414" s="4" t="s">
        <v>244</v>
      </c>
      <c r="K1414" s="4"/>
    </row>
    <row r="1415" spans="2:11" x14ac:dyDescent="0.2">
      <c r="B1415" s="4" t="s">
        <v>15691</v>
      </c>
      <c r="C1415" s="4">
        <v>5.4</v>
      </c>
      <c r="D1415" s="4" t="s">
        <v>66</v>
      </c>
      <c r="E1415" s="4" t="s">
        <v>28</v>
      </c>
      <c r="F1415" s="4" t="s">
        <v>5056</v>
      </c>
      <c r="G1415" s="4" t="s">
        <v>239</v>
      </c>
      <c r="H1415" s="4" t="s">
        <v>243</v>
      </c>
      <c r="I1415" s="4"/>
      <c r="J1415" s="4" t="s">
        <v>244</v>
      </c>
      <c r="K1415" s="4"/>
    </row>
    <row r="1416" spans="2:11" x14ac:dyDescent="0.2">
      <c r="B1416" s="4" t="s">
        <v>15692</v>
      </c>
      <c r="C1416" s="4">
        <v>5.4</v>
      </c>
      <c r="D1416" s="4" t="s">
        <v>66</v>
      </c>
      <c r="E1416" s="4" t="s">
        <v>29</v>
      </c>
      <c r="F1416" s="4" t="s">
        <v>5058</v>
      </c>
      <c r="G1416" s="4" t="s">
        <v>239</v>
      </c>
      <c r="H1416" s="4" t="s">
        <v>243</v>
      </c>
      <c r="I1416" s="4"/>
      <c r="J1416" s="4" t="s">
        <v>244</v>
      </c>
      <c r="K1416" s="4"/>
    </row>
    <row r="1417" spans="2:11" x14ac:dyDescent="0.2">
      <c r="B1417" s="4" t="s">
        <v>15693</v>
      </c>
      <c r="C1417" s="4">
        <v>5.4</v>
      </c>
      <c r="D1417" s="4" t="s">
        <v>66</v>
      </c>
      <c r="E1417" s="4" t="s">
        <v>30</v>
      </c>
      <c r="F1417" s="4" t="s">
        <v>5060</v>
      </c>
      <c r="G1417" s="4" t="s">
        <v>239</v>
      </c>
      <c r="H1417" s="4" t="s">
        <v>243</v>
      </c>
      <c r="I1417" s="4"/>
      <c r="J1417" s="4" t="s">
        <v>244</v>
      </c>
      <c r="K1417" s="4"/>
    </row>
    <row r="1418" spans="2:11" x14ac:dyDescent="0.2">
      <c r="B1418" s="4" t="s">
        <v>15694</v>
      </c>
      <c r="C1418" s="4">
        <v>5.4</v>
      </c>
      <c r="D1418" s="4" t="s">
        <v>66</v>
      </c>
      <c r="E1418" s="4" t="s">
        <v>31</v>
      </c>
      <c r="F1418" s="4" t="s">
        <v>5062</v>
      </c>
      <c r="G1418" s="4" t="s">
        <v>239</v>
      </c>
      <c r="H1418" s="4" t="s">
        <v>243</v>
      </c>
      <c r="I1418" s="4"/>
      <c r="J1418" s="4" t="s">
        <v>244</v>
      </c>
      <c r="K1418" s="4"/>
    </row>
    <row r="1419" spans="2:11" x14ac:dyDescent="0.2">
      <c r="B1419" s="4" t="s">
        <v>15695</v>
      </c>
      <c r="C1419" s="4">
        <v>5.4</v>
      </c>
      <c r="D1419" s="4" t="s">
        <v>66</v>
      </c>
      <c r="E1419" s="4" t="s">
        <v>32</v>
      </c>
      <c r="F1419" s="4" t="s">
        <v>5064</v>
      </c>
      <c r="G1419" s="4" t="s">
        <v>239</v>
      </c>
      <c r="H1419" s="4" t="s">
        <v>243</v>
      </c>
      <c r="I1419" s="4"/>
      <c r="J1419" s="4" t="s">
        <v>244</v>
      </c>
      <c r="K1419" s="4"/>
    </row>
    <row r="1420" spans="2:11" x14ac:dyDescent="0.2">
      <c r="B1420" s="4" t="s">
        <v>15696</v>
      </c>
      <c r="C1420" s="4">
        <v>5.4</v>
      </c>
      <c r="D1420" s="4" t="s">
        <v>66</v>
      </c>
      <c r="E1420" s="4" t="s">
        <v>33</v>
      </c>
      <c r="F1420" s="4" t="s">
        <v>5066</v>
      </c>
      <c r="G1420" s="4" t="s">
        <v>239</v>
      </c>
      <c r="H1420" s="4" t="s">
        <v>243</v>
      </c>
      <c r="I1420" s="4"/>
      <c r="J1420" s="4" t="s">
        <v>244</v>
      </c>
      <c r="K1420" s="4"/>
    </row>
    <row r="1421" spans="2:11" x14ac:dyDescent="0.2">
      <c r="B1421" s="4" t="s">
        <v>15697</v>
      </c>
      <c r="C1421" s="4">
        <v>5.4</v>
      </c>
      <c r="D1421" s="4" t="s">
        <v>66</v>
      </c>
      <c r="E1421" s="4" t="s">
        <v>34</v>
      </c>
      <c r="F1421" s="4" t="s">
        <v>5068</v>
      </c>
      <c r="G1421" s="4" t="s">
        <v>239</v>
      </c>
      <c r="H1421" s="4" t="s">
        <v>243</v>
      </c>
      <c r="I1421" s="4"/>
      <c r="J1421" s="4" t="s">
        <v>244</v>
      </c>
      <c r="K1421" s="4"/>
    </row>
    <row r="1422" spans="2:11" x14ac:dyDescent="0.2">
      <c r="B1422" s="4" t="s">
        <v>15698</v>
      </c>
      <c r="C1422" s="4">
        <v>5.4</v>
      </c>
      <c r="D1422" s="4" t="s">
        <v>66</v>
      </c>
      <c r="E1422" s="4" t="s">
        <v>35</v>
      </c>
      <c r="F1422" s="4" t="s">
        <v>5070</v>
      </c>
      <c r="G1422" s="4" t="s">
        <v>239</v>
      </c>
      <c r="H1422" s="4" t="s">
        <v>243</v>
      </c>
      <c r="I1422" s="4"/>
      <c r="J1422" s="4" t="s">
        <v>244</v>
      </c>
      <c r="K1422" s="4"/>
    </row>
    <row r="1423" spans="2:11" x14ac:dyDescent="0.2">
      <c r="B1423" s="4" t="s">
        <v>15699</v>
      </c>
      <c r="C1423" s="4">
        <v>5.4</v>
      </c>
      <c r="D1423" s="4" t="s">
        <v>66</v>
      </c>
      <c r="E1423" s="4" t="s">
        <v>36</v>
      </c>
      <c r="F1423" s="4" t="s">
        <v>5072</v>
      </c>
      <c r="G1423" s="4" t="s">
        <v>239</v>
      </c>
      <c r="H1423" s="4" t="s">
        <v>243</v>
      </c>
      <c r="I1423" s="4"/>
      <c r="J1423" s="4" t="s">
        <v>244</v>
      </c>
      <c r="K1423" s="4"/>
    </row>
    <row r="1424" spans="2:11" x14ac:dyDescent="0.2">
      <c r="B1424" s="4" t="s">
        <v>15700</v>
      </c>
      <c r="C1424" s="4">
        <v>5.4</v>
      </c>
      <c r="D1424" s="4" t="s">
        <v>66</v>
      </c>
      <c r="E1424" s="4" t="s">
        <v>37</v>
      </c>
      <c r="F1424" s="4" t="s">
        <v>5074</v>
      </c>
      <c r="G1424" s="4" t="s">
        <v>239</v>
      </c>
      <c r="H1424" s="4" t="s">
        <v>243</v>
      </c>
      <c r="I1424" s="4"/>
      <c r="J1424" s="4" t="s">
        <v>244</v>
      </c>
      <c r="K1424" s="4"/>
    </row>
    <row r="1425" spans="2:11" x14ac:dyDescent="0.2">
      <c r="B1425" s="4" t="s">
        <v>15701</v>
      </c>
      <c r="C1425" s="4">
        <v>5.4</v>
      </c>
      <c r="D1425" s="4" t="s">
        <v>66</v>
      </c>
      <c r="E1425" s="4" t="s">
        <v>38</v>
      </c>
      <c r="F1425" s="4" t="s">
        <v>5076</v>
      </c>
      <c r="G1425" s="4" t="s">
        <v>239</v>
      </c>
      <c r="H1425" s="4" t="s">
        <v>243</v>
      </c>
      <c r="I1425" s="4"/>
      <c r="J1425" s="4" t="s">
        <v>244</v>
      </c>
      <c r="K1425" s="4"/>
    </row>
    <row r="1426" spans="2:11" x14ac:dyDescent="0.2">
      <c r="B1426" s="4" t="s">
        <v>15702</v>
      </c>
      <c r="C1426" s="4">
        <v>5.4</v>
      </c>
      <c r="D1426" s="4" t="s">
        <v>66</v>
      </c>
      <c r="E1426" s="4" t="s">
        <v>39</v>
      </c>
      <c r="F1426" s="4" t="s">
        <v>5078</v>
      </c>
      <c r="G1426" s="4" t="s">
        <v>239</v>
      </c>
      <c r="H1426" s="4" t="s">
        <v>243</v>
      </c>
      <c r="I1426" s="4"/>
      <c r="J1426" s="4" t="s">
        <v>244</v>
      </c>
      <c r="K1426" s="4"/>
    </row>
    <row r="1427" spans="2:11" x14ac:dyDescent="0.2">
      <c r="B1427" s="4" t="s">
        <v>15703</v>
      </c>
      <c r="C1427" s="4">
        <v>5.4</v>
      </c>
      <c r="D1427" s="4" t="s">
        <v>66</v>
      </c>
      <c r="E1427" s="4" t="s">
        <v>56</v>
      </c>
      <c r="F1427" s="4" t="s">
        <v>5080</v>
      </c>
      <c r="G1427" s="4" t="s">
        <v>239</v>
      </c>
      <c r="H1427" s="4" t="s">
        <v>243</v>
      </c>
      <c r="I1427" s="4"/>
      <c r="J1427" s="4" t="s">
        <v>244</v>
      </c>
      <c r="K1427" s="4"/>
    </row>
    <row r="1428" spans="2:11" x14ac:dyDescent="0.2">
      <c r="B1428" s="4" t="s">
        <v>15704</v>
      </c>
      <c r="C1428" s="4">
        <v>5.4</v>
      </c>
      <c r="D1428" s="4" t="s">
        <v>66</v>
      </c>
      <c r="E1428" s="4" t="s">
        <v>58</v>
      </c>
      <c r="F1428" s="4" t="s">
        <v>5082</v>
      </c>
      <c r="G1428" s="4" t="s">
        <v>239</v>
      </c>
      <c r="H1428" s="4" t="s">
        <v>243</v>
      </c>
      <c r="I1428" s="4"/>
      <c r="J1428" s="4" t="s">
        <v>244</v>
      </c>
      <c r="K1428" s="4"/>
    </row>
    <row r="1429" spans="2:11" x14ac:dyDescent="0.2">
      <c r="B1429" s="4" t="s">
        <v>15705</v>
      </c>
      <c r="C1429" s="4">
        <v>5.4</v>
      </c>
      <c r="D1429" s="4" t="s">
        <v>66</v>
      </c>
      <c r="E1429" s="4" t="s">
        <v>60</v>
      </c>
      <c r="F1429" s="4" t="s">
        <v>5084</v>
      </c>
      <c r="G1429" s="4" t="s">
        <v>239</v>
      </c>
      <c r="H1429" s="4" t="s">
        <v>243</v>
      </c>
      <c r="I1429" s="4"/>
      <c r="J1429" s="4" t="s">
        <v>244</v>
      </c>
      <c r="K1429" s="4"/>
    </row>
    <row r="1430" spans="2:11" x14ac:dyDescent="0.2">
      <c r="B1430" s="4" t="s">
        <v>15706</v>
      </c>
      <c r="C1430" s="4">
        <v>5.4</v>
      </c>
      <c r="D1430" s="4" t="s">
        <v>66</v>
      </c>
      <c r="E1430" s="4" t="s">
        <v>62</v>
      </c>
      <c r="F1430" s="4" t="s">
        <v>5086</v>
      </c>
      <c r="G1430" s="4" t="s">
        <v>239</v>
      </c>
      <c r="H1430" s="4" t="s">
        <v>243</v>
      </c>
      <c r="I1430" s="4"/>
      <c r="J1430" s="4" t="s">
        <v>244</v>
      </c>
      <c r="K1430" s="4"/>
    </row>
    <row r="1431" spans="2:11" x14ac:dyDescent="0.2">
      <c r="B1431" s="4" t="s">
        <v>15707</v>
      </c>
      <c r="C1431" s="4">
        <v>5.4</v>
      </c>
      <c r="D1431" s="4" t="s">
        <v>66</v>
      </c>
      <c r="E1431" s="4" t="s">
        <v>64</v>
      </c>
      <c r="F1431" s="4" t="s">
        <v>5088</v>
      </c>
      <c r="G1431" s="4" t="s">
        <v>239</v>
      </c>
      <c r="H1431" s="4" t="s">
        <v>243</v>
      </c>
      <c r="I1431" s="4"/>
      <c r="J1431" s="4" t="s">
        <v>244</v>
      </c>
      <c r="K1431" s="4"/>
    </row>
    <row r="1432" spans="2:11" x14ac:dyDescent="0.2">
      <c r="B1432" s="4" t="s">
        <v>15708</v>
      </c>
      <c r="C1432" s="4">
        <v>5.4</v>
      </c>
      <c r="D1432" s="4" t="s">
        <v>66</v>
      </c>
      <c r="E1432" s="4" t="s">
        <v>66</v>
      </c>
      <c r="F1432" s="4" t="s">
        <v>12228</v>
      </c>
      <c r="G1432" s="4" t="s">
        <v>239</v>
      </c>
      <c r="H1432" s="4" t="s">
        <v>243</v>
      </c>
      <c r="I1432" s="4"/>
      <c r="J1432" s="4" t="s">
        <v>244</v>
      </c>
      <c r="K1432" s="4"/>
    </row>
    <row r="1433" spans="2:11" x14ac:dyDescent="0.2">
      <c r="B1433" s="4" t="s">
        <v>15709</v>
      </c>
      <c r="C1433" s="4">
        <v>5.4</v>
      </c>
      <c r="D1433" s="4" t="s">
        <v>66</v>
      </c>
      <c r="E1433" s="4" t="s">
        <v>68</v>
      </c>
      <c r="F1433" s="4" t="s">
        <v>12230</v>
      </c>
      <c r="G1433" s="4" t="s">
        <v>239</v>
      </c>
      <c r="H1433" s="4" t="s">
        <v>243</v>
      </c>
      <c r="I1433" s="4"/>
      <c r="J1433" s="4" t="s">
        <v>244</v>
      </c>
      <c r="K1433" s="4"/>
    </row>
    <row r="1434" spans="2:11" x14ac:dyDescent="0.2">
      <c r="B1434" s="4" t="s">
        <v>15710</v>
      </c>
      <c r="C1434" s="4">
        <v>5.4</v>
      </c>
      <c r="D1434" s="4" t="s">
        <v>66</v>
      </c>
      <c r="E1434" s="4" t="s">
        <v>70</v>
      </c>
      <c r="F1434" s="4" t="s">
        <v>12232</v>
      </c>
      <c r="G1434" s="4" t="s">
        <v>239</v>
      </c>
      <c r="H1434" s="4" t="s">
        <v>243</v>
      </c>
      <c r="I1434" s="4"/>
      <c r="J1434" s="4" t="s">
        <v>244</v>
      </c>
      <c r="K1434" s="4"/>
    </row>
    <row r="1435" spans="2:11" x14ac:dyDescent="0.2">
      <c r="B1435" s="4" t="s">
        <v>15711</v>
      </c>
      <c r="C1435" s="4">
        <v>5.4</v>
      </c>
      <c r="D1435" s="4" t="s">
        <v>66</v>
      </c>
      <c r="E1435" s="4" t="s">
        <v>72</v>
      </c>
      <c r="F1435" s="4" t="s">
        <v>12234</v>
      </c>
      <c r="G1435" s="4" t="s">
        <v>239</v>
      </c>
      <c r="H1435" s="4" t="s">
        <v>243</v>
      </c>
      <c r="I1435" s="4"/>
      <c r="J1435" s="4" t="s">
        <v>244</v>
      </c>
      <c r="K1435" s="4"/>
    </row>
    <row r="1436" spans="2:11" x14ac:dyDescent="0.2">
      <c r="B1436" s="4" t="s">
        <v>15712</v>
      </c>
      <c r="C1436" s="4">
        <v>5.4</v>
      </c>
      <c r="D1436" s="4" t="s">
        <v>66</v>
      </c>
      <c r="E1436" s="4" t="s">
        <v>74</v>
      </c>
      <c r="F1436" s="4" t="s">
        <v>12236</v>
      </c>
      <c r="G1436" s="4" t="s">
        <v>239</v>
      </c>
      <c r="H1436" s="4" t="s">
        <v>243</v>
      </c>
      <c r="I1436" s="4"/>
      <c r="J1436" s="4" t="s">
        <v>244</v>
      </c>
      <c r="K1436" s="4"/>
    </row>
    <row r="1437" spans="2:11" x14ac:dyDescent="0.2">
      <c r="B1437" s="4" t="s">
        <v>15713</v>
      </c>
      <c r="C1437" s="4">
        <v>5.4</v>
      </c>
      <c r="D1437" s="4" t="s">
        <v>66</v>
      </c>
      <c r="E1437" s="4" t="s">
        <v>76</v>
      </c>
      <c r="F1437" s="4" t="s">
        <v>12238</v>
      </c>
      <c r="G1437" s="4" t="s">
        <v>239</v>
      </c>
      <c r="H1437" s="4" t="s">
        <v>243</v>
      </c>
      <c r="I1437" s="4"/>
      <c r="J1437" s="4" t="s">
        <v>244</v>
      </c>
      <c r="K1437" s="4"/>
    </row>
    <row r="1438" spans="2:11" x14ac:dyDescent="0.2">
      <c r="B1438" s="4" t="s">
        <v>15714</v>
      </c>
      <c r="C1438" s="4">
        <v>5.4</v>
      </c>
      <c r="D1438" s="4" t="s">
        <v>66</v>
      </c>
      <c r="E1438" s="4" t="s">
        <v>78</v>
      </c>
      <c r="F1438" s="4" t="s">
        <v>15715</v>
      </c>
      <c r="G1438" s="4" t="s">
        <v>239</v>
      </c>
      <c r="H1438" s="4" t="s">
        <v>243</v>
      </c>
      <c r="I1438" s="4"/>
      <c r="J1438" s="4" t="s">
        <v>244</v>
      </c>
      <c r="K1438" s="4"/>
    </row>
    <row r="1439" spans="2:11" x14ac:dyDescent="0.2">
      <c r="B1439" s="4" t="s">
        <v>15716</v>
      </c>
      <c r="C1439" s="4">
        <v>5.4</v>
      </c>
      <c r="D1439" s="4" t="s">
        <v>66</v>
      </c>
      <c r="E1439" s="4" t="s">
        <v>81</v>
      </c>
      <c r="F1439" s="4" t="s">
        <v>15717</v>
      </c>
      <c r="G1439" s="4" t="s">
        <v>239</v>
      </c>
      <c r="H1439" s="4" t="s">
        <v>243</v>
      </c>
      <c r="I1439" s="4"/>
      <c r="J1439" s="4" t="s">
        <v>244</v>
      </c>
      <c r="K1439" s="4"/>
    </row>
    <row r="1440" spans="2:11" x14ac:dyDescent="0.2">
      <c r="B1440" s="4" t="s">
        <v>15718</v>
      </c>
      <c r="C1440" s="4">
        <v>5.4</v>
      </c>
      <c r="D1440" s="4" t="s">
        <v>66</v>
      </c>
      <c r="E1440" s="4" t="s">
        <v>84</v>
      </c>
      <c r="F1440" s="4" t="s">
        <v>15719</v>
      </c>
      <c r="G1440" s="4" t="s">
        <v>239</v>
      </c>
      <c r="H1440" s="4" t="s">
        <v>243</v>
      </c>
      <c r="I1440" s="4"/>
      <c r="J1440" s="4" t="s">
        <v>244</v>
      </c>
      <c r="K1440" s="4"/>
    </row>
    <row r="1441" spans="2:11" x14ac:dyDescent="0.2">
      <c r="B1441" s="4" t="s">
        <v>15720</v>
      </c>
      <c r="C1441" s="4">
        <v>5.4</v>
      </c>
      <c r="D1441" s="4" t="s">
        <v>66</v>
      </c>
      <c r="E1441" s="4" t="s">
        <v>85</v>
      </c>
      <c r="F1441" s="4" t="s">
        <v>15721</v>
      </c>
      <c r="G1441" s="4" t="s">
        <v>239</v>
      </c>
      <c r="H1441" s="4" t="s">
        <v>243</v>
      </c>
      <c r="I1441" s="4"/>
      <c r="J1441" s="4" t="s">
        <v>244</v>
      </c>
      <c r="K1441" s="4"/>
    </row>
    <row r="1442" spans="2:11" x14ac:dyDescent="0.2">
      <c r="B1442" s="4" t="s">
        <v>15722</v>
      </c>
      <c r="C1442" s="4">
        <v>5.4</v>
      </c>
      <c r="D1442" s="4" t="s">
        <v>66</v>
      </c>
      <c r="E1442" s="4" t="s">
        <v>86</v>
      </c>
      <c r="F1442" s="4" t="s">
        <v>15723</v>
      </c>
      <c r="G1442" s="4" t="s">
        <v>239</v>
      </c>
      <c r="H1442" s="4" t="s">
        <v>243</v>
      </c>
      <c r="I1442" s="4"/>
      <c r="J1442" s="4" t="s">
        <v>244</v>
      </c>
      <c r="K1442" s="4"/>
    </row>
    <row r="1443" spans="2:11" x14ac:dyDescent="0.2">
      <c r="B1443" s="4" t="s">
        <v>15724</v>
      </c>
      <c r="C1443" s="4">
        <v>5.4</v>
      </c>
      <c r="D1443" s="4" t="s">
        <v>66</v>
      </c>
      <c r="E1443" s="4" t="s">
        <v>88</v>
      </c>
      <c r="F1443" s="4" t="s">
        <v>15725</v>
      </c>
      <c r="G1443" s="4" t="s">
        <v>239</v>
      </c>
      <c r="H1443" s="4" t="s">
        <v>243</v>
      </c>
      <c r="I1443" s="4"/>
      <c r="J1443" s="4" t="s">
        <v>244</v>
      </c>
      <c r="K1443" s="4"/>
    </row>
    <row r="1444" spans="2:11" x14ac:dyDescent="0.2">
      <c r="B1444" s="4" t="s">
        <v>15726</v>
      </c>
      <c r="C1444" s="4">
        <v>5.4</v>
      </c>
      <c r="D1444" s="4" t="s">
        <v>66</v>
      </c>
      <c r="E1444" s="4" t="s">
        <v>90</v>
      </c>
      <c r="F1444" s="4" t="s">
        <v>15727</v>
      </c>
      <c r="G1444" s="4" t="s">
        <v>239</v>
      </c>
      <c r="H1444" s="4" t="s">
        <v>243</v>
      </c>
      <c r="I1444" s="4"/>
      <c r="J1444" s="4" t="s">
        <v>244</v>
      </c>
      <c r="K1444" s="4"/>
    </row>
    <row r="1445" spans="2:11" x14ac:dyDescent="0.2">
      <c r="B1445" s="4" t="s">
        <v>15728</v>
      </c>
      <c r="C1445" s="4">
        <v>5.4</v>
      </c>
      <c r="D1445" s="4" t="s">
        <v>66</v>
      </c>
      <c r="E1445" s="4" t="s">
        <v>92</v>
      </c>
      <c r="F1445" s="4" t="s">
        <v>15729</v>
      </c>
      <c r="G1445" s="4" t="s">
        <v>239</v>
      </c>
      <c r="H1445" s="4" t="s">
        <v>243</v>
      </c>
      <c r="I1445" s="4"/>
      <c r="J1445" s="4" t="s">
        <v>244</v>
      </c>
      <c r="K1445" s="4"/>
    </row>
    <row r="1446" spans="2:11" x14ac:dyDescent="0.2">
      <c r="B1446" s="4" t="s">
        <v>15730</v>
      </c>
      <c r="C1446" s="4">
        <v>5.4</v>
      </c>
      <c r="D1446" s="4" t="s">
        <v>66</v>
      </c>
      <c r="E1446" s="4" t="s">
        <v>94</v>
      </c>
      <c r="F1446" s="4" t="s">
        <v>15731</v>
      </c>
      <c r="G1446" s="4" t="s">
        <v>239</v>
      </c>
      <c r="H1446" s="4" t="s">
        <v>243</v>
      </c>
      <c r="I1446" s="4"/>
      <c r="J1446" s="4" t="s">
        <v>244</v>
      </c>
      <c r="K1446" s="4"/>
    </row>
    <row r="1447" spans="2:11" x14ac:dyDescent="0.2">
      <c r="B1447" s="4" t="s">
        <v>15732</v>
      </c>
      <c r="C1447" s="4">
        <v>5.4</v>
      </c>
      <c r="D1447" s="4" t="s">
        <v>66</v>
      </c>
      <c r="E1447" s="4" t="s">
        <v>96</v>
      </c>
      <c r="F1447" s="4" t="s">
        <v>15733</v>
      </c>
      <c r="G1447" s="4" t="s">
        <v>239</v>
      </c>
      <c r="H1447" s="4" t="s">
        <v>243</v>
      </c>
      <c r="I1447" s="4"/>
      <c r="J1447" s="4" t="s">
        <v>244</v>
      </c>
      <c r="K1447" s="4"/>
    </row>
    <row r="1448" spans="2:11" x14ac:dyDescent="0.2">
      <c r="B1448" s="4" t="s">
        <v>15734</v>
      </c>
      <c r="C1448" s="4">
        <v>5.4</v>
      </c>
      <c r="D1448" s="4" t="s">
        <v>66</v>
      </c>
      <c r="E1448" s="4" t="s">
        <v>98</v>
      </c>
      <c r="F1448" s="4" t="s">
        <v>15735</v>
      </c>
      <c r="G1448" s="4" t="s">
        <v>239</v>
      </c>
      <c r="H1448" s="4" t="s">
        <v>243</v>
      </c>
      <c r="I1448" s="4"/>
      <c r="J1448" s="4" t="s">
        <v>244</v>
      </c>
      <c r="K1448" s="4"/>
    </row>
    <row r="1449" spans="2:11" x14ac:dyDescent="0.2">
      <c r="B1449" s="4" t="s">
        <v>15736</v>
      </c>
      <c r="C1449" s="4">
        <v>5.4</v>
      </c>
      <c r="D1449" s="4" t="s">
        <v>66</v>
      </c>
      <c r="E1449" s="4" t="s">
        <v>100</v>
      </c>
      <c r="F1449" s="4" t="s">
        <v>15737</v>
      </c>
      <c r="G1449" s="4" t="s">
        <v>239</v>
      </c>
      <c r="H1449" s="4" t="s">
        <v>243</v>
      </c>
      <c r="I1449" s="4"/>
      <c r="J1449" s="4" t="s">
        <v>244</v>
      </c>
      <c r="K1449" s="4"/>
    </row>
    <row r="1450" spans="2:11" x14ac:dyDescent="0.2">
      <c r="B1450" s="4" t="s">
        <v>15738</v>
      </c>
      <c r="C1450" s="4">
        <v>5.4</v>
      </c>
      <c r="D1450" s="4" t="s">
        <v>66</v>
      </c>
      <c r="E1450" s="4" t="s">
        <v>102</v>
      </c>
      <c r="F1450" s="4" t="s">
        <v>15739</v>
      </c>
      <c r="G1450" s="4" t="s">
        <v>239</v>
      </c>
      <c r="H1450" s="4" t="s">
        <v>243</v>
      </c>
      <c r="I1450" s="4"/>
      <c r="J1450" s="4" t="s">
        <v>244</v>
      </c>
      <c r="K1450" s="4"/>
    </row>
    <row r="1451" spans="2:11" x14ac:dyDescent="0.2">
      <c r="B1451" s="4" t="s">
        <v>15740</v>
      </c>
      <c r="C1451" s="4">
        <v>5.4</v>
      </c>
      <c r="D1451" s="4" t="s">
        <v>66</v>
      </c>
      <c r="E1451" s="4" t="s">
        <v>104</v>
      </c>
      <c r="F1451" s="4" t="s">
        <v>15741</v>
      </c>
      <c r="G1451" s="4" t="s">
        <v>239</v>
      </c>
      <c r="H1451" s="4" t="s">
        <v>243</v>
      </c>
      <c r="I1451" s="4"/>
      <c r="J1451" s="4" t="s">
        <v>244</v>
      </c>
      <c r="K1451" s="4"/>
    </row>
    <row r="1452" spans="2:11" x14ac:dyDescent="0.2">
      <c r="B1452" s="4" t="s">
        <v>15742</v>
      </c>
      <c r="C1452" s="4">
        <v>5.4</v>
      </c>
      <c r="D1452" s="4" t="s">
        <v>66</v>
      </c>
      <c r="E1452" s="4" t="s">
        <v>106</v>
      </c>
      <c r="F1452" s="4" t="s">
        <v>15743</v>
      </c>
      <c r="G1452" s="4" t="s">
        <v>239</v>
      </c>
      <c r="H1452" s="4" t="s">
        <v>243</v>
      </c>
      <c r="I1452" s="4"/>
      <c r="J1452" s="4" t="s">
        <v>244</v>
      </c>
      <c r="K1452" s="4"/>
    </row>
    <row r="1453" spans="2:11" x14ac:dyDescent="0.2">
      <c r="B1453" s="4" t="s">
        <v>15744</v>
      </c>
      <c r="C1453" s="4">
        <v>5.4</v>
      </c>
      <c r="D1453" s="4" t="s">
        <v>66</v>
      </c>
      <c r="E1453" s="4" t="s">
        <v>108</v>
      </c>
      <c r="F1453" s="4" t="s">
        <v>15745</v>
      </c>
      <c r="G1453" s="4" t="s">
        <v>239</v>
      </c>
      <c r="H1453" s="4" t="s">
        <v>243</v>
      </c>
      <c r="I1453" s="4"/>
      <c r="J1453" s="4" t="s">
        <v>244</v>
      </c>
      <c r="K1453" s="4"/>
    </row>
    <row r="1454" spans="2:11" x14ac:dyDescent="0.2">
      <c r="B1454" s="4" t="s">
        <v>15746</v>
      </c>
      <c r="C1454" s="4">
        <v>5.4</v>
      </c>
      <c r="D1454" s="4" t="s">
        <v>66</v>
      </c>
      <c r="E1454" s="4" t="s">
        <v>110</v>
      </c>
      <c r="F1454" s="4" t="s">
        <v>15747</v>
      </c>
      <c r="G1454" s="4" t="s">
        <v>239</v>
      </c>
      <c r="H1454" s="4" t="s">
        <v>243</v>
      </c>
      <c r="I1454" s="4"/>
      <c r="J1454" s="4" t="s">
        <v>244</v>
      </c>
      <c r="K1454" s="4"/>
    </row>
    <row r="1455" spans="2:11" x14ac:dyDescent="0.2">
      <c r="B1455" s="4" t="s">
        <v>15748</v>
      </c>
      <c r="C1455" s="4">
        <v>5.4</v>
      </c>
      <c r="D1455" s="4" t="s">
        <v>66</v>
      </c>
      <c r="E1455" s="4" t="s">
        <v>112</v>
      </c>
      <c r="F1455" s="4" t="s">
        <v>15749</v>
      </c>
      <c r="G1455" s="4" t="s">
        <v>239</v>
      </c>
      <c r="H1455" s="4" t="s">
        <v>243</v>
      </c>
      <c r="I1455" s="4"/>
      <c r="J1455" s="4" t="s">
        <v>244</v>
      </c>
      <c r="K1455" s="4"/>
    </row>
    <row r="1456" spans="2:11" x14ac:dyDescent="0.2">
      <c r="B1456" s="4" t="s">
        <v>15750</v>
      </c>
      <c r="C1456" s="4">
        <v>5.4</v>
      </c>
      <c r="D1456" s="4" t="s">
        <v>66</v>
      </c>
      <c r="E1456" s="4" t="s">
        <v>114</v>
      </c>
      <c r="F1456" s="4" t="s">
        <v>15751</v>
      </c>
      <c r="G1456" s="4" t="s">
        <v>239</v>
      </c>
      <c r="H1456" s="4" t="s">
        <v>243</v>
      </c>
      <c r="I1456" s="4"/>
      <c r="J1456" s="4" t="s">
        <v>244</v>
      </c>
      <c r="K1456" s="4"/>
    </row>
    <row r="1457" spans="2:11" x14ac:dyDescent="0.2">
      <c r="B1457" s="4" t="s">
        <v>15752</v>
      </c>
      <c r="C1457" s="4">
        <v>5.4</v>
      </c>
      <c r="D1457" s="4" t="s">
        <v>66</v>
      </c>
      <c r="E1457" s="4" t="s">
        <v>116</v>
      </c>
      <c r="F1457" s="4" t="s">
        <v>15753</v>
      </c>
      <c r="G1457" s="4" t="s">
        <v>239</v>
      </c>
      <c r="H1457" s="4" t="s">
        <v>243</v>
      </c>
      <c r="I1457" s="4"/>
      <c r="J1457" s="4" t="s">
        <v>244</v>
      </c>
      <c r="K1457" s="4"/>
    </row>
    <row r="1458" spans="2:11" x14ac:dyDescent="0.2">
      <c r="B1458" s="4" t="s">
        <v>15754</v>
      </c>
      <c r="C1458" s="4">
        <v>5.4</v>
      </c>
      <c r="D1458" s="4" t="s">
        <v>66</v>
      </c>
      <c r="E1458" s="4" t="s">
        <v>118</v>
      </c>
      <c r="F1458" s="4" t="s">
        <v>15755</v>
      </c>
      <c r="G1458" s="4" t="s">
        <v>239</v>
      </c>
      <c r="H1458" s="4" t="s">
        <v>243</v>
      </c>
      <c r="I1458" s="4"/>
      <c r="J1458" s="4" t="s">
        <v>244</v>
      </c>
      <c r="K1458" s="4"/>
    </row>
    <row r="1459" spans="2:11" x14ac:dyDescent="0.2">
      <c r="B1459" s="4" t="s">
        <v>15756</v>
      </c>
      <c r="C1459" s="4">
        <v>5.4</v>
      </c>
      <c r="D1459" s="4" t="s">
        <v>66</v>
      </c>
      <c r="E1459" s="4" t="s">
        <v>120</v>
      </c>
      <c r="F1459" s="4" t="s">
        <v>15757</v>
      </c>
      <c r="G1459" s="4" t="s">
        <v>239</v>
      </c>
      <c r="H1459" s="4" t="s">
        <v>243</v>
      </c>
      <c r="I1459" s="4"/>
      <c r="J1459" s="4" t="s">
        <v>244</v>
      </c>
      <c r="K1459" s="4"/>
    </row>
    <row r="1460" spans="2:11" x14ac:dyDescent="0.2">
      <c r="B1460" s="4" t="s">
        <v>15758</v>
      </c>
      <c r="C1460" s="4">
        <v>5.4</v>
      </c>
      <c r="D1460" s="4" t="s">
        <v>66</v>
      </c>
      <c r="E1460" s="4" t="s">
        <v>122</v>
      </c>
      <c r="F1460" s="4" t="s">
        <v>15759</v>
      </c>
      <c r="G1460" s="4" t="s">
        <v>239</v>
      </c>
      <c r="H1460" s="4" t="s">
        <v>243</v>
      </c>
      <c r="I1460" s="4"/>
      <c r="J1460" s="4" t="s">
        <v>244</v>
      </c>
      <c r="K1460" s="4"/>
    </row>
    <row r="1461" spans="2:11" x14ac:dyDescent="0.2">
      <c r="B1461" s="4" t="s">
        <v>15760</v>
      </c>
      <c r="C1461" s="4">
        <v>5.4</v>
      </c>
      <c r="D1461" s="4" t="s">
        <v>66</v>
      </c>
      <c r="E1461" s="4" t="s">
        <v>124</v>
      </c>
      <c r="F1461" s="4" t="s">
        <v>15761</v>
      </c>
      <c r="G1461" s="4" t="s">
        <v>239</v>
      </c>
      <c r="H1461" s="4" t="s">
        <v>243</v>
      </c>
      <c r="I1461" s="4"/>
      <c r="J1461" s="4" t="s">
        <v>244</v>
      </c>
      <c r="K1461" s="4"/>
    </row>
    <row r="1462" spans="2:11" x14ac:dyDescent="0.2">
      <c r="B1462" s="4" t="s">
        <v>15762</v>
      </c>
      <c r="C1462" s="4">
        <v>5.4</v>
      </c>
      <c r="D1462" s="4" t="s">
        <v>66</v>
      </c>
      <c r="E1462" s="4" t="s">
        <v>126</v>
      </c>
      <c r="F1462" s="4" t="s">
        <v>15763</v>
      </c>
      <c r="G1462" s="4" t="s">
        <v>239</v>
      </c>
      <c r="H1462" s="4" t="s">
        <v>243</v>
      </c>
      <c r="I1462" s="4"/>
      <c r="J1462" s="4" t="s">
        <v>244</v>
      </c>
      <c r="K1462" s="4"/>
    </row>
    <row r="1463" spans="2:11" x14ac:dyDescent="0.2">
      <c r="B1463" s="4" t="s">
        <v>15764</v>
      </c>
      <c r="C1463" s="4">
        <v>5.4</v>
      </c>
      <c r="D1463" s="4" t="s">
        <v>66</v>
      </c>
      <c r="E1463" s="4" t="s">
        <v>128</v>
      </c>
      <c r="F1463" s="4" t="s">
        <v>15765</v>
      </c>
      <c r="G1463" s="4" t="s">
        <v>239</v>
      </c>
      <c r="H1463" s="4" t="s">
        <v>243</v>
      </c>
      <c r="I1463" s="4"/>
      <c r="J1463" s="4" t="s">
        <v>244</v>
      </c>
      <c r="K1463" s="4"/>
    </row>
    <row r="1464" spans="2:11" x14ac:dyDescent="0.2">
      <c r="B1464" s="4" t="s">
        <v>15766</v>
      </c>
      <c r="C1464" s="4">
        <v>5.4</v>
      </c>
      <c r="D1464" s="4" t="s">
        <v>66</v>
      </c>
      <c r="E1464" s="4" t="s">
        <v>130</v>
      </c>
      <c r="F1464" s="4" t="s">
        <v>15767</v>
      </c>
      <c r="G1464" s="4" t="s">
        <v>239</v>
      </c>
      <c r="H1464" s="4" t="s">
        <v>243</v>
      </c>
      <c r="I1464" s="4"/>
      <c r="J1464" s="4" t="s">
        <v>244</v>
      </c>
      <c r="K1464" s="4"/>
    </row>
    <row r="1465" spans="2:11" x14ac:dyDescent="0.2">
      <c r="B1465" s="4" t="s">
        <v>15768</v>
      </c>
      <c r="C1465" s="4">
        <v>5.4</v>
      </c>
      <c r="D1465" s="4" t="s">
        <v>66</v>
      </c>
      <c r="E1465" s="4" t="s">
        <v>132</v>
      </c>
      <c r="F1465" s="4" t="s">
        <v>15769</v>
      </c>
      <c r="G1465" s="4" t="s">
        <v>239</v>
      </c>
      <c r="H1465" s="4" t="s">
        <v>243</v>
      </c>
      <c r="I1465" s="4"/>
      <c r="J1465" s="4" t="s">
        <v>244</v>
      </c>
      <c r="K1465" s="4"/>
    </row>
    <row r="1466" spans="2:11" x14ac:dyDescent="0.2">
      <c r="B1466" s="4" t="s">
        <v>15770</v>
      </c>
      <c r="C1466" s="4">
        <v>5.4</v>
      </c>
      <c r="D1466" s="4" t="s">
        <v>66</v>
      </c>
      <c r="E1466" s="4" t="s">
        <v>134</v>
      </c>
      <c r="F1466" s="4" t="s">
        <v>15771</v>
      </c>
      <c r="G1466" s="4" t="s">
        <v>239</v>
      </c>
      <c r="H1466" s="4" t="s">
        <v>243</v>
      </c>
      <c r="I1466" s="4"/>
      <c r="J1466" s="4" t="s">
        <v>244</v>
      </c>
      <c r="K1466" s="4"/>
    </row>
    <row r="1467" spans="2:11" x14ac:dyDescent="0.2">
      <c r="B1467" s="4" t="s">
        <v>15772</v>
      </c>
      <c r="C1467" s="4">
        <v>5.4</v>
      </c>
      <c r="D1467" s="4" t="s">
        <v>66</v>
      </c>
      <c r="E1467" s="4" t="s">
        <v>136</v>
      </c>
      <c r="F1467" s="4" t="s">
        <v>15773</v>
      </c>
      <c r="G1467" s="4" t="s">
        <v>239</v>
      </c>
      <c r="H1467" s="4" t="s">
        <v>243</v>
      </c>
      <c r="I1467" s="4"/>
      <c r="J1467" s="4" t="s">
        <v>244</v>
      </c>
      <c r="K1467" s="4"/>
    </row>
    <row r="1468" spans="2:11" x14ac:dyDescent="0.2">
      <c r="B1468" s="4" t="s">
        <v>15774</v>
      </c>
      <c r="C1468" s="4">
        <v>5.4</v>
      </c>
      <c r="D1468" s="4" t="s">
        <v>66</v>
      </c>
      <c r="E1468" s="4" t="s">
        <v>138</v>
      </c>
      <c r="F1468" s="4" t="s">
        <v>15775</v>
      </c>
      <c r="G1468" s="4" t="s">
        <v>239</v>
      </c>
      <c r="H1468" s="4" t="s">
        <v>243</v>
      </c>
      <c r="I1468" s="4"/>
      <c r="J1468" s="4" t="s">
        <v>244</v>
      </c>
      <c r="K1468" s="4"/>
    </row>
    <row r="1469" spans="2:11" x14ac:dyDescent="0.2">
      <c r="B1469" s="4" t="s">
        <v>15776</v>
      </c>
      <c r="C1469" s="4">
        <v>5.4</v>
      </c>
      <c r="D1469" s="4" t="s">
        <v>66</v>
      </c>
      <c r="E1469" s="4" t="s">
        <v>140</v>
      </c>
      <c r="F1469" s="4" t="s">
        <v>15777</v>
      </c>
      <c r="G1469" s="4" t="s">
        <v>239</v>
      </c>
      <c r="H1469" s="4" t="s">
        <v>243</v>
      </c>
      <c r="I1469" s="4"/>
      <c r="J1469" s="4" t="s">
        <v>244</v>
      </c>
      <c r="K1469" s="4"/>
    </row>
    <row r="1470" spans="2:11" x14ac:dyDescent="0.2">
      <c r="B1470" s="4" t="s">
        <v>15778</v>
      </c>
      <c r="C1470" s="4">
        <v>5.4</v>
      </c>
      <c r="D1470" s="4" t="s">
        <v>66</v>
      </c>
      <c r="E1470" s="4" t="s">
        <v>141</v>
      </c>
      <c r="F1470" s="4" t="s">
        <v>15779</v>
      </c>
      <c r="G1470" s="4" t="s">
        <v>239</v>
      </c>
      <c r="H1470" s="4" t="s">
        <v>243</v>
      </c>
      <c r="I1470" s="4"/>
      <c r="J1470" s="4" t="s">
        <v>244</v>
      </c>
      <c r="K1470" s="4"/>
    </row>
    <row r="1471" spans="2:11" x14ac:dyDescent="0.2">
      <c r="B1471" s="4" t="s">
        <v>15780</v>
      </c>
      <c r="C1471" s="4">
        <v>5.4</v>
      </c>
      <c r="D1471" s="4" t="s">
        <v>66</v>
      </c>
      <c r="E1471" s="4" t="s">
        <v>142</v>
      </c>
      <c r="F1471" s="4" t="s">
        <v>15781</v>
      </c>
      <c r="G1471" s="4" t="s">
        <v>239</v>
      </c>
      <c r="H1471" s="4" t="s">
        <v>243</v>
      </c>
      <c r="I1471" s="4"/>
      <c r="J1471" s="4" t="s">
        <v>244</v>
      </c>
      <c r="K1471" s="4"/>
    </row>
    <row r="1472" spans="2:11" x14ac:dyDescent="0.2">
      <c r="B1472" s="4" t="s">
        <v>15782</v>
      </c>
      <c r="C1472" s="4">
        <v>5.4</v>
      </c>
      <c r="D1472" s="4" t="s">
        <v>66</v>
      </c>
      <c r="E1472" s="4" t="s">
        <v>144</v>
      </c>
      <c r="F1472" s="4" t="s">
        <v>15783</v>
      </c>
      <c r="G1472" s="4" t="s">
        <v>239</v>
      </c>
      <c r="H1472" s="4" t="s">
        <v>243</v>
      </c>
      <c r="I1472" s="4"/>
      <c r="J1472" s="4" t="s">
        <v>244</v>
      </c>
      <c r="K1472" s="4"/>
    </row>
    <row r="1473" spans="2:11" x14ac:dyDescent="0.2">
      <c r="B1473" s="4" t="s">
        <v>15784</v>
      </c>
      <c r="C1473" s="4">
        <v>5.4</v>
      </c>
      <c r="D1473" s="4" t="s">
        <v>66</v>
      </c>
      <c r="E1473" s="4" t="s">
        <v>146</v>
      </c>
      <c r="F1473" s="4" t="s">
        <v>15785</v>
      </c>
      <c r="G1473" s="4" t="s">
        <v>239</v>
      </c>
      <c r="H1473" s="4" t="s">
        <v>243</v>
      </c>
      <c r="I1473" s="4"/>
      <c r="J1473" s="4" t="s">
        <v>244</v>
      </c>
      <c r="K1473" s="4"/>
    </row>
    <row r="1474" spans="2:11" x14ac:dyDescent="0.2">
      <c r="B1474" s="4" t="s">
        <v>15786</v>
      </c>
      <c r="C1474" s="4">
        <v>5.4</v>
      </c>
      <c r="D1474" s="4" t="s">
        <v>68</v>
      </c>
      <c r="E1474" s="4" t="s">
        <v>8</v>
      </c>
      <c r="F1474" s="4" t="s">
        <v>5090</v>
      </c>
      <c r="G1474" s="4" t="s">
        <v>239</v>
      </c>
      <c r="H1474" s="4" t="s">
        <v>243</v>
      </c>
      <c r="I1474" s="4"/>
      <c r="J1474" s="4" t="s">
        <v>244</v>
      </c>
      <c r="K1474" s="4"/>
    </row>
    <row r="1475" spans="2:11" x14ac:dyDescent="0.2">
      <c r="B1475" s="4" t="s">
        <v>15787</v>
      </c>
      <c r="C1475" s="4">
        <v>5.4</v>
      </c>
      <c r="D1475" s="4" t="s">
        <v>68</v>
      </c>
      <c r="E1475" s="4" t="s">
        <v>24</v>
      </c>
      <c r="F1475" s="4" t="s">
        <v>5092</v>
      </c>
      <c r="G1475" s="4" t="s">
        <v>239</v>
      </c>
      <c r="H1475" s="4" t="s">
        <v>243</v>
      </c>
      <c r="I1475" s="4"/>
      <c r="J1475" s="4" t="s">
        <v>244</v>
      </c>
      <c r="K1475" s="4"/>
    </row>
    <row r="1476" spans="2:11" x14ac:dyDescent="0.2">
      <c r="B1476" s="4" t="s">
        <v>15788</v>
      </c>
      <c r="C1476" s="4">
        <v>5.4</v>
      </c>
      <c r="D1476" s="4" t="s">
        <v>68</v>
      </c>
      <c r="E1476" s="4" t="s">
        <v>25</v>
      </c>
      <c r="F1476" s="4" t="s">
        <v>5094</v>
      </c>
      <c r="G1476" s="4" t="s">
        <v>239</v>
      </c>
      <c r="H1476" s="4" t="s">
        <v>243</v>
      </c>
      <c r="I1476" s="4"/>
      <c r="J1476" s="4" t="s">
        <v>244</v>
      </c>
      <c r="K1476" s="4"/>
    </row>
    <row r="1477" spans="2:11" x14ac:dyDescent="0.2">
      <c r="B1477" s="4" t="s">
        <v>15789</v>
      </c>
      <c r="C1477" s="4">
        <v>5.4</v>
      </c>
      <c r="D1477" s="4" t="s">
        <v>68</v>
      </c>
      <c r="E1477" s="4" t="s">
        <v>26</v>
      </c>
      <c r="F1477" s="4" t="s">
        <v>5096</v>
      </c>
      <c r="G1477" s="4" t="s">
        <v>239</v>
      </c>
      <c r="H1477" s="4" t="s">
        <v>243</v>
      </c>
      <c r="I1477" s="4"/>
      <c r="J1477" s="4" t="s">
        <v>244</v>
      </c>
      <c r="K1477" s="4"/>
    </row>
    <row r="1478" spans="2:11" x14ac:dyDescent="0.2">
      <c r="B1478" s="4" t="s">
        <v>15790</v>
      </c>
      <c r="C1478" s="4">
        <v>5.4</v>
      </c>
      <c r="D1478" s="4" t="s">
        <v>68</v>
      </c>
      <c r="E1478" s="4" t="s">
        <v>27</v>
      </c>
      <c r="F1478" s="4" t="s">
        <v>5098</v>
      </c>
      <c r="G1478" s="4" t="s">
        <v>239</v>
      </c>
      <c r="H1478" s="4" t="s">
        <v>243</v>
      </c>
      <c r="I1478" s="4"/>
      <c r="J1478" s="4" t="s">
        <v>244</v>
      </c>
      <c r="K1478" s="4"/>
    </row>
    <row r="1479" spans="2:11" x14ac:dyDescent="0.2">
      <c r="B1479" s="4" t="s">
        <v>15791</v>
      </c>
      <c r="C1479" s="4">
        <v>5.4</v>
      </c>
      <c r="D1479" s="4" t="s">
        <v>68</v>
      </c>
      <c r="E1479" s="4" t="s">
        <v>28</v>
      </c>
      <c r="F1479" s="4" t="s">
        <v>5100</v>
      </c>
      <c r="G1479" s="4" t="s">
        <v>239</v>
      </c>
      <c r="H1479" s="4" t="s">
        <v>243</v>
      </c>
      <c r="I1479" s="4"/>
      <c r="J1479" s="4" t="s">
        <v>244</v>
      </c>
      <c r="K1479" s="4"/>
    </row>
    <row r="1480" spans="2:11" x14ac:dyDescent="0.2">
      <c r="B1480" s="4" t="s">
        <v>15792</v>
      </c>
      <c r="C1480" s="4">
        <v>5.4</v>
      </c>
      <c r="D1480" s="4" t="s">
        <v>68</v>
      </c>
      <c r="E1480" s="4" t="s">
        <v>29</v>
      </c>
      <c r="F1480" s="4" t="s">
        <v>5102</v>
      </c>
      <c r="G1480" s="4" t="s">
        <v>239</v>
      </c>
      <c r="H1480" s="4" t="s">
        <v>243</v>
      </c>
      <c r="I1480" s="4"/>
      <c r="J1480" s="4" t="s">
        <v>244</v>
      </c>
      <c r="K1480" s="4"/>
    </row>
    <row r="1481" spans="2:11" x14ac:dyDescent="0.2">
      <c r="B1481" s="4" t="s">
        <v>15793</v>
      </c>
      <c r="C1481" s="4">
        <v>5.4</v>
      </c>
      <c r="D1481" s="4" t="s">
        <v>68</v>
      </c>
      <c r="E1481" s="4" t="s">
        <v>30</v>
      </c>
      <c r="F1481" s="4" t="s">
        <v>5104</v>
      </c>
      <c r="G1481" s="4" t="s">
        <v>239</v>
      </c>
      <c r="H1481" s="4" t="s">
        <v>243</v>
      </c>
      <c r="I1481" s="4"/>
      <c r="J1481" s="4" t="s">
        <v>244</v>
      </c>
      <c r="K1481" s="4"/>
    </row>
    <row r="1482" spans="2:11" x14ac:dyDescent="0.2">
      <c r="B1482" s="4" t="s">
        <v>15794</v>
      </c>
      <c r="C1482" s="4">
        <v>5.4</v>
      </c>
      <c r="D1482" s="4" t="s">
        <v>68</v>
      </c>
      <c r="E1482" s="4" t="s">
        <v>31</v>
      </c>
      <c r="F1482" s="4" t="s">
        <v>5106</v>
      </c>
      <c r="G1482" s="4" t="s">
        <v>239</v>
      </c>
      <c r="H1482" s="4" t="s">
        <v>243</v>
      </c>
      <c r="I1482" s="4"/>
      <c r="J1482" s="4" t="s">
        <v>244</v>
      </c>
      <c r="K1482" s="4"/>
    </row>
    <row r="1483" spans="2:11" x14ac:dyDescent="0.2">
      <c r="B1483" s="4" t="s">
        <v>15795</v>
      </c>
      <c r="C1483" s="4">
        <v>5.4</v>
      </c>
      <c r="D1483" s="4" t="s">
        <v>68</v>
      </c>
      <c r="E1483" s="4" t="s">
        <v>32</v>
      </c>
      <c r="F1483" s="4" t="s">
        <v>5108</v>
      </c>
      <c r="G1483" s="4" t="s">
        <v>239</v>
      </c>
      <c r="H1483" s="4" t="s">
        <v>243</v>
      </c>
      <c r="I1483" s="4"/>
      <c r="J1483" s="4" t="s">
        <v>244</v>
      </c>
      <c r="K1483" s="4"/>
    </row>
    <row r="1484" spans="2:11" x14ac:dyDescent="0.2">
      <c r="B1484" s="4" t="s">
        <v>15796</v>
      </c>
      <c r="C1484" s="4">
        <v>5.4</v>
      </c>
      <c r="D1484" s="4" t="s">
        <v>68</v>
      </c>
      <c r="E1484" s="4" t="s">
        <v>33</v>
      </c>
      <c r="F1484" s="4" t="s">
        <v>5110</v>
      </c>
      <c r="G1484" s="4" t="s">
        <v>239</v>
      </c>
      <c r="H1484" s="4" t="s">
        <v>243</v>
      </c>
      <c r="I1484" s="4"/>
      <c r="J1484" s="4" t="s">
        <v>244</v>
      </c>
      <c r="K1484" s="4"/>
    </row>
    <row r="1485" spans="2:11" x14ac:dyDescent="0.2">
      <c r="B1485" s="4" t="s">
        <v>15797</v>
      </c>
      <c r="C1485" s="4">
        <v>5.4</v>
      </c>
      <c r="D1485" s="4" t="s">
        <v>68</v>
      </c>
      <c r="E1485" s="4" t="s">
        <v>34</v>
      </c>
      <c r="F1485" s="4" t="s">
        <v>5112</v>
      </c>
      <c r="G1485" s="4" t="s">
        <v>239</v>
      </c>
      <c r="H1485" s="4" t="s">
        <v>243</v>
      </c>
      <c r="I1485" s="4"/>
      <c r="J1485" s="4" t="s">
        <v>244</v>
      </c>
      <c r="K1485" s="4"/>
    </row>
    <row r="1486" spans="2:11" x14ac:dyDescent="0.2">
      <c r="B1486" s="4" t="s">
        <v>15798</v>
      </c>
      <c r="C1486" s="4">
        <v>5.4</v>
      </c>
      <c r="D1486" s="4" t="s">
        <v>68</v>
      </c>
      <c r="E1486" s="4" t="s">
        <v>35</v>
      </c>
      <c r="F1486" s="4" t="s">
        <v>5114</v>
      </c>
      <c r="G1486" s="4" t="s">
        <v>239</v>
      </c>
      <c r="H1486" s="4" t="s">
        <v>243</v>
      </c>
      <c r="I1486" s="4"/>
      <c r="J1486" s="4" t="s">
        <v>244</v>
      </c>
      <c r="K1486" s="4"/>
    </row>
    <row r="1487" spans="2:11" x14ac:dyDescent="0.2">
      <c r="B1487" s="4" t="s">
        <v>15799</v>
      </c>
      <c r="C1487" s="4">
        <v>5.4</v>
      </c>
      <c r="D1487" s="4" t="s">
        <v>68</v>
      </c>
      <c r="E1487" s="4" t="s">
        <v>36</v>
      </c>
      <c r="F1487" s="4" t="s">
        <v>5116</v>
      </c>
      <c r="G1487" s="4" t="s">
        <v>239</v>
      </c>
      <c r="H1487" s="4" t="s">
        <v>243</v>
      </c>
      <c r="I1487" s="4"/>
      <c r="J1487" s="4" t="s">
        <v>244</v>
      </c>
      <c r="K1487" s="4"/>
    </row>
    <row r="1488" spans="2:11" x14ac:dyDescent="0.2">
      <c r="B1488" s="4" t="s">
        <v>15800</v>
      </c>
      <c r="C1488" s="4">
        <v>5.4</v>
      </c>
      <c r="D1488" s="4" t="s">
        <v>68</v>
      </c>
      <c r="E1488" s="4" t="s">
        <v>37</v>
      </c>
      <c r="F1488" s="4" t="s">
        <v>5118</v>
      </c>
      <c r="G1488" s="4" t="s">
        <v>239</v>
      </c>
      <c r="H1488" s="4" t="s">
        <v>243</v>
      </c>
      <c r="I1488" s="4"/>
      <c r="J1488" s="4" t="s">
        <v>244</v>
      </c>
      <c r="K1488" s="4"/>
    </row>
    <row r="1489" spans="2:11" x14ac:dyDescent="0.2">
      <c r="B1489" s="4" t="s">
        <v>15801</v>
      </c>
      <c r="C1489" s="4">
        <v>5.4</v>
      </c>
      <c r="D1489" s="4" t="s">
        <v>68</v>
      </c>
      <c r="E1489" s="4" t="s">
        <v>38</v>
      </c>
      <c r="F1489" s="4" t="s">
        <v>5120</v>
      </c>
      <c r="G1489" s="4" t="s">
        <v>239</v>
      </c>
      <c r="H1489" s="4" t="s">
        <v>243</v>
      </c>
      <c r="I1489" s="4"/>
      <c r="J1489" s="4" t="s">
        <v>244</v>
      </c>
      <c r="K1489" s="4"/>
    </row>
    <row r="1490" spans="2:11" x14ac:dyDescent="0.2">
      <c r="B1490" s="4" t="s">
        <v>15802</v>
      </c>
      <c r="C1490" s="4">
        <v>5.4</v>
      </c>
      <c r="D1490" s="4" t="s">
        <v>68</v>
      </c>
      <c r="E1490" s="4" t="s">
        <v>39</v>
      </c>
      <c r="F1490" s="4" t="s">
        <v>5122</v>
      </c>
      <c r="G1490" s="4" t="s">
        <v>239</v>
      </c>
      <c r="H1490" s="4" t="s">
        <v>243</v>
      </c>
      <c r="I1490" s="4"/>
      <c r="J1490" s="4" t="s">
        <v>244</v>
      </c>
      <c r="K1490" s="4"/>
    </row>
    <row r="1491" spans="2:11" x14ac:dyDescent="0.2">
      <c r="B1491" s="4" t="s">
        <v>15803</v>
      </c>
      <c r="C1491" s="4">
        <v>5.4</v>
      </c>
      <c r="D1491" s="4" t="s">
        <v>68</v>
      </c>
      <c r="E1491" s="4" t="s">
        <v>56</v>
      </c>
      <c r="F1491" s="4" t="s">
        <v>5124</v>
      </c>
      <c r="G1491" s="4" t="s">
        <v>239</v>
      </c>
      <c r="H1491" s="4" t="s">
        <v>243</v>
      </c>
      <c r="I1491" s="4"/>
      <c r="J1491" s="4" t="s">
        <v>244</v>
      </c>
      <c r="K1491" s="4"/>
    </row>
    <row r="1492" spans="2:11" x14ac:dyDescent="0.2">
      <c r="B1492" s="4" t="s">
        <v>15804</v>
      </c>
      <c r="C1492" s="4">
        <v>5.4</v>
      </c>
      <c r="D1492" s="4" t="s">
        <v>68</v>
      </c>
      <c r="E1492" s="4" t="s">
        <v>58</v>
      </c>
      <c r="F1492" s="4" t="s">
        <v>5126</v>
      </c>
      <c r="G1492" s="4" t="s">
        <v>239</v>
      </c>
      <c r="H1492" s="4" t="s">
        <v>243</v>
      </c>
      <c r="I1492" s="4"/>
      <c r="J1492" s="4" t="s">
        <v>244</v>
      </c>
      <c r="K1492" s="4"/>
    </row>
    <row r="1493" spans="2:11" x14ac:dyDescent="0.2">
      <c r="B1493" s="4" t="s">
        <v>15805</v>
      </c>
      <c r="C1493" s="4">
        <v>5.4</v>
      </c>
      <c r="D1493" s="4" t="s">
        <v>68</v>
      </c>
      <c r="E1493" s="4" t="s">
        <v>60</v>
      </c>
      <c r="F1493" s="4" t="s">
        <v>5128</v>
      </c>
      <c r="G1493" s="4" t="s">
        <v>239</v>
      </c>
      <c r="H1493" s="4" t="s">
        <v>243</v>
      </c>
      <c r="I1493" s="4"/>
      <c r="J1493" s="4" t="s">
        <v>244</v>
      </c>
      <c r="K1493" s="4"/>
    </row>
    <row r="1494" spans="2:11" x14ac:dyDescent="0.2">
      <c r="B1494" s="4" t="s">
        <v>15806</v>
      </c>
      <c r="C1494" s="4">
        <v>5.4</v>
      </c>
      <c r="D1494" s="4" t="s">
        <v>68</v>
      </c>
      <c r="E1494" s="4" t="s">
        <v>62</v>
      </c>
      <c r="F1494" s="4" t="s">
        <v>5130</v>
      </c>
      <c r="G1494" s="4" t="s">
        <v>239</v>
      </c>
      <c r="H1494" s="4" t="s">
        <v>243</v>
      </c>
      <c r="I1494" s="4"/>
      <c r="J1494" s="4" t="s">
        <v>244</v>
      </c>
      <c r="K1494" s="4"/>
    </row>
    <row r="1495" spans="2:11" x14ac:dyDescent="0.2">
      <c r="B1495" s="4" t="s">
        <v>15807</v>
      </c>
      <c r="C1495" s="4">
        <v>5.4</v>
      </c>
      <c r="D1495" s="4" t="s">
        <v>68</v>
      </c>
      <c r="E1495" s="4" t="s">
        <v>64</v>
      </c>
      <c r="F1495" s="4" t="s">
        <v>5132</v>
      </c>
      <c r="G1495" s="4" t="s">
        <v>239</v>
      </c>
      <c r="H1495" s="4" t="s">
        <v>243</v>
      </c>
      <c r="I1495" s="4"/>
      <c r="J1495" s="4" t="s">
        <v>244</v>
      </c>
      <c r="K1495" s="4"/>
    </row>
    <row r="1496" spans="2:11" x14ac:dyDescent="0.2">
      <c r="B1496" s="4" t="s">
        <v>15808</v>
      </c>
      <c r="C1496" s="4">
        <v>5.4</v>
      </c>
      <c r="D1496" s="4" t="s">
        <v>68</v>
      </c>
      <c r="E1496" s="4" t="s">
        <v>66</v>
      </c>
      <c r="F1496" s="4" t="s">
        <v>12262</v>
      </c>
      <c r="G1496" s="4" t="s">
        <v>239</v>
      </c>
      <c r="H1496" s="4" t="s">
        <v>243</v>
      </c>
      <c r="I1496" s="4"/>
      <c r="J1496" s="4" t="s">
        <v>244</v>
      </c>
      <c r="K1496" s="4"/>
    </row>
    <row r="1497" spans="2:11" x14ac:dyDescent="0.2">
      <c r="B1497" s="4" t="s">
        <v>15809</v>
      </c>
      <c r="C1497" s="4">
        <v>5.4</v>
      </c>
      <c r="D1497" s="4" t="s">
        <v>68</v>
      </c>
      <c r="E1497" s="4" t="s">
        <v>68</v>
      </c>
      <c r="F1497" s="4" t="s">
        <v>12264</v>
      </c>
      <c r="G1497" s="4" t="s">
        <v>239</v>
      </c>
      <c r="H1497" s="4" t="s">
        <v>243</v>
      </c>
      <c r="I1497" s="4"/>
      <c r="J1497" s="4" t="s">
        <v>244</v>
      </c>
      <c r="K1497" s="4"/>
    </row>
    <row r="1498" spans="2:11" x14ac:dyDescent="0.2">
      <c r="B1498" s="4" t="s">
        <v>15810</v>
      </c>
      <c r="C1498" s="4">
        <v>5.4</v>
      </c>
      <c r="D1498" s="4" t="s">
        <v>68</v>
      </c>
      <c r="E1498" s="4" t="s">
        <v>70</v>
      </c>
      <c r="F1498" s="4" t="s">
        <v>12266</v>
      </c>
      <c r="G1498" s="4" t="s">
        <v>239</v>
      </c>
      <c r="H1498" s="4" t="s">
        <v>243</v>
      </c>
      <c r="I1498" s="4"/>
      <c r="J1498" s="4" t="s">
        <v>244</v>
      </c>
      <c r="K1498" s="4"/>
    </row>
    <row r="1499" spans="2:11" x14ac:dyDescent="0.2">
      <c r="B1499" s="4" t="s">
        <v>15811</v>
      </c>
      <c r="C1499" s="4">
        <v>5.4</v>
      </c>
      <c r="D1499" s="4" t="s">
        <v>68</v>
      </c>
      <c r="E1499" s="4" t="s">
        <v>72</v>
      </c>
      <c r="F1499" s="4" t="s">
        <v>12268</v>
      </c>
      <c r="G1499" s="4" t="s">
        <v>239</v>
      </c>
      <c r="H1499" s="4" t="s">
        <v>243</v>
      </c>
      <c r="I1499" s="4"/>
      <c r="J1499" s="4" t="s">
        <v>244</v>
      </c>
      <c r="K1499" s="4"/>
    </row>
    <row r="1500" spans="2:11" x14ac:dyDescent="0.2">
      <c r="B1500" s="4" t="s">
        <v>15812</v>
      </c>
      <c r="C1500" s="4">
        <v>5.4</v>
      </c>
      <c r="D1500" s="4" t="s">
        <v>68</v>
      </c>
      <c r="E1500" s="4" t="s">
        <v>74</v>
      </c>
      <c r="F1500" s="4" t="s">
        <v>12270</v>
      </c>
      <c r="G1500" s="4" t="s">
        <v>239</v>
      </c>
      <c r="H1500" s="4" t="s">
        <v>243</v>
      </c>
      <c r="I1500" s="4"/>
      <c r="J1500" s="4" t="s">
        <v>244</v>
      </c>
      <c r="K1500" s="4"/>
    </row>
    <row r="1501" spans="2:11" x14ac:dyDescent="0.2">
      <c r="B1501" s="4" t="s">
        <v>15813</v>
      </c>
      <c r="C1501" s="4">
        <v>5.4</v>
      </c>
      <c r="D1501" s="4" t="s">
        <v>68</v>
      </c>
      <c r="E1501" s="4" t="s">
        <v>76</v>
      </c>
      <c r="F1501" s="4" t="s">
        <v>12272</v>
      </c>
      <c r="G1501" s="4" t="s">
        <v>239</v>
      </c>
      <c r="H1501" s="4" t="s">
        <v>243</v>
      </c>
      <c r="I1501" s="4"/>
      <c r="J1501" s="4" t="s">
        <v>244</v>
      </c>
      <c r="K1501" s="4"/>
    </row>
    <row r="1502" spans="2:11" x14ac:dyDescent="0.2">
      <c r="B1502" s="4" t="s">
        <v>15814</v>
      </c>
      <c r="C1502" s="4">
        <v>5.4</v>
      </c>
      <c r="D1502" s="4" t="s">
        <v>68</v>
      </c>
      <c r="E1502" s="4" t="s">
        <v>78</v>
      </c>
      <c r="F1502" s="4" t="s">
        <v>15815</v>
      </c>
      <c r="G1502" s="4" t="s">
        <v>239</v>
      </c>
      <c r="H1502" s="4" t="s">
        <v>243</v>
      </c>
      <c r="I1502" s="4"/>
      <c r="J1502" s="4" t="s">
        <v>244</v>
      </c>
      <c r="K1502" s="4"/>
    </row>
    <row r="1503" spans="2:11" x14ac:dyDescent="0.2">
      <c r="B1503" s="4" t="s">
        <v>15816</v>
      </c>
      <c r="C1503" s="4">
        <v>5.4</v>
      </c>
      <c r="D1503" s="4" t="s">
        <v>68</v>
      </c>
      <c r="E1503" s="4" t="s">
        <v>81</v>
      </c>
      <c r="F1503" s="4" t="s">
        <v>15817</v>
      </c>
      <c r="G1503" s="4" t="s">
        <v>239</v>
      </c>
      <c r="H1503" s="4" t="s">
        <v>243</v>
      </c>
      <c r="I1503" s="4"/>
      <c r="J1503" s="4" t="s">
        <v>244</v>
      </c>
      <c r="K1503" s="4"/>
    </row>
    <row r="1504" spans="2:11" x14ac:dyDescent="0.2">
      <c r="B1504" s="4" t="s">
        <v>15818</v>
      </c>
      <c r="C1504" s="4">
        <v>5.4</v>
      </c>
      <c r="D1504" s="4" t="s">
        <v>68</v>
      </c>
      <c r="E1504" s="4" t="s">
        <v>84</v>
      </c>
      <c r="F1504" s="4" t="s">
        <v>15819</v>
      </c>
      <c r="G1504" s="4" t="s">
        <v>239</v>
      </c>
      <c r="H1504" s="4" t="s">
        <v>243</v>
      </c>
      <c r="I1504" s="4"/>
      <c r="J1504" s="4" t="s">
        <v>244</v>
      </c>
      <c r="K1504" s="4"/>
    </row>
    <row r="1505" spans="2:11" x14ac:dyDescent="0.2">
      <c r="B1505" s="4" t="s">
        <v>15820</v>
      </c>
      <c r="C1505" s="4">
        <v>5.4</v>
      </c>
      <c r="D1505" s="4" t="s">
        <v>68</v>
      </c>
      <c r="E1505" s="4" t="s">
        <v>85</v>
      </c>
      <c r="F1505" s="4" t="s">
        <v>15821</v>
      </c>
      <c r="G1505" s="4" t="s">
        <v>239</v>
      </c>
      <c r="H1505" s="4" t="s">
        <v>243</v>
      </c>
      <c r="I1505" s="4"/>
      <c r="J1505" s="4" t="s">
        <v>244</v>
      </c>
      <c r="K1505" s="4"/>
    </row>
    <row r="1506" spans="2:11" x14ac:dyDescent="0.2">
      <c r="B1506" s="4" t="s">
        <v>15822</v>
      </c>
      <c r="C1506" s="4">
        <v>5.4</v>
      </c>
      <c r="D1506" s="4" t="s">
        <v>68</v>
      </c>
      <c r="E1506" s="4" t="s">
        <v>86</v>
      </c>
      <c r="F1506" s="4" t="s">
        <v>15823</v>
      </c>
      <c r="G1506" s="4" t="s">
        <v>239</v>
      </c>
      <c r="H1506" s="4" t="s">
        <v>243</v>
      </c>
      <c r="I1506" s="4"/>
      <c r="J1506" s="4" t="s">
        <v>244</v>
      </c>
      <c r="K1506" s="4"/>
    </row>
    <row r="1507" spans="2:11" x14ac:dyDescent="0.2">
      <c r="B1507" s="4" t="s">
        <v>15824</v>
      </c>
      <c r="C1507" s="4">
        <v>5.4</v>
      </c>
      <c r="D1507" s="4" t="s">
        <v>68</v>
      </c>
      <c r="E1507" s="4" t="s">
        <v>88</v>
      </c>
      <c r="F1507" s="4" t="s">
        <v>15825</v>
      </c>
      <c r="G1507" s="4" t="s">
        <v>239</v>
      </c>
      <c r="H1507" s="4" t="s">
        <v>243</v>
      </c>
      <c r="I1507" s="4"/>
      <c r="J1507" s="4" t="s">
        <v>244</v>
      </c>
      <c r="K1507" s="4"/>
    </row>
    <row r="1508" spans="2:11" x14ac:dyDescent="0.2">
      <c r="B1508" s="4" t="s">
        <v>15826</v>
      </c>
      <c r="C1508" s="4">
        <v>5.4</v>
      </c>
      <c r="D1508" s="4" t="s">
        <v>68</v>
      </c>
      <c r="E1508" s="4" t="s">
        <v>90</v>
      </c>
      <c r="F1508" s="4" t="s">
        <v>15827</v>
      </c>
      <c r="G1508" s="4" t="s">
        <v>239</v>
      </c>
      <c r="H1508" s="4" t="s">
        <v>243</v>
      </c>
      <c r="I1508" s="4"/>
      <c r="J1508" s="4" t="s">
        <v>244</v>
      </c>
      <c r="K1508" s="4"/>
    </row>
    <row r="1509" spans="2:11" x14ac:dyDescent="0.2">
      <c r="B1509" s="4" t="s">
        <v>15828</v>
      </c>
      <c r="C1509" s="4">
        <v>5.4</v>
      </c>
      <c r="D1509" s="4" t="s">
        <v>68</v>
      </c>
      <c r="E1509" s="4" t="s">
        <v>92</v>
      </c>
      <c r="F1509" s="4" t="s">
        <v>15829</v>
      </c>
      <c r="G1509" s="4" t="s">
        <v>239</v>
      </c>
      <c r="H1509" s="4" t="s">
        <v>243</v>
      </c>
      <c r="I1509" s="4"/>
      <c r="J1509" s="4" t="s">
        <v>244</v>
      </c>
      <c r="K1509" s="4"/>
    </row>
    <row r="1510" spans="2:11" x14ac:dyDescent="0.2">
      <c r="B1510" s="4" t="s">
        <v>15830</v>
      </c>
      <c r="C1510" s="4">
        <v>5.4</v>
      </c>
      <c r="D1510" s="4" t="s">
        <v>68</v>
      </c>
      <c r="E1510" s="4" t="s">
        <v>94</v>
      </c>
      <c r="F1510" s="4" t="s">
        <v>15831</v>
      </c>
      <c r="G1510" s="4" t="s">
        <v>239</v>
      </c>
      <c r="H1510" s="4" t="s">
        <v>243</v>
      </c>
      <c r="I1510" s="4"/>
      <c r="J1510" s="4" t="s">
        <v>244</v>
      </c>
      <c r="K1510" s="4"/>
    </row>
    <row r="1511" spans="2:11" x14ac:dyDescent="0.2">
      <c r="B1511" s="4" t="s">
        <v>15832</v>
      </c>
      <c r="C1511" s="4">
        <v>5.4</v>
      </c>
      <c r="D1511" s="4" t="s">
        <v>68</v>
      </c>
      <c r="E1511" s="4" t="s">
        <v>96</v>
      </c>
      <c r="F1511" s="4" t="s">
        <v>15833</v>
      </c>
      <c r="G1511" s="4" t="s">
        <v>239</v>
      </c>
      <c r="H1511" s="4" t="s">
        <v>243</v>
      </c>
      <c r="I1511" s="4"/>
      <c r="J1511" s="4" t="s">
        <v>244</v>
      </c>
      <c r="K1511" s="4"/>
    </row>
    <row r="1512" spans="2:11" x14ac:dyDescent="0.2">
      <c r="B1512" s="4" t="s">
        <v>15834</v>
      </c>
      <c r="C1512" s="4">
        <v>5.4</v>
      </c>
      <c r="D1512" s="4" t="s">
        <v>68</v>
      </c>
      <c r="E1512" s="4" t="s">
        <v>98</v>
      </c>
      <c r="F1512" s="4" t="s">
        <v>15835</v>
      </c>
      <c r="G1512" s="4" t="s">
        <v>239</v>
      </c>
      <c r="H1512" s="4" t="s">
        <v>243</v>
      </c>
      <c r="I1512" s="4"/>
      <c r="J1512" s="4" t="s">
        <v>244</v>
      </c>
      <c r="K1512" s="4"/>
    </row>
    <row r="1513" spans="2:11" x14ac:dyDescent="0.2">
      <c r="B1513" s="4" t="s">
        <v>15836</v>
      </c>
      <c r="C1513" s="4">
        <v>5.4</v>
      </c>
      <c r="D1513" s="4" t="s">
        <v>68</v>
      </c>
      <c r="E1513" s="4" t="s">
        <v>100</v>
      </c>
      <c r="F1513" s="4" t="s">
        <v>15837</v>
      </c>
      <c r="G1513" s="4" t="s">
        <v>239</v>
      </c>
      <c r="H1513" s="4" t="s">
        <v>243</v>
      </c>
      <c r="I1513" s="4"/>
      <c r="J1513" s="4" t="s">
        <v>244</v>
      </c>
      <c r="K1513" s="4"/>
    </row>
    <row r="1514" spans="2:11" x14ac:dyDescent="0.2">
      <c r="B1514" s="4" t="s">
        <v>15838</v>
      </c>
      <c r="C1514" s="4">
        <v>5.4</v>
      </c>
      <c r="D1514" s="4" t="s">
        <v>68</v>
      </c>
      <c r="E1514" s="4" t="s">
        <v>102</v>
      </c>
      <c r="F1514" s="4" t="s">
        <v>15839</v>
      </c>
      <c r="G1514" s="4" t="s">
        <v>239</v>
      </c>
      <c r="H1514" s="4" t="s">
        <v>243</v>
      </c>
      <c r="I1514" s="4"/>
      <c r="J1514" s="4" t="s">
        <v>244</v>
      </c>
      <c r="K1514" s="4"/>
    </row>
    <row r="1515" spans="2:11" x14ac:dyDescent="0.2">
      <c r="B1515" s="4" t="s">
        <v>15840</v>
      </c>
      <c r="C1515" s="4">
        <v>5.4</v>
      </c>
      <c r="D1515" s="4" t="s">
        <v>68</v>
      </c>
      <c r="E1515" s="4" t="s">
        <v>104</v>
      </c>
      <c r="F1515" s="4" t="s">
        <v>15841</v>
      </c>
      <c r="G1515" s="4" t="s">
        <v>239</v>
      </c>
      <c r="H1515" s="4" t="s">
        <v>243</v>
      </c>
      <c r="I1515" s="4"/>
      <c r="J1515" s="4" t="s">
        <v>244</v>
      </c>
      <c r="K1515" s="4"/>
    </row>
    <row r="1516" spans="2:11" x14ac:dyDescent="0.2">
      <c r="B1516" s="4" t="s">
        <v>15842</v>
      </c>
      <c r="C1516" s="4">
        <v>5.4</v>
      </c>
      <c r="D1516" s="4" t="s">
        <v>68</v>
      </c>
      <c r="E1516" s="4" t="s">
        <v>106</v>
      </c>
      <c r="F1516" s="4" t="s">
        <v>15843</v>
      </c>
      <c r="G1516" s="4" t="s">
        <v>239</v>
      </c>
      <c r="H1516" s="4" t="s">
        <v>243</v>
      </c>
      <c r="I1516" s="4"/>
      <c r="J1516" s="4" t="s">
        <v>244</v>
      </c>
      <c r="K1516" s="4"/>
    </row>
    <row r="1517" spans="2:11" x14ac:dyDescent="0.2">
      <c r="B1517" s="4" t="s">
        <v>15844</v>
      </c>
      <c r="C1517" s="4">
        <v>5.4</v>
      </c>
      <c r="D1517" s="4" t="s">
        <v>68</v>
      </c>
      <c r="E1517" s="4" t="s">
        <v>108</v>
      </c>
      <c r="F1517" s="4" t="s">
        <v>15845</v>
      </c>
      <c r="G1517" s="4" t="s">
        <v>239</v>
      </c>
      <c r="H1517" s="4" t="s">
        <v>243</v>
      </c>
      <c r="I1517" s="4"/>
      <c r="J1517" s="4" t="s">
        <v>244</v>
      </c>
      <c r="K1517" s="4"/>
    </row>
    <row r="1518" spans="2:11" x14ac:dyDescent="0.2">
      <c r="B1518" s="4" t="s">
        <v>15846</v>
      </c>
      <c r="C1518" s="4">
        <v>5.4</v>
      </c>
      <c r="D1518" s="4" t="s">
        <v>68</v>
      </c>
      <c r="E1518" s="4" t="s">
        <v>110</v>
      </c>
      <c r="F1518" s="4" t="s">
        <v>15847</v>
      </c>
      <c r="G1518" s="4" t="s">
        <v>239</v>
      </c>
      <c r="H1518" s="4" t="s">
        <v>243</v>
      </c>
      <c r="I1518" s="4"/>
      <c r="J1518" s="4" t="s">
        <v>244</v>
      </c>
      <c r="K1518" s="4"/>
    </row>
    <row r="1519" spans="2:11" x14ac:dyDescent="0.2">
      <c r="B1519" s="4" t="s">
        <v>15848</v>
      </c>
      <c r="C1519" s="4">
        <v>5.4</v>
      </c>
      <c r="D1519" s="4" t="s">
        <v>68</v>
      </c>
      <c r="E1519" s="4" t="s">
        <v>112</v>
      </c>
      <c r="F1519" s="4" t="s">
        <v>15849</v>
      </c>
      <c r="G1519" s="4" t="s">
        <v>239</v>
      </c>
      <c r="H1519" s="4" t="s">
        <v>243</v>
      </c>
      <c r="I1519" s="4"/>
      <c r="J1519" s="4" t="s">
        <v>244</v>
      </c>
      <c r="K1519" s="4"/>
    </row>
    <row r="1520" spans="2:11" x14ac:dyDescent="0.2">
      <c r="B1520" s="4" t="s">
        <v>15850</v>
      </c>
      <c r="C1520" s="4">
        <v>5.4</v>
      </c>
      <c r="D1520" s="4" t="s">
        <v>68</v>
      </c>
      <c r="E1520" s="4" t="s">
        <v>114</v>
      </c>
      <c r="F1520" s="4" t="s">
        <v>15851</v>
      </c>
      <c r="G1520" s="4" t="s">
        <v>239</v>
      </c>
      <c r="H1520" s="4" t="s">
        <v>243</v>
      </c>
      <c r="I1520" s="4"/>
      <c r="J1520" s="4" t="s">
        <v>244</v>
      </c>
      <c r="K1520" s="4"/>
    </row>
    <row r="1521" spans="2:11" x14ac:dyDescent="0.2">
      <c r="B1521" s="4" t="s">
        <v>15852</v>
      </c>
      <c r="C1521" s="4">
        <v>5.4</v>
      </c>
      <c r="D1521" s="4" t="s">
        <v>68</v>
      </c>
      <c r="E1521" s="4" t="s">
        <v>116</v>
      </c>
      <c r="F1521" s="4" t="s">
        <v>15853</v>
      </c>
      <c r="G1521" s="4" t="s">
        <v>239</v>
      </c>
      <c r="H1521" s="4" t="s">
        <v>243</v>
      </c>
      <c r="I1521" s="4"/>
      <c r="J1521" s="4" t="s">
        <v>244</v>
      </c>
      <c r="K1521" s="4"/>
    </row>
    <row r="1522" spans="2:11" x14ac:dyDescent="0.2">
      <c r="B1522" s="4" t="s">
        <v>15854</v>
      </c>
      <c r="C1522" s="4">
        <v>5.4</v>
      </c>
      <c r="D1522" s="4" t="s">
        <v>68</v>
      </c>
      <c r="E1522" s="4" t="s">
        <v>118</v>
      </c>
      <c r="F1522" s="4" t="s">
        <v>15855</v>
      </c>
      <c r="G1522" s="4" t="s">
        <v>239</v>
      </c>
      <c r="H1522" s="4" t="s">
        <v>243</v>
      </c>
      <c r="I1522" s="4"/>
      <c r="J1522" s="4" t="s">
        <v>244</v>
      </c>
      <c r="K1522" s="4"/>
    </row>
    <row r="1523" spans="2:11" x14ac:dyDescent="0.2">
      <c r="B1523" s="4" t="s">
        <v>15856</v>
      </c>
      <c r="C1523" s="4">
        <v>5.4</v>
      </c>
      <c r="D1523" s="4" t="s">
        <v>68</v>
      </c>
      <c r="E1523" s="4" t="s">
        <v>120</v>
      </c>
      <c r="F1523" s="4" t="s">
        <v>15857</v>
      </c>
      <c r="G1523" s="4" t="s">
        <v>239</v>
      </c>
      <c r="H1523" s="4" t="s">
        <v>243</v>
      </c>
      <c r="I1523" s="4"/>
      <c r="J1523" s="4" t="s">
        <v>244</v>
      </c>
      <c r="K1523" s="4"/>
    </row>
    <row r="1524" spans="2:11" x14ac:dyDescent="0.2">
      <c r="B1524" s="4" t="s">
        <v>15858</v>
      </c>
      <c r="C1524" s="4">
        <v>5.4</v>
      </c>
      <c r="D1524" s="4" t="s">
        <v>68</v>
      </c>
      <c r="E1524" s="4" t="s">
        <v>122</v>
      </c>
      <c r="F1524" s="4" t="s">
        <v>15859</v>
      </c>
      <c r="G1524" s="4" t="s">
        <v>239</v>
      </c>
      <c r="H1524" s="4" t="s">
        <v>243</v>
      </c>
      <c r="I1524" s="4"/>
      <c r="J1524" s="4" t="s">
        <v>244</v>
      </c>
      <c r="K1524" s="4"/>
    </row>
    <row r="1525" spans="2:11" x14ac:dyDescent="0.2">
      <c r="B1525" s="4" t="s">
        <v>15860</v>
      </c>
      <c r="C1525" s="4">
        <v>5.4</v>
      </c>
      <c r="D1525" s="4" t="s">
        <v>68</v>
      </c>
      <c r="E1525" s="4" t="s">
        <v>124</v>
      </c>
      <c r="F1525" s="4" t="s">
        <v>15861</v>
      </c>
      <c r="G1525" s="4" t="s">
        <v>239</v>
      </c>
      <c r="H1525" s="4" t="s">
        <v>243</v>
      </c>
      <c r="I1525" s="4"/>
      <c r="J1525" s="4" t="s">
        <v>244</v>
      </c>
      <c r="K1525" s="4"/>
    </row>
    <row r="1526" spans="2:11" x14ac:dyDescent="0.2">
      <c r="B1526" s="4" t="s">
        <v>15862</v>
      </c>
      <c r="C1526" s="4">
        <v>5.4</v>
      </c>
      <c r="D1526" s="4" t="s">
        <v>68</v>
      </c>
      <c r="E1526" s="4" t="s">
        <v>126</v>
      </c>
      <c r="F1526" s="4" t="s">
        <v>15863</v>
      </c>
      <c r="G1526" s="4" t="s">
        <v>239</v>
      </c>
      <c r="H1526" s="4" t="s">
        <v>243</v>
      </c>
      <c r="I1526" s="4"/>
      <c r="J1526" s="4" t="s">
        <v>244</v>
      </c>
      <c r="K1526" s="4"/>
    </row>
    <row r="1527" spans="2:11" x14ac:dyDescent="0.2">
      <c r="B1527" s="4" t="s">
        <v>15864</v>
      </c>
      <c r="C1527" s="4">
        <v>5.4</v>
      </c>
      <c r="D1527" s="4" t="s">
        <v>68</v>
      </c>
      <c r="E1527" s="4" t="s">
        <v>128</v>
      </c>
      <c r="F1527" s="4" t="s">
        <v>15865</v>
      </c>
      <c r="G1527" s="4" t="s">
        <v>239</v>
      </c>
      <c r="H1527" s="4" t="s">
        <v>243</v>
      </c>
      <c r="I1527" s="4"/>
      <c r="J1527" s="4" t="s">
        <v>244</v>
      </c>
      <c r="K1527" s="4"/>
    </row>
    <row r="1528" spans="2:11" x14ac:dyDescent="0.2">
      <c r="B1528" s="4" t="s">
        <v>15866</v>
      </c>
      <c r="C1528" s="4">
        <v>5.4</v>
      </c>
      <c r="D1528" s="4" t="s">
        <v>68</v>
      </c>
      <c r="E1528" s="4" t="s">
        <v>130</v>
      </c>
      <c r="F1528" s="4" t="s">
        <v>15867</v>
      </c>
      <c r="G1528" s="4" t="s">
        <v>239</v>
      </c>
      <c r="H1528" s="4" t="s">
        <v>243</v>
      </c>
      <c r="I1528" s="4"/>
      <c r="J1528" s="4" t="s">
        <v>244</v>
      </c>
      <c r="K1528" s="4"/>
    </row>
    <row r="1529" spans="2:11" x14ac:dyDescent="0.2">
      <c r="B1529" s="4" t="s">
        <v>15868</v>
      </c>
      <c r="C1529" s="4">
        <v>5.4</v>
      </c>
      <c r="D1529" s="4" t="s">
        <v>68</v>
      </c>
      <c r="E1529" s="4" t="s">
        <v>132</v>
      </c>
      <c r="F1529" s="4" t="s">
        <v>15869</v>
      </c>
      <c r="G1529" s="4" t="s">
        <v>239</v>
      </c>
      <c r="H1529" s="4" t="s">
        <v>243</v>
      </c>
      <c r="I1529" s="4"/>
      <c r="J1529" s="4" t="s">
        <v>244</v>
      </c>
      <c r="K1529" s="4"/>
    </row>
    <row r="1530" spans="2:11" x14ac:dyDescent="0.2">
      <c r="B1530" s="4" t="s">
        <v>15870</v>
      </c>
      <c r="C1530" s="4">
        <v>5.4</v>
      </c>
      <c r="D1530" s="4" t="s">
        <v>68</v>
      </c>
      <c r="E1530" s="4" t="s">
        <v>134</v>
      </c>
      <c r="F1530" s="4" t="s">
        <v>15871</v>
      </c>
      <c r="G1530" s="4" t="s">
        <v>239</v>
      </c>
      <c r="H1530" s="4" t="s">
        <v>243</v>
      </c>
      <c r="I1530" s="4"/>
      <c r="J1530" s="4" t="s">
        <v>244</v>
      </c>
      <c r="K1530" s="4"/>
    </row>
    <row r="1531" spans="2:11" x14ac:dyDescent="0.2">
      <c r="B1531" s="4" t="s">
        <v>15872</v>
      </c>
      <c r="C1531" s="4">
        <v>5.4</v>
      </c>
      <c r="D1531" s="4" t="s">
        <v>68</v>
      </c>
      <c r="E1531" s="4" t="s">
        <v>136</v>
      </c>
      <c r="F1531" s="4" t="s">
        <v>15873</v>
      </c>
      <c r="G1531" s="4" t="s">
        <v>239</v>
      </c>
      <c r="H1531" s="4" t="s">
        <v>243</v>
      </c>
      <c r="I1531" s="4"/>
      <c r="J1531" s="4" t="s">
        <v>244</v>
      </c>
      <c r="K1531" s="4"/>
    </row>
    <row r="1532" spans="2:11" x14ac:dyDescent="0.2">
      <c r="B1532" s="4" t="s">
        <v>15874</v>
      </c>
      <c r="C1532" s="4">
        <v>5.4</v>
      </c>
      <c r="D1532" s="4" t="s">
        <v>68</v>
      </c>
      <c r="E1532" s="4" t="s">
        <v>138</v>
      </c>
      <c r="F1532" s="4" t="s">
        <v>15875</v>
      </c>
      <c r="G1532" s="4" t="s">
        <v>239</v>
      </c>
      <c r="H1532" s="4" t="s">
        <v>243</v>
      </c>
      <c r="I1532" s="4"/>
      <c r="J1532" s="4" t="s">
        <v>244</v>
      </c>
      <c r="K1532" s="4"/>
    </row>
    <row r="1533" spans="2:11" x14ac:dyDescent="0.2">
      <c r="B1533" s="4" t="s">
        <v>15876</v>
      </c>
      <c r="C1533" s="4">
        <v>5.4</v>
      </c>
      <c r="D1533" s="4" t="s">
        <v>68</v>
      </c>
      <c r="E1533" s="4" t="s">
        <v>140</v>
      </c>
      <c r="F1533" s="4" t="s">
        <v>15877</v>
      </c>
      <c r="G1533" s="4" t="s">
        <v>239</v>
      </c>
      <c r="H1533" s="4" t="s">
        <v>243</v>
      </c>
      <c r="I1533" s="4"/>
      <c r="J1533" s="4" t="s">
        <v>244</v>
      </c>
      <c r="K1533" s="4"/>
    </row>
    <row r="1534" spans="2:11" x14ac:dyDescent="0.2">
      <c r="B1534" s="4" t="s">
        <v>15878</v>
      </c>
      <c r="C1534" s="4">
        <v>5.4</v>
      </c>
      <c r="D1534" s="4" t="s">
        <v>68</v>
      </c>
      <c r="E1534" s="4" t="s">
        <v>141</v>
      </c>
      <c r="F1534" s="4" t="s">
        <v>15879</v>
      </c>
      <c r="G1534" s="4" t="s">
        <v>239</v>
      </c>
      <c r="H1534" s="4" t="s">
        <v>243</v>
      </c>
      <c r="I1534" s="4"/>
      <c r="J1534" s="4" t="s">
        <v>244</v>
      </c>
      <c r="K1534" s="4"/>
    </row>
    <row r="1535" spans="2:11" x14ac:dyDescent="0.2">
      <c r="B1535" s="4" t="s">
        <v>15880</v>
      </c>
      <c r="C1535" s="4">
        <v>5.4</v>
      </c>
      <c r="D1535" s="4" t="s">
        <v>68</v>
      </c>
      <c r="E1535" s="4" t="s">
        <v>142</v>
      </c>
      <c r="F1535" s="4" t="s">
        <v>15881</v>
      </c>
      <c r="G1535" s="4" t="s">
        <v>239</v>
      </c>
      <c r="H1535" s="4" t="s">
        <v>243</v>
      </c>
      <c r="I1535" s="4"/>
      <c r="J1535" s="4" t="s">
        <v>244</v>
      </c>
      <c r="K1535" s="4"/>
    </row>
    <row r="1536" spans="2:11" x14ac:dyDescent="0.2">
      <c r="B1536" s="4" t="s">
        <v>15882</v>
      </c>
      <c r="C1536" s="4">
        <v>5.4</v>
      </c>
      <c r="D1536" s="4" t="s">
        <v>68</v>
      </c>
      <c r="E1536" s="4" t="s">
        <v>144</v>
      </c>
      <c r="F1536" s="4" t="s">
        <v>15883</v>
      </c>
      <c r="G1536" s="4" t="s">
        <v>239</v>
      </c>
      <c r="H1536" s="4" t="s">
        <v>243</v>
      </c>
      <c r="I1536" s="4"/>
      <c r="J1536" s="4" t="s">
        <v>244</v>
      </c>
      <c r="K1536" s="4"/>
    </row>
    <row r="1537" spans="2:11" x14ac:dyDescent="0.2">
      <c r="B1537" s="4" t="s">
        <v>15884</v>
      </c>
      <c r="C1537" s="4">
        <v>5.4</v>
      </c>
      <c r="D1537" s="4" t="s">
        <v>68</v>
      </c>
      <c r="E1537" s="4" t="s">
        <v>146</v>
      </c>
      <c r="F1537" s="4" t="s">
        <v>15885</v>
      </c>
      <c r="G1537" s="4" t="s">
        <v>239</v>
      </c>
      <c r="H1537" s="4" t="s">
        <v>243</v>
      </c>
      <c r="I1537" s="4"/>
      <c r="J1537" s="4" t="s">
        <v>244</v>
      </c>
      <c r="K1537" s="4"/>
    </row>
    <row r="1538" spans="2:11" x14ac:dyDescent="0.2">
      <c r="B1538" s="4" t="s">
        <v>15886</v>
      </c>
      <c r="C1538" s="4">
        <v>5.4</v>
      </c>
      <c r="D1538" s="4" t="s">
        <v>70</v>
      </c>
      <c r="E1538" s="4" t="s">
        <v>8</v>
      </c>
      <c r="F1538" s="4" t="s">
        <v>5134</v>
      </c>
      <c r="G1538" s="4" t="s">
        <v>239</v>
      </c>
      <c r="H1538" s="4" t="s">
        <v>243</v>
      </c>
      <c r="I1538" s="4"/>
      <c r="J1538" s="4" t="s">
        <v>244</v>
      </c>
      <c r="K1538" s="4"/>
    </row>
    <row r="1539" spans="2:11" x14ac:dyDescent="0.2">
      <c r="B1539" s="4" t="s">
        <v>15887</v>
      </c>
      <c r="C1539" s="4">
        <v>5.4</v>
      </c>
      <c r="D1539" s="4" t="s">
        <v>70</v>
      </c>
      <c r="E1539" s="4" t="s">
        <v>24</v>
      </c>
      <c r="F1539" s="4" t="s">
        <v>5136</v>
      </c>
      <c r="G1539" s="4" t="s">
        <v>239</v>
      </c>
      <c r="H1539" s="4" t="s">
        <v>243</v>
      </c>
      <c r="I1539" s="4"/>
      <c r="J1539" s="4" t="s">
        <v>244</v>
      </c>
      <c r="K1539" s="4"/>
    </row>
    <row r="1540" spans="2:11" x14ac:dyDescent="0.2">
      <c r="B1540" s="4" t="s">
        <v>15888</v>
      </c>
      <c r="C1540" s="4">
        <v>5.4</v>
      </c>
      <c r="D1540" s="4" t="s">
        <v>70</v>
      </c>
      <c r="E1540" s="4" t="s">
        <v>25</v>
      </c>
      <c r="F1540" s="4" t="s">
        <v>5138</v>
      </c>
      <c r="G1540" s="4" t="s">
        <v>239</v>
      </c>
      <c r="H1540" s="4" t="s">
        <v>243</v>
      </c>
      <c r="I1540" s="4"/>
      <c r="J1540" s="4" t="s">
        <v>244</v>
      </c>
      <c r="K1540" s="4"/>
    </row>
    <row r="1541" spans="2:11" x14ac:dyDescent="0.2">
      <c r="B1541" s="4" t="s">
        <v>15889</v>
      </c>
      <c r="C1541" s="4">
        <v>5.4</v>
      </c>
      <c r="D1541" s="4" t="s">
        <v>70</v>
      </c>
      <c r="E1541" s="4" t="s">
        <v>26</v>
      </c>
      <c r="F1541" s="4" t="s">
        <v>5140</v>
      </c>
      <c r="G1541" s="4" t="s">
        <v>239</v>
      </c>
      <c r="H1541" s="4" t="s">
        <v>243</v>
      </c>
      <c r="I1541" s="4"/>
      <c r="J1541" s="4" t="s">
        <v>244</v>
      </c>
      <c r="K1541" s="4"/>
    </row>
    <row r="1542" spans="2:11" x14ac:dyDescent="0.2">
      <c r="B1542" s="4" t="s">
        <v>15890</v>
      </c>
      <c r="C1542" s="4">
        <v>5.4</v>
      </c>
      <c r="D1542" s="4" t="s">
        <v>70</v>
      </c>
      <c r="E1542" s="4" t="s">
        <v>27</v>
      </c>
      <c r="F1542" s="4" t="s">
        <v>5142</v>
      </c>
      <c r="G1542" s="4" t="s">
        <v>239</v>
      </c>
      <c r="H1542" s="4" t="s">
        <v>243</v>
      </c>
      <c r="I1542" s="4"/>
      <c r="J1542" s="4" t="s">
        <v>244</v>
      </c>
      <c r="K1542" s="4"/>
    </row>
    <row r="1543" spans="2:11" x14ac:dyDescent="0.2">
      <c r="B1543" s="4" t="s">
        <v>15891</v>
      </c>
      <c r="C1543" s="4">
        <v>5.4</v>
      </c>
      <c r="D1543" s="4" t="s">
        <v>70</v>
      </c>
      <c r="E1543" s="4" t="s">
        <v>28</v>
      </c>
      <c r="F1543" s="4" t="s">
        <v>5144</v>
      </c>
      <c r="G1543" s="4" t="s">
        <v>239</v>
      </c>
      <c r="H1543" s="4" t="s">
        <v>243</v>
      </c>
      <c r="I1543" s="4"/>
      <c r="J1543" s="4" t="s">
        <v>244</v>
      </c>
      <c r="K1543" s="4"/>
    </row>
    <row r="1544" spans="2:11" x14ac:dyDescent="0.2">
      <c r="B1544" s="4" t="s">
        <v>15892</v>
      </c>
      <c r="C1544" s="4">
        <v>5.4</v>
      </c>
      <c r="D1544" s="4" t="s">
        <v>70</v>
      </c>
      <c r="E1544" s="4" t="s">
        <v>29</v>
      </c>
      <c r="F1544" s="4" t="s">
        <v>5146</v>
      </c>
      <c r="G1544" s="4" t="s">
        <v>239</v>
      </c>
      <c r="H1544" s="4" t="s">
        <v>243</v>
      </c>
      <c r="I1544" s="4"/>
      <c r="J1544" s="4" t="s">
        <v>244</v>
      </c>
      <c r="K1544" s="4"/>
    </row>
    <row r="1545" spans="2:11" x14ac:dyDescent="0.2">
      <c r="B1545" s="4" t="s">
        <v>15893</v>
      </c>
      <c r="C1545" s="4">
        <v>5.4</v>
      </c>
      <c r="D1545" s="4" t="s">
        <v>70</v>
      </c>
      <c r="E1545" s="4" t="s">
        <v>30</v>
      </c>
      <c r="F1545" s="4" t="s">
        <v>5148</v>
      </c>
      <c r="G1545" s="4" t="s">
        <v>239</v>
      </c>
      <c r="H1545" s="4" t="s">
        <v>243</v>
      </c>
      <c r="I1545" s="4"/>
      <c r="J1545" s="4" t="s">
        <v>244</v>
      </c>
      <c r="K1545" s="4"/>
    </row>
    <row r="1546" spans="2:11" x14ac:dyDescent="0.2">
      <c r="B1546" s="4" t="s">
        <v>15894</v>
      </c>
      <c r="C1546" s="4">
        <v>5.4</v>
      </c>
      <c r="D1546" s="4" t="s">
        <v>70</v>
      </c>
      <c r="E1546" s="4" t="s">
        <v>31</v>
      </c>
      <c r="F1546" s="4" t="s">
        <v>5150</v>
      </c>
      <c r="G1546" s="4" t="s">
        <v>239</v>
      </c>
      <c r="H1546" s="4" t="s">
        <v>243</v>
      </c>
      <c r="I1546" s="4"/>
      <c r="J1546" s="4" t="s">
        <v>244</v>
      </c>
      <c r="K1546" s="4"/>
    </row>
    <row r="1547" spans="2:11" x14ac:dyDescent="0.2">
      <c r="B1547" s="4" t="s">
        <v>15895</v>
      </c>
      <c r="C1547" s="4">
        <v>5.4</v>
      </c>
      <c r="D1547" s="4" t="s">
        <v>70</v>
      </c>
      <c r="E1547" s="4" t="s">
        <v>32</v>
      </c>
      <c r="F1547" s="4" t="s">
        <v>5152</v>
      </c>
      <c r="G1547" s="4" t="s">
        <v>239</v>
      </c>
      <c r="H1547" s="4" t="s">
        <v>243</v>
      </c>
      <c r="I1547" s="4"/>
      <c r="J1547" s="4" t="s">
        <v>244</v>
      </c>
      <c r="K1547" s="4"/>
    </row>
    <row r="1548" spans="2:11" x14ac:dyDescent="0.2">
      <c r="B1548" s="4" t="s">
        <v>15896</v>
      </c>
      <c r="C1548" s="4">
        <v>5.4</v>
      </c>
      <c r="D1548" s="4" t="s">
        <v>70</v>
      </c>
      <c r="E1548" s="4" t="s">
        <v>33</v>
      </c>
      <c r="F1548" s="4" t="s">
        <v>5154</v>
      </c>
      <c r="G1548" s="4" t="s">
        <v>239</v>
      </c>
      <c r="H1548" s="4" t="s">
        <v>243</v>
      </c>
      <c r="I1548" s="4"/>
      <c r="J1548" s="4" t="s">
        <v>244</v>
      </c>
      <c r="K1548" s="4"/>
    </row>
    <row r="1549" spans="2:11" x14ac:dyDescent="0.2">
      <c r="B1549" s="4" t="s">
        <v>15897</v>
      </c>
      <c r="C1549" s="4">
        <v>5.4</v>
      </c>
      <c r="D1549" s="4" t="s">
        <v>70</v>
      </c>
      <c r="E1549" s="4" t="s">
        <v>34</v>
      </c>
      <c r="F1549" s="4" t="s">
        <v>5156</v>
      </c>
      <c r="G1549" s="4" t="s">
        <v>239</v>
      </c>
      <c r="H1549" s="4" t="s">
        <v>243</v>
      </c>
      <c r="I1549" s="4"/>
      <c r="J1549" s="4" t="s">
        <v>244</v>
      </c>
      <c r="K1549" s="4"/>
    </row>
    <row r="1550" spans="2:11" x14ac:dyDescent="0.2">
      <c r="B1550" s="4" t="s">
        <v>15898</v>
      </c>
      <c r="C1550" s="4">
        <v>5.4</v>
      </c>
      <c r="D1550" s="4" t="s">
        <v>70</v>
      </c>
      <c r="E1550" s="4" t="s">
        <v>35</v>
      </c>
      <c r="F1550" s="4" t="s">
        <v>5158</v>
      </c>
      <c r="G1550" s="4" t="s">
        <v>239</v>
      </c>
      <c r="H1550" s="4" t="s">
        <v>243</v>
      </c>
      <c r="I1550" s="4"/>
      <c r="J1550" s="4" t="s">
        <v>244</v>
      </c>
      <c r="K1550" s="4"/>
    </row>
    <row r="1551" spans="2:11" x14ac:dyDescent="0.2">
      <c r="B1551" s="4" t="s">
        <v>15899</v>
      </c>
      <c r="C1551" s="4">
        <v>5.4</v>
      </c>
      <c r="D1551" s="4" t="s">
        <v>70</v>
      </c>
      <c r="E1551" s="4" t="s">
        <v>36</v>
      </c>
      <c r="F1551" s="4" t="s">
        <v>5160</v>
      </c>
      <c r="G1551" s="4" t="s">
        <v>239</v>
      </c>
      <c r="H1551" s="4" t="s">
        <v>243</v>
      </c>
      <c r="I1551" s="4"/>
      <c r="J1551" s="4" t="s">
        <v>244</v>
      </c>
      <c r="K1551" s="4"/>
    </row>
    <row r="1552" spans="2:11" x14ac:dyDescent="0.2">
      <c r="B1552" s="4" t="s">
        <v>15900</v>
      </c>
      <c r="C1552" s="4">
        <v>5.4</v>
      </c>
      <c r="D1552" s="4" t="s">
        <v>70</v>
      </c>
      <c r="E1552" s="4" t="s">
        <v>37</v>
      </c>
      <c r="F1552" s="4" t="s">
        <v>5162</v>
      </c>
      <c r="G1552" s="4" t="s">
        <v>239</v>
      </c>
      <c r="H1552" s="4" t="s">
        <v>243</v>
      </c>
      <c r="I1552" s="4"/>
      <c r="J1552" s="4" t="s">
        <v>244</v>
      </c>
      <c r="K1552" s="4"/>
    </row>
    <row r="1553" spans="2:11" x14ac:dyDescent="0.2">
      <c r="B1553" s="4" t="s">
        <v>15901</v>
      </c>
      <c r="C1553" s="4">
        <v>5.4</v>
      </c>
      <c r="D1553" s="4" t="s">
        <v>70</v>
      </c>
      <c r="E1553" s="4" t="s">
        <v>38</v>
      </c>
      <c r="F1553" s="4" t="s">
        <v>5164</v>
      </c>
      <c r="G1553" s="4" t="s">
        <v>239</v>
      </c>
      <c r="H1553" s="4" t="s">
        <v>243</v>
      </c>
      <c r="I1553" s="4"/>
      <c r="J1553" s="4" t="s">
        <v>244</v>
      </c>
      <c r="K1553" s="4"/>
    </row>
    <row r="1554" spans="2:11" x14ac:dyDescent="0.2">
      <c r="B1554" s="4" t="s">
        <v>15902</v>
      </c>
      <c r="C1554" s="4">
        <v>5.4</v>
      </c>
      <c r="D1554" s="4" t="s">
        <v>70</v>
      </c>
      <c r="E1554" s="4" t="s">
        <v>39</v>
      </c>
      <c r="F1554" s="4" t="s">
        <v>5166</v>
      </c>
      <c r="G1554" s="4" t="s">
        <v>239</v>
      </c>
      <c r="H1554" s="4" t="s">
        <v>243</v>
      </c>
      <c r="I1554" s="4"/>
      <c r="J1554" s="4" t="s">
        <v>244</v>
      </c>
      <c r="K1554" s="4"/>
    </row>
    <row r="1555" spans="2:11" x14ac:dyDescent="0.2">
      <c r="B1555" s="4" t="s">
        <v>15903</v>
      </c>
      <c r="C1555" s="4">
        <v>5.4</v>
      </c>
      <c r="D1555" s="4" t="s">
        <v>70</v>
      </c>
      <c r="E1555" s="4" t="s">
        <v>56</v>
      </c>
      <c r="F1555" s="4" t="s">
        <v>5168</v>
      </c>
      <c r="G1555" s="4" t="s">
        <v>239</v>
      </c>
      <c r="H1555" s="4" t="s">
        <v>243</v>
      </c>
      <c r="I1555" s="4"/>
      <c r="J1555" s="4" t="s">
        <v>244</v>
      </c>
      <c r="K1555" s="4"/>
    </row>
    <row r="1556" spans="2:11" x14ac:dyDescent="0.2">
      <c r="B1556" s="4" t="s">
        <v>15904</v>
      </c>
      <c r="C1556" s="4">
        <v>5.4</v>
      </c>
      <c r="D1556" s="4" t="s">
        <v>70</v>
      </c>
      <c r="E1556" s="4" t="s">
        <v>58</v>
      </c>
      <c r="F1556" s="4" t="s">
        <v>5170</v>
      </c>
      <c r="G1556" s="4" t="s">
        <v>239</v>
      </c>
      <c r="H1556" s="4" t="s">
        <v>243</v>
      </c>
      <c r="I1556" s="4"/>
      <c r="J1556" s="4" t="s">
        <v>244</v>
      </c>
      <c r="K1556" s="4"/>
    </row>
    <row r="1557" spans="2:11" x14ac:dyDescent="0.2">
      <c r="B1557" s="4" t="s">
        <v>15905</v>
      </c>
      <c r="C1557" s="4">
        <v>5.4</v>
      </c>
      <c r="D1557" s="4" t="s">
        <v>70</v>
      </c>
      <c r="E1557" s="4" t="s">
        <v>60</v>
      </c>
      <c r="F1557" s="4" t="s">
        <v>5172</v>
      </c>
      <c r="G1557" s="4" t="s">
        <v>239</v>
      </c>
      <c r="H1557" s="4" t="s">
        <v>243</v>
      </c>
      <c r="I1557" s="4"/>
      <c r="J1557" s="4" t="s">
        <v>244</v>
      </c>
      <c r="K1557" s="4"/>
    </row>
    <row r="1558" spans="2:11" x14ac:dyDescent="0.2">
      <c r="B1558" s="4" t="s">
        <v>15906</v>
      </c>
      <c r="C1558" s="4">
        <v>5.4</v>
      </c>
      <c r="D1558" s="4" t="s">
        <v>70</v>
      </c>
      <c r="E1558" s="4" t="s">
        <v>62</v>
      </c>
      <c r="F1558" s="4" t="s">
        <v>5174</v>
      </c>
      <c r="G1558" s="4" t="s">
        <v>239</v>
      </c>
      <c r="H1558" s="4" t="s">
        <v>243</v>
      </c>
      <c r="I1558" s="4"/>
      <c r="J1558" s="4" t="s">
        <v>244</v>
      </c>
      <c r="K1558" s="4"/>
    </row>
    <row r="1559" spans="2:11" x14ac:dyDescent="0.2">
      <c r="B1559" s="4" t="s">
        <v>15907</v>
      </c>
      <c r="C1559" s="4">
        <v>5.4</v>
      </c>
      <c r="D1559" s="4" t="s">
        <v>70</v>
      </c>
      <c r="E1559" s="4" t="s">
        <v>64</v>
      </c>
      <c r="F1559" s="4" t="s">
        <v>5176</v>
      </c>
      <c r="G1559" s="4" t="s">
        <v>239</v>
      </c>
      <c r="H1559" s="4" t="s">
        <v>243</v>
      </c>
      <c r="I1559" s="4"/>
      <c r="J1559" s="4" t="s">
        <v>244</v>
      </c>
      <c r="K1559" s="4"/>
    </row>
    <row r="1560" spans="2:11" x14ac:dyDescent="0.2">
      <c r="B1560" s="4" t="s">
        <v>15908</v>
      </c>
      <c r="C1560" s="4">
        <v>5.4</v>
      </c>
      <c r="D1560" s="4" t="s">
        <v>70</v>
      </c>
      <c r="E1560" s="4" t="s">
        <v>66</v>
      </c>
      <c r="F1560" s="4" t="s">
        <v>12296</v>
      </c>
      <c r="G1560" s="4" t="s">
        <v>239</v>
      </c>
      <c r="H1560" s="4" t="s">
        <v>243</v>
      </c>
      <c r="I1560" s="4"/>
      <c r="J1560" s="4" t="s">
        <v>244</v>
      </c>
      <c r="K1560" s="4"/>
    </row>
    <row r="1561" spans="2:11" x14ac:dyDescent="0.2">
      <c r="B1561" s="4" t="s">
        <v>15909</v>
      </c>
      <c r="C1561" s="4">
        <v>5.4</v>
      </c>
      <c r="D1561" s="4" t="s">
        <v>70</v>
      </c>
      <c r="E1561" s="4" t="s">
        <v>68</v>
      </c>
      <c r="F1561" s="4" t="s">
        <v>12298</v>
      </c>
      <c r="G1561" s="4" t="s">
        <v>239</v>
      </c>
      <c r="H1561" s="4" t="s">
        <v>243</v>
      </c>
      <c r="I1561" s="4"/>
      <c r="J1561" s="4" t="s">
        <v>244</v>
      </c>
      <c r="K1561" s="4"/>
    </row>
    <row r="1562" spans="2:11" x14ac:dyDescent="0.2">
      <c r="B1562" s="4" t="s">
        <v>15910</v>
      </c>
      <c r="C1562" s="4">
        <v>5.4</v>
      </c>
      <c r="D1562" s="4" t="s">
        <v>70</v>
      </c>
      <c r="E1562" s="4" t="s">
        <v>70</v>
      </c>
      <c r="F1562" s="4" t="s">
        <v>12300</v>
      </c>
      <c r="G1562" s="4" t="s">
        <v>239</v>
      </c>
      <c r="H1562" s="4" t="s">
        <v>243</v>
      </c>
      <c r="I1562" s="4"/>
      <c r="J1562" s="4" t="s">
        <v>244</v>
      </c>
      <c r="K1562" s="4"/>
    </row>
    <row r="1563" spans="2:11" x14ac:dyDescent="0.2">
      <c r="B1563" s="4" t="s">
        <v>15911</v>
      </c>
      <c r="C1563" s="4">
        <v>5.4</v>
      </c>
      <c r="D1563" s="4" t="s">
        <v>70</v>
      </c>
      <c r="E1563" s="4" t="s">
        <v>72</v>
      </c>
      <c r="F1563" s="4" t="s">
        <v>12302</v>
      </c>
      <c r="G1563" s="4" t="s">
        <v>239</v>
      </c>
      <c r="H1563" s="4" t="s">
        <v>243</v>
      </c>
      <c r="I1563" s="4"/>
      <c r="J1563" s="4" t="s">
        <v>244</v>
      </c>
      <c r="K1563" s="4"/>
    </row>
    <row r="1564" spans="2:11" x14ac:dyDescent="0.2">
      <c r="B1564" s="4" t="s">
        <v>15912</v>
      </c>
      <c r="C1564" s="4">
        <v>5.4</v>
      </c>
      <c r="D1564" s="4" t="s">
        <v>70</v>
      </c>
      <c r="E1564" s="4" t="s">
        <v>74</v>
      </c>
      <c r="F1564" s="4" t="s">
        <v>12304</v>
      </c>
      <c r="G1564" s="4" t="s">
        <v>239</v>
      </c>
      <c r="H1564" s="4" t="s">
        <v>243</v>
      </c>
      <c r="I1564" s="4"/>
      <c r="J1564" s="4" t="s">
        <v>244</v>
      </c>
      <c r="K1564" s="4"/>
    </row>
    <row r="1565" spans="2:11" x14ac:dyDescent="0.2">
      <c r="B1565" s="4" t="s">
        <v>15913</v>
      </c>
      <c r="C1565" s="4">
        <v>5.4</v>
      </c>
      <c r="D1565" s="4" t="s">
        <v>70</v>
      </c>
      <c r="E1565" s="4" t="s">
        <v>76</v>
      </c>
      <c r="F1565" s="4" t="s">
        <v>12306</v>
      </c>
      <c r="G1565" s="4" t="s">
        <v>239</v>
      </c>
      <c r="H1565" s="4" t="s">
        <v>243</v>
      </c>
      <c r="I1565" s="4"/>
      <c r="J1565" s="4" t="s">
        <v>244</v>
      </c>
      <c r="K1565" s="4"/>
    </row>
    <row r="1566" spans="2:11" x14ac:dyDescent="0.2">
      <c r="B1566" s="4" t="s">
        <v>15914</v>
      </c>
      <c r="C1566" s="4">
        <v>5.4</v>
      </c>
      <c r="D1566" s="4" t="s">
        <v>70</v>
      </c>
      <c r="E1566" s="4" t="s">
        <v>78</v>
      </c>
      <c r="F1566" s="4" t="s">
        <v>15915</v>
      </c>
      <c r="G1566" s="4" t="s">
        <v>239</v>
      </c>
      <c r="H1566" s="4" t="s">
        <v>243</v>
      </c>
      <c r="I1566" s="4"/>
      <c r="J1566" s="4" t="s">
        <v>244</v>
      </c>
      <c r="K1566" s="4"/>
    </row>
    <row r="1567" spans="2:11" x14ac:dyDescent="0.2">
      <c r="B1567" s="4" t="s">
        <v>15916</v>
      </c>
      <c r="C1567" s="4">
        <v>5.4</v>
      </c>
      <c r="D1567" s="4" t="s">
        <v>70</v>
      </c>
      <c r="E1567" s="4" t="s">
        <v>81</v>
      </c>
      <c r="F1567" s="4" t="s">
        <v>15917</v>
      </c>
      <c r="G1567" s="4" t="s">
        <v>239</v>
      </c>
      <c r="H1567" s="4" t="s">
        <v>243</v>
      </c>
      <c r="I1567" s="4"/>
      <c r="J1567" s="4" t="s">
        <v>244</v>
      </c>
      <c r="K1567" s="4"/>
    </row>
    <row r="1568" spans="2:11" x14ac:dyDescent="0.2">
      <c r="B1568" s="4" t="s">
        <v>15918</v>
      </c>
      <c r="C1568" s="4">
        <v>5.4</v>
      </c>
      <c r="D1568" s="4" t="s">
        <v>70</v>
      </c>
      <c r="E1568" s="4" t="s">
        <v>84</v>
      </c>
      <c r="F1568" s="4" t="s">
        <v>15919</v>
      </c>
      <c r="G1568" s="4" t="s">
        <v>239</v>
      </c>
      <c r="H1568" s="4" t="s">
        <v>243</v>
      </c>
      <c r="I1568" s="4"/>
      <c r="J1568" s="4" t="s">
        <v>244</v>
      </c>
      <c r="K1568" s="4"/>
    </row>
    <row r="1569" spans="2:11" x14ac:dyDescent="0.2">
      <c r="B1569" s="4" t="s">
        <v>15920</v>
      </c>
      <c r="C1569" s="4">
        <v>5.4</v>
      </c>
      <c r="D1569" s="4" t="s">
        <v>70</v>
      </c>
      <c r="E1569" s="4" t="s">
        <v>85</v>
      </c>
      <c r="F1569" s="4" t="s">
        <v>15921</v>
      </c>
      <c r="G1569" s="4" t="s">
        <v>239</v>
      </c>
      <c r="H1569" s="4" t="s">
        <v>243</v>
      </c>
      <c r="I1569" s="4"/>
      <c r="J1569" s="4" t="s">
        <v>244</v>
      </c>
      <c r="K1569" s="4"/>
    </row>
    <row r="1570" spans="2:11" x14ac:dyDescent="0.2">
      <c r="B1570" s="4" t="s">
        <v>15922</v>
      </c>
      <c r="C1570" s="4">
        <v>5.4</v>
      </c>
      <c r="D1570" s="4" t="s">
        <v>70</v>
      </c>
      <c r="E1570" s="4" t="s">
        <v>86</v>
      </c>
      <c r="F1570" s="4" t="s">
        <v>15923</v>
      </c>
      <c r="G1570" s="4" t="s">
        <v>239</v>
      </c>
      <c r="H1570" s="4" t="s">
        <v>243</v>
      </c>
      <c r="I1570" s="4"/>
      <c r="J1570" s="4" t="s">
        <v>244</v>
      </c>
      <c r="K1570" s="4"/>
    </row>
    <row r="1571" spans="2:11" x14ac:dyDescent="0.2">
      <c r="B1571" s="4" t="s">
        <v>15924</v>
      </c>
      <c r="C1571" s="4">
        <v>5.4</v>
      </c>
      <c r="D1571" s="4" t="s">
        <v>70</v>
      </c>
      <c r="E1571" s="4" t="s">
        <v>88</v>
      </c>
      <c r="F1571" s="4" t="s">
        <v>15925</v>
      </c>
      <c r="G1571" s="4" t="s">
        <v>239</v>
      </c>
      <c r="H1571" s="4" t="s">
        <v>243</v>
      </c>
      <c r="I1571" s="4"/>
      <c r="J1571" s="4" t="s">
        <v>244</v>
      </c>
      <c r="K1571" s="4"/>
    </row>
    <row r="1572" spans="2:11" x14ac:dyDescent="0.2">
      <c r="B1572" s="4" t="s">
        <v>15926</v>
      </c>
      <c r="C1572" s="4">
        <v>5.4</v>
      </c>
      <c r="D1572" s="4" t="s">
        <v>70</v>
      </c>
      <c r="E1572" s="4" t="s">
        <v>90</v>
      </c>
      <c r="F1572" s="4" t="s">
        <v>15927</v>
      </c>
      <c r="G1572" s="4" t="s">
        <v>239</v>
      </c>
      <c r="H1572" s="4" t="s">
        <v>243</v>
      </c>
      <c r="I1572" s="4"/>
      <c r="J1572" s="4" t="s">
        <v>244</v>
      </c>
      <c r="K1572" s="4"/>
    </row>
    <row r="1573" spans="2:11" x14ac:dyDescent="0.2">
      <c r="B1573" s="4" t="s">
        <v>15928</v>
      </c>
      <c r="C1573" s="4">
        <v>5.4</v>
      </c>
      <c r="D1573" s="4" t="s">
        <v>70</v>
      </c>
      <c r="E1573" s="4" t="s">
        <v>92</v>
      </c>
      <c r="F1573" s="4" t="s">
        <v>15929</v>
      </c>
      <c r="G1573" s="4" t="s">
        <v>239</v>
      </c>
      <c r="H1573" s="4" t="s">
        <v>243</v>
      </c>
      <c r="I1573" s="4"/>
      <c r="J1573" s="4" t="s">
        <v>244</v>
      </c>
      <c r="K1573" s="4"/>
    </row>
    <row r="1574" spans="2:11" x14ac:dyDescent="0.2">
      <c r="B1574" s="4" t="s">
        <v>15930</v>
      </c>
      <c r="C1574" s="4">
        <v>5.4</v>
      </c>
      <c r="D1574" s="4" t="s">
        <v>70</v>
      </c>
      <c r="E1574" s="4" t="s">
        <v>94</v>
      </c>
      <c r="F1574" s="4" t="s">
        <v>15931</v>
      </c>
      <c r="G1574" s="4" t="s">
        <v>239</v>
      </c>
      <c r="H1574" s="4" t="s">
        <v>243</v>
      </c>
      <c r="I1574" s="4"/>
      <c r="J1574" s="4" t="s">
        <v>244</v>
      </c>
      <c r="K1574" s="4"/>
    </row>
    <row r="1575" spans="2:11" x14ac:dyDescent="0.2">
      <c r="B1575" s="4" t="s">
        <v>15932</v>
      </c>
      <c r="C1575" s="4">
        <v>5.4</v>
      </c>
      <c r="D1575" s="4" t="s">
        <v>70</v>
      </c>
      <c r="E1575" s="4" t="s">
        <v>96</v>
      </c>
      <c r="F1575" s="4" t="s">
        <v>15933</v>
      </c>
      <c r="G1575" s="4" t="s">
        <v>239</v>
      </c>
      <c r="H1575" s="4" t="s">
        <v>243</v>
      </c>
      <c r="I1575" s="4"/>
      <c r="J1575" s="4" t="s">
        <v>244</v>
      </c>
      <c r="K1575" s="4"/>
    </row>
    <row r="1576" spans="2:11" x14ac:dyDescent="0.2">
      <c r="B1576" s="4" t="s">
        <v>15934</v>
      </c>
      <c r="C1576" s="4">
        <v>5.4</v>
      </c>
      <c r="D1576" s="4" t="s">
        <v>70</v>
      </c>
      <c r="E1576" s="4" t="s">
        <v>98</v>
      </c>
      <c r="F1576" s="4" t="s">
        <v>15935</v>
      </c>
      <c r="G1576" s="4" t="s">
        <v>239</v>
      </c>
      <c r="H1576" s="4" t="s">
        <v>243</v>
      </c>
      <c r="I1576" s="4"/>
      <c r="J1576" s="4" t="s">
        <v>244</v>
      </c>
      <c r="K1576" s="4"/>
    </row>
    <row r="1577" spans="2:11" x14ac:dyDescent="0.2">
      <c r="B1577" s="4" t="s">
        <v>15936</v>
      </c>
      <c r="C1577" s="4">
        <v>5.4</v>
      </c>
      <c r="D1577" s="4" t="s">
        <v>70</v>
      </c>
      <c r="E1577" s="4" t="s">
        <v>100</v>
      </c>
      <c r="F1577" s="4" t="s">
        <v>15937</v>
      </c>
      <c r="G1577" s="4" t="s">
        <v>239</v>
      </c>
      <c r="H1577" s="4" t="s">
        <v>243</v>
      </c>
      <c r="I1577" s="4"/>
      <c r="J1577" s="4" t="s">
        <v>244</v>
      </c>
      <c r="K1577" s="4"/>
    </row>
    <row r="1578" spans="2:11" x14ac:dyDescent="0.2">
      <c r="B1578" s="4" t="s">
        <v>15938</v>
      </c>
      <c r="C1578" s="4">
        <v>5.4</v>
      </c>
      <c r="D1578" s="4" t="s">
        <v>70</v>
      </c>
      <c r="E1578" s="4" t="s">
        <v>102</v>
      </c>
      <c r="F1578" s="4" t="s">
        <v>15939</v>
      </c>
      <c r="G1578" s="4" t="s">
        <v>239</v>
      </c>
      <c r="H1578" s="4" t="s">
        <v>243</v>
      </c>
      <c r="I1578" s="4"/>
      <c r="J1578" s="4" t="s">
        <v>244</v>
      </c>
      <c r="K1578" s="4"/>
    </row>
    <row r="1579" spans="2:11" x14ac:dyDescent="0.2">
      <c r="B1579" s="4" t="s">
        <v>15940</v>
      </c>
      <c r="C1579" s="4">
        <v>5.4</v>
      </c>
      <c r="D1579" s="4" t="s">
        <v>70</v>
      </c>
      <c r="E1579" s="4" t="s">
        <v>104</v>
      </c>
      <c r="F1579" s="4" t="s">
        <v>15941</v>
      </c>
      <c r="G1579" s="4" t="s">
        <v>239</v>
      </c>
      <c r="H1579" s="4" t="s">
        <v>243</v>
      </c>
      <c r="I1579" s="4"/>
      <c r="J1579" s="4" t="s">
        <v>244</v>
      </c>
      <c r="K1579" s="4"/>
    </row>
    <row r="1580" spans="2:11" x14ac:dyDescent="0.2">
      <c r="B1580" s="4" t="s">
        <v>15942</v>
      </c>
      <c r="C1580" s="4">
        <v>5.4</v>
      </c>
      <c r="D1580" s="4" t="s">
        <v>70</v>
      </c>
      <c r="E1580" s="4" t="s">
        <v>106</v>
      </c>
      <c r="F1580" s="4" t="s">
        <v>15943</v>
      </c>
      <c r="G1580" s="4" t="s">
        <v>239</v>
      </c>
      <c r="H1580" s="4" t="s">
        <v>243</v>
      </c>
      <c r="I1580" s="4"/>
      <c r="J1580" s="4" t="s">
        <v>244</v>
      </c>
      <c r="K1580" s="4"/>
    </row>
    <row r="1581" spans="2:11" x14ac:dyDescent="0.2">
      <c r="B1581" s="4" t="s">
        <v>15944</v>
      </c>
      <c r="C1581" s="4">
        <v>5.4</v>
      </c>
      <c r="D1581" s="4" t="s">
        <v>70</v>
      </c>
      <c r="E1581" s="4" t="s">
        <v>108</v>
      </c>
      <c r="F1581" s="4" t="s">
        <v>15945</v>
      </c>
      <c r="G1581" s="4" t="s">
        <v>239</v>
      </c>
      <c r="H1581" s="4" t="s">
        <v>243</v>
      </c>
      <c r="I1581" s="4"/>
      <c r="J1581" s="4" t="s">
        <v>244</v>
      </c>
      <c r="K1581" s="4"/>
    </row>
    <row r="1582" spans="2:11" x14ac:dyDescent="0.2">
      <c r="B1582" s="4" t="s">
        <v>15946</v>
      </c>
      <c r="C1582" s="4">
        <v>5.4</v>
      </c>
      <c r="D1582" s="4" t="s">
        <v>70</v>
      </c>
      <c r="E1582" s="4" t="s">
        <v>110</v>
      </c>
      <c r="F1582" s="4" t="s">
        <v>15947</v>
      </c>
      <c r="G1582" s="4" t="s">
        <v>239</v>
      </c>
      <c r="H1582" s="4" t="s">
        <v>243</v>
      </c>
      <c r="I1582" s="4"/>
      <c r="J1582" s="4" t="s">
        <v>244</v>
      </c>
      <c r="K1582" s="4"/>
    </row>
    <row r="1583" spans="2:11" x14ac:dyDescent="0.2">
      <c r="B1583" s="4" t="s">
        <v>15948</v>
      </c>
      <c r="C1583" s="4">
        <v>5.4</v>
      </c>
      <c r="D1583" s="4" t="s">
        <v>70</v>
      </c>
      <c r="E1583" s="4" t="s">
        <v>112</v>
      </c>
      <c r="F1583" s="4" t="s">
        <v>15949</v>
      </c>
      <c r="G1583" s="4" t="s">
        <v>239</v>
      </c>
      <c r="H1583" s="4" t="s">
        <v>243</v>
      </c>
      <c r="I1583" s="4"/>
      <c r="J1583" s="4" t="s">
        <v>244</v>
      </c>
      <c r="K1583" s="4"/>
    </row>
    <row r="1584" spans="2:11" x14ac:dyDescent="0.2">
      <c r="B1584" s="4" t="s">
        <v>15950</v>
      </c>
      <c r="C1584" s="4">
        <v>5.4</v>
      </c>
      <c r="D1584" s="4" t="s">
        <v>70</v>
      </c>
      <c r="E1584" s="4" t="s">
        <v>114</v>
      </c>
      <c r="F1584" s="4" t="s">
        <v>15951</v>
      </c>
      <c r="G1584" s="4" t="s">
        <v>239</v>
      </c>
      <c r="H1584" s="4" t="s">
        <v>243</v>
      </c>
      <c r="I1584" s="4"/>
      <c r="J1584" s="4" t="s">
        <v>244</v>
      </c>
      <c r="K1584" s="4"/>
    </row>
    <row r="1585" spans="2:11" x14ac:dyDescent="0.2">
      <c r="B1585" s="4" t="s">
        <v>15952</v>
      </c>
      <c r="C1585" s="4">
        <v>5.4</v>
      </c>
      <c r="D1585" s="4" t="s">
        <v>70</v>
      </c>
      <c r="E1585" s="4" t="s">
        <v>116</v>
      </c>
      <c r="F1585" s="4" t="s">
        <v>15953</v>
      </c>
      <c r="G1585" s="4" t="s">
        <v>239</v>
      </c>
      <c r="H1585" s="4" t="s">
        <v>243</v>
      </c>
      <c r="I1585" s="4"/>
      <c r="J1585" s="4" t="s">
        <v>244</v>
      </c>
      <c r="K1585" s="4"/>
    </row>
    <row r="1586" spans="2:11" x14ac:dyDescent="0.2">
      <c r="B1586" s="4" t="s">
        <v>15954</v>
      </c>
      <c r="C1586" s="4">
        <v>5.4</v>
      </c>
      <c r="D1586" s="4" t="s">
        <v>70</v>
      </c>
      <c r="E1586" s="4" t="s">
        <v>118</v>
      </c>
      <c r="F1586" s="4" t="s">
        <v>15955</v>
      </c>
      <c r="G1586" s="4" t="s">
        <v>239</v>
      </c>
      <c r="H1586" s="4" t="s">
        <v>243</v>
      </c>
      <c r="I1586" s="4"/>
      <c r="J1586" s="4" t="s">
        <v>244</v>
      </c>
      <c r="K1586" s="4"/>
    </row>
    <row r="1587" spans="2:11" x14ac:dyDescent="0.2">
      <c r="B1587" s="4" t="s">
        <v>15956</v>
      </c>
      <c r="C1587" s="4">
        <v>5.4</v>
      </c>
      <c r="D1587" s="4" t="s">
        <v>70</v>
      </c>
      <c r="E1587" s="4" t="s">
        <v>120</v>
      </c>
      <c r="F1587" s="4" t="s">
        <v>15957</v>
      </c>
      <c r="G1587" s="4" t="s">
        <v>239</v>
      </c>
      <c r="H1587" s="4" t="s">
        <v>243</v>
      </c>
      <c r="I1587" s="4"/>
      <c r="J1587" s="4" t="s">
        <v>244</v>
      </c>
      <c r="K1587" s="4"/>
    </row>
    <row r="1588" spans="2:11" x14ac:dyDescent="0.2">
      <c r="B1588" s="4" t="s">
        <v>15958</v>
      </c>
      <c r="C1588" s="4">
        <v>5.4</v>
      </c>
      <c r="D1588" s="4" t="s">
        <v>70</v>
      </c>
      <c r="E1588" s="4" t="s">
        <v>122</v>
      </c>
      <c r="F1588" s="4" t="s">
        <v>15959</v>
      </c>
      <c r="G1588" s="4" t="s">
        <v>239</v>
      </c>
      <c r="H1588" s="4" t="s">
        <v>243</v>
      </c>
      <c r="I1588" s="4"/>
      <c r="J1588" s="4" t="s">
        <v>244</v>
      </c>
      <c r="K1588" s="4"/>
    </row>
    <row r="1589" spans="2:11" x14ac:dyDescent="0.2">
      <c r="B1589" s="4" t="s">
        <v>15960</v>
      </c>
      <c r="C1589" s="4">
        <v>5.4</v>
      </c>
      <c r="D1589" s="4" t="s">
        <v>70</v>
      </c>
      <c r="E1589" s="4" t="s">
        <v>124</v>
      </c>
      <c r="F1589" s="4" t="s">
        <v>15961</v>
      </c>
      <c r="G1589" s="4" t="s">
        <v>239</v>
      </c>
      <c r="H1589" s="4" t="s">
        <v>243</v>
      </c>
      <c r="I1589" s="4"/>
      <c r="J1589" s="4" t="s">
        <v>244</v>
      </c>
      <c r="K1589" s="4"/>
    </row>
    <row r="1590" spans="2:11" x14ac:dyDescent="0.2">
      <c r="B1590" s="4" t="s">
        <v>15962</v>
      </c>
      <c r="C1590" s="4">
        <v>5.4</v>
      </c>
      <c r="D1590" s="4" t="s">
        <v>70</v>
      </c>
      <c r="E1590" s="4" t="s">
        <v>126</v>
      </c>
      <c r="F1590" s="4" t="s">
        <v>15963</v>
      </c>
      <c r="G1590" s="4" t="s">
        <v>239</v>
      </c>
      <c r="H1590" s="4" t="s">
        <v>243</v>
      </c>
      <c r="I1590" s="4"/>
      <c r="J1590" s="4" t="s">
        <v>244</v>
      </c>
      <c r="K1590" s="4"/>
    </row>
    <row r="1591" spans="2:11" x14ac:dyDescent="0.2">
      <c r="B1591" s="4" t="s">
        <v>15964</v>
      </c>
      <c r="C1591" s="4">
        <v>5.4</v>
      </c>
      <c r="D1591" s="4" t="s">
        <v>70</v>
      </c>
      <c r="E1591" s="4" t="s">
        <v>128</v>
      </c>
      <c r="F1591" s="4" t="s">
        <v>15965</v>
      </c>
      <c r="G1591" s="4" t="s">
        <v>239</v>
      </c>
      <c r="H1591" s="4" t="s">
        <v>243</v>
      </c>
      <c r="I1591" s="4"/>
      <c r="J1591" s="4" t="s">
        <v>244</v>
      </c>
      <c r="K1591" s="4"/>
    </row>
    <row r="1592" spans="2:11" x14ac:dyDescent="0.2">
      <c r="B1592" s="4" t="s">
        <v>15966</v>
      </c>
      <c r="C1592" s="4">
        <v>5.4</v>
      </c>
      <c r="D1592" s="4" t="s">
        <v>70</v>
      </c>
      <c r="E1592" s="4" t="s">
        <v>130</v>
      </c>
      <c r="F1592" s="4" t="s">
        <v>15967</v>
      </c>
      <c r="G1592" s="4" t="s">
        <v>239</v>
      </c>
      <c r="H1592" s="4" t="s">
        <v>243</v>
      </c>
      <c r="I1592" s="4"/>
      <c r="J1592" s="4" t="s">
        <v>244</v>
      </c>
      <c r="K1592" s="4"/>
    </row>
    <row r="1593" spans="2:11" x14ac:dyDescent="0.2">
      <c r="B1593" s="4" t="s">
        <v>15968</v>
      </c>
      <c r="C1593" s="4">
        <v>5.4</v>
      </c>
      <c r="D1593" s="4" t="s">
        <v>70</v>
      </c>
      <c r="E1593" s="4" t="s">
        <v>132</v>
      </c>
      <c r="F1593" s="4" t="s">
        <v>15969</v>
      </c>
      <c r="G1593" s="4" t="s">
        <v>239</v>
      </c>
      <c r="H1593" s="4" t="s">
        <v>243</v>
      </c>
      <c r="I1593" s="4"/>
      <c r="J1593" s="4" t="s">
        <v>244</v>
      </c>
      <c r="K1593" s="4"/>
    </row>
    <row r="1594" spans="2:11" x14ac:dyDescent="0.2">
      <c r="B1594" s="4" t="s">
        <v>15970</v>
      </c>
      <c r="C1594" s="4">
        <v>5.4</v>
      </c>
      <c r="D1594" s="4" t="s">
        <v>70</v>
      </c>
      <c r="E1594" s="4" t="s">
        <v>134</v>
      </c>
      <c r="F1594" s="4" t="s">
        <v>15971</v>
      </c>
      <c r="G1594" s="4" t="s">
        <v>239</v>
      </c>
      <c r="H1594" s="4" t="s">
        <v>243</v>
      </c>
      <c r="I1594" s="4"/>
      <c r="J1594" s="4" t="s">
        <v>244</v>
      </c>
      <c r="K1594" s="4"/>
    </row>
    <row r="1595" spans="2:11" x14ac:dyDescent="0.2">
      <c r="B1595" s="4" t="s">
        <v>15972</v>
      </c>
      <c r="C1595" s="4">
        <v>5.4</v>
      </c>
      <c r="D1595" s="4" t="s">
        <v>70</v>
      </c>
      <c r="E1595" s="4" t="s">
        <v>136</v>
      </c>
      <c r="F1595" s="4" t="s">
        <v>15973</v>
      </c>
      <c r="G1595" s="4" t="s">
        <v>239</v>
      </c>
      <c r="H1595" s="4" t="s">
        <v>243</v>
      </c>
      <c r="I1595" s="4"/>
      <c r="J1595" s="4" t="s">
        <v>244</v>
      </c>
      <c r="K1595" s="4"/>
    </row>
    <row r="1596" spans="2:11" x14ac:dyDescent="0.2">
      <c r="B1596" s="4" t="s">
        <v>15974</v>
      </c>
      <c r="C1596" s="4">
        <v>5.4</v>
      </c>
      <c r="D1596" s="4" t="s">
        <v>70</v>
      </c>
      <c r="E1596" s="4" t="s">
        <v>138</v>
      </c>
      <c r="F1596" s="4" t="s">
        <v>15975</v>
      </c>
      <c r="G1596" s="4" t="s">
        <v>239</v>
      </c>
      <c r="H1596" s="4" t="s">
        <v>243</v>
      </c>
      <c r="I1596" s="4"/>
      <c r="J1596" s="4" t="s">
        <v>244</v>
      </c>
      <c r="K1596" s="4"/>
    </row>
    <row r="1597" spans="2:11" x14ac:dyDescent="0.2">
      <c r="B1597" s="4" t="s">
        <v>15976</v>
      </c>
      <c r="C1597" s="4">
        <v>5.4</v>
      </c>
      <c r="D1597" s="4" t="s">
        <v>70</v>
      </c>
      <c r="E1597" s="4" t="s">
        <v>140</v>
      </c>
      <c r="F1597" s="4" t="s">
        <v>15977</v>
      </c>
      <c r="G1597" s="4" t="s">
        <v>239</v>
      </c>
      <c r="H1597" s="4" t="s">
        <v>243</v>
      </c>
      <c r="I1597" s="4"/>
      <c r="J1597" s="4" t="s">
        <v>244</v>
      </c>
      <c r="K1597" s="4"/>
    </row>
    <row r="1598" spans="2:11" x14ac:dyDescent="0.2">
      <c r="B1598" s="4" t="s">
        <v>15978</v>
      </c>
      <c r="C1598" s="4">
        <v>5.4</v>
      </c>
      <c r="D1598" s="4" t="s">
        <v>70</v>
      </c>
      <c r="E1598" s="4" t="s">
        <v>141</v>
      </c>
      <c r="F1598" s="4" t="s">
        <v>15979</v>
      </c>
      <c r="G1598" s="4" t="s">
        <v>239</v>
      </c>
      <c r="H1598" s="4" t="s">
        <v>243</v>
      </c>
      <c r="I1598" s="4"/>
      <c r="J1598" s="4" t="s">
        <v>244</v>
      </c>
      <c r="K1598" s="4"/>
    </row>
    <row r="1599" spans="2:11" x14ac:dyDescent="0.2">
      <c r="B1599" s="4" t="s">
        <v>15980</v>
      </c>
      <c r="C1599" s="4">
        <v>5.4</v>
      </c>
      <c r="D1599" s="4" t="s">
        <v>70</v>
      </c>
      <c r="E1599" s="4" t="s">
        <v>142</v>
      </c>
      <c r="F1599" s="4" t="s">
        <v>15981</v>
      </c>
      <c r="G1599" s="4" t="s">
        <v>239</v>
      </c>
      <c r="H1599" s="4" t="s">
        <v>243</v>
      </c>
      <c r="I1599" s="4"/>
      <c r="J1599" s="4" t="s">
        <v>244</v>
      </c>
      <c r="K1599" s="4"/>
    </row>
    <row r="1600" spans="2:11" x14ac:dyDescent="0.2">
      <c r="B1600" s="4" t="s">
        <v>15982</v>
      </c>
      <c r="C1600" s="4">
        <v>5.4</v>
      </c>
      <c r="D1600" s="4" t="s">
        <v>70</v>
      </c>
      <c r="E1600" s="4" t="s">
        <v>144</v>
      </c>
      <c r="F1600" s="4" t="s">
        <v>15983</v>
      </c>
      <c r="G1600" s="4" t="s">
        <v>239</v>
      </c>
      <c r="H1600" s="4" t="s">
        <v>243</v>
      </c>
      <c r="I1600" s="4"/>
      <c r="J1600" s="4" t="s">
        <v>244</v>
      </c>
      <c r="K1600" s="4"/>
    </row>
    <row r="1601" spans="2:11" x14ac:dyDescent="0.2">
      <c r="B1601" s="4" t="s">
        <v>15984</v>
      </c>
      <c r="C1601" s="4">
        <v>5.4</v>
      </c>
      <c r="D1601" s="4" t="s">
        <v>70</v>
      </c>
      <c r="E1601" s="4" t="s">
        <v>146</v>
      </c>
      <c r="F1601" s="4" t="s">
        <v>15985</v>
      </c>
      <c r="G1601" s="4" t="s">
        <v>239</v>
      </c>
      <c r="H1601" s="4" t="s">
        <v>243</v>
      </c>
      <c r="I1601" s="4"/>
      <c r="J1601" s="4" t="s">
        <v>244</v>
      </c>
      <c r="K1601" s="4"/>
    </row>
    <row r="1602" spans="2:11" x14ac:dyDescent="0.2">
      <c r="B1602" s="4" t="s">
        <v>15986</v>
      </c>
      <c r="C1602" s="4">
        <v>5.4</v>
      </c>
      <c r="D1602" s="4" t="s">
        <v>72</v>
      </c>
      <c r="E1602" s="4" t="s">
        <v>8</v>
      </c>
      <c r="F1602" s="4" t="s">
        <v>5178</v>
      </c>
      <c r="G1602" s="4" t="s">
        <v>239</v>
      </c>
      <c r="H1602" s="4" t="s">
        <v>243</v>
      </c>
      <c r="I1602" s="4"/>
      <c r="J1602" s="4" t="s">
        <v>244</v>
      </c>
      <c r="K1602" s="4"/>
    </row>
    <row r="1603" spans="2:11" x14ac:dyDescent="0.2">
      <c r="B1603" s="4" t="s">
        <v>15987</v>
      </c>
      <c r="C1603" s="4">
        <v>5.4</v>
      </c>
      <c r="D1603" s="4" t="s">
        <v>72</v>
      </c>
      <c r="E1603" s="4" t="s">
        <v>24</v>
      </c>
      <c r="F1603" s="4" t="s">
        <v>5180</v>
      </c>
      <c r="G1603" s="4" t="s">
        <v>239</v>
      </c>
      <c r="H1603" s="4" t="s">
        <v>243</v>
      </c>
      <c r="I1603" s="4"/>
      <c r="J1603" s="4" t="s">
        <v>244</v>
      </c>
      <c r="K1603" s="4"/>
    </row>
    <row r="1604" spans="2:11" x14ac:dyDescent="0.2">
      <c r="B1604" s="4" t="s">
        <v>15988</v>
      </c>
      <c r="C1604" s="4">
        <v>5.4</v>
      </c>
      <c r="D1604" s="4" t="s">
        <v>72</v>
      </c>
      <c r="E1604" s="4" t="s">
        <v>25</v>
      </c>
      <c r="F1604" s="4" t="s">
        <v>5182</v>
      </c>
      <c r="G1604" s="4" t="s">
        <v>239</v>
      </c>
      <c r="H1604" s="4" t="s">
        <v>243</v>
      </c>
      <c r="I1604" s="4"/>
      <c r="J1604" s="4" t="s">
        <v>244</v>
      </c>
      <c r="K1604" s="4"/>
    </row>
    <row r="1605" spans="2:11" x14ac:dyDescent="0.2">
      <c r="B1605" s="4" t="s">
        <v>15989</v>
      </c>
      <c r="C1605" s="4">
        <v>5.4</v>
      </c>
      <c r="D1605" s="4" t="s">
        <v>72</v>
      </c>
      <c r="E1605" s="4" t="s">
        <v>26</v>
      </c>
      <c r="F1605" s="4" t="s">
        <v>5184</v>
      </c>
      <c r="G1605" s="4" t="s">
        <v>239</v>
      </c>
      <c r="H1605" s="4" t="s">
        <v>243</v>
      </c>
      <c r="I1605" s="4"/>
      <c r="J1605" s="4" t="s">
        <v>244</v>
      </c>
      <c r="K1605" s="4"/>
    </row>
    <row r="1606" spans="2:11" x14ac:dyDescent="0.2">
      <c r="B1606" s="4" t="s">
        <v>15990</v>
      </c>
      <c r="C1606" s="4">
        <v>5.4</v>
      </c>
      <c r="D1606" s="4" t="s">
        <v>72</v>
      </c>
      <c r="E1606" s="4" t="s">
        <v>27</v>
      </c>
      <c r="F1606" s="4" t="s">
        <v>5186</v>
      </c>
      <c r="G1606" s="4" t="s">
        <v>239</v>
      </c>
      <c r="H1606" s="4" t="s">
        <v>243</v>
      </c>
      <c r="I1606" s="4"/>
      <c r="J1606" s="4" t="s">
        <v>244</v>
      </c>
      <c r="K1606" s="4"/>
    </row>
    <row r="1607" spans="2:11" x14ac:dyDescent="0.2">
      <c r="B1607" s="4" t="s">
        <v>15991</v>
      </c>
      <c r="C1607" s="4">
        <v>5.4</v>
      </c>
      <c r="D1607" s="4" t="s">
        <v>72</v>
      </c>
      <c r="E1607" s="4" t="s">
        <v>28</v>
      </c>
      <c r="F1607" s="4" t="s">
        <v>5188</v>
      </c>
      <c r="G1607" s="4" t="s">
        <v>239</v>
      </c>
      <c r="H1607" s="4" t="s">
        <v>243</v>
      </c>
      <c r="I1607" s="4"/>
      <c r="J1607" s="4" t="s">
        <v>244</v>
      </c>
      <c r="K1607" s="4"/>
    </row>
    <row r="1608" spans="2:11" x14ac:dyDescent="0.2">
      <c r="B1608" s="4" t="s">
        <v>15992</v>
      </c>
      <c r="C1608" s="4">
        <v>5.4</v>
      </c>
      <c r="D1608" s="4" t="s">
        <v>72</v>
      </c>
      <c r="E1608" s="4" t="s">
        <v>29</v>
      </c>
      <c r="F1608" s="4" t="s">
        <v>5190</v>
      </c>
      <c r="G1608" s="4" t="s">
        <v>239</v>
      </c>
      <c r="H1608" s="4" t="s">
        <v>243</v>
      </c>
      <c r="I1608" s="4"/>
      <c r="J1608" s="4" t="s">
        <v>244</v>
      </c>
      <c r="K1608" s="4"/>
    </row>
    <row r="1609" spans="2:11" x14ac:dyDescent="0.2">
      <c r="B1609" s="4" t="s">
        <v>15993</v>
      </c>
      <c r="C1609" s="4">
        <v>5.4</v>
      </c>
      <c r="D1609" s="4" t="s">
        <v>72</v>
      </c>
      <c r="E1609" s="4" t="s">
        <v>30</v>
      </c>
      <c r="F1609" s="4" t="s">
        <v>5192</v>
      </c>
      <c r="G1609" s="4" t="s">
        <v>239</v>
      </c>
      <c r="H1609" s="4" t="s">
        <v>243</v>
      </c>
      <c r="I1609" s="4"/>
      <c r="J1609" s="4" t="s">
        <v>244</v>
      </c>
      <c r="K1609" s="4"/>
    </row>
    <row r="1610" spans="2:11" x14ac:dyDescent="0.2">
      <c r="B1610" s="4" t="s">
        <v>15994</v>
      </c>
      <c r="C1610" s="4">
        <v>5.4</v>
      </c>
      <c r="D1610" s="4" t="s">
        <v>72</v>
      </c>
      <c r="E1610" s="4" t="s">
        <v>31</v>
      </c>
      <c r="F1610" s="4" t="s">
        <v>5194</v>
      </c>
      <c r="G1610" s="4" t="s">
        <v>239</v>
      </c>
      <c r="H1610" s="4" t="s">
        <v>243</v>
      </c>
      <c r="I1610" s="4"/>
      <c r="J1610" s="4" t="s">
        <v>244</v>
      </c>
      <c r="K1610" s="4"/>
    </row>
    <row r="1611" spans="2:11" x14ac:dyDescent="0.2">
      <c r="B1611" s="4" t="s">
        <v>15995</v>
      </c>
      <c r="C1611" s="4">
        <v>5.4</v>
      </c>
      <c r="D1611" s="4" t="s">
        <v>72</v>
      </c>
      <c r="E1611" s="4" t="s">
        <v>32</v>
      </c>
      <c r="F1611" s="4" t="s">
        <v>5196</v>
      </c>
      <c r="G1611" s="4" t="s">
        <v>239</v>
      </c>
      <c r="H1611" s="4" t="s">
        <v>243</v>
      </c>
      <c r="I1611" s="4"/>
      <c r="J1611" s="4" t="s">
        <v>244</v>
      </c>
      <c r="K1611" s="4"/>
    </row>
    <row r="1612" spans="2:11" x14ac:dyDescent="0.2">
      <c r="B1612" s="4" t="s">
        <v>15996</v>
      </c>
      <c r="C1612" s="4">
        <v>5.4</v>
      </c>
      <c r="D1612" s="4" t="s">
        <v>72</v>
      </c>
      <c r="E1612" s="4" t="s">
        <v>33</v>
      </c>
      <c r="F1612" s="4" t="s">
        <v>5198</v>
      </c>
      <c r="G1612" s="4" t="s">
        <v>239</v>
      </c>
      <c r="H1612" s="4" t="s">
        <v>243</v>
      </c>
      <c r="I1612" s="4"/>
      <c r="J1612" s="4" t="s">
        <v>244</v>
      </c>
      <c r="K1612" s="4"/>
    </row>
    <row r="1613" spans="2:11" x14ac:dyDescent="0.2">
      <c r="B1613" s="4" t="s">
        <v>15997</v>
      </c>
      <c r="C1613" s="4">
        <v>5.4</v>
      </c>
      <c r="D1613" s="4" t="s">
        <v>72</v>
      </c>
      <c r="E1613" s="4" t="s">
        <v>34</v>
      </c>
      <c r="F1613" s="4" t="s">
        <v>5200</v>
      </c>
      <c r="G1613" s="4" t="s">
        <v>239</v>
      </c>
      <c r="H1613" s="4" t="s">
        <v>243</v>
      </c>
      <c r="I1613" s="4"/>
      <c r="J1613" s="4" t="s">
        <v>244</v>
      </c>
      <c r="K1613" s="4"/>
    </row>
    <row r="1614" spans="2:11" x14ac:dyDescent="0.2">
      <c r="B1614" s="4" t="s">
        <v>15998</v>
      </c>
      <c r="C1614" s="4">
        <v>5.4</v>
      </c>
      <c r="D1614" s="4" t="s">
        <v>72</v>
      </c>
      <c r="E1614" s="4" t="s">
        <v>35</v>
      </c>
      <c r="F1614" s="4" t="s">
        <v>5202</v>
      </c>
      <c r="G1614" s="4" t="s">
        <v>239</v>
      </c>
      <c r="H1614" s="4" t="s">
        <v>243</v>
      </c>
      <c r="I1614" s="4"/>
      <c r="J1614" s="4" t="s">
        <v>244</v>
      </c>
      <c r="K1614" s="4"/>
    </row>
    <row r="1615" spans="2:11" x14ac:dyDescent="0.2">
      <c r="B1615" s="4" t="s">
        <v>15999</v>
      </c>
      <c r="C1615" s="4">
        <v>5.4</v>
      </c>
      <c r="D1615" s="4" t="s">
        <v>72</v>
      </c>
      <c r="E1615" s="4" t="s">
        <v>36</v>
      </c>
      <c r="F1615" s="4" t="s">
        <v>5204</v>
      </c>
      <c r="G1615" s="4" t="s">
        <v>239</v>
      </c>
      <c r="H1615" s="4" t="s">
        <v>243</v>
      </c>
      <c r="I1615" s="4"/>
      <c r="J1615" s="4" t="s">
        <v>244</v>
      </c>
      <c r="K1615" s="4"/>
    </row>
    <row r="1616" spans="2:11" x14ac:dyDescent="0.2">
      <c r="B1616" s="4" t="s">
        <v>16000</v>
      </c>
      <c r="C1616" s="4">
        <v>5.4</v>
      </c>
      <c r="D1616" s="4" t="s">
        <v>72</v>
      </c>
      <c r="E1616" s="4" t="s">
        <v>37</v>
      </c>
      <c r="F1616" s="4" t="s">
        <v>5206</v>
      </c>
      <c r="G1616" s="4" t="s">
        <v>239</v>
      </c>
      <c r="H1616" s="4" t="s">
        <v>243</v>
      </c>
      <c r="I1616" s="4"/>
      <c r="J1616" s="4" t="s">
        <v>244</v>
      </c>
      <c r="K1616" s="4"/>
    </row>
    <row r="1617" spans="2:11" x14ac:dyDescent="0.2">
      <c r="B1617" s="4" t="s">
        <v>16001</v>
      </c>
      <c r="C1617" s="4">
        <v>5.4</v>
      </c>
      <c r="D1617" s="4" t="s">
        <v>72</v>
      </c>
      <c r="E1617" s="4" t="s">
        <v>38</v>
      </c>
      <c r="F1617" s="4" t="s">
        <v>5208</v>
      </c>
      <c r="G1617" s="4" t="s">
        <v>239</v>
      </c>
      <c r="H1617" s="4" t="s">
        <v>243</v>
      </c>
      <c r="I1617" s="4"/>
      <c r="J1617" s="4" t="s">
        <v>244</v>
      </c>
      <c r="K1617" s="4"/>
    </row>
    <row r="1618" spans="2:11" x14ac:dyDescent="0.2">
      <c r="B1618" s="4" t="s">
        <v>16002</v>
      </c>
      <c r="C1618" s="4">
        <v>5.4</v>
      </c>
      <c r="D1618" s="4" t="s">
        <v>72</v>
      </c>
      <c r="E1618" s="4" t="s">
        <v>39</v>
      </c>
      <c r="F1618" s="4" t="s">
        <v>5210</v>
      </c>
      <c r="G1618" s="4" t="s">
        <v>239</v>
      </c>
      <c r="H1618" s="4" t="s">
        <v>243</v>
      </c>
      <c r="I1618" s="4"/>
      <c r="J1618" s="4" t="s">
        <v>244</v>
      </c>
      <c r="K1618" s="4"/>
    </row>
    <row r="1619" spans="2:11" x14ac:dyDescent="0.2">
      <c r="B1619" s="4" t="s">
        <v>16003</v>
      </c>
      <c r="C1619" s="4">
        <v>5.4</v>
      </c>
      <c r="D1619" s="4" t="s">
        <v>72</v>
      </c>
      <c r="E1619" s="4" t="s">
        <v>56</v>
      </c>
      <c r="F1619" s="4" t="s">
        <v>5212</v>
      </c>
      <c r="G1619" s="4" t="s">
        <v>239</v>
      </c>
      <c r="H1619" s="4" t="s">
        <v>243</v>
      </c>
      <c r="I1619" s="4"/>
      <c r="J1619" s="4" t="s">
        <v>244</v>
      </c>
      <c r="K1619" s="4"/>
    </row>
    <row r="1620" spans="2:11" x14ac:dyDescent="0.2">
      <c r="B1620" s="4" t="s">
        <v>16004</v>
      </c>
      <c r="C1620" s="4">
        <v>5.4</v>
      </c>
      <c r="D1620" s="4" t="s">
        <v>72</v>
      </c>
      <c r="E1620" s="4" t="s">
        <v>58</v>
      </c>
      <c r="F1620" s="4" t="s">
        <v>5214</v>
      </c>
      <c r="G1620" s="4" t="s">
        <v>239</v>
      </c>
      <c r="H1620" s="4" t="s">
        <v>243</v>
      </c>
      <c r="I1620" s="4"/>
      <c r="J1620" s="4" t="s">
        <v>244</v>
      </c>
      <c r="K1620" s="4"/>
    </row>
    <row r="1621" spans="2:11" x14ac:dyDescent="0.2">
      <c r="B1621" s="4" t="s">
        <v>16005</v>
      </c>
      <c r="C1621" s="4">
        <v>5.4</v>
      </c>
      <c r="D1621" s="4" t="s">
        <v>72</v>
      </c>
      <c r="E1621" s="4" t="s">
        <v>60</v>
      </c>
      <c r="F1621" s="4" t="s">
        <v>5216</v>
      </c>
      <c r="G1621" s="4" t="s">
        <v>239</v>
      </c>
      <c r="H1621" s="4" t="s">
        <v>243</v>
      </c>
      <c r="I1621" s="4"/>
      <c r="J1621" s="4" t="s">
        <v>244</v>
      </c>
      <c r="K1621" s="4"/>
    </row>
    <row r="1622" spans="2:11" x14ac:dyDescent="0.2">
      <c r="B1622" s="4" t="s">
        <v>16006</v>
      </c>
      <c r="C1622" s="4">
        <v>5.4</v>
      </c>
      <c r="D1622" s="4" t="s">
        <v>72</v>
      </c>
      <c r="E1622" s="4" t="s">
        <v>62</v>
      </c>
      <c r="F1622" s="4" t="s">
        <v>5218</v>
      </c>
      <c r="G1622" s="4" t="s">
        <v>239</v>
      </c>
      <c r="H1622" s="4" t="s">
        <v>243</v>
      </c>
      <c r="I1622" s="4"/>
      <c r="J1622" s="4" t="s">
        <v>244</v>
      </c>
      <c r="K1622" s="4"/>
    </row>
    <row r="1623" spans="2:11" x14ac:dyDescent="0.2">
      <c r="B1623" s="4" t="s">
        <v>16007</v>
      </c>
      <c r="C1623" s="4">
        <v>5.4</v>
      </c>
      <c r="D1623" s="4" t="s">
        <v>72</v>
      </c>
      <c r="E1623" s="4" t="s">
        <v>64</v>
      </c>
      <c r="F1623" s="4" t="s">
        <v>5220</v>
      </c>
      <c r="G1623" s="4" t="s">
        <v>239</v>
      </c>
      <c r="H1623" s="4" t="s">
        <v>243</v>
      </c>
      <c r="I1623" s="4"/>
      <c r="J1623" s="4" t="s">
        <v>244</v>
      </c>
      <c r="K1623" s="4"/>
    </row>
    <row r="1624" spans="2:11" x14ac:dyDescent="0.2">
      <c r="B1624" s="4" t="s">
        <v>16008</v>
      </c>
      <c r="C1624" s="4">
        <v>5.4</v>
      </c>
      <c r="D1624" s="4" t="s">
        <v>72</v>
      </c>
      <c r="E1624" s="4" t="s">
        <v>66</v>
      </c>
      <c r="F1624" s="4" t="s">
        <v>12331</v>
      </c>
      <c r="G1624" s="4" t="s">
        <v>239</v>
      </c>
      <c r="H1624" s="4" t="s">
        <v>243</v>
      </c>
      <c r="I1624" s="4"/>
      <c r="J1624" s="4" t="s">
        <v>244</v>
      </c>
      <c r="K1624" s="4"/>
    </row>
    <row r="1625" spans="2:11" x14ac:dyDescent="0.2">
      <c r="B1625" s="4" t="s">
        <v>16009</v>
      </c>
      <c r="C1625" s="4">
        <v>5.4</v>
      </c>
      <c r="D1625" s="4" t="s">
        <v>72</v>
      </c>
      <c r="E1625" s="4" t="s">
        <v>68</v>
      </c>
      <c r="F1625" s="4" t="s">
        <v>12333</v>
      </c>
      <c r="G1625" s="4" t="s">
        <v>239</v>
      </c>
      <c r="H1625" s="4" t="s">
        <v>243</v>
      </c>
      <c r="I1625" s="4"/>
      <c r="J1625" s="4" t="s">
        <v>244</v>
      </c>
      <c r="K1625" s="4"/>
    </row>
    <row r="1626" spans="2:11" x14ac:dyDescent="0.2">
      <c r="B1626" s="4" t="s">
        <v>16010</v>
      </c>
      <c r="C1626" s="4">
        <v>5.4</v>
      </c>
      <c r="D1626" s="4" t="s">
        <v>72</v>
      </c>
      <c r="E1626" s="4" t="s">
        <v>70</v>
      </c>
      <c r="F1626" s="4" t="s">
        <v>12335</v>
      </c>
      <c r="G1626" s="4" t="s">
        <v>239</v>
      </c>
      <c r="H1626" s="4" t="s">
        <v>243</v>
      </c>
      <c r="I1626" s="4"/>
      <c r="J1626" s="4" t="s">
        <v>244</v>
      </c>
      <c r="K1626" s="4"/>
    </row>
    <row r="1627" spans="2:11" x14ac:dyDescent="0.2">
      <c r="B1627" s="4" t="s">
        <v>16011</v>
      </c>
      <c r="C1627" s="4">
        <v>5.4</v>
      </c>
      <c r="D1627" s="4" t="s">
        <v>72</v>
      </c>
      <c r="E1627" s="4" t="s">
        <v>72</v>
      </c>
      <c r="F1627" s="4" t="s">
        <v>12337</v>
      </c>
      <c r="G1627" s="4" t="s">
        <v>239</v>
      </c>
      <c r="H1627" s="4" t="s">
        <v>243</v>
      </c>
      <c r="I1627" s="4"/>
      <c r="J1627" s="4" t="s">
        <v>244</v>
      </c>
      <c r="K1627" s="4"/>
    </row>
    <row r="1628" spans="2:11" x14ac:dyDescent="0.2">
      <c r="B1628" s="4" t="s">
        <v>16012</v>
      </c>
      <c r="C1628" s="4">
        <v>5.4</v>
      </c>
      <c r="D1628" s="4" t="s">
        <v>72</v>
      </c>
      <c r="E1628" s="4" t="s">
        <v>74</v>
      </c>
      <c r="F1628" s="4" t="s">
        <v>12339</v>
      </c>
      <c r="G1628" s="4" t="s">
        <v>239</v>
      </c>
      <c r="H1628" s="4" t="s">
        <v>243</v>
      </c>
      <c r="I1628" s="4"/>
      <c r="J1628" s="4" t="s">
        <v>244</v>
      </c>
      <c r="K1628" s="4"/>
    </row>
    <row r="1629" spans="2:11" x14ac:dyDescent="0.2">
      <c r="B1629" s="4" t="s">
        <v>16013</v>
      </c>
      <c r="C1629" s="4">
        <v>5.4</v>
      </c>
      <c r="D1629" s="4" t="s">
        <v>72</v>
      </c>
      <c r="E1629" s="4" t="s">
        <v>76</v>
      </c>
      <c r="F1629" s="4" t="s">
        <v>12341</v>
      </c>
      <c r="G1629" s="4" t="s">
        <v>239</v>
      </c>
      <c r="H1629" s="4" t="s">
        <v>243</v>
      </c>
      <c r="I1629" s="4"/>
      <c r="J1629" s="4" t="s">
        <v>244</v>
      </c>
      <c r="K1629" s="4"/>
    </row>
    <row r="1630" spans="2:11" x14ac:dyDescent="0.2">
      <c r="B1630" s="4" t="s">
        <v>16014</v>
      </c>
      <c r="C1630" s="4">
        <v>5.4</v>
      </c>
      <c r="D1630" s="4" t="s">
        <v>72</v>
      </c>
      <c r="E1630" s="4" t="s">
        <v>78</v>
      </c>
      <c r="F1630" s="4" t="s">
        <v>16015</v>
      </c>
      <c r="G1630" s="4" t="s">
        <v>239</v>
      </c>
      <c r="H1630" s="4" t="s">
        <v>243</v>
      </c>
      <c r="I1630" s="4"/>
      <c r="J1630" s="4" t="s">
        <v>244</v>
      </c>
      <c r="K1630" s="4"/>
    </row>
    <row r="1631" spans="2:11" x14ac:dyDescent="0.2">
      <c r="B1631" s="4" t="s">
        <v>16016</v>
      </c>
      <c r="C1631" s="4">
        <v>5.4</v>
      </c>
      <c r="D1631" s="4" t="s">
        <v>72</v>
      </c>
      <c r="E1631" s="4" t="s">
        <v>81</v>
      </c>
      <c r="F1631" s="4" t="s">
        <v>16017</v>
      </c>
      <c r="G1631" s="4" t="s">
        <v>239</v>
      </c>
      <c r="H1631" s="4" t="s">
        <v>243</v>
      </c>
      <c r="I1631" s="4"/>
      <c r="J1631" s="4" t="s">
        <v>244</v>
      </c>
      <c r="K1631" s="4"/>
    </row>
    <row r="1632" spans="2:11" x14ac:dyDescent="0.2">
      <c r="B1632" s="4" t="s">
        <v>16018</v>
      </c>
      <c r="C1632" s="4">
        <v>5.4</v>
      </c>
      <c r="D1632" s="4" t="s">
        <v>72</v>
      </c>
      <c r="E1632" s="4" t="s">
        <v>84</v>
      </c>
      <c r="F1632" s="4" t="s">
        <v>16019</v>
      </c>
      <c r="G1632" s="4" t="s">
        <v>239</v>
      </c>
      <c r="H1632" s="4" t="s">
        <v>243</v>
      </c>
      <c r="I1632" s="4"/>
      <c r="J1632" s="4" t="s">
        <v>244</v>
      </c>
      <c r="K1632" s="4"/>
    </row>
    <row r="1633" spans="2:11" x14ac:dyDescent="0.2">
      <c r="B1633" s="4" t="s">
        <v>16020</v>
      </c>
      <c r="C1633" s="4">
        <v>5.4</v>
      </c>
      <c r="D1633" s="4" t="s">
        <v>72</v>
      </c>
      <c r="E1633" s="4" t="s">
        <v>85</v>
      </c>
      <c r="F1633" s="4" t="s">
        <v>16021</v>
      </c>
      <c r="G1633" s="4" t="s">
        <v>239</v>
      </c>
      <c r="H1633" s="4" t="s">
        <v>243</v>
      </c>
      <c r="I1633" s="4"/>
      <c r="J1633" s="4" t="s">
        <v>244</v>
      </c>
      <c r="K1633" s="4"/>
    </row>
    <row r="1634" spans="2:11" x14ac:dyDescent="0.2">
      <c r="B1634" s="4" t="s">
        <v>16022</v>
      </c>
      <c r="C1634" s="4">
        <v>5.4</v>
      </c>
      <c r="D1634" s="4" t="s">
        <v>72</v>
      </c>
      <c r="E1634" s="4" t="s">
        <v>86</v>
      </c>
      <c r="F1634" s="4" t="s">
        <v>16023</v>
      </c>
      <c r="G1634" s="4" t="s">
        <v>239</v>
      </c>
      <c r="H1634" s="4" t="s">
        <v>243</v>
      </c>
      <c r="I1634" s="4"/>
      <c r="J1634" s="4" t="s">
        <v>244</v>
      </c>
      <c r="K1634" s="4"/>
    </row>
    <row r="1635" spans="2:11" x14ac:dyDescent="0.2">
      <c r="B1635" s="4" t="s">
        <v>16024</v>
      </c>
      <c r="C1635" s="4">
        <v>5.4</v>
      </c>
      <c r="D1635" s="4" t="s">
        <v>72</v>
      </c>
      <c r="E1635" s="4" t="s">
        <v>88</v>
      </c>
      <c r="F1635" s="4" t="s">
        <v>16025</v>
      </c>
      <c r="G1635" s="4" t="s">
        <v>239</v>
      </c>
      <c r="H1635" s="4" t="s">
        <v>243</v>
      </c>
      <c r="I1635" s="4"/>
      <c r="J1635" s="4" t="s">
        <v>244</v>
      </c>
      <c r="K1635" s="4"/>
    </row>
    <row r="1636" spans="2:11" x14ac:dyDescent="0.2">
      <c r="B1636" s="4" t="s">
        <v>16026</v>
      </c>
      <c r="C1636" s="4">
        <v>5.4</v>
      </c>
      <c r="D1636" s="4" t="s">
        <v>72</v>
      </c>
      <c r="E1636" s="4" t="s">
        <v>90</v>
      </c>
      <c r="F1636" s="4" t="s">
        <v>16027</v>
      </c>
      <c r="G1636" s="4" t="s">
        <v>239</v>
      </c>
      <c r="H1636" s="4" t="s">
        <v>243</v>
      </c>
      <c r="I1636" s="4"/>
      <c r="J1636" s="4" t="s">
        <v>244</v>
      </c>
      <c r="K1636" s="4"/>
    </row>
    <row r="1637" spans="2:11" x14ac:dyDescent="0.2">
      <c r="B1637" s="4" t="s">
        <v>16028</v>
      </c>
      <c r="C1637" s="4">
        <v>5.4</v>
      </c>
      <c r="D1637" s="4" t="s">
        <v>72</v>
      </c>
      <c r="E1637" s="4" t="s">
        <v>92</v>
      </c>
      <c r="F1637" s="4" t="s">
        <v>16029</v>
      </c>
      <c r="G1637" s="4" t="s">
        <v>239</v>
      </c>
      <c r="H1637" s="4" t="s">
        <v>243</v>
      </c>
      <c r="I1637" s="4"/>
      <c r="J1637" s="4" t="s">
        <v>244</v>
      </c>
      <c r="K1637" s="4"/>
    </row>
    <row r="1638" spans="2:11" x14ac:dyDescent="0.2">
      <c r="B1638" s="4" t="s">
        <v>16030</v>
      </c>
      <c r="C1638" s="4">
        <v>5.4</v>
      </c>
      <c r="D1638" s="4" t="s">
        <v>72</v>
      </c>
      <c r="E1638" s="4" t="s">
        <v>94</v>
      </c>
      <c r="F1638" s="4" t="s">
        <v>16031</v>
      </c>
      <c r="G1638" s="4" t="s">
        <v>239</v>
      </c>
      <c r="H1638" s="4" t="s">
        <v>243</v>
      </c>
      <c r="I1638" s="4"/>
      <c r="J1638" s="4" t="s">
        <v>244</v>
      </c>
      <c r="K1638" s="4"/>
    </row>
    <row r="1639" spans="2:11" x14ac:dyDescent="0.2">
      <c r="B1639" s="4" t="s">
        <v>16032</v>
      </c>
      <c r="C1639" s="4">
        <v>5.4</v>
      </c>
      <c r="D1639" s="4" t="s">
        <v>72</v>
      </c>
      <c r="E1639" s="4" t="s">
        <v>96</v>
      </c>
      <c r="F1639" s="4" t="s">
        <v>16033</v>
      </c>
      <c r="G1639" s="4" t="s">
        <v>239</v>
      </c>
      <c r="H1639" s="4" t="s">
        <v>243</v>
      </c>
      <c r="I1639" s="4"/>
      <c r="J1639" s="4" t="s">
        <v>244</v>
      </c>
      <c r="K1639" s="4"/>
    </row>
    <row r="1640" spans="2:11" x14ac:dyDescent="0.2">
      <c r="B1640" s="4" t="s">
        <v>16034</v>
      </c>
      <c r="C1640" s="4">
        <v>5.4</v>
      </c>
      <c r="D1640" s="4" t="s">
        <v>72</v>
      </c>
      <c r="E1640" s="4" t="s">
        <v>98</v>
      </c>
      <c r="F1640" s="4" t="s">
        <v>16035</v>
      </c>
      <c r="G1640" s="4" t="s">
        <v>239</v>
      </c>
      <c r="H1640" s="4" t="s">
        <v>243</v>
      </c>
      <c r="I1640" s="4"/>
      <c r="J1640" s="4" t="s">
        <v>244</v>
      </c>
      <c r="K1640" s="4"/>
    </row>
    <row r="1641" spans="2:11" x14ac:dyDescent="0.2">
      <c r="B1641" s="4" t="s">
        <v>16036</v>
      </c>
      <c r="C1641" s="4">
        <v>5.4</v>
      </c>
      <c r="D1641" s="4" t="s">
        <v>72</v>
      </c>
      <c r="E1641" s="4" t="s">
        <v>100</v>
      </c>
      <c r="F1641" s="4" t="s">
        <v>16037</v>
      </c>
      <c r="G1641" s="4" t="s">
        <v>239</v>
      </c>
      <c r="H1641" s="4" t="s">
        <v>243</v>
      </c>
      <c r="I1641" s="4"/>
      <c r="J1641" s="4" t="s">
        <v>244</v>
      </c>
      <c r="K1641" s="4"/>
    </row>
    <row r="1642" spans="2:11" x14ac:dyDescent="0.2">
      <c r="B1642" s="4" t="s">
        <v>16038</v>
      </c>
      <c r="C1642" s="4">
        <v>5.4</v>
      </c>
      <c r="D1642" s="4" t="s">
        <v>72</v>
      </c>
      <c r="E1642" s="4" t="s">
        <v>102</v>
      </c>
      <c r="F1642" s="4" t="s">
        <v>16039</v>
      </c>
      <c r="G1642" s="4" t="s">
        <v>239</v>
      </c>
      <c r="H1642" s="4" t="s">
        <v>243</v>
      </c>
      <c r="I1642" s="4"/>
      <c r="J1642" s="4" t="s">
        <v>244</v>
      </c>
      <c r="K1642" s="4"/>
    </row>
    <row r="1643" spans="2:11" x14ac:dyDescent="0.2">
      <c r="B1643" s="4" t="s">
        <v>16040</v>
      </c>
      <c r="C1643" s="4">
        <v>5.4</v>
      </c>
      <c r="D1643" s="4" t="s">
        <v>72</v>
      </c>
      <c r="E1643" s="4" t="s">
        <v>104</v>
      </c>
      <c r="F1643" s="4" t="s">
        <v>16041</v>
      </c>
      <c r="G1643" s="4" t="s">
        <v>239</v>
      </c>
      <c r="H1643" s="4" t="s">
        <v>243</v>
      </c>
      <c r="I1643" s="4"/>
      <c r="J1643" s="4" t="s">
        <v>244</v>
      </c>
      <c r="K1643" s="4"/>
    </row>
    <row r="1644" spans="2:11" x14ac:dyDescent="0.2">
      <c r="B1644" s="4" t="s">
        <v>16042</v>
      </c>
      <c r="C1644" s="4">
        <v>5.4</v>
      </c>
      <c r="D1644" s="4" t="s">
        <v>72</v>
      </c>
      <c r="E1644" s="4" t="s">
        <v>106</v>
      </c>
      <c r="F1644" s="4" t="s">
        <v>16043</v>
      </c>
      <c r="G1644" s="4" t="s">
        <v>239</v>
      </c>
      <c r="H1644" s="4" t="s">
        <v>243</v>
      </c>
      <c r="I1644" s="4"/>
      <c r="J1644" s="4" t="s">
        <v>244</v>
      </c>
      <c r="K1644" s="4"/>
    </row>
    <row r="1645" spans="2:11" x14ac:dyDescent="0.2">
      <c r="B1645" s="4" t="s">
        <v>16044</v>
      </c>
      <c r="C1645" s="4">
        <v>5.4</v>
      </c>
      <c r="D1645" s="4" t="s">
        <v>72</v>
      </c>
      <c r="E1645" s="4" t="s">
        <v>108</v>
      </c>
      <c r="F1645" s="4" t="s">
        <v>16045</v>
      </c>
      <c r="G1645" s="4" t="s">
        <v>239</v>
      </c>
      <c r="H1645" s="4" t="s">
        <v>243</v>
      </c>
      <c r="I1645" s="4"/>
      <c r="J1645" s="4" t="s">
        <v>244</v>
      </c>
      <c r="K1645" s="4"/>
    </row>
    <row r="1646" spans="2:11" x14ac:dyDescent="0.2">
      <c r="B1646" s="4" t="s">
        <v>16046</v>
      </c>
      <c r="C1646" s="4">
        <v>5.4</v>
      </c>
      <c r="D1646" s="4" t="s">
        <v>72</v>
      </c>
      <c r="E1646" s="4" t="s">
        <v>110</v>
      </c>
      <c r="F1646" s="4" t="s">
        <v>16047</v>
      </c>
      <c r="G1646" s="4" t="s">
        <v>239</v>
      </c>
      <c r="H1646" s="4" t="s">
        <v>243</v>
      </c>
      <c r="I1646" s="4"/>
      <c r="J1646" s="4" t="s">
        <v>244</v>
      </c>
      <c r="K1646" s="4"/>
    </row>
    <row r="1647" spans="2:11" x14ac:dyDescent="0.2">
      <c r="B1647" s="4" t="s">
        <v>16048</v>
      </c>
      <c r="C1647" s="4">
        <v>5.4</v>
      </c>
      <c r="D1647" s="4" t="s">
        <v>72</v>
      </c>
      <c r="E1647" s="4" t="s">
        <v>112</v>
      </c>
      <c r="F1647" s="4" t="s">
        <v>16049</v>
      </c>
      <c r="G1647" s="4" t="s">
        <v>239</v>
      </c>
      <c r="H1647" s="4" t="s">
        <v>243</v>
      </c>
      <c r="I1647" s="4"/>
      <c r="J1647" s="4" t="s">
        <v>244</v>
      </c>
      <c r="K1647" s="4"/>
    </row>
    <row r="1648" spans="2:11" x14ac:dyDescent="0.2">
      <c r="B1648" s="4" t="s">
        <v>16050</v>
      </c>
      <c r="C1648" s="4">
        <v>5.4</v>
      </c>
      <c r="D1648" s="4" t="s">
        <v>72</v>
      </c>
      <c r="E1648" s="4" t="s">
        <v>114</v>
      </c>
      <c r="F1648" s="4" t="s">
        <v>16051</v>
      </c>
      <c r="G1648" s="4" t="s">
        <v>239</v>
      </c>
      <c r="H1648" s="4" t="s">
        <v>243</v>
      </c>
      <c r="I1648" s="4"/>
      <c r="J1648" s="4" t="s">
        <v>244</v>
      </c>
      <c r="K1648" s="4"/>
    </row>
    <row r="1649" spans="2:11" x14ac:dyDescent="0.2">
      <c r="B1649" s="4" t="s">
        <v>16052</v>
      </c>
      <c r="C1649" s="4">
        <v>5.4</v>
      </c>
      <c r="D1649" s="4" t="s">
        <v>72</v>
      </c>
      <c r="E1649" s="4" t="s">
        <v>116</v>
      </c>
      <c r="F1649" s="4" t="s">
        <v>16053</v>
      </c>
      <c r="G1649" s="4" t="s">
        <v>239</v>
      </c>
      <c r="H1649" s="4" t="s">
        <v>243</v>
      </c>
      <c r="I1649" s="4"/>
      <c r="J1649" s="4" t="s">
        <v>244</v>
      </c>
      <c r="K1649" s="4"/>
    </row>
    <row r="1650" spans="2:11" x14ac:dyDescent="0.2">
      <c r="B1650" s="4" t="s">
        <v>16054</v>
      </c>
      <c r="C1650" s="4">
        <v>5.4</v>
      </c>
      <c r="D1650" s="4" t="s">
        <v>72</v>
      </c>
      <c r="E1650" s="4" t="s">
        <v>118</v>
      </c>
      <c r="F1650" s="4" t="s">
        <v>16055</v>
      </c>
      <c r="G1650" s="4" t="s">
        <v>239</v>
      </c>
      <c r="H1650" s="4" t="s">
        <v>243</v>
      </c>
      <c r="I1650" s="4"/>
      <c r="J1650" s="4" t="s">
        <v>244</v>
      </c>
      <c r="K1650" s="4"/>
    </row>
    <row r="1651" spans="2:11" x14ac:dyDescent="0.2">
      <c r="B1651" s="4" t="s">
        <v>16056</v>
      </c>
      <c r="C1651" s="4">
        <v>5.4</v>
      </c>
      <c r="D1651" s="4" t="s">
        <v>72</v>
      </c>
      <c r="E1651" s="4" t="s">
        <v>120</v>
      </c>
      <c r="F1651" s="4" t="s">
        <v>16057</v>
      </c>
      <c r="G1651" s="4" t="s">
        <v>239</v>
      </c>
      <c r="H1651" s="4" t="s">
        <v>243</v>
      </c>
      <c r="I1651" s="4"/>
      <c r="J1651" s="4" t="s">
        <v>244</v>
      </c>
      <c r="K1651" s="4"/>
    </row>
    <row r="1652" spans="2:11" x14ac:dyDescent="0.2">
      <c r="B1652" s="4" t="s">
        <v>16058</v>
      </c>
      <c r="C1652" s="4">
        <v>5.4</v>
      </c>
      <c r="D1652" s="4" t="s">
        <v>72</v>
      </c>
      <c r="E1652" s="4" t="s">
        <v>122</v>
      </c>
      <c r="F1652" s="4" t="s">
        <v>16059</v>
      </c>
      <c r="G1652" s="4" t="s">
        <v>239</v>
      </c>
      <c r="H1652" s="4" t="s">
        <v>243</v>
      </c>
      <c r="I1652" s="4"/>
      <c r="J1652" s="4" t="s">
        <v>244</v>
      </c>
      <c r="K1652" s="4"/>
    </row>
    <row r="1653" spans="2:11" x14ac:dyDescent="0.2">
      <c r="B1653" s="4" t="s">
        <v>16060</v>
      </c>
      <c r="C1653" s="4">
        <v>5.4</v>
      </c>
      <c r="D1653" s="4" t="s">
        <v>72</v>
      </c>
      <c r="E1653" s="4" t="s">
        <v>124</v>
      </c>
      <c r="F1653" s="4" t="s">
        <v>16061</v>
      </c>
      <c r="G1653" s="4" t="s">
        <v>239</v>
      </c>
      <c r="H1653" s="4" t="s">
        <v>243</v>
      </c>
      <c r="I1653" s="4"/>
      <c r="J1653" s="4" t="s">
        <v>244</v>
      </c>
      <c r="K1653" s="4"/>
    </row>
    <row r="1654" spans="2:11" x14ac:dyDescent="0.2">
      <c r="B1654" s="4" t="s">
        <v>16062</v>
      </c>
      <c r="C1654" s="4">
        <v>5.4</v>
      </c>
      <c r="D1654" s="4" t="s">
        <v>72</v>
      </c>
      <c r="E1654" s="4" t="s">
        <v>126</v>
      </c>
      <c r="F1654" s="4" t="s">
        <v>16063</v>
      </c>
      <c r="G1654" s="4" t="s">
        <v>239</v>
      </c>
      <c r="H1654" s="4" t="s">
        <v>243</v>
      </c>
      <c r="I1654" s="4"/>
      <c r="J1654" s="4" t="s">
        <v>244</v>
      </c>
      <c r="K1654" s="4"/>
    </row>
    <row r="1655" spans="2:11" x14ac:dyDescent="0.2">
      <c r="B1655" s="4" t="s">
        <v>16064</v>
      </c>
      <c r="C1655" s="4">
        <v>5.4</v>
      </c>
      <c r="D1655" s="4" t="s">
        <v>72</v>
      </c>
      <c r="E1655" s="4" t="s">
        <v>128</v>
      </c>
      <c r="F1655" s="4" t="s">
        <v>16065</v>
      </c>
      <c r="G1655" s="4" t="s">
        <v>239</v>
      </c>
      <c r="H1655" s="4" t="s">
        <v>243</v>
      </c>
      <c r="I1655" s="4"/>
      <c r="J1655" s="4" t="s">
        <v>244</v>
      </c>
      <c r="K1655" s="4"/>
    </row>
    <row r="1656" spans="2:11" x14ac:dyDescent="0.2">
      <c r="B1656" s="4" t="s">
        <v>16066</v>
      </c>
      <c r="C1656" s="4">
        <v>5.4</v>
      </c>
      <c r="D1656" s="4" t="s">
        <v>72</v>
      </c>
      <c r="E1656" s="4" t="s">
        <v>130</v>
      </c>
      <c r="F1656" s="4" t="s">
        <v>16067</v>
      </c>
      <c r="G1656" s="4" t="s">
        <v>239</v>
      </c>
      <c r="H1656" s="4" t="s">
        <v>243</v>
      </c>
      <c r="I1656" s="4"/>
      <c r="J1656" s="4" t="s">
        <v>244</v>
      </c>
      <c r="K1656" s="4"/>
    </row>
    <row r="1657" spans="2:11" x14ac:dyDescent="0.2">
      <c r="B1657" s="4" t="s">
        <v>16068</v>
      </c>
      <c r="C1657" s="4">
        <v>5.4</v>
      </c>
      <c r="D1657" s="4" t="s">
        <v>72</v>
      </c>
      <c r="E1657" s="4" t="s">
        <v>132</v>
      </c>
      <c r="F1657" s="4" t="s">
        <v>16069</v>
      </c>
      <c r="G1657" s="4" t="s">
        <v>239</v>
      </c>
      <c r="H1657" s="4" t="s">
        <v>243</v>
      </c>
      <c r="I1657" s="4"/>
      <c r="J1657" s="4" t="s">
        <v>244</v>
      </c>
      <c r="K1657" s="4"/>
    </row>
    <row r="1658" spans="2:11" x14ac:dyDescent="0.2">
      <c r="B1658" s="4" t="s">
        <v>16070</v>
      </c>
      <c r="C1658" s="4">
        <v>5.4</v>
      </c>
      <c r="D1658" s="4" t="s">
        <v>72</v>
      </c>
      <c r="E1658" s="4" t="s">
        <v>134</v>
      </c>
      <c r="F1658" s="4" t="s">
        <v>16071</v>
      </c>
      <c r="G1658" s="4" t="s">
        <v>239</v>
      </c>
      <c r="H1658" s="4" t="s">
        <v>243</v>
      </c>
      <c r="I1658" s="4"/>
      <c r="J1658" s="4" t="s">
        <v>244</v>
      </c>
      <c r="K1658" s="4"/>
    </row>
    <row r="1659" spans="2:11" x14ac:dyDescent="0.2">
      <c r="B1659" s="4" t="s">
        <v>16072</v>
      </c>
      <c r="C1659" s="4">
        <v>5.4</v>
      </c>
      <c r="D1659" s="4" t="s">
        <v>72</v>
      </c>
      <c r="E1659" s="4" t="s">
        <v>136</v>
      </c>
      <c r="F1659" s="4" t="s">
        <v>16073</v>
      </c>
      <c r="G1659" s="4" t="s">
        <v>239</v>
      </c>
      <c r="H1659" s="4" t="s">
        <v>243</v>
      </c>
      <c r="I1659" s="4"/>
      <c r="J1659" s="4" t="s">
        <v>244</v>
      </c>
      <c r="K1659" s="4"/>
    </row>
    <row r="1660" spans="2:11" x14ac:dyDescent="0.2">
      <c r="B1660" s="4" t="s">
        <v>16074</v>
      </c>
      <c r="C1660" s="4">
        <v>5.4</v>
      </c>
      <c r="D1660" s="4" t="s">
        <v>72</v>
      </c>
      <c r="E1660" s="4" t="s">
        <v>138</v>
      </c>
      <c r="F1660" s="4" t="s">
        <v>16075</v>
      </c>
      <c r="G1660" s="4" t="s">
        <v>239</v>
      </c>
      <c r="H1660" s="4" t="s">
        <v>243</v>
      </c>
      <c r="I1660" s="4"/>
      <c r="J1660" s="4" t="s">
        <v>244</v>
      </c>
      <c r="K1660" s="4"/>
    </row>
    <row r="1661" spans="2:11" x14ac:dyDescent="0.2">
      <c r="B1661" s="4" t="s">
        <v>16076</v>
      </c>
      <c r="C1661" s="4">
        <v>5.4</v>
      </c>
      <c r="D1661" s="4" t="s">
        <v>72</v>
      </c>
      <c r="E1661" s="4" t="s">
        <v>140</v>
      </c>
      <c r="F1661" s="4" t="s">
        <v>16077</v>
      </c>
      <c r="G1661" s="4" t="s">
        <v>239</v>
      </c>
      <c r="H1661" s="4" t="s">
        <v>243</v>
      </c>
      <c r="I1661" s="4"/>
      <c r="J1661" s="4" t="s">
        <v>244</v>
      </c>
      <c r="K1661" s="4"/>
    </row>
    <row r="1662" spans="2:11" x14ac:dyDescent="0.2">
      <c r="B1662" s="4" t="s">
        <v>16078</v>
      </c>
      <c r="C1662" s="4">
        <v>5.4</v>
      </c>
      <c r="D1662" s="4" t="s">
        <v>72</v>
      </c>
      <c r="E1662" s="4" t="s">
        <v>141</v>
      </c>
      <c r="F1662" s="4" t="s">
        <v>16079</v>
      </c>
      <c r="G1662" s="4" t="s">
        <v>239</v>
      </c>
      <c r="H1662" s="4" t="s">
        <v>243</v>
      </c>
      <c r="I1662" s="4"/>
      <c r="J1662" s="4" t="s">
        <v>244</v>
      </c>
      <c r="K1662" s="4"/>
    </row>
    <row r="1663" spans="2:11" x14ac:dyDescent="0.2">
      <c r="B1663" s="4" t="s">
        <v>16080</v>
      </c>
      <c r="C1663" s="4">
        <v>5.4</v>
      </c>
      <c r="D1663" s="4" t="s">
        <v>72</v>
      </c>
      <c r="E1663" s="4" t="s">
        <v>142</v>
      </c>
      <c r="F1663" s="4" t="s">
        <v>16081</v>
      </c>
      <c r="G1663" s="4" t="s">
        <v>239</v>
      </c>
      <c r="H1663" s="4" t="s">
        <v>243</v>
      </c>
      <c r="I1663" s="4"/>
      <c r="J1663" s="4" t="s">
        <v>244</v>
      </c>
      <c r="K1663" s="4"/>
    </row>
    <row r="1664" spans="2:11" x14ac:dyDescent="0.2">
      <c r="B1664" s="4" t="s">
        <v>16082</v>
      </c>
      <c r="C1664" s="4">
        <v>5.4</v>
      </c>
      <c r="D1664" s="4" t="s">
        <v>72</v>
      </c>
      <c r="E1664" s="4" t="s">
        <v>144</v>
      </c>
      <c r="F1664" s="4" t="s">
        <v>16083</v>
      </c>
      <c r="G1664" s="4" t="s">
        <v>239</v>
      </c>
      <c r="H1664" s="4" t="s">
        <v>243</v>
      </c>
      <c r="I1664" s="4"/>
      <c r="J1664" s="4" t="s">
        <v>244</v>
      </c>
      <c r="K1664" s="4"/>
    </row>
    <row r="1665" spans="2:11" x14ac:dyDescent="0.2">
      <c r="B1665" s="4" t="s">
        <v>16084</v>
      </c>
      <c r="C1665" s="4">
        <v>5.4</v>
      </c>
      <c r="D1665" s="4" t="s">
        <v>72</v>
      </c>
      <c r="E1665" s="4" t="s">
        <v>146</v>
      </c>
      <c r="F1665" s="4" t="s">
        <v>16085</v>
      </c>
      <c r="G1665" s="4" t="s">
        <v>239</v>
      </c>
      <c r="H1665" s="4" t="s">
        <v>243</v>
      </c>
      <c r="I1665" s="4"/>
      <c r="J1665" s="4" t="s">
        <v>244</v>
      </c>
      <c r="K1665" s="4"/>
    </row>
    <row r="1666" spans="2:11" x14ac:dyDescent="0.2">
      <c r="B1666" s="4" t="s">
        <v>16086</v>
      </c>
      <c r="C1666" s="4">
        <v>5.4</v>
      </c>
      <c r="D1666" s="4" t="s">
        <v>74</v>
      </c>
      <c r="E1666" s="4" t="s">
        <v>8</v>
      </c>
      <c r="F1666" s="4" t="s">
        <v>5222</v>
      </c>
      <c r="G1666" s="4" t="s">
        <v>239</v>
      </c>
      <c r="H1666" s="4" t="s">
        <v>245</v>
      </c>
      <c r="I1666" s="4" t="s">
        <v>1785</v>
      </c>
      <c r="J1666" s="4"/>
      <c r="K1666" s="4"/>
    </row>
    <row r="1667" spans="2:11" x14ac:dyDescent="0.2">
      <c r="B1667" s="4" t="s">
        <v>16087</v>
      </c>
      <c r="C1667" s="4">
        <v>5.4</v>
      </c>
      <c r="D1667" s="4" t="s">
        <v>74</v>
      </c>
      <c r="E1667" s="4" t="s">
        <v>24</v>
      </c>
      <c r="F1667" s="4" t="s">
        <v>5224</v>
      </c>
      <c r="G1667" s="4" t="s">
        <v>239</v>
      </c>
      <c r="H1667" s="4" t="s">
        <v>245</v>
      </c>
      <c r="I1667" s="4" t="s">
        <v>1786</v>
      </c>
      <c r="J1667" s="4"/>
      <c r="K1667" s="4"/>
    </row>
    <row r="1668" spans="2:11" x14ac:dyDescent="0.2">
      <c r="B1668" s="4" t="s">
        <v>16088</v>
      </c>
      <c r="C1668" s="4">
        <v>5.4</v>
      </c>
      <c r="D1668" s="4" t="s">
        <v>74</v>
      </c>
      <c r="E1668" s="4" t="s">
        <v>25</v>
      </c>
      <c r="F1668" s="4" t="s">
        <v>5226</v>
      </c>
      <c r="G1668" s="4" t="s">
        <v>239</v>
      </c>
      <c r="H1668" s="4" t="s">
        <v>245</v>
      </c>
      <c r="I1668" s="4" t="s">
        <v>1787</v>
      </c>
      <c r="J1668" s="4"/>
      <c r="K1668" s="4"/>
    </row>
    <row r="1669" spans="2:11" x14ac:dyDescent="0.2">
      <c r="B1669" s="4" t="s">
        <v>16089</v>
      </c>
      <c r="C1669" s="4">
        <v>5.4</v>
      </c>
      <c r="D1669" s="4" t="s">
        <v>74</v>
      </c>
      <c r="E1669" s="4" t="s">
        <v>26</v>
      </c>
      <c r="F1669" s="4" t="s">
        <v>5228</v>
      </c>
      <c r="G1669" s="4" t="s">
        <v>239</v>
      </c>
      <c r="H1669" s="4" t="s">
        <v>245</v>
      </c>
      <c r="I1669" s="4" t="s">
        <v>1788</v>
      </c>
      <c r="J1669" s="4"/>
      <c r="K1669" s="4"/>
    </row>
    <row r="1670" spans="2:11" x14ac:dyDescent="0.2">
      <c r="B1670" s="4" t="s">
        <v>16090</v>
      </c>
      <c r="C1670" s="4">
        <v>5.4</v>
      </c>
      <c r="D1670" s="4" t="s">
        <v>74</v>
      </c>
      <c r="E1670" s="4" t="s">
        <v>27</v>
      </c>
      <c r="F1670" s="4" t="s">
        <v>5230</v>
      </c>
      <c r="G1670" s="4" t="s">
        <v>239</v>
      </c>
      <c r="H1670" s="4" t="s">
        <v>245</v>
      </c>
      <c r="I1670" s="4" t="s">
        <v>1789</v>
      </c>
      <c r="J1670" s="4"/>
      <c r="K1670" s="4"/>
    </row>
    <row r="1671" spans="2:11" x14ac:dyDescent="0.2">
      <c r="B1671" s="4" t="s">
        <v>16091</v>
      </c>
      <c r="C1671" s="4">
        <v>5.4</v>
      </c>
      <c r="D1671" s="4" t="s">
        <v>74</v>
      </c>
      <c r="E1671" s="4" t="s">
        <v>28</v>
      </c>
      <c r="F1671" s="4" t="s">
        <v>5232</v>
      </c>
      <c r="G1671" s="4" t="s">
        <v>239</v>
      </c>
      <c r="H1671" s="4" t="s">
        <v>245</v>
      </c>
      <c r="I1671" s="4" t="s">
        <v>1790</v>
      </c>
      <c r="J1671" s="4"/>
      <c r="K1671" s="4"/>
    </row>
    <row r="1672" spans="2:11" x14ac:dyDescent="0.2">
      <c r="B1672" s="4" t="s">
        <v>16092</v>
      </c>
      <c r="C1672" s="4">
        <v>5.4</v>
      </c>
      <c r="D1672" s="4" t="s">
        <v>74</v>
      </c>
      <c r="E1672" s="4" t="s">
        <v>29</v>
      </c>
      <c r="F1672" s="4" t="s">
        <v>5234</v>
      </c>
      <c r="G1672" s="4" t="s">
        <v>239</v>
      </c>
      <c r="H1672" s="4" t="s">
        <v>245</v>
      </c>
      <c r="I1672" s="4" t="s">
        <v>1791</v>
      </c>
      <c r="J1672" s="4"/>
      <c r="K1672" s="4"/>
    </row>
    <row r="1673" spans="2:11" x14ac:dyDescent="0.2">
      <c r="B1673" s="4" t="s">
        <v>16093</v>
      </c>
      <c r="C1673" s="4">
        <v>5.4</v>
      </c>
      <c r="D1673" s="4" t="s">
        <v>74</v>
      </c>
      <c r="E1673" s="4" t="s">
        <v>30</v>
      </c>
      <c r="F1673" s="4" t="s">
        <v>5236</v>
      </c>
      <c r="G1673" s="4" t="s">
        <v>239</v>
      </c>
      <c r="H1673" s="4" t="s">
        <v>245</v>
      </c>
      <c r="I1673" s="4" t="s">
        <v>1792</v>
      </c>
      <c r="J1673" s="4"/>
      <c r="K1673" s="4"/>
    </row>
    <row r="1674" spans="2:11" x14ac:dyDescent="0.2">
      <c r="B1674" s="4" t="s">
        <v>16094</v>
      </c>
      <c r="C1674" s="4">
        <v>5.4</v>
      </c>
      <c r="D1674" s="4" t="s">
        <v>74</v>
      </c>
      <c r="E1674" s="4" t="s">
        <v>31</v>
      </c>
      <c r="F1674" s="4" t="s">
        <v>5238</v>
      </c>
      <c r="G1674" s="4" t="s">
        <v>239</v>
      </c>
      <c r="H1674" s="4" t="s">
        <v>245</v>
      </c>
      <c r="I1674" s="4" t="s">
        <v>1793</v>
      </c>
      <c r="J1674" s="4"/>
      <c r="K1674" s="4"/>
    </row>
    <row r="1675" spans="2:11" x14ac:dyDescent="0.2">
      <c r="B1675" s="4" t="s">
        <v>16095</v>
      </c>
      <c r="C1675" s="4">
        <v>5.4</v>
      </c>
      <c r="D1675" s="4" t="s">
        <v>74</v>
      </c>
      <c r="E1675" s="4" t="s">
        <v>32</v>
      </c>
      <c r="F1675" s="4" t="s">
        <v>5240</v>
      </c>
      <c r="G1675" s="4" t="s">
        <v>239</v>
      </c>
      <c r="H1675" s="4" t="s">
        <v>245</v>
      </c>
      <c r="I1675" s="4" t="s">
        <v>1794</v>
      </c>
      <c r="J1675" s="4"/>
      <c r="K1675" s="4"/>
    </row>
    <row r="1676" spans="2:11" x14ac:dyDescent="0.2">
      <c r="B1676" s="4" t="s">
        <v>16096</v>
      </c>
      <c r="C1676" s="4">
        <v>5.4</v>
      </c>
      <c r="D1676" s="4" t="s">
        <v>74</v>
      </c>
      <c r="E1676" s="4" t="s">
        <v>33</v>
      </c>
      <c r="F1676" s="4" t="s">
        <v>5242</v>
      </c>
      <c r="G1676" s="4" t="s">
        <v>239</v>
      </c>
      <c r="H1676" s="4" t="s">
        <v>245</v>
      </c>
      <c r="I1676" s="4" t="s">
        <v>1795</v>
      </c>
      <c r="J1676" s="4"/>
      <c r="K1676" s="4"/>
    </row>
    <row r="1677" spans="2:11" x14ac:dyDescent="0.2">
      <c r="B1677" s="4" t="s">
        <v>16097</v>
      </c>
      <c r="C1677" s="4">
        <v>5.4</v>
      </c>
      <c r="D1677" s="4" t="s">
        <v>74</v>
      </c>
      <c r="E1677" s="4" t="s">
        <v>34</v>
      </c>
      <c r="F1677" s="4" t="s">
        <v>5244</v>
      </c>
      <c r="G1677" s="4" t="s">
        <v>239</v>
      </c>
      <c r="H1677" s="4" t="s">
        <v>245</v>
      </c>
      <c r="I1677" s="4" t="s">
        <v>1796</v>
      </c>
      <c r="J1677" s="4"/>
      <c r="K1677" s="4"/>
    </row>
    <row r="1678" spans="2:11" x14ac:dyDescent="0.2">
      <c r="B1678" s="4" t="s">
        <v>16098</v>
      </c>
      <c r="C1678" s="4">
        <v>5.4</v>
      </c>
      <c r="D1678" s="4" t="s">
        <v>74</v>
      </c>
      <c r="E1678" s="4" t="s">
        <v>35</v>
      </c>
      <c r="F1678" s="4" t="s">
        <v>5246</v>
      </c>
      <c r="G1678" s="4" t="s">
        <v>239</v>
      </c>
      <c r="H1678" s="4" t="s">
        <v>245</v>
      </c>
      <c r="I1678" s="4" t="s">
        <v>1797</v>
      </c>
      <c r="J1678" s="4"/>
      <c r="K1678" s="4"/>
    </row>
    <row r="1679" spans="2:11" x14ac:dyDescent="0.2">
      <c r="B1679" s="4" t="s">
        <v>16099</v>
      </c>
      <c r="C1679" s="4">
        <v>5.4</v>
      </c>
      <c r="D1679" s="4" t="s">
        <v>74</v>
      </c>
      <c r="E1679" s="4" t="s">
        <v>36</v>
      </c>
      <c r="F1679" s="4" t="s">
        <v>5248</v>
      </c>
      <c r="G1679" s="4" t="s">
        <v>239</v>
      </c>
      <c r="H1679" s="4" t="s">
        <v>245</v>
      </c>
      <c r="I1679" s="4" t="s">
        <v>1798</v>
      </c>
      <c r="J1679" s="4"/>
      <c r="K1679" s="4"/>
    </row>
    <row r="1680" spans="2:11" x14ac:dyDescent="0.2">
      <c r="B1680" s="4" t="s">
        <v>16100</v>
      </c>
      <c r="C1680" s="4">
        <v>5.4</v>
      </c>
      <c r="D1680" s="4" t="s">
        <v>74</v>
      </c>
      <c r="E1680" s="4" t="s">
        <v>37</v>
      </c>
      <c r="F1680" s="4" t="s">
        <v>5250</v>
      </c>
      <c r="G1680" s="4" t="s">
        <v>239</v>
      </c>
      <c r="H1680" s="4" t="s">
        <v>245</v>
      </c>
      <c r="I1680" s="4" t="s">
        <v>1799</v>
      </c>
      <c r="J1680" s="4"/>
      <c r="K1680" s="4"/>
    </row>
    <row r="1681" spans="2:11" x14ac:dyDescent="0.2">
      <c r="B1681" s="4" t="s">
        <v>16101</v>
      </c>
      <c r="C1681" s="4">
        <v>5.4</v>
      </c>
      <c r="D1681" s="4" t="s">
        <v>74</v>
      </c>
      <c r="E1681" s="4" t="s">
        <v>38</v>
      </c>
      <c r="F1681" s="4" t="s">
        <v>5252</v>
      </c>
      <c r="G1681" s="4" t="s">
        <v>239</v>
      </c>
      <c r="H1681" s="4" t="s">
        <v>245</v>
      </c>
      <c r="I1681" s="4" t="s">
        <v>1800</v>
      </c>
      <c r="J1681" s="4"/>
      <c r="K1681" s="4"/>
    </row>
    <row r="1682" spans="2:11" x14ac:dyDescent="0.2">
      <c r="B1682" s="4" t="s">
        <v>16102</v>
      </c>
      <c r="C1682" s="4">
        <v>5.4</v>
      </c>
      <c r="D1682" s="4" t="s">
        <v>74</v>
      </c>
      <c r="E1682" s="4" t="s">
        <v>39</v>
      </c>
      <c r="F1682" s="4" t="s">
        <v>5254</v>
      </c>
      <c r="G1682" s="4" t="s">
        <v>239</v>
      </c>
      <c r="H1682" s="4" t="s">
        <v>245</v>
      </c>
      <c r="I1682" s="4" t="s">
        <v>1801</v>
      </c>
      <c r="J1682" s="4"/>
      <c r="K1682" s="4"/>
    </row>
    <row r="1683" spans="2:11" x14ac:dyDescent="0.2">
      <c r="B1683" s="4" t="s">
        <v>16103</v>
      </c>
      <c r="C1683" s="4">
        <v>5.4</v>
      </c>
      <c r="D1683" s="4" t="s">
        <v>74</v>
      </c>
      <c r="E1683" s="4" t="s">
        <v>56</v>
      </c>
      <c r="F1683" s="4" t="s">
        <v>5256</v>
      </c>
      <c r="G1683" s="4" t="s">
        <v>239</v>
      </c>
      <c r="H1683" s="4" t="s">
        <v>245</v>
      </c>
      <c r="I1683" s="4" t="s">
        <v>1802</v>
      </c>
      <c r="J1683" s="4"/>
      <c r="K1683" s="4"/>
    </row>
    <row r="1684" spans="2:11" x14ac:dyDescent="0.2">
      <c r="B1684" s="4" t="s">
        <v>16104</v>
      </c>
      <c r="C1684" s="4">
        <v>5.4</v>
      </c>
      <c r="D1684" s="4" t="s">
        <v>74</v>
      </c>
      <c r="E1684" s="4" t="s">
        <v>58</v>
      </c>
      <c r="F1684" s="4" t="s">
        <v>5258</v>
      </c>
      <c r="G1684" s="4" t="s">
        <v>239</v>
      </c>
      <c r="H1684" s="4" t="s">
        <v>245</v>
      </c>
      <c r="I1684" s="4" t="s">
        <v>1803</v>
      </c>
      <c r="J1684" s="4"/>
      <c r="K1684" s="4"/>
    </row>
    <row r="1685" spans="2:11" x14ac:dyDescent="0.2">
      <c r="B1685" s="4" t="s">
        <v>16105</v>
      </c>
      <c r="C1685" s="4">
        <v>5.4</v>
      </c>
      <c r="D1685" s="4" t="s">
        <v>74</v>
      </c>
      <c r="E1685" s="4" t="s">
        <v>60</v>
      </c>
      <c r="F1685" s="4" t="s">
        <v>5260</v>
      </c>
      <c r="G1685" s="4" t="s">
        <v>239</v>
      </c>
      <c r="H1685" s="4" t="s">
        <v>245</v>
      </c>
      <c r="I1685" s="4" t="s">
        <v>1804</v>
      </c>
      <c r="J1685" s="4"/>
      <c r="K1685" s="4"/>
    </row>
    <row r="1686" spans="2:11" x14ac:dyDescent="0.2">
      <c r="B1686" s="4" t="s">
        <v>16106</v>
      </c>
      <c r="C1686" s="4">
        <v>5.4</v>
      </c>
      <c r="D1686" s="4" t="s">
        <v>74</v>
      </c>
      <c r="E1686" s="4" t="s">
        <v>62</v>
      </c>
      <c r="F1686" s="4" t="s">
        <v>5262</v>
      </c>
      <c r="G1686" s="4" t="s">
        <v>239</v>
      </c>
      <c r="H1686" s="4" t="s">
        <v>245</v>
      </c>
      <c r="I1686" s="4" t="s">
        <v>1805</v>
      </c>
      <c r="J1686" s="4"/>
      <c r="K1686" s="4"/>
    </row>
    <row r="1687" spans="2:11" x14ac:dyDescent="0.2">
      <c r="B1687" s="4" t="s">
        <v>16107</v>
      </c>
      <c r="C1687" s="4">
        <v>5.4</v>
      </c>
      <c r="D1687" s="4" t="s">
        <v>74</v>
      </c>
      <c r="E1687" s="4" t="s">
        <v>64</v>
      </c>
      <c r="F1687" s="4" t="s">
        <v>5264</v>
      </c>
      <c r="G1687" s="4" t="s">
        <v>239</v>
      </c>
      <c r="H1687" s="4" t="s">
        <v>245</v>
      </c>
      <c r="I1687" s="4" t="s">
        <v>1806</v>
      </c>
      <c r="J1687" s="4"/>
      <c r="K1687" s="4"/>
    </row>
    <row r="1688" spans="2:11" x14ac:dyDescent="0.2">
      <c r="B1688" s="4" t="s">
        <v>16108</v>
      </c>
      <c r="C1688" s="4">
        <v>5.4</v>
      </c>
      <c r="D1688" s="4" t="s">
        <v>74</v>
      </c>
      <c r="E1688" s="4" t="s">
        <v>66</v>
      </c>
      <c r="F1688" s="4" t="s">
        <v>12365</v>
      </c>
      <c r="G1688" s="4" t="s">
        <v>239</v>
      </c>
      <c r="H1688" s="4" t="s">
        <v>245</v>
      </c>
      <c r="I1688" s="4" t="s">
        <v>1807</v>
      </c>
      <c r="J1688" s="4"/>
      <c r="K1688" s="4"/>
    </row>
    <row r="1689" spans="2:11" x14ac:dyDescent="0.2">
      <c r="B1689" s="4" t="s">
        <v>16109</v>
      </c>
      <c r="C1689" s="4">
        <v>5.4</v>
      </c>
      <c r="D1689" s="4" t="s">
        <v>74</v>
      </c>
      <c r="E1689" s="4" t="s">
        <v>68</v>
      </c>
      <c r="F1689" s="4" t="s">
        <v>12367</v>
      </c>
      <c r="G1689" s="4" t="s">
        <v>239</v>
      </c>
      <c r="H1689" s="4" t="s">
        <v>245</v>
      </c>
      <c r="I1689" s="4" t="s">
        <v>1808</v>
      </c>
      <c r="J1689" s="4"/>
      <c r="K1689" s="4"/>
    </row>
    <row r="1690" spans="2:11" x14ac:dyDescent="0.2">
      <c r="B1690" s="4" t="s">
        <v>16110</v>
      </c>
      <c r="C1690" s="4">
        <v>5.4</v>
      </c>
      <c r="D1690" s="4" t="s">
        <v>74</v>
      </c>
      <c r="E1690" s="4" t="s">
        <v>70</v>
      </c>
      <c r="F1690" s="4" t="s">
        <v>12369</v>
      </c>
      <c r="G1690" s="4" t="s">
        <v>239</v>
      </c>
      <c r="H1690" s="4" t="s">
        <v>245</v>
      </c>
      <c r="I1690" s="4" t="s">
        <v>1809</v>
      </c>
      <c r="J1690" s="4"/>
      <c r="K1690" s="4"/>
    </row>
    <row r="1691" spans="2:11" x14ac:dyDescent="0.2">
      <c r="B1691" s="4" t="s">
        <v>16111</v>
      </c>
      <c r="C1691" s="4">
        <v>5.4</v>
      </c>
      <c r="D1691" s="4" t="s">
        <v>74</v>
      </c>
      <c r="E1691" s="4" t="s">
        <v>72</v>
      </c>
      <c r="F1691" s="4" t="s">
        <v>12371</v>
      </c>
      <c r="G1691" s="4" t="s">
        <v>239</v>
      </c>
      <c r="H1691" s="4" t="s">
        <v>245</v>
      </c>
      <c r="I1691" s="4" t="s">
        <v>1810</v>
      </c>
      <c r="J1691" s="4"/>
      <c r="K1691" s="4"/>
    </row>
    <row r="1692" spans="2:11" x14ac:dyDescent="0.2">
      <c r="B1692" s="4" t="s">
        <v>16112</v>
      </c>
      <c r="C1692" s="4">
        <v>5.4</v>
      </c>
      <c r="D1692" s="4" t="s">
        <v>74</v>
      </c>
      <c r="E1692" s="4" t="s">
        <v>74</v>
      </c>
      <c r="F1692" s="4" t="s">
        <v>12373</v>
      </c>
      <c r="G1692" s="4" t="s">
        <v>239</v>
      </c>
      <c r="H1692" s="4" t="s">
        <v>245</v>
      </c>
      <c r="I1692" s="4" t="s">
        <v>1811</v>
      </c>
      <c r="J1692" s="4"/>
      <c r="K1692" s="4"/>
    </row>
    <row r="1693" spans="2:11" x14ac:dyDescent="0.2">
      <c r="B1693" s="4" t="s">
        <v>16113</v>
      </c>
      <c r="C1693" s="4">
        <v>5.4</v>
      </c>
      <c r="D1693" s="4" t="s">
        <v>74</v>
      </c>
      <c r="E1693" s="4" t="s">
        <v>76</v>
      </c>
      <c r="F1693" s="4" t="s">
        <v>12375</v>
      </c>
      <c r="G1693" s="4" t="s">
        <v>239</v>
      </c>
      <c r="H1693" s="4" t="s">
        <v>245</v>
      </c>
      <c r="I1693" s="4" t="s">
        <v>1812</v>
      </c>
      <c r="J1693" s="4"/>
      <c r="K1693" s="4"/>
    </row>
    <row r="1694" spans="2:11" x14ac:dyDescent="0.2">
      <c r="B1694" s="4" t="s">
        <v>16114</v>
      </c>
      <c r="C1694" s="4">
        <v>5.4</v>
      </c>
      <c r="D1694" s="4" t="s">
        <v>74</v>
      </c>
      <c r="E1694" s="4" t="s">
        <v>78</v>
      </c>
      <c r="F1694" s="4" t="s">
        <v>16115</v>
      </c>
      <c r="G1694" s="4" t="s">
        <v>239</v>
      </c>
      <c r="H1694" s="4" t="s">
        <v>245</v>
      </c>
      <c r="I1694" s="4" t="s">
        <v>1813</v>
      </c>
      <c r="J1694" s="4"/>
      <c r="K1694" s="4"/>
    </row>
    <row r="1695" spans="2:11" x14ac:dyDescent="0.2">
      <c r="B1695" s="4" t="s">
        <v>16116</v>
      </c>
      <c r="C1695" s="4">
        <v>5.4</v>
      </c>
      <c r="D1695" s="4" t="s">
        <v>74</v>
      </c>
      <c r="E1695" s="4" t="s">
        <v>81</v>
      </c>
      <c r="F1695" s="4" t="s">
        <v>16117</v>
      </c>
      <c r="G1695" s="4" t="s">
        <v>239</v>
      </c>
      <c r="H1695" s="4" t="s">
        <v>245</v>
      </c>
      <c r="I1695" s="4" t="s">
        <v>1814</v>
      </c>
      <c r="J1695" s="4"/>
      <c r="K1695" s="4"/>
    </row>
    <row r="1696" spans="2:11" x14ac:dyDescent="0.2">
      <c r="B1696" s="4" t="s">
        <v>16118</v>
      </c>
      <c r="C1696" s="4">
        <v>5.4</v>
      </c>
      <c r="D1696" s="4" t="s">
        <v>74</v>
      </c>
      <c r="E1696" s="4" t="s">
        <v>84</v>
      </c>
      <c r="F1696" s="4" t="s">
        <v>16119</v>
      </c>
      <c r="G1696" s="4" t="s">
        <v>239</v>
      </c>
      <c r="H1696" s="4" t="s">
        <v>245</v>
      </c>
      <c r="I1696" s="4" t="s">
        <v>1815</v>
      </c>
      <c r="J1696" s="4"/>
      <c r="K1696" s="4"/>
    </row>
    <row r="1697" spans="2:11" x14ac:dyDescent="0.2">
      <c r="B1697" s="4" t="s">
        <v>16120</v>
      </c>
      <c r="C1697" s="4">
        <v>5.4</v>
      </c>
      <c r="D1697" s="4" t="s">
        <v>74</v>
      </c>
      <c r="E1697" s="4" t="s">
        <v>85</v>
      </c>
      <c r="F1697" s="4" t="s">
        <v>16121</v>
      </c>
      <c r="G1697" s="4" t="s">
        <v>239</v>
      </c>
      <c r="H1697" s="4" t="s">
        <v>245</v>
      </c>
      <c r="I1697" s="4" t="s">
        <v>1816</v>
      </c>
      <c r="J1697" s="4"/>
      <c r="K1697" s="4"/>
    </row>
    <row r="1698" spans="2:11" x14ac:dyDescent="0.2">
      <c r="B1698" s="4" t="s">
        <v>16122</v>
      </c>
      <c r="C1698" s="4">
        <v>5.4</v>
      </c>
      <c r="D1698" s="4" t="s">
        <v>74</v>
      </c>
      <c r="E1698" s="4" t="s">
        <v>86</v>
      </c>
      <c r="F1698" s="4" t="s">
        <v>16123</v>
      </c>
      <c r="G1698" s="4" t="s">
        <v>239</v>
      </c>
      <c r="H1698" s="4" t="s">
        <v>245</v>
      </c>
      <c r="I1698" s="4" t="s">
        <v>1817</v>
      </c>
      <c r="J1698" s="4"/>
      <c r="K1698" s="4"/>
    </row>
    <row r="1699" spans="2:11" x14ac:dyDescent="0.2">
      <c r="B1699" s="4" t="s">
        <v>16124</v>
      </c>
      <c r="C1699" s="4">
        <v>5.4</v>
      </c>
      <c r="D1699" s="4" t="s">
        <v>74</v>
      </c>
      <c r="E1699" s="4" t="s">
        <v>88</v>
      </c>
      <c r="F1699" s="4" t="s">
        <v>16125</v>
      </c>
      <c r="G1699" s="4" t="s">
        <v>239</v>
      </c>
      <c r="H1699" s="4" t="s">
        <v>245</v>
      </c>
      <c r="I1699" s="4" t="s">
        <v>1818</v>
      </c>
      <c r="J1699" s="4"/>
      <c r="K1699" s="4"/>
    </row>
    <row r="1700" spans="2:11" x14ac:dyDescent="0.2">
      <c r="B1700" s="4" t="s">
        <v>16126</v>
      </c>
      <c r="C1700" s="4">
        <v>5.4</v>
      </c>
      <c r="D1700" s="4" t="s">
        <v>74</v>
      </c>
      <c r="E1700" s="4" t="s">
        <v>90</v>
      </c>
      <c r="F1700" s="4" t="s">
        <v>16127</v>
      </c>
      <c r="G1700" s="4" t="s">
        <v>239</v>
      </c>
      <c r="H1700" s="4" t="s">
        <v>245</v>
      </c>
      <c r="I1700" s="4" t="s">
        <v>1819</v>
      </c>
      <c r="J1700" s="4"/>
      <c r="K1700" s="4"/>
    </row>
    <row r="1701" spans="2:11" x14ac:dyDescent="0.2">
      <c r="B1701" s="4" t="s">
        <v>16128</v>
      </c>
      <c r="C1701" s="4">
        <v>5.4</v>
      </c>
      <c r="D1701" s="4" t="s">
        <v>74</v>
      </c>
      <c r="E1701" s="4" t="s">
        <v>92</v>
      </c>
      <c r="F1701" s="4" t="s">
        <v>16129</v>
      </c>
      <c r="G1701" s="4" t="s">
        <v>239</v>
      </c>
      <c r="H1701" s="4" t="s">
        <v>245</v>
      </c>
      <c r="I1701" s="4" t="s">
        <v>1820</v>
      </c>
      <c r="J1701" s="4"/>
      <c r="K1701" s="4"/>
    </row>
    <row r="1702" spans="2:11" x14ac:dyDescent="0.2">
      <c r="B1702" s="4" t="s">
        <v>16130</v>
      </c>
      <c r="C1702" s="4">
        <v>5.4</v>
      </c>
      <c r="D1702" s="4" t="s">
        <v>74</v>
      </c>
      <c r="E1702" s="4" t="s">
        <v>94</v>
      </c>
      <c r="F1702" s="4" t="s">
        <v>16131</v>
      </c>
      <c r="G1702" s="4" t="s">
        <v>239</v>
      </c>
      <c r="H1702" s="4" t="s">
        <v>245</v>
      </c>
      <c r="I1702" s="4" t="s">
        <v>1821</v>
      </c>
      <c r="J1702" s="4"/>
      <c r="K1702" s="4"/>
    </row>
    <row r="1703" spans="2:11" x14ac:dyDescent="0.2">
      <c r="B1703" s="4" t="s">
        <v>16132</v>
      </c>
      <c r="C1703" s="4">
        <v>5.4</v>
      </c>
      <c r="D1703" s="4" t="s">
        <v>74</v>
      </c>
      <c r="E1703" s="4" t="s">
        <v>96</v>
      </c>
      <c r="F1703" s="4" t="s">
        <v>16133</v>
      </c>
      <c r="G1703" s="4" t="s">
        <v>239</v>
      </c>
      <c r="H1703" s="4" t="s">
        <v>245</v>
      </c>
      <c r="I1703" s="4" t="s">
        <v>1822</v>
      </c>
      <c r="J1703" s="4"/>
      <c r="K1703" s="4"/>
    </row>
    <row r="1704" spans="2:11" x14ac:dyDescent="0.2">
      <c r="B1704" s="4" t="s">
        <v>16134</v>
      </c>
      <c r="C1704" s="4">
        <v>5.4</v>
      </c>
      <c r="D1704" s="4" t="s">
        <v>74</v>
      </c>
      <c r="E1704" s="4" t="s">
        <v>98</v>
      </c>
      <c r="F1704" s="4" t="s">
        <v>16135</v>
      </c>
      <c r="G1704" s="4" t="s">
        <v>239</v>
      </c>
      <c r="H1704" s="4" t="s">
        <v>245</v>
      </c>
      <c r="I1704" s="4" t="s">
        <v>1823</v>
      </c>
      <c r="J1704" s="4"/>
      <c r="K1704" s="4"/>
    </row>
    <row r="1705" spans="2:11" x14ac:dyDescent="0.2">
      <c r="B1705" s="4" t="s">
        <v>16136</v>
      </c>
      <c r="C1705" s="4">
        <v>5.4</v>
      </c>
      <c r="D1705" s="4" t="s">
        <v>74</v>
      </c>
      <c r="E1705" s="4" t="s">
        <v>100</v>
      </c>
      <c r="F1705" s="4" t="s">
        <v>16137</v>
      </c>
      <c r="G1705" s="4" t="s">
        <v>239</v>
      </c>
      <c r="H1705" s="4" t="s">
        <v>245</v>
      </c>
      <c r="I1705" s="4" t="s">
        <v>1824</v>
      </c>
      <c r="J1705" s="4"/>
      <c r="K1705" s="4"/>
    </row>
    <row r="1706" spans="2:11" x14ac:dyDescent="0.2">
      <c r="B1706" s="4" t="s">
        <v>16138</v>
      </c>
      <c r="C1706" s="4">
        <v>5.4</v>
      </c>
      <c r="D1706" s="4" t="s">
        <v>74</v>
      </c>
      <c r="E1706" s="4" t="s">
        <v>102</v>
      </c>
      <c r="F1706" s="4" t="s">
        <v>16139</v>
      </c>
      <c r="G1706" s="4" t="s">
        <v>239</v>
      </c>
      <c r="H1706" s="4" t="s">
        <v>245</v>
      </c>
      <c r="I1706" s="4" t="s">
        <v>1825</v>
      </c>
      <c r="J1706" s="4"/>
      <c r="K1706" s="4"/>
    </row>
    <row r="1707" spans="2:11" x14ac:dyDescent="0.2">
      <c r="B1707" s="4" t="s">
        <v>16140</v>
      </c>
      <c r="C1707" s="4">
        <v>5.4</v>
      </c>
      <c r="D1707" s="4" t="s">
        <v>74</v>
      </c>
      <c r="E1707" s="4" t="s">
        <v>104</v>
      </c>
      <c r="F1707" s="4" t="s">
        <v>16141</v>
      </c>
      <c r="G1707" s="4" t="s">
        <v>239</v>
      </c>
      <c r="H1707" s="4" t="s">
        <v>245</v>
      </c>
      <c r="I1707" s="4" t="s">
        <v>1826</v>
      </c>
      <c r="J1707" s="4"/>
      <c r="K1707" s="4"/>
    </row>
    <row r="1708" spans="2:11" x14ac:dyDescent="0.2">
      <c r="B1708" s="4" t="s">
        <v>16142</v>
      </c>
      <c r="C1708" s="4">
        <v>5.4</v>
      </c>
      <c r="D1708" s="4" t="s">
        <v>74</v>
      </c>
      <c r="E1708" s="4" t="s">
        <v>106</v>
      </c>
      <c r="F1708" s="4" t="s">
        <v>16143</v>
      </c>
      <c r="G1708" s="4" t="s">
        <v>239</v>
      </c>
      <c r="H1708" s="4" t="s">
        <v>245</v>
      </c>
      <c r="I1708" s="4" t="s">
        <v>1827</v>
      </c>
      <c r="J1708" s="4"/>
      <c r="K1708" s="4"/>
    </row>
    <row r="1709" spans="2:11" x14ac:dyDescent="0.2">
      <c r="B1709" s="4" t="s">
        <v>16144</v>
      </c>
      <c r="C1709" s="4">
        <v>5.4</v>
      </c>
      <c r="D1709" s="4" t="s">
        <v>74</v>
      </c>
      <c r="E1709" s="4" t="s">
        <v>108</v>
      </c>
      <c r="F1709" s="4" t="s">
        <v>16145</v>
      </c>
      <c r="G1709" s="4" t="s">
        <v>239</v>
      </c>
      <c r="H1709" s="4" t="s">
        <v>245</v>
      </c>
      <c r="I1709" s="4" t="s">
        <v>1828</v>
      </c>
      <c r="J1709" s="4"/>
      <c r="K1709" s="4"/>
    </row>
    <row r="1710" spans="2:11" x14ac:dyDescent="0.2">
      <c r="B1710" s="4" t="s">
        <v>16146</v>
      </c>
      <c r="C1710" s="4">
        <v>5.4</v>
      </c>
      <c r="D1710" s="4" t="s">
        <v>74</v>
      </c>
      <c r="E1710" s="4" t="s">
        <v>110</v>
      </c>
      <c r="F1710" s="4" t="s">
        <v>16147</v>
      </c>
      <c r="G1710" s="4" t="s">
        <v>239</v>
      </c>
      <c r="H1710" s="4" t="s">
        <v>245</v>
      </c>
      <c r="I1710" s="4" t="s">
        <v>1829</v>
      </c>
      <c r="J1710" s="4"/>
      <c r="K1710" s="4"/>
    </row>
    <row r="1711" spans="2:11" x14ac:dyDescent="0.2">
      <c r="B1711" s="4" t="s">
        <v>16148</v>
      </c>
      <c r="C1711" s="4">
        <v>5.4</v>
      </c>
      <c r="D1711" s="4" t="s">
        <v>74</v>
      </c>
      <c r="E1711" s="4" t="s">
        <v>112</v>
      </c>
      <c r="F1711" s="4" t="s">
        <v>16149</v>
      </c>
      <c r="G1711" s="4" t="s">
        <v>239</v>
      </c>
      <c r="H1711" s="4" t="s">
        <v>245</v>
      </c>
      <c r="I1711" s="4" t="s">
        <v>1830</v>
      </c>
      <c r="J1711" s="4"/>
      <c r="K1711" s="4"/>
    </row>
    <row r="1712" spans="2:11" x14ac:dyDescent="0.2">
      <c r="B1712" s="4" t="s">
        <v>16150</v>
      </c>
      <c r="C1712" s="4">
        <v>5.4</v>
      </c>
      <c r="D1712" s="4" t="s">
        <v>74</v>
      </c>
      <c r="E1712" s="4" t="s">
        <v>114</v>
      </c>
      <c r="F1712" s="4" t="s">
        <v>16151</v>
      </c>
      <c r="G1712" s="4" t="s">
        <v>239</v>
      </c>
      <c r="H1712" s="4" t="s">
        <v>245</v>
      </c>
      <c r="I1712" s="4" t="s">
        <v>1831</v>
      </c>
      <c r="J1712" s="4"/>
      <c r="K1712" s="4"/>
    </row>
    <row r="1713" spans="2:11" x14ac:dyDescent="0.2">
      <c r="B1713" s="4" t="s">
        <v>16152</v>
      </c>
      <c r="C1713" s="4">
        <v>5.4</v>
      </c>
      <c r="D1713" s="4" t="s">
        <v>74</v>
      </c>
      <c r="E1713" s="4" t="s">
        <v>116</v>
      </c>
      <c r="F1713" s="4" t="s">
        <v>16153</v>
      </c>
      <c r="G1713" s="4" t="s">
        <v>239</v>
      </c>
      <c r="H1713" s="4" t="s">
        <v>245</v>
      </c>
      <c r="I1713" s="4" t="s">
        <v>1832</v>
      </c>
      <c r="J1713" s="4"/>
      <c r="K1713" s="4"/>
    </row>
    <row r="1714" spans="2:11" x14ac:dyDescent="0.2">
      <c r="B1714" s="4" t="s">
        <v>16154</v>
      </c>
      <c r="C1714" s="4">
        <v>5.4</v>
      </c>
      <c r="D1714" s="4" t="s">
        <v>74</v>
      </c>
      <c r="E1714" s="4" t="s">
        <v>118</v>
      </c>
      <c r="F1714" s="4" t="s">
        <v>16155</v>
      </c>
      <c r="G1714" s="4" t="s">
        <v>239</v>
      </c>
      <c r="H1714" s="4" t="s">
        <v>245</v>
      </c>
      <c r="I1714" s="4" t="s">
        <v>1833</v>
      </c>
      <c r="J1714" s="4"/>
      <c r="K1714" s="4"/>
    </row>
    <row r="1715" spans="2:11" x14ac:dyDescent="0.2">
      <c r="B1715" s="4" t="s">
        <v>16156</v>
      </c>
      <c r="C1715" s="4">
        <v>5.4</v>
      </c>
      <c r="D1715" s="4" t="s">
        <v>74</v>
      </c>
      <c r="E1715" s="4" t="s">
        <v>120</v>
      </c>
      <c r="F1715" s="4" t="s">
        <v>16157</v>
      </c>
      <c r="G1715" s="4" t="s">
        <v>239</v>
      </c>
      <c r="H1715" s="4" t="s">
        <v>245</v>
      </c>
      <c r="I1715" s="4" t="s">
        <v>1834</v>
      </c>
      <c r="J1715" s="4"/>
      <c r="K1715" s="4"/>
    </row>
    <row r="1716" spans="2:11" x14ac:dyDescent="0.2">
      <c r="B1716" s="4" t="s">
        <v>16158</v>
      </c>
      <c r="C1716" s="4">
        <v>5.4</v>
      </c>
      <c r="D1716" s="4" t="s">
        <v>74</v>
      </c>
      <c r="E1716" s="4" t="s">
        <v>122</v>
      </c>
      <c r="F1716" s="4" t="s">
        <v>16159</v>
      </c>
      <c r="G1716" s="4" t="s">
        <v>239</v>
      </c>
      <c r="H1716" s="4" t="s">
        <v>245</v>
      </c>
      <c r="I1716" s="4" t="s">
        <v>1835</v>
      </c>
      <c r="J1716" s="4"/>
      <c r="K1716" s="4"/>
    </row>
    <row r="1717" spans="2:11" x14ac:dyDescent="0.2">
      <c r="B1717" s="4" t="s">
        <v>16160</v>
      </c>
      <c r="C1717" s="4">
        <v>5.4</v>
      </c>
      <c r="D1717" s="4" t="s">
        <v>74</v>
      </c>
      <c r="E1717" s="4" t="s">
        <v>124</v>
      </c>
      <c r="F1717" s="4" t="s">
        <v>16161</v>
      </c>
      <c r="G1717" s="4" t="s">
        <v>239</v>
      </c>
      <c r="H1717" s="4" t="s">
        <v>245</v>
      </c>
      <c r="I1717" s="4" t="s">
        <v>1836</v>
      </c>
      <c r="J1717" s="4"/>
      <c r="K1717" s="4"/>
    </row>
    <row r="1718" spans="2:11" x14ac:dyDescent="0.2">
      <c r="B1718" s="4" t="s">
        <v>16162</v>
      </c>
      <c r="C1718" s="4">
        <v>5.4</v>
      </c>
      <c r="D1718" s="4" t="s">
        <v>74</v>
      </c>
      <c r="E1718" s="4" t="s">
        <v>126</v>
      </c>
      <c r="F1718" s="4" t="s">
        <v>16163</v>
      </c>
      <c r="G1718" s="4" t="s">
        <v>239</v>
      </c>
      <c r="H1718" s="4" t="s">
        <v>245</v>
      </c>
      <c r="I1718" s="4" t="s">
        <v>1837</v>
      </c>
      <c r="J1718" s="4"/>
      <c r="K1718" s="4"/>
    </row>
    <row r="1719" spans="2:11" x14ac:dyDescent="0.2">
      <c r="B1719" s="4" t="s">
        <v>16164</v>
      </c>
      <c r="C1719" s="4">
        <v>5.4</v>
      </c>
      <c r="D1719" s="4" t="s">
        <v>74</v>
      </c>
      <c r="E1719" s="4" t="s">
        <v>128</v>
      </c>
      <c r="F1719" s="4" t="s">
        <v>16165</v>
      </c>
      <c r="G1719" s="4" t="s">
        <v>239</v>
      </c>
      <c r="H1719" s="4" t="s">
        <v>245</v>
      </c>
      <c r="I1719" s="4" t="s">
        <v>1838</v>
      </c>
      <c r="J1719" s="4"/>
      <c r="K1719" s="4"/>
    </row>
    <row r="1720" spans="2:11" x14ac:dyDescent="0.2">
      <c r="B1720" s="4" t="s">
        <v>16166</v>
      </c>
      <c r="C1720" s="4">
        <v>5.4</v>
      </c>
      <c r="D1720" s="4" t="s">
        <v>74</v>
      </c>
      <c r="E1720" s="4" t="s">
        <v>130</v>
      </c>
      <c r="F1720" s="4" t="s">
        <v>16167</v>
      </c>
      <c r="G1720" s="4" t="s">
        <v>239</v>
      </c>
      <c r="H1720" s="4" t="s">
        <v>245</v>
      </c>
      <c r="I1720" s="4" t="s">
        <v>1839</v>
      </c>
      <c r="J1720" s="4"/>
      <c r="K1720" s="4"/>
    </row>
    <row r="1721" spans="2:11" x14ac:dyDescent="0.2">
      <c r="B1721" s="4" t="s">
        <v>16168</v>
      </c>
      <c r="C1721" s="4">
        <v>5.4</v>
      </c>
      <c r="D1721" s="4" t="s">
        <v>74</v>
      </c>
      <c r="E1721" s="4" t="s">
        <v>132</v>
      </c>
      <c r="F1721" s="4" t="s">
        <v>16169</v>
      </c>
      <c r="G1721" s="4" t="s">
        <v>239</v>
      </c>
      <c r="H1721" s="4" t="s">
        <v>245</v>
      </c>
      <c r="I1721" s="4" t="s">
        <v>1840</v>
      </c>
      <c r="J1721" s="4"/>
      <c r="K1721" s="4"/>
    </row>
    <row r="1722" spans="2:11" x14ac:dyDescent="0.2">
      <c r="B1722" s="4" t="s">
        <v>16170</v>
      </c>
      <c r="C1722" s="4">
        <v>5.4</v>
      </c>
      <c r="D1722" s="4" t="s">
        <v>74</v>
      </c>
      <c r="E1722" s="4" t="s">
        <v>134</v>
      </c>
      <c r="F1722" s="4" t="s">
        <v>16171</v>
      </c>
      <c r="G1722" s="4" t="s">
        <v>239</v>
      </c>
      <c r="H1722" s="4" t="s">
        <v>245</v>
      </c>
      <c r="I1722" s="4" t="s">
        <v>1841</v>
      </c>
      <c r="J1722" s="4"/>
      <c r="K1722" s="4"/>
    </row>
    <row r="1723" spans="2:11" x14ac:dyDescent="0.2">
      <c r="B1723" s="4" t="s">
        <v>16172</v>
      </c>
      <c r="C1723" s="4">
        <v>5.4</v>
      </c>
      <c r="D1723" s="4" t="s">
        <v>74</v>
      </c>
      <c r="E1723" s="4" t="s">
        <v>136</v>
      </c>
      <c r="F1723" s="4" t="s">
        <v>16173</v>
      </c>
      <c r="G1723" s="4" t="s">
        <v>239</v>
      </c>
      <c r="H1723" s="4" t="s">
        <v>245</v>
      </c>
      <c r="I1723" s="4" t="s">
        <v>1842</v>
      </c>
      <c r="J1723" s="4"/>
      <c r="K1723" s="4"/>
    </row>
    <row r="1724" spans="2:11" x14ac:dyDescent="0.2">
      <c r="B1724" s="4" t="s">
        <v>16174</v>
      </c>
      <c r="C1724" s="4">
        <v>5.4</v>
      </c>
      <c r="D1724" s="4" t="s">
        <v>74</v>
      </c>
      <c r="E1724" s="4" t="s">
        <v>138</v>
      </c>
      <c r="F1724" s="4" t="s">
        <v>16175</v>
      </c>
      <c r="G1724" s="4" t="s">
        <v>239</v>
      </c>
      <c r="H1724" s="4" t="s">
        <v>245</v>
      </c>
      <c r="I1724" s="4" t="s">
        <v>1843</v>
      </c>
      <c r="J1724" s="4"/>
      <c r="K1724" s="4"/>
    </row>
    <row r="1725" spans="2:11" x14ac:dyDescent="0.2">
      <c r="B1725" s="4" t="s">
        <v>16176</v>
      </c>
      <c r="C1725" s="4">
        <v>5.4</v>
      </c>
      <c r="D1725" s="4" t="s">
        <v>74</v>
      </c>
      <c r="E1725" s="4" t="s">
        <v>140</v>
      </c>
      <c r="F1725" s="4" t="s">
        <v>16177</v>
      </c>
      <c r="G1725" s="4" t="s">
        <v>239</v>
      </c>
      <c r="H1725" s="4" t="s">
        <v>245</v>
      </c>
      <c r="I1725" s="4" t="s">
        <v>1844</v>
      </c>
      <c r="J1725" s="4"/>
      <c r="K1725" s="4"/>
    </row>
    <row r="1726" spans="2:11" x14ac:dyDescent="0.2">
      <c r="B1726" s="4" t="s">
        <v>16178</v>
      </c>
      <c r="C1726" s="4">
        <v>5.4</v>
      </c>
      <c r="D1726" s="4" t="s">
        <v>74</v>
      </c>
      <c r="E1726" s="4" t="s">
        <v>141</v>
      </c>
      <c r="F1726" s="4" t="s">
        <v>16179</v>
      </c>
      <c r="G1726" s="4" t="s">
        <v>239</v>
      </c>
      <c r="H1726" s="4" t="s">
        <v>245</v>
      </c>
      <c r="I1726" s="4" t="s">
        <v>1845</v>
      </c>
      <c r="J1726" s="4"/>
      <c r="K1726" s="4"/>
    </row>
    <row r="1727" spans="2:11" x14ac:dyDescent="0.2">
      <c r="B1727" s="4" t="s">
        <v>16180</v>
      </c>
      <c r="C1727" s="4">
        <v>5.4</v>
      </c>
      <c r="D1727" s="4" t="s">
        <v>74</v>
      </c>
      <c r="E1727" s="4" t="s">
        <v>142</v>
      </c>
      <c r="F1727" s="4" t="s">
        <v>16181</v>
      </c>
      <c r="G1727" s="4" t="s">
        <v>239</v>
      </c>
      <c r="H1727" s="4" t="s">
        <v>245</v>
      </c>
      <c r="I1727" s="4" t="s">
        <v>1846</v>
      </c>
      <c r="J1727" s="4"/>
      <c r="K1727" s="4"/>
    </row>
    <row r="1728" spans="2:11" x14ac:dyDescent="0.2">
      <c r="B1728" s="4" t="s">
        <v>16182</v>
      </c>
      <c r="C1728" s="4">
        <v>5.4</v>
      </c>
      <c r="D1728" s="4" t="s">
        <v>74</v>
      </c>
      <c r="E1728" s="4" t="s">
        <v>144</v>
      </c>
      <c r="F1728" s="4" t="s">
        <v>16183</v>
      </c>
      <c r="G1728" s="4" t="s">
        <v>239</v>
      </c>
      <c r="H1728" s="4" t="s">
        <v>245</v>
      </c>
      <c r="I1728" s="4" t="s">
        <v>1847</v>
      </c>
      <c r="J1728" s="4"/>
      <c r="K1728" s="4"/>
    </row>
    <row r="1729" spans="2:11" x14ac:dyDescent="0.2">
      <c r="B1729" s="4" t="s">
        <v>16184</v>
      </c>
      <c r="C1729" s="4">
        <v>5.4</v>
      </c>
      <c r="D1729" s="4" t="s">
        <v>74</v>
      </c>
      <c r="E1729" s="4" t="s">
        <v>146</v>
      </c>
      <c r="F1729" s="4" t="s">
        <v>16185</v>
      </c>
      <c r="G1729" s="4" t="s">
        <v>239</v>
      </c>
      <c r="H1729" s="4" t="s">
        <v>245</v>
      </c>
      <c r="I1729" s="4" t="s">
        <v>1848</v>
      </c>
      <c r="J1729" s="4"/>
      <c r="K1729" s="4"/>
    </row>
    <row r="1730" spans="2:11" x14ac:dyDescent="0.2">
      <c r="B1730" s="4" t="s">
        <v>16186</v>
      </c>
      <c r="C1730" s="4">
        <v>5.4</v>
      </c>
      <c r="D1730" s="4" t="s">
        <v>76</v>
      </c>
      <c r="E1730" s="4" t="s">
        <v>8</v>
      </c>
      <c r="F1730" s="4" t="s">
        <v>5266</v>
      </c>
      <c r="G1730" s="4" t="s">
        <v>239</v>
      </c>
      <c r="H1730" s="4" t="s">
        <v>243</v>
      </c>
      <c r="I1730" s="4"/>
      <c r="J1730" s="4" t="s">
        <v>244</v>
      </c>
      <c r="K1730" s="4"/>
    </row>
    <row r="1731" spans="2:11" x14ac:dyDescent="0.2">
      <c r="B1731" s="4" t="s">
        <v>16187</v>
      </c>
      <c r="C1731" s="4">
        <v>5.4</v>
      </c>
      <c r="D1731" s="4" t="s">
        <v>76</v>
      </c>
      <c r="E1731" s="4" t="s">
        <v>24</v>
      </c>
      <c r="F1731" s="4" t="s">
        <v>5268</v>
      </c>
      <c r="G1731" s="4" t="s">
        <v>239</v>
      </c>
      <c r="H1731" s="4" t="s">
        <v>243</v>
      </c>
      <c r="I1731" s="4"/>
      <c r="J1731" s="4" t="s">
        <v>244</v>
      </c>
      <c r="K1731" s="4"/>
    </row>
    <row r="1732" spans="2:11" x14ac:dyDescent="0.2">
      <c r="B1732" s="4" t="s">
        <v>16188</v>
      </c>
      <c r="C1732" s="4">
        <v>5.4</v>
      </c>
      <c r="D1732" s="4" t="s">
        <v>76</v>
      </c>
      <c r="E1732" s="4" t="s">
        <v>25</v>
      </c>
      <c r="F1732" s="4" t="s">
        <v>5270</v>
      </c>
      <c r="G1732" s="4" t="s">
        <v>239</v>
      </c>
      <c r="H1732" s="4" t="s">
        <v>243</v>
      </c>
      <c r="I1732" s="4"/>
      <c r="J1732" s="4" t="s">
        <v>244</v>
      </c>
      <c r="K1732" s="4"/>
    </row>
    <row r="1733" spans="2:11" x14ac:dyDescent="0.2">
      <c r="B1733" s="4" t="s">
        <v>16189</v>
      </c>
      <c r="C1733" s="4">
        <v>5.4</v>
      </c>
      <c r="D1733" s="4" t="s">
        <v>76</v>
      </c>
      <c r="E1733" s="4" t="s">
        <v>26</v>
      </c>
      <c r="F1733" s="4" t="s">
        <v>5272</v>
      </c>
      <c r="G1733" s="4" t="s">
        <v>239</v>
      </c>
      <c r="H1733" s="4" t="s">
        <v>243</v>
      </c>
      <c r="I1733" s="4"/>
      <c r="J1733" s="4" t="s">
        <v>244</v>
      </c>
      <c r="K1733" s="4"/>
    </row>
    <row r="1734" spans="2:11" x14ac:dyDescent="0.2">
      <c r="B1734" s="4" t="s">
        <v>16190</v>
      </c>
      <c r="C1734" s="4">
        <v>5.4</v>
      </c>
      <c r="D1734" s="4" t="s">
        <v>76</v>
      </c>
      <c r="E1734" s="4" t="s">
        <v>27</v>
      </c>
      <c r="F1734" s="4" t="s">
        <v>5274</v>
      </c>
      <c r="G1734" s="4" t="s">
        <v>239</v>
      </c>
      <c r="H1734" s="4" t="s">
        <v>243</v>
      </c>
      <c r="I1734" s="4"/>
      <c r="J1734" s="4" t="s">
        <v>244</v>
      </c>
      <c r="K1734" s="4"/>
    </row>
    <row r="1735" spans="2:11" x14ac:dyDescent="0.2">
      <c r="B1735" s="4" t="s">
        <v>16191</v>
      </c>
      <c r="C1735" s="4">
        <v>5.4</v>
      </c>
      <c r="D1735" s="4" t="s">
        <v>76</v>
      </c>
      <c r="E1735" s="4" t="s">
        <v>28</v>
      </c>
      <c r="F1735" s="4" t="s">
        <v>5276</v>
      </c>
      <c r="G1735" s="4" t="s">
        <v>239</v>
      </c>
      <c r="H1735" s="4" t="s">
        <v>243</v>
      </c>
      <c r="I1735" s="4"/>
      <c r="J1735" s="4" t="s">
        <v>244</v>
      </c>
      <c r="K1735" s="4"/>
    </row>
    <row r="1736" spans="2:11" x14ac:dyDescent="0.2">
      <c r="B1736" s="4" t="s">
        <v>16192</v>
      </c>
      <c r="C1736" s="4">
        <v>5.4</v>
      </c>
      <c r="D1736" s="4" t="s">
        <v>76</v>
      </c>
      <c r="E1736" s="4" t="s">
        <v>29</v>
      </c>
      <c r="F1736" s="4" t="s">
        <v>5278</v>
      </c>
      <c r="G1736" s="4" t="s">
        <v>239</v>
      </c>
      <c r="H1736" s="4" t="s">
        <v>243</v>
      </c>
      <c r="I1736" s="4"/>
      <c r="J1736" s="4" t="s">
        <v>244</v>
      </c>
      <c r="K1736" s="4"/>
    </row>
    <row r="1737" spans="2:11" x14ac:dyDescent="0.2">
      <c r="B1737" s="4" t="s">
        <v>16193</v>
      </c>
      <c r="C1737" s="4">
        <v>5.4</v>
      </c>
      <c r="D1737" s="4" t="s">
        <v>76</v>
      </c>
      <c r="E1737" s="4" t="s">
        <v>30</v>
      </c>
      <c r="F1737" s="4" t="s">
        <v>5280</v>
      </c>
      <c r="G1737" s="4" t="s">
        <v>239</v>
      </c>
      <c r="H1737" s="4" t="s">
        <v>243</v>
      </c>
      <c r="I1737" s="4"/>
      <c r="J1737" s="4" t="s">
        <v>244</v>
      </c>
      <c r="K1737" s="4"/>
    </row>
    <row r="1738" spans="2:11" x14ac:dyDescent="0.2">
      <c r="B1738" s="4" t="s">
        <v>16194</v>
      </c>
      <c r="C1738" s="4">
        <v>5.4</v>
      </c>
      <c r="D1738" s="4" t="s">
        <v>76</v>
      </c>
      <c r="E1738" s="4" t="s">
        <v>31</v>
      </c>
      <c r="F1738" s="4" t="s">
        <v>5282</v>
      </c>
      <c r="G1738" s="4" t="s">
        <v>239</v>
      </c>
      <c r="H1738" s="4" t="s">
        <v>243</v>
      </c>
      <c r="I1738" s="4"/>
      <c r="J1738" s="4" t="s">
        <v>244</v>
      </c>
      <c r="K1738" s="4"/>
    </row>
    <row r="1739" spans="2:11" x14ac:dyDescent="0.2">
      <c r="B1739" s="4" t="s">
        <v>16195</v>
      </c>
      <c r="C1739" s="4">
        <v>5.4</v>
      </c>
      <c r="D1739" s="4" t="s">
        <v>76</v>
      </c>
      <c r="E1739" s="4" t="s">
        <v>32</v>
      </c>
      <c r="F1739" s="4" t="s">
        <v>5284</v>
      </c>
      <c r="G1739" s="4" t="s">
        <v>239</v>
      </c>
      <c r="H1739" s="4" t="s">
        <v>243</v>
      </c>
      <c r="I1739" s="4"/>
      <c r="J1739" s="4" t="s">
        <v>244</v>
      </c>
      <c r="K1739" s="4"/>
    </row>
    <row r="1740" spans="2:11" x14ac:dyDescent="0.2">
      <c r="B1740" s="4" t="s">
        <v>16196</v>
      </c>
      <c r="C1740" s="4">
        <v>5.4</v>
      </c>
      <c r="D1740" s="4" t="s">
        <v>76</v>
      </c>
      <c r="E1740" s="4" t="s">
        <v>33</v>
      </c>
      <c r="F1740" s="4" t="s">
        <v>5286</v>
      </c>
      <c r="G1740" s="4" t="s">
        <v>239</v>
      </c>
      <c r="H1740" s="4" t="s">
        <v>243</v>
      </c>
      <c r="I1740" s="4"/>
      <c r="J1740" s="4" t="s">
        <v>244</v>
      </c>
      <c r="K1740" s="4"/>
    </row>
    <row r="1741" spans="2:11" x14ac:dyDescent="0.2">
      <c r="B1741" s="4" t="s">
        <v>16197</v>
      </c>
      <c r="C1741" s="4">
        <v>5.4</v>
      </c>
      <c r="D1741" s="4" t="s">
        <v>76</v>
      </c>
      <c r="E1741" s="4" t="s">
        <v>34</v>
      </c>
      <c r="F1741" s="4" t="s">
        <v>5288</v>
      </c>
      <c r="G1741" s="4" t="s">
        <v>239</v>
      </c>
      <c r="H1741" s="4" t="s">
        <v>243</v>
      </c>
      <c r="I1741" s="4"/>
      <c r="J1741" s="4" t="s">
        <v>244</v>
      </c>
      <c r="K1741" s="4"/>
    </row>
    <row r="1742" spans="2:11" x14ac:dyDescent="0.2">
      <c r="B1742" s="4" t="s">
        <v>16198</v>
      </c>
      <c r="C1742" s="4">
        <v>5.4</v>
      </c>
      <c r="D1742" s="4" t="s">
        <v>76</v>
      </c>
      <c r="E1742" s="4" t="s">
        <v>35</v>
      </c>
      <c r="F1742" s="4" t="s">
        <v>5290</v>
      </c>
      <c r="G1742" s="4" t="s">
        <v>239</v>
      </c>
      <c r="H1742" s="4" t="s">
        <v>243</v>
      </c>
      <c r="I1742" s="4"/>
      <c r="J1742" s="4" t="s">
        <v>244</v>
      </c>
      <c r="K1742" s="4"/>
    </row>
    <row r="1743" spans="2:11" x14ac:dyDescent="0.2">
      <c r="B1743" s="4" t="s">
        <v>16199</v>
      </c>
      <c r="C1743" s="4">
        <v>5.4</v>
      </c>
      <c r="D1743" s="4" t="s">
        <v>76</v>
      </c>
      <c r="E1743" s="4" t="s">
        <v>36</v>
      </c>
      <c r="F1743" s="4" t="s">
        <v>5292</v>
      </c>
      <c r="G1743" s="4" t="s">
        <v>239</v>
      </c>
      <c r="H1743" s="4" t="s">
        <v>243</v>
      </c>
      <c r="I1743" s="4"/>
      <c r="J1743" s="4" t="s">
        <v>244</v>
      </c>
      <c r="K1743" s="4"/>
    </row>
    <row r="1744" spans="2:11" x14ac:dyDescent="0.2">
      <c r="B1744" s="4" t="s">
        <v>16200</v>
      </c>
      <c r="C1744" s="4">
        <v>5.4</v>
      </c>
      <c r="D1744" s="4" t="s">
        <v>76</v>
      </c>
      <c r="E1744" s="4" t="s">
        <v>37</v>
      </c>
      <c r="F1744" s="4" t="s">
        <v>5294</v>
      </c>
      <c r="G1744" s="4" t="s">
        <v>239</v>
      </c>
      <c r="H1744" s="4" t="s">
        <v>243</v>
      </c>
      <c r="I1744" s="4"/>
      <c r="J1744" s="4" t="s">
        <v>244</v>
      </c>
      <c r="K1744" s="4"/>
    </row>
    <row r="1745" spans="2:11" x14ac:dyDescent="0.2">
      <c r="B1745" s="4" t="s">
        <v>16201</v>
      </c>
      <c r="C1745" s="4">
        <v>5.4</v>
      </c>
      <c r="D1745" s="4" t="s">
        <v>76</v>
      </c>
      <c r="E1745" s="4" t="s">
        <v>38</v>
      </c>
      <c r="F1745" s="4" t="s">
        <v>5296</v>
      </c>
      <c r="G1745" s="4" t="s">
        <v>239</v>
      </c>
      <c r="H1745" s="4" t="s">
        <v>243</v>
      </c>
      <c r="I1745" s="4"/>
      <c r="J1745" s="4" t="s">
        <v>244</v>
      </c>
      <c r="K1745" s="4"/>
    </row>
    <row r="1746" spans="2:11" x14ac:dyDescent="0.2">
      <c r="B1746" s="4" t="s">
        <v>16202</v>
      </c>
      <c r="C1746" s="4">
        <v>5.4</v>
      </c>
      <c r="D1746" s="4" t="s">
        <v>76</v>
      </c>
      <c r="E1746" s="4" t="s">
        <v>39</v>
      </c>
      <c r="F1746" s="4" t="s">
        <v>5298</v>
      </c>
      <c r="G1746" s="4" t="s">
        <v>239</v>
      </c>
      <c r="H1746" s="4" t="s">
        <v>243</v>
      </c>
      <c r="I1746" s="4"/>
      <c r="J1746" s="4" t="s">
        <v>244</v>
      </c>
      <c r="K1746" s="4"/>
    </row>
    <row r="1747" spans="2:11" x14ac:dyDescent="0.2">
      <c r="B1747" s="4" t="s">
        <v>16203</v>
      </c>
      <c r="C1747" s="4">
        <v>5.4</v>
      </c>
      <c r="D1747" s="4" t="s">
        <v>76</v>
      </c>
      <c r="E1747" s="4" t="s">
        <v>56</v>
      </c>
      <c r="F1747" s="4" t="s">
        <v>5300</v>
      </c>
      <c r="G1747" s="4" t="s">
        <v>239</v>
      </c>
      <c r="H1747" s="4" t="s">
        <v>243</v>
      </c>
      <c r="I1747" s="4"/>
      <c r="J1747" s="4" t="s">
        <v>244</v>
      </c>
      <c r="K1747" s="4"/>
    </row>
    <row r="1748" spans="2:11" x14ac:dyDescent="0.2">
      <c r="B1748" s="4" t="s">
        <v>16204</v>
      </c>
      <c r="C1748" s="4">
        <v>5.4</v>
      </c>
      <c r="D1748" s="4" t="s">
        <v>76</v>
      </c>
      <c r="E1748" s="4" t="s">
        <v>58</v>
      </c>
      <c r="F1748" s="4" t="s">
        <v>5302</v>
      </c>
      <c r="G1748" s="4" t="s">
        <v>239</v>
      </c>
      <c r="H1748" s="4" t="s">
        <v>243</v>
      </c>
      <c r="I1748" s="4"/>
      <c r="J1748" s="4" t="s">
        <v>244</v>
      </c>
      <c r="K1748" s="4"/>
    </row>
    <row r="1749" spans="2:11" x14ac:dyDescent="0.2">
      <c r="B1749" s="4" t="s">
        <v>16205</v>
      </c>
      <c r="C1749" s="4">
        <v>5.4</v>
      </c>
      <c r="D1749" s="4" t="s">
        <v>76</v>
      </c>
      <c r="E1749" s="4" t="s">
        <v>60</v>
      </c>
      <c r="F1749" s="4" t="s">
        <v>5304</v>
      </c>
      <c r="G1749" s="4" t="s">
        <v>239</v>
      </c>
      <c r="H1749" s="4" t="s">
        <v>243</v>
      </c>
      <c r="I1749" s="4"/>
      <c r="J1749" s="4" t="s">
        <v>244</v>
      </c>
      <c r="K1749" s="4"/>
    </row>
    <row r="1750" spans="2:11" x14ac:dyDescent="0.2">
      <c r="B1750" s="4" t="s">
        <v>16206</v>
      </c>
      <c r="C1750" s="4">
        <v>5.4</v>
      </c>
      <c r="D1750" s="4" t="s">
        <v>76</v>
      </c>
      <c r="E1750" s="4" t="s">
        <v>62</v>
      </c>
      <c r="F1750" s="4" t="s">
        <v>5306</v>
      </c>
      <c r="G1750" s="4" t="s">
        <v>239</v>
      </c>
      <c r="H1750" s="4" t="s">
        <v>243</v>
      </c>
      <c r="I1750" s="4"/>
      <c r="J1750" s="4" t="s">
        <v>244</v>
      </c>
      <c r="K1750" s="4"/>
    </row>
    <row r="1751" spans="2:11" x14ac:dyDescent="0.2">
      <c r="B1751" s="4" t="s">
        <v>16207</v>
      </c>
      <c r="C1751" s="4">
        <v>5.4</v>
      </c>
      <c r="D1751" s="4" t="s">
        <v>76</v>
      </c>
      <c r="E1751" s="4" t="s">
        <v>64</v>
      </c>
      <c r="F1751" s="4" t="s">
        <v>5308</v>
      </c>
      <c r="G1751" s="4" t="s">
        <v>239</v>
      </c>
      <c r="H1751" s="4" t="s">
        <v>243</v>
      </c>
      <c r="I1751" s="4"/>
      <c r="J1751" s="4" t="s">
        <v>244</v>
      </c>
      <c r="K1751" s="4"/>
    </row>
    <row r="1752" spans="2:11" x14ac:dyDescent="0.2">
      <c r="B1752" s="4" t="s">
        <v>16208</v>
      </c>
      <c r="C1752" s="4">
        <v>5.4</v>
      </c>
      <c r="D1752" s="4" t="s">
        <v>76</v>
      </c>
      <c r="E1752" s="4" t="s">
        <v>66</v>
      </c>
      <c r="F1752" s="4" t="s">
        <v>12399</v>
      </c>
      <c r="G1752" s="4" t="s">
        <v>239</v>
      </c>
      <c r="H1752" s="4" t="s">
        <v>243</v>
      </c>
      <c r="I1752" s="4"/>
      <c r="J1752" s="4" t="s">
        <v>244</v>
      </c>
      <c r="K1752" s="4"/>
    </row>
    <row r="1753" spans="2:11" x14ac:dyDescent="0.2">
      <c r="B1753" s="4" t="s">
        <v>16209</v>
      </c>
      <c r="C1753" s="4">
        <v>5.4</v>
      </c>
      <c r="D1753" s="4" t="s">
        <v>76</v>
      </c>
      <c r="E1753" s="4" t="s">
        <v>68</v>
      </c>
      <c r="F1753" s="4" t="s">
        <v>12401</v>
      </c>
      <c r="G1753" s="4" t="s">
        <v>239</v>
      </c>
      <c r="H1753" s="4" t="s">
        <v>243</v>
      </c>
      <c r="I1753" s="4"/>
      <c r="J1753" s="4" t="s">
        <v>244</v>
      </c>
      <c r="K1753" s="4"/>
    </row>
    <row r="1754" spans="2:11" x14ac:dyDescent="0.2">
      <c r="B1754" s="4" t="s">
        <v>16210</v>
      </c>
      <c r="C1754" s="4">
        <v>5.4</v>
      </c>
      <c r="D1754" s="4" t="s">
        <v>76</v>
      </c>
      <c r="E1754" s="4" t="s">
        <v>70</v>
      </c>
      <c r="F1754" s="4" t="s">
        <v>12403</v>
      </c>
      <c r="G1754" s="4" t="s">
        <v>239</v>
      </c>
      <c r="H1754" s="4" t="s">
        <v>243</v>
      </c>
      <c r="I1754" s="4"/>
      <c r="J1754" s="4" t="s">
        <v>244</v>
      </c>
      <c r="K1754" s="4"/>
    </row>
    <row r="1755" spans="2:11" x14ac:dyDescent="0.2">
      <c r="B1755" s="4" t="s">
        <v>16211</v>
      </c>
      <c r="C1755" s="4">
        <v>5.4</v>
      </c>
      <c r="D1755" s="4" t="s">
        <v>76</v>
      </c>
      <c r="E1755" s="4" t="s">
        <v>72</v>
      </c>
      <c r="F1755" s="4" t="s">
        <v>12405</v>
      </c>
      <c r="G1755" s="4" t="s">
        <v>239</v>
      </c>
      <c r="H1755" s="4" t="s">
        <v>243</v>
      </c>
      <c r="I1755" s="4"/>
      <c r="J1755" s="4" t="s">
        <v>244</v>
      </c>
      <c r="K1755" s="4"/>
    </row>
    <row r="1756" spans="2:11" x14ac:dyDescent="0.2">
      <c r="B1756" s="4" t="s">
        <v>16212</v>
      </c>
      <c r="C1756" s="4">
        <v>5.4</v>
      </c>
      <c r="D1756" s="4" t="s">
        <v>76</v>
      </c>
      <c r="E1756" s="4" t="s">
        <v>74</v>
      </c>
      <c r="F1756" s="4" t="s">
        <v>12407</v>
      </c>
      <c r="G1756" s="4" t="s">
        <v>239</v>
      </c>
      <c r="H1756" s="4" t="s">
        <v>243</v>
      </c>
      <c r="I1756" s="4"/>
      <c r="J1756" s="4" t="s">
        <v>244</v>
      </c>
      <c r="K1756" s="4"/>
    </row>
    <row r="1757" spans="2:11" x14ac:dyDescent="0.2">
      <c r="B1757" s="4" t="s">
        <v>16213</v>
      </c>
      <c r="C1757" s="4">
        <v>5.4</v>
      </c>
      <c r="D1757" s="4" t="s">
        <v>76</v>
      </c>
      <c r="E1757" s="4" t="s">
        <v>76</v>
      </c>
      <c r="F1757" s="4" t="s">
        <v>12409</v>
      </c>
      <c r="G1757" s="4" t="s">
        <v>239</v>
      </c>
      <c r="H1757" s="4" t="s">
        <v>243</v>
      </c>
      <c r="I1757" s="4"/>
      <c r="J1757" s="4" t="s">
        <v>244</v>
      </c>
      <c r="K1757" s="4"/>
    </row>
    <row r="1758" spans="2:11" x14ac:dyDescent="0.2">
      <c r="B1758" s="4" t="s">
        <v>16214</v>
      </c>
      <c r="C1758" s="4">
        <v>5.4</v>
      </c>
      <c r="D1758" s="4" t="s">
        <v>76</v>
      </c>
      <c r="E1758" s="4" t="s">
        <v>78</v>
      </c>
      <c r="F1758" s="4" t="s">
        <v>16215</v>
      </c>
      <c r="G1758" s="4" t="s">
        <v>239</v>
      </c>
      <c r="H1758" s="4" t="s">
        <v>243</v>
      </c>
      <c r="I1758" s="4"/>
      <c r="J1758" s="4" t="s">
        <v>244</v>
      </c>
      <c r="K1758" s="4"/>
    </row>
    <row r="1759" spans="2:11" x14ac:dyDescent="0.2">
      <c r="B1759" s="4" t="s">
        <v>16216</v>
      </c>
      <c r="C1759" s="4">
        <v>5.4</v>
      </c>
      <c r="D1759" s="4" t="s">
        <v>76</v>
      </c>
      <c r="E1759" s="4" t="s">
        <v>81</v>
      </c>
      <c r="F1759" s="4" t="s">
        <v>16217</v>
      </c>
      <c r="G1759" s="4" t="s">
        <v>239</v>
      </c>
      <c r="H1759" s="4" t="s">
        <v>243</v>
      </c>
      <c r="I1759" s="4"/>
      <c r="J1759" s="4" t="s">
        <v>244</v>
      </c>
      <c r="K1759" s="4"/>
    </row>
    <row r="1760" spans="2:11" x14ac:dyDescent="0.2">
      <c r="B1760" s="4" t="s">
        <v>16218</v>
      </c>
      <c r="C1760" s="4">
        <v>5.4</v>
      </c>
      <c r="D1760" s="4" t="s">
        <v>76</v>
      </c>
      <c r="E1760" s="4" t="s">
        <v>84</v>
      </c>
      <c r="F1760" s="4" t="s">
        <v>16219</v>
      </c>
      <c r="G1760" s="4" t="s">
        <v>239</v>
      </c>
      <c r="H1760" s="4" t="s">
        <v>243</v>
      </c>
      <c r="I1760" s="4"/>
      <c r="J1760" s="4" t="s">
        <v>244</v>
      </c>
      <c r="K1760" s="4"/>
    </row>
    <row r="1761" spans="2:11" x14ac:dyDescent="0.2">
      <c r="B1761" s="4" t="s">
        <v>16220</v>
      </c>
      <c r="C1761" s="4">
        <v>5.4</v>
      </c>
      <c r="D1761" s="4" t="s">
        <v>76</v>
      </c>
      <c r="E1761" s="4" t="s">
        <v>85</v>
      </c>
      <c r="F1761" s="4" t="s">
        <v>16221</v>
      </c>
      <c r="G1761" s="4" t="s">
        <v>239</v>
      </c>
      <c r="H1761" s="4" t="s">
        <v>243</v>
      </c>
      <c r="I1761" s="4"/>
      <c r="J1761" s="4" t="s">
        <v>244</v>
      </c>
      <c r="K1761" s="4"/>
    </row>
    <row r="1762" spans="2:11" x14ac:dyDescent="0.2">
      <c r="B1762" s="4" t="s">
        <v>16222</v>
      </c>
      <c r="C1762" s="4">
        <v>5.4</v>
      </c>
      <c r="D1762" s="4" t="s">
        <v>76</v>
      </c>
      <c r="E1762" s="4" t="s">
        <v>86</v>
      </c>
      <c r="F1762" s="4" t="s">
        <v>16223</v>
      </c>
      <c r="G1762" s="4" t="s">
        <v>239</v>
      </c>
      <c r="H1762" s="4" t="s">
        <v>243</v>
      </c>
      <c r="I1762" s="4"/>
      <c r="J1762" s="4" t="s">
        <v>244</v>
      </c>
      <c r="K1762" s="4"/>
    </row>
    <row r="1763" spans="2:11" x14ac:dyDescent="0.2">
      <c r="B1763" s="4" t="s">
        <v>16224</v>
      </c>
      <c r="C1763" s="4">
        <v>5.4</v>
      </c>
      <c r="D1763" s="4" t="s">
        <v>76</v>
      </c>
      <c r="E1763" s="4" t="s">
        <v>88</v>
      </c>
      <c r="F1763" s="4" t="s">
        <v>16225</v>
      </c>
      <c r="G1763" s="4" t="s">
        <v>239</v>
      </c>
      <c r="H1763" s="4" t="s">
        <v>243</v>
      </c>
      <c r="I1763" s="4"/>
      <c r="J1763" s="4" t="s">
        <v>244</v>
      </c>
      <c r="K1763" s="4"/>
    </row>
    <row r="1764" spans="2:11" x14ac:dyDescent="0.2">
      <c r="B1764" s="4" t="s">
        <v>16226</v>
      </c>
      <c r="C1764" s="4">
        <v>5.4</v>
      </c>
      <c r="D1764" s="4" t="s">
        <v>76</v>
      </c>
      <c r="E1764" s="4" t="s">
        <v>90</v>
      </c>
      <c r="F1764" s="4" t="s">
        <v>16227</v>
      </c>
      <c r="G1764" s="4" t="s">
        <v>239</v>
      </c>
      <c r="H1764" s="4" t="s">
        <v>243</v>
      </c>
      <c r="I1764" s="4"/>
      <c r="J1764" s="4" t="s">
        <v>244</v>
      </c>
      <c r="K1764" s="4"/>
    </row>
    <row r="1765" spans="2:11" x14ac:dyDescent="0.2">
      <c r="B1765" s="4" t="s">
        <v>16228</v>
      </c>
      <c r="C1765" s="4">
        <v>5.4</v>
      </c>
      <c r="D1765" s="4" t="s">
        <v>76</v>
      </c>
      <c r="E1765" s="4" t="s">
        <v>92</v>
      </c>
      <c r="F1765" s="4" t="s">
        <v>16229</v>
      </c>
      <c r="G1765" s="4" t="s">
        <v>239</v>
      </c>
      <c r="H1765" s="4" t="s">
        <v>243</v>
      </c>
      <c r="I1765" s="4"/>
      <c r="J1765" s="4" t="s">
        <v>244</v>
      </c>
      <c r="K1765" s="4"/>
    </row>
    <row r="1766" spans="2:11" x14ac:dyDescent="0.2">
      <c r="B1766" s="4" t="s">
        <v>16230</v>
      </c>
      <c r="C1766" s="4">
        <v>5.4</v>
      </c>
      <c r="D1766" s="4" t="s">
        <v>76</v>
      </c>
      <c r="E1766" s="4" t="s">
        <v>94</v>
      </c>
      <c r="F1766" s="4" t="s">
        <v>16231</v>
      </c>
      <c r="G1766" s="4" t="s">
        <v>239</v>
      </c>
      <c r="H1766" s="4" t="s">
        <v>243</v>
      </c>
      <c r="I1766" s="4"/>
      <c r="J1766" s="4" t="s">
        <v>244</v>
      </c>
      <c r="K1766" s="4"/>
    </row>
    <row r="1767" spans="2:11" x14ac:dyDescent="0.2">
      <c r="B1767" s="4" t="s">
        <v>16232</v>
      </c>
      <c r="C1767" s="4">
        <v>5.4</v>
      </c>
      <c r="D1767" s="4" t="s">
        <v>76</v>
      </c>
      <c r="E1767" s="4" t="s">
        <v>96</v>
      </c>
      <c r="F1767" s="4" t="s">
        <v>16233</v>
      </c>
      <c r="G1767" s="4" t="s">
        <v>239</v>
      </c>
      <c r="H1767" s="4" t="s">
        <v>243</v>
      </c>
      <c r="I1767" s="4"/>
      <c r="J1767" s="4" t="s">
        <v>244</v>
      </c>
      <c r="K1767" s="4"/>
    </row>
    <row r="1768" spans="2:11" x14ac:dyDescent="0.2">
      <c r="B1768" s="4" t="s">
        <v>16234</v>
      </c>
      <c r="C1768" s="4">
        <v>5.4</v>
      </c>
      <c r="D1768" s="4" t="s">
        <v>76</v>
      </c>
      <c r="E1768" s="4" t="s">
        <v>98</v>
      </c>
      <c r="F1768" s="4" t="s">
        <v>16235</v>
      </c>
      <c r="G1768" s="4" t="s">
        <v>239</v>
      </c>
      <c r="H1768" s="4" t="s">
        <v>243</v>
      </c>
      <c r="I1768" s="4"/>
      <c r="J1768" s="4" t="s">
        <v>244</v>
      </c>
      <c r="K1768" s="4"/>
    </row>
    <row r="1769" spans="2:11" x14ac:dyDescent="0.2">
      <c r="B1769" s="4" t="s">
        <v>16236</v>
      </c>
      <c r="C1769" s="4">
        <v>5.4</v>
      </c>
      <c r="D1769" s="4" t="s">
        <v>76</v>
      </c>
      <c r="E1769" s="4" t="s">
        <v>100</v>
      </c>
      <c r="F1769" s="4" t="s">
        <v>16237</v>
      </c>
      <c r="G1769" s="4" t="s">
        <v>239</v>
      </c>
      <c r="H1769" s="4" t="s">
        <v>243</v>
      </c>
      <c r="I1769" s="4"/>
      <c r="J1769" s="4" t="s">
        <v>244</v>
      </c>
      <c r="K1769" s="4"/>
    </row>
    <row r="1770" spans="2:11" x14ac:dyDescent="0.2">
      <c r="B1770" s="4" t="s">
        <v>16238</v>
      </c>
      <c r="C1770" s="4">
        <v>5.4</v>
      </c>
      <c r="D1770" s="4" t="s">
        <v>76</v>
      </c>
      <c r="E1770" s="4" t="s">
        <v>102</v>
      </c>
      <c r="F1770" s="4" t="s">
        <v>16239</v>
      </c>
      <c r="G1770" s="4" t="s">
        <v>239</v>
      </c>
      <c r="H1770" s="4" t="s">
        <v>243</v>
      </c>
      <c r="I1770" s="4"/>
      <c r="J1770" s="4" t="s">
        <v>244</v>
      </c>
      <c r="K1770" s="4"/>
    </row>
    <row r="1771" spans="2:11" x14ac:dyDescent="0.2">
      <c r="B1771" s="4" t="s">
        <v>16240</v>
      </c>
      <c r="C1771" s="4">
        <v>5.4</v>
      </c>
      <c r="D1771" s="4" t="s">
        <v>76</v>
      </c>
      <c r="E1771" s="4" t="s">
        <v>104</v>
      </c>
      <c r="F1771" s="4" t="s">
        <v>16241</v>
      </c>
      <c r="G1771" s="4" t="s">
        <v>239</v>
      </c>
      <c r="H1771" s="4" t="s">
        <v>243</v>
      </c>
      <c r="I1771" s="4"/>
      <c r="J1771" s="4" t="s">
        <v>244</v>
      </c>
      <c r="K1771" s="4"/>
    </row>
    <row r="1772" spans="2:11" x14ac:dyDescent="0.2">
      <c r="B1772" s="4" t="s">
        <v>16242</v>
      </c>
      <c r="C1772" s="4">
        <v>5.4</v>
      </c>
      <c r="D1772" s="4" t="s">
        <v>76</v>
      </c>
      <c r="E1772" s="4" t="s">
        <v>106</v>
      </c>
      <c r="F1772" s="4" t="s">
        <v>16243</v>
      </c>
      <c r="G1772" s="4" t="s">
        <v>239</v>
      </c>
      <c r="H1772" s="4" t="s">
        <v>243</v>
      </c>
      <c r="I1772" s="4"/>
      <c r="J1772" s="4" t="s">
        <v>244</v>
      </c>
      <c r="K1772" s="4"/>
    </row>
    <row r="1773" spans="2:11" x14ac:dyDescent="0.2">
      <c r="B1773" s="4" t="s">
        <v>16244</v>
      </c>
      <c r="C1773" s="4">
        <v>5.4</v>
      </c>
      <c r="D1773" s="4" t="s">
        <v>76</v>
      </c>
      <c r="E1773" s="4" t="s">
        <v>108</v>
      </c>
      <c r="F1773" s="4" t="s">
        <v>16245</v>
      </c>
      <c r="G1773" s="4" t="s">
        <v>239</v>
      </c>
      <c r="H1773" s="4" t="s">
        <v>243</v>
      </c>
      <c r="I1773" s="4"/>
      <c r="J1773" s="4" t="s">
        <v>244</v>
      </c>
      <c r="K1773" s="4"/>
    </row>
    <row r="1774" spans="2:11" x14ac:dyDescent="0.2">
      <c r="B1774" s="4" t="s">
        <v>16246</v>
      </c>
      <c r="C1774" s="4">
        <v>5.4</v>
      </c>
      <c r="D1774" s="4" t="s">
        <v>76</v>
      </c>
      <c r="E1774" s="4" t="s">
        <v>110</v>
      </c>
      <c r="F1774" s="4" t="s">
        <v>16247</v>
      </c>
      <c r="G1774" s="4" t="s">
        <v>239</v>
      </c>
      <c r="H1774" s="4" t="s">
        <v>243</v>
      </c>
      <c r="I1774" s="4"/>
      <c r="J1774" s="4" t="s">
        <v>244</v>
      </c>
      <c r="K1774" s="4"/>
    </row>
    <row r="1775" spans="2:11" x14ac:dyDescent="0.2">
      <c r="B1775" s="4" t="s">
        <v>16248</v>
      </c>
      <c r="C1775" s="4">
        <v>5.4</v>
      </c>
      <c r="D1775" s="4" t="s">
        <v>76</v>
      </c>
      <c r="E1775" s="4" t="s">
        <v>112</v>
      </c>
      <c r="F1775" s="4" t="s">
        <v>16249</v>
      </c>
      <c r="G1775" s="4" t="s">
        <v>239</v>
      </c>
      <c r="H1775" s="4" t="s">
        <v>243</v>
      </c>
      <c r="I1775" s="4"/>
      <c r="J1775" s="4" t="s">
        <v>244</v>
      </c>
      <c r="K1775" s="4"/>
    </row>
    <row r="1776" spans="2:11" x14ac:dyDescent="0.2">
      <c r="B1776" s="4" t="s">
        <v>16250</v>
      </c>
      <c r="C1776" s="4">
        <v>5.4</v>
      </c>
      <c r="D1776" s="4" t="s">
        <v>76</v>
      </c>
      <c r="E1776" s="4" t="s">
        <v>114</v>
      </c>
      <c r="F1776" s="4" t="s">
        <v>16251</v>
      </c>
      <c r="G1776" s="4" t="s">
        <v>239</v>
      </c>
      <c r="H1776" s="4" t="s">
        <v>243</v>
      </c>
      <c r="I1776" s="4"/>
      <c r="J1776" s="4" t="s">
        <v>244</v>
      </c>
      <c r="K1776" s="4"/>
    </row>
    <row r="1777" spans="2:11" x14ac:dyDescent="0.2">
      <c r="B1777" s="4" t="s">
        <v>16252</v>
      </c>
      <c r="C1777" s="4">
        <v>5.4</v>
      </c>
      <c r="D1777" s="4" t="s">
        <v>76</v>
      </c>
      <c r="E1777" s="4" t="s">
        <v>116</v>
      </c>
      <c r="F1777" s="4" t="s">
        <v>16253</v>
      </c>
      <c r="G1777" s="4" t="s">
        <v>239</v>
      </c>
      <c r="H1777" s="4" t="s">
        <v>243</v>
      </c>
      <c r="I1777" s="4"/>
      <c r="J1777" s="4" t="s">
        <v>244</v>
      </c>
      <c r="K1777" s="4"/>
    </row>
    <row r="1778" spans="2:11" x14ac:dyDescent="0.2">
      <c r="B1778" s="4" t="s">
        <v>16254</v>
      </c>
      <c r="C1778" s="4">
        <v>5.4</v>
      </c>
      <c r="D1778" s="4" t="s">
        <v>76</v>
      </c>
      <c r="E1778" s="4" t="s">
        <v>118</v>
      </c>
      <c r="F1778" s="4" t="s">
        <v>16255</v>
      </c>
      <c r="G1778" s="4" t="s">
        <v>239</v>
      </c>
      <c r="H1778" s="4" t="s">
        <v>243</v>
      </c>
      <c r="I1778" s="4"/>
      <c r="J1778" s="4" t="s">
        <v>244</v>
      </c>
      <c r="K1778" s="4"/>
    </row>
    <row r="1779" spans="2:11" x14ac:dyDescent="0.2">
      <c r="B1779" s="4" t="s">
        <v>16256</v>
      </c>
      <c r="C1779" s="4">
        <v>5.4</v>
      </c>
      <c r="D1779" s="4" t="s">
        <v>76</v>
      </c>
      <c r="E1779" s="4" t="s">
        <v>120</v>
      </c>
      <c r="F1779" s="4" t="s">
        <v>16257</v>
      </c>
      <c r="G1779" s="4" t="s">
        <v>239</v>
      </c>
      <c r="H1779" s="4" t="s">
        <v>243</v>
      </c>
      <c r="I1779" s="4"/>
      <c r="J1779" s="4" t="s">
        <v>244</v>
      </c>
      <c r="K1779" s="4"/>
    </row>
    <row r="1780" spans="2:11" x14ac:dyDescent="0.2">
      <c r="B1780" s="4" t="s">
        <v>16258</v>
      </c>
      <c r="C1780" s="4">
        <v>5.4</v>
      </c>
      <c r="D1780" s="4" t="s">
        <v>76</v>
      </c>
      <c r="E1780" s="4" t="s">
        <v>122</v>
      </c>
      <c r="F1780" s="4" t="s">
        <v>16259</v>
      </c>
      <c r="G1780" s="4" t="s">
        <v>239</v>
      </c>
      <c r="H1780" s="4" t="s">
        <v>243</v>
      </c>
      <c r="I1780" s="4"/>
      <c r="J1780" s="4" t="s">
        <v>244</v>
      </c>
      <c r="K1780" s="4"/>
    </row>
    <row r="1781" spans="2:11" x14ac:dyDescent="0.2">
      <c r="B1781" s="4" t="s">
        <v>16260</v>
      </c>
      <c r="C1781" s="4">
        <v>5.4</v>
      </c>
      <c r="D1781" s="4" t="s">
        <v>76</v>
      </c>
      <c r="E1781" s="4" t="s">
        <v>124</v>
      </c>
      <c r="F1781" s="4" t="s">
        <v>16261</v>
      </c>
      <c r="G1781" s="4" t="s">
        <v>239</v>
      </c>
      <c r="H1781" s="4" t="s">
        <v>243</v>
      </c>
      <c r="I1781" s="4"/>
      <c r="J1781" s="4" t="s">
        <v>244</v>
      </c>
      <c r="K1781" s="4"/>
    </row>
    <row r="1782" spans="2:11" x14ac:dyDescent="0.2">
      <c r="B1782" s="4" t="s">
        <v>16262</v>
      </c>
      <c r="C1782" s="4">
        <v>5.4</v>
      </c>
      <c r="D1782" s="4" t="s">
        <v>76</v>
      </c>
      <c r="E1782" s="4" t="s">
        <v>126</v>
      </c>
      <c r="F1782" s="4" t="s">
        <v>16263</v>
      </c>
      <c r="G1782" s="4" t="s">
        <v>239</v>
      </c>
      <c r="H1782" s="4" t="s">
        <v>243</v>
      </c>
      <c r="I1782" s="4"/>
      <c r="J1782" s="4" t="s">
        <v>244</v>
      </c>
      <c r="K1782" s="4"/>
    </row>
    <row r="1783" spans="2:11" x14ac:dyDescent="0.2">
      <c r="B1783" s="4" t="s">
        <v>16264</v>
      </c>
      <c r="C1783" s="4">
        <v>5.4</v>
      </c>
      <c r="D1783" s="4" t="s">
        <v>76</v>
      </c>
      <c r="E1783" s="4" t="s">
        <v>128</v>
      </c>
      <c r="F1783" s="4" t="s">
        <v>16265</v>
      </c>
      <c r="G1783" s="4" t="s">
        <v>239</v>
      </c>
      <c r="H1783" s="4" t="s">
        <v>243</v>
      </c>
      <c r="I1783" s="4"/>
      <c r="J1783" s="4" t="s">
        <v>244</v>
      </c>
      <c r="K1783" s="4"/>
    </row>
    <row r="1784" spans="2:11" x14ac:dyDescent="0.2">
      <c r="B1784" s="4" t="s">
        <v>16266</v>
      </c>
      <c r="C1784" s="4">
        <v>5.4</v>
      </c>
      <c r="D1784" s="4" t="s">
        <v>76</v>
      </c>
      <c r="E1784" s="4" t="s">
        <v>130</v>
      </c>
      <c r="F1784" s="4" t="s">
        <v>16267</v>
      </c>
      <c r="G1784" s="4" t="s">
        <v>239</v>
      </c>
      <c r="H1784" s="4" t="s">
        <v>243</v>
      </c>
      <c r="I1784" s="4"/>
      <c r="J1784" s="4" t="s">
        <v>244</v>
      </c>
      <c r="K1784" s="4"/>
    </row>
    <row r="1785" spans="2:11" x14ac:dyDescent="0.2">
      <c r="B1785" s="4" t="s">
        <v>16268</v>
      </c>
      <c r="C1785" s="4">
        <v>5.4</v>
      </c>
      <c r="D1785" s="4" t="s">
        <v>76</v>
      </c>
      <c r="E1785" s="4" t="s">
        <v>132</v>
      </c>
      <c r="F1785" s="4" t="s">
        <v>16269</v>
      </c>
      <c r="G1785" s="4" t="s">
        <v>239</v>
      </c>
      <c r="H1785" s="4" t="s">
        <v>243</v>
      </c>
      <c r="I1785" s="4"/>
      <c r="J1785" s="4" t="s">
        <v>244</v>
      </c>
      <c r="K1785" s="4"/>
    </row>
    <row r="1786" spans="2:11" x14ac:dyDescent="0.2">
      <c r="B1786" s="4" t="s">
        <v>16270</v>
      </c>
      <c r="C1786" s="4">
        <v>5.4</v>
      </c>
      <c r="D1786" s="4" t="s">
        <v>76</v>
      </c>
      <c r="E1786" s="4" t="s">
        <v>134</v>
      </c>
      <c r="F1786" s="4" t="s">
        <v>16271</v>
      </c>
      <c r="G1786" s="4" t="s">
        <v>239</v>
      </c>
      <c r="H1786" s="4" t="s">
        <v>243</v>
      </c>
      <c r="I1786" s="4"/>
      <c r="J1786" s="4" t="s">
        <v>244</v>
      </c>
      <c r="K1786" s="4"/>
    </row>
    <row r="1787" spans="2:11" x14ac:dyDescent="0.2">
      <c r="B1787" s="4" t="s">
        <v>16272</v>
      </c>
      <c r="C1787" s="4">
        <v>5.4</v>
      </c>
      <c r="D1787" s="4" t="s">
        <v>76</v>
      </c>
      <c r="E1787" s="4" t="s">
        <v>136</v>
      </c>
      <c r="F1787" s="4" t="s">
        <v>16273</v>
      </c>
      <c r="G1787" s="4" t="s">
        <v>239</v>
      </c>
      <c r="H1787" s="4" t="s">
        <v>243</v>
      </c>
      <c r="I1787" s="4"/>
      <c r="J1787" s="4" t="s">
        <v>244</v>
      </c>
      <c r="K1787" s="4"/>
    </row>
    <row r="1788" spans="2:11" x14ac:dyDescent="0.2">
      <c r="B1788" s="4" t="s">
        <v>16274</v>
      </c>
      <c r="C1788" s="4">
        <v>5.4</v>
      </c>
      <c r="D1788" s="4" t="s">
        <v>76</v>
      </c>
      <c r="E1788" s="4" t="s">
        <v>138</v>
      </c>
      <c r="F1788" s="4" t="s">
        <v>16275</v>
      </c>
      <c r="G1788" s="4" t="s">
        <v>239</v>
      </c>
      <c r="H1788" s="4" t="s">
        <v>243</v>
      </c>
      <c r="I1788" s="4"/>
      <c r="J1788" s="4" t="s">
        <v>244</v>
      </c>
      <c r="K1788" s="4"/>
    </row>
    <row r="1789" spans="2:11" x14ac:dyDescent="0.2">
      <c r="B1789" s="4" t="s">
        <v>16276</v>
      </c>
      <c r="C1789" s="4">
        <v>5.4</v>
      </c>
      <c r="D1789" s="4" t="s">
        <v>76</v>
      </c>
      <c r="E1789" s="4" t="s">
        <v>140</v>
      </c>
      <c r="F1789" s="4" t="s">
        <v>16277</v>
      </c>
      <c r="G1789" s="4" t="s">
        <v>239</v>
      </c>
      <c r="H1789" s="4" t="s">
        <v>243</v>
      </c>
      <c r="I1789" s="4"/>
      <c r="J1789" s="4" t="s">
        <v>244</v>
      </c>
      <c r="K1789" s="4"/>
    </row>
    <row r="1790" spans="2:11" x14ac:dyDescent="0.2">
      <c r="B1790" s="4" t="s">
        <v>16278</v>
      </c>
      <c r="C1790" s="4">
        <v>5.4</v>
      </c>
      <c r="D1790" s="4" t="s">
        <v>76</v>
      </c>
      <c r="E1790" s="4" t="s">
        <v>141</v>
      </c>
      <c r="F1790" s="4" t="s">
        <v>16279</v>
      </c>
      <c r="G1790" s="4" t="s">
        <v>239</v>
      </c>
      <c r="H1790" s="4" t="s">
        <v>243</v>
      </c>
      <c r="I1790" s="4"/>
      <c r="J1790" s="4" t="s">
        <v>244</v>
      </c>
      <c r="K1790" s="4"/>
    </row>
    <row r="1791" spans="2:11" x14ac:dyDescent="0.2">
      <c r="B1791" s="4" t="s">
        <v>16280</v>
      </c>
      <c r="C1791" s="4">
        <v>5.4</v>
      </c>
      <c r="D1791" s="4" t="s">
        <v>76</v>
      </c>
      <c r="E1791" s="4" t="s">
        <v>142</v>
      </c>
      <c r="F1791" s="4" t="s">
        <v>16281</v>
      </c>
      <c r="G1791" s="4" t="s">
        <v>239</v>
      </c>
      <c r="H1791" s="4" t="s">
        <v>243</v>
      </c>
      <c r="I1791" s="4"/>
      <c r="J1791" s="4" t="s">
        <v>244</v>
      </c>
      <c r="K1791" s="4"/>
    </row>
    <row r="1792" spans="2:11" x14ac:dyDescent="0.2">
      <c r="B1792" s="4" t="s">
        <v>16282</v>
      </c>
      <c r="C1792" s="4">
        <v>5.4</v>
      </c>
      <c r="D1792" s="4" t="s">
        <v>76</v>
      </c>
      <c r="E1792" s="4" t="s">
        <v>144</v>
      </c>
      <c r="F1792" s="4" t="s">
        <v>16283</v>
      </c>
      <c r="G1792" s="4" t="s">
        <v>239</v>
      </c>
      <c r="H1792" s="4" t="s">
        <v>243</v>
      </c>
      <c r="I1792" s="4"/>
      <c r="J1792" s="4" t="s">
        <v>244</v>
      </c>
      <c r="K1792" s="4"/>
    </row>
    <row r="1793" spans="2:11" x14ac:dyDescent="0.2">
      <c r="B1793" s="4" t="s">
        <v>16284</v>
      </c>
      <c r="C1793" s="4">
        <v>5.4</v>
      </c>
      <c r="D1793" s="4" t="s">
        <v>76</v>
      </c>
      <c r="E1793" s="4" t="s">
        <v>146</v>
      </c>
      <c r="F1793" s="4" t="s">
        <v>16285</v>
      </c>
      <c r="G1793" s="4" t="s">
        <v>239</v>
      </c>
      <c r="H1793" s="4" t="s">
        <v>243</v>
      </c>
      <c r="I1793" s="4"/>
      <c r="J1793" s="4" t="s">
        <v>244</v>
      </c>
      <c r="K1793" s="4"/>
    </row>
    <row r="1794" spans="2:11" x14ac:dyDescent="0.2">
      <c r="B1794" s="4" t="s">
        <v>16286</v>
      </c>
      <c r="C1794" s="4">
        <v>5.4</v>
      </c>
      <c r="D1794" s="4" t="s">
        <v>78</v>
      </c>
      <c r="E1794" s="4" t="s">
        <v>8</v>
      </c>
      <c r="F1794" s="4" t="s">
        <v>5310</v>
      </c>
      <c r="G1794" s="4" t="s">
        <v>239</v>
      </c>
      <c r="H1794" s="4" t="s">
        <v>243</v>
      </c>
      <c r="I1794" s="4"/>
      <c r="J1794" s="4" t="s">
        <v>244</v>
      </c>
      <c r="K1794" s="4"/>
    </row>
    <row r="1795" spans="2:11" x14ac:dyDescent="0.2">
      <c r="B1795" s="4" t="s">
        <v>16287</v>
      </c>
      <c r="C1795" s="4">
        <v>5.4</v>
      </c>
      <c r="D1795" s="4" t="s">
        <v>78</v>
      </c>
      <c r="E1795" s="4" t="s">
        <v>24</v>
      </c>
      <c r="F1795" s="4" t="s">
        <v>5312</v>
      </c>
      <c r="G1795" s="4" t="s">
        <v>239</v>
      </c>
      <c r="H1795" s="4" t="s">
        <v>243</v>
      </c>
      <c r="I1795" s="4"/>
      <c r="J1795" s="4" t="s">
        <v>244</v>
      </c>
      <c r="K1795" s="4"/>
    </row>
    <row r="1796" spans="2:11" x14ac:dyDescent="0.2">
      <c r="B1796" s="4" t="s">
        <v>16288</v>
      </c>
      <c r="C1796" s="4">
        <v>5.4</v>
      </c>
      <c r="D1796" s="4" t="s">
        <v>78</v>
      </c>
      <c r="E1796" s="4" t="s">
        <v>25</v>
      </c>
      <c r="F1796" s="4" t="s">
        <v>5314</v>
      </c>
      <c r="G1796" s="4" t="s">
        <v>239</v>
      </c>
      <c r="H1796" s="4" t="s">
        <v>243</v>
      </c>
      <c r="I1796" s="4"/>
      <c r="J1796" s="4" t="s">
        <v>244</v>
      </c>
      <c r="K1796" s="4"/>
    </row>
    <row r="1797" spans="2:11" x14ac:dyDescent="0.2">
      <c r="B1797" s="4" t="s">
        <v>16289</v>
      </c>
      <c r="C1797" s="4">
        <v>5.4</v>
      </c>
      <c r="D1797" s="4" t="s">
        <v>78</v>
      </c>
      <c r="E1797" s="4" t="s">
        <v>26</v>
      </c>
      <c r="F1797" s="4" t="s">
        <v>5316</v>
      </c>
      <c r="G1797" s="4" t="s">
        <v>239</v>
      </c>
      <c r="H1797" s="4" t="s">
        <v>243</v>
      </c>
      <c r="I1797" s="4"/>
      <c r="J1797" s="4" t="s">
        <v>244</v>
      </c>
      <c r="K1797" s="4"/>
    </row>
    <row r="1798" spans="2:11" x14ac:dyDescent="0.2">
      <c r="B1798" s="4" t="s">
        <v>16290</v>
      </c>
      <c r="C1798" s="4">
        <v>5.4</v>
      </c>
      <c r="D1798" s="4" t="s">
        <v>78</v>
      </c>
      <c r="E1798" s="4" t="s">
        <v>27</v>
      </c>
      <c r="F1798" s="4" t="s">
        <v>5318</v>
      </c>
      <c r="G1798" s="4" t="s">
        <v>239</v>
      </c>
      <c r="H1798" s="4" t="s">
        <v>243</v>
      </c>
      <c r="I1798" s="4"/>
      <c r="J1798" s="4" t="s">
        <v>244</v>
      </c>
      <c r="K1798" s="4"/>
    </row>
    <row r="1799" spans="2:11" x14ac:dyDescent="0.2">
      <c r="B1799" s="4" t="s">
        <v>16291</v>
      </c>
      <c r="C1799" s="4">
        <v>5.4</v>
      </c>
      <c r="D1799" s="4" t="s">
        <v>78</v>
      </c>
      <c r="E1799" s="4" t="s">
        <v>28</v>
      </c>
      <c r="F1799" s="4" t="s">
        <v>5320</v>
      </c>
      <c r="G1799" s="4" t="s">
        <v>239</v>
      </c>
      <c r="H1799" s="4" t="s">
        <v>243</v>
      </c>
      <c r="I1799" s="4"/>
      <c r="J1799" s="4" t="s">
        <v>244</v>
      </c>
      <c r="K1799" s="4"/>
    </row>
    <row r="1800" spans="2:11" x14ac:dyDescent="0.2">
      <c r="B1800" s="4" t="s">
        <v>16292</v>
      </c>
      <c r="C1800" s="4">
        <v>5.4</v>
      </c>
      <c r="D1800" s="4" t="s">
        <v>78</v>
      </c>
      <c r="E1800" s="4" t="s">
        <v>29</v>
      </c>
      <c r="F1800" s="4" t="s">
        <v>5322</v>
      </c>
      <c r="G1800" s="4" t="s">
        <v>239</v>
      </c>
      <c r="H1800" s="4" t="s">
        <v>243</v>
      </c>
      <c r="I1800" s="4"/>
      <c r="J1800" s="4" t="s">
        <v>244</v>
      </c>
      <c r="K1800" s="4"/>
    </row>
    <row r="1801" spans="2:11" x14ac:dyDescent="0.2">
      <c r="B1801" s="4" t="s">
        <v>16293</v>
      </c>
      <c r="C1801" s="4">
        <v>5.4</v>
      </c>
      <c r="D1801" s="4" t="s">
        <v>78</v>
      </c>
      <c r="E1801" s="4" t="s">
        <v>30</v>
      </c>
      <c r="F1801" s="4" t="s">
        <v>5324</v>
      </c>
      <c r="G1801" s="4" t="s">
        <v>239</v>
      </c>
      <c r="H1801" s="4" t="s">
        <v>243</v>
      </c>
      <c r="I1801" s="4"/>
      <c r="J1801" s="4" t="s">
        <v>244</v>
      </c>
      <c r="K1801" s="4"/>
    </row>
    <row r="1802" spans="2:11" x14ac:dyDescent="0.2">
      <c r="B1802" s="4" t="s">
        <v>16294</v>
      </c>
      <c r="C1802" s="4">
        <v>5.4</v>
      </c>
      <c r="D1802" s="4" t="s">
        <v>78</v>
      </c>
      <c r="E1802" s="4" t="s">
        <v>31</v>
      </c>
      <c r="F1802" s="4" t="s">
        <v>5326</v>
      </c>
      <c r="G1802" s="4" t="s">
        <v>239</v>
      </c>
      <c r="H1802" s="4" t="s">
        <v>243</v>
      </c>
      <c r="I1802" s="4"/>
      <c r="J1802" s="4" t="s">
        <v>244</v>
      </c>
      <c r="K1802" s="4"/>
    </row>
    <row r="1803" spans="2:11" x14ac:dyDescent="0.2">
      <c r="B1803" s="4" t="s">
        <v>16295</v>
      </c>
      <c r="C1803" s="4">
        <v>5.4</v>
      </c>
      <c r="D1803" s="4" t="s">
        <v>78</v>
      </c>
      <c r="E1803" s="4" t="s">
        <v>32</v>
      </c>
      <c r="F1803" s="4" t="s">
        <v>5328</v>
      </c>
      <c r="G1803" s="4" t="s">
        <v>239</v>
      </c>
      <c r="H1803" s="4" t="s">
        <v>243</v>
      </c>
      <c r="I1803" s="4"/>
      <c r="J1803" s="4" t="s">
        <v>244</v>
      </c>
      <c r="K1803" s="4"/>
    </row>
    <row r="1804" spans="2:11" x14ac:dyDescent="0.2">
      <c r="B1804" s="4" t="s">
        <v>16296</v>
      </c>
      <c r="C1804" s="4">
        <v>5.4</v>
      </c>
      <c r="D1804" s="4" t="s">
        <v>78</v>
      </c>
      <c r="E1804" s="4" t="s">
        <v>33</v>
      </c>
      <c r="F1804" s="4" t="s">
        <v>5331</v>
      </c>
      <c r="G1804" s="4" t="s">
        <v>239</v>
      </c>
      <c r="H1804" s="4" t="s">
        <v>243</v>
      </c>
      <c r="I1804" s="4"/>
      <c r="J1804" s="4" t="s">
        <v>244</v>
      </c>
      <c r="K1804" s="4"/>
    </row>
    <row r="1805" spans="2:11" x14ac:dyDescent="0.2">
      <c r="B1805" s="4" t="s">
        <v>16297</v>
      </c>
      <c r="C1805" s="4">
        <v>5.4</v>
      </c>
      <c r="D1805" s="4" t="s">
        <v>78</v>
      </c>
      <c r="E1805" s="4" t="s">
        <v>34</v>
      </c>
      <c r="F1805" s="4" t="s">
        <v>5333</v>
      </c>
      <c r="G1805" s="4" t="s">
        <v>239</v>
      </c>
      <c r="H1805" s="4" t="s">
        <v>243</v>
      </c>
      <c r="I1805" s="4"/>
      <c r="J1805" s="4" t="s">
        <v>244</v>
      </c>
      <c r="K1805" s="4"/>
    </row>
    <row r="1806" spans="2:11" x14ac:dyDescent="0.2">
      <c r="B1806" s="4" t="s">
        <v>16298</v>
      </c>
      <c r="C1806" s="4">
        <v>5.4</v>
      </c>
      <c r="D1806" s="4" t="s">
        <v>78</v>
      </c>
      <c r="E1806" s="4" t="s">
        <v>35</v>
      </c>
      <c r="F1806" s="4" t="s">
        <v>5335</v>
      </c>
      <c r="G1806" s="4" t="s">
        <v>239</v>
      </c>
      <c r="H1806" s="4" t="s">
        <v>243</v>
      </c>
      <c r="I1806" s="4"/>
      <c r="J1806" s="4" t="s">
        <v>244</v>
      </c>
      <c r="K1806" s="4"/>
    </row>
    <row r="1807" spans="2:11" x14ac:dyDescent="0.2">
      <c r="B1807" s="4" t="s">
        <v>16299</v>
      </c>
      <c r="C1807" s="4">
        <v>5.4</v>
      </c>
      <c r="D1807" s="4" t="s">
        <v>78</v>
      </c>
      <c r="E1807" s="4" t="s">
        <v>36</v>
      </c>
      <c r="F1807" s="4" t="s">
        <v>5337</v>
      </c>
      <c r="G1807" s="4" t="s">
        <v>239</v>
      </c>
      <c r="H1807" s="4" t="s">
        <v>243</v>
      </c>
      <c r="I1807" s="4"/>
      <c r="J1807" s="4" t="s">
        <v>244</v>
      </c>
      <c r="K1807" s="4"/>
    </row>
    <row r="1808" spans="2:11" x14ac:dyDescent="0.2">
      <c r="B1808" s="4" t="s">
        <v>16300</v>
      </c>
      <c r="C1808" s="4">
        <v>5.4</v>
      </c>
      <c r="D1808" s="4" t="s">
        <v>78</v>
      </c>
      <c r="E1808" s="4" t="s">
        <v>37</v>
      </c>
      <c r="F1808" s="4" t="s">
        <v>5339</v>
      </c>
      <c r="G1808" s="4" t="s">
        <v>239</v>
      </c>
      <c r="H1808" s="4" t="s">
        <v>243</v>
      </c>
      <c r="I1808" s="4"/>
      <c r="J1808" s="4" t="s">
        <v>244</v>
      </c>
      <c r="K1808" s="4"/>
    </row>
    <row r="1809" spans="2:11" x14ac:dyDescent="0.2">
      <c r="B1809" s="4" t="s">
        <v>16301</v>
      </c>
      <c r="C1809" s="4">
        <v>5.4</v>
      </c>
      <c r="D1809" s="4" t="s">
        <v>78</v>
      </c>
      <c r="E1809" s="4" t="s">
        <v>38</v>
      </c>
      <c r="F1809" s="4" t="s">
        <v>5341</v>
      </c>
      <c r="G1809" s="4" t="s">
        <v>239</v>
      </c>
      <c r="H1809" s="4" t="s">
        <v>243</v>
      </c>
      <c r="I1809" s="4"/>
      <c r="J1809" s="4" t="s">
        <v>244</v>
      </c>
      <c r="K1809" s="4"/>
    </row>
    <row r="1810" spans="2:11" x14ac:dyDescent="0.2">
      <c r="B1810" s="4" t="s">
        <v>16302</v>
      </c>
      <c r="C1810" s="4">
        <v>5.4</v>
      </c>
      <c r="D1810" s="4" t="s">
        <v>78</v>
      </c>
      <c r="E1810" s="4" t="s">
        <v>39</v>
      </c>
      <c r="F1810" s="4" t="s">
        <v>5343</v>
      </c>
      <c r="G1810" s="4" t="s">
        <v>239</v>
      </c>
      <c r="H1810" s="4" t="s">
        <v>243</v>
      </c>
      <c r="I1810" s="4"/>
      <c r="J1810" s="4" t="s">
        <v>244</v>
      </c>
      <c r="K1810" s="4"/>
    </row>
    <row r="1811" spans="2:11" x14ac:dyDescent="0.2">
      <c r="B1811" s="4" t="s">
        <v>16303</v>
      </c>
      <c r="C1811" s="4">
        <v>5.4</v>
      </c>
      <c r="D1811" s="4" t="s">
        <v>78</v>
      </c>
      <c r="E1811" s="4" t="s">
        <v>56</v>
      </c>
      <c r="F1811" s="4" t="s">
        <v>5345</v>
      </c>
      <c r="G1811" s="4" t="s">
        <v>239</v>
      </c>
      <c r="H1811" s="4" t="s">
        <v>243</v>
      </c>
      <c r="I1811" s="4"/>
      <c r="J1811" s="4" t="s">
        <v>244</v>
      </c>
      <c r="K1811" s="4"/>
    </row>
    <row r="1812" spans="2:11" x14ac:dyDescent="0.2">
      <c r="B1812" s="4" t="s">
        <v>16304</v>
      </c>
      <c r="C1812" s="4">
        <v>5.4</v>
      </c>
      <c r="D1812" s="4" t="s">
        <v>78</v>
      </c>
      <c r="E1812" s="4" t="s">
        <v>58</v>
      </c>
      <c r="F1812" s="4" t="s">
        <v>5347</v>
      </c>
      <c r="G1812" s="4" t="s">
        <v>239</v>
      </c>
      <c r="H1812" s="4" t="s">
        <v>243</v>
      </c>
      <c r="I1812" s="4"/>
      <c r="J1812" s="4" t="s">
        <v>244</v>
      </c>
      <c r="K1812" s="4"/>
    </row>
    <row r="1813" spans="2:11" x14ac:dyDescent="0.2">
      <c r="B1813" s="4" t="s">
        <v>16305</v>
      </c>
      <c r="C1813" s="4">
        <v>5.4</v>
      </c>
      <c r="D1813" s="4" t="s">
        <v>78</v>
      </c>
      <c r="E1813" s="4" t="s">
        <v>60</v>
      </c>
      <c r="F1813" s="4" t="s">
        <v>5349</v>
      </c>
      <c r="G1813" s="4" t="s">
        <v>239</v>
      </c>
      <c r="H1813" s="4" t="s">
        <v>243</v>
      </c>
      <c r="I1813" s="4"/>
      <c r="J1813" s="4" t="s">
        <v>244</v>
      </c>
      <c r="K1813" s="4"/>
    </row>
    <row r="1814" spans="2:11" x14ac:dyDescent="0.2">
      <c r="B1814" s="4" t="s">
        <v>16306</v>
      </c>
      <c r="C1814" s="4">
        <v>5.4</v>
      </c>
      <c r="D1814" s="4" t="s">
        <v>78</v>
      </c>
      <c r="E1814" s="4" t="s">
        <v>62</v>
      </c>
      <c r="F1814" s="4" t="s">
        <v>5351</v>
      </c>
      <c r="G1814" s="4" t="s">
        <v>239</v>
      </c>
      <c r="H1814" s="4" t="s">
        <v>243</v>
      </c>
      <c r="I1814" s="4"/>
      <c r="J1814" s="4" t="s">
        <v>244</v>
      </c>
      <c r="K1814" s="4"/>
    </row>
    <row r="1815" spans="2:11" x14ac:dyDescent="0.2">
      <c r="B1815" s="4" t="s">
        <v>16307</v>
      </c>
      <c r="C1815" s="4">
        <v>5.4</v>
      </c>
      <c r="D1815" s="4" t="s">
        <v>78</v>
      </c>
      <c r="E1815" s="4" t="s">
        <v>64</v>
      </c>
      <c r="F1815" s="4" t="s">
        <v>5353</v>
      </c>
      <c r="G1815" s="4" t="s">
        <v>239</v>
      </c>
      <c r="H1815" s="4" t="s">
        <v>243</v>
      </c>
      <c r="I1815" s="4"/>
      <c r="J1815" s="4" t="s">
        <v>244</v>
      </c>
      <c r="K1815" s="4"/>
    </row>
    <row r="1816" spans="2:11" x14ac:dyDescent="0.2">
      <c r="B1816" s="4" t="s">
        <v>16308</v>
      </c>
      <c r="C1816" s="4">
        <v>5.4</v>
      </c>
      <c r="D1816" s="4" t="s">
        <v>78</v>
      </c>
      <c r="E1816" s="4" t="s">
        <v>66</v>
      </c>
      <c r="F1816" s="4" t="s">
        <v>12434</v>
      </c>
      <c r="G1816" s="4" t="s">
        <v>239</v>
      </c>
      <c r="H1816" s="4" t="s">
        <v>243</v>
      </c>
      <c r="I1816" s="4"/>
      <c r="J1816" s="4" t="s">
        <v>244</v>
      </c>
      <c r="K1816" s="4"/>
    </row>
    <row r="1817" spans="2:11" x14ac:dyDescent="0.2">
      <c r="B1817" s="4" t="s">
        <v>16309</v>
      </c>
      <c r="C1817" s="4">
        <v>5.4</v>
      </c>
      <c r="D1817" s="4" t="s">
        <v>78</v>
      </c>
      <c r="E1817" s="4" t="s">
        <v>68</v>
      </c>
      <c r="F1817" s="4" t="s">
        <v>12436</v>
      </c>
      <c r="G1817" s="4" t="s">
        <v>239</v>
      </c>
      <c r="H1817" s="4" t="s">
        <v>243</v>
      </c>
      <c r="I1817" s="4"/>
      <c r="J1817" s="4" t="s">
        <v>244</v>
      </c>
      <c r="K1817" s="4"/>
    </row>
    <row r="1818" spans="2:11" x14ac:dyDescent="0.2">
      <c r="B1818" s="4" t="s">
        <v>16310</v>
      </c>
      <c r="C1818" s="4">
        <v>5.4</v>
      </c>
      <c r="D1818" s="4" t="s">
        <v>78</v>
      </c>
      <c r="E1818" s="4" t="s">
        <v>70</v>
      </c>
      <c r="F1818" s="4" t="s">
        <v>12438</v>
      </c>
      <c r="G1818" s="4" t="s">
        <v>239</v>
      </c>
      <c r="H1818" s="4" t="s">
        <v>243</v>
      </c>
      <c r="I1818" s="4"/>
      <c r="J1818" s="4" t="s">
        <v>244</v>
      </c>
      <c r="K1818" s="4"/>
    </row>
    <row r="1819" spans="2:11" x14ac:dyDescent="0.2">
      <c r="B1819" s="4" t="s">
        <v>16311</v>
      </c>
      <c r="C1819" s="4">
        <v>5.4</v>
      </c>
      <c r="D1819" s="4" t="s">
        <v>78</v>
      </c>
      <c r="E1819" s="4" t="s">
        <v>72</v>
      </c>
      <c r="F1819" s="4" t="s">
        <v>12440</v>
      </c>
      <c r="G1819" s="4" t="s">
        <v>239</v>
      </c>
      <c r="H1819" s="4" t="s">
        <v>243</v>
      </c>
      <c r="I1819" s="4"/>
      <c r="J1819" s="4" t="s">
        <v>244</v>
      </c>
      <c r="K1819" s="4"/>
    </row>
    <row r="1820" spans="2:11" x14ac:dyDescent="0.2">
      <c r="B1820" s="4" t="s">
        <v>16312</v>
      </c>
      <c r="C1820" s="4">
        <v>5.4</v>
      </c>
      <c r="D1820" s="4" t="s">
        <v>78</v>
      </c>
      <c r="E1820" s="4" t="s">
        <v>74</v>
      </c>
      <c r="F1820" s="4" t="s">
        <v>12442</v>
      </c>
      <c r="G1820" s="4" t="s">
        <v>239</v>
      </c>
      <c r="H1820" s="4" t="s">
        <v>243</v>
      </c>
      <c r="I1820" s="4"/>
      <c r="J1820" s="4" t="s">
        <v>244</v>
      </c>
      <c r="K1820" s="4"/>
    </row>
    <row r="1821" spans="2:11" x14ac:dyDescent="0.2">
      <c r="B1821" s="4" t="s">
        <v>16313</v>
      </c>
      <c r="C1821" s="4">
        <v>5.4</v>
      </c>
      <c r="D1821" s="4" t="s">
        <v>78</v>
      </c>
      <c r="E1821" s="4" t="s">
        <v>76</v>
      </c>
      <c r="F1821" s="4" t="s">
        <v>12444</v>
      </c>
      <c r="G1821" s="4" t="s">
        <v>239</v>
      </c>
      <c r="H1821" s="4" t="s">
        <v>243</v>
      </c>
      <c r="I1821" s="4"/>
      <c r="J1821" s="4" t="s">
        <v>244</v>
      </c>
      <c r="K1821" s="4"/>
    </row>
    <row r="1822" spans="2:11" x14ac:dyDescent="0.2">
      <c r="B1822" s="4" t="s">
        <v>16314</v>
      </c>
      <c r="C1822" s="4">
        <v>5.4</v>
      </c>
      <c r="D1822" s="4" t="s">
        <v>78</v>
      </c>
      <c r="E1822" s="4" t="s">
        <v>78</v>
      </c>
      <c r="F1822" s="4" t="s">
        <v>16315</v>
      </c>
      <c r="G1822" s="4" t="s">
        <v>239</v>
      </c>
      <c r="H1822" s="4" t="s">
        <v>243</v>
      </c>
      <c r="I1822" s="4"/>
      <c r="J1822" s="4" t="s">
        <v>244</v>
      </c>
      <c r="K1822" s="4"/>
    </row>
    <row r="1823" spans="2:11" x14ac:dyDescent="0.2">
      <c r="B1823" s="4" t="s">
        <v>16316</v>
      </c>
      <c r="C1823" s="4">
        <v>5.4</v>
      </c>
      <c r="D1823" s="4" t="s">
        <v>78</v>
      </c>
      <c r="E1823" s="4" t="s">
        <v>81</v>
      </c>
      <c r="F1823" s="4" t="s">
        <v>16317</v>
      </c>
      <c r="G1823" s="4" t="s">
        <v>239</v>
      </c>
      <c r="H1823" s="4" t="s">
        <v>243</v>
      </c>
      <c r="I1823" s="4"/>
      <c r="J1823" s="4" t="s">
        <v>244</v>
      </c>
      <c r="K1823" s="4"/>
    </row>
    <row r="1824" spans="2:11" x14ac:dyDescent="0.2">
      <c r="B1824" s="4" t="s">
        <v>16318</v>
      </c>
      <c r="C1824" s="4">
        <v>5.4</v>
      </c>
      <c r="D1824" s="4" t="s">
        <v>78</v>
      </c>
      <c r="E1824" s="4" t="s">
        <v>84</v>
      </c>
      <c r="F1824" s="4" t="s">
        <v>16319</v>
      </c>
      <c r="G1824" s="4" t="s">
        <v>239</v>
      </c>
      <c r="H1824" s="4" t="s">
        <v>243</v>
      </c>
      <c r="I1824" s="4"/>
      <c r="J1824" s="4" t="s">
        <v>244</v>
      </c>
      <c r="K1824" s="4"/>
    </row>
    <row r="1825" spans="2:11" x14ac:dyDescent="0.2">
      <c r="B1825" s="4" t="s">
        <v>16320</v>
      </c>
      <c r="C1825" s="4">
        <v>5.4</v>
      </c>
      <c r="D1825" s="4" t="s">
        <v>78</v>
      </c>
      <c r="E1825" s="4" t="s">
        <v>85</v>
      </c>
      <c r="F1825" s="4" t="s">
        <v>16321</v>
      </c>
      <c r="G1825" s="4" t="s">
        <v>239</v>
      </c>
      <c r="H1825" s="4" t="s">
        <v>243</v>
      </c>
      <c r="I1825" s="4"/>
      <c r="J1825" s="4" t="s">
        <v>244</v>
      </c>
      <c r="K1825" s="4"/>
    </row>
    <row r="1826" spans="2:11" x14ac:dyDescent="0.2">
      <c r="B1826" s="4" t="s">
        <v>16322</v>
      </c>
      <c r="C1826" s="4">
        <v>5.4</v>
      </c>
      <c r="D1826" s="4" t="s">
        <v>78</v>
      </c>
      <c r="E1826" s="4" t="s">
        <v>86</v>
      </c>
      <c r="F1826" s="4" t="s">
        <v>16323</v>
      </c>
      <c r="G1826" s="4" t="s">
        <v>239</v>
      </c>
      <c r="H1826" s="4" t="s">
        <v>243</v>
      </c>
      <c r="I1826" s="4"/>
      <c r="J1826" s="4" t="s">
        <v>244</v>
      </c>
      <c r="K1826" s="4"/>
    </row>
    <row r="1827" spans="2:11" x14ac:dyDescent="0.2">
      <c r="B1827" s="4" t="s">
        <v>16324</v>
      </c>
      <c r="C1827" s="4">
        <v>5.4</v>
      </c>
      <c r="D1827" s="4" t="s">
        <v>78</v>
      </c>
      <c r="E1827" s="4" t="s">
        <v>88</v>
      </c>
      <c r="F1827" s="4" t="s">
        <v>16325</v>
      </c>
      <c r="G1827" s="4" t="s">
        <v>239</v>
      </c>
      <c r="H1827" s="4" t="s">
        <v>243</v>
      </c>
      <c r="I1827" s="4"/>
      <c r="J1827" s="4" t="s">
        <v>244</v>
      </c>
      <c r="K1827" s="4"/>
    </row>
    <row r="1828" spans="2:11" x14ac:dyDescent="0.2">
      <c r="B1828" s="4" t="s">
        <v>16326</v>
      </c>
      <c r="C1828" s="4">
        <v>5.4</v>
      </c>
      <c r="D1828" s="4" t="s">
        <v>78</v>
      </c>
      <c r="E1828" s="4" t="s">
        <v>90</v>
      </c>
      <c r="F1828" s="4" t="s">
        <v>16327</v>
      </c>
      <c r="G1828" s="4" t="s">
        <v>239</v>
      </c>
      <c r="H1828" s="4" t="s">
        <v>243</v>
      </c>
      <c r="I1828" s="4"/>
      <c r="J1828" s="4" t="s">
        <v>244</v>
      </c>
      <c r="K1828" s="4"/>
    </row>
    <row r="1829" spans="2:11" x14ac:dyDescent="0.2">
      <c r="B1829" s="4" t="s">
        <v>16328</v>
      </c>
      <c r="C1829" s="4">
        <v>5.4</v>
      </c>
      <c r="D1829" s="4" t="s">
        <v>78</v>
      </c>
      <c r="E1829" s="4" t="s">
        <v>92</v>
      </c>
      <c r="F1829" s="4" t="s">
        <v>16329</v>
      </c>
      <c r="G1829" s="4" t="s">
        <v>239</v>
      </c>
      <c r="H1829" s="4" t="s">
        <v>243</v>
      </c>
      <c r="I1829" s="4"/>
      <c r="J1829" s="4" t="s">
        <v>244</v>
      </c>
      <c r="K1829" s="4"/>
    </row>
    <row r="1830" spans="2:11" x14ac:dyDescent="0.2">
      <c r="B1830" s="4" t="s">
        <v>16330</v>
      </c>
      <c r="C1830" s="4">
        <v>5.4</v>
      </c>
      <c r="D1830" s="4" t="s">
        <v>78</v>
      </c>
      <c r="E1830" s="4" t="s">
        <v>94</v>
      </c>
      <c r="F1830" s="4" t="s">
        <v>16331</v>
      </c>
      <c r="G1830" s="4" t="s">
        <v>239</v>
      </c>
      <c r="H1830" s="4" t="s">
        <v>243</v>
      </c>
      <c r="I1830" s="4"/>
      <c r="J1830" s="4" t="s">
        <v>244</v>
      </c>
      <c r="K1830" s="4"/>
    </row>
    <row r="1831" spans="2:11" x14ac:dyDescent="0.2">
      <c r="B1831" s="4" t="s">
        <v>16332</v>
      </c>
      <c r="C1831" s="4">
        <v>5.4</v>
      </c>
      <c r="D1831" s="4" t="s">
        <v>78</v>
      </c>
      <c r="E1831" s="4" t="s">
        <v>96</v>
      </c>
      <c r="F1831" s="4" t="s">
        <v>16333</v>
      </c>
      <c r="G1831" s="4" t="s">
        <v>239</v>
      </c>
      <c r="H1831" s="4" t="s">
        <v>243</v>
      </c>
      <c r="I1831" s="4"/>
      <c r="J1831" s="4" t="s">
        <v>244</v>
      </c>
      <c r="K1831" s="4"/>
    </row>
    <row r="1832" spans="2:11" x14ac:dyDescent="0.2">
      <c r="B1832" s="4" t="s">
        <v>16334</v>
      </c>
      <c r="C1832" s="4">
        <v>5.4</v>
      </c>
      <c r="D1832" s="4" t="s">
        <v>78</v>
      </c>
      <c r="E1832" s="4" t="s">
        <v>98</v>
      </c>
      <c r="F1832" s="4" t="s">
        <v>16335</v>
      </c>
      <c r="G1832" s="4" t="s">
        <v>239</v>
      </c>
      <c r="H1832" s="4" t="s">
        <v>243</v>
      </c>
      <c r="I1832" s="4"/>
      <c r="J1832" s="4" t="s">
        <v>244</v>
      </c>
      <c r="K1832" s="4"/>
    </row>
    <row r="1833" spans="2:11" x14ac:dyDescent="0.2">
      <c r="B1833" s="4" t="s">
        <v>16336</v>
      </c>
      <c r="C1833" s="4">
        <v>5.4</v>
      </c>
      <c r="D1833" s="4" t="s">
        <v>78</v>
      </c>
      <c r="E1833" s="4" t="s">
        <v>100</v>
      </c>
      <c r="F1833" s="4" t="s">
        <v>16337</v>
      </c>
      <c r="G1833" s="4" t="s">
        <v>239</v>
      </c>
      <c r="H1833" s="4" t="s">
        <v>243</v>
      </c>
      <c r="I1833" s="4"/>
      <c r="J1833" s="4" t="s">
        <v>244</v>
      </c>
      <c r="K1833" s="4"/>
    </row>
    <row r="1834" spans="2:11" x14ac:dyDescent="0.2">
      <c r="B1834" s="4" t="s">
        <v>16338</v>
      </c>
      <c r="C1834" s="4">
        <v>5.4</v>
      </c>
      <c r="D1834" s="4" t="s">
        <v>78</v>
      </c>
      <c r="E1834" s="4" t="s">
        <v>102</v>
      </c>
      <c r="F1834" s="4" t="s">
        <v>16339</v>
      </c>
      <c r="G1834" s="4" t="s">
        <v>239</v>
      </c>
      <c r="H1834" s="4" t="s">
        <v>243</v>
      </c>
      <c r="I1834" s="4"/>
      <c r="J1834" s="4" t="s">
        <v>244</v>
      </c>
      <c r="K1834" s="4"/>
    </row>
    <row r="1835" spans="2:11" x14ac:dyDescent="0.2">
      <c r="B1835" s="4" t="s">
        <v>16340</v>
      </c>
      <c r="C1835" s="4">
        <v>5.4</v>
      </c>
      <c r="D1835" s="4" t="s">
        <v>78</v>
      </c>
      <c r="E1835" s="4" t="s">
        <v>104</v>
      </c>
      <c r="F1835" s="4" t="s">
        <v>16341</v>
      </c>
      <c r="G1835" s="4" t="s">
        <v>239</v>
      </c>
      <c r="H1835" s="4" t="s">
        <v>243</v>
      </c>
      <c r="I1835" s="4"/>
      <c r="J1835" s="4" t="s">
        <v>244</v>
      </c>
      <c r="K1835" s="4"/>
    </row>
    <row r="1836" spans="2:11" x14ac:dyDescent="0.2">
      <c r="B1836" s="4" t="s">
        <v>16342</v>
      </c>
      <c r="C1836" s="4">
        <v>5.4</v>
      </c>
      <c r="D1836" s="4" t="s">
        <v>78</v>
      </c>
      <c r="E1836" s="4" t="s">
        <v>106</v>
      </c>
      <c r="F1836" s="4" t="s">
        <v>16343</v>
      </c>
      <c r="G1836" s="4" t="s">
        <v>239</v>
      </c>
      <c r="H1836" s="4" t="s">
        <v>243</v>
      </c>
      <c r="I1836" s="4"/>
      <c r="J1836" s="4" t="s">
        <v>244</v>
      </c>
      <c r="K1836" s="4"/>
    </row>
    <row r="1837" spans="2:11" x14ac:dyDescent="0.2">
      <c r="B1837" s="4" t="s">
        <v>16344</v>
      </c>
      <c r="C1837" s="4">
        <v>5.4</v>
      </c>
      <c r="D1837" s="4" t="s">
        <v>78</v>
      </c>
      <c r="E1837" s="4" t="s">
        <v>108</v>
      </c>
      <c r="F1837" s="4" t="s">
        <v>16345</v>
      </c>
      <c r="G1837" s="4" t="s">
        <v>239</v>
      </c>
      <c r="H1837" s="4" t="s">
        <v>243</v>
      </c>
      <c r="I1837" s="4"/>
      <c r="J1837" s="4" t="s">
        <v>244</v>
      </c>
      <c r="K1837" s="4"/>
    </row>
    <row r="1838" spans="2:11" x14ac:dyDescent="0.2">
      <c r="B1838" s="4" t="s">
        <v>16346</v>
      </c>
      <c r="C1838" s="4">
        <v>5.4</v>
      </c>
      <c r="D1838" s="4" t="s">
        <v>78</v>
      </c>
      <c r="E1838" s="4" t="s">
        <v>110</v>
      </c>
      <c r="F1838" s="4" t="s">
        <v>16347</v>
      </c>
      <c r="G1838" s="4" t="s">
        <v>239</v>
      </c>
      <c r="H1838" s="4" t="s">
        <v>243</v>
      </c>
      <c r="I1838" s="4"/>
      <c r="J1838" s="4" t="s">
        <v>244</v>
      </c>
      <c r="K1838" s="4"/>
    </row>
    <row r="1839" spans="2:11" x14ac:dyDescent="0.2">
      <c r="B1839" s="4" t="s">
        <v>16348</v>
      </c>
      <c r="C1839" s="4">
        <v>5.4</v>
      </c>
      <c r="D1839" s="4" t="s">
        <v>78</v>
      </c>
      <c r="E1839" s="4" t="s">
        <v>112</v>
      </c>
      <c r="F1839" s="4" t="s">
        <v>16349</v>
      </c>
      <c r="G1839" s="4" t="s">
        <v>239</v>
      </c>
      <c r="H1839" s="4" t="s">
        <v>243</v>
      </c>
      <c r="I1839" s="4"/>
      <c r="J1839" s="4" t="s">
        <v>244</v>
      </c>
      <c r="K1839" s="4"/>
    </row>
    <row r="1840" spans="2:11" x14ac:dyDescent="0.2">
      <c r="B1840" s="4" t="s">
        <v>16350</v>
      </c>
      <c r="C1840" s="4">
        <v>5.4</v>
      </c>
      <c r="D1840" s="4" t="s">
        <v>78</v>
      </c>
      <c r="E1840" s="4" t="s">
        <v>114</v>
      </c>
      <c r="F1840" s="4" t="s">
        <v>16351</v>
      </c>
      <c r="G1840" s="4" t="s">
        <v>239</v>
      </c>
      <c r="H1840" s="4" t="s">
        <v>243</v>
      </c>
      <c r="I1840" s="4"/>
      <c r="J1840" s="4" t="s">
        <v>244</v>
      </c>
      <c r="K1840" s="4"/>
    </row>
    <row r="1841" spans="2:11" x14ac:dyDescent="0.2">
      <c r="B1841" s="4" t="s">
        <v>16352</v>
      </c>
      <c r="C1841" s="4">
        <v>5.4</v>
      </c>
      <c r="D1841" s="4" t="s">
        <v>78</v>
      </c>
      <c r="E1841" s="4" t="s">
        <v>116</v>
      </c>
      <c r="F1841" s="4" t="s">
        <v>16353</v>
      </c>
      <c r="G1841" s="4" t="s">
        <v>239</v>
      </c>
      <c r="H1841" s="4" t="s">
        <v>243</v>
      </c>
      <c r="I1841" s="4"/>
      <c r="J1841" s="4" t="s">
        <v>244</v>
      </c>
      <c r="K1841" s="4"/>
    </row>
    <row r="1842" spans="2:11" x14ac:dyDescent="0.2">
      <c r="B1842" s="4" t="s">
        <v>16354</v>
      </c>
      <c r="C1842" s="4">
        <v>5.4</v>
      </c>
      <c r="D1842" s="4" t="s">
        <v>78</v>
      </c>
      <c r="E1842" s="4" t="s">
        <v>118</v>
      </c>
      <c r="F1842" s="4" t="s">
        <v>16355</v>
      </c>
      <c r="G1842" s="4" t="s">
        <v>239</v>
      </c>
      <c r="H1842" s="4" t="s">
        <v>243</v>
      </c>
      <c r="I1842" s="4"/>
      <c r="J1842" s="4" t="s">
        <v>244</v>
      </c>
      <c r="K1842" s="4"/>
    </row>
    <row r="1843" spans="2:11" x14ac:dyDescent="0.2">
      <c r="B1843" s="4" t="s">
        <v>16356</v>
      </c>
      <c r="C1843" s="4">
        <v>5.4</v>
      </c>
      <c r="D1843" s="4" t="s">
        <v>78</v>
      </c>
      <c r="E1843" s="4" t="s">
        <v>120</v>
      </c>
      <c r="F1843" s="4" t="s">
        <v>16357</v>
      </c>
      <c r="G1843" s="4" t="s">
        <v>239</v>
      </c>
      <c r="H1843" s="4" t="s">
        <v>243</v>
      </c>
      <c r="I1843" s="4"/>
      <c r="J1843" s="4" t="s">
        <v>244</v>
      </c>
      <c r="K1843" s="4"/>
    </row>
    <row r="1844" spans="2:11" x14ac:dyDescent="0.2">
      <c r="B1844" s="4" t="s">
        <v>16358</v>
      </c>
      <c r="C1844" s="4">
        <v>5.4</v>
      </c>
      <c r="D1844" s="4" t="s">
        <v>78</v>
      </c>
      <c r="E1844" s="4" t="s">
        <v>122</v>
      </c>
      <c r="F1844" s="4" t="s">
        <v>16359</v>
      </c>
      <c r="G1844" s="4" t="s">
        <v>239</v>
      </c>
      <c r="H1844" s="4" t="s">
        <v>243</v>
      </c>
      <c r="I1844" s="4"/>
      <c r="J1844" s="4" t="s">
        <v>244</v>
      </c>
      <c r="K1844" s="4"/>
    </row>
    <row r="1845" spans="2:11" x14ac:dyDescent="0.2">
      <c r="B1845" s="4" t="s">
        <v>16360</v>
      </c>
      <c r="C1845" s="4">
        <v>5.4</v>
      </c>
      <c r="D1845" s="4" t="s">
        <v>78</v>
      </c>
      <c r="E1845" s="4" t="s">
        <v>124</v>
      </c>
      <c r="F1845" s="4" t="s">
        <v>16361</v>
      </c>
      <c r="G1845" s="4" t="s">
        <v>239</v>
      </c>
      <c r="H1845" s="4" t="s">
        <v>243</v>
      </c>
      <c r="I1845" s="4"/>
      <c r="J1845" s="4" t="s">
        <v>244</v>
      </c>
      <c r="K1845" s="4"/>
    </row>
    <row r="1846" spans="2:11" x14ac:dyDescent="0.2">
      <c r="B1846" s="4" t="s">
        <v>16362</v>
      </c>
      <c r="C1846" s="4">
        <v>5.4</v>
      </c>
      <c r="D1846" s="4" t="s">
        <v>78</v>
      </c>
      <c r="E1846" s="4" t="s">
        <v>126</v>
      </c>
      <c r="F1846" s="4" t="s">
        <v>16363</v>
      </c>
      <c r="G1846" s="4" t="s">
        <v>239</v>
      </c>
      <c r="H1846" s="4" t="s">
        <v>243</v>
      </c>
      <c r="I1846" s="4"/>
      <c r="J1846" s="4" t="s">
        <v>244</v>
      </c>
      <c r="K1846" s="4"/>
    </row>
    <row r="1847" spans="2:11" x14ac:dyDescent="0.2">
      <c r="B1847" s="4" t="s">
        <v>16364</v>
      </c>
      <c r="C1847" s="4">
        <v>5.4</v>
      </c>
      <c r="D1847" s="4" t="s">
        <v>78</v>
      </c>
      <c r="E1847" s="4" t="s">
        <v>128</v>
      </c>
      <c r="F1847" s="4" t="s">
        <v>16365</v>
      </c>
      <c r="G1847" s="4" t="s">
        <v>239</v>
      </c>
      <c r="H1847" s="4" t="s">
        <v>243</v>
      </c>
      <c r="I1847" s="4"/>
      <c r="J1847" s="4" t="s">
        <v>244</v>
      </c>
      <c r="K1847" s="4"/>
    </row>
    <row r="1848" spans="2:11" x14ac:dyDescent="0.2">
      <c r="B1848" s="4" t="s">
        <v>16366</v>
      </c>
      <c r="C1848" s="4">
        <v>5.4</v>
      </c>
      <c r="D1848" s="4" t="s">
        <v>78</v>
      </c>
      <c r="E1848" s="4" t="s">
        <v>130</v>
      </c>
      <c r="F1848" s="4" t="s">
        <v>16367</v>
      </c>
      <c r="G1848" s="4" t="s">
        <v>239</v>
      </c>
      <c r="H1848" s="4" t="s">
        <v>243</v>
      </c>
      <c r="I1848" s="4"/>
      <c r="J1848" s="4" t="s">
        <v>244</v>
      </c>
      <c r="K1848" s="4"/>
    </row>
    <row r="1849" spans="2:11" x14ac:dyDescent="0.2">
      <c r="B1849" s="4" t="s">
        <v>16368</v>
      </c>
      <c r="C1849" s="4">
        <v>5.4</v>
      </c>
      <c r="D1849" s="4" t="s">
        <v>78</v>
      </c>
      <c r="E1849" s="4" t="s">
        <v>132</v>
      </c>
      <c r="F1849" s="4" t="s">
        <v>16369</v>
      </c>
      <c r="G1849" s="4" t="s">
        <v>239</v>
      </c>
      <c r="H1849" s="4" t="s">
        <v>243</v>
      </c>
      <c r="I1849" s="4"/>
      <c r="J1849" s="4" t="s">
        <v>244</v>
      </c>
      <c r="K1849" s="4"/>
    </row>
    <row r="1850" spans="2:11" x14ac:dyDescent="0.2">
      <c r="B1850" s="4" t="s">
        <v>16370</v>
      </c>
      <c r="C1850" s="4">
        <v>5.4</v>
      </c>
      <c r="D1850" s="4" t="s">
        <v>78</v>
      </c>
      <c r="E1850" s="4" t="s">
        <v>134</v>
      </c>
      <c r="F1850" s="4" t="s">
        <v>16371</v>
      </c>
      <c r="G1850" s="4" t="s">
        <v>239</v>
      </c>
      <c r="H1850" s="4" t="s">
        <v>243</v>
      </c>
      <c r="I1850" s="4"/>
      <c r="J1850" s="4" t="s">
        <v>244</v>
      </c>
      <c r="K1850" s="4"/>
    </row>
    <row r="1851" spans="2:11" x14ac:dyDescent="0.2">
      <c r="B1851" s="4" t="s">
        <v>16372</v>
      </c>
      <c r="C1851" s="4">
        <v>5.4</v>
      </c>
      <c r="D1851" s="4" t="s">
        <v>78</v>
      </c>
      <c r="E1851" s="4" t="s">
        <v>136</v>
      </c>
      <c r="F1851" s="4" t="s">
        <v>16373</v>
      </c>
      <c r="G1851" s="4" t="s">
        <v>239</v>
      </c>
      <c r="H1851" s="4" t="s">
        <v>243</v>
      </c>
      <c r="I1851" s="4"/>
      <c r="J1851" s="4" t="s">
        <v>244</v>
      </c>
      <c r="K1851" s="4"/>
    </row>
    <row r="1852" spans="2:11" x14ac:dyDescent="0.2">
      <c r="B1852" s="4" t="s">
        <v>16374</v>
      </c>
      <c r="C1852" s="4">
        <v>5.4</v>
      </c>
      <c r="D1852" s="4" t="s">
        <v>78</v>
      </c>
      <c r="E1852" s="4" t="s">
        <v>138</v>
      </c>
      <c r="F1852" s="4" t="s">
        <v>16375</v>
      </c>
      <c r="G1852" s="4" t="s">
        <v>239</v>
      </c>
      <c r="H1852" s="4" t="s">
        <v>243</v>
      </c>
      <c r="I1852" s="4"/>
      <c r="J1852" s="4" t="s">
        <v>244</v>
      </c>
      <c r="K1852" s="4"/>
    </row>
    <row r="1853" spans="2:11" x14ac:dyDescent="0.2">
      <c r="B1853" s="4" t="s">
        <v>16376</v>
      </c>
      <c r="C1853" s="4">
        <v>5.4</v>
      </c>
      <c r="D1853" s="4" t="s">
        <v>78</v>
      </c>
      <c r="E1853" s="4" t="s">
        <v>140</v>
      </c>
      <c r="F1853" s="4" t="s">
        <v>16377</v>
      </c>
      <c r="G1853" s="4" t="s">
        <v>239</v>
      </c>
      <c r="H1853" s="4" t="s">
        <v>243</v>
      </c>
      <c r="I1853" s="4"/>
      <c r="J1853" s="4" t="s">
        <v>244</v>
      </c>
      <c r="K1853" s="4"/>
    </row>
    <row r="1854" spans="2:11" x14ac:dyDescent="0.2">
      <c r="B1854" s="4" t="s">
        <v>16378</v>
      </c>
      <c r="C1854" s="4">
        <v>5.4</v>
      </c>
      <c r="D1854" s="4" t="s">
        <v>78</v>
      </c>
      <c r="E1854" s="4" t="s">
        <v>141</v>
      </c>
      <c r="F1854" s="4" t="s">
        <v>16379</v>
      </c>
      <c r="G1854" s="4" t="s">
        <v>239</v>
      </c>
      <c r="H1854" s="4" t="s">
        <v>243</v>
      </c>
      <c r="I1854" s="4"/>
      <c r="J1854" s="4" t="s">
        <v>244</v>
      </c>
      <c r="K1854" s="4"/>
    </row>
    <row r="1855" spans="2:11" x14ac:dyDescent="0.2">
      <c r="B1855" s="4" t="s">
        <v>16380</v>
      </c>
      <c r="C1855" s="4">
        <v>5.4</v>
      </c>
      <c r="D1855" s="4" t="s">
        <v>78</v>
      </c>
      <c r="E1855" s="4" t="s">
        <v>142</v>
      </c>
      <c r="F1855" s="4" t="s">
        <v>16381</v>
      </c>
      <c r="G1855" s="4" t="s">
        <v>239</v>
      </c>
      <c r="H1855" s="4" t="s">
        <v>243</v>
      </c>
      <c r="I1855" s="4"/>
      <c r="J1855" s="4" t="s">
        <v>244</v>
      </c>
      <c r="K1855" s="4"/>
    </row>
    <row r="1856" spans="2:11" x14ac:dyDescent="0.2">
      <c r="B1856" s="4" t="s">
        <v>16382</v>
      </c>
      <c r="C1856" s="4">
        <v>5.4</v>
      </c>
      <c r="D1856" s="4" t="s">
        <v>78</v>
      </c>
      <c r="E1856" s="4" t="s">
        <v>144</v>
      </c>
      <c r="F1856" s="4" t="s">
        <v>16383</v>
      </c>
      <c r="G1856" s="4" t="s">
        <v>239</v>
      </c>
      <c r="H1856" s="4" t="s">
        <v>243</v>
      </c>
      <c r="I1856" s="4"/>
      <c r="J1856" s="4" t="s">
        <v>244</v>
      </c>
      <c r="K1856" s="4"/>
    </row>
    <row r="1857" spans="2:11" x14ac:dyDescent="0.2">
      <c r="B1857" s="4" t="s">
        <v>16384</v>
      </c>
      <c r="C1857" s="4">
        <v>5.4</v>
      </c>
      <c r="D1857" s="4" t="s">
        <v>78</v>
      </c>
      <c r="E1857" s="4" t="s">
        <v>146</v>
      </c>
      <c r="F1857" s="4" t="s">
        <v>16385</v>
      </c>
      <c r="G1857" s="4" t="s">
        <v>239</v>
      </c>
      <c r="H1857" s="4" t="s">
        <v>243</v>
      </c>
      <c r="I1857" s="4"/>
      <c r="J1857" s="4" t="s">
        <v>244</v>
      </c>
      <c r="K1857" s="4"/>
    </row>
    <row r="1858" spans="2:11" x14ac:dyDescent="0.2">
      <c r="B1858" s="4" t="s">
        <v>16386</v>
      </c>
      <c r="C1858" s="4">
        <v>5.4</v>
      </c>
      <c r="D1858" s="4" t="s">
        <v>81</v>
      </c>
      <c r="E1858" s="4" t="s">
        <v>8</v>
      </c>
      <c r="F1858" s="4" t="s">
        <v>5355</v>
      </c>
      <c r="G1858" s="4" t="s">
        <v>239</v>
      </c>
      <c r="H1858" s="4" t="s">
        <v>243</v>
      </c>
      <c r="I1858" s="4"/>
      <c r="J1858" s="4" t="s">
        <v>244</v>
      </c>
      <c r="K1858" s="4"/>
    </row>
    <row r="1859" spans="2:11" x14ac:dyDescent="0.2">
      <c r="B1859" s="4" t="s">
        <v>16387</v>
      </c>
      <c r="C1859" s="4">
        <v>5.4</v>
      </c>
      <c r="D1859" s="4" t="s">
        <v>81</v>
      </c>
      <c r="E1859" s="4" t="s">
        <v>24</v>
      </c>
      <c r="F1859" s="4" t="s">
        <v>8984</v>
      </c>
      <c r="G1859" s="4" t="s">
        <v>239</v>
      </c>
      <c r="H1859" s="4" t="s">
        <v>243</v>
      </c>
      <c r="I1859" s="4"/>
      <c r="J1859" s="4" t="s">
        <v>244</v>
      </c>
      <c r="K1859" s="4"/>
    </row>
    <row r="1860" spans="2:11" x14ac:dyDescent="0.2">
      <c r="B1860" s="4" t="s">
        <v>16388</v>
      </c>
      <c r="C1860" s="4">
        <v>5.4</v>
      </c>
      <c r="D1860" s="4" t="s">
        <v>81</v>
      </c>
      <c r="E1860" s="4" t="s">
        <v>25</v>
      </c>
      <c r="F1860" s="4" t="s">
        <v>8987</v>
      </c>
      <c r="G1860" s="4" t="s">
        <v>239</v>
      </c>
      <c r="H1860" s="4" t="s">
        <v>243</v>
      </c>
      <c r="I1860" s="4"/>
      <c r="J1860" s="4" t="s">
        <v>244</v>
      </c>
      <c r="K1860" s="4"/>
    </row>
    <row r="1861" spans="2:11" x14ac:dyDescent="0.2">
      <c r="B1861" s="4" t="s">
        <v>16389</v>
      </c>
      <c r="C1861" s="4">
        <v>5.4</v>
      </c>
      <c r="D1861" s="4" t="s">
        <v>81</v>
      </c>
      <c r="E1861" s="4" t="s">
        <v>26</v>
      </c>
      <c r="F1861" s="4" t="s">
        <v>8990</v>
      </c>
      <c r="G1861" s="4" t="s">
        <v>239</v>
      </c>
      <c r="H1861" s="4" t="s">
        <v>243</v>
      </c>
      <c r="I1861" s="4"/>
      <c r="J1861" s="4" t="s">
        <v>244</v>
      </c>
      <c r="K1861" s="4"/>
    </row>
    <row r="1862" spans="2:11" x14ac:dyDescent="0.2">
      <c r="B1862" s="4" t="s">
        <v>16390</v>
      </c>
      <c r="C1862" s="4">
        <v>5.4</v>
      </c>
      <c r="D1862" s="4" t="s">
        <v>81</v>
      </c>
      <c r="E1862" s="4" t="s">
        <v>27</v>
      </c>
      <c r="F1862" s="4" t="s">
        <v>8993</v>
      </c>
      <c r="G1862" s="4" t="s">
        <v>239</v>
      </c>
      <c r="H1862" s="4" t="s">
        <v>243</v>
      </c>
      <c r="I1862" s="4"/>
      <c r="J1862" s="4" t="s">
        <v>244</v>
      </c>
      <c r="K1862" s="4"/>
    </row>
    <row r="1863" spans="2:11" x14ac:dyDescent="0.2">
      <c r="B1863" s="4" t="s">
        <v>16391</v>
      </c>
      <c r="C1863" s="4">
        <v>5.4</v>
      </c>
      <c r="D1863" s="4" t="s">
        <v>81</v>
      </c>
      <c r="E1863" s="4" t="s">
        <v>28</v>
      </c>
      <c r="F1863" s="4" t="s">
        <v>8996</v>
      </c>
      <c r="G1863" s="4" t="s">
        <v>239</v>
      </c>
      <c r="H1863" s="4" t="s">
        <v>243</v>
      </c>
      <c r="I1863" s="4"/>
      <c r="J1863" s="4" t="s">
        <v>244</v>
      </c>
      <c r="K1863" s="4"/>
    </row>
    <row r="1864" spans="2:11" x14ac:dyDescent="0.2">
      <c r="B1864" s="4" t="s">
        <v>16392</v>
      </c>
      <c r="C1864" s="4">
        <v>5.4</v>
      </c>
      <c r="D1864" s="4" t="s">
        <v>81</v>
      </c>
      <c r="E1864" s="4" t="s">
        <v>29</v>
      </c>
      <c r="F1864" s="4" t="s">
        <v>9824</v>
      </c>
      <c r="G1864" s="4" t="s">
        <v>239</v>
      </c>
      <c r="H1864" s="4" t="s">
        <v>243</v>
      </c>
      <c r="I1864" s="4"/>
      <c r="J1864" s="4" t="s">
        <v>244</v>
      </c>
      <c r="K1864" s="4"/>
    </row>
    <row r="1865" spans="2:11" x14ac:dyDescent="0.2">
      <c r="B1865" s="4" t="s">
        <v>16393</v>
      </c>
      <c r="C1865" s="4">
        <v>5.4</v>
      </c>
      <c r="D1865" s="4" t="s">
        <v>81</v>
      </c>
      <c r="E1865" s="4" t="s">
        <v>30</v>
      </c>
      <c r="F1865" s="4" t="s">
        <v>9826</v>
      </c>
      <c r="G1865" s="4" t="s">
        <v>239</v>
      </c>
      <c r="H1865" s="4" t="s">
        <v>243</v>
      </c>
      <c r="I1865" s="4"/>
      <c r="J1865" s="4" t="s">
        <v>244</v>
      </c>
      <c r="K1865" s="4"/>
    </row>
    <row r="1866" spans="2:11" x14ac:dyDescent="0.2">
      <c r="B1866" s="4" t="s">
        <v>16394</v>
      </c>
      <c r="C1866" s="4">
        <v>5.4</v>
      </c>
      <c r="D1866" s="4" t="s">
        <v>81</v>
      </c>
      <c r="E1866" s="4" t="s">
        <v>31</v>
      </c>
      <c r="F1866" s="4" t="s">
        <v>10852</v>
      </c>
      <c r="G1866" s="4" t="s">
        <v>239</v>
      </c>
      <c r="H1866" s="4" t="s">
        <v>243</v>
      </c>
      <c r="I1866" s="4"/>
      <c r="J1866" s="4" t="s">
        <v>244</v>
      </c>
      <c r="K1866" s="4"/>
    </row>
    <row r="1867" spans="2:11" x14ac:dyDescent="0.2">
      <c r="B1867" s="4" t="s">
        <v>16395</v>
      </c>
      <c r="C1867" s="4">
        <v>5.4</v>
      </c>
      <c r="D1867" s="4" t="s">
        <v>81</v>
      </c>
      <c r="E1867" s="4" t="s">
        <v>32</v>
      </c>
      <c r="F1867" s="4" t="s">
        <v>10854</v>
      </c>
      <c r="G1867" s="4" t="s">
        <v>239</v>
      </c>
      <c r="H1867" s="4" t="s">
        <v>243</v>
      </c>
      <c r="I1867" s="4"/>
      <c r="J1867" s="4" t="s">
        <v>244</v>
      </c>
      <c r="K1867" s="4"/>
    </row>
    <row r="1868" spans="2:11" x14ac:dyDescent="0.2">
      <c r="B1868" s="4" t="s">
        <v>16396</v>
      </c>
      <c r="C1868" s="4">
        <v>5.4</v>
      </c>
      <c r="D1868" s="4" t="s">
        <v>81</v>
      </c>
      <c r="E1868" s="4" t="s">
        <v>33</v>
      </c>
      <c r="F1868" s="4" t="s">
        <v>10856</v>
      </c>
      <c r="G1868" s="4" t="s">
        <v>239</v>
      </c>
      <c r="H1868" s="4" t="s">
        <v>243</v>
      </c>
      <c r="I1868" s="4"/>
      <c r="J1868" s="4" t="s">
        <v>244</v>
      </c>
      <c r="K1868" s="4"/>
    </row>
    <row r="1869" spans="2:11" x14ac:dyDescent="0.2">
      <c r="B1869" s="4" t="s">
        <v>16397</v>
      </c>
      <c r="C1869" s="4">
        <v>5.4</v>
      </c>
      <c r="D1869" s="4" t="s">
        <v>81</v>
      </c>
      <c r="E1869" s="4" t="s">
        <v>34</v>
      </c>
      <c r="F1869" s="4" t="s">
        <v>10858</v>
      </c>
      <c r="G1869" s="4" t="s">
        <v>239</v>
      </c>
      <c r="H1869" s="4" t="s">
        <v>243</v>
      </c>
      <c r="I1869" s="4"/>
      <c r="J1869" s="4" t="s">
        <v>244</v>
      </c>
      <c r="K1869" s="4"/>
    </row>
    <row r="1870" spans="2:11" x14ac:dyDescent="0.2">
      <c r="B1870" s="4" t="s">
        <v>16398</v>
      </c>
      <c r="C1870" s="4">
        <v>5.4</v>
      </c>
      <c r="D1870" s="4" t="s">
        <v>81</v>
      </c>
      <c r="E1870" s="4" t="s">
        <v>35</v>
      </c>
      <c r="F1870" s="4" t="s">
        <v>10860</v>
      </c>
      <c r="G1870" s="4" t="s">
        <v>239</v>
      </c>
      <c r="H1870" s="4" t="s">
        <v>243</v>
      </c>
      <c r="I1870" s="4"/>
      <c r="J1870" s="4" t="s">
        <v>244</v>
      </c>
      <c r="K1870" s="4"/>
    </row>
    <row r="1871" spans="2:11" x14ac:dyDescent="0.2">
      <c r="B1871" s="4" t="s">
        <v>16399</v>
      </c>
      <c r="C1871" s="4">
        <v>5.4</v>
      </c>
      <c r="D1871" s="4" t="s">
        <v>81</v>
      </c>
      <c r="E1871" s="4" t="s">
        <v>36</v>
      </c>
      <c r="F1871" s="4" t="s">
        <v>10862</v>
      </c>
      <c r="G1871" s="4" t="s">
        <v>239</v>
      </c>
      <c r="H1871" s="4" t="s">
        <v>243</v>
      </c>
      <c r="I1871" s="4"/>
      <c r="J1871" s="4" t="s">
        <v>244</v>
      </c>
      <c r="K1871" s="4"/>
    </row>
    <row r="1872" spans="2:11" x14ac:dyDescent="0.2">
      <c r="B1872" s="4" t="s">
        <v>16400</v>
      </c>
      <c r="C1872" s="4">
        <v>5.4</v>
      </c>
      <c r="D1872" s="4" t="s">
        <v>81</v>
      </c>
      <c r="E1872" s="4" t="s">
        <v>37</v>
      </c>
      <c r="F1872" s="4" t="s">
        <v>10864</v>
      </c>
      <c r="G1872" s="4" t="s">
        <v>239</v>
      </c>
      <c r="H1872" s="4" t="s">
        <v>243</v>
      </c>
      <c r="I1872" s="4"/>
      <c r="J1872" s="4" t="s">
        <v>244</v>
      </c>
      <c r="K1872" s="4"/>
    </row>
    <row r="1873" spans="2:11" x14ac:dyDescent="0.2">
      <c r="B1873" s="4" t="s">
        <v>16401</v>
      </c>
      <c r="C1873" s="4">
        <v>5.4</v>
      </c>
      <c r="D1873" s="4" t="s">
        <v>81</v>
      </c>
      <c r="E1873" s="4" t="s">
        <v>38</v>
      </c>
      <c r="F1873" s="4" t="s">
        <v>10866</v>
      </c>
      <c r="G1873" s="4" t="s">
        <v>239</v>
      </c>
      <c r="H1873" s="4" t="s">
        <v>243</v>
      </c>
      <c r="I1873" s="4"/>
      <c r="J1873" s="4" t="s">
        <v>244</v>
      </c>
      <c r="K1873" s="4"/>
    </row>
    <row r="1874" spans="2:11" x14ac:dyDescent="0.2">
      <c r="B1874" s="4" t="s">
        <v>16402</v>
      </c>
      <c r="C1874" s="4">
        <v>5.4</v>
      </c>
      <c r="D1874" s="4" t="s">
        <v>81</v>
      </c>
      <c r="E1874" s="4" t="s">
        <v>39</v>
      </c>
      <c r="F1874" s="4" t="s">
        <v>11507</v>
      </c>
      <c r="G1874" s="4" t="s">
        <v>239</v>
      </c>
      <c r="H1874" s="4" t="s">
        <v>243</v>
      </c>
      <c r="I1874" s="4"/>
      <c r="J1874" s="4" t="s">
        <v>244</v>
      </c>
      <c r="K1874" s="4"/>
    </row>
    <row r="1875" spans="2:11" x14ac:dyDescent="0.2">
      <c r="B1875" s="4" t="s">
        <v>16403</v>
      </c>
      <c r="C1875" s="4">
        <v>5.4</v>
      </c>
      <c r="D1875" s="4" t="s">
        <v>81</v>
      </c>
      <c r="E1875" s="4" t="s">
        <v>56</v>
      </c>
      <c r="F1875" s="4" t="s">
        <v>12464</v>
      </c>
      <c r="G1875" s="4" t="s">
        <v>239</v>
      </c>
      <c r="H1875" s="4" t="s">
        <v>243</v>
      </c>
      <c r="I1875" s="4"/>
      <c r="J1875" s="4" t="s">
        <v>244</v>
      </c>
      <c r="K1875" s="4"/>
    </row>
    <row r="1876" spans="2:11" x14ac:dyDescent="0.2">
      <c r="B1876" s="4" t="s">
        <v>16404</v>
      </c>
      <c r="C1876" s="4">
        <v>5.4</v>
      </c>
      <c r="D1876" s="4" t="s">
        <v>81</v>
      </c>
      <c r="E1876" s="4" t="s">
        <v>58</v>
      </c>
      <c r="F1876" s="4" t="s">
        <v>12466</v>
      </c>
      <c r="G1876" s="4" t="s">
        <v>239</v>
      </c>
      <c r="H1876" s="4" t="s">
        <v>243</v>
      </c>
      <c r="I1876" s="4"/>
      <c r="J1876" s="4" t="s">
        <v>244</v>
      </c>
      <c r="K1876" s="4"/>
    </row>
    <row r="1877" spans="2:11" x14ac:dyDescent="0.2">
      <c r="B1877" s="4" t="s">
        <v>16405</v>
      </c>
      <c r="C1877" s="4">
        <v>5.4</v>
      </c>
      <c r="D1877" s="4" t="s">
        <v>81</v>
      </c>
      <c r="E1877" s="4" t="s">
        <v>60</v>
      </c>
      <c r="F1877" s="4" t="s">
        <v>12468</v>
      </c>
      <c r="G1877" s="4" t="s">
        <v>239</v>
      </c>
      <c r="H1877" s="4" t="s">
        <v>243</v>
      </c>
      <c r="I1877" s="4"/>
      <c r="J1877" s="4" t="s">
        <v>244</v>
      </c>
      <c r="K1877" s="4"/>
    </row>
    <row r="1878" spans="2:11" x14ac:dyDescent="0.2">
      <c r="B1878" s="4" t="s">
        <v>16406</v>
      </c>
      <c r="C1878" s="4">
        <v>5.4</v>
      </c>
      <c r="D1878" s="4" t="s">
        <v>81</v>
      </c>
      <c r="E1878" s="4" t="s">
        <v>62</v>
      </c>
      <c r="F1878" s="4" t="s">
        <v>12470</v>
      </c>
      <c r="G1878" s="4" t="s">
        <v>239</v>
      </c>
      <c r="H1878" s="4" t="s">
        <v>243</v>
      </c>
      <c r="I1878" s="4"/>
      <c r="J1878" s="4" t="s">
        <v>244</v>
      </c>
      <c r="K1878" s="4"/>
    </row>
    <row r="1879" spans="2:11" x14ac:dyDescent="0.2">
      <c r="B1879" s="4" t="s">
        <v>16407</v>
      </c>
      <c r="C1879" s="4">
        <v>5.4</v>
      </c>
      <c r="D1879" s="4" t="s">
        <v>81</v>
      </c>
      <c r="E1879" s="4" t="s">
        <v>64</v>
      </c>
      <c r="F1879" s="4" t="s">
        <v>12472</v>
      </c>
      <c r="G1879" s="4" t="s">
        <v>239</v>
      </c>
      <c r="H1879" s="4" t="s">
        <v>243</v>
      </c>
      <c r="I1879" s="4"/>
      <c r="J1879" s="4" t="s">
        <v>244</v>
      </c>
      <c r="K1879" s="4"/>
    </row>
    <row r="1880" spans="2:11" x14ac:dyDescent="0.2">
      <c r="B1880" s="4" t="s">
        <v>16408</v>
      </c>
      <c r="C1880" s="4">
        <v>5.4</v>
      </c>
      <c r="D1880" s="4" t="s">
        <v>81</v>
      </c>
      <c r="E1880" s="4" t="s">
        <v>66</v>
      </c>
      <c r="F1880" s="4" t="s">
        <v>12474</v>
      </c>
      <c r="G1880" s="4" t="s">
        <v>239</v>
      </c>
      <c r="H1880" s="4" t="s">
        <v>243</v>
      </c>
      <c r="I1880" s="4"/>
      <c r="J1880" s="4" t="s">
        <v>244</v>
      </c>
      <c r="K1880" s="4"/>
    </row>
    <row r="1881" spans="2:11" x14ac:dyDescent="0.2">
      <c r="B1881" s="4" t="s">
        <v>16409</v>
      </c>
      <c r="C1881" s="4">
        <v>5.4</v>
      </c>
      <c r="D1881" s="4" t="s">
        <v>81</v>
      </c>
      <c r="E1881" s="4" t="s">
        <v>68</v>
      </c>
      <c r="F1881" s="4" t="s">
        <v>12476</v>
      </c>
      <c r="G1881" s="4" t="s">
        <v>239</v>
      </c>
      <c r="H1881" s="4" t="s">
        <v>243</v>
      </c>
      <c r="I1881" s="4"/>
      <c r="J1881" s="4" t="s">
        <v>244</v>
      </c>
      <c r="K1881" s="4"/>
    </row>
    <row r="1882" spans="2:11" x14ac:dyDescent="0.2">
      <c r="B1882" s="4" t="s">
        <v>16410</v>
      </c>
      <c r="C1882" s="4">
        <v>5.4</v>
      </c>
      <c r="D1882" s="4" t="s">
        <v>81</v>
      </c>
      <c r="E1882" s="4" t="s">
        <v>70</v>
      </c>
      <c r="F1882" s="4" t="s">
        <v>12478</v>
      </c>
      <c r="G1882" s="4" t="s">
        <v>239</v>
      </c>
      <c r="H1882" s="4" t="s">
        <v>243</v>
      </c>
      <c r="I1882" s="4"/>
      <c r="J1882" s="4" t="s">
        <v>244</v>
      </c>
      <c r="K1882" s="4"/>
    </row>
    <row r="1883" spans="2:11" x14ac:dyDescent="0.2">
      <c r="B1883" s="4" t="s">
        <v>16411</v>
      </c>
      <c r="C1883" s="4">
        <v>5.4</v>
      </c>
      <c r="D1883" s="4" t="s">
        <v>81</v>
      </c>
      <c r="E1883" s="4" t="s">
        <v>72</v>
      </c>
      <c r="F1883" s="4" t="s">
        <v>12480</v>
      </c>
      <c r="G1883" s="4" t="s">
        <v>239</v>
      </c>
      <c r="H1883" s="4" t="s">
        <v>243</v>
      </c>
      <c r="I1883" s="4"/>
      <c r="J1883" s="4" t="s">
        <v>244</v>
      </c>
      <c r="K1883" s="4"/>
    </row>
    <row r="1884" spans="2:11" x14ac:dyDescent="0.2">
      <c r="B1884" s="4" t="s">
        <v>16412</v>
      </c>
      <c r="C1884" s="4">
        <v>5.4</v>
      </c>
      <c r="D1884" s="4" t="s">
        <v>81</v>
      </c>
      <c r="E1884" s="4" t="s">
        <v>74</v>
      </c>
      <c r="F1884" s="4" t="s">
        <v>12482</v>
      </c>
      <c r="G1884" s="4" t="s">
        <v>239</v>
      </c>
      <c r="H1884" s="4" t="s">
        <v>243</v>
      </c>
      <c r="I1884" s="4"/>
      <c r="J1884" s="4" t="s">
        <v>244</v>
      </c>
      <c r="K1884" s="4"/>
    </row>
    <row r="1885" spans="2:11" x14ac:dyDescent="0.2">
      <c r="B1885" s="4" t="s">
        <v>16413</v>
      </c>
      <c r="C1885" s="4">
        <v>5.4</v>
      </c>
      <c r="D1885" s="4" t="s">
        <v>81</v>
      </c>
      <c r="E1885" s="4" t="s">
        <v>76</v>
      </c>
      <c r="F1885" s="4" t="s">
        <v>12484</v>
      </c>
      <c r="G1885" s="4" t="s">
        <v>239</v>
      </c>
      <c r="H1885" s="4" t="s">
        <v>243</v>
      </c>
      <c r="I1885" s="4"/>
      <c r="J1885" s="4" t="s">
        <v>244</v>
      </c>
      <c r="K1885" s="4"/>
    </row>
    <row r="1886" spans="2:11" x14ac:dyDescent="0.2">
      <c r="B1886" s="4" t="s">
        <v>16414</v>
      </c>
      <c r="C1886" s="4">
        <v>5.4</v>
      </c>
      <c r="D1886" s="4" t="s">
        <v>81</v>
      </c>
      <c r="E1886" s="4" t="s">
        <v>78</v>
      </c>
      <c r="F1886" s="4" t="s">
        <v>16415</v>
      </c>
      <c r="G1886" s="4" t="s">
        <v>239</v>
      </c>
      <c r="H1886" s="4" t="s">
        <v>243</v>
      </c>
      <c r="I1886" s="4"/>
      <c r="J1886" s="4" t="s">
        <v>244</v>
      </c>
      <c r="K1886" s="4"/>
    </row>
    <row r="1887" spans="2:11" x14ac:dyDescent="0.2">
      <c r="B1887" s="4" t="s">
        <v>16416</v>
      </c>
      <c r="C1887" s="4">
        <v>5.4</v>
      </c>
      <c r="D1887" s="4" t="s">
        <v>81</v>
      </c>
      <c r="E1887" s="4" t="s">
        <v>81</v>
      </c>
      <c r="F1887" s="4" t="s">
        <v>16417</v>
      </c>
      <c r="G1887" s="4" t="s">
        <v>239</v>
      </c>
      <c r="H1887" s="4" t="s">
        <v>243</v>
      </c>
      <c r="I1887" s="4"/>
      <c r="J1887" s="4" t="s">
        <v>244</v>
      </c>
      <c r="K1887" s="4"/>
    </row>
    <row r="1888" spans="2:11" x14ac:dyDescent="0.2">
      <c r="B1888" s="4" t="s">
        <v>16418</v>
      </c>
      <c r="C1888" s="4">
        <v>5.4</v>
      </c>
      <c r="D1888" s="4" t="s">
        <v>81</v>
      </c>
      <c r="E1888" s="4" t="s">
        <v>84</v>
      </c>
      <c r="F1888" s="4" t="s">
        <v>16419</v>
      </c>
      <c r="G1888" s="4" t="s">
        <v>239</v>
      </c>
      <c r="H1888" s="4" t="s">
        <v>243</v>
      </c>
      <c r="I1888" s="4"/>
      <c r="J1888" s="4" t="s">
        <v>244</v>
      </c>
      <c r="K1888" s="4"/>
    </row>
    <row r="1889" spans="2:11" x14ac:dyDescent="0.2">
      <c r="B1889" s="4" t="s">
        <v>16420</v>
      </c>
      <c r="C1889" s="4">
        <v>5.4</v>
      </c>
      <c r="D1889" s="4" t="s">
        <v>81</v>
      </c>
      <c r="E1889" s="4" t="s">
        <v>85</v>
      </c>
      <c r="F1889" s="4" t="s">
        <v>16421</v>
      </c>
      <c r="G1889" s="4" t="s">
        <v>239</v>
      </c>
      <c r="H1889" s="4" t="s">
        <v>243</v>
      </c>
      <c r="I1889" s="4"/>
      <c r="J1889" s="4" t="s">
        <v>244</v>
      </c>
      <c r="K1889" s="4"/>
    </row>
    <row r="1890" spans="2:11" x14ac:dyDescent="0.2">
      <c r="B1890" s="4" t="s">
        <v>16422</v>
      </c>
      <c r="C1890" s="4">
        <v>5.4</v>
      </c>
      <c r="D1890" s="4" t="s">
        <v>81</v>
      </c>
      <c r="E1890" s="4" t="s">
        <v>86</v>
      </c>
      <c r="F1890" s="4" t="s">
        <v>16423</v>
      </c>
      <c r="G1890" s="4" t="s">
        <v>239</v>
      </c>
      <c r="H1890" s="4" t="s">
        <v>243</v>
      </c>
      <c r="I1890" s="4"/>
      <c r="J1890" s="4" t="s">
        <v>244</v>
      </c>
      <c r="K1890" s="4"/>
    </row>
    <row r="1891" spans="2:11" x14ac:dyDescent="0.2">
      <c r="B1891" s="4" t="s">
        <v>16424</v>
      </c>
      <c r="C1891" s="4">
        <v>5.4</v>
      </c>
      <c r="D1891" s="4" t="s">
        <v>81</v>
      </c>
      <c r="E1891" s="4" t="s">
        <v>88</v>
      </c>
      <c r="F1891" s="4" t="s">
        <v>16425</v>
      </c>
      <c r="G1891" s="4" t="s">
        <v>239</v>
      </c>
      <c r="H1891" s="4" t="s">
        <v>243</v>
      </c>
      <c r="I1891" s="4"/>
      <c r="J1891" s="4" t="s">
        <v>244</v>
      </c>
      <c r="K1891" s="4"/>
    </row>
    <row r="1892" spans="2:11" x14ac:dyDescent="0.2">
      <c r="B1892" s="4" t="s">
        <v>16426</v>
      </c>
      <c r="C1892" s="4">
        <v>5.4</v>
      </c>
      <c r="D1892" s="4" t="s">
        <v>81</v>
      </c>
      <c r="E1892" s="4" t="s">
        <v>90</v>
      </c>
      <c r="F1892" s="4" t="s">
        <v>16427</v>
      </c>
      <c r="G1892" s="4" t="s">
        <v>239</v>
      </c>
      <c r="H1892" s="4" t="s">
        <v>243</v>
      </c>
      <c r="I1892" s="4"/>
      <c r="J1892" s="4" t="s">
        <v>244</v>
      </c>
      <c r="K1892" s="4"/>
    </row>
    <row r="1893" spans="2:11" x14ac:dyDescent="0.2">
      <c r="B1893" s="4" t="s">
        <v>16428</v>
      </c>
      <c r="C1893" s="4">
        <v>5.4</v>
      </c>
      <c r="D1893" s="4" t="s">
        <v>81</v>
      </c>
      <c r="E1893" s="4" t="s">
        <v>92</v>
      </c>
      <c r="F1893" s="4" t="s">
        <v>16429</v>
      </c>
      <c r="G1893" s="4" t="s">
        <v>239</v>
      </c>
      <c r="H1893" s="4" t="s">
        <v>243</v>
      </c>
      <c r="I1893" s="4"/>
      <c r="J1893" s="4" t="s">
        <v>244</v>
      </c>
      <c r="K1893" s="4"/>
    </row>
    <row r="1894" spans="2:11" x14ac:dyDescent="0.2">
      <c r="B1894" s="4" t="s">
        <v>16430</v>
      </c>
      <c r="C1894" s="4">
        <v>5.4</v>
      </c>
      <c r="D1894" s="4" t="s">
        <v>81</v>
      </c>
      <c r="E1894" s="4" t="s">
        <v>94</v>
      </c>
      <c r="F1894" s="4" t="s">
        <v>16431</v>
      </c>
      <c r="G1894" s="4" t="s">
        <v>239</v>
      </c>
      <c r="H1894" s="4" t="s">
        <v>243</v>
      </c>
      <c r="I1894" s="4"/>
      <c r="J1894" s="4" t="s">
        <v>244</v>
      </c>
      <c r="K1894" s="4"/>
    </row>
    <row r="1895" spans="2:11" x14ac:dyDescent="0.2">
      <c r="B1895" s="4" t="s">
        <v>16432</v>
      </c>
      <c r="C1895" s="4">
        <v>5.4</v>
      </c>
      <c r="D1895" s="4" t="s">
        <v>81</v>
      </c>
      <c r="E1895" s="4" t="s">
        <v>96</v>
      </c>
      <c r="F1895" s="4" t="s">
        <v>16433</v>
      </c>
      <c r="G1895" s="4" t="s">
        <v>239</v>
      </c>
      <c r="H1895" s="4" t="s">
        <v>243</v>
      </c>
      <c r="I1895" s="4"/>
      <c r="J1895" s="4" t="s">
        <v>244</v>
      </c>
      <c r="K1895" s="4"/>
    </row>
    <row r="1896" spans="2:11" x14ac:dyDescent="0.2">
      <c r="B1896" s="4" t="s">
        <v>16434</v>
      </c>
      <c r="C1896" s="4">
        <v>5.4</v>
      </c>
      <c r="D1896" s="4" t="s">
        <v>81</v>
      </c>
      <c r="E1896" s="4" t="s">
        <v>98</v>
      </c>
      <c r="F1896" s="4" t="s">
        <v>16435</v>
      </c>
      <c r="G1896" s="4" t="s">
        <v>239</v>
      </c>
      <c r="H1896" s="4" t="s">
        <v>243</v>
      </c>
      <c r="I1896" s="4"/>
      <c r="J1896" s="4" t="s">
        <v>244</v>
      </c>
      <c r="K1896" s="4"/>
    </row>
    <row r="1897" spans="2:11" x14ac:dyDescent="0.2">
      <c r="B1897" s="4" t="s">
        <v>16436</v>
      </c>
      <c r="C1897" s="4">
        <v>5.4</v>
      </c>
      <c r="D1897" s="4" t="s">
        <v>81</v>
      </c>
      <c r="E1897" s="4" t="s">
        <v>100</v>
      </c>
      <c r="F1897" s="4" t="s">
        <v>16437</v>
      </c>
      <c r="G1897" s="4" t="s">
        <v>239</v>
      </c>
      <c r="H1897" s="4" t="s">
        <v>243</v>
      </c>
      <c r="I1897" s="4"/>
      <c r="J1897" s="4" t="s">
        <v>244</v>
      </c>
      <c r="K1897" s="4"/>
    </row>
    <row r="1898" spans="2:11" x14ac:dyDescent="0.2">
      <c r="B1898" s="4" t="s">
        <v>16438</v>
      </c>
      <c r="C1898" s="4">
        <v>5.4</v>
      </c>
      <c r="D1898" s="4" t="s">
        <v>81</v>
      </c>
      <c r="E1898" s="4" t="s">
        <v>102</v>
      </c>
      <c r="F1898" s="4" t="s">
        <v>16439</v>
      </c>
      <c r="G1898" s="4" t="s">
        <v>239</v>
      </c>
      <c r="H1898" s="4" t="s">
        <v>243</v>
      </c>
      <c r="I1898" s="4"/>
      <c r="J1898" s="4" t="s">
        <v>244</v>
      </c>
      <c r="K1898" s="4"/>
    </row>
    <row r="1899" spans="2:11" x14ac:dyDescent="0.2">
      <c r="B1899" s="4" t="s">
        <v>16440</v>
      </c>
      <c r="C1899" s="4">
        <v>5.4</v>
      </c>
      <c r="D1899" s="4" t="s">
        <v>81</v>
      </c>
      <c r="E1899" s="4" t="s">
        <v>104</v>
      </c>
      <c r="F1899" s="4" t="s">
        <v>16441</v>
      </c>
      <c r="G1899" s="4" t="s">
        <v>239</v>
      </c>
      <c r="H1899" s="4" t="s">
        <v>243</v>
      </c>
      <c r="I1899" s="4"/>
      <c r="J1899" s="4" t="s">
        <v>244</v>
      </c>
      <c r="K1899" s="4"/>
    </row>
    <row r="1900" spans="2:11" x14ac:dyDescent="0.2">
      <c r="B1900" s="4" t="s">
        <v>16442</v>
      </c>
      <c r="C1900" s="4">
        <v>5.4</v>
      </c>
      <c r="D1900" s="4" t="s">
        <v>81</v>
      </c>
      <c r="E1900" s="4" t="s">
        <v>106</v>
      </c>
      <c r="F1900" s="4" t="s">
        <v>16443</v>
      </c>
      <c r="G1900" s="4" t="s">
        <v>239</v>
      </c>
      <c r="H1900" s="4" t="s">
        <v>243</v>
      </c>
      <c r="I1900" s="4"/>
      <c r="J1900" s="4" t="s">
        <v>244</v>
      </c>
      <c r="K1900" s="4"/>
    </row>
    <row r="1901" spans="2:11" x14ac:dyDescent="0.2">
      <c r="B1901" s="4" t="s">
        <v>16444</v>
      </c>
      <c r="C1901" s="4">
        <v>5.4</v>
      </c>
      <c r="D1901" s="4" t="s">
        <v>81</v>
      </c>
      <c r="E1901" s="4" t="s">
        <v>108</v>
      </c>
      <c r="F1901" s="4" t="s">
        <v>16445</v>
      </c>
      <c r="G1901" s="4" t="s">
        <v>239</v>
      </c>
      <c r="H1901" s="4" t="s">
        <v>243</v>
      </c>
      <c r="I1901" s="4"/>
      <c r="J1901" s="4" t="s">
        <v>244</v>
      </c>
      <c r="K1901" s="4"/>
    </row>
    <row r="1902" spans="2:11" x14ac:dyDescent="0.2">
      <c r="B1902" s="4" t="s">
        <v>16446</v>
      </c>
      <c r="C1902" s="4">
        <v>5.4</v>
      </c>
      <c r="D1902" s="4" t="s">
        <v>81</v>
      </c>
      <c r="E1902" s="4" t="s">
        <v>110</v>
      </c>
      <c r="F1902" s="4" t="s">
        <v>16447</v>
      </c>
      <c r="G1902" s="4" t="s">
        <v>239</v>
      </c>
      <c r="H1902" s="4" t="s">
        <v>243</v>
      </c>
      <c r="I1902" s="4"/>
      <c r="J1902" s="4" t="s">
        <v>244</v>
      </c>
      <c r="K1902" s="4"/>
    </row>
    <row r="1903" spans="2:11" x14ac:dyDescent="0.2">
      <c r="B1903" s="4" t="s">
        <v>16448</v>
      </c>
      <c r="C1903" s="4">
        <v>5.4</v>
      </c>
      <c r="D1903" s="4" t="s">
        <v>81</v>
      </c>
      <c r="E1903" s="4" t="s">
        <v>112</v>
      </c>
      <c r="F1903" s="4" t="s">
        <v>16449</v>
      </c>
      <c r="G1903" s="4" t="s">
        <v>239</v>
      </c>
      <c r="H1903" s="4" t="s">
        <v>243</v>
      </c>
      <c r="I1903" s="4"/>
      <c r="J1903" s="4" t="s">
        <v>244</v>
      </c>
      <c r="K1903" s="4"/>
    </row>
    <row r="1904" spans="2:11" x14ac:dyDescent="0.2">
      <c r="B1904" s="4" t="s">
        <v>16450</v>
      </c>
      <c r="C1904" s="4">
        <v>5.4</v>
      </c>
      <c r="D1904" s="4" t="s">
        <v>81</v>
      </c>
      <c r="E1904" s="4" t="s">
        <v>114</v>
      </c>
      <c r="F1904" s="4" t="s">
        <v>16451</v>
      </c>
      <c r="G1904" s="4" t="s">
        <v>239</v>
      </c>
      <c r="H1904" s="4" t="s">
        <v>243</v>
      </c>
      <c r="I1904" s="4"/>
      <c r="J1904" s="4" t="s">
        <v>244</v>
      </c>
      <c r="K1904" s="4"/>
    </row>
    <row r="1905" spans="2:11" x14ac:dyDescent="0.2">
      <c r="B1905" s="4" t="s">
        <v>16452</v>
      </c>
      <c r="C1905" s="4">
        <v>5.4</v>
      </c>
      <c r="D1905" s="4" t="s">
        <v>81</v>
      </c>
      <c r="E1905" s="4" t="s">
        <v>116</v>
      </c>
      <c r="F1905" s="4" t="s">
        <v>16453</v>
      </c>
      <c r="G1905" s="4" t="s">
        <v>239</v>
      </c>
      <c r="H1905" s="4" t="s">
        <v>243</v>
      </c>
      <c r="I1905" s="4"/>
      <c r="J1905" s="4" t="s">
        <v>244</v>
      </c>
      <c r="K1905" s="4"/>
    </row>
    <row r="1906" spans="2:11" x14ac:dyDescent="0.2">
      <c r="B1906" s="4" t="s">
        <v>16454</v>
      </c>
      <c r="C1906" s="4">
        <v>5.4</v>
      </c>
      <c r="D1906" s="4" t="s">
        <v>81</v>
      </c>
      <c r="E1906" s="4" t="s">
        <v>118</v>
      </c>
      <c r="F1906" s="4" t="s">
        <v>16455</v>
      </c>
      <c r="G1906" s="4" t="s">
        <v>239</v>
      </c>
      <c r="H1906" s="4" t="s">
        <v>243</v>
      </c>
      <c r="I1906" s="4"/>
      <c r="J1906" s="4" t="s">
        <v>244</v>
      </c>
      <c r="K1906" s="4"/>
    </row>
    <row r="1907" spans="2:11" x14ac:dyDescent="0.2">
      <c r="B1907" s="4" t="s">
        <v>16456</v>
      </c>
      <c r="C1907" s="4">
        <v>5.4</v>
      </c>
      <c r="D1907" s="4" t="s">
        <v>81</v>
      </c>
      <c r="E1907" s="4" t="s">
        <v>120</v>
      </c>
      <c r="F1907" s="4" t="s">
        <v>16457</v>
      </c>
      <c r="G1907" s="4" t="s">
        <v>239</v>
      </c>
      <c r="H1907" s="4" t="s">
        <v>243</v>
      </c>
      <c r="I1907" s="4"/>
      <c r="J1907" s="4" t="s">
        <v>244</v>
      </c>
      <c r="K1907" s="4"/>
    </row>
    <row r="1908" spans="2:11" x14ac:dyDescent="0.2">
      <c r="B1908" s="4" t="s">
        <v>16458</v>
      </c>
      <c r="C1908" s="4">
        <v>5.4</v>
      </c>
      <c r="D1908" s="4" t="s">
        <v>81</v>
      </c>
      <c r="E1908" s="4" t="s">
        <v>122</v>
      </c>
      <c r="F1908" s="4" t="s">
        <v>16459</v>
      </c>
      <c r="G1908" s="4" t="s">
        <v>239</v>
      </c>
      <c r="H1908" s="4" t="s">
        <v>243</v>
      </c>
      <c r="I1908" s="4"/>
      <c r="J1908" s="4" t="s">
        <v>244</v>
      </c>
      <c r="K1908" s="4"/>
    </row>
    <row r="1909" spans="2:11" x14ac:dyDescent="0.2">
      <c r="B1909" s="4" t="s">
        <v>16460</v>
      </c>
      <c r="C1909" s="4">
        <v>5.4</v>
      </c>
      <c r="D1909" s="4" t="s">
        <v>81</v>
      </c>
      <c r="E1909" s="4" t="s">
        <v>124</v>
      </c>
      <c r="F1909" s="4" t="s">
        <v>16461</v>
      </c>
      <c r="G1909" s="4" t="s">
        <v>239</v>
      </c>
      <c r="H1909" s="4" t="s">
        <v>243</v>
      </c>
      <c r="I1909" s="4"/>
      <c r="J1909" s="4" t="s">
        <v>244</v>
      </c>
      <c r="K1909" s="4"/>
    </row>
    <row r="1910" spans="2:11" x14ac:dyDescent="0.2">
      <c r="B1910" s="4" t="s">
        <v>16462</v>
      </c>
      <c r="C1910" s="4">
        <v>5.4</v>
      </c>
      <c r="D1910" s="4" t="s">
        <v>81</v>
      </c>
      <c r="E1910" s="4" t="s">
        <v>126</v>
      </c>
      <c r="F1910" s="4" t="s">
        <v>16463</v>
      </c>
      <c r="G1910" s="4" t="s">
        <v>239</v>
      </c>
      <c r="H1910" s="4" t="s">
        <v>243</v>
      </c>
      <c r="I1910" s="4"/>
      <c r="J1910" s="4" t="s">
        <v>244</v>
      </c>
      <c r="K1910" s="4"/>
    </row>
    <row r="1911" spans="2:11" x14ac:dyDescent="0.2">
      <c r="B1911" s="4" t="s">
        <v>16464</v>
      </c>
      <c r="C1911" s="4">
        <v>5.4</v>
      </c>
      <c r="D1911" s="4" t="s">
        <v>81</v>
      </c>
      <c r="E1911" s="4" t="s">
        <v>128</v>
      </c>
      <c r="F1911" s="4" t="s">
        <v>16465</v>
      </c>
      <c r="G1911" s="4" t="s">
        <v>239</v>
      </c>
      <c r="H1911" s="4" t="s">
        <v>243</v>
      </c>
      <c r="I1911" s="4"/>
      <c r="J1911" s="4" t="s">
        <v>244</v>
      </c>
      <c r="K1911" s="4"/>
    </row>
    <row r="1912" spans="2:11" x14ac:dyDescent="0.2">
      <c r="B1912" s="4" t="s">
        <v>16466</v>
      </c>
      <c r="C1912" s="4">
        <v>5.4</v>
      </c>
      <c r="D1912" s="4" t="s">
        <v>81</v>
      </c>
      <c r="E1912" s="4" t="s">
        <v>130</v>
      </c>
      <c r="F1912" s="4" t="s">
        <v>16467</v>
      </c>
      <c r="G1912" s="4" t="s">
        <v>239</v>
      </c>
      <c r="H1912" s="4" t="s">
        <v>243</v>
      </c>
      <c r="I1912" s="4"/>
      <c r="J1912" s="4" t="s">
        <v>244</v>
      </c>
      <c r="K1912" s="4"/>
    </row>
    <row r="1913" spans="2:11" x14ac:dyDescent="0.2">
      <c r="B1913" s="4" t="s">
        <v>16468</v>
      </c>
      <c r="C1913" s="4">
        <v>5.4</v>
      </c>
      <c r="D1913" s="4" t="s">
        <v>81</v>
      </c>
      <c r="E1913" s="4" t="s">
        <v>132</v>
      </c>
      <c r="F1913" s="4" t="s">
        <v>16469</v>
      </c>
      <c r="G1913" s="4" t="s">
        <v>239</v>
      </c>
      <c r="H1913" s="4" t="s">
        <v>243</v>
      </c>
      <c r="I1913" s="4"/>
      <c r="J1913" s="4" t="s">
        <v>244</v>
      </c>
      <c r="K1913" s="4"/>
    </row>
    <row r="1914" spans="2:11" x14ac:dyDescent="0.2">
      <c r="B1914" s="4" t="s">
        <v>16470</v>
      </c>
      <c r="C1914" s="4">
        <v>5.4</v>
      </c>
      <c r="D1914" s="4" t="s">
        <v>81</v>
      </c>
      <c r="E1914" s="4" t="s">
        <v>134</v>
      </c>
      <c r="F1914" s="4" t="s">
        <v>16471</v>
      </c>
      <c r="G1914" s="4" t="s">
        <v>239</v>
      </c>
      <c r="H1914" s="4" t="s">
        <v>243</v>
      </c>
      <c r="I1914" s="4"/>
      <c r="J1914" s="4" t="s">
        <v>244</v>
      </c>
      <c r="K1914" s="4"/>
    </row>
    <row r="1915" spans="2:11" x14ac:dyDescent="0.2">
      <c r="B1915" s="4" t="s">
        <v>16472</v>
      </c>
      <c r="C1915" s="4">
        <v>5.4</v>
      </c>
      <c r="D1915" s="4" t="s">
        <v>81</v>
      </c>
      <c r="E1915" s="4" t="s">
        <v>136</v>
      </c>
      <c r="F1915" s="4" t="s">
        <v>16473</v>
      </c>
      <c r="G1915" s="4" t="s">
        <v>239</v>
      </c>
      <c r="H1915" s="4" t="s">
        <v>243</v>
      </c>
      <c r="I1915" s="4"/>
      <c r="J1915" s="4" t="s">
        <v>244</v>
      </c>
      <c r="K1915" s="4"/>
    </row>
    <row r="1916" spans="2:11" x14ac:dyDescent="0.2">
      <c r="B1916" s="4" t="s">
        <v>16474</v>
      </c>
      <c r="C1916" s="4">
        <v>5.4</v>
      </c>
      <c r="D1916" s="4" t="s">
        <v>81</v>
      </c>
      <c r="E1916" s="4" t="s">
        <v>138</v>
      </c>
      <c r="F1916" s="4" t="s">
        <v>16475</v>
      </c>
      <c r="G1916" s="4" t="s">
        <v>239</v>
      </c>
      <c r="H1916" s="4" t="s">
        <v>243</v>
      </c>
      <c r="I1916" s="4"/>
      <c r="J1916" s="4" t="s">
        <v>244</v>
      </c>
      <c r="K1916" s="4"/>
    </row>
    <row r="1917" spans="2:11" x14ac:dyDescent="0.2">
      <c r="B1917" s="4" t="s">
        <v>16476</v>
      </c>
      <c r="C1917" s="4">
        <v>5.4</v>
      </c>
      <c r="D1917" s="4" t="s">
        <v>81</v>
      </c>
      <c r="E1917" s="4" t="s">
        <v>140</v>
      </c>
      <c r="F1917" s="4" t="s">
        <v>16477</v>
      </c>
      <c r="G1917" s="4" t="s">
        <v>239</v>
      </c>
      <c r="H1917" s="4" t="s">
        <v>243</v>
      </c>
      <c r="I1917" s="4"/>
      <c r="J1917" s="4" t="s">
        <v>244</v>
      </c>
      <c r="K1917" s="4"/>
    </row>
    <row r="1918" spans="2:11" x14ac:dyDescent="0.2">
      <c r="B1918" s="4" t="s">
        <v>16478</v>
      </c>
      <c r="C1918" s="4">
        <v>5.4</v>
      </c>
      <c r="D1918" s="4" t="s">
        <v>81</v>
      </c>
      <c r="E1918" s="4" t="s">
        <v>141</v>
      </c>
      <c r="F1918" s="4" t="s">
        <v>16479</v>
      </c>
      <c r="G1918" s="4" t="s">
        <v>239</v>
      </c>
      <c r="H1918" s="4" t="s">
        <v>243</v>
      </c>
      <c r="I1918" s="4"/>
      <c r="J1918" s="4" t="s">
        <v>244</v>
      </c>
      <c r="K1918" s="4"/>
    </row>
    <row r="1919" spans="2:11" x14ac:dyDescent="0.2">
      <c r="B1919" s="4" t="s">
        <v>16480</v>
      </c>
      <c r="C1919" s="4">
        <v>5.4</v>
      </c>
      <c r="D1919" s="4" t="s">
        <v>81</v>
      </c>
      <c r="E1919" s="4" t="s">
        <v>142</v>
      </c>
      <c r="F1919" s="4" t="s">
        <v>16481</v>
      </c>
      <c r="G1919" s="4" t="s">
        <v>239</v>
      </c>
      <c r="H1919" s="4" t="s">
        <v>243</v>
      </c>
      <c r="I1919" s="4"/>
      <c r="J1919" s="4" t="s">
        <v>244</v>
      </c>
      <c r="K1919" s="4"/>
    </row>
    <row r="1920" spans="2:11" x14ac:dyDescent="0.2">
      <c r="B1920" s="4" t="s">
        <v>16482</v>
      </c>
      <c r="C1920" s="4">
        <v>5.4</v>
      </c>
      <c r="D1920" s="4" t="s">
        <v>81</v>
      </c>
      <c r="E1920" s="4" t="s">
        <v>144</v>
      </c>
      <c r="F1920" s="4" t="s">
        <v>16483</v>
      </c>
      <c r="G1920" s="4" t="s">
        <v>239</v>
      </c>
      <c r="H1920" s="4" t="s">
        <v>243</v>
      </c>
      <c r="I1920" s="4"/>
      <c r="J1920" s="4" t="s">
        <v>244</v>
      </c>
      <c r="K1920" s="4"/>
    </row>
    <row r="1921" spans="2:11" x14ac:dyDescent="0.2">
      <c r="B1921" s="4" t="s">
        <v>16484</v>
      </c>
      <c r="C1921" s="4">
        <v>5.4</v>
      </c>
      <c r="D1921" s="4" t="s">
        <v>81</v>
      </c>
      <c r="E1921" s="4" t="s">
        <v>146</v>
      </c>
      <c r="F1921" s="4" t="s">
        <v>16485</v>
      </c>
      <c r="G1921" s="4" t="s">
        <v>239</v>
      </c>
      <c r="H1921" s="4" t="s">
        <v>243</v>
      </c>
      <c r="I1921" s="4"/>
      <c r="J1921" s="4" t="s">
        <v>244</v>
      </c>
      <c r="K1921" s="4"/>
    </row>
    <row r="1922" spans="2:11" x14ac:dyDescent="0.2">
      <c r="B1922" s="4" t="s">
        <v>16486</v>
      </c>
      <c r="C1922" s="4">
        <v>5.4</v>
      </c>
      <c r="D1922" s="4" t="s">
        <v>84</v>
      </c>
      <c r="E1922" s="4" t="s">
        <v>8</v>
      </c>
      <c r="F1922" s="4" t="s">
        <v>5357</v>
      </c>
      <c r="G1922" s="4" t="s">
        <v>239</v>
      </c>
      <c r="H1922" s="4" t="s">
        <v>243</v>
      </c>
      <c r="I1922" s="4"/>
      <c r="J1922" s="4" t="s">
        <v>244</v>
      </c>
      <c r="K1922" s="4"/>
    </row>
    <row r="1923" spans="2:11" x14ac:dyDescent="0.2">
      <c r="B1923" s="4" t="s">
        <v>16487</v>
      </c>
      <c r="C1923" s="4">
        <v>5.4</v>
      </c>
      <c r="D1923" s="4" t="s">
        <v>84</v>
      </c>
      <c r="E1923" s="4" t="s">
        <v>24</v>
      </c>
      <c r="F1923" s="4" t="s">
        <v>9000</v>
      </c>
      <c r="G1923" s="4" t="s">
        <v>239</v>
      </c>
      <c r="H1923" s="4" t="s">
        <v>243</v>
      </c>
      <c r="I1923" s="4"/>
      <c r="J1923" s="4" t="s">
        <v>244</v>
      </c>
      <c r="K1923" s="4"/>
    </row>
    <row r="1924" spans="2:11" x14ac:dyDescent="0.2">
      <c r="B1924" s="4" t="s">
        <v>16488</v>
      </c>
      <c r="C1924" s="4">
        <v>5.4</v>
      </c>
      <c r="D1924" s="4" t="s">
        <v>84</v>
      </c>
      <c r="E1924" s="4" t="s">
        <v>25</v>
      </c>
      <c r="F1924" s="4" t="s">
        <v>9002</v>
      </c>
      <c r="G1924" s="4" t="s">
        <v>239</v>
      </c>
      <c r="H1924" s="4" t="s">
        <v>243</v>
      </c>
      <c r="I1924" s="4"/>
      <c r="J1924" s="4" t="s">
        <v>244</v>
      </c>
      <c r="K1924" s="4"/>
    </row>
    <row r="1925" spans="2:11" x14ac:dyDescent="0.2">
      <c r="B1925" s="4" t="s">
        <v>16489</v>
      </c>
      <c r="C1925" s="4">
        <v>5.4</v>
      </c>
      <c r="D1925" s="4" t="s">
        <v>84</v>
      </c>
      <c r="E1925" s="4" t="s">
        <v>26</v>
      </c>
      <c r="F1925" s="4" t="s">
        <v>9004</v>
      </c>
      <c r="G1925" s="4" t="s">
        <v>239</v>
      </c>
      <c r="H1925" s="4" t="s">
        <v>243</v>
      </c>
      <c r="I1925" s="4"/>
      <c r="J1925" s="4" t="s">
        <v>244</v>
      </c>
      <c r="K1925" s="4"/>
    </row>
    <row r="1926" spans="2:11" x14ac:dyDescent="0.2">
      <c r="B1926" s="4" t="s">
        <v>16490</v>
      </c>
      <c r="C1926" s="4">
        <v>5.4</v>
      </c>
      <c r="D1926" s="4" t="s">
        <v>84</v>
      </c>
      <c r="E1926" s="4" t="s">
        <v>27</v>
      </c>
      <c r="F1926" s="4" t="s">
        <v>9006</v>
      </c>
      <c r="G1926" s="4" t="s">
        <v>239</v>
      </c>
      <c r="H1926" s="4" t="s">
        <v>243</v>
      </c>
      <c r="I1926" s="4"/>
      <c r="J1926" s="4" t="s">
        <v>244</v>
      </c>
      <c r="K1926" s="4"/>
    </row>
    <row r="1927" spans="2:11" x14ac:dyDescent="0.2">
      <c r="B1927" s="4" t="s">
        <v>16491</v>
      </c>
      <c r="C1927" s="4">
        <v>5.4</v>
      </c>
      <c r="D1927" s="4" t="s">
        <v>84</v>
      </c>
      <c r="E1927" s="4" t="s">
        <v>28</v>
      </c>
      <c r="F1927" s="4" t="s">
        <v>9008</v>
      </c>
      <c r="G1927" s="4" t="s">
        <v>239</v>
      </c>
      <c r="H1927" s="4" t="s">
        <v>243</v>
      </c>
      <c r="I1927" s="4"/>
      <c r="J1927" s="4" t="s">
        <v>244</v>
      </c>
      <c r="K1927" s="4"/>
    </row>
    <row r="1928" spans="2:11" x14ac:dyDescent="0.2">
      <c r="B1928" s="4" t="s">
        <v>16492</v>
      </c>
      <c r="C1928" s="4">
        <v>5.4</v>
      </c>
      <c r="D1928" s="4" t="s">
        <v>84</v>
      </c>
      <c r="E1928" s="4" t="s">
        <v>29</v>
      </c>
      <c r="F1928" s="4" t="s">
        <v>9834</v>
      </c>
      <c r="G1928" s="4" t="s">
        <v>239</v>
      </c>
      <c r="H1928" s="4" t="s">
        <v>243</v>
      </c>
      <c r="I1928" s="4"/>
      <c r="J1928" s="4" t="s">
        <v>244</v>
      </c>
      <c r="K1928" s="4"/>
    </row>
    <row r="1929" spans="2:11" x14ac:dyDescent="0.2">
      <c r="B1929" s="4" t="s">
        <v>16493</v>
      </c>
      <c r="C1929" s="4">
        <v>5.4</v>
      </c>
      <c r="D1929" s="4" t="s">
        <v>84</v>
      </c>
      <c r="E1929" s="4" t="s">
        <v>30</v>
      </c>
      <c r="F1929" s="4" t="s">
        <v>9836</v>
      </c>
      <c r="G1929" s="4" t="s">
        <v>239</v>
      </c>
      <c r="H1929" s="4" t="s">
        <v>243</v>
      </c>
      <c r="I1929" s="4"/>
      <c r="J1929" s="4" t="s">
        <v>244</v>
      </c>
      <c r="K1929" s="4"/>
    </row>
    <row r="1930" spans="2:11" x14ac:dyDescent="0.2">
      <c r="B1930" s="4" t="s">
        <v>16494</v>
      </c>
      <c r="C1930" s="4">
        <v>5.4</v>
      </c>
      <c r="D1930" s="4" t="s">
        <v>84</v>
      </c>
      <c r="E1930" s="4" t="s">
        <v>31</v>
      </c>
      <c r="F1930" s="4" t="s">
        <v>10876</v>
      </c>
      <c r="G1930" s="4" t="s">
        <v>239</v>
      </c>
      <c r="H1930" s="4" t="s">
        <v>243</v>
      </c>
      <c r="I1930" s="4"/>
      <c r="J1930" s="4" t="s">
        <v>244</v>
      </c>
      <c r="K1930" s="4"/>
    </row>
    <row r="1931" spans="2:11" x14ac:dyDescent="0.2">
      <c r="B1931" s="4" t="s">
        <v>16495</v>
      </c>
      <c r="C1931" s="4">
        <v>5.4</v>
      </c>
      <c r="D1931" s="4" t="s">
        <v>84</v>
      </c>
      <c r="E1931" s="4" t="s">
        <v>32</v>
      </c>
      <c r="F1931" s="4" t="s">
        <v>10878</v>
      </c>
      <c r="G1931" s="4" t="s">
        <v>239</v>
      </c>
      <c r="H1931" s="4" t="s">
        <v>243</v>
      </c>
      <c r="I1931" s="4"/>
      <c r="J1931" s="4" t="s">
        <v>244</v>
      </c>
      <c r="K1931" s="4"/>
    </row>
    <row r="1932" spans="2:11" x14ac:dyDescent="0.2">
      <c r="B1932" s="4" t="s">
        <v>16496</v>
      </c>
      <c r="C1932" s="4">
        <v>5.4</v>
      </c>
      <c r="D1932" s="4" t="s">
        <v>84</v>
      </c>
      <c r="E1932" s="4" t="s">
        <v>33</v>
      </c>
      <c r="F1932" s="4" t="s">
        <v>10880</v>
      </c>
      <c r="G1932" s="4" t="s">
        <v>239</v>
      </c>
      <c r="H1932" s="4" t="s">
        <v>243</v>
      </c>
      <c r="I1932" s="4"/>
      <c r="J1932" s="4" t="s">
        <v>244</v>
      </c>
      <c r="K1932" s="4"/>
    </row>
    <row r="1933" spans="2:11" x14ac:dyDescent="0.2">
      <c r="B1933" s="4" t="s">
        <v>16497</v>
      </c>
      <c r="C1933" s="4">
        <v>5.4</v>
      </c>
      <c r="D1933" s="4" t="s">
        <v>84</v>
      </c>
      <c r="E1933" s="4" t="s">
        <v>34</v>
      </c>
      <c r="F1933" s="4" t="s">
        <v>10882</v>
      </c>
      <c r="G1933" s="4" t="s">
        <v>239</v>
      </c>
      <c r="H1933" s="4" t="s">
        <v>243</v>
      </c>
      <c r="I1933" s="4"/>
      <c r="J1933" s="4" t="s">
        <v>244</v>
      </c>
      <c r="K1933" s="4"/>
    </row>
    <row r="1934" spans="2:11" x14ac:dyDescent="0.2">
      <c r="B1934" s="4" t="s">
        <v>16498</v>
      </c>
      <c r="C1934" s="4">
        <v>5.4</v>
      </c>
      <c r="D1934" s="4" t="s">
        <v>84</v>
      </c>
      <c r="E1934" s="4" t="s">
        <v>35</v>
      </c>
      <c r="F1934" s="4" t="s">
        <v>10884</v>
      </c>
      <c r="G1934" s="4" t="s">
        <v>239</v>
      </c>
      <c r="H1934" s="4" t="s">
        <v>243</v>
      </c>
      <c r="I1934" s="4"/>
      <c r="J1934" s="4" t="s">
        <v>244</v>
      </c>
      <c r="K1934" s="4"/>
    </row>
    <row r="1935" spans="2:11" x14ac:dyDescent="0.2">
      <c r="B1935" s="4" t="s">
        <v>16499</v>
      </c>
      <c r="C1935" s="4">
        <v>5.4</v>
      </c>
      <c r="D1935" s="4" t="s">
        <v>84</v>
      </c>
      <c r="E1935" s="4" t="s">
        <v>36</v>
      </c>
      <c r="F1935" s="4" t="s">
        <v>10886</v>
      </c>
      <c r="G1935" s="4" t="s">
        <v>239</v>
      </c>
      <c r="H1935" s="4" t="s">
        <v>243</v>
      </c>
      <c r="I1935" s="4"/>
      <c r="J1935" s="4" t="s">
        <v>244</v>
      </c>
      <c r="K1935" s="4"/>
    </row>
    <row r="1936" spans="2:11" x14ac:dyDescent="0.2">
      <c r="B1936" s="4" t="s">
        <v>16500</v>
      </c>
      <c r="C1936" s="4">
        <v>5.4</v>
      </c>
      <c r="D1936" s="4" t="s">
        <v>84</v>
      </c>
      <c r="E1936" s="4" t="s">
        <v>37</v>
      </c>
      <c r="F1936" s="4" t="s">
        <v>10888</v>
      </c>
      <c r="G1936" s="4" t="s">
        <v>239</v>
      </c>
      <c r="H1936" s="4" t="s">
        <v>243</v>
      </c>
      <c r="I1936" s="4"/>
      <c r="J1936" s="4" t="s">
        <v>244</v>
      </c>
      <c r="K1936" s="4"/>
    </row>
    <row r="1937" spans="2:11" x14ac:dyDescent="0.2">
      <c r="B1937" s="4" t="s">
        <v>16501</v>
      </c>
      <c r="C1937" s="4">
        <v>5.4</v>
      </c>
      <c r="D1937" s="4" t="s">
        <v>84</v>
      </c>
      <c r="E1937" s="4" t="s">
        <v>38</v>
      </c>
      <c r="F1937" s="4" t="s">
        <v>10890</v>
      </c>
      <c r="G1937" s="4" t="s">
        <v>239</v>
      </c>
      <c r="H1937" s="4" t="s">
        <v>243</v>
      </c>
      <c r="I1937" s="4"/>
      <c r="J1937" s="4" t="s">
        <v>244</v>
      </c>
      <c r="K1937" s="4"/>
    </row>
    <row r="1938" spans="2:11" x14ac:dyDescent="0.2">
      <c r="B1938" s="4" t="s">
        <v>16502</v>
      </c>
      <c r="C1938" s="4">
        <v>5.4</v>
      </c>
      <c r="D1938" s="4" t="s">
        <v>84</v>
      </c>
      <c r="E1938" s="4" t="s">
        <v>39</v>
      </c>
      <c r="F1938" s="4" t="s">
        <v>11509</v>
      </c>
      <c r="G1938" s="4" t="s">
        <v>239</v>
      </c>
      <c r="H1938" s="4" t="s">
        <v>243</v>
      </c>
      <c r="I1938" s="4"/>
      <c r="J1938" s="4" t="s">
        <v>244</v>
      </c>
      <c r="K1938" s="4"/>
    </row>
    <row r="1939" spans="2:11" x14ac:dyDescent="0.2">
      <c r="B1939" s="4" t="s">
        <v>16503</v>
      </c>
      <c r="C1939" s="4">
        <v>5.4</v>
      </c>
      <c r="D1939" s="4" t="s">
        <v>84</v>
      </c>
      <c r="E1939" s="4" t="s">
        <v>56</v>
      </c>
      <c r="F1939" s="4" t="s">
        <v>12503</v>
      </c>
      <c r="G1939" s="4" t="s">
        <v>239</v>
      </c>
      <c r="H1939" s="4" t="s">
        <v>243</v>
      </c>
      <c r="I1939" s="4"/>
      <c r="J1939" s="4" t="s">
        <v>244</v>
      </c>
      <c r="K1939" s="4"/>
    </row>
    <row r="1940" spans="2:11" x14ac:dyDescent="0.2">
      <c r="B1940" s="4" t="s">
        <v>16504</v>
      </c>
      <c r="C1940" s="4">
        <v>5.4</v>
      </c>
      <c r="D1940" s="4" t="s">
        <v>84</v>
      </c>
      <c r="E1940" s="4" t="s">
        <v>58</v>
      </c>
      <c r="F1940" s="4" t="s">
        <v>12505</v>
      </c>
      <c r="G1940" s="4" t="s">
        <v>239</v>
      </c>
      <c r="H1940" s="4" t="s">
        <v>243</v>
      </c>
      <c r="I1940" s="4"/>
      <c r="J1940" s="4" t="s">
        <v>244</v>
      </c>
      <c r="K1940" s="4"/>
    </row>
    <row r="1941" spans="2:11" x14ac:dyDescent="0.2">
      <c r="B1941" s="4" t="s">
        <v>16505</v>
      </c>
      <c r="C1941" s="4">
        <v>5.4</v>
      </c>
      <c r="D1941" s="4" t="s">
        <v>84</v>
      </c>
      <c r="E1941" s="4" t="s">
        <v>60</v>
      </c>
      <c r="F1941" s="4" t="s">
        <v>12507</v>
      </c>
      <c r="G1941" s="4" t="s">
        <v>239</v>
      </c>
      <c r="H1941" s="4" t="s">
        <v>243</v>
      </c>
      <c r="I1941" s="4"/>
      <c r="J1941" s="4" t="s">
        <v>244</v>
      </c>
      <c r="K1941" s="4"/>
    </row>
    <row r="1942" spans="2:11" x14ac:dyDescent="0.2">
      <c r="B1942" s="4" t="s">
        <v>16506</v>
      </c>
      <c r="C1942" s="4">
        <v>5.4</v>
      </c>
      <c r="D1942" s="4" t="s">
        <v>84</v>
      </c>
      <c r="E1942" s="4" t="s">
        <v>62</v>
      </c>
      <c r="F1942" s="4" t="s">
        <v>12509</v>
      </c>
      <c r="G1942" s="4" t="s">
        <v>239</v>
      </c>
      <c r="H1942" s="4" t="s">
        <v>243</v>
      </c>
      <c r="I1942" s="4"/>
      <c r="J1942" s="4" t="s">
        <v>244</v>
      </c>
      <c r="K1942" s="4"/>
    </row>
    <row r="1943" spans="2:11" x14ac:dyDescent="0.2">
      <c r="B1943" s="4" t="s">
        <v>16507</v>
      </c>
      <c r="C1943" s="4">
        <v>5.4</v>
      </c>
      <c r="D1943" s="4" t="s">
        <v>84</v>
      </c>
      <c r="E1943" s="4" t="s">
        <v>64</v>
      </c>
      <c r="F1943" s="4" t="s">
        <v>12511</v>
      </c>
      <c r="G1943" s="4" t="s">
        <v>239</v>
      </c>
      <c r="H1943" s="4" t="s">
        <v>243</v>
      </c>
      <c r="I1943" s="4"/>
      <c r="J1943" s="4" t="s">
        <v>244</v>
      </c>
      <c r="K1943" s="4"/>
    </row>
    <row r="1944" spans="2:11" x14ac:dyDescent="0.2">
      <c r="B1944" s="4" t="s">
        <v>16508</v>
      </c>
      <c r="C1944" s="4">
        <v>5.4</v>
      </c>
      <c r="D1944" s="4" t="s">
        <v>84</v>
      </c>
      <c r="E1944" s="4" t="s">
        <v>66</v>
      </c>
      <c r="F1944" s="4" t="s">
        <v>12513</v>
      </c>
      <c r="G1944" s="4" t="s">
        <v>239</v>
      </c>
      <c r="H1944" s="4" t="s">
        <v>243</v>
      </c>
      <c r="I1944" s="4"/>
      <c r="J1944" s="4" t="s">
        <v>244</v>
      </c>
      <c r="K1944" s="4"/>
    </row>
    <row r="1945" spans="2:11" x14ac:dyDescent="0.2">
      <c r="B1945" s="4" t="s">
        <v>16509</v>
      </c>
      <c r="C1945" s="4">
        <v>5.4</v>
      </c>
      <c r="D1945" s="4" t="s">
        <v>84</v>
      </c>
      <c r="E1945" s="4" t="s">
        <v>68</v>
      </c>
      <c r="F1945" s="4" t="s">
        <v>12515</v>
      </c>
      <c r="G1945" s="4" t="s">
        <v>239</v>
      </c>
      <c r="H1945" s="4" t="s">
        <v>243</v>
      </c>
      <c r="I1945" s="4"/>
      <c r="J1945" s="4" t="s">
        <v>244</v>
      </c>
      <c r="K1945" s="4"/>
    </row>
    <row r="1946" spans="2:11" x14ac:dyDescent="0.2">
      <c r="B1946" s="4" t="s">
        <v>16510</v>
      </c>
      <c r="C1946" s="4">
        <v>5.4</v>
      </c>
      <c r="D1946" s="4" t="s">
        <v>84</v>
      </c>
      <c r="E1946" s="4" t="s">
        <v>70</v>
      </c>
      <c r="F1946" s="4" t="s">
        <v>12517</v>
      </c>
      <c r="G1946" s="4" t="s">
        <v>239</v>
      </c>
      <c r="H1946" s="4" t="s">
        <v>243</v>
      </c>
      <c r="I1946" s="4"/>
      <c r="J1946" s="4" t="s">
        <v>244</v>
      </c>
      <c r="K1946" s="4"/>
    </row>
    <row r="1947" spans="2:11" x14ac:dyDescent="0.2">
      <c r="B1947" s="4" t="s">
        <v>16511</v>
      </c>
      <c r="C1947" s="4">
        <v>5.4</v>
      </c>
      <c r="D1947" s="4" t="s">
        <v>84</v>
      </c>
      <c r="E1947" s="4" t="s">
        <v>72</v>
      </c>
      <c r="F1947" s="4" t="s">
        <v>12519</v>
      </c>
      <c r="G1947" s="4" t="s">
        <v>239</v>
      </c>
      <c r="H1947" s="4" t="s">
        <v>243</v>
      </c>
      <c r="I1947" s="4"/>
      <c r="J1947" s="4" t="s">
        <v>244</v>
      </c>
      <c r="K1947" s="4"/>
    </row>
    <row r="1948" spans="2:11" x14ac:dyDescent="0.2">
      <c r="B1948" s="4" t="s">
        <v>16512</v>
      </c>
      <c r="C1948" s="4">
        <v>5.4</v>
      </c>
      <c r="D1948" s="4" t="s">
        <v>84</v>
      </c>
      <c r="E1948" s="4" t="s">
        <v>74</v>
      </c>
      <c r="F1948" s="4" t="s">
        <v>12521</v>
      </c>
      <c r="G1948" s="4" t="s">
        <v>239</v>
      </c>
      <c r="H1948" s="4" t="s">
        <v>243</v>
      </c>
      <c r="I1948" s="4"/>
      <c r="J1948" s="4" t="s">
        <v>244</v>
      </c>
      <c r="K1948" s="4"/>
    </row>
    <row r="1949" spans="2:11" x14ac:dyDescent="0.2">
      <c r="B1949" s="4" t="s">
        <v>16513</v>
      </c>
      <c r="C1949" s="4">
        <v>5.4</v>
      </c>
      <c r="D1949" s="4" t="s">
        <v>84</v>
      </c>
      <c r="E1949" s="4" t="s">
        <v>76</v>
      </c>
      <c r="F1949" s="4" t="s">
        <v>12523</v>
      </c>
      <c r="G1949" s="4" t="s">
        <v>239</v>
      </c>
      <c r="H1949" s="4" t="s">
        <v>243</v>
      </c>
      <c r="I1949" s="4"/>
      <c r="J1949" s="4" t="s">
        <v>244</v>
      </c>
      <c r="K1949" s="4"/>
    </row>
    <row r="1950" spans="2:11" x14ac:dyDescent="0.2">
      <c r="B1950" s="4" t="s">
        <v>16514</v>
      </c>
      <c r="C1950" s="4">
        <v>5.4</v>
      </c>
      <c r="D1950" s="4" t="s">
        <v>84</v>
      </c>
      <c r="E1950" s="4" t="s">
        <v>78</v>
      </c>
      <c r="F1950" s="4" t="s">
        <v>16515</v>
      </c>
      <c r="G1950" s="4" t="s">
        <v>239</v>
      </c>
      <c r="H1950" s="4" t="s">
        <v>243</v>
      </c>
      <c r="I1950" s="4"/>
      <c r="J1950" s="4" t="s">
        <v>244</v>
      </c>
      <c r="K1950" s="4"/>
    </row>
    <row r="1951" spans="2:11" x14ac:dyDescent="0.2">
      <c r="B1951" s="4" t="s">
        <v>16516</v>
      </c>
      <c r="C1951" s="4">
        <v>5.4</v>
      </c>
      <c r="D1951" s="4" t="s">
        <v>84</v>
      </c>
      <c r="E1951" s="4" t="s">
        <v>81</v>
      </c>
      <c r="F1951" s="4" t="s">
        <v>16517</v>
      </c>
      <c r="G1951" s="4" t="s">
        <v>239</v>
      </c>
      <c r="H1951" s="4" t="s">
        <v>243</v>
      </c>
      <c r="I1951" s="4"/>
      <c r="J1951" s="4" t="s">
        <v>244</v>
      </c>
      <c r="K1951" s="4"/>
    </row>
    <row r="1952" spans="2:11" x14ac:dyDescent="0.2">
      <c r="B1952" s="4" t="s">
        <v>16518</v>
      </c>
      <c r="C1952" s="4">
        <v>5.4</v>
      </c>
      <c r="D1952" s="4" t="s">
        <v>84</v>
      </c>
      <c r="E1952" s="4" t="s">
        <v>84</v>
      </c>
      <c r="F1952" s="4" t="s">
        <v>16519</v>
      </c>
      <c r="G1952" s="4" t="s">
        <v>239</v>
      </c>
      <c r="H1952" s="4" t="s">
        <v>243</v>
      </c>
      <c r="I1952" s="4"/>
      <c r="J1952" s="4" t="s">
        <v>244</v>
      </c>
      <c r="K1952" s="4"/>
    </row>
    <row r="1953" spans="2:11" x14ac:dyDescent="0.2">
      <c r="B1953" s="4" t="s">
        <v>16520</v>
      </c>
      <c r="C1953" s="4">
        <v>5.4</v>
      </c>
      <c r="D1953" s="4" t="s">
        <v>84</v>
      </c>
      <c r="E1953" s="4" t="s">
        <v>85</v>
      </c>
      <c r="F1953" s="4" t="s">
        <v>16521</v>
      </c>
      <c r="G1953" s="4" t="s">
        <v>239</v>
      </c>
      <c r="H1953" s="4" t="s">
        <v>243</v>
      </c>
      <c r="I1953" s="4"/>
      <c r="J1953" s="4" t="s">
        <v>244</v>
      </c>
      <c r="K1953" s="4"/>
    </row>
    <row r="1954" spans="2:11" x14ac:dyDescent="0.2">
      <c r="B1954" s="4" t="s">
        <v>16522</v>
      </c>
      <c r="C1954" s="4">
        <v>5.4</v>
      </c>
      <c r="D1954" s="4" t="s">
        <v>84</v>
      </c>
      <c r="E1954" s="4" t="s">
        <v>86</v>
      </c>
      <c r="F1954" s="4" t="s">
        <v>16523</v>
      </c>
      <c r="G1954" s="4" t="s">
        <v>239</v>
      </c>
      <c r="H1954" s="4" t="s">
        <v>243</v>
      </c>
      <c r="I1954" s="4"/>
      <c r="J1954" s="4" t="s">
        <v>244</v>
      </c>
      <c r="K1954" s="4"/>
    </row>
    <row r="1955" spans="2:11" x14ac:dyDescent="0.2">
      <c r="B1955" s="4" t="s">
        <v>16524</v>
      </c>
      <c r="C1955" s="4">
        <v>5.4</v>
      </c>
      <c r="D1955" s="4" t="s">
        <v>84</v>
      </c>
      <c r="E1955" s="4" t="s">
        <v>88</v>
      </c>
      <c r="F1955" s="4" t="s">
        <v>16525</v>
      </c>
      <c r="G1955" s="4" t="s">
        <v>239</v>
      </c>
      <c r="H1955" s="4" t="s">
        <v>243</v>
      </c>
      <c r="I1955" s="4"/>
      <c r="J1955" s="4" t="s">
        <v>244</v>
      </c>
      <c r="K1955" s="4"/>
    </row>
    <row r="1956" spans="2:11" x14ac:dyDescent="0.2">
      <c r="B1956" s="4" t="s">
        <v>16526</v>
      </c>
      <c r="C1956" s="4">
        <v>5.4</v>
      </c>
      <c r="D1956" s="4" t="s">
        <v>84</v>
      </c>
      <c r="E1956" s="4" t="s">
        <v>90</v>
      </c>
      <c r="F1956" s="4" t="s">
        <v>16527</v>
      </c>
      <c r="G1956" s="4" t="s">
        <v>239</v>
      </c>
      <c r="H1956" s="4" t="s">
        <v>243</v>
      </c>
      <c r="I1956" s="4"/>
      <c r="J1956" s="4" t="s">
        <v>244</v>
      </c>
      <c r="K1956" s="4"/>
    </row>
    <row r="1957" spans="2:11" x14ac:dyDescent="0.2">
      <c r="B1957" s="4" t="s">
        <v>16528</v>
      </c>
      <c r="C1957" s="4">
        <v>5.4</v>
      </c>
      <c r="D1957" s="4" t="s">
        <v>84</v>
      </c>
      <c r="E1957" s="4" t="s">
        <v>92</v>
      </c>
      <c r="F1957" s="4" t="s">
        <v>16529</v>
      </c>
      <c r="G1957" s="4" t="s">
        <v>239</v>
      </c>
      <c r="H1957" s="4" t="s">
        <v>243</v>
      </c>
      <c r="I1957" s="4"/>
      <c r="J1957" s="4" t="s">
        <v>244</v>
      </c>
      <c r="K1957" s="4"/>
    </row>
    <row r="1958" spans="2:11" x14ac:dyDescent="0.2">
      <c r="B1958" s="4" t="s">
        <v>16530</v>
      </c>
      <c r="C1958" s="4">
        <v>5.4</v>
      </c>
      <c r="D1958" s="4" t="s">
        <v>84</v>
      </c>
      <c r="E1958" s="4" t="s">
        <v>94</v>
      </c>
      <c r="F1958" s="4" t="s">
        <v>16531</v>
      </c>
      <c r="G1958" s="4" t="s">
        <v>239</v>
      </c>
      <c r="H1958" s="4" t="s">
        <v>243</v>
      </c>
      <c r="I1958" s="4"/>
      <c r="J1958" s="4" t="s">
        <v>244</v>
      </c>
      <c r="K1958" s="4"/>
    </row>
    <row r="1959" spans="2:11" x14ac:dyDescent="0.2">
      <c r="B1959" s="4" t="s">
        <v>16532</v>
      </c>
      <c r="C1959" s="4">
        <v>5.4</v>
      </c>
      <c r="D1959" s="4" t="s">
        <v>84</v>
      </c>
      <c r="E1959" s="4" t="s">
        <v>96</v>
      </c>
      <c r="F1959" s="4" t="s">
        <v>16533</v>
      </c>
      <c r="G1959" s="4" t="s">
        <v>239</v>
      </c>
      <c r="H1959" s="4" t="s">
        <v>243</v>
      </c>
      <c r="I1959" s="4"/>
      <c r="J1959" s="4" t="s">
        <v>244</v>
      </c>
      <c r="K1959" s="4"/>
    </row>
    <row r="1960" spans="2:11" x14ac:dyDescent="0.2">
      <c r="B1960" s="4" t="s">
        <v>16534</v>
      </c>
      <c r="C1960" s="4">
        <v>5.4</v>
      </c>
      <c r="D1960" s="4" t="s">
        <v>84</v>
      </c>
      <c r="E1960" s="4" t="s">
        <v>98</v>
      </c>
      <c r="F1960" s="4" t="s">
        <v>16535</v>
      </c>
      <c r="G1960" s="4" t="s">
        <v>239</v>
      </c>
      <c r="H1960" s="4" t="s">
        <v>243</v>
      </c>
      <c r="I1960" s="4"/>
      <c r="J1960" s="4" t="s">
        <v>244</v>
      </c>
      <c r="K1960" s="4"/>
    </row>
    <row r="1961" spans="2:11" x14ac:dyDescent="0.2">
      <c r="B1961" s="4" t="s">
        <v>16536</v>
      </c>
      <c r="C1961" s="4">
        <v>5.4</v>
      </c>
      <c r="D1961" s="4" t="s">
        <v>84</v>
      </c>
      <c r="E1961" s="4" t="s">
        <v>100</v>
      </c>
      <c r="F1961" s="4" t="s">
        <v>16537</v>
      </c>
      <c r="G1961" s="4" t="s">
        <v>239</v>
      </c>
      <c r="H1961" s="4" t="s">
        <v>243</v>
      </c>
      <c r="I1961" s="4"/>
      <c r="J1961" s="4" t="s">
        <v>244</v>
      </c>
      <c r="K1961" s="4"/>
    </row>
    <row r="1962" spans="2:11" x14ac:dyDescent="0.2">
      <c r="B1962" s="4" t="s">
        <v>16538</v>
      </c>
      <c r="C1962" s="4">
        <v>5.4</v>
      </c>
      <c r="D1962" s="4" t="s">
        <v>84</v>
      </c>
      <c r="E1962" s="4" t="s">
        <v>102</v>
      </c>
      <c r="F1962" s="4" t="s">
        <v>16539</v>
      </c>
      <c r="G1962" s="4" t="s">
        <v>239</v>
      </c>
      <c r="H1962" s="4" t="s">
        <v>243</v>
      </c>
      <c r="I1962" s="4"/>
      <c r="J1962" s="4" t="s">
        <v>244</v>
      </c>
      <c r="K1962" s="4"/>
    </row>
    <row r="1963" spans="2:11" x14ac:dyDescent="0.2">
      <c r="B1963" s="4" t="s">
        <v>16540</v>
      </c>
      <c r="C1963" s="4">
        <v>5.4</v>
      </c>
      <c r="D1963" s="4" t="s">
        <v>84</v>
      </c>
      <c r="E1963" s="4" t="s">
        <v>104</v>
      </c>
      <c r="F1963" s="4" t="s">
        <v>16541</v>
      </c>
      <c r="G1963" s="4" t="s">
        <v>239</v>
      </c>
      <c r="H1963" s="4" t="s">
        <v>243</v>
      </c>
      <c r="I1963" s="4"/>
      <c r="J1963" s="4" t="s">
        <v>244</v>
      </c>
      <c r="K1963" s="4"/>
    </row>
    <row r="1964" spans="2:11" x14ac:dyDescent="0.2">
      <c r="B1964" s="4" t="s">
        <v>16542</v>
      </c>
      <c r="C1964" s="4">
        <v>5.4</v>
      </c>
      <c r="D1964" s="4" t="s">
        <v>84</v>
      </c>
      <c r="E1964" s="4" t="s">
        <v>106</v>
      </c>
      <c r="F1964" s="4" t="s">
        <v>16543</v>
      </c>
      <c r="G1964" s="4" t="s">
        <v>239</v>
      </c>
      <c r="H1964" s="4" t="s">
        <v>243</v>
      </c>
      <c r="I1964" s="4"/>
      <c r="J1964" s="4" t="s">
        <v>244</v>
      </c>
      <c r="K1964" s="4"/>
    </row>
    <row r="1965" spans="2:11" x14ac:dyDescent="0.2">
      <c r="B1965" s="4" t="s">
        <v>16544</v>
      </c>
      <c r="C1965" s="4">
        <v>5.4</v>
      </c>
      <c r="D1965" s="4" t="s">
        <v>84</v>
      </c>
      <c r="E1965" s="4" t="s">
        <v>108</v>
      </c>
      <c r="F1965" s="4" t="s">
        <v>16545</v>
      </c>
      <c r="G1965" s="4" t="s">
        <v>239</v>
      </c>
      <c r="H1965" s="4" t="s">
        <v>243</v>
      </c>
      <c r="I1965" s="4"/>
      <c r="J1965" s="4" t="s">
        <v>244</v>
      </c>
      <c r="K1965" s="4"/>
    </row>
    <row r="1966" spans="2:11" x14ac:dyDescent="0.2">
      <c r="B1966" s="4" t="s">
        <v>16546</v>
      </c>
      <c r="C1966" s="4">
        <v>5.4</v>
      </c>
      <c r="D1966" s="4" t="s">
        <v>84</v>
      </c>
      <c r="E1966" s="4" t="s">
        <v>110</v>
      </c>
      <c r="F1966" s="4" t="s">
        <v>16547</v>
      </c>
      <c r="G1966" s="4" t="s">
        <v>239</v>
      </c>
      <c r="H1966" s="4" t="s">
        <v>243</v>
      </c>
      <c r="I1966" s="4"/>
      <c r="J1966" s="4" t="s">
        <v>244</v>
      </c>
      <c r="K1966" s="4"/>
    </row>
    <row r="1967" spans="2:11" x14ac:dyDescent="0.2">
      <c r="B1967" s="4" t="s">
        <v>16548</v>
      </c>
      <c r="C1967" s="4">
        <v>5.4</v>
      </c>
      <c r="D1967" s="4" t="s">
        <v>84</v>
      </c>
      <c r="E1967" s="4" t="s">
        <v>112</v>
      </c>
      <c r="F1967" s="4" t="s">
        <v>16549</v>
      </c>
      <c r="G1967" s="4" t="s">
        <v>239</v>
      </c>
      <c r="H1967" s="4" t="s">
        <v>243</v>
      </c>
      <c r="I1967" s="4"/>
      <c r="J1967" s="4" t="s">
        <v>244</v>
      </c>
      <c r="K1967" s="4"/>
    </row>
    <row r="1968" spans="2:11" x14ac:dyDescent="0.2">
      <c r="B1968" s="4" t="s">
        <v>16550</v>
      </c>
      <c r="C1968" s="4">
        <v>5.4</v>
      </c>
      <c r="D1968" s="4" t="s">
        <v>84</v>
      </c>
      <c r="E1968" s="4" t="s">
        <v>114</v>
      </c>
      <c r="F1968" s="4" t="s">
        <v>16551</v>
      </c>
      <c r="G1968" s="4" t="s">
        <v>239</v>
      </c>
      <c r="H1968" s="4" t="s">
        <v>243</v>
      </c>
      <c r="I1968" s="4"/>
      <c r="J1968" s="4" t="s">
        <v>244</v>
      </c>
      <c r="K1968" s="4"/>
    </row>
    <row r="1969" spans="2:11" x14ac:dyDescent="0.2">
      <c r="B1969" s="4" t="s">
        <v>16552</v>
      </c>
      <c r="C1969" s="4">
        <v>5.4</v>
      </c>
      <c r="D1969" s="4" t="s">
        <v>84</v>
      </c>
      <c r="E1969" s="4" t="s">
        <v>116</v>
      </c>
      <c r="F1969" s="4" t="s">
        <v>16553</v>
      </c>
      <c r="G1969" s="4" t="s">
        <v>239</v>
      </c>
      <c r="H1969" s="4" t="s">
        <v>243</v>
      </c>
      <c r="I1969" s="4"/>
      <c r="J1969" s="4" t="s">
        <v>244</v>
      </c>
      <c r="K1969" s="4"/>
    </row>
    <row r="1970" spans="2:11" x14ac:dyDescent="0.2">
      <c r="B1970" s="4" t="s">
        <v>16554</v>
      </c>
      <c r="C1970" s="4">
        <v>5.4</v>
      </c>
      <c r="D1970" s="4" t="s">
        <v>84</v>
      </c>
      <c r="E1970" s="4" t="s">
        <v>118</v>
      </c>
      <c r="F1970" s="4" t="s">
        <v>16555</v>
      </c>
      <c r="G1970" s="4" t="s">
        <v>239</v>
      </c>
      <c r="H1970" s="4" t="s">
        <v>243</v>
      </c>
      <c r="I1970" s="4"/>
      <c r="J1970" s="4" t="s">
        <v>244</v>
      </c>
      <c r="K1970" s="4"/>
    </row>
    <row r="1971" spans="2:11" x14ac:dyDescent="0.2">
      <c r="B1971" s="4" t="s">
        <v>16556</v>
      </c>
      <c r="C1971" s="4">
        <v>5.4</v>
      </c>
      <c r="D1971" s="4" t="s">
        <v>84</v>
      </c>
      <c r="E1971" s="4" t="s">
        <v>120</v>
      </c>
      <c r="F1971" s="4" t="s">
        <v>16557</v>
      </c>
      <c r="G1971" s="4" t="s">
        <v>239</v>
      </c>
      <c r="H1971" s="4" t="s">
        <v>243</v>
      </c>
      <c r="I1971" s="4"/>
      <c r="J1971" s="4" t="s">
        <v>244</v>
      </c>
      <c r="K1971" s="4"/>
    </row>
    <row r="1972" spans="2:11" x14ac:dyDescent="0.2">
      <c r="B1972" s="4" t="s">
        <v>16558</v>
      </c>
      <c r="C1972" s="4">
        <v>5.4</v>
      </c>
      <c r="D1972" s="4" t="s">
        <v>84</v>
      </c>
      <c r="E1972" s="4" t="s">
        <v>122</v>
      </c>
      <c r="F1972" s="4" t="s">
        <v>16559</v>
      </c>
      <c r="G1972" s="4" t="s">
        <v>239</v>
      </c>
      <c r="H1972" s="4" t="s">
        <v>243</v>
      </c>
      <c r="I1972" s="4"/>
      <c r="J1972" s="4" t="s">
        <v>244</v>
      </c>
      <c r="K1972" s="4"/>
    </row>
    <row r="1973" spans="2:11" x14ac:dyDescent="0.2">
      <c r="B1973" s="4" t="s">
        <v>16560</v>
      </c>
      <c r="C1973" s="4">
        <v>5.4</v>
      </c>
      <c r="D1973" s="4" t="s">
        <v>84</v>
      </c>
      <c r="E1973" s="4" t="s">
        <v>124</v>
      </c>
      <c r="F1973" s="4" t="s">
        <v>16561</v>
      </c>
      <c r="G1973" s="4" t="s">
        <v>239</v>
      </c>
      <c r="H1973" s="4" t="s">
        <v>243</v>
      </c>
      <c r="I1973" s="4"/>
      <c r="J1973" s="4" t="s">
        <v>244</v>
      </c>
      <c r="K1973" s="4"/>
    </row>
    <row r="1974" spans="2:11" x14ac:dyDescent="0.2">
      <c r="B1974" s="4" t="s">
        <v>16562</v>
      </c>
      <c r="C1974" s="4">
        <v>5.4</v>
      </c>
      <c r="D1974" s="4" t="s">
        <v>84</v>
      </c>
      <c r="E1974" s="4" t="s">
        <v>126</v>
      </c>
      <c r="F1974" s="4" t="s">
        <v>16563</v>
      </c>
      <c r="G1974" s="4" t="s">
        <v>239</v>
      </c>
      <c r="H1974" s="4" t="s">
        <v>243</v>
      </c>
      <c r="I1974" s="4"/>
      <c r="J1974" s="4" t="s">
        <v>244</v>
      </c>
      <c r="K1974" s="4"/>
    </row>
    <row r="1975" spans="2:11" x14ac:dyDescent="0.2">
      <c r="B1975" s="4" t="s">
        <v>16564</v>
      </c>
      <c r="C1975" s="4">
        <v>5.4</v>
      </c>
      <c r="D1975" s="4" t="s">
        <v>84</v>
      </c>
      <c r="E1975" s="4" t="s">
        <v>128</v>
      </c>
      <c r="F1975" s="4" t="s">
        <v>16565</v>
      </c>
      <c r="G1975" s="4" t="s">
        <v>239</v>
      </c>
      <c r="H1975" s="4" t="s">
        <v>243</v>
      </c>
      <c r="I1975" s="4"/>
      <c r="J1975" s="4" t="s">
        <v>244</v>
      </c>
      <c r="K1975" s="4"/>
    </row>
    <row r="1976" spans="2:11" x14ac:dyDescent="0.2">
      <c r="B1976" s="4" t="s">
        <v>16566</v>
      </c>
      <c r="C1976" s="4">
        <v>5.4</v>
      </c>
      <c r="D1976" s="4" t="s">
        <v>84</v>
      </c>
      <c r="E1976" s="4" t="s">
        <v>130</v>
      </c>
      <c r="F1976" s="4" t="s">
        <v>16567</v>
      </c>
      <c r="G1976" s="4" t="s">
        <v>239</v>
      </c>
      <c r="H1976" s="4" t="s">
        <v>243</v>
      </c>
      <c r="I1976" s="4"/>
      <c r="J1976" s="4" t="s">
        <v>244</v>
      </c>
      <c r="K1976" s="4"/>
    </row>
    <row r="1977" spans="2:11" x14ac:dyDescent="0.2">
      <c r="B1977" s="4" t="s">
        <v>16568</v>
      </c>
      <c r="C1977" s="4">
        <v>5.4</v>
      </c>
      <c r="D1977" s="4" t="s">
        <v>84</v>
      </c>
      <c r="E1977" s="4" t="s">
        <v>132</v>
      </c>
      <c r="F1977" s="4" t="s">
        <v>16569</v>
      </c>
      <c r="G1977" s="4" t="s">
        <v>239</v>
      </c>
      <c r="H1977" s="4" t="s">
        <v>243</v>
      </c>
      <c r="I1977" s="4"/>
      <c r="J1977" s="4" t="s">
        <v>244</v>
      </c>
      <c r="K1977" s="4"/>
    </row>
    <row r="1978" spans="2:11" x14ac:dyDescent="0.2">
      <c r="B1978" s="4" t="s">
        <v>16570</v>
      </c>
      <c r="C1978" s="4">
        <v>5.4</v>
      </c>
      <c r="D1978" s="4" t="s">
        <v>84</v>
      </c>
      <c r="E1978" s="4" t="s">
        <v>134</v>
      </c>
      <c r="F1978" s="4" t="s">
        <v>16571</v>
      </c>
      <c r="G1978" s="4" t="s">
        <v>239</v>
      </c>
      <c r="H1978" s="4" t="s">
        <v>243</v>
      </c>
      <c r="I1978" s="4"/>
      <c r="J1978" s="4" t="s">
        <v>244</v>
      </c>
      <c r="K1978" s="4"/>
    </row>
    <row r="1979" spans="2:11" x14ac:dyDescent="0.2">
      <c r="B1979" s="4" t="s">
        <v>16572</v>
      </c>
      <c r="C1979" s="4">
        <v>5.4</v>
      </c>
      <c r="D1979" s="4" t="s">
        <v>84</v>
      </c>
      <c r="E1979" s="4" t="s">
        <v>136</v>
      </c>
      <c r="F1979" s="4" t="s">
        <v>16573</v>
      </c>
      <c r="G1979" s="4" t="s">
        <v>239</v>
      </c>
      <c r="H1979" s="4" t="s">
        <v>243</v>
      </c>
      <c r="I1979" s="4"/>
      <c r="J1979" s="4" t="s">
        <v>244</v>
      </c>
      <c r="K1979" s="4"/>
    </row>
    <row r="1980" spans="2:11" x14ac:dyDescent="0.2">
      <c r="B1980" s="4" t="s">
        <v>16574</v>
      </c>
      <c r="C1980" s="4">
        <v>5.4</v>
      </c>
      <c r="D1980" s="4" t="s">
        <v>84</v>
      </c>
      <c r="E1980" s="4" t="s">
        <v>138</v>
      </c>
      <c r="F1980" s="4" t="s">
        <v>16575</v>
      </c>
      <c r="G1980" s="4" t="s">
        <v>239</v>
      </c>
      <c r="H1980" s="4" t="s">
        <v>243</v>
      </c>
      <c r="I1980" s="4"/>
      <c r="J1980" s="4" t="s">
        <v>244</v>
      </c>
      <c r="K1980" s="4"/>
    </row>
    <row r="1981" spans="2:11" x14ac:dyDescent="0.2">
      <c r="B1981" s="4" t="s">
        <v>16576</v>
      </c>
      <c r="C1981" s="4">
        <v>5.4</v>
      </c>
      <c r="D1981" s="4" t="s">
        <v>84</v>
      </c>
      <c r="E1981" s="4" t="s">
        <v>140</v>
      </c>
      <c r="F1981" s="4" t="s">
        <v>16577</v>
      </c>
      <c r="G1981" s="4" t="s">
        <v>239</v>
      </c>
      <c r="H1981" s="4" t="s">
        <v>243</v>
      </c>
      <c r="I1981" s="4"/>
      <c r="J1981" s="4" t="s">
        <v>244</v>
      </c>
      <c r="K1981" s="4"/>
    </row>
    <row r="1982" spans="2:11" x14ac:dyDescent="0.2">
      <c r="B1982" s="4" t="s">
        <v>16578</v>
      </c>
      <c r="C1982" s="4">
        <v>5.4</v>
      </c>
      <c r="D1982" s="4" t="s">
        <v>84</v>
      </c>
      <c r="E1982" s="4" t="s">
        <v>141</v>
      </c>
      <c r="F1982" s="4" t="s">
        <v>16579</v>
      </c>
      <c r="G1982" s="4" t="s">
        <v>239</v>
      </c>
      <c r="H1982" s="4" t="s">
        <v>243</v>
      </c>
      <c r="I1982" s="4"/>
      <c r="J1982" s="4" t="s">
        <v>244</v>
      </c>
      <c r="K1982" s="4"/>
    </row>
    <row r="1983" spans="2:11" x14ac:dyDescent="0.2">
      <c r="B1983" s="4" t="s">
        <v>16580</v>
      </c>
      <c r="C1983" s="4">
        <v>5.4</v>
      </c>
      <c r="D1983" s="4" t="s">
        <v>84</v>
      </c>
      <c r="E1983" s="4" t="s">
        <v>142</v>
      </c>
      <c r="F1983" s="4" t="s">
        <v>16581</v>
      </c>
      <c r="G1983" s="4" t="s">
        <v>239</v>
      </c>
      <c r="H1983" s="4" t="s">
        <v>243</v>
      </c>
      <c r="I1983" s="4"/>
      <c r="J1983" s="4" t="s">
        <v>244</v>
      </c>
      <c r="K1983" s="4"/>
    </row>
    <row r="1984" spans="2:11" x14ac:dyDescent="0.2">
      <c r="B1984" s="4" t="s">
        <v>16582</v>
      </c>
      <c r="C1984" s="4">
        <v>5.4</v>
      </c>
      <c r="D1984" s="4" t="s">
        <v>84</v>
      </c>
      <c r="E1984" s="4" t="s">
        <v>144</v>
      </c>
      <c r="F1984" s="4" t="s">
        <v>16583</v>
      </c>
      <c r="G1984" s="4" t="s">
        <v>239</v>
      </c>
      <c r="H1984" s="4" t="s">
        <v>243</v>
      </c>
      <c r="I1984" s="4"/>
      <c r="J1984" s="4" t="s">
        <v>244</v>
      </c>
      <c r="K1984" s="4"/>
    </row>
    <row r="1985" spans="2:11" x14ac:dyDescent="0.2">
      <c r="B1985" s="4" t="s">
        <v>16584</v>
      </c>
      <c r="C1985" s="4">
        <v>5.4</v>
      </c>
      <c r="D1985" s="4" t="s">
        <v>84</v>
      </c>
      <c r="E1985" s="4" t="s">
        <v>146</v>
      </c>
      <c r="F1985" s="4" t="s">
        <v>16585</v>
      </c>
      <c r="G1985" s="4" t="s">
        <v>239</v>
      </c>
      <c r="H1985" s="4" t="s">
        <v>243</v>
      </c>
      <c r="I1985" s="4"/>
      <c r="J1985" s="4" t="s">
        <v>244</v>
      </c>
      <c r="K1985" s="4"/>
    </row>
    <row r="1986" spans="2:11" x14ac:dyDescent="0.2">
      <c r="B1986" s="4" t="s">
        <v>16586</v>
      </c>
      <c r="C1986" s="4">
        <v>5.4</v>
      </c>
      <c r="D1986" s="4" t="s">
        <v>85</v>
      </c>
      <c r="E1986" s="4" t="s">
        <v>8</v>
      </c>
      <c r="F1986" s="4" t="s">
        <v>5359</v>
      </c>
      <c r="G1986" s="4" t="s">
        <v>239</v>
      </c>
      <c r="H1986" s="4" t="s">
        <v>243</v>
      </c>
      <c r="I1986" s="4"/>
      <c r="J1986" s="4" t="s">
        <v>244</v>
      </c>
      <c r="K1986" s="4"/>
    </row>
    <row r="1987" spans="2:11" x14ac:dyDescent="0.2">
      <c r="B1987" s="4" t="s">
        <v>16587</v>
      </c>
      <c r="C1987" s="4">
        <v>5.4</v>
      </c>
      <c r="D1987" s="4" t="s">
        <v>85</v>
      </c>
      <c r="E1987" s="4" t="s">
        <v>24</v>
      </c>
      <c r="F1987" s="4" t="s">
        <v>5361</v>
      </c>
      <c r="G1987" s="4" t="s">
        <v>239</v>
      </c>
      <c r="H1987" s="4" t="s">
        <v>243</v>
      </c>
      <c r="I1987" s="4"/>
      <c r="J1987" s="4" t="s">
        <v>244</v>
      </c>
      <c r="K1987" s="4"/>
    </row>
    <row r="1988" spans="2:11" x14ac:dyDescent="0.2">
      <c r="B1988" s="4" t="s">
        <v>16588</v>
      </c>
      <c r="C1988" s="4">
        <v>5.4</v>
      </c>
      <c r="D1988" s="4" t="s">
        <v>85</v>
      </c>
      <c r="E1988" s="4" t="s">
        <v>25</v>
      </c>
      <c r="F1988" s="4" t="s">
        <v>5363</v>
      </c>
      <c r="G1988" s="4" t="s">
        <v>239</v>
      </c>
      <c r="H1988" s="4" t="s">
        <v>243</v>
      </c>
      <c r="I1988" s="4"/>
      <c r="J1988" s="4" t="s">
        <v>244</v>
      </c>
      <c r="K1988" s="4"/>
    </row>
    <row r="1989" spans="2:11" x14ac:dyDescent="0.2">
      <c r="B1989" s="4" t="s">
        <v>16589</v>
      </c>
      <c r="C1989" s="4">
        <v>5.4</v>
      </c>
      <c r="D1989" s="4" t="s">
        <v>85</v>
      </c>
      <c r="E1989" s="4" t="s">
        <v>26</v>
      </c>
      <c r="F1989" s="4" t="s">
        <v>5365</v>
      </c>
      <c r="G1989" s="4" t="s">
        <v>239</v>
      </c>
      <c r="H1989" s="4" t="s">
        <v>243</v>
      </c>
      <c r="I1989" s="4"/>
      <c r="J1989" s="4" t="s">
        <v>244</v>
      </c>
      <c r="K1989" s="4"/>
    </row>
    <row r="1990" spans="2:11" x14ac:dyDescent="0.2">
      <c r="B1990" s="4" t="s">
        <v>16590</v>
      </c>
      <c r="C1990" s="4">
        <v>5.4</v>
      </c>
      <c r="D1990" s="4" t="s">
        <v>85</v>
      </c>
      <c r="E1990" s="4" t="s">
        <v>27</v>
      </c>
      <c r="F1990" s="4" t="s">
        <v>5367</v>
      </c>
      <c r="G1990" s="4" t="s">
        <v>239</v>
      </c>
      <c r="H1990" s="4" t="s">
        <v>243</v>
      </c>
      <c r="I1990" s="4"/>
      <c r="J1990" s="4" t="s">
        <v>244</v>
      </c>
      <c r="K1990" s="4"/>
    </row>
    <row r="1991" spans="2:11" x14ac:dyDescent="0.2">
      <c r="B1991" s="4" t="s">
        <v>16591</v>
      </c>
      <c r="C1991" s="4">
        <v>5.4</v>
      </c>
      <c r="D1991" s="4" t="s">
        <v>85</v>
      </c>
      <c r="E1991" s="4" t="s">
        <v>28</v>
      </c>
      <c r="F1991" s="4" t="s">
        <v>5369</v>
      </c>
      <c r="G1991" s="4" t="s">
        <v>239</v>
      </c>
      <c r="H1991" s="4" t="s">
        <v>243</v>
      </c>
      <c r="I1991" s="4"/>
      <c r="J1991" s="4" t="s">
        <v>244</v>
      </c>
      <c r="K1991" s="4"/>
    </row>
    <row r="1992" spans="2:11" x14ac:dyDescent="0.2">
      <c r="B1992" s="4" t="s">
        <v>16592</v>
      </c>
      <c r="C1992" s="4">
        <v>5.4</v>
      </c>
      <c r="D1992" s="4" t="s">
        <v>85</v>
      </c>
      <c r="E1992" s="4" t="s">
        <v>29</v>
      </c>
      <c r="F1992" s="4" t="s">
        <v>5371</v>
      </c>
      <c r="G1992" s="4" t="s">
        <v>239</v>
      </c>
      <c r="H1992" s="4" t="s">
        <v>243</v>
      </c>
      <c r="I1992" s="4"/>
      <c r="J1992" s="4" t="s">
        <v>244</v>
      </c>
      <c r="K1992" s="4"/>
    </row>
    <row r="1993" spans="2:11" x14ac:dyDescent="0.2">
      <c r="B1993" s="4" t="s">
        <v>16593</v>
      </c>
      <c r="C1993" s="4">
        <v>5.4</v>
      </c>
      <c r="D1993" s="4" t="s">
        <v>85</v>
      </c>
      <c r="E1993" s="4" t="s">
        <v>30</v>
      </c>
      <c r="F1993" s="4" t="s">
        <v>5373</v>
      </c>
      <c r="G1993" s="4" t="s">
        <v>239</v>
      </c>
      <c r="H1993" s="4" t="s">
        <v>243</v>
      </c>
      <c r="I1993" s="4"/>
      <c r="J1993" s="4" t="s">
        <v>244</v>
      </c>
      <c r="K1993" s="4"/>
    </row>
    <row r="1994" spans="2:11" x14ac:dyDescent="0.2">
      <c r="B1994" s="4" t="s">
        <v>16594</v>
      </c>
      <c r="C1994" s="4">
        <v>5.4</v>
      </c>
      <c r="D1994" s="4" t="s">
        <v>85</v>
      </c>
      <c r="E1994" s="4" t="s">
        <v>31</v>
      </c>
      <c r="F1994" s="4" t="s">
        <v>5375</v>
      </c>
      <c r="G1994" s="4" t="s">
        <v>239</v>
      </c>
      <c r="H1994" s="4" t="s">
        <v>243</v>
      </c>
      <c r="I1994" s="4"/>
      <c r="J1994" s="4" t="s">
        <v>244</v>
      </c>
      <c r="K1994" s="4"/>
    </row>
    <row r="1995" spans="2:11" x14ac:dyDescent="0.2">
      <c r="B1995" s="4" t="s">
        <v>16595</v>
      </c>
      <c r="C1995" s="4">
        <v>5.4</v>
      </c>
      <c r="D1995" s="4" t="s">
        <v>85</v>
      </c>
      <c r="E1995" s="4" t="s">
        <v>32</v>
      </c>
      <c r="F1995" s="4" t="s">
        <v>5377</v>
      </c>
      <c r="G1995" s="4" t="s">
        <v>239</v>
      </c>
      <c r="H1995" s="4" t="s">
        <v>243</v>
      </c>
      <c r="I1995" s="4"/>
      <c r="J1995" s="4" t="s">
        <v>244</v>
      </c>
      <c r="K1995" s="4"/>
    </row>
    <row r="1996" spans="2:11" x14ac:dyDescent="0.2">
      <c r="B1996" s="4" t="s">
        <v>16596</v>
      </c>
      <c r="C1996" s="4">
        <v>5.4</v>
      </c>
      <c r="D1996" s="4" t="s">
        <v>85</v>
      </c>
      <c r="E1996" s="4" t="s">
        <v>33</v>
      </c>
      <c r="F1996" s="4" t="s">
        <v>5379</v>
      </c>
      <c r="G1996" s="4" t="s">
        <v>239</v>
      </c>
      <c r="H1996" s="4" t="s">
        <v>243</v>
      </c>
      <c r="I1996" s="4"/>
      <c r="J1996" s="4" t="s">
        <v>244</v>
      </c>
      <c r="K1996" s="4"/>
    </row>
    <row r="1997" spans="2:11" x14ac:dyDescent="0.2">
      <c r="B1997" s="4" t="s">
        <v>16597</v>
      </c>
      <c r="C1997" s="4">
        <v>5.4</v>
      </c>
      <c r="D1997" s="4" t="s">
        <v>85</v>
      </c>
      <c r="E1997" s="4" t="s">
        <v>34</v>
      </c>
      <c r="F1997" s="4" t="s">
        <v>5381</v>
      </c>
      <c r="G1997" s="4" t="s">
        <v>239</v>
      </c>
      <c r="H1997" s="4" t="s">
        <v>243</v>
      </c>
      <c r="I1997" s="4"/>
      <c r="J1997" s="4" t="s">
        <v>244</v>
      </c>
      <c r="K1997" s="4"/>
    </row>
    <row r="1998" spans="2:11" x14ac:dyDescent="0.2">
      <c r="B1998" s="4" t="s">
        <v>16598</v>
      </c>
      <c r="C1998" s="4">
        <v>5.4</v>
      </c>
      <c r="D1998" s="4" t="s">
        <v>85</v>
      </c>
      <c r="E1998" s="4" t="s">
        <v>35</v>
      </c>
      <c r="F1998" s="4" t="s">
        <v>5383</v>
      </c>
      <c r="G1998" s="4" t="s">
        <v>239</v>
      </c>
      <c r="H1998" s="4" t="s">
        <v>243</v>
      </c>
      <c r="I1998" s="4"/>
      <c r="J1998" s="4" t="s">
        <v>244</v>
      </c>
      <c r="K1998" s="4"/>
    </row>
    <row r="1999" spans="2:11" x14ac:dyDescent="0.2">
      <c r="B1999" s="4" t="s">
        <v>16599</v>
      </c>
      <c r="C1999" s="4">
        <v>5.4</v>
      </c>
      <c r="D1999" s="4" t="s">
        <v>85</v>
      </c>
      <c r="E1999" s="4" t="s">
        <v>36</v>
      </c>
      <c r="F1999" s="4" t="s">
        <v>5385</v>
      </c>
      <c r="G1999" s="4" t="s">
        <v>239</v>
      </c>
      <c r="H1999" s="4" t="s">
        <v>243</v>
      </c>
      <c r="I1999" s="4"/>
      <c r="J1999" s="4" t="s">
        <v>244</v>
      </c>
      <c r="K1999" s="4"/>
    </row>
    <row r="2000" spans="2:11" x14ac:dyDescent="0.2">
      <c r="B2000" s="4" t="s">
        <v>16600</v>
      </c>
      <c r="C2000" s="4">
        <v>5.4</v>
      </c>
      <c r="D2000" s="4" t="s">
        <v>85</v>
      </c>
      <c r="E2000" s="4" t="s">
        <v>37</v>
      </c>
      <c r="F2000" s="4" t="s">
        <v>5387</v>
      </c>
      <c r="G2000" s="4" t="s">
        <v>239</v>
      </c>
      <c r="H2000" s="4" t="s">
        <v>243</v>
      </c>
      <c r="I2000" s="4"/>
      <c r="J2000" s="4" t="s">
        <v>244</v>
      </c>
      <c r="K2000" s="4"/>
    </row>
    <row r="2001" spans="2:11" x14ac:dyDescent="0.2">
      <c r="B2001" s="4" t="s">
        <v>16601</v>
      </c>
      <c r="C2001" s="4">
        <v>5.4</v>
      </c>
      <c r="D2001" s="4" t="s">
        <v>85</v>
      </c>
      <c r="E2001" s="4" t="s">
        <v>38</v>
      </c>
      <c r="F2001" s="4" t="s">
        <v>5389</v>
      </c>
      <c r="G2001" s="4" t="s">
        <v>239</v>
      </c>
      <c r="H2001" s="4" t="s">
        <v>243</v>
      </c>
      <c r="I2001" s="4"/>
      <c r="J2001" s="4" t="s">
        <v>244</v>
      </c>
      <c r="K2001" s="4"/>
    </row>
    <row r="2002" spans="2:11" x14ac:dyDescent="0.2">
      <c r="B2002" s="4" t="s">
        <v>16602</v>
      </c>
      <c r="C2002" s="4">
        <v>5.4</v>
      </c>
      <c r="D2002" s="4" t="s">
        <v>85</v>
      </c>
      <c r="E2002" s="4" t="s">
        <v>39</v>
      </c>
      <c r="F2002" s="4" t="s">
        <v>5391</v>
      </c>
      <c r="G2002" s="4" t="s">
        <v>239</v>
      </c>
      <c r="H2002" s="4" t="s">
        <v>243</v>
      </c>
      <c r="I2002" s="4"/>
      <c r="J2002" s="4" t="s">
        <v>244</v>
      </c>
      <c r="K2002" s="4"/>
    </row>
    <row r="2003" spans="2:11" x14ac:dyDescent="0.2">
      <c r="B2003" s="4" t="s">
        <v>16603</v>
      </c>
      <c r="C2003" s="4">
        <v>5.4</v>
      </c>
      <c r="D2003" s="4" t="s">
        <v>85</v>
      </c>
      <c r="E2003" s="4" t="s">
        <v>56</v>
      </c>
      <c r="F2003" s="4" t="s">
        <v>5393</v>
      </c>
      <c r="G2003" s="4" t="s">
        <v>239</v>
      </c>
      <c r="H2003" s="4" t="s">
        <v>243</v>
      </c>
      <c r="I2003" s="4"/>
      <c r="J2003" s="4" t="s">
        <v>244</v>
      </c>
      <c r="K2003" s="4"/>
    </row>
    <row r="2004" spans="2:11" x14ac:dyDescent="0.2">
      <c r="B2004" s="4" t="s">
        <v>16604</v>
      </c>
      <c r="C2004" s="4">
        <v>5.4</v>
      </c>
      <c r="D2004" s="4" t="s">
        <v>85</v>
      </c>
      <c r="E2004" s="4" t="s">
        <v>58</v>
      </c>
      <c r="F2004" s="4" t="s">
        <v>5395</v>
      </c>
      <c r="G2004" s="4" t="s">
        <v>239</v>
      </c>
      <c r="H2004" s="4" t="s">
        <v>243</v>
      </c>
      <c r="I2004" s="4"/>
      <c r="J2004" s="4" t="s">
        <v>244</v>
      </c>
      <c r="K2004" s="4"/>
    </row>
    <row r="2005" spans="2:11" x14ac:dyDescent="0.2">
      <c r="B2005" s="4" t="s">
        <v>16605</v>
      </c>
      <c r="C2005" s="4">
        <v>5.4</v>
      </c>
      <c r="D2005" s="4" t="s">
        <v>85</v>
      </c>
      <c r="E2005" s="4" t="s">
        <v>60</v>
      </c>
      <c r="F2005" s="4" t="s">
        <v>5397</v>
      </c>
      <c r="G2005" s="4" t="s">
        <v>239</v>
      </c>
      <c r="H2005" s="4" t="s">
        <v>243</v>
      </c>
      <c r="I2005" s="4"/>
      <c r="J2005" s="4" t="s">
        <v>244</v>
      </c>
      <c r="K2005" s="4"/>
    </row>
    <row r="2006" spans="2:11" x14ac:dyDescent="0.2">
      <c r="B2006" s="4" t="s">
        <v>16606</v>
      </c>
      <c r="C2006" s="4">
        <v>5.4</v>
      </c>
      <c r="D2006" s="4" t="s">
        <v>85</v>
      </c>
      <c r="E2006" s="4" t="s">
        <v>62</v>
      </c>
      <c r="F2006" s="4" t="s">
        <v>5399</v>
      </c>
      <c r="G2006" s="4" t="s">
        <v>239</v>
      </c>
      <c r="H2006" s="4" t="s">
        <v>243</v>
      </c>
      <c r="I2006" s="4"/>
      <c r="J2006" s="4" t="s">
        <v>244</v>
      </c>
      <c r="K2006" s="4"/>
    </row>
    <row r="2007" spans="2:11" x14ac:dyDescent="0.2">
      <c r="B2007" s="4" t="s">
        <v>16607</v>
      </c>
      <c r="C2007" s="4">
        <v>5.4</v>
      </c>
      <c r="D2007" s="4" t="s">
        <v>85</v>
      </c>
      <c r="E2007" s="4" t="s">
        <v>64</v>
      </c>
      <c r="F2007" s="4" t="s">
        <v>5401</v>
      </c>
      <c r="G2007" s="4" t="s">
        <v>239</v>
      </c>
      <c r="H2007" s="4" t="s">
        <v>243</v>
      </c>
      <c r="I2007" s="4"/>
      <c r="J2007" s="4" t="s">
        <v>244</v>
      </c>
      <c r="K2007" s="4"/>
    </row>
    <row r="2008" spans="2:11" x14ac:dyDescent="0.2">
      <c r="B2008" s="4" t="s">
        <v>16608</v>
      </c>
      <c r="C2008" s="4">
        <v>5.4</v>
      </c>
      <c r="D2008" s="4" t="s">
        <v>85</v>
      </c>
      <c r="E2008" s="4" t="s">
        <v>66</v>
      </c>
      <c r="F2008" s="4" t="s">
        <v>12548</v>
      </c>
      <c r="G2008" s="4" t="s">
        <v>239</v>
      </c>
      <c r="H2008" s="4" t="s">
        <v>243</v>
      </c>
      <c r="I2008" s="4"/>
      <c r="J2008" s="4" t="s">
        <v>244</v>
      </c>
      <c r="K2008" s="4"/>
    </row>
    <row r="2009" spans="2:11" x14ac:dyDescent="0.2">
      <c r="B2009" s="4" t="s">
        <v>16609</v>
      </c>
      <c r="C2009" s="4">
        <v>5.4</v>
      </c>
      <c r="D2009" s="4" t="s">
        <v>85</v>
      </c>
      <c r="E2009" s="4" t="s">
        <v>68</v>
      </c>
      <c r="F2009" s="4" t="s">
        <v>12550</v>
      </c>
      <c r="G2009" s="4" t="s">
        <v>239</v>
      </c>
      <c r="H2009" s="4" t="s">
        <v>243</v>
      </c>
      <c r="I2009" s="4"/>
      <c r="J2009" s="4" t="s">
        <v>244</v>
      </c>
      <c r="K2009" s="4"/>
    </row>
    <row r="2010" spans="2:11" x14ac:dyDescent="0.2">
      <c r="B2010" s="4" t="s">
        <v>16610</v>
      </c>
      <c r="C2010" s="4">
        <v>5.4</v>
      </c>
      <c r="D2010" s="4" t="s">
        <v>85</v>
      </c>
      <c r="E2010" s="4" t="s">
        <v>70</v>
      </c>
      <c r="F2010" s="4" t="s">
        <v>12552</v>
      </c>
      <c r="G2010" s="4" t="s">
        <v>239</v>
      </c>
      <c r="H2010" s="4" t="s">
        <v>243</v>
      </c>
      <c r="I2010" s="4"/>
      <c r="J2010" s="4" t="s">
        <v>244</v>
      </c>
      <c r="K2010" s="4"/>
    </row>
    <row r="2011" spans="2:11" x14ac:dyDescent="0.2">
      <c r="B2011" s="4" t="s">
        <v>16611</v>
      </c>
      <c r="C2011" s="4">
        <v>5.4</v>
      </c>
      <c r="D2011" s="4" t="s">
        <v>85</v>
      </c>
      <c r="E2011" s="4" t="s">
        <v>72</v>
      </c>
      <c r="F2011" s="4" t="s">
        <v>12554</v>
      </c>
      <c r="G2011" s="4" t="s">
        <v>239</v>
      </c>
      <c r="H2011" s="4" t="s">
        <v>243</v>
      </c>
      <c r="I2011" s="4"/>
      <c r="J2011" s="4" t="s">
        <v>244</v>
      </c>
      <c r="K2011" s="4"/>
    </row>
    <row r="2012" spans="2:11" x14ac:dyDescent="0.2">
      <c r="B2012" s="4" t="s">
        <v>16612</v>
      </c>
      <c r="C2012" s="4">
        <v>5.4</v>
      </c>
      <c r="D2012" s="4" t="s">
        <v>85</v>
      </c>
      <c r="E2012" s="4" t="s">
        <v>74</v>
      </c>
      <c r="F2012" s="4" t="s">
        <v>12556</v>
      </c>
      <c r="G2012" s="4" t="s">
        <v>239</v>
      </c>
      <c r="H2012" s="4" t="s">
        <v>243</v>
      </c>
      <c r="I2012" s="4"/>
      <c r="J2012" s="4" t="s">
        <v>244</v>
      </c>
      <c r="K2012" s="4"/>
    </row>
    <row r="2013" spans="2:11" x14ac:dyDescent="0.2">
      <c r="B2013" s="4" t="s">
        <v>16613</v>
      </c>
      <c r="C2013" s="4">
        <v>5.4</v>
      </c>
      <c r="D2013" s="4" t="s">
        <v>85</v>
      </c>
      <c r="E2013" s="4" t="s">
        <v>76</v>
      </c>
      <c r="F2013" s="4" t="s">
        <v>12558</v>
      </c>
      <c r="G2013" s="4" t="s">
        <v>239</v>
      </c>
      <c r="H2013" s="4" t="s">
        <v>243</v>
      </c>
      <c r="I2013" s="4"/>
      <c r="J2013" s="4" t="s">
        <v>244</v>
      </c>
      <c r="K2013" s="4"/>
    </row>
    <row r="2014" spans="2:11" x14ac:dyDescent="0.2">
      <c r="B2014" s="4" t="s">
        <v>16614</v>
      </c>
      <c r="C2014" s="4">
        <v>5.4</v>
      </c>
      <c r="D2014" s="4" t="s">
        <v>85</v>
      </c>
      <c r="E2014" s="4" t="s">
        <v>78</v>
      </c>
      <c r="F2014" s="4" t="s">
        <v>16615</v>
      </c>
      <c r="G2014" s="4" t="s">
        <v>239</v>
      </c>
      <c r="H2014" s="4" t="s">
        <v>243</v>
      </c>
      <c r="I2014" s="4"/>
      <c r="J2014" s="4" t="s">
        <v>244</v>
      </c>
      <c r="K2014" s="4"/>
    </row>
    <row r="2015" spans="2:11" x14ac:dyDescent="0.2">
      <c r="B2015" s="4" t="s">
        <v>16616</v>
      </c>
      <c r="C2015" s="4">
        <v>5.4</v>
      </c>
      <c r="D2015" s="4" t="s">
        <v>85</v>
      </c>
      <c r="E2015" s="4" t="s">
        <v>81</v>
      </c>
      <c r="F2015" s="4" t="s">
        <v>16617</v>
      </c>
      <c r="G2015" s="4" t="s">
        <v>239</v>
      </c>
      <c r="H2015" s="4" t="s">
        <v>243</v>
      </c>
      <c r="I2015" s="4"/>
      <c r="J2015" s="4" t="s">
        <v>244</v>
      </c>
      <c r="K2015" s="4"/>
    </row>
    <row r="2016" spans="2:11" x14ac:dyDescent="0.2">
      <c r="B2016" s="4" t="s">
        <v>16618</v>
      </c>
      <c r="C2016" s="4">
        <v>5.4</v>
      </c>
      <c r="D2016" s="4" t="s">
        <v>85</v>
      </c>
      <c r="E2016" s="4" t="s">
        <v>84</v>
      </c>
      <c r="F2016" s="4" t="s">
        <v>16619</v>
      </c>
      <c r="G2016" s="4" t="s">
        <v>239</v>
      </c>
      <c r="H2016" s="4" t="s">
        <v>243</v>
      </c>
      <c r="I2016" s="4"/>
      <c r="J2016" s="4" t="s">
        <v>244</v>
      </c>
      <c r="K2016" s="4"/>
    </row>
    <row r="2017" spans="2:11" x14ac:dyDescent="0.2">
      <c r="B2017" s="4" t="s">
        <v>16620</v>
      </c>
      <c r="C2017" s="4">
        <v>5.4</v>
      </c>
      <c r="D2017" s="4" t="s">
        <v>85</v>
      </c>
      <c r="E2017" s="4" t="s">
        <v>85</v>
      </c>
      <c r="F2017" s="4" t="s">
        <v>16621</v>
      </c>
      <c r="G2017" s="4" t="s">
        <v>239</v>
      </c>
      <c r="H2017" s="4" t="s">
        <v>243</v>
      </c>
      <c r="I2017" s="4"/>
      <c r="J2017" s="4" t="s">
        <v>244</v>
      </c>
      <c r="K2017" s="4"/>
    </row>
    <row r="2018" spans="2:11" x14ac:dyDescent="0.2">
      <c r="B2018" s="4" t="s">
        <v>16622</v>
      </c>
      <c r="C2018" s="4">
        <v>5.4</v>
      </c>
      <c r="D2018" s="4" t="s">
        <v>85</v>
      </c>
      <c r="E2018" s="4" t="s">
        <v>86</v>
      </c>
      <c r="F2018" s="4" t="s">
        <v>16623</v>
      </c>
      <c r="G2018" s="4" t="s">
        <v>239</v>
      </c>
      <c r="H2018" s="4" t="s">
        <v>243</v>
      </c>
      <c r="I2018" s="4"/>
      <c r="J2018" s="4" t="s">
        <v>244</v>
      </c>
      <c r="K2018" s="4"/>
    </row>
    <row r="2019" spans="2:11" x14ac:dyDescent="0.2">
      <c r="B2019" s="4" t="s">
        <v>16624</v>
      </c>
      <c r="C2019" s="4">
        <v>5.4</v>
      </c>
      <c r="D2019" s="4" t="s">
        <v>85</v>
      </c>
      <c r="E2019" s="4" t="s">
        <v>88</v>
      </c>
      <c r="F2019" s="4" t="s">
        <v>16625</v>
      </c>
      <c r="G2019" s="4" t="s">
        <v>239</v>
      </c>
      <c r="H2019" s="4" t="s">
        <v>243</v>
      </c>
      <c r="I2019" s="4"/>
      <c r="J2019" s="4" t="s">
        <v>244</v>
      </c>
      <c r="K2019" s="4"/>
    </row>
    <row r="2020" spans="2:11" x14ac:dyDescent="0.2">
      <c r="B2020" s="4" t="s">
        <v>16626</v>
      </c>
      <c r="C2020" s="4">
        <v>5.4</v>
      </c>
      <c r="D2020" s="4" t="s">
        <v>85</v>
      </c>
      <c r="E2020" s="4" t="s">
        <v>90</v>
      </c>
      <c r="F2020" s="4" t="s">
        <v>16627</v>
      </c>
      <c r="G2020" s="4" t="s">
        <v>239</v>
      </c>
      <c r="H2020" s="4" t="s">
        <v>243</v>
      </c>
      <c r="I2020" s="4"/>
      <c r="J2020" s="4" t="s">
        <v>244</v>
      </c>
      <c r="K2020" s="4"/>
    </row>
    <row r="2021" spans="2:11" x14ac:dyDescent="0.2">
      <c r="B2021" s="4" t="s">
        <v>16628</v>
      </c>
      <c r="C2021" s="4">
        <v>5.4</v>
      </c>
      <c r="D2021" s="4" t="s">
        <v>85</v>
      </c>
      <c r="E2021" s="4" t="s">
        <v>92</v>
      </c>
      <c r="F2021" s="4" t="s">
        <v>16629</v>
      </c>
      <c r="G2021" s="4" t="s">
        <v>239</v>
      </c>
      <c r="H2021" s="4" t="s">
        <v>243</v>
      </c>
      <c r="I2021" s="4"/>
      <c r="J2021" s="4" t="s">
        <v>244</v>
      </c>
      <c r="K2021" s="4"/>
    </row>
    <row r="2022" spans="2:11" x14ac:dyDescent="0.2">
      <c r="B2022" s="4" t="s">
        <v>16630</v>
      </c>
      <c r="C2022" s="4">
        <v>5.4</v>
      </c>
      <c r="D2022" s="4" t="s">
        <v>85</v>
      </c>
      <c r="E2022" s="4" t="s">
        <v>94</v>
      </c>
      <c r="F2022" s="4" t="s">
        <v>16631</v>
      </c>
      <c r="G2022" s="4" t="s">
        <v>239</v>
      </c>
      <c r="H2022" s="4" t="s">
        <v>243</v>
      </c>
      <c r="I2022" s="4"/>
      <c r="J2022" s="4" t="s">
        <v>244</v>
      </c>
      <c r="K2022" s="4"/>
    </row>
    <row r="2023" spans="2:11" x14ac:dyDescent="0.2">
      <c r="B2023" s="4" t="s">
        <v>16632</v>
      </c>
      <c r="C2023" s="4">
        <v>5.4</v>
      </c>
      <c r="D2023" s="4" t="s">
        <v>85</v>
      </c>
      <c r="E2023" s="4" t="s">
        <v>96</v>
      </c>
      <c r="F2023" s="4" t="s">
        <v>16633</v>
      </c>
      <c r="G2023" s="4" t="s">
        <v>239</v>
      </c>
      <c r="H2023" s="4" t="s">
        <v>243</v>
      </c>
      <c r="I2023" s="4"/>
      <c r="J2023" s="4" t="s">
        <v>244</v>
      </c>
      <c r="K2023" s="4"/>
    </row>
    <row r="2024" spans="2:11" x14ac:dyDescent="0.2">
      <c r="B2024" s="4" t="s">
        <v>16634</v>
      </c>
      <c r="C2024" s="4">
        <v>5.4</v>
      </c>
      <c r="D2024" s="4" t="s">
        <v>85</v>
      </c>
      <c r="E2024" s="4" t="s">
        <v>98</v>
      </c>
      <c r="F2024" s="4" t="s">
        <v>16635</v>
      </c>
      <c r="G2024" s="4" t="s">
        <v>239</v>
      </c>
      <c r="H2024" s="4" t="s">
        <v>243</v>
      </c>
      <c r="I2024" s="4"/>
      <c r="J2024" s="4" t="s">
        <v>244</v>
      </c>
      <c r="K2024" s="4"/>
    </row>
    <row r="2025" spans="2:11" x14ac:dyDescent="0.2">
      <c r="B2025" s="4" t="s">
        <v>16636</v>
      </c>
      <c r="C2025" s="4">
        <v>5.4</v>
      </c>
      <c r="D2025" s="4" t="s">
        <v>85</v>
      </c>
      <c r="E2025" s="4" t="s">
        <v>100</v>
      </c>
      <c r="F2025" s="4" t="s">
        <v>16637</v>
      </c>
      <c r="G2025" s="4" t="s">
        <v>239</v>
      </c>
      <c r="H2025" s="4" t="s">
        <v>243</v>
      </c>
      <c r="I2025" s="4"/>
      <c r="J2025" s="4" t="s">
        <v>244</v>
      </c>
      <c r="K2025" s="4"/>
    </row>
    <row r="2026" spans="2:11" x14ac:dyDescent="0.2">
      <c r="B2026" s="4" t="s">
        <v>16638</v>
      </c>
      <c r="C2026" s="4">
        <v>5.4</v>
      </c>
      <c r="D2026" s="4" t="s">
        <v>85</v>
      </c>
      <c r="E2026" s="4" t="s">
        <v>102</v>
      </c>
      <c r="F2026" s="4" t="s">
        <v>16639</v>
      </c>
      <c r="G2026" s="4" t="s">
        <v>239</v>
      </c>
      <c r="H2026" s="4" t="s">
        <v>243</v>
      </c>
      <c r="I2026" s="4"/>
      <c r="J2026" s="4" t="s">
        <v>244</v>
      </c>
      <c r="K2026" s="4"/>
    </row>
    <row r="2027" spans="2:11" x14ac:dyDescent="0.2">
      <c r="B2027" s="4" t="s">
        <v>16640</v>
      </c>
      <c r="C2027" s="4">
        <v>5.4</v>
      </c>
      <c r="D2027" s="4" t="s">
        <v>85</v>
      </c>
      <c r="E2027" s="4" t="s">
        <v>104</v>
      </c>
      <c r="F2027" s="4" t="s">
        <v>16641</v>
      </c>
      <c r="G2027" s="4" t="s">
        <v>239</v>
      </c>
      <c r="H2027" s="4" t="s">
        <v>243</v>
      </c>
      <c r="I2027" s="4"/>
      <c r="J2027" s="4" t="s">
        <v>244</v>
      </c>
      <c r="K2027" s="4"/>
    </row>
    <row r="2028" spans="2:11" x14ac:dyDescent="0.2">
      <c r="B2028" s="4" t="s">
        <v>16642</v>
      </c>
      <c r="C2028" s="4">
        <v>5.4</v>
      </c>
      <c r="D2028" s="4" t="s">
        <v>85</v>
      </c>
      <c r="E2028" s="4" t="s">
        <v>106</v>
      </c>
      <c r="F2028" s="4" t="s">
        <v>16643</v>
      </c>
      <c r="G2028" s="4" t="s">
        <v>239</v>
      </c>
      <c r="H2028" s="4" t="s">
        <v>243</v>
      </c>
      <c r="I2028" s="4"/>
      <c r="J2028" s="4" t="s">
        <v>244</v>
      </c>
      <c r="K2028" s="4"/>
    </row>
    <row r="2029" spans="2:11" x14ac:dyDescent="0.2">
      <c r="B2029" s="4" t="s">
        <v>16644</v>
      </c>
      <c r="C2029" s="4">
        <v>5.4</v>
      </c>
      <c r="D2029" s="4" t="s">
        <v>85</v>
      </c>
      <c r="E2029" s="4" t="s">
        <v>108</v>
      </c>
      <c r="F2029" s="4" t="s">
        <v>16645</v>
      </c>
      <c r="G2029" s="4" t="s">
        <v>239</v>
      </c>
      <c r="H2029" s="4" t="s">
        <v>243</v>
      </c>
      <c r="I2029" s="4"/>
      <c r="J2029" s="4" t="s">
        <v>244</v>
      </c>
      <c r="K2029" s="4"/>
    </row>
    <row r="2030" spans="2:11" x14ac:dyDescent="0.2">
      <c r="B2030" s="4" t="s">
        <v>16646</v>
      </c>
      <c r="C2030" s="4">
        <v>5.4</v>
      </c>
      <c r="D2030" s="4" t="s">
        <v>85</v>
      </c>
      <c r="E2030" s="4" t="s">
        <v>110</v>
      </c>
      <c r="F2030" s="4" t="s">
        <v>16647</v>
      </c>
      <c r="G2030" s="4" t="s">
        <v>239</v>
      </c>
      <c r="H2030" s="4" t="s">
        <v>243</v>
      </c>
      <c r="I2030" s="4"/>
      <c r="J2030" s="4" t="s">
        <v>244</v>
      </c>
      <c r="K2030" s="4"/>
    </row>
    <row r="2031" spans="2:11" x14ac:dyDescent="0.2">
      <c r="B2031" s="4" t="s">
        <v>16648</v>
      </c>
      <c r="C2031" s="4">
        <v>5.4</v>
      </c>
      <c r="D2031" s="4" t="s">
        <v>85</v>
      </c>
      <c r="E2031" s="4" t="s">
        <v>112</v>
      </c>
      <c r="F2031" s="4" t="s">
        <v>16649</v>
      </c>
      <c r="G2031" s="4" t="s">
        <v>239</v>
      </c>
      <c r="H2031" s="4" t="s">
        <v>243</v>
      </c>
      <c r="I2031" s="4"/>
      <c r="J2031" s="4" t="s">
        <v>244</v>
      </c>
      <c r="K2031" s="4"/>
    </row>
    <row r="2032" spans="2:11" x14ac:dyDescent="0.2">
      <c r="B2032" s="4" t="s">
        <v>16650</v>
      </c>
      <c r="C2032" s="4">
        <v>5.4</v>
      </c>
      <c r="D2032" s="4" t="s">
        <v>85</v>
      </c>
      <c r="E2032" s="4" t="s">
        <v>114</v>
      </c>
      <c r="F2032" s="4" t="s">
        <v>16651</v>
      </c>
      <c r="G2032" s="4" t="s">
        <v>239</v>
      </c>
      <c r="H2032" s="4" t="s">
        <v>243</v>
      </c>
      <c r="I2032" s="4"/>
      <c r="J2032" s="4" t="s">
        <v>244</v>
      </c>
      <c r="K2032" s="4"/>
    </row>
    <row r="2033" spans="2:11" x14ac:dyDescent="0.2">
      <c r="B2033" s="4" t="s">
        <v>16652</v>
      </c>
      <c r="C2033" s="4">
        <v>5.4</v>
      </c>
      <c r="D2033" s="4" t="s">
        <v>85</v>
      </c>
      <c r="E2033" s="4" t="s">
        <v>116</v>
      </c>
      <c r="F2033" s="4" t="s">
        <v>16653</v>
      </c>
      <c r="G2033" s="4" t="s">
        <v>239</v>
      </c>
      <c r="H2033" s="4" t="s">
        <v>243</v>
      </c>
      <c r="I2033" s="4"/>
      <c r="J2033" s="4" t="s">
        <v>244</v>
      </c>
      <c r="K2033" s="4"/>
    </row>
    <row r="2034" spans="2:11" x14ac:dyDescent="0.2">
      <c r="B2034" s="4" t="s">
        <v>16654</v>
      </c>
      <c r="C2034" s="4">
        <v>5.4</v>
      </c>
      <c r="D2034" s="4" t="s">
        <v>85</v>
      </c>
      <c r="E2034" s="4" t="s">
        <v>118</v>
      </c>
      <c r="F2034" s="4" t="s">
        <v>16655</v>
      </c>
      <c r="G2034" s="4" t="s">
        <v>239</v>
      </c>
      <c r="H2034" s="4" t="s">
        <v>243</v>
      </c>
      <c r="I2034" s="4"/>
      <c r="J2034" s="4" t="s">
        <v>244</v>
      </c>
      <c r="K2034" s="4"/>
    </row>
    <row r="2035" spans="2:11" x14ac:dyDescent="0.2">
      <c r="B2035" s="4" t="s">
        <v>16656</v>
      </c>
      <c r="C2035" s="4">
        <v>5.4</v>
      </c>
      <c r="D2035" s="4" t="s">
        <v>85</v>
      </c>
      <c r="E2035" s="4" t="s">
        <v>120</v>
      </c>
      <c r="F2035" s="4" t="s">
        <v>16657</v>
      </c>
      <c r="G2035" s="4" t="s">
        <v>239</v>
      </c>
      <c r="H2035" s="4" t="s">
        <v>243</v>
      </c>
      <c r="I2035" s="4"/>
      <c r="J2035" s="4" t="s">
        <v>244</v>
      </c>
      <c r="K2035" s="4"/>
    </row>
    <row r="2036" spans="2:11" x14ac:dyDescent="0.2">
      <c r="B2036" s="4" t="s">
        <v>16658</v>
      </c>
      <c r="C2036" s="4">
        <v>5.4</v>
      </c>
      <c r="D2036" s="4" t="s">
        <v>85</v>
      </c>
      <c r="E2036" s="4" t="s">
        <v>122</v>
      </c>
      <c r="F2036" s="4" t="s">
        <v>16659</v>
      </c>
      <c r="G2036" s="4" t="s">
        <v>239</v>
      </c>
      <c r="H2036" s="4" t="s">
        <v>243</v>
      </c>
      <c r="I2036" s="4"/>
      <c r="J2036" s="4" t="s">
        <v>244</v>
      </c>
      <c r="K2036" s="4"/>
    </row>
    <row r="2037" spans="2:11" x14ac:dyDescent="0.2">
      <c r="B2037" s="4" t="s">
        <v>16660</v>
      </c>
      <c r="C2037" s="4">
        <v>5.4</v>
      </c>
      <c r="D2037" s="4" t="s">
        <v>85</v>
      </c>
      <c r="E2037" s="4" t="s">
        <v>124</v>
      </c>
      <c r="F2037" s="4" t="s">
        <v>16661</v>
      </c>
      <c r="G2037" s="4" t="s">
        <v>239</v>
      </c>
      <c r="H2037" s="4" t="s">
        <v>243</v>
      </c>
      <c r="I2037" s="4"/>
      <c r="J2037" s="4" t="s">
        <v>244</v>
      </c>
      <c r="K2037" s="4"/>
    </row>
    <row r="2038" spans="2:11" x14ac:dyDescent="0.2">
      <c r="B2038" s="4" t="s">
        <v>16662</v>
      </c>
      <c r="C2038" s="4">
        <v>5.4</v>
      </c>
      <c r="D2038" s="4" t="s">
        <v>85</v>
      </c>
      <c r="E2038" s="4" t="s">
        <v>126</v>
      </c>
      <c r="F2038" s="4" t="s">
        <v>16663</v>
      </c>
      <c r="G2038" s="4" t="s">
        <v>239</v>
      </c>
      <c r="H2038" s="4" t="s">
        <v>243</v>
      </c>
      <c r="I2038" s="4"/>
      <c r="J2038" s="4" t="s">
        <v>244</v>
      </c>
      <c r="K2038" s="4"/>
    </row>
    <row r="2039" spans="2:11" x14ac:dyDescent="0.2">
      <c r="B2039" s="4" t="s">
        <v>16664</v>
      </c>
      <c r="C2039" s="4">
        <v>5.4</v>
      </c>
      <c r="D2039" s="4" t="s">
        <v>85</v>
      </c>
      <c r="E2039" s="4" t="s">
        <v>128</v>
      </c>
      <c r="F2039" s="4" t="s">
        <v>16665</v>
      </c>
      <c r="G2039" s="4" t="s">
        <v>239</v>
      </c>
      <c r="H2039" s="4" t="s">
        <v>243</v>
      </c>
      <c r="I2039" s="4"/>
      <c r="J2039" s="4" t="s">
        <v>244</v>
      </c>
      <c r="K2039" s="4"/>
    </row>
    <row r="2040" spans="2:11" x14ac:dyDescent="0.2">
      <c r="B2040" s="4" t="s">
        <v>16666</v>
      </c>
      <c r="C2040" s="4">
        <v>5.4</v>
      </c>
      <c r="D2040" s="4" t="s">
        <v>85</v>
      </c>
      <c r="E2040" s="4" t="s">
        <v>130</v>
      </c>
      <c r="F2040" s="4" t="s">
        <v>16667</v>
      </c>
      <c r="G2040" s="4" t="s">
        <v>239</v>
      </c>
      <c r="H2040" s="4" t="s">
        <v>243</v>
      </c>
      <c r="I2040" s="4"/>
      <c r="J2040" s="4" t="s">
        <v>244</v>
      </c>
      <c r="K2040" s="4"/>
    </row>
    <row r="2041" spans="2:11" x14ac:dyDescent="0.2">
      <c r="B2041" s="4" t="s">
        <v>16668</v>
      </c>
      <c r="C2041" s="4">
        <v>5.4</v>
      </c>
      <c r="D2041" s="4" t="s">
        <v>85</v>
      </c>
      <c r="E2041" s="4" t="s">
        <v>132</v>
      </c>
      <c r="F2041" s="4" t="s">
        <v>16669</v>
      </c>
      <c r="G2041" s="4" t="s">
        <v>239</v>
      </c>
      <c r="H2041" s="4" t="s">
        <v>243</v>
      </c>
      <c r="I2041" s="4"/>
      <c r="J2041" s="4" t="s">
        <v>244</v>
      </c>
      <c r="K2041" s="4"/>
    </row>
    <row r="2042" spans="2:11" x14ac:dyDescent="0.2">
      <c r="B2042" s="4" t="s">
        <v>16670</v>
      </c>
      <c r="C2042" s="4">
        <v>5.4</v>
      </c>
      <c r="D2042" s="4" t="s">
        <v>85</v>
      </c>
      <c r="E2042" s="4" t="s">
        <v>134</v>
      </c>
      <c r="F2042" s="4" t="s">
        <v>16671</v>
      </c>
      <c r="G2042" s="4" t="s">
        <v>239</v>
      </c>
      <c r="H2042" s="4" t="s">
        <v>243</v>
      </c>
      <c r="I2042" s="4"/>
      <c r="J2042" s="4" t="s">
        <v>244</v>
      </c>
      <c r="K2042" s="4"/>
    </row>
    <row r="2043" spans="2:11" x14ac:dyDescent="0.2">
      <c r="B2043" s="4" t="s">
        <v>16672</v>
      </c>
      <c r="C2043" s="4">
        <v>5.4</v>
      </c>
      <c r="D2043" s="4" t="s">
        <v>85</v>
      </c>
      <c r="E2043" s="4" t="s">
        <v>136</v>
      </c>
      <c r="F2043" s="4" t="s">
        <v>16673</v>
      </c>
      <c r="G2043" s="4" t="s">
        <v>239</v>
      </c>
      <c r="H2043" s="4" t="s">
        <v>243</v>
      </c>
      <c r="I2043" s="4"/>
      <c r="J2043" s="4" t="s">
        <v>244</v>
      </c>
      <c r="K2043" s="4"/>
    </row>
    <row r="2044" spans="2:11" x14ac:dyDescent="0.2">
      <c r="B2044" s="4" t="s">
        <v>16674</v>
      </c>
      <c r="C2044" s="4">
        <v>5.4</v>
      </c>
      <c r="D2044" s="4" t="s">
        <v>85</v>
      </c>
      <c r="E2044" s="4" t="s">
        <v>138</v>
      </c>
      <c r="F2044" s="4" t="s">
        <v>16675</v>
      </c>
      <c r="G2044" s="4" t="s">
        <v>239</v>
      </c>
      <c r="H2044" s="4" t="s">
        <v>243</v>
      </c>
      <c r="I2044" s="4"/>
      <c r="J2044" s="4" t="s">
        <v>244</v>
      </c>
      <c r="K2044" s="4"/>
    </row>
    <row r="2045" spans="2:11" x14ac:dyDescent="0.2">
      <c r="B2045" s="4" t="s">
        <v>16676</v>
      </c>
      <c r="C2045" s="4">
        <v>5.4</v>
      </c>
      <c r="D2045" s="4" t="s">
        <v>85</v>
      </c>
      <c r="E2045" s="4" t="s">
        <v>140</v>
      </c>
      <c r="F2045" s="4" t="s">
        <v>16677</v>
      </c>
      <c r="G2045" s="4" t="s">
        <v>239</v>
      </c>
      <c r="H2045" s="4" t="s">
        <v>243</v>
      </c>
      <c r="I2045" s="4"/>
      <c r="J2045" s="4" t="s">
        <v>244</v>
      </c>
      <c r="K2045" s="4"/>
    </row>
    <row r="2046" spans="2:11" x14ac:dyDescent="0.2">
      <c r="B2046" s="4" t="s">
        <v>16678</v>
      </c>
      <c r="C2046" s="4">
        <v>5.4</v>
      </c>
      <c r="D2046" s="4" t="s">
        <v>85</v>
      </c>
      <c r="E2046" s="4" t="s">
        <v>141</v>
      </c>
      <c r="F2046" s="4" t="s">
        <v>16679</v>
      </c>
      <c r="G2046" s="4" t="s">
        <v>239</v>
      </c>
      <c r="H2046" s="4" t="s">
        <v>243</v>
      </c>
      <c r="I2046" s="4"/>
      <c r="J2046" s="4" t="s">
        <v>244</v>
      </c>
      <c r="K2046" s="4"/>
    </row>
    <row r="2047" spans="2:11" x14ac:dyDescent="0.2">
      <c r="B2047" s="4" t="s">
        <v>16680</v>
      </c>
      <c r="C2047" s="4">
        <v>5.4</v>
      </c>
      <c r="D2047" s="4" t="s">
        <v>85</v>
      </c>
      <c r="E2047" s="4" t="s">
        <v>142</v>
      </c>
      <c r="F2047" s="4" t="s">
        <v>16681</v>
      </c>
      <c r="G2047" s="4" t="s">
        <v>239</v>
      </c>
      <c r="H2047" s="4" t="s">
        <v>243</v>
      </c>
      <c r="I2047" s="4"/>
      <c r="J2047" s="4" t="s">
        <v>244</v>
      </c>
      <c r="K2047" s="4"/>
    </row>
    <row r="2048" spans="2:11" x14ac:dyDescent="0.2">
      <c r="B2048" s="4" t="s">
        <v>16682</v>
      </c>
      <c r="C2048" s="4">
        <v>5.4</v>
      </c>
      <c r="D2048" s="4" t="s">
        <v>85</v>
      </c>
      <c r="E2048" s="4" t="s">
        <v>144</v>
      </c>
      <c r="F2048" s="4" t="s">
        <v>16683</v>
      </c>
      <c r="G2048" s="4" t="s">
        <v>239</v>
      </c>
      <c r="H2048" s="4" t="s">
        <v>243</v>
      </c>
      <c r="I2048" s="4"/>
      <c r="J2048" s="4" t="s">
        <v>244</v>
      </c>
      <c r="K2048" s="4"/>
    </row>
    <row r="2049" spans="2:11" x14ac:dyDescent="0.2">
      <c r="B2049" s="4" t="s">
        <v>16684</v>
      </c>
      <c r="C2049" s="4">
        <v>5.4</v>
      </c>
      <c r="D2049" s="4" t="s">
        <v>85</v>
      </c>
      <c r="E2049" s="4" t="s">
        <v>146</v>
      </c>
      <c r="F2049" s="4" t="s">
        <v>16685</v>
      </c>
      <c r="G2049" s="4" t="s">
        <v>239</v>
      </c>
      <c r="H2049" s="4" t="s">
        <v>243</v>
      </c>
      <c r="I2049" s="4"/>
      <c r="J2049" s="4" t="s">
        <v>244</v>
      </c>
      <c r="K2049" s="4"/>
    </row>
    <row r="2050" spans="2:11" x14ac:dyDescent="0.2">
      <c r="B2050" s="4" t="s">
        <v>16686</v>
      </c>
      <c r="C2050" s="4">
        <v>5.4</v>
      </c>
      <c r="D2050" s="4" t="s">
        <v>86</v>
      </c>
      <c r="E2050" s="4" t="s">
        <v>8</v>
      </c>
      <c r="F2050" s="4" t="s">
        <v>5403</v>
      </c>
      <c r="G2050" s="4" t="s">
        <v>239</v>
      </c>
      <c r="H2050" s="4" t="s">
        <v>243</v>
      </c>
      <c r="I2050" s="4"/>
      <c r="J2050" s="4" t="s">
        <v>244</v>
      </c>
      <c r="K2050" s="4"/>
    </row>
    <row r="2051" spans="2:11" x14ac:dyDescent="0.2">
      <c r="B2051" s="4" t="s">
        <v>16687</v>
      </c>
      <c r="C2051" s="4">
        <v>5.4</v>
      </c>
      <c r="D2051" s="4" t="s">
        <v>86</v>
      </c>
      <c r="E2051" s="4" t="s">
        <v>24</v>
      </c>
      <c r="F2051" s="4" t="s">
        <v>5405</v>
      </c>
      <c r="G2051" s="4" t="s">
        <v>239</v>
      </c>
      <c r="H2051" s="4" t="s">
        <v>243</v>
      </c>
      <c r="I2051" s="4"/>
      <c r="J2051" s="4" t="s">
        <v>244</v>
      </c>
      <c r="K2051" s="4"/>
    </row>
    <row r="2052" spans="2:11" x14ac:dyDescent="0.2">
      <c r="B2052" s="4" t="s">
        <v>16688</v>
      </c>
      <c r="C2052" s="4">
        <v>5.4</v>
      </c>
      <c r="D2052" s="4" t="s">
        <v>86</v>
      </c>
      <c r="E2052" s="4" t="s">
        <v>25</v>
      </c>
      <c r="F2052" s="4" t="s">
        <v>5407</v>
      </c>
      <c r="G2052" s="4" t="s">
        <v>239</v>
      </c>
      <c r="H2052" s="4" t="s">
        <v>243</v>
      </c>
      <c r="I2052" s="4"/>
      <c r="J2052" s="4" t="s">
        <v>244</v>
      </c>
      <c r="K2052" s="4"/>
    </row>
    <row r="2053" spans="2:11" x14ac:dyDescent="0.2">
      <c r="B2053" s="4" t="s">
        <v>16689</v>
      </c>
      <c r="C2053" s="4">
        <v>5.4</v>
      </c>
      <c r="D2053" s="4" t="s">
        <v>86</v>
      </c>
      <c r="E2053" s="4" t="s">
        <v>26</v>
      </c>
      <c r="F2053" s="4" t="s">
        <v>5409</v>
      </c>
      <c r="G2053" s="4" t="s">
        <v>239</v>
      </c>
      <c r="H2053" s="4" t="s">
        <v>243</v>
      </c>
      <c r="I2053" s="4"/>
      <c r="J2053" s="4" t="s">
        <v>244</v>
      </c>
      <c r="K2053" s="4"/>
    </row>
    <row r="2054" spans="2:11" x14ac:dyDescent="0.2">
      <c r="B2054" s="4" t="s">
        <v>16690</v>
      </c>
      <c r="C2054" s="4">
        <v>5.4</v>
      </c>
      <c r="D2054" s="4" t="s">
        <v>86</v>
      </c>
      <c r="E2054" s="4" t="s">
        <v>27</v>
      </c>
      <c r="F2054" s="4" t="s">
        <v>5411</v>
      </c>
      <c r="G2054" s="4" t="s">
        <v>239</v>
      </c>
      <c r="H2054" s="4" t="s">
        <v>243</v>
      </c>
      <c r="I2054" s="4"/>
      <c r="J2054" s="4" t="s">
        <v>244</v>
      </c>
      <c r="K2054" s="4"/>
    </row>
    <row r="2055" spans="2:11" x14ac:dyDescent="0.2">
      <c r="B2055" s="4" t="s">
        <v>16691</v>
      </c>
      <c r="C2055" s="4">
        <v>5.4</v>
      </c>
      <c r="D2055" s="4" t="s">
        <v>86</v>
      </c>
      <c r="E2055" s="4" t="s">
        <v>28</v>
      </c>
      <c r="F2055" s="4" t="s">
        <v>5413</v>
      </c>
      <c r="G2055" s="4" t="s">
        <v>239</v>
      </c>
      <c r="H2055" s="4" t="s">
        <v>243</v>
      </c>
      <c r="I2055" s="4"/>
      <c r="J2055" s="4" t="s">
        <v>244</v>
      </c>
      <c r="K2055" s="4"/>
    </row>
    <row r="2056" spans="2:11" x14ac:dyDescent="0.2">
      <c r="B2056" s="4" t="s">
        <v>16692</v>
      </c>
      <c r="C2056" s="4">
        <v>5.4</v>
      </c>
      <c r="D2056" s="4" t="s">
        <v>86</v>
      </c>
      <c r="E2056" s="4" t="s">
        <v>29</v>
      </c>
      <c r="F2056" s="4" t="s">
        <v>5415</v>
      </c>
      <c r="G2056" s="4" t="s">
        <v>239</v>
      </c>
      <c r="H2056" s="4" t="s">
        <v>243</v>
      </c>
      <c r="I2056" s="4"/>
      <c r="J2056" s="4" t="s">
        <v>244</v>
      </c>
      <c r="K2056" s="4"/>
    </row>
    <row r="2057" spans="2:11" x14ac:dyDescent="0.2">
      <c r="B2057" s="4" t="s">
        <v>16693</v>
      </c>
      <c r="C2057" s="4">
        <v>5.4</v>
      </c>
      <c r="D2057" s="4" t="s">
        <v>86</v>
      </c>
      <c r="E2057" s="4" t="s">
        <v>30</v>
      </c>
      <c r="F2057" s="4" t="s">
        <v>5417</v>
      </c>
      <c r="G2057" s="4" t="s">
        <v>239</v>
      </c>
      <c r="H2057" s="4" t="s">
        <v>243</v>
      </c>
      <c r="I2057" s="4"/>
      <c r="J2057" s="4" t="s">
        <v>244</v>
      </c>
      <c r="K2057" s="4"/>
    </row>
    <row r="2058" spans="2:11" x14ac:dyDescent="0.2">
      <c r="B2058" s="4" t="s">
        <v>16694</v>
      </c>
      <c r="C2058" s="4">
        <v>5.4</v>
      </c>
      <c r="D2058" s="4" t="s">
        <v>86</v>
      </c>
      <c r="E2058" s="4" t="s">
        <v>31</v>
      </c>
      <c r="F2058" s="4" t="s">
        <v>5419</v>
      </c>
      <c r="G2058" s="4" t="s">
        <v>239</v>
      </c>
      <c r="H2058" s="4" t="s">
        <v>243</v>
      </c>
      <c r="I2058" s="4"/>
      <c r="J2058" s="4" t="s">
        <v>244</v>
      </c>
      <c r="K2058" s="4"/>
    </row>
    <row r="2059" spans="2:11" x14ac:dyDescent="0.2">
      <c r="B2059" s="4" t="s">
        <v>16695</v>
      </c>
      <c r="C2059" s="4">
        <v>5.4</v>
      </c>
      <c r="D2059" s="4" t="s">
        <v>86</v>
      </c>
      <c r="E2059" s="4" t="s">
        <v>32</v>
      </c>
      <c r="F2059" s="4" t="s">
        <v>5421</v>
      </c>
      <c r="G2059" s="4" t="s">
        <v>239</v>
      </c>
      <c r="H2059" s="4" t="s">
        <v>243</v>
      </c>
      <c r="I2059" s="4"/>
      <c r="J2059" s="4" t="s">
        <v>244</v>
      </c>
      <c r="K2059" s="4"/>
    </row>
    <row r="2060" spans="2:11" x14ac:dyDescent="0.2">
      <c r="B2060" s="4" t="s">
        <v>16696</v>
      </c>
      <c r="C2060" s="4">
        <v>5.4</v>
      </c>
      <c r="D2060" s="4" t="s">
        <v>86</v>
      </c>
      <c r="E2060" s="4" t="s">
        <v>33</v>
      </c>
      <c r="F2060" s="4" t="s">
        <v>5423</v>
      </c>
      <c r="G2060" s="4" t="s">
        <v>239</v>
      </c>
      <c r="H2060" s="4" t="s">
        <v>243</v>
      </c>
      <c r="I2060" s="4"/>
      <c r="J2060" s="4" t="s">
        <v>244</v>
      </c>
      <c r="K2060" s="4"/>
    </row>
    <row r="2061" spans="2:11" x14ac:dyDescent="0.2">
      <c r="B2061" s="4" t="s">
        <v>16697</v>
      </c>
      <c r="C2061" s="4">
        <v>5.4</v>
      </c>
      <c r="D2061" s="4" t="s">
        <v>86</v>
      </c>
      <c r="E2061" s="4" t="s">
        <v>34</v>
      </c>
      <c r="F2061" s="4" t="s">
        <v>5425</v>
      </c>
      <c r="G2061" s="4" t="s">
        <v>239</v>
      </c>
      <c r="H2061" s="4" t="s">
        <v>243</v>
      </c>
      <c r="I2061" s="4"/>
      <c r="J2061" s="4" t="s">
        <v>244</v>
      </c>
      <c r="K2061" s="4"/>
    </row>
    <row r="2062" spans="2:11" x14ac:dyDescent="0.2">
      <c r="B2062" s="4" t="s">
        <v>16698</v>
      </c>
      <c r="C2062" s="4">
        <v>5.4</v>
      </c>
      <c r="D2062" s="4" t="s">
        <v>86</v>
      </c>
      <c r="E2062" s="4" t="s">
        <v>35</v>
      </c>
      <c r="F2062" s="4" t="s">
        <v>5427</v>
      </c>
      <c r="G2062" s="4" t="s">
        <v>239</v>
      </c>
      <c r="H2062" s="4" t="s">
        <v>243</v>
      </c>
      <c r="I2062" s="4"/>
      <c r="J2062" s="4" t="s">
        <v>244</v>
      </c>
      <c r="K2062" s="4"/>
    </row>
    <row r="2063" spans="2:11" x14ac:dyDescent="0.2">
      <c r="B2063" s="4" t="s">
        <v>16699</v>
      </c>
      <c r="C2063" s="4">
        <v>5.4</v>
      </c>
      <c r="D2063" s="4" t="s">
        <v>86</v>
      </c>
      <c r="E2063" s="4" t="s">
        <v>36</v>
      </c>
      <c r="F2063" s="4" t="s">
        <v>5429</v>
      </c>
      <c r="G2063" s="4" t="s">
        <v>239</v>
      </c>
      <c r="H2063" s="4" t="s">
        <v>243</v>
      </c>
      <c r="I2063" s="4"/>
      <c r="J2063" s="4" t="s">
        <v>244</v>
      </c>
      <c r="K2063" s="4"/>
    </row>
    <row r="2064" spans="2:11" x14ac:dyDescent="0.2">
      <c r="B2064" s="4" t="s">
        <v>16700</v>
      </c>
      <c r="C2064" s="4">
        <v>5.4</v>
      </c>
      <c r="D2064" s="4" t="s">
        <v>86</v>
      </c>
      <c r="E2064" s="4" t="s">
        <v>37</v>
      </c>
      <c r="F2064" s="4" t="s">
        <v>5431</v>
      </c>
      <c r="G2064" s="4" t="s">
        <v>239</v>
      </c>
      <c r="H2064" s="4" t="s">
        <v>243</v>
      </c>
      <c r="I2064" s="4"/>
      <c r="J2064" s="4" t="s">
        <v>244</v>
      </c>
      <c r="K2064" s="4"/>
    </row>
    <row r="2065" spans="2:11" x14ac:dyDescent="0.2">
      <c r="B2065" s="4" t="s">
        <v>16701</v>
      </c>
      <c r="C2065" s="4">
        <v>5.4</v>
      </c>
      <c r="D2065" s="4" t="s">
        <v>86</v>
      </c>
      <c r="E2065" s="4" t="s">
        <v>38</v>
      </c>
      <c r="F2065" s="4" t="s">
        <v>5433</v>
      </c>
      <c r="G2065" s="4" t="s">
        <v>239</v>
      </c>
      <c r="H2065" s="4" t="s">
        <v>243</v>
      </c>
      <c r="I2065" s="4"/>
      <c r="J2065" s="4" t="s">
        <v>244</v>
      </c>
      <c r="K2065" s="4"/>
    </row>
    <row r="2066" spans="2:11" x14ac:dyDescent="0.2">
      <c r="B2066" s="4" t="s">
        <v>16702</v>
      </c>
      <c r="C2066" s="4">
        <v>5.4</v>
      </c>
      <c r="D2066" s="4" t="s">
        <v>86</v>
      </c>
      <c r="E2066" s="4" t="s">
        <v>39</v>
      </c>
      <c r="F2066" s="4" t="s">
        <v>5435</v>
      </c>
      <c r="G2066" s="4" t="s">
        <v>239</v>
      </c>
      <c r="H2066" s="4" t="s">
        <v>243</v>
      </c>
      <c r="I2066" s="4"/>
      <c r="J2066" s="4" t="s">
        <v>244</v>
      </c>
      <c r="K2066" s="4"/>
    </row>
    <row r="2067" spans="2:11" x14ac:dyDescent="0.2">
      <c r="B2067" s="4" t="s">
        <v>16703</v>
      </c>
      <c r="C2067" s="4">
        <v>5.4</v>
      </c>
      <c r="D2067" s="4" t="s">
        <v>86</v>
      </c>
      <c r="E2067" s="4" t="s">
        <v>56</v>
      </c>
      <c r="F2067" s="4" t="s">
        <v>5437</v>
      </c>
      <c r="G2067" s="4" t="s">
        <v>239</v>
      </c>
      <c r="H2067" s="4" t="s">
        <v>243</v>
      </c>
      <c r="I2067" s="4"/>
      <c r="J2067" s="4" t="s">
        <v>244</v>
      </c>
      <c r="K2067" s="4"/>
    </row>
    <row r="2068" spans="2:11" x14ac:dyDescent="0.2">
      <c r="B2068" s="4" t="s">
        <v>16704</v>
      </c>
      <c r="C2068" s="4">
        <v>5.4</v>
      </c>
      <c r="D2068" s="4" t="s">
        <v>86</v>
      </c>
      <c r="E2068" s="4" t="s">
        <v>58</v>
      </c>
      <c r="F2068" s="4" t="s">
        <v>5439</v>
      </c>
      <c r="G2068" s="4" t="s">
        <v>239</v>
      </c>
      <c r="H2068" s="4" t="s">
        <v>243</v>
      </c>
      <c r="I2068" s="4"/>
      <c r="J2068" s="4" t="s">
        <v>244</v>
      </c>
      <c r="K2068" s="4"/>
    </row>
    <row r="2069" spans="2:11" x14ac:dyDescent="0.2">
      <c r="B2069" s="4" t="s">
        <v>16705</v>
      </c>
      <c r="C2069" s="4">
        <v>5.4</v>
      </c>
      <c r="D2069" s="4" t="s">
        <v>86</v>
      </c>
      <c r="E2069" s="4" t="s">
        <v>60</v>
      </c>
      <c r="F2069" s="4" t="s">
        <v>5441</v>
      </c>
      <c r="G2069" s="4" t="s">
        <v>239</v>
      </c>
      <c r="H2069" s="4" t="s">
        <v>243</v>
      </c>
      <c r="I2069" s="4"/>
      <c r="J2069" s="4" t="s">
        <v>244</v>
      </c>
      <c r="K2069" s="4"/>
    </row>
    <row r="2070" spans="2:11" x14ac:dyDescent="0.2">
      <c r="B2070" s="4" t="s">
        <v>16706</v>
      </c>
      <c r="C2070" s="4">
        <v>5.4</v>
      </c>
      <c r="D2070" s="4" t="s">
        <v>86</v>
      </c>
      <c r="E2070" s="4" t="s">
        <v>62</v>
      </c>
      <c r="F2070" s="4" t="s">
        <v>5443</v>
      </c>
      <c r="G2070" s="4" t="s">
        <v>239</v>
      </c>
      <c r="H2070" s="4" t="s">
        <v>243</v>
      </c>
      <c r="I2070" s="4"/>
      <c r="J2070" s="4" t="s">
        <v>244</v>
      </c>
      <c r="K2070" s="4"/>
    </row>
    <row r="2071" spans="2:11" x14ac:dyDescent="0.2">
      <c r="B2071" s="4" t="s">
        <v>16707</v>
      </c>
      <c r="C2071" s="4">
        <v>5.4</v>
      </c>
      <c r="D2071" s="4" t="s">
        <v>86</v>
      </c>
      <c r="E2071" s="4" t="s">
        <v>64</v>
      </c>
      <c r="F2071" s="4" t="s">
        <v>5445</v>
      </c>
      <c r="G2071" s="4" t="s">
        <v>239</v>
      </c>
      <c r="H2071" s="4" t="s">
        <v>243</v>
      </c>
      <c r="I2071" s="4"/>
      <c r="J2071" s="4" t="s">
        <v>244</v>
      </c>
      <c r="K2071" s="4"/>
    </row>
    <row r="2072" spans="2:11" x14ac:dyDescent="0.2">
      <c r="B2072" s="4" t="s">
        <v>16708</v>
      </c>
      <c r="C2072" s="4">
        <v>5.4</v>
      </c>
      <c r="D2072" s="4" t="s">
        <v>86</v>
      </c>
      <c r="E2072" s="4" t="s">
        <v>66</v>
      </c>
      <c r="F2072" s="4" t="s">
        <v>12583</v>
      </c>
      <c r="G2072" s="4" t="s">
        <v>239</v>
      </c>
      <c r="H2072" s="4" t="s">
        <v>243</v>
      </c>
      <c r="I2072" s="4"/>
      <c r="J2072" s="4" t="s">
        <v>244</v>
      </c>
      <c r="K2072" s="4"/>
    </row>
    <row r="2073" spans="2:11" x14ac:dyDescent="0.2">
      <c r="B2073" s="4" t="s">
        <v>16709</v>
      </c>
      <c r="C2073" s="4">
        <v>5.4</v>
      </c>
      <c r="D2073" s="4" t="s">
        <v>86</v>
      </c>
      <c r="E2073" s="4" t="s">
        <v>68</v>
      </c>
      <c r="F2073" s="4" t="s">
        <v>12585</v>
      </c>
      <c r="G2073" s="4" t="s">
        <v>239</v>
      </c>
      <c r="H2073" s="4" t="s">
        <v>243</v>
      </c>
      <c r="I2073" s="4"/>
      <c r="J2073" s="4" t="s">
        <v>244</v>
      </c>
      <c r="K2073" s="4"/>
    </row>
    <row r="2074" spans="2:11" x14ac:dyDescent="0.2">
      <c r="B2074" s="4" t="s">
        <v>16710</v>
      </c>
      <c r="C2074" s="4">
        <v>5.4</v>
      </c>
      <c r="D2074" s="4" t="s">
        <v>86</v>
      </c>
      <c r="E2074" s="4" t="s">
        <v>70</v>
      </c>
      <c r="F2074" s="4" t="s">
        <v>12587</v>
      </c>
      <c r="G2074" s="4" t="s">
        <v>239</v>
      </c>
      <c r="H2074" s="4" t="s">
        <v>243</v>
      </c>
      <c r="I2074" s="4"/>
      <c r="J2074" s="4" t="s">
        <v>244</v>
      </c>
      <c r="K2074" s="4"/>
    </row>
    <row r="2075" spans="2:11" x14ac:dyDescent="0.2">
      <c r="B2075" s="4" t="s">
        <v>16711</v>
      </c>
      <c r="C2075" s="4">
        <v>5.4</v>
      </c>
      <c r="D2075" s="4" t="s">
        <v>86</v>
      </c>
      <c r="E2075" s="4" t="s">
        <v>72</v>
      </c>
      <c r="F2075" s="4" t="s">
        <v>12589</v>
      </c>
      <c r="G2075" s="4" t="s">
        <v>239</v>
      </c>
      <c r="H2075" s="4" t="s">
        <v>243</v>
      </c>
      <c r="I2075" s="4"/>
      <c r="J2075" s="4" t="s">
        <v>244</v>
      </c>
      <c r="K2075" s="4"/>
    </row>
    <row r="2076" spans="2:11" x14ac:dyDescent="0.2">
      <c r="B2076" s="4" t="s">
        <v>16712</v>
      </c>
      <c r="C2076" s="4">
        <v>5.4</v>
      </c>
      <c r="D2076" s="4" t="s">
        <v>86</v>
      </c>
      <c r="E2076" s="4" t="s">
        <v>74</v>
      </c>
      <c r="F2076" s="4" t="s">
        <v>12591</v>
      </c>
      <c r="G2076" s="4" t="s">
        <v>239</v>
      </c>
      <c r="H2076" s="4" t="s">
        <v>243</v>
      </c>
      <c r="I2076" s="4"/>
      <c r="J2076" s="4" t="s">
        <v>244</v>
      </c>
      <c r="K2076" s="4"/>
    </row>
    <row r="2077" spans="2:11" x14ac:dyDescent="0.2">
      <c r="B2077" s="4" t="s">
        <v>16713</v>
      </c>
      <c r="C2077" s="4">
        <v>5.4</v>
      </c>
      <c r="D2077" s="4" t="s">
        <v>86</v>
      </c>
      <c r="E2077" s="4" t="s">
        <v>76</v>
      </c>
      <c r="F2077" s="4" t="s">
        <v>12593</v>
      </c>
      <c r="G2077" s="4" t="s">
        <v>239</v>
      </c>
      <c r="H2077" s="4" t="s">
        <v>243</v>
      </c>
      <c r="I2077" s="4"/>
      <c r="J2077" s="4" t="s">
        <v>244</v>
      </c>
      <c r="K2077" s="4"/>
    </row>
    <row r="2078" spans="2:11" x14ac:dyDescent="0.2">
      <c r="B2078" s="4" t="s">
        <v>16714</v>
      </c>
      <c r="C2078" s="4">
        <v>5.4</v>
      </c>
      <c r="D2078" s="4" t="s">
        <v>86</v>
      </c>
      <c r="E2078" s="4" t="s">
        <v>78</v>
      </c>
      <c r="F2078" s="4" t="s">
        <v>16715</v>
      </c>
      <c r="G2078" s="4" t="s">
        <v>239</v>
      </c>
      <c r="H2078" s="4" t="s">
        <v>243</v>
      </c>
      <c r="I2078" s="4"/>
      <c r="J2078" s="4" t="s">
        <v>244</v>
      </c>
      <c r="K2078" s="4"/>
    </row>
    <row r="2079" spans="2:11" x14ac:dyDescent="0.2">
      <c r="B2079" s="4" t="s">
        <v>16716</v>
      </c>
      <c r="C2079" s="4">
        <v>5.4</v>
      </c>
      <c r="D2079" s="4" t="s">
        <v>86</v>
      </c>
      <c r="E2079" s="4" t="s">
        <v>81</v>
      </c>
      <c r="F2079" s="4" t="s">
        <v>16717</v>
      </c>
      <c r="G2079" s="4" t="s">
        <v>239</v>
      </c>
      <c r="H2079" s="4" t="s">
        <v>243</v>
      </c>
      <c r="I2079" s="4"/>
      <c r="J2079" s="4" t="s">
        <v>244</v>
      </c>
      <c r="K2079" s="4"/>
    </row>
    <row r="2080" spans="2:11" x14ac:dyDescent="0.2">
      <c r="B2080" s="4" t="s">
        <v>16718</v>
      </c>
      <c r="C2080" s="4">
        <v>5.4</v>
      </c>
      <c r="D2080" s="4" t="s">
        <v>86</v>
      </c>
      <c r="E2080" s="4" t="s">
        <v>84</v>
      </c>
      <c r="F2080" s="4" t="s">
        <v>16719</v>
      </c>
      <c r="G2080" s="4" t="s">
        <v>239</v>
      </c>
      <c r="H2080" s="4" t="s">
        <v>243</v>
      </c>
      <c r="I2080" s="4"/>
      <c r="J2080" s="4" t="s">
        <v>244</v>
      </c>
      <c r="K2080" s="4"/>
    </row>
    <row r="2081" spans="2:11" x14ac:dyDescent="0.2">
      <c r="B2081" s="4" t="s">
        <v>16720</v>
      </c>
      <c r="C2081" s="4">
        <v>5.4</v>
      </c>
      <c r="D2081" s="4" t="s">
        <v>86</v>
      </c>
      <c r="E2081" s="4" t="s">
        <v>85</v>
      </c>
      <c r="F2081" s="4" t="s">
        <v>16721</v>
      </c>
      <c r="G2081" s="4" t="s">
        <v>239</v>
      </c>
      <c r="H2081" s="4" t="s">
        <v>243</v>
      </c>
      <c r="I2081" s="4"/>
      <c r="J2081" s="4" t="s">
        <v>244</v>
      </c>
      <c r="K2081" s="4"/>
    </row>
    <row r="2082" spans="2:11" x14ac:dyDescent="0.2">
      <c r="B2082" s="4" t="s">
        <v>16722</v>
      </c>
      <c r="C2082" s="4">
        <v>5.4</v>
      </c>
      <c r="D2082" s="4" t="s">
        <v>86</v>
      </c>
      <c r="E2082" s="4" t="s">
        <v>86</v>
      </c>
      <c r="F2082" s="4" t="s">
        <v>16723</v>
      </c>
      <c r="G2082" s="4" t="s">
        <v>239</v>
      </c>
      <c r="H2082" s="4" t="s">
        <v>243</v>
      </c>
      <c r="I2082" s="4"/>
      <c r="J2082" s="4" t="s">
        <v>244</v>
      </c>
      <c r="K2082" s="4"/>
    </row>
    <row r="2083" spans="2:11" x14ac:dyDescent="0.2">
      <c r="B2083" s="4" t="s">
        <v>16724</v>
      </c>
      <c r="C2083" s="4">
        <v>5.4</v>
      </c>
      <c r="D2083" s="4" t="s">
        <v>86</v>
      </c>
      <c r="E2083" s="4" t="s">
        <v>88</v>
      </c>
      <c r="F2083" s="4" t="s">
        <v>16725</v>
      </c>
      <c r="G2083" s="4" t="s">
        <v>239</v>
      </c>
      <c r="H2083" s="4" t="s">
        <v>243</v>
      </c>
      <c r="I2083" s="4"/>
      <c r="J2083" s="4" t="s">
        <v>244</v>
      </c>
      <c r="K2083" s="4"/>
    </row>
    <row r="2084" spans="2:11" x14ac:dyDescent="0.2">
      <c r="B2084" s="4" t="s">
        <v>16726</v>
      </c>
      <c r="C2084" s="4">
        <v>5.4</v>
      </c>
      <c r="D2084" s="4" t="s">
        <v>86</v>
      </c>
      <c r="E2084" s="4" t="s">
        <v>90</v>
      </c>
      <c r="F2084" s="4" t="s">
        <v>16727</v>
      </c>
      <c r="G2084" s="4" t="s">
        <v>239</v>
      </c>
      <c r="H2084" s="4" t="s">
        <v>243</v>
      </c>
      <c r="I2084" s="4"/>
      <c r="J2084" s="4" t="s">
        <v>244</v>
      </c>
      <c r="K2084" s="4"/>
    </row>
    <row r="2085" spans="2:11" x14ac:dyDescent="0.2">
      <c r="B2085" s="4" t="s">
        <v>16728</v>
      </c>
      <c r="C2085" s="4">
        <v>5.4</v>
      </c>
      <c r="D2085" s="4" t="s">
        <v>86</v>
      </c>
      <c r="E2085" s="4" t="s">
        <v>92</v>
      </c>
      <c r="F2085" s="4" t="s">
        <v>16729</v>
      </c>
      <c r="G2085" s="4" t="s">
        <v>239</v>
      </c>
      <c r="H2085" s="4" t="s">
        <v>243</v>
      </c>
      <c r="I2085" s="4"/>
      <c r="J2085" s="4" t="s">
        <v>244</v>
      </c>
      <c r="K2085" s="4"/>
    </row>
    <row r="2086" spans="2:11" x14ac:dyDescent="0.2">
      <c r="B2086" s="4" t="s">
        <v>16730</v>
      </c>
      <c r="C2086" s="4">
        <v>5.4</v>
      </c>
      <c r="D2086" s="4" t="s">
        <v>86</v>
      </c>
      <c r="E2086" s="4" t="s">
        <v>94</v>
      </c>
      <c r="F2086" s="4" t="s">
        <v>16731</v>
      </c>
      <c r="G2086" s="4" t="s">
        <v>239</v>
      </c>
      <c r="H2086" s="4" t="s">
        <v>243</v>
      </c>
      <c r="I2086" s="4"/>
      <c r="J2086" s="4" t="s">
        <v>244</v>
      </c>
      <c r="K2086" s="4"/>
    </row>
    <row r="2087" spans="2:11" x14ac:dyDescent="0.2">
      <c r="B2087" s="4" t="s">
        <v>16732</v>
      </c>
      <c r="C2087" s="4">
        <v>5.4</v>
      </c>
      <c r="D2087" s="4" t="s">
        <v>86</v>
      </c>
      <c r="E2087" s="4" t="s">
        <v>96</v>
      </c>
      <c r="F2087" s="4" t="s">
        <v>16733</v>
      </c>
      <c r="G2087" s="4" t="s">
        <v>239</v>
      </c>
      <c r="H2087" s="4" t="s">
        <v>243</v>
      </c>
      <c r="I2087" s="4"/>
      <c r="J2087" s="4" t="s">
        <v>244</v>
      </c>
      <c r="K2087" s="4"/>
    </row>
    <row r="2088" spans="2:11" x14ac:dyDescent="0.2">
      <c r="B2088" s="4" t="s">
        <v>16734</v>
      </c>
      <c r="C2088" s="4">
        <v>5.4</v>
      </c>
      <c r="D2088" s="4" t="s">
        <v>86</v>
      </c>
      <c r="E2088" s="4" t="s">
        <v>98</v>
      </c>
      <c r="F2088" s="4" t="s">
        <v>16735</v>
      </c>
      <c r="G2088" s="4" t="s">
        <v>239</v>
      </c>
      <c r="H2088" s="4" t="s">
        <v>243</v>
      </c>
      <c r="I2088" s="4"/>
      <c r="J2088" s="4" t="s">
        <v>244</v>
      </c>
      <c r="K2088" s="4"/>
    </row>
    <row r="2089" spans="2:11" x14ac:dyDescent="0.2">
      <c r="B2089" s="4" t="s">
        <v>16736</v>
      </c>
      <c r="C2089" s="4">
        <v>5.4</v>
      </c>
      <c r="D2089" s="4" t="s">
        <v>86</v>
      </c>
      <c r="E2089" s="4" t="s">
        <v>100</v>
      </c>
      <c r="F2089" s="4" t="s">
        <v>16737</v>
      </c>
      <c r="G2089" s="4" t="s">
        <v>239</v>
      </c>
      <c r="H2089" s="4" t="s">
        <v>243</v>
      </c>
      <c r="I2089" s="4"/>
      <c r="J2089" s="4" t="s">
        <v>244</v>
      </c>
      <c r="K2089" s="4"/>
    </row>
    <row r="2090" spans="2:11" x14ac:dyDescent="0.2">
      <c r="B2090" s="4" t="s">
        <v>16738</v>
      </c>
      <c r="C2090" s="4">
        <v>5.4</v>
      </c>
      <c r="D2090" s="4" t="s">
        <v>86</v>
      </c>
      <c r="E2090" s="4" t="s">
        <v>102</v>
      </c>
      <c r="F2090" s="4" t="s">
        <v>16739</v>
      </c>
      <c r="G2090" s="4" t="s">
        <v>239</v>
      </c>
      <c r="H2090" s="4" t="s">
        <v>243</v>
      </c>
      <c r="I2090" s="4"/>
      <c r="J2090" s="4" t="s">
        <v>244</v>
      </c>
      <c r="K2090" s="4"/>
    </row>
    <row r="2091" spans="2:11" x14ac:dyDescent="0.2">
      <c r="B2091" s="4" t="s">
        <v>16740</v>
      </c>
      <c r="C2091" s="4">
        <v>5.4</v>
      </c>
      <c r="D2091" s="4" t="s">
        <v>86</v>
      </c>
      <c r="E2091" s="4" t="s">
        <v>104</v>
      </c>
      <c r="F2091" s="4" t="s">
        <v>16741</v>
      </c>
      <c r="G2091" s="4" t="s">
        <v>239</v>
      </c>
      <c r="H2091" s="4" t="s">
        <v>243</v>
      </c>
      <c r="I2091" s="4"/>
      <c r="J2091" s="4" t="s">
        <v>244</v>
      </c>
      <c r="K2091" s="4"/>
    </row>
    <row r="2092" spans="2:11" x14ac:dyDescent="0.2">
      <c r="B2092" s="4" t="s">
        <v>16742</v>
      </c>
      <c r="C2092" s="4">
        <v>5.4</v>
      </c>
      <c r="D2092" s="4" t="s">
        <v>86</v>
      </c>
      <c r="E2092" s="4" t="s">
        <v>106</v>
      </c>
      <c r="F2092" s="4" t="s">
        <v>16743</v>
      </c>
      <c r="G2092" s="4" t="s">
        <v>239</v>
      </c>
      <c r="H2092" s="4" t="s">
        <v>243</v>
      </c>
      <c r="I2092" s="4"/>
      <c r="J2092" s="4" t="s">
        <v>244</v>
      </c>
      <c r="K2092" s="4"/>
    </row>
    <row r="2093" spans="2:11" x14ac:dyDescent="0.2">
      <c r="B2093" s="4" t="s">
        <v>16744</v>
      </c>
      <c r="C2093" s="4">
        <v>5.4</v>
      </c>
      <c r="D2093" s="4" t="s">
        <v>86</v>
      </c>
      <c r="E2093" s="4" t="s">
        <v>108</v>
      </c>
      <c r="F2093" s="4" t="s">
        <v>16745</v>
      </c>
      <c r="G2093" s="4" t="s">
        <v>239</v>
      </c>
      <c r="H2093" s="4" t="s">
        <v>243</v>
      </c>
      <c r="I2093" s="4"/>
      <c r="J2093" s="4" t="s">
        <v>244</v>
      </c>
      <c r="K2093" s="4"/>
    </row>
    <row r="2094" spans="2:11" x14ac:dyDescent="0.2">
      <c r="B2094" s="4" t="s">
        <v>16746</v>
      </c>
      <c r="C2094" s="4">
        <v>5.4</v>
      </c>
      <c r="D2094" s="4" t="s">
        <v>86</v>
      </c>
      <c r="E2094" s="4" t="s">
        <v>110</v>
      </c>
      <c r="F2094" s="4" t="s">
        <v>16747</v>
      </c>
      <c r="G2094" s="4" t="s">
        <v>239</v>
      </c>
      <c r="H2094" s="4" t="s">
        <v>243</v>
      </c>
      <c r="I2094" s="4"/>
      <c r="J2094" s="4" t="s">
        <v>244</v>
      </c>
      <c r="K2094" s="4"/>
    </row>
    <row r="2095" spans="2:11" x14ac:dyDescent="0.2">
      <c r="B2095" s="4" t="s">
        <v>16748</v>
      </c>
      <c r="C2095" s="4">
        <v>5.4</v>
      </c>
      <c r="D2095" s="4" t="s">
        <v>86</v>
      </c>
      <c r="E2095" s="4" t="s">
        <v>112</v>
      </c>
      <c r="F2095" s="4" t="s">
        <v>16749</v>
      </c>
      <c r="G2095" s="4" t="s">
        <v>239</v>
      </c>
      <c r="H2095" s="4" t="s">
        <v>243</v>
      </c>
      <c r="I2095" s="4"/>
      <c r="J2095" s="4" t="s">
        <v>244</v>
      </c>
      <c r="K2095" s="4"/>
    </row>
    <row r="2096" spans="2:11" x14ac:dyDescent="0.2">
      <c r="B2096" s="4" t="s">
        <v>16750</v>
      </c>
      <c r="C2096" s="4">
        <v>5.4</v>
      </c>
      <c r="D2096" s="4" t="s">
        <v>86</v>
      </c>
      <c r="E2096" s="4" t="s">
        <v>114</v>
      </c>
      <c r="F2096" s="4" t="s">
        <v>16751</v>
      </c>
      <c r="G2096" s="4" t="s">
        <v>239</v>
      </c>
      <c r="H2096" s="4" t="s">
        <v>243</v>
      </c>
      <c r="I2096" s="4"/>
      <c r="J2096" s="4" t="s">
        <v>244</v>
      </c>
      <c r="K2096" s="4"/>
    </row>
    <row r="2097" spans="2:11" x14ac:dyDescent="0.2">
      <c r="B2097" s="4" t="s">
        <v>16752</v>
      </c>
      <c r="C2097" s="4">
        <v>5.4</v>
      </c>
      <c r="D2097" s="4" t="s">
        <v>86</v>
      </c>
      <c r="E2097" s="4" t="s">
        <v>116</v>
      </c>
      <c r="F2097" s="4" t="s">
        <v>16753</v>
      </c>
      <c r="G2097" s="4" t="s">
        <v>239</v>
      </c>
      <c r="H2097" s="4" t="s">
        <v>243</v>
      </c>
      <c r="I2097" s="4"/>
      <c r="J2097" s="4" t="s">
        <v>244</v>
      </c>
      <c r="K2097" s="4"/>
    </row>
    <row r="2098" spans="2:11" x14ac:dyDescent="0.2">
      <c r="B2098" s="4" t="s">
        <v>16754</v>
      </c>
      <c r="C2098" s="4">
        <v>5.4</v>
      </c>
      <c r="D2098" s="4" t="s">
        <v>86</v>
      </c>
      <c r="E2098" s="4" t="s">
        <v>118</v>
      </c>
      <c r="F2098" s="4" t="s">
        <v>16755</v>
      </c>
      <c r="G2098" s="4" t="s">
        <v>239</v>
      </c>
      <c r="H2098" s="4" t="s">
        <v>243</v>
      </c>
      <c r="I2098" s="4"/>
      <c r="J2098" s="4" t="s">
        <v>244</v>
      </c>
      <c r="K2098" s="4"/>
    </row>
    <row r="2099" spans="2:11" x14ac:dyDescent="0.2">
      <c r="B2099" s="4" t="s">
        <v>16756</v>
      </c>
      <c r="C2099" s="4">
        <v>5.4</v>
      </c>
      <c r="D2099" s="4" t="s">
        <v>86</v>
      </c>
      <c r="E2099" s="4" t="s">
        <v>120</v>
      </c>
      <c r="F2099" s="4" t="s">
        <v>16757</v>
      </c>
      <c r="G2099" s="4" t="s">
        <v>239</v>
      </c>
      <c r="H2099" s="4" t="s">
        <v>243</v>
      </c>
      <c r="I2099" s="4"/>
      <c r="J2099" s="4" t="s">
        <v>244</v>
      </c>
      <c r="K2099" s="4"/>
    </row>
    <row r="2100" spans="2:11" x14ac:dyDescent="0.2">
      <c r="B2100" s="4" t="s">
        <v>16758</v>
      </c>
      <c r="C2100" s="4">
        <v>5.4</v>
      </c>
      <c r="D2100" s="4" t="s">
        <v>86</v>
      </c>
      <c r="E2100" s="4" t="s">
        <v>122</v>
      </c>
      <c r="F2100" s="4" t="s">
        <v>16759</v>
      </c>
      <c r="G2100" s="4" t="s">
        <v>239</v>
      </c>
      <c r="H2100" s="4" t="s">
        <v>243</v>
      </c>
      <c r="I2100" s="4"/>
      <c r="J2100" s="4" t="s">
        <v>244</v>
      </c>
      <c r="K2100" s="4"/>
    </row>
    <row r="2101" spans="2:11" x14ac:dyDescent="0.2">
      <c r="B2101" s="4" t="s">
        <v>16760</v>
      </c>
      <c r="C2101" s="4">
        <v>5.4</v>
      </c>
      <c r="D2101" s="4" t="s">
        <v>86</v>
      </c>
      <c r="E2101" s="4" t="s">
        <v>124</v>
      </c>
      <c r="F2101" s="4" t="s">
        <v>16761</v>
      </c>
      <c r="G2101" s="4" t="s">
        <v>239</v>
      </c>
      <c r="H2101" s="4" t="s">
        <v>243</v>
      </c>
      <c r="I2101" s="4"/>
      <c r="J2101" s="4" t="s">
        <v>244</v>
      </c>
      <c r="K2101" s="4"/>
    </row>
    <row r="2102" spans="2:11" x14ac:dyDescent="0.2">
      <c r="B2102" s="4" t="s">
        <v>16762</v>
      </c>
      <c r="C2102" s="4">
        <v>5.4</v>
      </c>
      <c r="D2102" s="4" t="s">
        <v>86</v>
      </c>
      <c r="E2102" s="4" t="s">
        <v>126</v>
      </c>
      <c r="F2102" s="4" t="s">
        <v>16763</v>
      </c>
      <c r="G2102" s="4" t="s">
        <v>239</v>
      </c>
      <c r="H2102" s="4" t="s">
        <v>243</v>
      </c>
      <c r="I2102" s="4"/>
      <c r="J2102" s="4" t="s">
        <v>244</v>
      </c>
      <c r="K2102" s="4"/>
    </row>
    <row r="2103" spans="2:11" x14ac:dyDescent="0.2">
      <c r="B2103" s="4" t="s">
        <v>16764</v>
      </c>
      <c r="C2103" s="4">
        <v>5.4</v>
      </c>
      <c r="D2103" s="4" t="s">
        <v>86</v>
      </c>
      <c r="E2103" s="4" t="s">
        <v>128</v>
      </c>
      <c r="F2103" s="4" t="s">
        <v>16765</v>
      </c>
      <c r="G2103" s="4" t="s">
        <v>239</v>
      </c>
      <c r="H2103" s="4" t="s">
        <v>243</v>
      </c>
      <c r="I2103" s="4"/>
      <c r="J2103" s="4" t="s">
        <v>244</v>
      </c>
      <c r="K2103" s="4"/>
    </row>
    <row r="2104" spans="2:11" x14ac:dyDescent="0.2">
      <c r="B2104" s="4" t="s">
        <v>16766</v>
      </c>
      <c r="C2104" s="4">
        <v>5.4</v>
      </c>
      <c r="D2104" s="4" t="s">
        <v>86</v>
      </c>
      <c r="E2104" s="4" t="s">
        <v>130</v>
      </c>
      <c r="F2104" s="4" t="s">
        <v>16767</v>
      </c>
      <c r="G2104" s="4" t="s">
        <v>239</v>
      </c>
      <c r="H2104" s="4" t="s">
        <v>243</v>
      </c>
      <c r="I2104" s="4"/>
      <c r="J2104" s="4" t="s">
        <v>244</v>
      </c>
      <c r="K2104" s="4"/>
    </row>
    <row r="2105" spans="2:11" x14ac:dyDescent="0.2">
      <c r="B2105" s="4" t="s">
        <v>16768</v>
      </c>
      <c r="C2105" s="4">
        <v>5.4</v>
      </c>
      <c r="D2105" s="4" t="s">
        <v>86</v>
      </c>
      <c r="E2105" s="4" t="s">
        <v>132</v>
      </c>
      <c r="F2105" s="4" t="s">
        <v>16769</v>
      </c>
      <c r="G2105" s="4" t="s">
        <v>239</v>
      </c>
      <c r="H2105" s="4" t="s">
        <v>243</v>
      </c>
      <c r="I2105" s="4"/>
      <c r="J2105" s="4" t="s">
        <v>244</v>
      </c>
      <c r="K2105" s="4"/>
    </row>
    <row r="2106" spans="2:11" x14ac:dyDescent="0.2">
      <c r="B2106" s="4" t="s">
        <v>16770</v>
      </c>
      <c r="C2106" s="4">
        <v>5.4</v>
      </c>
      <c r="D2106" s="4" t="s">
        <v>86</v>
      </c>
      <c r="E2106" s="4" t="s">
        <v>134</v>
      </c>
      <c r="F2106" s="4" t="s">
        <v>16771</v>
      </c>
      <c r="G2106" s="4" t="s">
        <v>239</v>
      </c>
      <c r="H2106" s="4" t="s">
        <v>243</v>
      </c>
      <c r="I2106" s="4"/>
      <c r="J2106" s="4" t="s">
        <v>244</v>
      </c>
      <c r="K2106" s="4"/>
    </row>
    <row r="2107" spans="2:11" x14ac:dyDescent="0.2">
      <c r="B2107" s="4" t="s">
        <v>16772</v>
      </c>
      <c r="C2107" s="4">
        <v>5.4</v>
      </c>
      <c r="D2107" s="4" t="s">
        <v>86</v>
      </c>
      <c r="E2107" s="4" t="s">
        <v>136</v>
      </c>
      <c r="F2107" s="4" t="s">
        <v>16773</v>
      </c>
      <c r="G2107" s="4" t="s">
        <v>239</v>
      </c>
      <c r="H2107" s="4" t="s">
        <v>243</v>
      </c>
      <c r="I2107" s="4"/>
      <c r="J2107" s="4" t="s">
        <v>244</v>
      </c>
      <c r="K2107" s="4"/>
    </row>
    <row r="2108" spans="2:11" x14ac:dyDescent="0.2">
      <c r="B2108" s="4" t="s">
        <v>16774</v>
      </c>
      <c r="C2108" s="4">
        <v>5.4</v>
      </c>
      <c r="D2108" s="4" t="s">
        <v>86</v>
      </c>
      <c r="E2108" s="4" t="s">
        <v>138</v>
      </c>
      <c r="F2108" s="4" t="s">
        <v>16775</v>
      </c>
      <c r="G2108" s="4" t="s">
        <v>239</v>
      </c>
      <c r="H2108" s="4" t="s">
        <v>243</v>
      </c>
      <c r="I2108" s="4"/>
      <c r="J2108" s="4" t="s">
        <v>244</v>
      </c>
      <c r="K2108" s="4"/>
    </row>
    <row r="2109" spans="2:11" x14ac:dyDescent="0.2">
      <c r="B2109" s="4" t="s">
        <v>16776</v>
      </c>
      <c r="C2109" s="4">
        <v>5.4</v>
      </c>
      <c r="D2109" s="4" t="s">
        <v>86</v>
      </c>
      <c r="E2109" s="4" t="s">
        <v>140</v>
      </c>
      <c r="F2109" s="4" t="s">
        <v>16777</v>
      </c>
      <c r="G2109" s="4" t="s">
        <v>239</v>
      </c>
      <c r="H2109" s="4" t="s">
        <v>243</v>
      </c>
      <c r="I2109" s="4"/>
      <c r="J2109" s="4" t="s">
        <v>244</v>
      </c>
      <c r="K2109" s="4"/>
    </row>
    <row r="2110" spans="2:11" x14ac:dyDescent="0.2">
      <c r="B2110" s="4" t="s">
        <v>16778</v>
      </c>
      <c r="C2110" s="4">
        <v>5.4</v>
      </c>
      <c r="D2110" s="4" t="s">
        <v>86</v>
      </c>
      <c r="E2110" s="4" t="s">
        <v>141</v>
      </c>
      <c r="F2110" s="4" t="s">
        <v>16779</v>
      </c>
      <c r="G2110" s="4" t="s">
        <v>239</v>
      </c>
      <c r="H2110" s="4" t="s">
        <v>243</v>
      </c>
      <c r="I2110" s="4"/>
      <c r="J2110" s="4" t="s">
        <v>244</v>
      </c>
      <c r="K2110" s="4"/>
    </row>
    <row r="2111" spans="2:11" x14ac:dyDescent="0.2">
      <c r="B2111" s="4" t="s">
        <v>16780</v>
      </c>
      <c r="C2111" s="4">
        <v>5.4</v>
      </c>
      <c r="D2111" s="4" t="s">
        <v>86</v>
      </c>
      <c r="E2111" s="4" t="s">
        <v>142</v>
      </c>
      <c r="F2111" s="4" t="s">
        <v>16781</v>
      </c>
      <c r="G2111" s="4" t="s">
        <v>239</v>
      </c>
      <c r="H2111" s="4" t="s">
        <v>243</v>
      </c>
      <c r="I2111" s="4"/>
      <c r="J2111" s="4" t="s">
        <v>244</v>
      </c>
      <c r="K2111" s="4"/>
    </row>
    <row r="2112" spans="2:11" x14ac:dyDescent="0.2">
      <c r="B2112" s="4" t="s">
        <v>16782</v>
      </c>
      <c r="C2112" s="4">
        <v>5.4</v>
      </c>
      <c r="D2112" s="4" t="s">
        <v>86</v>
      </c>
      <c r="E2112" s="4" t="s">
        <v>144</v>
      </c>
      <c r="F2112" s="4" t="s">
        <v>16783</v>
      </c>
      <c r="G2112" s="4" t="s">
        <v>239</v>
      </c>
      <c r="H2112" s="4" t="s">
        <v>243</v>
      </c>
      <c r="I2112" s="4"/>
      <c r="J2112" s="4" t="s">
        <v>244</v>
      </c>
      <c r="K2112" s="4"/>
    </row>
    <row r="2113" spans="2:11" x14ac:dyDescent="0.2">
      <c r="B2113" s="4" t="s">
        <v>16784</v>
      </c>
      <c r="C2113" s="4">
        <v>5.4</v>
      </c>
      <c r="D2113" s="4" t="s">
        <v>86</v>
      </c>
      <c r="E2113" s="4" t="s">
        <v>146</v>
      </c>
      <c r="F2113" s="4" t="s">
        <v>16785</v>
      </c>
      <c r="G2113" s="4" t="s">
        <v>239</v>
      </c>
      <c r="H2113" s="4" t="s">
        <v>243</v>
      </c>
      <c r="I2113" s="4"/>
      <c r="J2113" s="4" t="s">
        <v>244</v>
      </c>
      <c r="K2113" s="4"/>
    </row>
    <row r="2114" spans="2:11" x14ac:dyDescent="0.2">
      <c r="B2114" s="4" t="s">
        <v>16786</v>
      </c>
      <c r="C2114" s="4">
        <v>5.4</v>
      </c>
      <c r="D2114" s="4" t="s">
        <v>88</v>
      </c>
      <c r="E2114" s="4" t="s">
        <v>8</v>
      </c>
      <c r="F2114" s="4" t="s">
        <v>5447</v>
      </c>
      <c r="G2114" s="4" t="s">
        <v>239</v>
      </c>
      <c r="H2114" s="4" t="s">
        <v>243</v>
      </c>
      <c r="I2114" s="4"/>
      <c r="J2114" s="4" t="s">
        <v>244</v>
      </c>
      <c r="K2114" s="4"/>
    </row>
    <row r="2115" spans="2:11" x14ac:dyDescent="0.2">
      <c r="B2115" s="4" t="s">
        <v>16787</v>
      </c>
      <c r="C2115" s="4">
        <v>5.4</v>
      </c>
      <c r="D2115" s="4" t="s">
        <v>88</v>
      </c>
      <c r="E2115" s="4" t="s">
        <v>24</v>
      </c>
      <c r="F2115" s="4" t="s">
        <v>5449</v>
      </c>
      <c r="G2115" s="4" t="s">
        <v>239</v>
      </c>
      <c r="H2115" s="4" t="s">
        <v>243</v>
      </c>
      <c r="I2115" s="4"/>
      <c r="J2115" s="4" t="s">
        <v>244</v>
      </c>
      <c r="K2115" s="4"/>
    </row>
    <row r="2116" spans="2:11" x14ac:dyDescent="0.2">
      <c r="B2116" s="4" t="s">
        <v>16788</v>
      </c>
      <c r="C2116" s="4">
        <v>5.4</v>
      </c>
      <c r="D2116" s="4" t="s">
        <v>88</v>
      </c>
      <c r="E2116" s="4" t="s">
        <v>25</v>
      </c>
      <c r="F2116" s="4" t="s">
        <v>5451</v>
      </c>
      <c r="G2116" s="4" t="s">
        <v>239</v>
      </c>
      <c r="H2116" s="4" t="s">
        <v>243</v>
      </c>
      <c r="I2116" s="4"/>
      <c r="J2116" s="4" t="s">
        <v>244</v>
      </c>
      <c r="K2116" s="4"/>
    </row>
    <row r="2117" spans="2:11" x14ac:dyDescent="0.2">
      <c r="B2117" s="4" t="s">
        <v>16789</v>
      </c>
      <c r="C2117" s="4">
        <v>5.4</v>
      </c>
      <c r="D2117" s="4" t="s">
        <v>88</v>
      </c>
      <c r="E2117" s="4" t="s">
        <v>26</v>
      </c>
      <c r="F2117" s="4" t="s">
        <v>5453</v>
      </c>
      <c r="G2117" s="4" t="s">
        <v>239</v>
      </c>
      <c r="H2117" s="4" t="s">
        <v>243</v>
      </c>
      <c r="I2117" s="4"/>
      <c r="J2117" s="4" t="s">
        <v>244</v>
      </c>
      <c r="K2117" s="4"/>
    </row>
    <row r="2118" spans="2:11" x14ac:dyDescent="0.2">
      <c r="B2118" s="4" t="s">
        <v>16790</v>
      </c>
      <c r="C2118" s="4">
        <v>5.4</v>
      </c>
      <c r="D2118" s="4" t="s">
        <v>88</v>
      </c>
      <c r="E2118" s="4" t="s">
        <v>27</v>
      </c>
      <c r="F2118" s="4" t="s">
        <v>5455</v>
      </c>
      <c r="G2118" s="4" t="s">
        <v>239</v>
      </c>
      <c r="H2118" s="4" t="s">
        <v>243</v>
      </c>
      <c r="I2118" s="4"/>
      <c r="J2118" s="4" t="s">
        <v>244</v>
      </c>
      <c r="K2118" s="4"/>
    </row>
    <row r="2119" spans="2:11" x14ac:dyDescent="0.2">
      <c r="B2119" s="4" t="s">
        <v>16791</v>
      </c>
      <c r="C2119" s="4">
        <v>5.4</v>
      </c>
      <c r="D2119" s="4" t="s">
        <v>88</v>
      </c>
      <c r="E2119" s="4" t="s">
        <v>28</v>
      </c>
      <c r="F2119" s="4" t="s">
        <v>5457</v>
      </c>
      <c r="G2119" s="4" t="s">
        <v>239</v>
      </c>
      <c r="H2119" s="4" t="s">
        <v>243</v>
      </c>
      <c r="I2119" s="4"/>
      <c r="J2119" s="4" t="s">
        <v>244</v>
      </c>
      <c r="K2119" s="4"/>
    </row>
    <row r="2120" spans="2:11" x14ac:dyDescent="0.2">
      <c r="B2120" s="4" t="s">
        <v>16792</v>
      </c>
      <c r="C2120" s="4">
        <v>5.4</v>
      </c>
      <c r="D2120" s="4" t="s">
        <v>88</v>
      </c>
      <c r="E2120" s="4" t="s">
        <v>29</v>
      </c>
      <c r="F2120" s="4" t="s">
        <v>5459</v>
      </c>
      <c r="G2120" s="4" t="s">
        <v>239</v>
      </c>
      <c r="H2120" s="4" t="s">
        <v>243</v>
      </c>
      <c r="I2120" s="4"/>
      <c r="J2120" s="4" t="s">
        <v>244</v>
      </c>
      <c r="K2120" s="4"/>
    </row>
    <row r="2121" spans="2:11" x14ac:dyDescent="0.2">
      <c r="B2121" s="4" t="s">
        <v>16793</v>
      </c>
      <c r="C2121" s="4">
        <v>5.4</v>
      </c>
      <c r="D2121" s="4" t="s">
        <v>88</v>
      </c>
      <c r="E2121" s="4" t="s">
        <v>30</v>
      </c>
      <c r="F2121" s="4" t="s">
        <v>5461</v>
      </c>
      <c r="G2121" s="4" t="s">
        <v>239</v>
      </c>
      <c r="H2121" s="4" t="s">
        <v>243</v>
      </c>
      <c r="I2121" s="4"/>
      <c r="J2121" s="4" t="s">
        <v>244</v>
      </c>
      <c r="K2121" s="4"/>
    </row>
    <row r="2122" spans="2:11" x14ac:dyDescent="0.2">
      <c r="B2122" s="4" t="s">
        <v>16794</v>
      </c>
      <c r="C2122" s="4">
        <v>5.4</v>
      </c>
      <c r="D2122" s="4" t="s">
        <v>88</v>
      </c>
      <c r="E2122" s="4" t="s">
        <v>31</v>
      </c>
      <c r="F2122" s="4" t="s">
        <v>5463</v>
      </c>
      <c r="G2122" s="4" t="s">
        <v>239</v>
      </c>
      <c r="H2122" s="4" t="s">
        <v>243</v>
      </c>
      <c r="I2122" s="4"/>
      <c r="J2122" s="4" t="s">
        <v>244</v>
      </c>
      <c r="K2122" s="4"/>
    </row>
    <row r="2123" spans="2:11" x14ac:dyDescent="0.2">
      <c r="B2123" s="4" t="s">
        <v>16795</v>
      </c>
      <c r="C2123" s="4">
        <v>5.4</v>
      </c>
      <c r="D2123" s="4" t="s">
        <v>88</v>
      </c>
      <c r="E2123" s="4" t="s">
        <v>32</v>
      </c>
      <c r="F2123" s="4" t="s">
        <v>5465</v>
      </c>
      <c r="G2123" s="4" t="s">
        <v>239</v>
      </c>
      <c r="H2123" s="4" t="s">
        <v>243</v>
      </c>
      <c r="I2123" s="4"/>
      <c r="J2123" s="4" t="s">
        <v>244</v>
      </c>
      <c r="K2123" s="4"/>
    </row>
    <row r="2124" spans="2:11" x14ac:dyDescent="0.2">
      <c r="B2124" s="4" t="s">
        <v>16796</v>
      </c>
      <c r="C2124" s="4">
        <v>5.4</v>
      </c>
      <c r="D2124" s="4" t="s">
        <v>88</v>
      </c>
      <c r="E2124" s="4" t="s">
        <v>33</v>
      </c>
      <c r="F2124" s="4" t="s">
        <v>5467</v>
      </c>
      <c r="G2124" s="4" t="s">
        <v>239</v>
      </c>
      <c r="H2124" s="4" t="s">
        <v>243</v>
      </c>
      <c r="I2124" s="4"/>
      <c r="J2124" s="4" t="s">
        <v>244</v>
      </c>
      <c r="K2124" s="4"/>
    </row>
    <row r="2125" spans="2:11" x14ac:dyDescent="0.2">
      <c r="B2125" s="4" t="s">
        <v>16797</v>
      </c>
      <c r="C2125" s="4">
        <v>5.4</v>
      </c>
      <c r="D2125" s="4" t="s">
        <v>88</v>
      </c>
      <c r="E2125" s="4" t="s">
        <v>34</v>
      </c>
      <c r="F2125" s="4" t="s">
        <v>5469</v>
      </c>
      <c r="G2125" s="4" t="s">
        <v>239</v>
      </c>
      <c r="H2125" s="4" t="s">
        <v>243</v>
      </c>
      <c r="I2125" s="4"/>
      <c r="J2125" s="4" t="s">
        <v>244</v>
      </c>
      <c r="K2125" s="4"/>
    </row>
    <row r="2126" spans="2:11" x14ac:dyDescent="0.2">
      <c r="B2126" s="4" t="s">
        <v>16798</v>
      </c>
      <c r="C2126" s="4">
        <v>5.4</v>
      </c>
      <c r="D2126" s="4" t="s">
        <v>88</v>
      </c>
      <c r="E2126" s="4" t="s">
        <v>35</v>
      </c>
      <c r="F2126" s="4" t="s">
        <v>5471</v>
      </c>
      <c r="G2126" s="4" t="s">
        <v>239</v>
      </c>
      <c r="H2126" s="4" t="s">
        <v>243</v>
      </c>
      <c r="I2126" s="4"/>
      <c r="J2126" s="4" t="s">
        <v>244</v>
      </c>
      <c r="K2126" s="4"/>
    </row>
    <row r="2127" spans="2:11" x14ac:dyDescent="0.2">
      <c r="B2127" s="4" t="s">
        <v>16799</v>
      </c>
      <c r="C2127" s="4">
        <v>5.4</v>
      </c>
      <c r="D2127" s="4" t="s">
        <v>88</v>
      </c>
      <c r="E2127" s="4" t="s">
        <v>36</v>
      </c>
      <c r="F2127" s="4" t="s">
        <v>5473</v>
      </c>
      <c r="G2127" s="4" t="s">
        <v>239</v>
      </c>
      <c r="H2127" s="4" t="s">
        <v>243</v>
      </c>
      <c r="I2127" s="4"/>
      <c r="J2127" s="4" t="s">
        <v>244</v>
      </c>
      <c r="K2127" s="4"/>
    </row>
    <row r="2128" spans="2:11" x14ac:dyDescent="0.2">
      <c r="B2128" s="4" t="s">
        <v>16800</v>
      </c>
      <c r="C2128" s="4">
        <v>5.4</v>
      </c>
      <c r="D2128" s="4" t="s">
        <v>88</v>
      </c>
      <c r="E2128" s="4" t="s">
        <v>37</v>
      </c>
      <c r="F2128" s="4" t="s">
        <v>5475</v>
      </c>
      <c r="G2128" s="4" t="s">
        <v>239</v>
      </c>
      <c r="H2128" s="4" t="s">
        <v>243</v>
      </c>
      <c r="I2128" s="4"/>
      <c r="J2128" s="4" t="s">
        <v>244</v>
      </c>
      <c r="K2128" s="4"/>
    </row>
    <row r="2129" spans="2:11" x14ac:dyDescent="0.2">
      <c r="B2129" s="4" t="s">
        <v>16801</v>
      </c>
      <c r="C2129" s="4">
        <v>5.4</v>
      </c>
      <c r="D2129" s="4" t="s">
        <v>88</v>
      </c>
      <c r="E2129" s="4" t="s">
        <v>38</v>
      </c>
      <c r="F2129" s="4" t="s">
        <v>5477</v>
      </c>
      <c r="G2129" s="4" t="s">
        <v>239</v>
      </c>
      <c r="H2129" s="4" t="s">
        <v>243</v>
      </c>
      <c r="I2129" s="4"/>
      <c r="J2129" s="4" t="s">
        <v>244</v>
      </c>
      <c r="K2129" s="4"/>
    </row>
    <row r="2130" spans="2:11" x14ac:dyDescent="0.2">
      <c r="B2130" s="4" t="s">
        <v>16802</v>
      </c>
      <c r="C2130" s="4">
        <v>5.4</v>
      </c>
      <c r="D2130" s="4" t="s">
        <v>88</v>
      </c>
      <c r="E2130" s="4" t="s">
        <v>39</v>
      </c>
      <c r="F2130" s="4" t="s">
        <v>5479</v>
      </c>
      <c r="G2130" s="4" t="s">
        <v>239</v>
      </c>
      <c r="H2130" s="4" t="s">
        <v>243</v>
      </c>
      <c r="I2130" s="4"/>
      <c r="J2130" s="4" t="s">
        <v>244</v>
      </c>
      <c r="K2130" s="4"/>
    </row>
    <row r="2131" spans="2:11" x14ac:dyDescent="0.2">
      <c r="B2131" s="4" t="s">
        <v>16803</v>
      </c>
      <c r="C2131" s="4">
        <v>5.4</v>
      </c>
      <c r="D2131" s="4" t="s">
        <v>88</v>
      </c>
      <c r="E2131" s="4" t="s">
        <v>56</v>
      </c>
      <c r="F2131" s="4" t="s">
        <v>5481</v>
      </c>
      <c r="G2131" s="4" t="s">
        <v>239</v>
      </c>
      <c r="H2131" s="4" t="s">
        <v>243</v>
      </c>
      <c r="I2131" s="4"/>
      <c r="J2131" s="4" t="s">
        <v>244</v>
      </c>
      <c r="K2131" s="4"/>
    </row>
    <row r="2132" spans="2:11" x14ac:dyDescent="0.2">
      <c r="B2132" s="4" t="s">
        <v>16804</v>
      </c>
      <c r="C2132" s="4">
        <v>5.4</v>
      </c>
      <c r="D2132" s="4" t="s">
        <v>88</v>
      </c>
      <c r="E2132" s="4" t="s">
        <v>58</v>
      </c>
      <c r="F2132" s="4" t="s">
        <v>5483</v>
      </c>
      <c r="G2132" s="4" t="s">
        <v>239</v>
      </c>
      <c r="H2132" s="4" t="s">
        <v>243</v>
      </c>
      <c r="I2132" s="4"/>
      <c r="J2132" s="4" t="s">
        <v>244</v>
      </c>
      <c r="K2132" s="4"/>
    </row>
    <row r="2133" spans="2:11" x14ac:dyDescent="0.2">
      <c r="B2133" s="4" t="s">
        <v>16805</v>
      </c>
      <c r="C2133" s="4">
        <v>5.4</v>
      </c>
      <c r="D2133" s="4" t="s">
        <v>88</v>
      </c>
      <c r="E2133" s="4" t="s">
        <v>60</v>
      </c>
      <c r="F2133" s="4" t="s">
        <v>5485</v>
      </c>
      <c r="G2133" s="4" t="s">
        <v>239</v>
      </c>
      <c r="H2133" s="4" t="s">
        <v>243</v>
      </c>
      <c r="I2133" s="4"/>
      <c r="J2133" s="4" t="s">
        <v>244</v>
      </c>
      <c r="K2133" s="4"/>
    </row>
    <row r="2134" spans="2:11" x14ac:dyDescent="0.2">
      <c r="B2134" s="4" t="s">
        <v>16806</v>
      </c>
      <c r="C2134" s="4">
        <v>5.4</v>
      </c>
      <c r="D2134" s="4" t="s">
        <v>88</v>
      </c>
      <c r="E2134" s="4" t="s">
        <v>62</v>
      </c>
      <c r="F2134" s="4" t="s">
        <v>5487</v>
      </c>
      <c r="G2134" s="4" t="s">
        <v>239</v>
      </c>
      <c r="H2134" s="4" t="s">
        <v>243</v>
      </c>
      <c r="I2134" s="4"/>
      <c r="J2134" s="4" t="s">
        <v>244</v>
      </c>
      <c r="K2134" s="4"/>
    </row>
    <row r="2135" spans="2:11" x14ac:dyDescent="0.2">
      <c r="B2135" s="4" t="s">
        <v>16807</v>
      </c>
      <c r="C2135" s="4">
        <v>5.4</v>
      </c>
      <c r="D2135" s="4" t="s">
        <v>88</v>
      </c>
      <c r="E2135" s="4" t="s">
        <v>64</v>
      </c>
      <c r="F2135" s="4" t="s">
        <v>5489</v>
      </c>
      <c r="G2135" s="4" t="s">
        <v>239</v>
      </c>
      <c r="H2135" s="4" t="s">
        <v>243</v>
      </c>
      <c r="I2135" s="4"/>
      <c r="J2135" s="4" t="s">
        <v>244</v>
      </c>
      <c r="K2135" s="4"/>
    </row>
    <row r="2136" spans="2:11" x14ac:dyDescent="0.2">
      <c r="B2136" s="4" t="s">
        <v>16808</v>
      </c>
      <c r="C2136" s="4">
        <v>5.4</v>
      </c>
      <c r="D2136" s="4" t="s">
        <v>88</v>
      </c>
      <c r="E2136" s="4" t="s">
        <v>66</v>
      </c>
      <c r="F2136" s="4" t="s">
        <v>12617</v>
      </c>
      <c r="G2136" s="4" t="s">
        <v>239</v>
      </c>
      <c r="H2136" s="4" t="s">
        <v>243</v>
      </c>
      <c r="I2136" s="4"/>
      <c r="J2136" s="4" t="s">
        <v>244</v>
      </c>
      <c r="K2136" s="4"/>
    </row>
    <row r="2137" spans="2:11" x14ac:dyDescent="0.2">
      <c r="B2137" s="4" t="s">
        <v>16809</v>
      </c>
      <c r="C2137" s="4">
        <v>5.4</v>
      </c>
      <c r="D2137" s="4" t="s">
        <v>88</v>
      </c>
      <c r="E2137" s="4" t="s">
        <v>68</v>
      </c>
      <c r="F2137" s="4" t="s">
        <v>12619</v>
      </c>
      <c r="G2137" s="4" t="s">
        <v>239</v>
      </c>
      <c r="H2137" s="4" t="s">
        <v>243</v>
      </c>
      <c r="I2137" s="4"/>
      <c r="J2137" s="4" t="s">
        <v>244</v>
      </c>
      <c r="K2137" s="4"/>
    </row>
    <row r="2138" spans="2:11" x14ac:dyDescent="0.2">
      <c r="B2138" s="4" t="s">
        <v>16810</v>
      </c>
      <c r="C2138" s="4">
        <v>5.4</v>
      </c>
      <c r="D2138" s="4" t="s">
        <v>88</v>
      </c>
      <c r="E2138" s="4" t="s">
        <v>70</v>
      </c>
      <c r="F2138" s="4" t="s">
        <v>12621</v>
      </c>
      <c r="G2138" s="4" t="s">
        <v>239</v>
      </c>
      <c r="H2138" s="4" t="s">
        <v>243</v>
      </c>
      <c r="I2138" s="4"/>
      <c r="J2138" s="4" t="s">
        <v>244</v>
      </c>
      <c r="K2138" s="4"/>
    </row>
    <row r="2139" spans="2:11" x14ac:dyDescent="0.2">
      <c r="B2139" s="4" t="s">
        <v>16811</v>
      </c>
      <c r="C2139" s="4">
        <v>5.4</v>
      </c>
      <c r="D2139" s="4" t="s">
        <v>88</v>
      </c>
      <c r="E2139" s="4" t="s">
        <v>72</v>
      </c>
      <c r="F2139" s="4" t="s">
        <v>12623</v>
      </c>
      <c r="G2139" s="4" t="s">
        <v>239</v>
      </c>
      <c r="H2139" s="4" t="s">
        <v>243</v>
      </c>
      <c r="I2139" s="4"/>
      <c r="J2139" s="4" t="s">
        <v>244</v>
      </c>
      <c r="K2139" s="4"/>
    </row>
    <row r="2140" spans="2:11" x14ac:dyDescent="0.2">
      <c r="B2140" s="4" t="s">
        <v>16812</v>
      </c>
      <c r="C2140" s="4">
        <v>5.4</v>
      </c>
      <c r="D2140" s="4" t="s">
        <v>88</v>
      </c>
      <c r="E2140" s="4" t="s">
        <v>74</v>
      </c>
      <c r="F2140" s="4" t="s">
        <v>12625</v>
      </c>
      <c r="G2140" s="4" t="s">
        <v>239</v>
      </c>
      <c r="H2140" s="4" t="s">
        <v>243</v>
      </c>
      <c r="I2140" s="4"/>
      <c r="J2140" s="4" t="s">
        <v>244</v>
      </c>
      <c r="K2140" s="4"/>
    </row>
    <row r="2141" spans="2:11" x14ac:dyDescent="0.2">
      <c r="B2141" s="4" t="s">
        <v>16813</v>
      </c>
      <c r="C2141" s="4">
        <v>5.4</v>
      </c>
      <c r="D2141" s="4" t="s">
        <v>88</v>
      </c>
      <c r="E2141" s="4" t="s">
        <v>76</v>
      </c>
      <c r="F2141" s="4" t="s">
        <v>12627</v>
      </c>
      <c r="G2141" s="4" t="s">
        <v>239</v>
      </c>
      <c r="H2141" s="4" t="s">
        <v>243</v>
      </c>
      <c r="I2141" s="4"/>
      <c r="J2141" s="4" t="s">
        <v>244</v>
      </c>
      <c r="K2141" s="4"/>
    </row>
    <row r="2142" spans="2:11" x14ac:dyDescent="0.2">
      <c r="B2142" s="4" t="s">
        <v>16814</v>
      </c>
      <c r="C2142" s="4">
        <v>5.4</v>
      </c>
      <c r="D2142" s="4" t="s">
        <v>88</v>
      </c>
      <c r="E2142" s="4" t="s">
        <v>78</v>
      </c>
      <c r="F2142" s="4" t="s">
        <v>16815</v>
      </c>
      <c r="G2142" s="4" t="s">
        <v>239</v>
      </c>
      <c r="H2142" s="4" t="s">
        <v>243</v>
      </c>
      <c r="I2142" s="4"/>
      <c r="J2142" s="4" t="s">
        <v>244</v>
      </c>
      <c r="K2142" s="4"/>
    </row>
    <row r="2143" spans="2:11" x14ac:dyDescent="0.2">
      <c r="B2143" s="4" t="s">
        <v>16816</v>
      </c>
      <c r="C2143" s="4">
        <v>5.4</v>
      </c>
      <c r="D2143" s="4" t="s">
        <v>88</v>
      </c>
      <c r="E2143" s="4" t="s">
        <v>81</v>
      </c>
      <c r="F2143" s="4" t="s">
        <v>16817</v>
      </c>
      <c r="G2143" s="4" t="s">
        <v>239</v>
      </c>
      <c r="H2143" s="4" t="s">
        <v>243</v>
      </c>
      <c r="I2143" s="4"/>
      <c r="J2143" s="4" t="s">
        <v>244</v>
      </c>
      <c r="K2143" s="4"/>
    </row>
    <row r="2144" spans="2:11" x14ac:dyDescent="0.2">
      <c r="B2144" s="4" t="s">
        <v>16818</v>
      </c>
      <c r="C2144" s="4">
        <v>5.4</v>
      </c>
      <c r="D2144" s="4" t="s">
        <v>88</v>
      </c>
      <c r="E2144" s="4" t="s">
        <v>84</v>
      </c>
      <c r="F2144" s="4" t="s">
        <v>16819</v>
      </c>
      <c r="G2144" s="4" t="s">
        <v>239</v>
      </c>
      <c r="H2144" s="4" t="s">
        <v>243</v>
      </c>
      <c r="I2144" s="4"/>
      <c r="J2144" s="4" t="s">
        <v>244</v>
      </c>
      <c r="K2144" s="4"/>
    </row>
    <row r="2145" spans="2:11" x14ac:dyDescent="0.2">
      <c r="B2145" s="4" t="s">
        <v>16820</v>
      </c>
      <c r="C2145" s="4">
        <v>5.4</v>
      </c>
      <c r="D2145" s="4" t="s">
        <v>88</v>
      </c>
      <c r="E2145" s="4" t="s">
        <v>85</v>
      </c>
      <c r="F2145" s="4" t="s">
        <v>16821</v>
      </c>
      <c r="G2145" s="4" t="s">
        <v>239</v>
      </c>
      <c r="H2145" s="4" t="s">
        <v>243</v>
      </c>
      <c r="I2145" s="4"/>
      <c r="J2145" s="4" t="s">
        <v>244</v>
      </c>
      <c r="K2145" s="4"/>
    </row>
    <row r="2146" spans="2:11" x14ac:dyDescent="0.2">
      <c r="B2146" s="4" t="s">
        <v>16822</v>
      </c>
      <c r="C2146" s="4">
        <v>5.4</v>
      </c>
      <c r="D2146" s="4" t="s">
        <v>88</v>
      </c>
      <c r="E2146" s="4" t="s">
        <v>86</v>
      </c>
      <c r="F2146" s="4" t="s">
        <v>16823</v>
      </c>
      <c r="G2146" s="4" t="s">
        <v>239</v>
      </c>
      <c r="H2146" s="4" t="s">
        <v>243</v>
      </c>
      <c r="I2146" s="4"/>
      <c r="J2146" s="4" t="s">
        <v>244</v>
      </c>
      <c r="K2146" s="4"/>
    </row>
    <row r="2147" spans="2:11" x14ac:dyDescent="0.2">
      <c r="B2147" s="4" t="s">
        <v>16824</v>
      </c>
      <c r="C2147" s="4">
        <v>5.4</v>
      </c>
      <c r="D2147" s="4" t="s">
        <v>88</v>
      </c>
      <c r="E2147" s="4" t="s">
        <v>88</v>
      </c>
      <c r="F2147" s="4" t="s">
        <v>16825</v>
      </c>
      <c r="G2147" s="4" t="s">
        <v>239</v>
      </c>
      <c r="H2147" s="4" t="s">
        <v>243</v>
      </c>
      <c r="I2147" s="4"/>
      <c r="J2147" s="4" t="s">
        <v>244</v>
      </c>
      <c r="K2147" s="4"/>
    </row>
    <row r="2148" spans="2:11" x14ac:dyDescent="0.2">
      <c r="B2148" s="4" t="s">
        <v>16826</v>
      </c>
      <c r="C2148" s="4">
        <v>5.4</v>
      </c>
      <c r="D2148" s="4" t="s">
        <v>88</v>
      </c>
      <c r="E2148" s="4" t="s">
        <v>90</v>
      </c>
      <c r="F2148" s="4" t="s">
        <v>16827</v>
      </c>
      <c r="G2148" s="4" t="s">
        <v>239</v>
      </c>
      <c r="H2148" s="4" t="s">
        <v>243</v>
      </c>
      <c r="I2148" s="4"/>
      <c r="J2148" s="4" t="s">
        <v>244</v>
      </c>
      <c r="K2148" s="4"/>
    </row>
    <row r="2149" spans="2:11" x14ac:dyDescent="0.2">
      <c r="B2149" s="4" t="s">
        <v>16828</v>
      </c>
      <c r="C2149" s="4">
        <v>5.4</v>
      </c>
      <c r="D2149" s="4" t="s">
        <v>88</v>
      </c>
      <c r="E2149" s="4" t="s">
        <v>92</v>
      </c>
      <c r="F2149" s="4" t="s">
        <v>16829</v>
      </c>
      <c r="G2149" s="4" t="s">
        <v>239</v>
      </c>
      <c r="H2149" s="4" t="s">
        <v>243</v>
      </c>
      <c r="I2149" s="4"/>
      <c r="J2149" s="4" t="s">
        <v>244</v>
      </c>
      <c r="K2149" s="4"/>
    </row>
    <row r="2150" spans="2:11" x14ac:dyDescent="0.2">
      <c r="B2150" s="4" t="s">
        <v>16830</v>
      </c>
      <c r="C2150" s="4">
        <v>5.4</v>
      </c>
      <c r="D2150" s="4" t="s">
        <v>88</v>
      </c>
      <c r="E2150" s="4" t="s">
        <v>94</v>
      </c>
      <c r="F2150" s="4" t="s">
        <v>16831</v>
      </c>
      <c r="G2150" s="4" t="s">
        <v>239</v>
      </c>
      <c r="H2150" s="4" t="s">
        <v>243</v>
      </c>
      <c r="I2150" s="4"/>
      <c r="J2150" s="4" t="s">
        <v>244</v>
      </c>
      <c r="K2150" s="4"/>
    </row>
    <row r="2151" spans="2:11" x14ac:dyDescent="0.2">
      <c r="B2151" s="4" t="s">
        <v>16832</v>
      </c>
      <c r="C2151" s="4">
        <v>5.4</v>
      </c>
      <c r="D2151" s="4" t="s">
        <v>88</v>
      </c>
      <c r="E2151" s="4" t="s">
        <v>96</v>
      </c>
      <c r="F2151" s="4" t="s">
        <v>16833</v>
      </c>
      <c r="G2151" s="4" t="s">
        <v>239</v>
      </c>
      <c r="H2151" s="4" t="s">
        <v>243</v>
      </c>
      <c r="I2151" s="4"/>
      <c r="J2151" s="4" t="s">
        <v>244</v>
      </c>
      <c r="K2151" s="4"/>
    </row>
    <row r="2152" spans="2:11" x14ac:dyDescent="0.2">
      <c r="B2152" s="4" t="s">
        <v>16834</v>
      </c>
      <c r="C2152" s="4">
        <v>5.4</v>
      </c>
      <c r="D2152" s="4" t="s">
        <v>88</v>
      </c>
      <c r="E2152" s="4" t="s">
        <v>98</v>
      </c>
      <c r="F2152" s="4" t="s">
        <v>16835</v>
      </c>
      <c r="G2152" s="4" t="s">
        <v>239</v>
      </c>
      <c r="H2152" s="4" t="s">
        <v>243</v>
      </c>
      <c r="I2152" s="4"/>
      <c r="J2152" s="4" t="s">
        <v>244</v>
      </c>
      <c r="K2152" s="4"/>
    </row>
    <row r="2153" spans="2:11" x14ac:dyDescent="0.2">
      <c r="B2153" s="4" t="s">
        <v>16836</v>
      </c>
      <c r="C2153" s="4">
        <v>5.4</v>
      </c>
      <c r="D2153" s="4" t="s">
        <v>88</v>
      </c>
      <c r="E2153" s="4" t="s">
        <v>100</v>
      </c>
      <c r="F2153" s="4" t="s">
        <v>16837</v>
      </c>
      <c r="G2153" s="4" t="s">
        <v>239</v>
      </c>
      <c r="H2153" s="4" t="s">
        <v>243</v>
      </c>
      <c r="I2153" s="4"/>
      <c r="J2153" s="4" t="s">
        <v>244</v>
      </c>
      <c r="K2153" s="4"/>
    </row>
    <row r="2154" spans="2:11" x14ac:dyDescent="0.2">
      <c r="B2154" s="4" t="s">
        <v>16838</v>
      </c>
      <c r="C2154" s="4">
        <v>5.4</v>
      </c>
      <c r="D2154" s="4" t="s">
        <v>88</v>
      </c>
      <c r="E2154" s="4" t="s">
        <v>102</v>
      </c>
      <c r="F2154" s="4" t="s">
        <v>16839</v>
      </c>
      <c r="G2154" s="4" t="s">
        <v>239</v>
      </c>
      <c r="H2154" s="4" t="s">
        <v>243</v>
      </c>
      <c r="I2154" s="4"/>
      <c r="J2154" s="4" t="s">
        <v>244</v>
      </c>
      <c r="K2154" s="4"/>
    </row>
    <row r="2155" spans="2:11" x14ac:dyDescent="0.2">
      <c r="B2155" s="4" t="s">
        <v>16840</v>
      </c>
      <c r="C2155" s="4">
        <v>5.4</v>
      </c>
      <c r="D2155" s="4" t="s">
        <v>88</v>
      </c>
      <c r="E2155" s="4" t="s">
        <v>104</v>
      </c>
      <c r="F2155" s="4" t="s">
        <v>16841</v>
      </c>
      <c r="G2155" s="4" t="s">
        <v>239</v>
      </c>
      <c r="H2155" s="4" t="s">
        <v>243</v>
      </c>
      <c r="I2155" s="4"/>
      <c r="J2155" s="4" t="s">
        <v>244</v>
      </c>
      <c r="K2155" s="4"/>
    </row>
    <row r="2156" spans="2:11" x14ac:dyDescent="0.2">
      <c r="B2156" s="4" t="s">
        <v>16842</v>
      </c>
      <c r="C2156" s="4">
        <v>5.4</v>
      </c>
      <c r="D2156" s="4" t="s">
        <v>88</v>
      </c>
      <c r="E2156" s="4" t="s">
        <v>106</v>
      </c>
      <c r="F2156" s="4" t="s">
        <v>16843</v>
      </c>
      <c r="G2156" s="4" t="s">
        <v>239</v>
      </c>
      <c r="H2156" s="4" t="s">
        <v>243</v>
      </c>
      <c r="I2156" s="4"/>
      <c r="J2156" s="4" t="s">
        <v>244</v>
      </c>
      <c r="K2156" s="4"/>
    </row>
    <row r="2157" spans="2:11" x14ac:dyDescent="0.2">
      <c r="B2157" s="4" t="s">
        <v>16844</v>
      </c>
      <c r="C2157" s="4">
        <v>5.4</v>
      </c>
      <c r="D2157" s="4" t="s">
        <v>88</v>
      </c>
      <c r="E2157" s="4" t="s">
        <v>108</v>
      </c>
      <c r="F2157" s="4" t="s">
        <v>16845</v>
      </c>
      <c r="G2157" s="4" t="s">
        <v>239</v>
      </c>
      <c r="H2157" s="4" t="s">
        <v>243</v>
      </c>
      <c r="I2157" s="4"/>
      <c r="J2157" s="4" t="s">
        <v>244</v>
      </c>
      <c r="K2157" s="4"/>
    </row>
    <row r="2158" spans="2:11" x14ac:dyDescent="0.2">
      <c r="B2158" s="4" t="s">
        <v>16846</v>
      </c>
      <c r="C2158" s="4">
        <v>5.4</v>
      </c>
      <c r="D2158" s="4" t="s">
        <v>88</v>
      </c>
      <c r="E2158" s="4" t="s">
        <v>110</v>
      </c>
      <c r="F2158" s="4" t="s">
        <v>16847</v>
      </c>
      <c r="G2158" s="4" t="s">
        <v>239</v>
      </c>
      <c r="H2158" s="4" t="s">
        <v>243</v>
      </c>
      <c r="I2158" s="4"/>
      <c r="J2158" s="4" t="s">
        <v>244</v>
      </c>
      <c r="K2158" s="4"/>
    </row>
    <row r="2159" spans="2:11" x14ac:dyDescent="0.2">
      <c r="B2159" s="4" t="s">
        <v>16848</v>
      </c>
      <c r="C2159" s="4">
        <v>5.4</v>
      </c>
      <c r="D2159" s="4" t="s">
        <v>88</v>
      </c>
      <c r="E2159" s="4" t="s">
        <v>112</v>
      </c>
      <c r="F2159" s="4" t="s">
        <v>16849</v>
      </c>
      <c r="G2159" s="4" t="s">
        <v>239</v>
      </c>
      <c r="H2159" s="4" t="s">
        <v>243</v>
      </c>
      <c r="I2159" s="4"/>
      <c r="J2159" s="4" t="s">
        <v>244</v>
      </c>
      <c r="K2159" s="4"/>
    </row>
    <row r="2160" spans="2:11" x14ac:dyDescent="0.2">
      <c r="B2160" s="4" t="s">
        <v>16850</v>
      </c>
      <c r="C2160" s="4">
        <v>5.4</v>
      </c>
      <c r="D2160" s="4" t="s">
        <v>88</v>
      </c>
      <c r="E2160" s="4" t="s">
        <v>114</v>
      </c>
      <c r="F2160" s="4" t="s">
        <v>16851</v>
      </c>
      <c r="G2160" s="4" t="s">
        <v>239</v>
      </c>
      <c r="H2160" s="4" t="s">
        <v>243</v>
      </c>
      <c r="I2160" s="4"/>
      <c r="J2160" s="4" t="s">
        <v>244</v>
      </c>
      <c r="K2160" s="4"/>
    </row>
    <row r="2161" spans="2:11" x14ac:dyDescent="0.2">
      <c r="B2161" s="4" t="s">
        <v>16852</v>
      </c>
      <c r="C2161" s="4">
        <v>5.4</v>
      </c>
      <c r="D2161" s="4" t="s">
        <v>88</v>
      </c>
      <c r="E2161" s="4" t="s">
        <v>116</v>
      </c>
      <c r="F2161" s="4" t="s">
        <v>16853</v>
      </c>
      <c r="G2161" s="4" t="s">
        <v>239</v>
      </c>
      <c r="H2161" s="4" t="s">
        <v>243</v>
      </c>
      <c r="I2161" s="4"/>
      <c r="J2161" s="4" t="s">
        <v>244</v>
      </c>
      <c r="K2161" s="4"/>
    </row>
    <row r="2162" spans="2:11" x14ac:dyDescent="0.2">
      <c r="B2162" s="4" t="s">
        <v>16854</v>
      </c>
      <c r="C2162" s="4">
        <v>5.4</v>
      </c>
      <c r="D2162" s="4" t="s">
        <v>88</v>
      </c>
      <c r="E2162" s="4" t="s">
        <v>118</v>
      </c>
      <c r="F2162" s="4" t="s">
        <v>16855</v>
      </c>
      <c r="G2162" s="4" t="s">
        <v>239</v>
      </c>
      <c r="H2162" s="4" t="s">
        <v>243</v>
      </c>
      <c r="I2162" s="4"/>
      <c r="J2162" s="4" t="s">
        <v>244</v>
      </c>
      <c r="K2162" s="4"/>
    </row>
    <row r="2163" spans="2:11" x14ac:dyDescent="0.2">
      <c r="B2163" s="4" t="s">
        <v>16856</v>
      </c>
      <c r="C2163" s="4">
        <v>5.4</v>
      </c>
      <c r="D2163" s="4" t="s">
        <v>88</v>
      </c>
      <c r="E2163" s="4" t="s">
        <v>120</v>
      </c>
      <c r="F2163" s="4" t="s">
        <v>16857</v>
      </c>
      <c r="G2163" s="4" t="s">
        <v>239</v>
      </c>
      <c r="H2163" s="4" t="s">
        <v>243</v>
      </c>
      <c r="I2163" s="4"/>
      <c r="J2163" s="4" t="s">
        <v>244</v>
      </c>
      <c r="K2163" s="4"/>
    </row>
    <row r="2164" spans="2:11" x14ac:dyDescent="0.2">
      <c r="B2164" s="4" t="s">
        <v>16858</v>
      </c>
      <c r="C2164" s="4">
        <v>5.4</v>
      </c>
      <c r="D2164" s="4" t="s">
        <v>88</v>
      </c>
      <c r="E2164" s="4" t="s">
        <v>122</v>
      </c>
      <c r="F2164" s="4" t="s">
        <v>16859</v>
      </c>
      <c r="G2164" s="4" t="s">
        <v>239</v>
      </c>
      <c r="H2164" s="4" t="s">
        <v>243</v>
      </c>
      <c r="I2164" s="4"/>
      <c r="J2164" s="4" t="s">
        <v>244</v>
      </c>
      <c r="K2164" s="4"/>
    </row>
    <row r="2165" spans="2:11" x14ac:dyDescent="0.2">
      <c r="B2165" s="4" t="s">
        <v>16860</v>
      </c>
      <c r="C2165" s="4">
        <v>5.4</v>
      </c>
      <c r="D2165" s="4" t="s">
        <v>88</v>
      </c>
      <c r="E2165" s="4" t="s">
        <v>124</v>
      </c>
      <c r="F2165" s="4" t="s">
        <v>16861</v>
      </c>
      <c r="G2165" s="4" t="s">
        <v>239</v>
      </c>
      <c r="H2165" s="4" t="s">
        <v>243</v>
      </c>
      <c r="I2165" s="4"/>
      <c r="J2165" s="4" t="s">
        <v>244</v>
      </c>
      <c r="K2165" s="4"/>
    </row>
    <row r="2166" spans="2:11" x14ac:dyDescent="0.2">
      <c r="B2166" s="4" t="s">
        <v>16862</v>
      </c>
      <c r="C2166" s="4">
        <v>5.4</v>
      </c>
      <c r="D2166" s="4" t="s">
        <v>88</v>
      </c>
      <c r="E2166" s="4" t="s">
        <v>126</v>
      </c>
      <c r="F2166" s="4" t="s">
        <v>16863</v>
      </c>
      <c r="G2166" s="4" t="s">
        <v>239</v>
      </c>
      <c r="H2166" s="4" t="s">
        <v>243</v>
      </c>
      <c r="I2166" s="4"/>
      <c r="J2166" s="4" t="s">
        <v>244</v>
      </c>
      <c r="K2166" s="4"/>
    </row>
    <row r="2167" spans="2:11" x14ac:dyDescent="0.2">
      <c r="B2167" s="4" t="s">
        <v>16864</v>
      </c>
      <c r="C2167" s="4">
        <v>5.4</v>
      </c>
      <c r="D2167" s="4" t="s">
        <v>88</v>
      </c>
      <c r="E2167" s="4" t="s">
        <v>128</v>
      </c>
      <c r="F2167" s="4" t="s">
        <v>16865</v>
      </c>
      <c r="G2167" s="4" t="s">
        <v>239</v>
      </c>
      <c r="H2167" s="4" t="s">
        <v>243</v>
      </c>
      <c r="I2167" s="4"/>
      <c r="J2167" s="4" t="s">
        <v>244</v>
      </c>
      <c r="K2167" s="4"/>
    </row>
    <row r="2168" spans="2:11" x14ac:dyDescent="0.2">
      <c r="B2168" s="4" t="s">
        <v>16866</v>
      </c>
      <c r="C2168" s="4">
        <v>5.4</v>
      </c>
      <c r="D2168" s="4" t="s">
        <v>88</v>
      </c>
      <c r="E2168" s="4" t="s">
        <v>130</v>
      </c>
      <c r="F2168" s="4" t="s">
        <v>16867</v>
      </c>
      <c r="G2168" s="4" t="s">
        <v>239</v>
      </c>
      <c r="H2168" s="4" t="s">
        <v>243</v>
      </c>
      <c r="I2168" s="4"/>
      <c r="J2168" s="4" t="s">
        <v>244</v>
      </c>
      <c r="K2168" s="4"/>
    </row>
    <row r="2169" spans="2:11" x14ac:dyDescent="0.2">
      <c r="B2169" s="4" t="s">
        <v>16868</v>
      </c>
      <c r="C2169" s="4">
        <v>5.4</v>
      </c>
      <c r="D2169" s="4" t="s">
        <v>88</v>
      </c>
      <c r="E2169" s="4" t="s">
        <v>132</v>
      </c>
      <c r="F2169" s="4" t="s">
        <v>16869</v>
      </c>
      <c r="G2169" s="4" t="s">
        <v>239</v>
      </c>
      <c r="H2169" s="4" t="s">
        <v>243</v>
      </c>
      <c r="I2169" s="4"/>
      <c r="J2169" s="4" t="s">
        <v>244</v>
      </c>
      <c r="K2169" s="4"/>
    </row>
    <row r="2170" spans="2:11" x14ac:dyDescent="0.2">
      <c r="B2170" s="4" t="s">
        <v>16870</v>
      </c>
      <c r="C2170" s="4">
        <v>5.4</v>
      </c>
      <c r="D2170" s="4" t="s">
        <v>88</v>
      </c>
      <c r="E2170" s="4" t="s">
        <v>134</v>
      </c>
      <c r="F2170" s="4" t="s">
        <v>16871</v>
      </c>
      <c r="G2170" s="4" t="s">
        <v>239</v>
      </c>
      <c r="H2170" s="4" t="s">
        <v>243</v>
      </c>
      <c r="I2170" s="4"/>
      <c r="J2170" s="4" t="s">
        <v>244</v>
      </c>
      <c r="K2170" s="4"/>
    </row>
    <row r="2171" spans="2:11" x14ac:dyDescent="0.2">
      <c r="B2171" s="4" t="s">
        <v>16872</v>
      </c>
      <c r="C2171" s="4">
        <v>5.4</v>
      </c>
      <c r="D2171" s="4" t="s">
        <v>88</v>
      </c>
      <c r="E2171" s="4" t="s">
        <v>136</v>
      </c>
      <c r="F2171" s="4" t="s">
        <v>16873</v>
      </c>
      <c r="G2171" s="4" t="s">
        <v>239</v>
      </c>
      <c r="H2171" s="4" t="s">
        <v>243</v>
      </c>
      <c r="I2171" s="4"/>
      <c r="J2171" s="4" t="s">
        <v>244</v>
      </c>
      <c r="K2171" s="4"/>
    </row>
    <row r="2172" spans="2:11" x14ac:dyDescent="0.2">
      <c r="B2172" s="4" t="s">
        <v>16874</v>
      </c>
      <c r="C2172" s="4">
        <v>5.4</v>
      </c>
      <c r="D2172" s="4" t="s">
        <v>88</v>
      </c>
      <c r="E2172" s="4" t="s">
        <v>138</v>
      </c>
      <c r="F2172" s="4" t="s">
        <v>16875</v>
      </c>
      <c r="G2172" s="4" t="s">
        <v>239</v>
      </c>
      <c r="H2172" s="4" t="s">
        <v>243</v>
      </c>
      <c r="I2172" s="4"/>
      <c r="J2172" s="4" t="s">
        <v>244</v>
      </c>
      <c r="K2172" s="4"/>
    </row>
    <row r="2173" spans="2:11" x14ac:dyDescent="0.2">
      <c r="B2173" s="4" t="s">
        <v>16876</v>
      </c>
      <c r="C2173" s="4">
        <v>5.4</v>
      </c>
      <c r="D2173" s="4" t="s">
        <v>88</v>
      </c>
      <c r="E2173" s="4" t="s">
        <v>140</v>
      </c>
      <c r="F2173" s="4" t="s">
        <v>16877</v>
      </c>
      <c r="G2173" s="4" t="s">
        <v>239</v>
      </c>
      <c r="H2173" s="4" t="s">
        <v>243</v>
      </c>
      <c r="I2173" s="4"/>
      <c r="J2173" s="4" t="s">
        <v>244</v>
      </c>
      <c r="K2173" s="4"/>
    </row>
    <row r="2174" spans="2:11" x14ac:dyDescent="0.2">
      <c r="B2174" s="4" t="s">
        <v>16878</v>
      </c>
      <c r="C2174" s="4">
        <v>5.4</v>
      </c>
      <c r="D2174" s="4" t="s">
        <v>88</v>
      </c>
      <c r="E2174" s="4" t="s">
        <v>141</v>
      </c>
      <c r="F2174" s="4" t="s">
        <v>16879</v>
      </c>
      <c r="G2174" s="4" t="s">
        <v>239</v>
      </c>
      <c r="H2174" s="4" t="s">
        <v>243</v>
      </c>
      <c r="I2174" s="4"/>
      <c r="J2174" s="4" t="s">
        <v>244</v>
      </c>
      <c r="K2174" s="4"/>
    </row>
    <row r="2175" spans="2:11" x14ac:dyDescent="0.2">
      <c r="B2175" s="4" t="s">
        <v>16880</v>
      </c>
      <c r="C2175" s="4">
        <v>5.4</v>
      </c>
      <c r="D2175" s="4" t="s">
        <v>88</v>
      </c>
      <c r="E2175" s="4" t="s">
        <v>142</v>
      </c>
      <c r="F2175" s="4" t="s">
        <v>16881</v>
      </c>
      <c r="G2175" s="4" t="s">
        <v>239</v>
      </c>
      <c r="H2175" s="4" t="s">
        <v>243</v>
      </c>
      <c r="I2175" s="4"/>
      <c r="J2175" s="4" t="s">
        <v>244</v>
      </c>
      <c r="K2175" s="4"/>
    </row>
    <row r="2176" spans="2:11" x14ac:dyDescent="0.2">
      <c r="B2176" s="4" t="s">
        <v>16882</v>
      </c>
      <c r="C2176" s="4">
        <v>5.4</v>
      </c>
      <c r="D2176" s="4" t="s">
        <v>88</v>
      </c>
      <c r="E2176" s="4" t="s">
        <v>144</v>
      </c>
      <c r="F2176" s="4" t="s">
        <v>16883</v>
      </c>
      <c r="G2176" s="4" t="s">
        <v>239</v>
      </c>
      <c r="H2176" s="4" t="s">
        <v>243</v>
      </c>
      <c r="I2176" s="4"/>
      <c r="J2176" s="4" t="s">
        <v>244</v>
      </c>
      <c r="K2176" s="4"/>
    </row>
    <row r="2177" spans="2:11" x14ac:dyDescent="0.2">
      <c r="B2177" s="4" t="s">
        <v>16884</v>
      </c>
      <c r="C2177" s="4">
        <v>5.4</v>
      </c>
      <c r="D2177" s="4" t="s">
        <v>88</v>
      </c>
      <c r="E2177" s="4" t="s">
        <v>146</v>
      </c>
      <c r="F2177" s="4" t="s">
        <v>16885</v>
      </c>
      <c r="G2177" s="4" t="s">
        <v>239</v>
      </c>
      <c r="H2177" s="4" t="s">
        <v>243</v>
      </c>
      <c r="I2177" s="4"/>
      <c r="J2177" s="4" t="s">
        <v>244</v>
      </c>
      <c r="K2177" s="4"/>
    </row>
    <row r="2178" spans="2:11" x14ac:dyDescent="0.2">
      <c r="B2178" s="4" t="s">
        <v>16886</v>
      </c>
      <c r="C2178" s="4">
        <v>5.4</v>
      </c>
      <c r="D2178" s="4" t="s">
        <v>90</v>
      </c>
      <c r="E2178" s="4" t="s">
        <v>8</v>
      </c>
      <c r="F2178" s="4" t="s">
        <v>5491</v>
      </c>
      <c r="G2178" s="4" t="s">
        <v>239</v>
      </c>
      <c r="H2178" s="4" t="s">
        <v>243</v>
      </c>
      <c r="I2178" s="4"/>
      <c r="J2178" s="4" t="s">
        <v>244</v>
      </c>
      <c r="K2178" s="4"/>
    </row>
    <row r="2179" spans="2:11" x14ac:dyDescent="0.2">
      <c r="B2179" s="4" t="s">
        <v>16887</v>
      </c>
      <c r="C2179" s="4">
        <v>5.4</v>
      </c>
      <c r="D2179" s="4" t="s">
        <v>90</v>
      </c>
      <c r="E2179" s="4" t="s">
        <v>24</v>
      </c>
      <c r="F2179" s="4" t="s">
        <v>5493</v>
      </c>
      <c r="G2179" s="4" t="s">
        <v>239</v>
      </c>
      <c r="H2179" s="4" t="s">
        <v>243</v>
      </c>
      <c r="I2179" s="4"/>
      <c r="J2179" s="4" t="s">
        <v>244</v>
      </c>
      <c r="K2179" s="4"/>
    </row>
    <row r="2180" spans="2:11" x14ac:dyDescent="0.2">
      <c r="B2180" s="4" t="s">
        <v>16888</v>
      </c>
      <c r="C2180" s="4">
        <v>5.4</v>
      </c>
      <c r="D2180" s="4" t="s">
        <v>90</v>
      </c>
      <c r="E2180" s="4" t="s">
        <v>25</v>
      </c>
      <c r="F2180" s="4" t="s">
        <v>5495</v>
      </c>
      <c r="G2180" s="4" t="s">
        <v>239</v>
      </c>
      <c r="H2180" s="4" t="s">
        <v>243</v>
      </c>
      <c r="I2180" s="4"/>
      <c r="J2180" s="4" t="s">
        <v>244</v>
      </c>
      <c r="K2180" s="4"/>
    </row>
    <row r="2181" spans="2:11" x14ac:dyDescent="0.2">
      <c r="B2181" s="4" t="s">
        <v>16889</v>
      </c>
      <c r="C2181" s="4">
        <v>5.4</v>
      </c>
      <c r="D2181" s="4" t="s">
        <v>90</v>
      </c>
      <c r="E2181" s="4" t="s">
        <v>26</v>
      </c>
      <c r="F2181" s="4" t="s">
        <v>5497</v>
      </c>
      <c r="G2181" s="4" t="s">
        <v>239</v>
      </c>
      <c r="H2181" s="4" t="s">
        <v>243</v>
      </c>
      <c r="I2181" s="4"/>
      <c r="J2181" s="4" t="s">
        <v>244</v>
      </c>
      <c r="K2181" s="4"/>
    </row>
    <row r="2182" spans="2:11" x14ac:dyDescent="0.2">
      <c r="B2182" s="4" t="s">
        <v>16890</v>
      </c>
      <c r="C2182" s="4">
        <v>5.4</v>
      </c>
      <c r="D2182" s="4" t="s">
        <v>90</v>
      </c>
      <c r="E2182" s="4" t="s">
        <v>27</v>
      </c>
      <c r="F2182" s="4" t="s">
        <v>5499</v>
      </c>
      <c r="G2182" s="4" t="s">
        <v>239</v>
      </c>
      <c r="H2182" s="4" t="s">
        <v>243</v>
      </c>
      <c r="I2182" s="4"/>
      <c r="J2182" s="4" t="s">
        <v>244</v>
      </c>
      <c r="K2182" s="4"/>
    </row>
    <row r="2183" spans="2:11" x14ac:dyDescent="0.2">
      <c r="B2183" s="4" t="s">
        <v>16891</v>
      </c>
      <c r="C2183" s="4">
        <v>5.4</v>
      </c>
      <c r="D2183" s="4" t="s">
        <v>90</v>
      </c>
      <c r="E2183" s="4" t="s">
        <v>28</v>
      </c>
      <c r="F2183" s="4" t="s">
        <v>5501</v>
      </c>
      <c r="G2183" s="4" t="s">
        <v>239</v>
      </c>
      <c r="H2183" s="4" t="s">
        <v>243</v>
      </c>
      <c r="I2183" s="4"/>
      <c r="J2183" s="4" t="s">
        <v>244</v>
      </c>
      <c r="K2183" s="4"/>
    </row>
    <row r="2184" spans="2:11" x14ac:dyDescent="0.2">
      <c r="B2184" s="4" t="s">
        <v>16892</v>
      </c>
      <c r="C2184" s="4">
        <v>5.4</v>
      </c>
      <c r="D2184" s="4" t="s">
        <v>90</v>
      </c>
      <c r="E2184" s="4" t="s">
        <v>29</v>
      </c>
      <c r="F2184" s="4" t="s">
        <v>5503</v>
      </c>
      <c r="G2184" s="4" t="s">
        <v>239</v>
      </c>
      <c r="H2184" s="4" t="s">
        <v>243</v>
      </c>
      <c r="I2184" s="4"/>
      <c r="J2184" s="4" t="s">
        <v>244</v>
      </c>
      <c r="K2184" s="4"/>
    </row>
    <row r="2185" spans="2:11" x14ac:dyDescent="0.2">
      <c r="B2185" s="4" t="s">
        <v>16893</v>
      </c>
      <c r="C2185" s="4">
        <v>5.4</v>
      </c>
      <c r="D2185" s="4" t="s">
        <v>90</v>
      </c>
      <c r="E2185" s="4" t="s">
        <v>30</v>
      </c>
      <c r="F2185" s="4" t="s">
        <v>5505</v>
      </c>
      <c r="G2185" s="4" t="s">
        <v>239</v>
      </c>
      <c r="H2185" s="4" t="s">
        <v>243</v>
      </c>
      <c r="I2185" s="4"/>
      <c r="J2185" s="4" t="s">
        <v>244</v>
      </c>
      <c r="K2185" s="4"/>
    </row>
    <row r="2186" spans="2:11" x14ac:dyDescent="0.2">
      <c r="B2186" s="4" t="s">
        <v>16894</v>
      </c>
      <c r="C2186" s="4">
        <v>5.4</v>
      </c>
      <c r="D2186" s="4" t="s">
        <v>90</v>
      </c>
      <c r="E2186" s="4" t="s">
        <v>31</v>
      </c>
      <c r="F2186" s="4" t="s">
        <v>5507</v>
      </c>
      <c r="G2186" s="4" t="s">
        <v>239</v>
      </c>
      <c r="H2186" s="4" t="s">
        <v>243</v>
      </c>
      <c r="I2186" s="4"/>
      <c r="J2186" s="4" t="s">
        <v>244</v>
      </c>
      <c r="K2186" s="4"/>
    </row>
    <row r="2187" spans="2:11" x14ac:dyDescent="0.2">
      <c r="B2187" s="4" t="s">
        <v>16895</v>
      </c>
      <c r="C2187" s="4">
        <v>5.4</v>
      </c>
      <c r="D2187" s="4" t="s">
        <v>90</v>
      </c>
      <c r="E2187" s="4" t="s">
        <v>32</v>
      </c>
      <c r="F2187" s="4" t="s">
        <v>5509</v>
      </c>
      <c r="G2187" s="4" t="s">
        <v>239</v>
      </c>
      <c r="H2187" s="4" t="s">
        <v>243</v>
      </c>
      <c r="I2187" s="4"/>
      <c r="J2187" s="4" t="s">
        <v>244</v>
      </c>
      <c r="K2187" s="4"/>
    </row>
    <row r="2188" spans="2:11" x14ac:dyDescent="0.2">
      <c r="B2188" s="4" t="s">
        <v>16896</v>
      </c>
      <c r="C2188" s="4">
        <v>5.4</v>
      </c>
      <c r="D2188" s="4" t="s">
        <v>90</v>
      </c>
      <c r="E2188" s="4" t="s">
        <v>33</v>
      </c>
      <c r="F2188" s="4" t="s">
        <v>5511</v>
      </c>
      <c r="G2188" s="4" t="s">
        <v>239</v>
      </c>
      <c r="H2188" s="4" t="s">
        <v>243</v>
      </c>
      <c r="I2188" s="4"/>
      <c r="J2188" s="4" t="s">
        <v>244</v>
      </c>
      <c r="K2188" s="4"/>
    </row>
    <row r="2189" spans="2:11" x14ac:dyDescent="0.2">
      <c r="B2189" s="4" t="s">
        <v>16897</v>
      </c>
      <c r="C2189" s="4">
        <v>5.4</v>
      </c>
      <c r="D2189" s="4" t="s">
        <v>90</v>
      </c>
      <c r="E2189" s="4" t="s">
        <v>34</v>
      </c>
      <c r="F2189" s="4" t="s">
        <v>5513</v>
      </c>
      <c r="G2189" s="4" t="s">
        <v>239</v>
      </c>
      <c r="H2189" s="4" t="s">
        <v>243</v>
      </c>
      <c r="I2189" s="4"/>
      <c r="J2189" s="4" t="s">
        <v>244</v>
      </c>
      <c r="K2189" s="4"/>
    </row>
    <row r="2190" spans="2:11" x14ac:dyDescent="0.2">
      <c r="B2190" s="4" t="s">
        <v>16898</v>
      </c>
      <c r="C2190" s="4">
        <v>5.4</v>
      </c>
      <c r="D2190" s="4" t="s">
        <v>90</v>
      </c>
      <c r="E2190" s="4" t="s">
        <v>35</v>
      </c>
      <c r="F2190" s="4" t="s">
        <v>5515</v>
      </c>
      <c r="G2190" s="4" t="s">
        <v>239</v>
      </c>
      <c r="H2190" s="4" t="s">
        <v>243</v>
      </c>
      <c r="I2190" s="4"/>
      <c r="J2190" s="4" t="s">
        <v>244</v>
      </c>
      <c r="K2190" s="4"/>
    </row>
    <row r="2191" spans="2:11" x14ac:dyDescent="0.2">
      <c r="B2191" s="4" t="s">
        <v>16899</v>
      </c>
      <c r="C2191" s="4">
        <v>5.4</v>
      </c>
      <c r="D2191" s="4" t="s">
        <v>90</v>
      </c>
      <c r="E2191" s="4" t="s">
        <v>36</v>
      </c>
      <c r="F2191" s="4" t="s">
        <v>5517</v>
      </c>
      <c r="G2191" s="4" t="s">
        <v>239</v>
      </c>
      <c r="H2191" s="4" t="s">
        <v>243</v>
      </c>
      <c r="I2191" s="4"/>
      <c r="J2191" s="4" t="s">
        <v>244</v>
      </c>
      <c r="K2191" s="4"/>
    </row>
    <row r="2192" spans="2:11" x14ac:dyDescent="0.2">
      <c r="B2192" s="4" t="s">
        <v>16900</v>
      </c>
      <c r="C2192" s="4">
        <v>5.4</v>
      </c>
      <c r="D2192" s="4" t="s">
        <v>90</v>
      </c>
      <c r="E2192" s="4" t="s">
        <v>37</v>
      </c>
      <c r="F2192" s="4" t="s">
        <v>5519</v>
      </c>
      <c r="G2192" s="4" t="s">
        <v>239</v>
      </c>
      <c r="H2192" s="4" t="s">
        <v>243</v>
      </c>
      <c r="I2192" s="4"/>
      <c r="J2192" s="4" t="s">
        <v>244</v>
      </c>
      <c r="K2192" s="4"/>
    </row>
    <row r="2193" spans="2:11" x14ac:dyDescent="0.2">
      <c r="B2193" s="4" t="s">
        <v>16901</v>
      </c>
      <c r="C2193" s="4">
        <v>5.4</v>
      </c>
      <c r="D2193" s="4" t="s">
        <v>90</v>
      </c>
      <c r="E2193" s="4" t="s">
        <v>38</v>
      </c>
      <c r="F2193" s="4" t="s">
        <v>5521</v>
      </c>
      <c r="G2193" s="4" t="s">
        <v>239</v>
      </c>
      <c r="H2193" s="4" t="s">
        <v>243</v>
      </c>
      <c r="I2193" s="4"/>
      <c r="J2193" s="4" t="s">
        <v>244</v>
      </c>
      <c r="K2193" s="4"/>
    </row>
    <row r="2194" spans="2:11" x14ac:dyDescent="0.2">
      <c r="B2194" s="4" t="s">
        <v>16902</v>
      </c>
      <c r="C2194" s="4">
        <v>5.4</v>
      </c>
      <c r="D2194" s="4" t="s">
        <v>90</v>
      </c>
      <c r="E2194" s="4" t="s">
        <v>39</v>
      </c>
      <c r="F2194" s="4" t="s">
        <v>5523</v>
      </c>
      <c r="G2194" s="4" t="s">
        <v>239</v>
      </c>
      <c r="H2194" s="4" t="s">
        <v>243</v>
      </c>
      <c r="I2194" s="4"/>
      <c r="J2194" s="4" t="s">
        <v>244</v>
      </c>
      <c r="K2194" s="4"/>
    </row>
    <row r="2195" spans="2:11" x14ac:dyDescent="0.2">
      <c r="B2195" s="4" t="s">
        <v>16903</v>
      </c>
      <c r="C2195" s="4">
        <v>5.4</v>
      </c>
      <c r="D2195" s="4" t="s">
        <v>90</v>
      </c>
      <c r="E2195" s="4" t="s">
        <v>56</v>
      </c>
      <c r="F2195" s="4" t="s">
        <v>5525</v>
      </c>
      <c r="G2195" s="4" t="s">
        <v>239</v>
      </c>
      <c r="H2195" s="4" t="s">
        <v>243</v>
      </c>
      <c r="I2195" s="4"/>
      <c r="J2195" s="4" t="s">
        <v>244</v>
      </c>
      <c r="K2195" s="4"/>
    </row>
    <row r="2196" spans="2:11" x14ac:dyDescent="0.2">
      <c r="B2196" s="4" t="s">
        <v>16904</v>
      </c>
      <c r="C2196" s="4">
        <v>5.4</v>
      </c>
      <c r="D2196" s="4" t="s">
        <v>90</v>
      </c>
      <c r="E2196" s="4" t="s">
        <v>58</v>
      </c>
      <c r="F2196" s="4" t="s">
        <v>5527</v>
      </c>
      <c r="G2196" s="4" t="s">
        <v>239</v>
      </c>
      <c r="H2196" s="4" t="s">
        <v>243</v>
      </c>
      <c r="I2196" s="4"/>
      <c r="J2196" s="4" t="s">
        <v>244</v>
      </c>
      <c r="K2196" s="4"/>
    </row>
    <row r="2197" spans="2:11" x14ac:dyDescent="0.2">
      <c r="B2197" s="4" t="s">
        <v>16905</v>
      </c>
      <c r="C2197" s="4">
        <v>5.4</v>
      </c>
      <c r="D2197" s="4" t="s">
        <v>90</v>
      </c>
      <c r="E2197" s="4" t="s">
        <v>60</v>
      </c>
      <c r="F2197" s="4" t="s">
        <v>5529</v>
      </c>
      <c r="G2197" s="4" t="s">
        <v>239</v>
      </c>
      <c r="H2197" s="4" t="s">
        <v>243</v>
      </c>
      <c r="I2197" s="4"/>
      <c r="J2197" s="4" t="s">
        <v>244</v>
      </c>
      <c r="K2197" s="4"/>
    </row>
    <row r="2198" spans="2:11" x14ac:dyDescent="0.2">
      <c r="B2198" s="4" t="s">
        <v>16906</v>
      </c>
      <c r="C2198" s="4">
        <v>5.4</v>
      </c>
      <c r="D2198" s="4" t="s">
        <v>90</v>
      </c>
      <c r="E2198" s="4" t="s">
        <v>62</v>
      </c>
      <c r="F2198" s="4" t="s">
        <v>5531</v>
      </c>
      <c r="G2198" s="4" t="s">
        <v>239</v>
      </c>
      <c r="H2198" s="4" t="s">
        <v>243</v>
      </c>
      <c r="I2198" s="4"/>
      <c r="J2198" s="4" t="s">
        <v>244</v>
      </c>
      <c r="K2198" s="4"/>
    </row>
    <row r="2199" spans="2:11" x14ac:dyDescent="0.2">
      <c r="B2199" s="4" t="s">
        <v>16907</v>
      </c>
      <c r="C2199" s="4">
        <v>5.4</v>
      </c>
      <c r="D2199" s="4" t="s">
        <v>90</v>
      </c>
      <c r="E2199" s="4" t="s">
        <v>64</v>
      </c>
      <c r="F2199" s="4" t="s">
        <v>5533</v>
      </c>
      <c r="G2199" s="4" t="s">
        <v>239</v>
      </c>
      <c r="H2199" s="4" t="s">
        <v>243</v>
      </c>
      <c r="I2199" s="4"/>
      <c r="J2199" s="4" t="s">
        <v>244</v>
      </c>
      <c r="K2199" s="4"/>
    </row>
    <row r="2200" spans="2:11" x14ac:dyDescent="0.2">
      <c r="B2200" s="4" t="s">
        <v>16908</v>
      </c>
      <c r="C2200" s="4">
        <v>5.4</v>
      </c>
      <c r="D2200" s="4" t="s">
        <v>90</v>
      </c>
      <c r="E2200" s="4" t="s">
        <v>66</v>
      </c>
      <c r="F2200" s="4" t="s">
        <v>12651</v>
      </c>
      <c r="G2200" s="4" t="s">
        <v>239</v>
      </c>
      <c r="H2200" s="4" t="s">
        <v>243</v>
      </c>
      <c r="I2200" s="4"/>
      <c r="J2200" s="4" t="s">
        <v>244</v>
      </c>
      <c r="K2200" s="4"/>
    </row>
    <row r="2201" spans="2:11" x14ac:dyDescent="0.2">
      <c r="B2201" s="4" t="s">
        <v>16909</v>
      </c>
      <c r="C2201" s="4">
        <v>5.4</v>
      </c>
      <c r="D2201" s="4" t="s">
        <v>90</v>
      </c>
      <c r="E2201" s="4" t="s">
        <v>68</v>
      </c>
      <c r="F2201" s="4" t="s">
        <v>12653</v>
      </c>
      <c r="G2201" s="4" t="s">
        <v>239</v>
      </c>
      <c r="H2201" s="4" t="s">
        <v>243</v>
      </c>
      <c r="I2201" s="4"/>
      <c r="J2201" s="4" t="s">
        <v>244</v>
      </c>
      <c r="K2201" s="4"/>
    </row>
    <row r="2202" spans="2:11" x14ac:dyDescent="0.2">
      <c r="B2202" s="4" t="s">
        <v>16910</v>
      </c>
      <c r="C2202" s="4">
        <v>5.4</v>
      </c>
      <c r="D2202" s="4" t="s">
        <v>90</v>
      </c>
      <c r="E2202" s="4" t="s">
        <v>70</v>
      </c>
      <c r="F2202" s="4" t="s">
        <v>12655</v>
      </c>
      <c r="G2202" s="4" t="s">
        <v>239</v>
      </c>
      <c r="H2202" s="4" t="s">
        <v>243</v>
      </c>
      <c r="I2202" s="4"/>
      <c r="J2202" s="4" t="s">
        <v>244</v>
      </c>
      <c r="K2202" s="4"/>
    </row>
    <row r="2203" spans="2:11" x14ac:dyDescent="0.2">
      <c r="B2203" s="4" t="s">
        <v>16911</v>
      </c>
      <c r="C2203" s="4">
        <v>5.4</v>
      </c>
      <c r="D2203" s="4" t="s">
        <v>90</v>
      </c>
      <c r="E2203" s="4" t="s">
        <v>72</v>
      </c>
      <c r="F2203" s="4" t="s">
        <v>12657</v>
      </c>
      <c r="G2203" s="4" t="s">
        <v>239</v>
      </c>
      <c r="H2203" s="4" t="s">
        <v>243</v>
      </c>
      <c r="I2203" s="4"/>
      <c r="J2203" s="4" t="s">
        <v>244</v>
      </c>
      <c r="K2203" s="4"/>
    </row>
    <row r="2204" spans="2:11" x14ac:dyDescent="0.2">
      <c r="B2204" s="4" t="s">
        <v>16912</v>
      </c>
      <c r="C2204" s="4">
        <v>5.4</v>
      </c>
      <c r="D2204" s="4" t="s">
        <v>90</v>
      </c>
      <c r="E2204" s="4" t="s">
        <v>74</v>
      </c>
      <c r="F2204" s="4" t="s">
        <v>12659</v>
      </c>
      <c r="G2204" s="4" t="s">
        <v>239</v>
      </c>
      <c r="H2204" s="4" t="s">
        <v>243</v>
      </c>
      <c r="I2204" s="4"/>
      <c r="J2204" s="4" t="s">
        <v>244</v>
      </c>
      <c r="K2204" s="4"/>
    </row>
    <row r="2205" spans="2:11" x14ac:dyDescent="0.2">
      <c r="B2205" s="4" t="s">
        <v>16913</v>
      </c>
      <c r="C2205" s="4">
        <v>5.4</v>
      </c>
      <c r="D2205" s="4" t="s">
        <v>90</v>
      </c>
      <c r="E2205" s="4" t="s">
        <v>76</v>
      </c>
      <c r="F2205" s="4" t="s">
        <v>12661</v>
      </c>
      <c r="G2205" s="4" t="s">
        <v>239</v>
      </c>
      <c r="H2205" s="4" t="s">
        <v>243</v>
      </c>
      <c r="I2205" s="4"/>
      <c r="J2205" s="4" t="s">
        <v>244</v>
      </c>
      <c r="K2205" s="4"/>
    </row>
    <row r="2206" spans="2:11" x14ac:dyDescent="0.2">
      <c r="B2206" s="4" t="s">
        <v>16914</v>
      </c>
      <c r="C2206" s="4">
        <v>5.4</v>
      </c>
      <c r="D2206" s="4" t="s">
        <v>90</v>
      </c>
      <c r="E2206" s="4" t="s">
        <v>78</v>
      </c>
      <c r="F2206" s="4" t="s">
        <v>16915</v>
      </c>
      <c r="G2206" s="4" t="s">
        <v>239</v>
      </c>
      <c r="H2206" s="4" t="s">
        <v>243</v>
      </c>
      <c r="I2206" s="4"/>
      <c r="J2206" s="4" t="s">
        <v>244</v>
      </c>
      <c r="K2206" s="4"/>
    </row>
    <row r="2207" spans="2:11" x14ac:dyDescent="0.2">
      <c r="B2207" s="4" t="s">
        <v>16916</v>
      </c>
      <c r="C2207" s="4">
        <v>5.4</v>
      </c>
      <c r="D2207" s="4" t="s">
        <v>90</v>
      </c>
      <c r="E2207" s="4" t="s">
        <v>81</v>
      </c>
      <c r="F2207" s="4" t="s">
        <v>16917</v>
      </c>
      <c r="G2207" s="4" t="s">
        <v>239</v>
      </c>
      <c r="H2207" s="4" t="s">
        <v>243</v>
      </c>
      <c r="I2207" s="4"/>
      <c r="J2207" s="4" t="s">
        <v>244</v>
      </c>
      <c r="K2207" s="4"/>
    </row>
    <row r="2208" spans="2:11" x14ac:dyDescent="0.2">
      <c r="B2208" s="4" t="s">
        <v>16918</v>
      </c>
      <c r="C2208" s="4">
        <v>5.4</v>
      </c>
      <c r="D2208" s="4" t="s">
        <v>90</v>
      </c>
      <c r="E2208" s="4" t="s">
        <v>84</v>
      </c>
      <c r="F2208" s="4" t="s">
        <v>16919</v>
      </c>
      <c r="G2208" s="4" t="s">
        <v>239</v>
      </c>
      <c r="H2208" s="4" t="s">
        <v>243</v>
      </c>
      <c r="I2208" s="4"/>
      <c r="J2208" s="4" t="s">
        <v>244</v>
      </c>
      <c r="K2208" s="4"/>
    </row>
    <row r="2209" spans="2:11" x14ac:dyDescent="0.2">
      <c r="B2209" s="4" t="s">
        <v>16920</v>
      </c>
      <c r="C2209" s="4">
        <v>5.4</v>
      </c>
      <c r="D2209" s="4" t="s">
        <v>90</v>
      </c>
      <c r="E2209" s="4" t="s">
        <v>85</v>
      </c>
      <c r="F2209" s="4" t="s">
        <v>16921</v>
      </c>
      <c r="G2209" s="4" t="s">
        <v>239</v>
      </c>
      <c r="H2209" s="4" t="s">
        <v>243</v>
      </c>
      <c r="I2209" s="4"/>
      <c r="J2209" s="4" t="s">
        <v>244</v>
      </c>
      <c r="K2209" s="4"/>
    </row>
    <row r="2210" spans="2:11" x14ac:dyDescent="0.2">
      <c r="B2210" s="4" t="s">
        <v>16922</v>
      </c>
      <c r="C2210" s="4">
        <v>5.4</v>
      </c>
      <c r="D2210" s="4" t="s">
        <v>90</v>
      </c>
      <c r="E2210" s="4" t="s">
        <v>86</v>
      </c>
      <c r="F2210" s="4" t="s">
        <v>16923</v>
      </c>
      <c r="G2210" s="4" t="s">
        <v>239</v>
      </c>
      <c r="H2210" s="4" t="s">
        <v>243</v>
      </c>
      <c r="I2210" s="4"/>
      <c r="J2210" s="4" t="s">
        <v>244</v>
      </c>
      <c r="K2210" s="4"/>
    </row>
    <row r="2211" spans="2:11" x14ac:dyDescent="0.2">
      <c r="B2211" s="4" t="s">
        <v>16924</v>
      </c>
      <c r="C2211" s="4">
        <v>5.4</v>
      </c>
      <c r="D2211" s="4" t="s">
        <v>90</v>
      </c>
      <c r="E2211" s="4" t="s">
        <v>88</v>
      </c>
      <c r="F2211" s="4" t="s">
        <v>16925</v>
      </c>
      <c r="G2211" s="4" t="s">
        <v>239</v>
      </c>
      <c r="H2211" s="4" t="s">
        <v>243</v>
      </c>
      <c r="I2211" s="4"/>
      <c r="J2211" s="4" t="s">
        <v>244</v>
      </c>
      <c r="K2211" s="4"/>
    </row>
    <row r="2212" spans="2:11" x14ac:dyDescent="0.2">
      <c r="B2212" s="4" t="s">
        <v>16926</v>
      </c>
      <c r="C2212" s="4">
        <v>5.4</v>
      </c>
      <c r="D2212" s="4" t="s">
        <v>90</v>
      </c>
      <c r="E2212" s="4" t="s">
        <v>90</v>
      </c>
      <c r="F2212" s="4" t="s">
        <v>16927</v>
      </c>
      <c r="G2212" s="4" t="s">
        <v>239</v>
      </c>
      <c r="H2212" s="4" t="s">
        <v>243</v>
      </c>
      <c r="I2212" s="4"/>
      <c r="J2212" s="4" t="s">
        <v>244</v>
      </c>
      <c r="K2212" s="4"/>
    </row>
    <row r="2213" spans="2:11" x14ac:dyDescent="0.2">
      <c r="B2213" s="4" t="s">
        <v>16928</v>
      </c>
      <c r="C2213" s="4">
        <v>5.4</v>
      </c>
      <c r="D2213" s="4" t="s">
        <v>90</v>
      </c>
      <c r="E2213" s="4" t="s">
        <v>92</v>
      </c>
      <c r="F2213" s="4" t="s">
        <v>16929</v>
      </c>
      <c r="G2213" s="4" t="s">
        <v>239</v>
      </c>
      <c r="H2213" s="4" t="s">
        <v>243</v>
      </c>
      <c r="I2213" s="4"/>
      <c r="J2213" s="4" t="s">
        <v>244</v>
      </c>
      <c r="K2213" s="4"/>
    </row>
    <row r="2214" spans="2:11" x14ac:dyDescent="0.2">
      <c r="B2214" s="4" t="s">
        <v>16930</v>
      </c>
      <c r="C2214" s="4">
        <v>5.4</v>
      </c>
      <c r="D2214" s="4" t="s">
        <v>90</v>
      </c>
      <c r="E2214" s="4" t="s">
        <v>94</v>
      </c>
      <c r="F2214" s="4" t="s">
        <v>16931</v>
      </c>
      <c r="G2214" s="4" t="s">
        <v>239</v>
      </c>
      <c r="H2214" s="4" t="s">
        <v>243</v>
      </c>
      <c r="I2214" s="4"/>
      <c r="J2214" s="4" t="s">
        <v>244</v>
      </c>
      <c r="K2214" s="4"/>
    </row>
    <row r="2215" spans="2:11" x14ac:dyDescent="0.2">
      <c r="B2215" s="4" t="s">
        <v>16932</v>
      </c>
      <c r="C2215" s="4">
        <v>5.4</v>
      </c>
      <c r="D2215" s="4" t="s">
        <v>90</v>
      </c>
      <c r="E2215" s="4" t="s">
        <v>96</v>
      </c>
      <c r="F2215" s="4" t="s">
        <v>16933</v>
      </c>
      <c r="G2215" s="4" t="s">
        <v>239</v>
      </c>
      <c r="H2215" s="4" t="s">
        <v>243</v>
      </c>
      <c r="I2215" s="4"/>
      <c r="J2215" s="4" t="s">
        <v>244</v>
      </c>
      <c r="K2215" s="4"/>
    </row>
    <row r="2216" spans="2:11" x14ac:dyDescent="0.2">
      <c r="B2216" s="4" t="s">
        <v>16934</v>
      </c>
      <c r="C2216" s="4">
        <v>5.4</v>
      </c>
      <c r="D2216" s="4" t="s">
        <v>90</v>
      </c>
      <c r="E2216" s="4" t="s">
        <v>98</v>
      </c>
      <c r="F2216" s="4" t="s">
        <v>16935</v>
      </c>
      <c r="G2216" s="4" t="s">
        <v>239</v>
      </c>
      <c r="H2216" s="4" t="s">
        <v>243</v>
      </c>
      <c r="I2216" s="4"/>
      <c r="J2216" s="4" t="s">
        <v>244</v>
      </c>
      <c r="K2216" s="4"/>
    </row>
    <row r="2217" spans="2:11" x14ac:dyDescent="0.2">
      <c r="B2217" s="4" t="s">
        <v>16936</v>
      </c>
      <c r="C2217" s="4">
        <v>5.4</v>
      </c>
      <c r="D2217" s="4" t="s">
        <v>90</v>
      </c>
      <c r="E2217" s="4" t="s">
        <v>100</v>
      </c>
      <c r="F2217" s="4" t="s">
        <v>16937</v>
      </c>
      <c r="G2217" s="4" t="s">
        <v>239</v>
      </c>
      <c r="H2217" s="4" t="s">
        <v>243</v>
      </c>
      <c r="I2217" s="4"/>
      <c r="J2217" s="4" t="s">
        <v>244</v>
      </c>
      <c r="K2217" s="4"/>
    </row>
    <row r="2218" spans="2:11" x14ac:dyDescent="0.2">
      <c r="B2218" s="4" t="s">
        <v>16938</v>
      </c>
      <c r="C2218" s="4">
        <v>5.4</v>
      </c>
      <c r="D2218" s="4" t="s">
        <v>90</v>
      </c>
      <c r="E2218" s="4" t="s">
        <v>102</v>
      </c>
      <c r="F2218" s="4" t="s">
        <v>16939</v>
      </c>
      <c r="G2218" s="4" t="s">
        <v>239</v>
      </c>
      <c r="H2218" s="4" t="s">
        <v>243</v>
      </c>
      <c r="I2218" s="4"/>
      <c r="J2218" s="4" t="s">
        <v>244</v>
      </c>
      <c r="K2218" s="4"/>
    </row>
    <row r="2219" spans="2:11" x14ac:dyDescent="0.2">
      <c r="B2219" s="4" t="s">
        <v>16940</v>
      </c>
      <c r="C2219" s="4">
        <v>5.4</v>
      </c>
      <c r="D2219" s="4" t="s">
        <v>90</v>
      </c>
      <c r="E2219" s="4" t="s">
        <v>104</v>
      </c>
      <c r="F2219" s="4" t="s">
        <v>16941</v>
      </c>
      <c r="G2219" s="4" t="s">
        <v>239</v>
      </c>
      <c r="H2219" s="4" t="s">
        <v>243</v>
      </c>
      <c r="I2219" s="4"/>
      <c r="J2219" s="4" t="s">
        <v>244</v>
      </c>
      <c r="K2219" s="4"/>
    </row>
    <row r="2220" spans="2:11" x14ac:dyDescent="0.2">
      <c r="B2220" s="4" t="s">
        <v>16942</v>
      </c>
      <c r="C2220" s="4">
        <v>5.4</v>
      </c>
      <c r="D2220" s="4" t="s">
        <v>90</v>
      </c>
      <c r="E2220" s="4" t="s">
        <v>106</v>
      </c>
      <c r="F2220" s="4" t="s">
        <v>16943</v>
      </c>
      <c r="G2220" s="4" t="s">
        <v>239</v>
      </c>
      <c r="H2220" s="4" t="s">
        <v>243</v>
      </c>
      <c r="I2220" s="4"/>
      <c r="J2220" s="4" t="s">
        <v>244</v>
      </c>
      <c r="K2220" s="4"/>
    </row>
    <row r="2221" spans="2:11" x14ac:dyDescent="0.2">
      <c r="B2221" s="4" t="s">
        <v>16944</v>
      </c>
      <c r="C2221" s="4">
        <v>5.4</v>
      </c>
      <c r="D2221" s="4" t="s">
        <v>90</v>
      </c>
      <c r="E2221" s="4" t="s">
        <v>108</v>
      </c>
      <c r="F2221" s="4" t="s">
        <v>16945</v>
      </c>
      <c r="G2221" s="4" t="s">
        <v>239</v>
      </c>
      <c r="H2221" s="4" t="s">
        <v>243</v>
      </c>
      <c r="I2221" s="4"/>
      <c r="J2221" s="4" t="s">
        <v>244</v>
      </c>
      <c r="K2221" s="4"/>
    </row>
    <row r="2222" spans="2:11" x14ac:dyDescent="0.2">
      <c r="B2222" s="4" t="s">
        <v>16946</v>
      </c>
      <c r="C2222" s="4">
        <v>5.4</v>
      </c>
      <c r="D2222" s="4" t="s">
        <v>90</v>
      </c>
      <c r="E2222" s="4" t="s">
        <v>110</v>
      </c>
      <c r="F2222" s="4" t="s">
        <v>16947</v>
      </c>
      <c r="G2222" s="4" t="s">
        <v>239</v>
      </c>
      <c r="H2222" s="4" t="s">
        <v>243</v>
      </c>
      <c r="I2222" s="4"/>
      <c r="J2222" s="4" t="s">
        <v>244</v>
      </c>
      <c r="K2222" s="4"/>
    </row>
    <row r="2223" spans="2:11" x14ac:dyDescent="0.2">
      <c r="B2223" s="4" t="s">
        <v>16948</v>
      </c>
      <c r="C2223" s="4">
        <v>5.4</v>
      </c>
      <c r="D2223" s="4" t="s">
        <v>90</v>
      </c>
      <c r="E2223" s="4" t="s">
        <v>112</v>
      </c>
      <c r="F2223" s="4" t="s">
        <v>16949</v>
      </c>
      <c r="G2223" s="4" t="s">
        <v>239</v>
      </c>
      <c r="H2223" s="4" t="s">
        <v>243</v>
      </c>
      <c r="I2223" s="4"/>
      <c r="J2223" s="4" t="s">
        <v>244</v>
      </c>
      <c r="K2223" s="4"/>
    </row>
    <row r="2224" spans="2:11" x14ac:dyDescent="0.2">
      <c r="B2224" s="4" t="s">
        <v>16950</v>
      </c>
      <c r="C2224" s="4">
        <v>5.4</v>
      </c>
      <c r="D2224" s="4" t="s">
        <v>90</v>
      </c>
      <c r="E2224" s="4" t="s">
        <v>114</v>
      </c>
      <c r="F2224" s="4" t="s">
        <v>16951</v>
      </c>
      <c r="G2224" s="4" t="s">
        <v>239</v>
      </c>
      <c r="H2224" s="4" t="s">
        <v>243</v>
      </c>
      <c r="I2224" s="4"/>
      <c r="J2224" s="4" t="s">
        <v>244</v>
      </c>
      <c r="K2224" s="4"/>
    </row>
    <row r="2225" spans="2:11" x14ac:dyDescent="0.2">
      <c r="B2225" s="4" t="s">
        <v>16952</v>
      </c>
      <c r="C2225" s="4">
        <v>5.4</v>
      </c>
      <c r="D2225" s="4" t="s">
        <v>90</v>
      </c>
      <c r="E2225" s="4" t="s">
        <v>116</v>
      </c>
      <c r="F2225" s="4" t="s">
        <v>16953</v>
      </c>
      <c r="G2225" s="4" t="s">
        <v>239</v>
      </c>
      <c r="H2225" s="4" t="s">
        <v>243</v>
      </c>
      <c r="I2225" s="4"/>
      <c r="J2225" s="4" t="s">
        <v>244</v>
      </c>
      <c r="K2225" s="4"/>
    </row>
    <row r="2226" spans="2:11" x14ac:dyDescent="0.2">
      <c r="B2226" s="4" t="s">
        <v>16954</v>
      </c>
      <c r="C2226" s="4">
        <v>5.4</v>
      </c>
      <c r="D2226" s="4" t="s">
        <v>90</v>
      </c>
      <c r="E2226" s="4" t="s">
        <v>118</v>
      </c>
      <c r="F2226" s="4" t="s">
        <v>16955</v>
      </c>
      <c r="G2226" s="4" t="s">
        <v>239</v>
      </c>
      <c r="H2226" s="4" t="s">
        <v>243</v>
      </c>
      <c r="I2226" s="4"/>
      <c r="J2226" s="4" t="s">
        <v>244</v>
      </c>
      <c r="K2226" s="4"/>
    </row>
    <row r="2227" spans="2:11" x14ac:dyDescent="0.2">
      <c r="B2227" s="4" t="s">
        <v>16956</v>
      </c>
      <c r="C2227" s="4">
        <v>5.4</v>
      </c>
      <c r="D2227" s="4" t="s">
        <v>90</v>
      </c>
      <c r="E2227" s="4" t="s">
        <v>120</v>
      </c>
      <c r="F2227" s="4" t="s">
        <v>16957</v>
      </c>
      <c r="G2227" s="4" t="s">
        <v>239</v>
      </c>
      <c r="H2227" s="4" t="s">
        <v>243</v>
      </c>
      <c r="I2227" s="4"/>
      <c r="J2227" s="4" t="s">
        <v>244</v>
      </c>
      <c r="K2227" s="4"/>
    </row>
    <row r="2228" spans="2:11" x14ac:dyDescent="0.2">
      <c r="B2228" s="4" t="s">
        <v>16958</v>
      </c>
      <c r="C2228" s="4">
        <v>5.4</v>
      </c>
      <c r="D2228" s="4" t="s">
        <v>90</v>
      </c>
      <c r="E2228" s="4" t="s">
        <v>122</v>
      </c>
      <c r="F2228" s="4" t="s">
        <v>16959</v>
      </c>
      <c r="G2228" s="4" t="s">
        <v>239</v>
      </c>
      <c r="H2228" s="4" t="s">
        <v>243</v>
      </c>
      <c r="I2228" s="4"/>
      <c r="J2228" s="4" t="s">
        <v>244</v>
      </c>
      <c r="K2228" s="4"/>
    </row>
    <row r="2229" spans="2:11" x14ac:dyDescent="0.2">
      <c r="B2229" s="4" t="s">
        <v>16960</v>
      </c>
      <c r="C2229" s="4">
        <v>5.4</v>
      </c>
      <c r="D2229" s="4" t="s">
        <v>90</v>
      </c>
      <c r="E2229" s="4" t="s">
        <v>124</v>
      </c>
      <c r="F2229" s="4" t="s">
        <v>16961</v>
      </c>
      <c r="G2229" s="4" t="s">
        <v>239</v>
      </c>
      <c r="H2229" s="4" t="s">
        <v>243</v>
      </c>
      <c r="I2229" s="4"/>
      <c r="J2229" s="4" t="s">
        <v>244</v>
      </c>
      <c r="K2229" s="4"/>
    </row>
    <row r="2230" spans="2:11" x14ac:dyDescent="0.2">
      <c r="B2230" s="4" t="s">
        <v>16962</v>
      </c>
      <c r="C2230" s="4">
        <v>5.4</v>
      </c>
      <c r="D2230" s="4" t="s">
        <v>90</v>
      </c>
      <c r="E2230" s="4" t="s">
        <v>126</v>
      </c>
      <c r="F2230" s="4" t="s">
        <v>16963</v>
      </c>
      <c r="G2230" s="4" t="s">
        <v>239</v>
      </c>
      <c r="H2230" s="4" t="s">
        <v>243</v>
      </c>
      <c r="I2230" s="4"/>
      <c r="J2230" s="4" t="s">
        <v>244</v>
      </c>
      <c r="K2230" s="4"/>
    </row>
    <row r="2231" spans="2:11" x14ac:dyDescent="0.2">
      <c r="B2231" s="4" t="s">
        <v>16964</v>
      </c>
      <c r="C2231" s="4">
        <v>5.4</v>
      </c>
      <c r="D2231" s="4" t="s">
        <v>90</v>
      </c>
      <c r="E2231" s="4" t="s">
        <v>128</v>
      </c>
      <c r="F2231" s="4" t="s">
        <v>16965</v>
      </c>
      <c r="G2231" s="4" t="s">
        <v>239</v>
      </c>
      <c r="H2231" s="4" t="s">
        <v>243</v>
      </c>
      <c r="I2231" s="4"/>
      <c r="J2231" s="4" t="s">
        <v>244</v>
      </c>
      <c r="K2231" s="4"/>
    </row>
    <row r="2232" spans="2:11" x14ac:dyDescent="0.2">
      <c r="B2232" s="4" t="s">
        <v>16966</v>
      </c>
      <c r="C2232" s="4">
        <v>5.4</v>
      </c>
      <c r="D2232" s="4" t="s">
        <v>90</v>
      </c>
      <c r="E2232" s="4" t="s">
        <v>130</v>
      </c>
      <c r="F2232" s="4" t="s">
        <v>16967</v>
      </c>
      <c r="G2232" s="4" t="s">
        <v>239</v>
      </c>
      <c r="H2232" s="4" t="s">
        <v>243</v>
      </c>
      <c r="I2232" s="4"/>
      <c r="J2232" s="4" t="s">
        <v>244</v>
      </c>
      <c r="K2232" s="4"/>
    </row>
    <row r="2233" spans="2:11" x14ac:dyDescent="0.2">
      <c r="B2233" s="4" t="s">
        <v>16968</v>
      </c>
      <c r="C2233" s="4">
        <v>5.4</v>
      </c>
      <c r="D2233" s="4" t="s">
        <v>90</v>
      </c>
      <c r="E2233" s="4" t="s">
        <v>132</v>
      </c>
      <c r="F2233" s="4" t="s">
        <v>16969</v>
      </c>
      <c r="G2233" s="4" t="s">
        <v>239</v>
      </c>
      <c r="H2233" s="4" t="s">
        <v>243</v>
      </c>
      <c r="I2233" s="4"/>
      <c r="J2233" s="4" t="s">
        <v>244</v>
      </c>
      <c r="K2233" s="4"/>
    </row>
    <row r="2234" spans="2:11" x14ac:dyDescent="0.2">
      <c r="B2234" s="4" t="s">
        <v>16970</v>
      </c>
      <c r="C2234" s="4">
        <v>5.4</v>
      </c>
      <c r="D2234" s="4" t="s">
        <v>90</v>
      </c>
      <c r="E2234" s="4" t="s">
        <v>134</v>
      </c>
      <c r="F2234" s="4" t="s">
        <v>16971</v>
      </c>
      <c r="G2234" s="4" t="s">
        <v>239</v>
      </c>
      <c r="H2234" s="4" t="s">
        <v>243</v>
      </c>
      <c r="I2234" s="4"/>
      <c r="J2234" s="4" t="s">
        <v>244</v>
      </c>
      <c r="K2234" s="4"/>
    </row>
    <row r="2235" spans="2:11" x14ac:dyDescent="0.2">
      <c r="B2235" s="4" t="s">
        <v>16972</v>
      </c>
      <c r="C2235" s="4">
        <v>5.4</v>
      </c>
      <c r="D2235" s="4" t="s">
        <v>90</v>
      </c>
      <c r="E2235" s="4" t="s">
        <v>136</v>
      </c>
      <c r="F2235" s="4" t="s">
        <v>16973</v>
      </c>
      <c r="G2235" s="4" t="s">
        <v>239</v>
      </c>
      <c r="H2235" s="4" t="s">
        <v>243</v>
      </c>
      <c r="I2235" s="4"/>
      <c r="J2235" s="4" t="s">
        <v>244</v>
      </c>
      <c r="K2235" s="4"/>
    </row>
    <row r="2236" spans="2:11" x14ac:dyDescent="0.2">
      <c r="B2236" s="4" t="s">
        <v>16974</v>
      </c>
      <c r="C2236" s="4">
        <v>5.4</v>
      </c>
      <c r="D2236" s="4" t="s">
        <v>90</v>
      </c>
      <c r="E2236" s="4" t="s">
        <v>138</v>
      </c>
      <c r="F2236" s="4" t="s">
        <v>16975</v>
      </c>
      <c r="G2236" s="4" t="s">
        <v>239</v>
      </c>
      <c r="H2236" s="4" t="s">
        <v>243</v>
      </c>
      <c r="I2236" s="4"/>
      <c r="J2236" s="4" t="s">
        <v>244</v>
      </c>
      <c r="K2236" s="4"/>
    </row>
    <row r="2237" spans="2:11" x14ac:dyDescent="0.2">
      <c r="B2237" s="4" t="s">
        <v>16976</v>
      </c>
      <c r="C2237" s="4">
        <v>5.4</v>
      </c>
      <c r="D2237" s="4" t="s">
        <v>90</v>
      </c>
      <c r="E2237" s="4" t="s">
        <v>140</v>
      </c>
      <c r="F2237" s="4" t="s">
        <v>16977</v>
      </c>
      <c r="G2237" s="4" t="s">
        <v>239</v>
      </c>
      <c r="H2237" s="4" t="s">
        <v>243</v>
      </c>
      <c r="I2237" s="4"/>
      <c r="J2237" s="4" t="s">
        <v>244</v>
      </c>
      <c r="K2237" s="4"/>
    </row>
    <row r="2238" spans="2:11" x14ac:dyDescent="0.2">
      <c r="B2238" s="4" t="s">
        <v>16978</v>
      </c>
      <c r="C2238" s="4">
        <v>5.4</v>
      </c>
      <c r="D2238" s="4" t="s">
        <v>90</v>
      </c>
      <c r="E2238" s="4" t="s">
        <v>141</v>
      </c>
      <c r="F2238" s="4" t="s">
        <v>16979</v>
      </c>
      <c r="G2238" s="4" t="s">
        <v>239</v>
      </c>
      <c r="H2238" s="4" t="s">
        <v>243</v>
      </c>
      <c r="I2238" s="4"/>
      <c r="J2238" s="4" t="s">
        <v>244</v>
      </c>
      <c r="K2238" s="4"/>
    </row>
    <row r="2239" spans="2:11" x14ac:dyDescent="0.2">
      <c r="B2239" s="4" t="s">
        <v>16980</v>
      </c>
      <c r="C2239" s="4">
        <v>5.4</v>
      </c>
      <c r="D2239" s="4" t="s">
        <v>90</v>
      </c>
      <c r="E2239" s="4" t="s">
        <v>142</v>
      </c>
      <c r="F2239" s="4" t="s">
        <v>16981</v>
      </c>
      <c r="G2239" s="4" t="s">
        <v>239</v>
      </c>
      <c r="H2239" s="4" t="s">
        <v>243</v>
      </c>
      <c r="I2239" s="4"/>
      <c r="J2239" s="4" t="s">
        <v>244</v>
      </c>
      <c r="K2239" s="4"/>
    </row>
    <row r="2240" spans="2:11" x14ac:dyDescent="0.2">
      <c r="B2240" s="4" t="s">
        <v>16982</v>
      </c>
      <c r="C2240" s="4">
        <v>5.4</v>
      </c>
      <c r="D2240" s="4" t="s">
        <v>90</v>
      </c>
      <c r="E2240" s="4" t="s">
        <v>144</v>
      </c>
      <c r="F2240" s="4" t="s">
        <v>16983</v>
      </c>
      <c r="G2240" s="4" t="s">
        <v>239</v>
      </c>
      <c r="H2240" s="4" t="s">
        <v>243</v>
      </c>
      <c r="I2240" s="4"/>
      <c r="J2240" s="4" t="s">
        <v>244</v>
      </c>
      <c r="K2240" s="4"/>
    </row>
    <row r="2241" spans="2:11" x14ac:dyDescent="0.2">
      <c r="B2241" s="4" t="s">
        <v>16984</v>
      </c>
      <c r="C2241" s="4">
        <v>5.4</v>
      </c>
      <c r="D2241" s="4" t="s">
        <v>90</v>
      </c>
      <c r="E2241" s="4" t="s">
        <v>146</v>
      </c>
      <c r="F2241" s="4" t="s">
        <v>16985</v>
      </c>
      <c r="G2241" s="4" t="s">
        <v>239</v>
      </c>
      <c r="H2241" s="4" t="s">
        <v>243</v>
      </c>
      <c r="I2241" s="4"/>
      <c r="J2241" s="4" t="s">
        <v>244</v>
      </c>
      <c r="K2241" s="4"/>
    </row>
    <row r="2242" spans="2:11" x14ac:dyDescent="0.2">
      <c r="B2242" s="4" t="s">
        <v>16986</v>
      </c>
      <c r="C2242" s="4">
        <v>5.4</v>
      </c>
      <c r="D2242" s="4" t="s">
        <v>92</v>
      </c>
      <c r="E2242" s="4" t="s">
        <v>8</v>
      </c>
      <c r="F2242" s="4" t="s">
        <v>5535</v>
      </c>
      <c r="G2242" s="4" t="s">
        <v>239</v>
      </c>
      <c r="H2242" s="4" t="s">
        <v>245</v>
      </c>
      <c r="I2242" s="4" t="s">
        <v>1849</v>
      </c>
      <c r="J2242" s="4"/>
      <c r="K2242" s="4"/>
    </row>
    <row r="2243" spans="2:11" x14ac:dyDescent="0.2">
      <c r="B2243" s="4" t="s">
        <v>16987</v>
      </c>
      <c r="C2243" s="4">
        <v>5.4</v>
      </c>
      <c r="D2243" s="4" t="s">
        <v>92</v>
      </c>
      <c r="E2243" s="4" t="s">
        <v>24</v>
      </c>
      <c r="F2243" s="4" t="s">
        <v>5537</v>
      </c>
      <c r="G2243" s="4" t="s">
        <v>239</v>
      </c>
      <c r="H2243" s="4" t="s">
        <v>245</v>
      </c>
      <c r="I2243" s="4" t="s">
        <v>1850</v>
      </c>
      <c r="J2243" s="4"/>
      <c r="K2243" s="4"/>
    </row>
    <row r="2244" spans="2:11" x14ac:dyDescent="0.2">
      <c r="B2244" s="4" t="s">
        <v>16988</v>
      </c>
      <c r="C2244" s="4">
        <v>5.4</v>
      </c>
      <c r="D2244" s="4" t="s">
        <v>92</v>
      </c>
      <c r="E2244" s="4" t="s">
        <v>25</v>
      </c>
      <c r="F2244" s="4" t="s">
        <v>5539</v>
      </c>
      <c r="G2244" s="4" t="s">
        <v>239</v>
      </c>
      <c r="H2244" s="4" t="s">
        <v>245</v>
      </c>
      <c r="I2244" s="4" t="s">
        <v>1851</v>
      </c>
      <c r="J2244" s="4"/>
      <c r="K2244" s="4"/>
    </row>
    <row r="2245" spans="2:11" x14ac:dyDescent="0.2">
      <c r="B2245" s="4" t="s">
        <v>16989</v>
      </c>
      <c r="C2245" s="4">
        <v>5.4</v>
      </c>
      <c r="D2245" s="4" t="s">
        <v>92</v>
      </c>
      <c r="E2245" s="4" t="s">
        <v>26</v>
      </c>
      <c r="F2245" s="4" t="s">
        <v>5541</v>
      </c>
      <c r="G2245" s="4" t="s">
        <v>239</v>
      </c>
      <c r="H2245" s="4" t="s">
        <v>245</v>
      </c>
      <c r="I2245" s="4" t="s">
        <v>1852</v>
      </c>
      <c r="J2245" s="4"/>
      <c r="K2245" s="4"/>
    </row>
    <row r="2246" spans="2:11" x14ac:dyDescent="0.2">
      <c r="B2246" s="4" t="s">
        <v>16990</v>
      </c>
      <c r="C2246" s="4">
        <v>5.4</v>
      </c>
      <c r="D2246" s="4" t="s">
        <v>92</v>
      </c>
      <c r="E2246" s="4" t="s">
        <v>27</v>
      </c>
      <c r="F2246" s="4" t="s">
        <v>5543</v>
      </c>
      <c r="G2246" s="4" t="s">
        <v>239</v>
      </c>
      <c r="H2246" s="4" t="s">
        <v>245</v>
      </c>
      <c r="I2246" s="4" t="s">
        <v>1853</v>
      </c>
      <c r="J2246" s="4"/>
      <c r="K2246" s="4"/>
    </row>
    <row r="2247" spans="2:11" x14ac:dyDescent="0.2">
      <c r="B2247" s="4" t="s">
        <v>16991</v>
      </c>
      <c r="C2247" s="4">
        <v>5.4</v>
      </c>
      <c r="D2247" s="4" t="s">
        <v>92</v>
      </c>
      <c r="E2247" s="4" t="s">
        <v>28</v>
      </c>
      <c r="F2247" s="4" t="s">
        <v>5545</v>
      </c>
      <c r="G2247" s="4" t="s">
        <v>239</v>
      </c>
      <c r="H2247" s="4" t="s">
        <v>245</v>
      </c>
      <c r="I2247" s="4" t="s">
        <v>1854</v>
      </c>
      <c r="J2247" s="4"/>
      <c r="K2247" s="4"/>
    </row>
    <row r="2248" spans="2:11" x14ac:dyDescent="0.2">
      <c r="B2248" s="4" t="s">
        <v>16992</v>
      </c>
      <c r="C2248" s="4">
        <v>5.4</v>
      </c>
      <c r="D2248" s="4" t="s">
        <v>92</v>
      </c>
      <c r="E2248" s="4" t="s">
        <v>29</v>
      </c>
      <c r="F2248" s="4" t="s">
        <v>5547</v>
      </c>
      <c r="G2248" s="4" t="s">
        <v>239</v>
      </c>
      <c r="H2248" s="4" t="s">
        <v>245</v>
      </c>
      <c r="I2248" s="4" t="s">
        <v>1855</v>
      </c>
      <c r="J2248" s="4"/>
      <c r="K2248" s="4"/>
    </row>
    <row r="2249" spans="2:11" x14ac:dyDescent="0.2">
      <c r="B2249" s="4" t="s">
        <v>16993</v>
      </c>
      <c r="C2249" s="4">
        <v>5.4</v>
      </c>
      <c r="D2249" s="4" t="s">
        <v>92</v>
      </c>
      <c r="E2249" s="4" t="s">
        <v>30</v>
      </c>
      <c r="F2249" s="4" t="s">
        <v>5549</v>
      </c>
      <c r="G2249" s="4" t="s">
        <v>239</v>
      </c>
      <c r="H2249" s="4" t="s">
        <v>245</v>
      </c>
      <c r="I2249" s="4" t="s">
        <v>1856</v>
      </c>
      <c r="J2249" s="4"/>
      <c r="K2249" s="4"/>
    </row>
    <row r="2250" spans="2:11" x14ac:dyDescent="0.2">
      <c r="B2250" s="4" t="s">
        <v>16994</v>
      </c>
      <c r="C2250" s="4">
        <v>5.4</v>
      </c>
      <c r="D2250" s="4" t="s">
        <v>92</v>
      </c>
      <c r="E2250" s="4" t="s">
        <v>31</v>
      </c>
      <c r="F2250" s="4" t="s">
        <v>5551</v>
      </c>
      <c r="G2250" s="4" t="s">
        <v>239</v>
      </c>
      <c r="H2250" s="4" t="s">
        <v>245</v>
      </c>
      <c r="I2250" s="4" t="s">
        <v>1857</v>
      </c>
      <c r="J2250" s="4"/>
      <c r="K2250" s="4"/>
    </row>
    <row r="2251" spans="2:11" x14ac:dyDescent="0.2">
      <c r="B2251" s="4" t="s">
        <v>16995</v>
      </c>
      <c r="C2251" s="4">
        <v>5.4</v>
      </c>
      <c r="D2251" s="4" t="s">
        <v>92</v>
      </c>
      <c r="E2251" s="4" t="s">
        <v>32</v>
      </c>
      <c r="F2251" s="4" t="s">
        <v>5553</v>
      </c>
      <c r="G2251" s="4" t="s">
        <v>239</v>
      </c>
      <c r="H2251" s="4" t="s">
        <v>245</v>
      </c>
      <c r="I2251" s="4" t="s">
        <v>1858</v>
      </c>
      <c r="J2251" s="4"/>
      <c r="K2251" s="4"/>
    </row>
    <row r="2252" spans="2:11" x14ac:dyDescent="0.2">
      <c r="B2252" s="4" t="s">
        <v>16996</v>
      </c>
      <c r="C2252" s="4">
        <v>5.4</v>
      </c>
      <c r="D2252" s="4" t="s">
        <v>92</v>
      </c>
      <c r="E2252" s="4" t="s">
        <v>33</v>
      </c>
      <c r="F2252" s="4" t="s">
        <v>5555</v>
      </c>
      <c r="G2252" s="4" t="s">
        <v>239</v>
      </c>
      <c r="H2252" s="4" t="s">
        <v>245</v>
      </c>
      <c r="I2252" s="4" t="s">
        <v>1859</v>
      </c>
      <c r="J2252" s="4"/>
      <c r="K2252" s="4"/>
    </row>
    <row r="2253" spans="2:11" x14ac:dyDescent="0.2">
      <c r="B2253" s="4" t="s">
        <v>16997</v>
      </c>
      <c r="C2253" s="4">
        <v>5.4</v>
      </c>
      <c r="D2253" s="4" t="s">
        <v>92</v>
      </c>
      <c r="E2253" s="4" t="s">
        <v>34</v>
      </c>
      <c r="F2253" s="4" t="s">
        <v>5557</v>
      </c>
      <c r="G2253" s="4" t="s">
        <v>239</v>
      </c>
      <c r="H2253" s="4" t="s">
        <v>245</v>
      </c>
      <c r="I2253" s="4" t="s">
        <v>1860</v>
      </c>
      <c r="J2253" s="4"/>
      <c r="K2253" s="4"/>
    </row>
    <row r="2254" spans="2:11" x14ac:dyDescent="0.2">
      <c r="B2254" s="4" t="s">
        <v>16998</v>
      </c>
      <c r="C2254" s="4">
        <v>5.4</v>
      </c>
      <c r="D2254" s="4" t="s">
        <v>92</v>
      </c>
      <c r="E2254" s="4" t="s">
        <v>35</v>
      </c>
      <c r="F2254" s="4" t="s">
        <v>5559</v>
      </c>
      <c r="G2254" s="4" t="s">
        <v>239</v>
      </c>
      <c r="H2254" s="4" t="s">
        <v>245</v>
      </c>
      <c r="I2254" s="4" t="s">
        <v>1861</v>
      </c>
      <c r="J2254" s="4"/>
      <c r="K2254" s="4"/>
    </row>
    <row r="2255" spans="2:11" x14ac:dyDescent="0.2">
      <c r="B2255" s="4" t="s">
        <v>16999</v>
      </c>
      <c r="C2255" s="4">
        <v>5.4</v>
      </c>
      <c r="D2255" s="4" t="s">
        <v>92</v>
      </c>
      <c r="E2255" s="4" t="s">
        <v>36</v>
      </c>
      <c r="F2255" s="4" t="s">
        <v>5561</v>
      </c>
      <c r="G2255" s="4" t="s">
        <v>239</v>
      </c>
      <c r="H2255" s="4" t="s">
        <v>245</v>
      </c>
      <c r="I2255" s="4" t="s">
        <v>1862</v>
      </c>
      <c r="J2255" s="4"/>
      <c r="K2255" s="4"/>
    </row>
    <row r="2256" spans="2:11" x14ac:dyDescent="0.2">
      <c r="B2256" s="4" t="s">
        <v>17000</v>
      </c>
      <c r="C2256" s="4">
        <v>5.4</v>
      </c>
      <c r="D2256" s="4" t="s">
        <v>92</v>
      </c>
      <c r="E2256" s="4" t="s">
        <v>37</v>
      </c>
      <c r="F2256" s="4" t="s">
        <v>5563</v>
      </c>
      <c r="G2256" s="4" t="s">
        <v>239</v>
      </c>
      <c r="H2256" s="4" t="s">
        <v>245</v>
      </c>
      <c r="I2256" s="4" t="s">
        <v>1863</v>
      </c>
      <c r="J2256" s="4"/>
      <c r="K2256" s="4"/>
    </row>
    <row r="2257" spans="2:11" x14ac:dyDescent="0.2">
      <c r="B2257" s="4" t="s">
        <v>17001</v>
      </c>
      <c r="C2257" s="4">
        <v>5.4</v>
      </c>
      <c r="D2257" s="4" t="s">
        <v>92</v>
      </c>
      <c r="E2257" s="4" t="s">
        <v>38</v>
      </c>
      <c r="F2257" s="4" t="s">
        <v>5565</v>
      </c>
      <c r="G2257" s="4" t="s">
        <v>239</v>
      </c>
      <c r="H2257" s="4" t="s">
        <v>245</v>
      </c>
      <c r="I2257" s="4" t="s">
        <v>1864</v>
      </c>
      <c r="J2257" s="4"/>
      <c r="K2257" s="4"/>
    </row>
    <row r="2258" spans="2:11" x14ac:dyDescent="0.2">
      <c r="B2258" s="4" t="s">
        <v>17002</v>
      </c>
      <c r="C2258" s="4">
        <v>5.4</v>
      </c>
      <c r="D2258" s="4" t="s">
        <v>92</v>
      </c>
      <c r="E2258" s="4" t="s">
        <v>39</v>
      </c>
      <c r="F2258" s="4" t="s">
        <v>5567</v>
      </c>
      <c r="G2258" s="4" t="s">
        <v>239</v>
      </c>
      <c r="H2258" s="4" t="s">
        <v>245</v>
      </c>
      <c r="I2258" s="4" t="s">
        <v>1865</v>
      </c>
      <c r="J2258" s="4"/>
      <c r="K2258" s="4"/>
    </row>
    <row r="2259" spans="2:11" x14ac:dyDescent="0.2">
      <c r="B2259" s="4" t="s">
        <v>17003</v>
      </c>
      <c r="C2259" s="4">
        <v>5.4</v>
      </c>
      <c r="D2259" s="4" t="s">
        <v>92</v>
      </c>
      <c r="E2259" s="4" t="s">
        <v>56</v>
      </c>
      <c r="F2259" s="4" t="s">
        <v>5569</v>
      </c>
      <c r="G2259" s="4" t="s">
        <v>239</v>
      </c>
      <c r="H2259" s="4" t="s">
        <v>245</v>
      </c>
      <c r="I2259" s="4" t="s">
        <v>1866</v>
      </c>
      <c r="J2259" s="4"/>
      <c r="K2259" s="4"/>
    </row>
    <row r="2260" spans="2:11" x14ac:dyDescent="0.2">
      <c r="B2260" s="4" t="s">
        <v>17004</v>
      </c>
      <c r="C2260" s="4">
        <v>5.4</v>
      </c>
      <c r="D2260" s="4" t="s">
        <v>92</v>
      </c>
      <c r="E2260" s="4" t="s">
        <v>58</v>
      </c>
      <c r="F2260" s="4" t="s">
        <v>5571</v>
      </c>
      <c r="G2260" s="4" t="s">
        <v>239</v>
      </c>
      <c r="H2260" s="4" t="s">
        <v>245</v>
      </c>
      <c r="I2260" s="4" t="s">
        <v>1867</v>
      </c>
      <c r="J2260" s="4"/>
      <c r="K2260" s="4"/>
    </row>
    <row r="2261" spans="2:11" x14ac:dyDescent="0.2">
      <c r="B2261" s="4" t="s">
        <v>17005</v>
      </c>
      <c r="C2261" s="4">
        <v>5.4</v>
      </c>
      <c r="D2261" s="4" t="s">
        <v>92</v>
      </c>
      <c r="E2261" s="4" t="s">
        <v>60</v>
      </c>
      <c r="F2261" s="4" t="s">
        <v>5573</v>
      </c>
      <c r="G2261" s="4" t="s">
        <v>239</v>
      </c>
      <c r="H2261" s="4" t="s">
        <v>245</v>
      </c>
      <c r="I2261" s="4" t="s">
        <v>1868</v>
      </c>
      <c r="J2261" s="4"/>
      <c r="K2261" s="4"/>
    </row>
    <row r="2262" spans="2:11" x14ac:dyDescent="0.2">
      <c r="B2262" s="4" t="s">
        <v>17006</v>
      </c>
      <c r="C2262" s="4">
        <v>5.4</v>
      </c>
      <c r="D2262" s="4" t="s">
        <v>92</v>
      </c>
      <c r="E2262" s="4" t="s">
        <v>62</v>
      </c>
      <c r="F2262" s="4" t="s">
        <v>5575</v>
      </c>
      <c r="G2262" s="4" t="s">
        <v>239</v>
      </c>
      <c r="H2262" s="4" t="s">
        <v>245</v>
      </c>
      <c r="I2262" s="4" t="s">
        <v>1869</v>
      </c>
      <c r="J2262" s="4"/>
      <c r="K2262" s="4"/>
    </row>
    <row r="2263" spans="2:11" x14ac:dyDescent="0.2">
      <c r="B2263" s="4" t="s">
        <v>17007</v>
      </c>
      <c r="C2263" s="4">
        <v>5.4</v>
      </c>
      <c r="D2263" s="4" t="s">
        <v>92</v>
      </c>
      <c r="E2263" s="4" t="s">
        <v>64</v>
      </c>
      <c r="F2263" s="4" t="s">
        <v>5577</v>
      </c>
      <c r="G2263" s="4" t="s">
        <v>239</v>
      </c>
      <c r="H2263" s="4" t="s">
        <v>245</v>
      </c>
      <c r="I2263" s="4" t="s">
        <v>1870</v>
      </c>
      <c r="J2263" s="4"/>
      <c r="K2263" s="4"/>
    </row>
    <row r="2264" spans="2:11" x14ac:dyDescent="0.2">
      <c r="B2264" s="4" t="s">
        <v>17008</v>
      </c>
      <c r="C2264" s="4">
        <v>5.4</v>
      </c>
      <c r="D2264" s="4" t="s">
        <v>92</v>
      </c>
      <c r="E2264" s="4" t="s">
        <v>66</v>
      </c>
      <c r="F2264" s="4" t="s">
        <v>12686</v>
      </c>
      <c r="G2264" s="4" t="s">
        <v>239</v>
      </c>
      <c r="H2264" s="4" t="s">
        <v>245</v>
      </c>
      <c r="I2264" s="4" t="s">
        <v>1871</v>
      </c>
      <c r="J2264" s="4"/>
      <c r="K2264" s="4"/>
    </row>
    <row r="2265" spans="2:11" x14ac:dyDescent="0.2">
      <c r="B2265" s="4" t="s">
        <v>17009</v>
      </c>
      <c r="C2265" s="4">
        <v>5.4</v>
      </c>
      <c r="D2265" s="4" t="s">
        <v>92</v>
      </c>
      <c r="E2265" s="4" t="s">
        <v>68</v>
      </c>
      <c r="F2265" s="4" t="s">
        <v>12688</v>
      </c>
      <c r="G2265" s="4" t="s">
        <v>239</v>
      </c>
      <c r="H2265" s="4" t="s">
        <v>245</v>
      </c>
      <c r="I2265" s="4" t="s">
        <v>1872</v>
      </c>
      <c r="J2265" s="4"/>
      <c r="K2265" s="4"/>
    </row>
    <row r="2266" spans="2:11" x14ac:dyDescent="0.2">
      <c r="B2266" s="4" t="s">
        <v>17010</v>
      </c>
      <c r="C2266" s="4">
        <v>5.4</v>
      </c>
      <c r="D2266" s="4" t="s">
        <v>92</v>
      </c>
      <c r="E2266" s="4" t="s">
        <v>70</v>
      </c>
      <c r="F2266" s="4" t="s">
        <v>12690</v>
      </c>
      <c r="G2266" s="4" t="s">
        <v>239</v>
      </c>
      <c r="H2266" s="4" t="s">
        <v>245</v>
      </c>
      <c r="I2266" s="4" t="s">
        <v>1873</v>
      </c>
      <c r="J2266" s="4"/>
      <c r="K2266" s="4"/>
    </row>
    <row r="2267" spans="2:11" x14ac:dyDescent="0.2">
      <c r="B2267" s="4" t="s">
        <v>17011</v>
      </c>
      <c r="C2267" s="4">
        <v>5.4</v>
      </c>
      <c r="D2267" s="4" t="s">
        <v>92</v>
      </c>
      <c r="E2267" s="4" t="s">
        <v>72</v>
      </c>
      <c r="F2267" s="4" t="s">
        <v>12692</v>
      </c>
      <c r="G2267" s="4" t="s">
        <v>239</v>
      </c>
      <c r="H2267" s="4" t="s">
        <v>245</v>
      </c>
      <c r="I2267" s="4" t="s">
        <v>1874</v>
      </c>
      <c r="J2267" s="4"/>
      <c r="K2267" s="4"/>
    </row>
    <row r="2268" spans="2:11" x14ac:dyDescent="0.2">
      <c r="B2268" s="4" t="s">
        <v>17012</v>
      </c>
      <c r="C2268" s="4">
        <v>5.4</v>
      </c>
      <c r="D2268" s="4" t="s">
        <v>92</v>
      </c>
      <c r="E2268" s="4" t="s">
        <v>74</v>
      </c>
      <c r="F2268" s="4" t="s">
        <v>12694</v>
      </c>
      <c r="G2268" s="4" t="s">
        <v>239</v>
      </c>
      <c r="H2268" s="4" t="s">
        <v>245</v>
      </c>
      <c r="I2268" s="4" t="s">
        <v>1875</v>
      </c>
      <c r="J2268" s="4"/>
      <c r="K2268" s="4"/>
    </row>
    <row r="2269" spans="2:11" x14ac:dyDescent="0.2">
      <c r="B2269" s="4" t="s">
        <v>17013</v>
      </c>
      <c r="C2269" s="4">
        <v>5.4</v>
      </c>
      <c r="D2269" s="4" t="s">
        <v>92</v>
      </c>
      <c r="E2269" s="4" t="s">
        <v>76</v>
      </c>
      <c r="F2269" s="4" t="s">
        <v>12696</v>
      </c>
      <c r="G2269" s="4" t="s">
        <v>239</v>
      </c>
      <c r="H2269" s="4" t="s">
        <v>245</v>
      </c>
      <c r="I2269" s="4" t="s">
        <v>1876</v>
      </c>
      <c r="J2269" s="4"/>
      <c r="K2269" s="4"/>
    </row>
    <row r="2270" spans="2:11" x14ac:dyDescent="0.2">
      <c r="B2270" s="4" t="s">
        <v>17014</v>
      </c>
      <c r="C2270" s="4">
        <v>5.4</v>
      </c>
      <c r="D2270" s="4" t="s">
        <v>92</v>
      </c>
      <c r="E2270" s="4" t="s">
        <v>78</v>
      </c>
      <c r="F2270" s="4" t="s">
        <v>17015</v>
      </c>
      <c r="G2270" s="4" t="s">
        <v>239</v>
      </c>
      <c r="H2270" s="4" t="s">
        <v>245</v>
      </c>
      <c r="I2270" s="4" t="s">
        <v>1877</v>
      </c>
      <c r="J2270" s="4"/>
      <c r="K2270" s="4"/>
    </row>
    <row r="2271" spans="2:11" x14ac:dyDescent="0.2">
      <c r="B2271" s="4" t="s">
        <v>17016</v>
      </c>
      <c r="C2271" s="4">
        <v>5.4</v>
      </c>
      <c r="D2271" s="4" t="s">
        <v>92</v>
      </c>
      <c r="E2271" s="4" t="s">
        <v>81</v>
      </c>
      <c r="F2271" s="4" t="s">
        <v>17017</v>
      </c>
      <c r="G2271" s="4" t="s">
        <v>239</v>
      </c>
      <c r="H2271" s="4" t="s">
        <v>245</v>
      </c>
      <c r="I2271" s="4" t="s">
        <v>1878</v>
      </c>
      <c r="J2271" s="4"/>
      <c r="K2271" s="4"/>
    </row>
    <row r="2272" spans="2:11" x14ac:dyDescent="0.2">
      <c r="B2272" s="4" t="s">
        <v>17018</v>
      </c>
      <c r="C2272" s="4">
        <v>5.4</v>
      </c>
      <c r="D2272" s="4" t="s">
        <v>92</v>
      </c>
      <c r="E2272" s="4" t="s">
        <v>84</v>
      </c>
      <c r="F2272" s="4" t="s">
        <v>17019</v>
      </c>
      <c r="G2272" s="4" t="s">
        <v>239</v>
      </c>
      <c r="H2272" s="4" t="s">
        <v>245</v>
      </c>
      <c r="I2272" s="4" t="s">
        <v>1879</v>
      </c>
      <c r="J2272" s="4"/>
      <c r="K2272" s="4"/>
    </row>
    <row r="2273" spans="2:11" x14ac:dyDescent="0.2">
      <c r="B2273" s="4" t="s">
        <v>17020</v>
      </c>
      <c r="C2273" s="4">
        <v>5.4</v>
      </c>
      <c r="D2273" s="4" t="s">
        <v>92</v>
      </c>
      <c r="E2273" s="4" t="s">
        <v>85</v>
      </c>
      <c r="F2273" s="4" t="s">
        <v>17021</v>
      </c>
      <c r="G2273" s="4" t="s">
        <v>239</v>
      </c>
      <c r="H2273" s="4" t="s">
        <v>245</v>
      </c>
      <c r="I2273" s="4" t="s">
        <v>1880</v>
      </c>
      <c r="J2273" s="4"/>
      <c r="K2273" s="4"/>
    </row>
    <row r="2274" spans="2:11" x14ac:dyDescent="0.2">
      <c r="B2274" s="4" t="s">
        <v>17022</v>
      </c>
      <c r="C2274" s="4">
        <v>5.4</v>
      </c>
      <c r="D2274" s="4" t="s">
        <v>92</v>
      </c>
      <c r="E2274" s="4" t="s">
        <v>86</v>
      </c>
      <c r="F2274" s="4" t="s">
        <v>17023</v>
      </c>
      <c r="G2274" s="4" t="s">
        <v>239</v>
      </c>
      <c r="H2274" s="4" t="s">
        <v>245</v>
      </c>
      <c r="I2274" s="4" t="s">
        <v>1881</v>
      </c>
      <c r="J2274" s="4"/>
      <c r="K2274" s="4"/>
    </row>
    <row r="2275" spans="2:11" x14ac:dyDescent="0.2">
      <c r="B2275" s="4" t="s">
        <v>17024</v>
      </c>
      <c r="C2275" s="4">
        <v>5.4</v>
      </c>
      <c r="D2275" s="4" t="s">
        <v>92</v>
      </c>
      <c r="E2275" s="4" t="s">
        <v>88</v>
      </c>
      <c r="F2275" s="4" t="s">
        <v>17025</v>
      </c>
      <c r="G2275" s="4" t="s">
        <v>239</v>
      </c>
      <c r="H2275" s="4" t="s">
        <v>245</v>
      </c>
      <c r="I2275" s="4" t="s">
        <v>1882</v>
      </c>
      <c r="J2275" s="4"/>
      <c r="K2275" s="4"/>
    </row>
    <row r="2276" spans="2:11" x14ac:dyDescent="0.2">
      <c r="B2276" s="4" t="s">
        <v>17026</v>
      </c>
      <c r="C2276" s="4">
        <v>5.4</v>
      </c>
      <c r="D2276" s="4" t="s">
        <v>92</v>
      </c>
      <c r="E2276" s="4" t="s">
        <v>90</v>
      </c>
      <c r="F2276" s="4" t="s">
        <v>17027</v>
      </c>
      <c r="G2276" s="4" t="s">
        <v>239</v>
      </c>
      <c r="H2276" s="4" t="s">
        <v>245</v>
      </c>
      <c r="I2276" s="4" t="s">
        <v>1883</v>
      </c>
      <c r="J2276" s="4"/>
      <c r="K2276" s="4"/>
    </row>
    <row r="2277" spans="2:11" x14ac:dyDescent="0.2">
      <c r="B2277" s="4" t="s">
        <v>17028</v>
      </c>
      <c r="C2277" s="4">
        <v>5.4</v>
      </c>
      <c r="D2277" s="4" t="s">
        <v>92</v>
      </c>
      <c r="E2277" s="4" t="s">
        <v>92</v>
      </c>
      <c r="F2277" s="4" t="s">
        <v>17029</v>
      </c>
      <c r="G2277" s="4" t="s">
        <v>239</v>
      </c>
      <c r="H2277" s="4" t="s">
        <v>245</v>
      </c>
      <c r="I2277" s="4" t="s">
        <v>1884</v>
      </c>
      <c r="J2277" s="4"/>
      <c r="K2277" s="4"/>
    </row>
    <row r="2278" spans="2:11" x14ac:dyDescent="0.2">
      <c r="B2278" s="4" t="s">
        <v>17030</v>
      </c>
      <c r="C2278" s="4">
        <v>5.4</v>
      </c>
      <c r="D2278" s="4" t="s">
        <v>92</v>
      </c>
      <c r="E2278" s="4" t="s">
        <v>94</v>
      </c>
      <c r="F2278" s="4" t="s">
        <v>17031</v>
      </c>
      <c r="G2278" s="4" t="s">
        <v>239</v>
      </c>
      <c r="H2278" s="4" t="s">
        <v>245</v>
      </c>
      <c r="I2278" s="4" t="s">
        <v>1885</v>
      </c>
      <c r="J2278" s="4"/>
      <c r="K2278" s="4"/>
    </row>
    <row r="2279" spans="2:11" x14ac:dyDescent="0.2">
      <c r="B2279" s="4" t="s">
        <v>17032</v>
      </c>
      <c r="C2279" s="4">
        <v>5.4</v>
      </c>
      <c r="D2279" s="4" t="s">
        <v>92</v>
      </c>
      <c r="E2279" s="4" t="s">
        <v>96</v>
      </c>
      <c r="F2279" s="4" t="s">
        <v>17033</v>
      </c>
      <c r="G2279" s="4" t="s">
        <v>239</v>
      </c>
      <c r="H2279" s="4" t="s">
        <v>245</v>
      </c>
      <c r="I2279" s="4" t="s">
        <v>1886</v>
      </c>
      <c r="J2279" s="4"/>
      <c r="K2279" s="4"/>
    </row>
    <row r="2280" spans="2:11" x14ac:dyDescent="0.2">
      <c r="B2280" s="4" t="s">
        <v>17034</v>
      </c>
      <c r="C2280" s="4">
        <v>5.4</v>
      </c>
      <c r="D2280" s="4" t="s">
        <v>92</v>
      </c>
      <c r="E2280" s="4" t="s">
        <v>98</v>
      </c>
      <c r="F2280" s="4" t="s">
        <v>17035</v>
      </c>
      <c r="G2280" s="4" t="s">
        <v>239</v>
      </c>
      <c r="H2280" s="4" t="s">
        <v>245</v>
      </c>
      <c r="I2280" s="4" t="s">
        <v>1887</v>
      </c>
      <c r="J2280" s="4"/>
      <c r="K2280" s="4"/>
    </row>
    <row r="2281" spans="2:11" x14ac:dyDescent="0.2">
      <c r="B2281" s="4" t="s">
        <v>17036</v>
      </c>
      <c r="C2281" s="4">
        <v>5.4</v>
      </c>
      <c r="D2281" s="4" t="s">
        <v>92</v>
      </c>
      <c r="E2281" s="4" t="s">
        <v>100</v>
      </c>
      <c r="F2281" s="4" t="s">
        <v>17037</v>
      </c>
      <c r="G2281" s="4" t="s">
        <v>239</v>
      </c>
      <c r="H2281" s="4" t="s">
        <v>245</v>
      </c>
      <c r="I2281" s="4" t="s">
        <v>1888</v>
      </c>
      <c r="J2281" s="4"/>
      <c r="K2281" s="4"/>
    </row>
    <row r="2282" spans="2:11" x14ac:dyDescent="0.2">
      <c r="B2282" s="4" t="s">
        <v>17038</v>
      </c>
      <c r="C2282" s="4">
        <v>5.4</v>
      </c>
      <c r="D2282" s="4" t="s">
        <v>92</v>
      </c>
      <c r="E2282" s="4" t="s">
        <v>102</v>
      </c>
      <c r="F2282" s="4" t="s">
        <v>17039</v>
      </c>
      <c r="G2282" s="4" t="s">
        <v>239</v>
      </c>
      <c r="H2282" s="4" t="s">
        <v>245</v>
      </c>
      <c r="I2282" s="4" t="s">
        <v>1889</v>
      </c>
      <c r="J2282" s="4"/>
      <c r="K2282" s="4"/>
    </row>
    <row r="2283" spans="2:11" x14ac:dyDescent="0.2">
      <c r="B2283" s="4" t="s">
        <v>17040</v>
      </c>
      <c r="C2283" s="4">
        <v>5.4</v>
      </c>
      <c r="D2283" s="4" t="s">
        <v>92</v>
      </c>
      <c r="E2283" s="4" t="s">
        <v>104</v>
      </c>
      <c r="F2283" s="4" t="s">
        <v>17041</v>
      </c>
      <c r="G2283" s="4" t="s">
        <v>239</v>
      </c>
      <c r="H2283" s="4" t="s">
        <v>245</v>
      </c>
      <c r="I2283" s="4" t="s">
        <v>1890</v>
      </c>
      <c r="J2283" s="4"/>
      <c r="K2283" s="4"/>
    </row>
    <row r="2284" spans="2:11" x14ac:dyDescent="0.2">
      <c r="B2284" s="4" t="s">
        <v>17042</v>
      </c>
      <c r="C2284" s="4">
        <v>5.4</v>
      </c>
      <c r="D2284" s="4" t="s">
        <v>92</v>
      </c>
      <c r="E2284" s="4" t="s">
        <v>106</v>
      </c>
      <c r="F2284" s="4" t="s">
        <v>17043</v>
      </c>
      <c r="G2284" s="4" t="s">
        <v>239</v>
      </c>
      <c r="H2284" s="4" t="s">
        <v>245</v>
      </c>
      <c r="I2284" s="4" t="s">
        <v>1891</v>
      </c>
      <c r="J2284" s="4"/>
      <c r="K2284" s="4"/>
    </row>
    <row r="2285" spans="2:11" x14ac:dyDescent="0.2">
      <c r="B2285" s="4" t="s">
        <v>17044</v>
      </c>
      <c r="C2285" s="4">
        <v>5.4</v>
      </c>
      <c r="D2285" s="4" t="s">
        <v>92</v>
      </c>
      <c r="E2285" s="4" t="s">
        <v>108</v>
      </c>
      <c r="F2285" s="4" t="s">
        <v>17045</v>
      </c>
      <c r="G2285" s="4" t="s">
        <v>239</v>
      </c>
      <c r="H2285" s="4" t="s">
        <v>245</v>
      </c>
      <c r="I2285" s="4" t="s">
        <v>1892</v>
      </c>
      <c r="J2285" s="4"/>
      <c r="K2285" s="4"/>
    </row>
    <row r="2286" spans="2:11" x14ac:dyDescent="0.2">
      <c r="B2286" s="4" t="s">
        <v>17046</v>
      </c>
      <c r="C2286" s="4">
        <v>5.4</v>
      </c>
      <c r="D2286" s="4" t="s">
        <v>92</v>
      </c>
      <c r="E2286" s="4" t="s">
        <v>110</v>
      </c>
      <c r="F2286" s="4" t="s">
        <v>17047</v>
      </c>
      <c r="G2286" s="4" t="s">
        <v>239</v>
      </c>
      <c r="H2286" s="4" t="s">
        <v>245</v>
      </c>
      <c r="I2286" s="4" t="s">
        <v>1893</v>
      </c>
      <c r="J2286" s="4"/>
      <c r="K2286" s="4"/>
    </row>
    <row r="2287" spans="2:11" x14ac:dyDescent="0.2">
      <c r="B2287" s="4" t="s">
        <v>17048</v>
      </c>
      <c r="C2287" s="4">
        <v>5.4</v>
      </c>
      <c r="D2287" s="4" t="s">
        <v>92</v>
      </c>
      <c r="E2287" s="4" t="s">
        <v>112</v>
      </c>
      <c r="F2287" s="4" t="s">
        <v>17049</v>
      </c>
      <c r="G2287" s="4" t="s">
        <v>239</v>
      </c>
      <c r="H2287" s="4" t="s">
        <v>245</v>
      </c>
      <c r="I2287" s="4" t="s">
        <v>1894</v>
      </c>
      <c r="J2287" s="4"/>
      <c r="K2287" s="4"/>
    </row>
    <row r="2288" spans="2:11" x14ac:dyDescent="0.2">
      <c r="B2288" s="4" t="s">
        <v>17050</v>
      </c>
      <c r="C2288" s="4">
        <v>5.4</v>
      </c>
      <c r="D2288" s="4" t="s">
        <v>92</v>
      </c>
      <c r="E2288" s="4" t="s">
        <v>114</v>
      </c>
      <c r="F2288" s="4" t="s">
        <v>17051</v>
      </c>
      <c r="G2288" s="4" t="s">
        <v>239</v>
      </c>
      <c r="H2288" s="4" t="s">
        <v>245</v>
      </c>
      <c r="I2288" s="4" t="s">
        <v>1895</v>
      </c>
      <c r="J2288" s="4"/>
      <c r="K2288" s="4"/>
    </row>
    <row r="2289" spans="2:11" x14ac:dyDescent="0.2">
      <c r="B2289" s="4" t="s">
        <v>17052</v>
      </c>
      <c r="C2289" s="4">
        <v>5.4</v>
      </c>
      <c r="D2289" s="4" t="s">
        <v>92</v>
      </c>
      <c r="E2289" s="4" t="s">
        <v>116</v>
      </c>
      <c r="F2289" s="4" t="s">
        <v>17053</v>
      </c>
      <c r="G2289" s="4" t="s">
        <v>239</v>
      </c>
      <c r="H2289" s="4" t="s">
        <v>245</v>
      </c>
      <c r="I2289" s="4" t="s">
        <v>1896</v>
      </c>
      <c r="J2289" s="4"/>
      <c r="K2289" s="4"/>
    </row>
    <row r="2290" spans="2:11" x14ac:dyDescent="0.2">
      <c r="B2290" s="4" t="s">
        <v>17054</v>
      </c>
      <c r="C2290" s="4">
        <v>5.4</v>
      </c>
      <c r="D2290" s="4" t="s">
        <v>92</v>
      </c>
      <c r="E2290" s="4" t="s">
        <v>118</v>
      </c>
      <c r="F2290" s="4" t="s">
        <v>17055</v>
      </c>
      <c r="G2290" s="4" t="s">
        <v>239</v>
      </c>
      <c r="H2290" s="4" t="s">
        <v>245</v>
      </c>
      <c r="I2290" s="4" t="s">
        <v>1897</v>
      </c>
      <c r="J2290" s="4"/>
      <c r="K2290" s="4"/>
    </row>
    <row r="2291" spans="2:11" x14ac:dyDescent="0.2">
      <c r="B2291" s="4" t="s">
        <v>17056</v>
      </c>
      <c r="C2291" s="4">
        <v>5.4</v>
      </c>
      <c r="D2291" s="4" t="s">
        <v>92</v>
      </c>
      <c r="E2291" s="4" t="s">
        <v>120</v>
      </c>
      <c r="F2291" s="4" t="s">
        <v>17057</v>
      </c>
      <c r="G2291" s="4" t="s">
        <v>239</v>
      </c>
      <c r="H2291" s="4" t="s">
        <v>245</v>
      </c>
      <c r="I2291" s="4" t="s">
        <v>1898</v>
      </c>
      <c r="J2291" s="4"/>
      <c r="K2291" s="4"/>
    </row>
    <row r="2292" spans="2:11" x14ac:dyDescent="0.2">
      <c r="B2292" s="4" t="s">
        <v>17058</v>
      </c>
      <c r="C2292" s="4">
        <v>5.4</v>
      </c>
      <c r="D2292" s="4" t="s">
        <v>92</v>
      </c>
      <c r="E2292" s="4" t="s">
        <v>122</v>
      </c>
      <c r="F2292" s="4" t="s">
        <v>17059</v>
      </c>
      <c r="G2292" s="4" t="s">
        <v>239</v>
      </c>
      <c r="H2292" s="4" t="s">
        <v>245</v>
      </c>
      <c r="I2292" s="4" t="s">
        <v>1899</v>
      </c>
      <c r="J2292" s="4"/>
      <c r="K2292" s="4"/>
    </row>
    <row r="2293" spans="2:11" x14ac:dyDescent="0.2">
      <c r="B2293" s="4" t="s">
        <v>17060</v>
      </c>
      <c r="C2293" s="4">
        <v>5.4</v>
      </c>
      <c r="D2293" s="4" t="s">
        <v>92</v>
      </c>
      <c r="E2293" s="4" t="s">
        <v>124</v>
      </c>
      <c r="F2293" s="4" t="s">
        <v>17061</v>
      </c>
      <c r="G2293" s="4" t="s">
        <v>239</v>
      </c>
      <c r="H2293" s="4" t="s">
        <v>245</v>
      </c>
      <c r="I2293" s="4" t="s">
        <v>1900</v>
      </c>
      <c r="J2293" s="4"/>
      <c r="K2293" s="4"/>
    </row>
    <row r="2294" spans="2:11" x14ac:dyDescent="0.2">
      <c r="B2294" s="4" t="s">
        <v>17062</v>
      </c>
      <c r="C2294" s="4">
        <v>5.4</v>
      </c>
      <c r="D2294" s="4" t="s">
        <v>92</v>
      </c>
      <c r="E2294" s="4" t="s">
        <v>126</v>
      </c>
      <c r="F2294" s="4" t="s">
        <v>17063</v>
      </c>
      <c r="G2294" s="4" t="s">
        <v>239</v>
      </c>
      <c r="H2294" s="4" t="s">
        <v>245</v>
      </c>
      <c r="I2294" s="4" t="s">
        <v>1901</v>
      </c>
      <c r="J2294" s="4"/>
      <c r="K2294" s="4"/>
    </row>
    <row r="2295" spans="2:11" x14ac:dyDescent="0.2">
      <c r="B2295" s="4" t="s">
        <v>17064</v>
      </c>
      <c r="C2295" s="4">
        <v>5.4</v>
      </c>
      <c r="D2295" s="4" t="s">
        <v>92</v>
      </c>
      <c r="E2295" s="4" t="s">
        <v>128</v>
      </c>
      <c r="F2295" s="4" t="s">
        <v>17065</v>
      </c>
      <c r="G2295" s="4" t="s">
        <v>239</v>
      </c>
      <c r="H2295" s="4" t="s">
        <v>245</v>
      </c>
      <c r="I2295" s="4" t="s">
        <v>1902</v>
      </c>
      <c r="J2295" s="4"/>
      <c r="K2295" s="4"/>
    </row>
    <row r="2296" spans="2:11" x14ac:dyDescent="0.2">
      <c r="B2296" s="4" t="s">
        <v>17066</v>
      </c>
      <c r="C2296" s="4">
        <v>5.4</v>
      </c>
      <c r="D2296" s="4" t="s">
        <v>92</v>
      </c>
      <c r="E2296" s="4" t="s">
        <v>130</v>
      </c>
      <c r="F2296" s="4" t="s">
        <v>17067</v>
      </c>
      <c r="G2296" s="4" t="s">
        <v>239</v>
      </c>
      <c r="H2296" s="4" t="s">
        <v>245</v>
      </c>
      <c r="I2296" s="4" t="s">
        <v>1903</v>
      </c>
      <c r="J2296" s="4"/>
      <c r="K2296" s="4"/>
    </row>
    <row r="2297" spans="2:11" x14ac:dyDescent="0.2">
      <c r="B2297" s="4" t="s">
        <v>17068</v>
      </c>
      <c r="C2297" s="4">
        <v>5.4</v>
      </c>
      <c r="D2297" s="4" t="s">
        <v>92</v>
      </c>
      <c r="E2297" s="4" t="s">
        <v>132</v>
      </c>
      <c r="F2297" s="4" t="s">
        <v>17069</v>
      </c>
      <c r="G2297" s="4" t="s">
        <v>239</v>
      </c>
      <c r="H2297" s="4" t="s">
        <v>245</v>
      </c>
      <c r="I2297" s="4" t="s">
        <v>1904</v>
      </c>
      <c r="J2297" s="4"/>
      <c r="K2297" s="4"/>
    </row>
    <row r="2298" spans="2:11" x14ac:dyDescent="0.2">
      <c r="B2298" s="4" t="s">
        <v>17070</v>
      </c>
      <c r="C2298" s="4">
        <v>5.4</v>
      </c>
      <c r="D2298" s="4" t="s">
        <v>92</v>
      </c>
      <c r="E2298" s="4" t="s">
        <v>134</v>
      </c>
      <c r="F2298" s="4" t="s">
        <v>17071</v>
      </c>
      <c r="G2298" s="4" t="s">
        <v>239</v>
      </c>
      <c r="H2298" s="4" t="s">
        <v>245</v>
      </c>
      <c r="I2298" s="4" t="s">
        <v>1905</v>
      </c>
      <c r="J2298" s="4"/>
      <c r="K2298" s="4"/>
    </row>
    <row r="2299" spans="2:11" x14ac:dyDescent="0.2">
      <c r="B2299" s="4" t="s">
        <v>17072</v>
      </c>
      <c r="C2299" s="4">
        <v>5.4</v>
      </c>
      <c r="D2299" s="4" t="s">
        <v>92</v>
      </c>
      <c r="E2299" s="4" t="s">
        <v>136</v>
      </c>
      <c r="F2299" s="4" t="s">
        <v>17073</v>
      </c>
      <c r="G2299" s="4" t="s">
        <v>239</v>
      </c>
      <c r="H2299" s="4" t="s">
        <v>245</v>
      </c>
      <c r="I2299" s="4" t="s">
        <v>1906</v>
      </c>
      <c r="J2299" s="4"/>
      <c r="K2299" s="4"/>
    </row>
    <row r="2300" spans="2:11" x14ac:dyDescent="0.2">
      <c r="B2300" s="4" t="s">
        <v>17074</v>
      </c>
      <c r="C2300" s="4">
        <v>5.4</v>
      </c>
      <c r="D2300" s="4" t="s">
        <v>92</v>
      </c>
      <c r="E2300" s="4" t="s">
        <v>138</v>
      </c>
      <c r="F2300" s="4" t="s">
        <v>17075</v>
      </c>
      <c r="G2300" s="4" t="s">
        <v>239</v>
      </c>
      <c r="H2300" s="4" t="s">
        <v>245</v>
      </c>
      <c r="I2300" s="4" t="s">
        <v>1907</v>
      </c>
      <c r="J2300" s="4"/>
      <c r="K2300" s="4"/>
    </row>
    <row r="2301" spans="2:11" x14ac:dyDescent="0.2">
      <c r="B2301" s="4" t="s">
        <v>17076</v>
      </c>
      <c r="C2301" s="4">
        <v>5.4</v>
      </c>
      <c r="D2301" s="4" t="s">
        <v>92</v>
      </c>
      <c r="E2301" s="4" t="s">
        <v>140</v>
      </c>
      <c r="F2301" s="4" t="s">
        <v>17077</v>
      </c>
      <c r="G2301" s="4" t="s">
        <v>239</v>
      </c>
      <c r="H2301" s="4" t="s">
        <v>245</v>
      </c>
      <c r="I2301" s="4" t="s">
        <v>1908</v>
      </c>
      <c r="J2301" s="4"/>
      <c r="K2301" s="4"/>
    </row>
    <row r="2302" spans="2:11" x14ac:dyDescent="0.2">
      <c r="B2302" s="4" t="s">
        <v>17078</v>
      </c>
      <c r="C2302" s="4">
        <v>5.4</v>
      </c>
      <c r="D2302" s="4" t="s">
        <v>92</v>
      </c>
      <c r="E2302" s="4" t="s">
        <v>141</v>
      </c>
      <c r="F2302" s="4" t="s">
        <v>17079</v>
      </c>
      <c r="G2302" s="4" t="s">
        <v>239</v>
      </c>
      <c r="H2302" s="4" t="s">
        <v>245</v>
      </c>
      <c r="I2302" s="4" t="s">
        <v>1909</v>
      </c>
      <c r="J2302" s="4"/>
      <c r="K2302" s="4"/>
    </row>
    <row r="2303" spans="2:11" x14ac:dyDescent="0.2">
      <c r="B2303" s="4" t="s">
        <v>17080</v>
      </c>
      <c r="C2303" s="4">
        <v>5.4</v>
      </c>
      <c r="D2303" s="4" t="s">
        <v>92</v>
      </c>
      <c r="E2303" s="4" t="s">
        <v>142</v>
      </c>
      <c r="F2303" s="4" t="s">
        <v>17081</v>
      </c>
      <c r="G2303" s="4" t="s">
        <v>239</v>
      </c>
      <c r="H2303" s="4" t="s">
        <v>245</v>
      </c>
      <c r="I2303" s="4" t="s">
        <v>1910</v>
      </c>
      <c r="J2303" s="4"/>
      <c r="K2303" s="4"/>
    </row>
    <row r="2304" spans="2:11" x14ac:dyDescent="0.2">
      <c r="B2304" s="4" t="s">
        <v>17082</v>
      </c>
      <c r="C2304" s="4">
        <v>5.4</v>
      </c>
      <c r="D2304" s="4" t="s">
        <v>92</v>
      </c>
      <c r="E2304" s="4" t="s">
        <v>144</v>
      </c>
      <c r="F2304" s="4" t="s">
        <v>17083</v>
      </c>
      <c r="G2304" s="4" t="s">
        <v>239</v>
      </c>
      <c r="H2304" s="4" t="s">
        <v>245</v>
      </c>
      <c r="I2304" s="4" t="s">
        <v>1911</v>
      </c>
      <c r="J2304" s="4"/>
      <c r="K2304" s="4"/>
    </row>
    <row r="2305" spans="2:11" x14ac:dyDescent="0.2">
      <c r="B2305" s="4" t="s">
        <v>17084</v>
      </c>
      <c r="C2305" s="4">
        <v>5.4</v>
      </c>
      <c r="D2305" s="4" t="s">
        <v>92</v>
      </c>
      <c r="E2305" s="4" t="s">
        <v>146</v>
      </c>
      <c r="F2305" s="4" t="s">
        <v>17085</v>
      </c>
      <c r="G2305" s="4" t="s">
        <v>239</v>
      </c>
      <c r="H2305" s="4" t="s">
        <v>245</v>
      </c>
      <c r="I2305" s="4" t="s">
        <v>1912</v>
      </c>
      <c r="J2305" s="4"/>
      <c r="K2305" s="4"/>
    </row>
    <row r="2306" spans="2:11" x14ac:dyDescent="0.2">
      <c r="B2306" s="4" t="s">
        <v>17086</v>
      </c>
      <c r="C2306" s="4">
        <v>5.4</v>
      </c>
      <c r="D2306" s="4" t="s">
        <v>94</v>
      </c>
      <c r="E2306" s="4" t="s">
        <v>8</v>
      </c>
      <c r="F2306" s="4" t="s">
        <v>5579</v>
      </c>
      <c r="G2306" s="4" t="s">
        <v>239</v>
      </c>
      <c r="H2306" s="4" t="s">
        <v>243</v>
      </c>
      <c r="I2306" s="4"/>
      <c r="J2306" s="4" t="s">
        <v>244</v>
      </c>
      <c r="K2306" s="4"/>
    </row>
    <row r="2307" spans="2:11" x14ac:dyDescent="0.2">
      <c r="B2307" s="4" t="s">
        <v>17087</v>
      </c>
      <c r="C2307" s="4">
        <v>5.4</v>
      </c>
      <c r="D2307" s="4" t="s">
        <v>94</v>
      </c>
      <c r="E2307" s="4" t="s">
        <v>24</v>
      </c>
      <c r="F2307" s="4" t="s">
        <v>5581</v>
      </c>
      <c r="G2307" s="4" t="s">
        <v>239</v>
      </c>
      <c r="H2307" s="4" t="s">
        <v>243</v>
      </c>
      <c r="I2307" s="4"/>
      <c r="J2307" s="4" t="s">
        <v>244</v>
      </c>
      <c r="K2307" s="4"/>
    </row>
    <row r="2308" spans="2:11" x14ac:dyDescent="0.2">
      <c r="B2308" s="4" t="s">
        <v>17088</v>
      </c>
      <c r="C2308" s="4">
        <v>5.4</v>
      </c>
      <c r="D2308" s="4" t="s">
        <v>94</v>
      </c>
      <c r="E2308" s="4" t="s">
        <v>25</v>
      </c>
      <c r="F2308" s="4" t="s">
        <v>5583</v>
      </c>
      <c r="G2308" s="4" t="s">
        <v>239</v>
      </c>
      <c r="H2308" s="4" t="s">
        <v>243</v>
      </c>
      <c r="I2308" s="4"/>
      <c r="J2308" s="4" t="s">
        <v>244</v>
      </c>
      <c r="K2308" s="4"/>
    </row>
    <row r="2309" spans="2:11" x14ac:dyDescent="0.2">
      <c r="B2309" s="4" t="s">
        <v>17089</v>
      </c>
      <c r="C2309" s="4">
        <v>5.4</v>
      </c>
      <c r="D2309" s="4" t="s">
        <v>94</v>
      </c>
      <c r="E2309" s="4" t="s">
        <v>26</v>
      </c>
      <c r="F2309" s="4" t="s">
        <v>5585</v>
      </c>
      <c r="G2309" s="4" t="s">
        <v>239</v>
      </c>
      <c r="H2309" s="4" t="s">
        <v>243</v>
      </c>
      <c r="I2309" s="4"/>
      <c r="J2309" s="4" t="s">
        <v>244</v>
      </c>
      <c r="K2309" s="4"/>
    </row>
    <row r="2310" spans="2:11" x14ac:dyDescent="0.2">
      <c r="B2310" s="4" t="s">
        <v>17090</v>
      </c>
      <c r="C2310" s="4">
        <v>5.4</v>
      </c>
      <c r="D2310" s="4" t="s">
        <v>94</v>
      </c>
      <c r="E2310" s="4" t="s">
        <v>27</v>
      </c>
      <c r="F2310" s="4" t="s">
        <v>5587</v>
      </c>
      <c r="G2310" s="4" t="s">
        <v>239</v>
      </c>
      <c r="H2310" s="4" t="s">
        <v>243</v>
      </c>
      <c r="I2310" s="4"/>
      <c r="J2310" s="4" t="s">
        <v>244</v>
      </c>
      <c r="K2310" s="4"/>
    </row>
    <row r="2311" spans="2:11" x14ac:dyDescent="0.2">
      <c r="B2311" s="4" t="s">
        <v>17091</v>
      </c>
      <c r="C2311" s="4">
        <v>5.4</v>
      </c>
      <c r="D2311" s="4" t="s">
        <v>94</v>
      </c>
      <c r="E2311" s="4" t="s">
        <v>28</v>
      </c>
      <c r="F2311" s="4" t="s">
        <v>5589</v>
      </c>
      <c r="G2311" s="4" t="s">
        <v>239</v>
      </c>
      <c r="H2311" s="4" t="s">
        <v>243</v>
      </c>
      <c r="I2311" s="4"/>
      <c r="J2311" s="4" t="s">
        <v>244</v>
      </c>
      <c r="K2311" s="4"/>
    </row>
    <row r="2312" spans="2:11" x14ac:dyDescent="0.2">
      <c r="B2312" s="4" t="s">
        <v>17092</v>
      </c>
      <c r="C2312" s="4">
        <v>5.4</v>
      </c>
      <c r="D2312" s="4" t="s">
        <v>94</v>
      </c>
      <c r="E2312" s="4" t="s">
        <v>29</v>
      </c>
      <c r="F2312" s="4" t="s">
        <v>5591</v>
      </c>
      <c r="G2312" s="4" t="s">
        <v>239</v>
      </c>
      <c r="H2312" s="4" t="s">
        <v>243</v>
      </c>
      <c r="I2312" s="4"/>
      <c r="J2312" s="4" t="s">
        <v>244</v>
      </c>
      <c r="K2312" s="4"/>
    </row>
    <row r="2313" spans="2:11" x14ac:dyDescent="0.2">
      <c r="B2313" s="4" t="s">
        <v>17093</v>
      </c>
      <c r="C2313" s="4">
        <v>5.4</v>
      </c>
      <c r="D2313" s="4" t="s">
        <v>94</v>
      </c>
      <c r="E2313" s="4" t="s">
        <v>30</v>
      </c>
      <c r="F2313" s="4" t="s">
        <v>5593</v>
      </c>
      <c r="G2313" s="4" t="s">
        <v>239</v>
      </c>
      <c r="H2313" s="4" t="s">
        <v>243</v>
      </c>
      <c r="I2313" s="4"/>
      <c r="J2313" s="4" t="s">
        <v>244</v>
      </c>
      <c r="K2313" s="4"/>
    </row>
    <row r="2314" spans="2:11" x14ac:dyDescent="0.2">
      <c r="B2314" s="4" t="s">
        <v>17094</v>
      </c>
      <c r="C2314" s="4">
        <v>5.4</v>
      </c>
      <c r="D2314" s="4" t="s">
        <v>94</v>
      </c>
      <c r="E2314" s="4" t="s">
        <v>31</v>
      </c>
      <c r="F2314" s="4" t="s">
        <v>5595</v>
      </c>
      <c r="G2314" s="4" t="s">
        <v>239</v>
      </c>
      <c r="H2314" s="4" t="s">
        <v>243</v>
      </c>
      <c r="I2314" s="4"/>
      <c r="J2314" s="4" t="s">
        <v>244</v>
      </c>
      <c r="K2314" s="4"/>
    </row>
    <row r="2315" spans="2:11" x14ac:dyDescent="0.2">
      <c r="B2315" s="4" t="s">
        <v>17095</v>
      </c>
      <c r="C2315" s="4">
        <v>5.4</v>
      </c>
      <c r="D2315" s="4" t="s">
        <v>94</v>
      </c>
      <c r="E2315" s="4" t="s">
        <v>32</v>
      </c>
      <c r="F2315" s="4" t="s">
        <v>5597</v>
      </c>
      <c r="G2315" s="4" t="s">
        <v>239</v>
      </c>
      <c r="H2315" s="4" t="s">
        <v>243</v>
      </c>
      <c r="I2315" s="4"/>
      <c r="J2315" s="4" t="s">
        <v>244</v>
      </c>
      <c r="K2315" s="4"/>
    </row>
    <row r="2316" spans="2:11" x14ac:dyDescent="0.2">
      <c r="B2316" s="4" t="s">
        <v>17096</v>
      </c>
      <c r="C2316" s="4">
        <v>5.4</v>
      </c>
      <c r="D2316" s="4" t="s">
        <v>94</v>
      </c>
      <c r="E2316" s="4" t="s">
        <v>33</v>
      </c>
      <c r="F2316" s="4" t="s">
        <v>5599</v>
      </c>
      <c r="G2316" s="4" t="s">
        <v>239</v>
      </c>
      <c r="H2316" s="4" t="s">
        <v>243</v>
      </c>
      <c r="I2316" s="4"/>
      <c r="J2316" s="4" t="s">
        <v>244</v>
      </c>
      <c r="K2316" s="4"/>
    </row>
    <row r="2317" spans="2:11" x14ac:dyDescent="0.2">
      <c r="B2317" s="4" t="s">
        <v>17097</v>
      </c>
      <c r="C2317" s="4">
        <v>5.4</v>
      </c>
      <c r="D2317" s="4" t="s">
        <v>94</v>
      </c>
      <c r="E2317" s="4" t="s">
        <v>34</v>
      </c>
      <c r="F2317" s="4" t="s">
        <v>5601</v>
      </c>
      <c r="G2317" s="4" t="s">
        <v>239</v>
      </c>
      <c r="H2317" s="4" t="s">
        <v>243</v>
      </c>
      <c r="I2317" s="4"/>
      <c r="J2317" s="4" t="s">
        <v>244</v>
      </c>
      <c r="K2317" s="4"/>
    </row>
    <row r="2318" spans="2:11" x14ac:dyDescent="0.2">
      <c r="B2318" s="4" t="s">
        <v>17098</v>
      </c>
      <c r="C2318" s="4">
        <v>5.4</v>
      </c>
      <c r="D2318" s="4" t="s">
        <v>94</v>
      </c>
      <c r="E2318" s="4" t="s">
        <v>35</v>
      </c>
      <c r="F2318" s="4" t="s">
        <v>5603</v>
      </c>
      <c r="G2318" s="4" t="s">
        <v>239</v>
      </c>
      <c r="H2318" s="4" t="s">
        <v>243</v>
      </c>
      <c r="I2318" s="4"/>
      <c r="J2318" s="4" t="s">
        <v>244</v>
      </c>
      <c r="K2318" s="4"/>
    </row>
    <row r="2319" spans="2:11" x14ac:dyDescent="0.2">
      <c r="B2319" s="4" t="s">
        <v>17099</v>
      </c>
      <c r="C2319" s="4">
        <v>5.4</v>
      </c>
      <c r="D2319" s="4" t="s">
        <v>94</v>
      </c>
      <c r="E2319" s="4" t="s">
        <v>36</v>
      </c>
      <c r="F2319" s="4" t="s">
        <v>5605</v>
      </c>
      <c r="G2319" s="4" t="s">
        <v>239</v>
      </c>
      <c r="H2319" s="4" t="s">
        <v>243</v>
      </c>
      <c r="I2319" s="4"/>
      <c r="J2319" s="4" t="s">
        <v>244</v>
      </c>
      <c r="K2319" s="4"/>
    </row>
    <row r="2320" spans="2:11" x14ac:dyDescent="0.2">
      <c r="B2320" s="4" t="s">
        <v>17100</v>
      </c>
      <c r="C2320" s="4">
        <v>5.4</v>
      </c>
      <c r="D2320" s="4" t="s">
        <v>94</v>
      </c>
      <c r="E2320" s="4" t="s">
        <v>37</v>
      </c>
      <c r="F2320" s="4" t="s">
        <v>5607</v>
      </c>
      <c r="G2320" s="4" t="s">
        <v>239</v>
      </c>
      <c r="H2320" s="4" t="s">
        <v>243</v>
      </c>
      <c r="I2320" s="4"/>
      <c r="J2320" s="4" t="s">
        <v>244</v>
      </c>
      <c r="K2320" s="4"/>
    </row>
    <row r="2321" spans="2:11" x14ac:dyDescent="0.2">
      <c r="B2321" s="4" t="s">
        <v>17101</v>
      </c>
      <c r="C2321" s="4">
        <v>5.4</v>
      </c>
      <c r="D2321" s="4" t="s">
        <v>94</v>
      </c>
      <c r="E2321" s="4" t="s">
        <v>38</v>
      </c>
      <c r="F2321" s="4" t="s">
        <v>5609</v>
      </c>
      <c r="G2321" s="4" t="s">
        <v>239</v>
      </c>
      <c r="H2321" s="4" t="s">
        <v>243</v>
      </c>
      <c r="I2321" s="4"/>
      <c r="J2321" s="4" t="s">
        <v>244</v>
      </c>
      <c r="K2321" s="4"/>
    </row>
    <row r="2322" spans="2:11" x14ac:dyDescent="0.2">
      <c r="B2322" s="4" t="s">
        <v>17102</v>
      </c>
      <c r="C2322" s="4">
        <v>5.4</v>
      </c>
      <c r="D2322" s="4" t="s">
        <v>94</v>
      </c>
      <c r="E2322" s="4" t="s">
        <v>39</v>
      </c>
      <c r="F2322" s="4" t="s">
        <v>5611</v>
      </c>
      <c r="G2322" s="4" t="s">
        <v>239</v>
      </c>
      <c r="H2322" s="4" t="s">
        <v>243</v>
      </c>
      <c r="I2322" s="4"/>
      <c r="J2322" s="4" t="s">
        <v>244</v>
      </c>
      <c r="K2322" s="4"/>
    </row>
    <row r="2323" spans="2:11" x14ac:dyDescent="0.2">
      <c r="B2323" s="4" t="s">
        <v>17103</v>
      </c>
      <c r="C2323" s="4">
        <v>5.4</v>
      </c>
      <c r="D2323" s="4" t="s">
        <v>94</v>
      </c>
      <c r="E2323" s="4" t="s">
        <v>56</v>
      </c>
      <c r="F2323" s="4" t="s">
        <v>5613</v>
      </c>
      <c r="G2323" s="4" t="s">
        <v>239</v>
      </c>
      <c r="H2323" s="4" t="s">
        <v>243</v>
      </c>
      <c r="I2323" s="4"/>
      <c r="J2323" s="4" t="s">
        <v>244</v>
      </c>
      <c r="K2323" s="4"/>
    </row>
    <row r="2324" spans="2:11" x14ac:dyDescent="0.2">
      <c r="B2324" s="4" t="s">
        <v>17104</v>
      </c>
      <c r="C2324" s="4">
        <v>5.4</v>
      </c>
      <c r="D2324" s="4" t="s">
        <v>94</v>
      </c>
      <c r="E2324" s="4" t="s">
        <v>58</v>
      </c>
      <c r="F2324" s="4" t="s">
        <v>5615</v>
      </c>
      <c r="G2324" s="4" t="s">
        <v>239</v>
      </c>
      <c r="H2324" s="4" t="s">
        <v>243</v>
      </c>
      <c r="I2324" s="4"/>
      <c r="J2324" s="4" t="s">
        <v>244</v>
      </c>
      <c r="K2324" s="4"/>
    </row>
    <row r="2325" spans="2:11" x14ac:dyDescent="0.2">
      <c r="B2325" s="4" t="s">
        <v>17105</v>
      </c>
      <c r="C2325" s="4">
        <v>5.4</v>
      </c>
      <c r="D2325" s="4" t="s">
        <v>94</v>
      </c>
      <c r="E2325" s="4" t="s">
        <v>60</v>
      </c>
      <c r="F2325" s="4" t="s">
        <v>5617</v>
      </c>
      <c r="G2325" s="4" t="s">
        <v>239</v>
      </c>
      <c r="H2325" s="4" t="s">
        <v>243</v>
      </c>
      <c r="I2325" s="4"/>
      <c r="J2325" s="4" t="s">
        <v>244</v>
      </c>
      <c r="K2325" s="4"/>
    </row>
    <row r="2326" spans="2:11" x14ac:dyDescent="0.2">
      <c r="B2326" s="4" t="s">
        <v>17106</v>
      </c>
      <c r="C2326" s="4">
        <v>5.4</v>
      </c>
      <c r="D2326" s="4" t="s">
        <v>94</v>
      </c>
      <c r="E2326" s="4" t="s">
        <v>62</v>
      </c>
      <c r="F2326" s="4" t="s">
        <v>5619</v>
      </c>
      <c r="G2326" s="4" t="s">
        <v>239</v>
      </c>
      <c r="H2326" s="4" t="s">
        <v>243</v>
      </c>
      <c r="I2326" s="4"/>
      <c r="J2326" s="4" t="s">
        <v>244</v>
      </c>
      <c r="K2326" s="4"/>
    </row>
    <row r="2327" spans="2:11" x14ac:dyDescent="0.2">
      <c r="B2327" s="4" t="s">
        <v>17107</v>
      </c>
      <c r="C2327" s="4">
        <v>5.4</v>
      </c>
      <c r="D2327" s="4" t="s">
        <v>94</v>
      </c>
      <c r="E2327" s="4" t="s">
        <v>64</v>
      </c>
      <c r="F2327" s="4" t="s">
        <v>5621</v>
      </c>
      <c r="G2327" s="4" t="s">
        <v>239</v>
      </c>
      <c r="H2327" s="4" t="s">
        <v>243</v>
      </c>
      <c r="I2327" s="4"/>
      <c r="J2327" s="4" t="s">
        <v>244</v>
      </c>
      <c r="K2327" s="4"/>
    </row>
    <row r="2328" spans="2:11" x14ac:dyDescent="0.2">
      <c r="B2328" s="4" t="s">
        <v>17108</v>
      </c>
      <c r="C2328" s="4">
        <v>5.4</v>
      </c>
      <c r="D2328" s="4" t="s">
        <v>94</v>
      </c>
      <c r="E2328" s="4" t="s">
        <v>66</v>
      </c>
      <c r="F2328" s="4" t="s">
        <v>12721</v>
      </c>
      <c r="G2328" s="4" t="s">
        <v>239</v>
      </c>
      <c r="H2328" s="4" t="s">
        <v>243</v>
      </c>
      <c r="I2328" s="4"/>
      <c r="J2328" s="4" t="s">
        <v>244</v>
      </c>
      <c r="K2328" s="4"/>
    </row>
    <row r="2329" spans="2:11" x14ac:dyDescent="0.2">
      <c r="B2329" s="4" t="s">
        <v>17109</v>
      </c>
      <c r="C2329" s="4">
        <v>5.4</v>
      </c>
      <c r="D2329" s="4" t="s">
        <v>94</v>
      </c>
      <c r="E2329" s="4" t="s">
        <v>68</v>
      </c>
      <c r="F2329" s="4" t="s">
        <v>12723</v>
      </c>
      <c r="G2329" s="4" t="s">
        <v>239</v>
      </c>
      <c r="H2329" s="4" t="s">
        <v>243</v>
      </c>
      <c r="I2329" s="4"/>
      <c r="J2329" s="4" t="s">
        <v>244</v>
      </c>
      <c r="K2329" s="4"/>
    </row>
    <row r="2330" spans="2:11" x14ac:dyDescent="0.2">
      <c r="B2330" s="4" t="s">
        <v>17110</v>
      </c>
      <c r="C2330" s="4">
        <v>5.4</v>
      </c>
      <c r="D2330" s="4" t="s">
        <v>94</v>
      </c>
      <c r="E2330" s="4" t="s">
        <v>70</v>
      </c>
      <c r="F2330" s="4" t="s">
        <v>12725</v>
      </c>
      <c r="G2330" s="4" t="s">
        <v>239</v>
      </c>
      <c r="H2330" s="4" t="s">
        <v>243</v>
      </c>
      <c r="I2330" s="4"/>
      <c r="J2330" s="4" t="s">
        <v>244</v>
      </c>
      <c r="K2330" s="4"/>
    </row>
    <row r="2331" spans="2:11" x14ac:dyDescent="0.2">
      <c r="B2331" s="4" t="s">
        <v>17111</v>
      </c>
      <c r="C2331" s="4">
        <v>5.4</v>
      </c>
      <c r="D2331" s="4" t="s">
        <v>94</v>
      </c>
      <c r="E2331" s="4" t="s">
        <v>72</v>
      </c>
      <c r="F2331" s="4" t="s">
        <v>12727</v>
      </c>
      <c r="G2331" s="4" t="s">
        <v>239</v>
      </c>
      <c r="H2331" s="4" t="s">
        <v>243</v>
      </c>
      <c r="I2331" s="4"/>
      <c r="J2331" s="4" t="s">
        <v>244</v>
      </c>
      <c r="K2331" s="4"/>
    </row>
    <row r="2332" spans="2:11" x14ac:dyDescent="0.2">
      <c r="B2332" s="4" t="s">
        <v>17112</v>
      </c>
      <c r="C2332" s="4">
        <v>5.4</v>
      </c>
      <c r="D2332" s="4" t="s">
        <v>94</v>
      </c>
      <c r="E2332" s="4" t="s">
        <v>74</v>
      </c>
      <c r="F2332" s="4" t="s">
        <v>12729</v>
      </c>
      <c r="G2332" s="4" t="s">
        <v>239</v>
      </c>
      <c r="H2332" s="4" t="s">
        <v>243</v>
      </c>
      <c r="I2332" s="4"/>
      <c r="J2332" s="4" t="s">
        <v>244</v>
      </c>
      <c r="K2332" s="4"/>
    </row>
    <row r="2333" spans="2:11" x14ac:dyDescent="0.2">
      <c r="B2333" s="4" t="s">
        <v>17113</v>
      </c>
      <c r="C2333" s="4">
        <v>5.4</v>
      </c>
      <c r="D2333" s="4" t="s">
        <v>94</v>
      </c>
      <c r="E2333" s="4" t="s">
        <v>76</v>
      </c>
      <c r="F2333" s="4" t="s">
        <v>12731</v>
      </c>
      <c r="G2333" s="4" t="s">
        <v>239</v>
      </c>
      <c r="H2333" s="4" t="s">
        <v>243</v>
      </c>
      <c r="I2333" s="4"/>
      <c r="J2333" s="4" t="s">
        <v>244</v>
      </c>
      <c r="K2333" s="4"/>
    </row>
    <row r="2334" spans="2:11" x14ac:dyDescent="0.2">
      <c r="B2334" s="4" t="s">
        <v>17114</v>
      </c>
      <c r="C2334" s="4">
        <v>5.4</v>
      </c>
      <c r="D2334" s="4" t="s">
        <v>94</v>
      </c>
      <c r="E2334" s="4" t="s">
        <v>78</v>
      </c>
      <c r="F2334" s="4" t="s">
        <v>17115</v>
      </c>
      <c r="G2334" s="4" t="s">
        <v>239</v>
      </c>
      <c r="H2334" s="4" t="s">
        <v>243</v>
      </c>
      <c r="I2334" s="4"/>
      <c r="J2334" s="4" t="s">
        <v>244</v>
      </c>
      <c r="K2334" s="4"/>
    </row>
    <row r="2335" spans="2:11" x14ac:dyDescent="0.2">
      <c r="B2335" s="4" t="s">
        <v>17116</v>
      </c>
      <c r="C2335" s="4">
        <v>5.4</v>
      </c>
      <c r="D2335" s="4" t="s">
        <v>94</v>
      </c>
      <c r="E2335" s="4" t="s">
        <v>81</v>
      </c>
      <c r="F2335" s="4" t="s">
        <v>17117</v>
      </c>
      <c r="G2335" s="4" t="s">
        <v>239</v>
      </c>
      <c r="H2335" s="4" t="s">
        <v>243</v>
      </c>
      <c r="I2335" s="4"/>
      <c r="J2335" s="4" t="s">
        <v>244</v>
      </c>
      <c r="K2335" s="4"/>
    </row>
    <row r="2336" spans="2:11" x14ac:dyDescent="0.2">
      <c r="B2336" s="4" t="s">
        <v>17118</v>
      </c>
      <c r="C2336" s="4">
        <v>5.4</v>
      </c>
      <c r="D2336" s="4" t="s">
        <v>94</v>
      </c>
      <c r="E2336" s="4" t="s">
        <v>84</v>
      </c>
      <c r="F2336" s="4" t="s">
        <v>17119</v>
      </c>
      <c r="G2336" s="4" t="s">
        <v>239</v>
      </c>
      <c r="H2336" s="4" t="s">
        <v>243</v>
      </c>
      <c r="I2336" s="4"/>
      <c r="J2336" s="4" t="s">
        <v>244</v>
      </c>
      <c r="K2336" s="4"/>
    </row>
    <row r="2337" spans="2:11" x14ac:dyDescent="0.2">
      <c r="B2337" s="4" t="s">
        <v>17120</v>
      </c>
      <c r="C2337" s="4">
        <v>5.4</v>
      </c>
      <c r="D2337" s="4" t="s">
        <v>94</v>
      </c>
      <c r="E2337" s="4" t="s">
        <v>85</v>
      </c>
      <c r="F2337" s="4" t="s">
        <v>17121</v>
      </c>
      <c r="G2337" s="4" t="s">
        <v>239</v>
      </c>
      <c r="H2337" s="4" t="s">
        <v>243</v>
      </c>
      <c r="I2337" s="4"/>
      <c r="J2337" s="4" t="s">
        <v>244</v>
      </c>
      <c r="K2337" s="4"/>
    </row>
    <row r="2338" spans="2:11" x14ac:dyDescent="0.2">
      <c r="B2338" s="4" t="s">
        <v>17122</v>
      </c>
      <c r="C2338" s="4">
        <v>5.4</v>
      </c>
      <c r="D2338" s="4" t="s">
        <v>94</v>
      </c>
      <c r="E2338" s="4" t="s">
        <v>86</v>
      </c>
      <c r="F2338" s="4" t="s">
        <v>17123</v>
      </c>
      <c r="G2338" s="4" t="s">
        <v>239</v>
      </c>
      <c r="H2338" s="4" t="s">
        <v>243</v>
      </c>
      <c r="I2338" s="4"/>
      <c r="J2338" s="4" t="s">
        <v>244</v>
      </c>
      <c r="K2338" s="4"/>
    </row>
    <row r="2339" spans="2:11" x14ac:dyDescent="0.2">
      <c r="B2339" s="4" t="s">
        <v>17124</v>
      </c>
      <c r="C2339" s="4">
        <v>5.4</v>
      </c>
      <c r="D2339" s="4" t="s">
        <v>94</v>
      </c>
      <c r="E2339" s="4" t="s">
        <v>88</v>
      </c>
      <c r="F2339" s="4" t="s">
        <v>17125</v>
      </c>
      <c r="G2339" s="4" t="s">
        <v>239</v>
      </c>
      <c r="H2339" s="4" t="s">
        <v>243</v>
      </c>
      <c r="I2339" s="4"/>
      <c r="J2339" s="4" t="s">
        <v>244</v>
      </c>
      <c r="K2339" s="4"/>
    </row>
    <row r="2340" spans="2:11" x14ac:dyDescent="0.2">
      <c r="B2340" s="4" t="s">
        <v>17126</v>
      </c>
      <c r="C2340" s="4">
        <v>5.4</v>
      </c>
      <c r="D2340" s="4" t="s">
        <v>94</v>
      </c>
      <c r="E2340" s="4" t="s">
        <v>90</v>
      </c>
      <c r="F2340" s="4" t="s">
        <v>17127</v>
      </c>
      <c r="G2340" s="4" t="s">
        <v>239</v>
      </c>
      <c r="H2340" s="4" t="s">
        <v>243</v>
      </c>
      <c r="I2340" s="4"/>
      <c r="J2340" s="4" t="s">
        <v>244</v>
      </c>
      <c r="K2340" s="4"/>
    </row>
    <row r="2341" spans="2:11" x14ac:dyDescent="0.2">
      <c r="B2341" s="4" t="s">
        <v>17128</v>
      </c>
      <c r="C2341" s="4">
        <v>5.4</v>
      </c>
      <c r="D2341" s="4" t="s">
        <v>94</v>
      </c>
      <c r="E2341" s="4" t="s">
        <v>92</v>
      </c>
      <c r="F2341" s="4" t="s">
        <v>17129</v>
      </c>
      <c r="G2341" s="4" t="s">
        <v>239</v>
      </c>
      <c r="H2341" s="4" t="s">
        <v>243</v>
      </c>
      <c r="I2341" s="4"/>
      <c r="J2341" s="4" t="s">
        <v>244</v>
      </c>
      <c r="K2341" s="4"/>
    </row>
    <row r="2342" spans="2:11" x14ac:dyDescent="0.2">
      <c r="B2342" s="4" t="s">
        <v>17130</v>
      </c>
      <c r="C2342" s="4">
        <v>5.4</v>
      </c>
      <c r="D2342" s="4" t="s">
        <v>94</v>
      </c>
      <c r="E2342" s="4" t="s">
        <v>94</v>
      </c>
      <c r="F2342" s="4" t="s">
        <v>17131</v>
      </c>
      <c r="G2342" s="4" t="s">
        <v>239</v>
      </c>
      <c r="H2342" s="4" t="s">
        <v>243</v>
      </c>
      <c r="I2342" s="4"/>
      <c r="J2342" s="4" t="s">
        <v>244</v>
      </c>
      <c r="K2342" s="4"/>
    </row>
    <row r="2343" spans="2:11" x14ac:dyDescent="0.2">
      <c r="B2343" s="4" t="s">
        <v>17132</v>
      </c>
      <c r="C2343" s="4">
        <v>5.4</v>
      </c>
      <c r="D2343" s="4" t="s">
        <v>94</v>
      </c>
      <c r="E2343" s="4" t="s">
        <v>96</v>
      </c>
      <c r="F2343" s="4" t="s">
        <v>17133</v>
      </c>
      <c r="G2343" s="4" t="s">
        <v>239</v>
      </c>
      <c r="H2343" s="4" t="s">
        <v>243</v>
      </c>
      <c r="I2343" s="4"/>
      <c r="J2343" s="4" t="s">
        <v>244</v>
      </c>
      <c r="K2343" s="4"/>
    </row>
    <row r="2344" spans="2:11" x14ac:dyDescent="0.2">
      <c r="B2344" s="4" t="s">
        <v>17134</v>
      </c>
      <c r="C2344" s="4">
        <v>5.4</v>
      </c>
      <c r="D2344" s="4" t="s">
        <v>94</v>
      </c>
      <c r="E2344" s="4" t="s">
        <v>98</v>
      </c>
      <c r="F2344" s="4" t="s">
        <v>17135</v>
      </c>
      <c r="G2344" s="4" t="s">
        <v>239</v>
      </c>
      <c r="H2344" s="4" t="s">
        <v>243</v>
      </c>
      <c r="I2344" s="4"/>
      <c r="J2344" s="4" t="s">
        <v>244</v>
      </c>
      <c r="K2344" s="4"/>
    </row>
    <row r="2345" spans="2:11" x14ac:dyDescent="0.2">
      <c r="B2345" s="4" t="s">
        <v>17136</v>
      </c>
      <c r="C2345" s="4">
        <v>5.4</v>
      </c>
      <c r="D2345" s="4" t="s">
        <v>94</v>
      </c>
      <c r="E2345" s="4" t="s">
        <v>100</v>
      </c>
      <c r="F2345" s="4" t="s">
        <v>17137</v>
      </c>
      <c r="G2345" s="4" t="s">
        <v>239</v>
      </c>
      <c r="H2345" s="4" t="s">
        <v>243</v>
      </c>
      <c r="I2345" s="4"/>
      <c r="J2345" s="4" t="s">
        <v>244</v>
      </c>
      <c r="K2345" s="4"/>
    </row>
    <row r="2346" spans="2:11" x14ac:dyDescent="0.2">
      <c r="B2346" s="4" t="s">
        <v>17138</v>
      </c>
      <c r="C2346" s="4">
        <v>5.4</v>
      </c>
      <c r="D2346" s="4" t="s">
        <v>94</v>
      </c>
      <c r="E2346" s="4" t="s">
        <v>102</v>
      </c>
      <c r="F2346" s="4" t="s">
        <v>17139</v>
      </c>
      <c r="G2346" s="4" t="s">
        <v>239</v>
      </c>
      <c r="H2346" s="4" t="s">
        <v>243</v>
      </c>
      <c r="I2346" s="4"/>
      <c r="J2346" s="4" t="s">
        <v>244</v>
      </c>
      <c r="K2346" s="4"/>
    </row>
    <row r="2347" spans="2:11" x14ac:dyDescent="0.2">
      <c r="B2347" s="4" t="s">
        <v>17140</v>
      </c>
      <c r="C2347" s="4">
        <v>5.4</v>
      </c>
      <c r="D2347" s="4" t="s">
        <v>94</v>
      </c>
      <c r="E2347" s="4" t="s">
        <v>104</v>
      </c>
      <c r="F2347" s="4" t="s">
        <v>17141</v>
      </c>
      <c r="G2347" s="4" t="s">
        <v>239</v>
      </c>
      <c r="H2347" s="4" t="s">
        <v>243</v>
      </c>
      <c r="I2347" s="4"/>
      <c r="J2347" s="4" t="s">
        <v>244</v>
      </c>
      <c r="K2347" s="4"/>
    </row>
    <row r="2348" spans="2:11" x14ac:dyDescent="0.2">
      <c r="B2348" s="4" t="s">
        <v>17142</v>
      </c>
      <c r="C2348" s="4">
        <v>5.4</v>
      </c>
      <c r="D2348" s="4" t="s">
        <v>94</v>
      </c>
      <c r="E2348" s="4" t="s">
        <v>106</v>
      </c>
      <c r="F2348" s="4" t="s">
        <v>17143</v>
      </c>
      <c r="G2348" s="4" t="s">
        <v>239</v>
      </c>
      <c r="H2348" s="4" t="s">
        <v>243</v>
      </c>
      <c r="I2348" s="4"/>
      <c r="J2348" s="4" t="s">
        <v>244</v>
      </c>
      <c r="K2348" s="4"/>
    </row>
    <row r="2349" spans="2:11" x14ac:dyDescent="0.2">
      <c r="B2349" s="4" t="s">
        <v>17144</v>
      </c>
      <c r="C2349" s="4">
        <v>5.4</v>
      </c>
      <c r="D2349" s="4" t="s">
        <v>94</v>
      </c>
      <c r="E2349" s="4" t="s">
        <v>108</v>
      </c>
      <c r="F2349" s="4" t="s">
        <v>17145</v>
      </c>
      <c r="G2349" s="4" t="s">
        <v>239</v>
      </c>
      <c r="H2349" s="4" t="s">
        <v>243</v>
      </c>
      <c r="I2349" s="4"/>
      <c r="J2349" s="4" t="s">
        <v>244</v>
      </c>
      <c r="K2349" s="4"/>
    </row>
    <row r="2350" spans="2:11" x14ac:dyDescent="0.2">
      <c r="B2350" s="4" t="s">
        <v>17146</v>
      </c>
      <c r="C2350" s="4">
        <v>5.4</v>
      </c>
      <c r="D2350" s="4" t="s">
        <v>94</v>
      </c>
      <c r="E2350" s="4" t="s">
        <v>110</v>
      </c>
      <c r="F2350" s="4" t="s">
        <v>17147</v>
      </c>
      <c r="G2350" s="4" t="s">
        <v>239</v>
      </c>
      <c r="H2350" s="4" t="s">
        <v>243</v>
      </c>
      <c r="I2350" s="4"/>
      <c r="J2350" s="4" t="s">
        <v>244</v>
      </c>
      <c r="K2350" s="4"/>
    </row>
    <row r="2351" spans="2:11" x14ac:dyDescent="0.2">
      <c r="B2351" s="4" t="s">
        <v>17148</v>
      </c>
      <c r="C2351" s="4">
        <v>5.4</v>
      </c>
      <c r="D2351" s="4" t="s">
        <v>94</v>
      </c>
      <c r="E2351" s="4" t="s">
        <v>112</v>
      </c>
      <c r="F2351" s="4" t="s">
        <v>17149</v>
      </c>
      <c r="G2351" s="4" t="s">
        <v>239</v>
      </c>
      <c r="H2351" s="4" t="s">
        <v>243</v>
      </c>
      <c r="I2351" s="4"/>
      <c r="J2351" s="4" t="s">
        <v>244</v>
      </c>
      <c r="K2351" s="4"/>
    </row>
    <row r="2352" spans="2:11" x14ac:dyDescent="0.2">
      <c r="B2352" s="4" t="s">
        <v>17150</v>
      </c>
      <c r="C2352" s="4">
        <v>5.4</v>
      </c>
      <c r="D2352" s="4" t="s">
        <v>94</v>
      </c>
      <c r="E2352" s="4" t="s">
        <v>114</v>
      </c>
      <c r="F2352" s="4" t="s">
        <v>17151</v>
      </c>
      <c r="G2352" s="4" t="s">
        <v>239</v>
      </c>
      <c r="H2352" s="4" t="s">
        <v>243</v>
      </c>
      <c r="I2352" s="4"/>
      <c r="J2352" s="4" t="s">
        <v>244</v>
      </c>
      <c r="K2352" s="4"/>
    </row>
    <row r="2353" spans="2:11" x14ac:dyDescent="0.2">
      <c r="B2353" s="4" t="s">
        <v>17152</v>
      </c>
      <c r="C2353" s="4">
        <v>5.4</v>
      </c>
      <c r="D2353" s="4" t="s">
        <v>94</v>
      </c>
      <c r="E2353" s="4" t="s">
        <v>116</v>
      </c>
      <c r="F2353" s="4" t="s">
        <v>17153</v>
      </c>
      <c r="G2353" s="4" t="s">
        <v>239</v>
      </c>
      <c r="H2353" s="4" t="s">
        <v>243</v>
      </c>
      <c r="I2353" s="4"/>
      <c r="J2353" s="4" t="s">
        <v>244</v>
      </c>
      <c r="K2353" s="4"/>
    </row>
    <row r="2354" spans="2:11" x14ac:dyDescent="0.2">
      <c r="B2354" s="4" t="s">
        <v>17154</v>
      </c>
      <c r="C2354" s="4">
        <v>5.4</v>
      </c>
      <c r="D2354" s="4" t="s">
        <v>94</v>
      </c>
      <c r="E2354" s="4" t="s">
        <v>118</v>
      </c>
      <c r="F2354" s="4" t="s">
        <v>17155</v>
      </c>
      <c r="G2354" s="4" t="s">
        <v>239</v>
      </c>
      <c r="H2354" s="4" t="s">
        <v>243</v>
      </c>
      <c r="I2354" s="4"/>
      <c r="J2354" s="4" t="s">
        <v>244</v>
      </c>
      <c r="K2354" s="4"/>
    </row>
    <row r="2355" spans="2:11" x14ac:dyDescent="0.2">
      <c r="B2355" s="4" t="s">
        <v>17156</v>
      </c>
      <c r="C2355" s="4">
        <v>5.4</v>
      </c>
      <c r="D2355" s="4" t="s">
        <v>94</v>
      </c>
      <c r="E2355" s="4" t="s">
        <v>120</v>
      </c>
      <c r="F2355" s="4" t="s">
        <v>17157</v>
      </c>
      <c r="G2355" s="4" t="s">
        <v>239</v>
      </c>
      <c r="H2355" s="4" t="s">
        <v>243</v>
      </c>
      <c r="I2355" s="4"/>
      <c r="J2355" s="4" t="s">
        <v>244</v>
      </c>
      <c r="K2355" s="4"/>
    </row>
    <row r="2356" spans="2:11" x14ac:dyDescent="0.2">
      <c r="B2356" s="4" t="s">
        <v>17158</v>
      </c>
      <c r="C2356" s="4">
        <v>5.4</v>
      </c>
      <c r="D2356" s="4" t="s">
        <v>94</v>
      </c>
      <c r="E2356" s="4" t="s">
        <v>122</v>
      </c>
      <c r="F2356" s="4" t="s">
        <v>17159</v>
      </c>
      <c r="G2356" s="4" t="s">
        <v>239</v>
      </c>
      <c r="H2356" s="4" t="s">
        <v>243</v>
      </c>
      <c r="I2356" s="4"/>
      <c r="J2356" s="4" t="s">
        <v>244</v>
      </c>
      <c r="K2356" s="4"/>
    </row>
    <row r="2357" spans="2:11" x14ac:dyDescent="0.2">
      <c r="B2357" s="4" t="s">
        <v>17160</v>
      </c>
      <c r="C2357" s="4">
        <v>5.4</v>
      </c>
      <c r="D2357" s="4" t="s">
        <v>94</v>
      </c>
      <c r="E2357" s="4" t="s">
        <v>124</v>
      </c>
      <c r="F2357" s="4" t="s">
        <v>17161</v>
      </c>
      <c r="G2357" s="4" t="s">
        <v>239</v>
      </c>
      <c r="H2357" s="4" t="s">
        <v>243</v>
      </c>
      <c r="I2357" s="4"/>
      <c r="J2357" s="4" t="s">
        <v>244</v>
      </c>
      <c r="K2357" s="4"/>
    </row>
    <row r="2358" spans="2:11" x14ac:dyDescent="0.2">
      <c r="B2358" s="4" t="s">
        <v>17162</v>
      </c>
      <c r="C2358" s="4">
        <v>5.4</v>
      </c>
      <c r="D2358" s="4" t="s">
        <v>94</v>
      </c>
      <c r="E2358" s="4" t="s">
        <v>126</v>
      </c>
      <c r="F2358" s="4" t="s">
        <v>17163</v>
      </c>
      <c r="G2358" s="4" t="s">
        <v>239</v>
      </c>
      <c r="H2358" s="4" t="s">
        <v>243</v>
      </c>
      <c r="I2358" s="4"/>
      <c r="J2358" s="4" t="s">
        <v>244</v>
      </c>
      <c r="K2358" s="4"/>
    </row>
    <row r="2359" spans="2:11" x14ac:dyDescent="0.2">
      <c r="B2359" s="4" t="s">
        <v>17164</v>
      </c>
      <c r="C2359" s="4">
        <v>5.4</v>
      </c>
      <c r="D2359" s="4" t="s">
        <v>94</v>
      </c>
      <c r="E2359" s="4" t="s">
        <v>128</v>
      </c>
      <c r="F2359" s="4" t="s">
        <v>17165</v>
      </c>
      <c r="G2359" s="4" t="s">
        <v>239</v>
      </c>
      <c r="H2359" s="4" t="s">
        <v>243</v>
      </c>
      <c r="I2359" s="4"/>
      <c r="J2359" s="4" t="s">
        <v>244</v>
      </c>
      <c r="K2359" s="4"/>
    </row>
    <row r="2360" spans="2:11" x14ac:dyDescent="0.2">
      <c r="B2360" s="4" t="s">
        <v>17166</v>
      </c>
      <c r="C2360" s="4">
        <v>5.4</v>
      </c>
      <c r="D2360" s="4" t="s">
        <v>94</v>
      </c>
      <c r="E2360" s="4" t="s">
        <v>130</v>
      </c>
      <c r="F2360" s="4" t="s">
        <v>17167</v>
      </c>
      <c r="G2360" s="4" t="s">
        <v>239</v>
      </c>
      <c r="H2360" s="4" t="s">
        <v>243</v>
      </c>
      <c r="I2360" s="4"/>
      <c r="J2360" s="4" t="s">
        <v>244</v>
      </c>
      <c r="K2360" s="4"/>
    </row>
    <row r="2361" spans="2:11" x14ac:dyDescent="0.2">
      <c r="B2361" s="4" t="s">
        <v>17168</v>
      </c>
      <c r="C2361" s="4">
        <v>5.4</v>
      </c>
      <c r="D2361" s="4" t="s">
        <v>94</v>
      </c>
      <c r="E2361" s="4" t="s">
        <v>132</v>
      </c>
      <c r="F2361" s="4" t="s">
        <v>17169</v>
      </c>
      <c r="G2361" s="4" t="s">
        <v>239</v>
      </c>
      <c r="H2361" s="4" t="s">
        <v>243</v>
      </c>
      <c r="I2361" s="4"/>
      <c r="J2361" s="4" t="s">
        <v>244</v>
      </c>
      <c r="K2361" s="4"/>
    </row>
    <row r="2362" spans="2:11" x14ac:dyDescent="0.2">
      <c r="B2362" s="4" t="s">
        <v>17170</v>
      </c>
      <c r="C2362" s="4">
        <v>5.4</v>
      </c>
      <c r="D2362" s="4" t="s">
        <v>94</v>
      </c>
      <c r="E2362" s="4" t="s">
        <v>134</v>
      </c>
      <c r="F2362" s="4" t="s">
        <v>17171</v>
      </c>
      <c r="G2362" s="4" t="s">
        <v>239</v>
      </c>
      <c r="H2362" s="4" t="s">
        <v>243</v>
      </c>
      <c r="I2362" s="4"/>
      <c r="J2362" s="4" t="s">
        <v>244</v>
      </c>
      <c r="K2362" s="4"/>
    </row>
    <row r="2363" spans="2:11" x14ac:dyDescent="0.2">
      <c r="B2363" s="4" t="s">
        <v>17172</v>
      </c>
      <c r="C2363" s="4">
        <v>5.4</v>
      </c>
      <c r="D2363" s="4" t="s">
        <v>94</v>
      </c>
      <c r="E2363" s="4" t="s">
        <v>136</v>
      </c>
      <c r="F2363" s="4" t="s">
        <v>17173</v>
      </c>
      <c r="G2363" s="4" t="s">
        <v>239</v>
      </c>
      <c r="H2363" s="4" t="s">
        <v>243</v>
      </c>
      <c r="I2363" s="4"/>
      <c r="J2363" s="4" t="s">
        <v>244</v>
      </c>
      <c r="K2363" s="4"/>
    </row>
    <row r="2364" spans="2:11" x14ac:dyDescent="0.2">
      <c r="B2364" s="4" t="s">
        <v>17174</v>
      </c>
      <c r="C2364" s="4">
        <v>5.4</v>
      </c>
      <c r="D2364" s="4" t="s">
        <v>94</v>
      </c>
      <c r="E2364" s="4" t="s">
        <v>138</v>
      </c>
      <c r="F2364" s="4" t="s">
        <v>17175</v>
      </c>
      <c r="G2364" s="4" t="s">
        <v>239</v>
      </c>
      <c r="H2364" s="4" t="s">
        <v>243</v>
      </c>
      <c r="I2364" s="4"/>
      <c r="J2364" s="4" t="s">
        <v>244</v>
      </c>
      <c r="K2364" s="4"/>
    </row>
    <row r="2365" spans="2:11" x14ac:dyDescent="0.2">
      <c r="B2365" s="4" t="s">
        <v>17176</v>
      </c>
      <c r="C2365" s="4">
        <v>5.4</v>
      </c>
      <c r="D2365" s="4" t="s">
        <v>94</v>
      </c>
      <c r="E2365" s="4" t="s">
        <v>140</v>
      </c>
      <c r="F2365" s="4" t="s">
        <v>17177</v>
      </c>
      <c r="G2365" s="4" t="s">
        <v>239</v>
      </c>
      <c r="H2365" s="4" t="s">
        <v>243</v>
      </c>
      <c r="I2365" s="4"/>
      <c r="J2365" s="4" t="s">
        <v>244</v>
      </c>
      <c r="K2365" s="4"/>
    </row>
    <row r="2366" spans="2:11" x14ac:dyDescent="0.2">
      <c r="B2366" s="4" t="s">
        <v>17178</v>
      </c>
      <c r="C2366" s="4">
        <v>5.4</v>
      </c>
      <c r="D2366" s="4" t="s">
        <v>94</v>
      </c>
      <c r="E2366" s="4" t="s">
        <v>141</v>
      </c>
      <c r="F2366" s="4" t="s">
        <v>17179</v>
      </c>
      <c r="G2366" s="4" t="s">
        <v>239</v>
      </c>
      <c r="H2366" s="4" t="s">
        <v>243</v>
      </c>
      <c r="I2366" s="4"/>
      <c r="J2366" s="4" t="s">
        <v>244</v>
      </c>
      <c r="K2366" s="4"/>
    </row>
    <row r="2367" spans="2:11" x14ac:dyDescent="0.2">
      <c r="B2367" s="4" t="s">
        <v>17180</v>
      </c>
      <c r="C2367" s="4">
        <v>5.4</v>
      </c>
      <c r="D2367" s="4" t="s">
        <v>94</v>
      </c>
      <c r="E2367" s="4" t="s">
        <v>142</v>
      </c>
      <c r="F2367" s="4" t="s">
        <v>17181</v>
      </c>
      <c r="G2367" s="4" t="s">
        <v>239</v>
      </c>
      <c r="H2367" s="4" t="s">
        <v>243</v>
      </c>
      <c r="I2367" s="4"/>
      <c r="J2367" s="4" t="s">
        <v>244</v>
      </c>
      <c r="K2367" s="4"/>
    </row>
    <row r="2368" spans="2:11" x14ac:dyDescent="0.2">
      <c r="B2368" s="4" t="s">
        <v>17182</v>
      </c>
      <c r="C2368" s="4">
        <v>5.4</v>
      </c>
      <c r="D2368" s="4" t="s">
        <v>94</v>
      </c>
      <c r="E2368" s="4" t="s">
        <v>144</v>
      </c>
      <c r="F2368" s="4" t="s">
        <v>17183</v>
      </c>
      <c r="G2368" s="4" t="s">
        <v>239</v>
      </c>
      <c r="H2368" s="4" t="s">
        <v>243</v>
      </c>
      <c r="I2368" s="4"/>
      <c r="J2368" s="4" t="s">
        <v>244</v>
      </c>
      <c r="K2368" s="4"/>
    </row>
    <row r="2369" spans="2:11" x14ac:dyDescent="0.2">
      <c r="B2369" s="4" t="s">
        <v>17184</v>
      </c>
      <c r="C2369" s="4">
        <v>5.4</v>
      </c>
      <c r="D2369" s="4" t="s">
        <v>94</v>
      </c>
      <c r="E2369" s="4" t="s">
        <v>146</v>
      </c>
      <c r="F2369" s="4" t="s">
        <v>17185</v>
      </c>
      <c r="G2369" s="4" t="s">
        <v>239</v>
      </c>
      <c r="H2369" s="4" t="s">
        <v>243</v>
      </c>
      <c r="I2369" s="4"/>
      <c r="J2369" s="4" t="s">
        <v>244</v>
      </c>
      <c r="K2369" s="4"/>
    </row>
    <row r="2370" spans="2:11" x14ac:dyDescent="0.2">
      <c r="B2370" s="4" t="s">
        <v>17186</v>
      </c>
      <c r="C2370" s="4">
        <v>5.4</v>
      </c>
      <c r="D2370" s="4" t="s">
        <v>96</v>
      </c>
      <c r="E2370" s="4" t="s">
        <v>8</v>
      </c>
      <c r="F2370" s="4" t="s">
        <v>5623</v>
      </c>
      <c r="G2370" s="4" t="s">
        <v>239</v>
      </c>
      <c r="H2370" s="4" t="s">
        <v>243</v>
      </c>
      <c r="I2370" s="4"/>
      <c r="J2370" s="4" t="s">
        <v>244</v>
      </c>
      <c r="K2370" s="4"/>
    </row>
    <row r="2371" spans="2:11" x14ac:dyDescent="0.2">
      <c r="B2371" s="4" t="s">
        <v>17187</v>
      </c>
      <c r="C2371" s="4">
        <v>5.4</v>
      </c>
      <c r="D2371" s="4" t="s">
        <v>96</v>
      </c>
      <c r="E2371" s="4" t="s">
        <v>24</v>
      </c>
      <c r="F2371" s="4" t="s">
        <v>5625</v>
      </c>
      <c r="G2371" s="4" t="s">
        <v>239</v>
      </c>
      <c r="H2371" s="4" t="s">
        <v>243</v>
      </c>
      <c r="I2371" s="4"/>
      <c r="J2371" s="4" t="s">
        <v>244</v>
      </c>
      <c r="K2371" s="4"/>
    </row>
    <row r="2372" spans="2:11" x14ac:dyDescent="0.2">
      <c r="B2372" s="4" t="s">
        <v>17188</v>
      </c>
      <c r="C2372" s="4">
        <v>5.4</v>
      </c>
      <c r="D2372" s="4" t="s">
        <v>96</v>
      </c>
      <c r="E2372" s="4" t="s">
        <v>25</v>
      </c>
      <c r="F2372" s="4" t="s">
        <v>5627</v>
      </c>
      <c r="G2372" s="4" t="s">
        <v>239</v>
      </c>
      <c r="H2372" s="4" t="s">
        <v>243</v>
      </c>
      <c r="I2372" s="4"/>
      <c r="J2372" s="4" t="s">
        <v>244</v>
      </c>
      <c r="K2372" s="4"/>
    </row>
    <row r="2373" spans="2:11" x14ac:dyDescent="0.2">
      <c r="B2373" s="4" t="s">
        <v>17189</v>
      </c>
      <c r="C2373" s="4">
        <v>5.4</v>
      </c>
      <c r="D2373" s="4" t="s">
        <v>96</v>
      </c>
      <c r="E2373" s="4" t="s">
        <v>26</v>
      </c>
      <c r="F2373" s="4" t="s">
        <v>5629</v>
      </c>
      <c r="G2373" s="4" t="s">
        <v>239</v>
      </c>
      <c r="H2373" s="4" t="s">
        <v>243</v>
      </c>
      <c r="I2373" s="4"/>
      <c r="J2373" s="4" t="s">
        <v>244</v>
      </c>
      <c r="K2373" s="4"/>
    </row>
    <row r="2374" spans="2:11" x14ac:dyDescent="0.2">
      <c r="B2374" s="4" t="s">
        <v>17190</v>
      </c>
      <c r="C2374" s="4">
        <v>5.4</v>
      </c>
      <c r="D2374" s="4" t="s">
        <v>96</v>
      </c>
      <c r="E2374" s="4" t="s">
        <v>27</v>
      </c>
      <c r="F2374" s="4" t="s">
        <v>5631</v>
      </c>
      <c r="G2374" s="4" t="s">
        <v>239</v>
      </c>
      <c r="H2374" s="4" t="s">
        <v>243</v>
      </c>
      <c r="I2374" s="4"/>
      <c r="J2374" s="4" t="s">
        <v>244</v>
      </c>
      <c r="K2374" s="4"/>
    </row>
    <row r="2375" spans="2:11" x14ac:dyDescent="0.2">
      <c r="B2375" s="4" t="s">
        <v>17191</v>
      </c>
      <c r="C2375" s="4">
        <v>5.4</v>
      </c>
      <c r="D2375" s="4" t="s">
        <v>96</v>
      </c>
      <c r="E2375" s="4" t="s">
        <v>28</v>
      </c>
      <c r="F2375" s="4" t="s">
        <v>5633</v>
      </c>
      <c r="G2375" s="4" t="s">
        <v>239</v>
      </c>
      <c r="H2375" s="4" t="s">
        <v>243</v>
      </c>
      <c r="I2375" s="4"/>
      <c r="J2375" s="4" t="s">
        <v>244</v>
      </c>
      <c r="K2375" s="4"/>
    </row>
    <row r="2376" spans="2:11" x14ac:dyDescent="0.2">
      <c r="B2376" s="4" t="s">
        <v>17192</v>
      </c>
      <c r="C2376" s="4">
        <v>5.4</v>
      </c>
      <c r="D2376" s="4" t="s">
        <v>96</v>
      </c>
      <c r="E2376" s="4" t="s">
        <v>29</v>
      </c>
      <c r="F2376" s="4" t="s">
        <v>5635</v>
      </c>
      <c r="G2376" s="4" t="s">
        <v>239</v>
      </c>
      <c r="H2376" s="4" t="s">
        <v>243</v>
      </c>
      <c r="I2376" s="4"/>
      <c r="J2376" s="4" t="s">
        <v>244</v>
      </c>
      <c r="K2376" s="4"/>
    </row>
    <row r="2377" spans="2:11" x14ac:dyDescent="0.2">
      <c r="B2377" s="4" t="s">
        <v>17193</v>
      </c>
      <c r="C2377" s="4">
        <v>5.4</v>
      </c>
      <c r="D2377" s="4" t="s">
        <v>96</v>
      </c>
      <c r="E2377" s="4" t="s">
        <v>30</v>
      </c>
      <c r="F2377" s="4" t="s">
        <v>5637</v>
      </c>
      <c r="G2377" s="4" t="s">
        <v>239</v>
      </c>
      <c r="H2377" s="4" t="s">
        <v>243</v>
      </c>
      <c r="I2377" s="4"/>
      <c r="J2377" s="4" t="s">
        <v>244</v>
      </c>
      <c r="K2377" s="4"/>
    </row>
    <row r="2378" spans="2:11" x14ac:dyDescent="0.2">
      <c r="B2378" s="4" t="s">
        <v>17194</v>
      </c>
      <c r="C2378" s="4">
        <v>5.4</v>
      </c>
      <c r="D2378" s="4" t="s">
        <v>96</v>
      </c>
      <c r="E2378" s="4" t="s">
        <v>31</v>
      </c>
      <c r="F2378" s="4" t="s">
        <v>5639</v>
      </c>
      <c r="G2378" s="4" t="s">
        <v>239</v>
      </c>
      <c r="H2378" s="4" t="s">
        <v>243</v>
      </c>
      <c r="I2378" s="4"/>
      <c r="J2378" s="4" t="s">
        <v>244</v>
      </c>
      <c r="K2378" s="4"/>
    </row>
    <row r="2379" spans="2:11" x14ac:dyDescent="0.2">
      <c r="B2379" s="4" t="s">
        <v>17195</v>
      </c>
      <c r="C2379" s="4">
        <v>5.4</v>
      </c>
      <c r="D2379" s="4" t="s">
        <v>96</v>
      </c>
      <c r="E2379" s="4" t="s">
        <v>32</v>
      </c>
      <c r="F2379" s="4" t="s">
        <v>5641</v>
      </c>
      <c r="G2379" s="4" t="s">
        <v>239</v>
      </c>
      <c r="H2379" s="4" t="s">
        <v>243</v>
      </c>
      <c r="I2379" s="4"/>
      <c r="J2379" s="4" t="s">
        <v>244</v>
      </c>
      <c r="K2379" s="4"/>
    </row>
    <row r="2380" spans="2:11" x14ac:dyDescent="0.2">
      <c r="B2380" s="4" t="s">
        <v>17196</v>
      </c>
      <c r="C2380" s="4">
        <v>5.4</v>
      </c>
      <c r="D2380" s="4" t="s">
        <v>96</v>
      </c>
      <c r="E2380" s="4" t="s">
        <v>33</v>
      </c>
      <c r="F2380" s="4" t="s">
        <v>5643</v>
      </c>
      <c r="G2380" s="4" t="s">
        <v>239</v>
      </c>
      <c r="H2380" s="4" t="s">
        <v>243</v>
      </c>
      <c r="I2380" s="4"/>
      <c r="J2380" s="4" t="s">
        <v>244</v>
      </c>
      <c r="K2380" s="4"/>
    </row>
    <row r="2381" spans="2:11" x14ac:dyDescent="0.2">
      <c r="B2381" s="4" t="s">
        <v>17197</v>
      </c>
      <c r="C2381" s="4">
        <v>5.4</v>
      </c>
      <c r="D2381" s="4" t="s">
        <v>96</v>
      </c>
      <c r="E2381" s="4" t="s">
        <v>34</v>
      </c>
      <c r="F2381" s="4" t="s">
        <v>5645</v>
      </c>
      <c r="G2381" s="4" t="s">
        <v>239</v>
      </c>
      <c r="H2381" s="4" t="s">
        <v>243</v>
      </c>
      <c r="I2381" s="4"/>
      <c r="J2381" s="4" t="s">
        <v>244</v>
      </c>
      <c r="K2381" s="4"/>
    </row>
    <row r="2382" spans="2:11" x14ac:dyDescent="0.2">
      <c r="B2382" s="4" t="s">
        <v>17198</v>
      </c>
      <c r="C2382" s="4">
        <v>5.4</v>
      </c>
      <c r="D2382" s="4" t="s">
        <v>96</v>
      </c>
      <c r="E2382" s="4" t="s">
        <v>35</v>
      </c>
      <c r="F2382" s="4" t="s">
        <v>5647</v>
      </c>
      <c r="G2382" s="4" t="s">
        <v>239</v>
      </c>
      <c r="H2382" s="4" t="s">
        <v>243</v>
      </c>
      <c r="I2382" s="4"/>
      <c r="J2382" s="4" t="s">
        <v>244</v>
      </c>
      <c r="K2382" s="4"/>
    </row>
    <row r="2383" spans="2:11" x14ac:dyDescent="0.2">
      <c r="B2383" s="4" t="s">
        <v>17199</v>
      </c>
      <c r="C2383" s="4">
        <v>5.4</v>
      </c>
      <c r="D2383" s="4" t="s">
        <v>96</v>
      </c>
      <c r="E2383" s="4" t="s">
        <v>36</v>
      </c>
      <c r="F2383" s="4" t="s">
        <v>5649</v>
      </c>
      <c r="G2383" s="4" t="s">
        <v>239</v>
      </c>
      <c r="H2383" s="4" t="s">
        <v>243</v>
      </c>
      <c r="I2383" s="4"/>
      <c r="J2383" s="4" t="s">
        <v>244</v>
      </c>
      <c r="K2383" s="4"/>
    </row>
    <row r="2384" spans="2:11" x14ac:dyDescent="0.2">
      <c r="B2384" s="4" t="s">
        <v>17200</v>
      </c>
      <c r="C2384" s="4">
        <v>5.4</v>
      </c>
      <c r="D2384" s="4" t="s">
        <v>96</v>
      </c>
      <c r="E2384" s="4" t="s">
        <v>37</v>
      </c>
      <c r="F2384" s="4" t="s">
        <v>5651</v>
      </c>
      <c r="G2384" s="4" t="s">
        <v>239</v>
      </c>
      <c r="H2384" s="4" t="s">
        <v>243</v>
      </c>
      <c r="I2384" s="4"/>
      <c r="J2384" s="4" t="s">
        <v>244</v>
      </c>
      <c r="K2384" s="4"/>
    </row>
    <row r="2385" spans="2:11" x14ac:dyDescent="0.2">
      <c r="B2385" s="4" t="s">
        <v>17201</v>
      </c>
      <c r="C2385" s="4">
        <v>5.4</v>
      </c>
      <c r="D2385" s="4" t="s">
        <v>96</v>
      </c>
      <c r="E2385" s="4" t="s">
        <v>38</v>
      </c>
      <c r="F2385" s="4" t="s">
        <v>5653</v>
      </c>
      <c r="G2385" s="4" t="s">
        <v>239</v>
      </c>
      <c r="H2385" s="4" t="s">
        <v>243</v>
      </c>
      <c r="I2385" s="4"/>
      <c r="J2385" s="4" t="s">
        <v>244</v>
      </c>
      <c r="K2385" s="4"/>
    </row>
    <row r="2386" spans="2:11" x14ac:dyDescent="0.2">
      <c r="B2386" s="4" t="s">
        <v>17202</v>
      </c>
      <c r="C2386" s="4">
        <v>5.4</v>
      </c>
      <c r="D2386" s="4" t="s">
        <v>96</v>
      </c>
      <c r="E2386" s="4" t="s">
        <v>39</v>
      </c>
      <c r="F2386" s="4" t="s">
        <v>5655</v>
      </c>
      <c r="G2386" s="4" t="s">
        <v>239</v>
      </c>
      <c r="H2386" s="4" t="s">
        <v>243</v>
      </c>
      <c r="I2386" s="4"/>
      <c r="J2386" s="4" t="s">
        <v>244</v>
      </c>
      <c r="K2386" s="4"/>
    </row>
    <row r="2387" spans="2:11" x14ac:dyDescent="0.2">
      <c r="B2387" s="4" t="s">
        <v>17203</v>
      </c>
      <c r="C2387" s="4">
        <v>5.4</v>
      </c>
      <c r="D2387" s="4" t="s">
        <v>96</v>
      </c>
      <c r="E2387" s="4" t="s">
        <v>56</v>
      </c>
      <c r="F2387" s="4" t="s">
        <v>5657</v>
      </c>
      <c r="G2387" s="4" t="s">
        <v>239</v>
      </c>
      <c r="H2387" s="4" t="s">
        <v>243</v>
      </c>
      <c r="I2387" s="4"/>
      <c r="J2387" s="4" t="s">
        <v>244</v>
      </c>
      <c r="K2387" s="4"/>
    </row>
    <row r="2388" spans="2:11" x14ac:dyDescent="0.2">
      <c r="B2388" s="4" t="s">
        <v>17204</v>
      </c>
      <c r="C2388" s="4">
        <v>5.4</v>
      </c>
      <c r="D2388" s="4" t="s">
        <v>96</v>
      </c>
      <c r="E2388" s="4" t="s">
        <v>58</v>
      </c>
      <c r="F2388" s="4" t="s">
        <v>5659</v>
      </c>
      <c r="G2388" s="4" t="s">
        <v>239</v>
      </c>
      <c r="H2388" s="4" t="s">
        <v>243</v>
      </c>
      <c r="I2388" s="4"/>
      <c r="J2388" s="4" t="s">
        <v>244</v>
      </c>
      <c r="K2388" s="4"/>
    </row>
    <row r="2389" spans="2:11" x14ac:dyDescent="0.2">
      <c r="B2389" s="4" t="s">
        <v>17205</v>
      </c>
      <c r="C2389" s="4">
        <v>5.4</v>
      </c>
      <c r="D2389" s="4" t="s">
        <v>96</v>
      </c>
      <c r="E2389" s="4" t="s">
        <v>60</v>
      </c>
      <c r="F2389" s="4" t="s">
        <v>5661</v>
      </c>
      <c r="G2389" s="4" t="s">
        <v>239</v>
      </c>
      <c r="H2389" s="4" t="s">
        <v>243</v>
      </c>
      <c r="I2389" s="4"/>
      <c r="J2389" s="4" t="s">
        <v>244</v>
      </c>
      <c r="K2389" s="4"/>
    </row>
    <row r="2390" spans="2:11" x14ac:dyDescent="0.2">
      <c r="B2390" s="4" t="s">
        <v>17206</v>
      </c>
      <c r="C2390" s="4">
        <v>5.4</v>
      </c>
      <c r="D2390" s="4" t="s">
        <v>96</v>
      </c>
      <c r="E2390" s="4" t="s">
        <v>62</v>
      </c>
      <c r="F2390" s="4" t="s">
        <v>5663</v>
      </c>
      <c r="G2390" s="4" t="s">
        <v>239</v>
      </c>
      <c r="H2390" s="4" t="s">
        <v>243</v>
      </c>
      <c r="I2390" s="4"/>
      <c r="J2390" s="4" t="s">
        <v>244</v>
      </c>
      <c r="K2390" s="4"/>
    </row>
    <row r="2391" spans="2:11" x14ac:dyDescent="0.2">
      <c r="B2391" s="4" t="s">
        <v>17207</v>
      </c>
      <c r="C2391" s="4">
        <v>5.4</v>
      </c>
      <c r="D2391" s="4" t="s">
        <v>96</v>
      </c>
      <c r="E2391" s="4" t="s">
        <v>64</v>
      </c>
      <c r="F2391" s="4" t="s">
        <v>5665</v>
      </c>
      <c r="G2391" s="4" t="s">
        <v>239</v>
      </c>
      <c r="H2391" s="4" t="s">
        <v>243</v>
      </c>
      <c r="I2391" s="4"/>
      <c r="J2391" s="4" t="s">
        <v>244</v>
      </c>
      <c r="K2391" s="4"/>
    </row>
    <row r="2392" spans="2:11" x14ac:dyDescent="0.2">
      <c r="B2392" s="4" t="s">
        <v>17208</v>
      </c>
      <c r="C2392" s="4">
        <v>5.4</v>
      </c>
      <c r="D2392" s="4" t="s">
        <v>96</v>
      </c>
      <c r="E2392" s="4" t="s">
        <v>66</v>
      </c>
      <c r="F2392" s="4" t="s">
        <v>12777</v>
      </c>
      <c r="G2392" s="4" t="s">
        <v>239</v>
      </c>
      <c r="H2392" s="4" t="s">
        <v>243</v>
      </c>
      <c r="I2392" s="4"/>
      <c r="J2392" s="4" t="s">
        <v>244</v>
      </c>
      <c r="K2392" s="4"/>
    </row>
    <row r="2393" spans="2:11" x14ac:dyDescent="0.2">
      <c r="B2393" s="4" t="s">
        <v>17209</v>
      </c>
      <c r="C2393" s="4">
        <v>5.4</v>
      </c>
      <c r="D2393" s="4" t="s">
        <v>96</v>
      </c>
      <c r="E2393" s="4" t="s">
        <v>68</v>
      </c>
      <c r="F2393" s="4" t="s">
        <v>12779</v>
      </c>
      <c r="G2393" s="4" t="s">
        <v>239</v>
      </c>
      <c r="H2393" s="4" t="s">
        <v>243</v>
      </c>
      <c r="I2393" s="4"/>
      <c r="J2393" s="4" t="s">
        <v>244</v>
      </c>
      <c r="K2393" s="4"/>
    </row>
    <row r="2394" spans="2:11" x14ac:dyDescent="0.2">
      <c r="B2394" s="4" t="s">
        <v>17210</v>
      </c>
      <c r="C2394" s="4">
        <v>5.4</v>
      </c>
      <c r="D2394" s="4" t="s">
        <v>96</v>
      </c>
      <c r="E2394" s="4" t="s">
        <v>70</v>
      </c>
      <c r="F2394" s="4" t="s">
        <v>12781</v>
      </c>
      <c r="G2394" s="4" t="s">
        <v>239</v>
      </c>
      <c r="H2394" s="4" t="s">
        <v>243</v>
      </c>
      <c r="I2394" s="4"/>
      <c r="J2394" s="4" t="s">
        <v>244</v>
      </c>
      <c r="K2394" s="4"/>
    </row>
    <row r="2395" spans="2:11" x14ac:dyDescent="0.2">
      <c r="B2395" s="4" t="s">
        <v>17211</v>
      </c>
      <c r="C2395" s="4">
        <v>5.4</v>
      </c>
      <c r="D2395" s="4" t="s">
        <v>96</v>
      </c>
      <c r="E2395" s="4" t="s">
        <v>72</v>
      </c>
      <c r="F2395" s="4" t="s">
        <v>12784</v>
      </c>
      <c r="G2395" s="4" t="s">
        <v>239</v>
      </c>
      <c r="H2395" s="4" t="s">
        <v>243</v>
      </c>
      <c r="I2395" s="4"/>
      <c r="J2395" s="4" t="s">
        <v>244</v>
      </c>
      <c r="K2395" s="4"/>
    </row>
    <row r="2396" spans="2:11" x14ac:dyDescent="0.2">
      <c r="B2396" s="4" t="s">
        <v>17212</v>
      </c>
      <c r="C2396" s="4">
        <v>5.4</v>
      </c>
      <c r="D2396" s="4" t="s">
        <v>96</v>
      </c>
      <c r="E2396" s="4" t="s">
        <v>74</v>
      </c>
      <c r="F2396" s="4" t="s">
        <v>12787</v>
      </c>
      <c r="G2396" s="4" t="s">
        <v>239</v>
      </c>
      <c r="H2396" s="4" t="s">
        <v>243</v>
      </c>
      <c r="I2396" s="4"/>
      <c r="J2396" s="4" t="s">
        <v>244</v>
      </c>
      <c r="K2396" s="4"/>
    </row>
    <row r="2397" spans="2:11" x14ac:dyDescent="0.2">
      <c r="B2397" s="4" t="s">
        <v>17213</v>
      </c>
      <c r="C2397" s="4">
        <v>5.4</v>
      </c>
      <c r="D2397" s="4" t="s">
        <v>96</v>
      </c>
      <c r="E2397" s="4" t="s">
        <v>76</v>
      </c>
      <c r="F2397" s="4" t="s">
        <v>12790</v>
      </c>
      <c r="G2397" s="4" t="s">
        <v>239</v>
      </c>
      <c r="H2397" s="4" t="s">
        <v>243</v>
      </c>
      <c r="I2397" s="4"/>
      <c r="J2397" s="4" t="s">
        <v>244</v>
      </c>
      <c r="K2397" s="4"/>
    </row>
    <row r="2398" spans="2:11" x14ac:dyDescent="0.2">
      <c r="B2398" s="4" t="s">
        <v>17214</v>
      </c>
      <c r="C2398" s="4">
        <v>5.4</v>
      </c>
      <c r="D2398" s="4" t="s">
        <v>96</v>
      </c>
      <c r="E2398" s="4" t="s">
        <v>78</v>
      </c>
      <c r="F2398" s="4" t="s">
        <v>17215</v>
      </c>
      <c r="G2398" s="4" t="s">
        <v>239</v>
      </c>
      <c r="H2398" s="4" t="s">
        <v>243</v>
      </c>
      <c r="I2398" s="4"/>
      <c r="J2398" s="4" t="s">
        <v>244</v>
      </c>
      <c r="K2398" s="4"/>
    </row>
    <row r="2399" spans="2:11" x14ac:dyDescent="0.2">
      <c r="B2399" s="4" t="s">
        <v>17216</v>
      </c>
      <c r="C2399" s="4">
        <v>5.4</v>
      </c>
      <c r="D2399" s="4" t="s">
        <v>96</v>
      </c>
      <c r="E2399" s="4" t="s">
        <v>81</v>
      </c>
      <c r="F2399" s="4" t="s">
        <v>17217</v>
      </c>
      <c r="G2399" s="4" t="s">
        <v>239</v>
      </c>
      <c r="H2399" s="4" t="s">
        <v>243</v>
      </c>
      <c r="I2399" s="4"/>
      <c r="J2399" s="4" t="s">
        <v>244</v>
      </c>
      <c r="K2399" s="4"/>
    </row>
    <row r="2400" spans="2:11" x14ac:dyDescent="0.2">
      <c r="B2400" s="4" t="s">
        <v>17218</v>
      </c>
      <c r="C2400" s="4">
        <v>5.4</v>
      </c>
      <c r="D2400" s="4" t="s">
        <v>96</v>
      </c>
      <c r="E2400" s="4" t="s">
        <v>84</v>
      </c>
      <c r="F2400" s="4" t="s">
        <v>17219</v>
      </c>
      <c r="G2400" s="4" t="s">
        <v>239</v>
      </c>
      <c r="H2400" s="4" t="s">
        <v>243</v>
      </c>
      <c r="I2400" s="4"/>
      <c r="J2400" s="4" t="s">
        <v>244</v>
      </c>
      <c r="K2400" s="4"/>
    </row>
    <row r="2401" spans="2:11" x14ac:dyDescent="0.2">
      <c r="B2401" s="4" t="s">
        <v>17220</v>
      </c>
      <c r="C2401" s="4">
        <v>5.4</v>
      </c>
      <c r="D2401" s="4" t="s">
        <v>96</v>
      </c>
      <c r="E2401" s="4" t="s">
        <v>85</v>
      </c>
      <c r="F2401" s="4" t="s">
        <v>17221</v>
      </c>
      <c r="G2401" s="4" t="s">
        <v>239</v>
      </c>
      <c r="H2401" s="4" t="s">
        <v>243</v>
      </c>
      <c r="I2401" s="4"/>
      <c r="J2401" s="4" t="s">
        <v>244</v>
      </c>
      <c r="K2401" s="4"/>
    </row>
    <row r="2402" spans="2:11" x14ac:dyDescent="0.2">
      <c r="B2402" s="4" t="s">
        <v>17222</v>
      </c>
      <c r="C2402" s="4">
        <v>5.4</v>
      </c>
      <c r="D2402" s="4" t="s">
        <v>96</v>
      </c>
      <c r="E2402" s="4" t="s">
        <v>86</v>
      </c>
      <c r="F2402" s="4" t="s">
        <v>17223</v>
      </c>
      <c r="G2402" s="4" t="s">
        <v>239</v>
      </c>
      <c r="H2402" s="4" t="s">
        <v>243</v>
      </c>
      <c r="I2402" s="4"/>
      <c r="J2402" s="4" t="s">
        <v>244</v>
      </c>
      <c r="K2402" s="4"/>
    </row>
    <row r="2403" spans="2:11" x14ac:dyDescent="0.2">
      <c r="B2403" s="4" t="s">
        <v>17224</v>
      </c>
      <c r="C2403" s="4">
        <v>5.4</v>
      </c>
      <c r="D2403" s="4" t="s">
        <v>96</v>
      </c>
      <c r="E2403" s="4" t="s">
        <v>88</v>
      </c>
      <c r="F2403" s="4" t="s">
        <v>17225</v>
      </c>
      <c r="G2403" s="4" t="s">
        <v>239</v>
      </c>
      <c r="H2403" s="4" t="s">
        <v>243</v>
      </c>
      <c r="I2403" s="4"/>
      <c r="J2403" s="4" t="s">
        <v>244</v>
      </c>
      <c r="K2403" s="4"/>
    </row>
    <row r="2404" spans="2:11" x14ac:dyDescent="0.2">
      <c r="B2404" s="4" t="s">
        <v>17226</v>
      </c>
      <c r="C2404" s="4">
        <v>5.4</v>
      </c>
      <c r="D2404" s="4" t="s">
        <v>96</v>
      </c>
      <c r="E2404" s="4" t="s">
        <v>90</v>
      </c>
      <c r="F2404" s="4" t="s">
        <v>17227</v>
      </c>
      <c r="G2404" s="4" t="s">
        <v>239</v>
      </c>
      <c r="H2404" s="4" t="s">
        <v>243</v>
      </c>
      <c r="I2404" s="4"/>
      <c r="J2404" s="4" t="s">
        <v>244</v>
      </c>
      <c r="K2404" s="4"/>
    </row>
    <row r="2405" spans="2:11" x14ac:dyDescent="0.2">
      <c r="B2405" s="4" t="s">
        <v>17228</v>
      </c>
      <c r="C2405" s="4">
        <v>5.4</v>
      </c>
      <c r="D2405" s="4" t="s">
        <v>96</v>
      </c>
      <c r="E2405" s="4" t="s">
        <v>92</v>
      </c>
      <c r="F2405" s="4" t="s">
        <v>17229</v>
      </c>
      <c r="G2405" s="4" t="s">
        <v>239</v>
      </c>
      <c r="H2405" s="4" t="s">
        <v>243</v>
      </c>
      <c r="I2405" s="4"/>
      <c r="J2405" s="4" t="s">
        <v>244</v>
      </c>
      <c r="K2405" s="4"/>
    </row>
    <row r="2406" spans="2:11" x14ac:dyDescent="0.2">
      <c r="B2406" s="4" t="s">
        <v>17230</v>
      </c>
      <c r="C2406" s="4">
        <v>5.4</v>
      </c>
      <c r="D2406" s="4" t="s">
        <v>96</v>
      </c>
      <c r="E2406" s="4" t="s">
        <v>94</v>
      </c>
      <c r="F2406" s="4" t="s">
        <v>17231</v>
      </c>
      <c r="G2406" s="4" t="s">
        <v>239</v>
      </c>
      <c r="H2406" s="4" t="s">
        <v>243</v>
      </c>
      <c r="I2406" s="4"/>
      <c r="J2406" s="4" t="s">
        <v>244</v>
      </c>
      <c r="K2406" s="4"/>
    </row>
    <row r="2407" spans="2:11" x14ac:dyDescent="0.2">
      <c r="B2407" s="4" t="s">
        <v>17232</v>
      </c>
      <c r="C2407" s="4">
        <v>5.4</v>
      </c>
      <c r="D2407" s="4" t="s">
        <v>96</v>
      </c>
      <c r="E2407" s="4" t="s">
        <v>96</v>
      </c>
      <c r="F2407" s="4" t="s">
        <v>17233</v>
      </c>
      <c r="G2407" s="4" t="s">
        <v>239</v>
      </c>
      <c r="H2407" s="4" t="s">
        <v>243</v>
      </c>
      <c r="I2407" s="4"/>
      <c r="J2407" s="4" t="s">
        <v>244</v>
      </c>
      <c r="K2407" s="4"/>
    </row>
    <row r="2408" spans="2:11" x14ac:dyDescent="0.2">
      <c r="B2408" s="4" t="s">
        <v>17234</v>
      </c>
      <c r="C2408" s="4">
        <v>5.4</v>
      </c>
      <c r="D2408" s="4" t="s">
        <v>96</v>
      </c>
      <c r="E2408" s="4" t="s">
        <v>98</v>
      </c>
      <c r="F2408" s="4" t="s">
        <v>17235</v>
      </c>
      <c r="G2408" s="4" t="s">
        <v>239</v>
      </c>
      <c r="H2408" s="4" t="s">
        <v>243</v>
      </c>
      <c r="I2408" s="4"/>
      <c r="J2408" s="4" t="s">
        <v>244</v>
      </c>
      <c r="K2408" s="4"/>
    </row>
    <row r="2409" spans="2:11" x14ac:dyDescent="0.2">
      <c r="B2409" s="4" t="s">
        <v>17236</v>
      </c>
      <c r="C2409" s="4">
        <v>5.4</v>
      </c>
      <c r="D2409" s="4" t="s">
        <v>96</v>
      </c>
      <c r="E2409" s="4" t="s">
        <v>100</v>
      </c>
      <c r="F2409" s="4" t="s">
        <v>17237</v>
      </c>
      <c r="G2409" s="4" t="s">
        <v>239</v>
      </c>
      <c r="H2409" s="4" t="s">
        <v>243</v>
      </c>
      <c r="I2409" s="4"/>
      <c r="J2409" s="4" t="s">
        <v>244</v>
      </c>
      <c r="K2409" s="4"/>
    </row>
    <row r="2410" spans="2:11" x14ac:dyDescent="0.2">
      <c r="B2410" s="4" t="s">
        <v>17238</v>
      </c>
      <c r="C2410" s="4">
        <v>5.4</v>
      </c>
      <c r="D2410" s="4" t="s">
        <v>96</v>
      </c>
      <c r="E2410" s="4" t="s">
        <v>102</v>
      </c>
      <c r="F2410" s="4" t="s">
        <v>17239</v>
      </c>
      <c r="G2410" s="4" t="s">
        <v>239</v>
      </c>
      <c r="H2410" s="4" t="s">
        <v>243</v>
      </c>
      <c r="I2410" s="4"/>
      <c r="J2410" s="4" t="s">
        <v>244</v>
      </c>
      <c r="K2410" s="4"/>
    </row>
    <row r="2411" spans="2:11" x14ac:dyDescent="0.2">
      <c r="B2411" s="4" t="s">
        <v>17240</v>
      </c>
      <c r="C2411" s="4">
        <v>5.4</v>
      </c>
      <c r="D2411" s="4" t="s">
        <v>96</v>
      </c>
      <c r="E2411" s="4" t="s">
        <v>104</v>
      </c>
      <c r="F2411" s="4" t="s">
        <v>17241</v>
      </c>
      <c r="G2411" s="4" t="s">
        <v>239</v>
      </c>
      <c r="H2411" s="4" t="s">
        <v>243</v>
      </c>
      <c r="I2411" s="4"/>
      <c r="J2411" s="4" t="s">
        <v>244</v>
      </c>
      <c r="K2411" s="4"/>
    </row>
    <row r="2412" spans="2:11" x14ac:dyDescent="0.2">
      <c r="B2412" s="4" t="s">
        <v>17242</v>
      </c>
      <c r="C2412" s="4">
        <v>5.4</v>
      </c>
      <c r="D2412" s="4" t="s">
        <v>96</v>
      </c>
      <c r="E2412" s="4" t="s">
        <v>106</v>
      </c>
      <c r="F2412" s="4" t="s">
        <v>17243</v>
      </c>
      <c r="G2412" s="4" t="s">
        <v>239</v>
      </c>
      <c r="H2412" s="4" t="s">
        <v>243</v>
      </c>
      <c r="I2412" s="4"/>
      <c r="J2412" s="4" t="s">
        <v>244</v>
      </c>
      <c r="K2412" s="4"/>
    </row>
    <row r="2413" spans="2:11" x14ac:dyDescent="0.2">
      <c r="B2413" s="4" t="s">
        <v>17244</v>
      </c>
      <c r="C2413" s="4">
        <v>5.4</v>
      </c>
      <c r="D2413" s="4" t="s">
        <v>96</v>
      </c>
      <c r="E2413" s="4" t="s">
        <v>108</v>
      </c>
      <c r="F2413" s="4" t="s">
        <v>17245</v>
      </c>
      <c r="G2413" s="4" t="s">
        <v>239</v>
      </c>
      <c r="H2413" s="4" t="s">
        <v>243</v>
      </c>
      <c r="I2413" s="4"/>
      <c r="J2413" s="4" t="s">
        <v>244</v>
      </c>
      <c r="K2413" s="4"/>
    </row>
    <row r="2414" spans="2:11" x14ac:dyDescent="0.2">
      <c r="B2414" s="4" t="s">
        <v>17246</v>
      </c>
      <c r="C2414" s="4">
        <v>5.4</v>
      </c>
      <c r="D2414" s="4" t="s">
        <v>96</v>
      </c>
      <c r="E2414" s="4" t="s">
        <v>110</v>
      </c>
      <c r="F2414" s="4" t="s">
        <v>17247</v>
      </c>
      <c r="G2414" s="4" t="s">
        <v>239</v>
      </c>
      <c r="H2414" s="4" t="s">
        <v>243</v>
      </c>
      <c r="I2414" s="4"/>
      <c r="J2414" s="4" t="s">
        <v>244</v>
      </c>
      <c r="K2414" s="4"/>
    </row>
    <row r="2415" spans="2:11" x14ac:dyDescent="0.2">
      <c r="B2415" s="4" t="s">
        <v>17248</v>
      </c>
      <c r="C2415" s="4">
        <v>5.4</v>
      </c>
      <c r="D2415" s="4" t="s">
        <v>96</v>
      </c>
      <c r="E2415" s="4" t="s">
        <v>112</v>
      </c>
      <c r="F2415" s="4" t="s">
        <v>17249</v>
      </c>
      <c r="G2415" s="4" t="s">
        <v>239</v>
      </c>
      <c r="H2415" s="4" t="s">
        <v>243</v>
      </c>
      <c r="I2415" s="4"/>
      <c r="J2415" s="4" t="s">
        <v>244</v>
      </c>
      <c r="K2415" s="4"/>
    </row>
    <row r="2416" spans="2:11" x14ac:dyDescent="0.2">
      <c r="B2416" s="4" t="s">
        <v>17250</v>
      </c>
      <c r="C2416" s="4">
        <v>5.4</v>
      </c>
      <c r="D2416" s="4" t="s">
        <v>96</v>
      </c>
      <c r="E2416" s="4" t="s">
        <v>114</v>
      </c>
      <c r="F2416" s="4" t="s">
        <v>17251</v>
      </c>
      <c r="G2416" s="4" t="s">
        <v>239</v>
      </c>
      <c r="H2416" s="4" t="s">
        <v>243</v>
      </c>
      <c r="I2416" s="4"/>
      <c r="J2416" s="4" t="s">
        <v>244</v>
      </c>
      <c r="K2416" s="4"/>
    </row>
    <row r="2417" spans="2:11" x14ac:dyDescent="0.2">
      <c r="B2417" s="4" t="s">
        <v>17252</v>
      </c>
      <c r="C2417" s="4">
        <v>5.4</v>
      </c>
      <c r="D2417" s="4" t="s">
        <v>96</v>
      </c>
      <c r="E2417" s="4" t="s">
        <v>116</v>
      </c>
      <c r="F2417" s="4" t="s">
        <v>17253</v>
      </c>
      <c r="G2417" s="4" t="s">
        <v>239</v>
      </c>
      <c r="H2417" s="4" t="s">
        <v>243</v>
      </c>
      <c r="I2417" s="4"/>
      <c r="J2417" s="4" t="s">
        <v>244</v>
      </c>
      <c r="K2417" s="4"/>
    </row>
    <row r="2418" spans="2:11" x14ac:dyDescent="0.2">
      <c r="B2418" s="4" t="s">
        <v>17254</v>
      </c>
      <c r="C2418" s="4">
        <v>5.4</v>
      </c>
      <c r="D2418" s="4" t="s">
        <v>96</v>
      </c>
      <c r="E2418" s="4" t="s">
        <v>118</v>
      </c>
      <c r="F2418" s="4" t="s">
        <v>17255</v>
      </c>
      <c r="G2418" s="4" t="s">
        <v>239</v>
      </c>
      <c r="H2418" s="4" t="s">
        <v>243</v>
      </c>
      <c r="I2418" s="4"/>
      <c r="J2418" s="4" t="s">
        <v>244</v>
      </c>
      <c r="K2418" s="4"/>
    </row>
    <row r="2419" spans="2:11" x14ac:dyDescent="0.2">
      <c r="B2419" s="4" t="s">
        <v>17256</v>
      </c>
      <c r="C2419" s="4">
        <v>5.4</v>
      </c>
      <c r="D2419" s="4" t="s">
        <v>96</v>
      </c>
      <c r="E2419" s="4" t="s">
        <v>120</v>
      </c>
      <c r="F2419" s="4" t="s">
        <v>17257</v>
      </c>
      <c r="G2419" s="4" t="s">
        <v>239</v>
      </c>
      <c r="H2419" s="4" t="s">
        <v>243</v>
      </c>
      <c r="I2419" s="4"/>
      <c r="J2419" s="4" t="s">
        <v>244</v>
      </c>
      <c r="K2419" s="4"/>
    </row>
    <row r="2420" spans="2:11" x14ac:dyDescent="0.2">
      <c r="B2420" s="4" t="s">
        <v>17258</v>
      </c>
      <c r="C2420" s="4">
        <v>5.4</v>
      </c>
      <c r="D2420" s="4" t="s">
        <v>96</v>
      </c>
      <c r="E2420" s="4" t="s">
        <v>122</v>
      </c>
      <c r="F2420" s="4" t="s">
        <v>17259</v>
      </c>
      <c r="G2420" s="4" t="s">
        <v>239</v>
      </c>
      <c r="H2420" s="4" t="s">
        <v>243</v>
      </c>
      <c r="I2420" s="4"/>
      <c r="J2420" s="4" t="s">
        <v>244</v>
      </c>
      <c r="K2420" s="4"/>
    </row>
    <row r="2421" spans="2:11" x14ac:dyDescent="0.2">
      <c r="B2421" s="4" t="s">
        <v>17260</v>
      </c>
      <c r="C2421" s="4">
        <v>5.4</v>
      </c>
      <c r="D2421" s="4" t="s">
        <v>96</v>
      </c>
      <c r="E2421" s="4" t="s">
        <v>124</v>
      </c>
      <c r="F2421" s="4" t="s">
        <v>17261</v>
      </c>
      <c r="G2421" s="4" t="s">
        <v>239</v>
      </c>
      <c r="H2421" s="4" t="s">
        <v>243</v>
      </c>
      <c r="I2421" s="4"/>
      <c r="J2421" s="4" t="s">
        <v>244</v>
      </c>
      <c r="K2421" s="4"/>
    </row>
    <row r="2422" spans="2:11" x14ac:dyDescent="0.2">
      <c r="B2422" s="4" t="s">
        <v>17262</v>
      </c>
      <c r="C2422" s="4">
        <v>5.4</v>
      </c>
      <c r="D2422" s="4" t="s">
        <v>96</v>
      </c>
      <c r="E2422" s="4" t="s">
        <v>126</v>
      </c>
      <c r="F2422" s="4" t="s">
        <v>17263</v>
      </c>
      <c r="G2422" s="4" t="s">
        <v>239</v>
      </c>
      <c r="H2422" s="4" t="s">
        <v>243</v>
      </c>
      <c r="I2422" s="4"/>
      <c r="J2422" s="4" t="s">
        <v>244</v>
      </c>
      <c r="K2422" s="4"/>
    </row>
    <row r="2423" spans="2:11" x14ac:dyDescent="0.2">
      <c r="B2423" s="4" t="s">
        <v>17264</v>
      </c>
      <c r="C2423" s="4">
        <v>5.4</v>
      </c>
      <c r="D2423" s="4" t="s">
        <v>96</v>
      </c>
      <c r="E2423" s="4" t="s">
        <v>128</v>
      </c>
      <c r="F2423" s="4" t="s">
        <v>17265</v>
      </c>
      <c r="G2423" s="4" t="s">
        <v>239</v>
      </c>
      <c r="H2423" s="4" t="s">
        <v>243</v>
      </c>
      <c r="I2423" s="4"/>
      <c r="J2423" s="4" t="s">
        <v>244</v>
      </c>
      <c r="K2423" s="4"/>
    </row>
    <row r="2424" spans="2:11" x14ac:dyDescent="0.2">
      <c r="B2424" s="4" t="s">
        <v>17266</v>
      </c>
      <c r="C2424" s="4">
        <v>5.4</v>
      </c>
      <c r="D2424" s="4" t="s">
        <v>96</v>
      </c>
      <c r="E2424" s="4" t="s">
        <v>130</v>
      </c>
      <c r="F2424" s="4" t="s">
        <v>17267</v>
      </c>
      <c r="G2424" s="4" t="s">
        <v>239</v>
      </c>
      <c r="H2424" s="4" t="s">
        <v>243</v>
      </c>
      <c r="I2424" s="4"/>
      <c r="J2424" s="4" t="s">
        <v>244</v>
      </c>
      <c r="K2424" s="4"/>
    </row>
    <row r="2425" spans="2:11" x14ac:dyDescent="0.2">
      <c r="B2425" s="4" t="s">
        <v>17268</v>
      </c>
      <c r="C2425" s="4">
        <v>5.4</v>
      </c>
      <c r="D2425" s="4" t="s">
        <v>96</v>
      </c>
      <c r="E2425" s="4" t="s">
        <v>132</v>
      </c>
      <c r="F2425" s="4" t="s">
        <v>17269</v>
      </c>
      <c r="G2425" s="4" t="s">
        <v>239</v>
      </c>
      <c r="H2425" s="4" t="s">
        <v>243</v>
      </c>
      <c r="I2425" s="4"/>
      <c r="J2425" s="4" t="s">
        <v>244</v>
      </c>
      <c r="K2425" s="4"/>
    </row>
    <row r="2426" spans="2:11" x14ac:dyDescent="0.2">
      <c r="B2426" s="4" t="s">
        <v>17270</v>
      </c>
      <c r="C2426" s="4">
        <v>5.4</v>
      </c>
      <c r="D2426" s="4" t="s">
        <v>96</v>
      </c>
      <c r="E2426" s="4" t="s">
        <v>134</v>
      </c>
      <c r="F2426" s="4" t="s">
        <v>17271</v>
      </c>
      <c r="G2426" s="4" t="s">
        <v>239</v>
      </c>
      <c r="H2426" s="4" t="s">
        <v>243</v>
      </c>
      <c r="I2426" s="4"/>
      <c r="J2426" s="4" t="s">
        <v>244</v>
      </c>
      <c r="K2426" s="4"/>
    </row>
    <row r="2427" spans="2:11" x14ac:dyDescent="0.2">
      <c r="B2427" s="4" t="s">
        <v>17272</v>
      </c>
      <c r="C2427" s="4">
        <v>5.4</v>
      </c>
      <c r="D2427" s="4" t="s">
        <v>96</v>
      </c>
      <c r="E2427" s="4" t="s">
        <v>136</v>
      </c>
      <c r="F2427" s="4" t="s">
        <v>17273</v>
      </c>
      <c r="G2427" s="4" t="s">
        <v>239</v>
      </c>
      <c r="H2427" s="4" t="s">
        <v>243</v>
      </c>
      <c r="I2427" s="4"/>
      <c r="J2427" s="4" t="s">
        <v>244</v>
      </c>
      <c r="K2427" s="4"/>
    </row>
    <row r="2428" spans="2:11" x14ac:dyDescent="0.2">
      <c r="B2428" s="4" t="s">
        <v>17274</v>
      </c>
      <c r="C2428" s="4">
        <v>5.4</v>
      </c>
      <c r="D2428" s="4" t="s">
        <v>96</v>
      </c>
      <c r="E2428" s="4" t="s">
        <v>138</v>
      </c>
      <c r="F2428" s="4" t="s">
        <v>17275</v>
      </c>
      <c r="G2428" s="4" t="s">
        <v>239</v>
      </c>
      <c r="H2428" s="4" t="s">
        <v>243</v>
      </c>
      <c r="I2428" s="4"/>
      <c r="J2428" s="4" t="s">
        <v>244</v>
      </c>
      <c r="K2428" s="4"/>
    </row>
    <row r="2429" spans="2:11" x14ac:dyDescent="0.2">
      <c r="B2429" s="4" t="s">
        <v>17276</v>
      </c>
      <c r="C2429" s="4">
        <v>5.4</v>
      </c>
      <c r="D2429" s="4" t="s">
        <v>96</v>
      </c>
      <c r="E2429" s="4" t="s">
        <v>140</v>
      </c>
      <c r="F2429" s="4" t="s">
        <v>17277</v>
      </c>
      <c r="G2429" s="4" t="s">
        <v>239</v>
      </c>
      <c r="H2429" s="4" t="s">
        <v>243</v>
      </c>
      <c r="I2429" s="4"/>
      <c r="J2429" s="4" t="s">
        <v>244</v>
      </c>
      <c r="K2429" s="4"/>
    </row>
    <row r="2430" spans="2:11" x14ac:dyDescent="0.2">
      <c r="B2430" s="4" t="s">
        <v>17278</v>
      </c>
      <c r="C2430" s="4">
        <v>5.4</v>
      </c>
      <c r="D2430" s="4" t="s">
        <v>96</v>
      </c>
      <c r="E2430" s="4" t="s">
        <v>141</v>
      </c>
      <c r="F2430" s="4" t="s">
        <v>17279</v>
      </c>
      <c r="G2430" s="4" t="s">
        <v>239</v>
      </c>
      <c r="H2430" s="4" t="s">
        <v>243</v>
      </c>
      <c r="I2430" s="4"/>
      <c r="J2430" s="4" t="s">
        <v>244</v>
      </c>
      <c r="K2430" s="4"/>
    </row>
    <row r="2431" spans="2:11" x14ac:dyDescent="0.2">
      <c r="B2431" s="4" t="s">
        <v>17280</v>
      </c>
      <c r="C2431" s="4">
        <v>5.4</v>
      </c>
      <c r="D2431" s="4" t="s">
        <v>96</v>
      </c>
      <c r="E2431" s="4" t="s">
        <v>142</v>
      </c>
      <c r="F2431" s="4" t="s">
        <v>17281</v>
      </c>
      <c r="G2431" s="4" t="s">
        <v>239</v>
      </c>
      <c r="H2431" s="4" t="s">
        <v>243</v>
      </c>
      <c r="I2431" s="4"/>
      <c r="J2431" s="4" t="s">
        <v>244</v>
      </c>
      <c r="K2431" s="4"/>
    </row>
    <row r="2432" spans="2:11" x14ac:dyDescent="0.2">
      <c r="B2432" s="4" t="s">
        <v>17282</v>
      </c>
      <c r="C2432" s="4">
        <v>5.4</v>
      </c>
      <c r="D2432" s="4" t="s">
        <v>96</v>
      </c>
      <c r="E2432" s="4" t="s">
        <v>144</v>
      </c>
      <c r="F2432" s="4" t="s">
        <v>17283</v>
      </c>
      <c r="G2432" s="4" t="s">
        <v>239</v>
      </c>
      <c r="H2432" s="4" t="s">
        <v>243</v>
      </c>
      <c r="I2432" s="4"/>
      <c r="J2432" s="4" t="s">
        <v>244</v>
      </c>
      <c r="K2432" s="4"/>
    </row>
    <row r="2433" spans="2:11" x14ac:dyDescent="0.2">
      <c r="B2433" s="4" t="s">
        <v>17284</v>
      </c>
      <c r="C2433" s="4">
        <v>5.4</v>
      </c>
      <c r="D2433" s="4" t="s">
        <v>96</v>
      </c>
      <c r="E2433" s="4" t="s">
        <v>146</v>
      </c>
      <c r="F2433" s="4" t="s">
        <v>17285</v>
      </c>
      <c r="G2433" s="4" t="s">
        <v>239</v>
      </c>
      <c r="H2433" s="4" t="s">
        <v>243</v>
      </c>
      <c r="I2433" s="4"/>
      <c r="J2433" s="4" t="s">
        <v>244</v>
      </c>
      <c r="K2433" s="4"/>
    </row>
    <row r="2434" spans="2:11" x14ac:dyDescent="0.2">
      <c r="B2434" s="4" t="s">
        <v>17286</v>
      </c>
      <c r="C2434" s="4">
        <v>5.4</v>
      </c>
      <c r="D2434" s="4" t="s">
        <v>98</v>
      </c>
      <c r="E2434" s="4" t="s">
        <v>8</v>
      </c>
      <c r="F2434" s="4" t="s">
        <v>5667</v>
      </c>
      <c r="G2434" s="4" t="s">
        <v>239</v>
      </c>
      <c r="H2434" s="4" t="s">
        <v>243</v>
      </c>
      <c r="I2434" s="4"/>
      <c r="J2434" s="4" t="s">
        <v>244</v>
      </c>
      <c r="K2434" s="4"/>
    </row>
    <row r="2435" spans="2:11" x14ac:dyDescent="0.2">
      <c r="B2435" s="4" t="s">
        <v>17287</v>
      </c>
      <c r="C2435" s="4">
        <v>5.4</v>
      </c>
      <c r="D2435" s="4" t="s">
        <v>98</v>
      </c>
      <c r="E2435" s="4" t="s">
        <v>24</v>
      </c>
      <c r="F2435" s="4" t="s">
        <v>5669</v>
      </c>
      <c r="G2435" s="4" t="s">
        <v>239</v>
      </c>
      <c r="H2435" s="4" t="s">
        <v>243</v>
      </c>
      <c r="I2435" s="4"/>
      <c r="J2435" s="4" t="s">
        <v>244</v>
      </c>
      <c r="K2435" s="4"/>
    </row>
    <row r="2436" spans="2:11" x14ac:dyDescent="0.2">
      <c r="B2436" s="4" t="s">
        <v>17288</v>
      </c>
      <c r="C2436" s="4">
        <v>5.4</v>
      </c>
      <c r="D2436" s="4" t="s">
        <v>98</v>
      </c>
      <c r="E2436" s="4" t="s">
        <v>25</v>
      </c>
      <c r="F2436" s="4" t="s">
        <v>5671</v>
      </c>
      <c r="G2436" s="4" t="s">
        <v>239</v>
      </c>
      <c r="H2436" s="4" t="s">
        <v>243</v>
      </c>
      <c r="I2436" s="4"/>
      <c r="J2436" s="4" t="s">
        <v>244</v>
      </c>
      <c r="K2436" s="4"/>
    </row>
    <row r="2437" spans="2:11" x14ac:dyDescent="0.2">
      <c r="B2437" s="4" t="s">
        <v>17289</v>
      </c>
      <c r="C2437" s="4">
        <v>5.4</v>
      </c>
      <c r="D2437" s="4" t="s">
        <v>98</v>
      </c>
      <c r="E2437" s="4" t="s">
        <v>26</v>
      </c>
      <c r="F2437" s="4" t="s">
        <v>5673</v>
      </c>
      <c r="G2437" s="4" t="s">
        <v>239</v>
      </c>
      <c r="H2437" s="4" t="s">
        <v>243</v>
      </c>
      <c r="I2437" s="4"/>
      <c r="J2437" s="4" t="s">
        <v>244</v>
      </c>
      <c r="K2437" s="4"/>
    </row>
    <row r="2438" spans="2:11" x14ac:dyDescent="0.2">
      <c r="B2438" s="4" t="s">
        <v>17290</v>
      </c>
      <c r="C2438" s="4">
        <v>5.4</v>
      </c>
      <c r="D2438" s="4" t="s">
        <v>98</v>
      </c>
      <c r="E2438" s="4" t="s">
        <v>27</v>
      </c>
      <c r="F2438" s="4" t="s">
        <v>5675</v>
      </c>
      <c r="G2438" s="4" t="s">
        <v>239</v>
      </c>
      <c r="H2438" s="4" t="s">
        <v>243</v>
      </c>
      <c r="I2438" s="4"/>
      <c r="J2438" s="4" t="s">
        <v>244</v>
      </c>
      <c r="K2438" s="4"/>
    </row>
    <row r="2439" spans="2:11" x14ac:dyDescent="0.2">
      <c r="B2439" s="4" t="s">
        <v>17291</v>
      </c>
      <c r="C2439" s="4">
        <v>5.4</v>
      </c>
      <c r="D2439" s="4" t="s">
        <v>98</v>
      </c>
      <c r="E2439" s="4" t="s">
        <v>28</v>
      </c>
      <c r="F2439" s="4" t="s">
        <v>5677</v>
      </c>
      <c r="G2439" s="4" t="s">
        <v>239</v>
      </c>
      <c r="H2439" s="4" t="s">
        <v>243</v>
      </c>
      <c r="I2439" s="4"/>
      <c r="J2439" s="4" t="s">
        <v>244</v>
      </c>
      <c r="K2439" s="4"/>
    </row>
    <row r="2440" spans="2:11" x14ac:dyDescent="0.2">
      <c r="B2440" s="4" t="s">
        <v>17292</v>
      </c>
      <c r="C2440" s="4">
        <v>5.4</v>
      </c>
      <c r="D2440" s="4" t="s">
        <v>98</v>
      </c>
      <c r="E2440" s="4" t="s">
        <v>29</v>
      </c>
      <c r="F2440" s="4" t="s">
        <v>5679</v>
      </c>
      <c r="G2440" s="4" t="s">
        <v>239</v>
      </c>
      <c r="H2440" s="4" t="s">
        <v>243</v>
      </c>
      <c r="I2440" s="4"/>
      <c r="J2440" s="4" t="s">
        <v>244</v>
      </c>
      <c r="K2440" s="4"/>
    </row>
    <row r="2441" spans="2:11" x14ac:dyDescent="0.2">
      <c r="B2441" s="4" t="s">
        <v>17293</v>
      </c>
      <c r="C2441" s="4">
        <v>5.4</v>
      </c>
      <c r="D2441" s="4" t="s">
        <v>98</v>
      </c>
      <c r="E2441" s="4" t="s">
        <v>30</v>
      </c>
      <c r="F2441" s="4" t="s">
        <v>5681</v>
      </c>
      <c r="G2441" s="4" t="s">
        <v>239</v>
      </c>
      <c r="H2441" s="4" t="s">
        <v>243</v>
      </c>
      <c r="I2441" s="4"/>
      <c r="J2441" s="4" t="s">
        <v>244</v>
      </c>
      <c r="K2441" s="4"/>
    </row>
    <row r="2442" spans="2:11" x14ac:dyDescent="0.2">
      <c r="B2442" s="4" t="s">
        <v>17294</v>
      </c>
      <c r="C2442" s="4">
        <v>5.4</v>
      </c>
      <c r="D2442" s="4" t="s">
        <v>98</v>
      </c>
      <c r="E2442" s="4" t="s">
        <v>31</v>
      </c>
      <c r="F2442" s="4" t="s">
        <v>5683</v>
      </c>
      <c r="G2442" s="4" t="s">
        <v>239</v>
      </c>
      <c r="H2442" s="4" t="s">
        <v>243</v>
      </c>
      <c r="I2442" s="4"/>
      <c r="J2442" s="4" t="s">
        <v>244</v>
      </c>
      <c r="K2442" s="4"/>
    </row>
    <row r="2443" spans="2:11" x14ac:dyDescent="0.2">
      <c r="B2443" s="4" t="s">
        <v>17295</v>
      </c>
      <c r="C2443" s="4">
        <v>5.4</v>
      </c>
      <c r="D2443" s="4" t="s">
        <v>98</v>
      </c>
      <c r="E2443" s="4" t="s">
        <v>32</v>
      </c>
      <c r="F2443" s="4" t="s">
        <v>5685</v>
      </c>
      <c r="G2443" s="4" t="s">
        <v>239</v>
      </c>
      <c r="H2443" s="4" t="s">
        <v>243</v>
      </c>
      <c r="I2443" s="4"/>
      <c r="J2443" s="4" t="s">
        <v>244</v>
      </c>
      <c r="K2443" s="4"/>
    </row>
    <row r="2444" spans="2:11" x14ac:dyDescent="0.2">
      <c r="B2444" s="4" t="s">
        <v>17296</v>
      </c>
      <c r="C2444" s="4">
        <v>5.4</v>
      </c>
      <c r="D2444" s="4" t="s">
        <v>98</v>
      </c>
      <c r="E2444" s="4" t="s">
        <v>33</v>
      </c>
      <c r="F2444" s="4" t="s">
        <v>5687</v>
      </c>
      <c r="G2444" s="4" t="s">
        <v>239</v>
      </c>
      <c r="H2444" s="4" t="s">
        <v>243</v>
      </c>
      <c r="I2444" s="4"/>
      <c r="J2444" s="4" t="s">
        <v>244</v>
      </c>
      <c r="K2444" s="4"/>
    </row>
    <row r="2445" spans="2:11" x14ac:dyDescent="0.2">
      <c r="B2445" s="4" t="s">
        <v>17297</v>
      </c>
      <c r="C2445" s="4">
        <v>5.4</v>
      </c>
      <c r="D2445" s="4" t="s">
        <v>98</v>
      </c>
      <c r="E2445" s="4" t="s">
        <v>34</v>
      </c>
      <c r="F2445" s="4" t="s">
        <v>5689</v>
      </c>
      <c r="G2445" s="4" t="s">
        <v>239</v>
      </c>
      <c r="H2445" s="4" t="s">
        <v>243</v>
      </c>
      <c r="I2445" s="4"/>
      <c r="J2445" s="4" t="s">
        <v>244</v>
      </c>
      <c r="K2445" s="4"/>
    </row>
    <row r="2446" spans="2:11" x14ac:dyDescent="0.2">
      <c r="B2446" s="4" t="s">
        <v>17298</v>
      </c>
      <c r="C2446" s="4">
        <v>5.4</v>
      </c>
      <c r="D2446" s="4" t="s">
        <v>98</v>
      </c>
      <c r="E2446" s="4" t="s">
        <v>35</v>
      </c>
      <c r="F2446" s="4" t="s">
        <v>5691</v>
      </c>
      <c r="G2446" s="4" t="s">
        <v>239</v>
      </c>
      <c r="H2446" s="4" t="s">
        <v>243</v>
      </c>
      <c r="I2446" s="4"/>
      <c r="J2446" s="4" t="s">
        <v>244</v>
      </c>
      <c r="K2446" s="4"/>
    </row>
    <row r="2447" spans="2:11" x14ac:dyDescent="0.2">
      <c r="B2447" s="4" t="s">
        <v>17299</v>
      </c>
      <c r="C2447" s="4">
        <v>5.4</v>
      </c>
      <c r="D2447" s="4" t="s">
        <v>98</v>
      </c>
      <c r="E2447" s="4" t="s">
        <v>36</v>
      </c>
      <c r="F2447" s="4" t="s">
        <v>5693</v>
      </c>
      <c r="G2447" s="4" t="s">
        <v>239</v>
      </c>
      <c r="H2447" s="4" t="s">
        <v>243</v>
      </c>
      <c r="I2447" s="4"/>
      <c r="J2447" s="4" t="s">
        <v>244</v>
      </c>
      <c r="K2447" s="4"/>
    </row>
    <row r="2448" spans="2:11" x14ac:dyDescent="0.2">
      <c r="B2448" s="4" t="s">
        <v>17300</v>
      </c>
      <c r="C2448" s="4">
        <v>5.4</v>
      </c>
      <c r="D2448" s="4" t="s">
        <v>98</v>
      </c>
      <c r="E2448" s="4" t="s">
        <v>37</v>
      </c>
      <c r="F2448" s="4" t="s">
        <v>5695</v>
      </c>
      <c r="G2448" s="4" t="s">
        <v>239</v>
      </c>
      <c r="H2448" s="4" t="s">
        <v>243</v>
      </c>
      <c r="I2448" s="4"/>
      <c r="J2448" s="4" t="s">
        <v>244</v>
      </c>
      <c r="K2448" s="4"/>
    </row>
    <row r="2449" spans="2:11" x14ac:dyDescent="0.2">
      <c r="B2449" s="4" t="s">
        <v>17301</v>
      </c>
      <c r="C2449" s="4">
        <v>5.4</v>
      </c>
      <c r="D2449" s="4" t="s">
        <v>98</v>
      </c>
      <c r="E2449" s="4" t="s">
        <v>38</v>
      </c>
      <c r="F2449" s="4" t="s">
        <v>5697</v>
      </c>
      <c r="G2449" s="4" t="s">
        <v>239</v>
      </c>
      <c r="H2449" s="4" t="s">
        <v>243</v>
      </c>
      <c r="I2449" s="4"/>
      <c r="J2449" s="4" t="s">
        <v>244</v>
      </c>
      <c r="K2449" s="4"/>
    </row>
    <row r="2450" spans="2:11" x14ac:dyDescent="0.2">
      <c r="B2450" s="4" t="s">
        <v>17302</v>
      </c>
      <c r="C2450" s="4">
        <v>5.4</v>
      </c>
      <c r="D2450" s="4" t="s">
        <v>98</v>
      </c>
      <c r="E2450" s="4" t="s">
        <v>39</v>
      </c>
      <c r="F2450" s="4" t="s">
        <v>5699</v>
      </c>
      <c r="G2450" s="4" t="s">
        <v>239</v>
      </c>
      <c r="H2450" s="4" t="s">
        <v>243</v>
      </c>
      <c r="I2450" s="4"/>
      <c r="J2450" s="4" t="s">
        <v>244</v>
      </c>
      <c r="K2450" s="4"/>
    </row>
    <row r="2451" spans="2:11" x14ac:dyDescent="0.2">
      <c r="B2451" s="4" t="s">
        <v>17303</v>
      </c>
      <c r="C2451" s="4">
        <v>5.4</v>
      </c>
      <c r="D2451" s="4" t="s">
        <v>98</v>
      </c>
      <c r="E2451" s="4" t="s">
        <v>56</v>
      </c>
      <c r="F2451" s="4" t="s">
        <v>5701</v>
      </c>
      <c r="G2451" s="4" t="s">
        <v>239</v>
      </c>
      <c r="H2451" s="4" t="s">
        <v>243</v>
      </c>
      <c r="I2451" s="4"/>
      <c r="J2451" s="4" t="s">
        <v>244</v>
      </c>
      <c r="K2451" s="4"/>
    </row>
    <row r="2452" spans="2:11" x14ac:dyDescent="0.2">
      <c r="B2452" s="4" t="s">
        <v>17304</v>
      </c>
      <c r="C2452" s="4">
        <v>5.4</v>
      </c>
      <c r="D2452" s="4" t="s">
        <v>98</v>
      </c>
      <c r="E2452" s="4" t="s">
        <v>58</v>
      </c>
      <c r="F2452" s="4" t="s">
        <v>5703</v>
      </c>
      <c r="G2452" s="4" t="s">
        <v>239</v>
      </c>
      <c r="H2452" s="4" t="s">
        <v>243</v>
      </c>
      <c r="I2452" s="4"/>
      <c r="J2452" s="4" t="s">
        <v>244</v>
      </c>
      <c r="K2452" s="4"/>
    </row>
    <row r="2453" spans="2:11" x14ac:dyDescent="0.2">
      <c r="B2453" s="4" t="s">
        <v>17305</v>
      </c>
      <c r="C2453" s="4">
        <v>5.4</v>
      </c>
      <c r="D2453" s="4" t="s">
        <v>98</v>
      </c>
      <c r="E2453" s="4" t="s">
        <v>60</v>
      </c>
      <c r="F2453" s="4" t="s">
        <v>5705</v>
      </c>
      <c r="G2453" s="4" t="s">
        <v>239</v>
      </c>
      <c r="H2453" s="4" t="s">
        <v>243</v>
      </c>
      <c r="I2453" s="4"/>
      <c r="J2453" s="4" t="s">
        <v>244</v>
      </c>
      <c r="K2453" s="4"/>
    </row>
    <row r="2454" spans="2:11" x14ac:dyDescent="0.2">
      <c r="B2454" s="4" t="s">
        <v>17306</v>
      </c>
      <c r="C2454" s="4">
        <v>5.4</v>
      </c>
      <c r="D2454" s="4" t="s">
        <v>98</v>
      </c>
      <c r="E2454" s="4" t="s">
        <v>62</v>
      </c>
      <c r="F2454" s="4" t="s">
        <v>5707</v>
      </c>
      <c r="G2454" s="4" t="s">
        <v>239</v>
      </c>
      <c r="H2454" s="4" t="s">
        <v>243</v>
      </c>
      <c r="I2454" s="4"/>
      <c r="J2454" s="4" t="s">
        <v>244</v>
      </c>
      <c r="K2454" s="4"/>
    </row>
    <row r="2455" spans="2:11" x14ac:dyDescent="0.2">
      <c r="B2455" s="4" t="s">
        <v>17307</v>
      </c>
      <c r="C2455" s="4">
        <v>5.4</v>
      </c>
      <c r="D2455" s="4" t="s">
        <v>98</v>
      </c>
      <c r="E2455" s="4" t="s">
        <v>64</v>
      </c>
      <c r="F2455" s="4" t="s">
        <v>5709</v>
      </c>
      <c r="G2455" s="4" t="s">
        <v>239</v>
      </c>
      <c r="H2455" s="4" t="s">
        <v>243</v>
      </c>
      <c r="I2455" s="4"/>
      <c r="J2455" s="4" t="s">
        <v>244</v>
      </c>
      <c r="K2455" s="4"/>
    </row>
    <row r="2456" spans="2:11" x14ac:dyDescent="0.2">
      <c r="B2456" s="4" t="s">
        <v>17308</v>
      </c>
      <c r="C2456" s="4">
        <v>5.4</v>
      </c>
      <c r="D2456" s="4" t="s">
        <v>98</v>
      </c>
      <c r="E2456" s="4" t="s">
        <v>66</v>
      </c>
      <c r="F2456" s="4" t="s">
        <v>12816</v>
      </c>
      <c r="G2456" s="4" t="s">
        <v>239</v>
      </c>
      <c r="H2456" s="4" t="s">
        <v>243</v>
      </c>
      <c r="I2456" s="4"/>
      <c r="J2456" s="4" t="s">
        <v>244</v>
      </c>
      <c r="K2456" s="4"/>
    </row>
    <row r="2457" spans="2:11" x14ac:dyDescent="0.2">
      <c r="B2457" s="4" t="s">
        <v>17309</v>
      </c>
      <c r="C2457" s="4">
        <v>5.4</v>
      </c>
      <c r="D2457" s="4" t="s">
        <v>98</v>
      </c>
      <c r="E2457" s="4" t="s">
        <v>68</v>
      </c>
      <c r="F2457" s="4" t="s">
        <v>12818</v>
      </c>
      <c r="G2457" s="4" t="s">
        <v>239</v>
      </c>
      <c r="H2457" s="4" t="s">
        <v>243</v>
      </c>
      <c r="I2457" s="4"/>
      <c r="J2457" s="4" t="s">
        <v>244</v>
      </c>
      <c r="K2457" s="4"/>
    </row>
    <row r="2458" spans="2:11" x14ac:dyDescent="0.2">
      <c r="B2458" s="4" t="s">
        <v>17310</v>
      </c>
      <c r="C2458" s="4">
        <v>5.4</v>
      </c>
      <c r="D2458" s="4" t="s">
        <v>98</v>
      </c>
      <c r="E2458" s="4" t="s">
        <v>70</v>
      </c>
      <c r="F2458" s="4" t="s">
        <v>12820</v>
      </c>
      <c r="G2458" s="4" t="s">
        <v>239</v>
      </c>
      <c r="H2458" s="4" t="s">
        <v>243</v>
      </c>
      <c r="I2458" s="4"/>
      <c r="J2458" s="4" t="s">
        <v>244</v>
      </c>
      <c r="K2458" s="4"/>
    </row>
    <row r="2459" spans="2:11" x14ac:dyDescent="0.2">
      <c r="B2459" s="4" t="s">
        <v>17311</v>
      </c>
      <c r="C2459" s="4">
        <v>5.4</v>
      </c>
      <c r="D2459" s="4" t="s">
        <v>98</v>
      </c>
      <c r="E2459" s="4" t="s">
        <v>72</v>
      </c>
      <c r="F2459" s="4" t="s">
        <v>12822</v>
      </c>
      <c r="G2459" s="4" t="s">
        <v>239</v>
      </c>
      <c r="H2459" s="4" t="s">
        <v>243</v>
      </c>
      <c r="I2459" s="4"/>
      <c r="J2459" s="4" t="s">
        <v>244</v>
      </c>
      <c r="K2459" s="4"/>
    </row>
    <row r="2460" spans="2:11" x14ac:dyDescent="0.2">
      <c r="B2460" s="4" t="s">
        <v>17312</v>
      </c>
      <c r="C2460" s="4">
        <v>5.4</v>
      </c>
      <c r="D2460" s="4" t="s">
        <v>98</v>
      </c>
      <c r="E2460" s="4" t="s">
        <v>74</v>
      </c>
      <c r="F2460" s="4" t="s">
        <v>12824</v>
      </c>
      <c r="G2460" s="4" t="s">
        <v>239</v>
      </c>
      <c r="H2460" s="4" t="s">
        <v>243</v>
      </c>
      <c r="I2460" s="4"/>
      <c r="J2460" s="4" t="s">
        <v>244</v>
      </c>
      <c r="K2460" s="4"/>
    </row>
    <row r="2461" spans="2:11" x14ac:dyDescent="0.2">
      <c r="B2461" s="4" t="s">
        <v>17313</v>
      </c>
      <c r="C2461" s="4">
        <v>5.4</v>
      </c>
      <c r="D2461" s="4" t="s">
        <v>98</v>
      </c>
      <c r="E2461" s="4" t="s">
        <v>76</v>
      </c>
      <c r="F2461" s="4" t="s">
        <v>12826</v>
      </c>
      <c r="G2461" s="4" t="s">
        <v>239</v>
      </c>
      <c r="H2461" s="4" t="s">
        <v>243</v>
      </c>
      <c r="I2461" s="4"/>
      <c r="J2461" s="4" t="s">
        <v>244</v>
      </c>
      <c r="K2461" s="4"/>
    </row>
    <row r="2462" spans="2:11" x14ac:dyDescent="0.2">
      <c r="B2462" s="4" t="s">
        <v>17314</v>
      </c>
      <c r="C2462" s="4">
        <v>5.4</v>
      </c>
      <c r="D2462" s="4" t="s">
        <v>98</v>
      </c>
      <c r="E2462" s="4" t="s">
        <v>78</v>
      </c>
      <c r="F2462" s="4" t="s">
        <v>17315</v>
      </c>
      <c r="G2462" s="4" t="s">
        <v>239</v>
      </c>
      <c r="H2462" s="4" t="s">
        <v>243</v>
      </c>
      <c r="I2462" s="4"/>
      <c r="J2462" s="4" t="s">
        <v>244</v>
      </c>
      <c r="K2462" s="4"/>
    </row>
    <row r="2463" spans="2:11" x14ac:dyDescent="0.2">
      <c r="B2463" s="4" t="s">
        <v>17316</v>
      </c>
      <c r="C2463" s="4">
        <v>5.4</v>
      </c>
      <c r="D2463" s="4" t="s">
        <v>98</v>
      </c>
      <c r="E2463" s="4" t="s">
        <v>81</v>
      </c>
      <c r="F2463" s="4" t="s">
        <v>17317</v>
      </c>
      <c r="G2463" s="4" t="s">
        <v>239</v>
      </c>
      <c r="H2463" s="4" t="s">
        <v>243</v>
      </c>
      <c r="I2463" s="4"/>
      <c r="J2463" s="4" t="s">
        <v>244</v>
      </c>
      <c r="K2463" s="4"/>
    </row>
    <row r="2464" spans="2:11" x14ac:dyDescent="0.2">
      <c r="B2464" s="4" t="s">
        <v>17318</v>
      </c>
      <c r="C2464" s="4">
        <v>5.4</v>
      </c>
      <c r="D2464" s="4" t="s">
        <v>98</v>
      </c>
      <c r="E2464" s="4" t="s">
        <v>84</v>
      </c>
      <c r="F2464" s="4" t="s">
        <v>17319</v>
      </c>
      <c r="G2464" s="4" t="s">
        <v>239</v>
      </c>
      <c r="H2464" s="4" t="s">
        <v>243</v>
      </c>
      <c r="I2464" s="4"/>
      <c r="J2464" s="4" t="s">
        <v>244</v>
      </c>
      <c r="K2464" s="4"/>
    </row>
    <row r="2465" spans="2:11" x14ac:dyDescent="0.2">
      <c r="B2465" s="4" t="s">
        <v>17320</v>
      </c>
      <c r="C2465" s="4">
        <v>5.4</v>
      </c>
      <c r="D2465" s="4" t="s">
        <v>98</v>
      </c>
      <c r="E2465" s="4" t="s">
        <v>85</v>
      </c>
      <c r="F2465" s="4" t="s">
        <v>17321</v>
      </c>
      <c r="G2465" s="4" t="s">
        <v>239</v>
      </c>
      <c r="H2465" s="4" t="s">
        <v>243</v>
      </c>
      <c r="I2465" s="4"/>
      <c r="J2465" s="4" t="s">
        <v>244</v>
      </c>
      <c r="K2465" s="4"/>
    </row>
    <row r="2466" spans="2:11" x14ac:dyDescent="0.2">
      <c r="B2466" s="4" t="s">
        <v>17322</v>
      </c>
      <c r="C2466" s="4">
        <v>5.4</v>
      </c>
      <c r="D2466" s="4" t="s">
        <v>98</v>
      </c>
      <c r="E2466" s="4" t="s">
        <v>86</v>
      </c>
      <c r="F2466" s="4" t="s">
        <v>17323</v>
      </c>
      <c r="G2466" s="4" t="s">
        <v>239</v>
      </c>
      <c r="H2466" s="4" t="s">
        <v>243</v>
      </c>
      <c r="I2466" s="4"/>
      <c r="J2466" s="4" t="s">
        <v>244</v>
      </c>
      <c r="K2466" s="4"/>
    </row>
    <row r="2467" spans="2:11" x14ac:dyDescent="0.2">
      <c r="B2467" s="4" t="s">
        <v>17324</v>
      </c>
      <c r="C2467" s="4">
        <v>5.4</v>
      </c>
      <c r="D2467" s="4" t="s">
        <v>98</v>
      </c>
      <c r="E2467" s="4" t="s">
        <v>88</v>
      </c>
      <c r="F2467" s="4" t="s">
        <v>17325</v>
      </c>
      <c r="G2467" s="4" t="s">
        <v>239</v>
      </c>
      <c r="H2467" s="4" t="s">
        <v>243</v>
      </c>
      <c r="I2467" s="4"/>
      <c r="J2467" s="4" t="s">
        <v>244</v>
      </c>
      <c r="K2467" s="4"/>
    </row>
    <row r="2468" spans="2:11" x14ac:dyDescent="0.2">
      <c r="B2468" s="4" t="s">
        <v>17326</v>
      </c>
      <c r="C2468" s="4">
        <v>5.4</v>
      </c>
      <c r="D2468" s="4" t="s">
        <v>98</v>
      </c>
      <c r="E2468" s="4" t="s">
        <v>90</v>
      </c>
      <c r="F2468" s="4" t="s">
        <v>17327</v>
      </c>
      <c r="G2468" s="4" t="s">
        <v>239</v>
      </c>
      <c r="H2468" s="4" t="s">
        <v>243</v>
      </c>
      <c r="I2468" s="4"/>
      <c r="J2468" s="4" t="s">
        <v>244</v>
      </c>
      <c r="K2468" s="4"/>
    </row>
    <row r="2469" spans="2:11" x14ac:dyDescent="0.2">
      <c r="B2469" s="4" t="s">
        <v>17328</v>
      </c>
      <c r="C2469" s="4">
        <v>5.4</v>
      </c>
      <c r="D2469" s="4" t="s">
        <v>98</v>
      </c>
      <c r="E2469" s="4" t="s">
        <v>92</v>
      </c>
      <c r="F2469" s="4" t="s">
        <v>17329</v>
      </c>
      <c r="G2469" s="4" t="s">
        <v>239</v>
      </c>
      <c r="H2469" s="4" t="s">
        <v>243</v>
      </c>
      <c r="I2469" s="4"/>
      <c r="J2469" s="4" t="s">
        <v>244</v>
      </c>
      <c r="K2469" s="4"/>
    </row>
    <row r="2470" spans="2:11" x14ac:dyDescent="0.2">
      <c r="B2470" s="4" t="s">
        <v>17330</v>
      </c>
      <c r="C2470" s="4">
        <v>5.4</v>
      </c>
      <c r="D2470" s="4" t="s">
        <v>98</v>
      </c>
      <c r="E2470" s="4" t="s">
        <v>94</v>
      </c>
      <c r="F2470" s="4" t="s">
        <v>17331</v>
      </c>
      <c r="G2470" s="4" t="s">
        <v>239</v>
      </c>
      <c r="H2470" s="4" t="s">
        <v>243</v>
      </c>
      <c r="I2470" s="4"/>
      <c r="J2470" s="4" t="s">
        <v>244</v>
      </c>
      <c r="K2470" s="4"/>
    </row>
    <row r="2471" spans="2:11" x14ac:dyDescent="0.2">
      <c r="B2471" s="4" t="s">
        <v>17332</v>
      </c>
      <c r="C2471" s="4">
        <v>5.4</v>
      </c>
      <c r="D2471" s="4" t="s">
        <v>98</v>
      </c>
      <c r="E2471" s="4" t="s">
        <v>96</v>
      </c>
      <c r="F2471" s="4" t="s">
        <v>17333</v>
      </c>
      <c r="G2471" s="4" t="s">
        <v>239</v>
      </c>
      <c r="H2471" s="4" t="s">
        <v>243</v>
      </c>
      <c r="I2471" s="4"/>
      <c r="J2471" s="4" t="s">
        <v>244</v>
      </c>
      <c r="K2471" s="4"/>
    </row>
    <row r="2472" spans="2:11" x14ac:dyDescent="0.2">
      <c r="B2472" s="4" t="s">
        <v>17334</v>
      </c>
      <c r="C2472" s="4">
        <v>5.4</v>
      </c>
      <c r="D2472" s="4" t="s">
        <v>98</v>
      </c>
      <c r="E2472" s="4" t="s">
        <v>98</v>
      </c>
      <c r="F2472" s="4" t="s">
        <v>17335</v>
      </c>
      <c r="G2472" s="4" t="s">
        <v>239</v>
      </c>
      <c r="H2472" s="4" t="s">
        <v>243</v>
      </c>
      <c r="I2472" s="4"/>
      <c r="J2472" s="4" t="s">
        <v>244</v>
      </c>
      <c r="K2472" s="4"/>
    </row>
    <row r="2473" spans="2:11" x14ac:dyDescent="0.2">
      <c r="B2473" s="4" t="s">
        <v>17336</v>
      </c>
      <c r="C2473" s="4">
        <v>5.4</v>
      </c>
      <c r="D2473" s="4" t="s">
        <v>98</v>
      </c>
      <c r="E2473" s="4" t="s">
        <v>100</v>
      </c>
      <c r="F2473" s="4" t="s">
        <v>17337</v>
      </c>
      <c r="G2473" s="4" t="s">
        <v>239</v>
      </c>
      <c r="H2473" s="4" t="s">
        <v>243</v>
      </c>
      <c r="I2473" s="4"/>
      <c r="J2473" s="4" t="s">
        <v>244</v>
      </c>
      <c r="K2473" s="4"/>
    </row>
    <row r="2474" spans="2:11" x14ac:dyDescent="0.2">
      <c r="B2474" s="4" t="s">
        <v>17338</v>
      </c>
      <c r="C2474" s="4">
        <v>5.4</v>
      </c>
      <c r="D2474" s="4" t="s">
        <v>98</v>
      </c>
      <c r="E2474" s="4" t="s">
        <v>102</v>
      </c>
      <c r="F2474" s="4" t="s">
        <v>17339</v>
      </c>
      <c r="G2474" s="4" t="s">
        <v>239</v>
      </c>
      <c r="H2474" s="4" t="s">
        <v>243</v>
      </c>
      <c r="I2474" s="4"/>
      <c r="J2474" s="4" t="s">
        <v>244</v>
      </c>
      <c r="K2474" s="4"/>
    </row>
    <row r="2475" spans="2:11" x14ac:dyDescent="0.2">
      <c r="B2475" s="4" t="s">
        <v>17340</v>
      </c>
      <c r="C2475" s="4">
        <v>5.4</v>
      </c>
      <c r="D2475" s="4" t="s">
        <v>98</v>
      </c>
      <c r="E2475" s="4" t="s">
        <v>104</v>
      </c>
      <c r="F2475" s="4" t="s">
        <v>17341</v>
      </c>
      <c r="G2475" s="4" t="s">
        <v>239</v>
      </c>
      <c r="H2475" s="4" t="s">
        <v>243</v>
      </c>
      <c r="I2475" s="4"/>
      <c r="J2475" s="4" t="s">
        <v>244</v>
      </c>
      <c r="K2475" s="4"/>
    </row>
    <row r="2476" spans="2:11" x14ac:dyDescent="0.2">
      <c r="B2476" s="4" t="s">
        <v>17342</v>
      </c>
      <c r="C2476" s="4">
        <v>5.4</v>
      </c>
      <c r="D2476" s="4" t="s">
        <v>98</v>
      </c>
      <c r="E2476" s="4" t="s">
        <v>106</v>
      </c>
      <c r="F2476" s="4" t="s">
        <v>17343</v>
      </c>
      <c r="G2476" s="4" t="s">
        <v>239</v>
      </c>
      <c r="H2476" s="4" t="s">
        <v>243</v>
      </c>
      <c r="I2476" s="4"/>
      <c r="J2476" s="4" t="s">
        <v>244</v>
      </c>
      <c r="K2476" s="4"/>
    </row>
    <row r="2477" spans="2:11" x14ac:dyDescent="0.2">
      <c r="B2477" s="4" t="s">
        <v>17344</v>
      </c>
      <c r="C2477" s="4">
        <v>5.4</v>
      </c>
      <c r="D2477" s="4" t="s">
        <v>98</v>
      </c>
      <c r="E2477" s="4" t="s">
        <v>108</v>
      </c>
      <c r="F2477" s="4" t="s">
        <v>17345</v>
      </c>
      <c r="G2477" s="4" t="s">
        <v>239</v>
      </c>
      <c r="H2477" s="4" t="s">
        <v>243</v>
      </c>
      <c r="I2477" s="4"/>
      <c r="J2477" s="4" t="s">
        <v>244</v>
      </c>
      <c r="K2477" s="4"/>
    </row>
    <row r="2478" spans="2:11" x14ac:dyDescent="0.2">
      <c r="B2478" s="4" t="s">
        <v>17346</v>
      </c>
      <c r="C2478" s="4">
        <v>5.4</v>
      </c>
      <c r="D2478" s="4" t="s">
        <v>98</v>
      </c>
      <c r="E2478" s="4" t="s">
        <v>110</v>
      </c>
      <c r="F2478" s="4" t="s">
        <v>17347</v>
      </c>
      <c r="G2478" s="4" t="s">
        <v>239</v>
      </c>
      <c r="H2478" s="4" t="s">
        <v>243</v>
      </c>
      <c r="I2478" s="4"/>
      <c r="J2478" s="4" t="s">
        <v>244</v>
      </c>
      <c r="K2478" s="4"/>
    </row>
    <row r="2479" spans="2:11" x14ac:dyDescent="0.2">
      <c r="B2479" s="4" t="s">
        <v>17348</v>
      </c>
      <c r="C2479" s="4">
        <v>5.4</v>
      </c>
      <c r="D2479" s="4" t="s">
        <v>98</v>
      </c>
      <c r="E2479" s="4" t="s">
        <v>112</v>
      </c>
      <c r="F2479" s="4" t="s">
        <v>17349</v>
      </c>
      <c r="G2479" s="4" t="s">
        <v>239</v>
      </c>
      <c r="H2479" s="4" t="s">
        <v>243</v>
      </c>
      <c r="I2479" s="4"/>
      <c r="J2479" s="4" t="s">
        <v>244</v>
      </c>
      <c r="K2479" s="4"/>
    </row>
    <row r="2480" spans="2:11" x14ac:dyDescent="0.2">
      <c r="B2480" s="4" t="s">
        <v>17350</v>
      </c>
      <c r="C2480" s="4">
        <v>5.4</v>
      </c>
      <c r="D2480" s="4" t="s">
        <v>98</v>
      </c>
      <c r="E2480" s="4" t="s">
        <v>114</v>
      </c>
      <c r="F2480" s="4" t="s">
        <v>17351</v>
      </c>
      <c r="G2480" s="4" t="s">
        <v>239</v>
      </c>
      <c r="H2480" s="4" t="s">
        <v>243</v>
      </c>
      <c r="I2480" s="4"/>
      <c r="J2480" s="4" t="s">
        <v>244</v>
      </c>
      <c r="K2480" s="4"/>
    </row>
    <row r="2481" spans="2:11" x14ac:dyDescent="0.2">
      <c r="B2481" s="4" t="s">
        <v>17352</v>
      </c>
      <c r="C2481" s="4">
        <v>5.4</v>
      </c>
      <c r="D2481" s="4" t="s">
        <v>98</v>
      </c>
      <c r="E2481" s="4" t="s">
        <v>116</v>
      </c>
      <c r="F2481" s="4" t="s">
        <v>17353</v>
      </c>
      <c r="G2481" s="4" t="s">
        <v>239</v>
      </c>
      <c r="H2481" s="4" t="s">
        <v>243</v>
      </c>
      <c r="I2481" s="4"/>
      <c r="J2481" s="4" t="s">
        <v>244</v>
      </c>
      <c r="K2481" s="4"/>
    </row>
    <row r="2482" spans="2:11" x14ac:dyDescent="0.2">
      <c r="B2482" s="4" t="s">
        <v>17354</v>
      </c>
      <c r="C2482" s="4">
        <v>5.4</v>
      </c>
      <c r="D2482" s="4" t="s">
        <v>98</v>
      </c>
      <c r="E2482" s="4" t="s">
        <v>118</v>
      </c>
      <c r="F2482" s="4" t="s">
        <v>17355</v>
      </c>
      <c r="G2482" s="4" t="s">
        <v>239</v>
      </c>
      <c r="H2482" s="4" t="s">
        <v>243</v>
      </c>
      <c r="I2482" s="4"/>
      <c r="J2482" s="4" t="s">
        <v>244</v>
      </c>
      <c r="K2482" s="4"/>
    </row>
    <row r="2483" spans="2:11" x14ac:dyDescent="0.2">
      <c r="B2483" s="4" t="s">
        <v>17356</v>
      </c>
      <c r="C2483" s="4">
        <v>5.4</v>
      </c>
      <c r="D2483" s="4" t="s">
        <v>98</v>
      </c>
      <c r="E2483" s="4" t="s">
        <v>120</v>
      </c>
      <c r="F2483" s="4" t="s">
        <v>17357</v>
      </c>
      <c r="G2483" s="4" t="s">
        <v>239</v>
      </c>
      <c r="H2483" s="4" t="s">
        <v>243</v>
      </c>
      <c r="I2483" s="4"/>
      <c r="J2483" s="4" t="s">
        <v>244</v>
      </c>
      <c r="K2483" s="4"/>
    </row>
    <row r="2484" spans="2:11" x14ac:dyDescent="0.2">
      <c r="B2484" s="4" t="s">
        <v>17358</v>
      </c>
      <c r="C2484" s="4">
        <v>5.4</v>
      </c>
      <c r="D2484" s="4" t="s">
        <v>98</v>
      </c>
      <c r="E2484" s="4" t="s">
        <v>122</v>
      </c>
      <c r="F2484" s="4" t="s">
        <v>17359</v>
      </c>
      <c r="G2484" s="4" t="s">
        <v>239</v>
      </c>
      <c r="H2484" s="4" t="s">
        <v>243</v>
      </c>
      <c r="I2484" s="4"/>
      <c r="J2484" s="4" t="s">
        <v>244</v>
      </c>
      <c r="K2484" s="4"/>
    </row>
    <row r="2485" spans="2:11" x14ac:dyDescent="0.2">
      <c r="B2485" s="4" t="s">
        <v>17360</v>
      </c>
      <c r="C2485" s="4">
        <v>5.4</v>
      </c>
      <c r="D2485" s="4" t="s">
        <v>98</v>
      </c>
      <c r="E2485" s="4" t="s">
        <v>124</v>
      </c>
      <c r="F2485" s="4" t="s">
        <v>17361</v>
      </c>
      <c r="G2485" s="4" t="s">
        <v>239</v>
      </c>
      <c r="H2485" s="4" t="s">
        <v>243</v>
      </c>
      <c r="I2485" s="4"/>
      <c r="J2485" s="4" t="s">
        <v>244</v>
      </c>
      <c r="K2485" s="4"/>
    </row>
    <row r="2486" spans="2:11" x14ac:dyDescent="0.2">
      <c r="B2486" s="4" t="s">
        <v>17362</v>
      </c>
      <c r="C2486" s="4">
        <v>5.4</v>
      </c>
      <c r="D2486" s="4" t="s">
        <v>98</v>
      </c>
      <c r="E2486" s="4" t="s">
        <v>126</v>
      </c>
      <c r="F2486" s="4" t="s">
        <v>17363</v>
      </c>
      <c r="G2486" s="4" t="s">
        <v>239</v>
      </c>
      <c r="H2486" s="4" t="s">
        <v>243</v>
      </c>
      <c r="I2486" s="4"/>
      <c r="J2486" s="4" t="s">
        <v>244</v>
      </c>
      <c r="K2486" s="4"/>
    </row>
    <row r="2487" spans="2:11" x14ac:dyDescent="0.2">
      <c r="B2487" s="4" t="s">
        <v>17364</v>
      </c>
      <c r="C2487" s="4">
        <v>5.4</v>
      </c>
      <c r="D2487" s="4" t="s">
        <v>98</v>
      </c>
      <c r="E2487" s="4" t="s">
        <v>128</v>
      </c>
      <c r="F2487" s="4" t="s">
        <v>17365</v>
      </c>
      <c r="G2487" s="4" t="s">
        <v>239</v>
      </c>
      <c r="H2487" s="4" t="s">
        <v>243</v>
      </c>
      <c r="I2487" s="4"/>
      <c r="J2487" s="4" t="s">
        <v>244</v>
      </c>
      <c r="K2487" s="4"/>
    </row>
    <row r="2488" spans="2:11" x14ac:dyDescent="0.2">
      <c r="B2488" s="4" t="s">
        <v>17366</v>
      </c>
      <c r="C2488" s="4">
        <v>5.4</v>
      </c>
      <c r="D2488" s="4" t="s">
        <v>98</v>
      </c>
      <c r="E2488" s="4" t="s">
        <v>130</v>
      </c>
      <c r="F2488" s="4" t="s">
        <v>17367</v>
      </c>
      <c r="G2488" s="4" t="s">
        <v>239</v>
      </c>
      <c r="H2488" s="4" t="s">
        <v>243</v>
      </c>
      <c r="I2488" s="4"/>
      <c r="J2488" s="4" t="s">
        <v>244</v>
      </c>
      <c r="K2488" s="4"/>
    </row>
    <row r="2489" spans="2:11" x14ac:dyDescent="0.2">
      <c r="B2489" s="4" t="s">
        <v>17368</v>
      </c>
      <c r="C2489" s="4">
        <v>5.4</v>
      </c>
      <c r="D2489" s="4" t="s">
        <v>98</v>
      </c>
      <c r="E2489" s="4" t="s">
        <v>132</v>
      </c>
      <c r="F2489" s="4" t="s">
        <v>17369</v>
      </c>
      <c r="G2489" s="4" t="s">
        <v>239</v>
      </c>
      <c r="H2489" s="4" t="s">
        <v>243</v>
      </c>
      <c r="I2489" s="4"/>
      <c r="J2489" s="4" t="s">
        <v>244</v>
      </c>
      <c r="K2489" s="4"/>
    </row>
    <row r="2490" spans="2:11" x14ac:dyDescent="0.2">
      <c r="B2490" s="4" t="s">
        <v>17370</v>
      </c>
      <c r="C2490" s="4">
        <v>5.4</v>
      </c>
      <c r="D2490" s="4" t="s">
        <v>98</v>
      </c>
      <c r="E2490" s="4" t="s">
        <v>134</v>
      </c>
      <c r="F2490" s="4" t="s">
        <v>17371</v>
      </c>
      <c r="G2490" s="4" t="s">
        <v>239</v>
      </c>
      <c r="H2490" s="4" t="s">
        <v>243</v>
      </c>
      <c r="I2490" s="4"/>
      <c r="J2490" s="4" t="s">
        <v>244</v>
      </c>
      <c r="K2490" s="4"/>
    </row>
    <row r="2491" spans="2:11" x14ac:dyDescent="0.2">
      <c r="B2491" s="4" t="s">
        <v>17372</v>
      </c>
      <c r="C2491" s="4">
        <v>5.4</v>
      </c>
      <c r="D2491" s="4" t="s">
        <v>98</v>
      </c>
      <c r="E2491" s="4" t="s">
        <v>136</v>
      </c>
      <c r="F2491" s="4" t="s">
        <v>17373</v>
      </c>
      <c r="G2491" s="4" t="s">
        <v>239</v>
      </c>
      <c r="H2491" s="4" t="s">
        <v>243</v>
      </c>
      <c r="I2491" s="4"/>
      <c r="J2491" s="4" t="s">
        <v>244</v>
      </c>
      <c r="K2491" s="4"/>
    </row>
    <row r="2492" spans="2:11" x14ac:dyDescent="0.2">
      <c r="B2492" s="4" t="s">
        <v>17374</v>
      </c>
      <c r="C2492" s="4">
        <v>5.4</v>
      </c>
      <c r="D2492" s="4" t="s">
        <v>98</v>
      </c>
      <c r="E2492" s="4" t="s">
        <v>138</v>
      </c>
      <c r="F2492" s="4" t="s">
        <v>17375</v>
      </c>
      <c r="G2492" s="4" t="s">
        <v>239</v>
      </c>
      <c r="H2492" s="4" t="s">
        <v>243</v>
      </c>
      <c r="I2492" s="4"/>
      <c r="J2492" s="4" t="s">
        <v>244</v>
      </c>
      <c r="K2492" s="4"/>
    </row>
    <row r="2493" spans="2:11" x14ac:dyDescent="0.2">
      <c r="B2493" s="4" t="s">
        <v>17376</v>
      </c>
      <c r="C2493" s="4">
        <v>5.4</v>
      </c>
      <c r="D2493" s="4" t="s">
        <v>98</v>
      </c>
      <c r="E2493" s="4" t="s">
        <v>140</v>
      </c>
      <c r="F2493" s="4" t="s">
        <v>17377</v>
      </c>
      <c r="G2493" s="4" t="s">
        <v>239</v>
      </c>
      <c r="H2493" s="4" t="s">
        <v>243</v>
      </c>
      <c r="I2493" s="4"/>
      <c r="J2493" s="4" t="s">
        <v>244</v>
      </c>
      <c r="K2493" s="4"/>
    </row>
    <row r="2494" spans="2:11" x14ac:dyDescent="0.2">
      <c r="B2494" s="4" t="s">
        <v>17378</v>
      </c>
      <c r="C2494" s="4">
        <v>5.4</v>
      </c>
      <c r="D2494" s="4" t="s">
        <v>98</v>
      </c>
      <c r="E2494" s="4" t="s">
        <v>141</v>
      </c>
      <c r="F2494" s="4" t="s">
        <v>17379</v>
      </c>
      <c r="G2494" s="4" t="s">
        <v>239</v>
      </c>
      <c r="H2494" s="4" t="s">
        <v>243</v>
      </c>
      <c r="I2494" s="4"/>
      <c r="J2494" s="4" t="s">
        <v>244</v>
      </c>
      <c r="K2494" s="4"/>
    </row>
    <row r="2495" spans="2:11" x14ac:dyDescent="0.2">
      <c r="B2495" s="4" t="s">
        <v>17380</v>
      </c>
      <c r="C2495" s="4">
        <v>5.4</v>
      </c>
      <c r="D2495" s="4" t="s">
        <v>98</v>
      </c>
      <c r="E2495" s="4" t="s">
        <v>142</v>
      </c>
      <c r="F2495" s="4" t="s">
        <v>17381</v>
      </c>
      <c r="G2495" s="4" t="s">
        <v>239</v>
      </c>
      <c r="H2495" s="4" t="s">
        <v>243</v>
      </c>
      <c r="I2495" s="4"/>
      <c r="J2495" s="4" t="s">
        <v>244</v>
      </c>
      <c r="K2495" s="4"/>
    </row>
    <row r="2496" spans="2:11" x14ac:dyDescent="0.2">
      <c r="B2496" s="4" t="s">
        <v>17382</v>
      </c>
      <c r="C2496" s="4">
        <v>5.4</v>
      </c>
      <c r="D2496" s="4" t="s">
        <v>98</v>
      </c>
      <c r="E2496" s="4" t="s">
        <v>144</v>
      </c>
      <c r="F2496" s="4" t="s">
        <v>17383</v>
      </c>
      <c r="G2496" s="4" t="s">
        <v>239</v>
      </c>
      <c r="H2496" s="4" t="s">
        <v>243</v>
      </c>
      <c r="I2496" s="4"/>
      <c r="J2496" s="4" t="s">
        <v>244</v>
      </c>
      <c r="K2496" s="4"/>
    </row>
    <row r="2497" spans="2:11" x14ac:dyDescent="0.2">
      <c r="B2497" s="4" t="s">
        <v>17384</v>
      </c>
      <c r="C2497" s="4">
        <v>5.4</v>
      </c>
      <c r="D2497" s="4" t="s">
        <v>98</v>
      </c>
      <c r="E2497" s="4" t="s">
        <v>146</v>
      </c>
      <c r="F2497" s="4" t="s">
        <v>17385</v>
      </c>
      <c r="G2497" s="4" t="s">
        <v>239</v>
      </c>
      <c r="H2497" s="4" t="s">
        <v>243</v>
      </c>
      <c r="I2497" s="4"/>
      <c r="J2497" s="4" t="s">
        <v>244</v>
      </c>
      <c r="K2497" s="4"/>
    </row>
    <row r="2498" spans="2:11" x14ac:dyDescent="0.2">
      <c r="B2498" s="4" t="s">
        <v>17386</v>
      </c>
      <c r="C2498" s="4">
        <v>5.4</v>
      </c>
      <c r="D2498" s="4" t="s">
        <v>100</v>
      </c>
      <c r="E2498" s="4" t="s">
        <v>8</v>
      </c>
      <c r="F2498" s="4" t="s">
        <v>5711</v>
      </c>
      <c r="G2498" s="4" t="s">
        <v>239</v>
      </c>
      <c r="H2498" s="4" t="s">
        <v>243</v>
      </c>
      <c r="I2498" s="4"/>
      <c r="J2498" s="4" t="s">
        <v>244</v>
      </c>
      <c r="K2498" s="4"/>
    </row>
    <row r="2499" spans="2:11" x14ac:dyDescent="0.2">
      <c r="B2499" s="4" t="s">
        <v>17387</v>
      </c>
      <c r="C2499" s="4">
        <v>5.4</v>
      </c>
      <c r="D2499" s="4" t="s">
        <v>100</v>
      </c>
      <c r="E2499" s="4" t="s">
        <v>24</v>
      </c>
      <c r="F2499" s="4" t="s">
        <v>5713</v>
      </c>
      <c r="G2499" s="4" t="s">
        <v>239</v>
      </c>
      <c r="H2499" s="4" t="s">
        <v>243</v>
      </c>
      <c r="I2499" s="4"/>
      <c r="J2499" s="4" t="s">
        <v>244</v>
      </c>
      <c r="K2499" s="4"/>
    </row>
    <row r="2500" spans="2:11" x14ac:dyDescent="0.2">
      <c r="B2500" s="4" t="s">
        <v>17388</v>
      </c>
      <c r="C2500" s="4">
        <v>5.4</v>
      </c>
      <c r="D2500" s="4" t="s">
        <v>100</v>
      </c>
      <c r="E2500" s="4" t="s">
        <v>25</v>
      </c>
      <c r="F2500" s="4" t="s">
        <v>5715</v>
      </c>
      <c r="G2500" s="4" t="s">
        <v>239</v>
      </c>
      <c r="H2500" s="4" t="s">
        <v>243</v>
      </c>
      <c r="I2500" s="4"/>
      <c r="J2500" s="4" t="s">
        <v>244</v>
      </c>
      <c r="K2500" s="4"/>
    </row>
    <row r="2501" spans="2:11" x14ac:dyDescent="0.2">
      <c r="B2501" s="4" t="s">
        <v>17389</v>
      </c>
      <c r="C2501" s="4">
        <v>5.4</v>
      </c>
      <c r="D2501" s="4" t="s">
        <v>100</v>
      </c>
      <c r="E2501" s="4" t="s">
        <v>26</v>
      </c>
      <c r="F2501" s="4" t="s">
        <v>5717</v>
      </c>
      <c r="G2501" s="4" t="s">
        <v>239</v>
      </c>
      <c r="H2501" s="4" t="s">
        <v>243</v>
      </c>
      <c r="I2501" s="4"/>
      <c r="J2501" s="4" t="s">
        <v>244</v>
      </c>
      <c r="K2501" s="4"/>
    </row>
    <row r="2502" spans="2:11" x14ac:dyDescent="0.2">
      <c r="B2502" s="4" t="s">
        <v>17390</v>
      </c>
      <c r="C2502" s="4">
        <v>5.4</v>
      </c>
      <c r="D2502" s="4" t="s">
        <v>100</v>
      </c>
      <c r="E2502" s="4" t="s">
        <v>27</v>
      </c>
      <c r="F2502" s="4" t="s">
        <v>5719</v>
      </c>
      <c r="G2502" s="4" t="s">
        <v>239</v>
      </c>
      <c r="H2502" s="4" t="s">
        <v>243</v>
      </c>
      <c r="I2502" s="4"/>
      <c r="J2502" s="4" t="s">
        <v>244</v>
      </c>
      <c r="K2502" s="4"/>
    </row>
    <row r="2503" spans="2:11" x14ac:dyDescent="0.2">
      <c r="B2503" s="4" t="s">
        <v>17391</v>
      </c>
      <c r="C2503" s="4">
        <v>5.4</v>
      </c>
      <c r="D2503" s="4" t="s">
        <v>100</v>
      </c>
      <c r="E2503" s="4" t="s">
        <v>28</v>
      </c>
      <c r="F2503" s="4" t="s">
        <v>5721</v>
      </c>
      <c r="G2503" s="4" t="s">
        <v>239</v>
      </c>
      <c r="H2503" s="4" t="s">
        <v>243</v>
      </c>
      <c r="I2503" s="4"/>
      <c r="J2503" s="4" t="s">
        <v>244</v>
      </c>
      <c r="K2503" s="4"/>
    </row>
    <row r="2504" spans="2:11" x14ac:dyDescent="0.2">
      <c r="B2504" s="4" t="s">
        <v>17392</v>
      </c>
      <c r="C2504" s="4">
        <v>5.4</v>
      </c>
      <c r="D2504" s="4" t="s">
        <v>100</v>
      </c>
      <c r="E2504" s="4" t="s">
        <v>29</v>
      </c>
      <c r="F2504" s="4" t="s">
        <v>5723</v>
      </c>
      <c r="G2504" s="4" t="s">
        <v>239</v>
      </c>
      <c r="H2504" s="4" t="s">
        <v>243</v>
      </c>
      <c r="I2504" s="4"/>
      <c r="J2504" s="4" t="s">
        <v>244</v>
      </c>
      <c r="K2504" s="4"/>
    </row>
    <row r="2505" spans="2:11" x14ac:dyDescent="0.2">
      <c r="B2505" s="4" t="s">
        <v>17393</v>
      </c>
      <c r="C2505" s="4">
        <v>5.4</v>
      </c>
      <c r="D2505" s="4" t="s">
        <v>100</v>
      </c>
      <c r="E2505" s="4" t="s">
        <v>30</v>
      </c>
      <c r="F2505" s="4" t="s">
        <v>5725</v>
      </c>
      <c r="G2505" s="4" t="s">
        <v>239</v>
      </c>
      <c r="H2505" s="4" t="s">
        <v>243</v>
      </c>
      <c r="I2505" s="4"/>
      <c r="J2505" s="4" t="s">
        <v>244</v>
      </c>
      <c r="K2505" s="4"/>
    </row>
    <row r="2506" spans="2:11" x14ac:dyDescent="0.2">
      <c r="B2506" s="4" t="s">
        <v>17394</v>
      </c>
      <c r="C2506" s="4">
        <v>5.4</v>
      </c>
      <c r="D2506" s="4" t="s">
        <v>100</v>
      </c>
      <c r="E2506" s="4" t="s">
        <v>31</v>
      </c>
      <c r="F2506" s="4" t="s">
        <v>5727</v>
      </c>
      <c r="G2506" s="4" t="s">
        <v>239</v>
      </c>
      <c r="H2506" s="4" t="s">
        <v>243</v>
      </c>
      <c r="I2506" s="4"/>
      <c r="J2506" s="4" t="s">
        <v>244</v>
      </c>
      <c r="K2506" s="4"/>
    </row>
    <row r="2507" spans="2:11" x14ac:dyDescent="0.2">
      <c r="B2507" s="4" t="s">
        <v>17395</v>
      </c>
      <c r="C2507" s="4">
        <v>5.4</v>
      </c>
      <c r="D2507" s="4" t="s">
        <v>100</v>
      </c>
      <c r="E2507" s="4" t="s">
        <v>32</v>
      </c>
      <c r="F2507" s="4" t="s">
        <v>5729</v>
      </c>
      <c r="G2507" s="4" t="s">
        <v>239</v>
      </c>
      <c r="H2507" s="4" t="s">
        <v>243</v>
      </c>
      <c r="I2507" s="4"/>
      <c r="J2507" s="4" t="s">
        <v>244</v>
      </c>
      <c r="K2507" s="4"/>
    </row>
    <row r="2508" spans="2:11" x14ac:dyDescent="0.2">
      <c r="B2508" s="4" t="s">
        <v>17396</v>
      </c>
      <c r="C2508" s="4">
        <v>5.4</v>
      </c>
      <c r="D2508" s="4" t="s">
        <v>100</v>
      </c>
      <c r="E2508" s="4" t="s">
        <v>33</v>
      </c>
      <c r="F2508" s="4" t="s">
        <v>5731</v>
      </c>
      <c r="G2508" s="4" t="s">
        <v>239</v>
      </c>
      <c r="H2508" s="4" t="s">
        <v>243</v>
      </c>
      <c r="I2508" s="4"/>
      <c r="J2508" s="4" t="s">
        <v>244</v>
      </c>
      <c r="K2508" s="4"/>
    </row>
    <row r="2509" spans="2:11" x14ac:dyDescent="0.2">
      <c r="B2509" s="4" t="s">
        <v>17397</v>
      </c>
      <c r="C2509" s="4">
        <v>5.4</v>
      </c>
      <c r="D2509" s="4" t="s">
        <v>100</v>
      </c>
      <c r="E2509" s="4" t="s">
        <v>34</v>
      </c>
      <c r="F2509" s="4" t="s">
        <v>5733</v>
      </c>
      <c r="G2509" s="4" t="s">
        <v>239</v>
      </c>
      <c r="H2509" s="4" t="s">
        <v>243</v>
      </c>
      <c r="I2509" s="4"/>
      <c r="J2509" s="4" t="s">
        <v>244</v>
      </c>
      <c r="K2509" s="4"/>
    </row>
    <row r="2510" spans="2:11" x14ac:dyDescent="0.2">
      <c r="B2510" s="4" t="s">
        <v>17398</v>
      </c>
      <c r="C2510" s="4">
        <v>5.4</v>
      </c>
      <c r="D2510" s="4" t="s">
        <v>100</v>
      </c>
      <c r="E2510" s="4" t="s">
        <v>35</v>
      </c>
      <c r="F2510" s="4" t="s">
        <v>5735</v>
      </c>
      <c r="G2510" s="4" t="s">
        <v>239</v>
      </c>
      <c r="H2510" s="4" t="s">
        <v>243</v>
      </c>
      <c r="I2510" s="4"/>
      <c r="J2510" s="4" t="s">
        <v>244</v>
      </c>
      <c r="K2510" s="4"/>
    </row>
    <row r="2511" spans="2:11" x14ac:dyDescent="0.2">
      <c r="B2511" s="4" t="s">
        <v>17399</v>
      </c>
      <c r="C2511" s="4">
        <v>5.4</v>
      </c>
      <c r="D2511" s="4" t="s">
        <v>100</v>
      </c>
      <c r="E2511" s="4" t="s">
        <v>36</v>
      </c>
      <c r="F2511" s="4" t="s">
        <v>5737</v>
      </c>
      <c r="G2511" s="4" t="s">
        <v>239</v>
      </c>
      <c r="H2511" s="4" t="s">
        <v>243</v>
      </c>
      <c r="I2511" s="4"/>
      <c r="J2511" s="4" t="s">
        <v>244</v>
      </c>
      <c r="K2511" s="4"/>
    </row>
    <row r="2512" spans="2:11" x14ac:dyDescent="0.2">
      <c r="B2512" s="4" t="s">
        <v>17400</v>
      </c>
      <c r="C2512" s="4">
        <v>5.4</v>
      </c>
      <c r="D2512" s="4" t="s">
        <v>100</v>
      </c>
      <c r="E2512" s="4" t="s">
        <v>37</v>
      </c>
      <c r="F2512" s="4" t="s">
        <v>5739</v>
      </c>
      <c r="G2512" s="4" t="s">
        <v>239</v>
      </c>
      <c r="H2512" s="4" t="s">
        <v>243</v>
      </c>
      <c r="I2512" s="4"/>
      <c r="J2512" s="4" t="s">
        <v>244</v>
      </c>
      <c r="K2512" s="4"/>
    </row>
    <row r="2513" spans="2:11" x14ac:dyDescent="0.2">
      <c r="B2513" s="4" t="s">
        <v>17401</v>
      </c>
      <c r="C2513" s="4">
        <v>5.4</v>
      </c>
      <c r="D2513" s="4" t="s">
        <v>100</v>
      </c>
      <c r="E2513" s="4" t="s">
        <v>38</v>
      </c>
      <c r="F2513" s="4" t="s">
        <v>5741</v>
      </c>
      <c r="G2513" s="4" t="s">
        <v>239</v>
      </c>
      <c r="H2513" s="4" t="s">
        <v>243</v>
      </c>
      <c r="I2513" s="4"/>
      <c r="J2513" s="4" t="s">
        <v>244</v>
      </c>
      <c r="K2513" s="4"/>
    </row>
    <row r="2514" spans="2:11" x14ac:dyDescent="0.2">
      <c r="B2514" s="4" t="s">
        <v>17402</v>
      </c>
      <c r="C2514" s="4">
        <v>5.4</v>
      </c>
      <c r="D2514" s="4" t="s">
        <v>100</v>
      </c>
      <c r="E2514" s="4" t="s">
        <v>39</v>
      </c>
      <c r="F2514" s="4" t="s">
        <v>5743</v>
      </c>
      <c r="G2514" s="4" t="s">
        <v>239</v>
      </c>
      <c r="H2514" s="4" t="s">
        <v>243</v>
      </c>
      <c r="I2514" s="4"/>
      <c r="J2514" s="4" t="s">
        <v>244</v>
      </c>
      <c r="K2514" s="4"/>
    </row>
    <row r="2515" spans="2:11" x14ac:dyDescent="0.2">
      <c r="B2515" s="4" t="s">
        <v>17403</v>
      </c>
      <c r="C2515" s="4">
        <v>5.4</v>
      </c>
      <c r="D2515" s="4" t="s">
        <v>100</v>
      </c>
      <c r="E2515" s="4" t="s">
        <v>56</v>
      </c>
      <c r="F2515" s="4" t="s">
        <v>5745</v>
      </c>
      <c r="G2515" s="4" t="s">
        <v>239</v>
      </c>
      <c r="H2515" s="4" t="s">
        <v>243</v>
      </c>
      <c r="I2515" s="4"/>
      <c r="J2515" s="4" t="s">
        <v>244</v>
      </c>
      <c r="K2515" s="4"/>
    </row>
    <row r="2516" spans="2:11" x14ac:dyDescent="0.2">
      <c r="B2516" s="4" t="s">
        <v>17404</v>
      </c>
      <c r="C2516" s="4">
        <v>5.4</v>
      </c>
      <c r="D2516" s="4" t="s">
        <v>100</v>
      </c>
      <c r="E2516" s="4" t="s">
        <v>58</v>
      </c>
      <c r="F2516" s="4" t="s">
        <v>5747</v>
      </c>
      <c r="G2516" s="4" t="s">
        <v>239</v>
      </c>
      <c r="H2516" s="4" t="s">
        <v>243</v>
      </c>
      <c r="I2516" s="4"/>
      <c r="J2516" s="4" t="s">
        <v>244</v>
      </c>
      <c r="K2516" s="4"/>
    </row>
    <row r="2517" spans="2:11" x14ac:dyDescent="0.2">
      <c r="B2517" s="4" t="s">
        <v>17405</v>
      </c>
      <c r="C2517" s="4">
        <v>5.4</v>
      </c>
      <c r="D2517" s="4" t="s">
        <v>100</v>
      </c>
      <c r="E2517" s="4" t="s">
        <v>60</v>
      </c>
      <c r="F2517" s="4" t="s">
        <v>5749</v>
      </c>
      <c r="G2517" s="4" t="s">
        <v>239</v>
      </c>
      <c r="H2517" s="4" t="s">
        <v>243</v>
      </c>
      <c r="I2517" s="4"/>
      <c r="J2517" s="4" t="s">
        <v>244</v>
      </c>
      <c r="K2517" s="4"/>
    </row>
    <row r="2518" spans="2:11" x14ac:dyDescent="0.2">
      <c r="B2518" s="4" t="s">
        <v>17406</v>
      </c>
      <c r="C2518" s="4">
        <v>5.4</v>
      </c>
      <c r="D2518" s="4" t="s">
        <v>100</v>
      </c>
      <c r="E2518" s="4" t="s">
        <v>62</v>
      </c>
      <c r="F2518" s="4" t="s">
        <v>5751</v>
      </c>
      <c r="G2518" s="4" t="s">
        <v>239</v>
      </c>
      <c r="H2518" s="4" t="s">
        <v>243</v>
      </c>
      <c r="I2518" s="4"/>
      <c r="J2518" s="4" t="s">
        <v>244</v>
      </c>
      <c r="K2518" s="4"/>
    </row>
    <row r="2519" spans="2:11" x14ac:dyDescent="0.2">
      <c r="B2519" s="4" t="s">
        <v>17407</v>
      </c>
      <c r="C2519" s="4">
        <v>5.4</v>
      </c>
      <c r="D2519" s="4" t="s">
        <v>100</v>
      </c>
      <c r="E2519" s="4" t="s">
        <v>64</v>
      </c>
      <c r="F2519" s="4" t="s">
        <v>5753</v>
      </c>
      <c r="G2519" s="4" t="s">
        <v>239</v>
      </c>
      <c r="H2519" s="4" t="s">
        <v>243</v>
      </c>
      <c r="I2519" s="4"/>
      <c r="J2519" s="4" t="s">
        <v>244</v>
      </c>
      <c r="K2519" s="4"/>
    </row>
    <row r="2520" spans="2:11" x14ac:dyDescent="0.2">
      <c r="B2520" s="4" t="s">
        <v>17408</v>
      </c>
      <c r="C2520" s="4">
        <v>5.4</v>
      </c>
      <c r="D2520" s="4" t="s">
        <v>100</v>
      </c>
      <c r="E2520" s="4" t="s">
        <v>66</v>
      </c>
      <c r="F2520" s="4" t="s">
        <v>12851</v>
      </c>
      <c r="G2520" s="4" t="s">
        <v>239</v>
      </c>
      <c r="H2520" s="4" t="s">
        <v>243</v>
      </c>
      <c r="I2520" s="4"/>
      <c r="J2520" s="4" t="s">
        <v>244</v>
      </c>
      <c r="K2520" s="4"/>
    </row>
    <row r="2521" spans="2:11" x14ac:dyDescent="0.2">
      <c r="B2521" s="4" t="s">
        <v>17409</v>
      </c>
      <c r="C2521" s="4">
        <v>5.4</v>
      </c>
      <c r="D2521" s="4" t="s">
        <v>100</v>
      </c>
      <c r="E2521" s="4" t="s">
        <v>68</v>
      </c>
      <c r="F2521" s="4" t="s">
        <v>12853</v>
      </c>
      <c r="G2521" s="4" t="s">
        <v>239</v>
      </c>
      <c r="H2521" s="4" t="s">
        <v>243</v>
      </c>
      <c r="I2521" s="4"/>
      <c r="J2521" s="4" t="s">
        <v>244</v>
      </c>
      <c r="K2521" s="4"/>
    </row>
    <row r="2522" spans="2:11" x14ac:dyDescent="0.2">
      <c r="B2522" s="4" t="s">
        <v>17410</v>
      </c>
      <c r="C2522" s="4">
        <v>5.4</v>
      </c>
      <c r="D2522" s="4" t="s">
        <v>100</v>
      </c>
      <c r="E2522" s="4" t="s">
        <v>70</v>
      </c>
      <c r="F2522" s="4" t="s">
        <v>12855</v>
      </c>
      <c r="G2522" s="4" t="s">
        <v>239</v>
      </c>
      <c r="H2522" s="4" t="s">
        <v>243</v>
      </c>
      <c r="I2522" s="4"/>
      <c r="J2522" s="4" t="s">
        <v>244</v>
      </c>
      <c r="K2522" s="4"/>
    </row>
    <row r="2523" spans="2:11" x14ac:dyDescent="0.2">
      <c r="B2523" s="4" t="s">
        <v>17411</v>
      </c>
      <c r="C2523" s="4">
        <v>5.4</v>
      </c>
      <c r="D2523" s="4" t="s">
        <v>100</v>
      </c>
      <c r="E2523" s="4" t="s">
        <v>72</v>
      </c>
      <c r="F2523" s="4" t="s">
        <v>12857</v>
      </c>
      <c r="G2523" s="4" t="s">
        <v>239</v>
      </c>
      <c r="H2523" s="4" t="s">
        <v>243</v>
      </c>
      <c r="I2523" s="4"/>
      <c r="J2523" s="4" t="s">
        <v>244</v>
      </c>
      <c r="K2523" s="4"/>
    </row>
    <row r="2524" spans="2:11" x14ac:dyDescent="0.2">
      <c r="B2524" s="4" t="s">
        <v>17412</v>
      </c>
      <c r="C2524" s="4">
        <v>5.4</v>
      </c>
      <c r="D2524" s="4" t="s">
        <v>100</v>
      </c>
      <c r="E2524" s="4" t="s">
        <v>74</v>
      </c>
      <c r="F2524" s="4" t="s">
        <v>12859</v>
      </c>
      <c r="G2524" s="4" t="s">
        <v>239</v>
      </c>
      <c r="H2524" s="4" t="s">
        <v>243</v>
      </c>
      <c r="I2524" s="4"/>
      <c r="J2524" s="4" t="s">
        <v>244</v>
      </c>
      <c r="K2524" s="4"/>
    </row>
    <row r="2525" spans="2:11" x14ac:dyDescent="0.2">
      <c r="B2525" s="4" t="s">
        <v>17413</v>
      </c>
      <c r="C2525" s="4">
        <v>5.4</v>
      </c>
      <c r="D2525" s="4" t="s">
        <v>100</v>
      </c>
      <c r="E2525" s="4" t="s">
        <v>76</v>
      </c>
      <c r="F2525" s="4" t="s">
        <v>12861</v>
      </c>
      <c r="G2525" s="4" t="s">
        <v>239</v>
      </c>
      <c r="H2525" s="4" t="s">
        <v>243</v>
      </c>
      <c r="I2525" s="4"/>
      <c r="J2525" s="4" t="s">
        <v>244</v>
      </c>
      <c r="K2525" s="4"/>
    </row>
    <row r="2526" spans="2:11" x14ac:dyDescent="0.2">
      <c r="B2526" s="4" t="s">
        <v>17414</v>
      </c>
      <c r="C2526" s="4">
        <v>5.4</v>
      </c>
      <c r="D2526" s="4" t="s">
        <v>100</v>
      </c>
      <c r="E2526" s="4" t="s">
        <v>78</v>
      </c>
      <c r="F2526" s="4" t="s">
        <v>17415</v>
      </c>
      <c r="G2526" s="4" t="s">
        <v>239</v>
      </c>
      <c r="H2526" s="4" t="s">
        <v>243</v>
      </c>
      <c r="I2526" s="4"/>
      <c r="J2526" s="4" t="s">
        <v>244</v>
      </c>
      <c r="K2526" s="4"/>
    </row>
    <row r="2527" spans="2:11" x14ac:dyDescent="0.2">
      <c r="B2527" s="4" t="s">
        <v>17416</v>
      </c>
      <c r="C2527" s="4">
        <v>5.4</v>
      </c>
      <c r="D2527" s="4" t="s">
        <v>100</v>
      </c>
      <c r="E2527" s="4" t="s">
        <v>81</v>
      </c>
      <c r="F2527" s="4" t="s">
        <v>17417</v>
      </c>
      <c r="G2527" s="4" t="s">
        <v>239</v>
      </c>
      <c r="H2527" s="4" t="s">
        <v>243</v>
      </c>
      <c r="I2527" s="4"/>
      <c r="J2527" s="4" t="s">
        <v>244</v>
      </c>
      <c r="K2527" s="4"/>
    </row>
    <row r="2528" spans="2:11" x14ac:dyDescent="0.2">
      <c r="B2528" s="4" t="s">
        <v>17418</v>
      </c>
      <c r="C2528" s="4">
        <v>5.4</v>
      </c>
      <c r="D2528" s="4" t="s">
        <v>100</v>
      </c>
      <c r="E2528" s="4" t="s">
        <v>84</v>
      </c>
      <c r="F2528" s="4" t="s">
        <v>17419</v>
      </c>
      <c r="G2528" s="4" t="s">
        <v>239</v>
      </c>
      <c r="H2528" s="4" t="s">
        <v>243</v>
      </c>
      <c r="I2528" s="4"/>
      <c r="J2528" s="4" t="s">
        <v>244</v>
      </c>
      <c r="K2528" s="4"/>
    </row>
    <row r="2529" spans="2:11" x14ac:dyDescent="0.2">
      <c r="B2529" s="4" t="s">
        <v>17420</v>
      </c>
      <c r="C2529" s="4">
        <v>5.4</v>
      </c>
      <c r="D2529" s="4" t="s">
        <v>100</v>
      </c>
      <c r="E2529" s="4" t="s">
        <v>85</v>
      </c>
      <c r="F2529" s="4" t="s">
        <v>17421</v>
      </c>
      <c r="G2529" s="4" t="s">
        <v>239</v>
      </c>
      <c r="H2529" s="4" t="s">
        <v>243</v>
      </c>
      <c r="I2529" s="4"/>
      <c r="J2529" s="4" t="s">
        <v>244</v>
      </c>
      <c r="K2529" s="4"/>
    </row>
    <row r="2530" spans="2:11" x14ac:dyDescent="0.2">
      <c r="B2530" s="4" t="s">
        <v>17422</v>
      </c>
      <c r="C2530" s="4">
        <v>5.4</v>
      </c>
      <c r="D2530" s="4" t="s">
        <v>100</v>
      </c>
      <c r="E2530" s="4" t="s">
        <v>86</v>
      </c>
      <c r="F2530" s="4" t="s">
        <v>17423</v>
      </c>
      <c r="G2530" s="4" t="s">
        <v>239</v>
      </c>
      <c r="H2530" s="4" t="s">
        <v>243</v>
      </c>
      <c r="I2530" s="4"/>
      <c r="J2530" s="4" t="s">
        <v>244</v>
      </c>
      <c r="K2530" s="4"/>
    </row>
    <row r="2531" spans="2:11" x14ac:dyDescent="0.2">
      <c r="B2531" s="4" t="s">
        <v>17424</v>
      </c>
      <c r="C2531" s="4">
        <v>5.4</v>
      </c>
      <c r="D2531" s="4" t="s">
        <v>100</v>
      </c>
      <c r="E2531" s="4" t="s">
        <v>88</v>
      </c>
      <c r="F2531" s="4" t="s">
        <v>17425</v>
      </c>
      <c r="G2531" s="4" t="s">
        <v>239</v>
      </c>
      <c r="H2531" s="4" t="s">
        <v>243</v>
      </c>
      <c r="I2531" s="4"/>
      <c r="J2531" s="4" t="s">
        <v>244</v>
      </c>
      <c r="K2531" s="4"/>
    </row>
    <row r="2532" spans="2:11" x14ac:dyDescent="0.2">
      <c r="B2532" s="4" t="s">
        <v>17426</v>
      </c>
      <c r="C2532" s="4">
        <v>5.4</v>
      </c>
      <c r="D2532" s="4" t="s">
        <v>100</v>
      </c>
      <c r="E2532" s="4" t="s">
        <v>90</v>
      </c>
      <c r="F2532" s="4" t="s">
        <v>17427</v>
      </c>
      <c r="G2532" s="4" t="s">
        <v>239</v>
      </c>
      <c r="H2532" s="4" t="s">
        <v>243</v>
      </c>
      <c r="I2532" s="4"/>
      <c r="J2532" s="4" t="s">
        <v>244</v>
      </c>
      <c r="K2532" s="4"/>
    </row>
    <row r="2533" spans="2:11" x14ac:dyDescent="0.2">
      <c r="B2533" s="4" t="s">
        <v>17428</v>
      </c>
      <c r="C2533" s="4">
        <v>5.4</v>
      </c>
      <c r="D2533" s="4" t="s">
        <v>100</v>
      </c>
      <c r="E2533" s="4" t="s">
        <v>92</v>
      </c>
      <c r="F2533" s="4" t="s">
        <v>17429</v>
      </c>
      <c r="G2533" s="4" t="s">
        <v>239</v>
      </c>
      <c r="H2533" s="4" t="s">
        <v>243</v>
      </c>
      <c r="I2533" s="4"/>
      <c r="J2533" s="4" t="s">
        <v>244</v>
      </c>
      <c r="K2533" s="4"/>
    </row>
    <row r="2534" spans="2:11" x14ac:dyDescent="0.2">
      <c r="B2534" s="4" t="s">
        <v>17430</v>
      </c>
      <c r="C2534" s="4">
        <v>5.4</v>
      </c>
      <c r="D2534" s="4" t="s">
        <v>100</v>
      </c>
      <c r="E2534" s="4" t="s">
        <v>94</v>
      </c>
      <c r="F2534" s="4" t="s">
        <v>17431</v>
      </c>
      <c r="G2534" s="4" t="s">
        <v>239</v>
      </c>
      <c r="H2534" s="4" t="s">
        <v>243</v>
      </c>
      <c r="I2534" s="4"/>
      <c r="J2534" s="4" t="s">
        <v>244</v>
      </c>
      <c r="K2534" s="4"/>
    </row>
    <row r="2535" spans="2:11" x14ac:dyDescent="0.2">
      <c r="B2535" s="4" t="s">
        <v>17432</v>
      </c>
      <c r="C2535" s="4">
        <v>5.4</v>
      </c>
      <c r="D2535" s="4" t="s">
        <v>100</v>
      </c>
      <c r="E2535" s="4" t="s">
        <v>96</v>
      </c>
      <c r="F2535" s="4" t="s">
        <v>17433</v>
      </c>
      <c r="G2535" s="4" t="s">
        <v>239</v>
      </c>
      <c r="H2535" s="4" t="s">
        <v>243</v>
      </c>
      <c r="I2535" s="4"/>
      <c r="J2535" s="4" t="s">
        <v>244</v>
      </c>
      <c r="K2535" s="4"/>
    </row>
    <row r="2536" spans="2:11" x14ac:dyDescent="0.2">
      <c r="B2536" s="4" t="s">
        <v>17434</v>
      </c>
      <c r="C2536" s="4">
        <v>5.4</v>
      </c>
      <c r="D2536" s="4" t="s">
        <v>100</v>
      </c>
      <c r="E2536" s="4" t="s">
        <v>98</v>
      </c>
      <c r="F2536" s="4" t="s">
        <v>17435</v>
      </c>
      <c r="G2536" s="4" t="s">
        <v>239</v>
      </c>
      <c r="H2536" s="4" t="s">
        <v>243</v>
      </c>
      <c r="I2536" s="4"/>
      <c r="J2536" s="4" t="s">
        <v>244</v>
      </c>
      <c r="K2536" s="4"/>
    </row>
    <row r="2537" spans="2:11" x14ac:dyDescent="0.2">
      <c r="B2537" s="4" t="s">
        <v>17436</v>
      </c>
      <c r="C2537" s="4">
        <v>5.4</v>
      </c>
      <c r="D2537" s="4" t="s">
        <v>100</v>
      </c>
      <c r="E2537" s="4" t="s">
        <v>100</v>
      </c>
      <c r="F2537" s="4" t="s">
        <v>17437</v>
      </c>
      <c r="G2537" s="4" t="s">
        <v>239</v>
      </c>
      <c r="H2537" s="4" t="s">
        <v>243</v>
      </c>
      <c r="I2537" s="4"/>
      <c r="J2537" s="4" t="s">
        <v>244</v>
      </c>
      <c r="K2537" s="4"/>
    </row>
    <row r="2538" spans="2:11" x14ac:dyDescent="0.2">
      <c r="B2538" s="4" t="s">
        <v>17438</v>
      </c>
      <c r="C2538" s="4">
        <v>5.4</v>
      </c>
      <c r="D2538" s="4" t="s">
        <v>100</v>
      </c>
      <c r="E2538" s="4" t="s">
        <v>102</v>
      </c>
      <c r="F2538" s="4" t="s">
        <v>17439</v>
      </c>
      <c r="G2538" s="4" t="s">
        <v>239</v>
      </c>
      <c r="H2538" s="4" t="s">
        <v>243</v>
      </c>
      <c r="I2538" s="4"/>
      <c r="J2538" s="4" t="s">
        <v>244</v>
      </c>
      <c r="K2538" s="4"/>
    </row>
    <row r="2539" spans="2:11" x14ac:dyDescent="0.2">
      <c r="B2539" s="4" t="s">
        <v>17440</v>
      </c>
      <c r="C2539" s="4">
        <v>5.4</v>
      </c>
      <c r="D2539" s="4" t="s">
        <v>100</v>
      </c>
      <c r="E2539" s="4" t="s">
        <v>104</v>
      </c>
      <c r="F2539" s="4" t="s">
        <v>17441</v>
      </c>
      <c r="G2539" s="4" t="s">
        <v>239</v>
      </c>
      <c r="H2539" s="4" t="s">
        <v>243</v>
      </c>
      <c r="I2539" s="4"/>
      <c r="J2539" s="4" t="s">
        <v>244</v>
      </c>
      <c r="K2539" s="4"/>
    </row>
    <row r="2540" spans="2:11" x14ac:dyDescent="0.2">
      <c r="B2540" s="4" t="s">
        <v>17442</v>
      </c>
      <c r="C2540" s="4">
        <v>5.4</v>
      </c>
      <c r="D2540" s="4" t="s">
        <v>100</v>
      </c>
      <c r="E2540" s="4" t="s">
        <v>106</v>
      </c>
      <c r="F2540" s="4" t="s">
        <v>17443</v>
      </c>
      <c r="G2540" s="4" t="s">
        <v>239</v>
      </c>
      <c r="H2540" s="4" t="s">
        <v>243</v>
      </c>
      <c r="I2540" s="4"/>
      <c r="J2540" s="4" t="s">
        <v>244</v>
      </c>
      <c r="K2540" s="4"/>
    </row>
    <row r="2541" spans="2:11" x14ac:dyDescent="0.2">
      <c r="B2541" s="4" t="s">
        <v>17444</v>
      </c>
      <c r="C2541" s="4">
        <v>5.4</v>
      </c>
      <c r="D2541" s="4" t="s">
        <v>100</v>
      </c>
      <c r="E2541" s="4" t="s">
        <v>108</v>
      </c>
      <c r="F2541" s="4" t="s">
        <v>17445</v>
      </c>
      <c r="G2541" s="4" t="s">
        <v>239</v>
      </c>
      <c r="H2541" s="4" t="s">
        <v>243</v>
      </c>
      <c r="I2541" s="4"/>
      <c r="J2541" s="4" t="s">
        <v>244</v>
      </c>
      <c r="K2541" s="4"/>
    </row>
    <row r="2542" spans="2:11" x14ac:dyDescent="0.2">
      <c r="B2542" s="4" t="s">
        <v>17446</v>
      </c>
      <c r="C2542" s="4">
        <v>5.4</v>
      </c>
      <c r="D2542" s="4" t="s">
        <v>100</v>
      </c>
      <c r="E2542" s="4" t="s">
        <v>110</v>
      </c>
      <c r="F2542" s="4" t="s">
        <v>17447</v>
      </c>
      <c r="G2542" s="4" t="s">
        <v>239</v>
      </c>
      <c r="H2542" s="4" t="s">
        <v>243</v>
      </c>
      <c r="I2542" s="4"/>
      <c r="J2542" s="4" t="s">
        <v>244</v>
      </c>
      <c r="K2542" s="4"/>
    </row>
    <row r="2543" spans="2:11" x14ac:dyDescent="0.2">
      <c r="B2543" s="4" t="s">
        <v>17448</v>
      </c>
      <c r="C2543" s="4">
        <v>5.4</v>
      </c>
      <c r="D2543" s="4" t="s">
        <v>100</v>
      </c>
      <c r="E2543" s="4" t="s">
        <v>112</v>
      </c>
      <c r="F2543" s="4" t="s">
        <v>17449</v>
      </c>
      <c r="G2543" s="4" t="s">
        <v>239</v>
      </c>
      <c r="H2543" s="4" t="s">
        <v>243</v>
      </c>
      <c r="I2543" s="4"/>
      <c r="J2543" s="4" t="s">
        <v>244</v>
      </c>
      <c r="K2543" s="4"/>
    </row>
    <row r="2544" spans="2:11" x14ac:dyDescent="0.2">
      <c r="B2544" s="4" t="s">
        <v>17450</v>
      </c>
      <c r="C2544" s="4">
        <v>5.4</v>
      </c>
      <c r="D2544" s="4" t="s">
        <v>100</v>
      </c>
      <c r="E2544" s="4" t="s">
        <v>114</v>
      </c>
      <c r="F2544" s="4" t="s">
        <v>17451</v>
      </c>
      <c r="G2544" s="4" t="s">
        <v>239</v>
      </c>
      <c r="H2544" s="4" t="s">
        <v>243</v>
      </c>
      <c r="I2544" s="4"/>
      <c r="J2544" s="4" t="s">
        <v>244</v>
      </c>
      <c r="K2544" s="4"/>
    </row>
    <row r="2545" spans="2:11" x14ac:dyDescent="0.2">
      <c r="B2545" s="4" t="s">
        <v>17452</v>
      </c>
      <c r="C2545" s="4">
        <v>5.4</v>
      </c>
      <c r="D2545" s="4" t="s">
        <v>100</v>
      </c>
      <c r="E2545" s="4" t="s">
        <v>116</v>
      </c>
      <c r="F2545" s="4" t="s">
        <v>17453</v>
      </c>
      <c r="G2545" s="4" t="s">
        <v>239</v>
      </c>
      <c r="H2545" s="4" t="s">
        <v>243</v>
      </c>
      <c r="I2545" s="4"/>
      <c r="J2545" s="4" t="s">
        <v>244</v>
      </c>
      <c r="K2545" s="4"/>
    </row>
    <row r="2546" spans="2:11" x14ac:dyDescent="0.2">
      <c r="B2546" s="4" t="s">
        <v>17454</v>
      </c>
      <c r="C2546" s="4">
        <v>5.4</v>
      </c>
      <c r="D2546" s="4" t="s">
        <v>100</v>
      </c>
      <c r="E2546" s="4" t="s">
        <v>118</v>
      </c>
      <c r="F2546" s="4" t="s">
        <v>17455</v>
      </c>
      <c r="G2546" s="4" t="s">
        <v>239</v>
      </c>
      <c r="H2546" s="4" t="s">
        <v>243</v>
      </c>
      <c r="I2546" s="4"/>
      <c r="J2546" s="4" t="s">
        <v>244</v>
      </c>
      <c r="K2546" s="4"/>
    </row>
    <row r="2547" spans="2:11" x14ac:dyDescent="0.2">
      <c r="B2547" s="4" t="s">
        <v>17456</v>
      </c>
      <c r="C2547" s="4">
        <v>5.4</v>
      </c>
      <c r="D2547" s="4" t="s">
        <v>100</v>
      </c>
      <c r="E2547" s="4" t="s">
        <v>120</v>
      </c>
      <c r="F2547" s="4" t="s">
        <v>17457</v>
      </c>
      <c r="G2547" s="4" t="s">
        <v>239</v>
      </c>
      <c r="H2547" s="4" t="s">
        <v>243</v>
      </c>
      <c r="I2547" s="4"/>
      <c r="J2547" s="4" t="s">
        <v>244</v>
      </c>
      <c r="K2547" s="4"/>
    </row>
    <row r="2548" spans="2:11" x14ac:dyDescent="0.2">
      <c r="B2548" s="4" t="s">
        <v>17458</v>
      </c>
      <c r="C2548" s="4">
        <v>5.4</v>
      </c>
      <c r="D2548" s="4" t="s">
        <v>100</v>
      </c>
      <c r="E2548" s="4" t="s">
        <v>122</v>
      </c>
      <c r="F2548" s="4" t="s">
        <v>17459</v>
      </c>
      <c r="G2548" s="4" t="s">
        <v>239</v>
      </c>
      <c r="H2548" s="4" t="s">
        <v>243</v>
      </c>
      <c r="I2548" s="4"/>
      <c r="J2548" s="4" t="s">
        <v>244</v>
      </c>
      <c r="K2548" s="4"/>
    </row>
    <row r="2549" spans="2:11" x14ac:dyDescent="0.2">
      <c r="B2549" s="4" t="s">
        <v>17460</v>
      </c>
      <c r="C2549" s="4">
        <v>5.4</v>
      </c>
      <c r="D2549" s="4" t="s">
        <v>100</v>
      </c>
      <c r="E2549" s="4" t="s">
        <v>124</v>
      </c>
      <c r="F2549" s="4" t="s">
        <v>17461</v>
      </c>
      <c r="G2549" s="4" t="s">
        <v>239</v>
      </c>
      <c r="H2549" s="4" t="s">
        <v>243</v>
      </c>
      <c r="I2549" s="4"/>
      <c r="J2549" s="4" t="s">
        <v>244</v>
      </c>
      <c r="K2549" s="4"/>
    </row>
    <row r="2550" spans="2:11" x14ac:dyDescent="0.2">
      <c r="B2550" s="4" t="s">
        <v>17462</v>
      </c>
      <c r="C2550" s="4">
        <v>5.4</v>
      </c>
      <c r="D2550" s="4" t="s">
        <v>100</v>
      </c>
      <c r="E2550" s="4" t="s">
        <v>126</v>
      </c>
      <c r="F2550" s="4" t="s">
        <v>17463</v>
      </c>
      <c r="G2550" s="4" t="s">
        <v>239</v>
      </c>
      <c r="H2550" s="4" t="s">
        <v>243</v>
      </c>
      <c r="I2550" s="4"/>
      <c r="J2550" s="4" t="s">
        <v>244</v>
      </c>
      <c r="K2550" s="4"/>
    </row>
    <row r="2551" spans="2:11" x14ac:dyDescent="0.2">
      <c r="B2551" s="4" t="s">
        <v>17464</v>
      </c>
      <c r="C2551" s="4">
        <v>5.4</v>
      </c>
      <c r="D2551" s="4" t="s">
        <v>100</v>
      </c>
      <c r="E2551" s="4" t="s">
        <v>128</v>
      </c>
      <c r="F2551" s="4" t="s">
        <v>17465</v>
      </c>
      <c r="G2551" s="4" t="s">
        <v>239</v>
      </c>
      <c r="H2551" s="4" t="s">
        <v>243</v>
      </c>
      <c r="I2551" s="4"/>
      <c r="J2551" s="4" t="s">
        <v>244</v>
      </c>
      <c r="K2551" s="4"/>
    </row>
    <row r="2552" spans="2:11" x14ac:dyDescent="0.2">
      <c r="B2552" s="4" t="s">
        <v>17466</v>
      </c>
      <c r="C2552" s="4">
        <v>5.4</v>
      </c>
      <c r="D2552" s="4" t="s">
        <v>100</v>
      </c>
      <c r="E2552" s="4" t="s">
        <v>130</v>
      </c>
      <c r="F2552" s="4" t="s">
        <v>17467</v>
      </c>
      <c r="G2552" s="4" t="s">
        <v>239</v>
      </c>
      <c r="H2552" s="4" t="s">
        <v>243</v>
      </c>
      <c r="I2552" s="4"/>
      <c r="J2552" s="4" t="s">
        <v>244</v>
      </c>
      <c r="K2552" s="4"/>
    </row>
    <row r="2553" spans="2:11" x14ac:dyDescent="0.2">
      <c r="B2553" s="4" t="s">
        <v>17468</v>
      </c>
      <c r="C2553" s="4">
        <v>5.4</v>
      </c>
      <c r="D2553" s="4" t="s">
        <v>100</v>
      </c>
      <c r="E2553" s="4" t="s">
        <v>132</v>
      </c>
      <c r="F2553" s="4" t="s">
        <v>17469</v>
      </c>
      <c r="G2553" s="4" t="s">
        <v>239</v>
      </c>
      <c r="H2553" s="4" t="s">
        <v>243</v>
      </c>
      <c r="I2553" s="4"/>
      <c r="J2553" s="4" t="s">
        <v>244</v>
      </c>
      <c r="K2553" s="4"/>
    </row>
    <row r="2554" spans="2:11" x14ac:dyDescent="0.2">
      <c r="B2554" s="4" t="s">
        <v>17470</v>
      </c>
      <c r="C2554" s="4">
        <v>5.4</v>
      </c>
      <c r="D2554" s="4" t="s">
        <v>100</v>
      </c>
      <c r="E2554" s="4" t="s">
        <v>134</v>
      </c>
      <c r="F2554" s="4" t="s">
        <v>17471</v>
      </c>
      <c r="G2554" s="4" t="s">
        <v>239</v>
      </c>
      <c r="H2554" s="4" t="s">
        <v>243</v>
      </c>
      <c r="I2554" s="4"/>
      <c r="J2554" s="4" t="s">
        <v>244</v>
      </c>
      <c r="K2554" s="4"/>
    </row>
    <row r="2555" spans="2:11" x14ac:dyDescent="0.2">
      <c r="B2555" s="4" t="s">
        <v>17472</v>
      </c>
      <c r="C2555" s="4">
        <v>5.4</v>
      </c>
      <c r="D2555" s="4" t="s">
        <v>100</v>
      </c>
      <c r="E2555" s="4" t="s">
        <v>136</v>
      </c>
      <c r="F2555" s="4" t="s">
        <v>17473</v>
      </c>
      <c r="G2555" s="4" t="s">
        <v>239</v>
      </c>
      <c r="H2555" s="4" t="s">
        <v>243</v>
      </c>
      <c r="I2555" s="4"/>
      <c r="J2555" s="4" t="s">
        <v>244</v>
      </c>
      <c r="K2555" s="4"/>
    </row>
    <row r="2556" spans="2:11" x14ac:dyDescent="0.2">
      <c r="B2556" s="4" t="s">
        <v>17474</v>
      </c>
      <c r="C2556" s="4">
        <v>5.4</v>
      </c>
      <c r="D2556" s="4" t="s">
        <v>100</v>
      </c>
      <c r="E2556" s="4" t="s">
        <v>138</v>
      </c>
      <c r="F2556" s="4" t="s">
        <v>17475</v>
      </c>
      <c r="G2556" s="4" t="s">
        <v>239</v>
      </c>
      <c r="H2556" s="4" t="s">
        <v>243</v>
      </c>
      <c r="I2556" s="4"/>
      <c r="J2556" s="4" t="s">
        <v>244</v>
      </c>
      <c r="K2556" s="4"/>
    </row>
    <row r="2557" spans="2:11" x14ac:dyDescent="0.2">
      <c r="B2557" s="4" t="s">
        <v>17476</v>
      </c>
      <c r="C2557" s="4">
        <v>5.4</v>
      </c>
      <c r="D2557" s="4" t="s">
        <v>100</v>
      </c>
      <c r="E2557" s="4" t="s">
        <v>140</v>
      </c>
      <c r="F2557" s="4" t="s">
        <v>17477</v>
      </c>
      <c r="G2557" s="4" t="s">
        <v>239</v>
      </c>
      <c r="H2557" s="4" t="s">
        <v>243</v>
      </c>
      <c r="I2557" s="4"/>
      <c r="J2557" s="4" t="s">
        <v>244</v>
      </c>
      <c r="K2557" s="4"/>
    </row>
    <row r="2558" spans="2:11" x14ac:dyDescent="0.2">
      <c r="B2558" s="4" t="s">
        <v>17478</v>
      </c>
      <c r="C2558" s="4">
        <v>5.4</v>
      </c>
      <c r="D2558" s="4" t="s">
        <v>100</v>
      </c>
      <c r="E2558" s="4" t="s">
        <v>141</v>
      </c>
      <c r="F2558" s="4" t="s">
        <v>17479</v>
      </c>
      <c r="G2558" s="4" t="s">
        <v>239</v>
      </c>
      <c r="H2558" s="4" t="s">
        <v>243</v>
      </c>
      <c r="I2558" s="4"/>
      <c r="J2558" s="4" t="s">
        <v>244</v>
      </c>
      <c r="K2558" s="4"/>
    </row>
    <row r="2559" spans="2:11" x14ac:dyDescent="0.2">
      <c r="B2559" s="4" t="s">
        <v>17480</v>
      </c>
      <c r="C2559" s="4">
        <v>5.4</v>
      </c>
      <c r="D2559" s="4" t="s">
        <v>100</v>
      </c>
      <c r="E2559" s="4" t="s">
        <v>142</v>
      </c>
      <c r="F2559" s="4" t="s">
        <v>17481</v>
      </c>
      <c r="G2559" s="4" t="s">
        <v>239</v>
      </c>
      <c r="H2559" s="4" t="s">
        <v>243</v>
      </c>
      <c r="I2559" s="4"/>
      <c r="J2559" s="4" t="s">
        <v>244</v>
      </c>
      <c r="K2559" s="4"/>
    </row>
    <row r="2560" spans="2:11" x14ac:dyDescent="0.2">
      <c r="B2560" s="4" t="s">
        <v>17482</v>
      </c>
      <c r="C2560" s="4">
        <v>5.4</v>
      </c>
      <c r="D2560" s="4" t="s">
        <v>100</v>
      </c>
      <c r="E2560" s="4" t="s">
        <v>144</v>
      </c>
      <c r="F2560" s="4" t="s">
        <v>17483</v>
      </c>
      <c r="G2560" s="4" t="s">
        <v>239</v>
      </c>
      <c r="H2560" s="4" t="s">
        <v>243</v>
      </c>
      <c r="I2560" s="4"/>
      <c r="J2560" s="4" t="s">
        <v>244</v>
      </c>
      <c r="K2560" s="4"/>
    </row>
    <row r="2561" spans="2:11" x14ac:dyDescent="0.2">
      <c r="B2561" s="4" t="s">
        <v>17484</v>
      </c>
      <c r="C2561" s="4">
        <v>5.4</v>
      </c>
      <c r="D2561" s="4" t="s">
        <v>100</v>
      </c>
      <c r="E2561" s="4" t="s">
        <v>146</v>
      </c>
      <c r="F2561" s="4" t="s">
        <v>17485</v>
      </c>
      <c r="G2561" s="4" t="s">
        <v>239</v>
      </c>
      <c r="H2561" s="4" t="s">
        <v>243</v>
      </c>
      <c r="I2561" s="4"/>
      <c r="J2561" s="4" t="s">
        <v>244</v>
      </c>
      <c r="K2561" s="4"/>
    </row>
    <row r="2562" spans="2:11" x14ac:dyDescent="0.2">
      <c r="B2562" s="4" t="s">
        <v>17486</v>
      </c>
      <c r="C2562" s="4">
        <v>5.4</v>
      </c>
      <c r="D2562" s="4" t="s">
        <v>102</v>
      </c>
      <c r="E2562" s="4" t="s">
        <v>8</v>
      </c>
      <c r="F2562" s="4" t="s">
        <v>5755</v>
      </c>
      <c r="G2562" s="4" t="s">
        <v>239</v>
      </c>
      <c r="H2562" s="4" t="s">
        <v>243</v>
      </c>
      <c r="I2562" s="4"/>
      <c r="J2562" s="4" t="s">
        <v>244</v>
      </c>
      <c r="K2562" s="4"/>
    </row>
    <row r="2563" spans="2:11" x14ac:dyDescent="0.2">
      <c r="B2563" s="4" t="s">
        <v>17487</v>
      </c>
      <c r="C2563" s="4">
        <v>5.4</v>
      </c>
      <c r="D2563" s="4" t="s">
        <v>102</v>
      </c>
      <c r="E2563" s="4" t="s">
        <v>24</v>
      </c>
      <c r="F2563" s="4" t="s">
        <v>5757</v>
      </c>
      <c r="G2563" s="4" t="s">
        <v>239</v>
      </c>
      <c r="H2563" s="4" t="s">
        <v>243</v>
      </c>
      <c r="I2563" s="4"/>
      <c r="J2563" s="4" t="s">
        <v>244</v>
      </c>
      <c r="K2563" s="4"/>
    </row>
    <row r="2564" spans="2:11" x14ac:dyDescent="0.2">
      <c r="B2564" s="4" t="s">
        <v>17488</v>
      </c>
      <c r="C2564" s="4">
        <v>5.4</v>
      </c>
      <c r="D2564" s="4" t="s">
        <v>102</v>
      </c>
      <c r="E2564" s="4" t="s">
        <v>25</v>
      </c>
      <c r="F2564" s="4" t="s">
        <v>5759</v>
      </c>
      <c r="G2564" s="4" t="s">
        <v>239</v>
      </c>
      <c r="H2564" s="4" t="s">
        <v>243</v>
      </c>
      <c r="I2564" s="4"/>
      <c r="J2564" s="4" t="s">
        <v>244</v>
      </c>
      <c r="K2564" s="4"/>
    </row>
    <row r="2565" spans="2:11" x14ac:dyDescent="0.2">
      <c r="B2565" s="4" t="s">
        <v>17489</v>
      </c>
      <c r="C2565" s="4">
        <v>5.4</v>
      </c>
      <c r="D2565" s="4" t="s">
        <v>102</v>
      </c>
      <c r="E2565" s="4" t="s">
        <v>26</v>
      </c>
      <c r="F2565" s="4" t="s">
        <v>5761</v>
      </c>
      <c r="G2565" s="4" t="s">
        <v>239</v>
      </c>
      <c r="H2565" s="4" t="s">
        <v>243</v>
      </c>
      <c r="I2565" s="4"/>
      <c r="J2565" s="4" t="s">
        <v>244</v>
      </c>
      <c r="K2565" s="4"/>
    </row>
    <row r="2566" spans="2:11" x14ac:dyDescent="0.2">
      <c r="B2566" s="4" t="s">
        <v>17490</v>
      </c>
      <c r="C2566" s="4">
        <v>5.4</v>
      </c>
      <c r="D2566" s="4" t="s">
        <v>102</v>
      </c>
      <c r="E2566" s="4" t="s">
        <v>27</v>
      </c>
      <c r="F2566" s="4" t="s">
        <v>5763</v>
      </c>
      <c r="G2566" s="4" t="s">
        <v>239</v>
      </c>
      <c r="H2566" s="4" t="s">
        <v>243</v>
      </c>
      <c r="I2566" s="4"/>
      <c r="J2566" s="4" t="s">
        <v>244</v>
      </c>
      <c r="K2566" s="4"/>
    </row>
    <row r="2567" spans="2:11" x14ac:dyDescent="0.2">
      <c r="B2567" s="4" t="s">
        <v>17491</v>
      </c>
      <c r="C2567" s="4">
        <v>5.4</v>
      </c>
      <c r="D2567" s="4" t="s">
        <v>102</v>
      </c>
      <c r="E2567" s="4" t="s">
        <v>28</v>
      </c>
      <c r="F2567" s="4" t="s">
        <v>5765</v>
      </c>
      <c r="G2567" s="4" t="s">
        <v>239</v>
      </c>
      <c r="H2567" s="4" t="s">
        <v>243</v>
      </c>
      <c r="I2567" s="4"/>
      <c r="J2567" s="4" t="s">
        <v>244</v>
      </c>
      <c r="K2567" s="4"/>
    </row>
    <row r="2568" spans="2:11" x14ac:dyDescent="0.2">
      <c r="B2568" s="4" t="s">
        <v>17492</v>
      </c>
      <c r="C2568" s="4">
        <v>5.4</v>
      </c>
      <c r="D2568" s="4" t="s">
        <v>102</v>
      </c>
      <c r="E2568" s="4" t="s">
        <v>29</v>
      </c>
      <c r="F2568" s="4" t="s">
        <v>5767</v>
      </c>
      <c r="G2568" s="4" t="s">
        <v>239</v>
      </c>
      <c r="H2568" s="4" t="s">
        <v>243</v>
      </c>
      <c r="I2568" s="4"/>
      <c r="J2568" s="4" t="s">
        <v>244</v>
      </c>
      <c r="K2568" s="4"/>
    </row>
    <row r="2569" spans="2:11" x14ac:dyDescent="0.2">
      <c r="B2569" s="4" t="s">
        <v>17493</v>
      </c>
      <c r="C2569" s="4">
        <v>5.4</v>
      </c>
      <c r="D2569" s="4" t="s">
        <v>102</v>
      </c>
      <c r="E2569" s="4" t="s">
        <v>30</v>
      </c>
      <c r="F2569" s="4" t="s">
        <v>5769</v>
      </c>
      <c r="G2569" s="4" t="s">
        <v>239</v>
      </c>
      <c r="H2569" s="4" t="s">
        <v>243</v>
      </c>
      <c r="I2569" s="4"/>
      <c r="J2569" s="4" t="s">
        <v>244</v>
      </c>
      <c r="K2569" s="4"/>
    </row>
    <row r="2570" spans="2:11" x14ac:dyDescent="0.2">
      <c r="B2570" s="4" t="s">
        <v>17494</v>
      </c>
      <c r="C2570" s="4">
        <v>5.4</v>
      </c>
      <c r="D2570" s="4" t="s">
        <v>102</v>
      </c>
      <c r="E2570" s="4" t="s">
        <v>31</v>
      </c>
      <c r="F2570" s="4" t="s">
        <v>5771</v>
      </c>
      <c r="G2570" s="4" t="s">
        <v>239</v>
      </c>
      <c r="H2570" s="4" t="s">
        <v>243</v>
      </c>
      <c r="I2570" s="4"/>
      <c r="J2570" s="4" t="s">
        <v>244</v>
      </c>
      <c r="K2570" s="4"/>
    </row>
    <row r="2571" spans="2:11" x14ac:dyDescent="0.2">
      <c r="B2571" s="4" t="s">
        <v>17495</v>
      </c>
      <c r="C2571" s="4">
        <v>5.4</v>
      </c>
      <c r="D2571" s="4" t="s">
        <v>102</v>
      </c>
      <c r="E2571" s="4" t="s">
        <v>32</v>
      </c>
      <c r="F2571" s="4" t="s">
        <v>5773</v>
      </c>
      <c r="G2571" s="4" t="s">
        <v>239</v>
      </c>
      <c r="H2571" s="4" t="s">
        <v>243</v>
      </c>
      <c r="I2571" s="4"/>
      <c r="J2571" s="4" t="s">
        <v>244</v>
      </c>
      <c r="K2571" s="4"/>
    </row>
    <row r="2572" spans="2:11" x14ac:dyDescent="0.2">
      <c r="B2572" s="4" t="s">
        <v>17496</v>
      </c>
      <c r="C2572" s="4">
        <v>5.4</v>
      </c>
      <c r="D2572" s="4" t="s">
        <v>102</v>
      </c>
      <c r="E2572" s="4" t="s">
        <v>33</v>
      </c>
      <c r="F2572" s="4" t="s">
        <v>5775</v>
      </c>
      <c r="G2572" s="4" t="s">
        <v>239</v>
      </c>
      <c r="H2572" s="4" t="s">
        <v>243</v>
      </c>
      <c r="I2572" s="4"/>
      <c r="J2572" s="4" t="s">
        <v>244</v>
      </c>
      <c r="K2572" s="4"/>
    </row>
    <row r="2573" spans="2:11" x14ac:dyDescent="0.2">
      <c r="B2573" s="4" t="s">
        <v>17497</v>
      </c>
      <c r="C2573" s="4">
        <v>5.4</v>
      </c>
      <c r="D2573" s="4" t="s">
        <v>102</v>
      </c>
      <c r="E2573" s="4" t="s">
        <v>34</v>
      </c>
      <c r="F2573" s="4" t="s">
        <v>5777</v>
      </c>
      <c r="G2573" s="4" t="s">
        <v>239</v>
      </c>
      <c r="H2573" s="4" t="s">
        <v>243</v>
      </c>
      <c r="I2573" s="4"/>
      <c r="J2573" s="4" t="s">
        <v>244</v>
      </c>
      <c r="K2573" s="4"/>
    </row>
    <row r="2574" spans="2:11" x14ac:dyDescent="0.2">
      <c r="B2574" s="4" t="s">
        <v>17498</v>
      </c>
      <c r="C2574" s="4">
        <v>5.4</v>
      </c>
      <c r="D2574" s="4" t="s">
        <v>102</v>
      </c>
      <c r="E2574" s="4" t="s">
        <v>35</v>
      </c>
      <c r="F2574" s="4" t="s">
        <v>5779</v>
      </c>
      <c r="G2574" s="4" t="s">
        <v>239</v>
      </c>
      <c r="H2574" s="4" t="s">
        <v>243</v>
      </c>
      <c r="I2574" s="4"/>
      <c r="J2574" s="4" t="s">
        <v>244</v>
      </c>
      <c r="K2574" s="4"/>
    </row>
    <row r="2575" spans="2:11" x14ac:dyDescent="0.2">
      <c r="B2575" s="4" t="s">
        <v>17499</v>
      </c>
      <c r="C2575" s="4">
        <v>5.4</v>
      </c>
      <c r="D2575" s="4" t="s">
        <v>102</v>
      </c>
      <c r="E2575" s="4" t="s">
        <v>36</v>
      </c>
      <c r="F2575" s="4" t="s">
        <v>5781</v>
      </c>
      <c r="G2575" s="4" t="s">
        <v>239</v>
      </c>
      <c r="H2575" s="4" t="s">
        <v>243</v>
      </c>
      <c r="I2575" s="4"/>
      <c r="J2575" s="4" t="s">
        <v>244</v>
      </c>
      <c r="K2575" s="4"/>
    </row>
    <row r="2576" spans="2:11" x14ac:dyDescent="0.2">
      <c r="B2576" s="4" t="s">
        <v>17500</v>
      </c>
      <c r="C2576" s="4">
        <v>5.4</v>
      </c>
      <c r="D2576" s="4" t="s">
        <v>102</v>
      </c>
      <c r="E2576" s="4" t="s">
        <v>37</v>
      </c>
      <c r="F2576" s="4" t="s">
        <v>5783</v>
      </c>
      <c r="G2576" s="4" t="s">
        <v>239</v>
      </c>
      <c r="H2576" s="4" t="s">
        <v>243</v>
      </c>
      <c r="I2576" s="4"/>
      <c r="J2576" s="4" t="s">
        <v>244</v>
      </c>
      <c r="K2576" s="4"/>
    </row>
    <row r="2577" spans="2:11" x14ac:dyDescent="0.2">
      <c r="B2577" s="4" t="s">
        <v>17501</v>
      </c>
      <c r="C2577" s="4">
        <v>5.4</v>
      </c>
      <c r="D2577" s="4" t="s">
        <v>102</v>
      </c>
      <c r="E2577" s="4" t="s">
        <v>38</v>
      </c>
      <c r="F2577" s="4" t="s">
        <v>5785</v>
      </c>
      <c r="G2577" s="4" t="s">
        <v>239</v>
      </c>
      <c r="H2577" s="4" t="s">
        <v>243</v>
      </c>
      <c r="I2577" s="4"/>
      <c r="J2577" s="4" t="s">
        <v>244</v>
      </c>
      <c r="K2577" s="4"/>
    </row>
    <row r="2578" spans="2:11" x14ac:dyDescent="0.2">
      <c r="B2578" s="4" t="s">
        <v>17502</v>
      </c>
      <c r="C2578" s="4">
        <v>5.4</v>
      </c>
      <c r="D2578" s="4" t="s">
        <v>102</v>
      </c>
      <c r="E2578" s="4" t="s">
        <v>39</v>
      </c>
      <c r="F2578" s="4" t="s">
        <v>5787</v>
      </c>
      <c r="G2578" s="4" t="s">
        <v>239</v>
      </c>
      <c r="H2578" s="4" t="s">
        <v>243</v>
      </c>
      <c r="I2578" s="4"/>
      <c r="J2578" s="4" t="s">
        <v>244</v>
      </c>
      <c r="K2578" s="4"/>
    </row>
    <row r="2579" spans="2:11" x14ac:dyDescent="0.2">
      <c r="B2579" s="4" t="s">
        <v>17503</v>
      </c>
      <c r="C2579" s="4">
        <v>5.4</v>
      </c>
      <c r="D2579" s="4" t="s">
        <v>102</v>
      </c>
      <c r="E2579" s="4" t="s">
        <v>56</v>
      </c>
      <c r="F2579" s="4" t="s">
        <v>5789</v>
      </c>
      <c r="G2579" s="4" t="s">
        <v>239</v>
      </c>
      <c r="H2579" s="4" t="s">
        <v>243</v>
      </c>
      <c r="I2579" s="4"/>
      <c r="J2579" s="4" t="s">
        <v>244</v>
      </c>
      <c r="K2579" s="4"/>
    </row>
    <row r="2580" spans="2:11" x14ac:dyDescent="0.2">
      <c r="B2580" s="4" t="s">
        <v>17504</v>
      </c>
      <c r="C2580" s="4">
        <v>5.4</v>
      </c>
      <c r="D2580" s="4" t="s">
        <v>102</v>
      </c>
      <c r="E2580" s="4" t="s">
        <v>58</v>
      </c>
      <c r="F2580" s="4" t="s">
        <v>5791</v>
      </c>
      <c r="G2580" s="4" t="s">
        <v>239</v>
      </c>
      <c r="H2580" s="4" t="s">
        <v>243</v>
      </c>
      <c r="I2580" s="4"/>
      <c r="J2580" s="4" t="s">
        <v>244</v>
      </c>
      <c r="K2580" s="4"/>
    </row>
    <row r="2581" spans="2:11" x14ac:dyDescent="0.2">
      <c r="B2581" s="4" t="s">
        <v>17505</v>
      </c>
      <c r="C2581" s="4">
        <v>5.4</v>
      </c>
      <c r="D2581" s="4" t="s">
        <v>102</v>
      </c>
      <c r="E2581" s="4" t="s">
        <v>60</v>
      </c>
      <c r="F2581" s="4" t="s">
        <v>5793</v>
      </c>
      <c r="G2581" s="4" t="s">
        <v>239</v>
      </c>
      <c r="H2581" s="4" t="s">
        <v>243</v>
      </c>
      <c r="I2581" s="4"/>
      <c r="J2581" s="4" t="s">
        <v>244</v>
      </c>
      <c r="K2581" s="4"/>
    </row>
    <row r="2582" spans="2:11" x14ac:dyDescent="0.2">
      <c r="B2582" s="4" t="s">
        <v>17506</v>
      </c>
      <c r="C2582" s="4">
        <v>5.4</v>
      </c>
      <c r="D2582" s="4" t="s">
        <v>102</v>
      </c>
      <c r="E2582" s="4" t="s">
        <v>62</v>
      </c>
      <c r="F2582" s="4" t="s">
        <v>5795</v>
      </c>
      <c r="G2582" s="4" t="s">
        <v>239</v>
      </c>
      <c r="H2582" s="4" t="s">
        <v>243</v>
      </c>
      <c r="I2582" s="4"/>
      <c r="J2582" s="4" t="s">
        <v>244</v>
      </c>
      <c r="K2582" s="4"/>
    </row>
    <row r="2583" spans="2:11" x14ac:dyDescent="0.2">
      <c r="B2583" s="4" t="s">
        <v>17507</v>
      </c>
      <c r="C2583" s="4">
        <v>5.4</v>
      </c>
      <c r="D2583" s="4" t="s">
        <v>102</v>
      </c>
      <c r="E2583" s="4" t="s">
        <v>64</v>
      </c>
      <c r="F2583" s="4" t="s">
        <v>5797</v>
      </c>
      <c r="G2583" s="4" t="s">
        <v>239</v>
      </c>
      <c r="H2583" s="4" t="s">
        <v>243</v>
      </c>
      <c r="I2583" s="4"/>
      <c r="J2583" s="4" t="s">
        <v>244</v>
      </c>
      <c r="K2583" s="4"/>
    </row>
    <row r="2584" spans="2:11" x14ac:dyDescent="0.2">
      <c r="B2584" s="4" t="s">
        <v>17508</v>
      </c>
      <c r="C2584" s="4">
        <v>5.4</v>
      </c>
      <c r="D2584" s="4" t="s">
        <v>102</v>
      </c>
      <c r="E2584" s="4" t="s">
        <v>66</v>
      </c>
      <c r="F2584" s="4" t="s">
        <v>12885</v>
      </c>
      <c r="G2584" s="4" t="s">
        <v>239</v>
      </c>
      <c r="H2584" s="4" t="s">
        <v>243</v>
      </c>
      <c r="I2584" s="4"/>
      <c r="J2584" s="4" t="s">
        <v>244</v>
      </c>
      <c r="K2584" s="4"/>
    </row>
    <row r="2585" spans="2:11" x14ac:dyDescent="0.2">
      <c r="B2585" s="4" t="s">
        <v>17509</v>
      </c>
      <c r="C2585" s="4">
        <v>5.4</v>
      </c>
      <c r="D2585" s="4" t="s">
        <v>102</v>
      </c>
      <c r="E2585" s="4" t="s">
        <v>68</v>
      </c>
      <c r="F2585" s="4" t="s">
        <v>12887</v>
      </c>
      <c r="G2585" s="4" t="s">
        <v>239</v>
      </c>
      <c r="H2585" s="4" t="s">
        <v>243</v>
      </c>
      <c r="I2585" s="4"/>
      <c r="J2585" s="4" t="s">
        <v>244</v>
      </c>
      <c r="K2585" s="4"/>
    </row>
    <row r="2586" spans="2:11" x14ac:dyDescent="0.2">
      <c r="B2586" s="4" t="s">
        <v>17510</v>
      </c>
      <c r="C2586" s="4">
        <v>5.4</v>
      </c>
      <c r="D2586" s="4" t="s">
        <v>102</v>
      </c>
      <c r="E2586" s="4" t="s">
        <v>70</v>
      </c>
      <c r="F2586" s="4" t="s">
        <v>12889</v>
      </c>
      <c r="G2586" s="4" t="s">
        <v>239</v>
      </c>
      <c r="H2586" s="4" t="s">
        <v>243</v>
      </c>
      <c r="I2586" s="4"/>
      <c r="J2586" s="4" t="s">
        <v>244</v>
      </c>
      <c r="K2586" s="4"/>
    </row>
    <row r="2587" spans="2:11" x14ac:dyDescent="0.2">
      <c r="B2587" s="4" t="s">
        <v>17511</v>
      </c>
      <c r="C2587" s="4">
        <v>5.4</v>
      </c>
      <c r="D2587" s="4" t="s">
        <v>102</v>
      </c>
      <c r="E2587" s="4" t="s">
        <v>72</v>
      </c>
      <c r="F2587" s="4" t="s">
        <v>12891</v>
      </c>
      <c r="G2587" s="4" t="s">
        <v>239</v>
      </c>
      <c r="H2587" s="4" t="s">
        <v>243</v>
      </c>
      <c r="I2587" s="4"/>
      <c r="J2587" s="4" t="s">
        <v>244</v>
      </c>
      <c r="K2587" s="4"/>
    </row>
    <row r="2588" spans="2:11" x14ac:dyDescent="0.2">
      <c r="B2588" s="4" t="s">
        <v>17512</v>
      </c>
      <c r="C2588" s="4">
        <v>5.4</v>
      </c>
      <c r="D2588" s="4" t="s">
        <v>102</v>
      </c>
      <c r="E2588" s="4" t="s">
        <v>74</v>
      </c>
      <c r="F2588" s="4" t="s">
        <v>12893</v>
      </c>
      <c r="G2588" s="4" t="s">
        <v>239</v>
      </c>
      <c r="H2588" s="4" t="s">
        <v>243</v>
      </c>
      <c r="I2588" s="4"/>
      <c r="J2588" s="4" t="s">
        <v>244</v>
      </c>
      <c r="K2588" s="4"/>
    </row>
    <row r="2589" spans="2:11" x14ac:dyDescent="0.2">
      <c r="B2589" s="4" t="s">
        <v>17513</v>
      </c>
      <c r="C2589" s="4">
        <v>5.4</v>
      </c>
      <c r="D2589" s="4" t="s">
        <v>102</v>
      </c>
      <c r="E2589" s="4" t="s">
        <v>76</v>
      </c>
      <c r="F2589" s="4" t="s">
        <v>12895</v>
      </c>
      <c r="G2589" s="4" t="s">
        <v>239</v>
      </c>
      <c r="H2589" s="4" t="s">
        <v>243</v>
      </c>
      <c r="I2589" s="4"/>
      <c r="J2589" s="4" t="s">
        <v>244</v>
      </c>
      <c r="K2589" s="4"/>
    </row>
    <row r="2590" spans="2:11" x14ac:dyDescent="0.2">
      <c r="B2590" s="4" t="s">
        <v>17514</v>
      </c>
      <c r="C2590" s="4">
        <v>5.4</v>
      </c>
      <c r="D2590" s="4" t="s">
        <v>102</v>
      </c>
      <c r="E2590" s="4" t="s">
        <v>78</v>
      </c>
      <c r="F2590" s="4" t="s">
        <v>17515</v>
      </c>
      <c r="G2590" s="4" t="s">
        <v>239</v>
      </c>
      <c r="H2590" s="4" t="s">
        <v>243</v>
      </c>
      <c r="I2590" s="4"/>
      <c r="J2590" s="4" t="s">
        <v>244</v>
      </c>
      <c r="K2590" s="4"/>
    </row>
    <row r="2591" spans="2:11" x14ac:dyDescent="0.2">
      <c r="B2591" s="4" t="s">
        <v>17516</v>
      </c>
      <c r="C2591" s="4">
        <v>5.4</v>
      </c>
      <c r="D2591" s="4" t="s">
        <v>102</v>
      </c>
      <c r="E2591" s="4" t="s">
        <v>81</v>
      </c>
      <c r="F2591" s="4" t="s">
        <v>17517</v>
      </c>
      <c r="G2591" s="4" t="s">
        <v>239</v>
      </c>
      <c r="H2591" s="4" t="s">
        <v>243</v>
      </c>
      <c r="I2591" s="4"/>
      <c r="J2591" s="4" t="s">
        <v>244</v>
      </c>
      <c r="K2591" s="4"/>
    </row>
    <row r="2592" spans="2:11" x14ac:dyDescent="0.2">
      <c r="B2592" s="4" t="s">
        <v>17518</v>
      </c>
      <c r="C2592" s="4">
        <v>5.4</v>
      </c>
      <c r="D2592" s="4" t="s">
        <v>102</v>
      </c>
      <c r="E2592" s="4" t="s">
        <v>84</v>
      </c>
      <c r="F2592" s="4" t="s">
        <v>17519</v>
      </c>
      <c r="G2592" s="4" t="s">
        <v>239</v>
      </c>
      <c r="H2592" s="4" t="s">
        <v>243</v>
      </c>
      <c r="I2592" s="4"/>
      <c r="J2592" s="4" t="s">
        <v>244</v>
      </c>
      <c r="K2592" s="4"/>
    </row>
    <row r="2593" spans="2:11" x14ac:dyDescent="0.2">
      <c r="B2593" s="4" t="s">
        <v>17520</v>
      </c>
      <c r="C2593" s="4">
        <v>5.4</v>
      </c>
      <c r="D2593" s="4" t="s">
        <v>102</v>
      </c>
      <c r="E2593" s="4" t="s">
        <v>85</v>
      </c>
      <c r="F2593" s="4" t="s">
        <v>17521</v>
      </c>
      <c r="G2593" s="4" t="s">
        <v>239</v>
      </c>
      <c r="H2593" s="4" t="s">
        <v>243</v>
      </c>
      <c r="I2593" s="4"/>
      <c r="J2593" s="4" t="s">
        <v>244</v>
      </c>
      <c r="K2593" s="4"/>
    </row>
    <row r="2594" spans="2:11" x14ac:dyDescent="0.2">
      <c r="B2594" s="4" t="s">
        <v>17522</v>
      </c>
      <c r="C2594" s="4">
        <v>5.4</v>
      </c>
      <c r="D2594" s="4" t="s">
        <v>102</v>
      </c>
      <c r="E2594" s="4" t="s">
        <v>86</v>
      </c>
      <c r="F2594" s="4" t="s">
        <v>17523</v>
      </c>
      <c r="G2594" s="4" t="s">
        <v>239</v>
      </c>
      <c r="H2594" s="4" t="s">
        <v>243</v>
      </c>
      <c r="I2594" s="4"/>
      <c r="J2594" s="4" t="s">
        <v>244</v>
      </c>
      <c r="K2594" s="4"/>
    </row>
    <row r="2595" spans="2:11" x14ac:dyDescent="0.2">
      <c r="B2595" s="4" t="s">
        <v>17524</v>
      </c>
      <c r="C2595" s="4">
        <v>5.4</v>
      </c>
      <c r="D2595" s="4" t="s">
        <v>102</v>
      </c>
      <c r="E2595" s="4" t="s">
        <v>88</v>
      </c>
      <c r="F2595" s="4" t="s">
        <v>17525</v>
      </c>
      <c r="G2595" s="4" t="s">
        <v>239</v>
      </c>
      <c r="H2595" s="4" t="s">
        <v>243</v>
      </c>
      <c r="I2595" s="4"/>
      <c r="J2595" s="4" t="s">
        <v>244</v>
      </c>
      <c r="K2595" s="4"/>
    </row>
    <row r="2596" spans="2:11" x14ac:dyDescent="0.2">
      <c r="B2596" s="4" t="s">
        <v>17526</v>
      </c>
      <c r="C2596" s="4">
        <v>5.4</v>
      </c>
      <c r="D2596" s="4" t="s">
        <v>102</v>
      </c>
      <c r="E2596" s="4" t="s">
        <v>90</v>
      </c>
      <c r="F2596" s="4" t="s">
        <v>17527</v>
      </c>
      <c r="G2596" s="4" t="s">
        <v>239</v>
      </c>
      <c r="H2596" s="4" t="s">
        <v>243</v>
      </c>
      <c r="I2596" s="4"/>
      <c r="J2596" s="4" t="s">
        <v>244</v>
      </c>
      <c r="K2596" s="4"/>
    </row>
    <row r="2597" spans="2:11" x14ac:dyDescent="0.2">
      <c r="B2597" s="4" t="s">
        <v>17528</v>
      </c>
      <c r="C2597" s="4">
        <v>5.4</v>
      </c>
      <c r="D2597" s="4" t="s">
        <v>102</v>
      </c>
      <c r="E2597" s="4" t="s">
        <v>92</v>
      </c>
      <c r="F2597" s="4" t="s">
        <v>17529</v>
      </c>
      <c r="G2597" s="4" t="s">
        <v>239</v>
      </c>
      <c r="H2597" s="4" t="s">
        <v>243</v>
      </c>
      <c r="I2597" s="4"/>
      <c r="J2597" s="4" t="s">
        <v>244</v>
      </c>
      <c r="K2597" s="4"/>
    </row>
    <row r="2598" spans="2:11" x14ac:dyDescent="0.2">
      <c r="B2598" s="4" t="s">
        <v>17530</v>
      </c>
      <c r="C2598" s="4">
        <v>5.4</v>
      </c>
      <c r="D2598" s="4" t="s">
        <v>102</v>
      </c>
      <c r="E2598" s="4" t="s">
        <v>94</v>
      </c>
      <c r="F2598" s="4" t="s">
        <v>17531</v>
      </c>
      <c r="G2598" s="4" t="s">
        <v>239</v>
      </c>
      <c r="H2598" s="4" t="s">
        <v>243</v>
      </c>
      <c r="I2598" s="4"/>
      <c r="J2598" s="4" t="s">
        <v>244</v>
      </c>
      <c r="K2598" s="4"/>
    </row>
    <row r="2599" spans="2:11" x14ac:dyDescent="0.2">
      <c r="B2599" s="4" t="s">
        <v>17532</v>
      </c>
      <c r="C2599" s="4">
        <v>5.4</v>
      </c>
      <c r="D2599" s="4" t="s">
        <v>102</v>
      </c>
      <c r="E2599" s="4" t="s">
        <v>96</v>
      </c>
      <c r="F2599" s="4" t="s">
        <v>17533</v>
      </c>
      <c r="G2599" s="4" t="s">
        <v>239</v>
      </c>
      <c r="H2599" s="4" t="s">
        <v>243</v>
      </c>
      <c r="I2599" s="4"/>
      <c r="J2599" s="4" t="s">
        <v>244</v>
      </c>
      <c r="K2599" s="4"/>
    </row>
    <row r="2600" spans="2:11" x14ac:dyDescent="0.2">
      <c r="B2600" s="4" t="s">
        <v>17534</v>
      </c>
      <c r="C2600" s="4">
        <v>5.4</v>
      </c>
      <c r="D2600" s="4" t="s">
        <v>102</v>
      </c>
      <c r="E2600" s="4" t="s">
        <v>98</v>
      </c>
      <c r="F2600" s="4" t="s">
        <v>17535</v>
      </c>
      <c r="G2600" s="4" t="s">
        <v>239</v>
      </c>
      <c r="H2600" s="4" t="s">
        <v>243</v>
      </c>
      <c r="I2600" s="4"/>
      <c r="J2600" s="4" t="s">
        <v>244</v>
      </c>
      <c r="K2600" s="4"/>
    </row>
    <row r="2601" spans="2:11" x14ac:dyDescent="0.2">
      <c r="B2601" s="4" t="s">
        <v>17536</v>
      </c>
      <c r="C2601" s="4">
        <v>5.4</v>
      </c>
      <c r="D2601" s="4" t="s">
        <v>102</v>
      </c>
      <c r="E2601" s="4" t="s">
        <v>100</v>
      </c>
      <c r="F2601" s="4" t="s">
        <v>17537</v>
      </c>
      <c r="G2601" s="4" t="s">
        <v>239</v>
      </c>
      <c r="H2601" s="4" t="s">
        <v>243</v>
      </c>
      <c r="I2601" s="4"/>
      <c r="J2601" s="4" t="s">
        <v>244</v>
      </c>
      <c r="K2601" s="4"/>
    </row>
    <row r="2602" spans="2:11" x14ac:dyDescent="0.2">
      <c r="B2602" s="4" t="s">
        <v>17538</v>
      </c>
      <c r="C2602" s="4">
        <v>5.4</v>
      </c>
      <c r="D2602" s="4" t="s">
        <v>102</v>
      </c>
      <c r="E2602" s="4" t="s">
        <v>102</v>
      </c>
      <c r="F2602" s="4" t="s">
        <v>17539</v>
      </c>
      <c r="G2602" s="4" t="s">
        <v>239</v>
      </c>
      <c r="H2602" s="4" t="s">
        <v>243</v>
      </c>
      <c r="I2602" s="4"/>
      <c r="J2602" s="4" t="s">
        <v>244</v>
      </c>
      <c r="K2602" s="4"/>
    </row>
    <row r="2603" spans="2:11" x14ac:dyDescent="0.2">
      <c r="B2603" s="4" t="s">
        <v>17540</v>
      </c>
      <c r="C2603" s="4">
        <v>5.4</v>
      </c>
      <c r="D2603" s="4" t="s">
        <v>102</v>
      </c>
      <c r="E2603" s="4" t="s">
        <v>104</v>
      </c>
      <c r="F2603" s="4" t="s">
        <v>17541</v>
      </c>
      <c r="G2603" s="4" t="s">
        <v>239</v>
      </c>
      <c r="H2603" s="4" t="s">
        <v>243</v>
      </c>
      <c r="I2603" s="4"/>
      <c r="J2603" s="4" t="s">
        <v>244</v>
      </c>
      <c r="K2603" s="4"/>
    </row>
    <row r="2604" spans="2:11" x14ac:dyDescent="0.2">
      <c r="B2604" s="4" t="s">
        <v>17542</v>
      </c>
      <c r="C2604" s="4">
        <v>5.4</v>
      </c>
      <c r="D2604" s="4" t="s">
        <v>102</v>
      </c>
      <c r="E2604" s="4" t="s">
        <v>106</v>
      </c>
      <c r="F2604" s="4" t="s">
        <v>17543</v>
      </c>
      <c r="G2604" s="4" t="s">
        <v>239</v>
      </c>
      <c r="H2604" s="4" t="s">
        <v>243</v>
      </c>
      <c r="I2604" s="4"/>
      <c r="J2604" s="4" t="s">
        <v>244</v>
      </c>
      <c r="K2604" s="4"/>
    </row>
    <row r="2605" spans="2:11" x14ac:dyDescent="0.2">
      <c r="B2605" s="4" t="s">
        <v>17544</v>
      </c>
      <c r="C2605" s="4">
        <v>5.4</v>
      </c>
      <c r="D2605" s="4" t="s">
        <v>102</v>
      </c>
      <c r="E2605" s="4" t="s">
        <v>108</v>
      </c>
      <c r="F2605" s="4" t="s">
        <v>17545</v>
      </c>
      <c r="G2605" s="4" t="s">
        <v>239</v>
      </c>
      <c r="H2605" s="4" t="s">
        <v>243</v>
      </c>
      <c r="I2605" s="4"/>
      <c r="J2605" s="4" t="s">
        <v>244</v>
      </c>
      <c r="K2605" s="4"/>
    </row>
    <row r="2606" spans="2:11" x14ac:dyDescent="0.2">
      <c r="B2606" s="4" t="s">
        <v>17546</v>
      </c>
      <c r="C2606" s="4">
        <v>5.4</v>
      </c>
      <c r="D2606" s="4" t="s">
        <v>102</v>
      </c>
      <c r="E2606" s="4" t="s">
        <v>110</v>
      </c>
      <c r="F2606" s="4" t="s">
        <v>17547</v>
      </c>
      <c r="G2606" s="4" t="s">
        <v>239</v>
      </c>
      <c r="H2606" s="4" t="s">
        <v>243</v>
      </c>
      <c r="I2606" s="4"/>
      <c r="J2606" s="4" t="s">
        <v>244</v>
      </c>
      <c r="K2606" s="4"/>
    </row>
    <row r="2607" spans="2:11" x14ac:dyDescent="0.2">
      <c r="B2607" s="4" t="s">
        <v>17548</v>
      </c>
      <c r="C2607" s="4">
        <v>5.4</v>
      </c>
      <c r="D2607" s="4" t="s">
        <v>102</v>
      </c>
      <c r="E2607" s="4" t="s">
        <v>112</v>
      </c>
      <c r="F2607" s="4" t="s">
        <v>17549</v>
      </c>
      <c r="G2607" s="4" t="s">
        <v>239</v>
      </c>
      <c r="H2607" s="4" t="s">
        <v>243</v>
      </c>
      <c r="I2607" s="4"/>
      <c r="J2607" s="4" t="s">
        <v>244</v>
      </c>
      <c r="K2607" s="4"/>
    </row>
    <row r="2608" spans="2:11" x14ac:dyDescent="0.2">
      <c r="B2608" s="4" t="s">
        <v>17550</v>
      </c>
      <c r="C2608" s="4">
        <v>5.4</v>
      </c>
      <c r="D2608" s="4" t="s">
        <v>102</v>
      </c>
      <c r="E2608" s="4" t="s">
        <v>114</v>
      </c>
      <c r="F2608" s="4" t="s">
        <v>17551</v>
      </c>
      <c r="G2608" s="4" t="s">
        <v>239</v>
      </c>
      <c r="H2608" s="4" t="s">
        <v>243</v>
      </c>
      <c r="I2608" s="4"/>
      <c r="J2608" s="4" t="s">
        <v>244</v>
      </c>
      <c r="K2608" s="4"/>
    </row>
    <row r="2609" spans="2:11" x14ac:dyDescent="0.2">
      <c r="B2609" s="4" t="s">
        <v>17552</v>
      </c>
      <c r="C2609" s="4">
        <v>5.4</v>
      </c>
      <c r="D2609" s="4" t="s">
        <v>102</v>
      </c>
      <c r="E2609" s="4" t="s">
        <v>116</v>
      </c>
      <c r="F2609" s="4" t="s">
        <v>17553</v>
      </c>
      <c r="G2609" s="4" t="s">
        <v>239</v>
      </c>
      <c r="H2609" s="4" t="s">
        <v>243</v>
      </c>
      <c r="I2609" s="4"/>
      <c r="J2609" s="4" t="s">
        <v>244</v>
      </c>
      <c r="K2609" s="4"/>
    </row>
    <row r="2610" spans="2:11" x14ac:dyDescent="0.2">
      <c r="B2610" s="4" t="s">
        <v>17554</v>
      </c>
      <c r="C2610" s="4">
        <v>5.4</v>
      </c>
      <c r="D2610" s="4" t="s">
        <v>102</v>
      </c>
      <c r="E2610" s="4" t="s">
        <v>118</v>
      </c>
      <c r="F2610" s="4" t="s">
        <v>17555</v>
      </c>
      <c r="G2610" s="4" t="s">
        <v>239</v>
      </c>
      <c r="H2610" s="4" t="s">
        <v>243</v>
      </c>
      <c r="I2610" s="4"/>
      <c r="J2610" s="4" t="s">
        <v>244</v>
      </c>
      <c r="K2610" s="4"/>
    </row>
    <row r="2611" spans="2:11" x14ac:dyDescent="0.2">
      <c r="B2611" s="4" t="s">
        <v>17556</v>
      </c>
      <c r="C2611" s="4">
        <v>5.4</v>
      </c>
      <c r="D2611" s="4" t="s">
        <v>102</v>
      </c>
      <c r="E2611" s="4" t="s">
        <v>120</v>
      </c>
      <c r="F2611" s="4" t="s">
        <v>17557</v>
      </c>
      <c r="G2611" s="4" t="s">
        <v>239</v>
      </c>
      <c r="H2611" s="4" t="s">
        <v>243</v>
      </c>
      <c r="I2611" s="4"/>
      <c r="J2611" s="4" t="s">
        <v>244</v>
      </c>
      <c r="K2611" s="4"/>
    </row>
    <row r="2612" spans="2:11" x14ac:dyDescent="0.2">
      <c r="B2612" s="4" t="s">
        <v>17558</v>
      </c>
      <c r="C2612" s="4">
        <v>5.4</v>
      </c>
      <c r="D2612" s="4" t="s">
        <v>102</v>
      </c>
      <c r="E2612" s="4" t="s">
        <v>122</v>
      </c>
      <c r="F2612" s="4" t="s">
        <v>17559</v>
      </c>
      <c r="G2612" s="4" t="s">
        <v>239</v>
      </c>
      <c r="H2612" s="4" t="s">
        <v>243</v>
      </c>
      <c r="I2612" s="4"/>
      <c r="J2612" s="4" t="s">
        <v>244</v>
      </c>
      <c r="K2612" s="4"/>
    </row>
    <row r="2613" spans="2:11" x14ac:dyDescent="0.2">
      <c r="B2613" s="4" t="s">
        <v>17560</v>
      </c>
      <c r="C2613" s="4">
        <v>5.4</v>
      </c>
      <c r="D2613" s="4" t="s">
        <v>102</v>
      </c>
      <c r="E2613" s="4" t="s">
        <v>124</v>
      </c>
      <c r="F2613" s="4" t="s">
        <v>17561</v>
      </c>
      <c r="G2613" s="4" t="s">
        <v>239</v>
      </c>
      <c r="H2613" s="4" t="s">
        <v>243</v>
      </c>
      <c r="I2613" s="4"/>
      <c r="J2613" s="4" t="s">
        <v>244</v>
      </c>
      <c r="K2613" s="4"/>
    </row>
    <row r="2614" spans="2:11" x14ac:dyDescent="0.2">
      <c r="B2614" s="4" t="s">
        <v>17562</v>
      </c>
      <c r="C2614" s="4">
        <v>5.4</v>
      </c>
      <c r="D2614" s="4" t="s">
        <v>102</v>
      </c>
      <c r="E2614" s="4" t="s">
        <v>126</v>
      </c>
      <c r="F2614" s="4" t="s">
        <v>17563</v>
      </c>
      <c r="G2614" s="4" t="s">
        <v>239</v>
      </c>
      <c r="H2614" s="4" t="s">
        <v>243</v>
      </c>
      <c r="I2614" s="4"/>
      <c r="J2614" s="4" t="s">
        <v>244</v>
      </c>
      <c r="K2614" s="4"/>
    </row>
    <row r="2615" spans="2:11" x14ac:dyDescent="0.2">
      <c r="B2615" s="4" t="s">
        <v>17564</v>
      </c>
      <c r="C2615" s="4">
        <v>5.4</v>
      </c>
      <c r="D2615" s="4" t="s">
        <v>102</v>
      </c>
      <c r="E2615" s="4" t="s">
        <v>128</v>
      </c>
      <c r="F2615" s="4" t="s">
        <v>17565</v>
      </c>
      <c r="G2615" s="4" t="s">
        <v>239</v>
      </c>
      <c r="H2615" s="4" t="s">
        <v>243</v>
      </c>
      <c r="I2615" s="4"/>
      <c r="J2615" s="4" t="s">
        <v>244</v>
      </c>
      <c r="K2615" s="4"/>
    </row>
    <row r="2616" spans="2:11" x14ac:dyDescent="0.2">
      <c r="B2616" s="4" t="s">
        <v>17566</v>
      </c>
      <c r="C2616" s="4">
        <v>5.4</v>
      </c>
      <c r="D2616" s="4" t="s">
        <v>102</v>
      </c>
      <c r="E2616" s="4" t="s">
        <v>130</v>
      </c>
      <c r="F2616" s="4" t="s">
        <v>17567</v>
      </c>
      <c r="G2616" s="4" t="s">
        <v>239</v>
      </c>
      <c r="H2616" s="4" t="s">
        <v>243</v>
      </c>
      <c r="I2616" s="4"/>
      <c r="J2616" s="4" t="s">
        <v>244</v>
      </c>
      <c r="K2616" s="4"/>
    </row>
    <row r="2617" spans="2:11" x14ac:dyDescent="0.2">
      <c r="B2617" s="4" t="s">
        <v>17568</v>
      </c>
      <c r="C2617" s="4">
        <v>5.4</v>
      </c>
      <c r="D2617" s="4" t="s">
        <v>102</v>
      </c>
      <c r="E2617" s="4" t="s">
        <v>132</v>
      </c>
      <c r="F2617" s="4" t="s">
        <v>17569</v>
      </c>
      <c r="G2617" s="4" t="s">
        <v>239</v>
      </c>
      <c r="H2617" s="4" t="s">
        <v>243</v>
      </c>
      <c r="I2617" s="4"/>
      <c r="J2617" s="4" t="s">
        <v>244</v>
      </c>
      <c r="K2617" s="4"/>
    </row>
    <row r="2618" spans="2:11" x14ac:dyDescent="0.2">
      <c r="B2618" s="4" t="s">
        <v>17570</v>
      </c>
      <c r="C2618" s="4">
        <v>5.4</v>
      </c>
      <c r="D2618" s="4" t="s">
        <v>102</v>
      </c>
      <c r="E2618" s="4" t="s">
        <v>134</v>
      </c>
      <c r="F2618" s="4" t="s">
        <v>17571</v>
      </c>
      <c r="G2618" s="4" t="s">
        <v>239</v>
      </c>
      <c r="H2618" s="4" t="s">
        <v>243</v>
      </c>
      <c r="I2618" s="4"/>
      <c r="J2618" s="4" t="s">
        <v>244</v>
      </c>
      <c r="K2618" s="4"/>
    </row>
    <row r="2619" spans="2:11" x14ac:dyDescent="0.2">
      <c r="B2619" s="4" t="s">
        <v>17572</v>
      </c>
      <c r="C2619" s="4">
        <v>5.4</v>
      </c>
      <c r="D2619" s="4" t="s">
        <v>102</v>
      </c>
      <c r="E2619" s="4" t="s">
        <v>136</v>
      </c>
      <c r="F2619" s="4" t="s">
        <v>17573</v>
      </c>
      <c r="G2619" s="4" t="s">
        <v>239</v>
      </c>
      <c r="H2619" s="4" t="s">
        <v>243</v>
      </c>
      <c r="I2619" s="4"/>
      <c r="J2619" s="4" t="s">
        <v>244</v>
      </c>
      <c r="K2619" s="4"/>
    </row>
    <row r="2620" spans="2:11" x14ac:dyDescent="0.2">
      <c r="B2620" s="4" t="s">
        <v>17574</v>
      </c>
      <c r="C2620" s="4">
        <v>5.4</v>
      </c>
      <c r="D2620" s="4" t="s">
        <v>102</v>
      </c>
      <c r="E2620" s="4" t="s">
        <v>138</v>
      </c>
      <c r="F2620" s="4" t="s">
        <v>17575</v>
      </c>
      <c r="G2620" s="4" t="s">
        <v>239</v>
      </c>
      <c r="H2620" s="4" t="s">
        <v>243</v>
      </c>
      <c r="I2620" s="4"/>
      <c r="J2620" s="4" t="s">
        <v>244</v>
      </c>
      <c r="K2620" s="4"/>
    </row>
    <row r="2621" spans="2:11" x14ac:dyDescent="0.2">
      <c r="B2621" s="4" t="s">
        <v>17576</v>
      </c>
      <c r="C2621" s="4">
        <v>5.4</v>
      </c>
      <c r="D2621" s="4" t="s">
        <v>102</v>
      </c>
      <c r="E2621" s="4" t="s">
        <v>140</v>
      </c>
      <c r="F2621" s="4" t="s">
        <v>17577</v>
      </c>
      <c r="G2621" s="4" t="s">
        <v>239</v>
      </c>
      <c r="H2621" s="4" t="s">
        <v>243</v>
      </c>
      <c r="I2621" s="4"/>
      <c r="J2621" s="4" t="s">
        <v>244</v>
      </c>
      <c r="K2621" s="4"/>
    </row>
    <row r="2622" spans="2:11" x14ac:dyDescent="0.2">
      <c r="B2622" s="4" t="s">
        <v>17578</v>
      </c>
      <c r="C2622" s="4">
        <v>5.4</v>
      </c>
      <c r="D2622" s="4" t="s">
        <v>102</v>
      </c>
      <c r="E2622" s="4" t="s">
        <v>141</v>
      </c>
      <c r="F2622" s="4" t="s">
        <v>17579</v>
      </c>
      <c r="G2622" s="4" t="s">
        <v>239</v>
      </c>
      <c r="H2622" s="4" t="s">
        <v>243</v>
      </c>
      <c r="I2622" s="4"/>
      <c r="J2622" s="4" t="s">
        <v>244</v>
      </c>
      <c r="K2622" s="4"/>
    </row>
    <row r="2623" spans="2:11" x14ac:dyDescent="0.2">
      <c r="B2623" s="4" t="s">
        <v>17580</v>
      </c>
      <c r="C2623" s="4">
        <v>5.4</v>
      </c>
      <c r="D2623" s="4" t="s">
        <v>102</v>
      </c>
      <c r="E2623" s="4" t="s">
        <v>142</v>
      </c>
      <c r="F2623" s="4" t="s">
        <v>17581</v>
      </c>
      <c r="G2623" s="4" t="s">
        <v>239</v>
      </c>
      <c r="H2623" s="4" t="s">
        <v>243</v>
      </c>
      <c r="I2623" s="4"/>
      <c r="J2623" s="4" t="s">
        <v>244</v>
      </c>
      <c r="K2623" s="4"/>
    </row>
    <row r="2624" spans="2:11" x14ac:dyDescent="0.2">
      <c r="B2624" s="4" t="s">
        <v>17582</v>
      </c>
      <c r="C2624" s="4">
        <v>5.4</v>
      </c>
      <c r="D2624" s="4" t="s">
        <v>102</v>
      </c>
      <c r="E2624" s="4" t="s">
        <v>144</v>
      </c>
      <c r="F2624" s="4" t="s">
        <v>17583</v>
      </c>
      <c r="G2624" s="4" t="s">
        <v>239</v>
      </c>
      <c r="H2624" s="4" t="s">
        <v>243</v>
      </c>
      <c r="I2624" s="4"/>
      <c r="J2624" s="4" t="s">
        <v>244</v>
      </c>
      <c r="K2624" s="4"/>
    </row>
    <row r="2625" spans="2:11" x14ac:dyDescent="0.2">
      <c r="B2625" s="4" t="s">
        <v>17584</v>
      </c>
      <c r="C2625" s="4">
        <v>5.4</v>
      </c>
      <c r="D2625" s="4" t="s">
        <v>102</v>
      </c>
      <c r="E2625" s="4" t="s">
        <v>146</v>
      </c>
      <c r="F2625" s="4" t="s">
        <v>17585</v>
      </c>
      <c r="G2625" s="4" t="s">
        <v>239</v>
      </c>
      <c r="H2625" s="4" t="s">
        <v>243</v>
      </c>
      <c r="I2625" s="4"/>
      <c r="J2625" s="4" t="s">
        <v>244</v>
      </c>
      <c r="K2625" s="4"/>
    </row>
    <row r="2626" spans="2:11" x14ac:dyDescent="0.2">
      <c r="B2626" s="4" t="s">
        <v>17586</v>
      </c>
      <c r="C2626" s="4">
        <v>5.4</v>
      </c>
      <c r="D2626" s="4" t="s">
        <v>104</v>
      </c>
      <c r="E2626" s="4" t="s">
        <v>8</v>
      </c>
      <c r="F2626" s="4" t="s">
        <v>5799</v>
      </c>
      <c r="G2626" s="4" t="s">
        <v>239</v>
      </c>
      <c r="H2626" s="4" t="s">
        <v>243</v>
      </c>
      <c r="I2626" s="4"/>
      <c r="J2626" s="4" t="s">
        <v>244</v>
      </c>
      <c r="K2626" s="4"/>
    </row>
    <row r="2627" spans="2:11" x14ac:dyDescent="0.2">
      <c r="B2627" s="4" t="s">
        <v>17587</v>
      </c>
      <c r="C2627" s="4">
        <v>5.4</v>
      </c>
      <c r="D2627" s="4" t="s">
        <v>104</v>
      </c>
      <c r="E2627" s="4" t="s">
        <v>24</v>
      </c>
      <c r="F2627" s="4" t="s">
        <v>5801</v>
      </c>
      <c r="G2627" s="4" t="s">
        <v>239</v>
      </c>
      <c r="H2627" s="4" t="s">
        <v>243</v>
      </c>
      <c r="I2627" s="4"/>
      <c r="J2627" s="4" t="s">
        <v>244</v>
      </c>
      <c r="K2627" s="4"/>
    </row>
    <row r="2628" spans="2:11" x14ac:dyDescent="0.2">
      <c r="B2628" s="4" t="s">
        <v>17588</v>
      </c>
      <c r="C2628" s="4">
        <v>5.4</v>
      </c>
      <c r="D2628" s="4" t="s">
        <v>104</v>
      </c>
      <c r="E2628" s="4" t="s">
        <v>25</v>
      </c>
      <c r="F2628" s="4" t="s">
        <v>5803</v>
      </c>
      <c r="G2628" s="4" t="s">
        <v>239</v>
      </c>
      <c r="H2628" s="4" t="s">
        <v>243</v>
      </c>
      <c r="I2628" s="4"/>
      <c r="J2628" s="4" t="s">
        <v>244</v>
      </c>
      <c r="K2628" s="4"/>
    </row>
    <row r="2629" spans="2:11" x14ac:dyDescent="0.2">
      <c r="B2629" s="4" t="s">
        <v>17589</v>
      </c>
      <c r="C2629" s="4">
        <v>5.4</v>
      </c>
      <c r="D2629" s="4" t="s">
        <v>104</v>
      </c>
      <c r="E2629" s="4" t="s">
        <v>26</v>
      </c>
      <c r="F2629" s="4" t="s">
        <v>5805</v>
      </c>
      <c r="G2629" s="4" t="s">
        <v>239</v>
      </c>
      <c r="H2629" s="4" t="s">
        <v>243</v>
      </c>
      <c r="I2629" s="4"/>
      <c r="J2629" s="4" t="s">
        <v>244</v>
      </c>
      <c r="K2629" s="4"/>
    </row>
    <row r="2630" spans="2:11" x14ac:dyDescent="0.2">
      <c r="B2630" s="4" t="s">
        <v>17590</v>
      </c>
      <c r="C2630" s="4">
        <v>5.4</v>
      </c>
      <c r="D2630" s="4" t="s">
        <v>104</v>
      </c>
      <c r="E2630" s="4" t="s">
        <v>27</v>
      </c>
      <c r="F2630" s="4" t="s">
        <v>5807</v>
      </c>
      <c r="G2630" s="4" t="s">
        <v>239</v>
      </c>
      <c r="H2630" s="4" t="s">
        <v>243</v>
      </c>
      <c r="I2630" s="4"/>
      <c r="J2630" s="4" t="s">
        <v>244</v>
      </c>
      <c r="K2630" s="4"/>
    </row>
    <row r="2631" spans="2:11" x14ac:dyDescent="0.2">
      <c r="B2631" s="4" t="s">
        <v>17591</v>
      </c>
      <c r="C2631" s="4">
        <v>5.4</v>
      </c>
      <c r="D2631" s="4" t="s">
        <v>104</v>
      </c>
      <c r="E2631" s="4" t="s">
        <v>28</v>
      </c>
      <c r="F2631" s="4" t="s">
        <v>5809</v>
      </c>
      <c r="G2631" s="4" t="s">
        <v>239</v>
      </c>
      <c r="H2631" s="4" t="s">
        <v>243</v>
      </c>
      <c r="I2631" s="4"/>
      <c r="J2631" s="4" t="s">
        <v>244</v>
      </c>
      <c r="K2631" s="4"/>
    </row>
    <row r="2632" spans="2:11" x14ac:dyDescent="0.2">
      <c r="B2632" s="4" t="s">
        <v>17592</v>
      </c>
      <c r="C2632" s="4">
        <v>5.4</v>
      </c>
      <c r="D2632" s="4" t="s">
        <v>104</v>
      </c>
      <c r="E2632" s="4" t="s">
        <v>29</v>
      </c>
      <c r="F2632" s="4" t="s">
        <v>5811</v>
      </c>
      <c r="G2632" s="4" t="s">
        <v>239</v>
      </c>
      <c r="H2632" s="4" t="s">
        <v>243</v>
      </c>
      <c r="I2632" s="4"/>
      <c r="J2632" s="4" t="s">
        <v>244</v>
      </c>
      <c r="K2632" s="4"/>
    </row>
    <row r="2633" spans="2:11" x14ac:dyDescent="0.2">
      <c r="B2633" s="4" t="s">
        <v>17593</v>
      </c>
      <c r="C2633" s="4">
        <v>5.4</v>
      </c>
      <c r="D2633" s="4" t="s">
        <v>104</v>
      </c>
      <c r="E2633" s="4" t="s">
        <v>30</v>
      </c>
      <c r="F2633" s="4" t="s">
        <v>5813</v>
      </c>
      <c r="G2633" s="4" t="s">
        <v>239</v>
      </c>
      <c r="H2633" s="4" t="s">
        <v>243</v>
      </c>
      <c r="I2633" s="4"/>
      <c r="J2633" s="4" t="s">
        <v>244</v>
      </c>
      <c r="K2633" s="4"/>
    </row>
    <row r="2634" spans="2:11" x14ac:dyDescent="0.2">
      <c r="B2634" s="4" t="s">
        <v>17594</v>
      </c>
      <c r="C2634" s="4">
        <v>5.4</v>
      </c>
      <c r="D2634" s="4" t="s">
        <v>104</v>
      </c>
      <c r="E2634" s="4" t="s">
        <v>31</v>
      </c>
      <c r="F2634" s="4" t="s">
        <v>5815</v>
      </c>
      <c r="G2634" s="4" t="s">
        <v>239</v>
      </c>
      <c r="H2634" s="4" t="s">
        <v>243</v>
      </c>
      <c r="I2634" s="4"/>
      <c r="J2634" s="4" t="s">
        <v>244</v>
      </c>
      <c r="K2634" s="4"/>
    </row>
    <row r="2635" spans="2:11" x14ac:dyDescent="0.2">
      <c r="B2635" s="4" t="s">
        <v>17595</v>
      </c>
      <c r="C2635" s="4">
        <v>5.4</v>
      </c>
      <c r="D2635" s="4" t="s">
        <v>104</v>
      </c>
      <c r="E2635" s="4" t="s">
        <v>32</v>
      </c>
      <c r="F2635" s="4" t="s">
        <v>5817</v>
      </c>
      <c r="G2635" s="4" t="s">
        <v>239</v>
      </c>
      <c r="H2635" s="4" t="s">
        <v>243</v>
      </c>
      <c r="I2635" s="4"/>
      <c r="J2635" s="4" t="s">
        <v>244</v>
      </c>
      <c r="K2635" s="4"/>
    </row>
    <row r="2636" spans="2:11" x14ac:dyDescent="0.2">
      <c r="B2636" s="4" t="s">
        <v>17596</v>
      </c>
      <c r="C2636" s="4">
        <v>5.4</v>
      </c>
      <c r="D2636" s="4" t="s">
        <v>104</v>
      </c>
      <c r="E2636" s="4" t="s">
        <v>33</v>
      </c>
      <c r="F2636" s="4" t="s">
        <v>5819</v>
      </c>
      <c r="G2636" s="4" t="s">
        <v>239</v>
      </c>
      <c r="H2636" s="4" t="s">
        <v>243</v>
      </c>
      <c r="I2636" s="4"/>
      <c r="J2636" s="4" t="s">
        <v>244</v>
      </c>
      <c r="K2636" s="4"/>
    </row>
    <row r="2637" spans="2:11" x14ac:dyDescent="0.2">
      <c r="B2637" s="4" t="s">
        <v>17597</v>
      </c>
      <c r="C2637" s="4">
        <v>5.4</v>
      </c>
      <c r="D2637" s="4" t="s">
        <v>104</v>
      </c>
      <c r="E2637" s="4" t="s">
        <v>34</v>
      </c>
      <c r="F2637" s="4" t="s">
        <v>5821</v>
      </c>
      <c r="G2637" s="4" t="s">
        <v>239</v>
      </c>
      <c r="H2637" s="4" t="s">
        <v>243</v>
      </c>
      <c r="I2637" s="4"/>
      <c r="J2637" s="4" t="s">
        <v>244</v>
      </c>
      <c r="K2637" s="4"/>
    </row>
    <row r="2638" spans="2:11" x14ac:dyDescent="0.2">
      <c r="B2638" s="4" t="s">
        <v>17598</v>
      </c>
      <c r="C2638" s="4">
        <v>5.4</v>
      </c>
      <c r="D2638" s="4" t="s">
        <v>104</v>
      </c>
      <c r="E2638" s="4" t="s">
        <v>35</v>
      </c>
      <c r="F2638" s="4" t="s">
        <v>5823</v>
      </c>
      <c r="G2638" s="4" t="s">
        <v>239</v>
      </c>
      <c r="H2638" s="4" t="s">
        <v>243</v>
      </c>
      <c r="I2638" s="4"/>
      <c r="J2638" s="4" t="s">
        <v>244</v>
      </c>
      <c r="K2638" s="4"/>
    </row>
    <row r="2639" spans="2:11" x14ac:dyDescent="0.2">
      <c r="B2639" s="4" t="s">
        <v>17599</v>
      </c>
      <c r="C2639" s="4">
        <v>5.4</v>
      </c>
      <c r="D2639" s="4" t="s">
        <v>104</v>
      </c>
      <c r="E2639" s="4" t="s">
        <v>36</v>
      </c>
      <c r="F2639" s="4" t="s">
        <v>5825</v>
      </c>
      <c r="G2639" s="4" t="s">
        <v>239</v>
      </c>
      <c r="H2639" s="4" t="s">
        <v>243</v>
      </c>
      <c r="I2639" s="4"/>
      <c r="J2639" s="4" t="s">
        <v>244</v>
      </c>
      <c r="K2639" s="4"/>
    </row>
    <row r="2640" spans="2:11" x14ac:dyDescent="0.2">
      <c r="B2640" s="4" t="s">
        <v>17600</v>
      </c>
      <c r="C2640" s="4">
        <v>5.4</v>
      </c>
      <c r="D2640" s="4" t="s">
        <v>104</v>
      </c>
      <c r="E2640" s="4" t="s">
        <v>37</v>
      </c>
      <c r="F2640" s="4" t="s">
        <v>5827</v>
      </c>
      <c r="G2640" s="4" t="s">
        <v>239</v>
      </c>
      <c r="H2640" s="4" t="s">
        <v>243</v>
      </c>
      <c r="I2640" s="4"/>
      <c r="J2640" s="4" t="s">
        <v>244</v>
      </c>
      <c r="K2640" s="4"/>
    </row>
    <row r="2641" spans="2:11" x14ac:dyDescent="0.2">
      <c r="B2641" s="4" t="s">
        <v>17601</v>
      </c>
      <c r="C2641" s="4">
        <v>5.4</v>
      </c>
      <c r="D2641" s="4" t="s">
        <v>104</v>
      </c>
      <c r="E2641" s="4" t="s">
        <v>38</v>
      </c>
      <c r="F2641" s="4" t="s">
        <v>5829</v>
      </c>
      <c r="G2641" s="4" t="s">
        <v>239</v>
      </c>
      <c r="H2641" s="4" t="s">
        <v>243</v>
      </c>
      <c r="I2641" s="4"/>
      <c r="J2641" s="4" t="s">
        <v>244</v>
      </c>
      <c r="K2641" s="4"/>
    </row>
    <row r="2642" spans="2:11" x14ac:dyDescent="0.2">
      <c r="B2642" s="4" t="s">
        <v>17602</v>
      </c>
      <c r="C2642" s="4">
        <v>5.4</v>
      </c>
      <c r="D2642" s="4" t="s">
        <v>104</v>
      </c>
      <c r="E2642" s="4" t="s">
        <v>39</v>
      </c>
      <c r="F2642" s="4" t="s">
        <v>5831</v>
      </c>
      <c r="G2642" s="4" t="s">
        <v>239</v>
      </c>
      <c r="H2642" s="4" t="s">
        <v>243</v>
      </c>
      <c r="I2642" s="4"/>
      <c r="J2642" s="4" t="s">
        <v>244</v>
      </c>
      <c r="K2642" s="4"/>
    </row>
    <row r="2643" spans="2:11" x14ac:dyDescent="0.2">
      <c r="B2643" s="4" t="s">
        <v>17603</v>
      </c>
      <c r="C2643" s="4">
        <v>5.4</v>
      </c>
      <c r="D2643" s="4" t="s">
        <v>104</v>
      </c>
      <c r="E2643" s="4" t="s">
        <v>56</v>
      </c>
      <c r="F2643" s="4" t="s">
        <v>5833</v>
      </c>
      <c r="G2643" s="4" t="s">
        <v>239</v>
      </c>
      <c r="H2643" s="4" t="s">
        <v>243</v>
      </c>
      <c r="I2643" s="4"/>
      <c r="J2643" s="4" t="s">
        <v>244</v>
      </c>
      <c r="K2643" s="4"/>
    </row>
    <row r="2644" spans="2:11" x14ac:dyDescent="0.2">
      <c r="B2644" s="4" t="s">
        <v>17604</v>
      </c>
      <c r="C2644" s="4">
        <v>5.4</v>
      </c>
      <c r="D2644" s="4" t="s">
        <v>104</v>
      </c>
      <c r="E2644" s="4" t="s">
        <v>58</v>
      </c>
      <c r="F2644" s="4" t="s">
        <v>5835</v>
      </c>
      <c r="G2644" s="4" t="s">
        <v>239</v>
      </c>
      <c r="H2644" s="4" t="s">
        <v>243</v>
      </c>
      <c r="I2644" s="4"/>
      <c r="J2644" s="4" t="s">
        <v>244</v>
      </c>
      <c r="K2644" s="4"/>
    </row>
    <row r="2645" spans="2:11" x14ac:dyDescent="0.2">
      <c r="B2645" s="4" t="s">
        <v>17605</v>
      </c>
      <c r="C2645" s="4">
        <v>5.4</v>
      </c>
      <c r="D2645" s="4" t="s">
        <v>104</v>
      </c>
      <c r="E2645" s="4" t="s">
        <v>60</v>
      </c>
      <c r="F2645" s="4" t="s">
        <v>5837</v>
      </c>
      <c r="G2645" s="4" t="s">
        <v>239</v>
      </c>
      <c r="H2645" s="4" t="s">
        <v>243</v>
      </c>
      <c r="I2645" s="4"/>
      <c r="J2645" s="4" t="s">
        <v>244</v>
      </c>
      <c r="K2645" s="4"/>
    </row>
    <row r="2646" spans="2:11" x14ac:dyDescent="0.2">
      <c r="B2646" s="4" t="s">
        <v>17606</v>
      </c>
      <c r="C2646" s="4">
        <v>5.4</v>
      </c>
      <c r="D2646" s="4" t="s">
        <v>104</v>
      </c>
      <c r="E2646" s="4" t="s">
        <v>62</v>
      </c>
      <c r="F2646" s="4" t="s">
        <v>5839</v>
      </c>
      <c r="G2646" s="4" t="s">
        <v>239</v>
      </c>
      <c r="H2646" s="4" t="s">
        <v>243</v>
      </c>
      <c r="I2646" s="4"/>
      <c r="J2646" s="4" t="s">
        <v>244</v>
      </c>
      <c r="K2646" s="4"/>
    </row>
    <row r="2647" spans="2:11" x14ac:dyDescent="0.2">
      <c r="B2647" s="4" t="s">
        <v>17607</v>
      </c>
      <c r="C2647" s="4">
        <v>5.4</v>
      </c>
      <c r="D2647" s="4" t="s">
        <v>104</v>
      </c>
      <c r="E2647" s="4" t="s">
        <v>64</v>
      </c>
      <c r="F2647" s="4" t="s">
        <v>5841</v>
      </c>
      <c r="G2647" s="4" t="s">
        <v>239</v>
      </c>
      <c r="H2647" s="4" t="s">
        <v>243</v>
      </c>
      <c r="I2647" s="4"/>
      <c r="J2647" s="4" t="s">
        <v>244</v>
      </c>
      <c r="K2647" s="4"/>
    </row>
    <row r="2648" spans="2:11" x14ac:dyDescent="0.2">
      <c r="B2648" s="4" t="s">
        <v>17608</v>
      </c>
      <c r="C2648" s="4">
        <v>5.4</v>
      </c>
      <c r="D2648" s="4" t="s">
        <v>104</v>
      </c>
      <c r="E2648" s="4" t="s">
        <v>66</v>
      </c>
      <c r="F2648" s="4" t="s">
        <v>12919</v>
      </c>
      <c r="G2648" s="4" t="s">
        <v>239</v>
      </c>
      <c r="H2648" s="4" t="s">
        <v>243</v>
      </c>
      <c r="I2648" s="4"/>
      <c r="J2648" s="4" t="s">
        <v>244</v>
      </c>
      <c r="K2648" s="4"/>
    </row>
    <row r="2649" spans="2:11" x14ac:dyDescent="0.2">
      <c r="B2649" s="4" t="s">
        <v>17609</v>
      </c>
      <c r="C2649" s="4">
        <v>5.4</v>
      </c>
      <c r="D2649" s="4" t="s">
        <v>104</v>
      </c>
      <c r="E2649" s="4" t="s">
        <v>68</v>
      </c>
      <c r="F2649" s="4" t="s">
        <v>12921</v>
      </c>
      <c r="G2649" s="4" t="s">
        <v>239</v>
      </c>
      <c r="H2649" s="4" t="s">
        <v>243</v>
      </c>
      <c r="I2649" s="4"/>
      <c r="J2649" s="4" t="s">
        <v>244</v>
      </c>
      <c r="K2649" s="4"/>
    </row>
    <row r="2650" spans="2:11" x14ac:dyDescent="0.2">
      <c r="B2650" s="4" t="s">
        <v>17610</v>
      </c>
      <c r="C2650" s="4">
        <v>5.4</v>
      </c>
      <c r="D2650" s="4" t="s">
        <v>104</v>
      </c>
      <c r="E2650" s="4" t="s">
        <v>70</v>
      </c>
      <c r="F2650" s="4" t="s">
        <v>12923</v>
      </c>
      <c r="G2650" s="4" t="s">
        <v>239</v>
      </c>
      <c r="H2650" s="4" t="s">
        <v>243</v>
      </c>
      <c r="I2650" s="4"/>
      <c r="J2650" s="4" t="s">
        <v>244</v>
      </c>
      <c r="K2650" s="4"/>
    </row>
    <row r="2651" spans="2:11" x14ac:dyDescent="0.2">
      <c r="B2651" s="4" t="s">
        <v>17611</v>
      </c>
      <c r="C2651" s="4">
        <v>5.4</v>
      </c>
      <c r="D2651" s="4" t="s">
        <v>104</v>
      </c>
      <c r="E2651" s="4" t="s">
        <v>72</v>
      </c>
      <c r="F2651" s="4" t="s">
        <v>12925</v>
      </c>
      <c r="G2651" s="4" t="s">
        <v>239</v>
      </c>
      <c r="H2651" s="4" t="s">
        <v>243</v>
      </c>
      <c r="I2651" s="4"/>
      <c r="J2651" s="4" t="s">
        <v>244</v>
      </c>
      <c r="K2651" s="4"/>
    </row>
    <row r="2652" spans="2:11" x14ac:dyDescent="0.2">
      <c r="B2652" s="4" t="s">
        <v>17612</v>
      </c>
      <c r="C2652" s="4">
        <v>5.4</v>
      </c>
      <c r="D2652" s="4" t="s">
        <v>104</v>
      </c>
      <c r="E2652" s="4" t="s">
        <v>74</v>
      </c>
      <c r="F2652" s="4" t="s">
        <v>12927</v>
      </c>
      <c r="G2652" s="4" t="s">
        <v>239</v>
      </c>
      <c r="H2652" s="4" t="s">
        <v>243</v>
      </c>
      <c r="I2652" s="4"/>
      <c r="J2652" s="4" t="s">
        <v>244</v>
      </c>
      <c r="K2652" s="4"/>
    </row>
    <row r="2653" spans="2:11" x14ac:dyDescent="0.2">
      <c r="B2653" s="4" t="s">
        <v>17613</v>
      </c>
      <c r="C2653" s="4">
        <v>5.4</v>
      </c>
      <c r="D2653" s="4" t="s">
        <v>104</v>
      </c>
      <c r="E2653" s="4" t="s">
        <v>76</v>
      </c>
      <c r="F2653" s="4" t="s">
        <v>12929</v>
      </c>
      <c r="G2653" s="4" t="s">
        <v>239</v>
      </c>
      <c r="H2653" s="4" t="s">
        <v>243</v>
      </c>
      <c r="I2653" s="4"/>
      <c r="J2653" s="4" t="s">
        <v>244</v>
      </c>
      <c r="K2653" s="4"/>
    </row>
    <row r="2654" spans="2:11" x14ac:dyDescent="0.2">
      <c r="B2654" s="4" t="s">
        <v>17614</v>
      </c>
      <c r="C2654" s="4">
        <v>5.4</v>
      </c>
      <c r="D2654" s="4" t="s">
        <v>104</v>
      </c>
      <c r="E2654" s="4" t="s">
        <v>78</v>
      </c>
      <c r="F2654" s="4" t="s">
        <v>17615</v>
      </c>
      <c r="G2654" s="4" t="s">
        <v>239</v>
      </c>
      <c r="H2654" s="4" t="s">
        <v>243</v>
      </c>
      <c r="I2654" s="4"/>
      <c r="J2654" s="4" t="s">
        <v>244</v>
      </c>
      <c r="K2654" s="4"/>
    </row>
    <row r="2655" spans="2:11" x14ac:dyDescent="0.2">
      <c r="B2655" s="4" t="s">
        <v>17616</v>
      </c>
      <c r="C2655" s="4">
        <v>5.4</v>
      </c>
      <c r="D2655" s="4" t="s">
        <v>104</v>
      </c>
      <c r="E2655" s="4" t="s">
        <v>81</v>
      </c>
      <c r="F2655" s="4" t="s">
        <v>17617</v>
      </c>
      <c r="G2655" s="4" t="s">
        <v>239</v>
      </c>
      <c r="H2655" s="4" t="s">
        <v>243</v>
      </c>
      <c r="I2655" s="4"/>
      <c r="J2655" s="4" t="s">
        <v>244</v>
      </c>
      <c r="K2655" s="4"/>
    </row>
    <row r="2656" spans="2:11" x14ac:dyDescent="0.2">
      <c r="B2656" s="4" t="s">
        <v>17618</v>
      </c>
      <c r="C2656" s="4">
        <v>5.4</v>
      </c>
      <c r="D2656" s="4" t="s">
        <v>104</v>
      </c>
      <c r="E2656" s="4" t="s">
        <v>84</v>
      </c>
      <c r="F2656" s="4" t="s">
        <v>17619</v>
      </c>
      <c r="G2656" s="4" t="s">
        <v>239</v>
      </c>
      <c r="H2656" s="4" t="s">
        <v>243</v>
      </c>
      <c r="I2656" s="4"/>
      <c r="J2656" s="4" t="s">
        <v>244</v>
      </c>
      <c r="K2656" s="4"/>
    </row>
    <row r="2657" spans="2:11" x14ac:dyDescent="0.2">
      <c r="B2657" s="4" t="s">
        <v>17620</v>
      </c>
      <c r="C2657" s="4">
        <v>5.4</v>
      </c>
      <c r="D2657" s="4" t="s">
        <v>104</v>
      </c>
      <c r="E2657" s="4" t="s">
        <v>85</v>
      </c>
      <c r="F2657" s="4" t="s">
        <v>17621</v>
      </c>
      <c r="G2657" s="4" t="s">
        <v>239</v>
      </c>
      <c r="H2657" s="4" t="s">
        <v>243</v>
      </c>
      <c r="I2657" s="4"/>
      <c r="J2657" s="4" t="s">
        <v>244</v>
      </c>
      <c r="K2657" s="4"/>
    </row>
    <row r="2658" spans="2:11" x14ac:dyDescent="0.2">
      <c r="B2658" s="4" t="s">
        <v>17622</v>
      </c>
      <c r="C2658" s="4">
        <v>5.4</v>
      </c>
      <c r="D2658" s="4" t="s">
        <v>104</v>
      </c>
      <c r="E2658" s="4" t="s">
        <v>86</v>
      </c>
      <c r="F2658" s="4" t="s">
        <v>17623</v>
      </c>
      <c r="G2658" s="4" t="s">
        <v>239</v>
      </c>
      <c r="H2658" s="4" t="s">
        <v>243</v>
      </c>
      <c r="I2658" s="4"/>
      <c r="J2658" s="4" t="s">
        <v>244</v>
      </c>
      <c r="K2658" s="4"/>
    </row>
    <row r="2659" spans="2:11" x14ac:dyDescent="0.2">
      <c r="B2659" s="4" t="s">
        <v>17624</v>
      </c>
      <c r="C2659" s="4">
        <v>5.4</v>
      </c>
      <c r="D2659" s="4" t="s">
        <v>104</v>
      </c>
      <c r="E2659" s="4" t="s">
        <v>88</v>
      </c>
      <c r="F2659" s="4" t="s">
        <v>17625</v>
      </c>
      <c r="G2659" s="4" t="s">
        <v>239</v>
      </c>
      <c r="H2659" s="4" t="s">
        <v>243</v>
      </c>
      <c r="I2659" s="4"/>
      <c r="J2659" s="4" t="s">
        <v>244</v>
      </c>
      <c r="K2659" s="4"/>
    </row>
    <row r="2660" spans="2:11" x14ac:dyDescent="0.2">
      <c r="B2660" s="4" t="s">
        <v>17626</v>
      </c>
      <c r="C2660" s="4">
        <v>5.4</v>
      </c>
      <c r="D2660" s="4" t="s">
        <v>104</v>
      </c>
      <c r="E2660" s="4" t="s">
        <v>90</v>
      </c>
      <c r="F2660" s="4" t="s">
        <v>17627</v>
      </c>
      <c r="G2660" s="4" t="s">
        <v>239</v>
      </c>
      <c r="H2660" s="4" t="s">
        <v>243</v>
      </c>
      <c r="I2660" s="4"/>
      <c r="J2660" s="4" t="s">
        <v>244</v>
      </c>
      <c r="K2660" s="4"/>
    </row>
    <row r="2661" spans="2:11" x14ac:dyDescent="0.2">
      <c r="B2661" s="4" t="s">
        <v>17628</v>
      </c>
      <c r="C2661" s="4">
        <v>5.4</v>
      </c>
      <c r="D2661" s="4" t="s">
        <v>104</v>
      </c>
      <c r="E2661" s="4" t="s">
        <v>92</v>
      </c>
      <c r="F2661" s="4" t="s">
        <v>17629</v>
      </c>
      <c r="G2661" s="4" t="s">
        <v>239</v>
      </c>
      <c r="H2661" s="4" t="s">
        <v>243</v>
      </c>
      <c r="I2661" s="4"/>
      <c r="J2661" s="4" t="s">
        <v>244</v>
      </c>
      <c r="K2661" s="4"/>
    </row>
    <row r="2662" spans="2:11" x14ac:dyDescent="0.2">
      <c r="B2662" s="4" t="s">
        <v>17630</v>
      </c>
      <c r="C2662" s="4">
        <v>5.4</v>
      </c>
      <c r="D2662" s="4" t="s">
        <v>104</v>
      </c>
      <c r="E2662" s="4" t="s">
        <v>94</v>
      </c>
      <c r="F2662" s="4" t="s">
        <v>17631</v>
      </c>
      <c r="G2662" s="4" t="s">
        <v>239</v>
      </c>
      <c r="H2662" s="4" t="s">
        <v>243</v>
      </c>
      <c r="I2662" s="4"/>
      <c r="J2662" s="4" t="s">
        <v>244</v>
      </c>
      <c r="K2662" s="4"/>
    </row>
    <row r="2663" spans="2:11" x14ac:dyDescent="0.2">
      <c r="B2663" s="4" t="s">
        <v>17632</v>
      </c>
      <c r="C2663" s="4">
        <v>5.4</v>
      </c>
      <c r="D2663" s="4" t="s">
        <v>104</v>
      </c>
      <c r="E2663" s="4" t="s">
        <v>96</v>
      </c>
      <c r="F2663" s="4" t="s">
        <v>17633</v>
      </c>
      <c r="G2663" s="4" t="s">
        <v>239</v>
      </c>
      <c r="H2663" s="4" t="s">
        <v>243</v>
      </c>
      <c r="I2663" s="4"/>
      <c r="J2663" s="4" t="s">
        <v>244</v>
      </c>
      <c r="K2663" s="4"/>
    </row>
    <row r="2664" spans="2:11" x14ac:dyDescent="0.2">
      <c r="B2664" s="4" t="s">
        <v>17634</v>
      </c>
      <c r="C2664" s="4">
        <v>5.4</v>
      </c>
      <c r="D2664" s="4" t="s">
        <v>104</v>
      </c>
      <c r="E2664" s="4" t="s">
        <v>98</v>
      </c>
      <c r="F2664" s="4" t="s">
        <v>17635</v>
      </c>
      <c r="G2664" s="4" t="s">
        <v>239</v>
      </c>
      <c r="H2664" s="4" t="s">
        <v>243</v>
      </c>
      <c r="I2664" s="4"/>
      <c r="J2664" s="4" t="s">
        <v>244</v>
      </c>
      <c r="K2664" s="4"/>
    </row>
    <row r="2665" spans="2:11" x14ac:dyDescent="0.2">
      <c r="B2665" s="4" t="s">
        <v>17636</v>
      </c>
      <c r="C2665" s="4">
        <v>5.4</v>
      </c>
      <c r="D2665" s="4" t="s">
        <v>104</v>
      </c>
      <c r="E2665" s="4" t="s">
        <v>100</v>
      </c>
      <c r="F2665" s="4" t="s">
        <v>17637</v>
      </c>
      <c r="G2665" s="4" t="s">
        <v>239</v>
      </c>
      <c r="H2665" s="4" t="s">
        <v>243</v>
      </c>
      <c r="I2665" s="4"/>
      <c r="J2665" s="4" t="s">
        <v>244</v>
      </c>
      <c r="K2665" s="4"/>
    </row>
    <row r="2666" spans="2:11" x14ac:dyDescent="0.2">
      <c r="B2666" s="4" t="s">
        <v>17638</v>
      </c>
      <c r="C2666" s="4">
        <v>5.4</v>
      </c>
      <c r="D2666" s="4" t="s">
        <v>104</v>
      </c>
      <c r="E2666" s="4" t="s">
        <v>102</v>
      </c>
      <c r="F2666" s="4" t="s">
        <v>17639</v>
      </c>
      <c r="G2666" s="4" t="s">
        <v>239</v>
      </c>
      <c r="H2666" s="4" t="s">
        <v>243</v>
      </c>
      <c r="I2666" s="4"/>
      <c r="J2666" s="4" t="s">
        <v>244</v>
      </c>
      <c r="K2666" s="4"/>
    </row>
    <row r="2667" spans="2:11" x14ac:dyDescent="0.2">
      <c r="B2667" s="4" t="s">
        <v>17640</v>
      </c>
      <c r="C2667" s="4">
        <v>5.4</v>
      </c>
      <c r="D2667" s="4" t="s">
        <v>104</v>
      </c>
      <c r="E2667" s="4" t="s">
        <v>104</v>
      </c>
      <c r="F2667" s="4" t="s">
        <v>17641</v>
      </c>
      <c r="G2667" s="4" t="s">
        <v>239</v>
      </c>
      <c r="H2667" s="4" t="s">
        <v>243</v>
      </c>
      <c r="I2667" s="4"/>
      <c r="J2667" s="4" t="s">
        <v>244</v>
      </c>
      <c r="K2667" s="4"/>
    </row>
    <row r="2668" spans="2:11" x14ac:dyDescent="0.2">
      <c r="B2668" s="4" t="s">
        <v>17642</v>
      </c>
      <c r="C2668" s="4">
        <v>5.4</v>
      </c>
      <c r="D2668" s="4" t="s">
        <v>104</v>
      </c>
      <c r="E2668" s="4" t="s">
        <v>106</v>
      </c>
      <c r="F2668" s="4" t="s">
        <v>17643</v>
      </c>
      <c r="G2668" s="4" t="s">
        <v>239</v>
      </c>
      <c r="H2668" s="4" t="s">
        <v>243</v>
      </c>
      <c r="I2668" s="4"/>
      <c r="J2668" s="4" t="s">
        <v>244</v>
      </c>
      <c r="K2668" s="4"/>
    </row>
    <row r="2669" spans="2:11" x14ac:dyDescent="0.2">
      <c r="B2669" s="4" t="s">
        <v>17644</v>
      </c>
      <c r="C2669" s="4">
        <v>5.4</v>
      </c>
      <c r="D2669" s="4" t="s">
        <v>104</v>
      </c>
      <c r="E2669" s="4" t="s">
        <v>108</v>
      </c>
      <c r="F2669" s="4" t="s">
        <v>17645</v>
      </c>
      <c r="G2669" s="4" t="s">
        <v>239</v>
      </c>
      <c r="H2669" s="4" t="s">
        <v>243</v>
      </c>
      <c r="I2669" s="4"/>
      <c r="J2669" s="4" t="s">
        <v>244</v>
      </c>
      <c r="K2669" s="4"/>
    </row>
    <row r="2670" spans="2:11" x14ac:dyDescent="0.2">
      <c r="B2670" s="4" t="s">
        <v>17646</v>
      </c>
      <c r="C2670" s="4">
        <v>5.4</v>
      </c>
      <c r="D2670" s="4" t="s">
        <v>104</v>
      </c>
      <c r="E2670" s="4" t="s">
        <v>110</v>
      </c>
      <c r="F2670" s="4" t="s">
        <v>17647</v>
      </c>
      <c r="G2670" s="4" t="s">
        <v>239</v>
      </c>
      <c r="H2670" s="4" t="s">
        <v>243</v>
      </c>
      <c r="I2670" s="4"/>
      <c r="J2670" s="4" t="s">
        <v>244</v>
      </c>
      <c r="K2670" s="4"/>
    </row>
    <row r="2671" spans="2:11" x14ac:dyDescent="0.2">
      <c r="B2671" s="4" t="s">
        <v>17648</v>
      </c>
      <c r="C2671" s="4">
        <v>5.4</v>
      </c>
      <c r="D2671" s="4" t="s">
        <v>104</v>
      </c>
      <c r="E2671" s="4" t="s">
        <v>112</v>
      </c>
      <c r="F2671" s="4" t="s">
        <v>17649</v>
      </c>
      <c r="G2671" s="4" t="s">
        <v>239</v>
      </c>
      <c r="H2671" s="4" t="s">
        <v>243</v>
      </c>
      <c r="I2671" s="4"/>
      <c r="J2671" s="4" t="s">
        <v>244</v>
      </c>
      <c r="K2671" s="4"/>
    </row>
    <row r="2672" spans="2:11" x14ac:dyDescent="0.2">
      <c r="B2672" s="4" t="s">
        <v>17650</v>
      </c>
      <c r="C2672" s="4">
        <v>5.4</v>
      </c>
      <c r="D2672" s="4" t="s">
        <v>104</v>
      </c>
      <c r="E2672" s="4" t="s">
        <v>114</v>
      </c>
      <c r="F2672" s="4" t="s">
        <v>17651</v>
      </c>
      <c r="G2672" s="4" t="s">
        <v>239</v>
      </c>
      <c r="H2672" s="4" t="s">
        <v>243</v>
      </c>
      <c r="I2672" s="4"/>
      <c r="J2672" s="4" t="s">
        <v>244</v>
      </c>
      <c r="K2672" s="4"/>
    </row>
    <row r="2673" spans="2:11" x14ac:dyDescent="0.2">
      <c r="B2673" s="4" t="s">
        <v>17652</v>
      </c>
      <c r="C2673" s="4">
        <v>5.4</v>
      </c>
      <c r="D2673" s="4" t="s">
        <v>104</v>
      </c>
      <c r="E2673" s="4" t="s">
        <v>116</v>
      </c>
      <c r="F2673" s="4" t="s">
        <v>17653</v>
      </c>
      <c r="G2673" s="4" t="s">
        <v>239</v>
      </c>
      <c r="H2673" s="4" t="s">
        <v>243</v>
      </c>
      <c r="I2673" s="4"/>
      <c r="J2673" s="4" t="s">
        <v>244</v>
      </c>
      <c r="K2673" s="4"/>
    </row>
    <row r="2674" spans="2:11" x14ac:dyDescent="0.2">
      <c r="B2674" s="4" t="s">
        <v>17654</v>
      </c>
      <c r="C2674" s="4">
        <v>5.4</v>
      </c>
      <c r="D2674" s="4" t="s">
        <v>104</v>
      </c>
      <c r="E2674" s="4" t="s">
        <v>118</v>
      </c>
      <c r="F2674" s="4" t="s">
        <v>17655</v>
      </c>
      <c r="G2674" s="4" t="s">
        <v>239</v>
      </c>
      <c r="H2674" s="4" t="s">
        <v>243</v>
      </c>
      <c r="I2674" s="4"/>
      <c r="J2674" s="4" t="s">
        <v>244</v>
      </c>
      <c r="K2674" s="4"/>
    </row>
    <row r="2675" spans="2:11" x14ac:dyDescent="0.2">
      <c r="B2675" s="4" t="s">
        <v>17656</v>
      </c>
      <c r="C2675" s="4">
        <v>5.4</v>
      </c>
      <c r="D2675" s="4" t="s">
        <v>104</v>
      </c>
      <c r="E2675" s="4" t="s">
        <v>120</v>
      </c>
      <c r="F2675" s="4" t="s">
        <v>17657</v>
      </c>
      <c r="G2675" s="4" t="s">
        <v>239</v>
      </c>
      <c r="H2675" s="4" t="s">
        <v>243</v>
      </c>
      <c r="I2675" s="4"/>
      <c r="J2675" s="4" t="s">
        <v>244</v>
      </c>
      <c r="K2675" s="4"/>
    </row>
    <row r="2676" spans="2:11" x14ac:dyDescent="0.2">
      <c r="B2676" s="4" t="s">
        <v>17658</v>
      </c>
      <c r="C2676" s="4">
        <v>5.4</v>
      </c>
      <c r="D2676" s="4" t="s">
        <v>104</v>
      </c>
      <c r="E2676" s="4" t="s">
        <v>122</v>
      </c>
      <c r="F2676" s="4" t="s">
        <v>17659</v>
      </c>
      <c r="G2676" s="4" t="s">
        <v>239</v>
      </c>
      <c r="H2676" s="4" t="s">
        <v>243</v>
      </c>
      <c r="I2676" s="4"/>
      <c r="J2676" s="4" t="s">
        <v>244</v>
      </c>
      <c r="K2676" s="4"/>
    </row>
    <row r="2677" spans="2:11" x14ac:dyDescent="0.2">
      <c r="B2677" s="4" t="s">
        <v>17660</v>
      </c>
      <c r="C2677" s="4">
        <v>5.4</v>
      </c>
      <c r="D2677" s="4" t="s">
        <v>104</v>
      </c>
      <c r="E2677" s="4" t="s">
        <v>124</v>
      </c>
      <c r="F2677" s="4" t="s">
        <v>17661</v>
      </c>
      <c r="G2677" s="4" t="s">
        <v>239</v>
      </c>
      <c r="H2677" s="4" t="s">
        <v>243</v>
      </c>
      <c r="I2677" s="4"/>
      <c r="J2677" s="4" t="s">
        <v>244</v>
      </c>
      <c r="K2677" s="4"/>
    </row>
    <row r="2678" spans="2:11" x14ac:dyDescent="0.2">
      <c r="B2678" s="4" t="s">
        <v>17662</v>
      </c>
      <c r="C2678" s="4">
        <v>5.4</v>
      </c>
      <c r="D2678" s="4" t="s">
        <v>104</v>
      </c>
      <c r="E2678" s="4" t="s">
        <v>126</v>
      </c>
      <c r="F2678" s="4" t="s">
        <v>17663</v>
      </c>
      <c r="G2678" s="4" t="s">
        <v>239</v>
      </c>
      <c r="H2678" s="4" t="s">
        <v>243</v>
      </c>
      <c r="I2678" s="4"/>
      <c r="J2678" s="4" t="s">
        <v>244</v>
      </c>
      <c r="K2678" s="4"/>
    </row>
    <row r="2679" spans="2:11" x14ac:dyDescent="0.2">
      <c r="B2679" s="4" t="s">
        <v>17664</v>
      </c>
      <c r="C2679" s="4">
        <v>5.4</v>
      </c>
      <c r="D2679" s="4" t="s">
        <v>104</v>
      </c>
      <c r="E2679" s="4" t="s">
        <v>128</v>
      </c>
      <c r="F2679" s="4" t="s">
        <v>17665</v>
      </c>
      <c r="G2679" s="4" t="s">
        <v>239</v>
      </c>
      <c r="H2679" s="4" t="s">
        <v>243</v>
      </c>
      <c r="I2679" s="4"/>
      <c r="J2679" s="4" t="s">
        <v>244</v>
      </c>
      <c r="K2679" s="4"/>
    </row>
    <row r="2680" spans="2:11" x14ac:dyDescent="0.2">
      <c r="B2680" s="4" t="s">
        <v>17666</v>
      </c>
      <c r="C2680" s="4">
        <v>5.4</v>
      </c>
      <c r="D2680" s="4" t="s">
        <v>104</v>
      </c>
      <c r="E2680" s="4" t="s">
        <v>130</v>
      </c>
      <c r="F2680" s="4" t="s">
        <v>17667</v>
      </c>
      <c r="G2680" s="4" t="s">
        <v>239</v>
      </c>
      <c r="H2680" s="4" t="s">
        <v>243</v>
      </c>
      <c r="I2680" s="4"/>
      <c r="J2680" s="4" t="s">
        <v>244</v>
      </c>
      <c r="K2680" s="4"/>
    </row>
    <row r="2681" spans="2:11" x14ac:dyDescent="0.2">
      <c r="B2681" s="4" t="s">
        <v>17668</v>
      </c>
      <c r="C2681" s="4">
        <v>5.4</v>
      </c>
      <c r="D2681" s="4" t="s">
        <v>104</v>
      </c>
      <c r="E2681" s="4" t="s">
        <v>132</v>
      </c>
      <c r="F2681" s="4" t="s">
        <v>17669</v>
      </c>
      <c r="G2681" s="4" t="s">
        <v>239</v>
      </c>
      <c r="H2681" s="4" t="s">
        <v>243</v>
      </c>
      <c r="I2681" s="4"/>
      <c r="J2681" s="4" t="s">
        <v>244</v>
      </c>
      <c r="K2681" s="4"/>
    </row>
    <row r="2682" spans="2:11" x14ac:dyDescent="0.2">
      <c r="B2682" s="4" t="s">
        <v>17670</v>
      </c>
      <c r="C2682" s="4">
        <v>5.4</v>
      </c>
      <c r="D2682" s="4" t="s">
        <v>104</v>
      </c>
      <c r="E2682" s="4" t="s">
        <v>134</v>
      </c>
      <c r="F2682" s="4" t="s">
        <v>17671</v>
      </c>
      <c r="G2682" s="4" t="s">
        <v>239</v>
      </c>
      <c r="H2682" s="4" t="s">
        <v>243</v>
      </c>
      <c r="I2682" s="4"/>
      <c r="J2682" s="4" t="s">
        <v>244</v>
      </c>
      <c r="K2682" s="4"/>
    </row>
    <row r="2683" spans="2:11" x14ac:dyDescent="0.2">
      <c r="B2683" s="4" t="s">
        <v>17672</v>
      </c>
      <c r="C2683" s="4">
        <v>5.4</v>
      </c>
      <c r="D2683" s="4" t="s">
        <v>104</v>
      </c>
      <c r="E2683" s="4" t="s">
        <v>136</v>
      </c>
      <c r="F2683" s="4" t="s">
        <v>17673</v>
      </c>
      <c r="G2683" s="4" t="s">
        <v>239</v>
      </c>
      <c r="H2683" s="4" t="s">
        <v>243</v>
      </c>
      <c r="I2683" s="4"/>
      <c r="J2683" s="4" t="s">
        <v>244</v>
      </c>
      <c r="K2683" s="4"/>
    </row>
    <row r="2684" spans="2:11" x14ac:dyDescent="0.2">
      <c r="B2684" s="4" t="s">
        <v>17674</v>
      </c>
      <c r="C2684" s="4">
        <v>5.4</v>
      </c>
      <c r="D2684" s="4" t="s">
        <v>104</v>
      </c>
      <c r="E2684" s="4" t="s">
        <v>138</v>
      </c>
      <c r="F2684" s="4" t="s">
        <v>17675</v>
      </c>
      <c r="G2684" s="4" t="s">
        <v>239</v>
      </c>
      <c r="H2684" s="4" t="s">
        <v>243</v>
      </c>
      <c r="I2684" s="4"/>
      <c r="J2684" s="4" t="s">
        <v>244</v>
      </c>
      <c r="K2684" s="4"/>
    </row>
    <row r="2685" spans="2:11" x14ac:dyDescent="0.2">
      <c r="B2685" s="4" t="s">
        <v>17676</v>
      </c>
      <c r="C2685" s="4">
        <v>5.4</v>
      </c>
      <c r="D2685" s="4" t="s">
        <v>104</v>
      </c>
      <c r="E2685" s="4" t="s">
        <v>140</v>
      </c>
      <c r="F2685" s="4" t="s">
        <v>17677</v>
      </c>
      <c r="G2685" s="4" t="s">
        <v>239</v>
      </c>
      <c r="H2685" s="4" t="s">
        <v>243</v>
      </c>
      <c r="I2685" s="4"/>
      <c r="J2685" s="4" t="s">
        <v>244</v>
      </c>
      <c r="K2685" s="4"/>
    </row>
    <row r="2686" spans="2:11" x14ac:dyDescent="0.2">
      <c r="B2686" s="4" t="s">
        <v>17678</v>
      </c>
      <c r="C2686" s="4">
        <v>5.4</v>
      </c>
      <c r="D2686" s="4" t="s">
        <v>104</v>
      </c>
      <c r="E2686" s="4" t="s">
        <v>141</v>
      </c>
      <c r="F2686" s="4" t="s">
        <v>17679</v>
      </c>
      <c r="G2686" s="4" t="s">
        <v>239</v>
      </c>
      <c r="H2686" s="4" t="s">
        <v>243</v>
      </c>
      <c r="I2686" s="4"/>
      <c r="J2686" s="4" t="s">
        <v>244</v>
      </c>
      <c r="K2686" s="4"/>
    </row>
    <row r="2687" spans="2:11" x14ac:dyDescent="0.2">
      <c r="B2687" s="4" t="s">
        <v>17680</v>
      </c>
      <c r="C2687" s="4">
        <v>5.4</v>
      </c>
      <c r="D2687" s="4" t="s">
        <v>104</v>
      </c>
      <c r="E2687" s="4" t="s">
        <v>142</v>
      </c>
      <c r="F2687" s="4" t="s">
        <v>17681</v>
      </c>
      <c r="G2687" s="4" t="s">
        <v>239</v>
      </c>
      <c r="H2687" s="4" t="s">
        <v>243</v>
      </c>
      <c r="I2687" s="4"/>
      <c r="J2687" s="4" t="s">
        <v>244</v>
      </c>
      <c r="K2687" s="4"/>
    </row>
    <row r="2688" spans="2:11" x14ac:dyDescent="0.2">
      <c r="B2688" s="4" t="s">
        <v>17682</v>
      </c>
      <c r="C2688" s="4">
        <v>5.4</v>
      </c>
      <c r="D2688" s="4" t="s">
        <v>104</v>
      </c>
      <c r="E2688" s="4" t="s">
        <v>144</v>
      </c>
      <c r="F2688" s="4" t="s">
        <v>17683</v>
      </c>
      <c r="G2688" s="4" t="s">
        <v>239</v>
      </c>
      <c r="H2688" s="4" t="s">
        <v>243</v>
      </c>
      <c r="I2688" s="4"/>
      <c r="J2688" s="4" t="s">
        <v>244</v>
      </c>
      <c r="K2688" s="4"/>
    </row>
    <row r="2689" spans="2:11" x14ac:dyDescent="0.2">
      <c r="B2689" s="4" t="s">
        <v>17684</v>
      </c>
      <c r="C2689" s="4">
        <v>5.4</v>
      </c>
      <c r="D2689" s="4" t="s">
        <v>104</v>
      </c>
      <c r="E2689" s="4" t="s">
        <v>146</v>
      </c>
      <c r="F2689" s="4" t="s">
        <v>17685</v>
      </c>
      <c r="G2689" s="4" t="s">
        <v>239</v>
      </c>
      <c r="H2689" s="4" t="s">
        <v>243</v>
      </c>
      <c r="I2689" s="4"/>
      <c r="J2689" s="4" t="s">
        <v>244</v>
      </c>
      <c r="K2689" s="4"/>
    </row>
    <row r="2690" spans="2:11" x14ac:dyDescent="0.2">
      <c r="B2690" s="4" t="s">
        <v>17686</v>
      </c>
      <c r="C2690" s="4">
        <v>5.4</v>
      </c>
      <c r="D2690" s="4" t="s">
        <v>106</v>
      </c>
      <c r="E2690" s="4" t="s">
        <v>8</v>
      </c>
      <c r="F2690" s="4" t="s">
        <v>5843</v>
      </c>
      <c r="G2690" s="4" t="s">
        <v>239</v>
      </c>
      <c r="H2690" s="4" t="s">
        <v>243</v>
      </c>
      <c r="I2690" s="4"/>
      <c r="J2690" s="4" t="s">
        <v>244</v>
      </c>
      <c r="K2690" s="4"/>
    </row>
    <row r="2691" spans="2:11" x14ac:dyDescent="0.2">
      <c r="B2691" s="4" t="s">
        <v>17687</v>
      </c>
      <c r="C2691" s="4">
        <v>5.4</v>
      </c>
      <c r="D2691" s="4" t="s">
        <v>106</v>
      </c>
      <c r="E2691" s="4" t="s">
        <v>24</v>
      </c>
      <c r="F2691" s="4" t="s">
        <v>5845</v>
      </c>
      <c r="G2691" s="4" t="s">
        <v>239</v>
      </c>
      <c r="H2691" s="4" t="s">
        <v>243</v>
      </c>
      <c r="I2691" s="4"/>
      <c r="J2691" s="4" t="s">
        <v>244</v>
      </c>
      <c r="K2691" s="4"/>
    </row>
    <row r="2692" spans="2:11" x14ac:dyDescent="0.2">
      <c r="B2692" s="4" t="s">
        <v>17688</v>
      </c>
      <c r="C2692" s="4">
        <v>5.4</v>
      </c>
      <c r="D2692" s="4" t="s">
        <v>106</v>
      </c>
      <c r="E2692" s="4" t="s">
        <v>25</v>
      </c>
      <c r="F2692" s="4" t="s">
        <v>5847</v>
      </c>
      <c r="G2692" s="4" t="s">
        <v>239</v>
      </c>
      <c r="H2692" s="4" t="s">
        <v>243</v>
      </c>
      <c r="I2692" s="4"/>
      <c r="J2692" s="4" t="s">
        <v>244</v>
      </c>
      <c r="K2692" s="4"/>
    </row>
    <row r="2693" spans="2:11" x14ac:dyDescent="0.2">
      <c r="B2693" s="4" t="s">
        <v>17689</v>
      </c>
      <c r="C2693" s="4">
        <v>5.4</v>
      </c>
      <c r="D2693" s="4" t="s">
        <v>106</v>
      </c>
      <c r="E2693" s="4" t="s">
        <v>26</v>
      </c>
      <c r="F2693" s="4" t="s">
        <v>5849</v>
      </c>
      <c r="G2693" s="4" t="s">
        <v>239</v>
      </c>
      <c r="H2693" s="4" t="s">
        <v>243</v>
      </c>
      <c r="I2693" s="4"/>
      <c r="J2693" s="4" t="s">
        <v>244</v>
      </c>
      <c r="K2693" s="4"/>
    </row>
    <row r="2694" spans="2:11" x14ac:dyDescent="0.2">
      <c r="B2694" s="4" t="s">
        <v>17690</v>
      </c>
      <c r="C2694" s="4">
        <v>5.4</v>
      </c>
      <c r="D2694" s="4" t="s">
        <v>106</v>
      </c>
      <c r="E2694" s="4" t="s">
        <v>27</v>
      </c>
      <c r="F2694" s="4" t="s">
        <v>5851</v>
      </c>
      <c r="G2694" s="4" t="s">
        <v>239</v>
      </c>
      <c r="H2694" s="4" t="s">
        <v>243</v>
      </c>
      <c r="I2694" s="4"/>
      <c r="J2694" s="4" t="s">
        <v>244</v>
      </c>
      <c r="K2694" s="4"/>
    </row>
    <row r="2695" spans="2:11" x14ac:dyDescent="0.2">
      <c r="B2695" s="4" t="s">
        <v>17691</v>
      </c>
      <c r="C2695" s="4">
        <v>5.4</v>
      </c>
      <c r="D2695" s="4" t="s">
        <v>106</v>
      </c>
      <c r="E2695" s="4" t="s">
        <v>28</v>
      </c>
      <c r="F2695" s="4" t="s">
        <v>5853</v>
      </c>
      <c r="G2695" s="4" t="s">
        <v>239</v>
      </c>
      <c r="H2695" s="4" t="s">
        <v>243</v>
      </c>
      <c r="I2695" s="4"/>
      <c r="J2695" s="4" t="s">
        <v>244</v>
      </c>
      <c r="K2695" s="4"/>
    </row>
    <row r="2696" spans="2:11" x14ac:dyDescent="0.2">
      <c r="B2696" s="4" t="s">
        <v>17692</v>
      </c>
      <c r="C2696" s="4">
        <v>5.4</v>
      </c>
      <c r="D2696" s="4" t="s">
        <v>106</v>
      </c>
      <c r="E2696" s="4" t="s">
        <v>29</v>
      </c>
      <c r="F2696" s="4" t="s">
        <v>5855</v>
      </c>
      <c r="G2696" s="4" t="s">
        <v>239</v>
      </c>
      <c r="H2696" s="4" t="s">
        <v>243</v>
      </c>
      <c r="I2696" s="4"/>
      <c r="J2696" s="4" t="s">
        <v>244</v>
      </c>
      <c r="K2696" s="4"/>
    </row>
    <row r="2697" spans="2:11" x14ac:dyDescent="0.2">
      <c r="B2697" s="4" t="s">
        <v>17693</v>
      </c>
      <c r="C2697" s="4">
        <v>5.4</v>
      </c>
      <c r="D2697" s="4" t="s">
        <v>106</v>
      </c>
      <c r="E2697" s="4" t="s">
        <v>30</v>
      </c>
      <c r="F2697" s="4" t="s">
        <v>5857</v>
      </c>
      <c r="G2697" s="4" t="s">
        <v>239</v>
      </c>
      <c r="H2697" s="4" t="s">
        <v>243</v>
      </c>
      <c r="I2697" s="4"/>
      <c r="J2697" s="4" t="s">
        <v>244</v>
      </c>
      <c r="K2697" s="4"/>
    </row>
    <row r="2698" spans="2:11" x14ac:dyDescent="0.2">
      <c r="B2698" s="4" t="s">
        <v>17694</v>
      </c>
      <c r="C2698" s="4">
        <v>5.4</v>
      </c>
      <c r="D2698" s="4" t="s">
        <v>106</v>
      </c>
      <c r="E2698" s="4" t="s">
        <v>31</v>
      </c>
      <c r="F2698" s="4" t="s">
        <v>5859</v>
      </c>
      <c r="G2698" s="4" t="s">
        <v>239</v>
      </c>
      <c r="H2698" s="4" t="s">
        <v>243</v>
      </c>
      <c r="I2698" s="4"/>
      <c r="J2698" s="4" t="s">
        <v>244</v>
      </c>
      <c r="K2698" s="4"/>
    </row>
    <row r="2699" spans="2:11" x14ac:dyDescent="0.2">
      <c r="B2699" s="4" t="s">
        <v>17695</v>
      </c>
      <c r="C2699" s="4">
        <v>5.4</v>
      </c>
      <c r="D2699" s="4" t="s">
        <v>106</v>
      </c>
      <c r="E2699" s="4" t="s">
        <v>32</v>
      </c>
      <c r="F2699" s="4" t="s">
        <v>5861</v>
      </c>
      <c r="G2699" s="4" t="s">
        <v>239</v>
      </c>
      <c r="H2699" s="4" t="s">
        <v>243</v>
      </c>
      <c r="I2699" s="4"/>
      <c r="J2699" s="4" t="s">
        <v>244</v>
      </c>
      <c r="K2699" s="4"/>
    </row>
    <row r="2700" spans="2:11" x14ac:dyDescent="0.2">
      <c r="B2700" s="4" t="s">
        <v>17696</v>
      </c>
      <c r="C2700" s="4">
        <v>5.4</v>
      </c>
      <c r="D2700" s="4" t="s">
        <v>106</v>
      </c>
      <c r="E2700" s="4" t="s">
        <v>33</v>
      </c>
      <c r="F2700" s="4" t="s">
        <v>5863</v>
      </c>
      <c r="G2700" s="4" t="s">
        <v>239</v>
      </c>
      <c r="H2700" s="4" t="s">
        <v>243</v>
      </c>
      <c r="I2700" s="4"/>
      <c r="J2700" s="4" t="s">
        <v>244</v>
      </c>
      <c r="K2700" s="4"/>
    </row>
    <row r="2701" spans="2:11" x14ac:dyDescent="0.2">
      <c r="B2701" s="4" t="s">
        <v>17697</v>
      </c>
      <c r="C2701" s="4">
        <v>5.4</v>
      </c>
      <c r="D2701" s="4" t="s">
        <v>106</v>
      </c>
      <c r="E2701" s="4" t="s">
        <v>34</v>
      </c>
      <c r="F2701" s="4" t="s">
        <v>5865</v>
      </c>
      <c r="G2701" s="4" t="s">
        <v>239</v>
      </c>
      <c r="H2701" s="4" t="s">
        <v>243</v>
      </c>
      <c r="I2701" s="4"/>
      <c r="J2701" s="4" t="s">
        <v>244</v>
      </c>
      <c r="K2701" s="4"/>
    </row>
    <row r="2702" spans="2:11" x14ac:dyDescent="0.2">
      <c r="B2702" s="4" t="s">
        <v>17698</v>
      </c>
      <c r="C2702" s="4">
        <v>5.4</v>
      </c>
      <c r="D2702" s="4" t="s">
        <v>106</v>
      </c>
      <c r="E2702" s="4" t="s">
        <v>35</v>
      </c>
      <c r="F2702" s="4" t="s">
        <v>5867</v>
      </c>
      <c r="G2702" s="4" t="s">
        <v>239</v>
      </c>
      <c r="H2702" s="4" t="s">
        <v>243</v>
      </c>
      <c r="I2702" s="4"/>
      <c r="J2702" s="4" t="s">
        <v>244</v>
      </c>
      <c r="K2702" s="4"/>
    </row>
    <row r="2703" spans="2:11" x14ac:dyDescent="0.2">
      <c r="B2703" s="4" t="s">
        <v>17699</v>
      </c>
      <c r="C2703" s="4">
        <v>5.4</v>
      </c>
      <c r="D2703" s="4" t="s">
        <v>106</v>
      </c>
      <c r="E2703" s="4" t="s">
        <v>36</v>
      </c>
      <c r="F2703" s="4" t="s">
        <v>5869</v>
      </c>
      <c r="G2703" s="4" t="s">
        <v>239</v>
      </c>
      <c r="H2703" s="4" t="s">
        <v>243</v>
      </c>
      <c r="I2703" s="4"/>
      <c r="J2703" s="4" t="s">
        <v>244</v>
      </c>
      <c r="K2703" s="4"/>
    </row>
    <row r="2704" spans="2:11" x14ac:dyDescent="0.2">
      <c r="B2704" s="4" t="s">
        <v>17700</v>
      </c>
      <c r="C2704" s="4">
        <v>5.4</v>
      </c>
      <c r="D2704" s="4" t="s">
        <v>106</v>
      </c>
      <c r="E2704" s="4" t="s">
        <v>37</v>
      </c>
      <c r="F2704" s="4" t="s">
        <v>5871</v>
      </c>
      <c r="G2704" s="4" t="s">
        <v>239</v>
      </c>
      <c r="H2704" s="4" t="s">
        <v>243</v>
      </c>
      <c r="I2704" s="4"/>
      <c r="J2704" s="4" t="s">
        <v>244</v>
      </c>
      <c r="K2704" s="4"/>
    </row>
    <row r="2705" spans="2:11" x14ac:dyDescent="0.2">
      <c r="B2705" s="4" t="s">
        <v>17701</v>
      </c>
      <c r="C2705" s="4">
        <v>5.4</v>
      </c>
      <c r="D2705" s="4" t="s">
        <v>106</v>
      </c>
      <c r="E2705" s="4" t="s">
        <v>38</v>
      </c>
      <c r="F2705" s="4" t="s">
        <v>5873</v>
      </c>
      <c r="G2705" s="4" t="s">
        <v>239</v>
      </c>
      <c r="H2705" s="4" t="s">
        <v>243</v>
      </c>
      <c r="I2705" s="4"/>
      <c r="J2705" s="4" t="s">
        <v>244</v>
      </c>
      <c r="K2705" s="4"/>
    </row>
    <row r="2706" spans="2:11" x14ac:dyDescent="0.2">
      <c r="B2706" s="4" t="s">
        <v>17702</v>
      </c>
      <c r="C2706" s="4">
        <v>5.4</v>
      </c>
      <c r="D2706" s="4" t="s">
        <v>106</v>
      </c>
      <c r="E2706" s="4" t="s">
        <v>39</v>
      </c>
      <c r="F2706" s="4" t="s">
        <v>5875</v>
      </c>
      <c r="G2706" s="4" t="s">
        <v>239</v>
      </c>
      <c r="H2706" s="4" t="s">
        <v>243</v>
      </c>
      <c r="I2706" s="4"/>
      <c r="J2706" s="4" t="s">
        <v>244</v>
      </c>
      <c r="K2706" s="4"/>
    </row>
    <row r="2707" spans="2:11" x14ac:dyDescent="0.2">
      <c r="B2707" s="4" t="s">
        <v>17703</v>
      </c>
      <c r="C2707" s="4">
        <v>5.4</v>
      </c>
      <c r="D2707" s="4" t="s">
        <v>106</v>
      </c>
      <c r="E2707" s="4" t="s">
        <v>56</v>
      </c>
      <c r="F2707" s="4" t="s">
        <v>5877</v>
      </c>
      <c r="G2707" s="4" t="s">
        <v>239</v>
      </c>
      <c r="H2707" s="4" t="s">
        <v>243</v>
      </c>
      <c r="I2707" s="4"/>
      <c r="J2707" s="4" t="s">
        <v>244</v>
      </c>
      <c r="K2707" s="4"/>
    </row>
    <row r="2708" spans="2:11" x14ac:dyDescent="0.2">
      <c r="B2708" s="4" t="s">
        <v>17704</v>
      </c>
      <c r="C2708" s="4">
        <v>5.4</v>
      </c>
      <c r="D2708" s="4" t="s">
        <v>106</v>
      </c>
      <c r="E2708" s="4" t="s">
        <v>58</v>
      </c>
      <c r="F2708" s="4" t="s">
        <v>5879</v>
      </c>
      <c r="G2708" s="4" t="s">
        <v>239</v>
      </c>
      <c r="H2708" s="4" t="s">
        <v>243</v>
      </c>
      <c r="I2708" s="4"/>
      <c r="J2708" s="4" t="s">
        <v>244</v>
      </c>
      <c r="K2708" s="4"/>
    </row>
    <row r="2709" spans="2:11" x14ac:dyDescent="0.2">
      <c r="B2709" s="4" t="s">
        <v>17705</v>
      </c>
      <c r="C2709" s="4">
        <v>5.4</v>
      </c>
      <c r="D2709" s="4" t="s">
        <v>106</v>
      </c>
      <c r="E2709" s="4" t="s">
        <v>60</v>
      </c>
      <c r="F2709" s="4" t="s">
        <v>5881</v>
      </c>
      <c r="G2709" s="4" t="s">
        <v>239</v>
      </c>
      <c r="H2709" s="4" t="s">
        <v>243</v>
      </c>
      <c r="I2709" s="4"/>
      <c r="J2709" s="4" t="s">
        <v>244</v>
      </c>
      <c r="K2709" s="4"/>
    </row>
    <row r="2710" spans="2:11" x14ac:dyDescent="0.2">
      <c r="B2710" s="4" t="s">
        <v>17706</v>
      </c>
      <c r="C2710" s="4">
        <v>5.4</v>
      </c>
      <c r="D2710" s="4" t="s">
        <v>106</v>
      </c>
      <c r="E2710" s="4" t="s">
        <v>62</v>
      </c>
      <c r="F2710" s="4" t="s">
        <v>5883</v>
      </c>
      <c r="G2710" s="4" t="s">
        <v>239</v>
      </c>
      <c r="H2710" s="4" t="s">
        <v>243</v>
      </c>
      <c r="I2710" s="4"/>
      <c r="J2710" s="4" t="s">
        <v>244</v>
      </c>
      <c r="K2710" s="4"/>
    </row>
    <row r="2711" spans="2:11" x14ac:dyDescent="0.2">
      <c r="B2711" s="4" t="s">
        <v>17707</v>
      </c>
      <c r="C2711" s="4">
        <v>5.4</v>
      </c>
      <c r="D2711" s="4" t="s">
        <v>106</v>
      </c>
      <c r="E2711" s="4" t="s">
        <v>64</v>
      </c>
      <c r="F2711" s="4" t="s">
        <v>5885</v>
      </c>
      <c r="G2711" s="4" t="s">
        <v>239</v>
      </c>
      <c r="H2711" s="4" t="s">
        <v>243</v>
      </c>
      <c r="I2711" s="4"/>
      <c r="J2711" s="4" t="s">
        <v>244</v>
      </c>
      <c r="K2711" s="4"/>
    </row>
    <row r="2712" spans="2:11" x14ac:dyDescent="0.2">
      <c r="B2712" s="4" t="s">
        <v>17708</v>
      </c>
      <c r="C2712" s="4">
        <v>5.4</v>
      </c>
      <c r="D2712" s="4" t="s">
        <v>106</v>
      </c>
      <c r="E2712" s="4" t="s">
        <v>66</v>
      </c>
      <c r="F2712" s="4" t="s">
        <v>12954</v>
      </c>
      <c r="G2712" s="4" t="s">
        <v>239</v>
      </c>
      <c r="H2712" s="4" t="s">
        <v>243</v>
      </c>
      <c r="I2712" s="4"/>
      <c r="J2712" s="4" t="s">
        <v>244</v>
      </c>
      <c r="K2712" s="4"/>
    </row>
    <row r="2713" spans="2:11" x14ac:dyDescent="0.2">
      <c r="B2713" s="4" t="s">
        <v>17709</v>
      </c>
      <c r="C2713" s="4">
        <v>5.4</v>
      </c>
      <c r="D2713" s="4" t="s">
        <v>106</v>
      </c>
      <c r="E2713" s="4" t="s">
        <v>68</v>
      </c>
      <c r="F2713" s="4" t="s">
        <v>12956</v>
      </c>
      <c r="G2713" s="4" t="s">
        <v>239</v>
      </c>
      <c r="H2713" s="4" t="s">
        <v>243</v>
      </c>
      <c r="I2713" s="4"/>
      <c r="J2713" s="4" t="s">
        <v>244</v>
      </c>
      <c r="K2713" s="4"/>
    </row>
    <row r="2714" spans="2:11" x14ac:dyDescent="0.2">
      <c r="B2714" s="4" t="s">
        <v>17710</v>
      </c>
      <c r="C2714" s="4">
        <v>5.4</v>
      </c>
      <c r="D2714" s="4" t="s">
        <v>106</v>
      </c>
      <c r="E2714" s="4" t="s">
        <v>70</v>
      </c>
      <c r="F2714" s="4" t="s">
        <v>12958</v>
      </c>
      <c r="G2714" s="4" t="s">
        <v>239</v>
      </c>
      <c r="H2714" s="4" t="s">
        <v>243</v>
      </c>
      <c r="I2714" s="4"/>
      <c r="J2714" s="4" t="s">
        <v>244</v>
      </c>
      <c r="K2714" s="4"/>
    </row>
    <row r="2715" spans="2:11" x14ac:dyDescent="0.2">
      <c r="B2715" s="4" t="s">
        <v>17711</v>
      </c>
      <c r="C2715" s="4">
        <v>5.4</v>
      </c>
      <c r="D2715" s="4" t="s">
        <v>106</v>
      </c>
      <c r="E2715" s="4" t="s">
        <v>72</v>
      </c>
      <c r="F2715" s="4" t="s">
        <v>12960</v>
      </c>
      <c r="G2715" s="4" t="s">
        <v>239</v>
      </c>
      <c r="H2715" s="4" t="s">
        <v>243</v>
      </c>
      <c r="I2715" s="4"/>
      <c r="J2715" s="4" t="s">
        <v>244</v>
      </c>
      <c r="K2715" s="4"/>
    </row>
    <row r="2716" spans="2:11" x14ac:dyDescent="0.2">
      <c r="B2716" s="4" t="s">
        <v>17712</v>
      </c>
      <c r="C2716" s="4">
        <v>5.4</v>
      </c>
      <c r="D2716" s="4" t="s">
        <v>106</v>
      </c>
      <c r="E2716" s="4" t="s">
        <v>74</v>
      </c>
      <c r="F2716" s="4" t="s">
        <v>12962</v>
      </c>
      <c r="G2716" s="4" t="s">
        <v>239</v>
      </c>
      <c r="H2716" s="4" t="s">
        <v>243</v>
      </c>
      <c r="I2716" s="4"/>
      <c r="J2716" s="4" t="s">
        <v>244</v>
      </c>
      <c r="K2716" s="4"/>
    </row>
    <row r="2717" spans="2:11" x14ac:dyDescent="0.2">
      <c r="B2717" s="4" t="s">
        <v>17713</v>
      </c>
      <c r="C2717" s="4">
        <v>5.4</v>
      </c>
      <c r="D2717" s="4" t="s">
        <v>106</v>
      </c>
      <c r="E2717" s="4" t="s">
        <v>76</v>
      </c>
      <c r="F2717" s="4" t="s">
        <v>12964</v>
      </c>
      <c r="G2717" s="4" t="s">
        <v>239</v>
      </c>
      <c r="H2717" s="4" t="s">
        <v>243</v>
      </c>
      <c r="I2717" s="4"/>
      <c r="J2717" s="4" t="s">
        <v>244</v>
      </c>
      <c r="K2717" s="4"/>
    </row>
    <row r="2718" spans="2:11" x14ac:dyDescent="0.2">
      <c r="B2718" s="4" t="s">
        <v>17714</v>
      </c>
      <c r="C2718" s="4">
        <v>5.4</v>
      </c>
      <c r="D2718" s="4" t="s">
        <v>106</v>
      </c>
      <c r="E2718" s="4" t="s">
        <v>78</v>
      </c>
      <c r="F2718" s="4" t="s">
        <v>17715</v>
      </c>
      <c r="G2718" s="4" t="s">
        <v>239</v>
      </c>
      <c r="H2718" s="4" t="s">
        <v>243</v>
      </c>
      <c r="I2718" s="4"/>
      <c r="J2718" s="4" t="s">
        <v>244</v>
      </c>
      <c r="K2718" s="4"/>
    </row>
    <row r="2719" spans="2:11" x14ac:dyDescent="0.2">
      <c r="B2719" s="4" t="s">
        <v>17716</v>
      </c>
      <c r="C2719" s="4">
        <v>5.4</v>
      </c>
      <c r="D2719" s="4" t="s">
        <v>106</v>
      </c>
      <c r="E2719" s="4" t="s">
        <v>81</v>
      </c>
      <c r="F2719" s="4" t="s">
        <v>17717</v>
      </c>
      <c r="G2719" s="4" t="s">
        <v>239</v>
      </c>
      <c r="H2719" s="4" t="s">
        <v>243</v>
      </c>
      <c r="I2719" s="4"/>
      <c r="J2719" s="4" t="s">
        <v>244</v>
      </c>
      <c r="K2719" s="4"/>
    </row>
    <row r="2720" spans="2:11" x14ac:dyDescent="0.2">
      <c r="B2720" s="4" t="s">
        <v>17718</v>
      </c>
      <c r="C2720" s="4">
        <v>5.4</v>
      </c>
      <c r="D2720" s="4" t="s">
        <v>106</v>
      </c>
      <c r="E2720" s="4" t="s">
        <v>84</v>
      </c>
      <c r="F2720" s="4" t="s">
        <v>17719</v>
      </c>
      <c r="G2720" s="4" t="s">
        <v>239</v>
      </c>
      <c r="H2720" s="4" t="s">
        <v>243</v>
      </c>
      <c r="I2720" s="4"/>
      <c r="J2720" s="4" t="s">
        <v>244</v>
      </c>
      <c r="K2720" s="4"/>
    </row>
    <row r="2721" spans="2:11" x14ac:dyDescent="0.2">
      <c r="B2721" s="4" t="s">
        <v>17720</v>
      </c>
      <c r="C2721" s="4">
        <v>5.4</v>
      </c>
      <c r="D2721" s="4" t="s">
        <v>106</v>
      </c>
      <c r="E2721" s="4" t="s">
        <v>85</v>
      </c>
      <c r="F2721" s="4" t="s">
        <v>17721</v>
      </c>
      <c r="G2721" s="4" t="s">
        <v>239</v>
      </c>
      <c r="H2721" s="4" t="s">
        <v>243</v>
      </c>
      <c r="I2721" s="4"/>
      <c r="J2721" s="4" t="s">
        <v>244</v>
      </c>
      <c r="K2721" s="4"/>
    </row>
    <row r="2722" spans="2:11" x14ac:dyDescent="0.2">
      <c r="B2722" s="4" t="s">
        <v>17722</v>
      </c>
      <c r="C2722" s="4">
        <v>5.4</v>
      </c>
      <c r="D2722" s="4" t="s">
        <v>106</v>
      </c>
      <c r="E2722" s="4" t="s">
        <v>86</v>
      </c>
      <c r="F2722" s="4" t="s">
        <v>17723</v>
      </c>
      <c r="G2722" s="4" t="s">
        <v>239</v>
      </c>
      <c r="H2722" s="4" t="s">
        <v>243</v>
      </c>
      <c r="I2722" s="4"/>
      <c r="J2722" s="4" t="s">
        <v>244</v>
      </c>
      <c r="K2722" s="4"/>
    </row>
    <row r="2723" spans="2:11" x14ac:dyDescent="0.2">
      <c r="B2723" s="4" t="s">
        <v>17724</v>
      </c>
      <c r="C2723" s="4">
        <v>5.4</v>
      </c>
      <c r="D2723" s="4" t="s">
        <v>106</v>
      </c>
      <c r="E2723" s="4" t="s">
        <v>88</v>
      </c>
      <c r="F2723" s="4" t="s">
        <v>17725</v>
      </c>
      <c r="G2723" s="4" t="s">
        <v>239</v>
      </c>
      <c r="H2723" s="4" t="s">
        <v>243</v>
      </c>
      <c r="I2723" s="4"/>
      <c r="J2723" s="4" t="s">
        <v>244</v>
      </c>
      <c r="K2723" s="4"/>
    </row>
    <row r="2724" spans="2:11" x14ac:dyDescent="0.2">
      <c r="B2724" s="4" t="s">
        <v>17726</v>
      </c>
      <c r="C2724" s="4">
        <v>5.4</v>
      </c>
      <c r="D2724" s="4" t="s">
        <v>106</v>
      </c>
      <c r="E2724" s="4" t="s">
        <v>90</v>
      </c>
      <c r="F2724" s="4" t="s">
        <v>17727</v>
      </c>
      <c r="G2724" s="4" t="s">
        <v>239</v>
      </c>
      <c r="H2724" s="4" t="s">
        <v>243</v>
      </c>
      <c r="I2724" s="4"/>
      <c r="J2724" s="4" t="s">
        <v>244</v>
      </c>
      <c r="K2724" s="4"/>
    </row>
    <row r="2725" spans="2:11" x14ac:dyDescent="0.2">
      <c r="B2725" s="4" t="s">
        <v>17728</v>
      </c>
      <c r="C2725" s="4">
        <v>5.4</v>
      </c>
      <c r="D2725" s="4" t="s">
        <v>106</v>
      </c>
      <c r="E2725" s="4" t="s">
        <v>92</v>
      </c>
      <c r="F2725" s="4" t="s">
        <v>17729</v>
      </c>
      <c r="G2725" s="4" t="s">
        <v>239</v>
      </c>
      <c r="H2725" s="4" t="s">
        <v>243</v>
      </c>
      <c r="I2725" s="4"/>
      <c r="J2725" s="4" t="s">
        <v>244</v>
      </c>
      <c r="K2725" s="4"/>
    </row>
    <row r="2726" spans="2:11" x14ac:dyDescent="0.2">
      <c r="B2726" s="4" t="s">
        <v>17730</v>
      </c>
      <c r="C2726" s="4">
        <v>5.4</v>
      </c>
      <c r="D2726" s="4" t="s">
        <v>106</v>
      </c>
      <c r="E2726" s="4" t="s">
        <v>94</v>
      </c>
      <c r="F2726" s="4" t="s">
        <v>17731</v>
      </c>
      <c r="G2726" s="4" t="s">
        <v>239</v>
      </c>
      <c r="H2726" s="4" t="s">
        <v>243</v>
      </c>
      <c r="I2726" s="4"/>
      <c r="J2726" s="4" t="s">
        <v>244</v>
      </c>
      <c r="K2726" s="4"/>
    </row>
    <row r="2727" spans="2:11" x14ac:dyDescent="0.2">
      <c r="B2727" s="4" t="s">
        <v>17732</v>
      </c>
      <c r="C2727" s="4">
        <v>5.4</v>
      </c>
      <c r="D2727" s="4" t="s">
        <v>106</v>
      </c>
      <c r="E2727" s="4" t="s">
        <v>96</v>
      </c>
      <c r="F2727" s="4" t="s">
        <v>17733</v>
      </c>
      <c r="G2727" s="4" t="s">
        <v>239</v>
      </c>
      <c r="H2727" s="4" t="s">
        <v>243</v>
      </c>
      <c r="I2727" s="4"/>
      <c r="J2727" s="4" t="s">
        <v>244</v>
      </c>
      <c r="K2727" s="4"/>
    </row>
    <row r="2728" spans="2:11" x14ac:dyDescent="0.2">
      <c r="B2728" s="4" t="s">
        <v>17734</v>
      </c>
      <c r="C2728" s="4">
        <v>5.4</v>
      </c>
      <c r="D2728" s="4" t="s">
        <v>106</v>
      </c>
      <c r="E2728" s="4" t="s">
        <v>98</v>
      </c>
      <c r="F2728" s="4" t="s">
        <v>17735</v>
      </c>
      <c r="G2728" s="4" t="s">
        <v>239</v>
      </c>
      <c r="H2728" s="4" t="s">
        <v>243</v>
      </c>
      <c r="I2728" s="4"/>
      <c r="J2728" s="4" t="s">
        <v>244</v>
      </c>
      <c r="K2728" s="4"/>
    </row>
    <row r="2729" spans="2:11" x14ac:dyDescent="0.2">
      <c r="B2729" s="4" t="s">
        <v>17736</v>
      </c>
      <c r="C2729" s="4">
        <v>5.4</v>
      </c>
      <c r="D2729" s="4" t="s">
        <v>106</v>
      </c>
      <c r="E2729" s="4" t="s">
        <v>100</v>
      </c>
      <c r="F2729" s="4" t="s">
        <v>17737</v>
      </c>
      <c r="G2729" s="4" t="s">
        <v>239</v>
      </c>
      <c r="H2729" s="4" t="s">
        <v>243</v>
      </c>
      <c r="I2729" s="4"/>
      <c r="J2729" s="4" t="s">
        <v>244</v>
      </c>
      <c r="K2729" s="4"/>
    </row>
    <row r="2730" spans="2:11" x14ac:dyDescent="0.2">
      <c r="B2730" s="4" t="s">
        <v>17738</v>
      </c>
      <c r="C2730" s="4">
        <v>5.4</v>
      </c>
      <c r="D2730" s="4" t="s">
        <v>106</v>
      </c>
      <c r="E2730" s="4" t="s">
        <v>102</v>
      </c>
      <c r="F2730" s="4" t="s">
        <v>17739</v>
      </c>
      <c r="G2730" s="4" t="s">
        <v>239</v>
      </c>
      <c r="H2730" s="4" t="s">
        <v>243</v>
      </c>
      <c r="I2730" s="4"/>
      <c r="J2730" s="4" t="s">
        <v>244</v>
      </c>
      <c r="K2730" s="4"/>
    </row>
    <row r="2731" spans="2:11" x14ac:dyDescent="0.2">
      <c r="B2731" s="4" t="s">
        <v>17740</v>
      </c>
      <c r="C2731" s="4">
        <v>5.4</v>
      </c>
      <c r="D2731" s="4" t="s">
        <v>106</v>
      </c>
      <c r="E2731" s="4" t="s">
        <v>104</v>
      </c>
      <c r="F2731" s="4" t="s">
        <v>17741</v>
      </c>
      <c r="G2731" s="4" t="s">
        <v>239</v>
      </c>
      <c r="H2731" s="4" t="s">
        <v>243</v>
      </c>
      <c r="I2731" s="4"/>
      <c r="J2731" s="4" t="s">
        <v>244</v>
      </c>
      <c r="K2731" s="4"/>
    </row>
    <row r="2732" spans="2:11" x14ac:dyDescent="0.2">
      <c r="B2732" s="4" t="s">
        <v>17742</v>
      </c>
      <c r="C2732" s="4">
        <v>5.4</v>
      </c>
      <c r="D2732" s="4" t="s">
        <v>106</v>
      </c>
      <c r="E2732" s="4" t="s">
        <v>106</v>
      </c>
      <c r="F2732" s="4" t="s">
        <v>17743</v>
      </c>
      <c r="G2732" s="4" t="s">
        <v>239</v>
      </c>
      <c r="H2732" s="4" t="s">
        <v>243</v>
      </c>
      <c r="I2732" s="4"/>
      <c r="J2732" s="4" t="s">
        <v>244</v>
      </c>
      <c r="K2732" s="4"/>
    </row>
    <row r="2733" spans="2:11" x14ac:dyDescent="0.2">
      <c r="B2733" s="4" t="s">
        <v>17744</v>
      </c>
      <c r="C2733" s="4">
        <v>5.4</v>
      </c>
      <c r="D2733" s="4" t="s">
        <v>106</v>
      </c>
      <c r="E2733" s="4" t="s">
        <v>108</v>
      </c>
      <c r="F2733" s="4" t="s">
        <v>17745</v>
      </c>
      <c r="G2733" s="4" t="s">
        <v>239</v>
      </c>
      <c r="H2733" s="4" t="s">
        <v>243</v>
      </c>
      <c r="I2733" s="4"/>
      <c r="J2733" s="4" t="s">
        <v>244</v>
      </c>
      <c r="K2733" s="4"/>
    </row>
    <row r="2734" spans="2:11" x14ac:dyDescent="0.2">
      <c r="B2734" s="4" t="s">
        <v>17746</v>
      </c>
      <c r="C2734" s="4">
        <v>5.4</v>
      </c>
      <c r="D2734" s="4" t="s">
        <v>106</v>
      </c>
      <c r="E2734" s="4" t="s">
        <v>110</v>
      </c>
      <c r="F2734" s="4" t="s">
        <v>17747</v>
      </c>
      <c r="G2734" s="4" t="s">
        <v>239</v>
      </c>
      <c r="H2734" s="4" t="s">
        <v>243</v>
      </c>
      <c r="I2734" s="4"/>
      <c r="J2734" s="4" t="s">
        <v>244</v>
      </c>
      <c r="K2734" s="4"/>
    </row>
    <row r="2735" spans="2:11" x14ac:dyDescent="0.2">
      <c r="B2735" s="4" t="s">
        <v>17748</v>
      </c>
      <c r="C2735" s="4">
        <v>5.4</v>
      </c>
      <c r="D2735" s="4" t="s">
        <v>106</v>
      </c>
      <c r="E2735" s="4" t="s">
        <v>112</v>
      </c>
      <c r="F2735" s="4" t="s">
        <v>17749</v>
      </c>
      <c r="G2735" s="4" t="s">
        <v>239</v>
      </c>
      <c r="H2735" s="4" t="s">
        <v>243</v>
      </c>
      <c r="I2735" s="4"/>
      <c r="J2735" s="4" t="s">
        <v>244</v>
      </c>
      <c r="K2735" s="4"/>
    </row>
    <row r="2736" spans="2:11" x14ac:dyDescent="0.2">
      <c r="B2736" s="4" t="s">
        <v>17750</v>
      </c>
      <c r="C2736" s="4">
        <v>5.4</v>
      </c>
      <c r="D2736" s="4" t="s">
        <v>106</v>
      </c>
      <c r="E2736" s="4" t="s">
        <v>114</v>
      </c>
      <c r="F2736" s="4" t="s">
        <v>17751</v>
      </c>
      <c r="G2736" s="4" t="s">
        <v>239</v>
      </c>
      <c r="H2736" s="4" t="s">
        <v>243</v>
      </c>
      <c r="I2736" s="4"/>
      <c r="J2736" s="4" t="s">
        <v>244</v>
      </c>
      <c r="K2736" s="4"/>
    </row>
    <row r="2737" spans="2:11" x14ac:dyDescent="0.2">
      <c r="B2737" s="4" t="s">
        <v>17752</v>
      </c>
      <c r="C2737" s="4">
        <v>5.4</v>
      </c>
      <c r="D2737" s="4" t="s">
        <v>106</v>
      </c>
      <c r="E2737" s="4" t="s">
        <v>116</v>
      </c>
      <c r="F2737" s="4" t="s">
        <v>17753</v>
      </c>
      <c r="G2737" s="4" t="s">
        <v>239</v>
      </c>
      <c r="H2737" s="4" t="s">
        <v>243</v>
      </c>
      <c r="I2737" s="4"/>
      <c r="J2737" s="4" t="s">
        <v>244</v>
      </c>
      <c r="K2737" s="4"/>
    </row>
    <row r="2738" spans="2:11" x14ac:dyDescent="0.2">
      <c r="B2738" s="4" t="s">
        <v>17754</v>
      </c>
      <c r="C2738" s="4">
        <v>5.4</v>
      </c>
      <c r="D2738" s="4" t="s">
        <v>106</v>
      </c>
      <c r="E2738" s="4" t="s">
        <v>118</v>
      </c>
      <c r="F2738" s="4" t="s">
        <v>17755</v>
      </c>
      <c r="G2738" s="4" t="s">
        <v>239</v>
      </c>
      <c r="H2738" s="4" t="s">
        <v>243</v>
      </c>
      <c r="I2738" s="4"/>
      <c r="J2738" s="4" t="s">
        <v>244</v>
      </c>
      <c r="K2738" s="4"/>
    </row>
    <row r="2739" spans="2:11" x14ac:dyDescent="0.2">
      <c r="B2739" s="4" t="s">
        <v>17756</v>
      </c>
      <c r="C2739" s="4">
        <v>5.4</v>
      </c>
      <c r="D2739" s="4" t="s">
        <v>106</v>
      </c>
      <c r="E2739" s="4" t="s">
        <v>120</v>
      </c>
      <c r="F2739" s="4" t="s">
        <v>17757</v>
      </c>
      <c r="G2739" s="4" t="s">
        <v>239</v>
      </c>
      <c r="H2739" s="4" t="s">
        <v>243</v>
      </c>
      <c r="I2739" s="4"/>
      <c r="J2739" s="4" t="s">
        <v>244</v>
      </c>
      <c r="K2739" s="4"/>
    </row>
    <row r="2740" spans="2:11" x14ac:dyDescent="0.2">
      <c r="B2740" s="4" t="s">
        <v>17758</v>
      </c>
      <c r="C2740" s="4">
        <v>5.4</v>
      </c>
      <c r="D2740" s="4" t="s">
        <v>106</v>
      </c>
      <c r="E2740" s="4" t="s">
        <v>122</v>
      </c>
      <c r="F2740" s="4" t="s">
        <v>17759</v>
      </c>
      <c r="G2740" s="4" t="s">
        <v>239</v>
      </c>
      <c r="H2740" s="4" t="s">
        <v>243</v>
      </c>
      <c r="I2740" s="4"/>
      <c r="J2740" s="4" t="s">
        <v>244</v>
      </c>
      <c r="K2740" s="4"/>
    </row>
    <row r="2741" spans="2:11" x14ac:dyDescent="0.2">
      <c r="B2741" s="4" t="s">
        <v>17760</v>
      </c>
      <c r="C2741" s="4">
        <v>5.4</v>
      </c>
      <c r="D2741" s="4" t="s">
        <v>106</v>
      </c>
      <c r="E2741" s="4" t="s">
        <v>124</v>
      </c>
      <c r="F2741" s="4" t="s">
        <v>17761</v>
      </c>
      <c r="G2741" s="4" t="s">
        <v>239</v>
      </c>
      <c r="H2741" s="4" t="s">
        <v>243</v>
      </c>
      <c r="I2741" s="4"/>
      <c r="J2741" s="4" t="s">
        <v>244</v>
      </c>
      <c r="K2741" s="4"/>
    </row>
    <row r="2742" spans="2:11" x14ac:dyDescent="0.2">
      <c r="B2742" s="4" t="s">
        <v>17762</v>
      </c>
      <c r="C2742" s="4">
        <v>5.4</v>
      </c>
      <c r="D2742" s="4" t="s">
        <v>106</v>
      </c>
      <c r="E2742" s="4" t="s">
        <v>126</v>
      </c>
      <c r="F2742" s="4" t="s">
        <v>17763</v>
      </c>
      <c r="G2742" s="4" t="s">
        <v>239</v>
      </c>
      <c r="H2742" s="4" t="s">
        <v>243</v>
      </c>
      <c r="I2742" s="4"/>
      <c r="J2742" s="4" t="s">
        <v>244</v>
      </c>
      <c r="K2742" s="4"/>
    </row>
    <row r="2743" spans="2:11" x14ac:dyDescent="0.2">
      <c r="B2743" s="4" t="s">
        <v>17764</v>
      </c>
      <c r="C2743" s="4">
        <v>5.4</v>
      </c>
      <c r="D2743" s="4" t="s">
        <v>106</v>
      </c>
      <c r="E2743" s="4" t="s">
        <v>128</v>
      </c>
      <c r="F2743" s="4" t="s">
        <v>17765</v>
      </c>
      <c r="G2743" s="4" t="s">
        <v>239</v>
      </c>
      <c r="H2743" s="4" t="s">
        <v>243</v>
      </c>
      <c r="I2743" s="4"/>
      <c r="J2743" s="4" t="s">
        <v>244</v>
      </c>
      <c r="K2743" s="4"/>
    </row>
    <row r="2744" spans="2:11" x14ac:dyDescent="0.2">
      <c r="B2744" s="4" t="s">
        <v>17766</v>
      </c>
      <c r="C2744" s="4">
        <v>5.4</v>
      </c>
      <c r="D2744" s="4" t="s">
        <v>106</v>
      </c>
      <c r="E2744" s="4" t="s">
        <v>130</v>
      </c>
      <c r="F2744" s="4" t="s">
        <v>17767</v>
      </c>
      <c r="G2744" s="4" t="s">
        <v>239</v>
      </c>
      <c r="H2744" s="4" t="s">
        <v>243</v>
      </c>
      <c r="I2744" s="4"/>
      <c r="J2744" s="4" t="s">
        <v>244</v>
      </c>
      <c r="K2744" s="4"/>
    </row>
    <row r="2745" spans="2:11" x14ac:dyDescent="0.2">
      <c r="B2745" s="4" t="s">
        <v>17768</v>
      </c>
      <c r="C2745" s="4">
        <v>5.4</v>
      </c>
      <c r="D2745" s="4" t="s">
        <v>106</v>
      </c>
      <c r="E2745" s="4" t="s">
        <v>132</v>
      </c>
      <c r="F2745" s="4" t="s">
        <v>17769</v>
      </c>
      <c r="G2745" s="4" t="s">
        <v>239</v>
      </c>
      <c r="H2745" s="4" t="s">
        <v>243</v>
      </c>
      <c r="I2745" s="4"/>
      <c r="J2745" s="4" t="s">
        <v>244</v>
      </c>
      <c r="K2745" s="4"/>
    </row>
    <row r="2746" spans="2:11" x14ac:dyDescent="0.2">
      <c r="B2746" s="4" t="s">
        <v>17770</v>
      </c>
      <c r="C2746" s="4">
        <v>5.4</v>
      </c>
      <c r="D2746" s="4" t="s">
        <v>106</v>
      </c>
      <c r="E2746" s="4" t="s">
        <v>134</v>
      </c>
      <c r="F2746" s="4" t="s">
        <v>17771</v>
      </c>
      <c r="G2746" s="4" t="s">
        <v>239</v>
      </c>
      <c r="H2746" s="4" t="s">
        <v>243</v>
      </c>
      <c r="I2746" s="4"/>
      <c r="J2746" s="4" t="s">
        <v>244</v>
      </c>
      <c r="K2746" s="4"/>
    </row>
    <row r="2747" spans="2:11" x14ac:dyDescent="0.2">
      <c r="B2747" s="4" t="s">
        <v>17772</v>
      </c>
      <c r="C2747" s="4">
        <v>5.4</v>
      </c>
      <c r="D2747" s="4" t="s">
        <v>106</v>
      </c>
      <c r="E2747" s="4" t="s">
        <v>136</v>
      </c>
      <c r="F2747" s="4" t="s">
        <v>17773</v>
      </c>
      <c r="G2747" s="4" t="s">
        <v>239</v>
      </c>
      <c r="H2747" s="4" t="s">
        <v>243</v>
      </c>
      <c r="I2747" s="4"/>
      <c r="J2747" s="4" t="s">
        <v>244</v>
      </c>
      <c r="K2747" s="4"/>
    </row>
    <row r="2748" spans="2:11" x14ac:dyDescent="0.2">
      <c r="B2748" s="4" t="s">
        <v>17774</v>
      </c>
      <c r="C2748" s="4">
        <v>5.4</v>
      </c>
      <c r="D2748" s="4" t="s">
        <v>106</v>
      </c>
      <c r="E2748" s="4" t="s">
        <v>138</v>
      </c>
      <c r="F2748" s="4" t="s">
        <v>17775</v>
      </c>
      <c r="G2748" s="4" t="s">
        <v>239</v>
      </c>
      <c r="H2748" s="4" t="s">
        <v>243</v>
      </c>
      <c r="I2748" s="4"/>
      <c r="J2748" s="4" t="s">
        <v>244</v>
      </c>
      <c r="K2748" s="4"/>
    </row>
    <row r="2749" spans="2:11" x14ac:dyDescent="0.2">
      <c r="B2749" s="4" t="s">
        <v>17776</v>
      </c>
      <c r="C2749" s="4">
        <v>5.4</v>
      </c>
      <c r="D2749" s="4" t="s">
        <v>106</v>
      </c>
      <c r="E2749" s="4" t="s">
        <v>140</v>
      </c>
      <c r="F2749" s="4" t="s">
        <v>17777</v>
      </c>
      <c r="G2749" s="4" t="s">
        <v>239</v>
      </c>
      <c r="H2749" s="4" t="s">
        <v>243</v>
      </c>
      <c r="I2749" s="4"/>
      <c r="J2749" s="4" t="s">
        <v>244</v>
      </c>
      <c r="K2749" s="4"/>
    </row>
    <row r="2750" spans="2:11" x14ac:dyDescent="0.2">
      <c r="B2750" s="4" t="s">
        <v>17778</v>
      </c>
      <c r="C2750" s="4">
        <v>5.4</v>
      </c>
      <c r="D2750" s="4" t="s">
        <v>106</v>
      </c>
      <c r="E2750" s="4" t="s">
        <v>141</v>
      </c>
      <c r="F2750" s="4" t="s">
        <v>17779</v>
      </c>
      <c r="G2750" s="4" t="s">
        <v>239</v>
      </c>
      <c r="H2750" s="4" t="s">
        <v>243</v>
      </c>
      <c r="I2750" s="4"/>
      <c r="J2750" s="4" t="s">
        <v>244</v>
      </c>
      <c r="K2750" s="4"/>
    </row>
    <row r="2751" spans="2:11" x14ac:dyDescent="0.2">
      <c r="B2751" s="4" t="s">
        <v>17780</v>
      </c>
      <c r="C2751" s="4">
        <v>5.4</v>
      </c>
      <c r="D2751" s="4" t="s">
        <v>106</v>
      </c>
      <c r="E2751" s="4" t="s">
        <v>142</v>
      </c>
      <c r="F2751" s="4" t="s">
        <v>17781</v>
      </c>
      <c r="G2751" s="4" t="s">
        <v>239</v>
      </c>
      <c r="H2751" s="4" t="s">
        <v>243</v>
      </c>
      <c r="I2751" s="4"/>
      <c r="J2751" s="4" t="s">
        <v>244</v>
      </c>
      <c r="K2751" s="4"/>
    </row>
    <row r="2752" spans="2:11" x14ac:dyDescent="0.2">
      <c r="B2752" s="4" t="s">
        <v>17782</v>
      </c>
      <c r="C2752" s="4">
        <v>5.4</v>
      </c>
      <c r="D2752" s="4" t="s">
        <v>106</v>
      </c>
      <c r="E2752" s="4" t="s">
        <v>144</v>
      </c>
      <c r="F2752" s="4" t="s">
        <v>17783</v>
      </c>
      <c r="G2752" s="4" t="s">
        <v>239</v>
      </c>
      <c r="H2752" s="4" t="s">
        <v>243</v>
      </c>
      <c r="I2752" s="4"/>
      <c r="J2752" s="4" t="s">
        <v>244</v>
      </c>
      <c r="K2752" s="4"/>
    </row>
    <row r="2753" spans="2:11" x14ac:dyDescent="0.2">
      <c r="B2753" s="4" t="s">
        <v>17784</v>
      </c>
      <c r="C2753" s="4">
        <v>5.4</v>
      </c>
      <c r="D2753" s="4" t="s">
        <v>106</v>
      </c>
      <c r="E2753" s="4" t="s">
        <v>146</v>
      </c>
      <c r="F2753" s="4" t="s">
        <v>17785</v>
      </c>
      <c r="G2753" s="4" t="s">
        <v>239</v>
      </c>
      <c r="H2753" s="4" t="s">
        <v>243</v>
      </c>
      <c r="I2753" s="4"/>
      <c r="J2753" s="4" t="s">
        <v>244</v>
      </c>
      <c r="K2753" s="4"/>
    </row>
    <row r="2754" spans="2:11" x14ac:dyDescent="0.2">
      <c r="B2754" s="4" t="s">
        <v>17786</v>
      </c>
      <c r="C2754" s="4">
        <v>5.4</v>
      </c>
      <c r="D2754" s="4" t="s">
        <v>108</v>
      </c>
      <c r="E2754" s="4" t="s">
        <v>8</v>
      </c>
      <c r="F2754" s="4" t="s">
        <v>5887</v>
      </c>
      <c r="G2754" s="4" t="s">
        <v>239</v>
      </c>
      <c r="H2754" s="4" t="s">
        <v>243</v>
      </c>
      <c r="I2754" s="4"/>
      <c r="J2754" s="4" t="s">
        <v>244</v>
      </c>
      <c r="K2754" s="4"/>
    </row>
    <row r="2755" spans="2:11" x14ac:dyDescent="0.2">
      <c r="B2755" s="4" t="s">
        <v>17787</v>
      </c>
      <c r="C2755" s="4">
        <v>5.4</v>
      </c>
      <c r="D2755" s="4" t="s">
        <v>108</v>
      </c>
      <c r="E2755" s="4" t="s">
        <v>24</v>
      </c>
      <c r="F2755" s="4" t="s">
        <v>5889</v>
      </c>
      <c r="G2755" s="4" t="s">
        <v>239</v>
      </c>
      <c r="H2755" s="4" t="s">
        <v>243</v>
      </c>
      <c r="I2755" s="4"/>
      <c r="J2755" s="4" t="s">
        <v>244</v>
      </c>
      <c r="K2755" s="4"/>
    </row>
    <row r="2756" spans="2:11" x14ac:dyDescent="0.2">
      <c r="B2756" s="4" t="s">
        <v>17788</v>
      </c>
      <c r="C2756" s="4">
        <v>5.4</v>
      </c>
      <c r="D2756" s="4" t="s">
        <v>108</v>
      </c>
      <c r="E2756" s="4" t="s">
        <v>25</v>
      </c>
      <c r="F2756" s="4" t="s">
        <v>5891</v>
      </c>
      <c r="G2756" s="4" t="s">
        <v>239</v>
      </c>
      <c r="H2756" s="4" t="s">
        <v>243</v>
      </c>
      <c r="I2756" s="4"/>
      <c r="J2756" s="4" t="s">
        <v>244</v>
      </c>
      <c r="K2756" s="4"/>
    </row>
    <row r="2757" spans="2:11" x14ac:dyDescent="0.2">
      <c r="B2757" s="4" t="s">
        <v>17789</v>
      </c>
      <c r="C2757" s="4">
        <v>5.4</v>
      </c>
      <c r="D2757" s="4" t="s">
        <v>108</v>
      </c>
      <c r="E2757" s="4" t="s">
        <v>26</v>
      </c>
      <c r="F2757" s="4" t="s">
        <v>5893</v>
      </c>
      <c r="G2757" s="4" t="s">
        <v>239</v>
      </c>
      <c r="H2757" s="4" t="s">
        <v>243</v>
      </c>
      <c r="I2757" s="4"/>
      <c r="J2757" s="4" t="s">
        <v>244</v>
      </c>
      <c r="K2757" s="4"/>
    </row>
    <row r="2758" spans="2:11" x14ac:dyDescent="0.2">
      <c r="B2758" s="4" t="s">
        <v>17790</v>
      </c>
      <c r="C2758" s="4">
        <v>5.4</v>
      </c>
      <c r="D2758" s="4" t="s">
        <v>108</v>
      </c>
      <c r="E2758" s="4" t="s">
        <v>27</v>
      </c>
      <c r="F2758" s="4" t="s">
        <v>5895</v>
      </c>
      <c r="G2758" s="4" t="s">
        <v>239</v>
      </c>
      <c r="H2758" s="4" t="s">
        <v>243</v>
      </c>
      <c r="I2758" s="4"/>
      <c r="J2758" s="4" t="s">
        <v>244</v>
      </c>
      <c r="K2758" s="4"/>
    </row>
    <row r="2759" spans="2:11" x14ac:dyDescent="0.2">
      <c r="B2759" s="4" t="s">
        <v>17791</v>
      </c>
      <c r="C2759" s="4">
        <v>5.4</v>
      </c>
      <c r="D2759" s="4" t="s">
        <v>108</v>
      </c>
      <c r="E2759" s="4" t="s">
        <v>28</v>
      </c>
      <c r="F2759" s="4" t="s">
        <v>5897</v>
      </c>
      <c r="G2759" s="4" t="s">
        <v>239</v>
      </c>
      <c r="H2759" s="4" t="s">
        <v>243</v>
      </c>
      <c r="I2759" s="4"/>
      <c r="J2759" s="4" t="s">
        <v>244</v>
      </c>
      <c r="K2759" s="4"/>
    </row>
    <row r="2760" spans="2:11" x14ac:dyDescent="0.2">
      <c r="B2760" s="4" t="s">
        <v>17792</v>
      </c>
      <c r="C2760" s="4">
        <v>5.4</v>
      </c>
      <c r="D2760" s="4" t="s">
        <v>108</v>
      </c>
      <c r="E2760" s="4" t="s">
        <v>29</v>
      </c>
      <c r="F2760" s="4" t="s">
        <v>5899</v>
      </c>
      <c r="G2760" s="4" t="s">
        <v>239</v>
      </c>
      <c r="H2760" s="4" t="s">
        <v>243</v>
      </c>
      <c r="I2760" s="4"/>
      <c r="J2760" s="4" t="s">
        <v>244</v>
      </c>
      <c r="K2760" s="4"/>
    </row>
    <row r="2761" spans="2:11" x14ac:dyDescent="0.2">
      <c r="B2761" s="4" t="s">
        <v>17793</v>
      </c>
      <c r="C2761" s="4">
        <v>5.4</v>
      </c>
      <c r="D2761" s="4" t="s">
        <v>108</v>
      </c>
      <c r="E2761" s="4" t="s">
        <v>30</v>
      </c>
      <c r="F2761" s="4" t="s">
        <v>5901</v>
      </c>
      <c r="G2761" s="4" t="s">
        <v>239</v>
      </c>
      <c r="H2761" s="4" t="s">
        <v>243</v>
      </c>
      <c r="I2761" s="4"/>
      <c r="J2761" s="4" t="s">
        <v>244</v>
      </c>
      <c r="K2761" s="4"/>
    </row>
    <row r="2762" spans="2:11" x14ac:dyDescent="0.2">
      <c r="B2762" s="4" t="s">
        <v>17794</v>
      </c>
      <c r="C2762" s="4">
        <v>5.4</v>
      </c>
      <c r="D2762" s="4" t="s">
        <v>108</v>
      </c>
      <c r="E2762" s="4" t="s">
        <v>31</v>
      </c>
      <c r="F2762" s="4" t="s">
        <v>5903</v>
      </c>
      <c r="G2762" s="4" t="s">
        <v>239</v>
      </c>
      <c r="H2762" s="4" t="s">
        <v>243</v>
      </c>
      <c r="I2762" s="4"/>
      <c r="J2762" s="4" t="s">
        <v>244</v>
      </c>
      <c r="K2762" s="4"/>
    </row>
    <row r="2763" spans="2:11" x14ac:dyDescent="0.2">
      <c r="B2763" s="4" t="s">
        <v>17795</v>
      </c>
      <c r="C2763" s="4">
        <v>5.4</v>
      </c>
      <c r="D2763" s="4" t="s">
        <v>108</v>
      </c>
      <c r="E2763" s="4" t="s">
        <v>32</v>
      </c>
      <c r="F2763" s="4" t="s">
        <v>5905</v>
      </c>
      <c r="G2763" s="4" t="s">
        <v>239</v>
      </c>
      <c r="H2763" s="4" t="s">
        <v>243</v>
      </c>
      <c r="I2763" s="4"/>
      <c r="J2763" s="4" t="s">
        <v>244</v>
      </c>
      <c r="K2763" s="4"/>
    </row>
    <row r="2764" spans="2:11" x14ac:dyDescent="0.2">
      <c r="B2764" s="4" t="s">
        <v>17796</v>
      </c>
      <c r="C2764" s="4">
        <v>5.4</v>
      </c>
      <c r="D2764" s="4" t="s">
        <v>108</v>
      </c>
      <c r="E2764" s="4" t="s">
        <v>33</v>
      </c>
      <c r="F2764" s="4" t="s">
        <v>5907</v>
      </c>
      <c r="G2764" s="4" t="s">
        <v>239</v>
      </c>
      <c r="H2764" s="4" t="s">
        <v>243</v>
      </c>
      <c r="I2764" s="4"/>
      <c r="J2764" s="4" t="s">
        <v>244</v>
      </c>
      <c r="K2764" s="4"/>
    </row>
    <row r="2765" spans="2:11" x14ac:dyDescent="0.2">
      <c r="B2765" s="4" t="s">
        <v>17797</v>
      </c>
      <c r="C2765" s="4">
        <v>5.4</v>
      </c>
      <c r="D2765" s="4" t="s">
        <v>108</v>
      </c>
      <c r="E2765" s="4" t="s">
        <v>34</v>
      </c>
      <c r="F2765" s="4" t="s">
        <v>5909</v>
      </c>
      <c r="G2765" s="4" t="s">
        <v>239</v>
      </c>
      <c r="H2765" s="4" t="s">
        <v>243</v>
      </c>
      <c r="I2765" s="4"/>
      <c r="J2765" s="4" t="s">
        <v>244</v>
      </c>
      <c r="K2765" s="4"/>
    </row>
    <row r="2766" spans="2:11" x14ac:dyDescent="0.2">
      <c r="B2766" s="4" t="s">
        <v>17798</v>
      </c>
      <c r="C2766" s="4">
        <v>5.4</v>
      </c>
      <c r="D2766" s="4" t="s">
        <v>108</v>
      </c>
      <c r="E2766" s="4" t="s">
        <v>35</v>
      </c>
      <c r="F2766" s="4" t="s">
        <v>5911</v>
      </c>
      <c r="G2766" s="4" t="s">
        <v>239</v>
      </c>
      <c r="H2766" s="4" t="s">
        <v>243</v>
      </c>
      <c r="I2766" s="4"/>
      <c r="J2766" s="4" t="s">
        <v>244</v>
      </c>
      <c r="K2766" s="4"/>
    </row>
    <row r="2767" spans="2:11" x14ac:dyDescent="0.2">
      <c r="B2767" s="4" t="s">
        <v>17799</v>
      </c>
      <c r="C2767" s="4">
        <v>5.4</v>
      </c>
      <c r="D2767" s="4" t="s">
        <v>108</v>
      </c>
      <c r="E2767" s="4" t="s">
        <v>36</v>
      </c>
      <c r="F2767" s="4" t="s">
        <v>5913</v>
      </c>
      <c r="G2767" s="4" t="s">
        <v>239</v>
      </c>
      <c r="H2767" s="4" t="s">
        <v>243</v>
      </c>
      <c r="I2767" s="4"/>
      <c r="J2767" s="4" t="s">
        <v>244</v>
      </c>
      <c r="K2767" s="4"/>
    </row>
    <row r="2768" spans="2:11" x14ac:dyDescent="0.2">
      <c r="B2768" s="4" t="s">
        <v>17800</v>
      </c>
      <c r="C2768" s="4">
        <v>5.4</v>
      </c>
      <c r="D2768" s="4" t="s">
        <v>108</v>
      </c>
      <c r="E2768" s="4" t="s">
        <v>37</v>
      </c>
      <c r="F2768" s="4" t="s">
        <v>5915</v>
      </c>
      <c r="G2768" s="4" t="s">
        <v>239</v>
      </c>
      <c r="H2768" s="4" t="s">
        <v>243</v>
      </c>
      <c r="I2768" s="4"/>
      <c r="J2768" s="4" t="s">
        <v>244</v>
      </c>
      <c r="K2768" s="4"/>
    </row>
    <row r="2769" spans="2:11" x14ac:dyDescent="0.2">
      <c r="B2769" s="4" t="s">
        <v>17801</v>
      </c>
      <c r="C2769" s="4">
        <v>5.4</v>
      </c>
      <c r="D2769" s="4" t="s">
        <v>108</v>
      </c>
      <c r="E2769" s="4" t="s">
        <v>38</v>
      </c>
      <c r="F2769" s="4" t="s">
        <v>5917</v>
      </c>
      <c r="G2769" s="4" t="s">
        <v>239</v>
      </c>
      <c r="H2769" s="4" t="s">
        <v>243</v>
      </c>
      <c r="I2769" s="4"/>
      <c r="J2769" s="4" t="s">
        <v>244</v>
      </c>
      <c r="K2769" s="4"/>
    </row>
    <row r="2770" spans="2:11" x14ac:dyDescent="0.2">
      <c r="B2770" s="4" t="s">
        <v>17802</v>
      </c>
      <c r="C2770" s="4">
        <v>5.4</v>
      </c>
      <c r="D2770" s="4" t="s">
        <v>108</v>
      </c>
      <c r="E2770" s="4" t="s">
        <v>39</v>
      </c>
      <c r="F2770" s="4" t="s">
        <v>5919</v>
      </c>
      <c r="G2770" s="4" t="s">
        <v>239</v>
      </c>
      <c r="H2770" s="4" t="s">
        <v>243</v>
      </c>
      <c r="I2770" s="4"/>
      <c r="J2770" s="4" t="s">
        <v>244</v>
      </c>
      <c r="K2770" s="4"/>
    </row>
    <row r="2771" spans="2:11" x14ac:dyDescent="0.2">
      <c r="B2771" s="4" t="s">
        <v>17803</v>
      </c>
      <c r="C2771" s="4">
        <v>5.4</v>
      </c>
      <c r="D2771" s="4" t="s">
        <v>108</v>
      </c>
      <c r="E2771" s="4" t="s">
        <v>56</v>
      </c>
      <c r="F2771" s="4" t="s">
        <v>5921</v>
      </c>
      <c r="G2771" s="4" t="s">
        <v>239</v>
      </c>
      <c r="H2771" s="4" t="s">
        <v>243</v>
      </c>
      <c r="I2771" s="4"/>
      <c r="J2771" s="4" t="s">
        <v>244</v>
      </c>
      <c r="K2771" s="4"/>
    </row>
    <row r="2772" spans="2:11" x14ac:dyDescent="0.2">
      <c r="B2772" s="4" t="s">
        <v>17804</v>
      </c>
      <c r="C2772" s="4">
        <v>5.4</v>
      </c>
      <c r="D2772" s="4" t="s">
        <v>108</v>
      </c>
      <c r="E2772" s="4" t="s">
        <v>58</v>
      </c>
      <c r="F2772" s="4" t="s">
        <v>5923</v>
      </c>
      <c r="G2772" s="4" t="s">
        <v>239</v>
      </c>
      <c r="H2772" s="4" t="s">
        <v>243</v>
      </c>
      <c r="I2772" s="4"/>
      <c r="J2772" s="4" t="s">
        <v>244</v>
      </c>
      <c r="K2772" s="4"/>
    </row>
    <row r="2773" spans="2:11" x14ac:dyDescent="0.2">
      <c r="B2773" s="4" t="s">
        <v>17805</v>
      </c>
      <c r="C2773" s="4">
        <v>5.4</v>
      </c>
      <c r="D2773" s="4" t="s">
        <v>108</v>
      </c>
      <c r="E2773" s="4" t="s">
        <v>60</v>
      </c>
      <c r="F2773" s="4" t="s">
        <v>5925</v>
      </c>
      <c r="G2773" s="4" t="s">
        <v>239</v>
      </c>
      <c r="H2773" s="4" t="s">
        <v>243</v>
      </c>
      <c r="I2773" s="4"/>
      <c r="J2773" s="4" t="s">
        <v>244</v>
      </c>
      <c r="K2773" s="4"/>
    </row>
    <row r="2774" spans="2:11" x14ac:dyDescent="0.2">
      <c r="B2774" s="4" t="s">
        <v>17806</v>
      </c>
      <c r="C2774" s="4">
        <v>5.4</v>
      </c>
      <c r="D2774" s="4" t="s">
        <v>108</v>
      </c>
      <c r="E2774" s="4" t="s">
        <v>62</v>
      </c>
      <c r="F2774" s="4" t="s">
        <v>5927</v>
      </c>
      <c r="G2774" s="4" t="s">
        <v>239</v>
      </c>
      <c r="H2774" s="4" t="s">
        <v>243</v>
      </c>
      <c r="I2774" s="4"/>
      <c r="J2774" s="4" t="s">
        <v>244</v>
      </c>
      <c r="K2774" s="4"/>
    </row>
    <row r="2775" spans="2:11" x14ac:dyDescent="0.2">
      <c r="B2775" s="4" t="s">
        <v>17807</v>
      </c>
      <c r="C2775" s="4">
        <v>5.4</v>
      </c>
      <c r="D2775" s="4" t="s">
        <v>108</v>
      </c>
      <c r="E2775" s="4" t="s">
        <v>64</v>
      </c>
      <c r="F2775" s="4" t="s">
        <v>5929</v>
      </c>
      <c r="G2775" s="4" t="s">
        <v>239</v>
      </c>
      <c r="H2775" s="4" t="s">
        <v>243</v>
      </c>
      <c r="I2775" s="4"/>
      <c r="J2775" s="4" t="s">
        <v>244</v>
      </c>
      <c r="K2775" s="4"/>
    </row>
    <row r="2776" spans="2:11" x14ac:dyDescent="0.2">
      <c r="B2776" s="4" t="s">
        <v>17808</v>
      </c>
      <c r="C2776" s="4">
        <v>5.4</v>
      </c>
      <c r="D2776" s="4" t="s">
        <v>108</v>
      </c>
      <c r="E2776" s="4" t="s">
        <v>66</v>
      </c>
      <c r="F2776" s="4" t="s">
        <v>12989</v>
      </c>
      <c r="G2776" s="4" t="s">
        <v>239</v>
      </c>
      <c r="H2776" s="4" t="s">
        <v>243</v>
      </c>
      <c r="I2776" s="4"/>
      <c r="J2776" s="4" t="s">
        <v>244</v>
      </c>
      <c r="K2776" s="4"/>
    </row>
    <row r="2777" spans="2:11" x14ac:dyDescent="0.2">
      <c r="B2777" s="4" t="s">
        <v>17809</v>
      </c>
      <c r="C2777" s="4">
        <v>5.4</v>
      </c>
      <c r="D2777" s="4" t="s">
        <v>108</v>
      </c>
      <c r="E2777" s="4" t="s">
        <v>68</v>
      </c>
      <c r="F2777" s="4" t="s">
        <v>12991</v>
      </c>
      <c r="G2777" s="4" t="s">
        <v>239</v>
      </c>
      <c r="H2777" s="4" t="s">
        <v>243</v>
      </c>
      <c r="I2777" s="4"/>
      <c r="J2777" s="4" t="s">
        <v>244</v>
      </c>
      <c r="K2777" s="4"/>
    </row>
    <row r="2778" spans="2:11" x14ac:dyDescent="0.2">
      <c r="B2778" s="4" t="s">
        <v>17810</v>
      </c>
      <c r="C2778" s="4">
        <v>5.4</v>
      </c>
      <c r="D2778" s="4" t="s">
        <v>108</v>
      </c>
      <c r="E2778" s="4" t="s">
        <v>70</v>
      </c>
      <c r="F2778" s="4" t="s">
        <v>12993</v>
      </c>
      <c r="G2778" s="4" t="s">
        <v>239</v>
      </c>
      <c r="H2778" s="4" t="s">
        <v>243</v>
      </c>
      <c r="I2778" s="4"/>
      <c r="J2778" s="4" t="s">
        <v>244</v>
      </c>
      <c r="K2778" s="4"/>
    </row>
    <row r="2779" spans="2:11" x14ac:dyDescent="0.2">
      <c r="B2779" s="4" t="s">
        <v>17811</v>
      </c>
      <c r="C2779" s="4">
        <v>5.4</v>
      </c>
      <c r="D2779" s="4" t="s">
        <v>108</v>
      </c>
      <c r="E2779" s="4" t="s">
        <v>72</v>
      </c>
      <c r="F2779" s="4" t="s">
        <v>12995</v>
      </c>
      <c r="G2779" s="4" t="s">
        <v>239</v>
      </c>
      <c r="H2779" s="4" t="s">
        <v>243</v>
      </c>
      <c r="I2779" s="4"/>
      <c r="J2779" s="4" t="s">
        <v>244</v>
      </c>
      <c r="K2779" s="4"/>
    </row>
    <row r="2780" spans="2:11" x14ac:dyDescent="0.2">
      <c r="B2780" s="4" t="s">
        <v>17812</v>
      </c>
      <c r="C2780" s="4">
        <v>5.4</v>
      </c>
      <c r="D2780" s="4" t="s">
        <v>108</v>
      </c>
      <c r="E2780" s="4" t="s">
        <v>74</v>
      </c>
      <c r="F2780" s="4" t="s">
        <v>12997</v>
      </c>
      <c r="G2780" s="4" t="s">
        <v>239</v>
      </c>
      <c r="H2780" s="4" t="s">
        <v>243</v>
      </c>
      <c r="I2780" s="4"/>
      <c r="J2780" s="4" t="s">
        <v>244</v>
      </c>
      <c r="K2780" s="4"/>
    </row>
    <row r="2781" spans="2:11" x14ac:dyDescent="0.2">
      <c r="B2781" s="4" t="s">
        <v>17813</v>
      </c>
      <c r="C2781" s="4">
        <v>5.4</v>
      </c>
      <c r="D2781" s="4" t="s">
        <v>108</v>
      </c>
      <c r="E2781" s="4" t="s">
        <v>76</v>
      </c>
      <c r="F2781" s="4" t="s">
        <v>12999</v>
      </c>
      <c r="G2781" s="4" t="s">
        <v>239</v>
      </c>
      <c r="H2781" s="4" t="s">
        <v>243</v>
      </c>
      <c r="I2781" s="4"/>
      <c r="J2781" s="4" t="s">
        <v>244</v>
      </c>
      <c r="K2781" s="4"/>
    </row>
    <row r="2782" spans="2:11" x14ac:dyDescent="0.2">
      <c r="B2782" s="4" t="s">
        <v>17814</v>
      </c>
      <c r="C2782" s="4">
        <v>5.4</v>
      </c>
      <c r="D2782" s="4" t="s">
        <v>108</v>
      </c>
      <c r="E2782" s="4" t="s">
        <v>78</v>
      </c>
      <c r="F2782" s="4" t="s">
        <v>17815</v>
      </c>
      <c r="G2782" s="4" t="s">
        <v>239</v>
      </c>
      <c r="H2782" s="4" t="s">
        <v>243</v>
      </c>
      <c r="I2782" s="4"/>
      <c r="J2782" s="4" t="s">
        <v>244</v>
      </c>
      <c r="K2782" s="4"/>
    </row>
    <row r="2783" spans="2:11" x14ac:dyDescent="0.2">
      <c r="B2783" s="4" t="s">
        <v>17816</v>
      </c>
      <c r="C2783" s="4">
        <v>5.4</v>
      </c>
      <c r="D2783" s="4" t="s">
        <v>108</v>
      </c>
      <c r="E2783" s="4" t="s">
        <v>81</v>
      </c>
      <c r="F2783" s="4" t="s">
        <v>17817</v>
      </c>
      <c r="G2783" s="4" t="s">
        <v>239</v>
      </c>
      <c r="H2783" s="4" t="s">
        <v>243</v>
      </c>
      <c r="I2783" s="4"/>
      <c r="J2783" s="4" t="s">
        <v>244</v>
      </c>
      <c r="K2783" s="4"/>
    </row>
    <row r="2784" spans="2:11" x14ac:dyDescent="0.2">
      <c r="B2784" s="4" t="s">
        <v>17818</v>
      </c>
      <c r="C2784" s="4">
        <v>5.4</v>
      </c>
      <c r="D2784" s="4" t="s">
        <v>108</v>
      </c>
      <c r="E2784" s="4" t="s">
        <v>84</v>
      </c>
      <c r="F2784" s="4" t="s">
        <v>17819</v>
      </c>
      <c r="G2784" s="4" t="s">
        <v>239</v>
      </c>
      <c r="H2784" s="4" t="s">
        <v>243</v>
      </c>
      <c r="I2784" s="4"/>
      <c r="J2784" s="4" t="s">
        <v>244</v>
      </c>
      <c r="K2784" s="4"/>
    </row>
    <row r="2785" spans="2:11" x14ac:dyDescent="0.2">
      <c r="B2785" s="4" t="s">
        <v>17820</v>
      </c>
      <c r="C2785" s="4">
        <v>5.4</v>
      </c>
      <c r="D2785" s="4" t="s">
        <v>108</v>
      </c>
      <c r="E2785" s="4" t="s">
        <v>85</v>
      </c>
      <c r="F2785" s="4" t="s">
        <v>17821</v>
      </c>
      <c r="G2785" s="4" t="s">
        <v>239</v>
      </c>
      <c r="H2785" s="4" t="s">
        <v>243</v>
      </c>
      <c r="I2785" s="4"/>
      <c r="J2785" s="4" t="s">
        <v>244</v>
      </c>
      <c r="K2785" s="4"/>
    </row>
    <row r="2786" spans="2:11" x14ac:dyDescent="0.2">
      <c r="B2786" s="4" t="s">
        <v>17822</v>
      </c>
      <c r="C2786" s="4">
        <v>5.4</v>
      </c>
      <c r="D2786" s="4" t="s">
        <v>108</v>
      </c>
      <c r="E2786" s="4" t="s">
        <v>86</v>
      </c>
      <c r="F2786" s="4" t="s">
        <v>17823</v>
      </c>
      <c r="G2786" s="4" t="s">
        <v>239</v>
      </c>
      <c r="H2786" s="4" t="s">
        <v>243</v>
      </c>
      <c r="I2786" s="4"/>
      <c r="J2786" s="4" t="s">
        <v>244</v>
      </c>
      <c r="K2786" s="4"/>
    </row>
    <row r="2787" spans="2:11" x14ac:dyDescent="0.2">
      <c r="B2787" s="4" t="s">
        <v>17824</v>
      </c>
      <c r="C2787" s="4">
        <v>5.4</v>
      </c>
      <c r="D2787" s="4" t="s">
        <v>108</v>
      </c>
      <c r="E2787" s="4" t="s">
        <v>88</v>
      </c>
      <c r="F2787" s="4" t="s">
        <v>17825</v>
      </c>
      <c r="G2787" s="4" t="s">
        <v>239</v>
      </c>
      <c r="H2787" s="4" t="s">
        <v>243</v>
      </c>
      <c r="I2787" s="4"/>
      <c r="J2787" s="4" t="s">
        <v>244</v>
      </c>
      <c r="K2787" s="4"/>
    </row>
    <row r="2788" spans="2:11" x14ac:dyDescent="0.2">
      <c r="B2788" s="4" t="s">
        <v>17826</v>
      </c>
      <c r="C2788" s="4">
        <v>5.4</v>
      </c>
      <c r="D2788" s="4" t="s">
        <v>108</v>
      </c>
      <c r="E2788" s="4" t="s">
        <v>90</v>
      </c>
      <c r="F2788" s="4" t="s">
        <v>17827</v>
      </c>
      <c r="G2788" s="4" t="s">
        <v>239</v>
      </c>
      <c r="H2788" s="4" t="s">
        <v>243</v>
      </c>
      <c r="I2788" s="4"/>
      <c r="J2788" s="4" t="s">
        <v>244</v>
      </c>
      <c r="K2788" s="4"/>
    </row>
    <row r="2789" spans="2:11" x14ac:dyDescent="0.2">
      <c r="B2789" s="4" t="s">
        <v>17828</v>
      </c>
      <c r="C2789" s="4">
        <v>5.4</v>
      </c>
      <c r="D2789" s="4" t="s">
        <v>108</v>
      </c>
      <c r="E2789" s="4" t="s">
        <v>92</v>
      </c>
      <c r="F2789" s="4" t="s">
        <v>17829</v>
      </c>
      <c r="G2789" s="4" t="s">
        <v>239</v>
      </c>
      <c r="H2789" s="4" t="s">
        <v>243</v>
      </c>
      <c r="I2789" s="4"/>
      <c r="J2789" s="4" t="s">
        <v>244</v>
      </c>
      <c r="K2789" s="4"/>
    </row>
    <row r="2790" spans="2:11" x14ac:dyDescent="0.2">
      <c r="B2790" s="4" t="s">
        <v>17830</v>
      </c>
      <c r="C2790" s="4">
        <v>5.4</v>
      </c>
      <c r="D2790" s="4" t="s">
        <v>108</v>
      </c>
      <c r="E2790" s="4" t="s">
        <v>94</v>
      </c>
      <c r="F2790" s="4" t="s">
        <v>17831</v>
      </c>
      <c r="G2790" s="4" t="s">
        <v>239</v>
      </c>
      <c r="H2790" s="4" t="s">
        <v>243</v>
      </c>
      <c r="I2790" s="4"/>
      <c r="J2790" s="4" t="s">
        <v>244</v>
      </c>
      <c r="K2790" s="4"/>
    </row>
    <row r="2791" spans="2:11" x14ac:dyDescent="0.2">
      <c r="B2791" s="4" t="s">
        <v>17832</v>
      </c>
      <c r="C2791" s="4">
        <v>5.4</v>
      </c>
      <c r="D2791" s="4" t="s">
        <v>108</v>
      </c>
      <c r="E2791" s="4" t="s">
        <v>96</v>
      </c>
      <c r="F2791" s="4" t="s">
        <v>17833</v>
      </c>
      <c r="G2791" s="4" t="s">
        <v>239</v>
      </c>
      <c r="H2791" s="4" t="s">
        <v>243</v>
      </c>
      <c r="I2791" s="4"/>
      <c r="J2791" s="4" t="s">
        <v>244</v>
      </c>
      <c r="K2791" s="4"/>
    </row>
    <row r="2792" spans="2:11" x14ac:dyDescent="0.2">
      <c r="B2792" s="4" t="s">
        <v>17834</v>
      </c>
      <c r="C2792" s="4">
        <v>5.4</v>
      </c>
      <c r="D2792" s="4" t="s">
        <v>108</v>
      </c>
      <c r="E2792" s="4" t="s">
        <v>98</v>
      </c>
      <c r="F2792" s="4" t="s">
        <v>17835</v>
      </c>
      <c r="G2792" s="4" t="s">
        <v>239</v>
      </c>
      <c r="H2792" s="4" t="s">
        <v>243</v>
      </c>
      <c r="I2792" s="4"/>
      <c r="J2792" s="4" t="s">
        <v>244</v>
      </c>
      <c r="K2792" s="4"/>
    </row>
    <row r="2793" spans="2:11" x14ac:dyDescent="0.2">
      <c r="B2793" s="4" t="s">
        <v>17836</v>
      </c>
      <c r="C2793" s="4">
        <v>5.4</v>
      </c>
      <c r="D2793" s="4" t="s">
        <v>108</v>
      </c>
      <c r="E2793" s="4" t="s">
        <v>100</v>
      </c>
      <c r="F2793" s="4" t="s">
        <v>17837</v>
      </c>
      <c r="G2793" s="4" t="s">
        <v>239</v>
      </c>
      <c r="H2793" s="4" t="s">
        <v>243</v>
      </c>
      <c r="I2793" s="4"/>
      <c r="J2793" s="4" t="s">
        <v>244</v>
      </c>
      <c r="K2793" s="4"/>
    </row>
    <row r="2794" spans="2:11" x14ac:dyDescent="0.2">
      <c r="B2794" s="4" t="s">
        <v>17838</v>
      </c>
      <c r="C2794" s="4">
        <v>5.4</v>
      </c>
      <c r="D2794" s="4" t="s">
        <v>108</v>
      </c>
      <c r="E2794" s="4" t="s">
        <v>102</v>
      </c>
      <c r="F2794" s="4" t="s">
        <v>17839</v>
      </c>
      <c r="G2794" s="4" t="s">
        <v>239</v>
      </c>
      <c r="H2794" s="4" t="s">
        <v>243</v>
      </c>
      <c r="I2794" s="4"/>
      <c r="J2794" s="4" t="s">
        <v>244</v>
      </c>
      <c r="K2794" s="4"/>
    </row>
    <row r="2795" spans="2:11" x14ac:dyDescent="0.2">
      <c r="B2795" s="4" t="s">
        <v>17840</v>
      </c>
      <c r="C2795" s="4">
        <v>5.4</v>
      </c>
      <c r="D2795" s="4" t="s">
        <v>108</v>
      </c>
      <c r="E2795" s="4" t="s">
        <v>104</v>
      </c>
      <c r="F2795" s="4" t="s">
        <v>17841</v>
      </c>
      <c r="G2795" s="4" t="s">
        <v>239</v>
      </c>
      <c r="H2795" s="4" t="s">
        <v>243</v>
      </c>
      <c r="I2795" s="4"/>
      <c r="J2795" s="4" t="s">
        <v>244</v>
      </c>
      <c r="K2795" s="4"/>
    </row>
    <row r="2796" spans="2:11" x14ac:dyDescent="0.2">
      <c r="B2796" s="4" t="s">
        <v>17842</v>
      </c>
      <c r="C2796" s="4">
        <v>5.4</v>
      </c>
      <c r="D2796" s="4" t="s">
        <v>108</v>
      </c>
      <c r="E2796" s="4" t="s">
        <v>106</v>
      </c>
      <c r="F2796" s="4" t="s">
        <v>17843</v>
      </c>
      <c r="G2796" s="4" t="s">
        <v>239</v>
      </c>
      <c r="H2796" s="4" t="s">
        <v>243</v>
      </c>
      <c r="I2796" s="4"/>
      <c r="J2796" s="4" t="s">
        <v>244</v>
      </c>
      <c r="K2796" s="4"/>
    </row>
    <row r="2797" spans="2:11" x14ac:dyDescent="0.2">
      <c r="B2797" s="4" t="s">
        <v>17844</v>
      </c>
      <c r="C2797" s="4">
        <v>5.4</v>
      </c>
      <c r="D2797" s="4" t="s">
        <v>108</v>
      </c>
      <c r="E2797" s="4" t="s">
        <v>108</v>
      </c>
      <c r="F2797" s="4" t="s">
        <v>17845</v>
      </c>
      <c r="G2797" s="4" t="s">
        <v>239</v>
      </c>
      <c r="H2797" s="4" t="s">
        <v>243</v>
      </c>
      <c r="I2797" s="4"/>
      <c r="J2797" s="4" t="s">
        <v>244</v>
      </c>
      <c r="K2797" s="4"/>
    </row>
    <row r="2798" spans="2:11" x14ac:dyDescent="0.2">
      <c r="B2798" s="4" t="s">
        <v>17846</v>
      </c>
      <c r="C2798" s="4">
        <v>5.4</v>
      </c>
      <c r="D2798" s="4" t="s">
        <v>108</v>
      </c>
      <c r="E2798" s="4" t="s">
        <v>110</v>
      </c>
      <c r="F2798" s="4" t="s">
        <v>17847</v>
      </c>
      <c r="G2798" s="4" t="s">
        <v>239</v>
      </c>
      <c r="H2798" s="4" t="s">
        <v>243</v>
      </c>
      <c r="I2798" s="4"/>
      <c r="J2798" s="4" t="s">
        <v>244</v>
      </c>
      <c r="K2798" s="4"/>
    </row>
    <row r="2799" spans="2:11" x14ac:dyDescent="0.2">
      <c r="B2799" s="4" t="s">
        <v>17848</v>
      </c>
      <c r="C2799" s="4">
        <v>5.4</v>
      </c>
      <c r="D2799" s="4" t="s">
        <v>108</v>
      </c>
      <c r="E2799" s="4" t="s">
        <v>112</v>
      </c>
      <c r="F2799" s="4" t="s">
        <v>17849</v>
      </c>
      <c r="G2799" s="4" t="s">
        <v>239</v>
      </c>
      <c r="H2799" s="4" t="s">
        <v>243</v>
      </c>
      <c r="I2799" s="4"/>
      <c r="J2799" s="4" t="s">
        <v>244</v>
      </c>
      <c r="K2799" s="4"/>
    </row>
    <row r="2800" spans="2:11" x14ac:dyDescent="0.2">
      <c r="B2800" s="4" t="s">
        <v>17850</v>
      </c>
      <c r="C2800" s="4">
        <v>5.4</v>
      </c>
      <c r="D2800" s="4" t="s">
        <v>108</v>
      </c>
      <c r="E2800" s="4" t="s">
        <v>114</v>
      </c>
      <c r="F2800" s="4" t="s">
        <v>17851</v>
      </c>
      <c r="G2800" s="4" t="s">
        <v>239</v>
      </c>
      <c r="H2800" s="4" t="s">
        <v>243</v>
      </c>
      <c r="I2800" s="4"/>
      <c r="J2800" s="4" t="s">
        <v>244</v>
      </c>
      <c r="K2800" s="4"/>
    </row>
    <row r="2801" spans="2:11" x14ac:dyDescent="0.2">
      <c r="B2801" s="4" t="s">
        <v>17852</v>
      </c>
      <c r="C2801" s="4">
        <v>5.4</v>
      </c>
      <c r="D2801" s="4" t="s">
        <v>108</v>
      </c>
      <c r="E2801" s="4" t="s">
        <v>116</v>
      </c>
      <c r="F2801" s="4" t="s">
        <v>17853</v>
      </c>
      <c r="G2801" s="4" t="s">
        <v>239</v>
      </c>
      <c r="H2801" s="4" t="s">
        <v>243</v>
      </c>
      <c r="I2801" s="4"/>
      <c r="J2801" s="4" t="s">
        <v>244</v>
      </c>
      <c r="K2801" s="4"/>
    </row>
    <row r="2802" spans="2:11" x14ac:dyDescent="0.2">
      <c r="B2802" s="4" t="s">
        <v>17854</v>
      </c>
      <c r="C2802" s="4">
        <v>5.4</v>
      </c>
      <c r="D2802" s="4" t="s">
        <v>108</v>
      </c>
      <c r="E2802" s="4" t="s">
        <v>118</v>
      </c>
      <c r="F2802" s="4" t="s">
        <v>17855</v>
      </c>
      <c r="G2802" s="4" t="s">
        <v>239</v>
      </c>
      <c r="H2802" s="4" t="s">
        <v>243</v>
      </c>
      <c r="I2802" s="4"/>
      <c r="J2802" s="4" t="s">
        <v>244</v>
      </c>
      <c r="K2802" s="4"/>
    </row>
    <row r="2803" spans="2:11" x14ac:dyDescent="0.2">
      <c r="B2803" s="4" t="s">
        <v>17856</v>
      </c>
      <c r="C2803" s="4">
        <v>5.4</v>
      </c>
      <c r="D2803" s="4" t="s">
        <v>108</v>
      </c>
      <c r="E2803" s="4" t="s">
        <v>120</v>
      </c>
      <c r="F2803" s="4" t="s">
        <v>17857</v>
      </c>
      <c r="G2803" s="4" t="s">
        <v>239</v>
      </c>
      <c r="H2803" s="4" t="s">
        <v>243</v>
      </c>
      <c r="I2803" s="4"/>
      <c r="J2803" s="4" t="s">
        <v>244</v>
      </c>
      <c r="K2803" s="4"/>
    </row>
    <row r="2804" spans="2:11" x14ac:dyDescent="0.2">
      <c r="B2804" s="4" t="s">
        <v>17858</v>
      </c>
      <c r="C2804" s="4">
        <v>5.4</v>
      </c>
      <c r="D2804" s="4" t="s">
        <v>108</v>
      </c>
      <c r="E2804" s="4" t="s">
        <v>122</v>
      </c>
      <c r="F2804" s="4" t="s">
        <v>17859</v>
      </c>
      <c r="G2804" s="4" t="s">
        <v>239</v>
      </c>
      <c r="H2804" s="4" t="s">
        <v>243</v>
      </c>
      <c r="I2804" s="4"/>
      <c r="J2804" s="4" t="s">
        <v>244</v>
      </c>
      <c r="K2804" s="4"/>
    </row>
    <row r="2805" spans="2:11" x14ac:dyDescent="0.2">
      <c r="B2805" s="4" t="s">
        <v>17860</v>
      </c>
      <c r="C2805" s="4">
        <v>5.4</v>
      </c>
      <c r="D2805" s="4" t="s">
        <v>108</v>
      </c>
      <c r="E2805" s="4" t="s">
        <v>124</v>
      </c>
      <c r="F2805" s="4" t="s">
        <v>17861</v>
      </c>
      <c r="G2805" s="4" t="s">
        <v>239</v>
      </c>
      <c r="H2805" s="4" t="s">
        <v>243</v>
      </c>
      <c r="I2805" s="4"/>
      <c r="J2805" s="4" t="s">
        <v>244</v>
      </c>
      <c r="K2805" s="4"/>
    </row>
    <row r="2806" spans="2:11" x14ac:dyDescent="0.2">
      <c r="B2806" s="4" t="s">
        <v>17862</v>
      </c>
      <c r="C2806" s="4">
        <v>5.4</v>
      </c>
      <c r="D2806" s="4" t="s">
        <v>108</v>
      </c>
      <c r="E2806" s="4" t="s">
        <v>126</v>
      </c>
      <c r="F2806" s="4" t="s">
        <v>17863</v>
      </c>
      <c r="G2806" s="4" t="s">
        <v>239</v>
      </c>
      <c r="H2806" s="4" t="s">
        <v>243</v>
      </c>
      <c r="I2806" s="4"/>
      <c r="J2806" s="4" t="s">
        <v>244</v>
      </c>
      <c r="K2806" s="4"/>
    </row>
    <row r="2807" spans="2:11" x14ac:dyDescent="0.2">
      <c r="B2807" s="4" t="s">
        <v>17864</v>
      </c>
      <c r="C2807" s="4">
        <v>5.4</v>
      </c>
      <c r="D2807" s="4" t="s">
        <v>108</v>
      </c>
      <c r="E2807" s="4" t="s">
        <v>128</v>
      </c>
      <c r="F2807" s="4" t="s">
        <v>17865</v>
      </c>
      <c r="G2807" s="4" t="s">
        <v>239</v>
      </c>
      <c r="H2807" s="4" t="s">
        <v>243</v>
      </c>
      <c r="I2807" s="4"/>
      <c r="J2807" s="4" t="s">
        <v>244</v>
      </c>
      <c r="K2807" s="4"/>
    </row>
    <row r="2808" spans="2:11" x14ac:dyDescent="0.2">
      <c r="B2808" s="4" t="s">
        <v>17866</v>
      </c>
      <c r="C2808" s="4">
        <v>5.4</v>
      </c>
      <c r="D2808" s="4" t="s">
        <v>108</v>
      </c>
      <c r="E2808" s="4" t="s">
        <v>130</v>
      </c>
      <c r="F2808" s="4" t="s">
        <v>17867</v>
      </c>
      <c r="G2808" s="4" t="s">
        <v>239</v>
      </c>
      <c r="H2808" s="4" t="s">
        <v>243</v>
      </c>
      <c r="I2808" s="4"/>
      <c r="J2808" s="4" t="s">
        <v>244</v>
      </c>
      <c r="K2808" s="4"/>
    </row>
    <row r="2809" spans="2:11" x14ac:dyDescent="0.2">
      <c r="B2809" s="4" t="s">
        <v>17868</v>
      </c>
      <c r="C2809" s="4">
        <v>5.4</v>
      </c>
      <c r="D2809" s="4" t="s">
        <v>108</v>
      </c>
      <c r="E2809" s="4" t="s">
        <v>132</v>
      </c>
      <c r="F2809" s="4" t="s">
        <v>17869</v>
      </c>
      <c r="G2809" s="4" t="s">
        <v>239</v>
      </c>
      <c r="H2809" s="4" t="s">
        <v>243</v>
      </c>
      <c r="I2809" s="4"/>
      <c r="J2809" s="4" t="s">
        <v>244</v>
      </c>
      <c r="K2809" s="4"/>
    </row>
    <row r="2810" spans="2:11" x14ac:dyDescent="0.2">
      <c r="B2810" s="4" t="s">
        <v>17870</v>
      </c>
      <c r="C2810" s="4">
        <v>5.4</v>
      </c>
      <c r="D2810" s="4" t="s">
        <v>108</v>
      </c>
      <c r="E2810" s="4" t="s">
        <v>134</v>
      </c>
      <c r="F2810" s="4" t="s">
        <v>17871</v>
      </c>
      <c r="G2810" s="4" t="s">
        <v>239</v>
      </c>
      <c r="H2810" s="4" t="s">
        <v>243</v>
      </c>
      <c r="I2810" s="4"/>
      <c r="J2810" s="4" t="s">
        <v>244</v>
      </c>
      <c r="K2810" s="4"/>
    </row>
    <row r="2811" spans="2:11" x14ac:dyDescent="0.2">
      <c r="B2811" s="4" t="s">
        <v>17872</v>
      </c>
      <c r="C2811" s="4">
        <v>5.4</v>
      </c>
      <c r="D2811" s="4" t="s">
        <v>108</v>
      </c>
      <c r="E2811" s="4" t="s">
        <v>136</v>
      </c>
      <c r="F2811" s="4" t="s">
        <v>17873</v>
      </c>
      <c r="G2811" s="4" t="s">
        <v>239</v>
      </c>
      <c r="H2811" s="4" t="s">
        <v>243</v>
      </c>
      <c r="I2811" s="4"/>
      <c r="J2811" s="4" t="s">
        <v>244</v>
      </c>
      <c r="K2811" s="4"/>
    </row>
    <row r="2812" spans="2:11" x14ac:dyDescent="0.2">
      <c r="B2812" s="4" t="s">
        <v>17874</v>
      </c>
      <c r="C2812" s="4">
        <v>5.4</v>
      </c>
      <c r="D2812" s="4" t="s">
        <v>108</v>
      </c>
      <c r="E2812" s="4" t="s">
        <v>138</v>
      </c>
      <c r="F2812" s="4" t="s">
        <v>17875</v>
      </c>
      <c r="G2812" s="4" t="s">
        <v>239</v>
      </c>
      <c r="H2812" s="4" t="s">
        <v>243</v>
      </c>
      <c r="I2812" s="4"/>
      <c r="J2812" s="4" t="s">
        <v>244</v>
      </c>
      <c r="K2812" s="4"/>
    </row>
    <row r="2813" spans="2:11" x14ac:dyDescent="0.2">
      <c r="B2813" s="4" t="s">
        <v>17876</v>
      </c>
      <c r="C2813" s="4">
        <v>5.4</v>
      </c>
      <c r="D2813" s="4" t="s">
        <v>108</v>
      </c>
      <c r="E2813" s="4" t="s">
        <v>140</v>
      </c>
      <c r="F2813" s="4" t="s">
        <v>17877</v>
      </c>
      <c r="G2813" s="4" t="s">
        <v>239</v>
      </c>
      <c r="H2813" s="4" t="s">
        <v>243</v>
      </c>
      <c r="I2813" s="4"/>
      <c r="J2813" s="4" t="s">
        <v>244</v>
      </c>
      <c r="K2813" s="4"/>
    </row>
    <row r="2814" spans="2:11" x14ac:dyDescent="0.2">
      <c r="B2814" s="4" t="s">
        <v>17878</v>
      </c>
      <c r="C2814" s="4">
        <v>5.4</v>
      </c>
      <c r="D2814" s="4" t="s">
        <v>108</v>
      </c>
      <c r="E2814" s="4" t="s">
        <v>141</v>
      </c>
      <c r="F2814" s="4" t="s">
        <v>17879</v>
      </c>
      <c r="G2814" s="4" t="s">
        <v>239</v>
      </c>
      <c r="H2814" s="4" t="s">
        <v>243</v>
      </c>
      <c r="I2814" s="4"/>
      <c r="J2814" s="4" t="s">
        <v>244</v>
      </c>
      <c r="K2814" s="4"/>
    </row>
    <row r="2815" spans="2:11" x14ac:dyDescent="0.2">
      <c r="B2815" s="4" t="s">
        <v>17880</v>
      </c>
      <c r="C2815" s="4">
        <v>5.4</v>
      </c>
      <c r="D2815" s="4" t="s">
        <v>108</v>
      </c>
      <c r="E2815" s="4" t="s">
        <v>142</v>
      </c>
      <c r="F2815" s="4" t="s">
        <v>17881</v>
      </c>
      <c r="G2815" s="4" t="s">
        <v>239</v>
      </c>
      <c r="H2815" s="4" t="s">
        <v>243</v>
      </c>
      <c r="I2815" s="4"/>
      <c r="J2815" s="4" t="s">
        <v>244</v>
      </c>
      <c r="K2815" s="4"/>
    </row>
    <row r="2816" spans="2:11" x14ac:dyDescent="0.2">
      <c r="B2816" s="4" t="s">
        <v>17882</v>
      </c>
      <c r="C2816" s="4">
        <v>5.4</v>
      </c>
      <c r="D2816" s="4" t="s">
        <v>108</v>
      </c>
      <c r="E2816" s="4" t="s">
        <v>144</v>
      </c>
      <c r="F2816" s="4" t="s">
        <v>17883</v>
      </c>
      <c r="G2816" s="4" t="s">
        <v>239</v>
      </c>
      <c r="H2816" s="4" t="s">
        <v>243</v>
      </c>
      <c r="I2816" s="4"/>
      <c r="J2816" s="4" t="s">
        <v>244</v>
      </c>
      <c r="K2816" s="4"/>
    </row>
    <row r="2817" spans="2:11" x14ac:dyDescent="0.2">
      <c r="B2817" s="4" t="s">
        <v>17884</v>
      </c>
      <c r="C2817" s="4">
        <v>5.4</v>
      </c>
      <c r="D2817" s="4" t="s">
        <v>108</v>
      </c>
      <c r="E2817" s="4" t="s">
        <v>146</v>
      </c>
      <c r="F2817" s="4" t="s">
        <v>17885</v>
      </c>
      <c r="G2817" s="4" t="s">
        <v>239</v>
      </c>
      <c r="H2817" s="4" t="s">
        <v>243</v>
      </c>
      <c r="I2817" s="4"/>
      <c r="J2817" s="4" t="s">
        <v>244</v>
      </c>
      <c r="K2817" s="4"/>
    </row>
    <row r="2818" spans="2:11" x14ac:dyDescent="0.2">
      <c r="B2818" s="4" t="s">
        <v>17886</v>
      </c>
      <c r="C2818" s="4">
        <v>5.4</v>
      </c>
      <c r="D2818" s="4" t="s">
        <v>110</v>
      </c>
      <c r="E2818" s="4" t="s">
        <v>8</v>
      </c>
      <c r="F2818" s="4" t="s">
        <v>5931</v>
      </c>
      <c r="G2818" s="4" t="s">
        <v>239</v>
      </c>
      <c r="H2818" s="4" t="s">
        <v>243</v>
      </c>
      <c r="I2818" s="4"/>
      <c r="J2818" s="4" t="s">
        <v>244</v>
      </c>
      <c r="K2818" s="4"/>
    </row>
    <row r="2819" spans="2:11" x14ac:dyDescent="0.2">
      <c r="B2819" s="4" t="s">
        <v>17887</v>
      </c>
      <c r="C2819" s="4">
        <v>5.4</v>
      </c>
      <c r="D2819" s="4" t="s">
        <v>110</v>
      </c>
      <c r="E2819" s="4" t="s">
        <v>24</v>
      </c>
      <c r="F2819" s="4" t="s">
        <v>5933</v>
      </c>
      <c r="G2819" s="4" t="s">
        <v>239</v>
      </c>
      <c r="H2819" s="4" t="s">
        <v>243</v>
      </c>
      <c r="I2819" s="4"/>
      <c r="J2819" s="4" t="s">
        <v>244</v>
      </c>
      <c r="K2819" s="4"/>
    </row>
    <row r="2820" spans="2:11" x14ac:dyDescent="0.2">
      <c r="B2820" s="4" t="s">
        <v>17888</v>
      </c>
      <c r="C2820" s="4">
        <v>5.4</v>
      </c>
      <c r="D2820" s="4" t="s">
        <v>110</v>
      </c>
      <c r="E2820" s="4" t="s">
        <v>25</v>
      </c>
      <c r="F2820" s="4" t="s">
        <v>5935</v>
      </c>
      <c r="G2820" s="4" t="s">
        <v>239</v>
      </c>
      <c r="H2820" s="4" t="s">
        <v>243</v>
      </c>
      <c r="I2820" s="4"/>
      <c r="J2820" s="4" t="s">
        <v>244</v>
      </c>
      <c r="K2820" s="4"/>
    </row>
    <row r="2821" spans="2:11" x14ac:dyDescent="0.2">
      <c r="B2821" s="4" t="s">
        <v>17889</v>
      </c>
      <c r="C2821" s="4">
        <v>5.4</v>
      </c>
      <c r="D2821" s="4" t="s">
        <v>110</v>
      </c>
      <c r="E2821" s="4" t="s">
        <v>26</v>
      </c>
      <c r="F2821" s="4" t="s">
        <v>5937</v>
      </c>
      <c r="G2821" s="4" t="s">
        <v>239</v>
      </c>
      <c r="H2821" s="4" t="s">
        <v>243</v>
      </c>
      <c r="I2821" s="4"/>
      <c r="J2821" s="4" t="s">
        <v>244</v>
      </c>
      <c r="K2821" s="4"/>
    </row>
    <row r="2822" spans="2:11" x14ac:dyDescent="0.2">
      <c r="B2822" s="4" t="s">
        <v>17890</v>
      </c>
      <c r="C2822" s="4">
        <v>5.4</v>
      </c>
      <c r="D2822" s="4" t="s">
        <v>110</v>
      </c>
      <c r="E2822" s="4" t="s">
        <v>27</v>
      </c>
      <c r="F2822" s="4" t="s">
        <v>5939</v>
      </c>
      <c r="G2822" s="4" t="s">
        <v>239</v>
      </c>
      <c r="H2822" s="4" t="s">
        <v>243</v>
      </c>
      <c r="I2822" s="4"/>
      <c r="J2822" s="4" t="s">
        <v>244</v>
      </c>
      <c r="K2822" s="4"/>
    </row>
    <row r="2823" spans="2:11" x14ac:dyDescent="0.2">
      <c r="B2823" s="4" t="s">
        <v>17891</v>
      </c>
      <c r="C2823" s="4">
        <v>5.4</v>
      </c>
      <c r="D2823" s="4" t="s">
        <v>110</v>
      </c>
      <c r="E2823" s="4" t="s">
        <v>28</v>
      </c>
      <c r="F2823" s="4" t="s">
        <v>5941</v>
      </c>
      <c r="G2823" s="4" t="s">
        <v>239</v>
      </c>
      <c r="H2823" s="4" t="s">
        <v>243</v>
      </c>
      <c r="I2823" s="4"/>
      <c r="J2823" s="4" t="s">
        <v>244</v>
      </c>
      <c r="K2823" s="4"/>
    </row>
    <row r="2824" spans="2:11" x14ac:dyDescent="0.2">
      <c r="B2824" s="4" t="s">
        <v>17892</v>
      </c>
      <c r="C2824" s="4">
        <v>5.4</v>
      </c>
      <c r="D2824" s="4" t="s">
        <v>110</v>
      </c>
      <c r="E2824" s="4" t="s">
        <v>29</v>
      </c>
      <c r="F2824" s="4" t="s">
        <v>5943</v>
      </c>
      <c r="G2824" s="4" t="s">
        <v>239</v>
      </c>
      <c r="H2824" s="4" t="s">
        <v>243</v>
      </c>
      <c r="I2824" s="4"/>
      <c r="J2824" s="4" t="s">
        <v>244</v>
      </c>
      <c r="K2824" s="4"/>
    </row>
    <row r="2825" spans="2:11" x14ac:dyDescent="0.2">
      <c r="B2825" s="4" t="s">
        <v>17893</v>
      </c>
      <c r="C2825" s="4">
        <v>5.4</v>
      </c>
      <c r="D2825" s="4" t="s">
        <v>110</v>
      </c>
      <c r="E2825" s="4" t="s">
        <v>30</v>
      </c>
      <c r="F2825" s="4" t="s">
        <v>5945</v>
      </c>
      <c r="G2825" s="4" t="s">
        <v>239</v>
      </c>
      <c r="H2825" s="4" t="s">
        <v>243</v>
      </c>
      <c r="I2825" s="4"/>
      <c r="J2825" s="4" t="s">
        <v>244</v>
      </c>
      <c r="K2825" s="4"/>
    </row>
    <row r="2826" spans="2:11" x14ac:dyDescent="0.2">
      <c r="B2826" s="4" t="s">
        <v>17894</v>
      </c>
      <c r="C2826" s="4">
        <v>5.4</v>
      </c>
      <c r="D2826" s="4" t="s">
        <v>110</v>
      </c>
      <c r="E2826" s="4" t="s">
        <v>31</v>
      </c>
      <c r="F2826" s="4" t="s">
        <v>5947</v>
      </c>
      <c r="G2826" s="4" t="s">
        <v>239</v>
      </c>
      <c r="H2826" s="4" t="s">
        <v>243</v>
      </c>
      <c r="I2826" s="4"/>
      <c r="J2826" s="4" t="s">
        <v>244</v>
      </c>
      <c r="K2826" s="4"/>
    </row>
    <row r="2827" spans="2:11" x14ac:dyDescent="0.2">
      <c r="B2827" s="4" t="s">
        <v>17895</v>
      </c>
      <c r="C2827" s="4">
        <v>5.4</v>
      </c>
      <c r="D2827" s="4" t="s">
        <v>110</v>
      </c>
      <c r="E2827" s="4" t="s">
        <v>32</v>
      </c>
      <c r="F2827" s="4" t="s">
        <v>5949</v>
      </c>
      <c r="G2827" s="4" t="s">
        <v>239</v>
      </c>
      <c r="H2827" s="4" t="s">
        <v>243</v>
      </c>
      <c r="I2827" s="4"/>
      <c r="J2827" s="4" t="s">
        <v>244</v>
      </c>
      <c r="K2827" s="4"/>
    </row>
    <row r="2828" spans="2:11" x14ac:dyDescent="0.2">
      <c r="B2828" s="4" t="s">
        <v>17896</v>
      </c>
      <c r="C2828" s="4">
        <v>5.4</v>
      </c>
      <c r="D2828" s="4" t="s">
        <v>110</v>
      </c>
      <c r="E2828" s="4" t="s">
        <v>33</v>
      </c>
      <c r="F2828" s="4" t="s">
        <v>5951</v>
      </c>
      <c r="G2828" s="4" t="s">
        <v>239</v>
      </c>
      <c r="H2828" s="4" t="s">
        <v>243</v>
      </c>
      <c r="I2828" s="4"/>
      <c r="J2828" s="4" t="s">
        <v>244</v>
      </c>
      <c r="K2828" s="4"/>
    </row>
    <row r="2829" spans="2:11" x14ac:dyDescent="0.2">
      <c r="B2829" s="4" t="s">
        <v>17897</v>
      </c>
      <c r="C2829" s="4">
        <v>5.4</v>
      </c>
      <c r="D2829" s="4" t="s">
        <v>110</v>
      </c>
      <c r="E2829" s="4" t="s">
        <v>34</v>
      </c>
      <c r="F2829" s="4" t="s">
        <v>5953</v>
      </c>
      <c r="G2829" s="4" t="s">
        <v>239</v>
      </c>
      <c r="H2829" s="4" t="s">
        <v>243</v>
      </c>
      <c r="I2829" s="4"/>
      <c r="J2829" s="4" t="s">
        <v>244</v>
      </c>
      <c r="K2829" s="4"/>
    </row>
    <row r="2830" spans="2:11" x14ac:dyDescent="0.2">
      <c r="B2830" s="4" t="s">
        <v>17898</v>
      </c>
      <c r="C2830" s="4">
        <v>5.4</v>
      </c>
      <c r="D2830" s="4" t="s">
        <v>110</v>
      </c>
      <c r="E2830" s="4" t="s">
        <v>35</v>
      </c>
      <c r="F2830" s="4" t="s">
        <v>5955</v>
      </c>
      <c r="G2830" s="4" t="s">
        <v>239</v>
      </c>
      <c r="H2830" s="4" t="s">
        <v>243</v>
      </c>
      <c r="I2830" s="4"/>
      <c r="J2830" s="4" t="s">
        <v>244</v>
      </c>
      <c r="K2830" s="4"/>
    </row>
    <row r="2831" spans="2:11" x14ac:dyDescent="0.2">
      <c r="B2831" s="4" t="s">
        <v>17899</v>
      </c>
      <c r="C2831" s="4">
        <v>5.4</v>
      </c>
      <c r="D2831" s="4" t="s">
        <v>110</v>
      </c>
      <c r="E2831" s="4" t="s">
        <v>36</v>
      </c>
      <c r="F2831" s="4" t="s">
        <v>5957</v>
      </c>
      <c r="G2831" s="4" t="s">
        <v>239</v>
      </c>
      <c r="H2831" s="4" t="s">
        <v>243</v>
      </c>
      <c r="I2831" s="4"/>
      <c r="J2831" s="4" t="s">
        <v>244</v>
      </c>
      <c r="K2831" s="4"/>
    </row>
    <row r="2832" spans="2:11" x14ac:dyDescent="0.2">
      <c r="B2832" s="4" t="s">
        <v>17900</v>
      </c>
      <c r="C2832" s="4">
        <v>5.4</v>
      </c>
      <c r="D2832" s="4" t="s">
        <v>110</v>
      </c>
      <c r="E2832" s="4" t="s">
        <v>37</v>
      </c>
      <c r="F2832" s="4" t="s">
        <v>5959</v>
      </c>
      <c r="G2832" s="4" t="s">
        <v>239</v>
      </c>
      <c r="H2832" s="4" t="s">
        <v>243</v>
      </c>
      <c r="I2832" s="4"/>
      <c r="J2832" s="4" t="s">
        <v>244</v>
      </c>
      <c r="K2832" s="4"/>
    </row>
    <row r="2833" spans="2:11" x14ac:dyDescent="0.2">
      <c r="B2833" s="4" t="s">
        <v>17901</v>
      </c>
      <c r="C2833" s="4">
        <v>5.4</v>
      </c>
      <c r="D2833" s="4" t="s">
        <v>110</v>
      </c>
      <c r="E2833" s="4" t="s">
        <v>38</v>
      </c>
      <c r="F2833" s="4" t="s">
        <v>5961</v>
      </c>
      <c r="G2833" s="4" t="s">
        <v>239</v>
      </c>
      <c r="H2833" s="4" t="s">
        <v>243</v>
      </c>
      <c r="I2833" s="4"/>
      <c r="J2833" s="4" t="s">
        <v>244</v>
      </c>
      <c r="K2833" s="4"/>
    </row>
    <row r="2834" spans="2:11" x14ac:dyDescent="0.2">
      <c r="B2834" s="4" t="s">
        <v>17902</v>
      </c>
      <c r="C2834" s="4">
        <v>5.4</v>
      </c>
      <c r="D2834" s="4" t="s">
        <v>110</v>
      </c>
      <c r="E2834" s="4" t="s">
        <v>39</v>
      </c>
      <c r="F2834" s="4" t="s">
        <v>5963</v>
      </c>
      <c r="G2834" s="4" t="s">
        <v>239</v>
      </c>
      <c r="H2834" s="4" t="s">
        <v>243</v>
      </c>
      <c r="I2834" s="4"/>
      <c r="J2834" s="4" t="s">
        <v>244</v>
      </c>
      <c r="K2834" s="4"/>
    </row>
    <row r="2835" spans="2:11" x14ac:dyDescent="0.2">
      <c r="B2835" s="4" t="s">
        <v>17903</v>
      </c>
      <c r="C2835" s="4">
        <v>5.4</v>
      </c>
      <c r="D2835" s="4" t="s">
        <v>110</v>
      </c>
      <c r="E2835" s="4" t="s">
        <v>56</v>
      </c>
      <c r="F2835" s="4" t="s">
        <v>5965</v>
      </c>
      <c r="G2835" s="4" t="s">
        <v>239</v>
      </c>
      <c r="H2835" s="4" t="s">
        <v>243</v>
      </c>
      <c r="I2835" s="4"/>
      <c r="J2835" s="4" t="s">
        <v>244</v>
      </c>
      <c r="K2835" s="4"/>
    </row>
    <row r="2836" spans="2:11" x14ac:dyDescent="0.2">
      <c r="B2836" s="4" t="s">
        <v>17904</v>
      </c>
      <c r="C2836" s="4">
        <v>5.4</v>
      </c>
      <c r="D2836" s="4" t="s">
        <v>110</v>
      </c>
      <c r="E2836" s="4" t="s">
        <v>58</v>
      </c>
      <c r="F2836" s="4" t="s">
        <v>5967</v>
      </c>
      <c r="G2836" s="4" t="s">
        <v>239</v>
      </c>
      <c r="H2836" s="4" t="s">
        <v>243</v>
      </c>
      <c r="I2836" s="4"/>
      <c r="J2836" s="4" t="s">
        <v>244</v>
      </c>
      <c r="K2836" s="4"/>
    </row>
    <row r="2837" spans="2:11" x14ac:dyDescent="0.2">
      <c r="B2837" s="4" t="s">
        <v>17905</v>
      </c>
      <c r="C2837" s="4">
        <v>5.4</v>
      </c>
      <c r="D2837" s="4" t="s">
        <v>110</v>
      </c>
      <c r="E2837" s="4" t="s">
        <v>60</v>
      </c>
      <c r="F2837" s="4" t="s">
        <v>5969</v>
      </c>
      <c r="G2837" s="4" t="s">
        <v>239</v>
      </c>
      <c r="H2837" s="4" t="s">
        <v>243</v>
      </c>
      <c r="I2837" s="4"/>
      <c r="J2837" s="4" t="s">
        <v>244</v>
      </c>
      <c r="K2837" s="4"/>
    </row>
    <row r="2838" spans="2:11" x14ac:dyDescent="0.2">
      <c r="B2838" s="4" t="s">
        <v>17906</v>
      </c>
      <c r="C2838" s="4">
        <v>5.4</v>
      </c>
      <c r="D2838" s="4" t="s">
        <v>110</v>
      </c>
      <c r="E2838" s="4" t="s">
        <v>62</v>
      </c>
      <c r="F2838" s="4" t="s">
        <v>5971</v>
      </c>
      <c r="G2838" s="4" t="s">
        <v>239</v>
      </c>
      <c r="H2838" s="4" t="s">
        <v>243</v>
      </c>
      <c r="I2838" s="4"/>
      <c r="J2838" s="4" t="s">
        <v>244</v>
      </c>
      <c r="K2838" s="4"/>
    </row>
    <row r="2839" spans="2:11" x14ac:dyDescent="0.2">
      <c r="B2839" s="4" t="s">
        <v>17907</v>
      </c>
      <c r="C2839" s="4">
        <v>5.4</v>
      </c>
      <c r="D2839" s="4" t="s">
        <v>110</v>
      </c>
      <c r="E2839" s="4" t="s">
        <v>64</v>
      </c>
      <c r="F2839" s="4" t="s">
        <v>5973</v>
      </c>
      <c r="G2839" s="4" t="s">
        <v>239</v>
      </c>
      <c r="H2839" s="4" t="s">
        <v>243</v>
      </c>
      <c r="I2839" s="4"/>
      <c r="J2839" s="4" t="s">
        <v>244</v>
      </c>
      <c r="K2839" s="4"/>
    </row>
    <row r="2840" spans="2:11" x14ac:dyDescent="0.2">
      <c r="B2840" s="4" t="s">
        <v>17908</v>
      </c>
      <c r="C2840" s="4">
        <v>5.4</v>
      </c>
      <c r="D2840" s="4" t="s">
        <v>110</v>
      </c>
      <c r="E2840" s="4" t="s">
        <v>66</v>
      </c>
      <c r="F2840" s="4" t="s">
        <v>13023</v>
      </c>
      <c r="G2840" s="4" t="s">
        <v>239</v>
      </c>
      <c r="H2840" s="4" t="s">
        <v>243</v>
      </c>
      <c r="I2840" s="4"/>
      <c r="J2840" s="4" t="s">
        <v>244</v>
      </c>
      <c r="K2840" s="4"/>
    </row>
    <row r="2841" spans="2:11" x14ac:dyDescent="0.2">
      <c r="B2841" s="4" t="s">
        <v>17909</v>
      </c>
      <c r="C2841" s="4">
        <v>5.4</v>
      </c>
      <c r="D2841" s="4" t="s">
        <v>110</v>
      </c>
      <c r="E2841" s="4" t="s">
        <v>68</v>
      </c>
      <c r="F2841" s="4" t="s">
        <v>13025</v>
      </c>
      <c r="G2841" s="4" t="s">
        <v>239</v>
      </c>
      <c r="H2841" s="4" t="s">
        <v>243</v>
      </c>
      <c r="I2841" s="4"/>
      <c r="J2841" s="4" t="s">
        <v>244</v>
      </c>
      <c r="K2841" s="4"/>
    </row>
    <row r="2842" spans="2:11" x14ac:dyDescent="0.2">
      <c r="B2842" s="4" t="s">
        <v>17910</v>
      </c>
      <c r="C2842" s="4">
        <v>5.4</v>
      </c>
      <c r="D2842" s="4" t="s">
        <v>110</v>
      </c>
      <c r="E2842" s="4" t="s">
        <v>70</v>
      </c>
      <c r="F2842" s="4" t="s">
        <v>13027</v>
      </c>
      <c r="G2842" s="4" t="s">
        <v>239</v>
      </c>
      <c r="H2842" s="4" t="s">
        <v>243</v>
      </c>
      <c r="I2842" s="4"/>
      <c r="J2842" s="4" t="s">
        <v>244</v>
      </c>
      <c r="K2842" s="4"/>
    </row>
    <row r="2843" spans="2:11" x14ac:dyDescent="0.2">
      <c r="B2843" s="4" t="s">
        <v>17911</v>
      </c>
      <c r="C2843" s="4">
        <v>5.4</v>
      </c>
      <c r="D2843" s="4" t="s">
        <v>110</v>
      </c>
      <c r="E2843" s="4" t="s">
        <v>72</v>
      </c>
      <c r="F2843" s="4" t="s">
        <v>13029</v>
      </c>
      <c r="G2843" s="4" t="s">
        <v>239</v>
      </c>
      <c r="H2843" s="4" t="s">
        <v>243</v>
      </c>
      <c r="I2843" s="4"/>
      <c r="J2843" s="4" t="s">
        <v>244</v>
      </c>
      <c r="K2843" s="4"/>
    </row>
    <row r="2844" spans="2:11" x14ac:dyDescent="0.2">
      <c r="B2844" s="4" t="s">
        <v>17912</v>
      </c>
      <c r="C2844" s="4">
        <v>5.4</v>
      </c>
      <c r="D2844" s="4" t="s">
        <v>110</v>
      </c>
      <c r="E2844" s="4" t="s">
        <v>74</v>
      </c>
      <c r="F2844" s="4" t="s">
        <v>13031</v>
      </c>
      <c r="G2844" s="4" t="s">
        <v>239</v>
      </c>
      <c r="H2844" s="4" t="s">
        <v>243</v>
      </c>
      <c r="I2844" s="4"/>
      <c r="J2844" s="4" t="s">
        <v>244</v>
      </c>
      <c r="K2844" s="4"/>
    </row>
    <row r="2845" spans="2:11" x14ac:dyDescent="0.2">
      <c r="B2845" s="4" t="s">
        <v>17913</v>
      </c>
      <c r="C2845" s="4">
        <v>5.4</v>
      </c>
      <c r="D2845" s="4" t="s">
        <v>110</v>
      </c>
      <c r="E2845" s="4" t="s">
        <v>76</v>
      </c>
      <c r="F2845" s="4" t="s">
        <v>13033</v>
      </c>
      <c r="G2845" s="4" t="s">
        <v>239</v>
      </c>
      <c r="H2845" s="4" t="s">
        <v>243</v>
      </c>
      <c r="I2845" s="4"/>
      <c r="J2845" s="4" t="s">
        <v>244</v>
      </c>
      <c r="K2845" s="4"/>
    </row>
    <row r="2846" spans="2:11" x14ac:dyDescent="0.2">
      <c r="B2846" s="4" t="s">
        <v>17914</v>
      </c>
      <c r="C2846" s="4">
        <v>5.4</v>
      </c>
      <c r="D2846" s="4" t="s">
        <v>110</v>
      </c>
      <c r="E2846" s="4" t="s">
        <v>78</v>
      </c>
      <c r="F2846" s="4" t="s">
        <v>17915</v>
      </c>
      <c r="G2846" s="4" t="s">
        <v>239</v>
      </c>
      <c r="H2846" s="4" t="s">
        <v>243</v>
      </c>
      <c r="I2846" s="4"/>
      <c r="J2846" s="4" t="s">
        <v>244</v>
      </c>
      <c r="K2846" s="4"/>
    </row>
    <row r="2847" spans="2:11" x14ac:dyDescent="0.2">
      <c r="B2847" s="4" t="s">
        <v>17916</v>
      </c>
      <c r="C2847" s="4">
        <v>5.4</v>
      </c>
      <c r="D2847" s="4" t="s">
        <v>110</v>
      </c>
      <c r="E2847" s="4" t="s">
        <v>81</v>
      </c>
      <c r="F2847" s="4" t="s">
        <v>17917</v>
      </c>
      <c r="G2847" s="4" t="s">
        <v>239</v>
      </c>
      <c r="H2847" s="4" t="s">
        <v>243</v>
      </c>
      <c r="I2847" s="4"/>
      <c r="J2847" s="4" t="s">
        <v>244</v>
      </c>
      <c r="K2847" s="4"/>
    </row>
    <row r="2848" spans="2:11" x14ac:dyDescent="0.2">
      <c r="B2848" s="4" t="s">
        <v>17918</v>
      </c>
      <c r="C2848" s="4">
        <v>5.4</v>
      </c>
      <c r="D2848" s="4" t="s">
        <v>110</v>
      </c>
      <c r="E2848" s="4" t="s">
        <v>84</v>
      </c>
      <c r="F2848" s="4" t="s">
        <v>17919</v>
      </c>
      <c r="G2848" s="4" t="s">
        <v>239</v>
      </c>
      <c r="H2848" s="4" t="s">
        <v>243</v>
      </c>
      <c r="I2848" s="4"/>
      <c r="J2848" s="4" t="s">
        <v>244</v>
      </c>
      <c r="K2848" s="4"/>
    </row>
    <row r="2849" spans="2:11" x14ac:dyDescent="0.2">
      <c r="B2849" s="4" t="s">
        <v>17920</v>
      </c>
      <c r="C2849" s="4">
        <v>5.4</v>
      </c>
      <c r="D2849" s="4" t="s">
        <v>110</v>
      </c>
      <c r="E2849" s="4" t="s">
        <v>85</v>
      </c>
      <c r="F2849" s="4" t="s">
        <v>17921</v>
      </c>
      <c r="G2849" s="4" t="s">
        <v>239</v>
      </c>
      <c r="H2849" s="4" t="s">
        <v>243</v>
      </c>
      <c r="I2849" s="4"/>
      <c r="J2849" s="4" t="s">
        <v>244</v>
      </c>
      <c r="K2849" s="4"/>
    </row>
    <row r="2850" spans="2:11" x14ac:dyDescent="0.2">
      <c r="B2850" s="4" t="s">
        <v>17922</v>
      </c>
      <c r="C2850" s="4">
        <v>5.4</v>
      </c>
      <c r="D2850" s="4" t="s">
        <v>110</v>
      </c>
      <c r="E2850" s="4" t="s">
        <v>86</v>
      </c>
      <c r="F2850" s="4" t="s">
        <v>17923</v>
      </c>
      <c r="G2850" s="4" t="s">
        <v>239</v>
      </c>
      <c r="H2850" s="4" t="s">
        <v>243</v>
      </c>
      <c r="I2850" s="4"/>
      <c r="J2850" s="4" t="s">
        <v>244</v>
      </c>
      <c r="K2850" s="4"/>
    </row>
    <row r="2851" spans="2:11" x14ac:dyDescent="0.2">
      <c r="B2851" s="4" t="s">
        <v>17924</v>
      </c>
      <c r="C2851" s="4">
        <v>5.4</v>
      </c>
      <c r="D2851" s="4" t="s">
        <v>110</v>
      </c>
      <c r="E2851" s="4" t="s">
        <v>88</v>
      </c>
      <c r="F2851" s="4" t="s">
        <v>17925</v>
      </c>
      <c r="G2851" s="4" t="s">
        <v>239</v>
      </c>
      <c r="H2851" s="4" t="s">
        <v>243</v>
      </c>
      <c r="I2851" s="4"/>
      <c r="J2851" s="4" t="s">
        <v>244</v>
      </c>
      <c r="K2851" s="4"/>
    </row>
    <row r="2852" spans="2:11" x14ac:dyDescent="0.2">
      <c r="B2852" s="4" t="s">
        <v>17926</v>
      </c>
      <c r="C2852" s="4">
        <v>5.4</v>
      </c>
      <c r="D2852" s="4" t="s">
        <v>110</v>
      </c>
      <c r="E2852" s="4" t="s">
        <v>90</v>
      </c>
      <c r="F2852" s="4" t="s">
        <v>17927</v>
      </c>
      <c r="G2852" s="4" t="s">
        <v>239</v>
      </c>
      <c r="H2852" s="4" t="s">
        <v>243</v>
      </c>
      <c r="I2852" s="4"/>
      <c r="J2852" s="4" t="s">
        <v>244</v>
      </c>
      <c r="K2852" s="4"/>
    </row>
    <row r="2853" spans="2:11" x14ac:dyDescent="0.2">
      <c r="B2853" s="4" t="s">
        <v>17928</v>
      </c>
      <c r="C2853" s="4">
        <v>5.4</v>
      </c>
      <c r="D2853" s="4" t="s">
        <v>110</v>
      </c>
      <c r="E2853" s="4" t="s">
        <v>92</v>
      </c>
      <c r="F2853" s="4" t="s">
        <v>17929</v>
      </c>
      <c r="G2853" s="4" t="s">
        <v>239</v>
      </c>
      <c r="H2853" s="4" t="s">
        <v>243</v>
      </c>
      <c r="I2853" s="4"/>
      <c r="J2853" s="4" t="s">
        <v>244</v>
      </c>
      <c r="K2853" s="4"/>
    </row>
    <row r="2854" spans="2:11" x14ac:dyDescent="0.2">
      <c r="B2854" s="4" t="s">
        <v>17930</v>
      </c>
      <c r="C2854" s="4">
        <v>5.4</v>
      </c>
      <c r="D2854" s="4" t="s">
        <v>110</v>
      </c>
      <c r="E2854" s="4" t="s">
        <v>94</v>
      </c>
      <c r="F2854" s="4" t="s">
        <v>17931</v>
      </c>
      <c r="G2854" s="4" t="s">
        <v>239</v>
      </c>
      <c r="H2854" s="4" t="s">
        <v>243</v>
      </c>
      <c r="I2854" s="4"/>
      <c r="J2854" s="4" t="s">
        <v>244</v>
      </c>
      <c r="K2854" s="4"/>
    </row>
    <row r="2855" spans="2:11" x14ac:dyDescent="0.2">
      <c r="B2855" s="4" t="s">
        <v>17932</v>
      </c>
      <c r="C2855" s="4">
        <v>5.4</v>
      </c>
      <c r="D2855" s="4" t="s">
        <v>110</v>
      </c>
      <c r="E2855" s="4" t="s">
        <v>96</v>
      </c>
      <c r="F2855" s="4" t="s">
        <v>17933</v>
      </c>
      <c r="G2855" s="4" t="s">
        <v>239</v>
      </c>
      <c r="H2855" s="4" t="s">
        <v>243</v>
      </c>
      <c r="I2855" s="4"/>
      <c r="J2855" s="4" t="s">
        <v>244</v>
      </c>
      <c r="K2855" s="4"/>
    </row>
    <row r="2856" spans="2:11" x14ac:dyDescent="0.2">
      <c r="B2856" s="4" t="s">
        <v>17934</v>
      </c>
      <c r="C2856" s="4">
        <v>5.4</v>
      </c>
      <c r="D2856" s="4" t="s">
        <v>110</v>
      </c>
      <c r="E2856" s="4" t="s">
        <v>98</v>
      </c>
      <c r="F2856" s="4" t="s">
        <v>17935</v>
      </c>
      <c r="G2856" s="4" t="s">
        <v>239</v>
      </c>
      <c r="H2856" s="4" t="s">
        <v>243</v>
      </c>
      <c r="I2856" s="4"/>
      <c r="J2856" s="4" t="s">
        <v>244</v>
      </c>
      <c r="K2856" s="4"/>
    </row>
    <row r="2857" spans="2:11" x14ac:dyDescent="0.2">
      <c r="B2857" s="4" t="s">
        <v>17936</v>
      </c>
      <c r="C2857" s="4">
        <v>5.4</v>
      </c>
      <c r="D2857" s="4" t="s">
        <v>110</v>
      </c>
      <c r="E2857" s="4" t="s">
        <v>100</v>
      </c>
      <c r="F2857" s="4" t="s">
        <v>17937</v>
      </c>
      <c r="G2857" s="4" t="s">
        <v>239</v>
      </c>
      <c r="H2857" s="4" t="s">
        <v>243</v>
      </c>
      <c r="I2857" s="4"/>
      <c r="J2857" s="4" t="s">
        <v>244</v>
      </c>
      <c r="K2857" s="4"/>
    </row>
    <row r="2858" spans="2:11" x14ac:dyDescent="0.2">
      <c r="B2858" s="4" t="s">
        <v>17938</v>
      </c>
      <c r="C2858" s="4">
        <v>5.4</v>
      </c>
      <c r="D2858" s="4" t="s">
        <v>110</v>
      </c>
      <c r="E2858" s="4" t="s">
        <v>102</v>
      </c>
      <c r="F2858" s="4" t="s">
        <v>17939</v>
      </c>
      <c r="G2858" s="4" t="s">
        <v>239</v>
      </c>
      <c r="H2858" s="4" t="s">
        <v>243</v>
      </c>
      <c r="I2858" s="4"/>
      <c r="J2858" s="4" t="s">
        <v>244</v>
      </c>
      <c r="K2858" s="4"/>
    </row>
    <row r="2859" spans="2:11" x14ac:dyDescent="0.2">
      <c r="B2859" s="4" t="s">
        <v>17940</v>
      </c>
      <c r="C2859" s="4">
        <v>5.4</v>
      </c>
      <c r="D2859" s="4" t="s">
        <v>110</v>
      </c>
      <c r="E2859" s="4" t="s">
        <v>104</v>
      </c>
      <c r="F2859" s="4" t="s">
        <v>17941</v>
      </c>
      <c r="G2859" s="4" t="s">
        <v>239</v>
      </c>
      <c r="H2859" s="4" t="s">
        <v>243</v>
      </c>
      <c r="I2859" s="4"/>
      <c r="J2859" s="4" t="s">
        <v>244</v>
      </c>
      <c r="K2859" s="4"/>
    </row>
    <row r="2860" spans="2:11" x14ac:dyDescent="0.2">
      <c r="B2860" s="4" t="s">
        <v>17942</v>
      </c>
      <c r="C2860" s="4">
        <v>5.4</v>
      </c>
      <c r="D2860" s="4" t="s">
        <v>110</v>
      </c>
      <c r="E2860" s="4" t="s">
        <v>106</v>
      </c>
      <c r="F2860" s="4" t="s">
        <v>17943</v>
      </c>
      <c r="G2860" s="4" t="s">
        <v>239</v>
      </c>
      <c r="H2860" s="4" t="s">
        <v>243</v>
      </c>
      <c r="I2860" s="4"/>
      <c r="J2860" s="4" t="s">
        <v>244</v>
      </c>
      <c r="K2860" s="4"/>
    </row>
    <row r="2861" spans="2:11" x14ac:dyDescent="0.2">
      <c r="B2861" s="4" t="s">
        <v>17944</v>
      </c>
      <c r="C2861" s="4">
        <v>5.4</v>
      </c>
      <c r="D2861" s="4" t="s">
        <v>110</v>
      </c>
      <c r="E2861" s="4" t="s">
        <v>108</v>
      </c>
      <c r="F2861" s="4" t="s">
        <v>17945</v>
      </c>
      <c r="G2861" s="4" t="s">
        <v>239</v>
      </c>
      <c r="H2861" s="4" t="s">
        <v>243</v>
      </c>
      <c r="I2861" s="4"/>
      <c r="J2861" s="4" t="s">
        <v>244</v>
      </c>
      <c r="K2861" s="4"/>
    </row>
    <row r="2862" spans="2:11" x14ac:dyDescent="0.2">
      <c r="B2862" s="4" t="s">
        <v>17946</v>
      </c>
      <c r="C2862" s="4">
        <v>5.4</v>
      </c>
      <c r="D2862" s="4" t="s">
        <v>110</v>
      </c>
      <c r="E2862" s="4" t="s">
        <v>110</v>
      </c>
      <c r="F2862" s="4" t="s">
        <v>17947</v>
      </c>
      <c r="G2862" s="4" t="s">
        <v>239</v>
      </c>
      <c r="H2862" s="4" t="s">
        <v>243</v>
      </c>
      <c r="I2862" s="4"/>
      <c r="J2862" s="4" t="s">
        <v>244</v>
      </c>
      <c r="K2862" s="4"/>
    </row>
    <row r="2863" spans="2:11" x14ac:dyDescent="0.2">
      <c r="B2863" s="4" t="s">
        <v>17948</v>
      </c>
      <c r="C2863" s="4">
        <v>5.4</v>
      </c>
      <c r="D2863" s="4" t="s">
        <v>110</v>
      </c>
      <c r="E2863" s="4" t="s">
        <v>112</v>
      </c>
      <c r="F2863" s="4" t="s">
        <v>17949</v>
      </c>
      <c r="G2863" s="4" t="s">
        <v>239</v>
      </c>
      <c r="H2863" s="4" t="s">
        <v>243</v>
      </c>
      <c r="I2863" s="4"/>
      <c r="J2863" s="4" t="s">
        <v>244</v>
      </c>
      <c r="K2863" s="4"/>
    </row>
    <row r="2864" spans="2:11" x14ac:dyDescent="0.2">
      <c r="B2864" s="4" t="s">
        <v>17950</v>
      </c>
      <c r="C2864" s="4">
        <v>5.4</v>
      </c>
      <c r="D2864" s="4" t="s">
        <v>110</v>
      </c>
      <c r="E2864" s="4" t="s">
        <v>114</v>
      </c>
      <c r="F2864" s="4" t="s">
        <v>17951</v>
      </c>
      <c r="G2864" s="4" t="s">
        <v>239</v>
      </c>
      <c r="H2864" s="4" t="s">
        <v>243</v>
      </c>
      <c r="I2864" s="4"/>
      <c r="J2864" s="4" t="s">
        <v>244</v>
      </c>
      <c r="K2864" s="4"/>
    </row>
    <row r="2865" spans="2:11" x14ac:dyDescent="0.2">
      <c r="B2865" s="4" t="s">
        <v>17952</v>
      </c>
      <c r="C2865" s="4">
        <v>5.4</v>
      </c>
      <c r="D2865" s="4" t="s">
        <v>110</v>
      </c>
      <c r="E2865" s="4" t="s">
        <v>116</v>
      </c>
      <c r="F2865" s="4" t="s">
        <v>17953</v>
      </c>
      <c r="G2865" s="4" t="s">
        <v>239</v>
      </c>
      <c r="H2865" s="4" t="s">
        <v>243</v>
      </c>
      <c r="I2865" s="4"/>
      <c r="J2865" s="4" t="s">
        <v>244</v>
      </c>
      <c r="K2865" s="4"/>
    </row>
    <row r="2866" spans="2:11" x14ac:dyDescent="0.2">
      <c r="B2866" s="4" t="s">
        <v>17954</v>
      </c>
      <c r="C2866" s="4">
        <v>5.4</v>
      </c>
      <c r="D2866" s="4" t="s">
        <v>110</v>
      </c>
      <c r="E2866" s="4" t="s">
        <v>118</v>
      </c>
      <c r="F2866" s="4" t="s">
        <v>17955</v>
      </c>
      <c r="G2866" s="4" t="s">
        <v>239</v>
      </c>
      <c r="H2866" s="4" t="s">
        <v>243</v>
      </c>
      <c r="I2866" s="4"/>
      <c r="J2866" s="4" t="s">
        <v>244</v>
      </c>
      <c r="K2866" s="4"/>
    </row>
    <row r="2867" spans="2:11" x14ac:dyDescent="0.2">
      <c r="B2867" s="4" t="s">
        <v>17956</v>
      </c>
      <c r="C2867" s="4">
        <v>5.4</v>
      </c>
      <c r="D2867" s="4" t="s">
        <v>110</v>
      </c>
      <c r="E2867" s="4" t="s">
        <v>120</v>
      </c>
      <c r="F2867" s="4" t="s">
        <v>17957</v>
      </c>
      <c r="G2867" s="4" t="s">
        <v>239</v>
      </c>
      <c r="H2867" s="4" t="s">
        <v>243</v>
      </c>
      <c r="I2867" s="4"/>
      <c r="J2867" s="4" t="s">
        <v>244</v>
      </c>
      <c r="K2867" s="4"/>
    </row>
    <row r="2868" spans="2:11" x14ac:dyDescent="0.2">
      <c r="B2868" s="4" t="s">
        <v>17958</v>
      </c>
      <c r="C2868" s="4">
        <v>5.4</v>
      </c>
      <c r="D2868" s="4" t="s">
        <v>110</v>
      </c>
      <c r="E2868" s="4" t="s">
        <v>122</v>
      </c>
      <c r="F2868" s="4" t="s">
        <v>17959</v>
      </c>
      <c r="G2868" s="4" t="s">
        <v>239</v>
      </c>
      <c r="H2868" s="4" t="s">
        <v>243</v>
      </c>
      <c r="I2868" s="4"/>
      <c r="J2868" s="4" t="s">
        <v>244</v>
      </c>
      <c r="K2868" s="4"/>
    </row>
    <row r="2869" spans="2:11" x14ac:dyDescent="0.2">
      <c r="B2869" s="4" t="s">
        <v>17960</v>
      </c>
      <c r="C2869" s="4">
        <v>5.4</v>
      </c>
      <c r="D2869" s="4" t="s">
        <v>110</v>
      </c>
      <c r="E2869" s="4" t="s">
        <v>124</v>
      </c>
      <c r="F2869" s="4" t="s">
        <v>17961</v>
      </c>
      <c r="G2869" s="4" t="s">
        <v>239</v>
      </c>
      <c r="H2869" s="4" t="s">
        <v>243</v>
      </c>
      <c r="I2869" s="4"/>
      <c r="J2869" s="4" t="s">
        <v>244</v>
      </c>
      <c r="K2869" s="4"/>
    </row>
    <row r="2870" spans="2:11" x14ac:dyDescent="0.2">
      <c r="B2870" s="4" t="s">
        <v>17962</v>
      </c>
      <c r="C2870" s="4">
        <v>5.4</v>
      </c>
      <c r="D2870" s="4" t="s">
        <v>110</v>
      </c>
      <c r="E2870" s="4" t="s">
        <v>126</v>
      </c>
      <c r="F2870" s="4" t="s">
        <v>17963</v>
      </c>
      <c r="G2870" s="4" t="s">
        <v>239</v>
      </c>
      <c r="H2870" s="4" t="s">
        <v>243</v>
      </c>
      <c r="I2870" s="4"/>
      <c r="J2870" s="4" t="s">
        <v>244</v>
      </c>
      <c r="K2870" s="4"/>
    </row>
    <row r="2871" spans="2:11" x14ac:dyDescent="0.2">
      <c r="B2871" s="4" t="s">
        <v>17964</v>
      </c>
      <c r="C2871" s="4">
        <v>5.4</v>
      </c>
      <c r="D2871" s="4" t="s">
        <v>110</v>
      </c>
      <c r="E2871" s="4" t="s">
        <v>128</v>
      </c>
      <c r="F2871" s="4" t="s">
        <v>17965</v>
      </c>
      <c r="G2871" s="4" t="s">
        <v>239</v>
      </c>
      <c r="H2871" s="4" t="s">
        <v>243</v>
      </c>
      <c r="I2871" s="4"/>
      <c r="J2871" s="4" t="s">
        <v>244</v>
      </c>
      <c r="K2871" s="4"/>
    </row>
    <row r="2872" spans="2:11" x14ac:dyDescent="0.2">
      <c r="B2872" s="4" t="s">
        <v>17966</v>
      </c>
      <c r="C2872" s="4">
        <v>5.4</v>
      </c>
      <c r="D2872" s="4" t="s">
        <v>110</v>
      </c>
      <c r="E2872" s="4" t="s">
        <v>130</v>
      </c>
      <c r="F2872" s="4" t="s">
        <v>17967</v>
      </c>
      <c r="G2872" s="4" t="s">
        <v>239</v>
      </c>
      <c r="H2872" s="4" t="s">
        <v>243</v>
      </c>
      <c r="I2872" s="4"/>
      <c r="J2872" s="4" t="s">
        <v>244</v>
      </c>
      <c r="K2872" s="4"/>
    </row>
    <row r="2873" spans="2:11" x14ac:dyDescent="0.2">
      <c r="B2873" s="4" t="s">
        <v>17968</v>
      </c>
      <c r="C2873" s="4">
        <v>5.4</v>
      </c>
      <c r="D2873" s="4" t="s">
        <v>110</v>
      </c>
      <c r="E2873" s="4" t="s">
        <v>132</v>
      </c>
      <c r="F2873" s="4" t="s">
        <v>17969</v>
      </c>
      <c r="G2873" s="4" t="s">
        <v>239</v>
      </c>
      <c r="H2873" s="4" t="s">
        <v>243</v>
      </c>
      <c r="I2873" s="4"/>
      <c r="J2873" s="4" t="s">
        <v>244</v>
      </c>
      <c r="K2873" s="4"/>
    </row>
    <row r="2874" spans="2:11" x14ac:dyDescent="0.2">
      <c r="B2874" s="4" t="s">
        <v>17970</v>
      </c>
      <c r="C2874" s="4">
        <v>5.4</v>
      </c>
      <c r="D2874" s="4" t="s">
        <v>110</v>
      </c>
      <c r="E2874" s="4" t="s">
        <v>134</v>
      </c>
      <c r="F2874" s="4" t="s">
        <v>17971</v>
      </c>
      <c r="G2874" s="4" t="s">
        <v>239</v>
      </c>
      <c r="H2874" s="4" t="s">
        <v>243</v>
      </c>
      <c r="I2874" s="4"/>
      <c r="J2874" s="4" t="s">
        <v>244</v>
      </c>
      <c r="K2874" s="4"/>
    </row>
    <row r="2875" spans="2:11" x14ac:dyDescent="0.2">
      <c r="B2875" s="4" t="s">
        <v>17972</v>
      </c>
      <c r="C2875" s="4">
        <v>5.4</v>
      </c>
      <c r="D2875" s="4" t="s">
        <v>110</v>
      </c>
      <c r="E2875" s="4" t="s">
        <v>136</v>
      </c>
      <c r="F2875" s="4" t="s">
        <v>17973</v>
      </c>
      <c r="G2875" s="4" t="s">
        <v>239</v>
      </c>
      <c r="H2875" s="4" t="s">
        <v>243</v>
      </c>
      <c r="I2875" s="4"/>
      <c r="J2875" s="4" t="s">
        <v>244</v>
      </c>
      <c r="K2875" s="4"/>
    </row>
    <row r="2876" spans="2:11" x14ac:dyDescent="0.2">
      <c r="B2876" s="4" t="s">
        <v>17974</v>
      </c>
      <c r="C2876" s="4">
        <v>5.4</v>
      </c>
      <c r="D2876" s="4" t="s">
        <v>110</v>
      </c>
      <c r="E2876" s="4" t="s">
        <v>138</v>
      </c>
      <c r="F2876" s="4" t="s">
        <v>17975</v>
      </c>
      <c r="G2876" s="4" t="s">
        <v>239</v>
      </c>
      <c r="H2876" s="4" t="s">
        <v>243</v>
      </c>
      <c r="I2876" s="4"/>
      <c r="J2876" s="4" t="s">
        <v>244</v>
      </c>
      <c r="K2876" s="4"/>
    </row>
    <row r="2877" spans="2:11" x14ac:dyDescent="0.2">
      <c r="B2877" s="4" t="s">
        <v>17976</v>
      </c>
      <c r="C2877" s="4">
        <v>5.4</v>
      </c>
      <c r="D2877" s="4" t="s">
        <v>110</v>
      </c>
      <c r="E2877" s="4" t="s">
        <v>140</v>
      </c>
      <c r="F2877" s="4" t="s">
        <v>17977</v>
      </c>
      <c r="G2877" s="4" t="s">
        <v>239</v>
      </c>
      <c r="H2877" s="4" t="s">
        <v>243</v>
      </c>
      <c r="I2877" s="4"/>
      <c r="J2877" s="4" t="s">
        <v>244</v>
      </c>
      <c r="K2877" s="4"/>
    </row>
    <row r="2878" spans="2:11" x14ac:dyDescent="0.2">
      <c r="B2878" s="4" t="s">
        <v>17978</v>
      </c>
      <c r="C2878" s="4">
        <v>5.4</v>
      </c>
      <c r="D2878" s="4" t="s">
        <v>110</v>
      </c>
      <c r="E2878" s="4" t="s">
        <v>141</v>
      </c>
      <c r="F2878" s="4" t="s">
        <v>17979</v>
      </c>
      <c r="G2878" s="4" t="s">
        <v>239</v>
      </c>
      <c r="H2878" s="4" t="s">
        <v>243</v>
      </c>
      <c r="I2878" s="4"/>
      <c r="J2878" s="4" t="s">
        <v>244</v>
      </c>
      <c r="K2878" s="4"/>
    </row>
    <row r="2879" spans="2:11" x14ac:dyDescent="0.2">
      <c r="B2879" s="4" t="s">
        <v>17980</v>
      </c>
      <c r="C2879" s="4">
        <v>5.4</v>
      </c>
      <c r="D2879" s="4" t="s">
        <v>110</v>
      </c>
      <c r="E2879" s="4" t="s">
        <v>142</v>
      </c>
      <c r="F2879" s="4" t="s">
        <v>17981</v>
      </c>
      <c r="G2879" s="4" t="s">
        <v>239</v>
      </c>
      <c r="H2879" s="4" t="s">
        <v>243</v>
      </c>
      <c r="I2879" s="4"/>
      <c r="J2879" s="4" t="s">
        <v>244</v>
      </c>
      <c r="K2879" s="4"/>
    </row>
    <row r="2880" spans="2:11" x14ac:dyDescent="0.2">
      <c r="B2880" s="4" t="s">
        <v>17982</v>
      </c>
      <c r="C2880" s="4">
        <v>5.4</v>
      </c>
      <c r="D2880" s="4" t="s">
        <v>110</v>
      </c>
      <c r="E2880" s="4" t="s">
        <v>144</v>
      </c>
      <c r="F2880" s="4" t="s">
        <v>17983</v>
      </c>
      <c r="G2880" s="4" t="s">
        <v>239</v>
      </c>
      <c r="H2880" s="4" t="s">
        <v>243</v>
      </c>
      <c r="I2880" s="4"/>
      <c r="J2880" s="4" t="s">
        <v>244</v>
      </c>
      <c r="K2880" s="4"/>
    </row>
    <row r="2881" spans="2:11" x14ac:dyDescent="0.2">
      <c r="B2881" s="4" t="s">
        <v>17984</v>
      </c>
      <c r="C2881" s="4">
        <v>5.4</v>
      </c>
      <c r="D2881" s="4" t="s">
        <v>110</v>
      </c>
      <c r="E2881" s="4" t="s">
        <v>146</v>
      </c>
      <c r="F2881" s="4" t="s">
        <v>17985</v>
      </c>
      <c r="G2881" s="4" t="s">
        <v>239</v>
      </c>
      <c r="H2881" s="4" t="s">
        <v>243</v>
      </c>
      <c r="I2881" s="4"/>
      <c r="J2881" s="4" t="s">
        <v>244</v>
      </c>
      <c r="K2881" s="4"/>
    </row>
    <row r="2882" spans="2:11" x14ac:dyDescent="0.2">
      <c r="B2882" s="4" t="s">
        <v>17986</v>
      </c>
      <c r="C2882" s="4">
        <v>5.4</v>
      </c>
      <c r="D2882" s="4" t="s">
        <v>112</v>
      </c>
      <c r="E2882" s="4" t="s">
        <v>8</v>
      </c>
      <c r="F2882" s="4" t="s">
        <v>5975</v>
      </c>
      <c r="G2882" s="4" t="s">
        <v>239</v>
      </c>
      <c r="H2882" s="4" t="s">
        <v>243</v>
      </c>
      <c r="I2882" s="4"/>
      <c r="J2882" s="4" t="s">
        <v>244</v>
      </c>
      <c r="K2882" s="4"/>
    </row>
    <row r="2883" spans="2:11" x14ac:dyDescent="0.2">
      <c r="B2883" s="4" t="s">
        <v>17987</v>
      </c>
      <c r="C2883" s="4">
        <v>5.4</v>
      </c>
      <c r="D2883" s="4" t="s">
        <v>112</v>
      </c>
      <c r="E2883" s="4" t="s">
        <v>24</v>
      </c>
      <c r="F2883" s="4" t="s">
        <v>5977</v>
      </c>
      <c r="G2883" s="4" t="s">
        <v>239</v>
      </c>
      <c r="H2883" s="4" t="s">
        <v>243</v>
      </c>
      <c r="I2883" s="4"/>
      <c r="J2883" s="4" t="s">
        <v>244</v>
      </c>
      <c r="K2883" s="4"/>
    </row>
    <row r="2884" spans="2:11" x14ac:dyDescent="0.2">
      <c r="B2884" s="4" t="s">
        <v>17988</v>
      </c>
      <c r="C2884" s="4">
        <v>5.4</v>
      </c>
      <c r="D2884" s="4" t="s">
        <v>112</v>
      </c>
      <c r="E2884" s="4" t="s">
        <v>25</v>
      </c>
      <c r="F2884" s="4" t="s">
        <v>5979</v>
      </c>
      <c r="G2884" s="4" t="s">
        <v>239</v>
      </c>
      <c r="H2884" s="4" t="s">
        <v>243</v>
      </c>
      <c r="I2884" s="4"/>
      <c r="J2884" s="4" t="s">
        <v>244</v>
      </c>
      <c r="K2884" s="4"/>
    </row>
    <row r="2885" spans="2:11" x14ac:dyDescent="0.2">
      <c r="B2885" s="4" t="s">
        <v>17989</v>
      </c>
      <c r="C2885" s="4">
        <v>5.4</v>
      </c>
      <c r="D2885" s="4" t="s">
        <v>112</v>
      </c>
      <c r="E2885" s="4" t="s">
        <v>26</v>
      </c>
      <c r="F2885" s="4" t="s">
        <v>5981</v>
      </c>
      <c r="G2885" s="4" t="s">
        <v>239</v>
      </c>
      <c r="H2885" s="4" t="s">
        <v>243</v>
      </c>
      <c r="I2885" s="4"/>
      <c r="J2885" s="4" t="s">
        <v>244</v>
      </c>
      <c r="K2885" s="4"/>
    </row>
    <row r="2886" spans="2:11" x14ac:dyDescent="0.2">
      <c r="B2886" s="4" t="s">
        <v>17990</v>
      </c>
      <c r="C2886" s="4">
        <v>5.4</v>
      </c>
      <c r="D2886" s="4" t="s">
        <v>112</v>
      </c>
      <c r="E2886" s="4" t="s">
        <v>27</v>
      </c>
      <c r="F2886" s="4" t="s">
        <v>5983</v>
      </c>
      <c r="G2886" s="4" t="s">
        <v>239</v>
      </c>
      <c r="H2886" s="4" t="s">
        <v>243</v>
      </c>
      <c r="I2886" s="4"/>
      <c r="J2886" s="4" t="s">
        <v>244</v>
      </c>
      <c r="K2886" s="4"/>
    </row>
    <row r="2887" spans="2:11" x14ac:dyDescent="0.2">
      <c r="B2887" s="4" t="s">
        <v>17991</v>
      </c>
      <c r="C2887" s="4">
        <v>5.4</v>
      </c>
      <c r="D2887" s="4" t="s">
        <v>112</v>
      </c>
      <c r="E2887" s="4" t="s">
        <v>28</v>
      </c>
      <c r="F2887" s="4" t="s">
        <v>5985</v>
      </c>
      <c r="G2887" s="4" t="s">
        <v>239</v>
      </c>
      <c r="H2887" s="4" t="s">
        <v>243</v>
      </c>
      <c r="I2887" s="4"/>
      <c r="J2887" s="4" t="s">
        <v>244</v>
      </c>
      <c r="K2887" s="4"/>
    </row>
    <row r="2888" spans="2:11" x14ac:dyDescent="0.2">
      <c r="B2888" s="4" t="s">
        <v>17992</v>
      </c>
      <c r="C2888" s="4">
        <v>5.4</v>
      </c>
      <c r="D2888" s="4" t="s">
        <v>112</v>
      </c>
      <c r="E2888" s="4" t="s">
        <v>29</v>
      </c>
      <c r="F2888" s="4" t="s">
        <v>5987</v>
      </c>
      <c r="G2888" s="4" t="s">
        <v>239</v>
      </c>
      <c r="H2888" s="4" t="s">
        <v>243</v>
      </c>
      <c r="I2888" s="4"/>
      <c r="J2888" s="4" t="s">
        <v>244</v>
      </c>
      <c r="K2888" s="4"/>
    </row>
    <row r="2889" spans="2:11" x14ac:dyDescent="0.2">
      <c r="B2889" s="4" t="s">
        <v>17993</v>
      </c>
      <c r="C2889" s="4">
        <v>5.4</v>
      </c>
      <c r="D2889" s="4" t="s">
        <v>112</v>
      </c>
      <c r="E2889" s="4" t="s">
        <v>30</v>
      </c>
      <c r="F2889" s="4" t="s">
        <v>5989</v>
      </c>
      <c r="G2889" s="4" t="s">
        <v>239</v>
      </c>
      <c r="H2889" s="4" t="s">
        <v>243</v>
      </c>
      <c r="I2889" s="4"/>
      <c r="J2889" s="4" t="s">
        <v>244</v>
      </c>
      <c r="K2889" s="4"/>
    </row>
    <row r="2890" spans="2:11" x14ac:dyDescent="0.2">
      <c r="B2890" s="4" t="s">
        <v>17994</v>
      </c>
      <c r="C2890" s="4">
        <v>5.4</v>
      </c>
      <c r="D2890" s="4" t="s">
        <v>112</v>
      </c>
      <c r="E2890" s="4" t="s">
        <v>31</v>
      </c>
      <c r="F2890" s="4" t="s">
        <v>5991</v>
      </c>
      <c r="G2890" s="4" t="s">
        <v>239</v>
      </c>
      <c r="H2890" s="4" t="s">
        <v>243</v>
      </c>
      <c r="I2890" s="4"/>
      <c r="J2890" s="4" t="s">
        <v>244</v>
      </c>
      <c r="K2890" s="4"/>
    </row>
    <row r="2891" spans="2:11" x14ac:dyDescent="0.2">
      <c r="B2891" s="4" t="s">
        <v>17995</v>
      </c>
      <c r="C2891" s="4">
        <v>5.4</v>
      </c>
      <c r="D2891" s="4" t="s">
        <v>112</v>
      </c>
      <c r="E2891" s="4" t="s">
        <v>32</v>
      </c>
      <c r="F2891" s="4" t="s">
        <v>5993</v>
      </c>
      <c r="G2891" s="4" t="s">
        <v>239</v>
      </c>
      <c r="H2891" s="4" t="s">
        <v>243</v>
      </c>
      <c r="I2891" s="4"/>
      <c r="J2891" s="4" t="s">
        <v>244</v>
      </c>
      <c r="K2891" s="4"/>
    </row>
    <row r="2892" spans="2:11" x14ac:dyDescent="0.2">
      <c r="B2892" s="4" t="s">
        <v>17996</v>
      </c>
      <c r="C2892" s="4">
        <v>5.4</v>
      </c>
      <c r="D2892" s="4" t="s">
        <v>112</v>
      </c>
      <c r="E2892" s="4" t="s">
        <v>33</v>
      </c>
      <c r="F2892" s="4" t="s">
        <v>5995</v>
      </c>
      <c r="G2892" s="4" t="s">
        <v>239</v>
      </c>
      <c r="H2892" s="4" t="s">
        <v>243</v>
      </c>
      <c r="I2892" s="4"/>
      <c r="J2892" s="4" t="s">
        <v>244</v>
      </c>
      <c r="K2892" s="4"/>
    </row>
    <row r="2893" spans="2:11" x14ac:dyDescent="0.2">
      <c r="B2893" s="4" t="s">
        <v>17997</v>
      </c>
      <c r="C2893" s="4">
        <v>5.4</v>
      </c>
      <c r="D2893" s="4" t="s">
        <v>112</v>
      </c>
      <c r="E2893" s="4" t="s">
        <v>34</v>
      </c>
      <c r="F2893" s="4" t="s">
        <v>5997</v>
      </c>
      <c r="G2893" s="4" t="s">
        <v>239</v>
      </c>
      <c r="H2893" s="4" t="s">
        <v>243</v>
      </c>
      <c r="I2893" s="4"/>
      <c r="J2893" s="4" t="s">
        <v>244</v>
      </c>
      <c r="K2893" s="4"/>
    </row>
    <row r="2894" spans="2:11" x14ac:dyDescent="0.2">
      <c r="B2894" s="4" t="s">
        <v>17998</v>
      </c>
      <c r="C2894" s="4">
        <v>5.4</v>
      </c>
      <c r="D2894" s="4" t="s">
        <v>112</v>
      </c>
      <c r="E2894" s="4" t="s">
        <v>35</v>
      </c>
      <c r="F2894" s="4" t="s">
        <v>5999</v>
      </c>
      <c r="G2894" s="4" t="s">
        <v>239</v>
      </c>
      <c r="H2894" s="4" t="s">
        <v>243</v>
      </c>
      <c r="I2894" s="4"/>
      <c r="J2894" s="4" t="s">
        <v>244</v>
      </c>
      <c r="K2894" s="4"/>
    </row>
    <row r="2895" spans="2:11" x14ac:dyDescent="0.2">
      <c r="B2895" s="4" t="s">
        <v>17999</v>
      </c>
      <c r="C2895" s="4">
        <v>5.4</v>
      </c>
      <c r="D2895" s="4" t="s">
        <v>112</v>
      </c>
      <c r="E2895" s="4" t="s">
        <v>36</v>
      </c>
      <c r="F2895" s="4" t="s">
        <v>6001</v>
      </c>
      <c r="G2895" s="4" t="s">
        <v>239</v>
      </c>
      <c r="H2895" s="4" t="s">
        <v>243</v>
      </c>
      <c r="I2895" s="4"/>
      <c r="J2895" s="4" t="s">
        <v>244</v>
      </c>
      <c r="K2895" s="4"/>
    </row>
    <row r="2896" spans="2:11" x14ac:dyDescent="0.2">
      <c r="B2896" s="4" t="s">
        <v>18000</v>
      </c>
      <c r="C2896" s="4">
        <v>5.4</v>
      </c>
      <c r="D2896" s="4" t="s">
        <v>112</v>
      </c>
      <c r="E2896" s="4" t="s">
        <v>37</v>
      </c>
      <c r="F2896" s="4" t="s">
        <v>6003</v>
      </c>
      <c r="G2896" s="4" t="s">
        <v>239</v>
      </c>
      <c r="H2896" s="4" t="s">
        <v>243</v>
      </c>
      <c r="I2896" s="4"/>
      <c r="J2896" s="4" t="s">
        <v>244</v>
      </c>
      <c r="K2896" s="4"/>
    </row>
    <row r="2897" spans="2:11" x14ac:dyDescent="0.2">
      <c r="B2897" s="4" t="s">
        <v>18001</v>
      </c>
      <c r="C2897" s="4">
        <v>5.4</v>
      </c>
      <c r="D2897" s="4" t="s">
        <v>112</v>
      </c>
      <c r="E2897" s="4" t="s">
        <v>38</v>
      </c>
      <c r="F2897" s="4" t="s">
        <v>6005</v>
      </c>
      <c r="G2897" s="4" t="s">
        <v>239</v>
      </c>
      <c r="H2897" s="4" t="s">
        <v>243</v>
      </c>
      <c r="I2897" s="4"/>
      <c r="J2897" s="4" t="s">
        <v>244</v>
      </c>
      <c r="K2897" s="4"/>
    </row>
    <row r="2898" spans="2:11" x14ac:dyDescent="0.2">
      <c r="B2898" s="4" t="s">
        <v>18002</v>
      </c>
      <c r="C2898" s="4">
        <v>5.4</v>
      </c>
      <c r="D2898" s="4" t="s">
        <v>112</v>
      </c>
      <c r="E2898" s="4" t="s">
        <v>39</v>
      </c>
      <c r="F2898" s="4" t="s">
        <v>6007</v>
      </c>
      <c r="G2898" s="4" t="s">
        <v>239</v>
      </c>
      <c r="H2898" s="4" t="s">
        <v>243</v>
      </c>
      <c r="I2898" s="4"/>
      <c r="J2898" s="4" t="s">
        <v>244</v>
      </c>
      <c r="K2898" s="4"/>
    </row>
    <row r="2899" spans="2:11" x14ac:dyDescent="0.2">
      <c r="B2899" s="4" t="s">
        <v>18003</v>
      </c>
      <c r="C2899" s="4">
        <v>5.4</v>
      </c>
      <c r="D2899" s="4" t="s">
        <v>112</v>
      </c>
      <c r="E2899" s="4" t="s">
        <v>56</v>
      </c>
      <c r="F2899" s="4" t="s">
        <v>6009</v>
      </c>
      <c r="G2899" s="4" t="s">
        <v>239</v>
      </c>
      <c r="H2899" s="4" t="s">
        <v>243</v>
      </c>
      <c r="I2899" s="4"/>
      <c r="J2899" s="4" t="s">
        <v>244</v>
      </c>
      <c r="K2899" s="4"/>
    </row>
    <row r="2900" spans="2:11" x14ac:dyDescent="0.2">
      <c r="B2900" s="4" t="s">
        <v>18004</v>
      </c>
      <c r="C2900" s="4">
        <v>5.4</v>
      </c>
      <c r="D2900" s="4" t="s">
        <v>112</v>
      </c>
      <c r="E2900" s="4" t="s">
        <v>58</v>
      </c>
      <c r="F2900" s="4" t="s">
        <v>6011</v>
      </c>
      <c r="G2900" s="4" t="s">
        <v>239</v>
      </c>
      <c r="H2900" s="4" t="s">
        <v>243</v>
      </c>
      <c r="I2900" s="4"/>
      <c r="J2900" s="4" t="s">
        <v>244</v>
      </c>
      <c r="K2900" s="4"/>
    </row>
    <row r="2901" spans="2:11" x14ac:dyDescent="0.2">
      <c r="B2901" s="4" t="s">
        <v>18005</v>
      </c>
      <c r="C2901" s="4">
        <v>5.4</v>
      </c>
      <c r="D2901" s="4" t="s">
        <v>112</v>
      </c>
      <c r="E2901" s="4" t="s">
        <v>60</v>
      </c>
      <c r="F2901" s="4" t="s">
        <v>6013</v>
      </c>
      <c r="G2901" s="4" t="s">
        <v>239</v>
      </c>
      <c r="H2901" s="4" t="s">
        <v>243</v>
      </c>
      <c r="I2901" s="4"/>
      <c r="J2901" s="4" t="s">
        <v>244</v>
      </c>
      <c r="K2901" s="4"/>
    </row>
    <row r="2902" spans="2:11" x14ac:dyDescent="0.2">
      <c r="B2902" s="4" t="s">
        <v>18006</v>
      </c>
      <c r="C2902" s="4">
        <v>5.4</v>
      </c>
      <c r="D2902" s="4" t="s">
        <v>112</v>
      </c>
      <c r="E2902" s="4" t="s">
        <v>62</v>
      </c>
      <c r="F2902" s="4" t="s">
        <v>6015</v>
      </c>
      <c r="G2902" s="4" t="s">
        <v>239</v>
      </c>
      <c r="H2902" s="4" t="s">
        <v>243</v>
      </c>
      <c r="I2902" s="4"/>
      <c r="J2902" s="4" t="s">
        <v>244</v>
      </c>
      <c r="K2902" s="4"/>
    </row>
    <row r="2903" spans="2:11" x14ac:dyDescent="0.2">
      <c r="B2903" s="4" t="s">
        <v>18007</v>
      </c>
      <c r="C2903" s="4">
        <v>5.4</v>
      </c>
      <c r="D2903" s="4" t="s">
        <v>112</v>
      </c>
      <c r="E2903" s="4" t="s">
        <v>64</v>
      </c>
      <c r="F2903" s="4" t="s">
        <v>6017</v>
      </c>
      <c r="G2903" s="4" t="s">
        <v>239</v>
      </c>
      <c r="H2903" s="4" t="s">
        <v>243</v>
      </c>
      <c r="I2903" s="4"/>
      <c r="J2903" s="4" t="s">
        <v>244</v>
      </c>
      <c r="K2903" s="4"/>
    </row>
    <row r="2904" spans="2:11" x14ac:dyDescent="0.2">
      <c r="B2904" s="4" t="s">
        <v>18008</v>
      </c>
      <c r="C2904" s="4">
        <v>5.4</v>
      </c>
      <c r="D2904" s="4" t="s">
        <v>112</v>
      </c>
      <c r="E2904" s="4" t="s">
        <v>66</v>
      </c>
      <c r="F2904" s="4" t="s">
        <v>13058</v>
      </c>
      <c r="G2904" s="4" t="s">
        <v>239</v>
      </c>
      <c r="H2904" s="4" t="s">
        <v>243</v>
      </c>
      <c r="I2904" s="4"/>
      <c r="J2904" s="4" t="s">
        <v>244</v>
      </c>
      <c r="K2904" s="4"/>
    </row>
    <row r="2905" spans="2:11" x14ac:dyDescent="0.2">
      <c r="B2905" s="4" t="s">
        <v>18009</v>
      </c>
      <c r="C2905" s="4">
        <v>5.4</v>
      </c>
      <c r="D2905" s="4" t="s">
        <v>112</v>
      </c>
      <c r="E2905" s="4" t="s">
        <v>68</v>
      </c>
      <c r="F2905" s="4" t="s">
        <v>13060</v>
      </c>
      <c r="G2905" s="4" t="s">
        <v>239</v>
      </c>
      <c r="H2905" s="4" t="s">
        <v>243</v>
      </c>
      <c r="I2905" s="4"/>
      <c r="J2905" s="4" t="s">
        <v>244</v>
      </c>
      <c r="K2905" s="4"/>
    </row>
    <row r="2906" spans="2:11" x14ac:dyDescent="0.2">
      <c r="B2906" s="4" t="s">
        <v>18010</v>
      </c>
      <c r="C2906" s="4">
        <v>5.4</v>
      </c>
      <c r="D2906" s="4" t="s">
        <v>112</v>
      </c>
      <c r="E2906" s="4" t="s">
        <v>70</v>
      </c>
      <c r="F2906" s="4" t="s">
        <v>13062</v>
      </c>
      <c r="G2906" s="4" t="s">
        <v>239</v>
      </c>
      <c r="H2906" s="4" t="s">
        <v>243</v>
      </c>
      <c r="I2906" s="4"/>
      <c r="J2906" s="4" t="s">
        <v>244</v>
      </c>
      <c r="K2906" s="4"/>
    </row>
    <row r="2907" spans="2:11" x14ac:dyDescent="0.2">
      <c r="B2907" s="4" t="s">
        <v>18011</v>
      </c>
      <c r="C2907" s="4">
        <v>5.4</v>
      </c>
      <c r="D2907" s="4" t="s">
        <v>112</v>
      </c>
      <c r="E2907" s="4" t="s">
        <v>72</v>
      </c>
      <c r="F2907" s="4" t="s">
        <v>13064</v>
      </c>
      <c r="G2907" s="4" t="s">
        <v>239</v>
      </c>
      <c r="H2907" s="4" t="s">
        <v>243</v>
      </c>
      <c r="I2907" s="4"/>
      <c r="J2907" s="4" t="s">
        <v>244</v>
      </c>
      <c r="K2907" s="4"/>
    </row>
    <row r="2908" spans="2:11" x14ac:dyDescent="0.2">
      <c r="B2908" s="4" t="s">
        <v>18012</v>
      </c>
      <c r="C2908" s="4">
        <v>5.4</v>
      </c>
      <c r="D2908" s="4" t="s">
        <v>112</v>
      </c>
      <c r="E2908" s="4" t="s">
        <v>74</v>
      </c>
      <c r="F2908" s="4" t="s">
        <v>13066</v>
      </c>
      <c r="G2908" s="4" t="s">
        <v>239</v>
      </c>
      <c r="H2908" s="4" t="s">
        <v>243</v>
      </c>
      <c r="I2908" s="4"/>
      <c r="J2908" s="4" t="s">
        <v>244</v>
      </c>
      <c r="K2908" s="4"/>
    </row>
    <row r="2909" spans="2:11" x14ac:dyDescent="0.2">
      <c r="B2909" s="4" t="s">
        <v>18013</v>
      </c>
      <c r="C2909" s="4">
        <v>5.4</v>
      </c>
      <c r="D2909" s="4" t="s">
        <v>112</v>
      </c>
      <c r="E2909" s="4" t="s">
        <v>76</v>
      </c>
      <c r="F2909" s="4" t="s">
        <v>13068</v>
      </c>
      <c r="G2909" s="4" t="s">
        <v>239</v>
      </c>
      <c r="H2909" s="4" t="s">
        <v>243</v>
      </c>
      <c r="I2909" s="4"/>
      <c r="J2909" s="4" t="s">
        <v>244</v>
      </c>
      <c r="K2909" s="4"/>
    </row>
    <row r="2910" spans="2:11" x14ac:dyDescent="0.2">
      <c r="B2910" s="4" t="s">
        <v>18014</v>
      </c>
      <c r="C2910" s="4">
        <v>5.4</v>
      </c>
      <c r="D2910" s="4" t="s">
        <v>112</v>
      </c>
      <c r="E2910" s="4" t="s">
        <v>78</v>
      </c>
      <c r="F2910" s="4" t="s">
        <v>18015</v>
      </c>
      <c r="G2910" s="4" t="s">
        <v>239</v>
      </c>
      <c r="H2910" s="4" t="s">
        <v>243</v>
      </c>
      <c r="I2910" s="4"/>
      <c r="J2910" s="4" t="s">
        <v>244</v>
      </c>
      <c r="K2910" s="4"/>
    </row>
    <row r="2911" spans="2:11" x14ac:dyDescent="0.2">
      <c r="B2911" s="4" t="s">
        <v>18016</v>
      </c>
      <c r="C2911" s="4">
        <v>5.4</v>
      </c>
      <c r="D2911" s="4" t="s">
        <v>112</v>
      </c>
      <c r="E2911" s="4" t="s">
        <v>81</v>
      </c>
      <c r="F2911" s="4" t="s">
        <v>18017</v>
      </c>
      <c r="G2911" s="4" t="s">
        <v>239</v>
      </c>
      <c r="H2911" s="4" t="s">
        <v>243</v>
      </c>
      <c r="I2911" s="4"/>
      <c r="J2911" s="4" t="s">
        <v>244</v>
      </c>
      <c r="K2911" s="4"/>
    </row>
    <row r="2912" spans="2:11" x14ac:dyDescent="0.2">
      <c r="B2912" s="4" t="s">
        <v>18018</v>
      </c>
      <c r="C2912" s="4">
        <v>5.4</v>
      </c>
      <c r="D2912" s="4" t="s">
        <v>112</v>
      </c>
      <c r="E2912" s="4" t="s">
        <v>84</v>
      </c>
      <c r="F2912" s="4" t="s">
        <v>18019</v>
      </c>
      <c r="G2912" s="4" t="s">
        <v>239</v>
      </c>
      <c r="H2912" s="4" t="s">
        <v>243</v>
      </c>
      <c r="I2912" s="4"/>
      <c r="J2912" s="4" t="s">
        <v>244</v>
      </c>
      <c r="K2912" s="4"/>
    </row>
    <row r="2913" spans="2:11" x14ac:dyDescent="0.2">
      <c r="B2913" s="4" t="s">
        <v>18020</v>
      </c>
      <c r="C2913" s="4">
        <v>5.4</v>
      </c>
      <c r="D2913" s="4" t="s">
        <v>112</v>
      </c>
      <c r="E2913" s="4" t="s">
        <v>85</v>
      </c>
      <c r="F2913" s="4" t="s">
        <v>18021</v>
      </c>
      <c r="G2913" s="4" t="s">
        <v>239</v>
      </c>
      <c r="H2913" s="4" t="s">
        <v>243</v>
      </c>
      <c r="I2913" s="4"/>
      <c r="J2913" s="4" t="s">
        <v>244</v>
      </c>
      <c r="K2913" s="4"/>
    </row>
    <row r="2914" spans="2:11" x14ac:dyDescent="0.2">
      <c r="B2914" s="4" t="s">
        <v>18022</v>
      </c>
      <c r="C2914" s="4">
        <v>5.4</v>
      </c>
      <c r="D2914" s="4" t="s">
        <v>112</v>
      </c>
      <c r="E2914" s="4" t="s">
        <v>86</v>
      </c>
      <c r="F2914" s="4" t="s">
        <v>18023</v>
      </c>
      <c r="G2914" s="4" t="s">
        <v>239</v>
      </c>
      <c r="H2914" s="4" t="s">
        <v>243</v>
      </c>
      <c r="I2914" s="4"/>
      <c r="J2914" s="4" t="s">
        <v>244</v>
      </c>
      <c r="K2914" s="4"/>
    </row>
    <row r="2915" spans="2:11" x14ac:dyDescent="0.2">
      <c r="B2915" s="4" t="s">
        <v>18024</v>
      </c>
      <c r="C2915" s="4">
        <v>5.4</v>
      </c>
      <c r="D2915" s="4" t="s">
        <v>112</v>
      </c>
      <c r="E2915" s="4" t="s">
        <v>88</v>
      </c>
      <c r="F2915" s="4" t="s">
        <v>18025</v>
      </c>
      <c r="G2915" s="4" t="s">
        <v>239</v>
      </c>
      <c r="H2915" s="4" t="s">
        <v>243</v>
      </c>
      <c r="I2915" s="4"/>
      <c r="J2915" s="4" t="s">
        <v>244</v>
      </c>
      <c r="K2915" s="4"/>
    </row>
    <row r="2916" spans="2:11" x14ac:dyDescent="0.2">
      <c r="B2916" s="4" t="s">
        <v>18026</v>
      </c>
      <c r="C2916" s="4">
        <v>5.4</v>
      </c>
      <c r="D2916" s="4" t="s">
        <v>112</v>
      </c>
      <c r="E2916" s="4" t="s">
        <v>90</v>
      </c>
      <c r="F2916" s="4" t="s">
        <v>18027</v>
      </c>
      <c r="G2916" s="4" t="s">
        <v>239</v>
      </c>
      <c r="H2916" s="4" t="s">
        <v>243</v>
      </c>
      <c r="I2916" s="4"/>
      <c r="J2916" s="4" t="s">
        <v>244</v>
      </c>
      <c r="K2916" s="4"/>
    </row>
    <row r="2917" spans="2:11" x14ac:dyDescent="0.2">
      <c r="B2917" s="4" t="s">
        <v>18028</v>
      </c>
      <c r="C2917" s="4">
        <v>5.4</v>
      </c>
      <c r="D2917" s="4" t="s">
        <v>112</v>
      </c>
      <c r="E2917" s="4" t="s">
        <v>92</v>
      </c>
      <c r="F2917" s="4" t="s">
        <v>18029</v>
      </c>
      <c r="G2917" s="4" t="s">
        <v>239</v>
      </c>
      <c r="H2917" s="4" t="s">
        <v>243</v>
      </c>
      <c r="I2917" s="4"/>
      <c r="J2917" s="4" t="s">
        <v>244</v>
      </c>
      <c r="K2917" s="4"/>
    </row>
    <row r="2918" spans="2:11" x14ac:dyDescent="0.2">
      <c r="B2918" s="4" t="s">
        <v>18030</v>
      </c>
      <c r="C2918" s="4">
        <v>5.4</v>
      </c>
      <c r="D2918" s="4" t="s">
        <v>112</v>
      </c>
      <c r="E2918" s="4" t="s">
        <v>94</v>
      </c>
      <c r="F2918" s="4" t="s">
        <v>18031</v>
      </c>
      <c r="G2918" s="4" t="s">
        <v>239</v>
      </c>
      <c r="H2918" s="4" t="s">
        <v>243</v>
      </c>
      <c r="I2918" s="4"/>
      <c r="J2918" s="4" t="s">
        <v>244</v>
      </c>
      <c r="K2918" s="4"/>
    </row>
    <row r="2919" spans="2:11" x14ac:dyDescent="0.2">
      <c r="B2919" s="4" t="s">
        <v>18032</v>
      </c>
      <c r="C2919" s="4">
        <v>5.4</v>
      </c>
      <c r="D2919" s="4" t="s">
        <v>112</v>
      </c>
      <c r="E2919" s="4" t="s">
        <v>96</v>
      </c>
      <c r="F2919" s="4" t="s">
        <v>18033</v>
      </c>
      <c r="G2919" s="4" t="s">
        <v>239</v>
      </c>
      <c r="H2919" s="4" t="s">
        <v>243</v>
      </c>
      <c r="I2919" s="4"/>
      <c r="J2919" s="4" t="s">
        <v>244</v>
      </c>
      <c r="K2919" s="4"/>
    </row>
    <row r="2920" spans="2:11" x14ac:dyDescent="0.2">
      <c r="B2920" s="4" t="s">
        <v>18034</v>
      </c>
      <c r="C2920" s="4">
        <v>5.4</v>
      </c>
      <c r="D2920" s="4" t="s">
        <v>112</v>
      </c>
      <c r="E2920" s="4" t="s">
        <v>98</v>
      </c>
      <c r="F2920" s="4" t="s">
        <v>18035</v>
      </c>
      <c r="G2920" s="4" t="s">
        <v>239</v>
      </c>
      <c r="H2920" s="4" t="s">
        <v>243</v>
      </c>
      <c r="I2920" s="4"/>
      <c r="J2920" s="4" t="s">
        <v>244</v>
      </c>
      <c r="K2920" s="4"/>
    </row>
    <row r="2921" spans="2:11" x14ac:dyDescent="0.2">
      <c r="B2921" s="4" t="s">
        <v>18036</v>
      </c>
      <c r="C2921" s="4">
        <v>5.4</v>
      </c>
      <c r="D2921" s="4" t="s">
        <v>112</v>
      </c>
      <c r="E2921" s="4" t="s">
        <v>100</v>
      </c>
      <c r="F2921" s="4" t="s">
        <v>18037</v>
      </c>
      <c r="G2921" s="4" t="s">
        <v>239</v>
      </c>
      <c r="H2921" s="4" t="s">
        <v>243</v>
      </c>
      <c r="I2921" s="4"/>
      <c r="J2921" s="4" t="s">
        <v>244</v>
      </c>
      <c r="K2921" s="4"/>
    </row>
    <row r="2922" spans="2:11" x14ac:dyDescent="0.2">
      <c r="B2922" s="4" t="s">
        <v>18038</v>
      </c>
      <c r="C2922" s="4">
        <v>5.4</v>
      </c>
      <c r="D2922" s="4" t="s">
        <v>112</v>
      </c>
      <c r="E2922" s="4" t="s">
        <v>102</v>
      </c>
      <c r="F2922" s="4" t="s">
        <v>18039</v>
      </c>
      <c r="G2922" s="4" t="s">
        <v>239</v>
      </c>
      <c r="H2922" s="4" t="s">
        <v>243</v>
      </c>
      <c r="I2922" s="4"/>
      <c r="J2922" s="4" t="s">
        <v>244</v>
      </c>
      <c r="K2922" s="4"/>
    </row>
    <row r="2923" spans="2:11" x14ac:dyDescent="0.2">
      <c r="B2923" s="4" t="s">
        <v>18040</v>
      </c>
      <c r="C2923" s="4">
        <v>5.4</v>
      </c>
      <c r="D2923" s="4" t="s">
        <v>112</v>
      </c>
      <c r="E2923" s="4" t="s">
        <v>104</v>
      </c>
      <c r="F2923" s="4" t="s">
        <v>18041</v>
      </c>
      <c r="G2923" s="4" t="s">
        <v>239</v>
      </c>
      <c r="H2923" s="4" t="s">
        <v>243</v>
      </c>
      <c r="I2923" s="4"/>
      <c r="J2923" s="4" t="s">
        <v>244</v>
      </c>
      <c r="K2923" s="4"/>
    </row>
    <row r="2924" spans="2:11" x14ac:dyDescent="0.2">
      <c r="B2924" s="4" t="s">
        <v>18042</v>
      </c>
      <c r="C2924" s="4">
        <v>5.4</v>
      </c>
      <c r="D2924" s="4" t="s">
        <v>112</v>
      </c>
      <c r="E2924" s="4" t="s">
        <v>106</v>
      </c>
      <c r="F2924" s="4" t="s">
        <v>18043</v>
      </c>
      <c r="G2924" s="4" t="s">
        <v>239</v>
      </c>
      <c r="H2924" s="4" t="s">
        <v>243</v>
      </c>
      <c r="I2924" s="4"/>
      <c r="J2924" s="4" t="s">
        <v>244</v>
      </c>
      <c r="K2924" s="4"/>
    </row>
    <row r="2925" spans="2:11" x14ac:dyDescent="0.2">
      <c r="B2925" s="4" t="s">
        <v>18044</v>
      </c>
      <c r="C2925" s="4">
        <v>5.4</v>
      </c>
      <c r="D2925" s="4" t="s">
        <v>112</v>
      </c>
      <c r="E2925" s="4" t="s">
        <v>108</v>
      </c>
      <c r="F2925" s="4" t="s">
        <v>18045</v>
      </c>
      <c r="G2925" s="4" t="s">
        <v>239</v>
      </c>
      <c r="H2925" s="4" t="s">
        <v>243</v>
      </c>
      <c r="I2925" s="4"/>
      <c r="J2925" s="4" t="s">
        <v>244</v>
      </c>
      <c r="K2925" s="4"/>
    </row>
    <row r="2926" spans="2:11" x14ac:dyDescent="0.2">
      <c r="B2926" s="4" t="s">
        <v>18046</v>
      </c>
      <c r="C2926" s="4">
        <v>5.4</v>
      </c>
      <c r="D2926" s="4" t="s">
        <v>112</v>
      </c>
      <c r="E2926" s="4" t="s">
        <v>110</v>
      </c>
      <c r="F2926" s="4" t="s">
        <v>18047</v>
      </c>
      <c r="G2926" s="4" t="s">
        <v>239</v>
      </c>
      <c r="H2926" s="4" t="s">
        <v>243</v>
      </c>
      <c r="I2926" s="4"/>
      <c r="J2926" s="4" t="s">
        <v>244</v>
      </c>
      <c r="K2926" s="4"/>
    </row>
    <row r="2927" spans="2:11" x14ac:dyDescent="0.2">
      <c r="B2927" s="4" t="s">
        <v>18048</v>
      </c>
      <c r="C2927" s="4">
        <v>5.4</v>
      </c>
      <c r="D2927" s="4" t="s">
        <v>112</v>
      </c>
      <c r="E2927" s="4" t="s">
        <v>112</v>
      </c>
      <c r="F2927" s="4" t="s">
        <v>18049</v>
      </c>
      <c r="G2927" s="4" t="s">
        <v>239</v>
      </c>
      <c r="H2927" s="4" t="s">
        <v>243</v>
      </c>
      <c r="I2927" s="4"/>
      <c r="J2927" s="4" t="s">
        <v>244</v>
      </c>
      <c r="K2927" s="4"/>
    </row>
    <row r="2928" spans="2:11" x14ac:dyDescent="0.2">
      <c r="B2928" s="4" t="s">
        <v>18050</v>
      </c>
      <c r="C2928" s="4">
        <v>5.4</v>
      </c>
      <c r="D2928" s="4" t="s">
        <v>112</v>
      </c>
      <c r="E2928" s="4" t="s">
        <v>114</v>
      </c>
      <c r="F2928" s="4" t="s">
        <v>18051</v>
      </c>
      <c r="G2928" s="4" t="s">
        <v>239</v>
      </c>
      <c r="H2928" s="4" t="s">
        <v>243</v>
      </c>
      <c r="I2928" s="4"/>
      <c r="J2928" s="4" t="s">
        <v>244</v>
      </c>
      <c r="K2928" s="4"/>
    </row>
    <row r="2929" spans="2:11" x14ac:dyDescent="0.2">
      <c r="B2929" s="4" t="s">
        <v>18052</v>
      </c>
      <c r="C2929" s="4">
        <v>5.4</v>
      </c>
      <c r="D2929" s="4" t="s">
        <v>112</v>
      </c>
      <c r="E2929" s="4" t="s">
        <v>116</v>
      </c>
      <c r="F2929" s="4" t="s">
        <v>18053</v>
      </c>
      <c r="G2929" s="4" t="s">
        <v>239</v>
      </c>
      <c r="H2929" s="4" t="s">
        <v>243</v>
      </c>
      <c r="I2929" s="4"/>
      <c r="J2929" s="4" t="s">
        <v>244</v>
      </c>
      <c r="K2929" s="4"/>
    </row>
    <row r="2930" spans="2:11" x14ac:dyDescent="0.2">
      <c r="B2930" s="4" t="s">
        <v>18054</v>
      </c>
      <c r="C2930" s="4">
        <v>5.4</v>
      </c>
      <c r="D2930" s="4" t="s">
        <v>112</v>
      </c>
      <c r="E2930" s="4" t="s">
        <v>118</v>
      </c>
      <c r="F2930" s="4" t="s">
        <v>18055</v>
      </c>
      <c r="G2930" s="4" t="s">
        <v>239</v>
      </c>
      <c r="H2930" s="4" t="s">
        <v>243</v>
      </c>
      <c r="I2930" s="4"/>
      <c r="J2930" s="4" t="s">
        <v>244</v>
      </c>
      <c r="K2930" s="4"/>
    </row>
    <row r="2931" spans="2:11" x14ac:dyDescent="0.2">
      <c r="B2931" s="4" t="s">
        <v>18056</v>
      </c>
      <c r="C2931" s="4">
        <v>5.4</v>
      </c>
      <c r="D2931" s="4" t="s">
        <v>112</v>
      </c>
      <c r="E2931" s="4" t="s">
        <v>120</v>
      </c>
      <c r="F2931" s="4" t="s">
        <v>18057</v>
      </c>
      <c r="G2931" s="4" t="s">
        <v>239</v>
      </c>
      <c r="H2931" s="4" t="s">
        <v>243</v>
      </c>
      <c r="I2931" s="4"/>
      <c r="J2931" s="4" t="s">
        <v>244</v>
      </c>
      <c r="K2931" s="4"/>
    </row>
    <row r="2932" spans="2:11" x14ac:dyDescent="0.2">
      <c r="B2932" s="4" t="s">
        <v>18058</v>
      </c>
      <c r="C2932" s="4">
        <v>5.4</v>
      </c>
      <c r="D2932" s="4" t="s">
        <v>112</v>
      </c>
      <c r="E2932" s="4" t="s">
        <v>122</v>
      </c>
      <c r="F2932" s="4" t="s">
        <v>18059</v>
      </c>
      <c r="G2932" s="4" t="s">
        <v>239</v>
      </c>
      <c r="H2932" s="4" t="s">
        <v>243</v>
      </c>
      <c r="I2932" s="4"/>
      <c r="J2932" s="4" t="s">
        <v>244</v>
      </c>
      <c r="K2932" s="4"/>
    </row>
    <row r="2933" spans="2:11" x14ac:dyDescent="0.2">
      <c r="B2933" s="4" t="s">
        <v>18060</v>
      </c>
      <c r="C2933" s="4">
        <v>5.4</v>
      </c>
      <c r="D2933" s="4" t="s">
        <v>112</v>
      </c>
      <c r="E2933" s="4" t="s">
        <v>124</v>
      </c>
      <c r="F2933" s="4" t="s">
        <v>18061</v>
      </c>
      <c r="G2933" s="4" t="s">
        <v>239</v>
      </c>
      <c r="H2933" s="4" t="s">
        <v>243</v>
      </c>
      <c r="I2933" s="4"/>
      <c r="J2933" s="4" t="s">
        <v>244</v>
      </c>
      <c r="K2933" s="4"/>
    </row>
    <row r="2934" spans="2:11" x14ac:dyDescent="0.2">
      <c r="B2934" s="4" t="s">
        <v>18062</v>
      </c>
      <c r="C2934" s="4">
        <v>5.4</v>
      </c>
      <c r="D2934" s="4" t="s">
        <v>112</v>
      </c>
      <c r="E2934" s="4" t="s">
        <v>126</v>
      </c>
      <c r="F2934" s="4" t="s">
        <v>18063</v>
      </c>
      <c r="G2934" s="4" t="s">
        <v>239</v>
      </c>
      <c r="H2934" s="4" t="s">
        <v>243</v>
      </c>
      <c r="I2934" s="4"/>
      <c r="J2934" s="4" t="s">
        <v>244</v>
      </c>
      <c r="K2934" s="4"/>
    </row>
    <row r="2935" spans="2:11" x14ac:dyDescent="0.2">
      <c r="B2935" s="4" t="s">
        <v>18064</v>
      </c>
      <c r="C2935" s="4">
        <v>5.4</v>
      </c>
      <c r="D2935" s="4" t="s">
        <v>112</v>
      </c>
      <c r="E2935" s="4" t="s">
        <v>128</v>
      </c>
      <c r="F2935" s="4" t="s">
        <v>18065</v>
      </c>
      <c r="G2935" s="4" t="s">
        <v>239</v>
      </c>
      <c r="H2935" s="4" t="s">
        <v>243</v>
      </c>
      <c r="I2935" s="4"/>
      <c r="J2935" s="4" t="s">
        <v>244</v>
      </c>
      <c r="K2935" s="4"/>
    </row>
    <row r="2936" spans="2:11" x14ac:dyDescent="0.2">
      <c r="B2936" s="4" t="s">
        <v>18066</v>
      </c>
      <c r="C2936" s="4">
        <v>5.4</v>
      </c>
      <c r="D2936" s="4" t="s">
        <v>112</v>
      </c>
      <c r="E2936" s="4" t="s">
        <v>130</v>
      </c>
      <c r="F2936" s="4" t="s">
        <v>18067</v>
      </c>
      <c r="G2936" s="4" t="s">
        <v>239</v>
      </c>
      <c r="H2936" s="4" t="s">
        <v>243</v>
      </c>
      <c r="I2936" s="4"/>
      <c r="J2936" s="4" t="s">
        <v>244</v>
      </c>
      <c r="K2936" s="4"/>
    </row>
    <row r="2937" spans="2:11" x14ac:dyDescent="0.2">
      <c r="B2937" s="4" t="s">
        <v>18068</v>
      </c>
      <c r="C2937" s="4">
        <v>5.4</v>
      </c>
      <c r="D2937" s="4" t="s">
        <v>112</v>
      </c>
      <c r="E2937" s="4" t="s">
        <v>132</v>
      </c>
      <c r="F2937" s="4" t="s">
        <v>18069</v>
      </c>
      <c r="G2937" s="4" t="s">
        <v>239</v>
      </c>
      <c r="H2937" s="4" t="s">
        <v>243</v>
      </c>
      <c r="I2937" s="4"/>
      <c r="J2937" s="4" t="s">
        <v>244</v>
      </c>
      <c r="K2937" s="4"/>
    </row>
    <row r="2938" spans="2:11" x14ac:dyDescent="0.2">
      <c r="B2938" s="4" t="s">
        <v>18070</v>
      </c>
      <c r="C2938" s="4">
        <v>5.4</v>
      </c>
      <c r="D2938" s="4" t="s">
        <v>112</v>
      </c>
      <c r="E2938" s="4" t="s">
        <v>134</v>
      </c>
      <c r="F2938" s="4" t="s">
        <v>18071</v>
      </c>
      <c r="G2938" s="4" t="s">
        <v>239</v>
      </c>
      <c r="H2938" s="4" t="s">
        <v>243</v>
      </c>
      <c r="I2938" s="4"/>
      <c r="J2938" s="4" t="s">
        <v>244</v>
      </c>
      <c r="K2938" s="4"/>
    </row>
    <row r="2939" spans="2:11" x14ac:dyDescent="0.2">
      <c r="B2939" s="4" t="s">
        <v>18072</v>
      </c>
      <c r="C2939" s="4">
        <v>5.4</v>
      </c>
      <c r="D2939" s="4" t="s">
        <v>112</v>
      </c>
      <c r="E2939" s="4" t="s">
        <v>136</v>
      </c>
      <c r="F2939" s="4" t="s">
        <v>18073</v>
      </c>
      <c r="G2939" s="4" t="s">
        <v>239</v>
      </c>
      <c r="H2939" s="4" t="s">
        <v>243</v>
      </c>
      <c r="I2939" s="4"/>
      <c r="J2939" s="4" t="s">
        <v>244</v>
      </c>
      <c r="K2939" s="4"/>
    </row>
    <row r="2940" spans="2:11" x14ac:dyDescent="0.2">
      <c r="B2940" s="4" t="s">
        <v>18074</v>
      </c>
      <c r="C2940" s="4">
        <v>5.4</v>
      </c>
      <c r="D2940" s="4" t="s">
        <v>112</v>
      </c>
      <c r="E2940" s="4" t="s">
        <v>138</v>
      </c>
      <c r="F2940" s="4" t="s">
        <v>18075</v>
      </c>
      <c r="G2940" s="4" t="s">
        <v>239</v>
      </c>
      <c r="H2940" s="4" t="s">
        <v>243</v>
      </c>
      <c r="I2940" s="4"/>
      <c r="J2940" s="4" t="s">
        <v>244</v>
      </c>
      <c r="K2940" s="4"/>
    </row>
    <row r="2941" spans="2:11" x14ac:dyDescent="0.2">
      <c r="B2941" s="4" t="s">
        <v>18076</v>
      </c>
      <c r="C2941" s="4">
        <v>5.4</v>
      </c>
      <c r="D2941" s="4" t="s">
        <v>112</v>
      </c>
      <c r="E2941" s="4" t="s">
        <v>140</v>
      </c>
      <c r="F2941" s="4" t="s">
        <v>18077</v>
      </c>
      <c r="G2941" s="4" t="s">
        <v>239</v>
      </c>
      <c r="H2941" s="4" t="s">
        <v>243</v>
      </c>
      <c r="I2941" s="4"/>
      <c r="J2941" s="4" t="s">
        <v>244</v>
      </c>
      <c r="K2941" s="4"/>
    </row>
    <row r="2942" spans="2:11" x14ac:dyDescent="0.2">
      <c r="B2942" s="4" t="s">
        <v>18078</v>
      </c>
      <c r="C2942" s="4">
        <v>5.4</v>
      </c>
      <c r="D2942" s="4" t="s">
        <v>112</v>
      </c>
      <c r="E2942" s="4" t="s">
        <v>141</v>
      </c>
      <c r="F2942" s="4" t="s">
        <v>18079</v>
      </c>
      <c r="G2942" s="4" t="s">
        <v>239</v>
      </c>
      <c r="H2942" s="4" t="s">
        <v>243</v>
      </c>
      <c r="I2942" s="4"/>
      <c r="J2942" s="4" t="s">
        <v>244</v>
      </c>
      <c r="K2942" s="4"/>
    </row>
    <row r="2943" spans="2:11" x14ac:dyDescent="0.2">
      <c r="B2943" s="4" t="s">
        <v>18080</v>
      </c>
      <c r="C2943" s="4">
        <v>5.4</v>
      </c>
      <c r="D2943" s="4" t="s">
        <v>112</v>
      </c>
      <c r="E2943" s="4" t="s">
        <v>142</v>
      </c>
      <c r="F2943" s="4" t="s">
        <v>18081</v>
      </c>
      <c r="G2943" s="4" t="s">
        <v>239</v>
      </c>
      <c r="H2943" s="4" t="s">
        <v>243</v>
      </c>
      <c r="I2943" s="4"/>
      <c r="J2943" s="4" t="s">
        <v>244</v>
      </c>
      <c r="K2943" s="4"/>
    </row>
    <row r="2944" spans="2:11" x14ac:dyDescent="0.2">
      <c r="B2944" s="4" t="s">
        <v>18082</v>
      </c>
      <c r="C2944" s="4">
        <v>5.4</v>
      </c>
      <c r="D2944" s="4" t="s">
        <v>112</v>
      </c>
      <c r="E2944" s="4" t="s">
        <v>144</v>
      </c>
      <c r="F2944" s="4" t="s">
        <v>18083</v>
      </c>
      <c r="G2944" s="4" t="s">
        <v>239</v>
      </c>
      <c r="H2944" s="4" t="s">
        <v>243</v>
      </c>
      <c r="I2944" s="4"/>
      <c r="J2944" s="4" t="s">
        <v>244</v>
      </c>
      <c r="K2944" s="4"/>
    </row>
    <row r="2945" spans="2:11" x14ac:dyDescent="0.2">
      <c r="B2945" s="4" t="s">
        <v>18084</v>
      </c>
      <c r="C2945" s="4">
        <v>5.4</v>
      </c>
      <c r="D2945" s="4" t="s">
        <v>112</v>
      </c>
      <c r="E2945" s="4" t="s">
        <v>146</v>
      </c>
      <c r="F2945" s="4" t="s">
        <v>18085</v>
      </c>
      <c r="G2945" s="4" t="s">
        <v>239</v>
      </c>
      <c r="H2945" s="4" t="s">
        <v>243</v>
      </c>
      <c r="I2945" s="4"/>
      <c r="J2945" s="4" t="s">
        <v>244</v>
      </c>
      <c r="K2945" s="4"/>
    </row>
    <row r="2946" spans="2:11" x14ac:dyDescent="0.2">
      <c r="B2946" s="4" t="s">
        <v>18086</v>
      </c>
      <c r="C2946" s="4">
        <v>5.4</v>
      </c>
      <c r="D2946" s="4" t="s">
        <v>114</v>
      </c>
      <c r="E2946" s="4" t="s">
        <v>8</v>
      </c>
      <c r="F2946" s="4" t="s">
        <v>6019</v>
      </c>
      <c r="G2946" s="4" t="s">
        <v>239</v>
      </c>
      <c r="H2946" s="4" t="s">
        <v>245</v>
      </c>
      <c r="I2946" s="4" t="s">
        <v>1913</v>
      </c>
      <c r="J2946" s="4"/>
      <c r="K2946" s="4"/>
    </row>
    <row r="2947" spans="2:11" x14ac:dyDescent="0.2">
      <c r="B2947" s="4" t="s">
        <v>18087</v>
      </c>
      <c r="C2947" s="4">
        <v>5.4</v>
      </c>
      <c r="D2947" s="4" t="s">
        <v>114</v>
      </c>
      <c r="E2947" s="4" t="s">
        <v>24</v>
      </c>
      <c r="F2947" s="4" t="s">
        <v>6021</v>
      </c>
      <c r="G2947" s="4" t="s">
        <v>239</v>
      </c>
      <c r="H2947" s="4" t="s">
        <v>245</v>
      </c>
      <c r="I2947" s="4" t="s">
        <v>1914</v>
      </c>
      <c r="J2947" s="4"/>
      <c r="K2947" s="4"/>
    </row>
    <row r="2948" spans="2:11" x14ac:dyDescent="0.2">
      <c r="B2948" s="4" t="s">
        <v>18088</v>
      </c>
      <c r="C2948" s="4">
        <v>5.4</v>
      </c>
      <c r="D2948" s="4" t="s">
        <v>114</v>
      </c>
      <c r="E2948" s="4" t="s">
        <v>25</v>
      </c>
      <c r="F2948" s="4" t="s">
        <v>6023</v>
      </c>
      <c r="G2948" s="4" t="s">
        <v>239</v>
      </c>
      <c r="H2948" s="4" t="s">
        <v>245</v>
      </c>
      <c r="I2948" s="4" t="s">
        <v>1915</v>
      </c>
      <c r="J2948" s="4"/>
      <c r="K2948" s="4"/>
    </row>
    <row r="2949" spans="2:11" x14ac:dyDescent="0.2">
      <c r="B2949" s="4" t="s">
        <v>18089</v>
      </c>
      <c r="C2949" s="4">
        <v>5.4</v>
      </c>
      <c r="D2949" s="4" t="s">
        <v>114</v>
      </c>
      <c r="E2949" s="4" t="s">
        <v>26</v>
      </c>
      <c r="F2949" s="4" t="s">
        <v>6025</v>
      </c>
      <c r="G2949" s="4" t="s">
        <v>239</v>
      </c>
      <c r="H2949" s="4" t="s">
        <v>245</v>
      </c>
      <c r="I2949" s="4" t="s">
        <v>1916</v>
      </c>
      <c r="J2949" s="4"/>
      <c r="K2949" s="4"/>
    </row>
    <row r="2950" spans="2:11" x14ac:dyDescent="0.2">
      <c r="B2950" s="4" t="s">
        <v>18090</v>
      </c>
      <c r="C2950" s="4">
        <v>5.4</v>
      </c>
      <c r="D2950" s="4" t="s">
        <v>114</v>
      </c>
      <c r="E2950" s="4" t="s">
        <v>27</v>
      </c>
      <c r="F2950" s="4" t="s">
        <v>6027</v>
      </c>
      <c r="G2950" s="4" t="s">
        <v>239</v>
      </c>
      <c r="H2950" s="4" t="s">
        <v>245</v>
      </c>
      <c r="I2950" s="4" t="s">
        <v>1917</v>
      </c>
      <c r="J2950" s="4"/>
      <c r="K2950" s="4"/>
    </row>
    <row r="2951" spans="2:11" x14ac:dyDescent="0.2">
      <c r="B2951" s="4" t="s">
        <v>18091</v>
      </c>
      <c r="C2951" s="4">
        <v>5.4</v>
      </c>
      <c r="D2951" s="4" t="s">
        <v>114</v>
      </c>
      <c r="E2951" s="4" t="s">
        <v>28</v>
      </c>
      <c r="F2951" s="4" t="s">
        <v>6029</v>
      </c>
      <c r="G2951" s="4" t="s">
        <v>239</v>
      </c>
      <c r="H2951" s="4" t="s">
        <v>245</v>
      </c>
      <c r="I2951" s="4" t="s">
        <v>1918</v>
      </c>
      <c r="J2951" s="4"/>
      <c r="K2951" s="4"/>
    </row>
    <row r="2952" spans="2:11" x14ac:dyDescent="0.2">
      <c r="B2952" s="4" t="s">
        <v>18092</v>
      </c>
      <c r="C2952" s="4">
        <v>5.4</v>
      </c>
      <c r="D2952" s="4" t="s">
        <v>114</v>
      </c>
      <c r="E2952" s="4" t="s">
        <v>29</v>
      </c>
      <c r="F2952" s="4" t="s">
        <v>6031</v>
      </c>
      <c r="G2952" s="4" t="s">
        <v>239</v>
      </c>
      <c r="H2952" s="4" t="s">
        <v>245</v>
      </c>
      <c r="I2952" s="4" t="s">
        <v>1919</v>
      </c>
      <c r="J2952" s="4"/>
      <c r="K2952" s="4"/>
    </row>
    <row r="2953" spans="2:11" x14ac:dyDescent="0.2">
      <c r="B2953" s="4" t="s">
        <v>18093</v>
      </c>
      <c r="C2953" s="4">
        <v>5.4</v>
      </c>
      <c r="D2953" s="4" t="s">
        <v>114</v>
      </c>
      <c r="E2953" s="4" t="s">
        <v>30</v>
      </c>
      <c r="F2953" s="4" t="s">
        <v>6033</v>
      </c>
      <c r="G2953" s="4" t="s">
        <v>239</v>
      </c>
      <c r="H2953" s="4" t="s">
        <v>245</v>
      </c>
      <c r="I2953" s="4" t="s">
        <v>1920</v>
      </c>
      <c r="J2953" s="4"/>
      <c r="K2953" s="4"/>
    </row>
    <row r="2954" spans="2:11" x14ac:dyDescent="0.2">
      <c r="B2954" s="4" t="s">
        <v>18094</v>
      </c>
      <c r="C2954" s="4">
        <v>5.4</v>
      </c>
      <c r="D2954" s="4" t="s">
        <v>114</v>
      </c>
      <c r="E2954" s="4" t="s">
        <v>31</v>
      </c>
      <c r="F2954" s="4" t="s">
        <v>6035</v>
      </c>
      <c r="G2954" s="4" t="s">
        <v>239</v>
      </c>
      <c r="H2954" s="4" t="s">
        <v>245</v>
      </c>
      <c r="I2954" s="4" t="s">
        <v>1921</v>
      </c>
      <c r="J2954" s="4"/>
      <c r="K2954" s="4"/>
    </row>
    <row r="2955" spans="2:11" x14ac:dyDescent="0.2">
      <c r="B2955" s="4" t="s">
        <v>18095</v>
      </c>
      <c r="C2955" s="4">
        <v>5.4</v>
      </c>
      <c r="D2955" s="4" t="s">
        <v>114</v>
      </c>
      <c r="E2955" s="4" t="s">
        <v>32</v>
      </c>
      <c r="F2955" s="4" t="s">
        <v>6037</v>
      </c>
      <c r="G2955" s="4" t="s">
        <v>239</v>
      </c>
      <c r="H2955" s="4" t="s">
        <v>245</v>
      </c>
      <c r="I2955" s="4" t="s">
        <v>1922</v>
      </c>
      <c r="J2955" s="4"/>
      <c r="K2955" s="4"/>
    </row>
    <row r="2956" spans="2:11" x14ac:dyDescent="0.2">
      <c r="B2956" s="4" t="s">
        <v>18096</v>
      </c>
      <c r="C2956" s="4">
        <v>5.4</v>
      </c>
      <c r="D2956" s="4" t="s">
        <v>114</v>
      </c>
      <c r="E2956" s="4" t="s">
        <v>33</v>
      </c>
      <c r="F2956" s="4" t="s">
        <v>6039</v>
      </c>
      <c r="G2956" s="4" t="s">
        <v>239</v>
      </c>
      <c r="H2956" s="4" t="s">
        <v>245</v>
      </c>
      <c r="I2956" s="4" t="s">
        <v>1923</v>
      </c>
      <c r="J2956" s="4"/>
      <c r="K2956" s="4"/>
    </row>
    <row r="2957" spans="2:11" x14ac:dyDescent="0.2">
      <c r="B2957" s="4" t="s">
        <v>18097</v>
      </c>
      <c r="C2957" s="4">
        <v>5.4</v>
      </c>
      <c r="D2957" s="4" t="s">
        <v>114</v>
      </c>
      <c r="E2957" s="4" t="s">
        <v>34</v>
      </c>
      <c r="F2957" s="4" t="s">
        <v>6041</v>
      </c>
      <c r="G2957" s="4" t="s">
        <v>239</v>
      </c>
      <c r="H2957" s="4" t="s">
        <v>245</v>
      </c>
      <c r="I2957" s="4" t="s">
        <v>1924</v>
      </c>
      <c r="J2957" s="4"/>
      <c r="K2957" s="4"/>
    </row>
    <row r="2958" spans="2:11" x14ac:dyDescent="0.2">
      <c r="B2958" s="4" t="s">
        <v>18098</v>
      </c>
      <c r="C2958" s="4">
        <v>5.4</v>
      </c>
      <c r="D2958" s="4" t="s">
        <v>114</v>
      </c>
      <c r="E2958" s="4" t="s">
        <v>35</v>
      </c>
      <c r="F2958" s="4" t="s">
        <v>6043</v>
      </c>
      <c r="G2958" s="4" t="s">
        <v>239</v>
      </c>
      <c r="H2958" s="4" t="s">
        <v>245</v>
      </c>
      <c r="I2958" s="4" t="s">
        <v>1925</v>
      </c>
      <c r="J2958" s="4"/>
      <c r="K2958" s="4"/>
    </row>
    <row r="2959" spans="2:11" x14ac:dyDescent="0.2">
      <c r="B2959" s="4" t="s">
        <v>18099</v>
      </c>
      <c r="C2959" s="4">
        <v>5.4</v>
      </c>
      <c r="D2959" s="4" t="s">
        <v>114</v>
      </c>
      <c r="E2959" s="4" t="s">
        <v>36</v>
      </c>
      <c r="F2959" s="4" t="s">
        <v>6045</v>
      </c>
      <c r="G2959" s="4" t="s">
        <v>239</v>
      </c>
      <c r="H2959" s="4" t="s">
        <v>245</v>
      </c>
      <c r="I2959" s="4" t="s">
        <v>1926</v>
      </c>
      <c r="J2959" s="4"/>
      <c r="K2959" s="4"/>
    </row>
    <row r="2960" spans="2:11" x14ac:dyDescent="0.2">
      <c r="B2960" s="4" t="s">
        <v>18100</v>
      </c>
      <c r="C2960" s="4">
        <v>5.4</v>
      </c>
      <c r="D2960" s="4" t="s">
        <v>114</v>
      </c>
      <c r="E2960" s="4" t="s">
        <v>37</v>
      </c>
      <c r="F2960" s="4" t="s">
        <v>6047</v>
      </c>
      <c r="G2960" s="4" t="s">
        <v>239</v>
      </c>
      <c r="H2960" s="4" t="s">
        <v>245</v>
      </c>
      <c r="I2960" s="4" t="s">
        <v>1927</v>
      </c>
      <c r="J2960" s="4"/>
      <c r="K2960" s="4"/>
    </row>
    <row r="2961" spans="2:11" x14ac:dyDescent="0.2">
      <c r="B2961" s="4" t="s">
        <v>18101</v>
      </c>
      <c r="C2961" s="4">
        <v>5.4</v>
      </c>
      <c r="D2961" s="4" t="s">
        <v>114</v>
      </c>
      <c r="E2961" s="4" t="s">
        <v>38</v>
      </c>
      <c r="F2961" s="4" t="s">
        <v>6049</v>
      </c>
      <c r="G2961" s="4" t="s">
        <v>239</v>
      </c>
      <c r="H2961" s="4" t="s">
        <v>245</v>
      </c>
      <c r="I2961" s="4" t="s">
        <v>1928</v>
      </c>
      <c r="J2961" s="4"/>
      <c r="K2961" s="4"/>
    </row>
    <row r="2962" spans="2:11" x14ac:dyDescent="0.2">
      <c r="B2962" s="4" t="s">
        <v>18102</v>
      </c>
      <c r="C2962" s="4">
        <v>5.4</v>
      </c>
      <c r="D2962" s="4" t="s">
        <v>114</v>
      </c>
      <c r="E2962" s="4" t="s">
        <v>39</v>
      </c>
      <c r="F2962" s="4" t="s">
        <v>6051</v>
      </c>
      <c r="G2962" s="4" t="s">
        <v>239</v>
      </c>
      <c r="H2962" s="4" t="s">
        <v>245</v>
      </c>
      <c r="I2962" s="4" t="s">
        <v>1929</v>
      </c>
      <c r="J2962" s="4"/>
      <c r="K2962" s="4"/>
    </row>
    <row r="2963" spans="2:11" x14ac:dyDescent="0.2">
      <c r="B2963" s="4" t="s">
        <v>18103</v>
      </c>
      <c r="C2963" s="4">
        <v>5.4</v>
      </c>
      <c r="D2963" s="4" t="s">
        <v>114</v>
      </c>
      <c r="E2963" s="4" t="s">
        <v>56</v>
      </c>
      <c r="F2963" s="4" t="s">
        <v>6053</v>
      </c>
      <c r="G2963" s="4" t="s">
        <v>239</v>
      </c>
      <c r="H2963" s="4" t="s">
        <v>245</v>
      </c>
      <c r="I2963" s="4" t="s">
        <v>1930</v>
      </c>
      <c r="J2963" s="4"/>
      <c r="K2963" s="4"/>
    </row>
    <row r="2964" spans="2:11" x14ac:dyDescent="0.2">
      <c r="B2964" s="4" t="s">
        <v>18104</v>
      </c>
      <c r="C2964" s="4">
        <v>5.4</v>
      </c>
      <c r="D2964" s="4" t="s">
        <v>114</v>
      </c>
      <c r="E2964" s="4" t="s">
        <v>58</v>
      </c>
      <c r="F2964" s="4" t="s">
        <v>6055</v>
      </c>
      <c r="G2964" s="4" t="s">
        <v>239</v>
      </c>
      <c r="H2964" s="4" t="s">
        <v>245</v>
      </c>
      <c r="I2964" s="4" t="s">
        <v>1931</v>
      </c>
      <c r="J2964" s="4"/>
      <c r="K2964" s="4"/>
    </row>
    <row r="2965" spans="2:11" x14ac:dyDescent="0.2">
      <c r="B2965" s="4" t="s">
        <v>18105</v>
      </c>
      <c r="C2965" s="4">
        <v>5.4</v>
      </c>
      <c r="D2965" s="4" t="s">
        <v>114</v>
      </c>
      <c r="E2965" s="4" t="s">
        <v>60</v>
      </c>
      <c r="F2965" s="4" t="s">
        <v>6057</v>
      </c>
      <c r="G2965" s="4" t="s">
        <v>239</v>
      </c>
      <c r="H2965" s="4" t="s">
        <v>245</v>
      </c>
      <c r="I2965" s="4" t="s">
        <v>1932</v>
      </c>
      <c r="J2965" s="4"/>
      <c r="K2965" s="4"/>
    </row>
    <row r="2966" spans="2:11" x14ac:dyDescent="0.2">
      <c r="B2966" s="4" t="s">
        <v>18106</v>
      </c>
      <c r="C2966" s="4">
        <v>5.4</v>
      </c>
      <c r="D2966" s="4" t="s">
        <v>114</v>
      </c>
      <c r="E2966" s="4" t="s">
        <v>62</v>
      </c>
      <c r="F2966" s="4" t="s">
        <v>6059</v>
      </c>
      <c r="G2966" s="4" t="s">
        <v>239</v>
      </c>
      <c r="H2966" s="4" t="s">
        <v>245</v>
      </c>
      <c r="I2966" s="4" t="s">
        <v>1933</v>
      </c>
      <c r="J2966" s="4"/>
      <c r="K2966" s="4"/>
    </row>
    <row r="2967" spans="2:11" x14ac:dyDescent="0.2">
      <c r="B2967" s="4" t="s">
        <v>18107</v>
      </c>
      <c r="C2967" s="4">
        <v>5.4</v>
      </c>
      <c r="D2967" s="4" t="s">
        <v>114</v>
      </c>
      <c r="E2967" s="4" t="s">
        <v>64</v>
      </c>
      <c r="F2967" s="4" t="s">
        <v>6061</v>
      </c>
      <c r="G2967" s="4" t="s">
        <v>239</v>
      </c>
      <c r="H2967" s="4" t="s">
        <v>245</v>
      </c>
      <c r="I2967" s="4" t="s">
        <v>1934</v>
      </c>
      <c r="J2967" s="4"/>
      <c r="K2967" s="4"/>
    </row>
    <row r="2968" spans="2:11" x14ac:dyDescent="0.2">
      <c r="B2968" s="4" t="s">
        <v>18108</v>
      </c>
      <c r="C2968" s="4">
        <v>5.4</v>
      </c>
      <c r="D2968" s="4" t="s">
        <v>114</v>
      </c>
      <c r="E2968" s="4" t="s">
        <v>66</v>
      </c>
      <c r="F2968" s="4" t="s">
        <v>13093</v>
      </c>
      <c r="G2968" s="4" t="s">
        <v>239</v>
      </c>
      <c r="H2968" s="4" t="s">
        <v>245</v>
      </c>
      <c r="I2968" s="4" t="s">
        <v>1935</v>
      </c>
      <c r="J2968" s="4"/>
      <c r="K2968" s="4"/>
    </row>
    <row r="2969" spans="2:11" x14ac:dyDescent="0.2">
      <c r="B2969" s="4" t="s">
        <v>18109</v>
      </c>
      <c r="C2969" s="4">
        <v>5.4</v>
      </c>
      <c r="D2969" s="4" t="s">
        <v>114</v>
      </c>
      <c r="E2969" s="4" t="s">
        <v>68</v>
      </c>
      <c r="F2969" s="4" t="s">
        <v>13095</v>
      </c>
      <c r="G2969" s="4" t="s">
        <v>239</v>
      </c>
      <c r="H2969" s="4" t="s">
        <v>245</v>
      </c>
      <c r="I2969" s="4" t="s">
        <v>1936</v>
      </c>
      <c r="J2969" s="4"/>
      <c r="K2969" s="4"/>
    </row>
    <row r="2970" spans="2:11" x14ac:dyDescent="0.2">
      <c r="B2970" s="4" t="s">
        <v>18110</v>
      </c>
      <c r="C2970" s="4">
        <v>5.4</v>
      </c>
      <c r="D2970" s="4" t="s">
        <v>114</v>
      </c>
      <c r="E2970" s="4" t="s">
        <v>70</v>
      </c>
      <c r="F2970" s="4" t="s">
        <v>13097</v>
      </c>
      <c r="G2970" s="4" t="s">
        <v>239</v>
      </c>
      <c r="H2970" s="4" t="s">
        <v>245</v>
      </c>
      <c r="I2970" s="4" t="s">
        <v>1937</v>
      </c>
      <c r="J2970" s="4"/>
      <c r="K2970" s="4"/>
    </row>
    <row r="2971" spans="2:11" x14ac:dyDescent="0.2">
      <c r="B2971" s="4" t="s">
        <v>18111</v>
      </c>
      <c r="C2971" s="4">
        <v>5.4</v>
      </c>
      <c r="D2971" s="4" t="s">
        <v>114</v>
      </c>
      <c r="E2971" s="4" t="s">
        <v>72</v>
      </c>
      <c r="F2971" s="4" t="s">
        <v>13099</v>
      </c>
      <c r="G2971" s="4" t="s">
        <v>239</v>
      </c>
      <c r="H2971" s="4" t="s">
        <v>245</v>
      </c>
      <c r="I2971" s="4" t="s">
        <v>1938</v>
      </c>
      <c r="J2971" s="4"/>
      <c r="K2971" s="4"/>
    </row>
    <row r="2972" spans="2:11" x14ac:dyDescent="0.2">
      <c r="B2972" s="4" t="s">
        <v>18112</v>
      </c>
      <c r="C2972" s="4">
        <v>5.4</v>
      </c>
      <c r="D2972" s="4" t="s">
        <v>114</v>
      </c>
      <c r="E2972" s="4" t="s">
        <v>74</v>
      </c>
      <c r="F2972" s="4" t="s">
        <v>13101</v>
      </c>
      <c r="G2972" s="4" t="s">
        <v>239</v>
      </c>
      <c r="H2972" s="4" t="s">
        <v>245</v>
      </c>
      <c r="I2972" s="4" t="s">
        <v>1939</v>
      </c>
      <c r="J2972" s="4"/>
      <c r="K2972" s="4"/>
    </row>
    <row r="2973" spans="2:11" x14ac:dyDescent="0.2">
      <c r="B2973" s="4" t="s">
        <v>18113</v>
      </c>
      <c r="C2973" s="4">
        <v>5.4</v>
      </c>
      <c r="D2973" s="4" t="s">
        <v>114</v>
      </c>
      <c r="E2973" s="4" t="s">
        <v>76</v>
      </c>
      <c r="F2973" s="4" t="s">
        <v>13103</v>
      </c>
      <c r="G2973" s="4" t="s">
        <v>239</v>
      </c>
      <c r="H2973" s="4" t="s">
        <v>245</v>
      </c>
      <c r="I2973" s="4" t="s">
        <v>1940</v>
      </c>
      <c r="J2973" s="4"/>
      <c r="K2973" s="4"/>
    </row>
    <row r="2974" spans="2:11" x14ac:dyDescent="0.2">
      <c r="B2974" s="4" t="s">
        <v>18114</v>
      </c>
      <c r="C2974" s="4">
        <v>5.4</v>
      </c>
      <c r="D2974" s="4" t="s">
        <v>114</v>
      </c>
      <c r="E2974" s="4" t="s">
        <v>78</v>
      </c>
      <c r="F2974" s="4" t="s">
        <v>18115</v>
      </c>
      <c r="G2974" s="4" t="s">
        <v>239</v>
      </c>
      <c r="H2974" s="4" t="s">
        <v>245</v>
      </c>
      <c r="I2974" s="4" t="s">
        <v>1941</v>
      </c>
      <c r="J2974" s="4"/>
      <c r="K2974" s="4"/>
    </row>
    <row r="2975" spans="2:11" x14ac:dyDescent="0.2">
      <c r="B2975" s="4" t="s">
        <v>18116</v>
      </c>
      <c r="C2975" s="4">
        <v>5.4</v>
      </c>
      <c r="D2975" s="4" t="s">
        <v>114</v>
      </c>
      <c r="E2975" s="4" t="s">
        <v>81</v>
      </c>
      <c r="F2975" s="4" t="s">
        <v>18117</v>
      </c>
      <c r="G2975" s="4" t="s">
        <v>239</v>
      </c>
      <c r="H2975" s="4" t="s">
        <v>245</v>
      </c>
      <c r="I2975" s="4" t="s">
        <v>1942</v>
      </c>
      <c r="J2975" s="4"/>
      <c r="K2975" s="4"/>
    </row>
    <row r="2976" spans="2:11" x14ac:dyDescent="0.2">
      <c r="B2976" s="4" t="s">
        <v>18118</v>
      </c>
      <c r="C2976" s="4">
        <v>5.4</v>
      </c>
      <c r="D2976" s="4" t="s">
        <v>114</v>
      </c>
      <c r="E2976" s="4" t="s">
        <v>84</v>
      </c>
      <c r="F2976" s="4" t="s">
        <v>18119</v>
      </c>
      <c r="G2976" s="4" t="s">
        <v>239</v>
      </c>
      <c r="H2976" s="4" t="s">
        <v>245</v>
      </c>
      <c r="I2976" s="4" t="s">
        <v>1943</v>
      </c>
      <c r="J2976" s="4"/>
      <c r="K2976" s="4"/>
    </row>
    <row r="2977" spans="2:11" x14ac:dyDescent="0.2">
      <c r="B2977" s="4" t="s">
        <v>18120</v>
      </c>
      <c r="C2977" s="4">
        <v>5.4</v>
      </c>
      <c r="D2977" s="4" t="s">
        <v>114</v>
      </c>
      <c r="E2977" s="4" t="s">
        <v>85</v>
      </c>
      <c r="F2977" s="4" t="s">
        <v>18121</v>
      </c>
      <c r="G2977" s="4" t="s">
        <v>239</v>
      </c>
      <c r="H2977" s="4" t="s">
        <v>245</v>
      </c>
      <c r="I2977" s="4" t="s">
        <v>1944</v>
      </c>
      <c r="J2977" s="4"/>
      <c r="K2977" s="4"/>
    </row>
    <row r="2978" spans="2:11" x14ac:dyDescent="0.2">
      <c r="B2978" s="4" t="s">
        <v>18122</v>
      </c>
      <c r="C2978" s="4">
        <v>5.4</v>
      </c>
      <c r="D2978" s="4" t="s">
        <v>114</v>
      </c>
      <c r="E2978" s="4" t="s">
        <v>86</v>
      </c>
      <c r="F2978" s="4" t="s">
        <v>18123</v>
      </c>
      <c r="G2978" s="4" t="s">
        <v>239</v>
      </c>
      <c r="H2978" s="4" t="s">
        <v>245</v>
      </c>
      <c r="I2978" s="4" t="s">
        <v>1945</v>
      </c>
      <c r="J2978" s="4"/>
      <c r="K2978" s="4"/>
    </row>
    <row r="2979" spans="2:11" x14ac:dyDescent="0.2">
      <c r="B2979" s="4" t="s">
        <v>18124</v>
      </c>
      <c r="C2979" s="4">
        <v>5.4</v>
      </c>
      <c r="D2979" s="4" t="s">
        <v>114</v>
      </c>
      <c r="E2979" s="4" t="s">
        <v>88</v>
      </c>
      <c r="F2979" s="4" t="s">
        <v>18125</v>
      </c>
      <c r="G2979" s="4" t="s">
        <v>239</v>
      </c>
      <c r="H2979" s="4" t="s">
        <v>245</v>
      </c>
      <c r="I2979" s="4" t="s">
        <v>1946</v>
      </c>
      <c r="J2979" s="4"/>
      <c r="K2979" s="4"/>
    </row>
    <row r="2980" spans="2:11" x14ac:dyDescent="0.2">
      <c r="B2980" s="4" t="s">
        <v>18126</v>
      </c>
      <c r="C2980" s="4">
        <v>5.4</v>
      </c>
      <c r="D2980" s="4" t="s">
        <v>114</v>
      </c>
      <c r="E2980" s="4" t="s">
        <v>90</v>
      </c>
      <c r="F2980" s="4" t="s">
        <v>18127</v>
      </c>
      <c r="G2980" s="4" t="s">
        <v>239</v>
      </c>
      <c r="H2980" s="4" t="s">
        <v>245</v>
      </c>
      <c r="I2980" s="4" t="s">
        <v>1947</v>
      </c>
      <c r="J2980" s="4"/>
      <c r="K2980" s="4"/>
    </row>
    <row r="2981" spans="2:11" x14ac:dyDescent="0.2">
      <c r="B2981" s="4" t="s">
        <v>18128</v>
      </c>
      <c r="C2981" s="4">
        <v>5.4</v>
      </c>
      <c r="D2981" s="4" t="s">
        <v>114</v>
      </c>
      <c r="E2981" s="4" t="s">
        <v>92</v>
      </c>
      <c r="F2981" s="4" t="s">
        <v>18129</v>
      </c>
      <c r="G2981" s="4" t="s">
        <v>239</v>
      </c>
      <c r="H2981" s="4" t="s">
        <v>245</v>
      </c>
      <c r="I2981" s="4" t="s">
        <v>1948</v>
      </c>
      <c r="J2981" s="4"/>
      <c r="K2981" s="4"/>
    </row>
    <row r="2982" spans="2:11" x14ac:dyDescent="0.2">
      <c r="B2982" s="4" t="s">
        <v>18130</v>
      </c>
      <c r="C2982" s="4">
        <v>5.4</v>
      </c>
      <c r="D2982" s="4" t="s">
        <v>114</v>
      </c>
      <c r="E2982" s="4" t="s">
        <v>94</v>
      </c>
      <c r="F2982" s="4" t="s">
        <v>18131</v>
      </c>
      <c r="G2982" s="4" t="s">
        <v>239</v>
      </c>
      <c r="H2982" s="4" t="s">
        <v>245</v>
      </c>
      <c r="I2982" s="4" t="s">
        <v>1949</v>
      </c>
      <c r="J2982" s="4"/>
      <c r="K2982" s="4"/>
    </row>
    <row r="2983" spans="2:11" x14ac:dyDescent="0.2">
      <c r="B2983" s="4" t="s">
        <v>18132</v>
      </c>
      <c r="C2983" s="4">
        <v>5.4</v>
      </c>
      <c r="D2983" s="4" t="s">
        <v>114</v>
      </c>
      <c r="E2983" s="4" t="s">
        <v>96</v>
      </c>
      <c r="F2983" s="4" t="s">
        <v>18133</v>
      </c>
      <c r="G2983" s="4" t="s">
        <v>239</v>
      </c>
      <c r="H2983" s="4" t="s">
        <v>245</v>
      </c>
      <c r="I2983" s="4" t="s">
        <v>1950</v>
      </c>
      <c r="J2983" s="4"/>
      <c r="K2983" s="4"/>
    </row>
    <row r="2984" spans="2:11" x14ac:dyDescent="0.2">
      <c r="B2984" s="4" t="s">
        <v>18134</v>
      </c>
      <c r="C2984" s="4">
        <v>5.4</v>
      </c>
      <c r="D2984" s="4" t="s">
        <v>114</v>
      </c>
      <c r="E2984" s="4" t="s">
        <v>98</v>
      </c>
      <c r="F2984" s="4" t="s">
        <v>18135</v>
      </c>
      <c r="G2984" s="4" t="s">
        <v>239</v>
      </c>
      <c r="H2984" s="4" t="s">
        <v>245</v>
      </c>
      <c r="I2984" s="4" t="s">
        <v>1951</v>
      </c>
      <c r="J2984" s="4"/>
      <c r="K2984" s="4"/>
    </row>
    <row r="2985" spans="2:11" x14ac:dyDescent="0.2">
      <c r="B2985" s="4" t="s">
        <v>18136</v>
      </c>
      <c r="C2985" s="4">
        <v>5.4</v>
      </c>
      <c r="D2985" s="4" t="s">
        <v>114</v>
      </c>
      <c r="E2985" s="4" t="s">
        <v>100</v>
      </c>
      <c r="F2985" s="4" t="s">
        <v>18137</v>
      </c>
      <c r="G2985" s="4" t="s">
        <v>239</v>
      </c>
      <c r="H2985" s="4" t="s">
        <v>245</v>
      </c>
      <c r="I2985" s="4" t="s">
        <v>1952</v>
      </c>
      <c r="J2985" s="4"/>
      <c r="K2985" s="4"/>
    </row>
    <row r="2986" spans="2:11" x14ac:dyDescent="0.2">
      <c r="B2986" s="4" t="s">
        <v>18138</v>
      </c>
      <c r="C2986" s="4">
        <v>5.4</v>
      </c>
      <c r="D2986" s="4" t="s">
        <v>114</v>
      </c>
      <c r="E2986" s="4" t="s">
        <v>102</v>
      </c>
      <c r="F2986" s="4" t="s">
        <v>18139</v>
      </c>
      <c r="G2986" s="4" t="s">
        <v>239</v>
      </c>
      <c r="H2986" s="4" t="s">
        <v>245</v>
      </c>
      <c r="I2986" s="4" t="s">
        <v>1953</v>
      </c>
      <c r="J2986" s="4"/>
      <c r="K2986" s="4"/>
    </row>
    <row r="2987" spans="2:11" x14ac:dyDescent="0.2">
      <c r="B2987" s="4" t="s">
        <v>18140</v>
      </c>
      <c r="C2987" s="4">
        <v>5.4</v>
      </c>
      <c r="D2987" s="4" t="s">
        <v>114</v>
      </c>
      <c r="E2987" s="4" t="s">
        <v>104</v>
      </c>
      <c r="F2987" s="4" t="s">
        <v>18141</v>
      </c>
      <c r="G2987" s="4" t="s">
        <v>239</v>
      </c>
      <c r="H2987" s="4" t="s">
        <v>245</v>
      </c>
      <c r="I2987" s="4" t="s">
        <v>1954</v>
      </c>
      <c r="J2987" s="4"/>
      <c r="K2987" s="4"/>
    </row>
    <row r="2988" spans="2:11" x14ac:dyDescent="0.2">
      <c r="B2988" s="4" t="s">
        <v>18142</v>
      </c>
      <c r="C2988" s="4">
        <v>5.4</v>
      </c>
      <c r="D2988" s="4" t="s">
        <v>114</v>
      </c>
      <c r="E2988" s="4" t="s">
        <v>106</v>
      </c>
      <c r="F2988" s="4" t="s">
        <v>18143</v>
      </c>
      <c r="G2988" s="4" t="s">
        <v>239</v>
      </c>
      <c r="H2988" s="4" t="s">
        <v>245</v>
      </c>
      <c r="I2988" s="4" t="s">
        <v>1955</v>
      </c>
      <c r="J2988" s="4"/>
      <c r="K2988" s="4"/>
    </row>
    <row r="2989" spans="2:11" x14ac:dyDescent="0.2">
      <c r="B2989" s="4" t="s">
        <v>18144</v>
      </c>
      <c r="C2989" s="4">
        <v>5.4</v>
      </c>
      <c r="D2989" s="4" t="s">
        <v>114</v>
      </c>
      <c r="E2989" s="4" t="s">
        <v>108</v>
      </c>
      <c r="F2989" s="4" t="s">
        <v>18145</v>
      </c>
      <c r="G2989" s="4" t="s">
        <v>239</v>
      </c>
      <c r="H2989" s="4" t="s">
        <v>245</v>
      </c>
      <c r="I2989" s="4" t="s">
        <v>1956</v>
      </c>
      <c r="J2989" s="4"/>
      <c r="K2989" s="4"/>
    </row>
    <row r="2990" spans="2:11" x14ac:dyDescent="0.2">
      <c r="B2990" s="4" t="s">
        <v>18146</v>
      </c>
      <c r="C2990" s="4">
        <v>5.4</v>
      </c>
      <c r="D2990" s="4" t="s">
        <v>114</v>
      </c>
      <c r="E2990" s="4" t="s">
        <v>110</v>
      </c>
      <c r="F2990" s="4" t="s">
        <v>18147</v>
      </c>
      <c r="G2990" s="4" t="s">
        <v>239</v>
      </c>
      <c r="H2990" s="4" t="s">
        <v>245</v>
      </c>
      <c r="I2990" s="4" t="s">
        <v>1957</v>
      </c>
      <c r="J2990" s="4"/>
      <c r="K2990" s="4"/>
    </row>
    <row r="2991" spans="2:11" x14ac:dyDescent="0.2">
      <c r="B2991" s="4" t="s">
        <v>18148</v>
      </c>
      <c r="C2991" s="4">
        <v>5.4</v>
      </c>
      <c r="D2991" s="4" t="s">
        <v>114</v>
      </c>
      <c r="E2991" s="4" t="s">
        <v>112</v>
      </c>
      <c r="F2991" s="4" t="s">
        <v>18149</v>
      </c>
      <c r="G2991" s="4" t="s">
        <v>239</v>
      </c>
      <c r="H2991" s="4" t="s">
        <v>245</v>
      </c>
      <c r="I2991" s="4" t="s">
        <v>1958</v>
      </c>
      <c r="J2991" s="4"/>
      <c r="K2991" s="4"/>
    </row>
    <row r="2992" spans="2:11" x14ac:dyDescent="0.2">
      <c r="B2992" s="4" t="s">
        <v>18150</v>
      </c>
      <c r="C2992" s="4">
        <v>5.4</v>
      </c>
      <c r="D2992" s="4" t="s">
        <v>114</v>
      </c>
      <c r="E2992" s="4" t="s">
        <v>114</v>
      </c>
      <c r="F2992" s="4" t="s">
        <v>18151</v>
      </c>
      <c r="G2992" s="4" t="s">
        <v>239</v>
      </c>
      <c r="H2992" s="4" t="s">
        <v>245</v>
      </c>
      <c r="I2992" s="4" t="s">
        <v>1959</v>
      </c>
      <c r="J2992" s="4"/>
      <c r="K2992" s="4"/>
    </row>
    <row r="2993" spans="2:11" x14ac:dyDescent="0.2">
      <c r="B2993" s="4" t="s">
        <v>18152</v>
      </c>
      <c r="C2993" s="4">
        <v>5.4</v>
      </c>
      <c r="D2993" s="4" t="s">
        <v>114</v>
      </c>
      <c r="E2993" s="4" t="s">
        <v>116</v>
      </c>
      <c r="F2993" s="4" t="s">
        <v>18153</v>
      </c>
      <c r="G2993" s="4" t="s">
        <v>239</v>
      </c>
      <c r="H2993" s="4" t="s">
        <v>245</v>
      </c>
      <c r="I2993" s="4" t="s">
        <v>1960</v>
      </c>
      <c r="J2993" s="4"/>
      <c r="K2993" s="4"/>
    </row>
    <row r="2994" spans="2:11" x14ac:dyDescent="0.2">
      <c r="B2994" s="4" t="s">
        <v>18154</v>
      </c>
      <c r="C2994" s="4">
        <v>5.4</v>
      </c>
      <c r="D2994" s="4" t="s">
        <v>114</v>
      </c>
      <c r="E2994" s="4" t="s">
        <v>118</v>
      </c>
      <c r="F2994" s="4" t="s">
        <v>18155</v>
      </c>
      <c r="G2994" s="4" t="s">
        <v>239</v>
      </c>
      <c r="H2994" s="4" t="s">
        <v>245</v>
      </c>
      <c r="I2994" s="4" t="s">
        <v>1961</v>
      </c>
      <c r="J2994" s="4"/>
      <c r="K2994" s="4"/>
    </row>
    <row r="2995" spans="2:11" x14ac:dyDescent="0.2">
      <c r="B2995" s="4" t="s">
        <v>18156</v>
      </c>
      <c r="C2995" s="4">
        <v>5.4</v>
      </c>
      <c r="D2995" s="4" t="s">
        <v>114</v>
      </c>
      <c r="E2995" s="4" t="s">
        <v>120</v>
      </c>
      <c r="F2995" s="4" t="s">
        <v>18157</v>
      </c>
      <c r="G2995" s="4" t="s">
        <v>239</v>
      </c>
      <c r="H2995" s="4" t="s">
        <v>245</v>
      </c>
      <c r="I2995" s="4" t="s">
        <v>1962</v>
      </c>
      <c r="J2995" s="4"/>
      <c r="K2995" s="4"/>
    </row>
    <row r="2996" spans="2:11" x14ac:dyDescent="0.2">
      <c r="B2996" s="4" t="s">
        <v>18158</v>
      </c>
      <c r="C2996" s="4">
        <v>5.4</v>
      </c>
      <c r="D2996" s="4" t="s">
        <v>114</v>
      </c>
      <c r="E2996" s="4" t="s">
        <v>122</v>
      </c>
      <c r="F2996" s="4" t="s">
        <v>18159</v>
      </c>
      <c r="G2996" s="4" t="s">
        <v>239</v>
      </c>
      <c r="H2996" s="4" t="s">
        <v>245</v>
      </c>
      <c r="I2996" s="4" t="s">
        <v>1963</v>
      </c>
      <c r="J2996" s="4"/>
      <c r="K2996" s="4"/>
    </row>
    <row r="2997" spans="2:11" x14ac:dyDescent="0.2">
      <c r="B2997" s="4" t="s">
        <v>18160</v>
      </c>
      <c r="C2997" s="4">
        <v>5.4</v>
      </c>
      <c r="D2997" s="4" t="s">
        <v>114</v>
      </c>
      <c r="E2997" s="4" t="s">
        <v>124</v>
      </c>
      <c r="F2997" s="4" t="s">
        <v>18161</v>
      </c>
      <c r="G2997" s="4" t="s">
        <v>239</v>
      </c>
      <c r="H2997" s="4" t="s">
        <v>245</v>
      </c>
      <c r="I2997" s="4" t="s">
        <v>1964</v>
      </c>
      <c r="J2997" s="4"/>
      <c r="K2997" s="4"/>
    </row>
    <row r="2998" spans="2:11" x14ac:dyDescent="0.2">
      <c r="B2998" s="4" t="s">
        <v>18162</v>
      </c>
      <c r="C2998" s="4">
        <v>5.4</v>
      </c>
      <c r="D2998" s="4" t="s">
        <v>114</v>
      </c>
      <c r="E2998" s="4" t="s">
        <v>126</v>
      </c>
      <c r="F2998" s="4" t="s">
        <v>18163</v>
      </c>
      <c r="G2998" s="4" t="s">
        <v>239</v>
      </c>
      <c r="H2998" s="4" t="s">
        <v>245</v>
      </c>
      <c r="I2998" s="4" t="s">
        <v>1965</v>
      </c>
      <c r="J2998" s="4"/>
      <c r="K2998" s="4"/>
    </row>
    <row r="2999" spans="2:11" x14ac:dyDescent="0.2">
      <c r="B2999" s="4" t="s">
        <v>18164</v>
      </c>
      <c r="C2999" s="4">
        <v>5.4</v>
      </c>
      <c r="D2999" s="4" t="s">
        <v>114</v>
      </c>
      <c r="E2999" s="4" t="s">
        <v>128</v>
      </c>
      <c r="F2999" s="4" t="s">
        <v>18165</v>
      </c>
      <c r="G2999" s="4" t="s">
        <v>239</v>
      </c>
      <c r="H2999" s="4" t="s">
        <v>245</v>
      </c>
      <c r="I2999" s="4" t="s">
        <v>1966</v>
      </c>
      <c r="J2999" s="4"/>
      <c r="K2999" s="4"/>
    </row>
    <row r="3000" spans="2:11" x14ac:dyDescent="0.2">
      <c r="B3000" s="4" t="s">
        <v>18166</v>
      </c>
      <c r="C3000" s="4">
        <v>5.4</v>
      </c>
      <c r="D3000" s="4" t="s">
        <v>114</v>
      </c>
      <c r="E3000" s="4" t="s">
        <v>130</v>
      </c>
      <c r="F3000" s="4" t="s">
        <v>18167</v>
      </c>
      <c r="G3000" s="4" t="s">
        <v>239</v>
      </c>
      <c r="H3000" s="4" t="s">
        <v>245</v>
      </c>
      <c r="I3000" s="4" t="s">
        <v>1967</v>
      </c>
      <c r="J3000" s="4"/>
      <c r="K3000" s="4"/>
    </row>
    <row r="3001" spans="2:11" x14ac:dyDescent="0.2">
      <c r="B3001" s="4" t="s">
        <v>18168</v>
      </c>
      <c r="C3001" s="4">
        <v>5.4</v>
      </c>
      <c r="D3001" s="4" t="s">
        <v>114</v>
      </c>
      <c r="E3001" s="4" t="s">
        <v>132</v>
      </c>
      <c r="F3001" s="4" t="s">
        <v>18169</v>
      </c>
      <c r="G3001" s="4" t="s">
        <v>239</v>
      </c>
      <c r="H3001" s="4" t="s">
        <v>245</v>
      </c>
      <c r="I3001" s="4" t="s">
        <v>1968</v>
      </c>
      <c r="J3001" s="4"/>
      <c r="K3001" s="4"/>
    </row>
    <row r="3002" spans="2:11" x14ac:dyDescent="0.2">
      <c r="B3002" s="4" t="s">
        <v>18170</v>
      </c>
      <c r="C3002" s="4">
        <v>5.4</v>
      </c>
      <c r="D3002" s="4" t="s">
        <v>114</v>
      </c>
      <c r="E3002" s="4" t="s">
        <v>134</v>
      </c>
      <c r="F3002" s="4" t="s">
        <v>18171</v>
      </c>
      <c r="G3002" s="4" t="s">
        <v>239</v>
      </c>
      <c r="H3002" s="4" t="s">
        <v>245</v>
      </c>
      <c r="I3002" s="4" t="s">
        <v>1969</v>
      </c>
      <c r="J3002" s="4"/>
      <c r="K3002" s="4"/>
    </row>
    <row r="3003" spans="2:11" x14ac:dyDescent="0.2">
      <c r="B3003" s="4" t="s">
        <v>18172</v>
      </c>
      <c r="C3003" s="4">
        <v>5.4</v>
      </c>
      <c r="D3003" s="4" t="s">
        <v>114</v>
      </c>
      <c r="E3003" s="4" t="s">
        <v>136</v>
      </c>
      <c r="F3003" s="4" t="s">
        <v>18173</v>
      </c>
      <c r="G3003" s="4" t="s">
        <v>239</v>
      </c>
      <c r="H3003" s="4" t="s">
        <v>245</v>
      </c>
      <c r="I3003" s="4" t="s">
        <v>1970</v>
      </c>
      <c r="J3003" s="4"/>
      <c r="K3003" s="4"/>
    </row>
    <row r="3004" spans="2:11" x14ac:dyDescent="0.2">
      <c r="B3004" s="4" t="s">
        <v>18174</v>
      </c>
      <c r="C3004" s="4">
        <v>5.4</v>
      </c>
      <c r="D3004" s="4" t="s">
        <v>114</v>
      </c>
      <c r="E3004" s="4" t="s">
        <v>138</v>
      </c>
      <c r="F3004" s="4" t="s">
        <v>18175</v>
      </c>
      <c r="G3004" s="4" t="s">
        <v>239</v>
      </c>
      <c r="H3004" s="4" t="s">
        <v>245</v>
      </c>
      <c r="I3004" s="4" t="s">
        <v>1971</v>
      </c>
      <c r="J3004" s="4"/>
      <c r="K3004" s="4"/>
    </row>
    <row r="3005" spans="2:11" x14ac:dyDescent="0.2">
      <c r="B3005" s="4" t="s">
        <v>18176</v>
      </c>
      <c r="C3005" s="4">
        <v>5.4</v>
      </c>
      <c r="D3005" s="4" t="s">
        <v>114</v>
      </c>
      <c r="E3005" s="4" t="s">
        <v>140</v>
      </c>
      <c r="F3005" s="4" t="s">
        <v>18177</v>
      </c>
      <c r="G3005" s="4" t="s">
        <v>239</v>
      </c>
      <c r="H3005" s="4" t="s">
        <v>245</v>
      </c>
      <c r="I3005" s="4" t="s">
        <v>1972</v>
      </c>
      <c r="J3005" s="4"/>
      <c r="K3005" s="4"/>
    </row>
    <row r="3006" spans="2:11" x14ac:dyDescent="0.2">
      <c r="B3006" s="4" t="s">
        <v>18178</v>
      </c>
      <c r="C3006" s="4">
        <v>5.4</v>
      </c>
      <c r="D3006" s="4" t="s">
        <v>114</v>
      </c>
      <c r="E3006" s="4" t="s">
        <v>141</v>
      </c>
      <c r="F3006" s="4" t="s">
        <v>18179</v>
      </c>
      <c r="G3006" s="4" t="s">
        <v>239</v>
      </c>
      <c r="H3006" s="4" t="s">
        <v>245</v>
      </c>
      <c r="I3006" s="4" t="s">
        <v>1973</v>
      </c>
      <c r="J3006" s="4"/>
      <c r="K3006" s="4"/>
    </row>
    <row r="3007" spans="2:11" x14ac:dyDescent="0.2">
      <c r="B3007" s="4" t="s">
        <v>18180</v>
      </c>
      <c r="C3007" s="4">
        <v>5.4</v>
      </c>
      <c r="D3007" s="4" t="s">
        <v>114</v>
      </c>
      <c r="E3007" s="4" t="s">
        <v>142</v>
      </c>
      <c r="F3007" s="4" t="s">
        <v>18181</v>
      </c>
      <c r="G3007" s="4" t="s">
        <v>239</v>
      </c>
      <c r="H3007" s="4" t="s">
        <v>245</v>
      </c>
      <c r="I3007" s="4" t="s">
        <v>1974</v>
      </c>
      <c r="J3007" s="4"/>
      <c r="K3007" s="4"/>
    </row>
    <row r="3008" spans="2:11" x14ac:dyDescent="0.2">
      <c r="B3008" s="4" t="s">
        <v>18182</v>
      </c>
      <c r="C3008" s="4">
        <v>5.4</v>
      </c>
      <c r="D3008" s="4" t="s">
        <v>114</v>
      </c>
      <c r="E3008" s="4" t="s">
        <v>144</v>
      </c>
      <c r="F3008" s="4" t="s">
        <v>18183</v>
      </c>
      <c r="G3008" s="4" t="s">
        <v>239</v>
      </c>
      <c r="H3008" s="4" t="s">
        <v>245</v>
      </c>
      <c r="I3008" s="4" t="s">
        <v>1975</v>
      </c>
      <c r="J3008" s="4"/>
      <c r="K3008" s="4"/>
    </row>
    <row r="3009" spans="2:11" x14ac:dyDescent="0.2">
      <c r="B3009" s="4" t="s">
        <v>18184</v>
      </c>
      <c r="C3009" s="4">
        <v>5.4</v>
      </c>
      <c r="D3009" s="4" t="s">
        <v>114</v>
      </c>
      <c r="E3009" s="4" t="s">
        <v>146</v>
      </c>
      <c r="F3009" s="4" t="s">
        <v>18185</v>
      </c>
      <c r="G3009" s="4" t="s">
        <v>239</v>
      </c>
      <c r="H3009" s="4" t="s">
        <v>245</v>
      </c>
      <c r="I3009" s="4" t="s">
        <v>1976</v>
      </c>
      <c r="J3009" s="4"/>
      <c r="K3009" s="4"/>
    </row>
    <row r="3010" spans="2:11" x14ac:dyDescent="0.2">
      <c r="B3010" s="4" t="s">
        <v>18186</v>
      </c>
      <c r="C3010" s="4">
        <v>5.4</v>
      </c>
      <c r="D3010" s="4" t="s">
        <v>116</v>
      </c>
      <c r="E3010" s="4" t="s">
        <v>8</v>
      </c>
      <c r="F3010" s="4" t="s">
        <v>6063</v>
      </c>
      <c r="G3010" s="4" t="s">
        <v>239</v>
      </c>
      <c r="H3010" s="4" t="s">
        <v>243</v>
      </c>
      <c r="I3010" s="4"/>
      <c r="J3010" s="4" t="s">
        <v>244</v>
      </c>
      <c r="K3010" s="4"/>
    </row>
    <row r="3011" spans="2:11" x14ac:dyDescent="0.2">
      <c r="B3011" s="4" t="s">
        <v>18187</v>
      </c>
      <c r="C3011" s="4">
        <v>5.4</v>
      </c>
      <c r="D3011" s="4" t="s">
        <v>116</v>
      </c>
      <c r="E3011" s="4" t="s">
        <v>24</v>
      </c>
      <c r="F3011" s="4" t="s">
        <v>6065</v>
      </c>
      <c r="G3011" s="4" t="s">
        <v>239</v>
      </c>
      <c r="H3011" s="4" t="s">
        <v>243</v>
      </c>
      <c r="I3011" s="4"/>
      <c r="J3011" s="4" t="s">
        <v>244</v>
      </c>
      <c r="K3011" s="4"/>
    </row>
    <row r="3012" spans="2:11" x14ac:dyDescent="0.2">
      <c r="B3012" s="4" t="s">
        <v>18188</v>
      </c>
      <c r="C3012" s="4">
        <v>5.4</v>
      </c>
      <c r="D3012" s="4" t="s">
        <v>116</v>
      </c>
      <c r="E3012" s="4" t="s">
        <v>25</v>
      </c>
      <c r="F3012" s="4" t="s">
        <v>6067</v>
      </c>
      <c r="G3012" s="4" t="s">
        <v>239</v>
      </c>
      <c r="H3012" s="4" t="s">
        <v>243</v>
      </c>
      <c r="I3012" s="4"/>
      <c r="J3012" s="4" t="s">
        <v>244</v>
      </c>
      <c r="K3012" s="4"/>
    </row>
    <row r="3013" spans="2:11" x14ac:dyDescent="0.2">
      <c r="B3013" s="4" t="s">
        <v>18189</v>
      </c>
      <c r="C3013" s="4">
        <v>5.4</v>
      </c>
      <c r="D3013" s="4" t="s">
        <v>116</v>
      </c>
      <c r="E3013" s="4" t="s">
        <v>26</v>
      </c>
      <c r="F3013" s="4" t="s">
        <v>6069</v>
      </c>
      <c r="G3013" s="4" t="s">
        <v>239</v>
      </c>
      <c r="H3013" s="4" t="s">
        <v>243</v>
      </c>
      <c r="I3013" s="4"/>
      <c r="J3013" s="4" t="s">
        <v>244</v>
      </c>
      <c r="K3013" s="4"/>
    </row>
    <row r="3014" spans="2:11" x14ac:dyDescent="0.2">
      <c r="B3014" s="4" t="s">
        <v>18190</v>
      </c>
      <c r="C3014" s="4">
        <v>5.4</v>
      </c>
      <c r="D3014" s="4" t="s">
        <v>116</v>
      </c>
      <c r="E3014" s="4" t="s">
        <v>27</v>
      </c>
      <c r="F3014" s="4" t="s">
        <v>6071</v>
      </c>
      <c r="G3014" s="4" t="s">
        <v>239</v>
      </c>
      <c r="H3014" s="4" t="s">
        <v>243</v>
      </c>
      <c r="I3014" s="4"/>
      <c r="J3014" s="4" t="s">
        <v>244</v>
      </c>
      <c r="K3014" s="4"/>
    </row>
    <row r="3015" spans="2:11" x14ac:dyDescent="0.2">
      <c r="B3015" s="4" t="s">
        <v>18191</v>
      </c>
      <c r="C3015" s="4">
        <v>5.4</v>
      </c>
      <c r="D3015" s="4" t="s">
        <v>116</v>
      </c>
      <c r="E3015" s="4" t="s">
        <v>28</v>
      </c>
      <c r="F3015" s="4" t="s">
        <v>6073</v>
      </c>
      <c r="G3015" s="4" t="s">
        <v>239</v>
      </c>
      <c r="H3015" s="4" t="s">
        <v>243</v>
      </c>
      <c r="I3015" s="4"/>
      <c r="J3015" s="4" t="s">
        <v>244</v>
      </c>
      <c r="K3015" s="4"/>
    </row>
    <row r="3016" spans="2:11" x14ac:dyDescent="0.2">
      <c r="B3016" s="4" t="s">
        <v>18192</v>
      </c>
      <c r="C3016" s="4">
        <v>5.4</v>
      </c>
      <c r="D3016" s="4" t="s">
        <v>116</v>
      </c>
      <c r="E3016" s="4" t="s">
        <v>29</v>
      </c>
      <c r="F3016" s="4" t="s">
        <v>6075</v>
      </c>
      <c r="G3016" s="4" t="s">
        <v>239</v>
      </c>
      <c r="H3016" s="4" t="s">
        <v>243</v>
      </c>
      <c r="I3016" s="4"/>
      <c r="J3016" s="4" t="s">
        <v>244</v>
      </c>
      <c r="K3016" s="4"/>
    </row>
    <row r="3017" spans="2:11" x14ac:dyDescent="0.2">
      <c r="B3017" s="4" t="s">
        <v>18193</v>
      </c>
      <c r="C3017" s="4">
        <v>5.4</v>
      </c>
      <c r="D3017" s="4" t="s">
        <v>116</v>
      </c>
      <c r="E3017" s="4" t="s">
        <v>30</v>
      </c>
      <c r="F3017" s="4" t="s">
        <v>6077</v>
      </c>
      <c r="G3017" s="4" t="s">
        <v>239</v>
      </c>
      <c r="H3017" s="4" t="s">
        <v>243</v>
      </c>
      <c r="I3017" s="4"/>
      <c r="J3017" s="4" t="s">
        <v>244</v>
      </c>
      <c r="K3017" s="4"/>
    </row>
    <row r="3018" spans="2:11" x14ac:dyDescent="0.2">
      <c r="B3018" s="4" t="s">
        <v>18194</v>
      </c>
      <c r="C3018" s="4">
        <v>5.4</v>
      </c>
      <c r="D3018" s="4" t="s">
        <v>116</v>
      </c>
      <c r="E3018" s="4" t="s">
        <v>31</v>
      </c>
      <c r="F3018" s="4" t="s">
        <v>6079</v>
      </c>
      <c r="G3018" s="4" t="s">
        <v>239</v>
      </c>
      <c r="H3018" s="4" t="s">
        <v>243</v>
      </c>
      <c r="I3018" s="4"/>
      <c r="J3018" s="4" t="s">
        <v>244</v>
      </c>
      <c r="K3018" s="4"/>
    </row>
    <row r="3019" spans="2:11" x14ac:dyDescent="0.2">
      <c r="B3019" s="4" t="s">
        <v>18195</v>
      </c>
      <c r="C3019" s="4">
        <v>5.4</v>
      </c>
      <c r="D3019" s="4" t="s">
        <v>116</v>
      </c>
      <c r="E3019" s="4" t="s">
        <v>32</v>
      </c>
      <c r="F3019" s="4" t="s">
        <v>6081</v>
      </c>
      <c r="G3019" s="4" t="s">
        <v>239</v>
      </c>
      <c r="H3019" s="4" t="s">
        <v>243</v>
      </c>
      <c r="I3019" s="4"/>
      <c r="J3019" s="4" t="s">
        <v>244</v>
      </c>
      <c r="K3019" s="4"/>
    </row>
    <row r="3020" spans="2:11" x14ac:dyDescent="0.2">
      <c r="B3020" s="4" t="s">
        <v>18196</v>
      </c>
      <c r="C3020" s="4">
        <v>5.4</v>
      </c>
      <c r="D3020" s="4" t="s">
        <v>116</v>
      </c>
      <c r="E3020" s="4" t="s">
        <v>33</v>
      </c>
      <c r="F3020" s="4" t="s">
        <v>6083</v>
      </c>
      <c r="G3020" s="4" t="s">
        <v>239</v>
      </c>
      <c r="H3020" s="4" t="s">
        <v>243</v>
      </c>
      <c r="I3020" s="4"/>
      <c r="J3020" s="4" t="s">
        <v>244</v>
      </c>
      <c r="K3020" s="4"/>
    </row>
    <row r="3021" spans="2:11" x14ac:dyDescent="0.2">
      <c r="B3021" s="4" t="s">
        <v>18197</v>
      </c>
      <c r="C3021" s="4">
        <v>5.4</v>
      </c>
      <c r="D3021" s="4" t="s">
        <v>116</v>
      </c>
      <c r="E3021" s="4" t="s">
        <v>34</v>
      </c>
      <c r="F3021" s="4" t="s">
        <v>6085</v>
      </c>
      <c r="G3021" s="4" t="s">
        <v>239</v>
      </c>
      <c r="H3021" s="4" t="s">
        <v>243</v>
      </c>
      <c r="I3021" s="4"/>
      <c r="J3021" s="4" t="s">
        <v>244</v>
      </c>
      <c r="K3021" s="4"/>
    </row>
    <row r="3022" spans="2:11" x14ac:dyDescent="0.2">
      <c r="B3022" s="4" t="s">
        <v>18198</v>
      </c>
      <c r="C3022" s="4">
        <v>5.4</v>
      </c>
      <c r="D3022" s="4" t="s">
        <v>116</v>
      </c>
      <c r="E3022" s="4" t="s">
        <v>35</v>
      </c>
      <c r="F3022" s="4" t="s">
        <v>6087</v>
      </c>
      <c r="G3022" s="4" t="s">
        <v>239</v>
      </c>
      <c r="H3022" s="4" t="s">
        <v>243</v>
      </c>
      <c r="I3022" s="4"/>
      <c r="J3022" s="4" t="s">
        <v>244</v>
      </c>
      <c r="K3022" s="4"/>
    </row>
    <row r="3023" spans="2:11" x14ac:dyDescent="0.2">
      <c r="B3023" s="4" t="s">
        <v>18199</v>
      </c>
      <c r="C3023" s="4">
        <v>5.4</v>
      </c>
      <c r="D3023" s="4" t="s">
        <v>116</v>
      </c>
      <c r="E3023" s="4" t="s">
        <v>36</v>
      </c>
      <c r="F3023" s="4" t="s">
        <v>6089</v>
      </c>
      <c r="G3023" s="4" t="s">
        <v>239</v>
      </c>
      <c r="H3023" s="4" t="s">
        <v>243</v>
      </c>
      <c r="I3023" s="4"/>
      <c r="J3023" s="4" t="s">
        <v>244</v>
      </c>
      <c r="K3023" s="4"/>
    </row>
    <row r="3024" spans="2:11" x14ac:dyDescent="0.2">
      <c r="B3024" s="4" t="s">
        <v>18200</v>
      </c>
      <c r="C3024" s="4">
        <v>5.4</v>
      </c>
      <c r="D3024" s="4" t="s">
        <v>116</v>
      </c>
      <c r="E3024" s="4" t="s">
        <v>37</v>
      </c>
      <c r="F3024" s="4" t="s">
        <v>6091</v>
      </c>
      <c r="G3024" s="4" t="s">
        <v>239</v>
      </c>
      <c r="H3024" s="4" t="s">
        <v>243</v>
      </c>
      <c r="I3024" s="4"/>
      <c r="J3024" s="4" t="s">
        <v>244</v>
      </c>
      <c r="K3024" s="4"/>
    </row>
    <row r="3025" spans="2:11" x14ac:dyDescent="0.2">
      <c r="B3025" s="4" t="s">
        <v>18201</v>
      </c>
      <c r="C3025" s="4">
        <v>5.4</v>
      </c>
      <c r="D3025" s="4" t="s">
        <v>116</v>
      </c>
      <c r="E3025" s="4" t="s">
        <v>38</v>
      </c>
      <c r="F3025" s="4" t="s">
        <v>6093</v>
      </c>
      <c r="G3025" s="4" t="s">
        <v>239</v>
      </c>
      <c r="H3025" s="4" t="s">
        <v>243</v>
      </c>
      <c r="I3025" s="4"/>
      <c r="J3025" s="4" t="s">
        <v>244</v>
      </c>
      <c r="K3025" s="4"/>
    </row>
    <row r="3026" spans="2:11" x14ac:dyDescent="0.2">
      <c r="B3026" s="4" t="s">
        <v>18202</v>
      </c>
      <c r="C3026" s="4">
        <v>5.4</v>
      </c>
      <c r="D3026" s="4" t="s">
        <v>116</v>
      </c>
      <c r="E3026" s="4" t="s">
        <v>39</v>
      </c>
      <c r="F3026" s="4" t="s">
        <v>6095</v>
      </c>
      <c r="G3026" s="4" t="s">
        <v>239</v>
      </c>
      <c r="H3026" s="4" t="s">
        <v>243</v>
      </c>
      <c r="I3026" s="4"/>
      <c r="J3026" s="4" t="s">
        <v>244</v>
      </c>
      <c r="K3026" s="4"/>
    </row>
    <row r="3027" spans="2:11" x14ac:dyDescent="0.2">
      <c r="B3027" s="4" t="s">
        <v>18203</v>
      </c>
      <c r="C3027" s="4">
        <v>5.4</v>
      </c>
      <c r="D3027" s="4" t="s">
        <v>116</v>
      </c>
      <c r="E3027" s="4" t="s">
        <v>56</v>
      </c>
      <c r="F3027" s="4" t="s">
        <v>6097</v>
      </c>
      <c r="G3027" s="4" t="s">
        <v>239</v>
      </c>
      <c r="H3027" s="4" t="s">
        <v>243</v>
      </c>
      <c r="I3027" s="4"/>
      <c r="J3027" s="4" t="s">
        <v>244</v>
      </c>
      <c r="K3027" s="4"/>
    </row>
    <row r="3028" spans="2:11" x14ac:dyDescent="0.2">
      <c r="B3028" s="4" t="s">
        <v>18204</v>
      </c>
      <c r="C3028" s="4">
        <v>5.4</v>
      </c>
      <c r="D3028" s="4" t="s">
        <v>116</v>
      </c>
      <c r="E3028" s="4" t="s">
        <v>58</v>
      </c>
      <c r="F3028" s="4" t="s">
        <v>6099</v>
      </c>
      <c r="G3028" s="4" t="s">
        <v>239</v>
      </c>
      <c r="H3028" s="4" t="s">
        <v>243</v>
      </c>
      <c r="I3028" s="4"/>
      <c r="J3028" s="4" t="s">
        <v>244</v>
      </c>
      <c r="K3028" s="4"/>
    </row>
    <row r="3029" spans="2:11" x14ac:dyDescent="0.2">
      <c r="B3029" s="4" t="s">
        <v>18205</v>
      </c>
      <c r="C3029" s="4">
        <v>5.4</v>
      </c>
      <c r="D3029" s="4" t="s">
        <v>116</v>
      </c>
      <c r="E3029" s="4" t="s">
        <v>60</v>
      </c>
      <c r="F3029" s="4" t="s">
        <v>6101</v>
      </c>
      <c r="G3029" s="4" t="s">
        <v>239</v>
      </c>
      <c r="H3029" s="4" t="s">
        <v>243</v>
      </c>
      <c r="I3029" s="4"/>
      <c r="J3029" s="4" t="s">
        <v>244</v>
      </c>
      <c r="K3029" s="4"/>
    </row>
    <row r="3030" spans="2:11" x14ac:dyDescent="0.2">
      <c r="B3030" s="4" t="s">
        <v>18206</v>
      </c>
      <c r="C3030" s="4">
        <v>5.4</v>
      </c>
      <c r="D3030" s="4" t="s">
        <v>116</v>
      </c>
      <c r="E3030" s="4" t="s">
        <v>62</v>
      </c>
      <c r="F3030" s="4" t="s">
        <v>6103</v>
      </c>
      <c r="G3030" s="4" t="s">
        <v>239</v>
      </c>
      <c r="H3030" s="4" t="s">
        <v>243</v>
      </c>
      <c r="I3030" s="4"/>
      <c r="J3030" s="4" t="s">
        <v>244</v>
      </c>
      <c r="K3030" s="4"/>
    </row>
    <row r="3031" spans="2:11" x14ac:dyDescent="0.2">
      <c r="B3031" s="4" t="s">
        <v>18207</v>
      </c>
      <c r="C3031" s="4">
        <v>5.4</v>
      </c>
      <c r="D3031" s="4" t="s">
        <v>116</v>
      </c>
      <c r="E3031" s="4" t="s">
        <v>64</v>
      </c>
      <c r="F3031" s="4" t="s">
        <v>6105</v>
      </c>
      <c r="G3031" s="4" t="s">
        <v>239</v>
      </c>
      <c r="H3031" s="4" t="s">
        <v>243</v>
      </c>
      <c r="I3031" s="4"/>
      <c r="J3031" s="4" t="s">
        <v>244</v>
      </c>
      <c r="K3031" s="4"/>
    </row>
    <row r="3032" spans="2:11" x14ac:dyDescent="0.2">
      <c r="B3032" s="4" t="s">
        <v>18208</v>
      </c>
      <c r="C3032" s="4">
        <v>5.4</v>
      </c>
      <c r="D3032" s="4" t="s">
        <v>116</v>
      </c>
      <c r="E3032" s="4" t="s">
        <v>66</v>
      </c>
      <c r="F3032" s="4" t="s">
        <v>13128</v>
      </c>
      <c r="G3032" s="4" t="s">
        <v>239</v>
      </c>
      <c r="H3032" s="4" t="s">
        <v>243</v>
      </c>
      <c r="I3032" s="4"/>
      <c r="J3032" s="4" t="s">
        <v>244</v>
      </c>
      <c r="K3032" s="4"/>
    </row>
    <row r="3033" spans="2:11" x14ac:dyDescent="0.2">
      <c r="B3033" s="4" t="s">
        <v>18209</v>
      </c>
      <c r="C3033" s="4">
        <v>5.4</v>
      </c>
      <c r="D3033" s="4" t="s">
        <v>116</v>
      </c>
      <c r="E3033" s="4" t="s">
        <v>68</v>
      </c>
      <c r="F3033" s="4" t="s">
        <v>13130</v>
      </c>
      <c r="G3033" s="4" t="s">
        <v>239</v>
      </c>
      <c r="H3033" s="4" t="s">
        <v>243</v>
      </c>
      <c r="I3033" s="4"/>
      <c r="J3033" s="4" t="s">
        <v>244</v>
      </c>
      <c r="K3033" s="4"/>
    </row>
    <row r="3034" spans="2:11" x14ac:dyDescent="0.2">
      <c r="B3034" s="4" t="s">
        <v>18210</v>
      </c>
      <c r="C3034" s="4">
        <v>5.4</v>
      </c>
      <c r="D3034" s="4" t="s">
        <v>116</v>
      </c>
      <c r="E3034" s="4" t="s">
        <v>70</v>
      </c>
      <c r="F3034" s="4" t="s">
        <v>13132</v>
      </c>
      <c r="G3034" s="4" t="s">
        <v>239</v>
      </c>
      <c r="H3034" s="4" t="s">
        <v>243</v>
      </c>
      <c r="I3034" s="4"/>
      <c r="J3034" s="4" t="s">
        <v>244</v>
      </c>
      <c r="K3034" s="4"/>
    </row>
    <row r="3035" spans="2:11" x14ac:dyDescent="0.2">
      <c r="B3035" s="4" t="s">
        <v>18211</v>
      </c>
      <c r="C3035" s="4">
        <v>5.4</v>
      </c>
      <c r="D3035" s="4" t="s">
        <v>116</v>
      </c>
      <c r="E3035" s="4" t="s">
        <v>72</v>
      </c>
      <c r="F3035" s="4" t="s">
        <v>13134</v>
      </c>
      <c r="G3035" s="4" t="s">
        <v>239</v>
      </c>
      <c r="H3035" s="4" t="s">
        <v>243</v>
      </c>
      <c r="I3035" s="4"/>
      <c r="J3035" s="4" t="s">
        <v>244</v>
      </c>
      <c r="K3035" s="4"/>
    </row>
    <row r="3036" spans="2:11" x14ac:dyDescent="0.2">
      <c r="B3036" s="4" t="s">
        <v>18212</v>
      </c>
      <c r="C3036" s="4">
        <v>5.4</v>
      </c>
      <c r="D3036" s="4" t="s">
        <v>116</v>
      </c>
      <c r="E3036" s="4" t="s">
        <v>74</v>
      </c>
      <c r="F3036" s="4" t="s">
        <v>13136</v>
      </c>
      <c r="G3036" s="4" t="s">
        <v>239</v>
      </c>
      <c r="H3036" s="4" t="s">
        <v>243</v>
      </c>
      <c r="I3036" s="4"/>
      <c r="J3036" s="4" t="s">
        <v>244</v>
      </c>
      <c r="K3036" s="4"/>
    </row>
    <row r="3037" spans="2:11" x14ac:dyDescent="0.2">
      <c r="B3037" s="4" t="s">
        <v>18213</v>
      </c>
      <c r="C3037" s="4">
        <v>5.4</v>
      </c>
      <c r="D3037" s="4" t="s">
        <v>116</v>
      </c>
      <c r="E3037" s="4" t="s">
        <v>76</v>
      </c>
      <c r="F3037" s="4" t="s">
        <v>13138</v>
      </c>
      <c r="G3037" s="4" t="s">
        <v>239</v>
      </c>
      <c r="H3037" s="4" t="s">
        <v>243</v>
      </c>
      <c r="I3037" s="4"/>
      <c r="J3037" s="4" t="s">
        <v>244</v>
      </c>
      <c r="K3037" s="4"/>
    </row>
    <row r="3038" spans="2:11" x14ac:dyDescent="0.2">
      <c r="B3038" s="4" t="s">
        <v>18214</v>
      </c>
      <c r="C3038" s="4">
        <v>5.4</v>
      </c>
      <c r="D3038" s="4" t="s">
        <v>116</v>
      </c>
      <c r="E3038" s="4" t="s">
        <v>78</v>
      </c>
      <c r="F3038" s="4" t="s">
        <v>18215</v>
      </c>
      <c r="G3038" s="4" t="s">
        <v>239</v>
      </c>
      <c r="H3038" s="4" t="s">
        <v>243</v>
      </c>
      <c r="I3038" s="4"/>
      <c r="J3038" s="4" t="s">
        <v>244</v>
      </c>
      <c r="K3038" s="4"/>
    </row>
    <row r="3039" spans="2:11" x14ac:dyDescent="0.2">
      <c r="B3039" s="4" t="s">
        <v>18216</v>
      </c>
      <c r="C3039" s="4">
        <v>5.4</v>
      </c>
      <c r="D3039" s="4" t="s">
        <v>116</v>
      </c>
      <c r="E3039" s="4" t="s">
        <v>81</v>
      </c>
      <c r="F3039" s="4" t="s">
        <v>18217</v>
      </c>
      <c r="G3039" s="4" t="s">
        <v>239</v>
      </c>
      <c r="H3039" s="4" t="s">
        <v>243</v>
      </c>
      <c r="I3039" s="4"/>
      <c r="J3039" s="4" t="s">
        <v>244</v>
      </c>
      <c r="K3039" s="4"/>
    </row>
    <row r="3040" spans="2:11" x14ac:dyDescent="0.2">
      <c r="B3040" s="4" t="s">
        <v>18218</v>
      </c>
      <c r="C3040" s="4">
        <v>5.4</v>
      </c>
      <c r="D3040" s="4" t="s">
        <v>116</v>
      </c>
      <c r="E3040" s="4" t="s">
        <v>84</v>
      </c>
      <c r="F3040" s="4" t="s">
        <v>18219</v>
      </c>
      <c r="G3040" s="4" t="s">
        <v>239</v>
      </c>
      <c r="H3040" s="4" t="s">
        <v>243</v>
      </c>
      <c r="I3040" s="4"/>
      <c r="J3040" s="4" t="s">
        <v>244</v>
      </c>
      <c r="K3040" s="4"/>
    </row>
    <row r="3041" spans="2:11" x14ac:dyDescent="0.2">
      <c r="B3041" s="4" t="s">
        <v>18220</v>
      </c>
      <c r="C3041" s="4">
        <v>5.4</v>
      </c>
      <c r="D3041" s="4" t="s">
        <v>116</v>
      </c>
      <c r="E3041" s="4" t="s">
        <v>85</v>
      </c>
      <c r="F3041" s="4" t="s">
        <v>18221</v>
      </c>
      <c r="G3041" s="4" t="s">
        <v>239</v>
      </c>
      <c r="H3041" s="4" t="s">
        <v>243</v>
      </c>
      <c r="I3041" s="4"/>
      <c r="J3041" s="4" t="s">
        <v>244</v>
      </c>
      <c r="K3041" s="4"/>
    </row>
    <row r="3042" spans="2:11" x14ac:dyDescent="0.2">
      <c r="B3042" s="4" t="s">
        <v>18222</v>
      </c>
      <c r="C3042" s="4">
        <v>5.4</v>
      </c>
      <c r="D3042" s="4" t="s">
        <v>116</v>
      </c>
      <c r="E3042" s="4" t="s">
        <v>86</v>
      </c>
      <c r="F3042" s="4" t="s">
        <v>18223</v>
      </c>
      <c r="G3042" s="4" t="s">
        <v>239</v>
      </c>
      <c r="H3042" s="4" t="s">
        <v>243</v>
      </c>
      <c r="I3042" s="4"/>
      <c r="J3042" s="4" t="s">
        <v>244</v>
      </c>
      <c r="K3042" s="4"/>
    </row>
    <row r="3043" spans="2:11" x14ac:dyDescent="0.2">
      <c r="B3043" s="4" t="s">
        <v>18224</v>
      </c>
      <c r="C3043" s="4">
        <v>5.4</v>
      </c>
      <c r="D3043" s="4" t="s">
        <v>116</v>
      </c>
      <c r="E3043" s="4" t="s">
        <v>88</v>
      </c>
      <c r="F3043" s="4" t="s">
        <v>18225</v>
      </c>
      <c r="G3043" s="4" t="s">
        <v>239</v>
      </c>
      <c r="H3043" s="4" t="s">
        <v>243</v>
      </c>
      <c r="I3043" s="4"/>
      <c r="J3043" s="4" t="s">
        <v>244</v>
      </c>
      <c r="K3043" s="4"/>
    </row>
    <row r="3044" spans="2:11" x14ac:dyDescent="0.2">
      <c r="B3044" s="4" t="s">
        <v>18226</v>
      </c>
      <c r="C3044" s="4">
        <v>5.4</v>
      </c>
      <c r="D3044" s="4" t="s">
        <v>116</v>
      </c>
      <c r="E3044" s="4" t="s">
        <v>90</v>
      </c>
      <c r="F3044" s="4" t="s">
        <v>18227</v>
      </c>
      <c r="G3044" s="4" t="s">
        <v>239</v>
      </c>
      <c r="H3044" s="4" t="s">
        <v>243</v>
      </c>
      <c r="I3044" s="4"/>
      <c r="J3044" s="4" t="s">
        <v>244</v>
      </c>
      <c r="K3044" s="4"/>
    </row>
    <row r="3045" spans="2:11" x14ac:dyDescent="0.2">
      <c r="B3045" s="4" t="s">
        <v>18228</v>
      </c>
      <c r="C3045" s="4">
        <v>5.4</v>
      </c>
      <c r="D3045" s="4" t="s">
        <v>116</v>
      </c>
      <c r="E3045" s="4" t="s">
        <v>92</v>
      </c>
      <c r="F3045" s="4" t="s">
        <v>18229</v>
      </c>
      <c r="G3045" s="4" t="s">
        <v>239</v>
      </c>
      <c r="H3045" s="4" t="s">
        <v>243</v>
      </c>
      <c r="I3045" s="4"/>
      <c r="J3045" s="4" t="s">
        <v>244</v>
      </c>
      <c r="K3045" s="4"/>
    </row>
    <row r="3046" spans="2:11" x14ac:dyDescent="0.2">
      <c r="B3046" s="4" t="s">
        <v>18230</v>
      </c>
      <c r="C3046" s="4">
        <v>5.4</v>
      </c>
      <c r="D3046" s="4" t="s">
        <v>116</v>
      </c>
      <c r="E3046" s="4" t="s">
        <v>94</v>
      </c>
      <c r="F3046" s="4" t="s">
        <v>18231</v>
      </c>
      <c r="G3046" s="4" t="s">
        <v>239</v>
      </c>
      <c r="H3046" s="4" t="s">
        <v>243</v>
      </c>
      <c r="I3046" s="4"/>
      <c r="J3046" s="4" t="s">
        <v>244</v>
      </c>
      <c r="K3046" s="4"/>
    </row>
    <row r="3047" spans="2:11" x14ac:dyDescent="0.2">
      <c r="B3047" s="4" t="s">
        <v>18232</v>
      </c>
      <c r="C3047" s="4">
        <v>5.4</v>
      </c>
      <c r="D3047" s="4" t="s">
        <v>116</v>
      </c>
      <c r="E3047" s="4" t="s">
        <v>96</v>
      </c>
      <c r="F3047" s="4" t="s">
        <v>18233</v>
      </c>
      <c r="G3047" s="4" t="s">
        <v>239</v>
      </c>
      <c r="H3047" s="4" t="s">
        <v>243</v>
      </c>
      <c r="I3047" s="4"/>
      <c r="J3047" s="4" t="s">
        <v>244</v>
      </c>
      <c r="K3047" s="4"/>
    </row>
    <row r="3048" spans="2:11" x14ac:dyDescent="0.2">
      <c r="B3048" s="4" t="s">
        <v>18234</v>
      </c>
      <c r="C3048" s="4">
        <v>5.4</v>
      </c>
      <c r="D3048" s="4" t="s">
        <v>116</v>
      </c>
      <c r="E3048" s="4" t="s">
        <v>98</v>
      </c>
      <c r="F3048" s="4" t="s">
        <v>18235</v>
      </c>
      <c r="G3048" s="4" t="s">
        <v>239</v>
      </c>
      <c r="H3048" s="4" t="s">
        <v>243</v>
      </c>
      <c r="I3048" s="4"/>
      <c r="J3048" s="4" t="s">
        <v>244</v>
      </c>
      <c r="K3048" s="4"/>
    </row>
    <row r="3049" spans="2:11" x14ac:dyDescent="0.2">
      <c r="B3049" s="4" t="s">
        <v>18236</v>
      </c>
      <c r="C3049" s="4">
        <v>5.4</v>
      </c>
      <c r="D3049" s="4" t="s">
        <v>116</v>
      </c>
      <c r="E3049" s="4" t="s">
        <v>100</v>
      </c>
      <c r="F3049" s="4" t="s">
        <v>18237</v>
      </c>
      <c r="G3049" s="4" t="s">
        <v>239</v>
      </c>
      <c r="H3049" s="4" t="s">
        <v>243</v>
      </c>
      <c r="I3049" s="4"/>
      <c r="J3049" s="4" t="s">
        <v>244</v>
      </c>
      <c r="K3049" s="4"/>
    </row>
    <row r="3050" spans="2:11" x14ac:dyDescent="0.2">
      <c r="B3050" s="4" t="s">
        <v>18238</v>
      </c>
      <c r="C3050" s="4">
        <v>5.4</v>
      </c>
      <c r="D3050" s="4" t="s">
        <v>116</v>
      </c>
      <c r="E3050" s="4" t="s">
        <v>102</v>
      </c>
      <c r="F3050" s="4" t="s">
        <v>18239</v>
      </c>
      <c r="G3050" s="4" t="s">
        <v>239</v>
      </c>
      <c r="H3050" s="4" t="s">
        <v>243</v>
      </c>
      <c r="I3050" s="4"/>
      <c r="J3050" s="4" t="s">
        <v>244</v>
      </c>
      <c r="K3050" s="4"/>
    </row>
    <row r="3051" spans="2:11" x14ac:dyDescent="0.2">
      <c r="B3051" s="4" t="s">
        <v>18240</v>
      </c>
      <c r="C3051" s="4">
        <v>5.4</v>
      </c>
      <c r="D3051" s="4" t="s">
        <v>116</v>
      </c>
      <c r="E3051" s="4" t="s">
        <v>104</v>
      </c>
      <c r="F3051" s="4" t="s">
        <v>18241</v>
      </c>
      <c r="G3051" s="4" t="s">
        <v>239</v>
      </c>
      <c r="H3051" s="4" t="s">
        <v>243</v>
      </c>
      <c r="I3051" s="4"/>
      <c r="J3051" s="4" t="s">
        <v>244</v>
      </c>
      <c r="K3051" s="4"/>
    </row>
    <row r="3052" spans="2:11" x14ac:dyDescent="0.2">
      <c r="B3052" s="4" t="s">
        <v>18242</v>
      </c>
      <c r="C3052" s="4">
        <v>5.4</v>
      </c>
      <c r="D3052" s="4" t="s">
        <v>116</v>
      </c>
      <c r="E3052" s="4" t="s">
        <v>106</v>
      </c>
      <c r="F3052" s="4" t="s">
        <v>18243</v>
      </c>
      <c r="G3052" s="4" t="s">
        <v>239</v>
      </c>
      <c r="H3052" s="4" t="s">
        <v>243</v>
      </c>
      <c r="I3052" s="4"/>
      <c r="J3052" s="4" t="s">
        <v>244</v>
      </c>
      <c r="K3052" s="4"/>
    </row>
    <row r="3053" spans="2:11" x14ac:dyDescent="0.2">
      <c r="B3053" s="4" t="s">
        <v>18244</v>
      </c>
      <c r="C3053" s="4">
        <v>5.4</v>
      </c>
      <c r="D3053" s="4" t="s">
        <v>116</v>
      </c>
      <c r="E3053" s="4" t="s">
        <v>108</v>
      </c>
      <c r="F3053" s="4" t="s">
        <v>18245</v>
      </c>
      <c r="G3053" s="4" t="s">
        <v>239</v>
      </c>
      <c r="H3053" s="4" t="s">
        <v>243</v>
      </c>
      <c r="I3053" s="4"/>
      <c r="J3053" s="4" t="s">
        <v>244</v>
      </c>
      <c r="K3053" s="4"/>
    </row>
    <row r="3054" spans="2:11" x14ac:dyDescent="0.2">
      <c r="B3054" s="4" t="s">
        <v>18246</v>
      </c>
      <c r="C3054" s="4">
        <v>5.4</v>
      </c>
      <c r="D3054" s="4" t="s">
        <v>116</v>
      </c>
      <c r="E3054" s="4" t="s">
        <v>110</v>
      </c>
      <c r="F3054" s="4" t="s">
        <v>18247</v>
      </c>
      <c r="G3054" s="4" t="s">
        <v>239</v>
      </c>
      <c r="H3054" s="4" t="s">
        <v>243</v>
      </c>
      <c r="I3054" s="4"/>
      <c r="J3054" s="4" t="s">
        <v>244</v>
      </c>
      <c r="K3054" s="4"/>
    </row>
    <row r="3055" spans="2:11" x14ac:dyDescent="0.2">
      <c r="B3055" s="4" t="s">
        <v>18248</v>
      </c>
      <c r="C3055" s="4">
        <v>5.4</v>
      </c>
      <c r="D3055" s="4" t="s">
        <v>116</v>
      </c>
      <c r="E3055" s="4" t="s">
        <v>112</v>
      </c>
      <c r="F3055" s="4" t="s">
        <v>18249</v>
      </c>
      <c r="G3055" s="4" t="s">
        <v>239</v>
      </c>
      <c r="H3055" s="4" t="s">
        <v>243</v>
      </c>
      <c r="I3055" s="4"/>
      <c r="J3055" s="4" t="s">
        <v>244</v>
      </c>
      <c r="K3055" s="4"/>
    </row>
    <row r="3056" spans="2:11" x14ac:dyDescent="0.2">
      <c r="B3056" s="4" t="s">
        <v>18250</v>
      </c>
      <c r="C3056" s="4">
        <v>5.4</v>
      </c>
      <c r="D3056" s="4" t="s">
        <v>116</v>
      </c>
      <c r="E3056" s="4" t="s">
        <v>114</v>
      </c>
      <c r="F3056" s="4" t="s">
        <v>18251</v>
      </c>
      <c r="G3056" s="4" t="s">
        <v>239</v>
      </c>
      <c r="H3056" s="4" t="s">
        <v>243</v>
      </c>
      <c r="I3056" s="4"/>
      <c r="J3056" s="4" t="s">
        <v>244</v>
      </c>
      <c r="K3056" s="4"/>
    </row>
    <row r="3057" spans="2:11" x14ac:dyDescent="0.2">
      <c r="B3057" s="4" t="s">
        <v>18252</v>
      </c>
      <c r="C3057" s="4">
        <v>5.4</v>
      </c>
      <c r="D3057" s="4" t="s">
        <v>116</v>
      </c>
      <c r="E3057" s="4" t="s">
        <v>116</v>
      </c>
      <c r="F3057" s="4" t="s">
        <v>18253</v>
      </c>
      <c r="G3057" s="4" t="s">
        <v>239</v>
      </c>
      <c r="H3057" s="4" t="s">
        <v>243</v>
      </c>
      <c r="I3057" s="4"/>
      <c r="J3057" s="4" t="s">
        <v>244</v>
      </c>
      <c r="K3057" s="4"/>
    </row>
    <row r="3058" spans="2:11" x14ac:dyDescent="0.2">
      <c r="B3058" s="4" t="s">
        <v>18254</v>
      </c>
      <c r="C3058" s="4">
        <v>5.4</v>
      </c>
      <c r="D3058" s="4" t="s">
        <v>116</v>
      </c>
      <c r="E3058" s="4" t="s">
        <v>118</v>
      </c>
      <c r="F3058" s="4" t="s">
        <v>18255</v>
      </c>
      <c r="G3058" s="4" t="s">
        <v>239</v>
      </c>
      <c r="H3058" s="4" t="s">
        <v>243</v>
      </c>
      <c r="I3058" s="4"/>
      <c r="J3058" s="4" t="s">
        <v>244</v>
      </c>
      <c r="K3058" s="4"/>
    </row>
    <row r="3059" spans="2:11" x14ac:dyDescent="0.2">
      <c r="B3059" s="4" t="s">
        <v>18256</v>
      </c>
      <c r="C3059" s="4">
        <v>5.4</v>
      </c>
      <c r="D3059" s="4" t="s">
        <v>116</v>
      </c>
      <c r="E3059" s="4" t="s">
        <v>120</v>
      </c>
      <c r="F3059" s="4" t="s">
        <v>18257</v>
      </c>
      <c r="G3059" s="4" t="s">
        <v>239</v>
      </c>
      <c r="H3059" s="4" t="s">
        <v>243</v>
      </c>
      <c r="I3059" s="4"/>
      <c r="J3059" s="4" t="s">
        <v>244</v>
      </c>
      <c r="K3059" s="4"/>
    </row>
    <row r="3060" spans="2:11" x14ac:dyDescent="0.2">
      <c r="B3060" s="4" t="s">
        <v>18258</v>
      </c>
      <c r="C3060" s="4">
        <v>5.4</v>
      </c>
      <c r="D3060" s="4" t="s">
        <v>116</v>
      </c>
      <c r="E3060" s="4" t="s">
        <v>122</v>
      </c>
      <c r="F3060" s="4" t="s">
        <v>18259</v>
      </c>
      <c r="G3060" s="4" t="s">
        <v>239</v>
      </c>
      <c r="H3060" s="4" t="s">
        <v>243</v>
      </c>
      <c r="I3060" s="4"/>
      <c r="J3060" s="4" t="s">
        <v>244</v>
      </c>
      <c r="K3060" s="4"/>
    </row>
    <row r="3061" spans="2:11" x14ac:dyDescent="0.2">
      <c r="B3061" s="4" t="s">
        <v>18260</v>
      </c>
      <c r="C3061" s="4">
        <v>5.4</v>
      </c>
      <c r="D3061" s="4" t="s">
        <v>116</v>
      </c>
      <c r="E3061" s="4" t="s">
        <v>124</v>
      </c>
      <c r="F3061" s="4" t="s">
        <v>18261</v>
      </c>
      <c r="G3061" s="4" t="s">
        <v>239</v>
      </c>
      <c r="H3061" s="4" t="s">
        <v>243</v>
      </c>
      <c r="I3061" s="4"/>
      <c r="J3061" s="4" t="s">
        <v>244</v>
      </c>
      <c r="K3061" s="4"/>
    </row>
    <row r="3062" spans="2:11" x14ac:dyDescent="0.2">
      <c r="B3062" s="4" t="s">
        <v>18262</v>
      </c>
      <c r="C3062" s="4">
        <v>5.4</v>
      </c>
      <c r="D3062" s="4" t="s">
        <v>116</v>
      </c>
      <c r="E3062" s="4" t="s">
        <v>126</v>
      </c>
      <c r="F3062" s="4" t="s">
        <v>18263</v>
      </c>
      <c r="G3062" s="4" t="s">
        <v>239</v>
      </c>
      <c r="H3062" s="4" t="s">
        <v>243</v>
      </c>
      <c r="I3062" s="4"/>
      <c r="J3062" s="4" t="s">
        <v>244</v>
      </c>
      <c r="K3062" s="4"/>
    </row>
    <row r="3063" spans="2:11" x14ac:dyDescent="0.2">
      <c r="B3063" s="4" t="s">
        <v>18264</v>
      </c>
      <c r="C3063" s="4">
        <v>5.4</v>
      </c>
      <c r="D3063" s="4" t="s">
        <v>116</v>
      </c>
      <c r="E3063" s="4" t="s">
        <v>128</v>
      </c>
      <c r="F3063" s="4" t="s">
        <v>18265</v>
      </c>
      <c r="G3063" s="4" t="s">
        <v>239</v>
      </c>
      <c r="H3063" s="4" t="s">
        <v>243</v>
      </c>
      <c r="I3063" s="4"/>
      <c r="J3063" s="4" t="s">
        <v>244</v>
      </c>
      <c r="K3063" s="4"/>
    </row>
    <row r="3064" spans="2:11" x14ac:dyDescent="0.2">
      <c r="B3064" s="4" t="s">
        <v>18266</v>
      </c>
      <c r="C3064" s="4">
        <v>5.4</v>
      </c>
      <c r="D3064" s="4" t="s">
        <v>116</v>
      </c>
      <c r="E3064" s="4" t="s">
        <v>130</v>
      </c>
      <c r="F3064" s="4" t="s">
        <v>18267</v>
      </c>
      <c r="G3064" s="4" t="s">
        <v>239</v>
      </c>
      <c r="H3064" s="4" t="s">
        <v>243</v>
      </c>
      <c r="I3064" s="4"/>
      <c r="J3064" s="4" t="s">
        <v>244</v>
      </c>
      <c r="K3064" s="4"/>
    </row>
    <row r="3065" spans="2:11" x14ac:dyDescent="0.2">
      <c r="B3065" s="4" t="s">
        <v>18268</v>
      </c>
      <c r="C3065" s="4">
        <v>5.4</v>
      </c>
      <c r="D3065" s="4" t="s">
        <v>116</v>
      </c>
      <c r="E3065" s="4" t="s">
        <v>132</v>
      </c>
      <c r="F3065" s="4" t="s">
        <v>18269</v>
      </c>
      <c r="G3065" s="4" t="s">
        <v>239</v>
      </c>
      <c r="H3065" s="4" t="s">
        <v>243</v>
      </c>
      <c r="I3065" s="4"/>
      <c r="J3065" s="4" t="s">
        <v>244</v>
      </c>
      <c r="K3065" s="4"/>
    </row>
    <row r="3066" spans="2:11" x14ac:dyDescent="0.2">
      <c r="B3066" s="4" t="s">
        <v>18270</v>
      </c>
      <c r="C3066" s="4">
        <v>5.4</v>
      </c>
      <c r="D3066" s="4" t="s">
        <v>116</v>
      </c>
      <c r="E3066" s="4" t="s">
        <v>134</v>
      </c>
      <c r="F3066" s="4" t="s">
        <v>18271</v>
      </c>
      <c r="G3066" s="4" t="s">
        <v>239</v>
      </c>
      <c r="H3066" s="4" t="s">
        <v>243</v>
      </c>
      <c r="I3066" s="4"/>
      <c r="J3066" s="4" t="s">
        <v>244</v>
      </c>
      <c r="K3066" s="4"/>
    </row>
    <row r="3067" spans="2:11" x14ac:dyDescent="0.2">
      <c r="B3067" s="4" t="s">
        <v>18272</v>
      </c>
      <c r="C3067" s="4">
        <v>5.4</v>
      </c>
      <c r="D3067" s="4" t="s">
        <v>116</v>
      </c>
      <c r="E3067" s="4" t="s">
        <v>136</v>
      </c>
      <c r="F3067" s="4" t="s">
        <v>18273</v>
      </c>
      <c r="G3067" s="4" t="s">
        <v>239</v>
      </c>
      <c r="H3067" s="4" t="s">
        <v>243</v>
      </c>
      <c r="I3067" s="4"/>
      <c r="J3067" s="4" t="s">
        <v>244</v>
      </c>
      <c r="K3067" s="4"/>
    </row>
    <row r="3068" spans="2:11" x14ac:dyDescent="0.2">
      <c r="B3068" s="4" t="s">
        <v>18274</v>
      </c>
      <c r="C3068" s="4">
        <v>5.4</v>
      </c>
      <c r="D3068" s="4" t="s">
        <v>116</v>
      </c>
      <c r="E3068" s="4" t="s">
        <v>138</v>
      </c>
      <c r="F3068" s="4" t="s">
        <v>18275</v>
      </c>
      <c r="G3068" s="4" t="s">
        <v>239</v>
      </c>
      <c r="H3068" s="4" t="s">
        <v>243</v>
      </c>
      <c r="I3068" s="4"/>
      <c r="J3068" s="4" t="s">
        <v>244</v>
      </c>
      <c r="K3068" s="4"/>
    </row>
    <row r="3069" spans="2:11" x14ac:dyDescent="0.2">
      <c r="B3069" s="4" t="s">
        <v>18276</v>
      </c>
      <c r="C3069" s="4">
        <v>5.4</v>
      </c>
      <c r="D3069" s="4" t="s">
        <v>116</v>
      </c>
      <c r="E3069" s="4" t="s">
        <v>140</v>
      </c>
      <c r="F3069" s="4" t="s">
        <v>18277</v>
      </c>
      <c r="G3069" s="4" t="s">
        <v>239</v>
      </c>
      <c r="H3069" s="4" t="s">
        <v>243</v>
      </c>
      <c r="I3069" s="4"/>
      <c r="J3069" s="4" t="s">
        <v>244</v>
      </c>
      <c r="K3069" s="4"/>
    </row>
    <row r="3070" spans="2:11" x14ac:dyDescent="0.2">
      <c r="B3070" s="4" t="s">
        <v>18278</v>
      </c>
      <c r="C3070" s="4">
        <v>5.4</v>
      </c>
      <c r="D3070" s="4" t="s">
        <v>116</v>
      </c>
      <c r="E3070" s="4" t="s">
        <v>141</v>
      </c>
      <c r="F3070" s="4" t="s">
        <v>18279</v>
      </c>
      <c r="G3070" s="4" t="s">
        <v>239</v>
      </c>
      <c r="H3070" s="4" t="s">
        <v>243</v>
      </c>
      <c r="I3070" s="4"/>
      <c r="J3070" s="4" t="s">
        <v>244</v>
      </c>
      <c r="K3070" s="4"/>
    </row>
    <row r="3071" spans="2:11" x14ac:dyDescent="0.2">
      <c r="B3071" s="4" t="s">
        <v>18280</v>
      </c>
      <c r="C3071" s="4">
        <v>5.4</v>
      </c>
      <c r="D3071" s="4" t="s">
        <v>116</v>
      </c>
      <c r="E3071" s="4" t="s">
        <v>142</v>
      </c>
      <c r="F3071" s="4" t="s">
        <v>18281</v>
      </c>
      <c r="G3071" s="4" t="s">
        <v>239</v>
      </c>
      <c r="H3071" s="4" t="s">
        <v>243</v>
      </c>
      <c r="I3071" s="4"/>
      <c r="J3071" s="4" t="s">
        <v>244</v>
      </c>
      <c r="K3071" s="4"/>
    </row>
    <row r="3072" spans="2:11" x14ac:dyDescent="0.2">
      <c r="B3072" s="4" t="s">
        <v>18282</v>
      </c>
      <c r="C3072" s="4">
        <v>5.4</v>
      </c>
      <c r="D3072" s="4" t="s">
        <v>116</v>
      </c>
      <c r="E3072" s="4" t="s">
        <v>144</v>
      </c>
      <c r="F3072" s="4" t="s">
        <v>18283</v>
      </c>
      <c r="G3072" s="4" t="s">
        <v>239</v>
      </c>
      <c r="H3072" s="4" t="s">
        <v>243</v>
      </c>
      <c r="I3072" s="4"/>
      <c r="J3072" s="4" t="s">
        <v>244</v>
      </c>
      <c r="K3072" s="4"/>
    </row>
    <row r="3073" spans="2:11" x14ac:dyDescent="0.2">
      <c r="B3073" s="4" t="s">
        <v>18284</v>
      </c>
      <c r="C3073" s="4">
        <v>5.4</v>
      </c>
      <c r="D3073" s="4" t="s">
        <v>116</v>
      </c>
      <c r="E3073" s="4" t="s">
        <v>146</v>
      </c>
      <c r="F3073" s="4" t="s">
        <v>18285</v>
      </c>
      <c r="G3073" s="4" t="s">
        <v>239</v>
      </c>
      <c r="H3073" s="4" t="s">
        <v>243</v>
      </c>
      <c r="I3073" s="4"/>
      <c r="J3073" s="4" t="s">
        <v>244</v>
      </c>
      <c r="K3073" s="4"/>
    </row>
    <row r="3074" spans="2:11" x14ac:dyDescent="0.2">
      <c r="B3074" s="4" t="s">
        <v>18286</v>
      </c>
      <c r="C3074" s="4">
        <v>5.4</v>
      </c>
      <c r="D3074" s="4" t="s">
        <v>118</v>
      </c>
      <c r="E3074" s="4" t="s">
        <v>8</v>
      </c>
      <c r="F3074" s="4" t="s">
        <v>6107</v>
      </c>
      <c r="G3074" s="4" t="s">
        <v>239</v>
      </c>
      <c r="H3074" s="4" t="s">
        <v>243</v>
      </c>
      <c r="I3074" s="4"/>
      <c r="J3074" s="4" t="s">
        <v>244</v>
      </c>
      <c r="K3074" s="4"/>
    </row>
    <row r="3075" spans="2:11" x14ac:dyDescent="0.2">
      <c r="B3075" s="4" t="s">
        <v>18287</v>
      </c>
      <c r="C3075" s="4">
        <v>5.4</v>
      </c>
      <c r="D3075" s="4" t="s">
        <v>118</v>
      </c>
      <c r="E3075" s="4" t="s">
        <v>24</v>
      </c>
      <c r="F3075" s="4" t="s">
        <v>6109</v>
      </c>
      <c r="G3075" s="4" t="s">
        <v>239</v>
      </c>
      <c r="H3075" s="4" t="s">
        <v>243</v>
      </c>
      <c r="I3075" s="4"/>
      <c r="J3075" s="4" t="s">
        <v>244</v>
      </c>
      <c r="K3075" s="4"/>
    </row>
    <row r="3076" spans="2:11" x14ac:dyDescent="0.2">
      <c r="B3076" s="4" t="s">
        <v>18288</v>
      </c>
      <c r="C3076" s="4">
        <v>5.4</v>
      </c>
      <c r="D3076" s="4" t="s">
        <v>118</v>
      </c>
      <c r="E3076" s="4" t="s">
        <v>25</v>
      </c>
      <c r="F3076" s="4" t="s">
        <v>6111</v>
      </c>
      <c r="G3076" s="4" t="s">
        <v>239</v>
      </c>
      <c r="H3076" s="4" t="s">
        <v>243</v>
      </c>
      <c r="I3076" s="4"/>
      <c r="J3076" s="4" t="s">
        <v>244</v>
      </c>
      <c r="K3076" s="4"/>
    </row>
    <row r="3077" spans="2:11" x14ac:dyDescent="0.2">
      <c r="B3077" s="4" t="s">
        <v>18289</v>
      </c>
      <c r="C3077" s="4">
        <v>5.4</v>
      </c>
      <c r="D3077" s="4" t="s">
        <v>118</v>
      </c>
      <c r="E3077" s="4" t="s">
        <v>26</v>
      </c>
      <c r="F3077" s="4" t="s">
        <v>6113</v>
      </c>
      <c r="G3077" s="4" t="s">
        <v>239</v>
      </c>
      <c r="H3077" s="4" t="s">
        <v>243</v>
      </c>
      <c r="I3077" s="4"/>
      <c r="J3077" s="4" t="s">
        <v>244</v>
      </c>
      <c r="K3077" s="4"/>
    </row>
    <row r="3078" spans="2:11" x14ac:dyDescent="0.2">
      <c r="B3078" s="4" t="s">
        <v>18290</v>
      </c>
      <c r="C3078" s="4">
        <v>5.4</v>
      </c>
      <c r="D3078" s="4" t="s">
        <v>118</v>
      </c>
      <c r="E3078" s="4" t="s">
        <v>27</v>
      </c>
      <c r="F3078" s="4" t="s">
        <v>6115</v>
      </c>
      <c r="G3078" s="4" t="s">
        <v>239</v>
      </c>
      <c r="H3078" s="4" t="s">
        <v>243</v>
      </c>
      <c r="I3078" s="4"/>
      <c r="J3078" s="4" t="s">
        <v>244</v>
      </c>
      <c r="K3078" s="4"/>
    </row>
    <row r="3079" spans="2:11" x14ac:dyDescent="0.2">
      <c r="B3079" s="4" t="s">
        <v>18291</v>
      </c>
      <c r="C3079" s="4">
        <v>5.4</v>
      </c>
      <c r="D3079" s="4" t="s">
        <v>118</v>
      </c>
      <c r="E3079" s="4" t="s">
        <v>28</v>
      </c>
      <c r="F3079" s="4" t="s">
        <v>6117</v>
      </c>
      <c r="G3079" s="4" t="s">
        <v>239</v>
      </c>
      <c r="H3079" s="4" t="s">
        <v>243</v>
      </c>
      <c r="I3079" s="4"/>
      <c r="J3079" s="4" t="s">
        <v>244</v>
      </c>
      <c r="K3079" s="4"/>
    </row>
    <row r="3080" spans="2:11" x14ac:dyDescent="0.2">
      <c r="B3080" s="4" t="s">
        <v>18292</v>
      </c>
      <c r="C3080" s="4">
        <v>5.4</v>
      </c>
      <c r="D3080" s="4" t="s">
        <v>118</v>
      </c>
      <c r="E3080" s="4" t="s">
        <v>29</v>
      </c>
      <c r="F3080" s="4" t="s">
        <v>6119</v>
      </c>
      <c r="G3080" s="4" t="s">
        <v>239</v>
      </c>
      <c r="H3080" s="4" t="s">
        <v>243</v>
      </c>
      <c r="I3080" s="4"/>
      <c r="J3080" s="4" t="s">
        <v>244</v>
      </c>
      <c r="K3080" s="4"/>
    </row>
    <row r="3081" spans="2:11" x14ac:dyDescent="0.2">
      <c r="B3081" s="4" t="s">
        <v>18293</v>
      </c>
      <c r="C3081" s="4">
        <v>5.4</v>
      </c>
      <c r="D3081" s="4" t="s">
        <v>118</v>
      </c>
      <c r="E3081" s="4" t="s">
        <v>30</v>
      </c>
      <c r="F3081" s="4" t="s">
        <v>6121</v>
      </c>
      <c r="G3081" s="4" t="s">
        <v>239</v>
      </c>
      <c r="H3081" s="4" t="s">
        <v>243</v>
      </c>
      <c r="I3081" s="4"/>
      <c r="J3081" s="4" t="s">
        <v>244</v>
      </c>
      <c r="K3081" s="4"/>
    </row>
    <row r="3082" spans="2:11" x14ac:dyDescent="0.2">
      <c r="B3082" s="4" t="s">
        <v>18294</v>
      </c>
      <c r="C3082" s="4">
        <v>5.4</v>
      </c>
      <c r="D3082" s="4" t="s">
        <v>118</v>
      </c>
      <c r="E3082" s="4" t="s">
        <v>31</v>
      </c>
      <c r="F3082" s="4" t="s">
        <v>6123</v>
      </c>
      <c r="G3082" s="4" t="s">
        <v>239</v>
      </c>
      <c r="H3082" s="4" t="s">
        <v>243</v>
      </c>
      <c r="I3082" s="4"/>
      <c r="J3082" s="4" t="s">
        <v>244</v>
      </c>
      <c r="K3082" s="4"/>
    </row>
    <row r="3083" spans="2:11" x14ac:dyDescent="0.2">
      <c r="B3083" s="4" t="s">
        <v>18295</v>
      </c>
      <c r="C3083" s="4">
        <v>5.4</v>
      </c>
      <c r="D3083" s="4" t="s">
        <v>118</v>
      </c>
      <c r="E3083" s="4" t="s">
        <v>32</v>
      </c>
      <c r="F3083" s="4" t="s">
        <v>6125</v>
      </c>
      <c r="G3083" s="4" t="s">
        <v>239</v>
      </c>
      <c r="H3083" s="4" t="s">
        <v>243</v>
      </c>
      <c r="I3083" s="4"/>
      <c r="J3083" s="4" t="s">
        <v>244</v>
      </c>
      <c r="K3083" s="4"/>
    </row>
    <row r="3084" spans="2:11" x14ac:dyDescent="0.2">
      <c r="B3084" s="4" t="s">
        <v>18296</v>
      </c>
      <c r="C3084" s="4">
        <v>5.4</v>
      </c>
      <c r="D3084" s="4" t="s">
        <v>118</v>
      </c>
      <c r="E3084" s="4" t="s">
        <v>33</v>
      </c>
      <c r="F3084" s="4" t="s">
        <v>6127</v>
      </c>
      <c r="G3084" s="4" t="s">
        <v>239</v>
      </c>
      <c r="H3084" s="4" t="s">
        <v>243</v>
      </c>
      <c r="I3084" s="4"/>
      <c r="J3084" s="4" t="s">
        <v>244</v>
      </c>
      <c r="K3084" s="4"/>
    </row>
    <row r="3085" spans="2:11" x14ac:dyDescent="0.2">
      <c r="B3085" s="4" t="s">
        <v>18297</v>
      </c>
      <c r="C3085" s="4">
        <v>5.4</v>
      </c>
      <c r="D3085" s="4" t="s">
        <v>118</v>
      </c>
      <c r="E3085" s="4" t="s">
        <v>34</v>
      </c>
      <c r="F3085" s="4" t="s">
        <v>6129</v>
      </c>
      <c r="G3085" s="4" t="s">
        <v>239</v>
      </c>
      <c r="H3085" s="4" t="s">
        <v>243</v>
      </c>
      <c r="I3085" s="4"/>
      <c r="J3085" s="4" t="s">
        <v>244</v>
      </c>
      <c r="K3085" s="4"/>
    </row>
    <row r="3086" spans="2:11" x14ac:dyDescent="0.2">
      <c r="B3086" s="4" t="s">
        <v>18298</v>
      </c>
      <c r="C3086" s="4">
        <v>5.4</v>
      </c>
      <c r="D3086" s="4" t="s">
        <v>118</v>
      </c>
      <c r="E3086" s="4" t="s">
        <v>35</v>
      </c>
      <c r="F3086" s="4" t="s">
        <v>6131</v>
      </c>
      <c r="G3086" s="4" t="s">
        <v>239</v>
      </c>
      <c r="H3086" s="4" t="s">
        <v>243</v>
      </c>
      <c r="I3086" s="4"/>
      <c r="J3086" s="4" t="s">
        <v>244</v>
      </c>
      <c r="K3086" s="4"/>
    </row>
    <row r="3087" spans="2:11" x14ac:dyDescent="0.2">
      <c r="B3087" s="4" t="s">
        <v>18299</v>
      </c>
      <c r="C3087" s="4">
        <v>5.4</v>
      </c>
      <c r="D3087" s="4" t="s">
        <v>118</v>
      </c>
      <c r="E3087" s="4" t="s">
        <v>36</v>
      </c>
      <c r="F3087" s="4" t="s">
        <v>6133</v>
      </c>
      <c r="G3087" s="4" t="s">
        <v>239</v>
      </c>
      <c r="H3087" s="4" t="s">
        <v>243</v>
      </c>
      <c r="I3087" s="4"/>
      <c r="J3087" s="4" t="s">
        <v>244</v>
      </c>
      <c r="K3087" s="4"/>
    </row>
    <row r="3088" spans="2:11" x14ac:dyDescent="0.2">
      <c r="B3088" s="4" t="s">
        <v>18300</v>
      </c>
      <c r="C3088" s="4">
        <v>5.4</v>
      </c>
      <c r="D3088" s="4" t="s">
        <v>118</v>
      </c>
      <c r="E3088" s="4" t="s">
        <v>37</v>
      </c>
      <c r="F3088" s="4" t="s">
        <v>6135</v>
      </c>
      <c r="G3088" s="4" t="s">
        <v>239</v>
      </c>
      <c r="H3088" s="4" t="s">
        <v>243</v>
      </c>
      <c r="I3088" s="4"/>
      <c r="J3088" s="4" t="s">
        <v>244</v>
      </c>
      <c r="K3088" s="4"/>
    </row>
    <row r="3089" spans="2:11" x14ac:dyDescent="0.2">
      <c r="B3089" s="4" t="s">
        <v>18301</v>
      </c>
      <c r="C3089" s="4">
        <v>5.4</v>
      </c>
      <c r="D3089" s="4" t="s">
        <v>118</v>
      </c>
      <c r="E3089" s="4" t="s">
        <v>38</v>
      </c>
      <c r="F3089" s="4" t="s">
        <v>6137</v>
      </c>
      <c r="G3089" s="4" t="s">
        <v>239</v>
      </c>
      <c r="H3089" s="4" t="s">
        <v>243</v>
      </c>
      <c r="I3089" s="4"/>
      <c r="J3089" s="4" t="s">
        <v>244</v>
      </c>
      <c r="K3089" s="4"/>
    </row>
    <row r="3090" spans="2:11" x14ac:dyDescent="0.2">
      <c r="B3090" s="4" t="s">
        <v>18302</v>
      </c>
      <c r="C3090" s="4">
        <v>5.4</v>
      </c>
      <c r="D3090" s="4" t="s">
        <v>118</v>
      </c>
      <c r="E3090" s="4" t="s">
        <v>39</v>
      </c>
      <c r="F3090" s="4" t="s">
        <v>6139</v>
      </c>
      <c r="G3090" s="4" t="s">
        <v>239</v>
      </c>
      <c r="H3090" s="4" t="s">
        <v>243</v>
      </c>
      <c r="I3090" s="4"/>
      <c r="J3090" s="4" t="s">
        <v>244</v>
      </c>
      <c r="K3090" s="4"/>
    </row>
    <row r="3091" spans="2:11" x14ac:dyDescent="0.2">
      <c r="B3091" s="4" t="s">
        <v>18303</v>
      </c>
      <c r="C3091" s="4">
        <v>5.4</v>
      </c>
      <c r="D3091" s="4" t="s">
        <v>118</v>
      </c>
      <c r="E3091" s="4" t="s">
        <v>56</v>
      </c>
      <c r="F3091" s="4" t="s">
        <v>6141</v>
      </c>
      <c r="G3091" s="4" t="s">
        <v>239</v>
      </c>
      <c r="H3091" s="4" t="s">
        <v>243</v>
      </c>
      <c r="I3091" s="4"/>
      <c r="J3091" s="4" t="s">
        <v>244</v>
      </c>
      <c r="K3091" s="4"/>
    </row>
    <row r="3092" spans="2:11" x14ac:dyDescent="0.2">
      <c r="B3092" s="4" t="s">
        <v>18304</v>
      </c>
      <c r="C3092" s="4">
        <v>5.4</v>
      </c>
      <c r="D3092" s="4" t="s">
        <v>118</v>
      </c>
      <c r="E3092" s="4" t="s">
        <v>58</v>
      </c>
      <c r="F3092" s="4" t="s">
        <v>6143</v>
      </c>
      <c r="G3092" s="4" t="s">
        <v>239</v>
      </c>
      <c r="H3092" s="4" t="s">
        <v>243</v>
      </c>
      <c r="I3092" s="4"/>
      <c r="J3092" s="4" t="s">
        <v>244</v>
      </c>
      <c r="K3092" s="4"/>
    </row>
    <row r="3093" spans="2:11" x14ac:dyDescent="0.2">
      <c r="B3093" s="4" t="s">
        <v>18305</v>
      </c>
      <c r="C3093" s="4">
        <v>5.4</v>
      </c>
      <c r="D3093" s="4" t="s">
        <v>118</v>
      </c>
      <c r="E3093" s="4" t="s">
        <v>60</v>
      </c>
      <c r="F3093" s="4" t="s">
        <v>6145</v>
      </c>
      <c r="G3093" s="4" t="s">
        <v>239</v>
      </c>
      <c r="H3093" s="4" t="s">
        <v>243</v>
      </c>
      <c r="I3093" s="4"/>
      <c r="J3093" s="4" t="s">
        <v>244</v>
      </c>
      <c r="K3093" s="4"/>
    </row>
    <row r="3094" spans="2:11" x14ac:dyDescent="0.2">
      <c r="B3094" s="4" t="s">
        <v>18306</v>
      </c>
      <c r="C3094" s="4">
        <v>5.4</v>
      </c>
      <c r="D3094" s="4" t="s">
        <v>118</v>
      </c>
      <c r="E3094" s="4" t="s">
        <v>62</v>
      </c>
      <c r="F3094" s="4" t="s">
        <v>6147</v>
      </c>
      <c r="G3094" s="4" t="s">
        <v>239</v>
      </c>
      <c r="H3094" s="4" t="s">
        <v>243</v>
      </c>
      <c r="I3094" s="4"/>
      <c r="J3094" s="4" t="s">
        <v>244</v>
      </c>
      <c r="K3094" s="4"/>
    </row>
    <row r="3095" spans="2:11" x14ac:dyDescent="0.2">
      <c r="B3095" s="4" t="s">
        <v>18307</v>
      </c>
      <c r="C3095" s="4">
        <v>5.4</v>
      </c>
      <c r="D3095" s="4" t="s">
        <v>118</v>
      </c>
      <c r="E3095" s="4" t="s">
        <v>64</v>
      </c>
      <c r="F3095" s="4" t="s">
        <v>6149</v>
      </c>
      <c r="G3095" s="4" t="s">
        <v>239</v>
      </c>
      <c r="H3095" s="4" t="s">
        <v>243</v>
      </c>
      <c r="I3095" s="4"/>
      <c r="J3095" s="4" t="s">
        <v>244</v>
      </c>
      <c r="K3095" s="4"/>
    </row>
    <row r="3096" spans="2:11" x14ac:dyDescent="0.2">
      <c r="B3096" s="4" t="s">
        <v>18308</v>
      </c>
      <c r="C3096" s="4">
        <v>5.4</v>
      </c>
      <c r="D3096" s="4" t="s">
        <v>118</v>
      </c>
      <c r="E3096" s="4" t="s">
        <v>66</v>
      </c>
      <c r="F3096" s="4" t="s">
        <v>13163</v>
      </c>
      <c r="G3096" s="4" t="s">
        <v>239</v>
      </c>
      <c r="H3096" s="4" t="s">
        <v>243</v>
      </c>
      <c r="I3096" s="4"/>
      <c r="J3096" s="4" t="s">
        <v>244</v>
      </c>
      <c r="K3096" s="4"/>
    </row>
    <row r="3097" spans="2:11" x14ac:dyDescent="0.2">
      <c r="B3097" s="4" t="s">
        <v>18309</v>
      </c>
      <c r="C3097" s="4">
        <v>5.4</v>
      </c>
      <c r="D3097" s="4" t="s">
        <v>118</v>
      </c>
      <c r="E3097" s="4" t="s">
        <v>68</v>
      </c>
      <c r="F3097" s="4" t="s">
        <v>13165</v>
      </c>
      <c r="G3097" s="4" t="s">
        <v>239</v>
      </c>
      <c r="H3097" s="4" t="s">
        <v>243</v>
      </c>
      <c r="I3097" s="4"/>
      <c r="J3097" s="4" t="s">
        <v>244</v>
      </c>
      <c r="K3097" s="4"/>
    </row>
    <row r="3098" spans="2:11" x14ac:dyDescent="0.2">
      <c r="B3098" s="4" t="s">
        <v>18310</v>
      </c>
      <c r="C3098" s="4">
        <v>5.4</v>
      </c>
      <c r="D3098" s="4" t="s">
        <v>118</v>
      </c>
      <c r="E3098" s="4" t="s">
        <v>70</v>
      </c>
      <c r="F3098" s="4" t="s">
        <v>13167</v>
      </c>
      <c r="G3098" s="4" t="s">
        <v>239</v>
      </c>
      <c r="H3098" s="4" t="s">
        <v>243</v>
      </c>
      <c r="I3098" s="4"/>
      <c r="J3098" s="4" t="s">
        <v>244</v>
      </c>
      <c r="K3098" s="4"/>
    </row>
    <row r="3099" spans="2:11" x14ac:dyDescent="0.2">
      <c r="B3099" s="4" t="s">
        <v>18311</v>
      </c>
      <c r="C3099" s="4">
        <v>5.4</v>
      </c>
      <c r="D3099" s="4" t="s">
        <v>118</v>
      </c>
      <c r="E3099" s="4" t="s">
        <v>72</v>
      </c>
      <c r="F3099" s="4" t="s">
        <v>13169</v>
      </c>
      <c r="G3099" s="4" t="s">
        <v>239</v>
      </c>
      <c r="H3099" s="4" t="s">
        <v>243</v>
      </c>
      <c r="I3099" s="4"/>
      <c r="J3099" s="4" t="s">
        <v>244</v>
      </c>
      <c r="K3099" s="4"/>
    </row>
    <row r="3100" spans="2:11" x14ac:dyDescent="0.2">
      <c r="B3100" s="4" t="s">
        <v>18312</v>
      </c>
      <c r="C3100" s="4">
        <v>5.4</v>
      </c>
      <c r="D3100" s="4" t="s">
        <v>118</v>
      </c>
      <c r="E3100" s="4" t="s">
        <v>74</v>
      </c>
      <c r="F3100" s="4" t="s">
        <v>13171</v>
      </c>
      <c r="G3100" s="4" t="s">
        <v>239</v>
      </c>
      <c r="H3100" s="4" t="s">
        <v>243</v>
      </c>
      <c r="I3100" s="4"/>
      <c r="J3100" s="4" t="s">
        <v>244</v>
      </c>
      <c r="K3100" s="4"/>
    </row>
    <row r="3101" spans="2:11" x14ac:dyDescent="0.2">
      <c r="B3101" s="4" t="s">
        <v>18313</v>
      </c>
      <c r="C3101" s="4">
        <v>5.4</v>
      </c>
      <c r="D3101" s="4" t="s">
        <v>118</v>
      </c>
      <c r="E3101" s="4" t="s">
        <v>76</v>
      </c>
      <c r="F3101" s="4" t="s">
        <v>13173</v>
      </c>
      <c r="G3101" s="4" t="s">
        <v>239</v>
      </c>
      <c r="H3101" s="4" t="s">
        <v>243</v>
      </c>
      <c r="I3101" s="4"/>
      <c r="J3101" s="4" t="s">
        <v>244</v>
      </c>
      <c r="K3101" s="4"/>
    </row>
    <row r="3102" spans="2:11" x14ac:dyDescent="0.2">
      <c r="B3102" s="4" t="s">
        <v>18314</v>
      </c>
      <c r="C3102" s="4">
        <v>5.4</v>
      </c>
      <c r="D3102" s="4" t="s">
        <v>118</v>
      </c>
      <c r="E3102" s="4" t="s">
        <v>78</v>
      </c>
      <c r="F3102" s="4" t="s">
        <v>18315</v>
      </c>
      <c r="G3102" s="4" t="s">
        <v>239</v>
      </c>
      <c r="H3102" s="4" t="s">
        <v>243</v>
      </c>
      <c r="I3102" s="4"/>
      <c r="J3102" s="4" t="s">
        <v>244</v>
      </c>
      <c r="K3102" s="4"/>
    </row>
    <row r="3103" spans="2:11" x14ac:dyDescent="0.2">
      <c r="B3103" s="4" t="s">
        <v>18316</v>
      </c>
      <c r="C3103" s="4">
        <v>5.4</v>
      </c>
      <c r="D3103" s="4" t="s">
        <v>118</v>
      </c>
      <c r="E3103" s="4" t="s">
        <v>81</v>
      </c>
      <c r="F3103" s="4" t="s">
        <v>18317</v>
      </c>
      <c r="G3103" s="4" t="s">
        <v>239</v>
      </c>
      <c r="H3103" s="4" t="s">
        <v>243</v>
      </c>
      <c r="I3103" s="4"/>
      <c r="J3103" s="4" t="s">
        <v>244</v>
      </c>
      <c r="K3103" s="4"/>
    </row>
    <row r="3104" spans="2:11" x14ac:dyDescent="0.2">
      <c r="B3104" s="4" t="s">
        <v>18318</v>
      </c>
      <c r="C3104" s="4">
        <v>5.4</v>
      </c>
      <c r="D3104" s="4" t="s">
        <v>118</v>
      </c>
      <c r="E3104" s="4" t="s">
        <v>84</v>
      </c>
      <c r="F3104" s="4" t="s">
        <v>18319</v>
      </c>
      <c r="G3104" s="4" t="s">
        <v>239</v>
      </c>
      <c r="H3104" s="4" t="s">
        <v>243</v>
      </c>
      <c r="I3104" s="4"/>
      <c r="J3104" s="4" t="s">
        <v>244</v>
      </c>
      <c r="K3104" s="4"/>
    </row>
    <row r="3105" spans="2:11" x14ac:dyDescent="0.2">
      <c r="B3105" s="4" t="s">
        <v>18320</v>
      </c>
      <c r="C3105" s="4">
        <v>5.4</v>
      </c>
      <c r="D3105" s="4" t="s">
        <v>118</v>
      </c>
      <c r="E3105" s="4" t="s">
        <v>85</v>
      </c>
      <c r="F3105" s="4" t="s">
        <v>18321</v>
      </c>
      <c r="G3105" s="4" t="s">
        <v>239</v>
      </c>
      <c r="H3105" s="4" t="s">
        <v>243</v>
      </c>
      <c r="I3105" s="4"/>
      <c r="J3105" s="4" t="s">
        <v>244</v>
      </c>
      <c r="K3105" s="4"/>
    </row>
    <row r="3106" spans="2:11" x14ac:dyDescent="0.2">
      <c r="B3106" s="4" t="s">
        <v>18322</v>
      </c>
      <c r="C3106" s="4">
        <v>5.4</v>
      </c>
      <c r="D3106" s="4" t="s">
        <v>118</v>
      </c>
      <c r="E3106" s="4" t="s">
        <v>86</v>
      </c>
      <c r="F3106" s="4" t="s">
        <v>18323</v>
      </c>
      <c r="G3106" s="4" t="s">
        <v>239</v>
      </c>
      <c r="H3106" s="4" t="s">
        <v>243</v>
      </c>
      <c r="I3106" s="4"/>
      <c r="J3106" s="4" t="s">
        <v>244</v>
      </c>
      <c r="K3106" s="4"/>
    </row>
    <row r="3107" spans="2:11" x14ac:dyDescent="0.2">
      <c r="B3107" s="4" t="s">
        <v>18324</v>
      </c>
      <c r="C3107" s="4">
        <v>5.4</v>
      </c>
      <c r="D3107" s="4" t="s">
        <v>118</v>
      </c>
      <c r="E3107" s="4" t="s">
        <v>88</v>
      </c>
      <c r="F3107" s="4" t="s">
        <v>18325</v>
      </c>
      <c r="G3107" s="4" t="s">
        <v>239</v>
      </c>
      <c r="H3107" s="4" t="s">
        <v>243</v>
      </c>
      <c r="I3107" s="4"/>
      <c r="J3107" s="4" t="s">
        <v>244</v>
      </c>
      <c r="K3107" s="4"/>
    </row>
    <row r="3108" spans="2:11" x14ac:dyDescent="0.2">
      <c r="B3108" s="4" t="s">
        <v>18326</v>
      </c>
      <c r="C3108" s="4">
        <v>5.4</v>
      </c>
      <c r="D3108" s="4" t="s">
        <v>118</v>
      </c>
      <c r="E3108" s="4" t="s">
        <v>90</v>
      </c>
      <c r="F3108" s="4" t="s">
        <v>18327</v>
      </c>
      <c r="G3108" s="4" t="s">
        <v>239</v>
      </c>
      <c r="H3108" s="4" t="s">
        <v>243</v>
      </c>
      <c r="I3108" s="4"/>
      <c r="J3108" s="4" t="s">
        <v>244</v>
      </c>
      <c r="K3108" s="4"/>
    </row>
    <row r="3109" spans="2:11" x14ac:dyDescent="0.2">
      <c r="B3109" s="4" t="s">
        <v>18328</v>
      </c>
      <c r="C3109" s="4">
        <v>5.4</v>
      </c>
      <c r="D3109" s="4" t="s">
        <v>118</v>
      </c>
      <c r="E3109" s="4" t="s">
        <v>92</v>
      </c>
      <c r="F3109" s="4" t="s">
        <v>18329</v>
      </c>
      <c r="G3109" s="4" t="s">
        <v>239</v>
      </c>
      <c r="H3109" s="4" t="s">
        <v>243</v>
      </c>
      <c r="I3109" s="4"/>
      <c r="J3109" s="4" t="s">
        <v>244</v>
      </c>
      <c r="K3109" s="4"/>
    </row>
    <row r="3110" spans="2:11" x14ac:dyDescent="0.2">
      <c r="B3110" s="4" t="s">
        <v>18330</v>
      </c>
      <c r="C3110" s="4">
        <v>5.4</v>
      </c>
      <c r="D3110" s="4" t="s">
        <v>118</v>
      </c>
      <c r="E3110" s="4" t="s">
        <v>94</v>
      </c>
      <c r="F3110" s="4" t="s">
        <v>18331</v>
      </c>
      <c r="G3110" s="4" t="s">
        <v>239</v>
      </c>
      <c r="H3110" s="4" t="s">
        <v>243</v>
      </c>
      <c r="I3110" s="4"/>
      <c r="J3110" s="4" t="s">
        <v>244</v>
      </c>
      <c r="K3110" s="4"/>
    </row>
    <row r="3111" spans="2:11" x14ac:dyDescent="0.2">
      <c r="B3111" s="4" t="s">
        <v>18332</v>
      </c>
      <c r="C3111" s="4">
        <v>5.4</v>
      </c>
      <c r="D3111" s="4" t="s">
        <v>118</v>
      </c>
      <c r="E3111" s="4" t="s">
        <v>96</v>
      </c>
      <c r="F3111" s="4" t="s">
        <v>18333</v>
      </c>
      <c r="G3111" s="4" t="s">
        <v>239</v>
      </c>
      <c r="H3111" s="4" t="s">
        <v>243</v>
      </c>
      <c r="I3111" s="4"/>
      <c r="J3111" s="4" t="s">
        <v>244</v>
      </c>
      <c r="K3111" s="4"/>
    </row>
    <row r="3112" spans="2:11" x14ac:dyDescent="0.2">
      <c r="B3112" s="4" t="s">
        <v>18334</v>
      </c>
      <c r="C3112" s="4">
        <v>5.4</v>
      </c>
      <c r="D3112" s="4" t="s">
        <v>118</v>
      </c>
      <c r="E3112" s="4" t="s">
        <v>98</v>
      </c>
      <c r="F3112" s="4" t="s">
        <v>18335</v>
      </c>
      <c r="G3112" s="4" t="s">
        <v>239</v>
      </c>
      <c r="H3112" s="4" t="s">
        <v>243</v>
      </c>
      <c r="I3112" s="4"/>
      <c r="J3112" s="4" t="s">
        <v>244</v>
      </c>
      <c r="K3112" s="4"/>
    </row>
    <row r="3113" spans="2:11" x14ac:dyDescent="0.2">
      <c r="B3113" s="4" t="s">
        <v>18336</v>
      </c>
      <c r="C3113" s="4">
        <v>5.4</v>
      </c>
      <c r="D3113" s="4" t="s">
        <v>118</v>
      </c>
      <c r="E3113" s="4" t="s">
        <v>100</v>
      </c>
      <c r="F3113" s="4" t="s">
        <v>18337</v>
      </c>
      <c r="G3113" s="4" t="s">
        <v>239</v>
      </c>
      <c r="H3113" s="4" t="s">
        <v>243</v>
      </c>
      <c r="I3113" s="4"/>
      <c r="J3113" s="4" t="s">
        <v>244</v>
      </c>
      <c r="K3113" s="4"/>
    </row>
    <row r="3114" spans="2:11" x14ac:dyDescent="0.2">
      <c r="B3114" s="4" t="s">
        <v>18338</v>
      </c>
      <c r="C3114" s="4">
        <v>5.4</v>
      </c>
      <c r="D3114" s="4" t="s">
        <v>118</v>
      </c>
      <c r="E3114" s="4" t="s">
        <v>102</v>
      </c>
      <c r="F3114" s="4" t="s">
        <v>18339</v>
      </c>
      <c r="G3114" s="4" t="s">
        <v>239</v>
      </c>
      <c r="H3114" s="4" t="s">
        <v>243</v>
      </c>
      <c r="I3114" s="4"/>
      <c r="J3114" s="4" t="s">
        <v>244</v>
      </c>
      <c r="K3114" s="4"/>
    </row>
    <row r="3115" spans="2:11" x14ac:dyDescent="0.2">
      <c r="B3115" s="4" t="s">
        <v>18340</v>
      </c>
      <c r="C3115" s="4">
        <v>5.4</v>
      </c>
      <c r="D3115" s="4" t="s">
        <v>118</v>
      </c>
      <c r="E3115" s="4" t="s">
        <v>104</v>
      </c>
      <c r="F3115" s="4" t="s">
        <v>18341</v>
      </c>
      <c r="G3115" s="4" t="s">
        <v>239</v>
      </c>
      <c r="H3115" s="4" t="s">
        <v>243</v>
      </c>
      <c r="I3115" s="4"/>
      <c r="J3115" s="4" t="s">
        <v>244</v>
      </c>
      <c r="K3115" s="4"/>
    </row>
    <row r="3116" spans="2:11" x14ac:dyDescent="0.2">
      <c r="B3116" s="4" t="s">
        <v>18342</v>
      </c>
      <c r="C3116" s="4">
        <v>5.4</v>
      </c>
      <c r="D3116" s="4" t="s">
        <v>118</v>
      </c>
      <c r="E3116" s="4" t="s">
        <v>106</v>
      </c>
      <c r="F3116" s="4" t="s">
        <v>18343</v>
      </c>
      <c r="G3116" s="4" t="s">
        <v>239</v>
      </c>
      <c r="H3116" s="4" t="s">
        <v>243</v>
      </c>
      <c r="I3116" s="4"/>
      <c r="J3116" s="4" t="s">
        <v>244</v>
      </c>
      <c r="K3116" s="4"/>
    </row>
    <row r="3117" spans="2:11" x14ac:dyDescent="0.2">
      <c r="B3117" s="4" t="s">
        <v>18344</v>
      </c>
      <c r="C3117" s="4">
        <v>5.4</v>
      </c>
      <c r="D3117" s="4" t="s">
        <v>118</v>
      </c>
      <c r="E3117" s="4" t="s">
        <v>108</v>
      </c>
      <c r="F3117" s="4" t="s">
        <v>18345</v>
      </c>
      <c r="G3117" s="4" t="s">
        <v>239</v>
      </c>
      <c r="H3117" s="4" t="s">
        <v>243</v>
      </c>
      <c r="I3117" s="4"/>
      <c r="J3117" s="4" t="s">
        <v>244</v>
      </c>
      <c r="K3117" s="4"/>
    </row>
    <row r="3118" spans="2:11" x14ac:dyDescent="0.2">
      <c r="B3118" s="4" t="s">
        <v>18346</v>
      </c>
      <c r="C3118" s="4">
        <v>5.4</v>
      </c>
      <c r="D3118" s="4" t="s">
        <v>118</v>
      </c>
      <c r="E3118" s="4" t="s">
        <v>110</v>
      </c>
      <c r="F3118" s="4" t="s">
        <v>18347</v>
      </c>
      <c r="G3118" s="4" t="s">
        <v>239</v>
      </c>
      <c r="H3118" s="4" t="s">
        <v>243</v>
      </c>
      <c r="I3118" s="4"/>
      <c r="J3118" s="4" t="s">
        <v>244</v>
      </c>
      <c r="K3118" s="4"/>
    </row>
    <row r="3119" spans="2:11" x14ac:dyDescent="0.2">
      <c r="B3119" s="4" t="s">
        <v>18348</v>
      </c>
      <c r="C3119" s="4">
        <v>5.4</v>
      </c>
      <c r="D3119" s="4" t="s">
        <v>118</v>
      </c>
      <c r="E3119" s="4" t="s">
        <v>112</v>
      </c>
      <c r="F3119" s="4" t="s">
        <v>18349</v>
      </c>
      <c r="G3119" s="4" t="s">
        <v>239</v>
      </c>
      <c r="H3119" s="4" t="s">
        <v>243</v>
      </c>
      <c r="I3119" s="4"/>
      <c r="J3119" s="4" t="s">
        <v>244</v>
      </c>
      <c r="K3119" s="4"/>
    </row>
    <row r="3120" spans="2:11" x14ac:dyDescent="0.2">
      <c r="B3120" s="4" t="s">
        <v>18350</v>
      </c>
      <c r="C3120" s="4">
        <v>5.4</v>
      </c>
      <c r="D3120" s="4" t="s">
        <v>118</v>
      </c>
      <c r="E3120" s="4" t="s">
        <v>114</v>
      </c>
      <c r="F3120" s="4" t="s">
        <v>18351</v>
      </c>
      <c r="G3120" s="4" t="s">
        <v>239</v>
      </c>
      <c r="H3120" s="4" t="s">
        <v>243</v>
      </c>
      <c r="I3120" s="4"/>
      <c r="J3120" s="4" t="s">
        <v>244</v>
      </c>
      <c r="K3120" s="4"/>
    </row>
    <row r="3121" spans="2:11" x14ac:dyDescent="0.2">
      <c r="B3121" s="4" t="s">
        <v>18352</v>
      </c>
      <c r="C3121" s="4">
        <v>5.4</v>
      </c>
      <c r="D3121" s="4" t="s">
        <v>118</v>
      </c>
      <c r="E3121" s="4" t="s">
        <v>116</v>
      </c>
      <c r="F3121" s="4" t="s">
        <v>18353</v>
      </c>
      <c r="G3121" s="4" t="s">
        <v>239</v>
      </c>
      <c r="H3121" s="4" t="s">
        <v>243</v>
      </c>
      <c r="I3121" s="4"/>
      <c r="J3121" s="4" t="s">
        <v>244</v>
      </c>
      <c r="K3121" s="4"/>
    </row>
    <row r="3122" spans="2:11" x14ac:dyDescent="0.2">
      <c r="B3122" s="4" t="s">
        <v>18354</v>
      </c>
      <c r="C3122" s="4">
        <v>5.4</v>
      </c>
      <c r="D3122" s="4" t="s">
        <v>118</v>
      </c>
      <c r="E3122" s="4" t="s">
        <v>118</v>
      </c>
      <c r="F3122" s="4" t="s">
        <v>18355</v>
      </c>
      <c r="G3122" s="4" t="s">
        <v>239</v>
      </c>
      <c r="H3122" s="4" t="s">
        <v>243</v>
      </c>
      <c r="I3122" s="4"/>
      <c r="J3122" s="4" t="s">
        <v>244</v>
      </c>
      <c r="K3122" s="4"/>
    </row>
    <row r="3123" spans="2:11" x14ac:dyDescent="0.2">
      <c r="B3123" s="4" t="s">
        <v>18356</v>
      </c>
      <c r="C3123" s="4">
        <v>5.4</v>
      </c>
      <c r="D3123" s="4" t="s">
        <v>118</v>
      </c>
      <c r="E3123" s="4" t="s">
        <v>120</v>
      </c>
      <c r="F3123" s="4" t="s">
        <v>18357</v>
      </c>
      <c r="G3123" s="4" t="s">
        <v>239</v>
      </c>
      <c r="H3123" s="4" t="s">
        <v>243</v>
      </c>
      <c r="I3123" s="4"/>
      <c r="J3123" s="4" t="s">
        <v>244</v>
      </c>
      <c r="K3123" s="4"/>
    </row>
    <row r="3124" spans="2:11" x14ac:dyDescent="0.2">
      <c r="B3124" s="4" t="s">
        <v>18358</v>
      </c>
      <c r="C3124" s="4">
        <v>5.4</v>
      </c>
      <c r="D3124" s="4" t="s">
        <v>118</v>
      </c>
      <c r="E3124" s="4" t="s">
        <v>122</v>
      </c>
      <c r="F3124" s="4" t="s">
        <v>18359</v>
      </c>
      <c r="G3124" s="4" t="s">
        <v>239</v>
      </c>
      <c r="H3124" s="4" t="s">
        <v>243</v>
      </c>
      <c r="I3124" s="4"/>
      <c r="J3124" s="4" t="s">
        <v>244</v>
      </c>
      <c r="K3124" s="4"/>
    </row>
    <row r="3125" spans="2:11" x14ac:dyDescent="0.2">
      <c r="B3125" s="4" t="s">
        <v>18360</v>
      </c>
      <c r="C3125" s="4">
        <v>5.4</v>
      </c>
      <c r="D3125" s="4" t="s">
        <v>118</v>
      </c>
      <c r="E3125" s="4" t="s">
        <v>124</v>
      </c>
      <c r="F3125" s="4" t="s">
        <v>18361</v>
      </c>
      <c r="G3125" s="4" t="s">
        <v>239</v>
      </c>
      <c r="H3125" s="4" t="s">
        <v>243</v>
      </c>
      <c r="I3125" s="4"/>
      <c r="J3125" s="4" t="s">
        <v>244</v>
      </c>
      <c r="K3125" s="4"/>
    </row>
    <row r="3126" spans="2:11" x14ac:dyDescent="0.2">
      <c r="B3126" s="4" t="s">
        <v>18362</v>
      </c>
      <c r="C3126" s="4">
        <v>5.4</v>
      </c>
      <c r="D3126" s="4" t="s">
        <v>118</v>
      </c>
      <c r="E3126" s="4" t="s">
        <v>126</v>
      </c>
      <c r="F3126" s="4" t="s">
        <v>18363</v>
      </c>
      <c r="G3126" s="4" t="s">
        <v>239</v>
      </c>
      <c r="H3126" s="4" t="s">
        <v>243</v>
      </c>
      <c r="I3126" s="4"/>
      <c r="J3126" s="4" t="s">
        <v>244</v>
      </c>
      <c r="K3126" s="4"/>
    </row>
    <row r="3127" spans="2:11" x14ac:dyDescent="0.2">
      <c r="B3127" s="4" t="s">
        <v>18364</v>
      </c>
      <c r="C3127" s="4">
        <v>5.4</v>
      </c>
      <c r="D3127" s="4" t="s">
        <v>118</v>
      </c>
      <c r="E3127" s="4" t="s">
        <v>128</v>
      </c>
      <c r="F3127" s="4" t="s">
        <v>18365</v>
      </c>
      <c r="G3127" s="4" t="s">
        <v>239</v>
      </c>
      <c r="H3127" s="4" t="s">
        <v>243</v>
      </c>
      <c r="I3127" s="4"/>
      <c r="J3127" s="4" t="s">
        <v>244</v>
      </c>
      <c r="K3127" s="4"/>
    </row>
    <row r="3128" spans="2:11" x14ac:dyDescent="0.2">
      <c r="B3128" s="4" t="s">
        <v>18366</v>
      </c>
      <c r="C3128" s="4">
        <v>5.4</v>
      </c>
      <c r="D3128" s="4" t="s">
        <v>118</v>
      </c>
      <c r="E3128" s="4" t="s">
        <v>130</v>
      </c>
      <c r="F3128" s="4" t="s">
        <v>18367</v>
      </c>
      <c r="G3128" s="4" t="s">
        <v>239</v>
      </c>
      <c r="H3128" s="4" t="s">
        <v>243</v>
      </c>
      <c r="I3128" s="4"/>
      <c r="J3128" s="4" t="s">
        <v>244</v>
      </c>
      <c r="K3128" s="4"/>
    </row>
    <row r="3129" spans="2:11" x14ac:dyDescent="0.2">
      <c r="B3129" s="4" t="s">
        <v>18368</v>
      </c>
      <c r="C3129" s="4">
        <v>5.4</v>
      </c>
      <c r="D3129" s="4" t="s">
        <v>118</v>
      </c>
      <c r="E3129" s="4" t="s">
        <v>132</v>
      </c>
      <c r="F3129" s="4" t="s">
        <v>18369</v>
      </c>
      <c r="G3129" s="4" t="s">
        <v>239</v>
      </c>
      <c r="H3129" s="4" t="s">
        <v>243</v>
      </c>
      <c r="I3129" s="4"/>
      <c r="J3129" s="4" t="s">
        <v>244</v>
      </c>
      <c r="K3129" s="4"/>
    </row>
    <row r="3130" spans="2:11" x14ac:dyDescent="0.2">
      <c r="B3130" s="4" t="s">
        <v>18370</v>
      </c>
      <c r="C3130" s="4">
        <v>5.4</v>
      </c>
      <c r="D3130" s="4" t="s">
        <v>118</v>
      </c>
      <c r="E3130" s="4" t="s">
        <v>134</v>
      </c>
      <c r="F3130" s="4" t="s">
        <v>18371</v>
      </c>
      <c r="G3130" s="4" t="s">
        <v>239</v>
      </c>
      <c r="H3130" s="4" t="s">
        <v>243</v>
      </c>
      <c r="I3130" s="4"/>
      <c r="J3130" s="4" t="s">
        <v>244</v>
      </c>
      <c r="K3130" s="4"/>
    </row>
    <row r="3131" spans="2:11" x14ac:dyDescent="0.2">
      <c r="B3131" s="4" t="s">
        <v>18372</v>
      </c>
      <c r="C3131" s="4">
        <v>5.4</v>
      </c>
      <c r="D3131" s="4" t="s">
        <v>118</v>
      </c>
      <c r="E3131" s="4" t="s">
        <v>136</v>
      </c>
      <c r="F3131" s="4" t="s">
        <v>18373</v>
      </c>
      <c r="G3131" s="4" t="s">
        <v>239</v>
      </c>
      <c r="H3131" s="4" t="s">
        <v>243</v>
      </c>
      <c r="I3131" s="4"/>
      <c r="J3131" s="4" t="s">
        <v>244</v>
      </c>
      <c r="K3131" s="4"/>
    </row>
    <row r="3132" spans="2:11" x14ac:dyDescent="0.2">
      <c r="B3132" s="4" t="s">
        <v>18374</v>
      </c>
      <c r="C3132" s="4">
        <v>5.4</v>
      </c>
      <c r="D3132" s="4" t="s">
        <v>118</v>
      </c>
      <c r="E3132" s="4" t="s">
        <v>138</v>
      </c>
      <c r="F3132" s="4" t="s">
        <v>18375</v>
      </c>
      <c r="G3132" s="4" t="s">
        <v>239</v>
      </c>
      <c r="H3132" s="4" t="s">
        <v>243</v>
      </c>
      <c r="I3132" s="4"/>
      <c r="J3132" s="4" t="s">
        <v>244</v>
      </c>
      <c r="K3132" s="4"/>
    </row>
    <row r="3133" spans="2:11" x14ac:dyDescent="0.2">
      <c r="B3133" s="4" t="s">
        <v>18376</v>
      </c>
      <c r="C3133" s="4">
        <v>5.4</v>
      </c>
      <c r="D3133" s="4" t="s">
        <v>118</v>
      </c>
      <c r="E3133" s="4" t="s">
        <v>140</v>
      </c>
      <c r="F3133" s="4" t="s">
        <v>18377</v>
      </c>
      <c r="G3133" s="4" t="s">
        <v>239</v>
      </c>
      <c r="H3133" s="4" t="s">
        <v>243</v>
      </c>
      <c r="I3133" s="4"/>
      <c r="J3133" s="4" t="s">
        <v>244</v>
      </c>
      <c r="K3133" s="4"/>
    </row>
    <row r="3134" spans="2:11" x14ac:dyDescent="0.2">
      <c r="B3134" s="4" t="s">
        <v>18378</v>
      </c>
      <c r="C3134" s="4">
        <v>5.4</v>
      </c>
      <c r="D3134" s="4" t="s">
        <v>118</v>
      </c>
      <c r="E3134" s="4" t="s">
        <v>141</v>
      </c>
      <c r="F3134" s="4" t="s">
        <v>18379</v>
      </c>
      <c r="G3134" s="4" t="s">
        <v>239</v>
      </c>
      <c r="H3134" s="4" t="s">
        <v>243</v>
      </c>
      <c r="I3134" s="4"/>
      <c r="J3134" s="4" t="s">
        <v>244</v>
      </c>
      <c r="K3134" s="4"/>
    </row>
    <row r="3135" spans="2:11" x14ac:dyDescent="0.2">
      <c r="B3135" s="4" t="s">
        <v>18380</v>
      </c>
      <c r="C3135" s="4">
        <v>5.4</v>
      </c>
      <c r="D3135" s="4" t="s">
        <v>118</v>
      </c>
      <c r="E3135" s="4" t="s">
        <v>142</v>
      </c>
      <c r="F3135" s="4" t="s">
        <v>18381</v>
      </c>
      <c r="G3135" s="4" t="s">
        <v>239</v>
      </c>
      <c r="H3135" s="4" t="s">
        <v>243</v>
      </c>
      <c r="I3135" s="4"/>
      <c r="J3135" s="4" t="s">
        <v>244</v>
      </c>
      <c r="K3135" s="4"/>
    </row>
    <row r="3136" spans="2:11" x14ac:dyDescent="0.2">
      <c r="B3136" s="4" t="s">
        <v>18382</v>
      </c>
      <c r="C3136" s="4">
        <v>5.4</v>
      </c>
      <c r="D3136" s="4" t="s">
        <v>118</v>
      </c>
      <c r="E3136" s="4" t="s">
        <v>144</v>
      </c>
      <c r="F3136" s="4" t="s">
        <v>18383</v>
      </c>
      <c r="G3136" s="4" t="s">
        <v>239</v>
      </c>
      <c r="H3136" s="4" t="s">
        <v>243</v>
      </c>
      <c r="I3136" s="4"/>
      <c r="J3136" s="4" t="s">
        <v>244</v>
      </c>
      <c r="K3136" s="4"/>
    </row>
    <row r="3137" spans="2:11" x14ac:dyDescent="0.2">
      <c r="B3137" s="4" t="s">
        <v>18384</v>
      </c>
      <c r="C3137" s="4">
        <v>5.4</v>
      </c>
      <c r="D3137" s="4" t="s">
        <v>118</v>
      </c>
      <c r="E3137" s="4" t="s">
        <v>146</v>
      </c>
      <c r="F3137" s="4" t="s">
        <v>18385</v>
      </c>
      <c r="G3137" s="4" t="s">
        <v>239</v>
      </c>
      <c r="H3137" s="4" t="s">
        <v>243</v>
      </c>
      <c r="I3137" s="4"/>
      <c r="J3137" s="4" t="s">
        <v>244</v>
      </c>
      <c r="K3137" s="4"/>
    </row>
    <row r="3138" spans="2:11" x14ac:dyDescent="0.2">
      <c r="B3138" s="4" t="s">
        <v>18386</v>
      </c>
      <c r="C3138" s="4">
        <v>5.4</v>
      </c>
      <c r="D3138" s="4" t="s">
        <v>120</v>
      </c>
      <c r="E3138" s="4" t="s">
        <v>8</v>
      </c>
      <c r="F3138" s="4" t="s">
        <v>6151</v>
      </c>
      <c r="G3138" s="4" t="s">
        <v>239</v>
      </c>
      <c r="H3138" s="4" t="s">
        <v>243</v>
      </c>
      <c r="I3138" s="4"/>
      <c r="J3138" s="4" t="s">
        <v>244</v>
      </c>
      <c r="K3138" s="4"/>
    </row>
    <row r="3139" spans="2:11" x14ac:dyDescent="0.2">
      <c r="B3139" s="4" t="s">
        <v>18387</v>
      </c>
      <c r="C3139" s="4">
        <v>5.4</v>
      </c>
      <c r="D3139" s="4" t="s">
        <v>120</v>
      </c>
      <c r="E3139" s="4" t="s">
        <v>24</v>
      </c>
      <c r="F3139" s="4" t="s">
        <v>6153</v>
      </c>
      <c r="G3139" s="4" t="s">
        <v>239</v>
      </c>
      <c r="H3139" s="4" t="s">
        <v>243</v>
      </c>
      <c r="I3139" s="4"/>
      <c r="J3139" s="4" t="s">
        <v>244</v>
      </c>
      <c r="K3139" s="4"/>
    </row>
    <row r="3140" spans="2:11" x14ac:dyDescent="0.2">
      <c r="B3140" s="4" t="s">
        <v>18388</v>
      </c>
      <c r="C3140" s="4">
        <v>5.4</v>
      </c>
      <c r="D3140" s="4" t="s">
        <v>120</v>
      </c>
      <c r="E3140" s="4" t="s">
        <v>25</v>
      </c>
      <c r="F3140" s="4" t="s">
        <v>6155</v>
      </c>
      <c r="G3140" s="4" t="s">
        <v>239</v>
      </c>
      <c r="H3140" s="4" t="s">
        <v>243</v>
      </c>
      <c r="I3140" s="4"/>
      <c r="J3140" s="4" t="s">
        <v>244</v>
      </c>
      <c r="K3140" s="4"/>
    </row>
    <row r="3141" spans="2:11" x14ac:dyDescent="0.2">
      <c r="B3141" s="4" t="s">
        <v>18389</v>
      </c>
      <c r="C3141" s="4">
        <v>5.4</v>
      </c>
      <c r="D3141" s="4" t="s">
        <v>120</v>
      </c>
      <c r="E3141" s="4" t="s">
        <v>26</v>
      </c>
      <c r="F3141" s="4" t="s">
        <v>6157</v>
      </c>
      <c r="G3141" s="4" t="s">
        <v>239</v>
      </c>
      <c r="H3141" s="4" t="s">
        <v>243</v>
      </c>
      <c r="I3141" s="4"/>
      <c r="J3141" s="4" t="s">
        <v>244</v>
      </c>
      <c r="K3141" s="4"/>
    </row>
    <row r="3142" spans="2:11" x14ac:dyDescent="0.2">
      <c r="B3142" s="4" t="s">
        <v>18390</v>
      </c>
      <c r="C3142" s="4">
        <v>5.4</v>
      </c>
      <c r="D3142" s="4" t="s">
        <v>120</v>
      </c>
      <c r="E3142" s="4" t="s">
        <v>27</v>
      </c>
      <c r="F3142" s="4" t="s">
        <v>6159</v>
      </c>
      <c r="G3142" s="4" t="s">
        <v>239</v>
      </c>
      <c r="H3142" s="4" t="s">
        <v>243</v>
      </c>
      <c r="I3142" s="4"/>
      <c r="J3142" s="4" t="s">
        <v>244</v>
      </c>
      <c r="K3142" s="4"/>
    </row>
    <row r="3143" spans="2:11" x14ac:dyDescent="0.2">
      <c r="B3143" s="4" t="s">
        <v>18391</v>
      </c>
      <c r="C3143" s="4">
        <v>5.4</v>
      </c>
      <c r="D3143" s="4" t="s">
        <v>120</v>
      </c>
      <c r="E3143" s="4" t="s">
        <v>28</v>
      </c>
      <c r="F3143" s="4" t="s">
        <v>6161</v>
      </c>
      <c r="G3143" s="4" t="s">
        <v>239</v>
      </c>
      <c r="H3143" s="4" t="s">
        <v>243</v>
      </c>
      <c r="I3143" s="4"/>
      <c r="J3143" s="4" t="s">
        <v>244</v>
      </c>
      <c r="K3143" s="4"/>
    </row>
    <row r="3144" spans="2:11" x14ac:dyDescent="0.2">
      <c r="B3144" s="4" t="s">
        <v>18392</v>
      </c>
      <c r="C3144" s="4">
        <v>5.4</v>
      </c>
      <c r="D3144" s="4" t="s">
        <v>120</v>
      </c>
      <c r="E3144" s="4" t="s">
        <v>29</v>
      </c>
      <c r="F3144" s="4" t="s">
        <v>6163</v>
      </c>
      <c r="G3144" s="4" t="s">
        <v>239</v>
      </c>
      <c r="H3144" s="4" t="s">
        <v>243</v>
      </c>
      <c r="I3144" s="4"/>
      <c r="J3144" s="4" t="s">
        <v>244</v>
      </c>
      <c r="K3144" s="4"/>
    </row>
    <row r="3145" spans="2:11" x14ac:dyDescent="0.2">
      <c r="B3145" s="4" t="s">
        <v>18393</v>
      </c>
      <c r="C3145" s="4">
        <v>5.4</v>
      </c>
      <c r="D3145" s="4" t="s">
        <v>120</v>
      </c>
      <c r="E3145" s="4" t="s">
        <v>30</v>
      </c>
      <c r="F3145" s="4" t="s">
        <v>6165</v>
      </c>
      <c r="G3145" s="4" t="s">
        <v>239</v>
      </c>
      <c r="H3145" s="4" t="s">
        <v>243</v>
      </c>
      <c r="I3145" s="4"/>
      <c r="J3145" s="4" t="s">
        <v>244</v>
      </c>
      <c r="K3145" s="4"/>
    </row>
    <row r="3146" spans="2:11" x14ac:dyDescent="0.2">
      <c r="B3146" s="4" t="s">
        <v>18394</v>
      </c>
      <c r="C3146" s="4">
        <v>5.4</v>
      </c>
      <c r="D3146" s="4" t="s">
        <v>120</v>
      </c>
      <c r="E3146" s="4" t="s">
        <v>31</v>
      </c>
      <c r="F3146" s="4" t="s">
        <v>6167</v>
      </c>
      <c r="G3146" s="4" t="s">
        <v>239</v>
      </c>
      <c r="H3146" s="4" t="s">
        <v>243</v>
      </c>
      <c r="I3146" s="4"/>
      <c r="J3146" s="4" t="s">
        <v>244</v>
      </c>
      <c r="K3146" s="4"/>
    </row>
    <row r="3147" spans="2:11" x14ac:dyDescent="0.2">
      <c r="B3147" s="4" t="s">
        <v>18395</v>
      </c>
      <c r="C3147" s="4">
        <v>5.4</v>
      </c>
      <c r="D3147" s="4" t="s">
        <v>120</v>
      </c>
      <c r="E3147" s="4" t="s">
        <v>32</v>
      </c>
      <c r="F3147" s="4" t="s">
        <v>6169</v>
      </c>
      <c r="G3147" s="4" t="s">
        <v>239</v>
      </c>
      <c r="H3147" s="4" t="s">
        <v>243</v>
      </c>
      <c r="I3147" s="4"/>
      <c r="J3147" s="4" t="s">
        <v>244</v>
      </c>
      <c r="K3147" s="4"/>
    </row>
    <row r="3148" spans="2:11" x14ac:dyDescent="0.2">
      <c r="B3148" s="4" t="s">
        <v>18396</v>
      </c>
      <c r="C3148" s="4">
        <v>5.4</v>
      </c>
      <c r="D3148" s="4" t="s">
        <v>120</v>
      </c>
      <c r="E3148" s="4" t="s">
        <v>33</v>
      </c>
      <c r="F3148" s="4" t="s">
        <v>6171</v>
      </c>
      <c r="G3148" s="4" t="s">
        <v>239</v>
      </c>
      <c r="H3148" s="4" t="s">
        <v>243</v>
      </c>
      <c r="I3148" s="4"/>
      <c r="J3148" s="4" t="s">
        <v>244</v>
      </c>
      <c r="K3148" s="4"/>
    </row>
    <row r="3149" spans="2:11" x14ac:dyDescent="0.2">
      <c r="B3149" s="4" t="s">
        <v>18397</v>
      </c>
      <c r="C3149" s="4">
        <v>5.4</v>
      </c>
      <c r="D3149" s="4" t="s">
        <v>120</v>
      </c>
      <c r="E3149" s="4" t="s">
        <v>34</v>
      </c>
      <c r="F3149" s="4" t="s">
        <v>6173</v>
      </c>
      <c r="G3149" s="4" t="s">
        <v>239</v>
      </c>
      <c r="H3149" s="4" t="s">
        <v>243</v>
      </c>
      <c r="I3149" s="4"/>
      <c r="J3149" s="4" t="s">
        <v>244</v>
      </c>
      <c r="K3149" s="4"/>
    </row>
    <row r="3150" spans="2:11" x14ac:dyDescent="0.2">
      <c r="B3150" s="4" t="s">
        <v>18398</v>
      </c>
      <c r="C3150" s="4">
        <v>5.4</v>
      </c>
      <c r="D3150" s="4" t="s">
        <v>120</v>
      </c>
      <c r="E3150" s="4" t="s">
        <v>35</v>
      </c>
      <c r="F3150" s="4" t="s">
        <v>6175</v>
      </c>
      <c r="G3150" s="4" t="s">
        <v>239</v>
      </c>
      <c r="H3150" s="4" t="s">
        <v>243</v>
      </c>
      <c r="I3150" s="4"/>
      <c r="J3150" s="4" t="s">
        <v>244</v>
      </c>
      <c r="K3150" s="4"/>
    </row>
    <row r="3151" spans="2:11" x14ac:dyDescent="0.2">
      <c r="B3151" s="4" t="s">
        <v>18399</v>
      </c>
      <c r="C3151" s="4">
        <v>5.4</v>
      </c>
      <c r="D3151" s="4" t="s">
        <v>120</v>
      </c>
      <c r="E3151" s="4" t="s">
        <v>36</v>
      </c>
      <c r="F3151" s="4" t="s">
        <v>6177</v>
      </c>
      <c r="G3151" s="4" t="s">
        <v>239</v>
      </c>
      <c r="H3151" s="4" t="s">
        <v>243</v>
      </c>
      <c r="I3151" s="4"/>
      <c r="J3151" s="4" t="s">
        <v>244</v>
      </c>
      <c r="K3151" s="4"/>
    </row>
    <row r="3152" spans="2:11" x14ac:dyDescent="0.2">
      <c r="B3152" s="4" t="s">
        <v>18400</v>
      </c>
      <c r="C3152" s="4">
        <v>5.4</v>
      </c>
      <c r="D3152" s="4" t="s">
        <v>120</v>
      </c>
      <c r="E3152" s="4" t="s">
        <v>37</v>
      </c>
      <c r="F3152" s="4" t="s">
        <v>6179</v>
      </c>
      <c r="G3152" s="4" t="s">
        <v>239</v>
      </c>
      <c r="H3152" s="4" t="s">
        <v>243</v>
      </c>
      <c r="I3152" s="4"/>
      <c r="J3152" s="4" t="s">
        <v>244</v>
      </c>
      <c r="K3152" s="4"/>
    </row>
    <row r="3153" spans="2:11" x14ac:dyDescent="0.2">
      <c r="B3153" s="4" t="s">
        <v>18401</v>
      </c>
      <c r="C3153" s="4">
        <v>5.4</v>
      </c>
      <c r="D3153" s="4" t="s">
        <v>120</v>
      </c>
      <c r="E3153" s="4" t="s">
        <v>38</v>
      </c>
      <c r="F3153" s="4" t="s">
        <v>6181</v>
      </c>
      <c r="G3153" s="4" t="s">
        <v>239</v>
      </c>
      <c r="H3153" s="4" t="s">
        <v>243</v>
      </c>
      <c r="I3153" s="4"/>
      <c r="J3153" s="4" t="s">
        <v>244</v>
      </c>
      <c r="K3153" s="4"/>
    </row>
    <row r="3154" spans="2:11" x14ac:dyDescent="0.2">
      <c r="B3154" s="4" t="s">
        <v>18402</v>
      </c>
      <c r="C3154" s="4">
        <v>5.4</v>
      </c>
      <c r="D3154" s="4" t="s">
        <v>120</v>
      </c>
      <c r="E3154" s="4" t="s">
        <v>39</v>
      </c>
      <c r="F3154" s="4" t="s">
        <v>6183</v>
      </c>
      <c r="G3154" s="4" t="s">
        <v>239</v>
      </c>
      <c r="H3154" s="4" t="s">
        <v>243</v>
      </c>
      <c r="I3154" s="4"/>
      <c r="J3154" s="4" t="s">
        <v>244</v>
      </c>
      <c r="K3154" s="4"/>
    </row>
    <row r="3155" spans="2:11" x14ac:dyDescent="0.2">
      <c r="B3155" s="4" t="s">
        <v>18403</v>
      </c>
      <c r="C3155" s="4">
        <v>5.4</v>
      </c>
      <c r="D3155" s="4" t="s">
        <v>120</v>
      </c>
      <c r="E3155" s="4" t="s">
        <v>56</v>
      </c>
      <c r="F3155" s="4" t="s">
        <v>6185</v>
      </c>
      <c r="G3155" s="4" t="s">
        <v>239</v>
      </c>
      <c r="H3155" s="4" t="s">
        <v>243</v>
      </c>
      <c r="I3155" s="4"/>
      <c r="J3155" s="4" t="s">
        <v>244</v>
      </c>
      <c r="K3155" s="4"/>
    </row>
    <row r="3156" spans="2:11" x14ac:dyDescent="0.2">
      <c r="B3156" s="4" t="s">
        <v>18404</v>
      </c>
      <c r="C3156" s="4">
        <v>5.4</v>
      </c>
      <c r="D3156" s="4" t="s">
        <v>120</v>
      </c>
      <c r="E3156" s="4" t="s">
        <v>58</v>
      </c>
      <c r="F3156" s="4" t="s">
        <v>6187</v>
      </c>
      <c r="G3156" s="4" t="s">
        <v>239</v>
      </c>
      <c r="H3156" s="4" t="s">
        <v>243</v>
      </c>
      <c r="I3156" s="4"/>
      <c r="J3156" s="4" t="s">
        <v>244</v>
      </c>
      <c r="K3156" s="4"/>
    </row>
    <row r="3157" spans="2:11" x14ac:dyDescent="0.2">
      <c r="B3157" s="4" t="s">
        <v>18405</v>
      </c>
      <c r="C3157" s="4">
        <v>5.4</v>
      </c>
      <c r="D3157" s="4" t="s">
        <v>120</v>
      </c>
      <c r="E3157" s="4" t="s">
        <v>60</v>
      </c>
      <c r="F3157" s="4" t="s">
        <v>6189</v>
      </c>
      <c r="G3157" s="4" t="s">
        <v>239</v>
      </c>
      <c r="H3157" s="4" t="s">
        <v>243</v>
      </c>
      <c r="I3157" s="4"/>
      <c r="J3157" s="4" t="s">
        <v>244</v>
      </c>
      <c r="K3157" s="4"/>
    </row>
    <row r="3158" spans="2:11" x14ac:dyDescent="0.2">
      <c r="B3158" s="4" t="s">
        <v>18406</v>
      </c>
      <c r="C3158" s="4">
        <v>5.4</v>
      </c>
      <c r="D3158" s="4" t="s">
        <v>120</v>
      </c>
      <c r="E3158" s="4" t="s">
        <v>62</v>
      </c>
      <c r="F3158" s="4" t="s">
        <v>6191</v>
      </c>
      <c r="G3158" s="4" t="s">
        <v>239</v>
      </c>
      <c r="H3158" s="4" t="s">
        <v>243</v>
      </c>
      <c r="I3158" s="4"/>
      <c r="J3158" s="4" t="s">
        <v>244</v>
      </c>
      <c r="K3158" s="4"/>
    </row>
    <row r="3159" spans="2:11" x14ac:dyDescent="0.2">
      <c r="B3159" s="4" t="s">
        <v>18407</v>
      </c>
      <c r="C3159" s="4">
        <v>5.4</v>
      </c>
      <c r="D3159" s="4" t="s">
        <v>120</v>
      </c>
      <c r="E3159" s="4" t="s">
        <v>64</v>
      </c>
      <c r="F3159" s="4" t="s">
        <v>6193</v>
      </c>
      <c r="G3159" s="4" t="s">
        <v>239</v>
      </c>
      <c r="H3159" s="4" t="s">
        <v>243</v>
      </c>
      <c r="I3159" s="4"/>
      <c r="J3159" s="4" t="s">
        <v>244</v>
      </c>
      <c r="K3159" s="4"/>
    </row>
    <row r="3160" spans="2:11" x14ac:dyDescent="0.2">
      <c r="B3160" s="4" t="s">
        <v>18408</v>
      </c>
      <c r="C3160" s="4">
        <v>5.4</v>
      </c>
      <c r="D3160" s="4" t="s">
        <v>120</v>
      </c>
      <c r="E3160" s="4" t="s">
        <v>66</v>
      </c>
      <c r="F3160" s="4" t="s">
        <v>13198</v>
      </c>
      <c r="G3160" s="4" t="s">
        <v>239</v>
      </c>
      <c r="H3160" s="4" t="s">
        <v>243</v>
      </c>
      <c r="I3160" s="4"/>
      <c r="J3160" s="4" t="s">
        <v>244</v>
      </c>
      <c r="K3160" s="4"/>
    </row>
    <row r="3161" spans="2:11" x14ac:dyDescent="0.2">
      <c r="B3161" s="4" t="s">
        <v>18409</v>
      </c>
      <c r="C3161" s="4">
        <v>5.4</v>
      </c>
      <c r="D3161" s="4" t="s">
        <v>120</v>
      </c>
      <c r="E3161" s="4" t="s">
        <v>68</v>
      </c>
      <c r="F3161" s="4" t="s">
        <v>13200</v>
      </c>
      <c r="G3161" s="4" t="s">
        <v>239</v>
      </c>
      <c r="H3161" s="4" t="s">
        <v>243</v>
      </c>
      <c r="I3161" s="4"/>
      <c r="J3161" s="4" t="s">
        <v>244</v>
      </c>
      <c r="K3161" s="4"/>
    </row>
    <row r="3162" spans="2:11" x14ac:dyDescent="0.2">
      <c r="B3162" s="4" t="s">
        <v>18410</v>
      </c>
      <c r="C3162" s="4">
        <v>5.4</v>
      </c>
      <c r="D3162" s="4" t="s">
        <v>120</v>
      </c>
      <c r="E3162" s="4" t="s">
        <v>70</v>
      </c>
      <c r="F3162" s="4" t="s">
        <v>13202</v>
      </c>
      <c r="G3162" s="4" t="s">
        <v>239</v>
      </c>
      <c r="H3162" s="4" t="s">
        <v>243</v>
      </c>
      <c r="I3162" s="4"/>
      <c r="J3162" s="4" t="s">
        <v>244</v>
      </c>
      <c r="K3162" s="4"/>
    </row>
    <row r="3163" spans="2:11" x14ac:dyDescent="0.2">
      <c r="B3163" s="4" t="s">
        <v>18411</v>
      </c>
      <c r="C3163" s="4">
        <v>5.4</v>
      </c>
      <c r="D3163" s="4" t="s">
        <v>120</v>
      </c>
      <c r="E3163" s="4" t="s">
        <v>72</v>
      </c>
      <c r="F3163" s="4" t="s">
        <v>13204</v>
      </c>
      <c r="G3163" s="4" t="s">
        <v>239</v>
      </c>
      <c r="H3163" s="4" t="s">
        <v>243</v>
      </c>
      <c r="I3163" s="4"/>
      <c r="J3163" s="4" t="s">
        <v>244</v>
      </c>
      <c r="K3163" s="4"/>
    </row>
    <row r="3164" spans="2:11" x14ac:dyDescent="0.2">
      <c r="B3164" s="4" t="s">
        <v>18412</v>
      </c>
      <c r="C3164" s="4">
        <v>5.4</v>
      </c>
      <c r="D3164" s="4" t="s">
        <v>120</v>
      </c>
      <c r="E3164" s="4" t="s">
        <v>74</v>
      </c>
      <c r="F3164" s="4" t="s">
        <v>13206</v>
      </c>
      <c r="G3164" s="4" t="s">
        <v>239</v>
      </c>
      <c r="H3164" s="4" t="s">
        <v>243</v>
      </c>
      <c r="I3164" s="4"/>
      <c r="J3164" s="4" t="s">
        <v>244</v>
      </c>
      <c r="K3164" s="4"/>
    </row>
    <row r="3165" spans="2:11" x14ac:dyDescent="0.2">
      <c r="B3165" s="4" t="s">
        <v>18413</v>
      </c>
      <c r="C3165" s="4">
        <v>5.4</v>
      </c>
      <c r="D3165" s="4" t="s">
        <v>120</v>
      </c>
      <c r="E3165" s="4" t="s">
        <v>76</v>
      </c>
      <c r="F3165" s="4" t="s">
        <v>13208</v>
      </c>
      <c r="G3165" s="4" t="s">
        <v>239</v>
      </c>
      <c r="H3165" s="4" t="s">
        <v>243</v>
      </c>
      <c r="I3165" s="4"/>
      <c r="J3165" s="4" t="s">
        <v>244</v>
      </c>
      <c r="K3165" s="4"/>
    </row>
    <row r="3166" spans="2:11" x14ac:dyDescent="0.2">
      <c r="B3166" s="4" t="s">
        <v>18414</v>
      </c>
      <c r="C3166" s="4">
        <v>5.4</v>
      </c>
      <c r="D3166" s="4" t="s">
        <v>120</v>
      </c>
      <c r="E3166" s="4" t="s">
        <v>78</v>
      </c>
      <c r="F3166" s="4" t="s">
        <v>18415</v>
      </c>
      <c r="G3166" s="4" t="s">
        <v>239</v>
      </c>
      <c r="H3166" s="4" t="s">
        <v>243</v>
      </c>
      <c r="I3166" s="4"/>
      <c r="J3166" s="4" t="s">
        <v>244</v>
      </c>
      <c r="K3166" s="4"/>
    </row>
    <row r="3167" spans="2:11" x14ac:dyDescent="0.2">
      <c r="B3167" s="4" t="s">
        <v>18416</v>
      </c>
      <c r="C3167" s="4">
        <v>5.4</v>
      </c>
      <c r="D3167" s="4" t="s">
        <v>120</v>
      </c>
      <c r="E3167" s="4" t="s">
        <v>81</v>
      </c>
      <c r="F3167" s="4" t="s">
        <v>18417</v>
      </c>
      <c r="G3167" s="4" t="s">
        <v>239</v>
      </c>
      <c r="H3167" s="4" t="s">
        <v>243</v>
      </c>
      <c r="I3167" s="4"/>
      <c r="J3167" s="4" t="s">
        <v>244</v>
      </c>
      <c r="K3167" s="4"/>
    </row>
    <row r="3168" spans="2:11" x14ac:dyDescent="0.2">
      <c r="B3168" s="4" t="s">
        <v>18418</v>
      </c>
      <c r="C3168" s="4">
        <v>5.4</v>
      </c>
      <c r="D3168" s="4" t="s">
        <v>120</v>
      </c>
      <c r="E3168" s="4" t="s">
        <v>84</v>
      </c>
      <c r="F3168" s="4" t="s">
        <v>18419</v>
      </c>
      <c r="G3168" s="4" t="s">
        <v>239</v>
      </c>
      <c r="H3168" s="4" t="s">
        <v>243</v>
      </c>
      <c r="I3168" s="4"/>
      <c r="J3168" s="4" t="s">
        <v>244</v>
      </c>
      <c r="K3168" s="4"/>
    </row>
    <row r="3169" spans="2:11" x14ac:dyDescent="0.2">
      <c r="B3169" s="4" t="s">
        <v>18420</v>
      </c>
      <c r="C3169" s="4">
        <v>5.4</v>
      </c>
      <c r="D3169" s="4" t="s">
        <v>120</v>
      </c>
      <c r="E3169" s="4" t="s">
        <v>85</v>
      </c>
      <c r="F3169" s="4" t="s">
        <v>18421</v>
      </c>
      <c r="G3169" s="4" t="s">
        <v>239</v>
      </c>
      <c r="H3169" s="4" t="s">
        <v>243</v>
      </c>
      <c r="I3169" s="4"/>
      <c r="J3169" s="4" t="s">
        <v>244</v>
      </c>
      <c r="K3169" s="4"/>
    </row>
    <row r="3170" spans="2:11" x14ac:dyDescent="0.2">
      <c r="B3170" s="4" t="s">
        <v>18422</v>
      </c>
      <c r="C3170" s="4">
        <v>5.4</v>
      </c>
      <c r="D3170" s="4" t="s">
        <v>120</v>
      </c>
      <c r="E3170" s="4" t="s">
        <v>86</v>
      </c>
      <c r="F3170" s="4" t="s">
        <v>18423</v>
      </c>
      <c r="G3170" s="4" t="s">
        <v>239</v>
      </c>
      <c r="H3170" s="4" t="s">
        <v>243</v>
      </c>
      <c r="I3170" s="4"/>
      <c r="J3170" s="4" t="s">
        <v>244</v>
      </c>
      <c r="K3170" s="4"/>
    </row>
    <row r="3171" spans="2:11" x14ac:dyDescent="0.2">
      <c r="B3171" s="4" t="s">
        <v>18424</v>
      </c>
      <c r="C3171" s="4">
        <v>5.4</v>
      </c>
      <c r="D3171" s="4" t="s">
        <v>120</v>
      </c>
      <c r="E3171" s="4" t="s">
        <v>88</v>
      </c>
      <c r="F3171" s="4" t="s">
        <v>18425</v>
      </c>
      <c r="G3171" s="4" t="s">
        <v>239</v>
      </c>
      <c r="H3171" s="4" t="s">
        <v>243</v>
      </c>
      <c r="I3171" s="4"/>
      <c r="J3171" s="4" t="s">
        <v>244</v>
      </c>
      <c r="K3171" s="4"/>
    </row>
    <row r="3172" spans="2:11" x14ac:dyDescent="0.2">
      <c r="B3172" s="4" t="s">
        <v>18426</v>
      </c>
      <c r="C3172" s="4">
        <v>5.4</v>
      </c>
      <c r="D3172" s="4" t="s">
        <v>120</v>
      </c>
      <c r="E3172" s="4" t="s">
        <v>90</v>
      </c>
      <c r="F3172" s="4" t="s">
        <v>18427</v>
      </c>
      <c r="G3172" s="4" t="s">
        <v>239</v>
      </c>
      <c r="H3172" s="4" t="s">
        <v>243</v>
      </c>
      <c r="I3172" s="4"/>
      <c r="J3172" s="4" t="s">
        <v>244</v>
      </c>
      <c r="K3172" s="4"/>
    </row>
    <row r="3173" spans="2:11" x14ac:dyDescent="0.2">
      <c r="B3173" s="4" t="s">
        <v>18428</v>
      </c>
      <c r="C3173" s="4">
        <v>5.4</v>
      </c>
      <c r="D3173" s="4" t="s">
        <v>120</v>
      </c>
      <c r="E3173" s="4" t="s">
        <v>92</v>
      </c>
      <c r="F3173" s="4" t="s">
        <v>18429</v>
      </c>
      <c r="G3173" s="4" t="s">
        <v>239</v>
      </c>
      <c r="H3173" s="4" t="s">
        <v>243</v>
      </c>
      <c r="I3173" s="4"/>
      <c r="J3173" s="4" t="s">
        <v>244</v>
      </c>
      <c r="K3173" s="4"/>
    </row>
    <row r="3174" spans="2:11" x14ac:dyDescent="0.2">
      <c r="B3174" s="4" t="s">
        <v>18430</v>
      </c>
      <c r="C3174" s="4">
        <v>5.4</v>
      </c>
      <c r="D3174" s="4" t="s">
        <v>120</v>
      </c>
      <c r="E3174" s="4" t="s">
        <v>94</v>
      </c>
      <c r="F3174" s="4" t="s">
        <v>18431</v>
      </c>
      <c r="G3174" s="4" t="s">
        <v>239</v>
      </c>
      <c r="H3174" s="4" t="s">
        <v>243</v>
      </c>
      <c r="I3174" s="4"/>
      <c r="J3174" s="4" t="s">
        <v>244</v>
      </c>
      <c r="K3174" s="4"/>
    </row>
    <row r="3175" spans="2:11" x14ac:dyDescent="0.2">
      <c r="B3175" s="4" t="s">
        <v>18432</v>
      </c>
      <c r="C3175" s="4">
        <v>5.4</v>
      </c>
      <c r="D3175" s="4" t="s">
        <v>120</v>
      </c>
      <c r="E3175" s="4" t="s">
        <v>96</v>
      </c>
      <c r="F3175" s="4" t="s">
        <v>18433</v>
      </c>
      <c r="G3175" s="4" t="s">
        <v>239</v>
      </c>
      <c r="H3175" s="4" t="s">
        <v>243</v>
      </c>
      <c r="I3175" s="4"/>
      <c r="J3175" s="4" t="s">
        <v>244</v>
      </c>
      <c r="K3175" s="4"/>
    </row>
    <row r="3176" spans="2:11" x14ac:dyDescent="0.2">
      <c r="B3176" s="4" t="s">
        <v>18434</v>
      </c>
      <c r="C3176" s="4">
        <v>5.4</v>
      </c>
      <c r="D3176" s="4" t="s">
        <v>120</v>
      </c>
      <c r="E3176" s="4" t="s">
        <v>98</v>
      </c>
      <c r="F3176" s="4" t="s">
        <v>18435</v>
      </c>
      <c r="G3176" s="4" t="s">
        <v>239</v>
      </c>
      <c r="H3176" s="4" t="s">
        <v>243</v>
      </c>
      <c r="I3176" s="4"/>
      <c r="J3176" s="4" t="s">
        <v>244</v>
      </c>
      <c r="K3176" s="4"/>
    </row>
    <row r="3177" spans="2:11" x14ac:dyDescent="0.2">
      <c r="B3177" s="4" t="s">
        <v>18436</v>
      </c>
      <c r="C3177" s="4">
        <v>5.4</v>
      </c>
      <c r="D3177" s="4" t="s">
        <v>120</v>
      </c>
      <c r="E3177" s="4" t="s">
        <v>100</v>
      </c>
      <c r="F3177" s="4" t="s">
        <v>18437</v>
      </c>
      <c r="G3177" s="4" t="s">
        <v>239</v>
      </c>
      <c r="H3177" s="4" t="s">
        <v>243</v>
      </c>
      <c r="I3177" s="4"/>
      <c r="J3177" s="4" t="s">
        <v>244</v>
      </c>
      <c r="K3177" s="4"/>
    </row>
    <row r="3178" spans="2:11" x14ac:dyDescent="0.2">
      <c r="B3178" s="4" t="s">
        <v>18438</v>
      </c>
      <c r="C3178" s="4">
        <v>5.4</v>
      </c>
      <c r="D3178" s="4" t="s">
        <v>120</v>
      </c>
      <c r="E3178" s="4" t="s">
        <v>102</v>
      </c>
      <c r="F3178" s="4" t="s">
        <v>18439</v>
      </c>
      <c r="G3178" s="4" t="s">
        <v>239</v>
      </c>
      <c r="H3178" s="4" t="s">
        <v>243</v>
      </c>
      <c r="I3178" s="4"/>
      <c r="J3178" s="4" t="s">
        <v>244</v>
      </c>
      <c r="K3178" s="4"/>
    </row>
    <row r="3179" spans="2:11" x14ac:dyDescent="0.2">
      <c r="B3179" s="4" t="s">
        <v>18440</v>
      </c>
      <c r="C3179" s="4">
        <v>5.4</v>
      </c>
      <c r="D3179" s="4" t="s">
        <v>120</v>
      </c>
      <c r="E3179" s="4" t="s">
        <v>104</v>
      </c>
      <c r="F3179" s="4" t="s">
        <v>18441</v>
      </c>
      <c r="G3179" s="4" t="s">
        <v>239</v>
      </c>
      <c r="H3179" s="4" t="s">
        <v>243</v>
      </c>
      <c r="I3179" s="4"/>
      <c r="J3179" s="4" t="s">
        <v>244</v>
      </c>
      <c r="K3179" s="4"/>
    </row>
    <row r="3180" spans="2:11" x14ac:dyDescent="0.2">
      <c r="B3180" s="4" t="s">
        <v>18442</v>
      </c>
      <c r="C3180" s="4">
        <v>5.4</v>
      </c>
      <c r="D3180" s="4" t="s">
        <v>120</v>
      </c>
      <c r="E3180" s="4" t="s">
        <v>106</v>
      </c>
      <c r="F3180" s="4" t="s">
        <v>18443</v>
      </c>
      <c r="G3180" s="4" t="s">
        <v>239</v>
      </c>
      <c r="H3180" s="4" t="s">
        <v>243</v>
      </c>
      <c r="I3180" s="4"/>
      <c r="J3180" s="4" t="s">
        <v>244</v>
      </c>
      <c r="K3180" s="4"/>
    </row>
    <row r="3181" spans="2:11" x14ac:dyDescent="0.2">
      <c r="B3181" s="4" t="s">
        <v>18444</v>
      </c>
      <c r="C3181" s="4">
        <v>5.4</v>
      </c>
      <c r="D3181" s="4" t="s">
        <v>120</v>
      </c>
      <c r="E3181" s="4" t="s">
        <v>108</v>
      </c>
      <c r="F3181" s="4" t="s">
        <v>18445</v>
      </c>
      <c r="G3181" s="4" t="s">
        <v>239</v>
      </c>
      <c r="H3181" s="4" t="s">
        <v>243</v>
      </c>
      <c r="I3181" s="4"/>
      <c r="J3181" s="4" t="s">
        <v>244</v>
      </c>
      <c r="K3181" s="4"/>
    </row>
    <row r="3182" spans="2:11" x14ac:dyDescent="0.2">
      <c r="B3182" s="4" t="s">
        <v>18446</v>
      </c>
      <c r="C3182" s="4">
        <v>5.4</v>
      </c>
      <c r="D3182" s="4" t="s">
        <v>120</v>
      </c>
      <c r="E3182" s="4" t="s">
        <v>110</v>
      </c>
      <c r="F3182" s="4" t="s">
        <v>18447</v>
      </c>
      <c r="G3182" s="4" t="s">
        <v>239</v>
      </c>
      <c r="H3182" s="4" t="s">
        <v>243</v>
      </c>
      <c r="I3182" s="4"/>
      <c r="J3182" s="4" t="s">
        <v>244</v>
      </c>
      <c r="K3182" s="4"/>
    </row>
    <row r="3183" spans="2:11" x14ac:dyDescent="0.2">
      <c r="B3183" s="4" t="s">
        <v>18448</v>
      </c>
      <c r="C3183" s="4">
        <v>5.4</v>
      </c>
      <c r="D3183" s="4" t="s">
        <v>120</v>
      </c>
      <c r="E3183" s="4" t="s">
        <v>112</v>
      </c>
      <c r="F3183" s="4" t="s">
        <v>18449</v>
      </c>
      <c r="G3183" s="4" t="s">
        <v>239</v>
      </c>
      <c r="H3183" s="4" t="s">
        <v>243</v>
      </c>
      <c r="I3183" s="4"/>
      <c r="J3183" s="4" t="s">
        <v>244</v>
      </c>
      <c r="K3183" s="4"/>
    </row>
    <row r="3184" spans="2:11" x14ac:dyDescent="0.2">
      <c r="B3184" s="4" t="s">
        <v>18450</v>
      </c>
      <c r="C3184" s="4">
        <v>5.4</v>
      </c>
      <c r="D3184" s="4" t="s">
        <v>120</v>
      </c>
      <c r="E3184" s="4" t="s">
        <v>114</v>
      </c>
      <c r="F3184" s="4" t="s">
        <v>18451</v>
      </c>
      <c r="G3184" s="4" t="s">
        <v>239</v>
      </c>
      <c r="H3184" s="4" t="s">
        <v>243</v>
      </c>
      <c r="I3184" s="4"/>
      <c r="J3184" s="4" t="s">
        <v>244</v>
      </c>
      <c r="K3184" s="4"/>
    </row>
    <row r="3185" spans="2:11" x14ac:dyDescent="0.2">
      <c r="B3185" s="4" t="s">
        <v>18452</v>
      </c>
      <c r="C3185" s="4">
        <v>5.4</v>
      </c>
      <c r="D3185" s="4" t="s">
        <v>120</v>
      </c>
      <c r="E3185" s="4" t="s">
        <v>116</v>
      </c>
      <c r="F3185" s="4" t="s">
        <v>18453</v>
      </c>
      <c r="G3185" s="4" t="s">
        <v>239</v>
      </c>
      <c r="H3185" s="4" t="s">
        <v>243</v>
      </c>
      <c r="I3185" s="4"/>
      <c r="J3185" s="4" t="s">
        <v>244</v>
      </c>
      <c r="K3185" s="4"/>
    </row>
    <row r="3186" spans="2:11" x14ac:dyDescent="0.2">
      <c r="B3186" s="4" t="s">
        <v>18454</v>
      </c>
      <c r="C3186" s="4">
        <v>5.4</v>
      </c>
      <c r="D3186" s="4" t="s">
        <v>120</v>
      </c>
      <c r="E3186" s="4" t="s">
        <v>118</v>
      </c>
      <c r="F3186" s="4" t="s">
        <v>18455</v>
      </c>
      <c r="G3186" s="4" t="s">
        <v>239</v>
      </c>
      <c r="H3186" s="4" t="s">
        <v>243</v>
      </c>
      <c r="I3186" s="4"/>
      <c r="J3186" s="4" t="s">
        <v>244</v>
      </c>
      <c r="K3186" s="4"/>
    </row>
    <row r="3187" spans="2:11" x14ac:dyDescent="0.2">
      <c r="B3187" s="4" t="s">
        <v>18456</v>
      </c>
      <c r="C3187" s="4">
        <v>5.4</v>
      </c>
      <c r="D3187" s="4" t="s">
        <v>120</v>
      </c>
      <c r="E3187" s="4" t="s">
        <v>120</v>
      </c>
      <c r="F3187" s="4" t="s">
        <v>18457</v>
      </c>
      <c r="G3187" s="4" t="s">
        <v>239</v>
      </c>
      <c r="H3187" s="4" t="s">
        <v>243</v>
      </c>
      <c r="I3187" s="4"/>
      <c r="J3187" s="4" t="s">
        <v>244</v>
      </c>
      <c r="K3187" s="4"/>
    </row>
    <row r="3188" spans="2:11" x14ac:dyDescent="0.2">
      <c r="B3188" s="4" t="s">
        <v>18458</v>
      </c>
      <c r="C3188" s="4">
        <v>5.4</v>
      </c>
      <c r="D3188" s="4" t="s">
        <v>120</v>
      </c>
      <c r="E3188" s="4" t="s">
        <v>122</v>
      </c>
      <c r="F3188" s="4" t="s">
        <v>18459</v>
      </c>
      <c r="G3188" s="4" t="s">
        <v>239</v>
      </c>
      <c r="H3188" s="4" t="s">
        <v>243</v>
      </c>
      <c r="I3188" s="4"/>
      <c r="J3188" s="4" t="s">
        <v>244</v>
      </c>
      <c r="K3188" s="4"/>
    </row>
    <row r="3189" spans="2:11" x14ac:dyDescent="0.2">
      <c r="B3189" s="4" t="s">
        <v>18460</v>
      </c>
      <c r="C3189" s="4">
        <v>5.4</v>
      </c>
      <c r="D3189" s="4" t="s">
        <v>120</v>
      </c>
      <c r="E3189" s="4" t="s">
        <v>124</v>
      </c>
      <c r="F3189" s="4" t="s">
        <v>18461</v>
      </c>
      <c r="G3189" s="4" t="s">
        <v>239</v>
      </c>
      <c r="H3189" s="4" t="s">
        <v>243</v>
      </c>
      <c r="I3189" s="4"/>
      <c r="J3189" s="4" t="s">
        <v>244</v>
      </c>
      <c r="K3189" s="4"/>
    </row>
    <row r="3190" spans="2:11" x14ac:dyDescent="0.2">
      <c r="B3190" s="4" t="s">
        <v>18462</v>
      </c>
      <c r="C3190" s="4">
        <v>5.4</v>
      </c>
      <c r="D3190" s="4" t="s">
        <v>120</v>
      </c>
      <c r="E3190" s="4" t="s">
        <v>126</v>
      </c>
      <c r="F3190" s="4" t="s">
        <v>18463</v>
      </c>
      <c r="G3190" s="4" t="s">
        <v>239</v>
      </c>
      <c r="H3190" s="4" t="s">
        <v>243</v>
      </c>
      <c r="I3190" s="4"/>
      <c r="J3190" s="4" t="s">
        <v>244</v>
      </c>
      <c r="K3190" s="4"/>
    </row>
    <row r="3191" spans="2:11" x14ac:dyDescent="0.2">
      <c r="B3191" s="4" t="s">
        <v>18464</v>
      </c>
      <c r="C3191" s="4">
        <v>5.4</v>
      </c>
      <c r="D3191" s="4" t="s">
        <v>120</v>
      </c>
      <c r="E3191" s="4" t="s">
        <v>128</v>
      </c>
      <c r="F3191" s="4" t="s">
        <v>18465</v>
      </c>
      <c r="G3191" s="4" t="s">
        <v>239</v>
      </c>
      <c r="H3191" s="4" t="s">
        <v>243</v>
      </c>
      <c r="I3191" s="4"/>
      <c r="J3191" s="4" t="s">
        <v>244</v>
      </c>
      <c r="K3191" s="4"/>
    </row>
    <row r="3192" spans="2:11" x14ac:dyDescent="0.2">
      <c r="B3192" s="4" t="s">
        <v>18466</v>
      </c>
      <c r="C3192" s="4">
        <v>5.4</v>
      </c>
      <c r="D3192" s="4" t="s">
        <v>120</v>
      </c>
      <c r="E3192" s="4" t="s">
        <v>130</v>
      </c>
      <c r="F3192" s="4" t="s">
        <v>18467</v>
      </c>
      <c r="G3192" s="4" t="s">
        <v>239</v>
      </c>
      <c r="H3192" s="4" t="s">
        <v>243</v>
      </c>
      <c r="I3192" s="4"/>
      <c r="J3192" s="4" t="s">
        <v>244</v>
      </c>
      <c r="K3192" s="4"/>
    </row>
    <row r="3193" spans="2:11" x14ac:dyDescent="0.2">
      <c r="B3193" s="4" t="s">
        <v>18468</v>
      </c>
      <c r="C3193" s="4">
        <v>5.4</v>
      </c>
      <c r="D3193" s="4" t="s">
        <v>120</v>
      </c>
      <c r="E3193" s="4" t="s">
        <v>132</v>
      </c>
      <c r="F3193" s="4" t="s">
        <v>18469</v>
      </c>
      <c r="G3193" s="4" t="s">
        <v>239</v>
      </c>
      <c r="H3193" s="4" t="s">
        <v>243</v>
      </c>
      <c r="I3193" s="4"/>
      <c r="J3193" s="4" t="s">
        <v>244</v>
      </c>
      <c r="K3193" s="4"/>
    </row>
    <row r="3194" spans="2:11" x14ac:dyDescent="0.2">
      <c r="B3194" s="4" t="s">
        <v>18470</v>
      </c>
      <c r="C3194" s="4">
        <v>5.4</v>
      </c>
      <c r="D3194" s="4" t="s">
        <v>120</v>
      </c>
      <c r="E3194" s="4" t="s">
        <v>134</v>
      </c>
      <c r="F3194" s="4" t="s">
        <v>18471</v>
      </c>
      <c r="G3194" s="4" t="s">
        <v>239</v>
      </c>
      <c r="H3194" s="4" t="s">
        <v>243</v>
      </c>
      <c r="I3194" s="4"/>
      <c r="J3194" s="4" t="s">
        <v>244</v>
      </c>
      <c r="K3194" s="4"/>
    </row>
    <row r="3195" spans="2:11" x14ac:dyDescent="0.2">
      <c r="B3195" s="4" t="s">
        <v>18472</v>
      </c>
      <c r="C3195" s="4">
        <v>5.4</v>
      </c>
      <c r="D3195" s="4" t="s">
        <v>120</v>
      </c>
      <c r="E3195" s="4" t="s">
        <v>136</v>
      </c>
      <c r="F3195" s="4" t="s">
        <v>18473</v>
      </c>
      <c r="G3195" s="4" t="s">
        <v>239</v>
      </c>
      <c r="H3195" s="4" t="s">
        <v>243</v>
      </c>
      <c r="I3195" s="4"/>
      <c r="J3195" s="4" t="s">
        <v>244</v>
      </c>
      <c r="K3195" s="4"/>
    </row>
    <row r="3196" spans="2:11" x14ac:dyDescent="0.2">
      <c r="B3196" s="4" t="s">
        <v>18474</v>
      </c>
      <c r="C3196" s="4">
        <v>5.4</v>
      </c>
      <c r="D3196" s="4" t="s">
        <v>120</v>
      </c>
      <c r="E3196" s="4" t="s">
        <v>138</v>
      </c>
      <c r="F3196" s="4" t="s">
        <v>18475</v>
      </c>
      <c r="G3196" s="4" t="s">
        <v>239</v>
      </c>
      <c r="H3196" s="4" t="s">
        <v>243</v>
      </c>
      <c r="I3196" s="4"/>
      <c r="J3196" s="4" t="s">
        <v>244</v>
      </c>
      <c r="K3196" s="4"/>
    </row>
    <row r="3197" spans="2:11" x14ac:dyDescent="0.2">
      <c r="B3197" s="4" t="s">
        <v>18476</v>
      </c>
      <c r="C3197" s="4">
        <v>5.4</v>
      </c>
      <c r="D3197" s="4" t="s">
        <v>120</v>
      </c>
      <c r="E3197" s="4" t="s">
        <v>140</v>
      </c>
      <c r="F3197" s="4" t="s">
        <v>18477</v>
      </c>
      <c r="G3197" s="4" t="s">
        <v>239</v>
      </c>
      <c r="H3197" s="4" t="s">
        <v>243</v>
      </c>
      <c r="I3197" s="4"/>
      <c r="J3197" s="4" t="s">
        <v>244</v>
      </c>
      <c r="K3197" s="4"/>
    </row>
    <row r="3198" spans="2:11" x14ac:dyDescent="0.2">
      <c r="B3198" s="4" t="s">
        <v>18478</v>
      </c>
      <c r="C3198" s="4">
        <v>5.4</v>
      </c>
      <c r="D3198" s="4" t="s">
        <v>120</v>
      </c>
      <c r="E3198" s="4" t="s">
        <v>141</v>
      </c>
      <c r="F3198" s="4" t="s">
        <v>18479</v>
      </c>
      <c r="G3198" s="4" t="s">
        <v>239</v>
      </c>
      <c r="H3198" s="4" t="s">
        <v>243</v>
      </c>
      <c r="I3198" s="4"/>
      <c r="J3198" s="4" t="s">
        <v>244</v>
      </c>
      <c r="K3198" s="4"/>
    </row>
    <row r="3199" spans="2:11" x14ac:dyDescent="0.2">
      <c r="B3199" s="4" t="s">
        <v>18480</v>
      </c>
      <c r="C3199" s="4">
        <v>5.4</v>
      </c>
      <c r="D3199" s="4" t="s">
        <v>120</v>
      </c>
      <c r="E3199" s="4" t="s">
        <v>142</v>
      </c>
      <c r="F3199" s="4" t="s">
        <v>18481</v>
      </c>
      <c r="G3199" s="4" t="s">
        <v>239</v>
      </c>
      <c r="H3199" s="4" t="s">
        <v>243</v>
      </c>
      <c r="I3199" s="4"/>
      <c r="J3199" s="4" t="s">
        <v>244</v>
      </c>
      <c r="K3199" s="4"/>
    </row>
    <row r="3200" spans="2:11" x14ac:dyDescent="0.2">
      <c r="B3200" s="4" t="s">
        <v>18482</v>
      </c>
      <c r="C3200" s="4">
        <v>5.4</v>
      </c>
      <c r="D3200" s="4" t="s">
        <v>120</v>
      </c>
      <c r="E3200" s="4" t="s">
        <v>144</v>
      </c>
      <c r="F3200" s="4" t="s">
        <v>18483</v>
      </c>
      <c r="G3200" s="4" t="s">
        <v>239</v>
      </c>
      <c r="H3200" s="4" t="s">
        <v>243</v>
      </c>
      <c r="I3200" s="4"/>
      <c r="J3200" s="4" t="s">
        <v>244</v>
      </c>
      <c r="K3200" s="4"/>
    </row>
    <row r="3201" spans="2:11" x14ac:dyDescent="0.2">
      <c r="B3201" s="4" t="s">
        <v>18484</v>
      </c>
      <c r="C3201" s="4">
        <v>5.4</v>
      </c>
      <c r="D3201" s="4" t="s">
        <v>120</v>
      </c>
      <c r="E3201" s="4" t="s">
        <v>146</v>
      </c>
      <c r="F3201" s="4" t="s">
        <v>18485</v>
      </c>
      <c r="G3201" s="4" t="s">
        <v>239</v>
      </c>
      <c r="H3201" s="4" t="s">
        <v>243</v>
      </c>
      <c r="I3201" s="4"/>
      <c r="J3201" s="4" t="s">
        <v>244</v>
      </c>
      <c r="K3201" s="4"/>
    </row>
    <row r="3202" spans="2:11" x14ac:dyDescent="0.2">
      <c r="B3202" s="4" t="s">
        <v>18486</v>
      </c>
      <c r="C3202" s="4">
        <v>5.4</v>
      </c>
      <c r="D3202" s="4" t="s">
        <v>122</v>
      </c>
      <c r="E3202" s="4" t="s">
        <v>8</v>
      </c>
      <c r="F3202" s="4" t="s">
        <v>6195</v>
      </c>
      <c r="G3202" s="4" t="s">
        <v>239</v>
      </c>
      <c r="H3202" s="4" t="s">
        <v>243</v>
      </c>
      <c r="I3202" s="4"/>
      <c r="J3202" s="4" t="s">
        <v>244</v>
      </c>
      <c r="K3202" s="4"/>
    </row>
    <row r="3203" spans="2:11" x14ac:dyDescent="0.2">
      <c r="B3203" s="4" t="s">
        <v>18487</v>
      </c>
      <c r="C3203" s="4">
        <v>5.4</v>
      </c>
      <c r="D3203" s="4" t="s">
        <v>122</v>
      </c>
      <c r="E3203" s="4" t="s">
        <v>24</v>
      </c>
      <c r="F3203" s="4" t="s">
        <v>6197</v>
      </c>
      <c r="G3203" s="4" t="s">
        <v>239</v>
      </c>
      <c r="H3203" s="4" t="s">
        <v>243</v>
      </c>
      <c r="I3203" s="4"/>
      <c r="J3203" s="4" t="s">
        <v>244</v>
      </c>
      <c r="K3203" s="4"/>
    </row>
    <row r="3204" spans="2:11" x14ac:dyDescent="0.2">
      <c r="B3204" s="4" t="s">
        <v>18488</v>
      </c>
      <c r="C3204" s="4">
        <v>5.4</v>
      </c>
      <c r="D3204" s="4" t="s">
        <v>122</v>
      </c>
      <c r="E3204" s="4" t="s">
        <v>25</v>
      </c>
      <c r="F3204" s="4" t="s">
        <v>6199</v>
      </c>
      <c r="G3204" s="4" t="s">
        <v>239</v>
      </c>
      <c r="H3204" s="4" t="s">
        <v>243</v>
      </c>
      <c r="I3204" s="4"/>
      <c r="J3204" s="4" t="s">
        <v>244</v>
      </c>
      <c r="K3204" s="4"/>
    </row>
    <row r="3205" spans="2:11" x14ac:dyDescent="0.2">
      <c r="B3205" s="4" t="s">
        <v>18489</v>
      </c>
      <c r="C3205" s="4">
        <v>5.4</v>
      </c>
      <c r="D3205" s="4" t="s">
        <v>122</v>
      </c>
      <c r="E3205" s="4" t="s">
        <v>26</v>
      </c>
      <c r="F3205" s="4" t="s">
        <v>6201</v>
      </c>
      <c r="G3205" s="4" t="s">
        <v>239</v>
      </c>
      <c r="H3205" s="4" t="s">
        <v>243</v>
      </c>
      <c r="I3205" s="4"/>
      <c r="J3205" s="4" t="s">
        <v>244</v>
      </c>
      <c r="K3205" s="4"/>
    </row>
    <row r="3206" spans="2:11" x14ac:dyDescent="0.2">
      <c r="B3206" s="4" t="s">
        <v>18490</v>
      </c>
      <c r="C3206" s="4">
        <v>5.4</v>
      </c>
      <c r="D3206" s="4" t="s">
        <v>122</v>
      </c>
      <c r="E3206" s="4" t="s">
        <v>27</v>
      </c>
      <c r="F3206" s="4" t="s">
        <v>6203</v>
      </c>
      <c r="G3206" s="4" t="s">
        <v>239</v>
      </c>
      <c r="H3206" s="4" t="s">
        <v>243</v>
      </c>
      <c r="I3206" s="4"/>
      <c r="J3206" s="4" t="s">
        <v>244</v>
      </c>
      <c r="K3206" s="4"/>
    </row>
    <row r="3207" spans="2:11" x14ac:dyDescent="0.2">
      <c r="B3207" s="4" t="s">
        <v>18491</v>
      </c>
      <c r="C3207" s="4">
        <v>5.4</v>
      </c>
      <c r="D3207" s="4" t="s">
        <v>122</v>
      </c>
      <c r="E3207" s="4" t="s">
        <v>28</v>
      </c>
      <c r="F3207" s="4" t="s">
        <v>6205</v>
      </c>
      <c r="G3207" s="4" t="s">
        <v>239</v>
      </c>
      <c r="H3207" s="4" t="s">
        <v>243</v>
      </c>
      <c r="I3207" s="4"/>
      <c r="J3207" s="4" t="s">
        <v>244</v>
      </c>
      <c r="K3207" s="4"/>
    </row>
    <row r="3208" spans="2:11" x14ac:dyDescent="0.2">
      <c r="B3208" s="4" t="s">
        <v>18492</v>
      </c>
      <c r="C3208" s="4">
        <v>5.4</v>
      </c>
      <c r="D3208" s="4" t="s">
        <v>122</v>
      </c>
      <c r="E3208" s="4" t="s">
        <v>29</v>
      </c>
      <c r="F3208" s="4" t="s">
        <v>6207</v>
      </c>
      <c r="G3208" s="4" t="s">
        <v>239</v>
      </c>
      <c r="H3208" s="4" t="s">
        <v>243</v>
      </c>
      <c r="I3208" s="4"/>
      <c r="J3208" s="4" t="s">
        <v>244</v>
      </c>
      <c r="K3208" s="4"/>
    </row>
    <row r="3209" spans="2:11" x14ac:dyDescent="0.2">
      <c r="B3209" s="4" t="s">
        <v>18493</v>
      </c>
      <c r="C3209" s="4">
        <v>5.4</v>
      </c>
      <c r="D3209" s="4" t="s">
        <v>122</v>
      </c>
      <c r="E3209" s="4" t="s">
        <v>30</v>
      </c>
      <c r="F3209" s="4" t="s">
        <v>6209</v>
      </c>
      <c r="G3209" s="4" t="s">
        <v>239</v>
      </c>
      <c r="H3209" s="4" t="s">
        <v>243</v>
      </c>
      <c r="I3209" s="4"/>
      <c r="J3209" s="4" t="s">
        <v>244</v>
      </c>
      <c r="K3209" s="4"/>
    </row>
    <row r="3210" spans="2:11" x14ac:dyDescent="0.2">
      <c r="B3210" s="4" t="s">
        <v>18494</v>
      </c>
      <c r="C3210" s="4">
        <v>5.4</v>
      </c>
      <c r="D3210" s="4" t="s">
        <v>122</v>
      </c>
      <c r="E3210" s="4" t="s">
        <v>31</v>
      </c>
      <c r="F3210" s="4" t="s">
        <v>6211</v>
      </c>
      <c r="G3210" s="4" t="s">
        <v>239</v>
      </c>
      <c r="H3210" s="4" t="s">
        <v>243</v>
      </c>
      <c r="I3210" s="4"/>
      <c r="J3210" s="4" t="s">
        <v>244</v>
      </c>
      <c r="K3210" s="4"/>
    </row>
    <row r="3211" spans="2:11" x14ac:dyDescent="0.2">
      <c r="B3211" s="4" t="s">
        <v>18495</v>
      </c>
      <c r="C3211" s="4">
        <v>5.4</v>
      </c>
      <c r="D3211" s="4" t="s">
        <v>122</v>
      </c>
      <c r="E3211" s="4" t="s">
        <v>32</v>
      </c>
      <c r="F3211" s="4" t="s">
        <v>6213</v>
      </c>
      <c r="G3211" s="4" t="s">
        <v>239</v>
      </c>
      <c r="H3211" s="4" t="s">
        <v>243</v>
      </c>
      <c r="I3211" s="4"/>
      <c r="J3211" s="4" t="s">
        <v>244</v>
      </c>
      <c r="K3211" s="4"/>
    </row>
    <row r="3212" spans="2:11" x14ac:dyDescent="0.2">
      <c r="B3212" s="4" t="s">
        <v>18496</v>
      </c>
      <c r="C3212" s="4">
        <v>5.4</v>
      </c>
      <c r="D3212" s="4" t="s">
        <v>122</v>
      </c>
      <c r="E3212" s="4" t="s">
        <v>33</v>
      </c>
      <c r="F3212" s="4" t="s">
        <v>6215</v>
      </c>
      <c r="G3212" s="4" t="s">
        <v>239</v>
      </c>
      <c r="H3212" s="4" t="s">
        <v>243</v>
      </c>
      <c r="I3212" s="4"/>
      <c r="J3212" s="4" t="s">
        <v>244</v>
      </c>
      <c r="K3212" s="4"/>
    </row>
    <row r="3213" spans="2:11" x14ac:dyDescent="0.2">
      <c r="B3213" s="4" t="s">
        <v>18497</v>
      </c>
      <c r="C3213" s="4">
        <v>5.4</v>
      </c>
      <c r="D3213" s="4" t="s">
        <v>122</v>
      </c>
      <c r="E3213" s="4" t="s">
        <v>34</v>
      </c>
      <c r="F3213" s="4" t="s">
        <v>6217</v>
      </c>
      <c r="G3213" s="4" t="s">
        <v>239</v>
      </c>
      <c r="H3213" s="4" t="s">
        <v>243</v>
      </c>
      <c r="I3213" s="4"/>
      <c r="J3213" s="4" t="s">
        <v>244</v>
      </c>
      <c r="K3213" s="4"/>
    </row>
    <row r="3214" spans="2:11" x14ac:dyDescent="0.2">
      <c r="B3214" s="4" t="s">
        <v>18498</v>
      </c>
      <c r="C3214" s="4">
        <v>5.4</v>
      </c>
      <c r="D3214" s="4" t="s">
        <v>122</v>
      </c>
      <c r="E3214" s="4" t="s">
        <v>35</v>
      </c>
      <c r="F3214" s="4" t="s">
        <v>6219</v>
      </c>
      <c r="G3214" s="4" t="s">
        <v>239</v>
      </c>
      <c r="H3214" s="4" t="s">
        <v>243</v>
      </c>
      <c r="I3214" s="4"/>
      <c r="J3214" s="4" t="s">
        <v>244</v>
      </c>
      <c r="K3214" s="4"/>
    </row>
    <row r="3215" spans="2:11" x14ac:dyDescent="0.2">
      <c r="B3215" s="4" t="s">
        <v>18499</v>
      </c>
      <c r="C3215" s="4">
        <v>5.4</v>
      </c>
      <c r="D3215" s="4" t="s">
        <v>122</v>
      </c>
      <c r="E3215" s="4" t="s">
        <v>36</v>
      </c>
      <c r="F3215" s="4" t="s">
        <v>6221</v>
      </c>
      <c r="G3215" s="4" t="s">
        <v>239</v>
      </c>
      <c r="H3215" s="4" t="s">
        <v>243</v>
      </c>
      <c r="I3215" s="4"/>
      <c r="J3215" s="4" t="s">
        <v>244</v>
      </c>
      <c r="K3215" s="4"/>
    </row>
    <row r="3216" spans="2:11" x14ac:dyDescent="0.2">
      <c r="B3216" s="4" t="s">
        <v>18500</v>
      </c>
      <c r="C3216" s="4">
        <v>5.4</v>
      </c>
      <c r="D3216" s="4" t="s">
        <v>122</v>
      </c>
      <c r="E3216" s="4" t="s">
        <v>37</v>
      </c>
      <c r="F3216" s="4" t="s">
        <v>6223</v>
      </c>
      <c r="G3216" s="4" t="s">
        <v>239</v>
      </c>
      <c r="H3216" s="4" t="s">
        <v>243</v>
      </c>
      <c r="I3216" s="4"/>
      <c r="J3216" s="4" t="s">
        <v>244</v>
      </c>
      <c r="K3216" s="4"/>
    </row>
    <row r="3217" spans="2:11" x14ac:dyDescent="0.2">
      <c r="B3217" s="4" t="s">
        <v>18501</v>
      </c>
      <c r="C3217" s="4">
        <v>5.4</v>
      </c>
      <c r="D3217" s="4" t="s">
        <v>122</v>
      </c>
      <c r="E3217" s="4" t="s">
        <v>38</v>
      </c>
      <c r="F3217" s="4" t="s">
        <v>6225</v>
      </c>
      <c r="G3217" s="4" t="s">
        <v>239</v>
      </c>
      <c r="H3217" s="4" t="s">
        <v>243</v>
      </c>
      <c r="I3217" s="4"/>
      <c r="J3217" s="4" t="s">
        <v>244</v>
      </c>
      <c r="K3217" s="4"/>
    </row>
    <row r="3218" spans="2:11" x14ac:dyDescent="0.2">
      <c r="B3218" s="4" t="s">
        <v>18502</v>
      </c>
      <c r="C3218" s="4">
        <v>5.4</v>
      </c>
      <c r="D3218" s="4" t="s">
        <v>122</v>
      </c>
      <c r="E3218" s="4" t="s">
        <v>39</v>
      </c>
      <c r="F3218" s="4" t="s">
        <v>6227</v>
      </c>
      <c r="G3218" s="4" t="s">
        <v>239</v>
      </c>
      <c r="H3218" s="4" t="s">
        <v>243</v>
      </c>
      <c r="I3218" s="4"/>
      <c r="J3218" s="4" t="s">
        <v>244</v>
      </c>
      <c r="K3218" s="4"/>
    </row>
    <row r="3219" spans="2:11" x14ac:dyDescent="0.2">
      <c r="B3219" s="4" t="s">
        <v>18503</v>
      </c>
      <c r="C3219" s="4">
        <v>5.4</v>
      </c>
      <c r="D3219" s="4" t="s">
        <v>122</v>
      </c>
      <c r="E3219" s="4" t="s">
        <v>56</v>
      </c>
      <c r="F3219" s="4" t="s">
        <v>6229</v>
      </c>
      <c r="G3219" s="4" t="s">
        <v>239</v>
      </c>
      <c r="H3219" s="4" t="s">
        <v>243</v>
      </c>
      <c r="I3219" s="4"/>
      <c r="J3219" s="4" t="s">
        <v>244</v>
      </c>
      <c r="K3219" s="4"/>
    </row>
    <row r="3220" spans="2:11" x14ac:dyDescent="0.2">
      <c r="B3220" s="4" t="s">
        <v>18504</v>
      </c>
      <c r="C3220" s="4">
        <v>5.4</v>
      </c>
      <c r="D3220" s="4" t="s">
        <v>122</v>
      </c>
      <c r="E3220" s="4" t="s">
        <v>58</v>
      </c>
      <c r="F3220" s="4" t="s">
        <v>6231</v>
      </c>
      <c r="G3220" s="4" t="s">
        <v>239</v>
      </c>
      <c r="H3220" s="4" t="s">
        <v>243</v>
      </c>
      <c r="I3220" s="4"/>
      <c r="J3220" s="4" t="s">
        <v>244</v>
      </c>
      <c r="K3220" s="4"/>
    </row>
    <row r="3221" spans="2:11" x14ac:dyDescent="0.2">
      <c r="B3221" s="4" t="s">
        <v>18505</v>
      </c>
      <c r="C3221" s="4">
        <v>5.4</v>
      </c>
      <c r="D3221" s="4" t="s">
        <v>122</v>
      </c>
      <c r="E3221" s="4" t="s">
        <v>60</v>
      </c>
      <c r="F3221" s="4" t="s">
        <v>6233</v>
      </c>
      <c r="G3221" s="4" t="s">
        <v>239</v>
      </c>
      <c r="H3221" s="4" t="s">
        <v>243</v>
      </c>
      <c r="I3221" s="4"/>
      <c r="J3221" s="4" t="s">
        <v>244</v>
      </c>
      <c r="K3221" s="4"/>
    </row>
    <row r="3222" spans="2:11" x14ac:dyDescent="0.2">
      <c r="B3222" s="4" t="s">
        <v>18506</v>
      </c>
      <c r="C3222" s="4">
        <v>5.4</v>
      </c>
      <c r="D3222" s="4" t="s">
        <v>122</v>
      </c>
      <c r="E3222" s="4" t="s">
        <v>62</v>
      </c>
      <c r="F3222" s="4" t="s">
        <v>6235</v>
      </c>
      <c r="G3222" s="4" t="s">
        <v>239</v>
      </c>
      <c r="H3222" s="4" t="s">
        <v>243</v>
      </c>
      <c r="I3222" s="4"/>
      <c r="J3222" s="4" t="s">
        <v>244</v>
      </c>
      <c r="K3222" s="4"/>
    </row>
    <row r="3223" spans="2:11" x14ac:dyDescent="0.2">
      <c r="B3223" s="4" t="s">
        <v>18507</v>
      </c>
      <c r="C3223" s="4">
        <v>5.4</v>
      </c>
      <c r="D3223" s="4" t="s">
        <v>122</v>
      </c>
      <c r="E3223" s="4" t="s">
        <v>64</v>
      </c>
      <c r="F3223" s="4" t="s">
        <v>6237</v>
      </c>
      <c r="G3223" s="4" t="s">
        <v>239</v>
      </c>
      <c r="H3223" s="4" t="s">
        <v>243</v>
      </c>
      <c r="I3223" s="4"/>
      <c r="J3223" s="4" t="s">
        <v>244</v>
      </c>
      <c r="K3223" s="4"/>
    </row>
    <row r="3224" spans="2:11" x14ac:dyDescent="0.2">
      <c r="B3224" s="4" t="s">
        <v>18508</v>
      </c>
      <c r="C3224" s="4">
        <v>5.4</v>
      </c>
      <c r="D3224" s="4" t="s">
        <v>122</v>
      </c>
      <c r="E3224" s="4" t="s">
        <v>66</v>
      </c>
      <c r="F3224" s="4" t="s">
        <v>13233</v>
      </c>
      <c r="G3224" s="4" t="s">
        <v>239</v>
      </c>
      <c r="H3224" s="4" t="s">
        <v>243</v>
      </c>
      <c r="I3224" s="4"/>
      <c r="J3224" s="4" t="s">
        <v>244</v>
      </c>
      <c r="K3224" s="4"/>
    </row>
    <row r="3225" spans="2:11" x14ac:dyDescent="0.2">
      <c r="B3225" s="4" t="s">
        <v>18509</v>
      </c>
      <c r="C3225" s="4">
        <v>5.4</v>
      </c>
      <c r="D3225" s="4" t="s">
        <v>122</v>
      </c>
      <c r="E3225" s="4" t="s">
        <v>68</v>
      </c>
      <c r="F3225" s="4" t="s">
        <v>13235</v>
      </c>
      <c r="G3225" s="4" t="s">
        <v>239</v>
      </c>
      <c r="H3225" s="4" t="s">
        <v>243</v>
      </c>
      <c r="I3225" s="4"/>
      <c r="J3225" s="4" t="s">
        <v>244</v>
      </c>
      <c r="K3225" s="4"/>
    </row>
    <row r="3226" spans="2:11" x14ac:dyDescent="0.2">
      <c r="B3226" s="4" t="s">
        <v>18510</v>
      </c>
      <c r="C3226" s="4">
        <v>5.4</v>
      </c>
      <c r="D3226" s="4" t="s">
        <v>122</v>
      </c>
      <c r="E3226" s="4" t="s">
        <v>70</v>
      </c>
      <c r="F3226" s="4" t="s">
        <v>13237</v>
      </c>
      <c r="G3226" s="4" t="s">
        <v>239</v>
      </c>
      <c r="H3226" s="4" t="s">
        <v>243</v>
      </c>
      <c r="I3226" s="4"/>
      <c r="J3226" s="4" t="s">
        <v>244</v>
      </c>
      <c r="K3226" s="4"/>
    </row>
    <row r="3227" spans="2:11" x14ac:dyDescent="0.2">
      <c r="B3227" s="4" t="s">
        <v>18511</v>
      </c>
      <c r="C3227" s="4">
        <v>5.4</v>
      </c>
      <c r="D3227" s="4" t="s">
        <v>122</v>
      </c>
      <c r="E3227" s="4" t="s">
        <v>72</v>
      </c>
      <c r="F3227" s="4" t="s">
        <v>13239</v>
      </c>
      <c r="G3227" s="4" t="s">
        <v>239</v>
      </c>
      <c r="H3227" s="4" t="s">
        <v>243</v>
      </c>
      <c r="I3227" s="4"/>
      <c r="J3227" s="4" t="s">
        <v>244</v>
      </c>
      <c r="K3227" s="4"/>
    </row>
    <row r="3228" spans="2:11" x14ac:dyDescent="0.2">
      <c r="B3228" s="4" t="s">
        <v>18512</v>
      </c>
      <c r="C3228" s="4">
        <v>5.4</v>
      </c>
      <c r="D3228" s="4" t="s">
        <v>122</v>
      </c>
      <c r="E3228" s="4" t="s">
        <v>74</v>
      </c>
      <c r="F3228" s="4" t="s">
        <v>13241</v>
      </c>
      <c r="G3228" s="4" t="s">
        <v>239</v>
      </c>
      <c r="H3228" s="4" t="s">
        <v>243</v>
      </c>
      <c r="I3228" s="4"/>
      <c r="J3228" s="4" t="s">
        <v>244</v>
      </c>
      <c r="K3228" s="4"/>
    </row>
    <row r="3229" spans="2:11" x14ac:dyDescent="0.2">
      <c r="B3229" s="4" t="s">
        <v>18513</v>
      </c>
      <c r="C3229" s="4">
        <v>5.4</v>
      </c>
      <c r="D3229" s="4" t="s">
        <v>122</v>
      </c>
      <c r="E3229" s="4" t="s">
        <v>76</v>
      </c>
      <c r="F3229" s="4" t="s">
        <v>13243</v>
      </c>
      <c r="G3229" s="4" t="s">
        <v>239</v>
      </c>
      <c r="H3229" s="4" t="s">
        <v>243</v>
      </c>
      <c r="I3229" s="4"/>
      <c r="J3229" s="4" t="s">
        <v>244</v>
      </c>
      <c r="K3229" s="4"/>
    </row>
    <row r="3230" spans="2:11" x14ac:dyDescent="0.2">
      <c r="B3230" s="4" t="s">
        <v>18514</v>
      </c>
      <c r="C3230" s="4">
        <v>5.4</v>
      </c>
      <c r="D3230" s="4" t="s">
        <v>122</v>
      </c>
      <c r="E3230" s="4" t="s">
        <v>78</v>
      </c>
      <c r="F3230" s="4" t="s">
        <v>18515</v>
      </c>
      <c r="G3230" s="4" t="s">
        <v>239</v>
      </c>
      <c r="H3230" s="4" t="s">
        <v>243</v>
      </c>
      <c r="I3230" s="4"/>
      <c r="J3230" s="4" t="s">
        <v>244</v>
      </c>
      <c r="K3230" s="4"/>
    </row>
    <row r="3231" spans="2:11" x14ac:dyDescent="0.2">
      <c r="B3231" s="4" t="s">
        <v>18516</v>
      </c>
      <c r="C3231" s="4">
        <v>5.4</v>
      </c>
      <c r="D3231" s="4" t="s">
        <v>122</v>
      </c>
      <c r="E3231" s="4" t="s">
        <v>81</v>
      </c>
      <c r="F3231" s="4" t="s">
        <v>18517</v>
      </c>
      <c r="G3231" s="4" t="s">
        <v>239</v>
      </c>
      <c r="H3231" s="4" t="s">
        <v>243</v>
      </c>
      <c r="I3231" s="4"/>
      <c r="J3231" s="4" t="s">
        <v>244</v>
      </c>
      <c r="K3231" s="4"/>
    </row>
    <row r="3232" spans="2:11" x14ac:dyDescent="0.2">
      <c r="B3232" s="4" t="s">
        <v>18518</v>
      </c>
      <c r="C3232" s="4">
        <v>5.4</v>
      </c>
      <c r="D3232" s="4" t="s">
        <v>122</v>
      </c>
      <c r="E3232" s="4" t="s">
        <v>84</v>
      </c>
      <c r="F3232" s="4" t="s">
        <v>18519</v>
      </c>
      <c r="G3232" s="4" t="s">
        <v>239</v>
      </c>
      <c r="H3232" s="4" t="s">
        <v>243</v>
      </c>
      <c r="I3232" s="4"/>
      <c r="J3232" s="4" t="s">
        <v>244</v>
      </c>
      <c r="K3232" s="4"/>
    </row>
    <row r="3233" spans="2:11" x14ac:dyDescent="0.2">
      <c r="B3233" s="4" t="s">
        <v>18520</v>
      </c>
      <c r="C3233" s="4">
        <v>5.4</v>
      </c>
      <c r="D3233" s="4" t="s">
        <v>122</v>
      </c>
      <c r="E3233" s="4" t="s">
        <v>85</v>
      </c>
      <c r="F3233" s="4" t="s">
        <v>18521</v>
      </c>
      <c r="G3233" s="4" t="s">
        <v>239</v>
      </c>
      <c r="H3233" s="4" t="s">
        <v>243</v>
      </c>
      <c r="I3233" s="4"/>
      <c r="J3233" s="4" t="s">
        <v>244</v>
      </c>
      <c r="K3233" s="4"/>
    </row>
    <row r="3234" spans="2:11" x14ac:dyDescent="0.2">
      <c r="B3234" s="4" t="s">
        <v>18522</v>
      </c>
      <c r="C3234" s="4">
        <v>5.4</v>
      </c>
      <c r="D3234" s="4" t="s">
        <v>122</v>
      </c>
      <c r="E3234" s="4" t="s">
        <v>86</v>
      </c>
      <c r="F3234" s="4" t="s">
        <v>18523</v>
      </c>
      <c r="G3234" s="4" t="s">
        <v>239</v>
      </c>
      <c r="H3234" s="4" t="s">
        <v>243</v>
      </c>
      <c r="I3234" s="4"/>
      <c r="J3234" s="4" t="s">
        <v>244</v>
      </c>
      <c r="K3234" s="4"/>
    </row>
    <row r="3235" spans="2:11" x14ac:dyDescent="0.2">
      <c r="B3235" s="4" t="s">
        <v>18524</v>
      </c>
      <c r="C3235" s="4">
        <v>5.4</v>
      </c>
      <c r="D3235" s="4" t="s">
        <v>122</v>
      </c>
      <c r="E3235" s="4" t="s">
        <v>88</v>
      </c>
      <c r="F3235" s="4" t="s">
        <v>18525</v>
      </c>
      <c r="G3235" s="4" t="s">
        <v>239</v>
      </c>
      <c r="H3235" s="4" t="s">
        <v>243</v>
      </c>
      <c r="I3235" s="4"/>
      <c r="J3235" s="4" t="s">
        <v>244</v>
      </c>
      <c r="K3235" s="4"/>
    </row>
    <row r="3236" spans="2:11" x14ac:dyDescent="0.2">
      <c r="B3236" s="4" t="s">
        <v>18526</v>
      </c>
      <c r="C3236" s="4">
        <v>5.4</v>
      </c>
      <c r="D3236" s="4" t="s">
        <v>122</v>
      </c>
      <c r="E3236" s="4" t="s">
        <v>90</v>
      </c>
      <c r="F3236" s="4" t="s">
        <v>18527</v>
      </c>
      <c r="G3236" s="4" t="s">
        <v>239</v>
      </c>
      <c r="H3236" s="4" t="s">
        <v>243</v>
      </c>
      <c r="I3236" s="4"/>
      <c r="J3236" s="4" t="s">
        <v>244</v>
      </c>
      <c r="K3236" s="4"/>
    </row>
    <row r="3237" spans="2:11" x14ac:dyDescent="0.2">
      <c r="B3237" s="4" t="s">
        <v>18528</v>
      </c>
      <c r="C3237" s="4">
        <v>5.4</v>
      </c>
      <c r="D3237" s="4" t="s">
        <v>122</v>
      </c>
      <c r="E3237" s="4" t="s">
        <v>92</v>
      </c>
      <c r="F3237" s="4" t="s">
        <v>18529</v>
      </c>
      <c r="G3237" s="4" t="s">
        <v>239</v>
      </c>
      <c r="H3237" s="4" t="s">
        <v>243</v>
      </c>
      <c r="I3237" s="4"/>
      <c r="J3237" s="4" t="s">
        <v>244</v>
      </c>
      <c r="K3237" s="4"/>
    </row>
    <row r="3238" spans="2:11" x14ac:dyDescent="0.2">
      <c r="B3238" s="4" t="s">
        <v>18530</v>
      </c>
      <c r="C3238" s="4">
        <v>5.4</v>
      </c>
      <c r="D3238" s="4" t="s">
        <v>122</v>
      </c>
      <c r="E3238" s="4" t="s">
        <v>94</v>
      </c>
      <c r="F3238" s="4" t="s">
        <v>18531</v>
      </c>
      <c r="G3238" s="4" t="s">
        <v>239</v>
      </c>
      <c r="H3238" s="4" t="s">
        <v>243</v>
      </c>
      <c r="I3238" s="4"/>
      <c r="J3238" s="4" t="s">
        <v>244</v>
      </c>
      <c r="K3238" s="4"/>
    </row>
    <row r="3239" spans="2:11" x14ac:dyDescent="0.2">
      <c r="B3239" s="4" t="s">
        <v>18532</v>
      </c>
      <c r="C3239" s="4">
        <v>5.4</v>
      </c>
      <c r="D3239" s="4" t="s">
        <v>122</v>
      </c>
      <c r="E3239" s="4" t="s">
        <v>96</v>
      </c>
      <c r="F3239" s="4" t="s">
        <v>18533</v>
      </c>
      <c r="G3239" s="4" t="s">
        <v>239</v>
      </c>
      <c r="H3239" s="4" t="s">
        <v>243</v>
      </c>
      <c r="I3239" s="4"/>
      <c r="J3239" s="4" t="s">
        <v>244</v>
      </c>
      <c r="K3239" s="4"/>
    </row>
    <row r="3240" spans="2:11" x14ac:dyDescent="0.2">
      <c r="B3240" s="4" t="s">
        <v>18534</v>
      </c>
      <c r="C3240" s="4">
        <v>5.4</v>
      </c>
      <c r="D3240" s="4" t="s">
        <v>122</v>
      </c>
      <c r="E3240" s="4" t="s">
        <v>98</v>
      </c>
      <c r="F3240" s="4" t="s">
        <v>18535</v>
      </c>
      <c r="G3240" s="4" t="s">
        <v>239</v>
      </c>
      <c r="H3240" s="4" t="s">
        <v>243</v>
      </c>
      <c r="I3240" s="4"/>
      <c r="J3240" s="4" t="s">
        <v>244</v>
      </c>
      <c r="K3240" s="4"/>
    </row>
    <row r="3241" spans="2:11" x14ac:dyDescent="0.2">
      <c r="B3241" s="4" t="s">
        <v>18536</v>
      </c>
      <c r="C3241" s="4">
        <v>5.4</v>
      </c>
      <c r="D3241" s="4" t="s">
        <v>122</v>
      </c>
      <c r="E3241" s="4" t="s">
        <v>100</v>
      </c>
      <c r="F3241" s="4" t="s">
        <v>18537</v>
      </c>
      <c r="G3241" s="4" t="s">
        <v>239</v>
      </c>
      <c r="H3241" s="4" t="s">
        <v>243</v>
      </c>
      <c r="I3241" s="4"/>
      <c r="J3241" s="4" t="s">
        <v>244</v>
      </c>
      <c r="K3241" s="4"/>
    </row>
    <row r="3242" spans="2:11" x14ac:dyDescent="0.2">
      <c r="B3242" s="4" t="s">
        <v>18538</v>
      </c>
      <c r="C3242" s="4">
        <v>5.4</v>
      </c>
      <c r="D3242" s="4" t="s">
        <v>122</v>
      </c>
      <c r="E3242" s="4" t="s">
        <v>102</v>
      </c>
      <c r="F3242" s="4" t="s">
        <v>18539</v>
      </c>
      <c r="G3242" s="4" t="s">
        <v>239</v>
      </c>
      <c r="H3242" s="4" t="s">
        <v>243</v>
      </c>
      <c r="I3242" s="4"/>
      <c r="J3242" s="4" t="s">
        <v>244</v>
      </c>
      <c r="K3242" s="4"/>
    </row>
    <row r="3243" spans="2:11" x14ac:dyDescent="0.2">
      <c r="B3243" s="4" t="s">
        <v>18540</v>
      </c>
      <c r="C3243" s="4">
        <v>5.4</v>
      </c>
      <c r="D3243" s="4" t="s">
        <v>122</v>
      </c>
      <c r="E3243" s="4" t="s">
        <v>104</v>
      </c>
      <c r="F3243" s="4" t="s">
        <v>18541</v>
      </c>
      <c r="G3243" s="4" t="s">
        <v>239</v>
      </c>
      <c r="H3243" s="4" t="s">
        <v>243</v>
      </c>
      <c r="I3243" s="4"/>
      <c r="J3243" s="4" t="s">
        <v>244</v>
      </c>
      <c r="K3243" s="4"/>
    </row>
    <row r="3244" spans="2:11" x14ac:dyDescent="0.2">
      <c r="B3244" s="4" t="s">
        <v>18542</v>
      </c>
      <c r="C3244" s="4">
        <v>5.4</v>
      </c>
      <c r="D3244" s="4" t="s">
        <v>122</v>
      </c>
      <c r="E3244" s="4" t="s">
        <v>106</v>
      </c>
      <c r="F3244" s="4" t="s">
        <v>18543</v>
      </c>
      <c r="G3244" s="4" t="s">
        <v>239</v>
      </c>
      <c r="H3244" s="4" t="s">
        <v>243</v>
      </c>
      <c r="I3244" s="4"/>
      <c r="J3244" s="4" t="s">
        <v>244</v>
      </c>
      <c r="K3244" s="4"/>
    </row>
    <row r="3245" spans="2:11" x14ac:dyDescent="0.2">
      <c r="B3245" s="4" t="s">
        <v>18544</v>
      </c>
      <c r="C3245" s="4">
        <v>5.4</v>
      </c>
      <c r="D3245" s="4" t="s">
        <v>122</v>
      </c>
      <c r="E3245" s="4" t="s">
        <v>108</v>
      </c>
      <c r="F3245" s="4" t="s">
        <v>18545</v>
      </c>
      <c r="G3245" s="4" t="s">
        <v>239</v>
      </c>
      <c r="H3245" s="4" t="s">
        <v>243</v>
      </c>
      <c r="I3245" s="4"/>
      <c r="J3245" s="4" t="s">
        <v>244</v>
      </c>
      <c r="K3245" s="4"/>
    </row>
    <row r="3246" spans="2:11" x14ac:dyDescent="0.2">
      <c r="B3246" s="4" t="s">
        <v>18546</v>
      </c>
      <c r="C3246" s="4">
        <v>5.4</v>
      </c>
      <c r="D3246" s="4" t="s">
        <v>122</v>
      </c>
      <c r="E3246" s="4" t="s">
        <v>110</v>
      </c>
      <c r="F3246" s="4" t="s">
        <v>18547</v>
      </c>
      <c r="G3246" s="4" t="s">
        <v>239</v>
      </c>
      <c r="H3246" s="4" t="s">
        <v>243</v>
      </c>
      <c r="I3246" s="4"/>
      <c r="J3246" s="4" t="s">
        <v>244</v>
      </c>
      <c r="K3246" s="4"/>
    </row>
    <row r="3247" spans="2:11" x14ac:dyDescent="0.2">
      <c r="B3247" s="4" t="s">
        <v>18548</v>
      </c>
      <c r="C3247" s="4">
        <v>5.4</v>
      </c>
      <c r="D3247" s="4" t="s">
        <v>122</v>
      </c>
      <c r="E3247" s="4" t="s">
        <v>112</v>
      </c>
      <c r="F3247" s="4" t="s">
        <v>18549</v>
      </c>
      <c r="G3247" s="4" t="s">
        <v>239</v>
      </c>
      <c r="H3247" s="4" t="s">
        <v>243</v>
      </c>
      <c r="I3247" s="4"/>
      <c r="J3247" s="4" t="s">
        <v>244</v>
      </c>
      <c r="K3247" s="4"/>
    </row>
    <row r="3248" spans="2:11" x14ac:dyDescent="0.2">
      <c r="B3248" s="4" t="s">
        <v>18550</v>
      </c>
      <c r="C3248" s="4">
        <v>5.4</v>
      </c>
      <c r="D3248" s="4" t="s">
        <v>122</v>
      </c>
      <c r="E3248" s="4" t="s">
        <v>114</v>
      </c>
      <c r="F3248" s="4" t="s">
        <v>18551</v>
      </c>
      <c r="G3248" s="4" t="s">
        <v>239</v>
      </c>
      <c r="H3248" s="4" t="s">
        <v>243</v>
      </c>
      <c r="I3248" s="4"/>
      <c r="J3248" s="4" t="s">
        <v>244</v>
      </c>
      <c r="K3248" s="4"/>
    </row>
    <row r="3249" spans="2:11" x14ac:dyDescent="0.2">
      <c r="B3249" s="4" t="s">
        <v>18552</v>
      </c>
      <c r="C3249" s="4">
        <v>5.4</v>
      </c>
      <c r="D3249" s="4" t="s">
        <v>122</v>
      </c>
      <c r="E3249" s="4" t="s">
        <v>116</v>
      </c>
      <c r="F3249" s="4" t="s">
        <v>18553</v>
      </c>
      <c r="G3249" s="4" t="s">
        <v>239</v>
      </c>
      <c r="H3249" s="4" t="s">
        <v>243</v>
      </c>
      <c r="I3249" s="4"/>
      <c r="J3249" s="4" t="s">
        <v>244</v>
      </c>
      <c r="K3249" s="4"/>
    </row>
    <row r="3250" spans="2:11" x14ac:dyDescent="0.2">
      <c r="B3250" s="4" t="s">
        <v>18554</v>
      </c>
      <c r="C3250" s="4">
        <v>5.4</v>
      </c>
      <c r="D3250" s="4" t="s">
        <v>122</v>
      </c>
      <c r="E3250" s="4" t="s">
        <v>118</v>
      </c>
      <c r="F3250" s="4" t="s">
        <v>18555</v>
      </c>
      <c r="G3250" s="4" t="s">
        <v>239</v>
      </c>
      <c r="H3250" s="4" t="s">
        <v>243</v>
      </c>
      <c r="I3250" s="4"/>
      <c r="J3250" s="4" t="s">
        <v>244</v>
      </c>
      <c r="K3250" s="4"/>
    </row>
    <row r="3251" spans="2:11" x14ac:dyDescent="0.2">
      <c r="B3251" s="4" t="s">
        <v>18556</v>
      </c>
      <c r="C3251" s="4">
        <v>5.4</v>
      </c>
      <c r="D3251" s="4" t="s">
        <v>122</v>
      </c>
      <c r="E3251" s="4" t="s">
        <v>120</v>
      </c>
      <c r="F3251" s="4" t="s">
        <v>18557</v>
      </c>
      <c r="G3251" s="4" t="s">
        <v>239</v>
      </c>
      <c r="H3251" s="4" t="s">
        <v>243</v>
      </c>
      <c r="I3251" s="4"/>
      <c r="J3251" s="4" t="s">
        <v>244</v>
      </c>
      <c r="K3251" s="4"/>
    </row>
    <row r="3252" spans="2:11" x14ac:dyDescent="0.2">
      <c r="B3252" s="4" t="s">
        <v>18558</v>
      </c>
      <c r="C3252" s="4">
        <v>5.4</v>
      </c>
      <c r="D3252" s="4" t="s">
        <v>122</v>
      </c>
      <c r="E3252" s="4" t="s">
        <v>122</v>
      </c>
      <c r="F3252" s="4" t="s">
        <v>18559</v>
      </c>
      <c r="G3252" s="4" t="s">
        <v>239</v>
      </c>
      <c r="H3252" s="4" t="s">
        <v>243</v>
      </c>
      <c r="I3252" s="4"/>
      <c r="J3252" s="4" t="s">
        <v>244</v>
      </c>
      <c r="K3252" s="4"/>
    </row>
    <row r="3253" spans="2:11" x14ac:dyDescent="0.2">
      <c r="B3253" s="4" t="s">
        <v>18560</v>
      </c>
      <c r="C3253" s="4">
        <v>5.4</v>
      </c>
      <c r="D3253" s="4" t="s">
        <v>122</v>
      </c>
      <c r="E3253" s="4" t="s">
        <v>124</v>
      </c>
      <c r="F3253" s="4" t="s">
        <v>18561</v>
      </c>
      <c r="G3253" s="4" t="s">
        <v>239</v>
      </c>
      <c r="H3253" s="4" t="s">
        <v>243</v>
      </c>
      <c r="I3253" s="4"/>
      <c r="J3253" s="4" t="s">
        <v>244</v>
      </c>
      <c r="K3253" s="4"/>
    </row>
    <row r="3254" spans="2:11" x14ac:dyDescent="0.2">
      <c r="B3254" s="4" t="s">
        <v>18562</v>
      </c>
      <c r="C3254" s="4">
        <v>5.4</v>
      </c>
      <c r="D3254" s="4" t="s">
        <v>122</v>
      </c>
      <c r="E3254" s="4" t="s">
        <v>126</v>
      </c>
      <c r="F3254" s="4" t="s">
        <v>18563</v>
      </c>
      <c r="G3254" s="4" t="s">
        <v>239</v>
      </c>
      <c r="H3254" s="4" t="s">
        <v>243</v>
      </c>
      <c r="I3254" s="4"/>
      <c r="J3254" s="4" t="s">
        <v>244</v>
      </c>
      <c r="K3254" s="4"/>
    </row>
    <row r="3255" spans="2:11" x14ac:dyDescent="0.2">
      <c r="B3255" s="4" t="s">
        <v>18564</v>
      </c>
      <c r="C3255" s="4">
        <v>5.4</v>
      </c>
      <c r="D3255" s="4" t="s">
        <v>122</v>
      </c>
      <c r="E3255" s="4" t="s">
        <v>128</v>
      </c>
      <c r="F3255" s="4" t="s">
        <v>18565</v>
      </c>
      <c r="G3255" s="4" t="s">
        <v>239</v>
      </c>
      <c r="H3255" s="4" t="s">
        <v>243</v>
      </c>
      <c r="I3255" s="4"/>
      <c r="J3255" s="4" t="s">
        <v>244</v>
      </c>
      <c r="K3255" s="4"/>
    </row>
    <row r="3256" spans="2:11" x14ac:dyDescent="0.2">
      <c r="B3256" s="4" t="s">
        <v>18566</v>
      </c>
      <c r="C3256" s="4">
        <v>5.4</v>
      </c>
      <c r="D3256" s="4" t="s">
        <v>122</v>
      </c>
      <c r="E3256" s="4" t="s">
        <v>130</v>
      </c>
      <c r="F3256" s="4" t="s">
        <v>18567</v>
      </c>
      <c r="G3256" s="4" t="s">
        <v>239</v>
      </c>
      <c r="H3256" s="4" t="s">
        <v>243</v>
      </c>
      <c r="I3256" s="4"/>
      <c r="J3256" s="4" t="s">
        <v>244</v>
      </c>
      <c r="K3256" s="4"/>
    </row>
    <row r="3257" spans="2:11" x14ac:dyDescent="0.2">
      <c r="B3257" s="4" t="s">
        <v>18568</v>
      </c>
      <c r="C3257" s="4">
        <v>5.4</v>
      </c>
      <c r="D3257" s="4" t="s">
        <v>122</v>
      </c>
      <c r="E3257" s="4" t="s">
        <v>132</v>
      </c>
      <c r="F3257" s="4" t="s">
        <v>18569</v>
      </c>
      <c r="G3257" s="4" t="s">
        <v>239</v>
      </c>
      <c r="H3257" s="4" t="s">
        <v>243</v>
      </c>
      <c r="I3257" s="4"/>
      <c r="J3257" s="4" t="s">
        <v>244</v>
      </c>
      <c r="K3257" s="4"/>
    </row>
    <row r="3258" spans="2:11" x14ac:dyDescent="0.2">
      <c r="B3258" s="4" t="s">
        <v>18570</v>
      </c>
      <c r="C3258" s="4">
        <v>5.4</v>
      </c>
      <c r="D3258" s="4" t="s">
        <v>122</v>
      </c>
      <c r="E3258" s="4" t="s">
        <v>134</v>
      </c>
      <c r="F3258" s="4" t="s">
        <v>18571</v>
      </c>
      <c r="G3258" s="4" t="s">
        <v>239</v>
      </c>
      <c r="H3258" s="4" t="s">
        <v>243</v>
      </c>
      <c r="I3258" s="4"/>
      <c r="J3258" s="4" t="s">
        <v>244</v>
      </c>
      <c r="K3258" s="4"/>
    </row>
    <row r="3259" spans="2:11" x14ac:dyDescent="0.2">
      <c r="B3259" s="4" t="s">
        <v>18572</v>
      </c>
      <c r="C3259" s="4">
        <v>5.4</v>
      </c>
      <c r="D3259" s="4" t="s">
        <v>122</v>
      </c>
      <c r="E3259" s="4" t="s">
        <v>136</v>
      </c>
      <c r="F3259" s="4" t="s">
        <v>18573</v>
      </c>
      <c r="G3259" s="4" t="s">
        <v>239</v>
      </c>
      <c r="H3259" s="4" t="s">
        <v>243</v>
      </c>
      <c r="I3259" s="4"/>
      <c r="J3259" s="4" t="s">
        <v>244</v>
      </c>
      <c r="K3259" s="4"/>
    </row>
    <row r="3260" spans="2:11" x14ac:dyDescent="0.2">
      <c r="B3260" s="4" t="s">
        <v>18574</v>
      </c>
      <c r="C3260" s="4">
        <v>5.4</v>
      </c>
      <c r="D3260" s="4" t="s">
        <v>122</v>
      </c>
      <c r="E3260" s="4" t="s">
        <v>138</v>
      </c>
      <c r="F3260" s="4" t="s">
        <v>18575</v>
      </c>
      <c r="G3260" s="4" t="s">
        <v>239</v>
      </c>
      <c r="H3260" s="4" t="s">
        <v>243</v>
      </c>
      <c r="I3260" s="4"/>
      <c r="J3260" s="4" t="s">
        <v>244</v>
      </c>
      <c r="K3260" s="4"/>
    </row>
    <row r="3261" spans="2:11" x14ac:dyDescent="0.2">
      <c r="B3261" s="4" t="s">
        <v>18576</v>
      </c>
      <c r="C3261" s="4">
        <v>5.4</v>
      </c>
      <c r="D3261" s="4" t="s">
        <v>122</v>
      </c>
      <c r="E3261" s="4" t="s">
        <v>140</v>
      </c>
      <c r="F3261" s="4" t="s">
        <v>18577</v>
      </c>
      <c r="G3261" s="4" t="s">
        <v>239</v>
      </c>
      <c r="H3261" s="4" t="s">
        <v>243</v>
      </c>
      <c r="I3261" s="4"/>
      <c r="J3261" s="4" t="s">
        <v>244</v>
      </c>
      <c r="K3261" s="4"/>
    </row>
    <row r="3262" spans="2:11" x14ac:dyDescent="0.2">
      <c r="B3262" s="4" t="s">
        <v>18578</v>
      </c>
      <c r="C3262" s="4">
        <v>5.4</v>
      </c>
      <c r="D3262" s="4" t="s">
        <v>122</v>
      </c>
      <c r="E3262" s="4" t="s">
        <v>141</v>
      </c>
      <c r="F3262" s="4" t="s">
        <v>18579</v>
      </c>
      <c r="G3262" s="4" t="s">
        <v>239</v>
      </c>
      <c r="H3262" s="4" t="s">
        <v>243</v>
      </c>
      <c r="I3262" s="4"/>
      <c r="J3262" s="4" t="s">
        <v>244</v>
      </c>
      <c r="K3262" s="4"/>
    </row>
    <row r="3263" spans="2:11" x14ac:dyDescent="0.2">
      <c r="B3263" s="4" t="s">
        <v>18580</v>
      </c>
      <c r="C3263" s="4">
        <v>5.4</v>
      </c>
      <c r="D3263" s="4" t="s">
        <v>122</v>
      </c>
      <c r="E3263" s="4" t="s">
        <v>142</v>
      </c>
      <c r="F3263" s="4" t="s">
        <v>18581</v>
      </c>
      <c r="G3263" s="4" t="s">
        <v>239</v>
      </c>
      <c r="H3263" s="4" t="s">
        <v>243</v>
      </c>
      <c r="I3263" s="4"/>
      <c r="J3263" s="4" t="s">
        <v>244</v>
      </c>
      <c r="K3263" s="4"/>
    </row>
    <row r="3264" spans="2:11" x14ac:dyDescent="0.2">
      <c r="B3264" s="4" t="s">
        <v>18582</v>
      </c>
      <c r="C3264" s="4">
        <v>5.4</v>
      </c>
      <c r="D3264" s="4" t="s">
        <v>122</v>
      </c>
      <c r="E3264" s="4" t="s">
        <v>144</v>
      </c>
      <c r="F3264" s="4" t="s">
        <v>18583</v>
      </c>
      <c r="G3264" s="4" t="s">
        <v>239</v>
      </c>
      <c r="H3264" s="4" t="s">
        <v>243</v>
      </c>
      <c r="I3264" s="4"/>
      <c r="J3264" s="4" t="s">
        <v>244</v>
      </c>
      <c r="K3264" s="4"/>
    </row>
    <row r="3265" spans="2:11" x14ac:dyDescent="0.2">
      <c r="B3265" s="4" t="s">
        <v>18584</v>
      </c>
      <c r="C3265" s="4">
        <v>5.4</v>
      </c>
      <c r="D3265" s="4" t="s">
        <v>122</v>
      </c>
      <c r="E3265" s="4" t="s">
        <v>146</v>
      </c>
      <c r="F3265" s="4" t="s">
        <v>18585</v>
      </c>
      <c r="G3265" s="4" t="s">
        <v>239</v>
      </c>
      <c r="H3265" s="4" t="s">
        <v>243</v>
      </c>
      <c r="I3265" s="4"/>
      <c r="J3265" s="4" t="s">
        <v>244</v>
      </c>
      <c r="K3265" s="4"/>
    </row>
    <row r="3266" spans="2:11" x14ac:dyDescent="0.2">
      <c r="B3266" s="4" t="s">
        <v>18586</v>
      </c>
      <c r="C3266" s="4">
        <v>5.4</v>
      </c>
      <c r="D3266" s="4" t="s">
        <v>124</v>
      </c>
      <c r="E3266" s="4" t="s">
        <v>8</v>
      </c>
      <c r="F3266" s="4" t="s">
        <v>6239</v>
      </c>
      <c r="G3266" s="4" t="s">
        <v>239</v>
      </c>
      <c r="H3266" s="4" t="s">
        <v>243</v>
      </c>
      <c r="I3266" s="4"/>
      <c r="J3266" s="4" t="s">
        <v>244</v>
      </c>
      <c r="K3266" s="4"/>
    </row>
    <row r="3267" spans="2:11" x14ac:dyDescent="0.2">
      <c r="B3267" s="4" t="s">
        <v>18587</v>
      </c>
      <c r="C3267" s="4">
        <v>5.4</v>
      </c>
      <c r="D3267" s="4" t="s">
        <v>124</v>
      </c>
      <c r="E3267" s="4" t="s">
        <v>24</v>
      </c>
      <c r="F3267" s="4" t="s">
        <v>6241</v>
      </c>
      <c r="G3267" s="4" t="s">
        <v>239</v>
      </c>
      <c r="H3267" s="4" t="s">
        <v>243</v>
      </c>
      <c r="I3267" s="4"/>
      <c r="J3267" s="4" t="s">
        <v>244</v>
      </c>
      <c r="K3267" s="4"/>
    </row>
    <row r="3268" spans="2:11" x14ac:dyDescent="0.2">
      <c r="B3268" s="4" t="s">
        <v>18588</v>
      </c>
      <c r="C3268" s="4">
        <v>5.4</v>
      </c>
      <c r="D3268" s="4" t="s">
        <v>124</v>
      </c>
      <c r="E3268" s="4" t="s">
        <v>25</v>
      </c>
      <c r="F3268" s="4" t="s">
        <v>6243</v>
      </c>
      <c r="G3268" s="4" t="s">
        <v>239</v>
      </c>
      <c r="H3268" s="4" t="s">
        <v>243</v>
      </c>
      <c r="I3268" s="4"/>
      <c r="J3268" s="4" t="s">
        <v>244</v>
      </c>
      <c r="K3268" s="4"/>
    </row>
    <row r="3269" spans="2:11" x14ac:dyDescent="0.2">
      <c r="B3269" s="4" t="s">
        <v>18589</v>
      </c>
      <c r="C3269" s="4">
        <v>5.4</v>
      </c>
      <c r="D3269" s="4" t="s">
        <v>124</v>
      </c>
      <c r="E3269" s="4" t="s">
        <v>26</v>
      </c>
      <c r="F3269" s="4" t="s">
        <v>6245</v>
      </c>
      <c r="G3269" s="4" t="s">
        <v>239</v>
      </c>
      <c r="H3269" s="4" t="s">
        <v>243</v>
      </c>
      <c r="I3269" s="4"/>
      <c r="J3269" s="4" t="s">
        <v>244</v>
      </c>
      <c r="K3269" s="4"/>
    </row>
    <row r="3270" spans="2:11" x14ac:dyDescent="0.2">
      <c r="B3270" s="4" t="s">
        <v>18590</v>
      </c>
      <c r="C3270" s="4">
        <v>5.4</v>
      </c>
      <c r="D3270" s="4" t="s">
        <v>124</v>
      </c>
      <c r="E3270" s="4" t="s">
        <v>27</v>
      </c>
      <c r="F3270" s="4" t="s">
        <v>6247</v>
      </c>
      <c r="G3270" s="4" t="s">
        <v>239</v>
      </c>
      <c r="H3270" s="4" t="s">
        <v>243</v>
      </c>
      <c r="I3270" s="4"/>
      <c r="J3270" s="4" t="s">
        <v>244</v>
      </c>
      <c r="K3270" s="4"/>
    </row>
    <row r="3271" spans="2:11" x14ac:dyDescent="0.2">
      <c r="B3271" s="4" t="s">
        <v>18591</v>
      </c>
      <c r="C3271" s="4">
        <v>5.4</v>
      </c>
      <c r="D3271" s="4" t="s">
        <v>124</v>
      </c>
      <c r="E3271" s="4" t="s">
        <v>28</v>
      </c>
      <c r="F3271" s="4" t="s">
        <v>6249</v>
      </c>
      <c r="G3271" s="4" t="s">
        <v>239</v>
      </c>
      <c r="H3271" s="4" t="s">
        <v>243</v>
      </c>
      <c r="I3271" s="4"/>
      <c r="J3271" s="4" t="s">
        <v>244</v>
      </c>
      <c r="K3271" s="4"/>
    </row>
    <row r="3272" spans="2:11" x14ac:dyDescent="0.2">
      <c r="B3272" s="4" t="s">
        <v>18592</v>
      </c>
      <c r="C3272" s="4">
        <v>5.4</v>
      </c>
      <c r="D3272" s="4" t="s">
        <v>124</v>
      </c>
      <c r="E3272" s="4" t="s">
        <v>29</v>
      </c>
      <c r="F3272" s="4" t="s">
        <v>6251</v>
      </c>
      <c r="G3272" s="4" t="s">
        <v>239</v>
      </c>
      <c r="H3272" s="4" t="s">
        <v>243</v>
      </c>
      <c r="I3272" s="4"/>
      <c r="J3272" s="4" t="s">
        <v>244</v>
      </c>
      <c r="K3272" s="4"/>
    </row>
    <row r="3273" spans="2:11" x14ac:dyDescent="0.2">
      <c r="B3273" s="4" t="s">
        <v>18593</v>
      </c>
      <c r="C3273" s="4">
        <v>5.4</v>
      </c>
      <c r="D3273" s="4" t="s">
        <v>124</v>
      </c>
      <c r="E3273" s="4" t="s">
        <v>30</v>
      </c>
      <c r="F3273" s="4" t="s">
        <v>6253</v>
      </c>
      <c r="G3273" s="4" t="s">
        <v>239</v>
      </c>
      <c r="H3273" s="4" t="s">
        <v>243</v>
      </c>
      <c r="I3273" s="4"/>
      <c r="J3273" s="4" t="s">
        <v>244</v>
      </c>
      <c r="K3273" s="4"/>
    </row>
    <row r="3274" spans="2:11" x14ac:dyDescent="0.2">
      <c r="B3274" s="4" t="s">
        <v>18594</v>
      </c>
      <c r="C3274" s="4">
        <v>5.4</v>
      </c>
      <c r="D3274" s="4" t="s">
        <v>124</v>
      </c>
      <c r="E3274" s="4" t="s">
        <v>31</v>
      </c>
      <c r="F3274" s="4" t="s">
        <v>6255</v>
      </c>
      <c r="G3274" s="4" t="s">
        <v>239</v>
      </c>
      <c r="H3274" s="4" t="s">
        <v>243</v>
      </c>
      <c r="I3274" s="4"/>
      <c r="J3274" s="4" t="s">
        <v>244</v>
      </c>
      <c r="K3274" s="4"/>
    </row>
    <row r="3275" spans="2:11" x14ac:dyDescent="0.2">
      <c r="B3275" s="4" t="s">
        <v>18595</v>
      </c>
      <c r="C3275" s="4">
        <v>5.4</v>
      </c>
      <c r="D3275" s="4" t="s">
        <v>124</v>
      </c>
      <c r="E3275" s="4" t="s">
        <v>32</v>
      </c>
      <c r="F3275" s="4" t="s">
        <v>6257</v>
      </c>
      <c r="G3275" s="4" t="s">
        <v>239</v>
      </c>
      <c r="H3275" s="4" t="s">
        <v>243</v>
      </c>
      <c r="I3275" s="4"/>
      <c r="J3275" s="4" t="s">
        <v>244</v>
      </c>
      <c r="K3275" s="4"/>
    </row>
    <row r="3276" spans="2:11" x14ac:dyDescent="0.2">
      <c r="B3276" s="4" t="s">
        <v>18596</v>
      </c>
      <c r="C3276" s="4">
        <v>5.4</v>
      </c>
      <c r="D3276" s="4" t="s">
        <v>124</v>
      </c>
      <c r="E3276" s="4" t="s">
        <v>33</v>
      </c>
      <c r="F3276" s="4" t="s">
        <v>6259</v>
      </c>
      <c r="G3276" s="4" t="s">
        <v>239</v>
      </c>
      <c r="H3276" s="4" t="s">
        <v>243</v>
      </c>
      <c r="I3276" s="4"/>
      <c r="J3276" s="4" t="s">
        <v>244</v>
      </c>
      <c r="K3276" s="4"/>
    </row>
    <row r="3277" spans="2:11" x14ac:dyDescent="0.2">
      <c r="B3277" s="4" t="s">
        <v>18597</v>
      </c>
      <c r="C3277" s="4">
        <v>5.4</v>
      </c>
      <c r="D3277" s="4" t="s">
        <v>124</v>
      </c>
      <c r="E3277" s="4" t="s">
        <v>34</v>
      </c>
      <c r="F3277" s="4" t="s">
        <v>6261</v>
      </c>
      <c r="G3277" s="4" t="s">
        <v>239</v>
      </c>
      <c r="H3277" s="4" t="s">
        <v>243</v>
      </c>
      <c r="I3277" s="4"/>
      <c r="J3277" s="4" t="s">
        <v>244</v>
      </c>
      <c r="K3277" s="4"/>
    </row>
    <row r="3278" spans="2:11" x14ac:dyDescent="0.2">
      <c r="B3278" s="4" t="s">
        <v>18598</v>
      </c>
      <c r="C3278" s="4">
        <v>5.4</v>
      </c>
      <c r="D3278" s="4" t="s">
        <v>124</v>
      </c>
      <c r="E3278" s="4" t="s">
        <v>35</v>
      </c>
      <c r="F3278" s="4" t="s">
        <v>6263</v>
      </c>
      <c r="G3278" s="4" t="s">
        <v>239</v>
      </c>
      <c r="H3278" s="4" t="s">
        <v>243</v>
      </c>
      <c r="I3278" s="4"/>
      <c r="J3278" s="4" t="s">
        <v>244</v>
      </c>
      <c r="K3278" s="4"/>
    </row>
    <row r="3279" spans="2:11" x14ac:dyDescent="0.2">
      <c r="B3279" s="4" t="s">
        <v>18599</v>
      </c>
      <c r="C3279" s="4">
        <v>5.4</v>
      </c>
      <c r="D3279" s="4" t="s">
        <v>124</v>
      </c>
      <c r="E3279" s="4" t="s">
        <v>36</v>
      </c>
      <c r="F3279" s="4" t="s">
        <v>6265</v>
      </c>
      <c r="G3279" s="4" t="s">
        <v>239</v>
      </c>
      <c r="H3279" s="4" t="s">
        <v>243</v>
      </c>
      <c r="I3279" s="4"/>
      <c r="J3279" s="4" t="s">
        <v>244</v>
      </c>
      <c r="K3279" s="4"/>
    </row>
    <row r="3280" spans="2:11" x14ac:dyDescent="0.2">
      <c r="B3280" s="4" t="s">
        <v>18600</v>
      </c>
      <c r="C3280" s="4">
        <v>5.4</v>
      </c>
      <c r="D3280" s="4" t="s">
        <v>124</v>
      </c>
      <c r="E3280" s="4" t="s">
        <v>37</v>
      </c>
      <c r="F3280" s="4" t="s">
        <v>6267</v>
      </c>
      <c r="G3280" s="4" t="s">
        <v>239</v>
      </c>
      <c r="H3280" s="4" t="s">
        <v>243</v>
      </c>
      <c r="I3280" s="4"/>
      <c r="J3280" s="4" t="s">
        <v>244</v>
      </c>
      <c r="K3280" s="4"/>
    </row>
    <row r="3281" spans="2:11" x14ac:dyDescent="0.2">
      <c r="B3281" s="4" t="s">
        <v>18601</v>
      </c>
      <c r="C3281" s="4">
        <v>5.4</v>
      </c>
      <c r="D3281" s="4" t="s">
        <v>124</v>
      </c>
      <c r="E3281" s="4" t="s">
        <v>38</v>
      </c>
      <c r="F3281" s="4" t="s">
        <v>6269</v>
      </c>
      <c r="G3281" s="4" t="s">
        <v>239</v>
      </c>
      <c r="H3281" s="4" t="s">
        <v>243</v>
      </c>
      <c r="I3281" s="4"/>
      <c r="J3281" s="4" t="s">
        <v>244</v>
      </c>
      <c r="K3281" s="4"/>
    </row>
    <row r="3282" spans="2:11" x14ac:dyDescent="0.2">
      <c r="B3282" s="4" t="s">
        <v>18602</v>
      </c>
      <c r="C3282" s="4">
        <v>5.4</v>
      </c>
      <c r="D3282" s="4" t="s">
        <v>124</v>
      </c>
      <c r="E3282" s="4" t="s">
        <v>39</v>
      </c>
      <c r="F3282" s="4" t="s">
        <v>6271</v>
      </c>
      <c r="G3282" s="4" t="s">
        <v>239</v>
      </c>
      <c r="H3282" s="4" t="s">
        <v>243</v>
      </c>
      <c r="I3282" s="4"/>
      <c r="J3282" s="4" t="s">
        <v>244</v>
      </c>
      <c r="K3282" s="4"/>
    </row>
    <row r="3283" spans="2:11" x14ac:dyDescent="0.2">
      <c r="B3283" s="4" t="s">
        <v>18603</v>
      </c>
      <c r="C3283" s="4">
        <v>5.4</v>
      </c>
      <c r="D3283" s="4" t="s">
        <v>124</v>
      </c>
      <c r="E3283" s="4" t="s">
        <v>56</v>
      </c>
      <c r="F3283" s="4" t="s">
        <v>6273</v>
      </c>
      <c r="G3283" s="4" t="s">
        <v>239</v>
      </c>
      <c r="H3283" s="4" t="s">
        <v>243</v>
      </c>
      <c r="I3283" s="4"/>
      <c r="J3283" s="4" t="s">
        <v>244</v>
      </c>
      <c r="K3283" s="4"/>
    </row>
    <row r="3284" spans="2:11" x14ac:dyDescent="0.2">
      <c r="B3284" s="4" t="s">
        <v>18604</v>
      </c>
      <c r="C3284" s="4">
        <v>5.4</v>
      </c>
      <c r="D3284" s="4" t="s">
        <v>124</v>
      </c>
      <c r="E3284" s="4" t="s">
        <v>58</v>
      </c>
      <c r="F3284" s="4" t="s">
        <v>6275</v>
      </c>
      <c r="G3284" s="4" t="s">
        <v>239</v>
      </c>
      <c r="H3284" s="4" t="s">
        <v>243</v>
      </c>
      <c r="I3284" s="4"/>
      <c r="J3284" s="4" t="s">
        <v>244</v>
      </c>
      <c r="K3284" s="4"/>
    </row>
    <row r="3285" spans="2:11" x14ac:dyDescent="0.2">
      <c r="B3285" s="4" t="s">
        <v>18605</v>
      </c>
      <c r="C3285" s="4">
        <v>5.4</v>
      </c>
      <c r="D3285" s="4" t="s">
        <v>124</v>
      </c>
      <c r="E3285" s="4" t="s">
        <v>60</v>
      </c>
      <c r="F3285" s="4" t="s">
        <v>6277</v>
      </c>
      <c r="G3285" s="4" t="s">
        <v>239</v>
      </c>
      <c r="H3285" s="4" t="s">
        <v>243</v>
      </c>
      <c r="I3285" s="4"/>
      <c r="J3285" s="4" t="s">
        <v>244</v>
      </c>
      <c r="K3285" s="4"/>
    </row>
    <row r="3286" spans="2:11" x14ac:dyDescent="0.2">
      <c r="B3286" s="4" t="s">
        <v>18606</v>
      </c>
      <c r="C3286" s="4">
        <v>5.4</v>
      </c>
      <c r="D3286" s="4" t="s">
        <v>124</v>
      </c>
      <c r="E3286" s="4" t="s">
        <v>62</v>
      </c>
      <c r="F3286" s="4" t="s">
        <v>6279</v>
      </c>
      <c r="G3286" s="4" t="s">
        <v>239</v>
      </c>
      <c r="H3286" s="4" t="s">
        <v>243</v>
      </c>
      <c r="I3286" s="4"/>
      <c r="J3286" s="4" t="s">
        <v>244</v>
      </c>
      <c r="K3286" s="4"/>
    </row>
    <row r="3287" spans="2:11" x14ac:dyDescent="0.2">
      <c r="B3287" s="4" t="s">
        <v>18607</v>
      </c>
      <c r="C3287" s="4">
        <v>5.4</v>
      </c>
      <c r="D3287" s="4" t="s">
        <v>124</v>
      </c>
      <c r="E3287" s="4" t="s">
        <v>64</v>
      </c>
      <c r="F3287" s="4" t="s">
        <v>6281</v>
      </c>
      <c r="G3287" s="4" t="s">
        <v>239</v>
      </c>
      <c r="H3287" s="4" t="s">
        <v>243</v>
      </c>
      <c r="I3287" s="4"/>
      <c r="J3287" s="4" t="s">
        <v>244</v>
      </c>
      <c r="K3287" s="4"/>
    </row>
    <row r="3288" spans="2:11" x14ac:dyDescent="0.2">
      <c r="B3288" s="4" t="s">
        <v>18608</v>
      </c>
      <c r="C3288" s="4">
        <v>5.4</v>
      </c>
      <c r="D3288" s="4" t="s">
        <v>124</v>
      </c>
      <c r="E3288" s="4" t="s">
        <v>66</v>
      </c>
      <c r="F3288" s="4" t="s">
        <v>13268</v>
      </c>
      <c r="G3288" s="4" t="s">
        <v>239</v>
      </c>
      <c r="H3288" s="4" t="s">
        <v>243</v>
      </c>
      <c r="I3288" s="4"/>
      <c r="J3288" s="4" t="s">
        <v>244</v>
      </c>
      <c r="K3288" s="4"/>
    </row>
    <row r="3289" spans="2:11" x14ac:dyDescent="0.2">
      <c r="B3289" s="4" t="s">
        <v>18609</v>
      </c>
      <c r="C3289" s="4">
        <v>5.4</v>
      </c>
      <c r="D3289" s="4" t="s">
        <v>124</v>
      </c>
      <c r="E3289" s="4" t="s">
        <v>68</v>
      </c>
      <c r="F3289" s="4" t="s">
        <v>13270</v>
      </c>
      <c r="G3289" s="4" t="s">
        <v>239</v>
      </c>
      <c r="H3289" s="4" t="s">
        <v>243</v>
      </c>
      <c r="I3289" s="4"/>
      <c r="J3289" s="4" t="s">
        <v>244</v>
      </c>
      <c r="K3289" s="4"/>
    </row>
    <row r="3290" spans="2:11" x14ac:dyDescent="0.2">
      <c r="B3290" s="4" t="s">
        <v>18610</v>
      </c>
      <c r="C3290" s="4">
        <v>5.4</v>
      </c>
      <c r="D3290" s="4" t="s">
        <v>124</v>
      </c>
      <c r="E3290" s="4" t="s">
        <v>70</v>
      </c>
      <c r="F3290" s="4" t="s">
        <v>13272</v>
      </c>
      <c r="G3290" s="4" t="s">
        <v>239</v>
      </c>
      <c r="H3290" s="4" t="s">
        <v>243</v>
      </c>
      <c r="I3290" s="4"/>
      <c r="J3290" s="4" t="s">
        <v>244</v>
      </c>
      <c r="K3290" s="4"/>
    </row>
    <row r="3291" spans="2:11" x14ac:dyDescent="0.2">
      <c r="B3291" s="4" t="s">
        <v>18611</v>
      </c>
      <c r="C3291" s="4">
        <v>5.4</v>
      </c>
      <c r="D3291" s="4" t="s">
        <v>124</v>
      </c>
      <c r="E3291" s="4" t="s">
        <v>72</v>
      </c>
      <c r="F3291" s="4" t="s">
        <v>13274</v>
      </c>
      <c r="G3291" s="4" t="s">
        <v>239</v>
      </c>
      <c r="H3291" s="4" t="s">
        <v>243</v>
      </c>
      <c r="I3291" s="4"/>
      <c r="J3291" s="4" t="s">
        <v>244</v>
      </c>
      <c r="K3291" s="4"/>
    </row>
    <row r="3292" spans="2:11" x14ac:dyDescent="0.2">
      <c r="B3292" s="4" t="s">
        <v>18612</v>
      </c>
      <c r="C3292" s="4">
        <v>5.4</v>
      </c>
      <c r="D3292" s="4" t="s">
        <v>124</v>
      </c>
      <c r="E3292" s="4" t="s">
        <v>74</v>
      </c>
      <c r="F3292" s="4" t="s">
        <v>13276</v>
      </c>
      <c r="G3292" s="4" t="s">
        <v>239</v>
      </c>
      <c r="H3292" s="4" t="s">
        <v>243</v>
      </c>
      <c r="I3292" s="4"/>
      <c r="J3292" s="4" t="s">
        <v>244</v>
      </c>
      <c r="K3292" s="4"/>
    </row>
    <row r="3293" spans="2:11" x14ac:dyDescent="0.2">
      <c r="B3293" s="4" t="s">
        <v>18613</v>
      </c>
      <c r="C3293" s="4">
        <v>5.4</v>
      </c>
      <c r="D3293" s="4" t="s">
        <v>124</v>
      </c>
      <c r="E3293" s="4" t="s">
        <v>76</v>
      </c>
      <c r="F3293" s="4" t="s">
        <v>13278</v>
      </c>
      <c r="G3293" s="4" t="s">
        <v>239</v>
      </c>
      <c r="H3293" s="4" t="s">
        <v>243</v>
      </c>
      <c r="I3293" s="4"/>
      <c r="J3293" s="4" t="s">
        <v>244</v>
      </c>
      <c r="K3293" s="4"/>
    </row>
    <row r="3294" spans="2:11" x14ac:dyDescent="0.2">
      <c r="B3294" s="4" t="s">
        <v>18614</v>
      </c>
      <c r="C3294" s="4">
        <v>5.4</v>
      </c>
      <c r="D3294" s="4" t="s">
        <v>124</v>
      </c>
      <c r="E3294" s="4" t="s">
        <v>78</v>
      </c>
      <c r="F3294" s="4" t="s">
        <v>18615</v>
      </c>
      <c r="G3294" s="4" t="s">
        <v>239</v>
      </c>
      <c r="H3294" s="4" t="s">
        <v>243</v>
      </c>
      <c r="I3294" s="4"/>
      <c r="J3294" s="4" t="s">
        <v>244</v>
      </c>
      <c r="K3294" s="4"/>
    </row>
    <row r="3295" spans="2:11" x14ac:dyDescent="0.2">
      <c r="B3295" s="4" t="s">
        <v>18616</v>
      </c>
      <c r="C3295" s="4">
        <v>5.4</v>
      </c>
      <c r="D3295" s="4" t="s">
        <v>124</v>
      </c>
      <c r="E3295" s="4" t="s">
        <v>81</v>
      </c>
      <c r="F3295" s="4" t="s">
        <v>18617</v>
      </c>
      <c r="G3295" s="4" t="s">
        <v>239</v>
      </c>
      <c r="H3295" s="4" t="s">
        <v>243</v>
      </c>
      <c r="I3295" s="4"/>
      <c r="J3295" s="4" t="s">
        <v>244</v>
      </c>
      <c r="K3295" s="4"/>
    </row>
    <row r="3296" spans="2:11" x14ac:dyDescent="0.2">
      <c r="B3296" s="4" t="s">
        <v>18618</v>
      </c>
      <c r="C3296" s="4">
        <v>5.4</v>
      </c>
      <c r="D3296" s="4" t="s">
        <v>124</v>
      </c>
      <c r="E3296" s="4" t="s">
        <v>84</v>
      </c>
      <c r="F3296" s="4" t="s">
        <v>18619</v>
      </c>
      <c r="G3296" s="4" t="s">
        <v>239</v>
      </c>
      <c r="H3296" s="4" t="s">
        <v>243</v>
      </c>
      <c r="I3296" s="4"/>
      <c r="J3296" s="4" t="s">
        <v>244</v>
      </c>
      <c r="K3296" s="4"/>
    </row>
    <row r="3297" spans="2:11" x14ac:dyDescent="0.2">
      <c r="B3297" s="4" t="s">
        <v>18620</v>
      </c>
      <c r="C3297" s="4">
        <v>5.4</v>
      </c>
      <c r="D3297" s="4" t="s">
        <v>124</v>
      </c>
      <c r="E3297" s="4" t="s">
        <v>85</v>
      </c>
      <c r="F3297" s="4" t="s">
        <v>18621</v>
      </c>
      <c r="G3297" s="4" t="s">
        <v>239</v>
      </c>
      <c r="H3297" s="4" t="s">
        <v>243</v>
      </c>
      <c r="I3297" s="4"/>
      <c r="J3297" s="4" t="s">
        <v>244</v>
      </c>
      <c r="K3297" s="4"/>
    </row>
    <row r="3298" spans="2:11" x14ac:dyDescent="0.2">
      <c r="B3298" s="4" t="s">
        <v>18622</v>
      </c>
      <c r="C3298" s="4">
        <v>5.4</v>
      </c>
      <c r="D3298" s="4" t="s">
        <v>124</v>
      </c>
      <c r="E3298" s="4" t="s">
        <v>86</v>
      </c>
      <c r="F3298" s="4" t="s">
        <v>18623</v>
      </c>
      <c r="G3298" s="4" t="s">
        <v>239</v>
      </c>
      <c r="H3298" s="4" t="s">
        <v>243</v>
      </c>
      <c r="I3298" s="4"/>
      <c r="J3298" s="4" t="s">
        <v>244</v>
      </c>
      <c r="K3298" s="4"/>
    </row>
    <row r="3299" spans="2:11" x14ac:dyDescent="0.2">
      <c r="B3299" s="4" t="s">
        <v>18624</v>
      </c>
      <c r="C3299" s="4">
        <v>5.4</v>
      </c>
      <c r="D3299" s="4" t="s">
        <v>124</v>
      </c>
      <c r="E3299" s="4" t="s">
        <v>88</v>
      </c>
      <c r="F3299" s="4" t="s">
        <v>18625</v>
      </c>
      <c r="G3299" s="4" t="s">
        <v>239</v>
      </c>
      <c r="H3299" s="4" t="s">
        <v>243</v>
      </c>
      <c r="I3299" s="4"/>
      <c r="J3299" s="4" t="s">
        <v>244</v>
      </c>
      <c r="K3299" s="4"/>
    </row>
    <row r="3300" spans="2:11" x14ac:dyDescent="0.2">
      <c r="B3300" s="4" t="s">
        <v>18626</v>
      </c>
      <c r="C3300" s="4">
        <v>5.4</v>
      </c>
      <c r="D3300" s="4" t="s">
        <v>124</v>
      </c>
      <c r="E3300" s="4" t="s">
        <v>90</v>
      </c>
      <c r="F3300" s="4" t="s">
        <v>18627</v>
      </c>
      <c r="G3300" s="4" t="s">
        <v>239</v>
      </c>
      <c r="H3300" s="4" t="s">
        <v>243</v>
      </c>
      <c r="I3300" s="4"/>
      <c r="J3300" s="4" t="s">
        <v>244</v>
      </c>
      <c r="K3300" s="4"/>
    </row>
    <row r="3301" spans="2:11" x14ac:dyDescent="0.2">
      <c r="B3301" s="4" t="s">
        <v>18628</v>
      </c>
      <c r="C3301" s="4">
        <v>5.4</v>
      </c>
      <c r="D3301" s="4" t="s">
        <v>124</v>
      </c>
      <c r="E3301" s="4" t="s">
        <v>92</v>
      </c>
      <c r="F3301" s="4" t="s">
        <v>18629</v>
      </c>
      <c r="G3301" s="4" t="s">
        <v>239</v>
      </c>
      <c r="H3301" s="4" t="s">
        <v>243</v>
      </c>
      <c r="I3301" s="4"/>
      <c r="J3301" s="4" t="s">
        <v>244</v>
      </c>
      <c r="K3301" s="4"/>
    </row>
    <row r="3302" spans="2:11" x14ac:dyDescent="0.2">
      <c r="B3302" s="4" t="s">
        <v>18630</v>
      </c>
      <c r="C3302" s="4">
        <v>5.4</v>
      </c>
      <c r="D3302" s="4" t="s">
        <v>124</v>
      </c>
      <c r="E3302" s="4" t="s">
        <v>94</v>
      </c>
      <c r="F3302" s="4" t="s">
        <v>18631</v>
      </c>
      <c r="G3302" s="4" t="s">
        <v>239</v>
      </c>
      <c r="H3302" s="4" t="s">
        <v>243</v>
      </c>
      <c r="I3302" s="4"/>
      <c r="J3302" s="4" t="s">
        <v>244</v>
      </c>
      <c r="K3302" s="4"/>
    </row>
    <row r="3303" spans="2:11" x14ac:dyDescent="0.2">
      <c r="B3303" s="4" t="s">
        <v>18632</v>
      </c>
      <c r="C3303" s="4">
        <v>5.4</v>
      </c>
      <c r="D3303" s="4" t="s">
        <v>124</v>
      </c>
      <c r="E3303" s="4" t="s">
        <v>96</v>
      </c>
      <c r="F3303" s="4" t="s">
        <v>18633</v>
      </c>
      <c r="G3303" s="4" t="s">
        <v>239</v>
      </c>
      <c r="H3303" s="4" t="s">
        <v>243</v>
      </c>
      <c r="I3303" s="4"/>
      <c r="J3303" s="4" t="s">
        <v>244</v>
      </c>
      <c r="K3303" s="4"/>
    </row>
    <row r="3304" spans="2:11" x14ac:dyDescent="0.2">
      <c r="B3304" s="4" t="s">
        <v>18634</v>
      </c>
      <c r="C3304" s="4">
        <v>5.4</v>
      </c>
      <c r="D3304" s="4" t="s">
        <v>124</v>
      </c>
      <c r="E3304" s="4" t="s">
        <v>98</v>
      </c>
      <c r="F3304" s="4" t="s">
        <v>18635</v>
      </c>
      <c r="G3304" s="4" t="s">
        <v>239</v>
      </c>
      <c r="H3304" s="4" t="s">
        <v>243</v>
      </c>
      <c r="I3304" s="4"/>
      <c r="J3304" s="4" t="s">
        <v>244</v>
      </c>
      <c r="K3304" s="4"/>
    </row>
    <row r="3305" spans="2:11" x14ac:dyDescent="0.2">
      <c r="B3305" s="4" t="s">
        <v>18636</v>
      </c>
      <c r="C3305" s="4">
        <v>5.4</v>
      </c>
      <c r="D3305" s="4" t="s">
        <v>124</v>
      </c>
      <c r="E3305" s="4" t="s">
        <v>100</v>
      </c>
      <c r="F3305" s="4" t="s">
        <v>18637</v>
      </c>
      <c r="G3305" s="4" t="s">
        <v>239</v>
      </c>
      <c r="H3305" s="4" t="s">
        <v>243</v>
      </c>
      <c r="I3305" s="4"/>
      <c r="J3305" s="4" t="s">
        <v>244</v>
      </c>
      <c r="K3305" s="4"/>
    </row>
    <row r="3306" spans="2:11" x14ac:dyDescent="0.2">
      <c r="B3306" s="4" t="s">
        <v>18638</v>
      </c>
      <c r="C3306" s="4">
        <v>5.4</v>
      </c>
      <c r="D3306" s="4" t="s">
        <v>124</v>
      </c>
      <c r="E3306" s="4" t="s">
        <v>102</v>
      </c>
      <c r="F3306" s="4" t="s">
        <v>18639</v>
      </c>
      <c r="G3306" s="4" t="s">
        <v>239</v>
      </c>
      <c r="H3306" s="4" t="s">
        <v>243</v>
      </c>
      <c r="I3306" s="4"/>
      <c r="J3306" s="4" t="s">
        <v>244</v>
      </c>
      <c r="K3306" s="4"/>
    </row>
    <row r="3307" spans="2:11" x14ac:dyDescent="0.2">
      <c r="B3307" s="4" t="s">
        <v>18640</v>
      </c>
      <c r="C3307" s="4">
        <v>5.4</v>
      </c>
      <c r="D3307" s="4" t="s">
        <v>124</v>
      </c>
      <c r="E3307" s="4" t="s">
        <v>104</v>
      </c>
      <c r="F3307" s="4" t="s">
        <v>18641</v>
      </c>
      <c r="G3307" s="4" t="s">
        <v>239</v>
      </c>
      <c r="H3307" s="4" t="s">
        <v>243</v>
      </c>
      <c r="I3307" s="4"/>
      <c r="J3307" s="4" t="s">
        <v>244</v>
      </c>
      <c r="K3307" s="4"/>
    </row>
    <row r="3308" spans="2:11" x14ac:dyDescent="0.2">
      <c r="B3308" s="4" t="s">
        <v>18642</v>
      </c>
      <c r="C3308" s="4">
        <v>5.4</v>
      </c>
      <c r="D3308" s="4" t="s">
        <v>124</v>
      </c>
      <c r="E3308" s="4" t="s">
        <v>106</v>
      </c>
      <c r="F3308" s="4" t="s">
        <v>18643</v>
      </c>
      <c r="G3308" s="4" t="s">
        <v>239</v>
      </c>
      <c r="H3308" s="4" t="s">
        <v>243</v>
      </c>
      <c r="I3308" s="4"/>
      <c r="J3308" s="4" t="s">
        <v>244</v>
      </c>
      <c r="K3308" s="4"/>
    </row>
    <row r="3309" spans="2:11" x14ac:dyDescent="0.2">
      <c r="B3309" s="4" t="s">
        <v>18644</v>
      </c>
      <c r="C3309" s="4">
        <v>5.4</v>
      </c>
      <c r="D3309" s="4" t="s">
        <v>124</v>
      </c>
      <c r="E3309" s="4" t="s">
        <v>108</v>
      </c>
      <c r="F3309" s="4" t="s">
        <v>18645</v>
      </c>
      <c r="G3309" s="4" t="s">
        <v>239</v>
      </c>
      <c r="H3309" s="4" t="s">
        <v>243</v>
      </c>
      <c r="I3309" s="4"/>
      <c r="J3309" s="4" t="s">
        <v>244</v>
      </c>
      <c r="K3309" s="4"/>
    </row>
    <row r="3310" spans="2:11" x14ac:dyDescent="0.2">
      <c r="B3310" s="4" t="s">
        <v>18646</v>
      </c>
      <c r="C3310" s="4">
        <v>5.4</v>
      </c>
      <c r="D3310" s="4" t="s">
        <v>124</v>
      </c>
      <c r="E3310" s="4" t="s">
        <v>110</v>
      </c>
      <c r="F3310" s="4" t="s">
        <v>18647</v>
      </c>
      <c r="G3310" s="4" t="s">
        <v>239</v>
      </c>
      <c r="H3310" s="4" t="s">
        <v>243</v>
      </c>
      <c r="I3310" s="4"/>
      <c r="J3310" s="4" t="s">
        <v>244</v>
      </c>
      <c r="K3310" s="4"/>
    </row>
    <row r="3311" spans="2:11" x14ac:dyDescent="0.2">
      <c r="B3311" s="4" t="s">
        <v>18648</v>
      </c>
      <c r="C3311" s="4">
        <v>5.4</v>
      </c>
      <c r="D3311" s="4" t="s">
        <v>124</v>
      </c>
      <c r="E3311" s="4" t="s">
        <v>112</v>
      </c>
      <c r="F3311" s="4" t="s">
        <v>18649</v>
      </c>
      <c r="G3311" s="4" t="s">
        <v>239</v>
      </c>
      <c r="H3311" s="4" t="s">
        <v>243</v>
      </c>
      <c r="I3311" s="4"/>
      <c r="J3311" s="4" t="s">
        <v>244</v>
      </c>
      <c r="K3311" s="4"/>
    </row>
    <row r="3312" spans="2:11" x14ac:dyDescent="0.2">
      <c r="B3312" s="4" t="s">
        <v>18650</v>
      </c>
      <c r="C3312" s="4">
        <v>5.4</v>
      </c>
      <c r="D3312" s="4" t="s">
        <v>124</v>
      </c>
      <c r="E3312" s="4" t="s">
        <v>114</v>
      </c>
      <c r="F3312" s="4" t="s">
        <v>18651</v>
      </c>
      <c r="G3312" s="4" t="s">
        <v>239</v>
      </c>
      <c r="H3312" s="4" t="s">
        <v>243</v>
      </c>
      <c r="I3312" s="4"/>
      <c r="J3312" s="4" t="s">
        <v>244</v>
      </c>
      <c r="K3312" s="4"/>
    </row>
    <row r="3313" spans="2:11" x14ac:dyDescent="0.2">
      <c r="B3313" s="4" t="s">
        <v>18652</v>
      </c>
      <c r="C3313" s="4">
        <v>5.4</v>
      </c>
      <c r="D3313" s="4" t="s">
        <v>124</v>
      </c>
      <c r="E3313" s="4" t="s">
        <v>116</v>
      </c>
      <c r="F3313" s="4" t="s">
        <v>18653</v>
      </c>
      <c r="G3313" s="4" t="s">
        <v>239</v>
      </c>
      <c r="H3313" s="4" t="s">
        <v>243</v>
      </c>
      <c r="I3313" s="4"/>
      <c r="J3313" s="4" t="s">
        <v>244</v>
      </c>
      <c r="K3313" s="4"/>
    </row>
    <row r="3314" spans="2:11" x14ac:dyDescent="0.2">
      <c r="B3314" s="4" t="s">
        <v>18654</v>
      </c>
      <c r="C3314" s="4">
        <v>5.4</v>
      </c>
      <c r="D3314" s="4" t="s">
        <v>124</v>
      </c>
      <c r="E3314" s="4" t="s">
        <v>118</v>
      </c>
      <c r="F3314" s="4" t="s">
        <v>18655</v>
      </c>
      <c r="G3314" s="4" t="s">
        <v>239</v>
      </c>
      <c r="H3314" s="4" t="s">
        <v>243</v>
      </c>
      <c r="I3314" s="4"/>
      <c r="J3314" s="4" t="s">
        <v>244</v>
      </c>
      <c r="K3314" s="4"/>
    </row>
    <row r="3315" spans="2:11" x14ac:dyDescent="0.2">
      <c r="B3315" s="4" t="s">
        <v>18656</v>
      </c>
      <c r="C3315" s="4">
        <v>5.4</v>
      </c>
      <c r="D3315" s="4" t="s">
        <v>124</v>
      </c>
      <c r="E3315" s="4" t="s">
        <v>120</v>
      </c>
      <c r="F3315" s="4" t="s">
        <v>18657</v>
      </c>
      <c r="G3315" s="4" t="s">
        <v>239</v>
      </c>
      <c r="H3315" s="4" t="s">
        <v>243</v>
      </c>
      <c r="I3315" s="4"/>
      <c r="J3315" s="4" t="s">
        <v>244</v>
      </c>
      <c r="K3315" s="4"/>
    </row>
    <row r="3316" spans="2:11" x14ac:dyDescent="0.2">
      <c r="B3316" s="4" t="s">
        <v>18658</v>
      </c>
      <c r="C3316" s="4">
        <v>5.4</v>
      </c>
      <c r="D3316" s="4" t="s">
        <v>124</v>
      </c>
      <c r="E3316" s="4" t="s">
        <v>122</v>
      </c>
      <c r="F3316" s="4" t="s">
        <v>18659</v>
      </c>
      <c r="G3316" s="4" t="s">
        <v>239</v>
      </c>
      <c r="H3316" s="4" t="s">
        <v>243</v>
      </c>
      <c r="I3316" s="4"/>
      <c r="J3316" s="4" t="s">
        <v>244</v>
      </c>
      <c r="K3316" s="4"/>
    </row>
    <row r="3317" spans="2:11" x14ac:dyDescent="0.2">
      <c r="B3317" s="4" t="s">
        <v>18660</v>
      </c>
      <c r="C3317" s="4">
        <v>5.4</v>
      </c>
      <c r="D3317" s="4" t="s">
        <v>124</v>
      </c>
      <c r="E3317" s="4" t="s">
        <v>124</v>
      </c>
      <c r="F3317" s="4" t="s">
        <v>18661</v>
      </c>
      <c r="G3317" s="4" t="s">
        <v>239</v>
      </c>
      <c r="H3317" s="4" t="s">
        <v>243</v>
      </c>
      <c r="I3317" s="4"/>
      <c r="J3317" s="4" t="s">
        <v>244</v>
      </c>
      <c r="K3317" s="4"/>
    </row>
    <row r="3318" spans="2:11" x14ac:dyDescent="0.2">
      <c r="B3318" s="4" t="s">
        <v>18662</v>
      </c>
      <c r="C3318" s="4">
        <v>5.4</v>
      </c>
      <c r="D3318" s="4" t="s">
        <v>124</v>
      </c>
      <c r="E3318" s="4" t="s">
        <v>126</v>
      </c>
      <c r="F3318" s="4" t="s">
        <v>18663</v>
      </c>
      <c r="G3318" s="4" t="s">
        <v>239</v>
      </c>
      <c r="H3318" s="4" t="s">
        <v>243</v>
      </c>
      <c r="I3318" s="4"/>
      <c r="J3318" s="4" t="s">
        <v>244</v>
      </c>
      <c r="K3318" s="4"/>
    </row>
    <row r="3319" spans="2:11" x14ac:dyDescent="0.2">
      <c r="B3319" s="4" t="s">
        <v>18664</v>
      </c>
      <c r="C3319" s="4">
        <v>5.4</v>
      </c>
      <c r="D3319" s="4" t="s">
        <v>124</v>
      </c>
      <c r="E3319" s="4" t="s">
        <v>128</v>
      </c>
      <c r="F3319" s="4" t="s">
        <v>18665</v>
      </c>
      <c r="G3319" s="4" t="s">
        <v>239</v>
      </c>
      <c r="H3319" s="4" t="s">
        <v>243</v>
      </c>
      <c r="I3319" s="4"/>
      <c r="J3319" s="4" t="s">
        <v>244</v>
      </c>
      <c r="K3319" s="4"/>
    </row>
    <row r="3320" spans="2:11" x14ac:dyDescent="0.2">
      <c r="B3320" s="4" t="s">
        <v>18666</v>
      </c>
      <c r="C3320" s="4">
        <v>5.4</v>
      </c>
      <c r="D3320" s="4" t="s">
        <v>124</v>
      </c>
      <c r="E3320" s="4" t="s">
        <v>130</v>
      </c>
      <c r="F3320" s="4" t="s">
        <v>18667</v>
      </c>
      <c r="G3320" s="4" t="s">
        <v>239</v>
      </c>
      <c r="H3320" s="4" t="s">
        <v>243</v>
      </c>
      <c r="I3320" s="4"/>
      <c r="J3320" s="4" t="s">
        <v>244</v>
      </c>
      <c r="K3320" s="4"/>
    </row>
    <row r="3321" spans="2:11" x14ac:dyDescent="0.2">
      <c r="B3321" s="4" t="s">
        <v>18668</v>
      </c>
      <c r="C3321" s="4">
        <v>5.4</v>
      </c>
      <c r="D3321" s="4" t="s">
        <v>124</v>
      </c>
      <c r="E3321" s="4" t="s">
        <v>132</v>
      </c>
      <c r="F3321" s="4" t="s">
        <v>18669</v>
      </c>
      <c r="G3321" s="4" t="s">
        <v>239</v>
      </c>
      <c r="H3321" s="4" t="s">
        <v>243</v>
      </c>
      <c r="I3321" s="4"/>
      <c r="J3321" s="4" t="s">
        <v>244</v>
      </c>
      <c r="K3321" s="4"/>
    </row>
    <row r="3322" spans="2:11" x14ac:dyDescent="0.2">
      <c r="B3322" s="4" t="s">
        <v>18670</v>
      </c>
      <c r="C3322" s="4">
        <v>5.4</v>
      </c>
      <c r="D3322" s="4" t="s">
        <v>124</v>
      </c>
      <c r="E3322" s="4" t="s">
        <v>134</v>
      </c>
      <c r="F3322" s="4" t="s">
        <v>18671</v>
      </c>
      <c r="G3322" s="4" t="s">
        <v>239</v>
      </c>
      <c r="H3322" s="4" t="s">
        <v>243</v>
      </c>
      <c r="I3322" s="4"/>
      <c r="J3322" s="4" t="s">
        <v>244</v>
      </c>
      <c r="K3322" s="4"/>
    </row>
    <row r="3323" spans="2:11" x14ac:dyDescent="0.2">
      <c r="B3323" s="4" t="s">
        <v>18672</v>
      </c>
      <c r="C3323" s="4">
        <v>5.4</v>
      </c>
      <c r="D3323" s="4" t="s">
        <v>124</v>
      </c>
      <c r="E3323" s="4" t="s">
        <v>136</v>
      </c>
      <c r="F3323" s="4" t="s">
        <v>18673</v>
      </c>
      <c r="G3323" s="4" t="s">
        <v>239</v>
      </c>
      <c r="H3323" s="4" t="s">
        <v>243</v>
      </c>
      <c r="I3323" s="4"/>
      <c r="J3323" s="4" t="s">
        <v>244</v>
      </c>
      <c r="K3323" s="4"/>
    </row>
    <row r="3324" spans="2:11" x14ac:dyDescent="0.2">
      <c r="B3324" s="4" t="s">
        <v>18674</v>
      </c>
      <c r="C3324" s="4">
        <v>5.4</v>
      </c>
      <c r="D3324" s="4" t="s">
        <v>124</v>
      </c>
      <c r="E3324" s="4" t="s">
        <v>138</v>
      </c>
      <c r="F3324" s="4" t="s">
        <v>18675</v>
      </c>
      <c r="G3324" s="4" t="s">
        <v>239</v>
      </c>
      <c r="H3324" s="4" t="s">
        <v>243</v>
      </c>
      <c r="I3324" s="4"/>
      <c r="J3324" s="4" t="s">
        <v>244</v>
      </c>
      <c r="K3324" s="4"/>
    </row>
    <row r="3325" spans="2:11" x14ac:dyDescent="0.2">
      <c r="B3325" s="4" t="s">
        <v>18676</v>
      </c>
      <c r="C3325" s="4">
        <v>5.4</v>
      </c>
      <c r="D3325" s="4" t="s">
        <v>124</v>
      </c>
      <c r="E3325" s="4" t="s">
        <v>140</v>
      </c>
      <c r="F3325" s="4" t="s">
        <v>18677</v>
      </c>
      <c r="G3325" s="4" t="s">
        <v>239</v>
      </c>
      <c r="H3325" s="4" t="s">
        <v>243</v>
      </c>
      <c r="I3325" s="4"/>
      <c r="J3325" s="4" t="s">
        <v>244</v>
      </c>
      <c r="K3325" s="4"/>
    </row>
    <row r="3326" spans="2:11" x14ac:dyDescent="0.2">
      <c r="B3326" s="4" t="s">
        <v>18678</v>
      </c>
      <c r="C3326" s="4">
        <v>5.4</v>
      </c>
      <c r="D3326" s="4" t="s">
        <v>124</v>
      </c>
      <c r="E3326" s="4" t="s">
        <v>141</v>
      </c>
      <c r="F3326" s="4" t="s">
        <v>18679</v>
      </c>
      <c r="G3326" s="4" t="s">
        <v>239</v>
      </c>
      <c r="H3326" s="4" t="s">
        <v>243</v>
      </c>
      <c r="I3326" s="4"/>
      <c r="J3326" s="4" t="s">
        <v>244</v>
      </c>
      <c r="K3326" s="4"/>
    </row>
    <row r="3327" spans="2:11" x14ac:dyDescent="0.2">
      <c r="B3327" s="4" t="s">
        <v>18680</v>
      </c>
      <c r="C3327" s="4">
        <v>5.4</v>
      </c>
      <c r="D3327" s="4" t="s">
        <v>124</v>
      </c>
      <c r="E3327" s="4" t="s">
        <v>142</v>
      </c>
      <c r="F3327" s="4" t="s">
        <v>18681</v>
      </c>
      <c r="G3327" s="4" t="s">
        <v>239</v>
      </c>
      <c r="H3327" s="4" t="s">
        <v>243</v>
      </c>
      <c r="I3327" s="4"/>
      <c r="J3327" s="4" t="s">
        <v>244</v>
      </c>
      <c r="K3327" s="4"/>
    </row>
    <row r="3328" spans="2:11" x14ac:dyDescent="0.2">
      <c r="B3328" s="4" t="s">
        <v>18682</v>
      </c>
      <c r="C3328" s="4">
        <v>5.4</v>
      </c>
      <c r="D3328" s="4" t="s">
        <v>124</v>
      </c>
      <c r="E3328" s="4" t="s">
        <v>144</v>
      </c>
      <c r="F3328" s="4" t="s">
        <v>18683</v>
      </c>
      <c r="G3328" s="4" t="s">
        <v>239</v>
      </c>
      <c r="H3328" s="4" t="s">
        <v>243</v>
      </c>
      <c r="I3328" s="4"/>
      <c r="J3328" s="4" t="s">
        <v>244</v>
      </c>
      <c r="K3328" s="4"/>
    </row>
    <row r="3329" spans="2:11" x14ac:dyDescent="0.2">
      <c r="B3329" s="4" t="s">
        <v>18684</v>
      </c>
      <c r="C3329" s="4">
        <v>5.4</v>
      </c>
      <c r="D3329" s="4" t="s">
        <v>124</v>
      </c>
      <c r="E3329" s="4" t="s">
        <v>146</v>
      </c>
      <c r="F3329" s="4" t="s">
        <v>18685</v>
      </c>
      <c r="G3329" s="4" t="s">
        <v>239</v>
      </c>
      <c r="H3329" s="4" t="s">
        <v>243</v>
      </c>
      <c r="I3329" s="4"/>
      <c r="J3329" s="4" t="s">
        <v>244</v>
      </c>
      <c r="K3329" s="4"/>
    </row>
    <row r="3330" spans="2:11" x14ac:dyDescent="0.2">
      <c r="B3330" s="4" t="s">
        <v>18686</v>
      </c>
      <c r="C3330" s="4">
        <v>5.4</v>
      </c>
      <c r="D3330" s="4" t="s">
        <v>126</v>
      </c>
      <c r="E3330" s="4" t="s">
        <v>8</v>
      </c>
      <c r="F3330" s="4" t="s">
        <v>6283</v>
      </c>
      <c r="G3330" s="4" t="s">
        <v>239</v>
      </c>
      <c r="H3330" s="4" t="s">
        <v>245</v>
      </c>
      <c r="I3330" s="4" t="s">
        <v>1977</v>
      </c>
      <c r="J3330" s="4"/>
      <c r="K3330" s="4"/>
    </row>
    <row r="3331" spans="2:11" x14ac:dyDescent="0.2">
      <c r="B3331" s="4" t="s">
        <v>18687</v>
      </c>
      <c r="C3331" s="4">
        <v>5.4</v>
      </c>
      <c r="D3331" s="4" t="s">
        <v>126</v>
      </c>
      <c r="E3331" s="4" t="s">
        <v>24</v>
      </c>
      <c r="F3331" s="4" t="s">
        <v>6285</v>
      </c>
      <c r="G3331" s="4" t="s">
        <v>239</v>
      </c>
      <c r="H3331" s="4" t="s">
        <v>245</v>
      </c>
      <c r="I3331" s="4" t="s">
        <v>1978</v>
      </c>
      <c r="J3331" s="4"/>
      <c r="K3331" s="4"/>
    </row>
    <row r="3332" spans="2:11" x14ac:dyDescent="0.2">
      <c r="B3332" s="4" t="s">
        <v>18688</v>
      </c>
      <c r="C3332" s="4">
        <v>5.4</v>
      </c>
      <c r="D3332" s="4" t="s">
        <v>126</v>
      </c>
      <c r="E3332" s="4" t="s">
        <v>25</v>
      </c>
      <c r="F3332" s="4" t="s">
        <v>6287</v>
      </c>
      <c r="G3332" s="4" t="s">
        <v>239</v>
      </c>
      <c r="H3332" s="4" t="s">
        <v>245</v>
      </c>
      <c r="I3332" s="4" t="s">
        <v>1979</v>
      </c>
      <c r="J3332" s="4"/>
      <c r="K3332" s="4"/>
    </row>
    <row r="3333" spans="2:11" x14ac:dyDescent="0.2">
      <c r="B3333" s="4" t="s">
        <v>18689</v>
      </c>
      <c r="C3333" s="4">
        <v>5.4</v>
      </c>
      <c r="D3333" s="4" t="s">
        <v>126</v>
      </c>
      <c r="E3333" s="4" t="s">
        <v>26</v>
      </c>
      <c r="F3333" s="4" t="s">
        <v>6289</v>
      </c>
      <c r="G3333" s="4" t="s">
        <v>239</v>
      </c>
      <c r="H3333" s="4" t="s">
        <v>245</v>
      </c>
      <c r="I3333" s="4" t="s">
        <v>1980</v>
      </c>
      <c r="J3333" s="4"/>
      <c r="K3333" s="4"/>
    </row>
    <row r="3334" spans="2:11" x14ac:dyDescent="0.2">
      <c r="B3334" s="4" t="s">
        <v>18690</v>
      </c>
      <c r="C3334" s="4">
        <v>5.4</v>
      </c>
      <c r="D3334" s="4" t="s">
        <v>126</v>
      </c>
      <c r="E3334" s="4" t="s">
        <v>27</v>
      </c>
      <c r="F3334" s="4" t="s">
        <v>6291</v>
      </c>
      <c r="G3334" s="4" t="s">
        <v>239</v>
      </c>
      <c r="H3334" s="4" t="s">
        <v>245</v>
      </c>
      <c r="I3334" s="4" t="s">
        <v>1981</v>
      </c>
      <c r="J3334" s="4"/>
      <c r="K3334" s="4"/>
    </row>
    <row r="3335" spans="2:11" x14ac:dyDescent="0.2">
      <c r="B3335" s="4" t="s">
        <v>18691</v>
      </c>
      <c r="C3335" s="4">
        <v>5.4</v>
      </c>
      <c r="D3335" s="4" t="s">
        <v>126</v>
      </c>
      <c r="E3335" s="4" t="s">
        <v>28</v>
      </c>
      <c r="F3335" s="4" t="s">
        <v>6293</v>
      </c>
      <c r="G3335" s="4" t="s">
        <v>239</v>
      </c>
      <c r="H3335" s="4" t="s">
        <v>245</v>
      </c>
      <c r="I3335" s="4" t="s">
        <v>1982</v>
      </c>
      <c r="J3335" s="4"/>
      <c r="K3335" s="4"/>
    </row>
    <row r="3336" spans="2:11" x14ac:dyDescent="0.2">
      <c r="B3336" s="4" t="s">
        <v>18692</v>
      </c>
      <c r="C3336" s="4">
        <v>5.4</v>
      </c>
      <c r="D3336" s="4" t="s">
        <v>126</v>
      </c>
      <c r="E3336" s="4" t="s">
        <v>29</v>
      </c>
      <c r="F3336" s="4" t="s">
        <v>6295</v>
      </c>
      <c r="G3336" s="4" t="s">
        <v>239</v>
      </c>
      <c r="H3336" s="4" t="s">
        <v>245</v>
      </c>
      <c r="I3336" s="4" t="s">
        <v>1983</v>
      </c>
      <c r="J3336" s="4"/>
      <c r="K3336" s="4"/>
    </row>
    <row r="3337" spans="2:11" x14ac:dyDescent="0.2">
      <c r="B3337" s="4" t="s">
        <v>18693</v>
      </c>
      <c r="C3337" s="4">
        <v>5.4</v>
      </c>
      <c r="D3337" s="4" t="s">
        <v>126</v>
      </c>
      <c r="E3337" s="4" t="s">
        <v>30</v>
      </c>
      <c r="F3337" s="4" t="s">
        <v>6297</v>
      </c>
      <c r="G3337" s="4" t="s">
        <v>239</v>
      </c>
      <c r="H3337" s="4" t="s">
        <v>245</v>
      </c>
      <c r="I3337" s="4" t="s">
        <v>1984</v>
      </c>
      <c r="J3337" s="4"/>
      <c r="K3337" s="4"/>
    </row>
    <row r="3338" spans="2:11" x14ac:dyDescent="0.2">
      <c r="B3338" s="4" t="s">
        <v>18694</v>
      </c>
      <c r="C3338" s="4">
        <v>5.4</v>
      </c>
      <c r="D3338" s="4" t="s">
        <v>126</v>
      </c>
      <c r="E3338" s="4" t="s">
        <v>31</v>
      </c>
      <c r="F3338" s="4" t="s">
        <v>6299</v>
      </c>
      <c r="G3338" s="4" t="s">
        <v>239</v>
      </c>
      <c r="H3338" s="4" t="s">
        <v>245</v>
      </c>
      <c r="I3338" s="4" t="s">
        <v>1985</v>
      </c>
      <c r="J3338" s="4"/>
      <c r="K3338" s="4"/>
    </row>
    <row r="3339" spans="2:11" x14ac:dyDescent="0.2">
      <c r="B3339" s="4" t="s">
        <v>18695</v>
      </c>
      <c r="C3339" s="4">
        <v>5.4</v>
      </c>
      <c r="D3339" s="4" t="s">
        <v>126</v>
      </c>
      <c r="E3339" s="4" t="s">
        <v>32</v>
      </c>
      <c r="F3339" s="4" t="s">
        <v>6301</v>
      </c>
      <c r="G3339" s="4" t="s">
        <v>239</v>
      </c>
      <c r="H3339" s="4" t="s">
        <v>245</v>
      </c>
      <c r="I3339" s="4" t="s">
        <v>1986</v>
      </c>
      <c r="J3339" s="4"/>
      <c r="K3339" s="4"/>
    </row>
    <row r="3340" spans="2:11" x14ac:dyDescent="0.2">
      <c r="B3340" s="4" t="s">
        <v>18696</v>
      </c>
      <c r="C3340" s="4">
        <v>5.4</v>
      </c>
      <c r="D3340" s="4" t="s">
        <v>126</v>
      </c>
      <c r="E3340" s="4" t="s">
        <v>33</v>
      </c>
      <c r="F3340" s="4" t="s">
        <v>6303</v>
      </c>
      <c r="G3340" s="4" t="s">
        <v>239</v>
      </c>
      <c r="H3340" s="4" t="s">
        <v>245</v>
      </c>
      <c r="I3340" s="4" t="s">
        <v>1987</v>
      </c>
      <c r="J3340" s="4"/>
      <c r="K3340" s="4"/>
    </row>
    <row r="3341" spans="2:11" x14ac:dyDescent="0.2">
      <c r="B3341" s="4" t="s">
        <v>18697</v>
      </c>
      <c r="C3341" s="4">
        <v>5.4</v>
      </c>
      <c r="D3341" s="4" t="s">
        <v>126</v>
      </c>
      <c r="E3341" s="4" t="s">
        <v>34</v>
      </c>
      <c r="F3341" s="4" t="s">
        <v>6305</v>
      </c>
      <c r="G3341" s="4" t="s">
        <v>239</v>
      </c>
      <c r="H3341" s="4" t="s">
        <v>245</v>
      </c>
      <c r="I3341" s="4" t="s">
        <v>1988</v>
      </c>
      <c r="J3341" s="4"/>
      <c r="K3341" s="4"/>
    </row>
    <row r="3342" spans="2:11" x14ac:dyDescent="0.2">
      <c r="B3342" s="4" t="s">
        <v>18698</v>
      </c>
      <c r="C3342" s="4">
        <v>5.4</v>
      </c>
      <c r="D3342" s="4" t="s">
        <v>126</v>
      </c>
      <c r="E3342" s="4" t="s">
        <v>35</v>
      </c>
      <c r="F3342" s="4" t="s">
        <v>6307</v>
      </c>
      <c r="G3342" s="4" t="s">
        <v>239</v>
      </c>
      <c r="H3342" s="4" t="s">
        <v>245</v>
      </c>
      <c r="I3342" s="4" t="s">
        <v>1989</v>
      </c>
      <c r="J3342" s="4"/>
      <c r="K3342" s="4"/>
    </row>
    <row r="3343" spans="2:11" x14ac:dyDescent="0.2">
      <c r="B3343" s="4" t="s">
        <v>18699</v>
      </c>
      <c r="C3343" s="4">
        <v>5.4</v>
      </c>
      <c r="D3343" s="4" t="s">
        <v>126</v>
      </c>
      <c r="E3343" s="4" t="s">
        <v>36</v>
      </c>
      <c r="F3343" s="4" t="s">
        <v>6309</v>
      </c>
      <c r="G3343" s="4" t="s">
        <v>239</v>
      </c>
      <c r="H3343" s="4" t="s">
        <v>245</v>
      </c>
      <c r="I3343" s="4" t="s">
        <v>1990</v>
      </c>
      <c r="J3343" s="4"/>
      <c r="K3343" s="4"/>
    </row>
    <row r="3344" spans="2:11" x14ac:dyDescent="0.2">
      <c r="B3344" s="4" t="s">
        <v>18700</v>
      </c>
      <c r="C3344" s="4">
        <v>5.4</v>
      </c>
      <c r="D3344" s="4" t="s">
        <v>126</v>
      </c>
      <c r="E3344" s="4" t="s">
        <v>37</v>
      </c>
      <c r="F3344" s="4" t="s">
        <v>6311</v>
      </c>
      <c r="G3344" s="4" t="s">
        <v>239</v>
      </c>
      <c r="H3344" s="4" t="s">
        <v>245</v>
      </c>
      <c r="I3344" s="4" t="s">
        <v>1991</v>
      </c>
      <c r="J3344" s="4"/>
      <c r="K3344" s="4"/>
    </row>
    <row r="3345" spans="2:11" x14ac:dyDescent="0.2">
      <c r="B3345" s="4" t="s">
        <v>18701</v>
      </c>
      <c r="C3345" s="4">
        <v>5.4</v>
      </c>
      <c r="D3345" s="4" t="s">
        <v>126</v>
      </c>
      <c r="E3345" s="4" t="s">
        <v>38</v>
      </c>
      <c r="F3345" s="4" t="s">
        <v>6313</v>
      </c>
      <c r="G3345" s="4" t="s">
        <v>239</v>
      </c>
      <c r="H3345" s="4" t="s">
        <v>245</v>
      </c>
      <c r="I3345" s="4" t="s">
        <v>1992</v>
      </c>
      <c r="J3345" s="4"/>
      <c r="K3345" s="4"/>
    </row>
    <row r="3346" spans="2:11" x14ac:dyDescent="0.2">
      <c r="B3346" s="4" t="s">
        <v>18702</v>
      </c>
      <c r="C3346" s="4">
        <v>5.4</v>
      </c>
      <c r="D3346" s="4" t="s">
        <v>126</v>
      </c>
      <c r="E3346" s="4" t="s">
        <v>39</v>
      </c>
      <c r="F3346" s="4" t="s">
        <v>6315</v>
      </c>
      <c r="G3346" s="4" t="s">
        <v>239</v>
      </c>
      <c r="H3346" s="4" t="s">
        <v>245</v>
      </c>
      <c r="I3346" s="4" t="s">
        <v>1993</v>
      </c>
      <c r="J3346" s="4"/>
      <c r="K3346" s="4"/>
    </row>
    <row r="3347" spans="2:11" x14ac:dyDescent="0.2">
      <c r="B3347" s="4" t="s">
        <v>18703</v>
      </c>
      <c r="C3347" s="4">
        <v>5.4</v>
      </c>
      <c r="D3347" s="4" t="s">
        <v>126</v>
      </c>
      <c r="E3347" s="4" t="s">
        <v>56</v>
      </c>
      <c r="F3347" s="4" t="s">
        <v>6317</v>
      </c>
      <c r="G3347" s="4" t="s">
        <v>239</v>
      </c>
      <c r="H3347" s="4" t="s">
        <v>245</v>
      </c>
      <c r="I3347" s="4" t="s">
        <v>1994</v>
      </c>
      <c r="J3347" s="4"/>
      <c r="K3347" s="4"/>
    </row>
    <row r="3348" spans="2:11" x14ac:dyDescent="0.2">
      <c r="B3348" s="4" t="s">
        <v>18704</v>
      </c>
      <c r="C3348" s="4">
        <v>5.4</v>
      </c>
      <c r="D3348" s="4" t="s">
        <v>126</v>
      </c>
      <c r="E3348" s="4" t="s">
        <v>58</v>
      </c>
      <c r="F3348" s="4" t="s">
        <v>6319</v>
      </c>
      <c r="G3348" s="4" t="s">
        <v>239</v>
      </c>
      <c r="H3348" s="4" t="s">
        <v>245</v>
      </c>
      <c r="I3348" s="4" t="s">
        <v>1995</v>
      </c>
      <c r="J3348" s="4"/>
      <c r="K3348" s="4"/>
    </row>
    <row r="3349" spans="2:11" x14ac:dyDescent="0.2">
      <c r="B3349" s="4" t="s">
        <v>18705</v>
      </c>
      <c r="C3349" s="4">
        <v>5.4</v>
      </c>
      <c r="D3349" s="4" t="s">
        <v>126</v>
      </c>
      <c r="E3349" s="4" t="s">
        <v>60</v>
      </c>
      <c r="F3349" s="4" t="s">
        <v>6321</v>
      </c>
      <c r="G3349" s="4" t="s">
        <v>239</v>
      </c>
      <c r="H3349" s="4" t="s">
        <v>245</v>
      </c>
      <c r="I3349" s="4" t="s">
        <v>1996</v>
      </c>
      <c r="J3349" s="4"/>
      <c r="K3349" s="4"/>
    </row>
    <row r="3350" spans="2:11" x14ac:dyDescent="0.2">
      <c r="B3350" s="4" t="s">
        <v>18706</v>
      </c>
      <c r="C3350" s="4">
        <v>5.4</v>
      </c>
      <c r="D3350" s="4" t="s">
        <v>126</v>
      </c>
      <c r="E3350" s="4" t="s">
        <v>62</v>
      </c>
      <c r="F3350" s="4" t="s">
        <v>6323</v>
      </c>
      <c r="G3350" s="4" t="s">
        <v>239</v>
      </c>
      <c r="H3350" s="4" t="s">
        <v>245</v>
      </c>
      <c r="I3350" s="4" t="s">
        <v>1997</v>
      </c>
      <c r="J3350" s="4"/>
      <c r="K3350" s="4"/>
    </row>
    <row r="3351" spans="2:11" x14ac:dyDescent="0.2">
      <c r="B3351" s="4" t="s">
        <v>18707</v>
      </c>
      <c r="C3351" s="4">
        <v>5.4</v>
      </c>
      <c r="D3351" s="4" t="s">
        <v>126</v>
      </c>
      <c r="E3351" s="4" t="s">
        <v>64</v>
      </c>
      <c r="F3351" s="4" t="s">
        <v>6325</v>
      </c>
      <c r="G3351" s="4" t="s">
        <v>239</v>
      </c>
      <c r="H3351" s="4" t="s">
        <v>245</v>
      </c>
      <c r="I3351" s="4" t="s">
        <v>1998</v>
      </c>
      <c r="J3351" s="4"/>
      <c r="K3351" s="4"/>
    </row>
    <row r="3352" spans="2:11" x14ac:dyDescent="0.2">
      <c r="B3352" s="4" t="s">
        <v>18708</v>
      </c>
      <c r="C3352" s="4">
        <v>5.4</v>
      </c>
      <c r="D3352" s="4" t="s">
        <v>126</v>
      </c>
      <c r="E3352" s="4" t="s">
        <v>66</v>
      </c>
      <c r="F3352" s="4" t="s">
        <v>13303</v>
      </c>
      <c r="G3352" s="4" t="s">
        <v>239</v>
      </c>
      <c r="H3352" s="4" t="s">
        <v>245</v>
      </c>
      <c r="I3352" s="4" t="s">
        <v>1999</v>
      </c>
      <c r="J3352" s="4"/>
      <c r="K3352" s="4"/>
    </row>
    <row r="3353" spans="2:11" x14ac:dyDescent="0.2">
      <c r="B3353" s="4" t="s">
        <v>18709</v>
      </c>
      <c r="C3353" s="4">
        <v>5.4</v>
      </c>
      <c r="D3353" s="4" t="s">
        <v>126</v>
      </c>
      <c r="E3353" s="4" t="s">
        <v>68</v>
      </c>
      <c r="F3353" s="4" t="s">
        <v>13305</v>
      </c>
      <c r="G3353" s="4" t="s">
        <v>239</v>
      </c>
      <c r="H3353" s="4" t="s">
        <v>245</v>
      </c>
      <c r="I3353" s="4" t="s">
        <v>2000</v>
      </c>
      <c r="J3353" s="4"/>
      <c r="K3353" s="4"/>
    </row>
    <row r="3354" spans="2:11" x14ac:dyDescent="0.2">
      <c r="B3354" s="4" t="s">
        <v>18710</v>
      </c>
      <c r="C3354" s="4">
        <v>5.4</v>
      </c>
      <c r="D3354" s="4" t="s">
        <v>126</v>
      </c>
      <c r="E3354" s="4" t="s">
        <v>70</v>
      </c>
      <c r="F3354" s="4" t="s">
        <v>13307</v>
      </c>
      <c r="G3354" s="4" t="s">
        <v>239</v>
      </c>
      <c r="H3354" s="4" t="s">
        <v>245</v>
      </c>
      <c r="I3354" s="4" t="s">
        <v>2001</v>
      </c>
      <c r="J3354" s="4"/>
      <c r="K3354" s="4"/>
    </row>
    <row r="3355" spans="2:11" x14ac:dyDescent="0.2">
      <c r="B3355" s="4" t="s">
        <v>18711</v>
      </c>
      <c r="C3355" s="4">
        <v>5.4</v>
      </c>
      <c r="D3355" s="4" t="s">
        <v>126</v>
      </c>
      <c r="E3355" s="4" t="s">
        <v>72</v>
      </c>
      <c r="F3355" s="4" t="s">
        <v>13309</v>
      </c>
      <c r="G3355" s="4" t="s">
        <v>239</v>
      </c>
      <c r="H3355" s="4" t="s">
        <v>245</v>
      </c>
      <c r="I3355" s="4" t="s">
        <v>2002</v>
      </c>
      <c r="J3355" s="4"/>
      <c r="K3355" s="4"/>
    </row>
    <row r="3356" spans="2:11" x14ac:dyDescent="0.2">
      <c r="B3356" s="4" t="s">
        <v>18712</v>
      </c>
      <c r="C3356" s="4">
        <v>5.4</v>
      </c>
      <c r="D3356" s="4" t="s">
        <v>126</v>
      </c>
      <c r="E3356" s="4" t="s">
        <v>74</v>
      </c>
      <c r="F3356" s="4" t="s">
        <v>13311</v>
      </c>
      <c r="G3356" s="4" t="s">
        <v>239</v>
      </c>
      <c r="H3356" s="4" t="s">
        <v>245</v>
      </c>
      <c r="I3356" s="4" t="s">
        <v>2003</v>
      </c>
      <c r="J3356" s="4"/>
      <c r="K3356" s="4"/>
    </row>
    <row r="3357" spans="2:11" x14ac:dyDescent="0.2">
      <c r="B3357" s="4" t="s">
        <v>18713</v>
      </c>
      <c r="C3357" s="4">
        <v>5.4</v>
      </c>
      <c r="D3357" s="4" t="s">
        <v>126</v>
      </c>
      <c r="E3357" s="4" t="s">
        <v>76</v>
      </c>
      <c r="F3357" s="4" t="s">
        <v>13313</v>
      </c>
      <c r="G3357" s="4" t="s">
        <v>239</v>
      </c>
      <c r="H3357" s="4" t="s">
        <v>245</v>
      </c>
      <c r="I3357" s="4" t="s">
        <v>2004</v>
      </c>
      <c r="J3357" s="4"/>
      <c r="K3357" s="4"/>
    </row>
    <row r="3358" spans="2:11" x14ac:dyDescent="0.2">
      <c r="B3358" s="4" t="s">
        <v>18714</v>
      </c>
      <c r="C3358" s="4">
        <v>5.4</v>
      </c>
      <c r="D3358" s="4" t="s">
        <v>126</v>
      </c>
      <c r="E3358" s="4" t="s">
        <v>78</v>
      </c>
      <c r="F3358" s="4" t="s">
        <v>18715</v>
      </c>
      <c r="G3358" s="4" t="s">
        <v>239</v>
      </c>
      <c r="H3358" s="4" t="s">
        <v>245</v>
      </c>
      <c r="I3358" s="4" t="s">
        <v>2005</v>
      </c>
      <c r="J3358" s="4"/>
      <c r="K3358" s="4"/>
    </row>
    <row r="3359" spans="2:11" x14ac:dyDescent="0.2">
      <c r="B3359" s="4" t="s">
        <v>18716</v>
      </c>
      <c r="C3359" s="4">
        <v>5.4</v>
      </c>
      <c r="D3359" s="4" t="s">
        <v>126</v>
      </c>
      <c r="E3359" s="4" t="s">
        <v>81</v>
      </c>
      <c r="F3359" s="4" t="s">
        <v>18717</v>
      </c>
      <c r="G3359" s="4" t="s">
        <v>239</v>
      </c>
      <c r="H3359" s="4" t="s">
        <v>245</v>
      </c>
      <c r="I3359" s="4" t="s">
        <v>2006</v>
      </c>
      <c r="J3359" s="4"/>
      <c r="K3359" s="4"/>
    </row>
    <row r="3360" spans="2:11" x14ac:dyDescent="0.2">
      <c r="B3360" s="4" t="s">
        <v>18718</v>
      </c>
      <c r="C3360" s="4">
        <v>5.4</v>
      </c>
      <c r="D3360" s="4" t="s">
        <v>126</v>
      </c>
      <c r="E3360" s="4" t="s">
        <v>84</v>
      </c>
      <c r="F3360" s="4" t="s">
        <v>18719</v>
      </c>
      <c r="G3360" s="4" t="s">
        <v>239</v>
      </c>
      <c r="H3360" s="4" t="s">
        <v>245</v>
      </c>
      <c r="I3360" s="4" t="s">
        <v>2007</v>
      </c>
      <c r="J3360" s="4"/>
      <c r="K3360" s="4"/>
    </row>
    <row r="3361" spans="2:11" x14ac:dyDescent="0.2">
      <c r="B3361" s="4" t="s">
        <v>18720</v>
      </c>
      <c r="C3361" s="4">
        <v>5.4</v>
      </c>
      <c r="D3361" s="4" t="s">
        <v>126</v>
      </c>
      <c r="E3361" s="4" t="s">
        <v>85</v>
      </c>
      <c r="F3361" s="4" t="s">
        <v>18721</v>
      </c>
      <c r="G3361" s="4" t="s">
        <v>239</v>
      </c>
      <c r="H3361" s="4" t="s">
        <v>245</v>
      </c>
      <c r="I3361" s="4" t="s">
        <v>2008</v>
      </c>
      <c r="J3361" s="4"/>
      <c r="K3361" s="4"/>
    </row>
    <row r="3362" spans="2:11" x14ac:dyDescent="0.2">
      <c r="B3362" s="4" t="s">
        <v>18722</v>
      </c>
      <c r="C3362" s="4">
        <v>5.4</v>
      </c>
      <c r="D3362" s="4" t="s">
        <v>126</v>
      </c>
      <c r="E3362" s="4" t="s">
        <v>86</v>
      </c>
      <c r="F3362" s="4" t="s">
        <v>18723</v>
      </c>
      <c r="G3362" s="4" t="s">
        <v>239</v>
      </c>
      <c r="H3362" s="4" t="s">
        <v>245</v>
      </c>
      <c r="I3362" s="4" t="s">
        <v>2009</v>
      </c>
      <c r="J3362" s="4"/>
      <c r="K3362" s="4"/>
    </row>
    <row r="3363" spans="2:11" x14ac:dyDescent="0.2">
      <c r="B3363" s="4" t="s">
        <v>18724</v>
      </c>
      <c r="C3363" s="4">
        <v>5.4</v>
      </c>
      <c r="D3363" s="4" t="s">
        <v>126</v>
      </c>
      <c r="E3363" s="4" t="s">
        <v>88</v>
      </c>
      <c r="F3363" s="4" t="s">
        <v>18725</v>
      </c>
      <c r="G3363" s="4" t="s">
        <v>239</v>
      </c>
      <c r="H3363" s="4" t="s">
        <v>245</v>
      </c>
      <c r="I3363" s="4" t="s">
        <v>2010</v>
      </c>
      <c r="J3363" s="4"/>
      <c r="K3363" s="4"/>
    </row>
    <row r="3364" spans="2:11" x14ac:dyDescent="0.2">
      <c r="B3364" s="4" t="s">
        <v>18726</v>
      </c>
      <c r="C3364" s="4">
        <v>5.4</v>
      </c>
      <c r="D3364" s="4" t="s">
        <v>126</v>
      </c>
      <c r="E3364" s="4" t="s">
        <v>90</v>
      </c>
      <c r="F3364" s="4" t="s">
        <v>18727</v>
      </c>
      <c r="G3364" s="4" t="s">
        <v>239</v>
      </c>
      <c r="H3364" s="4" t="s">
        <v>245</v>
      </c>
      <c r="I3364" s="4" t="s">
        <v>2011</v>
      </c>
      <c r="J3364" s="4"/>
      <c r="K3364" s="4"/>
    </row>
    <row r="3365" spans="2:11" x14ac:dyDescent="0.2">
      <c r="B3365" s="4" t="s">
        <v>18728</v>
      </c>
      <c r="C3365" s="4">
        <v>5.4</v>
      </c>
      <c r="D3365" s="4" t="s">
        <v>126</v>
      </c>
      <c r="E3365" s="4" t="s">
        <v>92</v>
      </c>
      <c r="F3365" s="4" t="s">
        <v>18729</v>
      </c>
      <c r="G3365" s="4" t="s">
        <v>239</v>
      </c>
      <c r="H3365" s="4" t="s">
        <v>245</v>
      </c>
      <c r="I3365" s="4" t="s">
        <v>2012</v>
      </c>
      <c r="J3365" s="4"/>
      <c r="K3365" s="4"/>
    </row>
    <row r="3366" spans="2:11" x14ac:dyDescent="0.2">
      <c r="B3366" s="4" t="s">
        <v>18730</v>
      </c>
      <c r="C3366" s="4">
        <v>5.4</v>
      </c>
      <c r="D3366" s="4" t="s">
        <v>126</v>
      </c>
      <c r="E3366" s="4" t="s">
        <v>94</v>
      </c>
      <c r="F3366" s="4" t="s">
        <v>18731</v>
      </c>
      <c r="G3366" s="4" t="s">
        <v>239</v>
      </c>
      <c r="H3366" s="4" t="s">
        <v>245</v>
      </c>
      <c r="I3366" s="4" t="s">
        <v>2013</v>
      </c>
      <c r="J3366" s="4"/>
      <c r="K3366" s="4"/>
    </row>
    <row r="3367" spans="2:11" x14ac:dyDescent="0.2">
      <c r="B3367" s="4" t="s">
        <v>18732</v>
      </c>
      <c r="C3367" s="4">
        <v>5.4</v>
      </c>
      <c r="D3367" s="4" t="s">
        <v>126</v>
      </c>
      <c r="E3367" s="4" t="s">
        <v>96</v>
      </c>
      <c r="F3367" s="4" t="s">
        <v>18733</v>
      </c>
      <c r="G3367" s="4" t="s">
        <v>239</v>
      </c>
      <c r="H3367" s="4" t="s">
        <v>245</v>
      </c>
      <c r="I3367" s="4" t="s">
        <v>2014</v>
      </c>
      <c r="J3367" s="4"/>
      <c r="K3367" s="4"/>
    </row>
    <row r="3368" spans="2:11" x14ac:dyDescent="0.2">
      <c r="B3368" s="4" t="s">
        <v>18734</v>
      </c>
      <c r="C3368" s="4">
        <v>5.4</v>
      </c>
      <c r="D3368" s="4" t="s">
        <v>126</v>
      </c>
      <c r="E3368" s="4" t="s">
        <v>98</v>
      </c>
      <c r="F3368" s="4" t="s">
        <v>18735</v>
      </c>
      <c r="G3368" s="4" t="s">
        <v>239</v>
      </c>
      <c r="H3368" s="4" t="s">
        <v>245</v>
      </c>
      <c r="I3368" s="4" t="s">
        <v>2015</v>
      </c>
      <c r="J3368" s="4"/>
      <c r="K3368" s="4"/>
    </row>
    <row r="3369" spans="2:11" x14ac:dyDescent="0.2">
      <c r="B3369" s="4" t="s">
        <v>18736</v>
      </c>
      <c r="C3369" s="4">
        <v>5.4</v>
      </c>
      <c r="D3369" s="4" t="s">
        <v>126</v>
      </c>
      <c r="E3369" s="4" t="s">
        <v>100</v>
      </c>
      <c r="F3369" s="4" t="s">
        <v>18737</v>
      </c>
      <c r="G3369" s="4" t="s">
        <v>239</v>
      </c>
      <c r="H3369" s="4" t="s">
        <v>245</v>
      </c>
      <c r="I3369" s="4" t="s">
        <v>2016</v>
      </c>
      <c r="J3369" s="4"/>
      <c r="K3369" s="4"/>
    </row>
    <row r="3370" spans="2:11" x14ac:dyDescent="0.2">
      <c r="B3370" s="4" t="s">
        <v>18738</v>
      </c>
      <c r="C3370" s="4">
        <v>5.4</v>
      </c>
      <c r="D3370" s="4" t="s">
        <v>126</v>
      </c>
      <c r="E3370" s="4" t="s">
        <v>102</v>
      </c>
      <c r="F3370" s="4" t="s">
        <v>18739</v>
      </c>
      <c r="G3370" s="4" t="s">
        <v>239</v>
      </c>
      <c r="H3370" s="4" t="s">
        <v>245</v>
      </c>
      <c r="I3370" s="4" t="s">
        <v>2017</v>
      </c>
      <c r="J3370" s="4"/>
      <c r="K3370" s="4"/>
    </row>
    <row r="3371" spans="2:11" x14ac:dyDescent="0.2">
      <c r="B3371" s="4" t="s">
        <v>18740</v>
      </c>
      <c r="C3371" s="4">
        <v>5.4</v>
      </c>
      <c r="D3371" s="4" t="s">
        <v>126</v>
      </c>
      <c r="E3371" s="4" t="s">
        <v>104</v>
      </c>
      <c r="F3371" s="4" t="s">
        <v>18741</v>
      </c>
      <c r="G3371" s="4" t="s">
        <v>239</v>
      </c>
      <c r="H3371" s="4" t="s">
        <v>245</v>
      </c>
      <c r="I3371" s="4" t="s">
        <v>2018</v>
      </c>
      <c r="J3371" s="4"/>
      <c r="K3371" s="4"/>
    </row>
    <row r="3372" spans="2:11" x14ac:dyDescent="0.2">
      <c r="B3372" s="4" t="s">
        <v>18742</v>
      </c>
      <c r="C3372" s="4">
        <v>5.4</v>
      </c>
      <c r="D3372" s="4" t="s">
        <v>126</v>
      </c>
      <c r="E3372" s="4" t="s">
        <v>106</v>
      </c>
      <c r="F3372" s="4" t="s">
        <v>18743</v>
      </c>
      <c r="G3372" s="4" t="s">
        <v>239</v>
      </c>
      <c r="H3372" s="4" t="s">
        <v>245</v>
      </c>
      <c r="I3372" s="4" t="s">
        <v>2019</v>
      </c>
      <c r="J3372" s="4"/>
      <c r="K3372" s="4"/>
    </row>
    <row r="3373" spans="2:11" x14ac:dyDescent="0.2">
      <c r="B3373" s="4" t="s">
        <v>18744</v>
      </c>
      <c r="C3373" s="4">
        <v>5.4</v>
      </c>
      <c r="D3373" s="4" t="s">
        <v>126</v>
      </c>
      <c r="E3373" s="4" t="s">
        <v>108</v>
      </c>
      <c r="F3373" s="4" t="s">
        <v>18745</v>
      </c>
      <c r="G3373" s="4" t="s">
        <v>239</v>
      </c>
      <c r="H3373" s="4" t="s">
        <v>245</v>
      </c>
      <c r="I3373" s="4" t="s">
        <v>2020</v>
      </c>
      <c r="J3373" s="4"/>
      <c r="K3373" s="4"/>
    </row>
    <row r="3374" spans="2:11" x14ac:dyDescent="0.2">
      <c r="B3374" s="4" t="s">
        <v>18746</v>
      </c>
      <c r="C3374" s="4">
        <v>5.4</v>
      </c>
      <c r="D3374" s="4" t="s">
        <v>126</v>
      </c>
      <c r="E3374" s="4" t="s">
        <v>110</v>
      </c>
      <c r="F3374" s="4" t="s">
        <v>18747</v>
      </c>
      <c r="G3374" s="4" t="s">
        <v>239</v>
      </c>
      <c r="H3374" s="4" t="s">
        <v>245</v>
      </c>
      <c r="I3374" s="4" t="s">
        <v>2021</v>
      </c>
      <c r="J3374" s="4"/>
      <c r="K3374" s="4"/>
    </row>
    <row r="3375" spans="2:11" x14ac:dyDescent="0.2">
      <c r="B3375" s="4" t="s">
        <v>18748</v>
      </c>
      <c r="C3375" s="4">
        <v>5.4</v>
      </c>
      <c r="D3375" s="4" t="s">
        <v>126</v>
      </c>
      <c r="E3375" s="4" t="s">
        <v>112</v>
      </c>
      <c r="F3375" s="4" t="s">
        <v>18749</v>
      </c>
      <c r="G3375" s="4" t="s">
        <v>239</v>
      </c>
      <c r="H3375" s="4" t="s">
        <v>245</v>
      </c>
      <c r="I3375" s="4" t="s">
        <v>2022</v>
      </c>
      <c r="J3375" s="4"/>
      <c r="K3375" s="4"/>
    </row>
    <row r="3376" spans="2:11" x14ac:dyDescent="0.2">
      <c r="B3376" s="4" t="s">
        <v>18750</v>
      </c>
      <c r="C3376" s="4">
        <v>5.4</v>
      </c>
      <c r="D3376" s="4" t="s">
        <v>126</v>
      </c>
      <c r="E3376" s="4" t="s">
        <v>114</v>
      </c>
      <c r="F3376" s="4" t="s">
        <v>18751</v>
      </c>
      <c r="G3376" s="4" t="s">
        <v>239</v>
      </c>
      <c r="H3376" s="4" t="s">
        <v>245</v>
      </c>
      <c r="I3376" s="4" t="s">
        <v>2023</v>
      </c>
      <c r="J3376" s="4"/>
      <c r="K3376" s="4"/>
    </row>
    <row r="3377" spans="2:11" x14ac:dyDescent="0.2">
      <c r="B3377" s="4" t="s">
        <v>18752</v>
      </c>
      <c r="C3377" s="4">
        <v>5.4</v>
      </c>
      <c r="D3377" s="4" t="s">
        <v>126</v>
      </c>
      <c r="E3377" s="4" t="s">
        <v>116</v>
      </c>
      <c r="F3377" s="4" t="s">
        <v>18753</v>
      </c>
      <c r="G3377" s="4" t="s">
        <v>239</v>
      </c>
      <c r="H3377" s="4" t="s">
        <v>245</v>
      </c>
      <c r="I3377" s="4" t="s">
        <v>2024</v>
      </c>
      <c r="J3377" s="4"/>
      <c r="K3377" s="4"/>
    </row>
    <row r="3378" spans="2:11" x14ac:dyDescent="0.2">
      <c r="B3378" s="4" t="s">
        <v>18754</v>
      </c>
      <c r="C3378" s="4">
        <v>5.4</v>
      </c>
      <c r="D3378" s="4" t="s">
        <v>126</v>
      </c>
      <c r="E3378" s="4" t="s">
        <v>118</v>
      </c>
      <c r="F3378" s="4" t="s">
        <v>18755</v>
      </c>
      <c r="G3378" s="4" t="s">
        <v>239</v>
      </c>
      <c r="H3378" s="4" t="s">
        <v>245</v>
      </c>
      <c r="I3378" s="4" t="s">
        <v>2025</v>
      </c>
      <c r="J3378" s="4"/>
      <c r="K3378" s="4"/>
    </row>
    <row r="3379" spans="2:11" x14ac:dyDescent="0.2">
      <c r="B3379" s="4" t="s">
        <v>18756</v>
      </c>
      <c r="C3379" s="4">
        <v>5.4</v>
      </c>
      <c r="D3379" s="4" t="s">
        <v>126</v>
      </c>
      <c r="E3379" s="4" t="s">
        <v>120</v>
      </c>
      <c r="F3379" s="4" t="s">
        <v>18757</v>
      </c>
      <c r="G3379" s="4" t="s">
        <v>239</v>
      </c>
      <c r="H3379" s="4" t="s">
        <v>245</v>
      </c>
      <c r="I3379" s="4" t="s">
        <v>2026</v>
      </c>
      <c r="J3379" s="4"/>
      <c r="K3379" s="4"/>
    </row>
    <row r="3380" spans="2:11" x14ac:dyDescent="0.2">
      <c r="B3380" s="4" t="s">
        <v>18758</v>
      </c>
      <c r="C3380" s="4">
        <v>5.4</v>
      </c>
      <c r="D3380" s="4" t="s">
        <v>126</v>
      </c>
      <c r="E3380" s="4" t="s">
        <v>122</v>
      </c>
      <c r="F3380" s="4" t="s">
        <v>18759</v>
      </c>
      <c r="G3380" s="4" t="s">
        <v>239</v>
      </c>
      <c r="H3380" s="4" t="s">
        <v>245</v>
      </c>
      <c r="I3380" s="4" t="s">
        <v>2027</v>
      </c>
      <c r="J3380" s="4"/>
      <c r="K3380" s="4"/>
    </row>
    <row r="3381" spans="2:11" x14ac:dyDescent="0.2">
      <c r="B3381" s="4" t="s">
        <v>18760</v>
      </c>
      <c r="C3381" s="4">
        <v>5.4</v>
      </c>
      <c r="D3381" s="4" t="s">
        <v>126</v>
      </c>
      <c r="E3381" s="4" t="s">
        <v>124</v>
      </c>
      <c r="F3381" s="4" t="s">
        <v>18761</v>
      </c>
      <c r="G3381" s="4" t="s">
        <v>239</v>
      </c>
      <c r="H3381" s="4" t="s">
        <v>245</v>
      </c>
      <c r="I3381" s="4" t="s">
        <v>2028</v>
      </c>
      <c r="J3381" s="4"/>
      <c r="K3381" s="4"/>
    </row>
    <row r="3382" spans="2:11" x14ac:dyDescent="0.2">
      <c r="B3382" s="4" t="s">
        <v>18762</v>
      </c>
      <c r="C3382" s="4">
        <v>5.4</v>
      </c>
      <c r="D3382" s="4" t="s">
        <v>126</v>
      </c>
      <c r="E3382" s="4" t="s">
        <v>126</v>
      </c>
      <c r="F3382" s="4" t="s">
        <v>18763</v>
      </c>
      <c r="G3382" s="4" t="s">
        <v>239</v>
      </c>
      <c r="H3382" s="4" t="s">
        <v>245</v>
      </c>
      <c r="I3382" s="4" t="s">
        <v>2029</v>
      </c>
      <c r="J3382" s="4"/>
      <c r="K3382" s="4"/>
    </row>
    <row r="3383" spans="2:11" x14ac:dyDescent="0.2">
      <c r="B3383" s="4" t="s">
        <v>18764</v>
      </c>
      <c r="C3383" s="4">
        <v>5.4</v>
      </c>
      <c r="D3383" s="4" t="s">
        <v>126</v>
      </c>
      <c r="E3383" s="4" t="s">
        <v>128</v>
      </c>
      <c r="F3383" s="4" t="s">
        <v>18765</v>
      </c>
      <c r="G3383" s="4" t="s">
        <v>239</v>
      </c>
      <c r="H3383" s="4" t="s">
        <v>245</v>
      </c>
      <c r="I3383" s="4" t="s">
        <v>2030</v>
      </c>
      <c r="J3383" s="4"/>
      <c r="K3383" s="4"/>
    </row>
    <row r="3384" spans="2:11" x14ac:dyDescent="0.2">
      <c r="B3384" s="4" t="s">
        <v>18766</v>
      </c>
      <c r="C3384" s="4">
        <v>5.4</v>
      </c>
      <c r="D3384" s="4" t="s">
        <v>126</v>
      </c>
      <c r="E3384" s="4" t="s">
        <v>130</v>
      </c>
      <c r="F3384" s="4" t="s">
        <v>18767</v>
      </c>
      <c r="G3384" s="4" t="s">
        <v>239</v>
      </c>
      <c r="H3384" s="4" t="s">
        <v>245</v>
      </c>
      <c r="I3384" s="4" t="s">
        <v>2031</v>
      </c>
      <c r="J3384" s="4"/>
      <c r="K3384" s="4"/>
    </row>
    <row r="3385" spans="2:11" x14ac:dyDescent="0.2">
      <c r="B3385" s="4" t="s">
        <v>18768</v>
      </c>
      <c r="C3385" s="4">
        <v>5.4</v>
      </c>
      <c r="D3385" s="4" t="s">
        <v>126</v>
      </c>
      <c r="E3385" s="4" t="s">
        <v>132</v>
      </c>
      <c r="F3385" s="4" t="s">
        <v>18769</v>
      </c>
      <c r="G3385" s="4" t="s">
        <v>239</v>
      </c>
      <c r="H3385" s="4" t="s">
        <v>245</v>
      </c>
      <c r="I3385" s="4" t="s">
        <v>2032</v>
      </c>
      <c r="J3385" s="4"/>
      <c r="K3385" s="4"/>
    </row>
    <row r="3386" spans="2:11" x14ac:dyDescent="0.2">
      <c r="B3386" s="4" t="s">
        <v>18770</v>
      </c>
      <c r="C3386" s="4">
        <v>5.4</v>
      </c>
      <c r="D3386" s="4" t="s">
        <v>126</v>
      </c>
      <c r="E3386" s="4" t="s">
        <v>134</v>
      </c>
      <c r="F3386" s="4" t="s">
        <v>18771</v>
      </c>
      <c r="G3386" s="4" t="s">
        <v>239</v>
      </c>
      <c r="H3386" s="4" t="s">
        <v>245</v>
      </c>
      <c r="I3386" s="4" t="s">
        <v>2033</v>
      </c>
      <c r="J3386" s="4"/>
      <c r="K3386" s="4"/>
    </row>
    <row r="3387" spans="2:11" x14ac:dyDescent="0.2">
      <c r="B3387" s="4" t="s">
        <v>18772</v>
      </c>
      <c r="C3387" s="4">
        <v>5.4</v>
      </c>
      <c r="D3387" s="4" t="s">
        <v>126</v>
      </c>
      <c r="E3387" s="4" t="s">
        <v>136</v>
      </c>
      <c r="F3387" s="4" t="s">
        <v>18773</v>
      </c>
      <c r="G3387" s="4" t="s">
        <v>239</v>
      </c>
      <c r="H3387" s="4" t="s">
        <v>245</v>
      </c>
      <c r="I3387" s="4" t="s">
        <v>2034</v>
      </c>
      <c r="J3387" s="4"/>
      <c r="K3387" s="4"/>
    </row>
    <row r="3388" spans="2:11" x14ac:dyDescent="0.2">
      <c r="B3388" s="4" t="s">
        <v>18774</v>
      </c>
      <c r="C3388" s="4">
        <v>5.4</v>
      </c>
      <c r="D3388" s="4" t="s">
        <v>126</v>
      </c>
      <c r="E3388" s="4" t="s">
        <v>138</v>
      </c>
      <c r="F3388" s="4" t="s">
        <v>18775</v>
      </c>
      <c r="G3388" s="4" t="s">
        <v>239</v>
      </c>
      <c r="H3388" s="4" t="s">
        <v>245</v>
      </c>
      <c r="I3388" s="4" t="s">
        <v>2035</v>
      </c>
      <c r="J3388" s="4"/>
      <c r="K3388" s="4"/>
    </row>
    <row r="3389" spans="2:11" x14ac:dyDescent="0.2">
      <c r="B3389" s="4" t="s">
        <v>18776</v>
      </c>
      <c r="C3389" s="4">
        <v>5.4</v>
      </c>
      <c r="D3389" s="4" t="s">
        <v>126</v>
      </c>
      <c r="E3389" s="4" t="s">
        <v>140</v>
      </c>
      <c r="F3389" s="4" t="s">
        <v>18777</v>
      </c>
      <c r="G3389" s="4" t="s">
        <v>239</v>
      </c>
      <c r="H3389" s="4" t="s">
        <v>245</v>
      </c>
      <c r="I3389" s="4" t="s">
        <v>2036</v>
      </c>
      <c r="J3389" s="4"/>
      <c r="K3389" s="4"/>
    </row>
    <row r="3390" spans="2:11" x14ac:dyDescent="0.2">
      <c r="B3390" s="4" t="s">
        <v>18778</v>
      </c>
      <c r="C3390" s="4">
        <v>5.4</v>
      </c>
      <c r="D3390" s="4" t="s">
        <v>126</v>
      </c>
      <c r="E3390" s="4" t="s">
        <v>141</v>
      </c>
      <c r="F3390" s="4" t="s">
        <v>18779</v>
      </c>
      <c r="G3390" s="4" t="s">
        <v>239</v>
      </c>
      <c r="H3390" s="4" t="s">
        <v>245</v>
      </c>
      <c r="I3390" s="4" t="s">
        <v>2037</v>
      </c>
      <c r="J3390" s="4"/>
      <c r="K3390" s="4"/>
    </row>
    <row r="3391" spans="2:11" x14ac:dyDescent="0.2">
      <c r="B3391" s="4" t="s">
        <v>18780</v>
      </c>
      <c r="C3391" s="4">
        <v>5.4</v>
      </c>
      <c r="D3391" s="4" t="s">
        <v>126</v>
      </c>
      <c r="E3391" s="4" t="s">
        <v>142</v>
      </c>
      <c r="F3391" s="4" t="s">
        <v>18781</v>
      </c>
      <c r="G3391" s="4" t="s">
        <v>239</v>
      </c>
      <c r="H3391" s="4" t="s">
        <v>245</v>
      </c>
      <c r="I3391" s="4" t="s">
        <v>2038</v>
      </c>
      <c r="J3391" s="4"/>
      <c r="K3391" s="4"/>
    </row>
    <row r="3392" spans="2:11" x14ac:dyDescent="0.2">
      <c r="B3392" s="4" t="s">
        <v>18782</v>
      </c>
      <c r="C3392" s="4">
        <v>5.4</v>
      </c>
      <c r="D3392" s="4" t="s">
        <v>126</v>
      </c>
      <c r="E3392" s="4" t="s">
        <v>144</v>
      </c>
      <c r="F3392" s="4" t="s">
        <v>18783</v>
      </c>
      <c r="G3392" s="4" t="s">
        <v>239</v>
      </c>
      <c r="H3392" s="4" t="s">
        <v>245</v>
      </c>
      <c r="I3392" s="4" t="s">
        <v>2039</v>
      </c>
      <c r="J3392" s="4"/>
      <c r="K3392" s="4"/>
    </row>
    <row r="3393" spans="2:11" x14ac:dyDescent="0.2">
      <c r="B3393" s="4" t="s">
        <v>18784</v>
      </c>
      <c r="C3393" s="4">
        <v>5.4</v>
      </c>
      <c r="D3393" s="4" t="s">
        <v>126</v>
      </c>
      <c r="E3393" s="4" t="s">
        <v>146</v>
      </c>
      <c r="F3393" s="4" t="s">
        <v>18785</v>
      </c>
      <c r="G3393" s="4" t="s">
        <v>239</v>
      </c>
      <c r="H3393" s="4" t="s">
        <v>245</v>
      </c>
      <c r="I3393" s="4" t="s">
        <v>2040</v>
      </c>
      <c r="J3393" s="4"/>
      <c r="K3393" s="4"/>
    </row>
    <row r="3394" spans="2:11" x14ac:dyDescent="0.2">
      <c r="B3394" s="4" t="s">
        <v>18786</v>
      </c>
      <c r="C3394" s="4">
        <v>5.4</v>
      </c>
      <c r="D3394" s="4" t="s">
        <v>128</v>
      </c>
      <c r="E3394" s="4" t="s">
        <v>8</v>
      </c>
      <c r="F3394" s="4" t="s">
        <v>6327</v>
      </c>
      <c r="G3394" s="4" t="s">
        <v>239</v>
      </c>
      <c r="H3394" s="4" t="s">
        <v>243</v>
      </c>
      <c r="I3394" s="4"/>
      <c r="J3394" s="4" t="s">
        <v>244</v>
      </c>
      <c r="K3394" s="4"/>
    </row>
    <row r="3395" spans="2:11" x14ac:dyDescent="0.2">
      <c r="B3395" s="4" t="s">
        <v>18787</v>
      </c>
      <c r="C3395" s="4">
        <v>5.4</v>
      </c>
      <c r="D3395" s="4" t="s">
        <v>128</v>
      </c>
      <c r="E3395" s="4" t="s">
        <v>24</v>
      </c>
      <c r="F3395" s="4" t="s">
        <v>6329</v>
      </c>
      <c r="G3395" s="4" t="s">
        <v>239</v>
      </c>
      <c r="H3395" s="4" t="s">
        <v>243</v>
      </c>
      <c r="I3395" s="4"/>
      <c r="J3395" s="4" t="s">
        <v>244</v>
      </c>
      <c r="K3395" s="4"/>
    </row>
    <row r="3396" spans="2:11" x14ac:dyDescent="0.2">
      <c r="B3396" s="4" t="s">
        <v>18788</v>
      </c>
      <c r="C3396" s="4">
        <v>5.4</v>
      </c>
      <c r="D3396" s="4" t="s">
        <v>128</v>
      </c>
      <c r="E3396" s="4" t="s">
        <v>25</v>
      </c>
      <c r="F3396" s="4" t="s">
        <v>6331</v>
      </c>
      <c r="G3396" s="4" t="s">
        <v>239</v>
      </c>
      <c r="H3396" s="4" t="s">
        <v>243</v>
      </c>
      <c r="I3396" s="4"/>
      <c r="J3396" s="4" t="s">
        <v>244</v>
      </c>
      <c r="K3396" s="4"/>
    </row>
    <row r="3397" spans="2:11" x14ac:dyDescent="0.2">
      <c r="B3397" s="4" t="s">
        <v>18789</v>
      </c>
      <c r="C3397" s="4">
        <v>5.4</v>
      </c>
      <c r="D3397" s="4" t="s">
        <v>128</v>
      </c>
      <c r="E3397" s="4" t="s">
        <v>26</v>
      </c>
      <c r="F3397" s="4" t="s">
        <v>6333</v>
      </c>
      <c r="G3397" s="4" t="s">
        <v>239</v>
      </c>
      <c r="H3397" s="4" t="s">
        <v>243</v>
      </c>
      <c r="I3397" s="4"/>
      <c r="J3397" s="4" t="s">
        <v>244</v>
      </c>
      <c r="K3397" s="4"/>
    </row>
    <row r="3398" spans="2:11" x14ac:dyDescent="0.2">
      <c r="B3398" s="4" t="s">
        <v>18790</v>
      </c>
      <c r="C3398" s="4">
        <v>5.4</v>
      </c>
      <c r="D3398" s="4" t="s">
        <v>128</v>
      </c>
      <c r="E3398" s="4" t="s">
        <v>27</v>
      </c>
      <c r="F3398" s="4" t="s">
        <v>6335</v>
      </c>
      <c r="G3398" s="4" t="s">
        <v>239</v>
      </c>
      <c r="H3398" s="4" t="s">
        <v>243</v>
      </c>
      <c r="I3398" s="4"/>
      <c r="J3398" s="4" t="s">
        <v>244</v>
      </c>
      <c r="K3398" s="4"/>
    </row>
    <row r="3399" spans="2:11" x14ac:dyDescent="0.2">
      <c r="B3399" s="4" t="s">
        <v>18791</v>
      </c>
      <c r="C3399" s="4">
        <v>5.4</v>
      </c>
      <c r="D3399" s="4" t="s">
        <v>128</v>
      </c>
      <c r="E3399" s="4" t="s">
        <v>28</v>
      </c>
      <c r="F3399" s="4" t="s">
        <v>6337</v>
      </c>
      <c r="G3399" s="4" t="s">
        <v>239</v>
      </c>
      <c r="H3399" s="4" t="s">
        <v>243</v>
      </c>
      <c r="I3399" s="4"/>
      <c r="J3399" s="4" t="s">
        <v>244</v>
      </c>
      <c r="K3399" s="4"/>
    </row>
    <row r="3400" spans="2:11" x14ac:dyDescent="0.2">
      <c r="B3400" s="4" t="s">
        <v>18792</v>
      </c>
      <c r="C3400" s="4">
        <v>5.4</v>
      </c>
      <c r="D3400" s="4" t="s">
        <v>128</v>
      </c>
      <c r="E3400" s="4" t="s">
        <v>29</v>
      </c>
      <c r="F3400" s="4" t="s">
        <v>6339</v>
      </c>
      <c r="G3400" s="4" t="s">
        <v>239</v>
      </c>
      <c r="H3400" s="4" t="s">
        <v>243</v>
      </c>
      <c r="I3400" s="4"/>
      <c r="J3400" s="4" t="s">
        <v>244</v>
      </c>
      <c r="K3400" s="4"/>
    </row>
    <row r="3401" spans="2:11" x14ac:dyDescent="0.2">
      <c r="B3401" s="4" t="s">
        <v>18793</v>
      </c>
      <c r="C3401" s="4">
        <v>5.4</v>
      </c>
      <c r="D3401" s="4" t="s">
        <v>128</v>
      </c>
      <c r="E3401" s="4" t="s">
        <v>30</v>
      </c>
      <c r="F3401" s="4" t="s">
        <v>6341</v>
      </c>
      <c r="G3401" s="4" t="s">
        <v>239</v>
      </c>
      <c r="H3401" s="4" t="s">
        <v>243</v>
      </c>
      <c r="I3401" s="4"/>
      <c r="J3401" s="4" t="s">
        <v>244</v>
      </c>
      <c r="K3401" s="4"/>
    </row>
    <row r="3402" spans="2:11" x14ac:dyDescent="0.2">
      <c r="B3402" s="4" t="s">
        <v>18794</v>
      </c>
      <c r="C3402" s="4">
        <v>5.4</v>
      </c>
      <c r="D3402" s="4" t="s">
        <v>128</v>
      </c>
      <c r="E3402" s="4" t="s">
        <v>31</v>
      </c>
      <c r="F3402" s="4" t="s">
        <v>6343</v>
      </c>
      <c r="G3402" s="4" t="s">
        <v>239</v>
      </c>
      <c r="H3402" s="4" t="s">
        <v>243</v>
      </c>
      <c r="I3402" s="4"/>
      <c r="J3402" s="4" t="s">
        <v>244</v>
      </c>
      <c r="K3402" s="4"/>
    </row>
    <row r="3403" spans="2:11" x14ac:dyDescent="0.2">
      <c r="B3403" s="4" t="s">
        <v>18795</v>
      </c>
      <c r="C3403" s="4">
        <v>5.4</v>
      </c>
      <c r="D3403" s="4" t="s">
        <v>128</v>
      </c>
      <c r="E3403" s="4" t="s">
        <v>32</v>
      </c>
      <c r="F3403" s="4" t="s">
        <v>6345</v>
      </c>
      <c r="G3403" s="4" t="s">
        <v>239</v>
      </c>
      <c r="H3403" s="4" t="s">
        <v>243</v>
      </c>
      <c r="I3403" s="4"/>
      <c r="J3403" s="4" t="s">
        <v>244</v>
      </c>
      <c r="K3403" s="4"/>
    </row>
    <row r="3404" spans="2:11" x14ac:dyDescent="0.2">
      <c r="B3404" s="4" t="s">
        <v>18796</v>
      </c>
      <c r="C3404" s="4">
        <v>5.4</v>
      </c>
      <c r="D3404" s="4" t="s">
        <v>128</v>
      </c>
      <c r="E3404" s="4" t="s">
        <v>33</v>
      </c>
      <c r="F3404" s="4" t="s">
        <v>6347</v>
      </c>
      <c r="G3404" s="4" t="s">
        <v>239</v>
      </c>
      <c r="H3404" s="4" t="s">
        <v>243</v>
      </c>
      <c r="I3404" s="4"/>
      <c r="J3404" s="4" t="s">
        <v>244</v>
      </c>
      <c r="K3404" s="4"/>
    </row>
    <row r="3405" spans="2:11" x14ac:dyDescent="0.2">
      <c r="B3405" s="4" t="s">
        <v>18797</v>
      </c>
      <c r="C3405" s="4">
        <v>5.4</v>
      </c>
      <c r="D3405" s="4" t="s">
        <v>128</v>
      </c>
      <c r="E3405" s="4" t="s">
        <v>34</v>
      </c>
      <c r="F3405" s="4" t="s">
        <v>6349</v>
      </c>
      <c r="G3405" s="4" t="s">
        <v>239</v>
      </c>
      <c r="H3405" s="4" t="s">
        <v>243</v>
      </c>
      <c r="I3405" s="4"/>
      <c r="J3405" s="4" t="s">
        <v>244</v>
      </c>
      <c r="K3405" s="4"/>
    </row>
    <row r="3406" spans="2:11" x14ac:dyDescent="0.2">
      <c r="B3406" s="4" t="s">
        <v>18798</v>
      </c>
      <c r="C3406" s="4">
        <v>5.4</v>
      </c>
      <c r="D3406" s="4" t="s">
        <v>128</v>
      </c>
      <c r="E3406" s="4" t="s">
        <v>35</v>
      </c>
      <c r="F3406" s="4" t="s">
        <v>6351</v>
      </c>
      <c r="G3406" s="4" t="s">
        <v>239</v>
      </c>
      <c r="H3406" s="4" t="s">
        <v>243</v>
      </c>
      <c r="I3406" s="4"/>
      <c r="J3406" s="4" t="s">
        <v>244</v>
      </c>
      <c r="K3406" s="4"/>
    </row>
    <row r="3407" spans="2:11" x14ac:dyDescent="0.2">
      <c r="B3407" s="4" t="s">
        <v>18799</v>
      </c>
      <c r="C3407" s="4">
        <v>5.4</v>
      </c>
      <c r="D3407" s="4" t="s">
        <v>128</v>
      </c>
      <c r="E3407" s="4" t="s">
        <v>36</v>
      </c>
      <c r="F3407" s="4" t="s">
        <v>6353</v>
      </c>
      <c r="G3407" s="4" t="s">
        <v>239</v>
      </c>
      <c r="H3407" s="4" t="s">
        <v>243</v>
      </c>
      <c r="I3407" s="4"/>
      <c r="J3407" s="4" t="s">
        <v>244</v>
      </c>
      <c r="K3407" s="4"/>
    </row>
    <row r="3408" spans="2:11" x14ac:dyDescent="0.2">
      <c r="B3408" s="4" t="s">
        <v>18800</v>
      </c>
      <c r="C3408" s="4">
        <v>5.4</v>
      </c>
      <c r="D3408" s="4" t="s">
        <v>128</v>
      </c>
      <c r="E3408" s="4" t="s">
        <v>37</v>
      </c>
      <c r="F3408" s="4" t="s">
        <v>6355</v>
      </c>
      <c r="G3408" s="4" t="s">
        <v>239</v>
      </c>
      <c r="H3408" s="4" t="s">
        <v>243</v>
      </c>
      <c r="I3408" s="4"/>
      <c r="J3408" s="4" t="s">
        <v>244</v>
      </c>
      <c r="K3408" s="4"/>
    </row>
    <row r="3409" spans="2:11" x14ac:dyDescent="0.2">
      <c r="B3409" s="4" t="s">
        <v>18801</v>
      </c>
      <c r="C3409" s="4">
        <v>5.4</v>
      </c>
      <c r="D3409" s="4" t="s">
        <v>128</v>
      </c>
      <c r="E3409" s="4" t="s">
        <v>38</v>
      </c>
      <c r="F3409" s="4" t="s">
        <v>6357</v>
      </c>
      <c r="G3409" s="4" t="s">
        <v>239</v>
      </c>
      <c r="H3409" s="4" t="s">
        <v>243</v>
      </c>
      <c r="I3409" s="4"/>
      <c r="J3409" s="4" t="s">
        <v>244</v>
      </c>
      <c r="K3409" s="4"/>
    </row>
    <row r="3410" spans="2:11" x14ac:dyDescent="0.2">
      <c r="B3410" s="4" t="s">
        <v>18802</v>
      </c>
      <c r="C3410" s="4">
        <v>5.4</v>
      </c>
      <c r="D3410" s="4" t="s">
        <v>128</v>
      </c>
      <c r="E3410" s="4" t="s">
        <v>39</v>
      </c>
      <c r="F3410" s="4" t="s">
        <v>6359</v>
      </c>
      <c r="G3410" s="4" t="s">
        <v>239</v>
      </c>
      <c r="H3410" s="4" t="s">
        <v>243</v>
      </c>
      <c r="I3410" s="4"/>
      <c r="J3410" s="4" t="s">
        <v>244</v>
      </c>
      <c r="K3410" s="4"/>
    </row>
    <row r="3411" spans="2:11" x14ac:dyDescent="0.2">
      <c r="B3411" s="4" t="s">
        <v>18803</v>
      </c>
      <c r="C3411" s="4">
        <v>5.4</v>
      </c>
      <c r="D3411" s="4" t="s">
        <v>128</v>
      </c>
      <c r="E3411" s="4" t="s">
        <v>56</v>
      </c>
      <c r="F3411" s="4" t="s">
        <v>6361</v>
      </c>
      <c r="G3411" s="4" t="s">
        <v>239</v>
      </c>
      <c r="H3411" s="4" t="s">
        <v>243</v>
      </c>
      <c r="I3411" s="4"/>
      <c r="J3411" s="4" t="s">
        <v>244</v>
      </c>
      <c r="K3411" s="4"/>
    </row>
    <row r="3412" spans="2:11" x14ac:dyDescent="0.2">
      <c r="B3412" s="4" t="s">
        <v>18804</v>
      </c>
      <c r="C3412" s="4">
        <v>5.4</v>
      </c>
      <c r="D3412" s="4" t="s">
        <v>128</v>
      </c>
      <c r="E3412" s="4" t="s">
        <v>58</v>
      </c>
      <c r="F3412" s="4" t="s">
        <v>6363</v>
      </c>
      <c r="G3412" s="4" t="s">
        <v>239</v>
      </c>
      <c r="H3412" s="4" t="s">
        <v>243</v>
      </c>
      <c r="I3412" s="4"/>
      <c r="J3412" s="4" t="s">
        <v>244</v>
      </c>
      <c r="K3412" s="4"/>
    </row>
    <row r="3413" spans="2:11" x14ac:dyDescent="0.2">
      <c r="B3413" s="4" t="s">
        <v>18805</v>
      </c>
      <c r="C3413" s="4">
        <v>5.4</v>
      </c>
      <c r="D3413" s="4" t="s">
        <v>128</v>
      </c>
      <c r="E3413" s="4" t="s">
        <v>60</v>
      </c>
      <c r="F3413" s="4" t="s">
        <v>6365</v>
      </c>
      <c r="G3413" s="4" t="s">
        <v>239</v>
      </c>
      <c r="H3413" s="4" t="s">
        <v>243</v>
      </c>
      <c r="I3413" s="4"/>
      <c r="J3413" s="4" t="s">
        <v>244</v>
      </c>
      <c r="K3413" s="4"/>
    </row>
    <row r="3414" spans="2:11" x14ac:dyDescent="0.2">
      <c r="B3414" s="4" t="s">
        <v>18806</v>
      </c>
      <c r="C3414" s="4">
        <v>5.4</v>
      </c>
      <c r="D3414" s="4" t="s">
        <v>128</v>
      </c>
      <c r="E3414" s="4" t="s">
        <v>62</v>
      </c>
      <c r="F3414" s="4" t="s">
        <v>6367</v>
      </c>
      <c r="G3414" s="4" t="s">
        <v>239</v>
      </c>
      <c r="H3414" s="4" t="s">
        <v>243</v>
      </c>
      <c r="I3414" s="4"/>
      <c r="J3414" s="4" t="s">
        <v>244</v>
      </c>
      <c r="K3414" s="4"/>
    </row>
    <row r="3415" spans="2:11" x14ac:dyDescent="0.2">
      <c r="B3415" s="4" t="s">
        <v>18807</v>
      </c>
      <c r="C3415" s="4">
        <v>5.4</v>
      </c>
      <c r="D3415" s="4" t="s">
        <v>128</v>
      </c>
      <c r="E3415" s="4" t="s">
        <v>64</v>
      </c>
      <c r="F3415" s="4" t="s">
        <v>6369</v>
      </c>
      <c r="G3415" s="4" t="s">
        <v>239</v>
      </c>
      <c r="H3415" s="4" t="s">
        <v>243</v>
      </c>
      <c r="I3415" s="4"/>
      <c r="J3415" s="4" t="s">
        <v>244</v>
      </c>
      <c r="K3415" s="4"/>
    </row>
    <row r="3416" spans="2:11" x14ac:dyDescent="0.2">
      <c r="B3416" s="4" t="s">
        <v>18808</v>
      </c>
      <c r="C3416" s="4">
        <v>5.4</v>
      </c>
      <c r="D3416" s="4" t="s">
        <v>128</v>
      </c>
      <c r="E3416" s="4" t="s">
        <v>66</v>
      </c>
      <c r="F3416" s="4" t="s">
        <v>13338</v>
      </c>
      <c r="G3416" s="4" t="s">
        <v>239</v>
      </c>
      <c r="H3416" s="4" t="s">
        <v>243</v>
      </c>
      <c r="I3416" s="4"/>
      <c r="J3416" s="4" t="s">
        <v>244</v>
      </c>
      <c r="K3416" s="4"/>
    </row>
    <row r="3417" spans="2:11" x14ac:dyDescent="0.2">
      <c r="B3417" s="4" t="s">
        <v>18809</v>
      </c>
      <c r="C3417" s="4">
        <v>5.4</v>
      </c>
      <c r="D3417" s="4" t="s">
        <v>128</v>
      </c>
      <c r="E3417" s="4" t="s">
        <v>68</v>
      </c>
      <c r="F3417" s="4" t="s">
        <v>13340</v>
      </c>
      <c r="G3417" s="4" t="s">
        <v>239</v>
      </c>
      <c r="H3417" s="4" t="s">
        <v>243</v>
      </c>
      <c r="I3417" s="4"/>
      <c r="J3417" s="4" t="s">
        <v>244</v>
      </c>
      <c r="K3417" s="4"/>
    </row>
    <row r="3418" spans="2:11" x14ac:dyDescent="0.2">
      <c r="B3418" s="4" t="s">
        <v>18810</v>
      </c>
      <c r="C3418" s="4">
        <v>5.4</v>
      </c>
      <c r="D3418" s="4" t="s">
        <v>128</v>
      </c>
      <c r="E3418" s="4" t="s">
        <v>70</v>
      </c>
      <c r="F3418" s="4" t="s">
        <v>13342</v>
      </c>
      <c r="G3418" s="4" t="s">
        <v>239</v>
      </c>
      <c r="H3418" s="4" t="s">
        <v>243</v>
      </c>
      <c r="I3418" s="4"/>
      <c r="J3418" s="4" t="s">
        <v>244</v>
      </c>
      <c r="K3418" s="4"/>
    </row>
    <row r="3419" spans="2:11" x14ac:dyDescent="0.2">
      <c r="B3419" s="4" t="s">
        <v>18811</v>
      </c>
      <c r="C3419" s="4">
        <v>5.4</v>
      </c>
      <c r="D3419" s="4" t="s">
        <v>128</v>
      </c>
      <c r="E3419" s="4" t="s">
        <v>72</v>
      </c>
      <c r="F3419" s="4" t="s">
        <v>13344</v>
      </c>
      <c r="G3419" s="4" t="s">
        <v>239</v>
      </c>
      <c r="H3419" s="4" t="s">
        <v>243</v>
      </c>
      <c r="I3419" s="4"/>
      <c r="J3419" s="4" t="s">
        <v>244</v>
      </c>
      <c r="K3419" s="4"/>
    </row>
    <row r="3420" spans="2:11" x14ac:dyDescent="0.2">
      <c r="B3420" s="4" t="s">
        <v>18812</v>
      </c>
      <c r="C3420" s="4">
        <v>5.4</v>
      </c>
      <c r="D3420" s="4" t="s">
        <v>128</v>
      </c>
      <c r="E3420" s="4" t="s">
        <v>74</v>
      </c>
      <c r="F3420" s="4" t="s">
        <v>13346</v>
      </c>
      <c r="G3420" s="4" t="s">
        <v>239</v>
      </c>
      <c r="H3420" s="4" t="s">
        <v>243</v>
      </c>
      <c r="I3420" s="4"/>
      <c r="J3420" s="4" t="s">
        <v>244</v>
      </c>
      <c r="K3420" s="4"/>
    </row>
    <row r="3421" spans="2:11" x14ac:dyDescent="0.2">
      <c r="B3421" s="4" t="s">
        <v>18813</v>
      </c>
      <c r="C3421" s="4">
        <v>5.4</v>
      </c>
      <c r="D3421" s="4" t="s">
        <v>128</v>
      </c>
      <c r="E3421" s="4" t="s">
        <v>76</v>
      </c>
      <c r="F3421" s="4" t="s">
        <v>13348</v>
      </c>
      <c r="G3421" s="4" t="s">
        <v>239</v>
      </c>
      <c r="H3421" s="4" t="s">
        <v>243</v>
      </c>
      <c r="I3421" s="4"/>
      <c r="J3421" s="4" t="s">
        <v>244</v>
      </c>
      <c r="K3421" s="4"/>
    </row>
    <row r="3422" spans="2:11" x14ac:dyDescent="0.2">
      <c r="B3422" s="4" t="s">
        <v>18814</v>
      </c>
      <c r="C3422" s="4">
        <v>5.4</v>
      </c>
      <c r="D3422" s="4" t="s">
        <v>128</v>
      </c>
      <c r="E3422" s="4" t="s">
        <v>78</v>
      </c>
      <c r="F3422" s="4" t="s">
        <v>18815</v>
      </c>
      <c r="G3422" s="4" t="s">
        <v>239</v>
      </c>
      <c r="H3422" s="4" t="s">
        <v>243</v>
      </c>
      <c r="I3422" s="4"/>
      <c r="J3422" s="4" t="s">
        <v>244</v>
      </c>
      <c r="K3422" s="4"/>
    </row>
    <row r="3423" spans="2:11" x14ac:dyDescent="0.2">
      <c r="B3423" s="4" t="s">
        <v>18816</v>
      </c>
      <c r="C3423" s="4">
        <v>5.4</v>
      </c>
      <c r="D3423" s="4" t="s">
        <v>128</v>
      </c>
      <c r="E3423" s="4" t="s">
        <v>81</v>
      </c>
      <c r="F3423" s="4" t="s">
        <v>18817</v>
      </c>
      <c r="G3423" s="4" t="s">
        <v>239</v>
      </c>
      <c r="H3423" s="4" t="s">
        <v>243</v>
      </c>
      <c r="I3423" s="4"/>
      <c r="J3423" s="4" t="s">
        <v>244</v>
      </c>
      <c r="K3423" s="4"/>
    </row>
    <row r="3424" spans="2:11" x14ac:dyDescent="0.2">
      <c r="B3424" s="4" t="s">
        <v>18818</v>
      </c>
      <c r="C3424" s="4">
        <v>5.4</v>
      </c>
      <c r="D3424" s="4" t="s">
        <v>128</v>
      </c>
      <c r="E3424" s="4" t="s">
        <v>84</v>
      </c>
      <c r="F3424" s="4" t="s">
        <v>18819</v>
      </c>
      <c r="G3424" s="4" t="s">
        <v>239</v>
      </c>
      <c r="H3424" s="4" t="s">
        <v>243</v>
      </c>
      <c r="I3424" s="4"/>
      <c r="J3424" s="4" t="s">
        <v>244</v>
      </c>
      <c r="K3424" s="4"/>
    </row>
    <row r="3425" spans="2:11" x14ac:dyDescent="0.2">
      <c r="B3425" s="4" t="s">
        <v>18820</v>
      </c>
      <c r="C3425" s="4">
        <v>5.4</v>
      </c>
      <c r="D3425" s="4" t="s">
        <v>128</v>
      </c>
      <c r="E3425" s="4" t="s">
        <v>85</v>
      </c>
      <c r="F3425" s="4" t="s">
        <v>18821</v>
      </c>
      <c r="G3425" s="4" t="s">
        <v>239</v>
      </c>
      <c r="H3425" s="4" t="s">
        <v>243</v>
      </c>
      <c r="I3425" s="4"/>
      <c r="J3425" s="4" t="s">
        <v>244</v>
      </c>
      <c r="K3425" s="4"/>
    </row>
    <row r="3426" spans="2:11" x14ac:dyDescent="0.2">
      <c r="B3426" s="4" t="s">
        <v>18822</v>
      </c>
      <c r="C3426" s="4">
        <v>5.4</v>
      </c>
      <c r="D3426" s="4" t="s">
        <v>128</v>
      </c>
      <c r="E3426" s="4" t="s">
        <v>86</v>
      </c>
      <c r="F3426" s="4" t="s">
        <v>18823</v>
      </c>
      <c r="G3426" s="4" t="s">
        <v>239</v>
      </c>
      <c r="H3426" s="4" t="s">
        <v>243</v>
      </c>
      <c r="I3426" s="4"/>
      <c r="J3426" s="4" t="s">
        <v>244</v>
      </c>
      <c r="K3426" s="4"/>
    </row>
    <row r="3427" spans="2:11" x14ac:dyDescent="0.2">
      <c r="B3427" s="4" t="s">
        <v>18824</v>
      </c>
      <c r="C3427" s="4">
        <v>5.4</v>
      </c>
      <c r="D3427" s="4" t="s">
        <v>128</v>
      </c>
      <c r="E3427" s="4" t="s">
        <v>88</v>
      </c>
      <c r="F3427" s="4" t="s">
        <v>18825</v>
      </c>
      <c r="G3427" s="4" t="s">
        <v>239</v>
      </c>
      <c r="H3427" s="4" t="s">
        <v>243</v>
      </c>
      <c r="I3427" s="4"/>
      <c r="J3427" s="4" t="s">
        <v>244</v>
      </c>
      <c r="K3427" s="4"/>
    </row>
    <row r="3428" spans="2:11" x14ac:dyDescent="0.2">
      <c r="B3428" s="4" t="s">
        <v>18826</v>
      </c>
      <c r="C3428" s="4">
        <v>5.4</v>
      </c>
      <c r="D3428" s="4" t="s">
        <v>128</v>
      </c>
      <c r="E3428" s="4" t="s">
        <v>90</v>
      </c>
      <c r="F3428" s="4" t="s">
        <v>18827</v>
      </c>
      <c r="G3428" s="4" t="s">
        <v>239</v>
      </c>
      <c r="H3428" s="4" t="s">
        <v>243</v>
      </c>
      <c r="I3428" s="4"/>
      <c r="J3428" s="4" t="s">
        <v>244</v>
      </c>
      <c r="K3428" s="4"/>
    </row>
    <row r="3429" spans="2:11" x14ac:dyDescent="0.2">
      <c r="B3429" s="4" t="s">
        <v>18828</v>
      </c>
      <c r="C3429" s="4">
        <v>5.4</v>
      </c>
      <c r="D3429" s="4" t="s">
        <v>128</v>
      </c>
      <c r="E3429" s="4" t="s">
        <v>92</v>
      </c>
      <c r="F3429" s="4" t="s">
        <v>18829</v>
      </c>
      <c r="G3429" s="4" t="s">
        <v>239</v>
      </c>
      <c r="H3429" s="4" t="s">
        <v>243</v>
      </c>
      <c r="I3429" s="4"/>
      <c r="J3429" s="4" t="s">
        <v>244</v>
      </c>
      <c r="K3429" s="4"/>
    </row>
    <row r="3430" spans="2:11" x14ac:dyDescent="0.2">
      <c r="B3430" s="4" t="s">
        <v>18830</v>
      </c>
      <c r="C3430" s="4">
        <v>5.4</v>
      </c>
      <c r="D3430" s="4" t="s">
        <v>128</v>
      </c>
      <c r="E3430" s="4" t="s">
        <v>94</v>
      </c>
      <c r="F3430" s="4" t="s">
        <v>18831</v>
      </c>
      <c r="G3430" s="4" t="s">
        <v>239</v>
      </c>
      <c r="H3430" s="4" t="s">
        <v>243</v>
      </c>
      <c r="I3430" s="4"/>
      <c r="J3430" s="4" t="s">
        <v>244</v>
      </c>
      <c r="K3430" s="4"/>
    </row>
    <row r="3431" spans="2:11" x14ac:dyDescent="0.2">
      <c r="B3431" s="4" t="s">
        <v>18832</v>
      </c>
      <c r="C3431" s="4">
        <v>5.4</v>
      </c>
      <c r="D3431" s="4" t="s">
        <v>128</v>
      </c>
      <c r="E3431" s="4" t="s">
        <v>96</v>
      </c>
      <c r="F3431" s="4" t="s">
        <v>18833</v>
      </c>
      <c r="G3431" s="4" t="s">
        <v>239</v>
      </c>
      <c r="H3431" s="4" t="s">
        <v>243</v>
      </c>
      <c r="I3431" s="4"/>
      <c r="J3431" s="4" t="s">
        <v>244</v>
      </c>
      <c r="K3431" s="4"/>
    </row>
    <row r="3432" spans="2:11" x14ac:dyDescent="0.2">
      <c r="B3432" s="4" t="s">
        <v>18834</v>
      </c>
      <c r="C3432" s="4">
        <v>5.4</v>
      </c>
      <c r="D3432" s="4" t="s">
        <v>128</v>
      </c>
      <c r="E3432" s="4" t="s">
        <v>98</v>
      </c>
      <c r="F3432" s="4" t="s">
        <v>18835</v>
      </c>
      <c r="G3432" s="4" t="s">
        <v>239</v>
      </c>
      <c r="H3432" s="4" t="s">
        <v>243</v>
      </c>
      <c r="I3432" s="4"/>
      <c r="J3432" s="4" t="s">
        <v>244</v>
      </c>
      <c r="K3432" s="4"/>
    </row>
    <row r="3433" spans="2:11" x14ac:dyDescent="0.2">
      <c r="B3433" s="4" t="s">
        <v>18836</v>
      </c>
      <c r="C3433" s="4">
        <v>5.4</v>
      </c>
      <c r="D3433" s="4" t="s">
        <v>128</v>
      </c>
      <c r="E3433" s="4" t="s">
        <v>100</v>
      </c>
      <c r="F3433" s="4" t="s">
        <v>18837</v>
      </c>
      <c r="G3433" s="4" t="s">
        <v>239</v>
      </c>
      <c r="H3433" s="4" t="s">
        <v>243</v>
      </c>
      <c r="I3433" s="4"/>
      <c r="J3433" s="4" t="s">
        <v>244</v>
      </c>
      <c r="K3433" s="4"/>
    </row>
    <row r="3434" spans="2:11" x14ac:dyDescent="0.2">
      <c r="B3434" s="4" t="s">
        <v>18838</v>
      </c>
      <c r="C3434" s="4">
        <v>5.4</v>
      </c>
      <c r="D3434" s="4" t="s">
        <v>128</v>
      </c>
      <c r="E3434" s="4" t="s">
        <v>102</v>
      </c>
      <c r="F3434" s="4" t="s">
        <v>18839</v>
      </c>
      <c r="G3434" s="4" t="s">
        <v>239</v>
      </c>
      <c r="H3434" s="4" t="s">
        <v>243</v>
      </c>
      <c r="I3434" s="4"/>
      <c r="J3434" s="4" t="s">
        <v>244</v>
      </c>
      <c r="K3434" s="4"/>
    </row>
    <row r="3435" spans="2:11" x14ac:dyDescent="0.2">
      <c r="B3435" s="4" t="s">
        <v>18840</v>
      </c>
      <c r="C3435" s="4">
        <v>5.4</v>
      </c>
      <c r="D3435" s="4" t="s">
        <v>128</v>
      </c>
      <c r="E3435" s="4" t="s">
        <v>104</v>
      </c>
      <c r="F3435" s="4" t="s">
        <v>18841</v>
      </c>
      <c r="G3435" s="4" t="s">
        <v>239</v>
      </c>
      <c r="H3435" s="4" t="s">
        <v>243</v>
      </c>
      <c r="I3435" s="4"/>
      <c r="J3435" s="4" t="s">
        <v>244</v>
      </c>
      <c r="K3435" s="4"/>
    </row>
    <row r="3436" spans="2:11" x14ac:dyDescent="0.2">
      <c r="B3436" s="4" t="s">
        <v>18842</v>
      </c>
      <c r="C3436" s="4">
        <v>5.4</v>
      </c>
      <c r="D3436" s="4" t="s">
        <v>128</v>
      </c>
      <c r="E3436" s="4" t="s">
        <v>106</v>
      </c>
      <c r="F3436" s="4" t="s">
        <v>18843</v>
      </c>
      <c r="G3436" s="4" t="s">
        <v>239</v>
      </c>
      <c r="H3436" s="4" t="s">
        <v>243</v>
      </c>
      <c r="I3436" s="4"/>
      <c r="J3436" s="4" t="s">
        <v>244</v>
      </c>
      <c r="K3436" s="4"/>
    </row>
    <row r="3437" spans="2:11" x14ac:dyDescent="0.2">
      <c r="B3437" s="4" t="s">
        <v>18844</v>
      </c>
      <c r="C3437" s="4">
        <v>5.4</v>
      </c>
      <c r="D3437" s="4" t="s">
        <v>128</v>
      </c>
      <c r="E3437" s="4" t="s">
        <v>108</v>
      </c>
      <c r="F3437" s="4" t="s">
        <v>18845</v>
      </c>
      <c r="G3437" s="4" t="s">
        <v>239</v>
      </c>
      <c r="H3437" s="4" t="s">
        <v>243</v>
      </c>
      <c r="I3437" s="4"/>
      <c r="J3437" s="4" t="s">
        <v>244</v>
      </c>
      <c r="K3437" s="4"/>
    </row>
    <row r="3438" spans="2:11" x14ac:dyDescent="0.2">
      <c r="B3438" s="4" t="s">
        <v>18846</v>
      </c>
      <c r="C3438" s="4">
        <v>5.4</v>
      </c>
      <c r="D3438" s="4" t="s">
        <v>128</v>
      </c>
      <c r="E3438" s="4" t="s">
        <v>110</v>
      </c>
      <c r="F3438" s="4" t="s">
        <v>18847</v>
      </c>
      <c r="G3438" s="4" t="s">
        <v>239</v>
      </c>
      <c r="H3438" s="4" t="s">
        <v>243</v>
      </c>
      <c r="I3438" s="4"/>
      <c r="J3438" s="4" t="s">
        <v>244</v>
      </c>
      <c r="K3438" s="4"/>
    </row>
    <row r="3439" spans="2:11" x14ac:dyDescent="0.2">
      <c r="B3439" s="4" t="s">
        <v>18848</v>
      </c>
      <c r="C3439" s="4">
        <v>5.4</v>
      </c>
      <c r="D3439" s="4" t="s">
        <v>128</v>
      </c>
      <c r="E3439" s="4" t="s">
        <v>112</v>
      </c>
      <c r="F3439" s="4" t="s">
        <v>18849</v>
      </c>
      <c r="G3439" s="4" t="s">
        <v>239</v>
      </c>
      <c r="H3439" s="4" t="s">
        <v>243</v>
      </c>
      <c r="I3439" s="4"/>
      <c r="J3439" s="4" t="s">
        <v>244</v>
      </c>
      <c r="K3439" s="4"/>
    </row>
    <row r="3440" spans="2:11" x14ac:dyDescent="0.2">
      <c r="B3440" s="4" t="s">
        <v>18850</v>
      </c>
      <c r="C3440" s="4">
        <v>5.4</v>
      </c>
      <c r="D3440" s="4" t="s">
        <v>128</v>
      </c>
      <c r="E3440" s="4" t="s">
        <v>114</v>
      </c>
      <c r="F3440" s="4" t="s">
        <v>18851</v>
      </c>
      <c r="G3440" s="4" t="s">
        <v>239</v>
      </c>
      <c r="H3440" s="4" t="s">
        <v>243</v>
      </c>
      <c r="I3440" s="4"/>
      <c r="J3440" s="4" t="s">
        <v>244</v>
      </c>
      <c r="K3440" s="4"/>
    </row>
    <row r="3441" spans="2:11" x14ac:dyDescent="0.2">
      <c r="B3441" s="4" t="s">
        <v>18852</v>
      </c>
      <c r="C3441" s="4">
        <v>5.4</v>
      </c>
      <c r="D3441" s="4" t="s">
        <v>128</v>
      </c>
      <c r="E3441" s="4" t="s">
        <v>116</v>
      </c>
      <c r="F3441" s="4" t="s">
        <v>18853</v>
      </c>
      <c r="G3441" s="4" t="s">
        <v>239</v>
      </c>
      <c r="H3441" s="4" t="s">
        <v>243</v>
      </c>
      <c r="I3441" s="4"/>
      <c r="J3441" s="4" t="s">
        <v>244</v>
      </c>
      <c r="K3441" s="4"/>
    </row>
    <row r="3442" spans="2:11" x14ac:dyDescent="0.2">
      <c r="B3442" s="4" t="s">
        <v>18854</v>
      </c>
      <c r="C3442" s="4">
        <v>5.4</v>
      </c>
      <c r="D3442" s="4" t="s">
        <v>128</v>
      </c>
      <c r="E3442" s="4" t="s">
        <v>118</v>
      </c>
      <c r="F3442" s="4" t="s">
        <v>18855</v>
      </c>
      <c r="G3442" s="4" t="s">
        <v>239</v>
      </c>
      <c r="H3442" s="4" t="s">
        <v>243</v>
      </c>
      <c r="I3442" s="4"/>
      <c r="J3442" s="4" t="s">
        <v>244</v>
      </c>
      <c r="K3442" s="4"/>
    </row>
    <row r="3443" spans="2:11" x14ac:dyDescent="0.2">
      <c r="B3443" s="4" t="s">
        <v>18856</v>
      </c>
      <c r="C3443" s="4">
        <v>5.4</v>
      </c>
      <c r="D3443" s="4" t="s">
        <v>128</v>
      </c>
      <c r="E3443" s="4" t="s">
        <v>120</v>
      </c>
      <c r="F3443" s="4" t="s">
        <v>18857</v>
      </c>
      <c r="G3443" s="4" t="s">
        <v>239</v>
      </c>
      <c r="H3443" s="4" t="s">
        <v>243</v>
      </c>
      <c r="I3443" s="4"/>
      <c r="J3443" s="4" t="s">
        <v>244</v>
      </c>
      <c r="K3443" s="4"/>
    </row>
    <row r="3444" spans="2:11" x14ac:dyDescent="0.2">
      <c r="B3444" s="4" t="s">
        <v>18858</v>
      </c>
      <c r="C3444" s="4">
        <v>5.4</v>
      </c>
      <c r="D3444" s="4" t="s">
        <v>128</v>
      </c>
      <c r="E3444" s="4" t="s">
        <v>122</v>
      </c>
      <c r="F3444" s="4" t="s">
        <v>18859</v>
      </c>
      <c r="G3444" s="4" t="s">
        <v>239</v>
      </c>
      <c r="H3444" s="4" t="s">
        <v>243</v>
      </c>
      <c r="I3444" s="4"/>
      <c r="J3444" s="4" t="s">
        <v>244</v>
      </c>
      <c r="K3444" s="4"/>
    </row>
    <row r="3445" spans="2:11" x14ac:dyDescent="0.2">
      <c r="B3445" s="4" t="s">
        <v>18860</v>
      </c>
      <c r="C3445" s="4">
        <v>5.4</v>
      </c>
      <c r="D3445" s="4" t="s">
        <v>128</v>
      </c>
      <c r="E3445" s="4" t="s">
        <v>124</v>
      </c>
      <c r="F3445" s="4" t="s">
        <v>18861</v>
      </c>
      <c r="G3445" s="4" t="s">
        <v>239</v>
      </c>
      <c r="H3445" s="4" t="s">
        <v>243</v>
      </c>
      <c r="I3445" s="4"/>
      <c r="J3445" s="4" t="s">
        <v>244</v>
      </c>
      <c r="K3445" s="4"/>
    </row>
    <row r="3446" spans="2:11" x14ac:dyDescent="0.2">
      <c r="B3446" s="4" t="s">
        <v>18862</v>
      </c>
      <c r="C3446" s="4">
        <v>5.4</v>
      </c>
      <c r="D3446" s="4" t="s">
        <v>128</v>
      </c>
      <c r="E3446" s="4" t="s">
        <v>126</v>
      </c>
      <c r="F3446" s="4" t="s">
        <v>18863</v>
      </c>
      <c r="G3446" s="4" t="s">
        <v>239</v>
      </c>
      <c r="H3446" s="4" t="s">
        <v>243</v>
      </c>
      <c r="I3446" s="4"/>
      <c r="J3446" s="4" t="s">
        <v>244</v>
      </c>
      <c r="K3446" s="4"/>
    </row>
    <row r="3447" spans="2:11" x14ac:dyDescent="0.2">
      <c r="B3447" s="4" t="s">
        <v>18864</v>
      </c>
      <c r="C3447" s="4">
        <v>5.4</v>
      </c>
      <c r="D3447" s="4" t="s">
        <v>128</v>
      </c>
      <c r="E3447" s="4" t="s">
        <v>128</v>
      </c>
      <c r="F3447" s="4" t="s">
        <v>18865</v>
      </c>
      <c r="G3447" s="4" t="s">
        <v>239</v>
      </c>
      <c r="H3447" s="4" t="s">
        <v>243</v>
      </c>
      <c r="I3447" s="4"/>
      <c r="J3447" s="4" t="s">
        <v>244</v>
      </c>
      <c r="K3447" s="4"/>
    </row>
    <row r="3448" spans="2:11" x14ac:dyDescent="0.2">
      <c r="B3448" s="4" t="s">
        <v>18866</v>
      </c>
      <c r="C3448" s="4">
        <v>5.4</v>
      </c>
      <c r="D3448" s="4" t="s">
        <v>128</v>
      </c>
      <c r="E3448" s="4" t="s">
        <v>130</v>
      </c>
      <c r="F3448" s="4" t="s">
        <v>18867</v>
      </c>
      <c r="G3448" s="4" t="s">
        <v>239</v>
      </c>
      <c r="H3448" s="4" t="s">
        <v>243</v>
      </c>
      <c r="I3448" s="4"/>
      <c r="J3448" s="4" t="s">
        <v>244</v>
      </c>
      <c r="K3448" s="4"/>
    </row>
    <row r="3449" spans="2:11" x14ac:dyDescent="0.2">
      <c r="B3449" s="4" t="s">
        <v>18868</v>
      </c>
      <c r="C3449" s="4">
        <v>5.4</v>
      </c>
      <c r="D3449" s="4" t="s">
        <v>128</v>
      </c>
      <c r="E3449" s="4" t="s">
        <v>132</v>
      </c>
      <c r="F3449" s="4" t="s">
        <v>18869</v>
      </c>
      <c r="G3449" s="4" t="s">
        <v>239</v>
      </c>
      <c r="H3449" s="4" t="s">
        <v>243</v>
      </c>
      <c r="I3449" s="4"/>
      <c r="J3449" s="4" t="s">
        <v>244</v>
      </c>
      <c r="K3449" s="4"/>
    </row>
    <row r="3450" spans="2:11" x14ac:dyDescent="0.2">
      <c r="B3450" s="4" t="s">
        <v>18870</v>
      </c>
      <c r="C3450" s="4">
        <v>5.4</v>
      </c>
      <c r="D3450" s="4" t="s">
        <v>128</v>
      </c>
      <c r="E3450" s="4" t="s">
        <v>134</v>
      </c>
      <c r="F3450" s="4" t="s">
        <v>18871</v>
      </c>
      <c r="G3450" s="4" t="s">
        <v>239</v>
      </c>
      <c r="H3450" s="4" t="s">
        <v>243</v>
      </c>
      <c r="I3450" s="4"/>
      <c r="J3450" s="4" t="s">
        <v>244</v>
      </c>
      <c r="K3450" s="4"/>
    </row>
    <row r="3451" spans="2:11" x14ac:dyDescent="0.2">
      <c r="B3451" s="4" t="s">
        <v>18872</v>
      </c>
      <c r="C3451" s="4">
        <v>5.4</v>
      </c>
      <c r="D3451" s="4" t="s">
        <v>128</v>
      </c>
      <c r="E3451" s="4" t="s">
        <v>136</v>
      </c>
      <c r="F3451" s="4" t="s">
        <v>18873</v>
      </c>
      <c r="G3451" s="4" t="s">
        <v>239</v>
      </c>
      <c r="H3451" s="4" t="s">
        <v>243</v>
      </c>
      <c r="I3451" s="4"/>
      <c r="J3451" s="4" t="s">
        <v>244</v>
      </c>
      <c r="K3451" s="4"/>
    </row>
    <row r="3452" spans="2:11" x14ac:dyDescent="0.2">
      <c r="B3452" s="4" t="s">
        <v>18874</v>
      </c>
      <c r="C3452" s="4">
        <v>5.4</v>
      </c>
      <c r="D3452" s="4" t="s">
        <v>128</v>
      </c>
      <c r="E3452" s="4" t="s">
        <v>138</v>
      </c>
      <c r="F3452" s="4" t="s">
        <v>18875</v>
      </c>
      <c r="G3452" s="4" t="s">
        <v>239</v>
      </c>
      <c r="H3452" s="4" t="s">
        <v>243</v>
      </c>
      <c r="I3452" s="4"/>
      <c r="J3452" s="4" t="s">
        <v>244</v>
      </c>
      <c r="K3452" s="4"/>
    </row>
    <row r="3453" spans="2:11" x14ac:dyDescent="0.2">
      <c r="B3453" s="4" t="s">
        <v>18876</v>
      </c>
      <c r="C3453" s="4">
        <v>5.4</v>
      </c>
      <c r="D3453" s="4" t="s">
        <v>128</v>
      </c>
      <c r="E3453" s="4" t="s">
        <v>140</v>
      </c>
      <c r="F3453" s="4" t="s">
        <v>18877</v>
      </c>
      <c r="G3453" s="4" t="s">
        <v>239</v>
      </c>
      <c r="H3453" s="4" t="s">
        <v>243</v>
      </c>
      <c r="I3453" s="4"/>
      <c r="J3453" s="4" t="s">
        <v>244</v>
      </c>
      <c r="K3453" s="4"/>
    </row>
    <row r="3454" spans="2:11" x14ac:dyDescent="0.2">
      <c r="B3454" s="4" t="s">
        <v>18878</v>
      </c>
      <c r="C3454" s="4">
        <v>5.4</v>
      </c>
      <c r="D3454" s="4" t="s">
        <v>128</v>
      </c>
      <c r="E3454" s="4" t="s">
        <v>141</v>
      </c>
      <c r="F3454" s="4" t="s">
        <v>18879</v>
      </c>
      <c r="G3454" s="4" t="s">
        <v>239</v>
      </c>
      <c r="H3454" s="4" t="s">
        <v>243</v>
      </c>
      <c r="I3454" s="4"/>
      <c r="J3454" s="4" t="s">
        <v>244</v>
      </c>
      <c r="K3454" s="4"/>
    </row>
    <row r="3455" spans="2:11" x14ac:dyDescent="0.2">
      <c r="B3455" s="4" t="s">
        <v>18880</v>
      </c>
      <c r="C3455" s="4">
        <v>5.4</v>
      </c>
      <c r="D3455" s="4" t="s">
        <v>128</v>
      </c>
      <c r="E3455" s="4" t="s">
        <v>142</v>
      </c>
      <c r="F3455" s="4" t="s">
        <v>18881</v>
      </c>
      <c r="G3455" s="4" t="s">
        <v>239</v>
      </c>
      <c r="H3455" s="4" t="s">
        <v>243</v>
      </c>
      <c r="I3455" s="4"/>
      <c r="J3455" s="4" t="s">
        <v>244</v>
      </c>
      <c r="K3455" s="4"/>
    </row>
    <row r="3456" spans="2:11" x14ac:dyDescent="0.2">
      <c r="B3456" s="4" t="s">
        <v>18882</v>
      </c>
      <c r="C3456" s="4">
        <v>5.4</v>
      </c>
      <c r="D3456" s="4" t="s">
        <v>128</v>
      </c>
      <c r="E3456" s="4" t="s">
        <v>144</v>
      </c>
      <c r="F3456" s="4" t="s">
        <v>18883</v>
      </c>
      <c r="G3456" s="4" t="s">
        <v>239</v>
      </c>
      <c r="H3456" s="4" t="s">
        <v>243</v>
      </c>
      <c r="I3456" s="4"/>
      <c r="J3456" s="4" t="s">
        <v>244</v>
      </c>
      <c r="K3456" s="4"/>
    </row>
    <row r="3457" spans="2:11" x14ac:dyDescent="0.2">
      <c r="B3457" s="4" t="s">
        <v>18884</v>
      </c>
      <c r="C3457" s="4">
        <v>5.4</v>
      </c>
      <c r="D3457" s="4" t="s">
        <v>128</v>
      </c>
      <c r="E3457" s="4" t="s">
        <v>146</v>
      </c>
      <c r="F3457" s="4" t="s">
        <v>18885</v>
      </c>
      <c r="G3457" s="4" t="s">
        <v>239</v>
      </c>
      <c r="H3457" s="4" t="s">
        <v>243</v>
      </c>
      <c r="I3457" s="4"/>
      <c r="J3457" s="4" t="s">
        <v>244</v>
      </c>
      <c r="K3457" s="4"/>
    </row>
    <row r="3458" spans="2:11" x14ac:dyDescent="0.2">
      <c r="B3458" s="4" t="s">
        <v>18886</v>
      </c>
      <c r="C3458" s="4">
        <v>5.4</v>
      </c>
      <c r="D3458" s="4" t="s">
        <v>130</v>
      </c>
      <c r="E3458" s="4" t="s">
        <v>8</v>
      </c>
      <c r="F3458" s="4" t="s">
        <v>6371</v>
      </c>
      <c r="G3458" s="4" t="s">
        <v>239</v>
      </c>
      <c r="H3458" s="4" t="s">
        <v>243</v>
      </c>
      <c r="I3458" s="4"/>
      <c r="J3458" s="4" t="s">
        <v>244</v>
      </c>
      <c r="K3458" s="4"/>
    </row>
    <row r="3459" spans="2:11" x14ac:dyDescent="0.2">
      <c r="B3459" s="4" t="s">
        <v>18887</v>
      </c>
      <c r="C3459" s="4">
        <v>5.4</v>
      </c>
      <c r="D3459" s="4" t="s">
        <v>130</v>
      </c>
      <c r="E3459" s="4" t="s">
        <v>24</v>
      </c>
      <c r="F3459" s="4" t="s">
        <v>6373</v>
      </c>
      <c r="G3459" s="4" t="s">
        <v>239</v>
      </c>
      <c r="H3459" s="4" t="s">
        <v>243</v>
      </c>
      <c r="I3459" s="4"/>
      <c r="J3459" s="4" t="s">
        <v>244</v>
      </c>
      <c r="K3459" s="4"/>
    </row>
    <row r="3460" spans="2:11" x14ac:dyDescent="0.2">
      <c r="B3460" s="4" t="s">
        <v>18888</v>
      </c>
      <c r="C3460" s="4">
        <v>5.4</v>
      </c>
      <c r="D3460" s="4" t="s">
        <v>130</v>
      </c>
      <c r="E3460" s="4" t="s">
        <v>25</v>
      </c>
      <c r="F3460" s="4" t="s">
        <v>6375</v>
      </c>
      <c r="G3460" s="4" t="s">
        <v>239</v>
      </c>
      <c r="H3460" s="4" t="s">
        <v>243</v>
      </c>
      <c r="I3460" s="4"/>
      <c r="J3460" s="4" t="s">
        <v>244</v>
      </c>
      <c r="K3460" s="4"/>
    </row>
    <row r="3461" spans="2:11" x14ac:dyDescent="0.2">
      <c r="B3461" s="4" t="s">
        <v>18889</v>
      </c>
      <c r="C3461" s="4">
        <v>5.4</v>
      </c>
      <c r="D3461" s="4" t="s">
        <v>130</v>
      </c>
      <c r="E3461" s="4" t="s">
        <v>26</v>
      </c>
      <c r="F3461" s="4" t="s">
        <v>6377</v>
      </c>
      <c r="G3461" s="4" t="s">
        <v>239</v>
      </c>
      <c r="H3461" s="4" t="s">
        <v>243</v>
      </c>
      <c r="I3461" s="4"/>
      <c r="J3461" s="4" t="s">
        <v>244</v>
      </c>
      <c r="K3461" s="4"/>
    </row>
    <row r="3462" spans="2:11" x14ac:dyDescent="0.2">
      <c r="B3462" s="4" t="s">
        <v>18890</v>
      </c>
      <c r="C3462" s="4">
        <v>5.4</v>
      </c>
      <c r="D3462" s="4" t="s">
        <v>130</v>
      </c>
      <c r="E3462" s="4" t="s">
        <v>27</v>
      </c>
      <c r="F3462" s="4" t="s">
        <v>6379</v>
      </c>
      <c r="G3462" s="4" t="s">
        <v>239</v>
      </c>
      <c r="H3462" s="4" t="s">
        <v>243</v>
      </c>
      <c r="I3462" s="4"/>
      <c r="J3462" s="4" t="s">
        <v>244</v>
      </c>
      <c r="K3462" s="4"/>
    </row>
    <row r="3463" spans="2:11" x14ac:dyDescent="0.2">
      <c r="B3463" s="4" t="s">
        <v>18891</v>
      </c>
      <c r="C3463" s="4">
        <v>5.4</v>
      </c>
      <c r="D3463" s="4" t="s">
        <v>130</v>
      </c>
      <c r="E3463" s="4" t="s">
        <v>28</v>
      </c>
      <c r="F3463" s="4" t="s">
        <v>6381</v>
      </c>
      <c r="G3463" s="4" t="s">
        <v>239</v>
      </c>
      <c r="H3463" s="4" t="s">
        <v>243</v>
      </c>
      <c r="I3463" s="4"/>
      <c r="J3463" s="4" t="s">
        <v>244</v>
      </c>
      <c r="K3463" s="4"/>
    </row>
    <row r="3464" spans="2:11" x14ac:dyDescent="0.2">
      <c r="B3464" s="4" t="s">
        <v>18892</v>
      </c>
      <c r="C3464" s="4">
        <v>5.4</v>
      </c>
      <c r="D3464" s="4" t="s">
        <v>130</v>
      </c>
      <c r="E3464" s="4" t="s">
        <v>29</v>
      </c>
      <c r="F3464" s="4" t="s">
        <v>6383</v>
      </c>
      <c r="G3464" s="4" t="s">
        <v>239</v>
      </c>
      <c r="H3464" s="4" t="s">
        <v>243</v>
      </c>
      <c r="I3464" s="4"/>
      <c r="J3464" s="4" t="s">
        <v>244</v>
      </c>
      <c r="K3464" s="4"/>
    </row>
    <row r="3465" spans="2:11" x14ac:dyDescent="0.2">
      <c r="B3465" s="4" t="s">
        <v>18893</v>
      </c>
      <c r="C3465" s="4">
        <v>5.4</v>
      </c>
      <c r="D3465" s="4" t="s">
        <v>130</v>
      </c>
      <c r="E3465" s="4" t="s">
        <v>30</v>
      </c>
      <c r="F3465" s="4" t="s">
        <v>6385</v>
      </c>
      <c r="G3465" s="4" t="s">
        <v>239</v>
      </c>
      <c r="H3465" s="4" t="s">
        <v>243</v>
      </c>
      <c r="I3465" s="4"/>
      <c r="J3465" s="4" t="s">
        <v>244</v>
      </c>
      <c r="K3465" s="4"/>
    </row>
    <row r="3466" spans="2:11" x14ac:dyDescent="0.2">
      <c r="B3466" s="4" t="s">
        <v>18894</v>
      </c>
      <c r="C3466" s="4">
        <v>5.4</v>
      </c>
      <c r="D3466" s="4" t="s">
        <v>130</v>
      </c>
      <c r="E3466" s="4" t="s">
        <v>31</v>
      </c>
      <c r="F3466" s="4" t="s">
        <v>6387</v>
      </c>
      <c r="G3466" s="4" t="s">
        <v>239</v>
      </c>
      <c r="H3466" s="4" t="s">
        <v>243</v>
      </c>
      <c r="I3466" s="4"/>
      <c r="J3466" s="4" t="s">
        <v>244</v>
      </c>
      <c r="K3466" s="4"/>
    </row>
    <row r="3467" spans="2:11" x14ac:dyDescent="0.2">
      <c r="B3467" s="4" t="s">
        <v>18895</v>
      </c>
      <c r="C3467" s="4">
        <v>5.4</v>
      </c>
      <c r="D3467" s="4" t="s">
        <v>130</v>
      </c>
      <c r="E3467" s="4" t="s">
        <v>32</v>
      </c>
      <c r="F3467" s="4" t="s">
        <v>6389</v>
      </c>
      <c r="G3467" s="4" t="s">
        <v>239</v>
      </c>
      <c r="H3467" s="4" t="s">
        <v>243</v>
      </c>
      <c r="I3467" s="4"/>
      <c r="J3467" s="4" t="s">
        <v>244</v>
      </c>
      <c r="K3467" s="4"/>
    </row>
    <row r="3468" spans="2:11" x14ac:dyDescent="0.2">
      <c r="B3468" s="4" t="s">
        <v>18896</v>
      </c>
      <c r="C3468" s="4">
        <v>5.4</v>
      </c>
      <c r="D3468" s="4" t="s">
        <v>130</v>
      </c>
      <c r="E3468" s="4" t="s">
        <v>33</v>
      </c>
      <c r="F3468" s="4" t="s">
        <v>6391</v>
      </c>
      <c r="G3468" s="4" t="s">
        <v>239</v>
      </c>
      <c r="H3468" s="4" t="s">
        <v>243</v>
      </c>
      <c r="I3468" s="4"/>
      <c r="J3468" s="4" t="s">
        <v>244</v>
      </c>
      <c r="K3468" s="4"/>
    </row>
    <row r="3469" spans="2:11" x14ac:dyDescent="0.2">
      <c r="B3469" s="4" t="s">
        <v>18897</v>
      </c>
      <c r="C3469" s="4">
        <v>5.4</v>
      </c>
      <c r="D3469" s="4" t="s">
        <v>130</v>
      </c>
      <c r="E3469" s="4" t="s">
        <v>34</v>
      </c>
      <c r="F3469" s="4" t="s">
        <v>6393</v>
      </c>
      <c r="G3469" s="4" t="s">
        <v>239</v>
      </c>
      <c r="H3469" s="4" t="s">
        <v>243</v>
      </c>
      <c r="I3469" s="4"/>
      <c r="J3469" s="4" t="s">
        <v>244</v>
      </c>
      <c r="K3469" s="4"/>
    </row>
    <row r="3470" spans="2:11" x14ac:dyDescent="0.2">
      <c r="B3470" s="4" t="s">
        <v>18898</v>
      </c>
      <c r="C3470" s="4">
        <v>5.4</v>
      </c>
      <c r="D3470" s="4" t="s">
        <v>130</v>
      </c>
      <c r="E3470" s="4" t="s">
        <v>35</v>
      </c>
      <c r="F3470" s="4" t="s">
        <v>6395</v>
      </c>
      <c r="G3470" s="4" t="s">
        <v>239</v>
      </c>
      <c r="H3470" s="4" t="s">
        <v>243</v>
      </c>
      <c r="I3470" s="4"/>
      <c r="J3470" s="4" t="s">
        <v>244</v>
      </c>
      <c r="K3470" s="4"/>
    </row>
    <row r="3471" spans="2:11" x14ac:dyDescent="0.2">
      <c r="B3471" s="4" t="s">
        <v>18899</v>
      </c>
      <c r="C3471" s="4">
        <v>5.4</v>
      </c>
      <c r="D3471" s="4" t="s">
        <v>130</v>
      </c>
      <c r="E3471" s="4" t="s">
        <v>36</v>
      </c>
      <c r="F3471" s="4" t="s">
        <v>6397</v>
      </c>
      <c r="G3471" s="4" t="s">
        <v>239</v>
      </c>
      <c r="H3471" s="4" t="s">
        <v>243</v>
      </c>
      <c r="I3471" s="4"/>
      <c r="J3471" s="4" t="s">
        <v>244</v>
      </c>
      <c r="K3471" s="4"/>
    </row>
    <row r="3472" spans="2:11" x14ac:dyDescent="0.2">
      <c r="B3472" s="4" t="s">
        <v>18900</v>
      </c>
      <c r="C3472" s="4">
        <v>5.4</v>
      </c>
      <c r="D3472" s="4" t="s">
        <v>130</v>
      </c>
      <c r="E3472" s="4" t="s">
        <v>37</v>
      </c>
      <c r="F3472" s="4" t="s">
        <v>6399</v>
      </c>
      <c r="G3472" s="4" t="s">
        <v>239</v>
      </c>
      <c r="H3472" s="4" t="s">
        <v>243</v>
      </c>
      <c r="I3472" s="4"/>
      <c r="J3472" s="4" t="s">
        <v>244</v>
      </c>
      <c r="K3472" s="4"/>
    </row>
    <row r="3473" spans="2:11" x14ac:dyDescent="0.2">
      <c r="B3473" s="4" t="s">
        <v>18901</v>
      </c>
      <c r="C3473" s="4">
        <v>5.4</v>
      </c>
      <c r="D3473" s="4" t="s">
        <v>130</v>
      </c>
      <c r="E3473" s="4" t="s">
        <v>38</v>
      </c>
      <c r="F3473" s="4" t="s">
        <v>6401</v>
      </c>
      <c r="G3473" s="4" t="s">
        <v>239</v>
      </c>
      <c r="H3473" s="4" t="s">
        <v>243</v>
      </c>
      <c r="I3473" s="4"/>
      <c r="J3473" s="4" t="s">
        <v>244</v>
      </c>
      <c r="K3473" s="4"/>
    </row>
    <row r="3474" spans="2:11" x14ac:dyDescent="0.2">
      <c r="B3474" s="4" t="s">
        <v>18902</v>
      </c>
      <c r="C3474" s="4">
        <v>5.4</v>
      </c>
      <c r="D3474" s="4" t="s">
        <v>130</v>
      </c>
      <c r="E3474" s="4" t="s">
        <v>39</v>
      </c>
      <c r="F3474" s="4" t="s">
        <v>6403</v>
      </c>
      <c r="G3474" s="4" t="s">
        <v>239</v>
      </c>
      <c r="H3474" s="4" t="s">
        <v>243</v>
      </c>
      <c r="I3474" s="4"/>
      <c r="J3474" s="4" t="s">
        <v>244</v>
      </c>
      <c r="K3474" s="4"/>
    </row>
    <row r="3475" spans="2:11" x14ac:dyDescent="0.2">
      <c r="B3475" s="4" t="s">
        <v>18903</v>
      </c>
      <c r="C3475" s="4">
        <v>5.4</v>
      </c>
      <c r="D3475" s="4" t="s">
        <v>130</v>
      </c>
      <c r="E3475" s="4" t="s">
        <v>56</v>
      </c>
      <c r="F3475" s="4" t="s">
        <v>6405</v>
      </c>
      <c r="G3475" s="4" t="s">
        <v>239</v>
      </c>
      <c r="H3475" s="4" t="s">
        <v>243</v>
      </c>
      <c r="I3475" s="4"/>
      <c r="J3475" s="4" t="s">
        <v>244</v>
      </c>
      <c r="K3475" s="4"/>
    </row>
    <row r="3476" spans="2:11" x14ac:dyDescent="0.2">
      <c r="B3476" s="4" t="s">
        <v>18904</v>
      </c>
      <c r="C3476" s="4">
        <v>5.4</v>
      </c>
      <c r="D3476" s="4" t="s">
        <v>130</v>
      </c>
      <c r="E3476" s="4" t="s">
        <v>58</v>
      </c>
      <c r="F3476" s="4" t="s">
        <v>6407</v>
      </c>
      <c r="G3476" s="4" t="s">
        <v>239</v>
      </c>
      <c r="H3476" s="4" t="s">
        <v>243</v>
      </c>
      <c r="I3476" s="4"/>
      <c r="J3476" s="4" t="s">
        <v>244</v>
      </c>
      <c r="K3476" s="4"/>
    </row>
    <row r="3477" spans="2:11" x14ac:dyDescent="0.2">
      <c r="B3477" s="4" t="s">
        <v>18905</v>
      </c>
      <c r="C3477" s="4">
        <v>5.4</v>
      </c>
      <c r="D3477" s="4" t="s">
        <v>130</v>
      </c>
      <c r="E3477" s="4" t="s">
        <v>60</v>
      </c>
      <c r="F3477" s="4" t="s">
        <v>6409</v>
      </c>
      <c r="G3477" s="4" t="s">
        <v>239</v>
      </c>
      <c r="H3477" s="4" t="s">
        <v>243</v>
      </c>
      <c r="I3477" s="4"/>
      <c r="J3477" s="4" t="s">
        <v>244</v>
      </c>
      <c r="K3477" s="4"/>
    </row>
    <row r="3478" spans="2:11" x14ac:dyDescent="0.2">
      <c r="B3478" s="4" t="s">
        <v>18906</v>
      </c>
      <c r="C3478" s="4">
        <v>5.4</v>
      </c>
      <c r="D3478" s="4" t="s">
        <v>130</v>
      </c>
      <c r="E3478" s="4" t="s">
        <v>62</v>
      </c>
      <c r="F3478" s="4" t="s">
        <v>6411</v>
      </c>
      <c r="G3478" s="4" t="s">
        <v>239</v>
      </c>
      <c r="H3478" s="4" t="s">
        <v>243</v>
      </c>
      <c r="I3478" s="4"/>
      <c r="J3478" s="4" t="s">
        <v>244</v>
      </c>
      <c r="K3478" s="4"/>
    </row>
    <row r="3479" spans="2:11" x14ac:dyDescent="0.2">
      <c r="B3479" s="4" t="s">
        <v>18907</v>
      </c>
      <c r="C3479" s="4">
        <v>5.4</v>
      </c>
      <c r="D3479" s="4" t="s">
        <v>130</v>
      </c>
      <c r="E3479" s="4" t="s">
        <v>64</v>
      </c>
      <c r="F3479" s="4" t="s">
        <v>6413</v>
      </c>
      <c r="G3479" s="4" t="s">
        <v>239</v>
      </c>
      <c r="H3479" s="4" t="s">
        <v>243</v>
      </c>
      <c r="I3479" s="4"/>
      <c r="J3479" s="4" t="s">
        <v>244</v>
      </c>
      <c r="K3479" s="4"/>
    </row>
    <row r="3480" spans="2:11" x14ac:dyDescent="0.2">
      <c r="B3480" s="4" t="s">
        <v>18908</v>
      </c>
      <c r="C3480" s="4">
        <v>5.4</v>
      </c>
      <c r="D3480" s="4" t="s">
        <v>130</v>
      </c>
      <c r="E3480" s="4" t="s">
        <v>66</v>
      </c>
      <c r="F3480" s="4" t="s">
        <v>13373</v>
      </c>
      <c r="G3480" s="4" t="s">
        <v>239</v>
      </c>
      <c r="H3480" s="4" t="s">
        <v>243</v>
      </c>
      <c r="I3480" s="4"/>
      <c r="J3480" s="4" t="s">
        <v>244</v>
      </c>
      <c r="K3480" s="4"/>
    </row>
    <row r="3481" spans="2:11" x14ac:dyDescent="0.2">
      <c r="B3481" s="4" t="s">
        <v>18909</v>
      </c>
      <c r="C3481" s="4">
        <v>5.4</v>
      </c>
      <c r="D3481" s="4" t="s">
        <v>130</v>
      </c>
      <c r="E3481" s="4" t="s">
        <v>68</v>
      </c>
      <c r="F3481" s="4" t="s">
        <v>13375</v>
      </c>
      <c r="G3481" s="4" t="s">
        <v>239</v>
      </c>
      <c r="H3481" s="4" t="s">
        <v>243</v>
      </c>
      <c r="I3481" s="4"/>
      <c r="J3481" s="4" t="s">
        <v>244</v>
      </c>
      <c r="K3481" s="4"/>
    </row>
    <row r="3482" spans="2:11" x14ac:dyDescent="0.2">
      <c r="B3482" s="4" t="s">
        <v>18910</v>
      </c>
      <c r="C3482" s="4">
        <v>5.4</v>
      </c>
      <c r="D3482" s="4" t="s">
        <v>130</v>
      </c>
      <c r="E3482" s="4" t="s">
        <v>70</v>
      </c>
      <c r="F3482" s="4" t="s">
        <v>13377</v>
      </c>
      <c r="G3482" s="4" t="s">
        <v>239</v>
      </c>
      <c r="H3482" s="4" t="s">
        <v>243</v>
      </c>
      <c r="I3482" s="4"/>
      <c r="J3482" s="4" t="s">
        <v>244</v>
      </c>
      <c r="K3482" s="4"/>
    </row>
    <row r="3483" spans="2:11" x14ac:dyDescent="0.2">
      <c r="B3483" s="4" t="s">
        <v>18911</v>
      </c>
      <c r="C3483" s="4">
        <v>5.4</v>
      </c>
      <c r="D3483" s="4" t="s">
        <v>130</v>
      </c>
      <c r="E3483" s="4" t="s">
        <v>72</v>
      </c>
      <c r="F3483" s="4" t="s">
        <v>13379</v>
      </c>
      <c r="G3483" s="4" t="s">
        <v>239</v>
      </c>
      <c r="H3483" s="4" t="s">
        <v>243</v>
      </c>
      <c r="I3483" s="4"/>
      <c r="J3483" s="4" t="s">
        <v>244</v>
      </c>
      <c r="K3483" s="4"/>
    </row>
    <row r="3484" spans="2:11" x14ac:dyDescent="0.2">
      <c r="B3484" s="4" t="s">
        <v>18912</v>
      </c>
      <c r="C3484" s="4">
        <v>5.4</v>
      </c>
      <c r="D3484" s="4" t="s">
        <v>130</v>
      </c>
      <c r="E3484" s="4" t="s">
        <v>74</v>
      </c>
      <c r="F3484" s="4" t="s">
        <v>13381</v>
      </c>
      <c r="G3484" s="4" t="s">
        <v>239</v>
      </c>
      <c r="H3484" s="4" t="s">
        <v>243</v>
      </c>
      <c r="I3484" s="4"/>
      <c r="J3484" s="4" t="s">
        <v>244</v>
      </c>
      <c r="K3484" s="4"/>
    </row>
    <row r="3485" spans="2:11" x14ac:dyDescent="0.2">
      <c r="B3485" s="4" t="s">
        <v>18913</v>
      </c>
      <c r="C3485" s="4">
        <v>5.4</v>
      </c>
      <c r="D3485" s="4" t="s">
        <v>130</v>
      </c>
      <c r="E3485" s="4" t="s">
        <v>76</v>
      </c>
      <c r="F3485" s="4" t="s">
        <v>13383</v>
      </c>
      <c r="G3485" s="4" t="s">
        <v>239</v>
      </c>
      <c r="H3485" s="4" t="s">
        <v>243</v>
      </c>
      <c r="I3485" s="4"/>
      <c r="J3485" s="4" t="s">
        <v>244</v>
      </c>
      <c r="K3485" s="4"/>
    </row>
    <row r="3486" spans="2:11" x14ac:dyDescent="0.2">
      <c r="B3486" s="4" t="s">
        <v>18914</v>
      </c>
      <c r="C3486" s="4">
        <v>5.4</v>
      </c>
      <c r="D3486" s="4" t="s">
        <v>130</v>
      </c>
      <c r="E3486" s="4" t="s">
        <v>78</v>
      </c>
      <c r="F3486" s="4" t="s">
        <v>18915</v>
      </c>
      <c r="G3486" s="4" t="s">
        <v>239</v>
      </c>
      <c r="H3486" s="4" t="s">
        <v>243</v>
      </c>
      <c r="I3486" s="4"/>
      <c r="J3486" s="4" t="s">
        <v>244</v>
      </c>
      <c r="K3486" s="4"/>
    </row>
    <row r="3487" spans="2:11" x14ac:dyDescent="0.2">
      <c r="B3487" s="4" t="s">
        <v>18916</v>
      </c>
      <c r="C3487" s="4">
        <v>5.4</v>
      </c>
      <c r="D3487" s="4" t="s">
        <v>130</v>
      </c>
      <c r="E3487" s="4" t="s">
        <v>81</v>
      </c>
      <c r="F3487" s="4" t="s">
        <v>18917</v>
      </c>
      <c r="G3487" s="4" t="s">
        <v>239</v>
      </c>
      <c r="H3487" s="4" t="s">
        <v>243</v>
      </c>
      <c r="I3487" s="4"/>
      <c r="J3487" s="4" t="s">
        <v>244</v>
      </c>
      <c r="K3487" s="4"/>
    </row>
    <row r="3488" spans="2:11" x14ac:dyDescent="0.2">
      <c r="B3488" s="4" t="s">
        <v>18918</v>
      </c>
      <c r="C3488" s="4">
        <v>5.4</v>
      </c>
      <c r="D3488" s="4" t="s">
        <v>130</v>
      </c>
      <c r="E3488" s="4" t="s">
        <v>84</v>
      </c>
      <c r="F3488" s="4" t="s">
        <v>18919</v>
      </c>
      <c r="G3488" s="4" t="s">
        <v>239</v>
      </c>
      <c r="H3488" s="4" t="s">
        <v>243</v>
      </c>
      <c r="I3488" s="4"/>
      <c r="J3488" s="4" t="s">
        <v>244</v>
      </c>
      <c r="K3488" s="4"/>
    </row>
    <row r="3489" spans="2:11" x14ac:dyDescent="0.2">
      <c r="B3489" s="4" t="s">
        <v>18920</v>
      </c>
      <c r="C3489" s="4">
        <v>5.4</v>
      </c>
      <c r="D3489" s="4" t="s">
        <v>130</v>
      </c>
      <c r="E3489" s="4" t="s">
        <v>85</v>
      </c>
      <c r="F3489" s="4" t="s">
        <v>18921</v>
      </c>
      <c r="G3489" s="4" t="s">
        <v>239</v>
      </c>
      <c r="H3489" s="4" t="s">
        <v>243</v>
      </c>
      <c r="I3489" s="4"/>
      <c r="J3489" s="4" t="s">
        <v>244</v>
      </c>
      <c r="K3489" s="4"/>
    </row>
    <row r="3490" spans="2:11" x14ac:dyDescent="0.2">
      <c r="B3490" s="4" t="s">
        <v>18922</v>
      </c>
      <c r="C3490" s="4">
        <v>5.4</v>
      </c>
      <c r="D3490" s="4" t="s">
        <v>130</v>
      </c>
      <c r="E3490" s="4" t="s">
        <v>86</v>
      </c>
      <c r="F3490" s="4" t="s">
        <v>18923</v>
      </c>
      <c r="G3490" s="4" t="s">
        <v>239</v>
      </c>
      <c r="H3490" s="4" t="s">
        <v>243</v>
      </c>
      <c r="I3490" s="4"/>
      <c r="J3490" s="4" t="s">
        <v>244</v>
      </c>
      <c r="K3490" s="4"/>
    </row>
    <row r="3491" spans="2:11" x14ac:dyDescent="0.2">
      <c r="B3491" s="4" t="s">
        <v>18924</v>
      </c>
      <c r="C3491" s="4">
        <v>5.4</v>
      </c>
      <c r="D3491" s="4" t="s">
        <v>130</v>
      </c>
      <c r="E3491" s="4" t="s">
        <v>88</v>
      </c>
      <c r="F3491" s="4" t="s">
        <v>18925</v>
      </c>
      <c r="G3491" s="4" t="s">
        <v>239</v>
      </c>
      <c r="H3491" s="4" t="s">
        <v>243</v>
      </c>
      <c r="I3491" s="4"/>
      <c r="J3491" s="4" t="s">
        <v>244</v>
      </c>
      <c r="K3491" s="4"/>
    </row>
    <row r="3492" spans="2:11" x14ac:dyDescent="0.2">
      <c r="B3492" s="4" t="s">
        <v>18926</v>
      </c>
      <c r="C3492" s="4">
        <v>5.4</v>
      </c>
      <c r="D3492" s="4" t="s">
        <v>130</v>
      </c>
      <c r="E3492" s="4" t="s">
        <v>90</v>
      </c>
      <c r="F3492" s="4" t="s">
        <v>18927</v>
      </c>
      <c r="G3492" s="4" t="s">
        <v>239</v>
      </c>
      <c r="H3492" s="4" t="s">
        <v>243</v>
      </c>
      <c r="I3492" s="4"/>
      <c r="J3492" s="4" t="s">
        <v>244</v>
      </c>
      <c r="K3492" s="4"/>
    </row>
    <row r="3493" spans="2:11" x14ac:dyDescent="0.2">
      <c r="B3493" s="4" t="s">
        <v>18928</v>
      </c>
      <c r="C3493" s="4">
        <v>5.4</v>
      </c>
      <c r="D3493" s="4" t="s">
        <v>130</v>
      </c>
      <c r="E3493" s="4" t="s">
        <v>92</v>
      </c>
      <c r="F3493" s="4" t="s">
        <v>18929</v>
      </c>
      <c r="G3493" s="4" t="s">
        <v>239</v>
      </c>
      <c r="H3493" s="4" t="s">
        <v>243</v>
      </c>
      <c r="I3493" s="4"/>
      <c r="J3493" s="4" t="s">
        <v>244</v>
      </c>
      <c r="K3493" s="4"/>
    </row>
    <row r="3494" spans="2:11" x14ac:dyDescent="0.2">
      <c r="B3494" s="4" t="s">
        <v>18930</v>
      </c>
      <c r="C3494" s="4">
        <v>5.4</v>
      </c>
      <c r="D3494" s="4" t="s">
        <v>130</v>
      </c>
      <c r="E3494" s="4" t="s">
        <v>94</v>
      </c>
      <c r="F3494" s="4" t="s">
        <v>18931</v>
      </c>
      <c r="G3494" s="4" t="s">
        <v>239</v>
      </c>
      <c r="H3494" s="4" t="s">
        <v>243</v>
      </c>
      <c r="I3494" s="4"/>
      <c r="J3494" s="4" t="s">
        <v>244</v>
      </c>
      <c r="K3494" s="4"/>
    </row>
    <row r="3495" spans="2:11" x14ac:dyDescent="0.2">
      <c r="B3495" s="4" t="s">
        <v>18932</v>
      </c>
      <c r="C3495" s="4">
        <v>5.4</v>
      </c>
      <c r="D3495" s="4" t="s">
        <v>130</v>
      </c>
      <c r="E3495" s="4" t="s">
        <v>96</v>
      </c>
      <c r="F3495" s="4" t="s">
        <v>18933</v>
      </c>
      <c r="G3495" s="4" t="s">
        <v>239</v>
      </c>
      <c r="H3495" s="4" t="s">
        <v>243</v>
      </c>
      <c r="I3495" s="4"/>
      <c r="J3495" s="4" t="s">
        <v>244</v>
      </c>
      <c r="K3495" s="4"/>
    </row>
    <row r="3496" spans="2:11" x14ac:dyDescent="0.2">
      <c r="B3496" s="4" t="s">
        <v>18934</v>
      </c>
      <c r="C3496" s="4">
        <v>5.4</v>
      </c>
      <c r="D3496" s="4" t="s">
        <v>130</v>
      </c>
      <c r="E3496" s="4" t="s">
        <v>98</v>
      </c>
      <c r="F3496" s="4" t="s">
        <v>18935</v>
      </c>
      <c r="G3496" s="4" t="s">
        <v>239</v>
      </c>
      <c r="H3496" s="4" t="s">
        <v>243</v>
      </c>
      <c r="I3496" s="4"/>
      <c r="J3496" s="4" t="s">
        <v>244</v>
      </c>
      <c r="K3496" s="4"/>
    </row>
    <row r="3497" spans="2:11" x14ac:dyDescent="0.2">
      <c r="B3497" s="4" t="s">
        <v>18936</v>
      </c>
      <c r="C3497" s="4">
        <v>5.4</v>
      </c>
      <c r="D3497" s="4" t="s">
        <v>130</v>
      </c>
      <c r="E3497" s="4" t="s">
        <v>100</v>
      </c>
      <c r="F3497" s="4" t="s">
        <v>18937</v>
      </c>
      <c r="G3497" s="4" t="s">
        <v>239</v>
      </c>
      <c r="H3497" s="4" t="s">
        <v>243</v>
      </c>
      <c r="I3497" s="4"/>
      <c r="J3497" s="4" t="s">
        <v>244</v>
      </c>
      <c r="K3497" s="4"/>
    </row>
    <row r="3498" spans="2:11" x14ac:dyDescent="0.2">
      <c r="B3498" s="4" t="s">
        <v>18938</v>
      </c>
      <c r="C3498" s="4">
        <v>5.4</v>
      </c>
      <c r="D3498" s="4" t="s">
        <v>130</v>
      </c>
      <c r="E3498" s="4" t="s">
        <v>102</v>
      </c>
      <c r="F3498" s="4" t="s">
        <v>18939</v>
      </c>
      <c r="G3498" s="4" t="s">
        <v>239</v>
      </c>
      <c r="H3498" s="4" t="s">
        <v>243</v>
      </c>
      <c r="I3498" s="4"/>
      <c r="J3498" s="4" t="s">
        <v>244</v>
      </c>
      <c r="K3498" s="4"/>
    </row>
    <row r="3499" spans="2:11" x14ac:dyDescent="0.2">
      <c r="B3499" s="4" t="s">
        <v>18940</v>
      </c>
      <c r="C3499" s="4">
        <v>5.4</v>
      </c>
      <c r="D3499" s="4" t="s">
        <v>130</v>
      </c>
      <c r="E3499" s="4" t="s">
        <v>104</v>
      </c>
      <c r="F3499" s="4" t="s">
        <v>18941</v>
      </c>
      <c r="G3499" s="4" t="s">
        <v>239</v>
      </c>
      <c r="H3499" s="4" t="s">
        <v>243</v>
      </c>
      <c r="I3499" s="4"/>
      <c r="J3499" s="4" t="s">
        <v>244</v>
      </c>
      <c r="K3499" s="4"/>
    </row>
    <row r="3500" spans="2:11" x14ac:dyDescent="0.2">
      <c r="B3500" s="4" t="s">
        <v>18942</v>
      </c>
      <c r="C3500" s="4">
        <v>5.4</v>
      </c>
      <c r="D3500" s="4" t="s">
        <v>130</v>
      </c>
      <c r="E3500" s="4" t="s">
        <v>106</v>
      </c>
      <c r="F3500" s="4" t="s">
        <v>18943</v>
      </c>
      <c r="G3500" s="4" t="s">
        <v>239</v>
      </c>
      <c r="H3500" s="4" t="s">
        <v>243</v>
      </c>
      <c r="I3500" s="4"/>
      <c r="J3500" s="4" t="s">
        <v>244</v>
      </c>
      <c r="K3500" s="4"/>
    </row>
    <row r="3501" spans="2:11" x14ac:dyDescent="0.2">
      <c r="B3501" s="4" t="s">
        <v>18944</v>
      </c>
      <c r="C3501" s="4">
        <v>5.4</v>
      </c>
      <c r="D3501" s="4" t="s">
        <v>130</v>
      </c>
      <c r="E3501" s="4" t="s">
        <v>108</v>
      </c>
      <c r="F3501" s="4" t="s">
        <v>18945</v>
      </c>
      <c r="G3501" s="4" t="s">
        <v>239</v>
      </c>
      <c r="H3501" s="4" t="s">
        <v>243</v>
      </c>
      <c r="I3501" s="4"/>
      <c r="J3501" s="4" t="s">
        <v>244</v>
      </c>
      <c r="K3501" s="4"/>
    </row>
    <row r="3502" spans="2:11" x14ac:dyDescent="0.2">
      <c r="B3502" s="4" t="s">
        <v>18946</v>
      </c>
      <c r="C3502" s="4">
        <v>5.4</v>
      </c>
      <c r="D3502" s="4" t="s">
        <v>130</v>
      </c>
      <c r="E3502" s="4" t="s">
        <v>110</v>
      </c>
      <c r="F3502" s="4" t="s">
        <v>18947</v>
      </c>
      <c r="G3502" s="4" t="s">
        <v>239</v>
      </c>
      <c r="H3502" s="4" t="s">
        <v>243</v>
      </c>
      <c r="I3502" s="4"/>
      <c r="J3502" s="4" t="s">
        <v>244</v>
      </c>
      <c r="K3502" s="4"/>
    </row>
    <row r="3503" spans="2:11" x14ac:dyDescent="0.2">
      <c r="B3503" s="4" t="s">
        <v>18948</v>
      </c>
      <c r="C3503" s="4">
        <v>5.4</v>
      </c>
      <c r="D3503" s="4" t="s">
        <v>130</v>
      </c>
      <c r="E3503" s="4" t="s">
        <v>112</v>
      </c>
      <c r="F3503" s="4" t="s">
        <v>18949</v>
      </c>
      <c r="G3503" s="4" t="s">
        <v>239</v>
      </c>
      <c r="H3503" s="4" t="s">
        <v>243</v>
      </c>
      <c r="I3503" s="4"/>
      <c r="J3503" s="4" t="s">
        <v>244</v>
      </c>
      <c r="K3503" s="4"/>
    </row>
    <row r="3504" spans="2:11" x14ac:dyDescent="0.2">
      <c r="B3504" s="4" t="s">
        <v>18950</v>
      </c>
      <c r="C3504" s="4">
        <v>5.4</v>
      </c>
      <c r="D3504" s="4" t="s">
        <v>130</v>
      </c>
      <c r="E3504" s="4" t="s">
        <v>114</v>
      </c>
      <c r="F3504" s="4" t="s">
        <v>18951</v>
      </c>
      <c r="G3504" s="4" t="s">
        <v>239</v>
      </c>
      <c r="H3504" s="4" t="s">
        <v>243</v>
      </c>
      <c r="I3504" s="4"/>
      <c r="J3504" s="4" t="s">
        <v>244</v>
      </c>
      <c r="K3504" s="4"/>
    </row>
    <row r="3505" spans="2:11" x14ac:dyDescent="0.2">
      <c r="B3505" s="4" t="s">
        <v>18952</v>
      </c>
      <c r="C3505" s="4">
        <v>5.4</v>
      </c>
      <c r="D3505" s="4" t="s">
        <v>130</v>
      </c>
      <c r="E3505" s="4" t="s">
        <v>116</v>
      </c>
      <c r="F3505" s="4" t="s">
        <v>18953</v>
      </c>
      <c r="G3505" s="4" t="s">
        <v>239</v>
      </c>
      <c r="H3505" s="4" t="s">
        <v>243</v>
      </c>
      <c r="I3505" s="4"/>
      <c r="J3505" s="4" t="s">
        <v>244</v>
      </c>
      <c r="K3505" s="4"/>
    </row>
    <row r="3506" spans="2:11" x14ac:dyDescent="0.2">
      <c r="B3506" s="4" t="s">
        <v>18954</v>
      </c>
      <c r="C3506" s="4">
        <v>5.4</v>
      </c>
      <c r="D3506" s="4" t="s">
        <v>130</v>
      </c>
      <c r="E3506" s="4" t="s">
        <v>118</v>
      </c>
      <c r="F3506" s="4" t="s">
        <v>18955</v>
      </c>
      <c r="G3506" s="4" t="s">
        <v>239</v>
      </c>
      <c r="H3506" s="4" t="s">
        <v>243</v>
      </c>
      <c r="I3506" s="4"/>
      <c r="J3506" s="4" t="s">
        <v>244</v>
      </c>
      <c r="K3506" s="4"/>
    </row>
    <row r="3507" spans="2:11" x14ac:dyDescent="0.2">
      <c r="B3507" s="4" t="s">
        <v>18956</v>
      </c>
      <c r="C3507" s="4">
        <v>5.4</v>
      </c>
      <c r="D3507" s="4" t="s">
        <v>130</v>
      </c>
      <c r="E3507" s="4" t="s">
        <v>120</v>
      </c>
      <c r="F3507" s="4" t="s">
        <v>18957</v>
      </c>
      <c r="G3507" s="4" t="s">
        <v>239</v>
      </c>
      <c r="H3507" s="4" t="s">
        <v>243</v>
      </c>
      <c r="I3507" s="4"/>
      <c r="J3507" s="4" t="s">
        <v>244</v>
      </c>
      <c r="K3507" s="4"/>
    </row>
    <row r="3508" spans="2:11" x14ac:dyDescent="0.2">
      <c r="B3508" s="4" t="s">
        <v>18958</v>
      </c>
      <c r="C3508" s="4">
        <v>5.4</v>
      </c>
      <c r="D3508" s="4" t="s">
        <v>130</v>
      </c>
      <c r="E3508" s="4" t="s">
        <v>122</v>
      </c>
      <c r="F3508" s="4" t="s">
        <v>18959</v>
      </c>
      <c r="G3508" s="4" t="s">
        <v>239</v>
      </c>
      <c r="H3508" s="4" t="s">
        <v>243</v>
      </c>
      <c r="I3508" s="4"/>
      <c r="J3508" s="4" t="s">
        <v>244</v>
      </c>
      <c r="K3508" s="4"/>
    </row>
    <row r="3509" spans="2:11" x14ac:dyDescent="0.2">
      <c r="B3509" s="4" t="s">
        <v>18960</v>
      </c>
      <c r="C3509" s="4">
        <v>5.4</v>
      </c>
      <c r="D3509" s="4" t="s">
        <v>130</v>
      </c>
      <c r="E3509" s="4" t="s">
        <v>124</v>
      </c>
      <c r="F3509" s="4" t="s">
        <v>18961</v>
      </c>
      <c r="G3509" s="4" t="s">
        <v>239</v>
      </c>
      <c r="H3509" s="4" t="s">
        <v>243</v>
      </c>
      <c r="I3509" s="4"/>
      <c r="J3509" s="4" t="s">
        <v>244</v>
      </c>
      <c r="K3509" s="4"/>
    </row>
    <row r="3510" spans="2:11" x14ac:dyDescent="0.2">
      <c r="B3510" s="4" t="s">
        <v>18962</v>
      </c>
      <c r="C3510" s="4">
        <v>5.4</v>
      </c>
      <c r="D3510" s="4" t="s">
        <v>130</v>
      </c>
      <c r="E3510" s="4" t="s">
        <v>126</v>
      </c>
      <c r="F3510" s="4" t="s">
        <v>18963</v>
      </c>
      <c r="G3510" s="4" t="s">
        <v>239</v>
      </c>
      <c r="H3510" s="4" t="s">
        <v>243</v>
      </c>
      <c r="I3510" s="4"/>
      <c r="J3510" s="4" t="s">
        <v>244</v>
      </c>
      <c r="K3510" s="4"/>
    </row>
    <row r="3511" spans="2:11" x14ac:dyDescent="0.2">
      <c r="B3511" s="4" t="s">
        <v>18964</v>
      </c>
      <c r="C3511" s="4">
        <v>5.4</v>
      </c>
      <c r="D3511" s="4" t="s">
        <v>130</v>
      </c>
      <c r="E3511" s="4" t="s">
        <v>128</v>
      </c>
      <c r="F3511" s="4" t="s">
        <v>18965</v>
      </c>
      <c r="G3511" s="4" t="s">
        <v>239</v>
      </c>
      <c r="H3511" s="4" t="s">
        <v>243</v>
      </c>
      <c r="I3511" s="4"/>
      <c r="J3511" s="4" t="s">
        <v>244</v>
      </c>
      <c r="K3511" s="4"/>
    </row>
    <row r="3512" spans="2:11" x14ac:dyDescent="0.2">
      <c r="B3512" s="4" t="s">
        <v>18966</v>
      </c>
      <c r="C3512" s="4">
        <v>5.4</v>
      </c>
      <c r="D3512" s="4" t="s">
        <v>130</v>
      </c>
      <c r="E3512" s="4" t="s">
        <v>130</v>
      </c>
      <c r="F3512" s="4" t="s">
        <v>18967</v>
      </c>
      <c r="G3512" s="4" t="s">
        <v>239</v>
      </c>
      <c r="H3512" s="4" t="s">
        <v>243</v>
      </c>
      <c r="I3512" s="4"/>
      <c r="J3512" s="4" t="s">
        <v>244</v>
      </c>
      <c r="K3512" s="4"/>
    </row>
    <row r="3513" spans="2:11" x14ac:dyDescent="0.2">
      <c r="B3513" s="4" t="s">
        <v>18968</v>
      </c>
      <c r="C3513" s="4">
        <v>5.4</v>
      </c>
      <c r="D3513" s="4" t="s">
        <v>130</v>
      </c>
      <c r="E3513" s="4" t="s">
        <v>132</v>
      </c>
      <c r="F3513" s="4" t="s">
        <v>18969</v>
      </c>
      <c r="G3513" s="4" t="s">
        <v>239</v>
      </c>
      <c r="H3513" s="4" t="s">
        <v>243</v>
      </c>
      <c r="I3513" s="4"/>
      <c r="J3513" s="4" t="s">
        <v>244</v>
      </c>
      <c r="K3513" s="4"/>
    </row>
    <row r="3514" spans="2:11" x14ac:dyDescent="0.2">
      <c r="B3514" s="4" t="s">
        <v>18970</v>
      </c>
      <c r="C3514" s="4">
        <v>5.4</v>
      </c>
      <c r="D3514" s="4" t="s">
        <v>130</v>
      </c>
      <c r="E3514" s="4" t="s">
        <v>134</v>
      </c>
      <c r="F3514" s="4" t="s">
        <v>18971</v>
      </c>
      <c r="G3514" s="4" t="s">
        <v>239</v>
      </c>
      <c r="H3514" s="4" t="s">
        <v>243</v>
      </c>
      <c r="I3514" s="4"/>
      <c r="J3514" s="4" t="s">
        <v>244</v>
      </c>
      <c r="K3514" s="4"/>
    </row>
    <row r="3515" spans="2:11" x14ac:dyDescent="0.2">
      <c r="B3515" s="4" t="s">
        <v>18972</v>
      </c>
      <c r="C3515" s="4">
        <v>5.4</v>
      </c>
      <c r="D3515" s="4" t="s">
        <v>130</v>
      </c>
      <c r="E3515" s="4" t="s">
        <v>136</v>
      </c>
      <c r="F3515" s="4" t="s">
        <v>18973</v>
      </c>
      <c r="G3515" s="4" t="s">
        <v>239</v>
      </c>
      <c r="H3515" s="4" t="s">
        <v>243</v>
      </c>
      <c r="I3515" s="4"/>
      <c r="J3515" s="4" t="s">
        <v>244</v>
      </c>
      <c r="K3515" s="4"/>
    </row>
    <row r="3516" spans="2:11" x14ac:dyDescent="0.2">
      <c r="B3516" s="4" t="s">
        <v>18974</v>
      </c>
      <c r="C3516" s="4">
        <v>5.4</v>
      </c>
      <c r="D3516" s="4" t="s">
        <v>130</v>
      </c>
      <c r="E3516" s="4" t="s">
        <v>138</v>
      </c>
      <c r="F3516" s="4" t="s">
        <v>18975</v>
      </c>
      <c r="G3516" s="4" t="s">
        <v>239</v>
      </c>
      <c r="H3516" s="4" t="s">
        <v>243</v>
      </c>
      <c r="I3516" s="4"/>
      <c r="J3516" s="4" t="s">
        <v>244</v>
      </c>
      <c r="K3516" s="4"/>
    </row>
    <row r="3517" spans="2:11" x14ac:dyDescent="0.2">
      <c r="B3517" s="4" t="s">
        <v>18976</v>
      </c>
      <c r="C3517" s="4">
        <v>5.4</v>
      </c>
      <c r="D3517" s="4" t="s">
        <v>130</v>
      </c>
      <c r="E3517" s="4" t="s">
        <v>140</v>
      </c>
      <c r="F3517" s="4" t="s">
        <v>18977</v>
      </c>
      <c r="G3517" s="4" t="s">
        <v>239</v>
      </c>
      <c r="H3517" s="4" t="s">
        <v>243</v>
      </c>
      <c r="I3517" s="4"/>
      <c r="J3517" s="4" t="s">
        <v>244</v>
      </c>
      <c r="K3517" s="4"/>
    </row>
    <row r="3518" spans="2:11" x14ac:dyDescent="0.2">
      <c r="B3518" s="4" t="s">
        <v>18978</v>
      </c>
      <c r="C3518" s="4">
        <v>5.4</v>
      </c>
      <c r="D3518" s="4" t="s">
        <v>130</v>
      </c>
      <c r="E3518" s="4" t="s">
        <v>141</v>
      </c>
      <c r="F3518" s="4" t="s">
        <v>18979</v>
      </c>
      <c r="G3518" s="4" t="s">
        <v>239</v>
      </c>
      <c r="H3518" s="4" t="s">
        <v>243</v>
      </c>
      <c r="I3518" s="4"/>
      <c r="J3518" s="4" t="s">
        <v>244</v>
      </c>
      <c r="K3518" s="4"/>
    </row>
    <row r="3519" spans="2:11" x14ac:dyDescent="0.2">
      <c r="B3519" s="4" t="s">
        <v>18980</v>
      </c>
      <c r="C3519" s="4">
        <v>5.4</v>
      </c>
      <c r="D3519" s="4" t="s">
        <v>130</v>
      </c>
      <c r="E3519" s="4" t="s">
        <v>142</v>
      </c>
      <c r="F3519" s="4" t="s">
        <v>18981</v>
      </c>
      <c r="G3519" s="4" t="s">
        <v>239</v>
      </c>
      <c r="H3519" s="4" t="s">
        <v>243</v>
      </c>
      <c r="I3519" s="4"/>
      <c r="J3519" s="4" t="s">
        <v>244</v>
      </c>
      <c r="K3519" s="4"/>
    </row>
    <row r="3520" spans="2:11" x14ac:dyDescent="0.2">
      <c r="B3520" s="4" t="s">
        <v>18982</v>
      </c>
      <c r="C3520" s="4">
        <v>5.4</v>
      </c>
      <c r="D3520" s="4" t="s">
        <v>130</v>
      </c>
      <c r="E3520" s="4" t="s">
        <v>144</v>
      </c>
      <c r="F3520" s="4" t="s">
        <v>18983</v>
      </c>
      <c r="G3520" s="4" t="s">
        <v>239</v>
      </c>
      <c r="H3520" s="4" t="s">
        <v>243</v>
      </c>
      <c r="I3520" s="4"/>
      <c r="J3520" s="4" t="s">
        <v>244</v>
      </c>
      <c r="K3520" s="4"/>
    </row>
    <row r="3521" spans="2:11" x14ac:dyDescent="0.2">
      <c r="B3521" s="4" t="s">
        <v>18984</v>
      </c>
      <c r="C3521" s="4">
        <v>5.4</v>
      </c>
      <c r="D3521" s="4" t="s">
        <v>130</v>
      </c>
      <c r="E3521" s="4" t="s">
        <v>146</v>
      </c>
      <c r="F3521" s="4" t="s">
        <v>18985</v>
      </c>
      <c r="G3521" s="4" t="s">
        <v>239</v>
      </c>
      <c r="H3521" s="4" t="s">
        <v>243</v>
      </c>
      <c r="I3521" s="4"/>
      <c r="J3521" s="4" t="s">
        <v>244</v>
      </c>
      <c r="K3521" s="4"/>
    </row>
    <row r="3522" spans="2:11" x14ac:dyDescent="0.2">
      <c r="B3522" s="4" t="s">
        <v>18986</v>
      </c>
      <c r="C3522" s="4">
        <v>5.4</v>
      </c>
      <c r="D3522" s="4" t="s">
        <v>132</v>
      </c>
      <c r="E3522" s="4" t="s">
        <v>8</v>
      </c>
      <c r="F3522" s="4" t="s">
        <v>6415</v>
      </c>
      <c r="G3522" s="4" t="s">
        <v>239</v>
      </c>
      <c r="H3522" s="4" t="s">
        <v>243</v>
      </c>
      <c r="I3522" s="4"/>
      <c r="J3522" s="4" t="s">
        <v>244</v>
      </c>
      <c r="K3522" s="4"/>
    </row>
    <row r="3523" spans="2:11" x14ac:dyDescent="0.2">
      <c r="B3523" s="4" t="s">
        <v>18987</v>
      </c>
      <c r="C3523" s="4">
        <v>5.4</v>
      </c>
      <c r="D3523" s="4" t="s">
        <v>132</v>
      </c>
      <c r="E3523" s="4" t="s">
        <v>24</v>
      </c>
      <c r="F3523" s="4" t="s">
        <v>6417</v>
      </c>
      <c r="G3523" s="4" t="s">
        <v>239</v>
      </c>
      <c r="H3523" s="4" t="s">
        <v>243</v>
      </c>
      <c r="I3523" s="4"/>
      <c r="J3523" s="4" t="s">
        <v>244</v>
      </c>
      <c r="K3523" s="4"/>
    </row>
    <row r="3524" spans="2:11" x14ac:dyDescent="0.2">
      <c r="B3524" s="4" t="s">
        <v>18988</v>
      </c>
      <c r="C3524" s="4">
        <v>5.4</v>
      </c>
      <c r="D3524" s="4" t="s">
        <v>132</v>
      </c>
      <c r="E3524" s="4" t="s">
        <v>25</v>
      </c>
      <c r="F3524" s="4" t="s">
        <v>6419</v>
      </c>
      <c r="G3524" s="4" t="s">
        <v>239</v>
      </c>
      <c r="H3524" s="4" t="s">
        <v>243</v>
      </c>
      <c r="I3524" s="4"/>
      <c r="J3524" s="4" t="s">
        <v>244</v>
      </c>
      <c r="K3524" s="4"/>
    </row>
    <row r="3525" spans="2:11" x14ac:dyDescent="0.2">
      <c r="B3525" s="4" t="s">
        <v>18989</v>
      </c>
      <c r="C3525" s="4">
        <v>5.4</v>
      </c>
      <c r="D3525" s="4" t="s">
        <v>132</v>
      </c>
      <c r="E3525" s="4" t="s">
        <v>26</v>
      </c>
      <c r="F3525" s="4" t="s">
        <v>6421</v>
      </c>
      <c r="G3525" s="4" t="s">
        <v>239</v>
      </c>
      <c r="H3525" s="4" t="s">
        <v>243</v>
      </c>
      <c r="I3525" s="4"/>
      <c r="J3525" s="4" t="s">
        <v>244</v>
      </c>
      <c r="K3525" s="4"/>
    </row>
    <row r="3526" spans="2:11" x14ac:dyDescent="0.2">
      <c r="B3526" s="4" t="s">
        <v>18990</v>
      </c>
      <c r="C3526" s="4">
        <v>5.4</v>
      </c>
      <c r="D3526" s="4" t="s">
        <v>132</v>
      </c>
      <c r="E3526" s="4" t="s">
        <v>27</v>
      </c>
      <c r="F3526" s="4" t="s">
        <v>6423</v>
      </c>
      <c r="G3526" s="4" t="s">
        <v>239</v>
      </c>
      <c r="H3526" s="4" t="s">
        <v>243</v>
      </c>
      <c r="I3526" s="4"/>
      <c r="J3526" s="4" t="s">
        <v>244</v>
      </c>
      <c r="K3526" s="4"/>
    </row>
    <row r="3527" spans="2:11" x14ac:dyDescent="0.2">
      <c r="B3527" s="4" t="s">
        <v>18991</v>
      </c>
      <c r="C3527" s="4">
        <v>5.4</v>
      </c>
      <c r="D3527" s="4" t="s">
        <v>132</v>
      </c>
      <c r="E3527" s="4" t="s">
        <v>28</v>
      </c>
      <c r="F3527" s="4" t="s">
        <v>6425</v>
      </c>
      <c r="G3527" s="4" t="s">
        <v>239</v>
      </c>
      <c r="H3527" s="4" t="s">
        <v>243</v>
      </c>
      <c r="I3527" s="4"/>
      <c r="J3527" s="4" t="s">
        <v>244</v>
      </c>
      <c r="K3527" s="4"/>
    </row>
    <row r="3528" spans="2:11" x14ac:dyDescent="0.2">
      <c r="B3528" s="4" t="s">
        <v>18992</v>
      </c>
      <c r="C3528" s="4">
        <v>5.4</v>
      </c>
      <c r="D3528" s="4" t="s">
        <v>132</v>
      </c>
      <c r="E3528" s="4" t="s">
        <v>29</v>
      </c>
      <c r="F3528" s="4" t="s">
        <v>6427</v>
      </c>
      <c r="G3528" s="4" t="s">
        <v>239</v>
      </c>
      <c r="H3528" s="4" t="s">
        <v>243</v>
      </c>
      <c r="I3528" s="4"/>
      <c r="J3528" s="4" t="s">
        <v>244</v>
      </c>
      <c r="K3528" s="4"/>
    </row>
    <row r="3529" spans="2:11" x14ac:dyDescent="0.2">
      <c r="B3529" s="4" t="s">
        <v>18993</v>
      </c>
      <c r="C3529" s="4">
        <v>5.4</v>
      </c>
      <c r="D3529" s="4" t="s">
        <v>132</v>
      </c>
      <c r="E3529" s="4" t="s">
        <v>30</v>
      </c>
      <c r="F3529" s="4" t="s">
        <v>6429</v>
      </c>
      <c r="G3529" s="4" t="s">
        <v>239</v>
      </c>
      <c r="H3529" s="4" t="s">
        <v>243</v>
      </c>
      <c r="I3529" s="4"/>
      <c r="J3529" s="4" t="s">
        <v>244</v>
      </c>
      <c r="K3529" s="4"/>
    </row>
    <row r="3530" spans="2:11" x14ac:dyDescent="0.2">
      <c r="B3530" s="4" t="s">
        <v>18994</v>
      </c>
      <c r="C3530" s="4">
        <v>5.4</v>
      </c>
      <c r="D3530" s="4" t="s">
        <v>132</v>
      </c>
      <c r="E3530" s="4" t="s">
        <v>31</v>
      </c>
      <c r="F3530" s="4" t="s">
        <v>6431</v>
      </c>
      <c r="G3530" s="4" t="s">
        <v>239</v>
      </c>
      <c r="H3530" s="4" t="s">
        <v>243</v>
      </c>
      <c r="I3530" s="4"/>
      <c r="J3530" s="4" t="s">
        <v>244</v>
      </c>
      <c r="K3530" s="4"/>
    </row>
    <row r="3531" spans="2:11" x14ac:dyDescent="0.2">
      <c r="B3531" s="4" t="s">
        <v>18995</v>
      </c>
      <c r="C3531" s="4">
        <v>5.4</v>
      </c>
      <c r="D3531" s="4" t="s">
        <v>132</v>
      </c>
      <c r="E3531" s="4" t="s">
        <v>32</v>
      </c>
      <c r="F3531" s="4" t="s">
        <v>6433</v>
      </c>
      <c r="G3531" s="4" t="s">
        <v>239</v>
      </c>
      <c r="H3531" s="4" t="s">
        <v>243</v>
      </c>
      <c r="I3531" s="4"/>
      <c r="J3531" s="4" t="s">
        <v>244</v>
      </c>
      <c r="K3531" s="4"/>
    </row>
    <row r="3532" spans="2:11" x14ac:dyDescent="0.2">
      <c r="B3532" s="4" t="s">
        <v>18996</v>
      </c>
      <c r="C3532" s="4">
        <v>5.4</v>
      </c>
      <c r="D3532" s="4" t="s">
        <v>132</v>
      </c>
      <c r="E3532" s="4" t="s">
        <v>33</v>
      </c>
      <c r="F3532" s="4" t="s">
        <v>6435</v>
      </c>
      <c r="G3532" s="4" t="s">
        <v>239</v>
      </c>
      <c r="H3532" s="4" t="s">
        <v>243</v>
      </c>
      <c r="I3532" s="4"/>
      <c r="J3532" s="4" t="s">
        <v>244</v>
      </c>
      <c r="K3532" s="4"/>
    </row>
    <row r="3533" spans="2:11" x14ac:dyDescent="0.2">
      <c r="B3533" s="4" t="s">
        <v>18997</v>
      </c>
      <c r="C3533" s="4">
        <v>5.4</v>
      </c>
      <c r="D3533" s="4" t="s">
        <v>132</v>
      </c>
      <c r="E3533" s="4" t="s">
        <v>34</v>
      </c>
      <c r="F3533" s="4" t="s">
        <v>6437</v>
      </c>
      <c r="G3533" s="4" t="s">
        <v>239</v>
      </c>
      <c r="H3533" s="4" t="s">
        <v>243</v>
      </c>
      <c r="I3533" s="4"/>
      <c r="J3533" s="4" t="s">
        <v>244</v>
      </c>
      <c r="K3533" s="4"/>
    </row>
    <row r="3534" spans="2:11" x14ac:dyDescent="0.2">
      <c r="B3534" s="4" t="s">
        <v>18998</v>
      </c>
      <c r="C3534" s="4">
        <v>5.4</v>
      </c>
      <c r="D3534" s="4" t="s">
        <v>132</v>
      </c>
      <c r="E3534" s="4" t="s">
        <v>35</v>
      </c>
      <c r="F3534" s="4" t="s">
        <v>6439</v>
      </c>
      <c r="G3534" s="4" t="s">
        <v>239</v>
      </c>
      <c r="H3534" s="4" t="s">
        <v>243</v>
      </c>
      <c r="I3534" s="4"/>
      <c r="J3534" s="4" t="s">
        <v>244</v>
      </c>
      <c r="K3534" s="4"/>
    </row>
    <row r="3535" spans="2:11" x14ac:dyDescent="0.2">
      <c r="B3535" s="4" t="s">
        <v>18999</v>
      </c>
      <c r="C3535" s="4">
        <v>5.4</v>
      </c>
      <c r="D3535" s="4" t="s">
        <v>132</v>
      </c>
      <c r="E3535" s="4" t="s">
        <v>36</v>
      </c>
      <c r="F3535" s="4" t="s">
        <v>6441</v>
      </c>
      <c r="G3535" s="4" t="s">
        <v>239</v>
      </c>
      <c r="H3535" s="4" t="s">
        <v>243</v>
      </c>
      <c r="I3535" s="4"/>
      <c r="J3535" s="4" t="s">
        <v>244</v>
      </c>
      <c r="K3535" s="4"/>
    </row>
    <row r="3536" spans="2:11" x14ac:dyDescent="0.2">
      <c r="B3536" s="4" t="s">
        <v>19000</v>
      </c>
      <c r="C3536" s="4">
        <v>5.4</v>
      </c>
      <c r="D3536" s="4" t="s">
        <v>132</v>
      </c>
      <c r="E3536" s="4" t="s">
        <v>37</v>
      </c>
      <c r="F3536" s="4" t="s">
        <v>6443</v>
      </c>
      <c r="G3536" s="4" t="s">
        <v>239</v>
      </c>
      <c r="H3536" s="4" t="s">
        <v>243</v>
      </c>
      <c r="I3536" s="4"/>
      <c r="J3536" s="4" t="s">
        <v>244</v>
      </c>
      <c r="K3536" s="4"/>
    </row>
    <row r="3537" spans="2:11" x14ac:dyDescent="0.2">
      <c r="B3537" s="4" t="s">
        <v>19001</v>
      </c>
      <c r="C3537" s="4">
        <v>5.4</v>
      </c>
      <c r="D3537" s="4" t="s">
        <v>132</v>
      </c>
      <c r="E3537" s="4" t="s">
        <v>38</v>
      </c>
      <c r="F3537" s="4" t="s">
        <v>6445</v>
      </c>
      <c r="G3537" s="4" t="s">
        <v>239</v>
      </c>
      <c r="H3537" s="4" t="s">
        <v>243</v>
      </c>
      <c r="I3537" s="4"/>
      <c r="J3537" s="4" t="s">
        <v>244</v>
      </c>
      <c r="K3537" s="4"/>
    </row>
    <row r="3538" spans="2:11" x14ac:dyDescent="0.2">
      <c r="B3538" s="4" t="s">
        <v>19002</v>
      </c>
      <c r="C3538" s="4">
        <v>5.4</v>
      </c>
      <c r="D3538" s="4" t="s">
        <v>132</v>
      </c>
      <c r="E3538" s="4" t="s">
        <v>39</v>
      </c>
      <c r="F3538" s="4" t="s">
        <v>6447</v>
      </c>
      <c r="G3538" s="4" t="s">
        <v>239</v>
      </c>
      <c r="H3538" s="4" t="s">
        <v>243</v>
      </c>
      <c r="I3538" s="4"/>
      <c r="J3538" s="4" t="s">
        <v>244</v>
      </c>
      <c r="K3538" s="4"/>
    </row>
    <row r="3539" spans="2:11" x14ac:dyDescent="0.2">
      <c r="B3539" s="4" t="s">
        <v>19003</v>
      </c>
      <c r="C3539" s="4">
        <v>5.4</v>
      </c>
      <c r="D3539" s="4" t="s">
        <v>132</v>
      </c>
      <c r="E3539" s="4" t="s">
        <v>56</v>
      </c>
      <c r="F3539" s="4" t="s">
        <v>6449</v>
      </c>
      <c r="G3539" s="4" t="s">
        <v>239</v>
      </c>
      <c r="H3539" s="4" t="s">
        <v>243</v>
      </c>
      <c r="I3539" s="4"/>
      <c r="J3539" s="4" t="s">
        <v>244</v>
      </c>
      <c r="K3539" s="4"/>
    </row>
    <row r="3540" spans="2:11" x14ac:dyDescent="0.2">
      <c r="B3540" s="4" t="s">
        <v>19004</v>
      </c>
      <c r="C3540" s="4">
        <v>5.4</v>
      </c>
      <c r="D3540" s="4" t="s">
        <v>132</v>
      </c>
      <c r="E3540" s="4" t="s">
        <v>58</v>
      </c>
      <c r="F3540" s="4" t="s">
        <v>6451</v>
      </c>
      <c r="G3540" s="4" t="s">
        <v>239</v>
      </c>
      <c r="H3540" s="4" t="s">
        <v>243</v>
      </c>
      <c r="I3540" s="4"/>
      <c r="J3540" s="4" t="s">
        <v>244</v>
      </c>
      <c r="K3540" s="4"/>
    </row>
    <row r="3541" spans="2:11" x14ac:dyDescent="0.2">
      <c r="B3541" s="4" t="s">
        <v>19005</v>
      </c>
      <c r="C3541" s="4">
        <v>5.4</v>
      </c>
      <c r="D3541" s="4" t="s">
        <v>132</v>
      </c>
      <c r="E3541" s="4" t="s">
        <v>60</v>
      </c>
      <c r="F3541" s="4" t="s">
        <v>6453</v>
      </c>
      <c r="G3541" s="4" t="s">
        <v>239</v>
      </c>
      <c r="H3541" s="4" t="s">
        <v>243</v>
      </c>
      <c r="I3541" s="4"/>
      <c r="J3541" s="4" t="s">
        <v>244</v>
      </c>
      <c r="K3541" s="4"/>
    </row>
    <row r="3542" spans="2:11" x14ac:dyDescent="0.2">
      <c r="B3542" s="4" t="s">
        <v>19006</v>
      </c>
      <c r="C3542" s="4">
        <v>5.4</v>
      </c>
      <c r="D3542" s="4" t="s">
        <v>132</v>
      </c>
      <c r="E3542" s="4" t="s">
        <v>62</v>
      </c>
      <c r="F3542" s="4" t="s">
        <v>6455</v>
      </c>
      <c r="G3542" s="4" t="s">
        <v>239</v>
      </c>
      <c r="H3542" s="4" t="s">
        <v>243</v>
      </c>
      <c r="I3542" s="4"/>
      <c r="J3542" s="4" t="s">
        <v>244</v>
      </c>
      <c r="K3542" s="4"/>
    </row>
    <row r="3543" spans="2:11" x14ac:dyDescent="0.2">
      <c r="B3543" s="4" t="s">
        <v>19007</v>
      </c>
      <c r="C3543" s="4">
        <v>5.4</v>
      </c>
      <c r="D3543" s="4" t="s">
        <v>132</v>
      </c>
      <c r="E3543" s="4" t="s">
        <v>64</v>
      </c>
      <c r="F3543" s="4" t="s">
        <v>6457</v>
      </c>
      <c r="G3543" s="4" t="s">
        <v>239</v>
      </c>
      <c r="H3543" s="4" t="s">
        <v>243</v>
      </c>
      <c r="I3543" s="4"/>
      <c r="J3543" s="4" t="s">
        <v>244</v>
      </c>
      <c r="K3543" s="4"/>
    </row>
    <row r="3544" spans="2:11" x14ac:dyDescent="0.2">
      <c r="B3544" s="4" t="s">
        <v>19008</v>
      </c>
      <c r="C3544" s="4">
        <v>5.4</v>
      </c>
      <c r="D3544" s="4" t="s">
        <v>132</v>
      </c>
      <c r="E3544" s="4" t="s">
        <v>66</v>
      </c>
      <c r="F3544" s="4" t="s">
        <v>13408</v>
      </c>
      <c r="G3544" s="4" t="s">
        <v>239</v>
      </c>
      <c r="H3544" s="4" t="s">
        <v>243</v>
      </c>
      <c r="I3544" s="4"/>
      <c r="J3544" s="4" t="s">
        <v>244</v>
      </c>
      <c r="K3544" s="4"/>
    </row>
    <row r="3545" spans="2:11" x14ac:dyDescent="0.2">
      <c r="B3545" s="4" t="s">
        <v>19009</v>
      </c>
      <c r="C3545" s="4">
        <v>5.4</v>
      </c>
      <c r="D3545" s="4" t="s">
        <v>132</v>
      </c>
      <c r="E3545" s="4" t="s">
        <v>68</v>
      </c>
      <c r="F3545" s="4" t="s">
        <v>13410</v>
      </c>
      <c r="G3545" s="4" t="s">
        <v>239</v>
      </c>
      <c r="H3545" s="4" t="s">
        <v>243</v>
      </c>
      <c r="I3545" s="4"/>
      <c r="J3545" s="4" t="s">
        <v>244</v>
      </c>
      <c r="K3545" s="4"/>
    </row>
    <row r="3546" spans="2:11" x14ac:dyDescent="0.2">
      <c r="B3546" s="4" t="s">
        <v>19010</v>
      </c>
      <c r="C3546" s="4">
        <v>5.4</v>
      </c>
      <c r="D3546" s="4" t="s">
        <v>132</v>
      </c>
      <c r="E3546" s="4" t="s">
        <v>70</v>
      </c>
      <c r="F3546" s="4" t="s">
        <v>13412</v>
      </c>
      <c r="G3546" s="4" t="s">
        <v>239</v>
      </c>
      <c r="H3546" s="4" t="s">
        <v>243</v>
      </c>
      <c r="I3546" s="4"/>
      <c r="J3546" s="4" t="s">
        <v>244</v>
      </c>
      <c r="K3546" s="4"/>
    </row>
    <row r="3547" spans="2:11" x14ac:dyDescent="0.2">
      <c r="B3547" s="4" t="s">
        <v>19011</v>
      </c>
      <c r="C3547" s="4">
        <v>5.4</v>
      </c>
      <c r="D3547" s="4" t="s">
        <v>132</v>
      </c>
      <c r="E3547" s="4" t="s">
        <v>72</v>
      </c>
      <c r="F3547" s="4" t="s">
        <v>13414</v>
      </c>
      <c r="G3547" s="4" t="s">
        <v>239</v>
      </c>
      <c r="H3547" s="4" t="s">
        <v>243</v>
      </c>
      <c r="I3547" s="4"/>
      <c r="J3547" s="4" t="s">
        <v>244</v>
      </c>
      <c r="K3547" s="4"/>
    </row>
    <row r="3548" spans="2:11" x14ac:dyDescent="0.2">
      <c r="B3548" s="4" t="s">
        <v>19012</v>
      </c>
      <c r="C3548" s="4">
        <v>5.4</v>
      </c>
      <c r="D3548" s="4" t="s">
        <v>132</v>
      </c>
      <c r="E3548" s="4" t="s">
        <v>74</v>
      </c>
      <c r="F3548" s="4" t="s">
        <v>13416</v>
      </c>
      <c r="G3548" s="4" t="s">
        <v>239</v>
      </c>
      <c r="H3548" s="4" t="s">
        <v>243</v>
      </c>
      <c r="I3548" s="4"/>
      <c r="J3548" s="4" t="s">
        <v>244</v>
      </c>
      <c r="K3548" s="4"/>
    </row>
    <row r="3549" spans="2:11" x14ac:dyDescent="0.2">
      <c r="B3549" s="4" t="s">
        <v>19013</v>
      </c>
      <c r="C3549" s="4">
        <v>5.4</v>
      </c>
      <c r="D3549" s="4" t="s">
        <v>132</v>
      </c>
      <c r="E3549" s="4" t="s">
        <v>76</v>
      </c>
      <c r="F3549" s="4" t="s">
        <v>13418</v>
      </c>
      <c r="G3549" s="4" t="s">
        <v>239</v>
      </c>
      <c r="H3549" s="4" t="s">
        <v>243</v>
      </c>
      <c r="I3549" s="4"/>
      <c r="J3549" s="4" t="s">
        <v>244</v>
      </c>
      <c r="K3549" s="4"/>
    </row>
    <row r="3550" spans="2:11" x14ac:dyDescent="0.2">
      <c r="B3550" s="4" t="s">
        <v>19014</v>
      </c>
      <c r="C3550" s="4">
        <v>5.4</v>
      </c>
      <c r="D3550" s="4" t="s">
        <v>132</v>
      </c>
      <c r="E3550" s="4" t="s">
        <v>78</v>
      </c>
      <c r="F3550" s="4" t="s">
        <v>19015</v>
      </c>
      <c r="G3550" s="4" t="s">
        <v>239</v>
      </c>
      <c r="H3550" s="4" t="s">
        <v>243</v>
      </c>
      <c r="I3550" s="4"/>
      <c r="J3550" s="4" t="s">
        <v>244</v>
      </c>
      <c r="K3550" s="4"/>
    </row>
    <row r="3551" spans="2:11" x14ac:dyDescent="0.2">
      <c r="B3551" s="4" t="s">
        <v>19016</v>
      </c>
      <c r="C3551" s="4">
        <v>5.4</v>
      </c>
      <c r="D3551" s="4" t="s">
        <v>132</v>
      </c>
      <c r="E3551" s="4" t="s">
        <v>81</v>
      </c>
      <c r="F3551" s="4" t="s">
        <v>19017</v>
      </c>
      <c r="G3551" s="4" t="s">
        <v>239</v>
      </c>
      <c r="H3551" s="4" t="s">
        <v>243</v>
      </c>
      <c r="I3551" s="4"/>
      <c r="J3551" s="4" t="s">
        <v>244</v>
      </c>
      <c r="K3551" s="4"/>
    </row>
    <row r="3552" spans="2:11" x14ac:dyDescent="0.2">
      <c r="B3552" s="4" t="s">
        <v>19018</v>
      </c>
      <c r="C3552" s="4">
        <v>5.4</v>
      </c>
      <c r="D3552" s="4" t="s">
        <v>132</v>
      </c>
      <c r="E3552" s="4" t="s">
        <v>84</v>
      </c>
      <c r="F3552" s="4" t="s">
        <v>19019</v>
      </c>
      <c r="G3552" s="4" t="s">
        <v>239</v>
      </c>
      <c r="H3552" s="4" t="s">
        <v>243</v>
      </c>
      <c r="I3552" s="4"/>
      <c r="J3552" s="4" t="s">
        <v>244</v>
      </c>
      <c r="K3552" s="4"/>
    </row>
    <row r="3553" spans="2:11" x14ac:dyDescent="0.2">
      <c r="B3553" s="4" t="s">
        <v>19020</v>
      </c>
      <c r="C3553" s="4">
        <v>5.4</v>
      </c>
      <c r="D3553" s="4" t="s">
        <v>132</v>
      </c>
      <c r="E3553" s="4" t="s">
        <v>85</v>
      </c>
      <c r="F3553" s="4" t="s">
        <v>19021</v>
      </c>
      <c r="G3553" s="4" t="s">
        <v>239</v>
      </c>
      <c r="H3553" s="4" t="s">
        <v>243</v>
      </c>
      <c r="I3553" s="4"/>
      <c r="J3553" s="4" t="s">
        <v>244</v>
      </c>
      <c r="K3553" s="4"/>
    </row>
    <row r="3554" spans="2:11" x14ac:dyDescent="0.2">
      <c r="B3554" s="4" t="s">
        <v>19022</v>
      </c>
      <c r="C3554" s="4">
        <v>5.4</v>
      </c>
      <c r="D3554" s="4" t="s">
        <v>132</v>
      </c>
      <c r="E3554" s="4" t="s">
        <v>86</v>
      </c>
      <c r="F3554" s="4" t="s">
        <v>19023</v>
      </c>
      <c r="G3554" s="4" t="s">
        <v>239</v>
      </c>
      <c r="H3554" s="4" t="s">
        <v>243</v>
      </c>
      <c r="I3554" s="4"/>
      <c r="J3554" s="4" t="s">
        <v>244</v>
      </c>
      <c r="K3554" s="4"/>
    </row>
    <row r="3555" spans="2:11" x14ac:dyDescent="0.2">
      <c r="B3555" s="4" t="s">
        <v>19024</v>
      </c>
      <c r="C3555" s="4">
        <v>5.4</v>
      </c>
      <c r="D3555" s="4" t="s">
        <v>132</v>
      </c>
      <c r="E3555" s="4" t="s">
        <v>88</v>
      </c>
      <c r="F3555" s="4" t="s">
        <v>19025</v>
      </c>
      <c r="G3555" s="4" t="s">
        <v>239</v>
      </c>
      <c r="H3555" s="4" t="s">
        <v>243</v>
      </c>
      <c r="I3555" s="4"/>
      <c r="J3555" s="4" t="s">
        <v>244</v>
      </c>
      <c r="K3555" s="4"/>
    </row>
    <row r="3556" spans="2:11" x14ac:dyDescent="0.2">
      <c r="B3556" s="4" t="s">
        <v>19026</v>
      </c>
      <c r="C3556" s="4">
        <v>5.4</v>
      </c>
      <c r="D3556" s="4" t="s">
        <v>132</v>
      </c>
      <c r="E3556" s="4" t="s">
        <v>90</v>
      </c>
      <c r="F3556" s="4" t="s">
        <v>19027</v>
      </c>
      <c r="G3556" s="4" t="s">
        <v>239</v>
      </c>
      <c r="H3556" s="4" t="s">
        <v>243</v>
      </c>
      <c r="I3556" s="4"/>
      <c r="J3556" s="4" t="s">
        <v>244</v>
      </c>
      <c r="K3556" s="4"/>
    </row>
    <row r="3557" spans="2:11" x14ac:dyDescent="0.2">
      <c r="B3557" s="4" t="s">
        <v>19028</v>
      </c>
      <c r="C3557" s="4">
        <v>5.4</v>
      </c>
      <c r="D3557" s="4" t="s">
        <v>132</v>
      </c>
      <c r="E3557" s="4" t="s">
        <v>92</v>
      </c>
      <c r="F3557" s="4" t="s">
        <v>19029</v>
      </c>
      <c r="G3557" s="4" t="s">
        <v>239</v>
      </c>
      <c r="H3557" s="4" t="s">
        <v>243</v>
      </c>
      <c r="I3557" s="4"/>
      <c r="J3557" s="4" t="s">
        <v>244</v>
      </c>
      <c r="K3557" s="4"/>
    </row>
    <row r="3558" spans="2:11" x14ac:dyDescent="0.2">
      <c r="B3558" s="4" t="s">
        <v>19030</v>
      </c>
      <c r="C3558" s="4">
        <v>5.4</v>
      </c>
      <c r="D3558" s="4" t="s">
        <v>132</v>
      </c>
      <c r="E3558" s="4" t="s">
        <v>94</v>
      </c>
      <c r="F3558" s="4" t="s">
        <v>19031</v>
      </c>
      <c r="G3558" s="4" t="s">
        <v>239</v>
      </c>
      <c r="H3558" s="4" t="s">
        <v>243</v>
      </c>
      <c r="I3558" s="4"/>
      <c r="J3558" s="4" t="s">
        <v>244</v>
      </c>
      <c r="K3558" s="4"/>
    </row>
    <row r="3559" spans="2:11" x14ac:dyDescent="0.2">
      <c r="B3559" s="4" t="s">
        <v>19032</v>
      </c>
      <c r="C3559" s="4">
        <v>5.4</v>
      </c>
      <c r="D3559" s="4" t="s">
        <v>132</v>
      </c>
      <c r="E3559" s="4" t="s">
        <v>96</v>
      </c>
      <c r="F3559" s="4" t="s">
        <v>19033</v>
      </c>
      <c r="G3559" s="4" t="s">
        <v>239</v>
      </c>
      <c r="H3559" s="4" t="s">
        <v>243</v>
      </c>
      <c r="I3559" s="4"/>
      <c r="J3559" s="4" t="s">
        <v>244</v>
      </c>
      <c r="K3559" s="4"/>
    </row>
    <row r="3560" spans="2:11" x14ac:dyDescent="0.2">
      <c r="B3560" s="4" t="s">
        <v>19034</v>
      </c>
      <c r="C3560" s="4">
        <v>5.4</v>
      </c>
      <c r="D3560" s="4" t="s">
        <v>132</v>
      </c>
      <c r="E3560" s="4" t="s">
        <v>98</v>
      </c>
      <c r="F3560" s="4" t="s">
        <v>19035</v>
      </c>
      <c r="G3560" s="4" t="s">
        <v>239</v>
      </c>
      <c r="H3560" s="4" t="s">
        <v>243</v>
      </c>
      <c r="I3560" s="4"/>
      <c r="J3560" s="4" t="s">
        <v>244</v>
      </c>
      <c r="K3560" s="4"/>
    </row>
    <row r="3561" spans="2:11" x14ac:dyDescent="0.2">
      <c r="B3561" s="4" t="s">
        <v>19036</v>
      </c>
      <c r="C3561" s="4">
        <v>5.4</v>
      </c>
      <c r="D3561" s="4" t="s">
        <v>132</v>
      </c>
      <c r="E3561" s="4" t="s">
        <v>100</v>
      </c>
      <c r="F3561" s="4" t="s">
        <v>19037</v>
      </c>
      <c r="G3561" s="4" t="s">
        <v>239</v>
      </c>
      <c r="H3561" s="4" t="s">
        <v>243</v>
      </c>
      <c r="I3561" s="4"/>
      <c r="J3561" s="4" t="s">
        <v>244</v>
      </c>
      <c r="K3561" s="4"/>
    </row>
    <row r="3562" spans="2:11" x14ac:dyDescent="0.2">
      <c r="B3562" s="4" t="s">
        <v>19038</v>
      </c>
      <c r="C3562" s="4">
        <v>5.4</v>
      </c>
      <c r="D3562" s="4" t="s">
        <v>132</v>
      </c>
      <c r="E3562" s="4" t="s">
        <v>102</v>
      </c>
      <c r="F3562" s="4" t="s">
        <v>19039</v>
      </c>
      <c r="G3562" s="4" t="s">
        <v>239</v>
      </c>
      <c r="H3562" s="4" t="s">
        <v>243</v>
      </c>
      <c r="I3562" s="4"/>
      <c r="J3562" s="4" t="s">
        <v>244</v>
      </c>
      <c r="K3562" s="4"/>
    </row>
    <row r="3563" spans="2:11" x14ac:dyDescent="0.2">
      <c r="B3563" s="4" t="s">
        <v>19040</v>
      </c>
      <c r="C3563" s="4">
        <v>5.4</v>
      </c>
      <c r="D3563" s="4" t="s">
        <v>132</v>
      </c>
      <c r="E3563" s="4" t="s">
        <v>104</v>
      </c>
      <c r="F3563" s="4" t="s">
        <v>19041</v>
      </c>
      <c r="G3563" s="4" t="s">
        <v>239</v>
      </c>
      <c r="H3563" s="4" t="s">
        <v>243</v>
      </c>
      <c r="I3563" s="4"/>
      <c r="J3563" s="4" t="s">
        <v>244</v>
      </c>
      <c r="K3563" s="4"/>
    </row>
    <row r="3564" spans="2:11" x14ac:dyDescent="0.2">
      <c r="B3564" s="4" t="s">
        <v>19042</v>
      </c>
      <c r="C3564" s="4">
        <v>5.4</v>
      </c>
      <c r="D3564" s="4" t="s">
        <v>132</v>
      </c>
      <c r="E3564" s="4" t="s">
        <v>106</v>
      </c>
      <c r="F3564" s="4" t="s">
        <v>19043</v>
      </c>
      <c r="G3564" s="4" t="s">
        <v>239</v>
      </c>
      <c r="H3564" s="4" t="s">
        <v>243</v>
      </c>
      <c r="I3564" s="4"/>
      <c r="J3564" s="4" t="s">
        <v>244</v>
      </c>
      <c r="K3564" s="4"/>
    </row>
    <row r="3565" spans="2:11" x14ac:dyDescent="0.2">
      <c r="B3565" s="4" t="s">
        <v>19044</v>
      </c>
      <c r="C3565" s="4">
        <v>5.4</v>
      </c>
      <c r="D3565" s="4" t="s">
        <v>132</v>
      </c>
      <c r="E3565" s="4" t="s">
        <v>108</v>
      </c>
      <c r="F3565" s="4" t="s">
        <v>19045</v>
      </c>
      <c r="G3565" s="4" t="s">
        <v>239</v>
      </c>
      <c r="H3565" s="4" t="s">
        <v>243</v>
      </c>
      <c r="I3565" s="4"/>
      <c r="J3565" s="4" t="s">
        <v>244</v>
      </c>
      <c r="K3565" s="4"/>
    </row>
    <row r="3566" spans="2:11" x14ac:dyDescent="0.2">
      <c r="B3566" s="4" t="s">
        <v>19046</v>
      </c>
      <c r="C3566" s="4">
        <v>5.4</v>
      </c>
      <c r="D3566" s="4" t="s">
        <v>132</v>
      </c>
      <c r="E3566" s="4" t="s">
        <v>110</v>
      </c>
      <c r="F3566" s="4" t="s">
        <v>19047</v>
      </c>
      <c r="G3566" s="4" t="s">
        <v>239</v>
      </c>
      <c r="H3566" s="4" t="s">
        <v>243</v>
      </c>
      <c r="I3566" s="4"/>
      <c r="J3566" s="4" t="s">
        <v>244</v>
      </c>
      <c r="K3566" s="4"/>
    </row>
    <row r="3567" spans="2:11" x14ac:dyDescent="0.2">
      <c r="B3567" s="4" t="s">
        <v>19048</v>
      </c>
      <c r="C3567" s="4">
        <v>5.4</v>
      </c>
      <c r="D3567" s="4" t="s">
        <v>132</v>
      </c>
      <c r="E3567" s="4" t="s">
        <v>112</v>
      </c>
      <c r="F3567" s="4" t="s">
        <v>19049</v>
      </c>
      <c r="G3567" s="4" t="s">
        <v>239</v>
      </c>
      <c r="H3567" s="4" t="s">
        <v>243</v>
      </c>
      <c r="I3567" s="4"/>
      <c r="J3567" s="4" t="s">
        <v>244</v>
      </c>
      <c r="K3567" s="4"/>
    </row>
    <row r="3568" spans="2:11" x14ac:dyDescent="0.2">
      <c r="B3568" s="4" t="s">
        <v>19050</v>
      </c>
      <c r="C3568" s="4">
        <v>5.4</v>
      </c>
      <c r="D3568" s="4" t="s">
        <v>132</v>
      </c>
      <c r="E3568" s="4" t="s">
        <v>114</v>
      </c>
      <c r="F3568" s="4" t="s">
        <v>19051</v>
      </c>
      <c r="G3568" s="4" t="s">
        <v>239</v>
      </c>
      <c r="H3568" s="4" t="s">
        <v>243</v>
      </c>
      <c r="I3568" s="4"/>
      <c r="J3568" s="4" t="s">
        <v>244</v>
      </c>
      <c r="K3568" s="4"/>
    </row>
    <row r="3569" spans="2:11" x14ac:dyDescent="0.2">
      <c r="B3569" s="4" t="s">
        <v>19052</v>
      </c>
      <c r="C3569" s="4">
        <v>5.4</v>
      </c>
      <c r="D3569" s="4" t="s">
        <v>132</v>
      </c>
      <c r="E3569" s="4" t="s">
        <v>116</v>
      </c>
      <c r="F3569" s="4" t="s">
        <v>19053</v>
      </c>
      <c r="G3569" s="4" t="s">
        <v>239</v>
      </c>
      <c r="H3569" s="4" t="s">
        <v>243</v>
      </c>
      <c r="I3569" s="4"/>
      <c r="J3569" s="4" t="s">
        <v>244</v>
      </c>
      <c r="K3569" s="4"/>
    </row>
    <row r="3570" spans="2:11" x14ac:dyDescent="0.2">
      <c r="B3570" s="4" t="s">
        <v>19054</v>
      </c>
      <c r="C3570" s="4">
        <v>5.4</v>
      </c>
      <c r="D3570" s="4" t="s">
        <v>132</v>
      </c>
      <c r="E3570" s="4" t="s">
        <v>118</v>
      </c>
      <c r="F3570" s="4" t="s">
        <v>19055</v>
      </c>
      <c r="G3570" s="4" t="s">
        <v>239</v>
      </c>
      <c r="H3570" s="4" t="s">
        <v>243</v>
      </c>
      <c r="I3570" s="4"/>
      <c r="J3570" s="4" t="s">
        <v>244</v>
      </c>
      <c r="K3570" s="4"/>
    </row>
    <row r="3571" spans="2:11" x14ac:dyDescent="0.2">
      <c r="B3571" s="4" t="s">
        <v>19056</v>
      </c>
      <c r="C3571" s="4">
        <v>5.4</v>
      </c>
      <c r="D3571" s="4" t="s">
        <v>132</v>
      </c>
      <c r="E3571" s="4" t="s">
        <v>120</v>
      </c>
      <c r="F3571" s="4" t="s">
        <v>19057</v>
      </c>
      <c r="G3571" s="4" t="s">
        <v>239</v>
      </c>
      <c r="H3571" s="4" t="s">
        <v>243</v>
      </c>
      <c r="I3571" s="4"/>
      <c r="J3571" s="4" t="s">
        <v>244</v>
      </c>
      <c r="K3571" s="4"/>
    </row>
    <row r="3572" spans="2:11" x14ac:dyDescent="0.2">
      <c r="B3572" s="4" t="s">
        <v>19058</v>
      </c>
      <c r="C3572" s="4">
        <v>5.4</v>
      </c>
      <c r="D3572" s="4" t="s">
        <v>132</v>
      </c>
      <c r="E3572" s="4" t="s">
        <v>122</v>
      </c>
      <c r="F3572" s="4" t="s">
        <v>19059</v>
      </c>
      <c r="G3572" s="4" t="s">
        <v>239</v>
      </c>
      <c r="H3572" s="4" t="s">
        <v>243</v>
      </c>
      <c r="I3572" s="4"/>
      <c r="J3572" s="4" t="s">
        <v>244</v>
      </c>
      <c r="K3572" s="4"/>
    </row>
    <row r="3573" spans="2:11" x14ac:dyDescent="0.2">
      <c r="B3573" s="4" t="s">
        <v>19060</v>
      </c>
      <c r="C3573" s="4">
        <v>5.4</v>
      </c>
      <c r="D3573" s="4" t="s">
        <v>132</v>
      </c>
      <c r="E3573" s="4" t="s">
        <v>124</v>
      </c>
      <c r="F3573" s="4" t="s">
        <v>19061</v>
      </c>
      <c r="G3573" s="4" t="s">
        <v>239</v>
      </c>
      <c r="H3573" s="4" t="s">
        <v>243</v>
      </c>
      <c r="I3573" s="4"/>
      <c r="J3573" s="4" t="s">
        <v>244</v>
      </c>
      <c r="K3573" s="4"/>
    </row>
    <row r="3574" spans="2:11" x14ac:dyDescent="0.2">
      <c r="B3574" s="4" t="s">
        <v>19062</v>
      </c>
      <c r="C3574" s="4">
        <v>5.4</v>
      </c>
      <c r="D3574" s="4" t="s">
        <v>132</v>
      </c>
      <c r="E3574" s="4" t="s">
        <v>126</v>
      </c>
      <c r="F3574" s="4" t="s">
        <v>19063</v>
      </c>
      <c r="G3574" s="4" t="s">
        <v>239</v>
      </c>
      <c r="H3574" s="4" t="s">
        <v>243</v>
      </c>
      <c r="I3574" s="4"/>
      <c r="J3574" s="4" t="s">
        <v>244</v>
      </c>
      <c r="K3574" s="4"/>
    </row>
    <row r="3575" spans="2:11" x14ac:dyDescent="0.2">
      <c r="B3575" s="4" t="s">
        <v>19064</v>
      </c>
      <c r="C3575" s="4">
        <v>5.4</v>
      </c>
      <c r="D3575" s="4" t="s">
        <v>132</v>
      </c>
      <c r="E3575" s="4" t="s">
        <v>128</v>
      </c>
      <c r="F3575" s="4" t="s">
        <v>19065</v>
      </c>
      <c r="G3575" s="4" t="s">
        <v>239</v>
      </c>
      <c r="H3575" s="4" t="s">
        <v>243</v>
      </c>
      <c r="I3575" s="4"/>
      <c r="J3575" s="4" t="s">
        <v>244</v>
      </c>
      <c r="K3575" s="4"/>
    </row>
    <row r="3576" spans="2:11" x14ac:dyDescent="0.2">
      <c r="B3576" s="4" t="s">
        <v>19066</v>
      </c>
      <c r="C3576" s="4">
        <v>5.4</v>
      </c>
      <c r="D3576" s="4" t="s">
        <v>132</v>
      </c>
      <c r="E3576" s="4" t="s">
        <v>130</v>
      </c>
      <c r="F3576" s="4" t="s">
        <v>19067</v>
      </c>
      <c r="G3576" s="4" t="s">
        <v>239</v>
      </c>
      <c r="H3576" s="4" t="s">
        <v>243</v>
      </c>
      <c r="I3576" s="4"/>
      <c r="J3576" s="4" t="s">
        <v>244</v>
      </c>
      <c r="K3576" s="4"/>
    </row>
    <row r="3577" spans="2:11" x14ac:dyDescent="0.2">
      <c r="B3577" s="4" t="s">
        <v>19068</v>
      </c>
      <c r="C3577" s="4">
        <v>5.4</v>
      </c>
      <c r="D3577" s="4" t="s">
        <v>132</v>
      </c>
      <c r="E3577" s="4" t="s">
        <v>132</v>
      </c>
      <c r="F3577" s="4" t="s">
        <v>19069</v>
      </c>
      <c r="G3577" s="4" t="s">
        <v>239</v>
      </c>
      <c r="H3577" s="4" t="s">
        <v>243</v>
      </c>
      <c r="I3577" s="4"/>
      <c r="J3577" s="4" t="s">
        <v>244</v>
      </c>
      <c r="K3577" s="4"/>
    </row>
    <row r="3578" spans="2:11" x14ac:dyDescent="0.2">
      <c r="B3578" s="4" t="s">
        <v>19070</v>
      </c>
      <c r="C3578" s="4">
        <v>5.4</v>
      </c>
      <c r="D3578" s="4" t="s">
        <v>132</v>
      </c>
      <c r="E3578" s="4" t="s">
        <v>134</v>
      </c>
      <c r="F3578" s="4" t="s">
        <v>19071</v>
      </c>
      <c r="G3578" s="4" t="s">
        <v>239</v>
      </c>
      <c r="H3578" s="4" t="s">
        <v>243</v>
      </c>
      <c r="I3578" s="4"/>
      <c r="J3578" s="4" t="s">
        <v>244</v>
      </c>
      <c r="K3578" s="4"/>
    </row>
    <row r="3579" spans="2:11" x14ac:dyDescent="0.2">
      <c r="B3579" s="4" t="s">
        <v>19072</v>
      </c>
      <c r="C3579" s="4">
        <v>5.4</v>
      </c>
      <c r="D3579" s="4" t="s">
        <v>132</v>
      </c>
      <c r="E3579" s="4" t="s">
        <v>136</v>
      </c>
      <c r="F3579" s="4" t="s">
        <v>19073</v>
      </c>
      <c r="G3579" s="4" t="s">
        <v>239</v>
      </c>
      <c r="H3579" s="4" t="s">
        <v>243</v>
      </c>
      <c r="I3579" s="4"/>
      <c r="J3579" s="4" t="s">
        <v>244</v>
      </c>
      <c r="K3579" s="4"/>
    </row>
    <row r="3580" spans="2:11" x14ac:dyDescent="0.2">
      <c r="B3580" s="4" t="s">
        <v>19074</v>
      </c>
      <c r="C3580" s="4">
        <v>5.4</v>
      </c>
      <c r="D3580" s="4" t="s">
        <v>132</v>
      </c>
      <c r="E3580" s="4" t="s">
        <v>138</v>
      </c>
      <c r="F3580" s="4" t="s">
        <v>19075</v>
      </c>
      <c r="G3580" s="4" t="s">
        <v>239</v>
      </c>
      <c r="H3580" s="4" t="s">
        <v>243</v>
      </c>
      <c r="I3580" s="4"/>
      <c r="J3580" s="4" t="s">
        <v>244</v>
      </c>
      <c r="K3580" s="4"/>
    </row>
    <row r="3581" spans="2:11" x14ac:dyDescent="0.2">
      <c r="B3581" s="4" t="s">
        <v>19076</v>
      </c>
      <c r="C3581" s="4">
        <v>5.4</v>
      </c>
      <c r="D3581" s="4" t="s">
        <v>132</v>
      </c>
      <c r="E3581" s="4" t="s">
        <v>140</v>
      </c>
      <c r="F3581" s="4" t="s">
        <v>19077</v>
      </c>
      <c r="G3581" s="4" t="s">
        <v>239</v>
      </c>
      <c r="H3581" s="4" t="s">
        <v>243</v>
      </c>
      <c r="I3581" s="4"/>
      <c r="J3581" s="4" t="s">
        <v>244</v>
      </c>
      <c r="K3581" s="4"/>
    </row>
    <row r="3582" spans="2:11" x14ac:dyDescent="0.2">
      <c r="B3582" s="4" t="s">
        <v>19078</v>
      </c>
      <c r="C3582" s="4">
        <v>5.4</v>
      </c>
      <c r="D3582" s="4" t="s">
        <v>132</v>
      </c>
      <c r="E3582" s="4" t="s">
        <v>141</v>
      </c>
      <c r="F3582" s="4" t="s">
        <v>19079</v>
      </c>
      <c r="G3582" s="4" t="s">
        <v>239</v>
      </c>
      <c r="H3582" s="4" t="s">
        <v>243</v>
      </c>
      <c r="I3582" s="4"/>
      <c r="J3582" s="4" t="s">
        <v>244</v>
      </c>
      <c r="K3582" s="4"/>
    </row>
    <row r="3583" spans="2:11" x14ac:dyDescent="0.2">
      <c r="B3583" s="4" t="s">
        <v>19080</v>
      </c>
      <c r="C3583" s="4">
        <v>5.4</v>
      </c>
      <c r="D3583" s="4" t="s">
        <v>132</v>
      </c>
      <c r="E3583" s="4" t="s">
        <v>142</v>
      </c>
      <c r="F3583" s="4" t="s">
        <v>19081</v>
      </c>
      <c r="G3583" s="4" t="s">
        <v>239</v>
      </c>
      <c r="H3583" s="4" t="s">
        <v>243</v>
      </c>
      <c r="I3583" s="4"/>
      <c r="J3583" s="4" t="s">
        <v>244</v>
      </c>
      <c r="K3583" s="4"/>
    </row>
    <row r="3584" spans="2:11" x14ac:dyDescent="0.2">
      <c r="B3584" s="4" t="s">
        <v>19082</v>
      </c>
      <c r="C3584" s="4">
        <v>5.4</v>
      </c>
      <c r="D3584" s="4" t="s">
        <v>132</v>
      </c>
      <c r="E3584" s="4" t="s">
        <v>144</v>
      </c>
      <c r="F3584" s="4" t="s">
        <v>19083</v>
      </c>
      <c r="G3584" s="4" t="s">
        <v>239</v>
      </c>
      <c r="H3584" s="4" t="s">
        <v>243</v>
      </c>
      <c r="I3584" s="4"/>
      <c r="J3584" s="4" t="s">
        <v>244</v>
      </c>
      <c r="K3584" s="4"/>
    </row>
    <row r="3585" spans="2:11" x14ac:dyDescent="0.2">
      <c r="B3585" s="4" t="s">
        <v>19084</v>
      </c>
      <c r="C3585" s="4">
        <v>5.4</v>
      </c>
      <c r="D3585" s="4" t="s">
        <v>132</v>
      </c>
      <c r="E3585" s="4" t="s">
        <v>146</v>
      </c>
      <c r="F3585" s="4" t="s">
        <v>19085</v>
      </c>
      <c r="G3585" s="4" t="s">
        <v>239</v>
      </c>
      <c r="H3585" s="4" t="s">
        <v>243</v>
      </c>
      <c r="I3585" s="4"/>
      <c r="J3585" s="4" t="s">
        <v>244</v>
      </c>
      <c r="K3585" s="4"/>
    </row>
    <row r="3586" spans="2:11" x14ac:dyDescent="0.2">
      <c r="B3586" s="4" t="s">
        <v>19086</v>
      </c>
      <c r="C3586" s="4">
        <v>5.4</v>
      </c>
      <c r="D3586" s="4" t="s">
        <v>134</v>
      </c>
      <c r="E3586" s="4" t="s">
        <v>8</v>
      </c>
      <c r="F3586" s="4" t="s">
        <v>6459</v>
      </c>
      <c r="G3586" s="4" t="s">
        <v>239</v>
      </c>
      <c r="H3586" s="4" t="s">
        <v>243</v>
      </c>
      <c r="I3586" s="4"/>
      <c r="J3586" s="4" t="s">
        <v>244</v>
      </c>
      <c r="K3586" s="4"/>
    </row>
    <row r="3587" spans="2:11" x14ac:dyDescent="0.2">
      <c r="B3587" s="4" t="s">
        <v>19087</v>
      </c>
      <c r="C3587" s="4">
        <v>5.4</v>
      </c>
      <c r="D3587" s="4" t="s">
        <v>134</v>
      </c>
      <c r="E3587" s="4" t="s">
        <v>24</v>
      </c>
      <c r="F3587" s="4" t="s">
        <v>6461</v>
      </c>
      <c r="G3587" s="4" t="s">
        <v>239</v>
      </c>
      <c r="H3587" s="4" t="s">
        <v>243</v>
      </c>
      <c r="I3587" s="4"/>
      <c r="J3587" s="4" t="s">
        <v>244</v>
      </c>
      <c r="K3587" s="4"/>
    </row>
    <row r="3588" spans="2:11" x14ac:dyDescent="0.2">
      <c r="B3588" s="4" t="s">
        <v>19088</v>
      </c>
      <c r="C3588" s="4">
        <v>5.4</v>
      </c>
      <c r="D3588" s="4" t="s">
        <v>134</v>
      </c>
      <c r="E3588" s="4" t="s">
        <v>25</v>
      </c>
      <c r="F3588" s="4" t="s">
        <v>6463</v>
      </c>
      <c r="G3588" s="4" t="s">
        <v>239</v>
      </c>
      <c r="H3588" s="4" t="s">
        <v>243</v>
      </c>
      <c r="I3588" s="4"/>
      <c r="J3588" s="4" t="s">
        <v>244</v>
      </c>
      <c r="K3588" s="4"/>
    </row>
    <row r="3589" spans="2:11" x14ac:dyDescent="0.2">
      <c r="B3589" s="4" t="s">
        <v>19089</v>
      </c>
      <c r="C3589" s="4">
        <v>5.4</v>
      </c>
      <c r="D3589" s="4" t="s">
        <v>134</v>
      </c>
      <c r="E3589" s="4" t="s">
        <v>26</v>
      </c>
      <c r="F3589" s="4" t="s">
        <v>6465</v>
      </c>
      <c r="G3589" s="4" t="s">
        <v>239</v>
      </c>
      <c r="H3589" s="4" t="s">
        <v>243</v>
      </c>
      <c r="I3589" s="4"/>
      <c r="J3589" s="4" t="s">
        <v>244</v>
      </c>
      <c r="K3589" s="4"/>
    </row>
    <row r="3590" spans="2:11" x14ac:dyDescent="0.2">
      <c r="B3590" s="4" t="s">
        <v>19090</v>
      </c>
      <c r="C3590" s="4">
        <v>5.4</v>
      </c>
      <c r="D3590" s="4" t="s">
        <v>134</v>
      </c>
      <c r="E3590" s="4" t="s">
        <v>27</v>
      </c>
      <c r="F3590" s="4" t="s">
        <v>6467</v>
      </c>
      <c r="G3590" s="4" t="s">
        <v>239</v>
      </c>
      <c r="H3590" s="4" t="s">
        <v>243</v>
      </c>
      <c r="I3590" s="4"/>
      <c r="J3590" s="4" t="s">
        <v>244</v>
      </c>
      <c r="K3590" s="4"/>
    </row>
    <row r="3591" spans="2:11" x14ac:dyDescent="0.2">
      <c r="B3591" s="4" t="s">
        <v>19091</v>
      </c>
      <c r="C3591" s="4">
        <v>5.4</v>
      </c>
      <c r="D3591" s="4" t="s">
        <v>134</v>
      </c>
      <c r="E3591" s="4" t="s">
        <v>28</v>
      </c>
      <c r="F3591" s="4" t="s">
        <v>6469</v>
      </c>
      <c r="G3591" s="4" t="s">
        <v>239</v>
      </c>
      <c r="H3591" s="4" t="s">
        <v>243</v>
      </c>
      <c r="I3591" s="4"/>
      <c r="J3591" s="4" t="s">
        <v>244</v>
      </c>
      <c r="K3591" s="4"/>
    </row>
    <row r="3592" spans="2:11" x14ac:dyDescent="0.2">
      <c r="B3592" s="4" t="s">
        <v>19092</v>
      </c>
      <c r="C3592" s="4">
        <v>5.4</v>
      </c>
      <c r="D3592" s="4" t="s">
        <v>134</v>
      </c>
      <c r="E3592" s="4" t="s">
        <v>29</v>
      </c>
      <c r="F3592" s="4" t="s">
        <v>6471</v>
      </c>
      <c r="G3592" s="4" t="s">
        <v>239</v>
      </c>
      <c r="H3592" s="4" t="s">
        <v>243</v>
      </c>
      <c r="I3592" s="4"/>
      <c r="J3592" s="4" t="s">
        <v>244</v>
      </c>
      <c r="K3592" s="4"/>
    </row>
    <row r="3593" spans="2:11" x14ac:dyDescent="0.2">
      <c r="B3593" s="4" t="s">
        <v>19093</v>
      </c>
      <c r="C3593" s="4">
        <v>5.4</v>
      </c>
      <c r="D3593" s="4" t="s">
        <v>134</v>
      </c>
      <c r="E3593" s="4" t="s">
        <v>30</v>
      </c>
      <c r="F3593" s="4" t="s">
        <v>6473</v>
      </c>
      <c r="G3593" s="4" t="s">
        <v>239</v>
      </c>
      <c r="H3593" s="4" t="s">
        <v>243</v>
      </c>
      <c r="I3593" s="4"/>
      <c r="J3593" s="4" t="s">
        <v>244</v>
      </c>
      <c r="K3593" s="4"/>
    </row>
    <row r="3594" spans="2:11" x14ac:dyDescent="0.2">
      <c r="B3594" s="4" t="s">
        <v>19094</v>
      </c>
      <c r="C3594" s="4">
        <v>5.4</v>
      </c>
      <c r="D3594" s="4" t="s">
        <v>134</v>
      </c>
      <c r="E3594" s="4" t="s">
        <v>31</v>
      </c>
      <c r="F3594" s="4" t="s">
        <v>6475</v>
      </c>
      <c r="G3594" s="4" t="s">
        <v>239</v>
      </c>
      <c r="H3594" s="4" t="s">
        <v>243</v>
      </c>
      <c r="I3594" s="4"/>
      <c r="J3594" s="4" t="s">
        <v>244</v>
      </c>
      <c r="K3594" s="4"/>
    </row>
    <row r="3595" spans="2:11" x14ac:dyDescent="0.2">
      <c r="B3595" s="4" t="s">
        <v>19095</v>
      </c>
      <c r="C3595" s="4">
        <v>5.4</v>
      </c>
      <c r="D3595" s="4" t="s">
        <v>134</v>
      </c>
      <c r="E3595" s="4" t="s">
        <v>32</v>
      </c>
      <c r="F3595" s="4" t="s">
        <v>6477</v>
      </c>
      <c r="G3595" s="4" t="s">
        <v>239</v>
      </c>
      <c r="H3595" s="4" t="s">
        <v>243</v>
      </c>
      <c r="I3595" s="4"/>
      <c r="J3595" s="4" t="s">
        <v>244</v>
      </c>
      <c r="K3595" s="4"/>
    </row>
    <row r="3596" spans="2:11" x14ac:dyDescent="0.2">
      <c r="B3596" s="4" t="s">
        <v>19096</v>
      </c>
      <c r="C3596" s="4">
        <v>5.4</v>
      </c>
      <c r="D3596" s="4" t="s">
        <v>134</v>
      </c>
      <c r="E3596" s="4" t="s">
        <v>33</v>
      </c>
      <c r="F3596" s="4" t="s">
        <v>6479</v>
      </c>
      <c r="G3596" s="4" t="s">
        <v>239</v>
      </c>
      <c r="H3596" s="4" t="s">
        <v>243</v>
      </c>
      <c r="I3596" s="4"/>
      <c r="J3596" s="4" t="s">
        <v>244</v>
      </c>
      <c r="K3596" s="4"/>
    </row>
    <row r="3597" spans="2:11" x14ac:dyDescent="0.2">
      <c r="B3597" s="4" t="s">
        <v>19097</v>
      </c>
      <c r="C3597" s="4">
        <v>5.4</v>
      </c>
      <c r="D3597" s="4" t="s">
        <v>134</v>
      </c>
      <c r="E3597" s="4" t="s">
        <v>34</v>
      </c>
      <c r="F3597" s="4" t="s">
        <v>6481</v>
      </c>
      <c r="G3597" s="4" t="s">
        <v>239</v>
      </c>
      <c r="H3597" s="4" t="s">
        <v>243</v>
      </c>
      <c r="I3597" s="4"/>
      <c r="J3597" s="4" t="s">
        <v>244</v>
      </c>
      <c r="K3597" s="4"/>
    </row>
    <row r="3598" spans="2:11" x14ac:dyDescent="0.2">
      <c r="B3598" s="4" t="s">
        <v>19098</v>
      </c>
      <c r="C3598" s="4">
        <v>5.4</v>
      </c>
      <c r="D3598" s="4" t="s">
        <v>134</v>
      </c>
      <c r="E3598" s="4" t="s">
        <v>35</v>
      </c>
      <c r="F3598" s="4" t="s">
        <v>6483</v>
      </c>
      <c r="G3598" s="4" t="s">
        <v>239</v>
      </c>
      <c r="H3598" s="4" t="s">
        <v>243</v>
      </c>
      <c r="I3598" s="4"/>
      <c r="J3598" s="4" t="s">
        <v>244</v>
      </c>
      <c r="K3598" s="4"/>
    </row>
    <row r="3599" spans="2:11" x14ac:dyDescent="0.2">
      <c r="B3599" s="4" t="s">
        <v>19099</v>
      </c>
      <c r="C3599" s="4">
        <v>5.4</v>
      </c>
      <c r="D3599" s="4" t="s">
        <v>134</v>
      </c>
      <c r="E3599" s="4" t="s">
        <v>36</v>
      </c>
      <c r="F3599" s="4" t="s">
        <v>6485</v>
      </c>
      <c r="G3599" s="4" t="s">
        <v>239</v>
      </c>
      <c r="H3599" s="4" t="s">
        <v>243</v>
      </c>
      <c r="I3599" s="4"/>
      <c r="J3599" s="4" t="s">
        <v>244</v>
      </c>
      <c r="K3599" s="4"/>
    </row>
    <row r="3600" spans="2:11" x14ac:dyDescent="0.2">
      <c r="B3600" s="4" t="s">
        <v>19100</v>
      </c>
      <c r="C3600" s="4">
        <v>5.4</v>
      </c>
      <c r="D3600" s="4" t="s">
        <v>134</v>
      </c>
      <c r="E3600" s="4" t="s">
        <v>37</v>
      </c>
      <c r="F3600" s="4" t="s">
        <v>6487</v>
      </c>
      <c r="G3600" s="4" t="s">
        <v>239</v>
      </c>
      <c r="H3600" s="4" t="s">
        <v>243</v>
      </c>
      <c r="I3600" s="4"/>
      <c r="J3600" s="4" t="s">
        <v>244</v>
      </c>
      <c r="K3600" s="4"/>
    </row>
    <row r="3601" spans="2:11" x14ac:dyDescent="0.2">
      <c r="B3601" s="4" t="s">
        <v>19101</v>
      </c>
      <c r="C3601" s="4">
        <v>5.4</v>
      </c>
      <c r="D3601" s="4" t="s">
        <v>134</v>
      </c>
      <c r="E3601" s="4" t="s">
        <v>38</v>
      </c>
      <c r="F3601" s="4" t="s">
        <v>6489</v>
      </c>
      <c r="G3601" s="4" t="s">
        <v>239</v>
      </c>
      <c r="H3601" s="4" t="s">
        <v>243</v>
      </c>
      <c r="I3601" s="4"/>
      <c r="J3601" s="4" t="s">
        <v>244</v>
      </c>
      <c r="K3601" s="4"/>
    </row>
    <row r="3602" spans="2:11" x14ac:dyDescent="0.2">
      <c r="B3602" s="4" t="s">
        <v>19102</v>
      </c>
      <c r="C3602" s="4">
        <v>5.4</v>
      </c>
      <c r="D3602" s="4" t="s">
        <v>134</v>
      </c>
      <c r="E3602" s="4" t="s">
        <v>39</v>
      </c>
      <c r="F3602" s="4" t="s">
        <v>6491</v>
      </c>
      <c r="G3602" s="4" t="s">
        <v>239</v>
      </c>
      <c r="H3602" s="4" t="s">
        <v>243</v>
      </c>
      <c r="I3602" s="4"/>
      <c r="J3602" s="4" t="s">
        <v>244</v>
      </c>
      <c r="K3602" s="4"/>
    </row>
    <row r="3603" spans="2:11" x14ac:dyDescent="0.2">
      <c r="B3603" s="4" t="s">
        <v>19103</v>
      </c>
      <c r="C3603" s="4">
        <v>5.4</v>
      </c>
      <c r="D3603" s="4" t="s">
        <v>134</v>
      </c>
      <c r="E3603" s="4" t="s">
        <v>56</v>
      </c>
      <c r="F3603" s="4" t="s">
        <v>6493</v>
      </c>
      <c r="G3603" s="4" t="s">
        <v>239</v>
      </c>
      <c r="H3603" s="4" t="s">
        <v>243</v>
      </c>
      <c r="I3603" s="4"/>
      <c r="J3603" s="4" t="s">
        <v>244</v>
      </c>
      <c r="K3603" s="4"/>
    </row>
    <row r="3604" spans="2:11" x14ac:dyDescent="0.2">
      <c r="B3604" s="4" t="s">
        <v>19104</v>
      </c>
      <c r="C3604" s="4">
        <v>5.4</v>
      </c>
      <c r="D3604" s="4" t="s">
        <v>134</v>
      </c>
      <c r="E3604" s="4" t="s">
        <v>58</v>
      </c>
      <c r="F3604" s="4" t="s">
        <v>6495</v>
      </c>
      <c r="G3604" s="4" t="s">
        <v>239</v>
      </c>
      <c r="H3604" s="4" t="s">
        <v>243</v>
      </c>
      <c r="I3604" s="4"/>
      <c r="J3604" s="4" t="s">
        <v>244</v>
      </c>
      <c r="K3604" s="4"/>
    </row>
    <row r="3605" spans="2:11" x14ac:dyDescent="0.2">
      <c r="B3605" s="4" t="s">
        <v>19105</v>
      </c>
      <c r="C3605" s="4">
        <v>5.4</v>
      </c>
      <c r="D3605" s="4" t="s">
        <v>134</v>
      </c>
      <c r="E3605" s="4" t="s">
        <v>60</v>
      </c>
      <c r="F3605" s="4" t="s">
        <v>6497</v>
      </c>
      <c r="G3605" s="4" t="s">
        <v>239</v>
      </c>
      <c r="H3605" s="4" t="s">
        <v>243</v>
      </c>
      <c r="I3605" s="4"/>
      <c r="J3605" s="4" t="s">
        <v>244</v>
      </c>
      <c r="K3605" s="4"/>
    </row>
    <row r="3606" spans="2:11" x14ac:dyDescent="0.2">
      <c r="B3606" s="4" t="s">
        <v>19106</v>
      </c>
      <c r="C3606" s="4">
        <v>5.4</v>
      </c>
      <c r="D3606" s="4" t="s">
        <v>134</v>
      </c>
      <c r="E3606" s="4" t="s">
        <v>62</v>
      </c>
      <c r="F3606" s="4" t="s">
        <v>6499</v>
      </c>
      <c r="G3606" s="4" t="s">
        <v>239</v>
      </c>
      <c r="H3606" s="4" t="s">
        <v>243</v>
      </c>
      <c r="I3606" s="4"/>
      <c r="J3606" s="4" t="s">
        <v>244</v>
      </c>
      <c r="K3606" s="4"/>
    </row>
    <row r="3607" spans="2:11" x14ac:dyDescent="0.2">
      <c r="B3607" s="4" t="s">
        <v>19107</v>
      </c>
      <c r="C3607" s="4">
        <v>5.4</v>
      </c>
      <c r="D3607" s="4" t="s">
        <v>134</v>
      </c>
      <c r="E3607" s="4" t="s">
        <v>64</v>
      </c>
      <c r="F3607" s="4" t="s">
        <v>6501</v>
      </c>
      <c r="G3607" s="4" t="s">
        <v>239</v>
      </c>
      <c r="H3607" s="4" t="s">
        <v>243</v>
      </c>
      <c r="I3607" s="4"/>
      <c r="J3607" s="4" t="s">
        <v>244</v>
      </c>
      <c r="K3607" s="4"/>
    </row>
    <row r="3608" spans="2:11" x14ac:dyDescent="0.2">
      <c r="B3608" s="4" t="s">
        <v>19108</v>
      </c>
      <c r="C3608" s="4">
        <v>5.4</v>
      </c>
      <c r="D3608" s="4" t="s">
        <v>134</v>
      </c>
      <c r="E3608" s="4" t="s">
        <v>66</v>
      </c>
      <c r="F3608" s="4" t="s">
        <v>13443</v>
      </c>
      <c r="G3608" s="4" t="s">
        <v>239</v>
      </c>
      <c r="H3608" s="4" t="s">
        <v>243</v>
      </c>
      <c r="I3608" s="4"/>
      <c r="J3608" s="4" t="s">
        <v>244</v>
      </c>
      <c r="K3608" s="4"/>
    </row>
    <row r="3609" spans="2:11" x14ac:dyDescent="0.2">
      <c r="B3609" s="4" t="s">
        <v>19109</v>
      </c>
      <c r="C3609" s="4">
        <v>5.4</v>
      </c>
      <c r="D3609" s="4" t="s">
        <v>134</v>
      </c>
      <c r="E3609" s="4" t="s">
        <v>68</v>
      </c>
      <c r="F3609" s="4" t="s">
        <v>13445</v>
      </c>
      <c r="G3609" s="4" t="s">
        <v>239</v>
      </c>
      <c r="H3609" s="4" t="s">
        <v>243</v>
      </c>
      <c r="I3609" s="4"/>
      <c r="J3609" s="4" t="s">
        <v>244</v>
      </c>
      <c r="K3609" s="4"/>
    </row>
    <row r="3610" spans="2:11" x14ac:dyDescent="0.2">
      <c r="B3610" s="4" t="s">
        <v>19110</v>
      </c>
      <c r="C3610" s="4">
        <v>5.4</v>
      </c>
      <c r="D3610" s="4" t="s">
        <v>134</v>
      </c>
      <c r="E3610" s="4" t="s">
        <v>70</v>
      </c>
      <c r="F3610" s="4" t="s">
        <v>13447</v>
      </c>
      <c r="G3610" s="4" t="s">
        <v>239</v>
      </c>
      <c r="H3610" s="4" t="s">
        <v>243</v>
      </c>
      <c r="I3610" s="4"/>
      <c r="J3610" s="4" t="s">
        <v>244</v>
      </c>
      <c r="K3610" s="4"/>
    </row>
    <row r="3611" spans="2:11" x14ac:dyDescent="0.2">
      <c r="B3611" s="4" t="s">
        <v>19111</v>
      </c>
      <c r="C3611" s="4">
        <v>5.4</v>
      </c>
      <c r="D3611" s="4" t="s">
        <v>134</v>
      </c>
      <c r="E3611" s="4" t="s">
        <v>72</v>
      </c>
      <c r="F3611" s="4" t="s">
        <v>13449</v>
      </c>
      <c r="G3611" s="4" t="s">
        <v>239</v>
      </c>
      <c r="H3611" s="4" t="s">
        <v>243</v>
      </c>
      <c r="I3611" s="4"/>
      <c r="J3611" s="4" t="s">
        <v>244</v>
      </c>
      <c r="K3611" s="4"/>
    </row>
    <row r="3612" spans="2:11" x14ac:dyDescent="0.2">
      <c r="B3612" s="4" t="s">
        <v>19112</v>
      </c>
      <c r="C3612" s="4">
        <v>5.4</v>
      </c>
      <c r="D3612" s="4" t="s">
        <v>134</v>
      </c>
      <c r="E3612" s="4" t="s">
        <v>74</v>
      </c>
      <c r="F3612" s="4" t="s">
        <v>13451</v>
      </c>
      <c r="G3612" s="4" t="s">
        <v>239</v>
      </c>
      <c r="H3612" s="4" t="s">
        <v>243</v>
      </c>
      <c r="I3612" s="4"/>
      <c r="J3612" s="4" t="s">
        <v>244</v>
      </c>
      <c r="K3612" s="4"/>
    </row>
    <row r="3613" spans="2:11" x14ac:dyDescent="0.2">
      <c r="B3613" s="4" t="s">
        <v>19113</v>
      </c>
      <c r="C3613" s="4">
        <v>5.4</v>
      </c>
      <c r="D3613" s="4" t="s">
        <v>134</v>
      </c>
      <c r="E3613" s="4" t="s">
        <v>76</v>
      </c>
      <c r="F3613" s="4" t="s">
        <v>13453</v>
      </c>
      <c r="G3613" s="4" t="s">
        <v>239</v>
      </c>
      <c r="H3613" s="4" t="s">
        <v>243</v>
      </c>
      <c r="I3613" s="4"/>
      <c r="J3613" s="4" t="s">
        <v>244</v>
      </c>
      <c r="K3613" s="4"/>
    </row>
    <row r="3614" spans="2:11" x14ac:dyDescent="0.2">
      <c r="B3614" s="4" t="s">
        <v>19114</v>
      </c>
      <c r="C3614" s="4">
        <v>5.4</v>
      </c>
      <c r="D3614" s="4" t="s">
        <v>134</v>
      </c>
      <c r="E3614" s="4" t="s">
        <v>78</v>
      </c>
      <c r="F3614" s="4" t="s">
        <v>19115</v>
      </c>
      <c r="G3614" s="4" t="s">
        <v>239</v>
      </c>
      <c r="H3614" s="4" t="s">
        <v>243</v>
      </c>
      <c r="I3614" s="4"/>
      <c r="J3614" s="4" t="s">
        <v>244</v>
      </c>
      <c r="K3614" s="4"/>
    </row>
    <row r="3615" spans="2:11" x14ac:dyDescent="0.2">
      <c r="B3615" s="4" t="s">
        <v>19116</v>
      </c>
      <c r="C3615" s="4">
        <v>5.4</v>
      </c>
      <c r="D3615" s="4" t="s">
        <v>134</v>
      </c>
      <c r="E3615" s="4" t="s">
        <v>81</v>
      </c>
      <c r="F3615" s="4" t="s">
        <v>19117</v>
      </c>
      <c r="G3615" s="4" t="s">
        <v>239</v>
      </c>
      <c r="H3615" s="4" t="s">
        <v>243</v>
      </c>
      <c r="I3615" s="4"/>
      <c r="J3615" s="4" t="s">
        <v>244</v>
      </c>
      <c r="K3615" s="4"/>
    </row>
    <row r="3616" spans="2:11" x14ac:dyDescent="0.2">
      <c r="B3616" s="4" t="s">
        <v>19118</v>
      </c>
      <c r="C3616" s="4">
        <v>5.4</v>
      </c>
      <c r="D3616" s="4" t="s">
        <v>134</v>
      </c>
      <c r="E3616" s="4" t="s">
        <v>84</v>
      </c>
      <c r="F3616" s="4" t="s">
        <v>19119</v>
      </c>
      <c r="G3616" s="4" t="s">
        <v>239</v>
      </c>
      <c r="H3616" s="4" t="s">
        <v>243</v>
      </c>
      <c r="I3616" s="4"/>
      <c r="J3616" s="4" t="s">
        <v>244</v>
      </c>
      <c r="K3616" s="4"/>
    </row>
    <row r="3617" spans="2:11" x14ac:dyDescent="0.2">
      <c r="B3617" s="4" t="s">
        <v>19120</v>
      </c>
      <c r="C3617" s="4">
        <v>5.4</v>
      </c>
      <c r="D3617" s="4" t="s">
        <v>134</v>
      </c>
      <c r="E3617" s="4" t="s">
        <v>85</v>
      </c>
      <c r="F3617" s="4" t="s">
        <v>19121</v>
      </c>
      <c r="G3617" s="4" t="s">
        <v>239</v>
      </c>
      <c r="H3617" s="4" t="s">
        <v>243</v>
      </c>
      <c r="I3617" s="4"/>
      <c r="J3617" s="4" t="s">
        <v>244</v>
      </c>
      <c r="K3617" s="4"/>
    </row>
    <row r="3618" spans="2:11" x14ac:dyDescent="0.2">
      <c r="B3618" s="4" t="s">
        <v>19122</v>
      </c>
      <c r="C3618" s="4">
        <v>5.4</v>
      </c>
      <c r="D3618" s="4" t="s">
        <v>134</v>
      </c>
      <c r="E3618" s="4" t="s">
        <v>86</v>
      </c>
      <c r="F3618" s="4" t="s">
        <v>19123</v>
      </c>
      <c r="G3618" s="4" t="s">
        <v>239</v>
      </c>
      <c r="H3618" s="4" t="s">
        <v>243</v>
      </c>
      <c r="I3618" s="4"/>
      <c r="J3618" s="4" t="s">
        <v>244</v>
      </c>
      <c r="K3618" s="4"/>
    </row>
    <row r="3619" spans="2:11" x14ac:dyDescent="0.2">
      <c r="B3619" s="4" t="s">
        <v>19124</v>
      </c>
      <c r="C3619" s="4">
        <v>5.4</v>
      </c>
      <c r="D3619" s="4" t="s">
        <v>134</v>
      </c>
      <c r="E3619" s="4" t="s">
        <v>88</v>
      </c>
      <c r="F3619" s="4" t="s">
        <v>19125</v>
      </c>
      <c r="G3619" s="4" t="s">
        <v>239</v>
      </c>
      <c r="H3619" s="4" t="s">
        <v>243</v>
      </c>
      <c r="I3619" s="4"/>
      <c r="J3619" s="4" t="s">
        <v>244</v>
      </c>
      <c r="K3619" s="4"/>
    </row>
    <row r="3620" spans="2:11" x14ac:dyDescent="0.2">
      <c r="B3620" s="4" t="s">
        <v>19126</v>
      </c>
      <c r="C3620" s="4">
        <v>5.4</v>
      </c>
      <c r="D3620" s="4" t="s">
        <v>134</v>
      </c>
      <c r="E3620" s="4" t="s">
        <v>90</v>
      </c>
      <c r="F3620" s="4" t="s">
        <v>19127</v>
      </c>
      <c r="G3620" s="4" t="s">
        <v>239</v>
      </c>
      <c r="H3620" s="4" t="s">
        <v>243</v>
      </c>
      <c r="I3620" s="4"/>
      <c r="J3620" s="4" t="s">
        <v>244</v>
      </c>
      <c r="K3620" s="4"/>
    </row>
    <row r="3621" spans="2:11" x14ac:dyDescent="0.2">
      <c r="B3621" s="4" t="s">
        <v>19128</v>
      </c>
      <c r="C3621" s="4">
        <v>5.4</v>
      </c>
      <c r="D3621" s="4" t="s">
        <v>134</v>
      </c>
      <c r="E3621" s="4" t="s">
        <v>92</v>
      </c>
      <c r="F3621" s="4" t="s">
        <v>19129</v>
      </c>
      <c r="G3621" s="4" t="s">
        <v>239</v>
      </c>
      <c r="H3621" s="4" t="s">
        <v>243</v>
      </c>
      <c r="I3621" s="4"/>
      <c r="J3621" s="4" t="s">
        <v>244</v>
      </c>
      <c r="K3621" s="4"/>
    </row>
    <row r="3622" spans="2:11" x14ac:dyDescent="0.2">
      <c r="B3622" s="4" t="s">
        <v>19130</v>
      </c>
      <c r="C3622" s="4">
        <v>5.4</v>
      </c>
      <c r="D3622" s="4" t="s">
        <v>134</v>
      </c>
      <c r="E3622" s="4" t="s">
        <v>94</v>
      </c>
      <c r="F3622" s="4" t="s">
        <v>19131</v>
      </c>
      <c r="G3622" s="4" t="s">
        <v>239</v>
      </c>
      <c r="H3622" s="4" t="s">
        <v>243</v>
      </c>
      <c r="I3622" s="4"/>
      <c r="J3622" s="4" t="s">
        <v>244</v>
      </c>
      <c r="K3622" s="4"/>
    </row>
    <row r="3623" spans="2:11" x14ac:dyDescent="0.2">
      <c r="B3623" s="4" t="s">
        <v>19132</v>
      </c>
      <c r="C3623" s="4">
        <v>5.4</v>
      </c>
      <c r="D3623" s="4" t="s">
        <v>134</v>
      </c>
      <c r="E3623" s="4" t="s">
        <v>96</v>
      </c>
      <c r="F3623" s="4" t="s">
        <v>19133</v>
      </c>
      <c r="G3623" s="4" t="s">
        <v>239</v>
      </c>
      <c r="H3623" s="4" t="s">
        <v>243</v>
      </c>
      <c r="I3623" s="4"/>
      <c r="J3623" s="4" t="s">
        <v>244</v>
      </c>
      <c r="K3623" s="4"/>
    </row>
    <row r="3624" spans="2:11" x14ac:dyDescent="0.2">
      <c r="B3624" s="4" t="s">
        <v>19134</v>
      </c>
      <c r="C3624" s="4">
        <v>5.4</v>
      </c>
      <c r="D3624" s="4" t="s">
        <v>134</v>
      </c>
      <c r="E3624" s="4" t="s">
        <v>98</v>
      </c>
      <c r="F3624" s="4" t="s">
        <v>19135</v>
      </c>
      <c r="G3624" s="4" t="s">
        <v>239</v>
      </c>
      <c r="H3624" s="4" t="s">
        <v>243</v>
      </c>
      <c r="I3624" s="4"/>
      <c r="J3624" s="4" t="s">
        <v>244</v>
      </c>
      <c r="K3624" s="4"/>
    </row>
    <row r="3625" spans="2:11" x14ac:dyDescent="0.2">
      <c r="B3625" s="4" t="s">
        <v>19136</v>
      </c>
      <c r="C3625" s="4">
        <v>5.4</v>
      </c>
      <c r="D3625" s="4" t="s">
        <v>134</v>
      </c>
      <c r="E3625" s="4" t="s">
        <v>100</v>
      </c>
      <c r="F3625" s="4" t="s">
        <v>19137</v>
      </c>
      <c r="G3625" s="4" t="s">
        <v>239</v>
      </c>
      <c r="H3625" s="4" t="s">
        <v>243</v>
      </c>
      <c r="I3625" s="4"/>
      <c r="J3625" s="4" t="s">
        <v>244</v>
      </c>
      <c r="K3625" s="4"/>
    </row>
    <row r="3626" spans="2:11" x14ac:dyDescent="0.2">
      <c r="B3626" s="4" t="s">
        <v>19138</v>
      </c>
      <c r="C3626" s="4">
        <v>5.4</v>
      </c>
      <c r="D3626" s="4" t="s">
        <v>134</v>
      </c>
      <c r="E3626" s="4" t="s">
        <v>102</v>
      </c>
      <c r="F3626" s="4" t="s">
        <v>19139</v>
      </c>
      <c r="G3626" s="4" t="s">
        <v>239</v>
      </c>
      <c r="H3626" s="4" t="s">
        <v>243</v>
      </c>
      <c r="I3626" s="4"/>
      <c r="J3626" s="4" t="s">
        <v>244</v>
      </c>
      <c r="K3626" s="4"/>
    </row>
    <row r="3627" spans="2:11" x14ac:dyDescent="0.2">
      <c r="B3627" s="4" t="s">
        <v>19140</v>
      </c>
      <c r="C3627" s="4">
        <v>5.4</v>
      </c>
      <c r="D3627" s="4" t="s">
        <v>134</v>
      </c>
      <c r="E3627" s="4" t="s">
        <v>104</v>
      </c>
      <c r="F3627" s="4" t="s">
        <v>19141</v>
      </c>
      <c r="G3627" s="4" t="s">
        <v>239</v>
      </c>
      <c r="H3627" s="4" t="s">
        <v>243</v>
      </c>
      <c r="I3627" s="4"/>
      <c r="J3627" s="4" t="s">
        <v>244</v>
      </c>
      <c r="K3627" s="4"/>
    </row>
    <row r="3628" spans="2:11" x14ac:dyDescent="0.2">
      <c r="B3628" s="4" t="s">
        <v>19142</v>
      </c>
      <c r="C3628" s="4">
        <v>5.4</v>
      </c>
      <c r="D3628" s="4" t="s">
        <v>134</v>
      </c>
      <c r="E3628" s="4" t="s">
        <v>106</v>
      </c>
      <c r="F3628" s="4" t="s">
        <v>19143</v>
      </c>
      <c r="G3628" s="4" t="s">
        <v>239</v>
      </c>
      <c r="H3628" s="4" t="s">
        <v>243</v>
      </c>
      <c r="I3628" s="4"/>
      <c r="J3628" s="4" t="s">
        <v>244</v>
      </c>
      <c r="K3628" s="4"/>
    </row>
    <row r="3629" spans="2:11" x14ac:dyDescent="0.2">
      <c r="B3629" s="4" t="s">
        <v>19144</v>
      </c>
      <c r="C3629" s="4">
        <v>5.4</v>
      </c>
      <c r="D3629" s="4" t="s">
        <v>134</v>
      </c>
      <c r="E3629" s="4" t="s">
        <v>108</v>
      </c>
      <c r="F3629" s="4" t="s">
        <v>19145</v>
      </c>
      <c r="G3629" s="4" t="s">
        <v>239</v>
      </c>
      <c r="H3629" s="4" t="s">
        <v>243</v>
      </c>
      <c r="I3629" s="4"/>
      <c r="J3629" s="4" t="s">
        <v>244</v>
      </c>
      <c r="K3629" s="4"/>
    </row>
    <row r="3630" spans="2:11" x14ac:dyDescent="0.2">
      <c r="B3630" s="4" t="s">
        <v>19146</v>
      </c>
      <c r="C3630" s="4">
        <v>5.4</v>
      </c>
      <c r="D3630" s="4" t="s">
        <v>134</v>
      </c>
      <c r="E3630" s="4" t="s">
        <v>110</v>
      </c>
      <c r="F3630" s="4" t="s">
        <v>19147</v>
      </c>
      <c r="G3630" s="4" t="s">
        <v>239</v>
      </c>
      <c r="H3630" s="4" t="s">
        <v>243</v>
      </c>
      <c r="I3630" s="4"/>
      <c r="J3630" s="4" t="s">
        <v>244</v>
      </c>
      <c r="K3630" s="4"/>
    </row>
    <row r="3631" spans="2:11" x14ac:dyDescent="0.2">
      <c r="B3631" s="4" t="s">
        <v>19148</v>
      </c>
      <c r="C3631" s="4">
        <v>5.4</v>
      </c>
      <c r="D3631" s="4" t="s">
        <v>134</v>
      </c>
      <c r="E3631" s="4" t="s">
        <v>112</v>
      </c>
      <c r="F3631" s="4" t="s">
        <v>19149</v>
      </c>
      <c r="G3631" s="4" t="s">
        <v>239</v>
      </c>
      <c r="H3631" s="4" t="s">
        <v>243</v>
      </c>
      <c r="I3631" s="4"/>
      <c r="J3631" s="4" t="s">
        <v>244</v>
      </c>
      <c r="K3631" s="4"/>
    </row>
    <row r="3632" spans="2:11" x14ac:dyDescent="0.2">
      <c r="B3632" s="4" t="s">
        <v>19150</v>
      </c>
      <c r="C3632" s="4">
        <v>5.4</v>
      </c>
      <c r="D3632" s="4" t="s">
        <v>134</v>
      </c>
      <c r="E3632" s="4" t="s">
        <v>114</v>
      </c>
      <c r="F3632" s="4" t="s">
        <v>19151</v>
      </c>
      <c r="G3632" s="4" t="s">
        <v>239</v>
      </c>
      <c r="H3632" s="4" t="s">
        <v>243</v>
      </c>
      <c r="I3632" s="4"/>
      <c r="J3632" s="4" t="s">
        <v>244</v>
      </c>
      <c r="K3632" s="4"/>
    </row>
    <row r="3633" spans="2:11" x14ac:dyDescent="0.2">
      <c r="B3633" s="4" t="s">
        <v>19152</v>
      </c>
      <c r="C3633" s="4">
        <v>5.4</v>
      </c>
      <c r="D3633" s="4" t="s">
        <v>134</v>
      </c>
      <c r="E3633" s="4" t="s">
        <v>116</v>
      </c>
      <c r="F3633" s="4" t="s">
        <v>19153</v>
      </c>
      <c r="G3633" s="4" t="s">
        <v>239</v>
      </c>
      <c r="H3633" s="4" t="s">
        <v>243</v>
      </c>
      <c r="I3633" s="4"/>
      <c r="J3633" s="4" t="s">
        <v>244</v>
      </c>
      <c r="K3633" s="4"/>
    </row>
    <row r="3634" spans="2:11" x14ac:dyDescent="0.2">
      <c r="B3634" s="4" t="s">
        <v>19154</v>
      </c>
      <c r="C3634" s="4">
        <v>5.4</v>
      </c>
      <c r="D3634" s="4" t="s">
        <v>134</v>
      </c>
      <c r="E3634" s="4" t="s">
        <v>118</v>
      </c>
      <c r="F3634" s="4" t="s">
        <v>19155</v>
      </c>
      <c r="G3634" s="4" t="s">
        <v>239</v>
      </c>
      <c r="H3634" s="4" t="s">
        <v>243</v>
      </c>
      <c r="I3634" s="4"/>
      <c r="J3634" s="4" t="s">
        <v>244</v>
      </c>
      <c r="K3634" s="4"/>
    </row>
    <row r="3635" spans="2:11" x14ac:dyDescent="0.2">
      <c r="B3635" s="4" t="s">
        <v>19156</v>
      </c>
      <c r="C3635" s="4">
        <v>5.4</v>
      </c>
      <c r="D3635" s="4" t="s">
        <v>134</v>
      </c>
      <c r="E3635" s="4" t="s">
        <v>120</v>
      </c>
      <c r="F3635" s="4" t="s">
        <v>19157</v>
      </c>
      <c r="G3635" s="4" t="s">
        <v>239</v>
      </c>
      <c r="H3635" s="4" t="s">
        <v>243</v>
      </c>
      <c r="I3635" s="4"/>
      <c r="J3635" s="4" t="s">
        <v>244</v>
      </c>
      <c r="K3635" s="4"/>
    </row>
    <row r="3636" spans="2:11" x14ac:dyDescent="0.2">
      <c r="B3636" s="4" t="s">
        <v>19158</v>
      </c>
      <c r="C3636" s="4">
        <v>5.4</v>
      </c>
      <c r="D3636" s="4" t="s">
        <v>134</v>
      </c>
      <c r="E3636" s="4" t="s">
        <v>122</v>
      </c>
      <c r="F3636" s="4" t="s">
        <v>19159</v>
      </c>
      <c r="G3636" s="4" t="s">
        <v>239</v>
      </c>
      <c r="H3636" s="4" t="s">
        <v>243</v>
      </c>
      <c r="I3636" s="4"/>
      <c r="J3636" s="4" t="s">
        <v>244</v>
      </c>
      <c r="K3636" s="4"/>
    </row>
    <row r="3637" spans="2:11" x14ac:dyDescent="0.2">
      <c r="B3637" s="4" t="s">
        <v>19160</v>
      </c>
      <c r="C3637" s="4">
        <v>5.4</v>
      </c>
      <c r="D3637" s="4" t="s">
        <v>134</v>
      </c>
      <c r="E3637" s="4" t="s">
        <v>124</v>
      </c>
      <c r="F3637" s="4" t="s">
        <v>19161</v>
      </c>
      <c r="G3637" s="4" t="s">
        <v>239</v>
      </c>
      <c r="H3637" s="4" t="s">
        <v>243</v>
      </c>
      <c r="I3637" s="4"/>
      <c r="J3637" s="4" t="s">
        <v>244</v>
      </c>
      <c r="K3637" s="4"/>
    </row>
    <row r="3638" spans="2:11" x14ac:dyDescent="0.2">
      <c r="B3638" s="4" t="s">
        <v>19162</v>
      </c>
      <c r="C3638" s="4">
        <v>5.4</v>
      </c>
      <c r="D3638" s="4" t="s">
        <v>134</v>
      </c>
      <c r="E3638" s="4" t="s">
        <v>126</v>
      </c>
      <c r="F3638" s="4" t="s">
        <v>19163</v>
      </c>
      <c r="G3638" s="4" t="s">
        <v>239</v>
      </c>
      <c r="H3638" s="4" t="s">
        <v>243</v>
      </c>
      <c r="I3638" s="4"/>
      <c r="J3638" s="4" t="s">
        <v>244</v>
      </c>
      <c r="K3638" s="4"/>
    </row>
    <row r="3639" spans="2:11" x14ac:dyDescent="0.2">
      <c r="B3639" s="4" t="s">
        <v>19164</v>
      </c>
      <c r="C3639" s="4">
        <v>5.4</v>
      </c>
      <c r="D3639" s="4" t="s">
        <v>134</v>
      </c>
      <c r="E3639" s="4" t="s">
        <v>128</v>
      </c>
      <c r="F3639" s="4" t="s">
        <v>19165</v>
      </c>
      <c r="G3639" s="4" t="s">
        <v>239</v>
      </c>
      <c r="H3639" s="4" t="s">
        <v>243</v>
      </c>
      <c r="I3639" s="4"/>
      <c r="J3639" s="4" t="s">
        <v>244</v>
      </c>
      <c r="K3639" s="4"/>
    </row>
    <row r="3640" spans="2:11" x14ac:dyDescent="0.2">
      <c r="B3640" s="4" t="s">
        <v>19166</v>
      </c>
      <c r="C3640" s="4">
        <v>5.4</v>
      </c>
      <c r="D3640" s="4" t="s">
        <v>134</v>
      </c>
      <c r="E3640" s="4" t="s">
        <v>130</v>
      </c>
      <c r="F3640" s="4" t="s">
        <v>19167</v>
      </c>
      <c r="G3640" s="4" t="s">
        <v>239</v>
      </c>
      <c r="H3640" s="4" t="s">
        <v>243</v>
      </c>
      <c r="I3640" s="4"/>
      <c r="J3640" s="4" t="s">
        <v>244</v>
      </c>
      <c r="K3640" s="4"/>
    </row>
    <row r="3641" spans="2:11" x14ac:dyDescent="0.2">
      <c r="B3641" s="4" t="s">
        <v>19168</v>
      </c>
      <c r="C3641" s="4">
        <v>5.4</v>
      </c>
      <c r="D3641" s="4" t="s">
        <v>134</v>
      </c>
      <c r="E3641" s="4" t="s">
        <v>132</v>
      </c>
      <c r="F3641" s="4" t="s">
        <v>19169</v>
      </c>
      <c r="G3641" s="4" t="s">
        <v>239</v>
      </c>
      <c r="H3641" s="4" t="s">
        <v>243</v>
      </c>
      <c r="I3641" s="4"/>
      <c r="J3641" s="4" t="s">
        <v>244</v>
      </c>
      <c r="K3641" s="4"/>
    </row>
    <row r="3642" spans="2:11" x14ac:dyDescent="0.2">
      <c r="B3642" s="4" t="s">
        <v>19170</v>
      </c>
      <c r="C3642" s="4">
        <v>5.4</v>
      </c>
      <c r="D3642" s="4" t="s">
        <v>134</v>
      </c>
      <c r="E3642" s="4" t="s">
        <v>134</v>
      </c>
      <c r="F3642" s="4" t="s">
        <v>19171</v>
      </c>
      <c r="G3642" s="4" t="s">
        <v>239</v>
      </c>
      <c r="H3642" s="4" t="s">
        <v>243</v>
      </c>
      <c r="I3642" s="4"/>
      <c r="J3642" s="4" t="s">
        <v>244</v>
      </c>
      <c r="K3642" s="4"/>
    </row>
    <row r="3643" spans="2:11" x14ac:dyDescent="0.2">
      <c r="B3643" s="4" t="s">
        <v>19172</v>
      </c>
      <c r="C3643" s="4">
        <v>5.4</v>
      </c>
      <c r="D3643" s="4" t="s">
        <v>134</v>
      </c>
      <c r="E3643" s="4" t="s">
        <v>136</v>
      </c>
      <c r="F3643" s="4" t="s">
        <v>19173</v>
      </c>
      <c r="G3643" s="4" t="s">
        <v>239</v>
      </c>
      <c r="H3643" s="4" t="s">
        <v>243</v>
      </c>
      <c r="I3643" s="4"/>
      <c r="J3643" s="4" t="s">
        <v>244</v>
      </c>
      <c r="K3643" s="4"/>
    </row>
    <row r="3644" spans="2:11" x14ac:dyDescent="0.2">
      <c r="B3644" s="4" t="s">
        <v>19174</v>
      </c>
      <c r="C3644" s="4">
        <v>5.4</v>
      </c>
      <c r="D3644" s="4" t="s">
        <v>134</v>
      </c>
      <c r="E3644" s="4" t="s">
        <v>138</v>
      </c>
      <c r="F3644" s="4" t="s">
        <v>19175</v>
      </c>
      <c r="G3644" s="4" t="s">
        <v>239</v>
      </c>
      <c r="H3644" s="4" t="s">
        <v>243</v>
      </c>
      <c r="I3644" s="4"/>
      <c r="J3644" s="4" t="s">
        <v>244</v>
      </c>
      <c r="K3644" s="4"/>
    </row>
    <row r="3645" spans="2:11" x14ac:dyDescent="0.2">
      <c r="B3645" s="4" t="s">
        <v>19176</v>
      </c>
      <c r="C3645" s="4">
        <v>5.4</v>
      </c>
      <c r="D3645" s="4" t="s">
        <v>134</v>
      </c>
      <c r="E3645" s="4" t="s">
        <v>140</v>
      </c>
      <c r="F3645" s="4" t="s">
        <v>19177</v>
      </c>
      <c r="G3645" s="4" t="s">
        <v>239</v>
      </c>
      <c r="H3645" s="4" t="s">
        <v>243</v>
      </c>
      <c r="I3645" s="4"/>
      <c r="J3645" s="4" t="s">
        <v>244</v>
      </c>
      <c r="K3645" s="4"/>
    </row>
    <row r="3646" spans="2:11" x14ac:dyDescent="0.2">
      <c r="B3646" s="4" t="s">
        <v>19178</v>
      </c>
      <c r="C3646" s="4">
        <v>5.4</v>
      </c>
      <c r="D3646" s="4" t="s">
        <v>134</v>
      </c>
      <c r="E3646" s="4" t="s">
        <v>141</v>
      </c>
      <c r="F3646" s="4" t="s">
        <v>19179</v>
      </c>
      <c r="G3646" s="4" t="s">
        <v>239</v>
      </c>
      <c r="H3646" s="4" t="s">
        <v>243</v>
      </c>
      <c r="I3646" s="4"/>
      <c r="J3646" s="4" t="s">
        <v>244</v>
      </c>
      <c r="K3646" s="4"/>
    </row>
    <row r="3647" spans="2:11" x14ac:dyDescent="0.2">
      <c r="B3647" s="4" t="s">
        <v>19180</v>
      </c>
      <c r="C3647" s="4">
        <v>5.4</v>
      </c>
      <c r="D3647" s="4" t="s">
        <v>134</v>
      </c>
      <c r="E3647" s="4" t="s">
        <v>142</v>
      </c>
      <c r="F3647" s="4" t="s">
        <v>19181</v>
      </c>
      <c r="G3647" s="4" t="s">
        <v>239</v>
      </c>
      <c r="H3647" s="4" t="s">
        <v>243</v>
      </c>
      <c r="I3647" s="4"/>
      <c r="J3647" s="4" t="s">
        <v>244</v>
      </c>
      <c r="K3647" s="4"/>
    </row>
    <row r="3648" spans="2:11" x14ac:dyDescent="0.2">
      <c r="B3648" s="4" t="s">
        <v>19182</v>
      </c>
      <c r="C3648" s="4">
        <v>5.4</v>
      </c>
      <c r="D3648" s="4" t="s">
        <v>134</v>
      </c>
      <c r="E3648" s="4" t="s">
        <v>144</v>
      </c>
      <c r="F3648" s="4" t="s">
        <v>19183</v>
      </c>
      <c r="G3648" s="4" t="s">
        <v>239</v>
      </c>
      <c r="H3648" s="4" t="s">
        <v>243</v>
      </c>
      <c r="I3648" s="4"/>
      <c r="J3648" s="4" t="s">
        <v>244</v>
      </c>
      <c r="K3648" s="4"/>
    </row>
    <row r="3649" spans="2:11" x14ac:dyDescent="0.2">
      <c r="B3649" s="4" t="s">
        <v>19184</v>
      </c>
      <c r="C3649" s="4">
        <v>5.4</v>
      </c>
      <c r="D3649" s="4" t="s">
        <v>134</v>
      </c>
      <c r="E3649" s="4" t="s">
        <v>146</v>
      </c>
      <c r="F3649" s="4" t="s">
        <v>19185</v>
      </c>
      <c r="G3649" s="4" t="s">
        <v>239</v>
      </c>
      <c r="H3649" s="4" t="s">
        <v>243</v>
      </c>
      <c r="I3649" s="4"/>
      <c r="J3649" s="4" t="s">
        <v>244</v>
      </c>
      <c r="K3649" s="4"/>
    </row>
    <row r="3650" spans="2:11" x14ac:dyDescent="0.2">
      <c r="B3650" s="4" t="s">
        <v>19186</v>
      </c>
      <c r="C3650" s="4">
        <v>5.4</v>
      </c>
      <c r="D3650" s="4" t="s">
        <v>136</v>
      </c>
      <c r="E3650" s="4" t="s">
        <v>8</v>
      </c>
      <c r="F3650" s="4" t="s">
        <v>6503</v>
      </c>
      <c r="G3650" s="4" t="s">
        <v>239</v>
      </c>
      <c r="H3650" s="4" t="s">
        <v>243</v>
      </c>
      <c r="I3650" s="4"/>
      <c r="J3650" s="4" t="s">
        <v>244</v>
      </c>
      <c r="K3650" s="4"/>
    </row>
    <row r="3651" spans="2:11" x14ac:dyDescent="0.2">
      <c r="B3651" s="4" t="s">
        <v>19187</v>
      </c>
      <c r="C3651" s="4">
        <v>5.4</v>
      </c>
      <c r="D3651" s="4" t="s">
        <v>136</v>
      </c>
      <c r="E3651" s="4" t="s">
        <v>24</v>
      </c>
      <c r="F3651" s="4" t="s">
        <v>6505</v>
      </c>
      <c r="G3651" s="4" t="s">
        <v>239</v>
      </c>
      <c r="H3651" s="4" t="s">
        <v>243</v>
      </c>
      <c r="I3651" s="4"/>
      <c r="J3651" s="4" t="s">
        <v>244</v>
      </c>
      <c r="K3651" s="4"/>
    </row>
    <row r="3652" spans="2:11" x14ac:dyDescent="0.2">
      <c r="B3652" s="4" t="s">
        <v>19188</v>
      </c>
      <c r="C3652" s="4">
        <v>5.4</v>
      </c>
      <c r="D3652" s="4" t="s">
        <v>136</v>
      </c>
      <c r="E3652" s="4" t="s">
        <v>25</v>
      </c>
      <c r="F3652" s="4" t="s">
        <v>6507</v>
      </c>
      <c r="G3652" s="4" t="s">
        <v>239</v>
      </c>
      <c r="H3652" s="4" t="s">
        <v>243</v>
      </c>
      <c r="I3652" s="4"/>
      <c r="J3652" s="4" t="s">
        <v>244</v>
      </c>
      <c r="K3652" s="4"/>
    </row>
    <row r="3653" spans="2:11" x14ac:dyDescent="0.2">
      <c r="B3653" s="4" t="s">
        <v>19189</v>
      </c>
      <c r="C3653" s="4">
        <v>5.4</v>
      </c>
      <c r="D3653" s="4" t="s">
        <v>136</v>
      </c>
      <c r="E3653" s="4" t="s">
        <v>26</v>
      </c>
      <c r="F3653" s="4" t="s">
        <v>6509</v>
      </c>
      <c r="G3653" s="4" t="s">
        <v>239</v>
      </c>
      <c r="H3653" s="4" t="s">
        <v>243</v>
      </c>
      <c r="I3653" s="4"/>
      <c r="J3653" s="4" t="s">
        <v>244</v>
      </c>
      <c r="K3653" s="4"/>
    </row>
    <row r="3654" spans="2:11" x14ac:dyDescent="0.2">
      <c r="B3654" s="4" t="s">
        <v>19190</v>
      </c>
      <c r="C3654" s="4">
        <v>5.4</v>
      </c>
      <c r="D3654" s="4" t="s">
        <v>136</v>
      </c>
      <c r="E3654" s="4" t="s">
        <v>27</v>
      </c>
      <c r="F3654" s="4" t="s">
        <v>6511</v>
      </c>
      <c r="G3654" s="4" t="s">
        <v>239</v>
      </c>
      <c r="H3654" s="4" t="s">
        <v>243</v>
      </c>
      <c r="I3654" s="4"/>
      <c r="J3654" s="4" t="s">
        <v>244</v>
      </c>
      <c r="K3654" s="4"/>
    </row>
    <row r="3655" spans="2:11" x14ac:dyDescent="0.2">
      <c r="B3655" s="4" t="s">
        <v>19191</v>
      </c>
      <c r="C3655" s="4">
        <v>5.4</v>
      </c>
      <c r="D3655" s="4" t="s">
        <v>136</v>
      </c>
      <c r="E3655" s="4" t="s">
        <v>28</v>
      </c>
      <c r="F3655" s="4" t="s">
        <v>6513</v>
      </c>
      <c r="G3655" s="4" t="s">
        <v>239</v>
      </c>
      <c r="H3655" s="4" t="s">
        <v>243</v>
      </c>
      <c r="I3655" s="4"/>
      <c r="J3655" s="4" t="s">
        <v>244</v>
      </c>
      <c r="K3655" s="4"/>
    </row>
    <row r="3656" spans="2:11" x14ac:dyDescent="0.2">
      <c r="B3656" s="4" t="s">
        <v>19192</v>
      </c>
      <c r="C3656" s="4">
        <v>5.4</v>
      </c>
      <c r="D3656" s="4" t="s">
        <v>136</v>
      </c>
      <c r="E3656" s="4" t="s">
        <v>29</v>
      </c>
      <c r="F3656" s="4" t="s">
        <v>6515</v>
      </c>
      <c r="G3656" s="4" t="s">
        <v>239</v>
      </c>
      <c r="H3656" s="4" t="s">
        <v>243</v>
      </c>
      <c r="I3656" s="4"/>
      <c r="J3656" s="4" t="s">
        <v>244</v>
      </c>
      <c r="K3656" s="4"/>
    </row>
    <row r="3657" spans="2:11" x14ac:dyDescent="0.2">
      <c r="B3657" s="4" t="s">
        <v>19193</v>
      </c>
      <c r="C3657" s="4">
        <v>5.4</v>
      </c>
      <c r="D3657" s="4" t="s">
        <v>136</v>
      </c>
      <c r="E3657" s="4" t="s">
        <v>30</v>
      </c>
      <c r="F3657" s="4" t="s">
        <v>6517</v>
      </c>
      <c r="G3657" s="4" t="s">
        <v>239</v>
      </c>
      <c r="H3657" s="4" t="s">
        <v>243</v>
      </c>
      <c r="I3657" s="4"/>
      <c r="J3657" s="4" t="s">
        <v>244</v>
      </c>
      <c r="K3657" s="4"/>
    </row>
    <row r="3658" spans="2:11" x14ac:dyDescent="0.2">
      <c r="B3658" s="4" t="s">
        <v>19194</v>
      </c>
      <c r="C3658" s="4">
        <v>5.4</v>
      </c>
      <c r="D3658" s="4" t="s">
        <v>136</v>
      </c>
      <c r="E3658" s="4" t="s">
        <v>31</v>
      </c>
      <c r="F3658" s="4" t="s">
        <v>6519</v>
      </c>
      <c r="G3658" s="4" t="s">
        <v>239</v>
      </c>
      <c r="H3658" s="4" t="s">
        <v>243</v>
      </c>
      <c r="I3658" s="4"/>
      <c r="J3658" s="4" t="s">
        <v>244</v>
      </c>
      <c r="K3658" s="4"/>
    </row>
    <row r="3659" spans="2:11" x14ac:dyDescent="0.2">
      <c r="B3659" s="4" t="s">
        <v>19195</v>
      </c>
      <c r="C3659" s="4">
        <v>5.4</v>
      </c>
      <c r="D3659" s="4" t="s">
        <v>136</v>
      </c>
      <c r="E3659" s="4" t="s">
        <v>32</v>
      </c>
      <c r="F3659" s="4" t="s">
        <v>6521</v>
      </c>
      <c r="G3659" s="4" t="s">
        <v>239</v>
      </c>
      <c r="H3659" s="4" t="s">
        <v>243</v>
      </c>
      <c r="I3659" s="4"/>
      <c r="J3659" s="4" t="s">
        <v>244</v>
      </c>
      <c r="K3659" s="4"/>
    </row>
    <row r="3660" spans="2:11" x14ac:dyDescent="0.2">
      <c r="B3660" s="4" t="s">
        <v>19196</v>
      </c>
      <c r="C3660" s="4">
        <v>5.4</v>
      </c>
      <c r="D3660" s="4" t="s">
        <v>136</v>
      </c>
      <c r="E3660" s="4" t="s">
        <v>33</v>
      </c>
      <c r="F3660" s="4" t="s">
        <v>6523</v>
      </c>
      <c r="G3660" s="4" t="s">
        <v>239</v>
      </c>
      <c r="H3660" s="4" t="s">
        <v>243</v>
      </c>
      <c r="I3660" s="4"/>
      <c r="J3660" s="4" t="s">
        <v>244</v>
      </c>
      <c r="K3660" s="4"/>
    </row>
    <row r="3661" spans="2:11" x14ac:dyDescent="0.2">
      <c r="B3661" s="4" t="s">
        <v>19197</v>
      </c>
      <c r="C3661" s="4">
        <v>5.4</v>
      </c>
      <c r="D3661" s="4" t="s">
        <v>136</v>
      </c>
      <c r="E3661" s="4" t="s">
        <v>34</v>
      </c>
      <c r="F3661" s="4" t="s">
        <v>6525</v>
      </c>
      <c r="G3661" s="4" t="s">
        <v>239</v>
      </c>
      <c r="H3661" s="4" t="s">
        <v>243</v>
      </c>
      <c r="I3661" s="4"/>
      <c r="J3661" s="4" t="s">
        <v>244</v>
      </c>
      <c r="K3661" s="4"/>
    </row>
    <row r="3662" spans="2:11" x14ac:dyDescent="0.2">
      <c r="B3662" s="4" t="s">
        <v>19198</v>
      </c>
      <c r="C3662" s="4">
        <v>5.4</v>
      </c>
      <c r="D3662" s="4" t="s">
        <v>136</v>
      </c>
      <c r="E3662" s="4" t="s">
        <v>35</v>
      </c>
      <c r="F3662" s="4" t="s">
        <v>6527</v>
      </c>
      <c r="G3662" s="4" t="s">
        <v>239</v>
      </c>
      <c r="H3662" s="4" t="s">
        <v>243</v>
      </c>
      <c r="I3662" s="4"/>
      <c r="J3662" s="4" t="s">
        <v>244</v>
      </c>
      <c r="K3662" s="4"/>
    </row>
    <row r="3663" spans="2:11" x14ac:dyDescent="0.2">
      <c r="B3663" s="4" t="s">
        <v>19199</v>
      </c>
      <c r="C3663" s="4">
        <v>5.4</v>
      </c>
      <c r="D3663" s="4" t="s">
        <v>136</v>
      </c>
      <c r="E3663" s="4" t="s">
        <v>36</v>
      </c>
      <c r="F3663" s="4" t="s">
        <v>6529</v>
      </c>
      <c r="G3663" s="4" t="s">
        <v>239</v>
      </c>
      <c r="H3663" s="4" t="s">
        <v>243</v>
      </c>
      <c r="I3663" s="4"/>
      <c r="J3663" s="4" t="s">
        <v>244</v>
      </c>
      <c r="K3663" s="4"/>
    </row>
    <row r="3664" spans="2:11" x14ac:dyDescent="0.2">
      <c r="B3664" s="4" t="s">
        <v>19200</v>
      </c>
      <c r="C3664" s="4">
        <v>5.4</v>
      </c>
      <c r="D3664" s="4" t="s">
        <v>136</v>
      </c>
      <c r="E3664" s="4" t="s">
        <v>37</v>
      </c>
      <c r="F3664" s="4" t="s">
        <v>6531</v>
      </c>
      <c r="G3664" s="4" t="s">
        <v>239</v>
      </c>
      <c r="H3664" s="4" t="s">
        <v>243</v>
      </c>
      <c r="I3664" s="4"/>
      <c r="J3664" s="4" t="s">
        <v>244</v>
      </c>
      <c r="K3664" s="4"/>
    </row>
    <row r="3665" spans="2:11" x14ac:dyDescent="0.2">
      <c r="B3665" s="4" t="s">
        <v>19201</v>
      </c>
      <c r="C3665" s="4">
        <v>5.4</v>
      </c>
      <c r="D3665" s="4" t="s">
        <v>136</v>
      </c>
      <c r="E3665" s="4" t="s">
        <v>38</v>
      </c>
      <c r="F3665" s="4" t="s">
        <v>6533</v>
      </c>
      <c r="G3665" s="4" t="s">
        <v>239</v>
      </c>
      <c r="H3665" s="4" t="s">
        <v>243</v>
      </c>
      <c r="I3665" s="4"/>
      <c r="J3665" s="4" t="s">
        <v>244</v>
      </c>
      <c r="K3665" s="4"/>
    </row>
    <row r="3666" spans="2:11" x14ac:dyDescent="0.2">
      <c r="B3666" s="4" t="s">
        <v>19202</v>
      </c>
      <c r="C3666" s="4">
        <v>5.4</v>
      </c>
      <c r="D3666" s="4" t="s">
        <v>136</v>
      </c>
      <c r="E3666" s="4" t="s">
        <v>39</v>
      </c>
      <c r="F3666" s="4" t="s">
        <v>6535</v>
      </c>
      <c r="G3666" s="4" t="s">
        <v>239</v>
      </c>
      <c r="H3666" s="4" t="s">
        <v>243</v>
      </c>
      <c r="I3666" s="4"/>
      <c r="J3666" s="4" t="s">
        <v>244</v>
      </c>
      <c r="K3666" s="4"/>
    </row>
    <row r="3667" spans="2:11" x14ac:dyDescent="0.2">
      <c r="B3667" s="4" t="s">
        <v>19203</v>
      </c>
      <c r="C3667" s="4">
        <v>5.4</v>
      </c>
      <c r="D3667" s="4" t="s">
        <v>136</v>
      </c>
      <c r="E3667" s="4" t="s">
        <v>56</v>
      </c>
      <c r="F3667" s="4" t="s">
        <v>6537</v>
      </c>
      <c r="G3667" s="4" t="s">
        <v>239</v>
      </c>
      <c r="H3667" s="4" t="s">
        <v>243</v>
      </c>
      <c r="I3667" s="4"/>
      <c r="J3667" s="4" t="s">
        <v>244</v>
      </c>
      <c r="K3667" s="4"/>
    </row>
    <row r="3668" spans="2:11" x14ac:dyDescent="0.2">
      <c r="B3668" s="4" t="s">
        <v>19204</v>
      </c>
      <c r="C3668" s="4">
        <v>5.4</v>
      </c>
      <c r="D3668" s="4" t="s">
        <v>136</v>
      </c>
      <c r="E3668" s="4" t="s">
        <v>58</v>
      </c>
      <c r="F3668" s="4" t="s">
        <v>6539</v>
      </c>
      <c r="G3668" s="4" t="s">
        <v>239</v>
      </c>
      <c r="H3668" s="4" t="s">
        <v>243</v>
      </c>
      <c r="I3668" s="4"/>
      <c r="J3668" s="4" t="s">
        <v>244</v>
      </c>
      <c r="K3668" s="4"/>
    </row>
    <row r="3669" spans="2:11" x14ac:dyDescent="0.2">
      <c r="B3669" s="4" t="s">
        <v>19205</v>
      </c>
      <c r="C3669" s="4">
        <v>5.4</v>
      </c>
      <c r="D3669" s="4" t="s">
        <v>136</v>
      </c>
      <c r="E3669" s="4" t="s">
        <v>60</v>
      </c>
      <c r="F3669" s="4" t="s">
        <v>6541</v>
      </c>
      <c r="G3669" s="4" t="s">
        <v>239</v>
      </c>
      <c r="H3669" s="4" t="s">
        <v>243</v>
      </c>
      <c r="I3669" s="4"/>
      <c r="J3669" s="4" t="s">
        <v>244</v>
      </c>
      <c r="K3669" s="4"/>
    </row>
    <row r="3670" spans="2:11" x14ac:dyDescent="0.2">
      <c r="B3670" s="4" t="s">
        <v>19206</v>
      </c>
      <c r="C3670" s="4">
        <v>5.4</v>
      </c>
      <c r="D3670" s="4" t="s">
        <v>136</v>
      </c>
      <c r="E3670" s="4" t="s">
        <v>62</v>
      </c>
      <c r="F3670" s="4" t="s">
        <v>6543</v>
      </c>
      <c r="G3670" s="4" t="s">
        <v>239</v>
      </c>
      <c r="H3670" s="4" t="s">
        <v>243</v>
      </c>
      <c r="I3670" s="4"/>
      <c r="J3670" s="4" t="s">
        <v>244</v>
      </c>
      <c r="K3670" s="4"/>
    </row>
    <row r="3671" spans="2:11" x14ac:dyDescent="0.2">
      <c r="B3671" s="4" t="s">
        <v>19207</v>
      </c>
      <c r="C3671" s="4">
        <v>5.4</v>
      </c>
      <c r="D3671" s="4" t="s">
        <v>136</v>
      </c>
      <c r="E3671" s="4" t="s">
        <v>64</v>
      </c>
      <c r="F3671" s="4" t="s">
        <v>6545</v>
      </c>
      <c r="G3671" s="4" t="s">
        <v>239</v>
      </c>
      <c r="H3671" s="4" t="s">
        <v>243</v>
      </c>
      <c r="I3671" s="4"/>
      <c r="J3671" s="4" t="s">
        <v>244</v>
      </c>
      <c r="K3671" s="4"/>
    </row>
    <row r="3672" spans="2:11" x14ac:dyDescent="0.2">
      <c r="B3672" s="4" t="s">
        <v>19208</v>
      </c>
      <c r="C3672" s="4">
        <v>5.4</v>
      </c>
      <c r="D3672" s="4" t="s">
        <v>136</v>
      </c>
      <c r="E3672" s="4" t="s">
        <v>66</v>
      </c>
      <c r="F3672" s="4" t="s">
        <v>13477</v>
      </c>
      <c r="G3672" s="4" t="s">
        <v>239</v>
      </c>
      <c r="H3672" s="4" t="s">
        <v>243</v>
      </c>
      <c r="I3672" s="4"/>
      <c r="J3672" s="4" t="s">
        <v>244</v>
      </c>
      <c r="K3672" s="4"/>
    </row>
    <row r="3673" spans="2:11" x14ac:dyDescent="0.2">
      <c r="B3673" s="4" t="s">
        <v>19209</v>
      </c>
      <c r="C3673" s="4">
        <v>5.4</v>
      </c>
      <c r="D3673" s="4" t="s">
        <v>136</v>
      </c>
      <c r="E3673" s="4" t="s">
        <v>68</v>
      </c>
      <c r="F3673" s="4" t="s">
        <v>13479</v>
      </c>
      <c r="G3673" s="4" t="s">
        <v>239</v>
      </c>
      <c r="H3673" s="4" t="s">
        <v>243</v>
      </c>
      <c r="I3673" s="4"/>
      <c r="J3673" s="4" t="s">
        <v>244</v>
      </c>
      <c r="K3673" s="4"/>
    </row>
    <row r="3674" spans="2:11" x14ac:dyDescent="0.2">
      <c r="B3674" s="4" t="s">
        <v>19210</v>
      </c>
      <c r="C3674" s="4">
        <v>5.4</v>
      </c>
      <c r="D3674" s="4" t="s">
        <v>136</v>
      </c>
      <c r="E3674" s="4" t="s">
        <v>70</v>
      </c>
      <c r="F3674" s="4" t="s">
        <v>13481</v>
      </c>
      <c r="G3674" s="4" t="s">
        <v>239</v>
      </c>
      <c r="H3674" s="4" t="s">
        <v>243</v>
      </c>
      <c r="I3674" s="4"/>
      <c r="J3674" s="4" t="s">
        <v>244</v>
      </c>
      <c r="K3674" s="4"/>
    </row>
    <row r="3675" spans="2:11" x14ac:dyDescent="0.2">
      <c r="B3675" s="4" t="s">
        <v>19211</v>
      </c>
      <c r="C3675" s="4">
        <v>5.4</v>
      </c>
      <c r="D3675" s="4" t="s">
        <v>136</v>
      </c>
      <c r="E3675" s="4" t="s">
        <v>72</v>
      </c>
      <c r="F3675" s="4" t="s">
        <v>13483</v>
      </c>
      <c r="G3675" s="4" t="s">
        <v>239</v>
      </c>
      <c r="H3675" s="4" t="s">
        <v>243</v>
      </c>
      <c r="I3675" s="4"/>
      <c r="J3675" s="4" t="s">
        <v>244</v>
      </c>
      <c r="K3675" s="4"/>
    </row>
    <row r="3676" spans="2:11" x14ac:dyDescent="0.2">
      <c r="B3676" s="4" t="s">
        <v>19212</v>
      </c>
      <c r="C3676" s="4">
        <v>5.4</v>
      </c>
      <c r="D3676" s="4" t="s">
        <v>136</v>
      </c>
      <c r="E3676" s="4" t="s">
        <v>74</v>
      </c>
      <c r="F3676" s="4" t="s">
        <v>13485</v>
      </c>
      <c r="G3676" s="4" t="s">
        <v>239</v>
      </c>
      <c r="H3676" s="4" t="s">
        <v>243</v>
      </c>
      <c r="I3676" s="4"/>
      <c r="J3676" s="4" t="s">
        <v>244</v>
      </c>
      <c r="K3676" s="4"/>
    </row>
    <row r="3677" spans="2:11" x14ac:dyDescent="0.2">
      <c r="B3677" s="4" t="s">
        <v>19213</v>
      </c>
      <c r="C3677" s="4">
        <v>5.4</v>
      </c>
      <c r="D3677" s="4" t="s">
        <v>136</v>
      </c>
      <c r="E3677" s="4" t="s">
        <v>76</v>
      </c>
      <c r="F3677" s="4" t="s">
        <v>13487</v>
      </c>
      <c r="G3677" s="4" t="s">
        <v>239</v>
      </c>
      <c r="H3677" s="4" t="s">
        <v>243</v>
      </c>
      <c r="I3677" s="4"/>
      <c r="J3677" s="4" t="s">
        <v>244</v>
      </c>
      <c r="K3677" s="4"/>
    </row>
    <row r="3678" spans="2:11" x14ac:dyDescent="0.2">
      <c r="B3678" s="4" t="s">
        <v>19214</v>
      </c>
      <c r="C3678" s="4">
        <v>5.4</v>
      </c>
      <c r="D3678" s="4" t="s">
        <v>136</v>
      </c>
      <c r="E3678" s="4" t="s">
        <v>78</v>
      </c>
      <c r="F3678" s="4" t="s">
        <v>19215</v>
      </c>
      <c r="G3678" s="4" t="s">
        <v>239</v>
      </c>
      <c r="H3678" s="4" t="s">
        <v>243</v>
      </c>
      <c r="I3678" s="4"/>
      <c r="J3678" s="4" t="s">
        <v>244</v>
      </c>
      <c r="K3678" s="4"/>
    </row>
    <row r="3679" spans="2:11" x14ac:dyDescent="0.2">
      <c r="B3679" s="4" t="s">
        <v>19216</v>
      </c>
      <c r="C3679" s="4">
        <v>5.4</v>
      </c>
      <c r="D3679" s="4" t="s">
        <v>136</v>
      </c>
      <c r="E3679" s="4" t="s">
        <v>81</v>
      </c>
      <c r="F3679" s="4" t="s">
        <v>19217</v>
      </c>
      <c r="G3679" s="4" t="s">
        <v>239</v>
      </c>
      <c r="H3679" s="4" t="s">
        <v>243</v>
      </c>
      <c r="I3679" s="4"/>
      <c r="J3679" s="4" t="s">
        <v>244</v>
      </c>
      <c r="K3679" s="4"/>
    </row>
    <row r="3680" spans="2:11" x14ac:dyDescent="0.2">
      <c r="B3680" s="4" t="s">
        <v>19218</v>
      </c>
      <c r="C3680" s="4">
        <v>5.4</v>
      </c>
      <c r="D3680" s="4" t="s">
        <v>136</v>
      </c>
      <c r="E3680" s="4" t="s">
        <v>84</v>
      </c>
      <c r="F3680" s="4" t="s">
        <v>19219</v>
      </c>
      <c r="G3680" s="4" t="s">
        <v>239</v>
      </c>
      <c r="H3680" s="4" t="s">
        <v>243</v>
      </c>
      <c r="I3680" s="4"/>
      <c r="J3680" s="4" t="s">
        <v>244</v>
      </c>
      <c r="K3680" s="4"/>
    </row>
    <row r="3681" spans="2:11" x14ac:dyDescent="0.2">
      <c r="B3681" s="4" t="s">
        <v>19220</v>
      </c>
      <c r="C3681" s="4">
        <v>5.4</v>
      </c>
      <c r="D3681" s="4" t="s">
        <v>136</v>
      </c>
      <c r="E3681" s="4" t="s">
        <v>85</v>
      </c>
      <c r="F3681" s="4" t="s">
        <v>19221</v>
      </c>
      <c r="G3681" s="4" t="s">
        <v>239</v>
      </c>
      <c r="H3681" s="4" t="s">
        <v>243</v>
      </c>
      <c r="I3681" s="4"/>
      <c r="J3681" s="4" t="s">
        <v>244</v>
      </c>
      <c r="K3681" s="4"/>
    </row>
    <row r="3682" spans="2:11" x14ac:dyDescent="0.2">
      <c r="B3682" s="4" t="s">
        <v>19222</v>
      </c>
      <c r="C3682" s="4">
        <v>5.4</v>
      </c>
      <c r="D3682" s="4" t="s">
        <v>136</v>
      </c>
      <c r="E3682" s="4" t="s">
        <v>86</v>
      </c>
      <c r="F3682" s="4" t="s">
        <v>19223</v>
      </c>
      <c r="G3682" s="4" t="s">
        <v>239</v>
      </c>
      <c r="H3682" s="4" t="s">
        <v>243</v>
      </c>
      <c r="I3682" s="4"/>
      <c r="J3682" s="4" t="s">
        <v>244</v>
      </c>
      <c r="K3682" s="4"/>
    </row>
    <row r="3683" spans="2:11" x14ac:dyDescent="0.2">
      <c r="B3683" s="4" t="s">
        <v>19224</v>
      </c>
      <c r="C3683" s="4">
        <v>5.4</v>
      </c>
      <c r="D3683" s="4" t="s">
        <v>136</v>
      </c>
      <c r="E3683" s="4" t="s">
        <v>88</v>
      </c>
      <c r="F3683" s="4" t="s">
        <v>19225</v>
      </c>
      <c r="G3683" s="4" t="s">
        <v>239</v>
      </c>
      <c r="H3683" s="4" t="s">
        <v>243</v>
      </c>
      <c r="I3683" s="4"/>
      <c r="J3683" s="4" t="s">
        <v>244</v>
      </c>
      <c r="K3683" s="4"/>
    </row>
    <row r="3684" spans="2:11" x14ac:dyDescent="0.2">
      <c r="B3684" s="4" t="s">
        <v>19226</v>
      </c>
      <c r="C3684" s="4">
        <v>5.4</v>
      </c>
      <c r="D3684" s="4" t="s">
        <v>136</v>
      </c>
      <c r="E3684" s="4" t="s">
        <v>90</v>
      </c>
      <c r="F3684" s="4" t="s">
        <v>19227</v>
      </c>
      <c r="G3684" s="4" t="s">
        <v>239</v>
      </c>
      <c r="H3684" s="4" t="s">
        <v>243</v>
      </c>
      <c r="I3684" s="4"/>
      <c r="J3684" s="4" t="s">
        <v>244</v>
      </c>
      <c r="K3684" s="4"/>
    </row>
    <row r="3685" spans="2:11" x14ac:dyDescent="0.2">
      <c r="B3685" s="4" t="s">
        <v>19228</v>
      </c>
      <c r="C3685" s="4">
        <v>5.4</v>
      </c>
      <c r="D3685" s="4" t="s">
        <v>136</v>
      </c>
      <c r="E3685" s="4" t="s">
        <v>92</v>
      </c>
      <c r="F3685" s="4" t="s">
        <v>19229</v>
      </c>
      <c r="G3685" s="4" t="s">
        <v>239</v>
      </c>
      <c r="H3685" s="4" t="s">
        <v>243</v>
      </c>
      <c r="I3685" s="4"/>
      <c r="J3685" s="4" t="s">
        <v>244</v>
      </c>
      <c r="K3685" s="4"/>
    </row>
    <row r="3686" spans="2:11" x14ac:dyDescent="0.2">
      <c r="B3686" s="4" t="s">
        <v>19230</v>
      </c>
      <c r="C3686" s="4">
        <v>5.4</v>
      </c>
      <c r="D3686" s="4" t="s">
        <v>136</v>
      </c>
      <c r="E3686" s="4" t="s">
        <v>94</v>
      </c>
      <c r="F3686" s="4" t="s">
        <v>19231</v>
      </c>
      <c r="G3686" s="4" t="s">
        <v>239</v>
      </c>
      <c r="H3686" s="4" t="s">
        <v>243</v>
      </c>
      <c r="I3686" s="4"/>
      <c r="J3686" s="4" t="s">
        <v>244</v>
      </c>
      <c r="K3686" s="4"/>
    </row>
    <row r="3687" spans="2:11" x14ac:dyDescent="0.2">
      <c r="B3687" s="4" t="s">
        <v>19232</v>
      </c>
      <c r="C3687" s="4">
        <v>5.4</v>
      </c>
      <c r="D3687" s="4" t="s">
        <v>136</v>
      </c>
      <c r="E3687" s="4" t="s">
        <v>96</v>
      </c>
      <c r="F3687" s="4" t="s">
        <v>19233</v>
      </c>
      <c r="G3687" s="4" t="s">
        <v>239</v>
      </c>
      <c r="H3687" s="4" t="s">
        <v>243</v>
      </c>
      <c r="I3687" s="4"/>
      <c r="J3687" s="4" t="s">
        <v>244</v>
      </c>
      <c r="K3687" s="4"/>
    </row>
    <row r="3688" spans="2:11" x14ac:dyDescent="0.2">
      <c r="B3688" s="4" t="s">
        <v>19234</v>
      </c>
      <c r="C3688" s="4">
        <v>5.4</v>
      </c>
      <c r="D3688" s="4" t="s">
        <v>136</v>
      </c>
      <c r="E3688" s="4" t="s">
        <v>98</v>
      </c>
      <c r="F3688" s="4" t="s">
        <v>19235</v>
      </c>
      <c r="G3688" s="4" t="s">
        <v>239</v>
      </c>
      <c r="H3688" s="4" t="s">
        <v>243</v>
      </c>
      <c r="I3688" s="4"/>
      <c r="J3688" s="4" t="s">
        <v>244</v>
      </c>
      <c r="K3688" s="4"/>
    </row>
    <row r="3689" spans="2:11" x14ac:dyDescent="0.2">
      <c r="B3689" s="4" t="s">
        <v>19236</v>
      </c>
      <c r="C3689" s="4">
        <v>5.4</v>
      </c>
      <c r="D3689" s="4" t="s">
        <v>136</v>
      </c>
      <c r="E3689" s="4" t="s">
        <v>100</v>
      </c>
      <c r="F3689" s="4" t="s">
        <v>19237</v>
      </c>
      <c r="G3689" s="4" t="s">
        <v>239</v>
      </c>
      <c r="H3689" s="4" t="s">
        <v>243</v>
      </c>
      <c r="I3689" s="4"/>
      <c r="J3689" s="4" t="s">
        <v>244</v>
      </c>
      <c r="K3689" s="4"/>
    </row>
    <row r="3690" spans="2:11" x14ac:dyDescent="0.2">
      <c r="B3690" s="4" t="s">
        <v>19238</v>
      </c>
      <c r="C3690" s="4">
        <v>5.4</v>
      </c>
      <c r="D3690" s="4" t="s">
        <v>136</v>
      </c>
      <c r="E3690" s="4" t="s">
        <v>102</v>
      </c>
      <c r="F3690" s="4" t="s">
        <v>19239</v>
      </c>
      <c r="G3690" s="4" t="s">
        <v>239</v>
      </c>
      <c r="H3690" s="4" t="s">
        <v>243</v>
      </c>
      <c r="I3690" s="4"/>
      <c r="J3690" s="4" t="s">
        <v>244</v>
      </c>
      <c r="K3690" s="4"/>
    </row>
    <row r="3691" spans="2:11" x14ac:dyDescent="0.2">
      <c r="B3691" s="4" t="s">
        <v>19240</v>
      </c>
      <c r="C3691" s="4">
        <v>5.4</v>
      </c>
      <c r="D3691" s="4" t="s">
        <v>136</v>
      </c>
      <c r="E3691" s="4" t="s">
        <v>104</v>
      </c>
      <c r="F3691" s="4" t="s">
        <v>19241</v>
      </c>
      <c r="G3691" s="4" t="s">
        <v>239</v>
      </c>
      <c r="H3691" s="4" t="s">
        <v>243</v>
      </c>
      <c r="I3691" s="4"/>
      <c r="J3691" s="4" t="s">
        <v>244</v>
      </c>
      <c r="K3691" s="4"/>
    </row>
    <row r="3692" spans="2:11" x14ac:dyDescent="0.2">
      <c r="B3692" s="4" t="s">
        <v>19242</v>
      </c>
      <c r="C3692" s="4">
        <v>5.4</v>
      </c>
      <c r="D3692" s="4" t="s">
        <v>136</v>
      </c>
      <c r="E3692" s="4" t="s">
        <v>106</v>
      </c>
      <c r="F3692" s="4" t="s">
        <v>19243</v>
      </c>
      <c r="G3692" s="4" t="s">
        <v>239</v>
      </c>
      <c r="H3692" s="4" t="s">
        <v>243</v>
      </c>
      <c r="I3692" s="4"/>
      <c r="J3692" s="4" t="s">
        <v>244</v>
      </c>
      <c r="K3692" s="4"/>
    </row>
    <row r="3693" spans="2:11" x14ac:dyDescent="0.2">
      <c r="B3693" s="4" t="s">
        <v>19244</v>
      </c>
      <c r="C3693" s="4">
        <v>5.4</v>
      </c>
      <c r="D3693" s="4" t="s">
        <v>136</v>
      </c>
      <c r="E3693" s="4" t="s">
        <v>108</v>
      </c>
      <c r="F3693" s="4" t="s">
        <v>19245</v>
      </c>
      <c r="G3693" s="4" t="s">
        <v>239</v>
      </c>
      <c r="H3693" s="4" t="s">
        <v>243</v>
      </c>
      <c r="I3693" s="4"/>
      <c r="J3693" s="4" t="s">
        <v>244</v>
      </c>
      <c r="K3693" s="4"/>
    </row>
    <row r="3694" spans="2:11" x14ac:dyDescent="0.2">
      <c r="B3694" s="4" t="s">
        <v>19246</v>
      </c>
      <c r="C3694" s="4">
        <v>5.4</v>
      </c>
      <c r="D3694" s="4" t="s">
        <v>136</v>
      </c>
      <c r="E3694" s="4" t="s">
        <v>110</v>
      </c>
      <c r="F3694" s="4" t="s">
        <v>19247</v>
      </c>
      <c r="G3694" s="4" t="s">
        <v>239</v>
      </c>
      <c r="H3694" s="4" t="s">
        <v>243</v>
      </c>
      <c r="I3694" s="4"/>
      <c r="J3694" s="4" t="s">
        <v>244</v>
      </c>
      <c r="K3694" s="4"/>
    </row>
    <row r="3695" spans="2:11" x14ac:dyDescent="0.2">
      <c r="B3695" s="4" t="s">
        <v>19248</v>
      </c>
      <c r="C3695" s="4">
        <v>5.4</v>
      </c>
      <c r="D3695" s="4" t="s">
        <v>136</v>
      </c>
      <c r="E3695" s="4" t="s">
        <v>112</v>
      </c>
      <c r="F3695" s="4" t="s">
        <v>19249</v>
      </c>
      <c r="G3695" s="4" t="s">
        <v>239</v>
      </c>
      <c r="H3695" s="4" t="s">
        <v>243</v>
      </c>
      <c r="I3695" s="4"/>
      <c r="J3695" s="4" t="s">
        <v>244</v>
      </c>
      <c r="K3695" s="4"/>
    </row>
    <row r="3696" spans="2:11" x14ac:dyDescent="0.2">
      <c r="B3696" s="4" t="s">
        <v>19250</v>
      </c>
      <c r="C3696" s="4">
        <v>5.4</v>
      </c>
      <c r="D3696" s="4" t="s">
        <v>136</v>
      </c>
      <c r="E3696" s="4" t="s">
        <v>114</v>
      </c>
      <c r="F3696" s="4" t="s">
        <v>19251</v>
      </c>
      <c r="G3696" s="4" t="s">
        <v>239</v>
      </c>
      <c r="H3696" s="4" t="s">
        <v>243</v>
      </c>
      <c r="I3696" s="4"/>
      <c r="J3696" s="4" t="s">
        <v>244</v>
      </c>
      <c r="K3696" s="4"/>
    </row>
    <row r="3697" spans="2:11" x14ac:dyDescent="0.2">
      <c r="B3697" s="4" t="s">
        <v>19252</v>
      </c>
      <c r="C3697" s="4">
        <v>5.4</v>
      </c>
      <c r="D3697" s="4" t="s">
        <v>136</v>
      </c>
      <c r="E3697" s="4" t="s">
        <v>116</v>
      </c>
      <c r="F3697" s="4" t="s">
        <v>19253</v>
      </c>
      <c r="G3697" s="4" t="s">
        <v>239</v>
      </c>
      <c r="H3697" s="4" t="s">
        <v>243</v>
      </c>
      <c r="I3697" s="4"/>
      <c r="J3697" s="4" t="s">
        <v>244</v>
      </c>
      <c r="K3697" s="4"/>
    </row>
    <row r="3698" spans="2:11" x14ac:dyDescent="0.2">
      <c r="B3698" s="4" t="s">
        <v>19254</v>
      </c>
      <c r="C3698" s="4">
        <v>5.4</v>
      </c>
      <c r="D3698" s="4" t="s">
        <v>136</v>
      </c>
      <c r="E3698" s="4" t="s">
        <v>118</v>
      </c>
      <c r="F3698" s="4" t="s">
        <v>19255</v>
      </c>
      <c r="G3698" s="4" t="s">
        <v>239</v>
      </c>
      <c r="H3698" s="4" t="s">
        <v>243</v>
      </c>
      <c r="I3698" s="4"/>
      <c r="J3698" s="4" t="s">
        <v>244</v>
      </c>
      <c r="K3698" s="4"/>
    </row>
    <row r="3699" spans="2:11" x14ac:dyDescent="0.2">
      <c r="B3699" s="4" t="s">
        <v>19256</v>
      </c>
      <c r="C3699" s="4">
        <v>5.4</v>
      </c>
      <c r="D3699" s="4" t="s">
        <v>136</v>
      </c>
      <c r="E3699" s="4" t="s">
        <v>120</v>
      </c>
      <c r="F3699" s="4" t="s">
        <v>19257</v>
      </c>
      <c r="G3699" s="4" t="s">
        <v>239</v>
      </c>
      <c r="H3699" s="4" t="s">
        <v>243</v>
      </c>
      <c r="I3699" s="4"/>
      <c r="J3699" s="4" t="s">
        <v>244</v>
      </c>
      <c r="K3699" s="4"/>
    </row>
    <row r="3700" spans="2:11" x14ac:dyDescent="0.2">
      <c r="B3700" s="4" t="s">
        <v>19258</v>
      </c>
      <c r="C3700" s="4">
        <v>5.4</v>
      </c>
      <c r="D3700" s="4" t="s">
        <v>136</v>
      </c>
      <c r="E3700" s="4" t="s">
        <v>122</v>
      </c>
      <c r="F3700" s="4" t="s">
        <v>19259</v>
      </c>
      <c r="G3700" s="4" t="s">
        <v>239</v>
      </c>
      <c r="H3700" s="4" t="s">
        <v>243</v>
      </c>
      <c r="I3700" s="4"/>
      <c r="J3700" s="4" t="s">
        <v>244</v>
      </c>
      <c r="K3700" s="4"/>
    </row>
    <row r="3701" spans="2:11" x14ac:dyDescent="0.2">
      <c r="B3701" s="4" t="s">
        <v>19260</v>
      </c>
      <c r="C3701" s="4">
        <v>5.4</v>
      </c>
      <c r="D3701" s="4" t="s">
        <v>136</v>
      </c>
      <c r="E3701" s="4" t="s">
        <v>124</v>
      </c>
      <c r="F3701" s="4" t="s">
        <v>19261</v>
      </c>
      <c r="G3701" s="4" t="s">
        <v>239</v>
      </c>
      <c r="H3701" s="4" t="s">
        <v>243</v>
      </c>
      <c r="I3701" s="4"/>
      <c r="J3701" s="4" t="s">
        <v>244</v>
      </c>
      <c r="K3701" s="4"/>
    </row>
    <row r="3702" spans="2:11" x14ac:dyDescent="0.2">
      <c r="B3702" s="4" t="s">
        <v>19262</v>
      </c>
      <c r="C3702" s="4">
        <v>5.4</v>
      </c>
      <c r="D3702" s="4" t="s">
        <v>136</v>
      </c>
      <c r="E3702" s="4" t="s">
        <v>126</v>
      </c>
      <c r="F3702" s="4" t="s">
        <v>19263</v>
      </c>
      <c r="G3702" s="4" t="s">
        <v>239</v>
      </c>
      <c r="H3702" s="4" t="s">
        <v>243</v>
      </c>
      <c r="I3702" s="4"/>
      <c r="J3702" s="4" t="s">
        <v>244</v>
      </c>
      <c r="K3702" s="4"/>
    </row>
    <row r="3703" spans="2:11" x14ac:dyDescent="0.2">
      <c r="B3703" s="4" t="s">
        <v>19264</v>
      </c>
      <c r="C3703" s="4">
        <v>5.4</v>
      </c>
      <c r="D3703" s="4" t="s">
        <v>136</v>
      </c>
      <c r="E3703" s="4" t="s">
        <v>128</v>
      </c>
      <c r="F3703" s="4" t="s">
        <v>19265</v>
      </c>
      <c r="G3703" s="4" t="s">
        <v>239</v>
      </c>
      <c r="H3703" s="4" t="s">
        <v>243</v>
      </c>
      <c r="I3703" s="4"/>
      <c r="J3703" s="4" t="s">
        <v>244</v>
      </c>
      <c r="K3703" s="4"/>
    </row>
    <row r="3704" spans="2:11" x14ac:dyDescent="0.2">
      <c r="B3704" s="4" t="s">
        <v>19266</v>
      </c>
      <c r="C3704" s="4">
        <v>5.4</v>
      </c>
      <c r="D3704" s="4" t="s">
        <v>136</v>
      </c>
      <c r="E3704" s="4" t="s">
        <v>130</v>
      </c>
      <c r="F3704" s="4" t="s">
        <v>19267</v>
      </c>
      <c r="G3704" s="4" t="s">
        <v>239</v>
      </c>
      <c r="H3704" s="4" t="s">
        <v>243</v>
      </c>
      <c r="I3704" s="4"/>
      <c r="J3704" s="4" t="s">
        <v>244</v>
      </c>
      <c r="K3704" s="4"/>
    </row>
    <row r="3705" spans="2:11" x14ac:dyDescent="0.2">
      <c r="B3705" s="4" t="s">
        <v>19268</v>
      </c>
      <c r="C3705" s="4">
        <v>5.4</v>
      </c>
      <c r="D3705" s="4" t="s">
        <v>136</v>
      </c>
      <c r="E3705" s="4" t="s">
        <v>132</v>
      </c>
      <c r="F3705" s="4" t="s">
        <v>19269</v>
      </c>
      <c r="G3705" s="4" t="s">
        <v>239</v>
      </c>
      <c r="H3705" s="4" t="s">
        <v>243</v>
      </c>
      <c r="I3705" s="4"/>
      <c r="J3705" s="4" t="s">
        <v>244</v>
      </c>
      <c r="K3705" s="4"/>
    </row>
    <row r="3706" spans="2:11" x14ac:dyDescent="0.2">
      <c r="B3706" s="4" t="s">
        <v>19270</v>
      </c>
      <c r="C3706" s="4">
        <v>5.4</v>
      </c>
      <c r="D3706" s="4" t="s">
        <v>136</v>
      </c>
      <c r="E3706" s="4" t="s">
        <v>134</v>
      </c>
      <c r="F3706" s="4" t="s">
        <v>19271</v>
      </c>
      <c r="G3706" s="4" t="s">
        <v>239</v>
      </c>
      <c r="H3706" s="4" t="s">
        <v>243</v>
      </c>
      <c r="I3706" s="4"/>
      <c r="J3706" s="4" t="s">
        <v>244</v>
      </c>
      <c r="K3706" s="4"/>
    </row>
    <row r="3707" spans="2:11" x14ac:dyDescent="0.2">
      <c r="B3707" s="4" t="s">
        <v>19272</v>
      </c>
      <c r="C3707" s="4">
        <v>5.4</v>
      </c>
      <c r="D3707" s="4" t="s">
        <v>136</v>
      </c>
      <c r="E3707" s="4" t="s">
        <v>136</v>
      </c>
      <c r="F3707" s="4" t="s">
        <v>19273</v>
      </c>
      <c r="G3707" s="4" t="s">
        <v>239</v>
      </c>
      <c r="H3707" s="4" t="s">
        <v>243</v>
      </c>
      <c r="I3707" s="4"/>
      <c r="J3707" s="4" t="s">
        <v>244</v>
      </c>
      <c r="K3707" s="4"/>
    </row>
    <row r="3708" spans="2:11" x14ac:dyDescent="0.2">
      <c r="B3708" s="4" t="s">
        <v>19274</v>
      </c>
      <c r="C3708" s="4">
        <v>5.4</v>
      </c>
      <c r="D3708" s="4" t="s">
        <v>136</v>
      </c>
      <c r="E3708" s="4" t="s">
        <v>138</v>
      </c>
      <c r="F3708" s="4" t="s">
        <v>19275</v>
      </c>
      <c r="G3708" s="4" t="s">
        <v>239</v>
      </c>
      <c r="H3708" s="4" t="s">
        <v>243</v>
      </c>
      <c r="I3708" s="4"/>
      <c r="J3708" s="4" t="s">
        <v>244</v>
      </c>
      <c r="K3708" s="4"/>
    </row>
    <row r="3709" spans="2:11" x14ac:dyDescent="0.2">
      <c r="B3709" s="4" t="s">
        <v>19276</v>
      </c>
      <c r="C3709" s="4">
        <v>5.4</v>
      </c>
      <c r="D3709" s="4" t="s">
        <v>136</v>
      </c>
      <c r="E3709" s="4" t="s">
        <v>140</v>
      </c>
      <c r="F3709" s="4" t="s">
        <v>19277</v>
      </c>
      <c r="G3709" s="4" t="s">
        <v>239</v>
      </c>
      <c r="H3709" s="4" t="s">
        <v>243</v>
      </c>
      <c r="I3709" s="4"/>
      <c r="J3709" s="4" t="s">
        <v>244</v>
      </c>
      <c r="K3709" s="4"/>
    </row>
    <row r="3710" spans="2:11" x14ac:dyDescent="0.2">
      <c r="B3710" s="4" t="s">
        <v>19278</v>
      </c>
      <c r="C3710" s="4">
        <v>5.4</v>
      </c>
      <c r="D3710" s="4" t="s">
        <v>136</v>
      </c>
      <c r="E3710" s="4" t="s">
        <v>141</v>
      </c>
      <c r="F3710" s="4" t="s">
        <v>19279</v>
      </c>
      <c r="G3710" s="4" t="s">
        <v>239</v>
      </c>
      <c r="H3710" s="4" t="s">
        <v>243</v>
      </c>
      <c r="I3710" s="4"/>
      <c r="J3710" s="4" t="s">
        <v>244</v>
      </c>
      <c r="K3710" s="4"/>
    </row>
    <row r="3711" spans="2:11" x14ac:dyDescent="0.2">
      <c r="B3711" s="4" t="s">
        <v>19280</v>
      </c>
      <c r="C3711" s="4">
        <v>5.4</v>
      </c>
      <c r="D3711" s="4" t="s">
        <v>136</v>
      </c>
      <c r="E3711" s="4" t="s">
        <v>142</v>
      </c>
      <c r="F3711" s="4" t="s">
        <v>19281</v>
      </c>
      <c r="G3711" s="4" t="s">
        <v>239</v>
      </c>
      <c r="H3711" s="4" t="s">
        <v>243</v>
      </c>
      <c r="I3711" s="4"/>
      <c r="J3711" s="4" t="s">
        <v>244</v>
      </c>
      <c r="K3711" s="4"/>
    </row>
    <row r="3712" spans="2:11" x14ac:dyDescent="0.2">
      <c r="B3712" s="4" t="s">
        <v>19282</v>
      </c>
      <c r="C3712" s="4">
        <v>5.4</v>
      </c>
      <c r="D3712" s="4" t="s">
        <v>136</v>
      </c>
      <c r="E3712" s="4" t="s">
        <v>144</v>
      </c>
      <c r="F3712" s="4" t="s">
        <v>19283</v>
      </c>
      <c r="G3712" s="4" t="s">
        <v>239</v>
      </c>
      <c r="H3712" s="4" t="s">
        <v>243</v>
      </c>
      <c r="I3712" s="4"/>
      <c r="J3712" s="4" t="s">
        <v>244</v>
      </c>
      <c r="K3712" s="4"/>
    </row>
    <row r="3713" spans="2:11" x14ac:dyDescent="0.2">
      <c r="B3713" s="4" t="s">
        <v>19284</v>
      </c>
      <c r="C3713" s="4">
        <v>5.4</v>
      </c>
      <c r="D3713" s="4" t="s">
        <v>136</v>
      </c>
      <c r="E3713" s="4" t="s">
        <v>146</v>
      </c>
      <c r="F3713" s="4" t="s">
        <v>19285</v>
      </c>
      <c r="G3713" s="4" t="s">
        <v>239</v>
      </c>
      <c r="H3713" s="4" t="s">
        <v>243</v>
      </c>
      <c r="I3713" s="4"/>
      <c r="J3713" s="4" t="s">
        <v>244</v>
      </c>
      <c r="K3713" s="4"/>
    </row>
    <row r="3714" spans="2:11" x14ac:dyDescent="0.2">
      <c r="B3714" s="4" t="s">
        <v>19286</v>
      </c>
      <c r="C3714" s="4">
        <v>5.4</v>
      </c>
      <c r="D3714" s="4" t="s">
        <v>138</v>
      </c>
      <c r="E3714" s="4" t="s">
        <v>8</v>
      </c>
      <c r="F3714" s="4" t="s">
        <v>6547</v>
      </c>
      <c r="G3714" s="4" t="s">
        <v>239</v>
      </c>
      <c r="H3714" s="4" t="s">
        <v>243</v>
      </c>
      <c r="I3714" s="4"/>
      <c r="J3714" s="4" t="s">
        <v>244</v>
      </c>
      <c r="K3714" s="4"/>
    </row>
    <row r="3715" spans="2:11" x14ac:dyDescent="0.2">
      <c r="B3715" s="4" t="s">
        <v>19287</v>
      </c>
      <c r="C3715" s="4">
        <v>5.4</v>
      </c>
      <c r="D3715" s="4" t="s">
        <v>138</v>
      </c>
      <c r="E3715" s="4" t="s">
        <v>24</v>
      </c>
      <c r="F3715" s="4" t="s">
        <v>9179</v>
      </c>
      <c r="G3715" s="4" t="s">
        <v>239</v>
      </c>
      <c r="H3715" s="4" t="s">
        <v>243</v>
      </c>
      <c r="I3715" s="4"/>
      <c r="J3715" s="4" t="s">
        <v>244</v>
      </c>
      <c r="K3715" s="4"/>
    </row>
    <row r="3716" spans="2:11" x14ac:dyDescent="0.2">
      <c r="B3716" s="4" t="s">
        <v>19288</v>
      </c>
      <c r="C3716" s="4">
        <v>5.4</v>
      </c>
      <c r="D3716" s="4" t="s">
        <v>138</v>
      </c>
      <c r="E3716" s="4" t="s">
        <v>25</v>
      </c>
      <c r="F3716" s="4" t="s">
        <v>9181</v>
      </c>
      <c r="G3716" s="4" t="s">
        <v>239</v>
      </c>
      <c r="H3716" s="4" t="s">
        <v>243</v>
      </c>
      <c r="I3716" s="4"/>
      <c r="J3716" s="4" t="s">
        <v>244</v>
      </c>
      <c r="K3716" s="4"/>
    </row>
    <row r="3717" spans="2:11" x14ac:dyDescent="0.2">
      <c r="B3717" s="4" t="s">
        <v>19289</v>
      </c>
      <c r="C3717" s="4">
        <v>5.4</v>
      </c>
      <c r="D3717" s="4" t="s">
        <v>138</v>
      </c>
      <c r="E3717" s="4" t="s">
        <v>26</v>
      </c>
      <c r="F3717" s="4" t="s">
        <v>9183</v>
      </c>
      <c r="G3717" s="4" t="s">
        <v>239</v>
      </c>
      <c r="H3717" s="4" t="s">
        <v>243</v>
      </c>
      <c r="I3717" s="4"/>
      <c r="J3717" s="4" t="s">
        <v>244</v>
      </c>
      <c r="K3717" s="4"/>
    </row>
    <row r="3718" spans="2:11" x14ac:dyDescent="0.2">
      <c r="B3718" s="4" t="s">
        <v>19290</v>
      </c>
      <c r="C3718" s="4">
        <v>5.4</v>
      </c>
      <c r="D3718" s="4" t="s">
        <v>138</v>
      </c>
      <c r="E3718" s="4" t="s">
        <v>27</v>
      </c>
      <c r="F3718" s="4" t="s">
        <v>9185</v>
      </c>
      <c r="G3718" s="4" t="s">
        <v>239</v>
      </c>
      <c r="H3718" s="4" t="s">
        <v>243</v>
      </c>
      <c r="I3718" s="4"/>
      <c r="J3718" s="4" t="s">
        <v>244</v>
      </c>
      <c r="K3718" s="4"/>
    </row>
    <row r="3719" spans="2:11" x14ac:dyDescent="0.2">
      <c r="B3719" s="4" t="s">
        <v>19291</v>
      </c>
      <c r="C3719" s="4">
        <v>5.4</v>
      </c>
      <c r="D3719" s="4" t="s">
        <v>138</v>
      </c>
      <c r="E3719" s="4" t="s">
        <v>28</v>
      </c>
      <c r="F3719" s="4" t="s">
        <v>9187</v>
      </c>
      <c r="G3719" s="4" t="s">
        <v>239</v>
      </c>
      <c r="H3719" s="4" t="s">
        <v>243</v>
      </c>
      <c r="I3719" s="4"/>
      <c r="J3719" s="4" t="s">
        <v>244</v>
      </c>
      <c r="K3719" s="4"/>
    </row>
    <row r="3720" spans="2:11" x14ac:dyDescent="0.2">
      <c r="B3720" s="4" t="s">
        <v>19292</v>
      </c>
      <c r="C3720" s="4">
        <v>5.4</v>
      </c>
      <c r="D3720" s="4" t="s">
        <v>138</v>
      </c>
      <c r="E3720" s="4" t="s">
        <v>29</v>
      </c>
      <c r="F3720" s="4" t="s">
        <v>11304</v>
      </c>
      <c r="G3720" s="4" t="s">
        <v>239</v>
      </c>
      <c r="H3720" s="4" t="s">
        <v>243</v>
      </c>
      <c r="I3720" s="4"/>
      <c r="J3720" s="4" t="s">
        <v>244</v>
      </c>
      <c r="K3720" s="4"/>
    </row>
    <row r="3721" spans="2:11" x14ac:dyDescent="0.2">
      <c r="B3721" s="4" t="s">
        <v>19293</v>
      </c>
      <c r="C3721" s="4">
        <v>5.4</v>
      </c>
      <c r="D3721" s="4" t="s">
        <v>138</v>
      </c>
      <c r="E3721" s="4" t="s">
        <v>30</v>
      </c>
      <c r="F3721" s="4" t="s">
        <v>11306</v>
      </c>
      <c r="G3721" s="4" t="s">
        <v>239</v>
      </c>
      <c r="H3721" s="4" t="s">
        <v>243</v>
      </c>
      <c r="I3721" s="4"/>
      <c r="J3721" s="4" t="s">
        <v>244</v>
      </c>
      <c r="K3721" s="4"/>
    </row>
    <row r="3722" spans="2:11" x14ac:dyDescent="0.2">
      <c r="B3722" s="4" t="s">
        <v>19294</v>
      </c>
      <c r="C3722" s="4">
        <v>5.4</v>
      </c>
      <c r="D3722" s="4" t="s">
        <v>138</v>
      </c>
      <c r="E3722" s="4" t="s">
        <v>31</v>
      </c>
      <c r="F3722" s="4" t="s">
        <v>11308</v>
      </c>
      <c r="G3722" s="4" t="s">
        <v>239</v>
      </c>
      <c r="H3722" s="4" t="s">
        <v>243</v>
      </c>
      <c r="I3722" s="4"/>
      <c r="J3722" s="4" t="s">
        <v>244</v>
      </c>
      <c r="K3722" s="4"/>
    </row>
    <row r="3723" spans="2:11" x14ac:dyDescent="0.2">
      <c r="B3723" s="4" t="s">
        <v>19295</v>
      </c>
      <c r="C3723" s="4">
        <v>5.4</v>
      </c>
      <c r="D3723" s="4" t="s">
        <v>138</v>
      </c>
      <c r="E3723" s="4" t="s">
        <v>32</v>
      </c>
      <c r="F3723" s="4" t="s">
        <v>11310</v>
      </c>
      <c r="G3723" s="4" t="s">
        <v>239</v>
      </c>
      <c r="H3723" s="4" t="s">
        <v>243</v>
      </c>
      <c r="I3723" s="4"/>
      <c r="J3723" s="4" t="s">
        <v>244</v>
      </c>
      <c r="K3723" s="4"/>
    </row>
    <row r="3724" spans="2:11" x14ac:dyDescent="0.2">
      <c r="B3724" s="4" t="s">
        <v>19296</v>
      </c>
      <c r="C3724" s="4">
        <v>5.4</v>
      </c>
      <c r="D3724" s="4" t="s">
        <v>138</v>
      </c>
      <c r="E3724" s="4" t="s">
        <v>33</v>
      </c>
      <c r="F3724" s="4" t="s">
        <v>11312</v>
      </c>
      <c r="G3724" s="4" t="s">
        <v>239</v>
      </c>
      <c r="H3724" s="4" t="s">
        <v>243</v>
      </c>
      <c r="I3724" s="4"/>
      <c r="J3724" s="4" t="s">
        <v>244</v>
      </c>
      <c r="K3724" s="4"/>
    </row>
    <row r="3725" spans="2:11" x14ac:dyDescent="0.2">
      <c r="B3725" s="4" t="s">
        <v>19297</v>
      </c>
      <c r="C3725" s="4">
        <v>5.4</v>
      </c>
      <c r="D3725" s="4" t="s">
        <v>138</v>
      </c>
      <c r="E3725" s="4" t="s">
        <v>34</v>
      </c>
      <c r="F3725" s="4" t="s">
        <v>11314</v>
      </c>
      <c r="G3725" s="4" t="s">
        <v>239</v>
      </c>
      <c r="H3725" s="4" t="s">
        <v>243</v>
      </c>
      <c r="I3725" s="4"/>
      <c r="J3725" s="4" t="s">
        <v>244</v>
      </c>
      <c r="K3725" s="4"/>
    </row>
    <row r="3726" spans="2:11" x14ac:dyDescent="0.2">
      <c r="B3726" s="4" t="s">
        <v>19298</v>
      </c>
      <c r="C3726" s="4">
        <v>5.4</v>
      </c>
      <c r="D3726" s="4" t="s">
        <v>138</v>
      </c>
      <c r="E3726" s="4" t="s">
        <v>35</v>
      </c>
      <c r="F3726" s="4" t="s">
        <v>11316</v>
      </c>
      <c r="G3726" s="4" t="s">
        <v>239</v>
      </c>
      <c r="H3726" s="4" t="s">
        <v>243</v>
      </c>
      <c r="I3726" s="4"/>
      <c r="J3726" s="4" t="s">
        <v>244</v>
      </c>
      <c r="K3726" s="4"/>
    </row>
    <row r="3727" spans="2:11" x14ac:dyDescent="0.2">
      <c r="B3727" s="4" t="s">
        <v>19299</v>
      </c>
      <c r="C3727" s="4">
        <v>5.4</v>
      </c>
      <c r="D3727" s="4" t="s">
        <v>138</v>
      </c>
      <c r="E3727" s="4" t="s">
        <v>36</v>
      </c>
      <c r="F3727" s="4" t="s">
        <v>11318</v>
      </c>
      <c r="G3727" s="4" t="s">
        <v>239</v>
      </c>
      <c r="H3727" s="4" t="s">
        <v>243</v>
      </c>
      <c r="I3727" s="4"/>
      <c r="J3727" s="4" t="s">
        <v>244</v>
      </c>
      <c r="K3727" s="4"/>
    </row>
    <row r="3728" spans="2:11" x14ac:dyDescent="0.2">
      <c r="B3728" s="4" t="s">
        <v>19300</v>
      </c>
      <c r="C3728" s="4">
        <v>5.4</v>
      </c>
      <c r="D3728" s="4" t="s">
        <v>138</v>
      </c>
      <c r="E3728" s="4" t="s">
        <v>37</v>
      </c>
      <c r="F3728" s="4" t="s">
        <v>11320</v>
      </c>
      <c r="G3728" s="4" t="s">
        <v>239</v>
      </c>
      <c r="H3728" s="4" t="s">
        <v>243</v>
      </c>
      <c r="I3728" s="4"/>
      <c r="J3728" s="4" t="s">
        <v>244</v>
      </c>
      <c r="K3728" s="4"/>
    </row>
    <row r="3729" spans="2:11" x14ac:dyDescent="0.2">
      <c r="B3729" s="4" t="s">
        <v>19301</v>
      </c>
      <c r="C3729" s="4">
        <v>5.4</v>
      </c>
      <c r="D3729" s="4" t="s">
        <v>138</v>
      </c>
      <c r="E3729" s="4" t="s">
        <v>38</v>
      </c>
      <c r="F3729" s="4" t="s">
        <v>11322</v>
      </c>
      <c r="G3729" s="4" t="s">
        <v>239</v>
      </c>
      <c r="H3729" s="4" t="s">
        <v>243</v>
      </c>
      <c r="I3729" s="4"/>
      <c r="J3729" s="4" t="s">
        <v>244</v>
      </c>
      <c r="K3729" s="4"/>
    </row>
    <row r="3730" spans="2:11" x14ac:dyDescent="0.2">
      <c r="B3730" s="4" t="s">
        <v>19302</v>
      </c>
      <c r="C3730" s="4">
        <v>5.4</v>
      </c>
      <c r="D3730" s="4" t="s">
        <v>138</v>
      </c>
      <c r="E3730" s="4" t="s">
        <v>39</v>
      </c>
      <c r="F3730" s="4" t="s">
        <v>11536</v>
      </c>
      <c r="G3730" s="4" t="s">
        <v>239</v>
      </c>
      <c r="H3730" s="4" t="s">
        <v>243</v>
      </c>
      <c r="I3730" s="4"/>
      <c r="J3730" s="4" t="s">
        <v>244</v>
      </c>
      <c r="K3730" s="4"/>
    </row>
    <row r="3731" spans="2:11" x14ac:dyDescent="0.2">
      <c r="B3731" s="4" t="s">
        <v>19303</v>
      </c>
      <c r="C3731" s="4">
        <v>5.4</v>
      </c>
      <c r="D3731" s="4" t="s">
        <v>138</v>
      </c>
      <c r="E3731" s="4" t="s">
        <v>56</v>
      </c>
      <c r="F3731" s="4" t="s">
        <v>19304</v>
      </c>
      <c r="G3731" s="4" t="s">
        <v>239</v>
      </c>
      <c r="H3731" s="4" t="s">
        <v>243</v>
      </c>
      <c r="I3731" s="4"/>
      <c r="J3731" s="4" t="s">
        <v>244</v>
      </c>
      <c r="K3731" s="4"/>
    </row>
    <row r="3732" spans="2:11" x14ac:dyDescent="0.2">
      <c r="B3732" s="4" t="s">
        <v>19305</v>
      </c>
      <c r="C3732" s="4">
        <v>5.4</v>
      </c>
      <c r="D3732" s="4" t="s">
        <v>138</v>
      </c>
      <c r="E3732" s="4" t="s">
        <v>58</v>
      </c>
      <c r="F3732" s="4" t="s">
        <v>19306</v>
      </c>
      <c r="G3732" s="4" t="s">
        <v>239</v>
      </c>
      <c r="H3732" s="4" t="s">
        <v>243</v>
      </c>
      <c r="I3732" s="4"/>
      <c r="J3732" s="4" t="s">
        <v>244</v>
      </c>
      <c r="K3732" s="4"/>
    </row>
    <row r="3733" spans="2:11" x14ac:dyDescent="0.2">
      <c r="B3733" s="4" t="s">
        <v>19307</v>
      </c>
      <c r="C3733" s="4">
        <v>5.4</v>
      </c>
      <c r="D3733" s="4" t="s">
        <v>138</v>
      </c>
      <c r="E3733" s="4" t="s">
        <v>60</v>
      </c>
      <c r="F3733" s="4" t="s">
        <v>19308</v>
      </c>
      <c r="G3733" s="4" t="s">
        <v>239</v>
      </c>
      <c r="H3733" s="4" t="s">
        <v>243</v>
      </c>
      <c r="I3733" s="4"/>
      <c r="J3733" s="4" t="s">
        <v>244</v>
      </c>
      <c r="K3733" s="4"/>
    </row>
    <row r="3734" spans="2:11" x14ac:dyDescent="0.2">
      <c r="B3734" s="4" t="s">
        <v>19309</v>
      </c>
      <c r="C3734" s="4">
        <v>5.4</v>
      </c>
      <c r="D3734" s="4" t="s">
        <v>138</v>
      </c>
      <c r="E3734" s="4" t="s">
        <v>62</v>
      </c>
      <c r="F3734" s="4" t="s">
        <v>19310</v>
      </c>
      <c r="G3734" s="4" t="s">
        <v>239</v>
      </c>
      <c r="H3734" s="4" t="s">
        <v>243</v>
      </c>
      <c r="I3734" s="4"/>
      <c r="J3734" s="4" t="s">
        <v>244</v>
      </c>
      <c r="K3734" s="4"/>
    </row>
    <row r="3735" spans="2:11" x14ac:dyDescent="0.2">
      <c r="B3735" s="4" t="s">
        <v>19311</v>
      </c>
      <c r="C3735" s="4">
        <v>5.4</v>
      </c>
      <c r="D3735" s="4" t="s">
        <v>138</v>
      </c>
      <c r="E3735" s="4" t="s">
        <v>64</v>
      </c>
      <c r="F3735" s="4" t="s">
        <v>19312</v>
      </c>
      <c r="G3735" s="4" t="s">
        <v>239</v>
      </c>
      <c r="H3735" s="4" t="s">
        <v>243</v>
      </c>
      <c r="I3735" s="4"/>
      <c r="J3735" s="4" t="s">
        <v>244</v>
      </c>
      <c r="K3735" s="4"/>
    </row>
    <row r="3736" spans="2:11" x14ac:dyDescent="0.2">
      <c r="B3736" s="4" t="s">
        <v>19313</v>
      </c>
      <c r="C3736" s="4">
        <v>5.4</v>
      </c>
      <c r="D3736" s="4" t="s">
        <v>138</v>
      </c>
      <c r="E3736" s="4" t="s">
        <v>66</v>
      </c>
      <c r="F3736" s="4" t="s">
        <v>19314</v>
      </c>
      <c r="G3736" s="4" t="s">
        <v>239</v>
      </c>
      <c r="H3736" s="4" t="s">
        <v>243</v>
      </c>
      <c r="I3736" s="4"/>
      <c r="J3736" s="4" t="s">
        <v>244</v>
      </c>
      <c r="K3736" s="4"/>
    </row>
    <row r="3737" spans="2:11" x14ac:dyDescent="0.2">
      <c r="B3737" s="4" t="s">
        <v>19315</v>
      </c>
      <c r="C3737" s="4">
        <v>5.4</v>
      </c>
      <c r="D3737" s="4" t="s">
        <v>138</v>
      </c>
      <c r="E3737" s="4" t="s">
        <v>68</v>
      </c>
      <c r="F3737" s="4" t="s">
        <v>19316</v>
      </c>
      <c r="G3737" s="4" t="s">
        <v>239</v>
      </c>
      <c r="H3737" s="4" t="s">
        <v>243</v>
      </c>
      <c r="I3737" s="4"/>
      <c r="J3737" s="4" t="s">
        <v>244</v>
      </c>
      <c r="K3737" s="4"/>
    </row>
    <row r="3738" spans="2:11" x14ac:dyDescent="0.2">
      <c r="B3738" s="4" t="s">
        <v>19317</v>
      </c>
      <c r="C3738" s="4">
        <v>5.4</v>
      </c>
      <c r="D3738" s="4" t="s">
        <v>138</v>
      </c>
      <c r="E3738" s="4" t="s">
        <v>70</v>
      </c>
      <c r="F3738" s="4" t="s">
        <v>19318</v>
      </c>
      <c r="G3738" s="4" t="s">
        <v>239</v>
      </c>
      <c r="H3738" s="4" t="s">
        <v>243</v>
      </c>
      <c r="I3738" s="4"/>
      <c r="J3738" s="4" t="s">
        <v>244</v>
      </c>
      <c r="K3738" s="4"/>
    </row>
    <row r="3739" spans="2:11" x14ac:dyDescent="0.2">
      <c r="B3739" s="4" t="s">
        <v>19319</v>
      </c>
      <c r="C3739" s="4">
        <v>5.4</v>
      </c>
      <c r="D3739" s="4" t="s">
        <v>138</v>
      </c>
      <c r="E3739" s="4" t="s">
        <v>72</v>
      </c>
      <c r="F3739" s="4" t="s">
        <v>19320</v>
      </c>
      <c r="G3739" s="4" t="s">
        <v>239</v>
      </c>
      <c r="H3739" s="4" t="s">
        <v>243</v>
      </c>
      <c r="I3739" s="4"/>
      <c r="J3739" s="4" t="s">
        <v>244</v>
      </c>
      <c r="K3739" s="4"/>
    </row>
    <row r="3740" spans="2:11" x14ac:dyDescent="0.2">
      <c r="B3740" s="4" t="s">
        <v>19321</v>
      </c>
      <c r="C3740" s="4">
        <v>5.4</v>
      </c>
      <c r="D3740" s="4" t="s">
        <v>138</v>
      </c>
      <c r="E3740" s="4" t="s">
        <v>74</v>
      </c>
      <c r="F3740" s="4" t="s">
        <v>19322</v>
      </c>
      <c r="G3740" s="4" t="s">
        <v>239</v>
      </c>
      <c r="H3740" s="4" t="s">
        <v>243</v>
      </c>
      <c r="I3740" s="4"/>
      <c r="J3740" s="4" t="s">
        <v>244</v>
      </c>
      <c r="K3740" s="4"/>
    </row>
    <row r="3741" spans="2:11" x14ac:dyDescent="0.2">
      <c r="B3741" s="4" t="s">
        <v>19323</v>
      </c>
      <c r="C3741" s="4">
        <v>5.4</v>
      </c>
      <c r="D3741" s="4" t="s">
        <v>138</v>
      </c>
      <c r="E3741" s="4" t="s">
        <v>76</v>
      </c>
      <c r="F3741" s="4" t="s">
        <v>19324</v>
      </c>
      <c r="G3741" s="4" t="s">
        <v>239</v>
      </c>
      <c r="H3741" s="4" t="s">
        <v>243</v>
      </c>
      <c r="I3741" s="4"/>
      <c r="J3741" s="4" t="s">
        <v>244</v>
      </c>
      <c r="K3741" s="4"/>
    </row>
    <row r="3742" spans="2:11" x14ac:dyDescent="0.2">
      <c r="B3742" s="4" t="s">
        <v>19325</v>
      </c>
      <c r="C3742" s="4">
        <v>5.4</v>
      </c>
      <c r="D3742" s="4" t="s">
        <v>138</v>
      </c>
      <c r="E3742" s="4" t="s">
        <v>78</v>
      </c>
      <c r="F3742" s="4" t="s">
        <v>19326</v>
      </c>
      <c r="G3742" s="4" t="s">
        <v>239</v>
      </c>
      <c r="H3742" s="4" t="s">
        <v>243</v>
      </c>
      <c r="I3742" s="4"/>
      <c r="J3742" s="4" t="s">
        <v>244</v>
      </c>
      <c r="K3742" s="4"/>
    </row>
    <row r="3743" spans="2:11" x14ac:dyDescent="0.2">
      <c r="B3743" s="4" t="s">
        <v>19327</v>
      </c>
      <c r="C3743" s="4">
        <v>5.4</v>
      </c>
      <c r="D3743" s="4" t="s">
        <v>138</v>
      </c>
      <c r="E3743" s="4" t="s">
        <v>81</v>
      </c>
      <c r="F3743" s="4" t="s">
        <v>19328</v>
      </c>
      <c r="G3743" s="4" t="s">
        <v>239</v>
      </c>
      <c r="H3743" s="4" t="s">
        <v>243</v>
      </c>
      <c r="I3743" s="4"/>
      <c r="J3743" s="4" t="s">
        <v>244</v>
      </c>
      <c r="K3743" s="4"/>
    </row>
    <row r="3744" spans="2:11" x14ac:dyDescent="0.2">
      <c r="B3744" s="4" t="s">
        <v>19329</v>
      </c>
      <c r="C3744" s="4">
        <v>5.4</v>
      </c>
      <c r="D3744" s="4" t="s">
        <v>138</v>
      </c>
      <c r="E3744" s="4" t="s">
        <v>84</v>
      </c>
      <c r="F3744" s="4" t="s">
        <v>19330</v>
      </c>
      <c r="G3744" s="4" t="s">
        <v>239</v>
      </c>
      <c r="H3744" s="4" t="s">
        <v>243</v>
      </c>
      <c r="I3744" s="4"/>
      <c r="J3744" s="4" t="s">
        <v>244</v>
      </c>
      <c r="K3744" s="4"/>
    </row>
    <row r="3745" spans="2:11" x14ac:dyDescent="0.2">
      <c r="B3745" s="4" t="s">
        <v>19331</v>
      </c>
      <c r="C3745" s="4">
        <v>5.4</v>
      </c>
      <c r="D3745" s="4" t="s">
        <v>138</v>
      </c>
      <c r="E3745" s="4" t="s">
        <v>85</v>
      </c>
      <c r="F3745" s="4" t="s">
        <v>19332</v>
      </c>
      <c r="G3745" s="4" t="s">
        <v>239</v>
      </c>
      <c r="H3745" s="4" t="s">
        <v>243</v>
      </c>
      <c r="I3745" s="4"/>
      <c r="J3745" s="4" t="s">
        <v>244</v>
      </c>
      <c r="K3745" s="4"/>
    </row>
    <row r="3746" spans="2:11" x14ac:dyDescent="0.2">
      <c r="B3746" s="4" t="s">
        <v>19333</v>
      </c>
      <c r="C3746" s="4">
        <v>5.4</v>
      </c>
      <c r="D3746" s="4" t="s">
        <v>138</v>
      </c>
      <c r="E3746" s="4" t="s">
        <v>86</v>
      </c>
      <c r="F3746" s="4" t="s">
        <v>19334</v>
      </c>
      <c r="G3746" s="4" t="s">
        <v>239</v>
      </c>
      <c r="H3746" s="4" t="s">
        <v>243</v>
      </c>
      <c r="I3746" s="4"/>
      <c r="J3746" s="4" t="s">
        <v>244</v>
      </c>
      <c r="K3746" s="4"/>
    </row>
    <row r="3747" spans="2:11" x14ac:dyDescent="0.2">
      <c r="B3747" s="4" t="s">
        <v>19335</v>
      </c>
      <c r="C3747" s="4">
        <v>5.4</v>
      </c>
      <c r="D3747" s="4" t="s">
        <v>138</v>
      </c>
      <c r="E3747" s="4" t="s">
        <v>88</v>
      </c>
      <c r="F3747" s="4" t="s">
        <v>19336</v>
      </c>
      <c r="G3747" s="4" t="s">
        <v>239</v>
      </c>
      <c r="H3747" s="4" t="s">
        <v>243</v>
      </c>
      <c r="I3747" s="4"/>
      <c r="J3747" s="4" t="s">
        <v>244</v>
      </c>
      <c r="K3747" s="4"/>
    </row>
    <row r="3748" spans="2:11" x14ac:dyDescent="0.2">
      <c r="B3748" s="4" t="s">
        <v>19337</v>
      </c>
      <c r="C3748" s="4">
        <v>5.4</v>
      </c>
      <c r="D3748" s="4" t="s">
        <v>138</v>
      </c>
      <c r="E3748" s="4" t="s">
        <v>90</v>
      </c>
      <c r="F3748" s="4" t="s">
        <v>19338</v>
      </c>
      <c r="G3748" s="4" t="s">
        <v>239</v>
      </c>
      <c r="H3748" s="4" t="s">
        <v>243</v>
      </c>
      <c r="I3748" s="4"/>
      <c r="J3748" s="4" t="s">
        <v>244</v>
      </c>
      <c r="K3748" s="4"/>
    </row>
    <row r="3749" spans="2:11" x14ac:dyDescent="0.2">
      <c r="B3749" s="4" t="s">
        <v>19339</v>
      </c>
      <c r="C3749" s="4">
        <v>5.4</v>
      </c>
      <c r="D3749" s="4" t="s">
        <v>138</v>
      </c>
      <c r="E3749" s="4" t="s">
        <v>92</v>
      </c>
      <c r="F3749" s="4" t="s">
        <v>19340</v>
      </c>
      <c r="G3749" s="4" t="s">
        <v>239</v>
      </c>
      <c r="H3749" s="4" t="s">
        <v>243</v>
      </c>
      <c r="I3749" s="4"/>
      <c r="J3749" s="4" t="s">
        <v>244</v>
      </c>
      <c r="K3749" s="4"/>
    </row>
    <row r="3750" spans="2:11" x14ac:dyDescent="0.2">
      <c r="B3750" s="4" t="s">
        <v>19341</v>
      </c>
      <c r="C3750" s="4">
        <v>5.4</v>
      </c>
      <c r="D3750" s="4" t="s">
        <v>138</v>
      </c>
      <c r="E3750" s="4" t="s">
        <v>94</v>
      </c>
      <c r="F3750" s="4" t="s">
        <v>19342</v>
      </c>
      <c r="G3750" s="4" t="s">
        <v>239</v>
      </c>
      <c r="H3750" s="4" t="s">
        <v>243</v>
      </c>
      <c r="I3750" s="4"/>
      <c r="J3750" s="4" t="s">
        <v>244</v>
      </c>
      <c r="K3750" s="4"/>
    </row>
    <row r="3751" spans="2:11" x14ac:dyDescent="0.2">
      <c r="B3751" s="4" t="s">
        <v>19343</v>
      </c>
      <c r="C3751" s="4">
        <v>5.4</v>
      </c>
      <c r="D3751" s="4" t="s">
        <v>138</v>
      </c>
      <c r="E3751" s="4" t="s">
        <v>96</v>
      </c>
      <c r="F3751" s="4" t="s">
        <v>19344</v>
      </c>
      <c r="G3751" s="4" t="s">
        <v>239</v>
      </c>
      <c r="H3751" s="4" t="s">
        <v>243</v>
      </c>
      <c r="I3751" s="4"/>
      <c r="J3751" s="4" t="s">
        <v>244</v>
      </c>
      <c r="K3751" s="4"/>
    </row>
    <row r="3752" spans="2:11" x14ac:dyDescent="0.2">
      <c r="B3752" s="4" t="s">
        <v>19345</v>
      </c>
      <c r="C3752" s="4">
        <v>5.4</v>
      </c>
      <c r="D3752" s="4" t="s">
        <v>138</v>
      </c>
      <c r="E3752" s="4" t="s">
        <v>98</v>
      </c>
      <c r="F3752" s="4" t="s">
        <v>19346</v>
      </c>
      <c r="G3752" s="4" t="s">
        <v>239</v>
      </c>
      <c r="H3752" s="4" t="s">
        <v>243</v>
      </c>
      <c r="I3752" s="4"/>
      <c r="J3752" s="4" t="s">
        <v>244</v>
      </c>
      <c r="K3752" s="4"/>
    </row>
    <row r="3753" spans="2:11" x14ac:dyDescent="0.2">
      <c r="B3753" s="4" t="s">
        <v>19347</v>
      </c>
      <c r="C3753" s="4">
        <v>5.4</v>
      </c>
      <c r="D3753" s="4" t="s">
        <v>138</v>
      </c>
      <c r="E3753" s="4" t="s">
        <v>100</v>
      </c>
      <c r="F3753" s="4" t="s">
        <v>19348</v>
      </c>
      <c r="G3753" s="4" t="s">
        <v>239</v>
      </c>
      <c r="H3753" s="4" t="s">
        <v>243</v>
      </c>
      <c r="I3753" s="4"/>
      <c r="J3753" s="4" t="s">
        <v>244</v>
      </c>
      <c r="K3753" s="4"/>
    </row>
    <row r="3754" spans="2:11" x14ac:dyDescent="0.2">
      <c r="B3754" s="4" t="s">
        <v>19349</v>
      </c>
      <c r="C3754" s="4">
        <v>5.4</v>
      </c>
      <c r="D3754" s="4" t="s">
        <v>138</v>
      </c>
      <c r="E3754" s="4" t="s">
        <v>102</v>
      </c>
      <c r="F3754" s="4" t="s">
        <v>19350</v>
      </c>
      <c r="G3754" s="4" t="s">
        <v>239</v>
      </c>
      <c r="H3754" s="4" t="s">
        <v>243</v>
      </c>
      <c r="I3754" s="4"/>
      <c r="J3754" s="4" t="s">
        <v>244</v>
      </c>
      <c r="K3754" s="4"/>
    </row>
    <row r="3755" spans="2:11" x14ac:dyDescent="0.2">
      <c r="B3755" s="4" t="s">
        <v>19351</v>
      </c>
      <c r="C3755" s="4">
        <v>5.4</v>
      </c>
      <c r="D3755" s="4" t="s">
        <v>138</v>
      </c>
      <c r="E3755" s="4" t="s">
        <v>104</v>
      </c>
      <c r="F3755" s="4" t="s">
        <v>19352</v>
      </c>
      <c r="G3755" s="4" t="s">
        <v>239</v>
      </c>
      <c r="H3755" s="4" t="s">
        <v>243</v>
      </c>
      <c r="I3755" s="4"/>
      <c r="J3755" s="4" t="s">
        <v>244</v>
      </c>
      <c r="K3755" s="4"/>
    </row>
    <row r="3756" spans="2:11" x14ac:dyDescent="0.2">
      <c r="B3756" s="4" t="s">
        <v>19353</v>
      </c>
      <c r="C3756" s="4">
        <v>5.4</v>
      </c>
      <c r="D3756" s="4" t="s">
        <v>138</v>
      </c>
      <c r="E3756" s="4" t="s">
        <v>106</v>
      </c>
      <c r="F3756" s="4" t="s">
        <v>19354</v>
      </c>
      <c r="G3756" s="4" t="s">
        <v>239</v>
      </c>
      <c r="H3756" s="4" t="s">
        <v>243</v>
      </c>
      <c r="I3756" s="4"/>
      <c r="J3756" s="4" t="s">
        <v>244</v>
      </c>
      <c r="K3756" s="4"/>
    </row>
    <row r="3757" spans="2:11" x14ac:dyDescent="0.2">
      <c r="B3757" s="4" t="s">
        <v>19355</v>
      </c>
      <c r="C3757" s="4">
        <v>5.4</v>
      </c>
      <c r="D3757" s="4" t="s">
        <v>138</v>
      </c>
      <c r="E3757" s="4" t="s">
        <v>108</v>
      </c>
      <c r="F3757" s="4" t="s">
        <v>19356</v>
      </c>
      <c r="G3757" s="4" t="s">
        <v>239</v>
      </c>
      <c r="H3757" s="4" t="s">
        <v>243</v>
      </c>
      <c r="I3757" s="4"/>
      <c r="J3757" s="4" t="s">
        <v>244</v>
      </c>
      <c r="K3757" s="4"/>
    </row>
    <row r="3758" spans="2:11" x14ac:dyDescent="0.2">
      <c r="B3758" s="4" t="s">
        <v>19357</v>
      </c>
      <c r="C3758" s="4">
        <v>5.4</v>
      </c>
      <c r="D3758" s="4" t="s">
        <v>138</v>
      </c>
      <c r="E3758" s="4" t="s">
        <v>110</v>
      </c>
      <c r="F3758" s="4" t="s">
        <v>19358</v>
      </c>
      <c r="G3758" s="4" t="s">
        <v>239</v>
      </c>
      <c r="H3758" s="4" t="s">
        <v>243</v>
      </c>
      <c r="I3758" s="4"/>
      <c r="J3758" s="4" t="s">
        <v>244</v>
      </c>
      <c r="K3758" s="4"/>
    </row>
    <row r="3759" spans="2:11" x14ac:dyDescent="0.2">
      <c r="B3759" s="4" t="s">
        <v>19359</v>
      </c>
      <c r="C3759" s="4">
        <v>5.4</v>
      </c>
      <c r="D3759" s="4" t="s">
        <v>138</v>
      </c>
      <c r="E3759" s="4" t="s">
        <v>112</v>
      </c>
      <c r="F3759" s="4" t="s">
        <v>19360</v>
      </c>
      <c r="G3759" s="4" t="s">
        <v>239</v>
      </c>
      <c r="H3759" s="4" t="s">
        <v>243</v>
      </c>
      <c r="I3759" s="4"/>
      <c r="J3759" s="4" t="s">
        <v>244</v>
      </c>
      <c r="K3759" s="4"/>
    </row>
    <row r="3760" spans="2:11" x14ac:dyDescent="0.2">
      <c r="B3760" s="4" t="s">
        <v>19361</v>
      </c>
      <c r="C3760" s="4">
        <v>5.4</v>
      </c>
      <c r="D3760" s="4" t="s">
        <v>138</v>
      </c>
      <c r="E3760" s="4" t="s">
        <v>114</v>
      </c>
      <c r="F3760" s="4" t="s">
        <v>19362</v>
      </c>
      <c r="G3760" s="4" t="s">
        <v>239</v>
      </c>
      <c r="H3760" s="4" t="s">
        <v>243</v>
      </c>
      <c r="I3760" s="4"/>
      <c r="J3760" s="4" t="s">
        <v>244</v>
      </c>
      <c r="K3760" s="4"/>
    </row>
    <row r="3761" spans="2:11" x14ac:dyDescent="0.2">
      <c r="B3761" s="4" t="s">
        <v>19363</v>
      </c>
      <c r="C3761" s="4">
        <v>5.4</v>
      </c>
      <c r="D3761" s="4" t="s">
        <v>138</v>
      </c>
      <c r="E3761" s="4" t="s">
        <v>116</v>
      </c>
      <c r="F3761" s="4" t="s">
        <v>19364</v>
      </c>
      <c r="G3761" s="4" t="s">
        <v>239</v>
      </c>
      <c r="H3761" s="4" t="s">
        <v>243</v>
      </c>
      <c r="I3761" s="4"/>
      <c r="J3761" s="4" t="s">
        <v>244</v>
      </c>
      <c r="K3761" s="4"/>
    </row>
    <row r="3762" spans="2:11" x14ac:dyDescent="0.2">
      <c r="B3762" s="4" t="s">
        <v>19365</v>
      </c>
      <c r="C3762" s="4">
        <v>5.4</v>
      </c>
      <c r="D3762" s="4" t="s">
        <v>138</v>
      </c>
      <c r="E3762" s="4" t="s">
        <v>118</v>
      </c>
      <c r="F3762" s="4" t="s">
        <v>19366</v>
      </c>
      <c r="G3762" s="4" t="s">
        <v>239</v>
      </c>
      <c r="H3762" s="4" t="s">
        <v>243</v>
      </c>
      <c r="I3762" s="4"/>
      <c r="J3762" s="4" t="s">
        <v>244</v>
      </c>
      <c r="K3762" s="4"/>
    </row>
    <row r="3763" spans="2:11" x14ac:dyDescent="0.2">
      <c r="B3763" s="4" t="s">
        <v>19367</v>
      </c>
      <c r="C3763" s="4">
        <v>5.4</v>
      </c>
      <c r="D3763" s="4" t="s">
        <v>138</v>
      </c>
      <c r="E3763" s="4" t="s">
        <v>120</v>
      </c>
      <c r="F3763" s="4" t="s">
        <v>19368</v>
      </c>
      <c r="G3763" s="4" t="s">
        <v>239</v>
      </c>
      <c r="H3763" s="4" t="s">
        <v>243</v>
      </c>
      <c r="I3763" s="4"/>
      <c r="J3763" s="4" t="s">
        <v>244</v>
      </c>
      <c r="K3763" s="4"/>
    </row>
    <row r="3764" spans="2:11" x14ac:dyDescent="0.2">
      <c r="B3764" s="4" t="s">
        <v>19369</v>
      </c>
      <c r="C3764" s="4">
        <v>5.4</v>
      </c>
      <c r="D3764" s="4" t="s">
        <v>138</v>
      </c>
      <c r="E3764" s="4" t="s">
        <v>122</v>
      </c>
      <c r="F3764" s="4" t="s">
        <v>19370</v>
      </c>
      <c r="G3764" s="4" t="s">
        <v>239</v>
      </c>
      <c r="H3764" s="4" t="s">
        <v>243</v>
      </c>
      <c r="I3764" s="4"/>
      <c r="J3764" s="4" t="s">
        <v>244</v>
      </c>
      <c r="K3764" s="4"/>
    </row>
    <row r="3765" spans="2:11" x14ac:dyDescent="0.2">
      <c r="B3765" s="4" t="s">
        <v>19371</v>
      </c>
      <c r="C3765" s="4">
        <v>5.4</v>
      </c>
      <c r="D3765" s="4" t="s">
        <v>138</v>
      </c>
      <c r="E3765" s="4" t="s">
        <v>124</v>
      </c>
      <c r="F3765" s="4" t="s">
        <v>19372</v>
      </c>
      <c r="G3765" s="4" t="s">
        <v>239</v>
      </c>
      <c r="H3765" s="4" t="s">
        <v>243</v>
      </c>
      <c r="I3765" s="4"/>
      <c r="J3765" s="4" t="s">
        <v>244</v>
      </c>
      <c r="K3765" s="4"/>
    </row>
    <row r="3766" spans="2:11" x14ac:dyDescent="0.2">
      <c r="B3766" s="4" t="s">
        <v>19373</v>
      </c>
      <c r="C3766" s="4">
        <v>5.4</v>
      </c>
      <c r="D3766" s="4" t="s">
        <v>138</v>
      </c>
      <c r="E3766" s="4" t="s">
        <v>126</v>
      </c>
      <c r="F3766" s="4" t="s">
        <v>19374</v>
      </c>
      <c r="G3766" s="4" t="s">
        <v>239</v>
      </c>
      <c r="H3766" s="4" t="s">
        <v>243</v>
      </c>
      <c r="I3766" s="4"/>
      <c r="J3766" s="4" t="s">
        <v>244</v>
      </c>
      <c r="K3766" s="4"/>
    </row>
    <row r="3767" spans="2:11" x14ac:dyDescent="0.2">
      <c r="B3767" s="4" t="s">
        <v>19375</v>
      </c>
      <c r="C3767" s="4">
        <v>5.4</v>
      </c>
      <c r="D3767" s="4" t="s">
        <v>138</v>
      </c>
      <c r="E3767" s="4" t="s">
        <v>128</v>
      </c>
      <c r="F3767" s="4" t="s">
        <v>19376</v>
      </c>
      <c r="G3767" s="4" t="s">
        <v>239</v>
      </c>
      <c r="H3767" s="4" t="s">
        <v>243</v>
      </c>
      <c r="I3767" s="4"/>
      <c r="J3767" s="4" t="s">
        <v>244</v>
      </c>
      <c r="K3767" s="4"/>
    </row>
    <row r="3768" spans="2:11" x14ac:dyDescent="0.2">
      <c r="B3768" s="4" t="s">
        <v>19377</v>
      </c>
      <c r="C3768" s="4">
        <v>5.4</v>
      </c>
      <c r="D3768" s="4" t="s">
        <v>138</v>
      </c>
      <c r="E3768" s="4" t="s">
        <v>130</v>
      </c>
      <c r="F3768" s="4" t="s">
        <v>19378</v>
      </c>
      <c r="G3768" s="4" t="s">
        <v>239</v>
      </c>
      <c r="H3768" s="4" t="s">
        <v>243</v>
      </c>
      <c r="I3768" s="4"/>
      <c r="J3768" s="4" t="s">
        <v>244</v>
      </c>
      <c r="K3768" s="4"/>
    </row>
    <row r="3769" spans="2:11" x14ac:dyDescent="0.2">
      <c r="B3769" s="4" t="s">
        <v>19379</v>
      </c>
      <c r="C3769" s="4">
        <v>5.4</v>
      </c>
      <c r="D3769" s="4" t="s">
        <v>138</v>
      </c>
      <c r="E3769" s="4" t="s">
        <v>132</v>
      </c>
      <c r="F3769" s="4" t="s">
        <v>19380</v>
      </c>
      <c r="G3769" s="4" t="s">
        <v>239</v>
      </c>
      <c r="H3769" s="4" t="s">
        <v>243</v>
      </c>
      <c r="I3769" s="4"/>
      <c r="J3769" s="4" t="s">
        <v>244</v>
      </c>
      <c r="K3769" s="4"/>
    </row>
    <row r="3770" spans="2:11" x14ac:dyDescent="0.2">
      <c r="B3770" s="4" t="s">
        <v>19381</v>
      </c>
      <c r="C3770" s="4">
        <v>5.4</v>
      </c>
      <c r="D3770" s="4" t="s">
        <v>138</v>
      </c>
      <c r="E3770" s="4" t="s">
        <v>134</v>
      </c>
      <c r="F3770" s="4" t="s">
        <v>19382</v>
      </c>
      <c r="G3770" s="4" t="s">
        <v>239</v>
      </c>
      <c r="H3770" s="4" t="s">
        <v>243</v>
      </c>
      <c r="I3770" s="4"/>
      <c r="J3770" s="4" t="s">
        <v>244</v>
      </c>
      <c r="K3770" s="4"/>
    </row>
    <row r="3771" spans="2:11" x14ac:dyDescent="0.2">
      <c r="B3771" s="4" t="s">
        <v>19383</v>
      </c>
      <c r="C3771" s="4">
        <v>5.4</v>
      </c>
      <c r="D3771" s="4" t="s">
        <v>138</v>
      </c>
      <c r="E3771" s="4" t="s">
        <v>136</v>
      </c>
      <c r="F3771" s="4" t="s">
        <v>19384</v>
      </c>
      <c r="G3771" s="4" t="s">
        <v>239</v>
      </c>
      <c r="H3771" s="4" t="s">
        <v>243</v>
      </c>
      <c r="I3771" s="4"/>
      <c r="J3771" s="4" t="s">
        <v>244</v>
      </c>
      <c r="K3771" s="4"/>
    </row>
    <row r="3772" spans="2:11" x14ac:dyDescent="0.2">
      <c r="B3772" s="4" t="s">
        <v>19385</v>
      </c>
      <c r="C3772" s="4">
        <v>5.4</v>
      </c>
      <c r="D3772" s="4" t="s">
        <v>138</v>
      </c>
      <c r="E3772" s="4" t="s">
        <v>138</v>
      </c>
      <c r="F3772" s="4" t="s">
        <v>19386</v>
      </c>
      <c r="G3772" s="4" t="s">
        <v>239</v>
      </c>
      <c r="H3772" s="4" t="s">
        <v>243</v>
      </c>
      <c r="I3772" s="4"/>
      <c r="J3772" s="4" t="s">
        <v>244</v>
      </c>
      <c r="K3772" s="4"/>
    </row>
    <row r="3773" spans="2:11" x14ac:dyDescent="0.2">
      <c r="B3773" s="4" t="s">
        <v>19387</v>
      </c>
      <c r="C3773" s="4">
        <v>5.4</v>
      </c>
      <c r="D3773" s="4" t="s">
        <v>138</v>
      </c>
      <c r="E3773" s="4" t="s">
        <v>140</v>
      </c>
      <c r="F3773" s="4" t="s">
        <v>19388</v>
      </c>
      <c r="G3773" s="4" t="s">
        <v>239</v>
      </c>
      <c r="H3773" s="4" t="s">
        <v>243</v>
      </c>
      <c r="I3773" s="4"/>
      <c r="J3773" s="4" t="s">
        <v>244</v>
      </c>
      <c r="K3773" s="4"/>
    </row>
    <row r="3774" spans="2:11" x14ac:dyDescent="0.2">
      <c r="B3774" s="4" t="s">
        <v>19389</v>
      </c>
      <c r="C3774" s="4">
        <v>5.4</v>
      </c>
      <c r="D3774" s="4" t="s">
        <v>138</v>
      </c>
      <c r="E3774" s="4" t="s">
        <v>141</v>
      </c>
      <c r="F3774" s="4" t="s">
        <v>19390</v>
      </c>
      <c r="G3774" s="4" t="s">
        <v>239</v>
      </c>
      <c r="H3774" s="4" t="s">
        <v>243</v>
      </c>
      <c r="I3774" s="4"/>
      <c r="J3774" s="4" t="s">
        <v>244</v>
      </c>
      <c r="K3774" s="4"/>
    </row>
    <row r="3775" spans="2:11" x14ac:dyDescent="0.2">
      <c r="B3775" s="4" t="s">
        <v>19391</v>
      </c>
      <c r="C3775" s="4">
        <v>5.4</v>
      </c>
      <c r="D3775" s="4" t="s">
        <v>138</v>
      </c>
      <c r="E3775" s="4" t="s">
        <v>142</v>
      </c>
      <c r="F3775" s="4" t="s">
        <v>19392</v>
      </c>
      <c r="G3775" s="4" t="s">
        <v>239</v>
      </c>
      <c r="H3775" s="4" t="s">
        <v>243</v>
      </c>
      <c r="I3775" s="4"/>
      <c r="J3775" s="4" t="s">
        <v>244</v>
      </c>
      <c r="K3775" s="4"/>
    </row>
    <row r="3776" spans="2:11" x14ac:dyDescent="0.2">
      <c r="B3776" s="4" t="s">
        <v>19393</v>
      </c>
      <c r="C3776" s="4">
        <v>5.4</v>
      </c>
      <c r="D3776" s="4" t="s">
        <v>138</v>
      </c>
      <c r="E3776" s="4" t="s">
        <v>144</v>
      </c>
      <c r="F3776" s="4" t="s">
        <v>19394</v>
      </c>
      <c r="G3776" s="4" t="s">
        <v>239</v>
      </c>
      <c r="H3776" s="4" t="s">
        <v>243</v>
      </c>
      <c r="I3776" s="4"/>
      <c r="J3776" s="4" t="s">
        <v>244</v>
      </c>
      <c r="K3776" s="4"/>
    </row>
    <row r="3777" spans="2:11" x14ac:dyDescent="0.2">
      <c r="B3777" s="4" t="s">
        <v>19395</v>
      </c>
      <c r="C3777" s="4">
        <v>5.4</v>
      </c>
      <c r="D3777" s="4" t="s">
        <v>138</v>
      </c>
      <c r="E3777" s="4" t="s">
        <v>146</v>
      </c>
      <c r="F3777" s="4" t="s">
        <v>19396</v>
      </c>
      <c r="G3777" s="4" t="s">
        <v>239</v>
      </c>
      <c r="H3777" s="4" t="s">
        <v>243</v>
      </c>
      <c r="I3777" s="4"/>
      <c r="J3777" s="4" t="s">
        <v>244</v>
      </c>
      <c r="K3777" s="4"/>
    </row>
    <row r="3778" spans="2:11" x14ac:dyDescent="0.2">
      <c r="B3778" s="4" t="s">
        <v>19397</v>
      </c>
      <c r="C3778" s="4">
        <v>5.4</v>
      </c>
      <c r="D3778" s="4" t="s">
        <v>140</v>
      </c>
      <c r="E3778" s="4" t="s">
        <v>8</v>
      </c>
      <c r="F3778" s="4" t="s">
        <v>6549</v>
      </c>
      <c r="G3778" s="4" t="s">
        <v>239</v>
      </c>
      <c r="H3778" s="4" t="s">
        <v>243</v>
      </c>
      <c r="I3778" s="4"/>
      <c r="J3778" s="4" t="s">
        <v>244</v>
      </c>
      <c r="K3778" s="4"/>
    </row>
    <row r="3779" spans="2:11" x14ac:dyDescent="0.2">
      <c r="B3779" s="4" t="s">
        <v>19398</v>
      </c>
      <c r="C3779" s="4">
        <v>5.4</v>
      </c>
      <c r="D3779" s="4" t="s">
        <v>140</v>
      </c>
      <c r="E3779" s="4" t="s">
        <v>24</v>
      </c>
      <c r="F3779" s="4" t="s">
        <v>9190</v>
      </c>
      <c r="G3779" s="4" t="s">
        <v>239</v>
      </c>
      <c r="H3779" s="4" t="s">
        <v>243</v>
      </c>
      <c r="I3779" s="4"/>
      <c r="J3779" s="4" t="s">
        <v>244</v>
      </c>
      <c r="K3779" s="4"/>
    </row>
    <row r="3780" spans="2:11" x14ac:dyDescent="0.2">
      <c r="B3780" s="4" t="s">
        <v>19399</v>
      </c>
      <c r="C3780" s="4">
        <v>5.4</v>
      </c>
      <c r="D3780" s="4" t="s">
        <v>140</v>
      </c>
      <c r="E3780" s="4" t="s">
        <v>25</v>
      </c>
      <c r="F3780" s="4" t="s">
        <v>9192</v>
      </c>
      <c r="G3780" s="4" t="s">
        <v>239</v>
      </c>
      <c r="H3780" s="4" t="s">
        <v>243</v>
      </c>
      <c r="I3780" s="4"/>
      <c r="J3780" s="4" t="s">
        <v>244</v>
      </c>
      <c r="K3780" s="4"/>
    </row>
    <row r="3781" spans="2:11" x14ac:dyDescent="0.2">
      <c r="B3781" s="4" t="s">
        <v>19400</v>
      </c>
      <c r="C3781" s="4">
        <v>5.4</v>
      </c>
      <c r="D3781" s="4" t="s">
        <v>140</v>
      </c>
      <c r="E3781" s="4" t="s">
        <v>26</v>
      </c>
      <c r="F3781" s="4" t="s">
        <v>9194</v>
      </c>
      <c r="G3781" s="4" t="s">
        <v>239</v>
      </c>
      <c r="H3781" s="4" t="s">
        <v>243</v>
      </c>
      <c r="I3781" s="4"/>
      <c r="J3781" s="4" t="s">
        <v>244</v>
      </c>
      <c r="K3781" s="4"/>
    </row>
    <row r="3782" spans="2:11" x14ac:dyDescent="0.2">
      <c r="B3782" s="4" t="s">
        <v>19401</v>
      </c>
      <c r="C3782" s="4">
        <v>5.4</v>
      </c>
      <c r="D3782" s="4" t="s">
        <v>140</v>
      </c>
      <c r="E3782" s="4" t="s">
        <v>27</v>
      </c>
      <c r="F3782" s="4" t="s">
        <v>9196</v>
      </c>
      <c r="G3782" s="4" t="s">
        <v>239</v>
      </c>
      <c r="H3782" s="4" t="s">
        <v>243</v>
      </c>
      <c r="I3782" s="4"/>
      <c r="J3782" s="4" t="s">
        <v>244</v>
      </c>
      <c r="K3782" s="4"/>
    </row>
    <row r="3783" spans="2:11" x14ac:dyDescent="0.2">
      <c r="B3783" s="4" t="s">
        <v>19402</v>
      </c>
      <c r="C3783" s="4">
        <v>5.4</v>
      </c>
      <c r="D3783" s="4" t="s">
        <v>140</v>
      </c>
      <c r="E3783" s="4" t="s">
        <v>28</v>
      </c>
      <c r="F3783" s="4" t="s">
        <v>9198</v>
      </c>
      <c r="G3783" s="4" t="s">
        <v>239</v>
      </c>
      <c r="H3783" s="4" t="s">
        <v>243</v>
      </c>
      <c r="I3783" s="4"/>
      <c r="J3783" s="4" t="s">
        <v>244</v>
      </c>
      <c r="K3783" s="4"/>
    </row>
    <row r="3784" spans="2:11" x14ac:dyDescent="0.2">
      <c r="B3784" s="4" t="s">
        <v>19403</v>
      </c>
      <c r="C3784" s="4">
        <v>5.4</v>
      </c>
      <c r="D3784" s="4" t="s">
        <v>140</v>
      </c>
      <c r="E3784" s="4" t="s">
        <v>29</v>
      </c>
      <c r="F3784" s="4" t="s">
        <v>11330</v>
      </c>
      <c r="G3784" s="4" t="s">
        <v>239</v>
      </c>
      <c r="H3784" s="4" t="s">
        <v>243</v>
      </c>
      <c r="I3784" s="4"/>
      <c r="J3784" s="4" t="s">
        <v>244</v>
      </c>
      <c r="K3784" s="4"/>
    </row>
    <row r="3785" spans="2:11" x14ac:dyDescent="0.2">
      <c r="B3785" s="4" t="s">
        <v>19404</v>
      </c>
      <c r="C3785" s="4">
        <v>5.4</v>
      </c>
      <c r="D3785" s="4" t="s">
        <v>140</v>
      </c>
      <c r="E3785" s="4" t="s">
        <v>30</v>
      </c>
      <c r="F3785" s="4" t="s">
        <v>11332</v>
      </c>
      <c r="G3785" s="4" t="s">
        <v>239</v>
      </c>
      <c r="H3785" s="4" t="s">
        <v>243</v>
      </c>
      <c r="I3785" s="4"/>
      <c r="J3785" s="4" t="s">
        <v>244</v>
      </c>
      <c r="K3785" s="4"/>
    </row>
    <row r="3786" spans="2:11" x14ac:dyDescent="0.2">
      <c r="B3786" s="4" t="s">
        <v>19405</v>
      </c>
      <c r="C3786" s="4">
        <v>5.4</v>
      </c>
      <c r="D3786" s="4" t="s">
        <v>140</v>
      </c>
      <c r="E3786" s="4" t="s">
        <v>31</v>
      </c>
      <c r="F3786" s="4" t="s">
        <v>11334</v>
      </c>
      <c r="G3786" s="4" t="s">
        <v>239</v>
      </c>
      <c r="H3786" s="4" t="s">
        <v>243</v>
      </c>
      <c r="I3786" s="4"/>
      <c r="J3786" s="4" t="s">
        <v>244</v>
      </c>
      <c r="K3786" s="4"/>
    </row>
    <row r="3787" spans="2:11" x14ac:dyDescent="0.2">
      <c r="B3787" s="4" t="s">
        <v>19406</v>
      </c>
      <c r="C3787" s="4">
        <v>5.4</v>
      </c>
      <c r="D3787" s="4" t="s">
        <v>140</v>
      </c>
      <c r="E3787" s="4" t="s">
        <v>32</v>
      </c>
      <c r="F3787" s="4" t="s">
        <v>11336</v>
      </c>
      <c r="G3787" s="4" t="s">
        <v>239</v>
      </c>
      <c r="H3787" s="4" t="s">
        <v>243</v>
      </c>
      <c r="I3787" s="4"/>
      <c r="J3787" s="4" t="s">
        <v>244</v>
      </c>
      <c r="K3787" s="4"/>
    </row>
    <row r="3788" spans="2:11" x14ac:dyDescent="0.2">
      <c r="B3788" s="4" t="s">
        <v>19407</v>
      </c>
      <c r="C3788" s="4">
        <v>5.4</v>
      </c>
      <c r="D3788" s="4" t="s">
        <v>140</v>
      </c>
      <c r="E3788" s="4" t="s">
        <v>33</v>
      </c>
      <c r="F3788" s="4" t="s">
        <v>11338</v>
      </c>
      <c r="G3788" s="4" t="s">
        <v>239</v>
      </c>
      <c r="H3788" s="4" t="s">
        <v>243</v>
      </c>
      <c r="I3788" s="4"/>
      <c r="J3788" s="4" t="s">
        <v>244</v>
      </c>
      <c r="K3788" s="4"/>
    </row>
    <row r="3789" spans="2:11" x14ac:dyDescent="0.2">
      <c r="B3789" s="4" t="s">
        <v>19408</v>
      </c>
      <c r="C3789" s="4">
        <v>5.4</v>
      </c>
      <c r="D3789" s="4" t="s">
        <v>140</v>
      </c>
      <c r="E3789" s="4" t="s">
        <v>34</v>
      </c>
      <c r="F3789" s="4" t="s">
        <v>11340</v>
      </c>
      <c r="G3789" s="4" t="s">
        <v>239</v>
      </c>
      <c r="H3789" s="4" t="s">
        <v>243</v>
      </c>
      <c r="I3789" s="4"/>
      <c r="J3789" s="4" t="s">
        <v>244</v>
      </c>
      <c r="K3789" s="4"/>
    </row>
    <row r="3790" spans="2:11" x14ac:dyDescent="0.2">
      <c r="B3790" s="4" t="s">
        <v>19409</v>
      </c>
      <c r="C3790" s="4">
        <v>5.4</v>
      </c>
      <c r="D3790" s="4" t="s">
        <v>140</v>
      </c>
      <c r="E3790" s="4" t="s">
        <v>35</v>
      </c>
      <c r="F3790" s="4" t="s">
        <v>11342</v>
      </c>
      <c r="G3790" s="4" t="s">
        <v>239</v>
      </c>
      <c r="H3790" s="4" t="s">
        <v>243</v>
      </c>
      <c r="I3790" s="4"/>
      <c r="J3790" s="4" t="s">
        <v>244</v>
      </c>
      <c r="K3790" s="4"/>
    </row>
    <row r="3791" spans="2:11" x14ac:dyDescent="0.2">
      <c r="B3791" s="4" t="s">
        <v>19410</v>
      </c>
      <c r="C3791" s="4">
        <v>5.4</v>
      </c>
      <c r="D3791" s="4" t="s">
        <v>140</v>
      </c>
      <c r="E3791" s="4" t="s">
        <v>36</v>
      </c>
      <c r="F3791" s="4" t="s">
        <v>11344</v>
      </c>
      <c r="G3791" s="4" t="s">
        <v>239</v>
      </c>
      <c r="H3791" s="4" t="s">
        <v>243</v>
      </c>
      <c r="I3791" s="4"/>
      <c r="J3791" s="4" t="s">
        <v>244</v>
      </c>
      <c r="K3791" s="4"/>
    </row>
    <row r="3792" spans="2:11" x14ac:dyDescent="0.2">
      <c r="B3792" s="4" t="s">
        <v>19411</v>
      </c>
      <c r="C3792" s="4">
        <v>5.4</v>
      </c>
      <c r="D3792" s="4" t="s">
        <v>140</v>
      </c>
      <c r="E3792" s="4" t="s">
        <v>37</v>
      </c>
      <c r="F3792" s="4" t="s">
        <v>11346</v>
      </c>
      <c r="G3792" s="4" t="s">
        <v>239</v>
      </c>
      <c r="H3792" s="4" t="s">
        <v>243</v>
      </c>
      <c r="I3792" s="4"/>
      <c r="J3792" s="4" t="s">
        <v>244</v>
      </c>
      <c r="K3792" s="4"/>
    </row>
    <row r="3793" spans="2:11" x14ac:dyDescent="0.2">
      <c r="B3793" s="4" t="s">
        <v>19412</v>
      </c>
      <c r="C3793" s="4">
        <v>5.4</v>
      </c>
      <c r="D3793" s="4" t="s">
        <v>140</v>
      </c>
      <c r="E3793" s="4" t="s">
        <v>38</v>
      </c>
      <c r="F3793" s="4" t="s">
        <v>11348</v>
      </c>
      <c r="G3793" s="4" t="s">
        <v>239</v>
      </c>
      <c r="H3793" s="4" t="s">
        <v>243</v>
      </c>
      <c r="I3793" s="4"/>
      <c r="J3793" s="4" t="s">
        <v>244</v>
      </c>
      <c r="K3793" s="4"/>
    </row>
    <row r="3794" spans="2:11" x14ac:dyDescent="0.2">
      <c r="B3794" s="4" t="s">
        <v>19413</v>
      </c>
      <c r="C3794" s="4">
        <v>5.4</v>
      </c>
      <c r="D3794" s="4" t="s">
        <v>140</v>
      </c>
      <c r="E3794" s="4" t="s">
        <v>39</v>
      </c>
      <c r="F3794" s="4" t="s">
        <v>11538</v>
      </c>
      <c r="G3794" s="4" t="s">
        <v>239</v>
      </c>
      <c r="H3794" s="4" t="s">
        <v>243</v>
      </c>
      <c r="I3794" s="4"/>
      <c r="J3794" s="4" t="s">
        <v>244</v>
      </c>
      <c r="K3794" s="4"/>
    </row>
    <row r="3795" spans="2:11" x14ac:dyDescent="0.2">
      <c r="B3795" s="4" t="s">
        <v>19414</v>
      </c>
      <c r="C3795" s="4">
        <v>5.4</v>
      </c>
      <c r="D3795" s="4" t="s">
        <v>140</v>
      </c>
      <c r="E3795" s="4" t="s">
        <v>56</v>
      </c>
      <c r="F3795" s="4" t="s">
        <v>19415</v>
      </c>
      <c r="G3795" s="4" t="s">
        <v>239</v>
      </c>
      <c r="H3795" s="4" t="s">
        <v>243</v>
      </c>
      <c r="I3795" s="4"/>
      <c r="J3795" s="4" t="s">
        <v>244</v>
      </c>
      <c r="K3795" s="4"/>
    </row>
    <row r="3796" spans="2:11" x14ac:dyDescent="0.2">
      <c r="B3796" s="4" t="s">
        <v>19416</v>
      </c>
      <c r="C3796" s="4">
        <v>5.4</v>
      </c>
      <c r="D3796" s="4" t="s">
        <v>140</v>
      </c>
      <c r="E3796" s="4" t="s">
        <v>58</v>
      </c>
      <c r="F3796" s="4" t="s">
        <v>19417</v>
      </c>
      <c r="G3796" s="4" t="s">
        <v>239</v>
      </c>
      <c r="H3796" s="4" t="s">
        <v>243</v>
      </c>
      <c r="I3796" s="4"/>
      <c r="J3796" s="4" t="s">
        <v>244</v>
      </c>
      <c r="K3796" s="4"/>
    </row>
    <row r="3797" spans="2:11" x14ac:dyDescent="0.2">
      <c r="B3797" s="4" t="s">
        <v>19418</v>
      </c>
      <c r="C3797" s="4">
        <v>5.4</v>
      </c>
      <c r="D3797" s="4" t="s">
        <v>140</v>
      </c>
      <c r="E3797" s="4" t="s">
        <v>60</v>
      </c>
      <c r="F3797" s="4" t="s">
        <v>19419</v>
      </c>
      <c r="G3797" s="4" t="s">
        <v>239</v>
      </c>
      <c r="H3797" s="4" t="s">
        <v>243</v>
      </c>
      <c r="I3797" s="4"/>
      <c r="J3797" s="4" t="s">
        <v>244</v>
      </c>
      <c r="K3797" s="4"/>
    </row>
    <row r="3798" spans="2:11" x14ac:dyDescent="0.2">
      <c r="B3798" s="4" t="s">
        <v>19420</v>
      </c>
      <c r="C3798" s="4">
        <v>5.4</v>
      </c>
      <c r="D3798" s="4" t="s">
        <v>140</v>
      </c>
      <c r="E3798" s="4" t="s">
        <v>62</v>
      </c>
      <c r="F3798" s="4" t="s">
        <v>19421</v>
      </c>
      <c r="G3798" s="4" t="s">
        <v>239</v>
      </c>
      <c r="H3798" s="4" t="s">
        <v>243</v>
      </c>
      <c r="I3798" s="4"/>
      <c r="J3798" s="4" t="s">
        <v>244</v>
      </c>
      <c r="K3798" s="4"/>
    </row>
    <row r="3799" spans="2:11" x14ac:dyDescent="0.2">
      <c r="B3799" s="4" t="s">
        <v>19422</v>
      </c>
      <c r="C3799" s="4">
        <v>5.4</v>
      </c>
      <c r="D3799" s="4" t="s">
        <v>140</v>
      </c>
      <c r="E3799" s="4" t="s">
        <v>64</v>
      </c>
      <c r="F3799" s="4" t="s">
        <v>19423</v>
      </c>
      <c r="G3799" s="4" t="s">
        <v>239</v>
      </c>
      <c r="H3799" s="4" t="s">
        <v>243</v>
      </c>
      <c r="I3799" s="4"/>
      <c r="J3799" s="4" t="s">
        <v>244</v>
      </c>
      <c r="K3799" s="4"/>
    </row>
    <row r="3800" spans="2:11" x14ac:dyDescent="0.2">
      <c r="B3800" s="4" t="s">
        <v>19424</v>
      </c>
      <c r="C3800" s="4">
        <v>5.4</v>
      </c>
      <c r="D3800" s="4" t="s">
        <v>140</v>
      </c>
      <c r="E3800" s="4" t="s">
        <v>66</v>
      </c>
      <c r="F3800" s="4" t="s">
        <v>19425</v>
      </c>
      <c r="G3800" s="4" t="s">
        <v>239</v>
      </c>
      <c r="H3800" s="4" t="s">
        <v>243</v>
      </c>
      <c r="I3800" s="4"/>
      <c r="J3800" s="4" t="s">
        <v>244</v>
      </c>
      <c r="K3800" s="4"/>
    </row>
    <row r="3801" spans="2:11" x14ac:dyDescent="0.2">
      <c r="B3801" s="4" t="s">
        <v>19426</v>
      </c>
      <c r="C3801" s="4">
        <v>5.4</v>
      </c>
      <c r="D3801" s="4" t="s">
        <v>140</v>
      </c>
      <c r="E3801" s="4" t="s">
        <v>68</v>
      </c>
      <c r="F3801" s="4" t="s">
        <v>19427</v>
      </c>
      <c r="G3801" s="4" t="s">
        <v>239</v>
      </c>
      <c r="H3801" s="4" t="s">
        <v>243</v>
      </c>
      <c r="I3801" s="4"/>
      <c r="J3801" s="4" t="s">
        <v>244</v>
      </c>
      <c r="K3801" s="4"/>
    </row>
    <row r="3802" spans="2:11" x14ac:dyDescent="0.2">
      <c r="B3802" s="4" t="s">
        <v>19428</v>
      </c>
      <c r="C3802" s="4">
        <v>5.4</v>
      </c>
      <c r="D3802" s="4" t="s">
        <v>140</v>
      </c>
      <c r="E3802" s="4" t="s">
        <v>70</v>
      </c>
      <c r="F3802" s="4" t="s">
        <v>19429</v>
      </c>
      <c r="G3802" s="4" t="s">
        <v>239</v>
      </c>
      <c r="H3802" s="4" t="s">
        <v>243</v>
      </c>
      <c r="I3802" s="4"/>
      <c r="J3802" s="4" t="s">
        <v>244</v>
      </c>
      <c r="K3802" s="4"/>
    </row>
    <row r="3803" spans="2:11" x14ac:dyDescent="0.2">
      <c r="B3803" s="4" t="s">
        <v>19430</v>
      </c>
      <c r="C3803" s="4">
        <v>5.4</v>
      </c>
      <c r="D3803" s="4" t="s">
        <v>140</v>
      </c>
      <c r="E3803" s="4" t="s">
        <v>72</v>
      </c>
      <c r="F3803" s="4" t="s">
        <v>19431</v>
      </c>
      <c r="G3803" s="4" t="s">
        <v>239</v>
      </c>
      <c r="H3803" s="4" t="s">
        <v>243</v>
      </c>
      <c r="I3803" s="4"/>
      <c r="J3803" s="4" t="s">
        <v>244</v>
      </c>
      <c r="K3803" s="4"/>
    </row>
    <row r="3804" spans="2:11" x14ac:dyDescent="0.2">
      <c r="B3804" s="4" t="s">
        <v>19432</v>
      </c>
      <c r="C3804" s="4">
        <v>5.4</v>
      </c>
      <c r="D3804" s="4" t="s">
        <v>140</v>
      </c>
      <c r="E3804" s="4" t="s">
        <v>74</v>
      </c>
      <c r="F3804" s="4" t="s">
        <v>19433</v>
      </c>
      <c r="G3804" s="4" t="s">
        <v>239</v>
      </c>
      <c r="H3804" s="4" t="s">
        <v>243</v>
      </c>
      <c r="I3804" s="4"/>
      <c r="J3804" s="4" t="s">
        <v>244</v>
      </c>
      <c r="K3804" s="4"/>
    </row>
    <row r="3805" spans="2:11" x14ac:dyDescent="0.2">
      <c r="B3805" s="4" t="s">
        <v>19434</v>
      </c>
      <c r="C3805" s="4">
        <v>5.4</v>
      </c>
      <c r="D3805" s="4" t="s">
        <v>140</v>
      </c>
      <c r="E3805" s="4" t="s">
        <v>76</v>
      </c>
      <c r="F3805" s="4" t="s">
        <v>19435</v>
      </c>
      <c r="G3805" s="4" t="s">
        <v>239</v>
      </c>
      <c r="H3805" s="4" t="s">
        <v>243</v>
      </c>
      <c r="I3805" s="4"/>
      <c r="J3805" s="4" t="s">
        <v>244</v>
      </c>
      <c r="K3805" s="4"/>
    </row>
    <row r="3806" spans="2:11" x14ac:dyDescent="0.2">
      <c r="B3806" s="4" t="s">
        <v>19436</v>
      </c>
      <c r="C3806" s="4">
        <v>5.4</v>
      </c>
      <c r="D3806" s="4" t="s">
        <v>140</v>
      </c>
      <c r="E3806" s="4" t="s">
        <v>78</v>
      </c>
      <c r="F3806" s="4" t="s">
        <v>19437</v>
      </c>
      <c r="G3806" s="4" t="s">
        <v>239</v>
      </c>
      <c r="H3806" s="4" t="s">
        <v>243</v>
      </c>
      <c r="I3806" s="4"/>
      <c r="J3806" s="4" t="s">
        <v>244</v>
      </c>
      <c r="K3806" s="4"/>
    </row>
    <row r="3807" spans="2:11" x14ac:dyDescent="0.2">
      <c r="B3807" s="4" t="s">
        <v>19438</v>
      </c>
      <c r="C3807" s="4">
        <v>5.4</v>
      </c>
      <c r="D3807" s="4" t="s">
        <v>140</v>
      </c>
      <c r="E3807" s="4" t="s">
        <v>81</v>
      </c>
      <c r="F3807" s="4" t="s">
        <v>19439</v>
      </c>
      <c r="G3807" s="4" t="s">
        <v>239</v>
      </c>
      <c r="H3807" s="4" t="s">
        <v>243</v>
      </c>
      <c r="I3807" s="4"/>
      <c r="J3807" s="4" t="s">
        <v>244</v>
      </c>
      <c r="K3807" s="4"/>
    </row>
    <row r="3808" spans="2:11" x14ac:dyDescent="0.2">
      <c r="B3808" s="4" t="s">
        <v>19440</v>
      </c>
      <c r="C3808" s="4">
        <v>5.4</v>
      </c>
      <c r="D3808" s="4" t="s">
        <v>140</v>
      </c>
      <c r="E3808" s="4" t="s">
        <v>84</v>
      </c>
      <c r="F3808" s="4" t="s">
        <v>19441</v>
      </c>
      <c r="G3808" s="4" t="s">
        <v>239</v>
      </c>
      <c r="H3808" s="4" t="s">
        <v>243</v>
      </c>
      <c r="I3808" s="4"/>
      <c r="J3808" s="4" t="s">
        <v>244</v>
      </c>
      <c r="K3808" s="4"/>
    </row>
    <row r="3809" spans="2:11" x14ac:dyDescent="0.2">
      <c r="B3809" s="4" t="s">
        <v>19442</v>
      </c>
      <c r="C3809" s="4">
        <v>5.4</v>
      </c>
      <c r="D3809" s="4" t="s">
        <v>140</v>
      </c>
      <c r="E3809" s="4" t="s">
        <v>85</v>
      </c>
      <c r="F3809" s="4" t="s">
        <v>19443</v>
      </c>
      <c r="G3809" s="4" t="s">
        <v>239</v>
      </c>
      <c r="H3809" s="4" t="s">
        <v>243</v>
      </c>
      <c r="I3809" s="4"/>
      <c r="J3809" s="4" t="s">
        <v>244</v>
      </c>
      <c r="K3809" s="4"/>
    </row>
    <row r="3810" spans="2:11" x14ac:dyDescent="0.2">
      <c r="B3810" s="4" t="s">
        <v>19444</v>
      </c>
      <c r="C3810" s="4">
        <v>5.4</v>
      </c>
      <c r="D3810" s="4" t="s">
        <v>140</v>
      </c>
      <c r="E3810" s="4" t="s">
        <v>86</v>
      </c>
      <c r="F3810" s="4" t="s">
        <v>19445</v>
      </c>
      <c r="G3810" s="4" t="s">
        <v>239</v>
      </c>
      <c r="H3810" s="4" t="s">
        <v>243</v>
      </c>
      <c r="I3810" s="4"/>
      <c r="J3810" s="4" t="s">
        <v>244</v>
      </c>
      <c r="K3810" s="4"/>
    </row>
    <row r="3811" spans="2:11" x14ac:dyDescent="0.2">
      <c r="B3811" s="4" t="s">
        <v>19446</v>
      </c>
      <c r="C3811" s="4">
        <v>5.4</v>
      </c>
      <c r="D3811" s="4" t="s">
        <v>140</v>
      </c>
      <c r="E3811" s="4" t="s">
        <v>88</v>
      </c>
      <c r="F3811" s="4" t="s">
        <v>19447</v>
      </c>
      <c r="G3811" s="4" t="s">
        <v>239</v>
      </c>
      <c r="H3811" s="4" t="s">
        <v>243</v>
      </c>
      <c r="I3811" s="4"/>
      <c r="J3811" s="4" t="s">
        <v>244</v>
      </c>
      <c r="K3811" s="4"/>
    </row>
    <row r="3812" spans="2:11" x14ac:dyDescent="0.2">
      <c r="B3812" s="4" t="s">
        <v>19448</v>
      </c>
      <c r="C3812" s="4">
        <v>5.4</v>
      </c>
      <c r="D3812" s="4" t="s">
        <v>140</v>
      </c>
      <c r="E3812" s="4" t="s">
        <v>90</v>
      </c>
      <c r="F3812" s="4" t="s">
        <v>19449</v>
      </c>
      <c r="G3812" s="4" t="s">
        <v>239</v>
      </c>
      <c r="H3812" s="4" t="s">
        <v>243</v>
      </c>
      <c r="I3812" s="4"/>
      <c r="J3812" s="4" t="s">
        <v>244</v>
      </c>
      <c r="K3812" s="4"/>
    </row>
    <row r="3813" spans="2:11" x14ac:dyDescent="0.2">
      <c r="B3813" s="4" t="s">
        <v>19450</v>
      </c>
      <c r="C3813" s="4">
        <v>5.4</v>
      </c>
      <c r="D3813" s="4" t="s">
        <v>140</v>
      </c>
      <c r="E3813" s="4" t="s">
        <v>92</v>
      </c>
      <c r="F3813" s="4" t="s">
        <v>19451</v>
      </c>
      <c r="G3813" s="4" t="s">
        <v>239</v>
      </c>
      <c r="H3813" s="4" t="s">
        <v>243</v>
      </c>
      <c r="I3813" s="4"/>
      <c r="J3813" s="4" t="s">
        <v>244</v>
      </c>
      <c r="K3813" s="4"/>
    </row>
    <row r="3814" spans="2:11" x14ac:dyDescent="0.2">
      <c r="B3814" s="4" t="s">
        <v>19452</v>
      </c>
      <c r="C3814" s="4">
        <v>5.4</v>
      </c>
      <c r="D3814" s="4" t="s">
        <v>140</v>
      </c>
      <c r="E3814" s="4" t="s">
        <v>94</v>
      </c>
      <c r="F3814" s="4" t="s">
        <v>19453</v>
      </c>
      <c r="G3814" s="4" t="s">
        <v>239</v>
      </c>
      <c r="H3814" s="4" t="s">
        <v>243</v>
      </c>
      <c r="I3814" s="4"/>
      <c r="J3814" s="4" t="s">
        <v>244</v>
      </c>
      <c r="K3814" s="4"/>
    </row>
    <row r="3815" spans="2:11" x14ac:dyDescent="0.2">
      <c r="B3815" s="4" t="s">
        <v>19454</v>
      </c>
      <c r="C3815" s="4">
        <v>5.4</v>
      </c>
      <c r="D3815" s="4" t="s">
        <v>140</v>
      </c>
      <c r="E3815" s="4" t="s">
        <v>96</v>
      </c>
      <c r="F3815" s="4" t="s">
        <v>19455</v>
      </c>
      <c r="G3815" s="4" t="s">
        <v>239</v>
      </c>
      <c r="H3815" s="4" t="s">
        <v>243</v>
      </c>
      <c r="I3815" s="4"/>
      <c r="J3815" s="4" t="s">
        <v>244</v>
      </c>
      <c r="K3815" s="4"/>
    </row>
    <row r="3816" spans="2:11" x14ac:dyDescent="0.2">
      <c r="B3816" s="4" t="s">
        <v>19456</v>
      </c>
      <c r="C3816" s="4">
        <v>5.4</v>
      </c>
      <c r="D3816" s="4" t="s">
        <v>140</v>
      </c>
      <c r="E3816" s="4" t="s">
        <v>98</v>
      </c>
      <c r="F3816" s="4" t="s">
        <v>19457</v>
      </c>
      <c r="G3816" s="4" t="s">
        <v>239</v>
      </c>
      <c r="H3816" s="4" t="s">
        <v>243</v>
      </c>
      <c r="I3816" s="4"/>
      <c r="J3816" s="4" t="s">
        <v>244</v>
      </c>
      <c r="K3816" s="4"/>
    </row>
    <row r="3817" spans="2:11" x14ac:dyDescent="0.2">
      <c r="B3817" s="4" t="s">
        <v>19458</v>
      </c>
      <c r="C3817" s="4">
        <v>5.4</v>
      </c>
      <c r="D3817" s="4" t="s">
        <v>140</v>
      </c>
      <c r="E3817" s="4" t="s">
        <v>100</v>
      </c>
      <c r="F3817" s="4" t="s">
        <v>19459</v>
      </c>
      <c r="G3817" s="4" t="s">
        <v>239</v>
      </c>
      <c r="H3817" s="4" t="s">
        <v>243</v>
      </c>
      <c r="I3817" s="4"/>
      <c r="J3817" s="4" t="s">
        <v>244</v>
      </c>
      <c r="K3817" s="4"/>
    </row>
    <row r="3818" spans="2:11" x14ac:dyDescent="0.2">
      <c r="B3818" s="4" t="s">
        <v>19460</v>
      </c>
      <c r="C3818" s="4">
        <v>5.4</v>
      </c>
      <c r="D3818" s="4" t="s">
        <v>140</v>
      </c>
      <c r="E3818" s="4" t="s">
        <v>102</v>
      </c>
      <c r="F3818" s="4" t="s">
        <v>19461</v>
      </c>
      <c r="G3818" s="4" t="s">
        <v>239</v>
      </c>
      <c r="H3818" s="4" t="s">
        <v>243</v>
      </c>
      <c r="I3818" s="4"/>
      <c r="J3818" s="4" t="s">
        <v>244</v>
      </c>
      <c r="K3818" s="4"/>
    </row>
    <row r="3819" spans="2:11" x14ac:dyDescent="0.2">
      <c r="B3819" s="4" t="s">
        <v>19462</v>
      </c>
      <c r="C3819" s="4">
        <v>5.4</v>
      </c>
      <c r="D3819" s="4" t="s">
        <v>140</v>
      </c>
      <c r="E3819" s="4" t="s">
        <v>104</v>
      </c>
      <c r="F3819" s="4" t="s">
        <v>19463</v>
      </c>
      <c r="G3819" s="4" t="s">
        <v>239</v>
      </c>
      <c r="H3819" s="4" t="s">
        <v>243</v>
      </c>
      <c r="I3819" s="4"/>
      <c r="J3819" s="4" t="s">
        <v>244</v>
      </c>
      <c r="K3819" s="4"/>
    </row>
    <row r="3820" spans="2:11" x14ac:dyDescent="0.2">
      <c r="B3820" s="4" t="s">
        <v>19464</v>
      </c>
      <c r="C3820" s="4">
        <v>5.4</v>
      </c>
      <c r="D3820" s="4" t="s">
        <v>140</v>
      </c>
      <c r="E3820" s="4" t="s">
        <v>106</v>
      </c>
      <c r="F3820" s="4" t="s">
        <v>19465</v>
      </c>
      <c r="G3820" s="4" t="s">
        <v>239</v>
      </c>
      <c r="H3820" s="4" t="s">
        <v>243</v>
      </c>
      <c r="I3820" s="4"/>
      <c r="J3820" s="4" t="s">
        <v>244</v>
      </c>
      <c r="K3820" s="4"/>
    </row>
    <row r="3821" spans="2:11" x14ac:dyDescent="0.2">
      <c r="B3821" s="4" t="s">
        <v>19466</v>
      </c>
      <c r="C3821" s="4">
        <v>5.4</v>
      </c>
      <c r="D3821" s="4" t="s">
        <v>140</v>
      </c>
      <c r="E3821" s="4" t="s">
        <v>108</v>
      </c>
      <c r="F3821" s="4" t="s">
        <v>19467</v>
      </c>
      <c r="G3821" s="4" t="s">
        <v>239</v>
      </c>
      <c r="H3821" s="4" t="s">
        <v>243</v>
      </c>
      <c r="I3821" s="4"/>
      <c r="J3821" s="4" t="s">
        <v>244</v>
      </c>
      <c r="K3821" s="4"/>
    </row>
    <row r="3822" spans="2:11" x14ac:dyDescent="0.2">
      <c r="B3822" s="4" t="s">
        <v>19468</v>
      </c>
      <c r="C3822" s="4">
        <v>5.4</v>
      </c>
      <c r="D3822" s="4" t="s">
        <v>140</v>
      </c>
      <c r="E3822" s="4" t="s">
        <v>110</v>
      </c>
      <c r="F3822" s="4" t="s">
        <v>19469</v>
      </c>
      <c r="G3822" s="4" t="s">
        <v>239</v>
      </c>
      <c r="H3822" s="4" t="s">
        <v>243</v>
      </c>
      <c r="I3822" s="4"/>
      <c r="J3822" s="4" t="s">
        <v>244</v>
      </c>
      <c r="K3822" s="4"/>
    </row>
    <row r="3823" spans="2:11" x14ac:dyDescent="0.2">
      <c r="B3823" s="4" t="s">
        <v>19470</v>
      </c>
      <c r="C3823" s="4">
        <v>5.4</v>
      </c>
      <c r="D3823" s="4" t="s">
        <v>140</v>
      </c>
      <c r="E3823" s="4" t="s">
        <v>112</v>
      </c>
      <c r="F3823" s="4" t="s">
        <v>19471</v>
      </c>
      <c r="G3823" s="4" t="s">
        <v>239</v>
      </c>
      <c r="H3823" s="4" t="s">
        <v>243</v>
      </c>
      <c r="I3823" s="4"/>
      <c r="J3823" s="4" t="s">
        <v>244</v>
      </c>
      <c r="K3823" s="4"/>
    </row>
    <row r="3824" spans="2:11" x14ac:dyDescent="0.2">
      <c r="B3824" s="4" t="s">
        <v>19472</v>
      </c>
      <c r="C3824" s="4">
        <v>5.4</v>
      </c>
      <c r="D3824" s="4" t="s">
        <v>140</v>
      </c>
      <c r="E3824" s="4" t="s">
        <v>114</v>
      </c>
      <c r="F3824" s="4" t="s">
        <v>19473</v>
      </c>
      <c r="G3824" s="4" t="s">
        <v>239</v>
      </c>
      <c r="H3824" s="4" t="s">
        <v>243</v>
      </c>
      <c r="I3824" s="4"/>
      <c r="J3824" s="4" t="s">
        <v>244</v>
      </c>
      <c r="K3824" s="4"/>
    </row>
    <row r="3825" spans="2:11" x14ac:dyDescent="0.2">
      <c r="B3825" s="4" t="s">
        <v>19474</v>
      </c>
      <c r="C3825" s="4">
        <v>5.4</v>
      </c>
      <c r="D3825" s="4" t="s">
        <v>140</v>
      </c>
      <c r="E3825" s="4" t="s">
        <v>116</v>
      </c>
      <c r="F3825" s="4" t="s">
        <v>19475</v>
      </c>
      <c r="G3825" s="4" t="s">
        <v>239</v>
      </c>
      <c r="H3825" s="4" t="s">
        <v>243</v>
      </c>
      <c r="I3825" s="4"/>
      <c r="J3825" s="4" t="s">
        <v>244</v>
      </c>
      <c r="K3825" s="4"/>
    </row>
    <row r="3826" spans="2:11" x14ac:dyDescent="0.2">
      <c r="B3826" s="4" t="s">
        <v>19476</v>
      </c>
      <c r="C3826" s="4">
        <v>5.4</v>
      </c>
      <c r="D3826" s="4" t="s">
        <v>140</v>
      </c>
      <c r="E3826" s="4" t="s">
        <v>118</v>
      </c>
      <c r="F3826" s="4" t="s">
        <v>19477</v>
      </c>
      <c r="G3826" s="4" t="s">
        <v>239</v>
      </c>
      <c r="H3826" s="4" t="s">
        <v>243</v>
      </c>
      <c r="I3826" s="4"/>
      <c r="J3826" s="4" t="s">
        <v>244</v>
      </c>
      <c r="K3826" s="4"/>
    </row>
    <row r="3827" spans="2:11" x14ac:dyDescent="0.2">
      <c r="B3827" s="4" t="s">
        <v>19478</v>
      </c>
      <c r="C3827" s="4">
        <v>5.4</v>
      </c>
      <c r="D3827" s="4" t="s">
        <v>140</v>
      </c>
      <c r="E3827" s="4" t="s">
        <v>120</v>
      </c>
      <c r="F3827" s="4" t="s">
        <v>19479</v>
      </c>
      <c r="G3827" s="4" t="s">
        <v>239</v>
      </c>
      <c r="H3827" s="4" t="s">
        <v>243</v>
      </c>
      <c r="I3827" s="4"/>
      <c r="J3827" s="4" t="s">
        <v>244</v>
      </c>
      <c r="K3827" s="4"/>
    </row>
    <row r="3828" spans="2:11" x14ac:dyDescent="0.2">
      <c r="B3828" s="4" t="s">
        <v>19480</v>
      </c>
      <c r="C3828" s="4">
        <v>5.4</v>
      </c>
      <c r="D3828" s="4" t="s">
        <v>140</v>
      </c>
      <c r="E3828" s="4" t="s">
        <v>122</v>
      </c>
      <c r="F3828" s="4" t="s">
        <v>19481</v>
      </c>
      <c r="G3828" s="4" t="s">
        <v>239</v>
      </c>
      <c r="H3828" s="4" t="s">
        <v>243</v>
      </c>
      <c r="I3828" s="4"/>
      <c r="J3828" s="4" t="s">
        <v>244</v>
      </c>
      <c r="K3828" s="4"/>
    </row>
    <row r="3829" spans="2:11" x14ac:dyDescent="0.2">
      <c r="B3829" s="4" t="s">
        <v>19482</v>
      </c>
      <c r="C3829" s="4">
        <v>5.4</v>
      </c>
      <c r="D3829" s="4" t="s">
        <v>140</v>
      </c>
      <c r="E3829" s="4" t="s">
        <v>124</v>
      </c>
      <c r="F3829" s="4" t="s">
        <v>19483</v>
      </c>
      <c r="G3829" s="4" t="s">
        <v>239</v>
      </c>
      <c r="H3829" s="4" t="s">
        <v>243</v>
      </c>
      <c r="I3829" s="4"/>
      <c r="J3829" s="4" t="s">
        <v>244</v>
      </c>
      <c r="K3829" s="4"/>
    </row>
    <row r="3830" spans="2:11" x14ac:dyDescent="0.2">
      <c r="B3830" s="4" t="s">
        <v>19484</v>
      </c>
      <c r="C3830" s="4">
        <v>5.4</v>
      </c>
      <c r="D3830" s="4" t="s">
        <v>140</v>
      </c>
      <c r="E3830" s="4" t="s">
        <v>126</v>
      </c>
      <c r="F3830" s="4" t="s">
        <v>19485</v>
      </c>
      <c r="G3830" s="4" t="s">
        <v>239</v>
      </c>
      <c r="H3830" s="4" t="s">
        <v>243</v>
      </c>
      <c r="I3830" s="4"/>
      <c r="J3830" s="4" t="s">
        <v>244</v>
      </c>
      <c r="K3830" s="4"/>
    </row>
    <row r="3831" spans="2:11" x14ac:dyDescent="0.2">
      <c r="B3831" s="4" t="s">
        <v>19486</v>
      </c>
      <c r="C3831" s="4">
        <v>5.4</v>
      </c>
      <c r="D3831" s="4" t="s">
        <v>140</v>
      </c>
      <c r="E3831" s="4" t="s">
        <v>128</v>
      </c>
      <c r="F3831" s="4" t="s">
        <v>19487</v>
      </c>
      <c r="G3831" s="4" t="s">
        <v>239</v>
      </c>
      <c r="H3831" s="4" t="s">
        <v>243</v>
      </c>
      <c r="I3831" s="4"/>
      <c r="J3831" s="4" t="s">
        <v>244</v>
      </c>
      <c r="K3831" s="4"/>
    </row>
    <row r="3832" spans="2:11" x14ac:dyDescent="0.2">
      <c r="B3832" s="4" t="s">
        <v>19488</v>
      </c>
      <c r="C3832" s="4">
        <v>5.4</v>
      </c>
      <c r="D3832" s="4" t="s">
        <v>140</v>
      </c>
      <c r="E3832" s="4" t="s">
        <v>130</v>
      </c>
      <c r="F3832" s="4" t="s">
        <v>19489</v>
      </c>
      <c r="G3832" s="4" t="s">
        <v>239</v>
      </c>
      <c r="H3832" s="4" t="s">
        <v>243</v>
      </c>
      <c r="I3832" s="4"/>
      <c r="J3832" s="4" t="s">
        <v>244</v>
      </c>
      <c r="K3832" s="4"/>
    </row>
    <row r="3833" spans="2:11" x14ac:dyDescent="0.2">
      <c r="B3833" s="4" t="s">
        <v>19490</v>
      </c>
      <c r="C3833" s="4">
        <v>5.4</v>
      </c>
      <c r="D3833" s="4" t="s">
        <v>140</v>
      </c>
      <c r="E3833" s="4" t="s">
        <v>132</v>
      </c>
      <c r="F3833" s="4" t="s">
        <v>19491</v>
      </c>
      <c r="G3833" s="4" t="s">
        <v>239</v>
      </c>
      <c r="H3833" s="4" t="s">
        <v>243</v>
      </c>
      <c r="I3833" s="4"/>
      <c r="J3833" s="4" t="s">
        <v>244</v>
      </c>
      <c r="K3833" s="4"/>
    </row>
    <row r="3834" spans="2:11" x14ac:dyDescent="0.2">
      <c r="B3834" s="4" t="s">
        <v>19492</v>
      </c>
      <c r="C3834" s="4">
        <v>5.4</v>
      </c>
      <c r="D3834" s="4" t="s">
        <v>140</v>
      </c>
      <c r="E3834" s="4" t="s">
        <v>134</v>
      </c>
      <c r="F3834" s="4" t="s">
        <v>19493</v>
      </c>
      <c r="G3834" s="4" t="s">
        <v>239</v>
      </c>
      <c r="H3834" s="4" t="s">
        <v>243</v>
      </c>
      <c r="I3834" s="4"/>
      <c r="J3834" s="4" t="s">
        <v>244</v>
      </c>
      <c r="K3834" s="4"/>
    </row>
    <row r="3835" spans="2:11" x14ac:dyDescent="0.2">
      <c r="B3835" s="4" t="s">
        <v>19494</v>
      </c>
      <c r="C3835" s="4">
        <v>5.4</v>
      </c>
      <c r="D3835" s="4" t="s">
        <v>140</v>
      </c>
      <c r="E3835" s="4" t="s">
        <v>136</v>
      </c>
      <c r="F3835" s="4" t="s">
        <v>19495</v>
      </c>
      <c r="G3835" s="4" t="s">
        <v>239</v>
      </c>
      <c r="H3835" s="4" t="s">
        <v>243</v>
      </c>
      <c r="I3835" s="4"/>
      <c r="J3835" s="4" t="s">
        <v>244</v>
      </c>
      <c r="K3835" s="4"/>
    </row>
    <row r="3836" spans="2:11" x14ac:dyDescent="0.2">
      <c r="B3836" s="4" t="s">
        <v>19496</v>
      </c>
      <c r="C3836" s="4">
        <v>5.4</v>
      </c>
      <c r="D3836" s="4" t="s">
        <v>140</v>
      </c>
      <c r="E3836" s="4" t="s">
        <v>138</v>
      </c>
      <c r="F3836" s="4" t="s">
        <v>19497</v>
      </c>
      <c r="G3836" s="4" t="s">
        <v>239</v>
      </c>
      <c r="H3836" s="4" t="s">
        <v>243</v>
      </c>
      <c r="I3836" s="4"/>
      <c r="J3836" s="4" t="s">
        <v>244</v>
      </c>
      <c r="K3836" s="4"/>
    </row>
    <row r="3837" spans="2:11" x14ac:dyDescent="0.2">
      <c r="B3837" s="4" t="s">
        <v>19498</v>
      </c>
      <c r="C3837" s="4">
        <v>5.4</v>
      </c>
      <c r="D3837" s="4" t="s">
        <v>140</v>
      </c>
      <c r="E3837" s="4" t="s">
        <v>140</v>
      </c>
      <c r="F3837" s="4" t="s">
        <v>19499</v>
      </c>
      <c r="G3837" s="4" t="s">
        <v>239</v>
      </c>
      <c r="H3837" s="4" t="s">
        <v>243</v>
      </c>
      <c r="I3837" s="4"/>
      <c r="J3837" s="4" t="s">
        <v>244</v>
      </c>
      <c r="K3837" s="4"/>
    </row>
    <row r="3838" spans="2:11" x14ac:dyDescent="0.2">
      <c r="B3838" s="4" t="s">
        <v>19500</v>
      </c>
      <c r="C3838" s="4">
        <v>5.4</v>
      </c>
      <c r="D3838" s="4" t="s">
        <v>140</v>
      </c>
      <c r="E3838" s="4" t="s">
        <v>141</v>
      </c>
      <c r="F3838" s="4" t="s">
        <v>19501</v>
      </c>
      <c r="G3838" s="4" t="s">
        <v>239</v>
      </c>
      <c r="H3838" s="4" t="s">
        <v>243</v>
      </c>
      <c r="I3838" s="4"/>
      <c r="J3838" s="4" t="s">
        <v>244</v>
      </c>
      <c r="K3838" s="4"/>
    </row>
    <row r="3839" spans="2:11" x14ac:dyDescent="0.2">
      <c r="B3839" s="4" t="s">
        <v>19502</v>
      </c>
      <c r="C3839" s="4">
        <v>5.4</v>
      </c>
      <c r="D3839" s="4" t="s">
        <v>140</v>
      </c>
      <c r="E3839" s="4" t="s">
        <v>142</v>
      </c>
      <c r="F3839" s="4" t="s">
        <v>19503</v>
      </c>
      <c r="G3839" s="4" t="s">
        <v>239</v>
      </c>
      <c r="H3839" s="4" t="s">
        <v>243</v>
      </c>
      <c r="I3839" s="4"/>
      <c r="J3839" s="4" t="s">
        <v>244</v>
      </c>
      <c r="K3839" s="4"/>
    </row>
    <row r="3840" spans="2:11" x14ac:dyDescent="0.2">
      <c r="B3840" s="4" t="s">
        <v>19504</v>
      </c>
      <c r="C3840" s="4">
        <v>5.4</v>
      </c>
      <c r="D3840" s="4" t="s">
        <v>140</v>
      </c>
      <c r="E3840" s="4" t="s">
        <v>144</v>
      </c>
      <c r="F3840" s="4" t="s">
        <v>19505</v>
      </c>
      <c r="G3840" s="4" t="s">
        <v>239</v>
      </c>
      <c r="H3840" s="4" t="s">
        <v>243</v>
      </c>
      <c r="I3840" s="4"/>
      <c r="J3840" s="4" t="s">
        <v>244</v>
      </c>
      <c r="K3840" s="4"/>
    </row>
    <row r="3841" spans="2:11" x14ac:dyDescent="0.2">
      <c r="B3841" s="4" t="s">
        <v>19506</v>
      </c>
      <c r="C3841" s="4">
        <v>5.4</v>
      </c>
      <c r="D3841" s="4" t="s">
        <v>140</v>
      </c>
      <c r="E3841" s="4" t="s">
        <v>146</v>
      </c>
      <c r="F3841" s="4" t="s">
        <v>19507</v>
      </c>
      <c r="G3841" s="4" t="s">
        <v>239</v>
      </c>
      <c r="H3841" s="4" t="s">
        <v>243</v>
      </c>
      <c r="I3841" s="4"/>
      <c r="J3841" s="4" t="s">
        <v>244</v>
      </c>
      <c r="K3841" s="4"/>
    </row>
    <row r="3842" spans="2:11" x14ac:dyDescent="0.2">
      <c r="B3842" s="4" t="s">
        <v>19508</v>
      </c>
      <c r="C3842" s="4">
        <v>5.4</v>
      </c>
      <c r="D3842" s="4" t="s">
        <v>141</v>
      </c>
      <c r="E3842" s="4" t="s">
        <v>8</v>
      </c>
      <c r="F3842" s="4" t="s">
        <v>6551</v>
      </c>
      <c r="G3842" s="4" t="s">
        <v>239</v>
      </c>
      <c r="H3842" s="4" t="s">
        <v>243</v>
      </c>
      <c r="I3842" s="4"/>
      <c r="J3842" s="4" t="s">
        <v>244</v>
      </c>
      <c r="K3842" s="4"/>
    </row>
    <row r="3843" spans="2:11" x14ac:dyDescent="0.2">
      <c r="B3843" s="4" t="s">
        <v>19509</v>
      </c>
      <c r="C3843" s="4">
        <v>5.4</v>
      </c>
      <c r="D3843" s="4" t="s">
        <v>141</v>
      </c>
      <c r="E3843" s="4" t="s">
        <v>24</v>
      </c>
      <c r="F3843" s="4" t="s">
        <v>6553</v>
      </c>
      <c r="G3843" s="4" t="s">
        <v>239</v>
      </c>
      <c r="H3843" s="4" t="s">
        <v>243</v>
      </c>
      <c r="I3843" s="4"/>
      <c r="J3843" s="4" t="s">
        <v>244</v>
      </c>
      <c r="K3843" s="4"/>
    </row>
    <row r="3844" spans="2:11" x14ac:dyDescent="0.2">
      <c r="B3844" s="4" t="s">
        <v>19510</v>
      </c>
      <c r="C3844" s="4">
        <v>5.4</v>
      </c>
      <c r="D3844" s="4" t="s">
        <v>141</v>
      </c>
      <c r="E3844" s="4" t="s">
        <v>25</v>
      </c>
      <c r="F3844" s="4" t="s">
        <v>6555</v>
      </c>
      <c r="G3844" s="4" t="s">
        <v>239</v>
      </c>
      <c r="H3844" s="4" t="s">
        <v>243</v>
      </c>
      <c r="I3844" s="4"/>
      <c r="J3844" s="4" t="s">
        <v>244</v>
      </c>
      <c r="K3844" s="4"/>
    </row>
    <row r="3845" spans="2:11" x14ac:dyDescent="0.2">
      <c r="B3845" s="4" t="s">
        <v>19511</v>
      </c>
      <c r="C3845" s="4">
        <v>5.4</v>
      </c>
      <c r="D3845" s="4" t="s">
        <v>141</v>
      </c>
      <c r="E3845" s="4" t="s">
        <v>26</v>
      </c>
      <c r="F3845" s="4" t="s">
        <v>6557</v>
      </c>
      <c r="G3845" s="4" t="s">
        <v>239</v>
      </c>
      <c r="H3845" s="4" t="s">
        <v>243</v>
      </c>
      <c r="I3845" s="4"/>
      <c r="J3845" s="4" t="s">
        <v>244</v>
      </c>
      <c r="K3845" s="4"/>
    </row>
    <row r="3846" spans="2:11" x14ac:dyDescent="0.2">
      <c r="B3846" s="4" t="s">
        <v>19512</v>
      </c>
      <c r="C3846" s="4">
        <v>5.4</v>
      </c>
      <c r="D3846" s="4" t="s">
        <v>141</v>
      </c>
      <c r="E3846" s="4" t="s">
        <v>27</v>
      </c>
      <c r="F3846" s="4" t="s">
        <v>6559</v>
      </c>
      <c r="G3846" s="4" t="s">
        <v>239</v>
      </c>
      <c r="H3846" s="4" t="s">
        <v>243</v>
      </c>
      <c r="I3846" s="4"/>
      <c r="J3846" s="4" t="s">
        <v>244</v>
      </c>
      <c r="K3846" s="4"/>
    </row>
    <row r="3847" spans="2:11" x14ac:dyDescent="0.2">
      <c r="B3847" s="4" t="s">
        <v>19513</v>
      </c>
      <c r="C3847" s="4">
        <v>5.4</v>
      </c>
      <c r="D3847" s="4" t="s">
        <v>141</v>
      </c>
      <c r="E3847" s="4" t="s">
        <v>28</v>
      </c>
      <c r="F3847" s="4" t="s">
        <v>6561</v>
      </c>
      <c r="G3847" s="4" t="s">
        <v>239</v>
      </c>
      <c r="H3847" s="4" t="s">
        <v>243</v>
      </c>
      <c r="I3847" s="4"/>
      <c r="J3847" s="4" t="s">
        <v>244</v>
      </c>
      <c r="K3847" s="4"/>
    </row>
    <row r="3848" spans="2:11" x14ac:dyDescent="0.2">
      <c r="B3848" s="4" t="s">
        <v>19514</v>
      </c>
      <c r="C3848" s="4">
        <v>5.4</v>
      </c>
      <c r="D3848" s="4" t="s">
        <v>141</v>
      </c>
      <c r="E3848" s="4" t="s">
        <v>29</v>
      </c>
      <c r="F3848" s="4" t="s">
        <v>6563</v>
      </c>
      <c r="G3848" s="4" t="s">
        <v>239</v>
      </c>
      <c r="H3848" s="4" t="s">
        <v>243</v>
      </c>
      <c r="I3848" s="4"/>
      <c r="J3848" s="4" t="s">
        <v>244</v>
      </c>
      <c r="K3848" s="4"/>
    </row>
    <row r="3849" spans="2:11" x14ac:dyDescent="0.2">
      <c r="B3849" s="4" t="s">
        <v>19515</v>
      </c>
      <c r="C3849" s="4">
        <v>5.4</v>
      </c>
      <c r="D3849" s="4" t="s">
        <v>141</v>
      </c>
      <c r="E3849" s="4" t="s">
        <v>30</v>
      </c>
      <c r="F3849" s="4" t="s">
        <v>6565</v>
      </c>
      <c r="G3849" s="4" t="s">
        <v>239</v>
      </c>
      <c r="H3849" s="4" t="s">
        <v>243</v>
      </c>
      <c r="I3849" s="4"/>
      <c r="J3849" s="4" t="s">
        <v>244</v>
      </c>
      <c r="K3849" s="4"/>
    </row>
    <row r="3850" spans="2:11" x14ac:dyDescent="0.2">
      <c r="B3850" s="4" t="s">
        <v>19516</v>
      </c>
      <c r="C3850" s="4">
        <v>5.4</v>
      </c>
      <c r="D3850" s="4" t="s">
        <v>141</v>
      </c>
      <c r="E3850" s="4" t="s">
        <v>31</v>
      </c>
      <c r="F3850" s="4" t="s">
        <v>6567</v>
      </c>
      <c r="G3850" s="4" t="s">
        <v>239</v>
      </c>
      <c r="H3850" s="4" t="s">
        <v>243</v>
      </c>
      <c r="I3850" s="4"/>
      <c r="J3850" s="4" t="s">
        <v>244</v>
      </c>
      <c r="K3850" s="4"/>
    </row>
    <row r="3851" spans="2:11" x14ac:dyDescent="0.2">
      <c r="B3851" s="4" t="s">
        <v>19517</v>
      </c>
      <c r="C3851" s="4">
        <v>5.4</v>
      </c>
      <c r="D3851" s="4" t="s">
        <v>141</v>
      </c>
      <c r="E3851" s="4" t="s">
        <v>32</v>
      </c>
      <c r="F3851" s="4" t="s">
        <v>6569</v>
      </c>
      <c r="G3851" s="4" t="s">
        <v>239</v>
      </c>
      <c r="H3851" s="4" t="s">
        <v>243</v>
      </c>
      <c r="I3851" s="4"/>
      <c r="J3851" s="4" t="s">
        <v>244</v>
      </c>
      <c r="K3851" s="4"/>
    </row>
    <row r="3852" spans="2:11" x14ac:dyDescent="0.2">
      <c r="B3852" s="4" t="s">
        <v>19518</v>
      </c>
      <c r="C3852" s="4">
        <v>5.4</v>
      </c>
      <c r="D3852" s="4" t="s">
        <v>141</v>
      </c>
      <c r="E3852" s="4" t="s">
        <v>33</v>
      </c>
      <c r="F3852" s="4" t="s">
        <v>6571</v>
      </c>
      <c r="G3852" s="4" t="s">
        <v>239</v>
      </c>
      <c r="H3852" s="4" t="s">
        <v>243</v>
      </c>
      <c r="I3852" s="4"/>
      <c r="J3852" s="4" t="s">
        <v>244</v>
      </c>
      <c r="K3852" s="4"/>
    </row>
    <row r="3853" spans="2:11" x14ac:dyDescent="0.2">
      <c r="B3853" s="4" t="s">
        <v>19519</v>
      </c>
      <c r="C3853" s="4">
        <v>5.4</v>
      </c>
      <c r="D3853" s="4" t="s">
        <v>141</v>
      </c>
      <c r="E3853" s="4" t="s">
        <v>34</v>
      </c>
      <c r="F3853" s="4" t="s">
        <v>6573</v>
      </c>
      <c r="G3853" s="4" t="s">
        <v>239</v>
      </c>
      <c r="H3853" s="4" t="s">
        <v>243</v>
      </c>
      <c r="I3853" s="4"/>
      <c r="J3853" s="4" t="s">
        <v>244</v>
      </c>
      <c r="K3853" s="4"/>
    </row>
    <row r="3854" spans="2:11" x14ac:dyDescent="0.2">
      <c r="B3854" s="4" t="s">
        <v>19520</v>
      </c>
      <c r="C3854" s="4">
        <v>5.4</v>
      </c>
      <c r="D3854" s="4" t="s">
        <v>141</v>
      </c>
      <c r="E3854" s="4" t="s">
        <v>35</v>
      </c>
      <c r="F3854" s="4" t="s">
        <v>6575</v>
      </c>
      <c r="G3854" s="4" t="s">
        <v>239</v>
      </c>
      <c r="H3854" s="4" t="s">
        <v>243</v>
      </c>
      <c r="I3854" s="4"/>
      <c r="J3854" s="4" t="s">
        <v>244</v>
      </c>
      <c r="K3854" s="4"/>
    </row>
    <row r="3855" spans="2:11" x14ac:dyDescent="0.2">
      <c r="B3855" s="4" t="s">
        <v>19521</v>
      </c>
      <c r="C3855" s="4">
        <v>5.4</v>
      </c>
      <c r="D3855" s="4" t="s">
        <v>141</v>
      </c>
      <c r="E3855" s="4" t="s">
        <v>36</v>
      </c>
      <c r="F3855" s="4" t="s">
        <v>6577</v>
      </c>
      <c r="G3855" s="4" t="s">
        <v>239</v>
      </c>
      <c r="H3855" s="4" t="s">
        <v>243</v>
      </c>
      <c r="I3855" s="4"/>
      <c r="J3855" s="4" t="s">
        <v>244</v>
      </c>
      <c r="K3855" s="4"/>
    </row>
    <row r="3856" spans="2:11" x14ac:dyDescent="0.2">
      <c r="B3856" s="4" t="s">
        <v>19522</v>
      </c>
      <c r="C3856" s="4">
        <v>5.4</v>
      </c>
      <c r="D3856" s="4" t="s">
        <v>141</v>
      </c>
      <c r="E3856" s="4" t="s">
        <v>37</v>
      </c>
      <c r="F3856" s="4" t="s">
        <v>6579</v>
      </c>
      <c r="G3856" s="4" t="s">
        <v>239</v>
      </c>
      <c r="H3856" s="4" t="s">
        <v>243</v>
      </c>
      <c r="I3856" s="4"/>
      <c r="J3856" s="4" t="s">
        <v>244</v>
      </c>
      <c r="K3856" s="4"/>
    </row>
    <row r="3857" spans="2:11" x14ac:dyDescent="0.2">
      <c r="B3857" s="4" t="s">
        <v>19523</v>
      </c>
      <c r="C3857" s="4">
        <v>5.4</v>
      </c>
      <c r="D3857" s="4" t="s">
        <v>141</v>
      </c>
      <c r="E3857" s="4" t="s">
        <v>38</v>
      </c>
      <c r="F3857" s="4" t="s">
        <v>6581</v>
      </c>
      <c r="G3857" s="4" t="s">
        <v>239</v>
      </c>
      <c r="H3857" s="4" t="s">
        <v>243</v>
      </c>
      <c r="I3857" s="4"/>
      <c r="J3857" s="4" t="s">
        <v>244</v>
      </c>
      <c r="K3857" s="4"/>
    </row>
    <row r="3858" spans="2:11" x14ac:dyDescent="0.2">
      <c r="B3858" s="4" t="s">
        <v>19524</v>
      </c>
      <c r="C3858" s="4">
        <v>5.4</v>
      </c>
      <c r="D3858" s="4" t="s">
        <v>141</v>
      </c>
      <c r="E3858" s="4" t="s">
        <v>39</v>
      </c>
      <c r="F3858" s="4" t="s">
        <v>6583</v>
      </c>
      <c r="G3858" s="4" t="s">
        <v>239</v>
      </c>
      <c r="H3858" s="4" t="s">
        <v>243</v>
      </c>
      <c r="I3858" s="4"/>
      <c r="J3858" s="4" t="s">
        <v>244</v>
      </c>
      <c r="K3858" s="4"/>
    </row>
    <row r="3859" spans="2:11" x14ac:dyDescent="0.2">
      <c r="B3859" s="4" t="s">
        <v>19525</v>
      </c>
      <c r="C3859" s="4">
        <v>5.4</v>
      </c>
      <c r="D3859" s="4" t="s">
        <v>141</v>
      </c>
      <c r="E3859" s="4" t="s">
        <v>56</v>
      </c>
      <c r="F3859" s="4" t="s">
        <v>6585</v>
      </c>
      <c r="G3859" s="4" t="s">
        <v>239</v>
      </c>
      <c r="H3859" s="4" t="s">
        <v>243</v>
      </c>
      <c r="I3859" s="4"/>
      <c r="J3859" s="4" t="s">
        <v>244</v>
      </c>
      <c r="K3859" s="4"/>
    </row>
    <row r="3860" spans="2:11" x14ac:dyDescent="0.2">
      <c r="B3860" s="4" t="s">
        <v>19526</v>
      </c>
      <c r="C3860" s="4">
        <v>5.4</v>
      </c>
      <c r="D3860" s="4" t="s">
        <v>141</v>
      </c>
      <c r="E3860" s="4" t="s">
        <v>58</v>
      </c>
      <c r="F3860" s="4" t="s">
        <v>6587</v>
      </c>
      <c r="G3860" s="4" t="s">
        <v>239</v>
      </c>
      <c r="H3860" s="4" t="s">
        <v>243</v>
      </c>
      <c r="I3860" s="4"/>
      <c r="J3860" s="4" t="s">
        <v>244</v>
      </c>
      <c r="K3860" s="4"/>
    </row>
    <row r="3861" spans="2:11" x14ac:dyDescent="0.2">
      <c r="B3861" s="4" t="s">
        <v>19527</v>
      </c>
      <c r="C3861" s="4">
        <v>5.4</v>
      </c>
      <c r="D3861" s="4" t="s">
        <v>141</v>
      </c>
      <c r="E3861" s="4" t="s">
        <v>60</v>
      </c>
      <c r="F3861" s="4" t="s">
        <v>6589</v>
      </c>
      <c r="G3861" s="4" t="s">
        <v>239</v>
      </c>
      <c r="H3861" s="4" t="s">
        <v>243</v>
      </c>
      <c r="I3861" s="4"/>
      <c r="J3861" s="4" t="s">
        <v>244</v>
      </c>
      <c r="K3861" s="4"/>
    </row>
    <row r="3862" spans="2:11" x14ac:dyDescent="0.2">
      <c r="B3862" s="4" t="s">
        <v>19528</v>
      </c>
      <c r="C3862" s="4">
        <v>5.4</v>
      </c>
      <c r="D3862" s="4" t="s">
        <v>141</v>
      </c>
      <c r="E3862" s="4" t="s">
        <v>62</v>
      </c>
      <c r="F3862" s="4" t="s">
        <v>6591</v>
      </c>
      <c r="G3862" s="4" t="s">
        <v>239</v>
      </c>
      <c r="H3862" s="4" t="s">
        <v>243</v>
      </c>
      <c r="I3862" s="4"/>
      <c r="J3862" s="4" t="s">
        <v>244</v>
      </c>
      <c r="K3862" s="4"/>
    </row>
    <row r="3863" spans="2:11" x14ac:dyDescent="0.2">
      <c r="B3863" s="4" t="s">
        <v>19529</v>
      </c>
      <c r="C3863" s="4">
        <v>5.4</v>
      </c>
      <c r="D3863" s="4" t="s">
        <v>141</v>
      </c>
      <c r="E3863" s="4" t="s">
        <v>64</v>
      </c>
      <c r="F3863" s="4" t="s">
        <v>6593</v>
      </c>
      <c r="G3863" s="4" t="s">
        <v>239</v>
      </c>
      <c r="H3863" s="4" t="s">
        <v>243</v>
      </c>
      <c r="I3863" s="4"/>
      <c r="J3863" s="4" t="s">
        <v>244</v>
      </c>
      <c r="K3863" s="4"/>
    </row>
    <row r="3864" spans="2:11" x14ac:dyDescent="0.2">
      <c r="B3864" s="4" t="s">
        <v>19530</v>
      </c>
      <c r="C3864" s="4">
        <v>5.4</v>
      </c>
      <c r="D3864" s="4" t="s">
        <v>141</v>
      </c>
      <c r="E3864" s="4" t="s">
        <v>66</v>
      </c>
      <c r="F3864" s="4" t="s">
        <v>19531</v>
      </c>
      <c r="G3864" s="4" t="s">
        <v>239</v>
      </c>
      <c r="H3864" s="4" t="s">
        <v>243</v>
      </c>
      <c r="I3864" s="4"/>
      <c r="J3864" s="4" t="s">
        <v>244</v>
      </c>
      <c r="K3864" s="4"/>
    </row>
    <row r="3865" spans="2:11" x14ac:dyDescent="0.2">
      <c r="B3865" s="4" t="s">
        <v>19532</v>
      </c>
      <c r="C3865" s="4">
        <v>5.4</v>
      </c>
      <c r="D3865" s="4" t="s">
        <v>141</v>
      </c>
      <c r="E3865" s="4" t="s">
        <v>68</v>
      </c>
      <c r="F3865" s="4" t="s">
        <v>19533</v>
      </c>
      <c r="G3865" s="4" t="s">
        <v>239</v>
      </c>
      <c r="H3865" s="4" t="s">
        <v>243</v>
      </c>
      <c r="I3865" s="4"/>
      <c r="J3865" s="4" t="s">
        <v>244</v>
      </c>
      <c r="K3865" s="4"/>
    </row>
    <row r="3866" spans="2:11" x14ac:dyDescent="0.2">
      <c r="B3866" s="4" t="s">
        <v>19534</v>
      </c>
      <c r="C3866" s="4">
        <v>5.4</v>
      </c>
      <c r="D3866" s="4" t="s">
        <v>141</v>
      </c>
      <c r="E3866" s="4" t="s">
        <v>70</v>
      </c>
      <c r="F3866" s="4" t="s">
        <v>19535</v>
      </c>
      <c r="G3866" s="4" t="s">
        <v>239</v>
      </c>
      <c r="H3866" s="4" t="s">
        <v>243</v>
      </c>
      <c r="I3866" s="4"/>
      <c r="J3866" s="4" t="s">
        <v>244</v>
      </c>
      <c r="K3866" s="4"/>
    </row>
    <row r="3867" spans="2:11" x14ac:dyDescent="0.2">
      <c r="B3867" s="4" t="s">
        <v>19536</v>
      </c>
      <c r="C3867" s="4">
        <v>5.4</v>
      </c>
      <c r="D3867" s="4" t="s">
        <v>141</v>
      </c>
      <c r="E3867" s="4" t="s">
        <v>72</v>
      </c>
      <c r="F3867" s="4" t="s">
        <v>19537</v>
      </c>
      <c r="G3867" s="4" t="s">
        <v>239</v>
      </c>
      <c r="H3867" s="4" t="s">
        <v>243</v>
      </c>
      <c r="I3867" s="4"/>
      <c r="J3867" s="4" t="s">
        <v>244</v>
      </c>
      <c r="K3867" s="4"/>
    </row>
    <row r="3868" spans="2:11" x14ac:dyDescent="0.2">
      <c r="B3868" s="4" t="s">
        <v>19538</v>
      </c>
      <c r="C3868" s="4">
        <v>5.4</v>
      </c>
      <c r="D3868" s="4" t="s">
        <v>141</v>
      </c>
      <c r="E3868" s="4" t="s">
        <v>74</v>
      </c>
      <c r="F3868" s="4" t="s">
        <v>19539</v>
      </c>
      <c r="G3868" s="4" t="s">
        <v>239</v>
      </c>
      <c r="H3868" s="4" t="s">
        <v>243</v>
      </c>
      <c r="I3868" s="4"/>
      <c r="J3868" s="4" t="s">
        <v>244</v>
      </c>
      <c r="K3868" s="4"/>
    </row>
    <row r="3869" spans="2:11" x14ac:dyDescent="0.2">
      <c r="B3869" s="4" t="s">
        <v>19540</v>
      </c>
      <c r="C3869" s="4">
        <v>5.4</v>
      </c>
      <c r="D3869" s="4" t="s">
        <v>141</v>
      </c>
      <c r="E3869" s="4" t="s">
        <v>76</v>
      </c>
      <c r="F3869" s="4" t="s">
        <v>19541</v>
      </c>
      <c r="G3869" s="4" t="s">
        <v>239</v>
      </c>
      <c r="H3869" s="4" t="s">
        <v>243</v>
      </c>
      <c r="I3869" s="4"/>
      <c r="J3869" s="4" t="s">
        <v>244</v>
      </c>
      <c r="K3869" s="4"/>
    </row>
    <row r="3870" spans="2:11" x14ac:dyDescent="0.2">
      <c r="B3870" s="4" t="s">
        <v>19542</v>
      </c>
      <c r="C3870" s="4">
        <v>5.4</v>
      </c>
      <c r="D3870" s="4" t="s">
        <v>141</v>
      </c>
      <c r="E3870" s="4" t="s">
        <v>78</v>
      </c>
      <c r="F3870" s="4" t="s">
        <v>19543</v>
      </c>
      <c r="G3870" s="4" t="s">
        <v>239</v>
      </c>
      <c r="H3870" s="4" t="s">
        <v>243</v>
      </c>
      <c r="I3870" s="4"/>
      <c r="J3870" s="4" t="s">
        <v>244</v>
      </c>
      <c r="K3870" s="4"/>
    </row>
    <row r="3871" spans="2:11" x14ac:dyDescent="0.2">
      <c r="B3871" s="4" t="s">
        <v>19544</v>
      </c>
      <c r="C3871" s="4">
        <v>5.4</v>
      </c>
      <c r="D3871" s="4" t="s">
        <v>141</v>
      </c>
      <c r="E3871" s="4" t="s">
        <v>81</v>
      </c>
      <c r="F3871" s="4" t="s">
        <v>19545</v>
      </c>
      <c r="G3871" s="4" t="s">
        <v>239</v>
      </c>
      <c r="H3871" s="4" t="s">
        <v>243</v>
      </c>
      <c r="I3871" s="4"/>
      <c r="J3871" s="4" t="s">
        <v>244</v>
      </c>
      <c r="K3871" s="4"/>
    </row>
    <row r="3872" spans="2:11" x14ac:dyDescent="0.2">
      <c r="B3872" s="4" t="s">
        <v>19546</v>
      </c>
      <c r="C3872" s="4">
        <v>5.4</v>
      </c>
      <c r="D3872" s="4" t="s">
        <v>141</v>
      </c>
      <c r="E3872" s="4" t="s">
        <v>84</v>
      </c>
      <c r="F3872" s="4" t="s">
        <v>19547</v>
      </c>
      <c r="G3872" s="4" t="s">
        <v>239</v>
      </c>
      <c r="H3872" s="4" t="s">
        <v>243</v>
      </c>
      <c r="I3872" s="4"/>
      <c r="J3872" s="4" t="s">
        <v>244</v>
      </c>
      <c r="K3872" s="4"/>
    </row>
    <row r="3873" spans="2:11" x14ac:dyDescent="0.2">
      <c r="B3873" s="4" t="s">
        <v>19548</v>
      </c>
      <c r="C3873" s="4">
        <v>5.4</v>
      </c>
      <c r="D3873" s="4" t="s">
        <v>141</v>
      </c>
      <c r="E3873" s="4" t="s">
        <v>85</v>
      </c>
      <c r="F3873" s="4" t="s">
        <v>19549</v>
      </c>
      <c r="G3873" s="4" t="s">
        <v>239</v>
      </c>
      <c r="H3873" s="4" t="s">
        <v>243</v>
      </c>
      <c r="I3873" s="4"/>
      <c r="J3873" s="4" t="s">
        <v>244</v>
      </c>
      <c r="K3873" s="4"/>
    </row>
    <row r="3874" spans="2:11" x14ac:dyDescent="0.2">
      <c r="B3874" s="4" t="s">
        <v>19550</v>
      </c>
      <c r="C3874" s="4">
        <v>5.4</v>
      </c>
      <c r="D3874" s="4" t="s">
        <v>141</v>
      </c>
      <c r="E3874" s="4" t="s">
        <v>86</v>
      </c>
      <c r="F3874" s="4" t="s">
        <v>19551</v>
      </c>
      <c r="G3874" s="4" t="s">
        <v>239</v>
      </c>
      <c r="H3874" s="4" t="s">
        <v>243</v>
      </c>
      <c r="I3874" s="4"/>
      <c r="J3874" s="4" t="s">
        <v>244</v>
      </c>
      <c r="K3874" s="4"/>
    </row>
    <row r="3875" spans="2:11" x14ac:dyDescent="0.2">
      <c r="B3875" s="4" t="s">
        <v>19552</v>
      </c>
      <c r="C3875" s="4">
        <v>5.4</v>
      </c>
      <c r="D3875" s="4" t="s">
        <v>141</v>
      </c>
      <c r="E3875" s="4" t="s">
        <v>88</v>
      </c>
      <c r="F3875" s="4" t="s">
        <v>19553</v>
      </c>
      <c r="G3875" s="4" t="s">
        <v>239</v>
      </c>
      <c r="H3875" s="4" t="s">
        <v>243</v>
      </c>
      <c r="I3875" s="4"/>
      <c r="J3875" s="4" t="s">
        <v>244</v>
      </c>
      <c r="K3875" s="4"/>
    </row>
    <row r="3876" spans="2:11" x14ac:dyDescent="0.2">
      <c r="B3876" s="4" t="s">
        <v>19554</v>
      </c>
      <c r="C3876" s="4">
        <v>5.4</v>
      </c>
      <c r="D3876" s="4" t="s">
        <v>141</v>
      </c>
      <c r="E3876" s="4" t="s">
        <v>90</v>
      </c>
      <c r="F3876" s="4" t="s">
        <v>19555</v>
      </c>
      <c r="G3876" s="4" t="s">
        <v>239</v>
      </c>
      <c r="H3876" s="4" t="s">
        <v>243</v>
      </c>
      <c r="I3876" s="4"/>
      <c r="J3876" s="4" t="s">
        <v>244</v>
      </c>
      <c r="K3876" s="4"/>
    </row>
    <row r="3877" spans="2:11" x14ac:dyDescent="0.2">
      <c r="B3877" s="4" t="s">
        <v>19556</v>
      </c>
      <c r="C3877" s="4">
        <v>5.4</v>
      </c>
      <c r="D3877" s="4" t="s">
        <v>141</v>
      </c>
      <c r="E3877" s="4" t="s">
        <v>92</v>
      </c>
      <c r="F3877" s="4" t="s">
        <v>19557</v>
      </c>
      <c r="G3877" s="4" t="s">
        <v>239</v>
      </c>
      <c r="H3877" s="4" t="s">
        <v>243</v>
      </c>
      <c r="I3877" s="4"/>
      <c r="J3877" s="4" t="s">
        <v>244</v>
      </c>
      <c r="K3877" s="4"/>
    </row>
    <row r="3878" spans="2:11" x14ac:dyDescent="0.2">
      <c r="B3878" s="4" t="s">
        <v>19558</v>
      </c>
      <c r="C3878" s="4">
        <v>5.4</v>
      </c>
      <c r="D3878" s="4" t="s">
        <v>141</v>
      </c>
      <c r="E3878" s="4" t="s">
        <v>94</v>
      </c>
      <c r="F3878" s="4" t="s">
        <v>19559</v>
      </c>
      <c r="G3878" s="4" t="s">
        <v>239</v>
      </c>
      <c r="H3878" s="4" t="s">
        <v>243</v>
      </c>
      <c r="I3878" s="4"/>
      <c r="J3878" s="4" t="s">
        <v>244</v>
      </c>
      <c r="K3878" s="4"/>
    </row>
    <row r="3879" spans="2:11" x14ac:dyDescent="0.2">
      <c r="B3879" s="4" t="s">
        <v>19560</v>
      </c>
      <c r="C3879" s="4">
        <v>5.4</v>
      </c>
      <c r="D3879" s="4" t="s">
        <v>141</v>
      </c>
      <c r="E3879" s="4" t="s">
        <v>96</v>
      </c>
      <c r="F3879" s="4" t="s">
        <v>19561</v>
      </c>
      <c r="G3879" s="4" t="s">
        <v>239</v>
      </c>
      <c r="H3879" s="4" t="s">
        <v>243</v>
      </c>
      <c r="I3879" s="4"/>
      <c r="J3879" s="4" t="s">
        <v>244</v>
      </c>
      <c r="K3879" s="4"/>
    </row>
    <row r="3880" spans="2:11" x14ac:dyDescent="0.2">
      <c r="B3880" s="4" t="s">
        <v>19562</v>
      </c>
      <c r="C3880" s="4">
        <v>5.4</v>
      </c>
      <c r="D3880" s="4" t="s">
        <v>141</v>
      </c>
      <c r="E3880" s="4" t="s">
        <v>98</v>
      </c>
      <c r="F3880" s="4" t="s">
        <v>19563</v>
      </c>
      <c r="G3880" s="4" t="s">
        <v>239</v>
      </c>
      <c r="H3880" s="4" t="s">
        <v>243</v>
      </c>
      <c r="I3880" s="4"/>
      <c r="J3880" s="4" t="s">
        <v>244</v>
      </c>
      <c r="K3880" s="4"/>
    </row>
    <row r="3881" spans="2:11" x14ac:dyDescent="0.2">
      <c r="B3881" s="4" t="s">
        <v>19564</v>
      </c>
      <c r="C3881" s="4">
        <v>5.4</v>
      </c>
      <c r="D3881" s="4" t="s">
        <v>141</v>
      </c>
      <c r="E3881" s="4" t="s">
        <v>100</v>
      </c>
      <c r="F3881" s="4" t="s">
        <v>19565</v>
      </c>
      <c r="G3881" s="4" t="s">
        <v>239</v>
      </c>
      <c r="H3881" s="4" t="s">
        <v>243</v>
      </c>
      <c r="I3881" s="4"/>
      <c r="J3881" s="4" t="s">
        <v>244</v>
      </c>
      <c r="K3881" s="4"/>
    </row>
    <row r="3882" spans="2:11" x14ac:dyDescent="0.2">
      <c r="B3882" s="4" t="s">
        <v>19566</v>
      </c>
      <c r="C3882" s="4">
        <v>5.4</v>
      </c>
      <c r="D3882" s="4" t="s">
        <v>141</v>
      </c>
      <c r="E3882" s="4" t="s">
        <v>102</v>
      </c>
      <c r="F3882" s="4" t="s">
        <v>19567</v>
      </c>
      <c r="G3882" s="4" t="s">
        <v>239</v>
      </c>
      <c r="H3882" s="4" t="s">
        <v>243</v>
      </c>
      <c r="I3882" s="4"/>
      <c r="J3882" s="4" t="s">
        <v>244</v>
      </c>
      <c r="K3882" s="4"/>
    </row>
    <row r="3883" spans="2:11" x14ac:dyDescent="0.2">
      <c r="B3883" s="4" t="s">
        <v>19568</v>
      </c>
      <c r="C3883" s="4">
        <v>5.4</v>
      </c>
      <c r="D3883" s="4" t="s">
        <v>141</v>
      </c>
      <c r="E3883" s="4" t="s">
        <v>104</v>
      </c>
      <c r="F3883" s="4" t="s">
        <v>19569</v>
      </c>
      <c r="G3883" s="4" t="s">
        <v>239</v>
      </c>
      <c r="H3883" s="4" t="s">
        <v>243</v>
      </c>
      <c r="I3883" s="4"/>
      <c r="J3883" s="4" t="s">
        <v>244</v>
      </c>
      <c r="K3883" s="4"/>
    </row>
    <row r="3884" spans="2:11" x14ac:dyDescent="0.2">
      <c r="B3884" s="4" t="s">
        <v>19570</v>
      </c>
      <c r="C3884" s="4">
        <v>5.4</v>
      </c>
      <c r="D3884" s="4" t="s">
        <v>141</v>
      </c>
      <c r="E3884" s="4" t="s">
        <v>106</v>
      </c>
      <c r="F3884" s="4" t="s">
        <v>19571</v>
      </c>
      <c r="G3884" s="4" t="s">
        <v>239</v>
      </c>
      <c r="H3884" s="4" t="s">
        <v>243</v>
      </c>
      <c r="I3884" s="4"/>
      <c r="J3884" s="4" t="s">
        <v>244</v>
      </c>
      <c r="K3884" s="4"/>
    </row>
    <row r="3885" spans="2:11" x14ac:dyDescent="0.2">
      <c r="B3885" s="4" t="s">
        <v>19572</v>
      </c>
      <c r="C3885" s="4">
        <v>5.4</v>
      </c>
      <c r="D3885" s="4" t="s">
        <v>141</v>
      </c>
      <c r="E3885" s="4" t="s">
        <v>108</v>
      </c>
      <c r="F3885" s="4" t="s">
        <v>19573</v>
      </c>
      <c r="G3885" s="4" t="s">
        <v>239</v>
      </c>
      <c r="H3885" s="4" t="s">
        <v>243</v>
      </c>
      <c r="I3885" s="4"/>
      <c r="J3885" s="4" t="s">
        <v>244</v>
      </c>
      <c r="K3885" s="4"/>
    </row>
    <row r="3886" spans="2:11" x14ac:dyDescent="0.2">
      <c r="B3886" s="4" t="s">
        <v>19574</v>
      </c>
      <c r="C3886" s="4">
        <v>5.4</v>
      </c>
      <c r="D3886" s="4" t="s">
        <v>141</v>
      </c>
      <c r="E3886" s="4" t="s">
        <v>110</v>
      </c>
      <c r="F3886" s="4" t="s">
        <v>19575</v>
      </c>
      <c r="G3886" s="4" t="s">
        <v>239</v>
      </c>
      <c r="H3886" s="4" t="s">
        <v>243</v>
      </c>
      <c r="I3886" s="4"/>
      <c r="J3886" s="4" t="s">
        <v>244</v>
      </c>
      <c r="K3886" s="4"/>
    </row>
    <row r="3887" spans="2:11" x14ac:dyDescent="0.2">
      <c r="B3887" s="4" t="s">
        <v>19576</v>
      </c>
      <c r="C3887" s="4">
        <v>5.4</v>
      </c>
      <c r="D3887" s="4" t="s">
        <v>141</v>
      </c>
      <c r="E3887" s="4" t="s">
        <v>112</v>
      </c>
      <c r="F3887" s="4" t="s">
        <v>19577</v>
      </c>
      <c r="G3887" s="4" t="s">
        <v>239</v>
      </c>
      <c r="H3887" s="4" t="s">
        <v>243</v>
      </c>
      <c r="I3887" s="4"/>
      <c r="J3887" s="4" t="s">
        <v>244</v>
      </c>
      <c r="K3887" s="4"/>
    </row>
    <row r="3888" spans="2:11" x14ac:dyDescent="0.2">
      <c r="B3888" s="4" t="s">
        <v>19578</v>
      </c>
      <c r="C3888" s="4">
        <v>5.4</v>
      </c>
      <c r="D3888" s="4" t="s">
        <v>141</v>
      </c>
      <c r="E3888" s="4" t="s">
        <v>114</v>
      </c>
      <c r="F3888" s="4" t="s">
        <v>19579</v>
      </c>
      <c r="G3888" s="4" t="s">
        <v>239</v>
      </c>
      <c r="H3888" s="4" t="s">
        <v>243</v>
      </c>
      <c r="I3888" s="4"/>
      <c r="J3888" s="4" t="s">
        <v>244</v>
      </c>
      <c r="K3888" s="4"/>
    </row>
    <row r="3889" spans="2:11" x14ac:dyDescent="0.2">
      <c r="B3889" s="4" t="s">
        <v>19580</v>
      </c>
      <c r="C3889" s="4">
        <v>5.4</v>
      </c>
      <c r="D3889" s="4" t="s">
        <v>141</v>
      </c>
      <c r="E3889" s="4" t="s">
        <v>116</v>
      </c>
      <c r="F3889" s="4" t="s">
        <v>19581</v>
      </c>
      <c r="G3889" s="4" t="s">
        <v>239</v>
      </c>
      <c r="H3889" s="4" t="s">
        <v>243</v>
      </c>
      <c r="I3889" s="4"/>
      <c r="J3889" s="4" t="s">
        <v>244</v>
      </c>
      <c r="K3889" s="4"/>
    </row>
    <row r="3890" spans="2:11" x14ac:dyDescent="0.2">
      <c r="B3890" s="4" t="s">
        <v>19582</v>
      </c>
      <c r="C3890" s="4">
        <v>5.4</v>
      </c>
      <c r="D3890" s="4" t="s">
        <v>141</v>
      </c>
      <c r="E3890" s="4" t="s">
        <v>118</v>
      </c>
      <c r="F3890" s="4" t="s">
        <v>19583</v>
      </c>
      <c r="G3890" s="4" t="s">
        <v>239</v>
      </c>
      <c r="H3890" s="4" t="s">
        <v>243</v>
      </c>
      <c r="I3890" s="4"/>
      <c r="J3890" s="4" t="s">
        <v>244</v>
      </c>
      <c r="K3890" s="4"/>
    </row>
    <row r="3891" spans="2:11" x14ac:dyDescent="0.2">
      <c r="B3891" s="4" t="s">
        <v>19584</v>
      </c>
      <c r="C3891" s="4">
        <v>5.4</v>
      </c>
      <c r="D3891" s="4" t="s">
        <v>141</v>
      </c>
      <c r="E3891" s="4" t="s">
        <v>120</v>
      </c>
      <c r="F3891" s="4" t="s">
        <v>19585</v>
      </c>
      <c r="G3891" s="4" t="s">
        <v>239</v>
      </c>
      <c r="H3891" s="4" t="s">
        <v>243</v>
      </c>
      <c r="I3891" s="4"/>
      <c r="J3891" s="4" t="s">
        <v>244</v>
      </c>
      <c r="K3891" s="4"/>
    </row>
    <row r="3892" spans="2:11" x14ac:dyDescent="0.2">
      <c r="B3892" s="4" t="s">
        <v>19586</v>
      </c>
      <c r="C3892" s="4">
        <v>5.4</v>
      </c>
      <c r="D3892" s="4" t="s">
        <v>141</v>
      </c>
      <c r="E3892" s="4" t="s">
        <v>122</v>
      </c>
      <c r="F3892" s="4" t="s">
        <v>19587</v>
      </c>
      <c r="G3892" s="4" t="s">
        <v>239</v>
      </c>
      <c r="H3892" s="4" t="s">
        <v>243</v>
      </c>
      <c r="I3892" s="4"/>
      <c r="J3892" s="4" t="s">
        <v>244</v>
      </c>
      <c r="K3892" s="4"/>
    </row>
    <row r="3893" spans="2:11" x14ac:dyDescent="0.2">
      <c r="B3893" s="4" t="s">
        <v>19588</v>
      </c>
      <c r="C3893" s="4">
        <v>5.4</v>
      </c>
      <c r="D3893" s="4" t="s">
        <v>141</v>
      </c>
      <c r="E3893" s="4" t="s">
        <v>124</v>
      </c>
      <c r="F3893" s="4" t="s">
        <v>19589</v>
      </c>
      <c r="G3893" s="4" t="s">
        <v>239</v>
      </c>
      <c r="H3893" s="4" t="s">
        <v>243</v>
      </c>
      <c r="I3893" s="4"/>
      <c r="J3893" s="4" t="s">
        <v>244</v>
      </c>
      <c r="K3893" s="4"/>
    </row>
    <row r="3894" spans="2:11" x14ac:dyDescent="0.2">
      <c r="B3894" s="4" t="s">
        <v>19590</v>
      </c>
      <c r="C3894" s="4">
        <v>5.4</v>
      </c>
      <c r="D3894" s="4" t="s">
        <v>141</v>
      </c>
      <c r="E3894" s="4" t="s">
        <v>126</v>
      </c>
      <c r="F3894" s="4" t="s">
        <v>19591</v>
      </c>
      <c r="G3894" s="4" t="s">
        <v>239</v>
      </c>
      <c r="H3894" s="4" t="s">
        <v>243</v>
      </c>
      <c r="I3894" s="4"/>
      <c r="J3894" s="4" t="s">
        <v>244</v>
      </c>
      <c r="K3894" s="4"/>
    </row>
    <row r="3895" spans="2:11" x14ac:dyDescent="0.2">
      <c r="B3895" s="4" t="s">
        <v>19592</v>
      </c>
      <c r="C3895" s="4">
        <v>5.4</v>
      </c>
      <c r="D3895" s="4" t="s">
        <v>141</v>
      </c>
      <c r="E3895" s="4" t="s">
        <v>128</v>
      </c>
      <c r="F3895" s="4" t="s">
        <v>19593</v>
      </c>
      <c r="G3895" s="4" t="s">
        <v>239</v>
      </c>
      <c r="H3895" s="4" t="s">
        <v>243</v>
      </c>
      <c r="I3895" s="4"/>
      <c r="J3895" s="4" t="s">
        <v>244</v>
      </c>
      <c r="K3895" s="4"/>
    </row>
    <row r="3896" spans="2:11" x14ac:dyDescent="0.2">
      <c r="B3896" s="4" t="s">
        <v>19594</v>
      </c>
      <c r="C3896" s="4">
        <v>5.4</v>
      </c>
      <c r="D3896" s="4" t="s">
        <v>141</v>
      </c>
      <c r="E3896" s="4" t="s">
        <v>130</v>
      </c>
      <c r="F3896" s="4" t="s">
        <v>19595</v>
      </c>
      <c r="G3896" s="4" t="s">
        <v>239</v>
      </c>
      <c r="H3896" s="4" t="s">
        <v>243</v>
      </c>
      <c r="I3896" s="4"/>
      <c r="J3896" s="4" t="s">
        <v>244</v>
      </c>
      <c r="K3896" s="4"/>
    </row>
    <row r="3897" spans="2:11" x14ac:dyDescent="0.2">
      <c r="B3897" s="4" t="s">
        <v>19596</v>
      </c>
      <c r="C3897" s="4">
        <v>5.4</v>
      </c>
      <c r="D3897" s="4" t="s">
        <v>141</v>
      </c>
      <c r="E3897" s="4" t="s">
        <v>132</v>
      </c>
      <c r="F3897" s="4" t="s">
        <v>19597</v>
      </c>
      <c r="G3897" s="4" t="s">
        <v>239</v>
      </c>
      <c r="H3897" s="4" t="s">
        <v>243</v>
      </c>
      <c r="I3897" s="4"/>
      <c r="J3897" s="4" t="s">
        <v>244</v>
      </c>
      <c r="K3897" s="4"/>
    </row>
    <row r="3898" spans="2:11" x14ac:dyDescent="0.2">
      <c r="B3898" s="4" t="s">
        <v>19598</v>
      </c>
      <c r="C3898" s="4">
        <v>5.4</v>
      </c>
      <c r="D3898" s="4" t="s">
        <v>141</v>
      </c>
      <c r="E3898" s="4" t="s">
        <v>134</v>
      </c>
      <c r="F3898" s="4" t="s">
        <v>19599</v>
      </c>
      <c r="G3898" s="4" t="s">
        <v>239</v>
      </c>
      <c r="H3898" s="4" t="s">
        <v>243</v>
      </c>
      <c r="I3898" s="4"/>
      <c r="J3898" s="4" t="s">
        <v>244</v>
      </c>
      <c r="K3898" s="4"/>
    </row>
    <row r="3899" spans="2:11" x14ac:dyDescent="0.2">
      <c r="B3899" s="4" t="s">
        <v>19600</v>
      </c>
      <c r="C3899" s="4">
        <v>5.4</v>
      </c>
      <c r="D3899" s="4" t="s">
        <v>141</v>
      </c>
      <c r="E3899" s="4" t="s">
        <v>136</v>
      </c>
      <c r="F3899" s="4" t="s">
        <v>19601</v>
      </c>
      <c r="G3899" s="4" t="s">
        <v>239</v>
      </c>
      <c r="H3899" s="4" t="s">
        <v>243</v>
      </c>
      <c r="I3899" s="4"/>
      <c r="J3899" s="4" t="s">
        <v>244</v>
      </c>
      <c r="K3899" s="4"/>
    </row>
    <row r="3900" spans="2:11" x14ac:dyDescent="0.2">
      <c r="B3900" s="4" t="s">
        <v>19602</v>
      </c>
      <c r="C3900" s="4">
        <v>5.4</v>
      </c>
      <c r="D3900" s="4" t="s">
        <v>141</v>
      </c>
      <c r="E3900" s="4" t="s">
        <v>138</v>
      </c>
      <c r="F3900" s="4" t="s">
        <v>19603</v>
      </c>
      <c r="G3900" s="4" t="s">
        <v>239</v>
      </c>
      <c r="H3900" s="4" t="s">
        <v>243</v>
      </c>
      <c r="I3900" s="4"/>
      <c r="J3900" s="4" t="s">
        <v>244</v>
      </c>
      <c r="K3900" s="4"/>
    </row>
    <row r="3901" spans="2:11" x14ac:dyDescent="0.2">
      <c r="B3901" s="4" t="s">
        <v>19604</v>
      </c>
      <c r="C3901" s="4">
        <v>5.4</v>
      </c>
      <c r="D3901" s="4" t="s">
        <v>141</v>
      </c>
      <c r="E3901" s="4" t="s">
        <v>140</v>
      </c>
      <c r="F3901" s="4" t="s">
        <v>19605</v>
      </c>
      <c r="G3901" s="4" t="s">
        <v>239</v>
      </c>
      <c r="H3901" s="4" t="s">
        <v>243</v>
      </c>
      <c r="I3901" s="4"/>
      <c r="J3901" s="4" t="s">
        <v>244</v>
      </c>
      <c r="K3901" s="4"/>
    </row>
    <row r="3902" spans="2:11" x14ac:dyDescent="0.2">
      <c r="B3902" s="4" t="s">
        <v>19606</v>
      </c>
      <c r="C3902" s="4">
        <v>5.4</v>
      </c>
      <c r="D3902" s="4" t="s">
        <v>141</v>
      </c>
      <c r="E3902" s="4" t="s">
        <v>141</v>
      </c>
      <c r="F3902" s="4" t="s">
        <v>19607</v>
      </c>
      <c r="G3902" s="4" t="s">
        <v>239</v>
      </c>
      <c r="H3902" s="4" t="s">
        <v>243</v>
      </c>
      <c r="I3902" s="4"/>
      <c r="J3902" s="4" t="s">
        <v>244</v>
      </c>
      <c r="K3902" s="4"/>
    </row>
    <row r="3903" spans="2:11" x14ac:dyDescent="0.2">
      <c r="B3903" s="4" t="s">
        <v>19608</v>
      </c>
      <c r="C3903" s="4">
        <v>5.4</v>
      </c>
      <c r="D3903" s="4" t="s">
        <v>141</v>
      </c>
      <c r="E3903" s="4" t="s">
        <v>142</v>
      </c>
      <c r="F3903" s="4" t="s">
        <v>19609</v>
      </c>
      <c r="G3903" s="4" t="s">
        <v>239</v>
      </c>
      <c r="H3903" s="4" t="s">
        <v>243</v>
      </c>
      <c r="I3903" s="4"/>
      <c r="J3903" s="4" t="s">
        <v>244</v>
      </c>
      <c r="K3903" s="4"/>
    </row>
    <row r="3904" spans="2:11" x14ac:dyDescent="0.2">
      <c r="B3904" s="4" t="s">
        <v>19610</v>
      </c>
      <c r="C3904" s="4">
        <v>5.4</v>
      </c>
      <c r="D3904" s="4" t="s">
        <v>141</v>
      </c>
      <c r="E3904" s="4" t="s">
        <v>144</v>
      </c>
      <c r="F3904" s="4" t="s">
        <v>19611</v>
      </c>
      <c r="G3904" s="4" t="s">
        <v>239</v>
      </c>
      <c r="H3904" s="4" t="s">
        <v>243</v>
      </c>
      <c r="I3904" s="4"/>
      <c r="J3904" s="4" t="s">
        <v>244</v>
      </c>
      <c r="K3904" s="4"/>
    </row>
    <row r="3905" spans="2:11" x14ac:dyDescent="0.2">
      <c r="B3905" s="4" t="s">
        <v>19612</v>
      </c>
      <c r="C3905" s="4">
        <v>5.4</v>
      </c>
      <c r="D3905" s="4" t="s">
        <v>141</v>
      </c>
      <c r="E3905" s="4" t="s">
        <v>146</v>
      </c>
      <c r="F3905" s="4" t="s">
        <v>19613</v>
      </c>
      <c r="G3905" s="4" t="s">
        <v>239</v>
      </c>
      <c r="H3905" s="4" t="s">
        <v>243</v>
      </c>
      <c r="I3905" s="4"/>
      <c r="J3905" s="4" t="s">
        <v>244</v>
      </c>
      <c r="K3905" s="4"/>
    </row>
    <row r="3906" spans="2:11" x14ac:dyDescent="0.2">
      <c r="B3906" s="4" t="s">
        <v>19614</v>
      </c>
      <c r="C3906" s="4">
        <v>5.4</v>
      </c>
      <c r="D3906" s="4" t="s">
        <v>142</v>
      </c>
      <c r="E3906" s="4" t="s">
        <v>8</v>
      </c>
      <c r="F3906" s="4" t="s">
        <v>6595</v>
      </c>
      <c r="G3906" s="4" t="s">
        <v>239</v>
      </c>
      <c r="H3906" s="4" t="s">
        <v>243</v>
      </c>
      <c r="I3906" s="4"/>
      <c r="J3906" s="4" t="s">
        <v>244</v>
      </c>
      <c r="K3906" s="4"/>
    </row>
    <row r="3907" spans="2:11" x14ac:dyDescent="0.2">
      <c r="B3907" s="4" t="s">
        <v>19615</v>
      </c>
      <c r="C3907" s="4">
        <v>5.4</v>
      </c>
      <c r="D3907" s="4" t="s">
        <v>142</v>
      </c>
      <c r="E3907" s="4" t="s">
        <v>24</v>
      </c>
      <c r="F3907" s="4" t="s">
        <v>6597</v>
      </c>
      <c r="G3907" s="4" t="s">
        <v>239</v>
      </c>
      <c r="H3907" s="4" t="s">
        <v>243</v>
      </c>
      <c r="I3907" s="4"/>
      <c r="J3907" s="4" t="s">
        <v>244</v>
      </c>
      <c r="K3907" s="4"/>
    </row>
    <row r="3908" spans="2:11" x14ac:dyDescent="0.2">
      <c r="B3908" s="4" t="s">
        <v>19616</v>
      </c>
      <c r="C3908" s="4">
        <v>5.4</v>
      </c>
      <c r="D3908" s="4" t="s">
        <v>142</v>
      </c>
      <c r="E3908" s="4" t="s">
        <v>25</v>
      </c>
      <c r="F3908" s="4" t="s">
        <v>6599</v>
      </c>
      <c r="G3908" s="4" t="s">
        <v>239</v>
      </c>
      <c r="H3908" s="4" t="s">
        <v>243</v>
      </c>
      <c r="I3908" s="4"/>
      <c r="J3908" s="4" t="s">
        <v>244</v>
      </c>
      <c r="K3908" s="4"/>
    </row>
    <row r="3909" spans="2:11" x14ac:dyDescent="0.2">
      <c r="B3909" s="4" t="s">
        <v>19617</v>
      </c>
      <c r="C3909" s="4">
        <v>5.4</v>
      </c>
      <c r="D3909" s="4" t="s">
        <v>142</v>
      </c>
      <c r="E3909" s="4" t="s">
        <v>26</v>
      </c>
      <c r="F3909" s="4" t="s">
        <v>6601</v>
      </c>
      <c r="G3909" s="4" t="s">
        <v>239</v>
      </c>
      <c r="H3909" s="4" t="s">
        <v>243</v>
      </c>
      <c r="I3909" s="4"/>
      <c r="J3909" s="4" t="s">
        <v>244</v>
      </c>
      <c r="K3909" s="4"/>
    </row>
    <row r="3910" spans="2:11" x14ac:dyDescent="0.2">
      <c r="B3910" s="4" t="s">
        <v>19618</v>
      </c>
      <c r="C3910" s="4">
        <v>5.4</v>
      </c>
      <c r="D3910" s="4" t="s">
        <v>142</v>
      </c>
      <c r="E3910" s="4" t="s">
        <v>27</v>
      </c>
      <c r="F3910" s="4" t="s">
        <v>6603</v>
      </c>
      <c r="G3910" s="4" t="s">
        <v>239</v>
      </c>
      <c r="H3910" s="4" t="s">
        <v>243</v>
      </c>
      <c r="I3910" s="4"/>
      <c r="J3910" s="4" t="s">
        <v>244</v>
      </c>
      <c r="K3910" s="4"/>
    </row>
    <row r="3911" spans="2:11" x14ac:dyDescent="0.2">
      <c r="B3911" s="4" t="s">
        <v>19619</v>
      </c>
      <c r="C3911" s="4">
        <v>5.4</v>
      </c>
      <c r="D3911" s="4" t="s">
        <v>142</v>
      </c>
      <c r="E3911" s="4" t="s">
        <v>28</v>
      </c>
      <c r="F3911" s="4" t="s">
        <v>6605</v>
      </c>
      <c r="G3911" s="4" t="s">
        <v>239</v>
      </c>
      <c r="H3911" s="4" t="s">
        <v>243</v>
      </c>
      <c r="I3911" s="4"/>
      <c r="J3911" s="4" t="s">
        <v>244</v>
      </c>
      <c r="K3911" s="4"/>
    </row>
    <row r="3912" spans="2:11" x14ac:dyDescent="0.2">
      <c r="B3912" s="4" t="s">
        <v>19620</v>
      </c>
      <c r="C3912" s="4">
        <v>5.4</v>
      </c>
      <c r="D3912" s="4" t="s">
        <v>142</v>
      </c>
      <c r="E3912" s="4" t="s">
        <v>29</v>
      </c>
      <c r="F3912" s="4" t="s">
        <v>6607</v>
      </c>
      <c r="G3912" s="4" t="s">
        <v>239</v>
      </c>
      <c r="H3912" s="4" t="s">
        <v>243</v>
      </c>
      <c r="I3912" s="4"/>
      <c r="J3912" s="4" t="s">
        <v>244</v>
      </c>
      <c r="K3912" s="4"/>
    </row>
    <row r="3913" spans="2:11" x14ac:dyDescent="0.2">
      <c r="B3913" s="4" t="s">
        <v>19621</v>
      </c>
      <c r="C3913" s="4">
        <v>5.4</v>
      </c>
      <c r="D3913" s="4" t="s">
        <v>142</v>
      </c>
      <c r="E3913" s="4" t="s">
        <v>30</v>
      </c>
      <c r="F3913" s="4" t="s">
        <v>6609</v>
      </c>
      <c r="G3913" s="4" t="s">
        <v>239</v>
      </c>
      <c r="H3913" s="4" t="s">
        <v>243</v>
      </c>
      <c r="I3913" s="4"/>
      <c r="J3913" s="4" t="s">
        <v>244</v>
      </c>
      <c r="K3913" s="4"/>
    </row>
    <row r="3914" spans="2:11" x14ac:dyDescent="0.2">
      <c r="B3914" s="4" t="s">
        <v>19622</v>
      </c>
      <c r="C3914" s="4">
        <v>5.4</v>
      </c>
      <c r="D3914" s="4" t="s">
        <v>142</v>
      </c>
      <c r="E3914" s="4" t="s">
        <v>31</v>
      </c>
      <c r="F3914" s="4" t="s">
        <v>6611</v>
      </c>
      <c r="G3914" s="4" t="s">
        <v>239</v>
      </c>
      <c r="H3914" s="4" t="s">
        <v>243</v>
      </c>
      <c r="I3914" s="4"/>
      <c r="J3914" s="4" t="s">
        <v>244</v>
      </c>
      <c r="K3914" s="4"/>
    </row>
    <row r="3915" spans="2:11" x14ac:dyDescent="0.2">
      <c r="B3915" s="4" t="s">
        <v>19623</v>
      </c>
      <c r="C3915" s="4">
        <v>5.4</v>
      </c>
      <c r="D3915" s="4" t="s">
        <v>142</v>
      </c>
      <c r="E3915" s="4" t="s">
        <v>32</v>
      </c>
      <c r="F3915" s="4" t="s">
        <v>6613</v>
      </c>
      <c r="G3915" s="4" t="s">
        <v>239</v>
      </c>
      <c r="H3915" s="4" t="s">
        <v>243</v>
      </c>
      <c r="I3915" s="4"/>
      <c r="J3915" s="4" t="s">
        <v>244</v>
      </c>
      <c r="K3915" s="4"/>
    </row>
    <row r="3916" spans="2:11" x14ac:dyDescent="0.2">
      <c r="B3916" s="4" t="s">
        <v>19624</v>
      </c>
      <c r="C3916" s="4">
        <v>5.4</v>
      </c>
      <c r="D3916" s="4" t="s">
        <v>142</v>
      </c>
      <c r="E3916" s="4" t="s">
        <v>33</v>
      </c>
      <c r="F3916" s="4" t="s">
        <v>6615</v>
      </c>
      <c r="G3916" s="4" t="s">
        <v>239</v>
      </c>
      <c r="H3916" s="4" t="s">
        <v>243</v>
      </c>
      <c r="I3916" s="4"/>
      <c r="J3916" s="4" t="s">
        <v>244</v>
      </c>
      <c r="K3916" s="4"/>
    </row>
    <row r="3917" spans="2:11" x14ac:dyDescent="0.2">
      <c r="B3917" s="4" t="s">
        <v>19625</v>
      </c>
      <c r="C3917" s="4">
        <v>5.4</v>
      </c>
      <c r="D3917" s="4" t="s">
        <v>142</v>
      </c>
      <c r="E3917" s="4" t="s">
        <v>34</v>
      </c>
      <c r="F3917" s="4" t="s">
        <v>6617</v>
      </c>
      <c r="G3917" s="4" t="s">
        <v>239</v>
      </c>
      <c r="H3917" s="4" t="s">
        <v>243</v>
      </c>
      <c r="I3917" s="4"/>
      <c r="J3917" s="4" t="s">
        <v>244</v>
      </c>
      <c r="K3917" s="4"/>
    </row>
    <row r="3918" spans="2:11" x14ac:dyDescent="0.2">
      <c r="B3918" s="4" t="s">
        <v>19626</v>
      </c>
      <c r="C3918" s="4">
        <v>5.4</v>
      </c>
      <c r="D3918" s="4" t="s">
        <v>142</v>
      </c>
      <c r="E3918" s="4" t="s">
        <v>35</v>
      </c>
      <c r="F3918" s="4" t="s">
        <v>6619</v>
      </c>
      <c r="G3918" s="4" t="s">
        <v>239</v>
      </c>
      <c r="H3918" s="4" t="s">
        <v>243</v>
      </c>
      <c r="I3918" s="4"/>
      <c r="J3918" s="4" t="s">
        <v>244</v>
      </c>
      <c r="K3918" s="4"/>
    </row>
    <row r="3919" spans="2:11" x14ac:dyDescent="0.2">
      <c r="B3919" s="4" t="s">
        <v>19627</v>
      </c>
      <c r="C3919" s="4">
        <v>5.4</v>
      </c>
      <c r="D3919" s="4" t="s">
        <v>142</v>
      </c>
      <c r="E3919" s="4" t="s">
        <v>36</v>
      </c>
      <c r="F3919" s="4" t="s">
        <v>6621</v>
      </c>
      <c r="G3919" s="4" t="s">
        <v>239</v>
      </c>
      <c r="H3919" s="4" t="s">
        <v>243</v>
      </c>
      <c r="I3919" s="4"/>
      <c r="J3919" s="4" t="s">
        <v>244</v>
      </c>
      <c r="K3919" s="4"/>
    </row>
    <row r="3920" spans="2:11" x14ac:dyDescent="0.2">
      <c r="B3920" s="4" t="s">
        <v>19628</v>
      </c>
      <c r="C3920" s="4">
        <v>5.4</v>
      </c>
      <c r="D3920" s="4" t="s">
        <v>142</v>
      </c>
      <c r="E3920" s="4" t="s">
        <v>37</v>
      </c>
      <c r="F3920" s="4" t="s">
        <v>6623</v>
      </c>
      <c r="G3920" s="4" t="s">
        <v>239</v>
      </c>
      <c r="H3920" s="4" t="s">
        <v>243</v>
      </c>
      <c r="I3920" s="4"/>
      <c r="J3920" s="4" t="s">
        <v>244</v>
      </c>
      <c r="K3920" s="4"/>
    </row>
    <row r="3921" spans="2:11" x14ac:dyDescent="0.2">
      <c r="B3921" s="4" t="s">
        <v>19629</v>
      </c>
      <c r="C3921" s="4">
        <v>5.4</v>
      </c>
      <c r="D3921" s="4" t="s">
        <v>142</v>
      </c>
      <c r="E3921" s="4" t="s">
        <v>38</v>
      </c>
      <c r="F3921" s="4" t="s">
        <v>6625</v>
      </c>
      <c r="G3921" s="4" t="s">
        <v>239</v>
      </c>
      <c r="H3921" s="4" t="s">
        <v>243</v>
      </c>
      <c r="I3921" s="4"/>
      <c r="J3921" s="4" t="s">
        <v>244</v>
      </c>
      <c r="K3921" s="4"/>
    </row>
    <row r="3922" spans="2:11" x14ac:dyDescent="0.2">
      <c r="B3922" s="4" t="s">
        <v>19630</v>
      </c>
      <c r="C3922" s="4">
        <v>5.4</v>
      </c>
      <c r="D3922" s="4" t="s">
        <v>142</v>
      </c>
      <c r="E3922" s="4" t="s">
        <v>39</v>
      </c>
      <c r="F3922" s="4" t="s">
        <v>6627</v>
      </c>
      <c r="G3922" s="4" t="s">
        <v>239</v>
      </c>
      <c r="H3922" s="4" t="s">
        <v>243</v>
      </c>
      <c r="I3922" s="4"/>
      <c r="J3922" s="4" t="s">
        <v>244</v>
      </c>
      <c r="K3922" s="4"/>
    </row>
    <row r="3923" spans="2:11" x14ac:dyDescent="0.2">
      <c r="B3923" s="4" t="s">
        <v>19631</v>
      </c>
      <c r="C3923" s="4">
        <v>5.4</v>
      </c>
      <c r="D3923" s="4" t="s">
        <v>142</v>
      </c>
      <c r="E3923" s="4" t="s">
        <v>56</v>
      </c>
      <c r="F3923" s="4" t="s">
        <v>6629</v>
      </c>
      <c r="G3923" s="4" t="s">
        <v>239</v>
      </c>
      <c r="H3923" s="4" t="s">
        <v>243</v>
      </c>
      <c r="I3923" s="4"/>
      <c r="J3923" s="4" t="s">
        <v>244</v>
      </c>
      <c r="K3923" s="4"/>
    </row>
    <row r="3924" spans="2:11" x14ac:dyDescent="0.2">
      <c r="B3924" s="4" t="s">
        <v>19632</v>
      </c>
      <c r="C3924" s="4">
        <v>5.4</v>
      </c>
      <c r="D3924" s="4" t="s">
        <v>142</v>
      </c>
      <c r="E3924" s="4" t="s">
        <v>58</v>
      </c>
      <c r="F3924" s="4" t="s">
        <v>6631</v>
      </c>
      <c r="G3924" s="4" t="s">
        <v>239</v>
      </c>
      <c r="H3924" s="4" t="s">
        <v>243</v>
      </c>
      <c r="I3924" s="4"/>
      <c r="J3924" s="4" t="s">
        <v>244</v>
      </c>
      <c r="K3924" s="4"/>
    </row>
    <row r="3925" spans="2:11" x14ac:dyDescent="0.2">
      <c r="B3925" s="4" t="s">
        <v>19633</v>
      </c>
      <c r="C3925" s="4">
        <v>5.4</v>
      </c>
      <c r="D3925" s="4" t="s">
        <v>142</v>
      </c>
      <c r="E3925" s="4" t="s">
        <v>60</v>
      </c>
      <c r="F3925" s="4" t="s">
        <v>6633</v>
      </c>
      <c r="G3925" s="4" t="s">
        <v>239</v>
      </c>
      <c r="H3925" s="4" t="s">
        <v>243</v>
      </c>
      <c r="I3925" s="4"/>
      <c r="J3925" s="4" t="s">
        <v>244</v>
      </c>
      <c r="K3925" s="4"/>
    </row>
    <row r="3926" spans="2:11" x14ac:dyDescent="0.2">
      <c r="B3926" s="4" t="s">
        <v>19634</v>
      </c>
      <c r="C3926" s="4">
        <v>5.4</v>
      </c>
      <c r="D3926" s="4" t="s">
        <v>142</v>
      </c>
      <c r="E3926" s="4" t="s">
        <v>62</v>
      </c>
      <c r="F3926" s="4" t="s">
        <v>6635</v>
      </c>
      <c r="G3926" s="4" t="s">
        <v>239</v>
      </c>
      <c r="H3926" s="4" t="s">
        <v>243</v>
      </c>
      <c r="I3926" s="4"/>
      <c r="J3926" s="4" t="s">
        <v>244</v>
      </c>
      <c r="K3926" s="4"/>
    </row>
    <row r="3927" spans="2:11" x14ac:dyDescent="0.2">
      <c r="B3927" s="4" t="s">
        <v>19635</v>
      </c>
      <c r="C3927" s="4">
        <v>5.4</v>
      </c>
      <c r="D3927" s="4" t="s">
        <v>142</v>
      </c>
      <c r="E3927" s="4" t="s">
        <v>64</v>
      </c>
      <c r="F3927" s="4" t="s">
        <v>6637</v>
      </c>
      <c r="G3927" s="4" t="s">
        <v>239</v>
      </c>
      <c r="H3927" s="4" t="s">
        <v>243</v>
      </c>
      <c r="I3927" s="4"/>
      <c r="J3927" s="4" t="s">
        <v>244</v>
      </c>
      <c r="K3927" s="4"/>
    </row>
    <row r="3928" spans="2:11" x14ac:dyDescent="0.2">
      <c r="B3928" s="4" t="s">
        <v>19636</v>
      </c>
      <c r="C3928" s="4">
        <v>5.4</v>
      </c>
      <c r="D3928" s="4" t="s">
        <v>142</v>
      </c>
      <c r="E3928" s="4" t="s">
        <v>66</v>
      </c>
      <c r="F3928" s="4" t="s">
        <v>19637</v>
      </c>
      <c r="G3928" s="4" t="s">
        <v>239</v>
      </c>
      <c r="H3928" s="4" t="s">
        <v>243</v>
      </c>
      <c r="I3928" s="4"/>
      <c r="J3928" s="4" t="s">
        <v>244</v>
      </c>
      <c r="K3928" s="4"/>
    </row>
    <row r="3929" spans="2:11" x14ac:dyDescent="0.2">
      <c r="B3929" s="4" t="s">
        <v>19638</v>
      </c>
      <c r="C3929" s="4">
        <v>5.4</v>
      </c>
      <c r="D3929" s="4" t="s">
        <v>142</v>
      </c>
      <c r="E3929" s="4" t="s">
        <v>68</v>
      </c>
      <c r="F3929" s="4" t="s">
        <v>19639</v>
      </c>
      <c r="G3929" s="4" t="s">
        <v>239</v>
      </c>
      <c r="H3929" s="4" t="s">
        <v>243</v>
      </c>
      <c r="I3929" s="4"/>
      <c r="J3929" s="4" t="s">
        <v>244</v>
      </c>
      <c r="K3929" s="4"/>
    </row>
    <row r="3930" spans="2:11" x14ac:dyDescent="0.2">
      <c r="B3930" s="4" t="s">
        <v>19640</v>
      </c>
      <c r="C3930" s="4">
        <v>5.4</v>
      </c>
      <c r="D3930" s="4" t="s">
        <v>142</v>
      </c>
      <c r="E3930" s="4" t="s">
        <v>70</v>
      </c>
      <c r="F3930" s="4" t="s">
        <v>19641</v>
      </c>
      <c r="G3930" s="4" t="s">
        <v>239</v>
      </c>
      <c r="H3930" s="4" t="s">
        <v>243</v>
      </c>
      <c r="I3930" s="4"/>
      <c r="J3930" s="4" t="s">
        <v>244</v>
      </c>
      <c r="K3930" s="4"/>
    </row>
    <row r="3931" spans="2:11" x14ac:dyDescent="0.2">
      <c r="B3931" s="4" t="s">
        <v>19642</v>
      </c>
      <c r="C3931" s="4">
        <v>5.4</v>
      </c>
      <c r="D3931" s="4" t="s">
        <v>142</v>
      </c>
      <c r="E3931" s="4" t="s">
        <v>72</v>
      </c>
      <c r="F3931" s="4" t="s">
        <v>19643</v>
      </c>
      <c r="G3931" s="4" t="s">
        <v>239</v>
      </c>
      <c r="H3931" s="4" t="s">
        <v>243</v>
      </c>
      <c r="I3931" s="4"/>
      <c r="J3931" s="4" t="s">
        <v>244</v>
      </c>
      <c r="K3931" s="4"/>
    </row>
    <row r="3932" spans="2:11" x14ac:dyDescent="0.2">
      <c r="B3932" s="4" t="s">
        <v>19644</v>
      </c>
      <c r="C3932" s="4">
        <v>5.4</v>
      </c>
      <c r="D3932" s="4" t="s">
        <v>142</v>
      </c>
      <c r="E3932" s="4" t="s">
        <v>74</v>
      </c>
      <c r="F3932" s="4" t="s">
        <v>19645</v>
      </c>
      <c r="G3932" s="4" t="s">
        <v>239</v>
      </c>
      <c r="H3932" s="4" t="s">
        <v>243</v>
      </c>
      <c r="I3932" s="4"/>
      <c r="J3932" s="4" t="s">
        <v>244</v>
      </c>
      <c r="K3932" s="4"/>
    </row>
    <row r="3933" spans="2:11" x14ac:dyDescent="0.2">
      <c r="B3933" s="4" t="s">
        <v>19646</v>
      </c>
      <c r="C3933" s="4">
        <v>5.4</v>
      </c>
      <c r="D3933" s="4" t="s">
        <v>142</v>
      </c>
      <c r="E3933" s="4" t="s">
        <v>76</v>
      </c>
      <c r="F3933" s="4" t="s">
        <v>19647</v>
      </c>
      <c r="G3933" s="4" t="s">
        <v>239</v>
      </c>
      <c r="H3933" s="4" t="s">
        <v>243</v>
      </c>
      <c r="I3933" s="4"/>
      <c r="J3933" s="4" t="s">
        <v>244</v>
      </c>
      <c r="K3933" s="4"/>
    </row>
    <row r="3934" spans="2:11" x14ac:dyDescent="0.2">
      <c r="B3934" s="4" t="s">
        <v>19648</v>
      </c>
      <c r="C3934" s="4">
        <v>5.4</v>
      </c>
      <c r="D3934" s="4" t="s">
        <v>142</v>
      </c>
      <c r="E3934" s="4" t="s">
        <v>78</v>
      </c>
      <c r="F3934" s="4" t="s">
        <v>19649</v>
      </c>
      <c r="G3934" s="4" t="s">
        <v>239</v>
      </c>
      <c r="H3934" s="4" t="s">
        <v>243</v>
      </c>
      <c r="I3934" s="4"/>
      <c r="J3934" s="4" t="s">
        <v>244</v>
      </c>
      <c r="K3934" s="4"/>
    </row>
    <row r="3935" spans="2:11" x14ac:dyDescent="0.2">
      <c r="B3935" s="4" t="s">
        <v>19650</v>
      </c>
      <c r="C3935" s="4">
        <v>5.4</v>
      </c>
      <c r="D3935" s="4" t="s">
        <v>142</v>
      </c>
      <c r="E3935" s="4" t="s">
        <v>81</v>
      </c>
      <c r="F3935" s="4" t="s">
        <v>19651</v>
      </c>
      <c r="G3935" s="4" t="s">
        <v>239</v>
      </c>
      <c r="H3935" s="4" t="s">
        <v>243</v>
      </c>
      <c r="I3935" s="4"/>
      <c r="J3935" s="4" t="s">
        <v>244</v>
      </c>
      <c r="K3935" s="4"/>
    </row>
    <row r="3936" spans="2:11" x14ac:dyDescent="0.2">
      <c r="B3936" s="4" t="s">
        <v>19652</v>
      </c>
      <c r="C3936" s="4">
        <v>5.4</v>
      </c>
      <c r="D3936" s="4" t="s">
        <v>142</v>
      </c>
      <c r="E3936" s="4" t="s">
        <v>84</v>
      </c>
      <c r="F3936" s="4" t="s">
        <v>19653</v>
      </c>
      <c r="G3936" s="4" t="s">
        <v>239</v>
      </c>
      <c r="H3936" s="4" t="s">
        <v>243</v>
      </c>
      <c r="I3936" s="4"/>
      <c r="J3936" s="4" t="s">
        <v>244</v>
      </c>
      <c r="K3936" s="4"/>
    </row>
    <row r="3937" spans="2:11" x14ac:dyDescent="0.2">
      <c r="B3937" s="4" t="s">
        <v>19654</v>
      </c>
      <c r="C3937" s="4">
        <v>5.4</v>
      </c>
      <c r="D3937" s="4" t="s">
        <v>142</v>
      </c>
      <c r="E3937" s="4" t="s">
        <v>85</v>
      </c>
      <c r="F3937" s="4" t="s">
        <v>19655</v>
      </c>
      <c r="G3937" s="4" t="s">
        <v>239</v>
      </c>
      <c r="H3937" s="4" t="s">
        <v>243</v>
      </c>
      <c r="I3937" s="4"/>
      <c r="J3937" s="4" t="s">
        <v>244</v>
      </c>
      <c r="K3937" s="4"/>
    </row>
    <row r="3938" spans="2:11" x14ac:dyDescent="0.2">
      <c r="B3938" s="4" t="s">
        <v>19656</v>
      </c>
      <c r="C3938" s="4">
        <v>5.4</v>
      </c>
      <c r="D3938" s="4" t="s">
        <v>142</v>
      </c>
      <c r="E3938" s="4" t="s">
        <v>86</v>
      </c>
      <c r="F3938" s="4" t="s">
        <v>19657</v>
      </c>
      <c r="G3938" s="4" t="s">
        <v>239</v>
      </c>
      <c r="H3938" s="4" t="s">
        <v>243</v>
      </c>
      <c r="I3938" s="4"/>
      <c r="J3938" s="4" t="s">
        <v>244</v>
      </c>
      <c r="K3938" s="4"/>
    </row>
    <row r="3939" spans="2:11" x14ac:dyDescent="0.2">
      <c r="B3939" s="4" t="s">
        <v>19658</v>
      </c>
      <c r="C3939" s="4">
        <v>5.4</v>
      </c>
      <c r="D3939" s="4" t="s">
        <v>142</v>
      </c>
      <c r="E3939" s="4" t="s">
        <v>88</v>
      </c>
      <c r="F3939" s="4" t="s">
        <v>19659</v>
      </c>
      <c r="G3939" s="4" t="s">
        <v>239</v>
      </c>
      <c r="H3939" s="4" t="s">
        <v>243</v>
      </c>
      <c r="I3939" s="4"/>
      <c r="J3939" s="4" t="s">
        <v>244</v>
      </c>
      <c r="K3939" s="4"/>
    </row>
    <row r="3940" spans="2:11" x14ac:dyDescent="0.2">
      <c r="B3940" s="4" t="s">
        <v>19660</v>
      </c>
      <c r="C3940" s="4">
        <v>5.4</v>
      </c>
      <c r="D3940" s="4" t="s">
        <v>142</v>
      </c>
      <c r="E3940" s="4" t="s">
        <v>90</v>
      </c>
      <c r="F3940" s="4" t="s">
        <v>19661</v>
      </c>
      <c r="G3940" s="4" t="s">
        <v>239</v>
      </c>
      <c r="H3940" s="4" t="s">
        <v>243</v>
      </c>
      <c r="I3940" s="4"/>
      <c r="J3940" s="4" t="s">
        <v>244</v>
      </c>
      <c r="K3940" s="4"/>
    </row>
    <row r="3941" spans="2:11" x14ac:dyDescent="0.2">
      <c r="B3941" s="4" t="s">
        <v>19662</v>
      </c>
      <c r="C3941" s="4">
        <v>5.4</v>
      </c>
      <c r="D3941" s="4" t="s">
        <v>142</v>
      </c>
      <c r="E3941" s="4" t="s">
        <v>92</v>
      </c>
      <c r="F3941" s="4" t="s">
        <v>19663</v>
      </c>
      <c r="G3941" s="4" t="s">
        <v>239</v>
      </c>
      <c r="H3941" s="4" t="s">
        <v>243</v>
      </c>
      <c r="I3941" s="4"/>
      <c r="J3941" s="4" t="s">
        <v>244</v>
      </c>
      <c r="K3941" s="4"/>
    </row>
    <row r="3942" spans="2:11" x14ac:dyDescent="0.2">
      <c r="B3942" s="4" t="s">
        <v>19664</v>
      </c>
      <c r="C3942" s="4">
        <v>5.4</v>
      </c>
      <c r="D3942" s="4" t="s">
        <v>142</v>
      </c>
      <c r="E3942" s="4" t="s">
        <v>94</v>
      </c>
      <c r="F3942" s="4" t="s">
        <v>19665</v>
      </c>
      <c r="G3942" s="4" t="s">
        <v>239</v>
      </c>
      <c r="H3942" s="4" t="s">
        <v>243</v>
      </c>
      <c r="I3942" s="4"/>
      <c r="J3942" s="4" t="s">
        <v>244</v>
      </c>
      <c r="K3942" s="4"/>
    </row>
    <row r="3943" spans="2:11" x14ac:dyDescent="0.2">
      <c r="B3943" s="4" t="s">
        <v>19666</v>
      </c>
      <c r="C3943" s="4">
        <v>5.4</v>
      </c>
      <c r="D3943" s="4" t="s">
        <v>142</v>
      </c>
      <c r="E3943" s="4" t="s">
        <v>96</v>
      </c>
      <c r="F3943" s="4" t="s">
        <v>19667</v>
      </c>
      <c r="G3943" s="4" t="s">
        <v>239</v>
      </c>
      <c r="H3943" s="4" t="s">
        <v>243</v>
      </c>
      <c r="I3943" s="4"/>
      <c r="J3943" s="4" t="s">
        <v>244</v>
      </c>
      <c r="K3943" s="4"/>
    </row>
    <row r="3944" spans="2:11" x14ac:dyDescent="0.2">
      <c r="B3944" s="4" t="s">
        <v>19668</v>
      </c>
      <c r="C3944" s="4">
        <v>5.4</v>
      </c>
      <c r="D3944" s="4" t="s">
        <v>142</v>
      </c>
      <c r="E3944" s="4" t="s">
        <v>98</v>
      </c>
      <c r="F3944" s="4" t="s">
        <v>19669</v>
      </c>
      <c r="G3944" s="4" t="s">
        <v>239</v>
      </c>
      <c r="H3944" s="4" t="s">
        <v>243</v>
      </c>
      <c r="I3944" s="4"/>
      <c r="J3944" s="4" t="s">
        <v>244</v>
      </c>
      <c r="K3944" s="4"/>
    </row>
    <row r="3945" spans="2:11" x14ac:dyDescent="0.2">
      <c r="B3945" s="4" t="s">
        <v>19670</v>
      </c>
      <c r="C3945" s="4">
        <v>5.4</v>
      </c>
      <c r="D3945" s="4" t="s">
        <v>142</v>
      </c>
      <c r="E3945" s="4" t="s">
        <v>100</v>
      </c>
      <c r="F3945" s="4" t="s">
        <v>19671</v>
      </c>
      <c r="G3945" s="4" t="s">
        <v>239</v>
      </c>
      <c r="H3945" s="4" t="s">
        <v>243</v>
      </c>
      <c r="I3945" s="4"/>
      <c r="J3945" s="4" t="s">
        <v>244</v>
      </c>
      <c r="K3945" s="4"/>
    </row>
    <row r="3946" spans="2:11" x14ac:dyDescent="0.2">
      <c r="B3946" s="4" t="s">
        <v>19672</v>
      </c>
      <c r="C3946" s="4">
        <v>5.4</v>
      </c>
      <c r="D3946" s="4" t="s">
        <v>142</v>
      </c>
      <c r="E3946" s="4" t="s">
        <v>102</v>
      </c>
      <c r="F3946" s="4" t="s">
        <v>19673</v>
      </c>
      <c r="G3946" s="4" t="s">
        <v>239</v>
      </c>
      <c r="H3946" s="4" t="s">
        <v>243</v>
      </c>
      <c r="I3946" s="4"/>
      <c r="J3946" s="4" t="s">
        <v>244</v>
      </c>
      <c r="K3946" s="4"/>
    </row>
    <row r="3947" spans="2:11" x14ac:dyDescent="0.2">
      <c r="B3947" s="4" t="s">
        <v>19674</v>
      </c>
      <c r="C3947" s="4">
        <v>5.4</v>
      </c>
      <c r="D3947" s="4" t="s">
        <v>142</v>
      </c>
      <c r="E3947" s="4" t="s">
        <v>104</v>
      </c>
      <c r="F3947" s="4" t="s">
        <v>19675</v>
      </c>
      <c r="G3947" s="4" t="s">
        <v>239</v>
      </c>
      <c r="H3947" s="4" t="s">
        <v>243</v>
      </c>
      <c r="I3947" s="4"/>
      <c r="J3947" s="4" t="s">
        <v>244</v>
      </c>
      <c r="K3947" s="4"/>
    </row>
    <row r="3948" spans="2:11" x14ac:dyDescent="0.2">
      <c r="B3948" s="4" t="s">
        <v>19676</v>
      </c>
      <c r="C3948" s="4">
        <v>5.4</v>
      </c>
      <c r="D3948" s="4" t="s">
        <v>142</v>
      </c>
      <c r="E3948" s="4" t="s">
        <v>106</v>
      </c>
      <c r="F3948" s="4" t="s">
        <v>19677</v>
      </c>
      <c r="G3948" s="4" t="s">
        <v>239</v>
      </c>
      <c r="H3948" s="4" t="s">
        <v>243</v>
      </c>
      <c r="I3948" s="4"/>
      <c r="J3948" s="4" t="s">
        <v>244</v>
      </c>
      <c r="K3948" s="4"/>
    </row>
    <row r="3949" spans="2:11" x14ac:dyDescent="0.2">
      <c r="B3949" s="4" t="s">
        <v>19678</v>
      </c>
      <c r="C3949" s="4">
        <v>5.4</v>
      </c>
      <c r="D3949" s="4" t="s">
        <v>142</v>
      </c>
      <c r="E3949" s="4" t="s">
        <v>108</v>
      </c>
      <c r="F3949" s="4" t="s">
        <v>19679</v>
      </c>
      <c r="G3949" s="4" t="s">
        <v>239</v>
      </c>
      <c r="H3949" s="4" t="s">
        <v>243</v>
      </c>
      <c r="I3949" s="4"/>
      <c r="J3949" s="4" t="s">
        <v>244</v>
      </c>
      <c r="K3949" s="4"/>
    </row>
    <row r="3950" spans="2:11" x14ac:dyDescent="0.2">
      <c r="B3950" s="4" t="s">
        <v>19680</v>
      </c>
      <c r="C3950" s="4">
        <v>5.4</v>
      </c>
      <c r="D3950" s="4" t="s">
        <v>142</v>
      </c>
      <c r="E3950" s="4" t="s">
        <v>110</v>
      </c>
      <c r="F3950" s="4" t="s">
        <v>19681</v>
      </c>
      <c r="G3950" s="4" t="s">
        <v>239</v>
      </c>
      <c r="H3950" s="4" t="s">
        <v>243</v>
      </c>
      <c r="I3950" s="4"/>
      <c r="J3950" s="4" t="s">
        <v>244</v>
      </c>
      <c r="K3950" s="4"/>
    </row>
    <row r="3951" spans="2:11" x14ac:dyDescent="0.2">
      <c r="B3951" s="4" t="s">
        <v>19682</v>
      </c>
      <c r="C3951" s="4">
        <v>5.4</v>
      </c>
      <c r="D3951" s="4" t="s">
        <v>142</v>
      </c>
      <c r="E3951" s="4" t="s">
        <v>112</v>
      </c>
      <c r="F3951" s="4" t="s">
        <v>19683</v>
      </c>
      <c r="G3951" s="4" t="s">
        <v>239</v>
      </c>
      <c r="H3951" s="4" t="s">
        <v>243</v>
      </c>
      <c r="I3951" s="4"/>
      <c r="J3951" s="4" t="s">
        <v>244</v>
      </c>
      <c r="K3951" s="4"/>
    </row>
    <row r="3952" spans="2:11" x14ac:dyDescent="0.2">
      <c r="B3952" s="4" t="s">
        <v>19684</v>
      </c>
      <c r="C3952" s="4">
        <v>5.4</v>
      </c>
      <c r="D3952" s="4" t="s">
        <v>142</v>
      </c>
      <c r="E3952" s="4" t="s">
        <v>114</v>
      </c>
      <c r="F3952" s="4" t="s">
        <v>19685</v>
      </c>
      <c r="G3952" s="4" t="s">
        <v>239</v>
      </c>
      <c r="H3952" s="4" t="s">
        <v>243</v>
      </c>
      <c r="I3952" s="4"/>
      <c r="J3952" s="4" t="s">
        <v>244</v>
      </c>
      <c r="K3952" s="4"/>
    </row>
    <row r="3953" spans="2:11" x14ac:dyDescent="0.2">
      <c r="B3953" s="4" t="s">
        <v>19686</v>
      </c>
      <c r="C3953" s="4">
        <v>5.4</v>
      </c>
      <c r="D3953" s="4" t="s">
        <v>142</v>
      </c>
      <c r="E3953" s="4" t="s">
        <v>116</v>
      </c>
      <c r="F3953" s="4" t="s">
        <v>19687</v>
      </c>
      <c r="G3953" s="4" t="s">
        <v>239</v>
      </c>
      <c r="H3953" s="4" t="s">
        <v>243</v>
      </c>
      <c r="I3953" s="4"/>
      <c r="J3953" s="4" t="s">
        <v>244</v>
      </c>
      <c r="K3953" s="4"/>
    </row>
    <row r="3954" spans="2:11" x14ac:dyDescent="0.2">
      <c r="B3954" s="4" t="s">
        <v>19688</v>
      </c>
      <c r="C3954" s="4">
        <v>5.4</v>
      </c>
      <c r="D3954" s="4" t="s">
        <v>142</v>
      </c>
      <c r="E3954" s="4" t="s">
        <v>118</v>
      </c>
      <c r="F3954" s="4" t="s">
        <v>19689</v>
      </c>
      <c r="G3954" s="4" t="s">
        <v>239</v>
      </c>
      <c r="H3954" s="4" t="s">
        <v>243</v>
      </c>
      <c r="I3954" s="4"/>
      <c r="J3954" s="4" t="s">
        <v>244</v>
      </c>
      <c r="K3954" s="4"/>
    </row>
    <row r="3955" spans="2:11" x14ac:dyDescent="0.2">
      <c r="B3955" s="4" t="s">
        <v>19690</v>
      </c>
      <c r="C3955" s="4">
        <v>5.4</v>
      </c>
      <c r="D3955" s="4" t="s">
        <v>142</v>
      </c>
      <c r="E3955" s="4" t="s">
        <v>120</v>
      </c>
      <c r="F3955" s="4" t="s">
        <v>19691</v>
      </c>
      <c r="G3955" s="4" t="s">
        <v>239</v>
      </c>
      <c r="H3955" s="4" t="s">
        <v>243</v>
      </c>
      <c r="I3955" s="4"/>
      <c r="J3955" s="4" t="s">
        <v>244</v>
      </c>
      <c r="K3955" s="4"/>
    </row>
    <row r="3956" spans="2:11" x14ac:dyDescent="0.2">
      <c r="B3956" s="4" t="s">
        <v>19692</v>
      </c>
      <c r="C3956" s="4">
        <v>5.4</v>
      </c>
      <c r="D3956" s="4" t="s">
        <v>142</v>
      </c>
      <c r="E3956" s="4" t="s">
        <v>122</v>
      </c>
      <c r="F3956" s="4" t="s">
        <v>19693</v>
      </c>
      <c r="G3956" s="4" t="s">
        <v>239</v>
      </c>
      <c r="H3956" s="4" t="s">
        <v>243</v>
      </c>
      <c r="I3956" s="4"/>
      <c r="J3956" s="4" t="s">
        <v>244</v>
      </c>
      <c r="K3956" s="4"/>
    </row>
    <row r="3957" spans="2:11" x14ac:dyDescent="0.2">
      <c r="B3957" s="4" t="s">
        <v>19694</v>
      </c>
      <c r="C3957" s="4">
        <v>5.4</v>
      </c>
      <c r="D3957" s="4" t="s">
        <v>142</v>
      </c>
      <c r="E3957" s="4" t="s">
        <v>124</v>
      </c>
      <c r="F3957" s="4" t="s">
        <v>19695</v>
      </c>
      <c r="G3957" s="4" t="s">
        <v>239</v>
      </c>
      <c r="H3957" s="4" t="s">
        <v>243</v>
      </c>
      <c r="I3957" s="4"/>
      <c r="J3957" s="4" t="s">
        <v>244</v>
      </c>
      <c r="K3957" s="4"/>
    </row>
    <row r="3958" spans="2:11" x14ac:dyDescent="0.2">
      <c r="B3958" s="4" t="s">
        <v>19696</v>
      </c>
      <c r="C3958" s="4">
        <v>5.4</v>
      </c>
      <c r="D3958" s="4" t="s">
        <v>142</v>
      </c>
      <c r="E3958" s="4" t="s">
        <v>126</v>
      </c>
      <c r="F3958" s="4" t="s">
        <v>19697</v>
      </c>
      <c r="G3958" s="4" t="s">
        <v>239</v>
      </c>
      <c r="H3958" s="4" t="s">
        <v>243</v>
      </c>
      <c r="I3958" s="4"/>
      <c r="J3958" s="4" t="s">
        <v>244</v>
      </c>
      <c r="K3958" s="4"/>
    </row>
    <row r="3959" spans="2:11" x14ac:dyDescent="0.2">
      <c r="B3959" s="4" t="s">
        <v>19698</v>
      </c>
      <c r="C3959" s="4">
        <v>5.4</v>
      </c>
      <c r="D3959" s="4" t="s">
        <v>142</v>
      </c>
      <c r="E3959" s="4" t="s">
        <v>128</v>
      </c>
      <c r="F3959" s="4" t="s">
        <v>19699</v>
      </c>
      <c r="G3959" s="4" t="s">
        <v>239</v>
      </c>
      <c r="H3959" s="4" t="s">
        <v>243</v>
      </c>
      <c r="I3959" s="4"/>
      <c r="J3959" s="4" t="s">
        <v>244</v>
      </c>
      <c r="K3959" s="4"/>
    </row>
    <row r="3960" spans="2:11" x14ac:dyDescent="0.2">
      <c r="B3960" s="4" t="s">
        <v>19700</v>
      </c>
      <c r="C3960" s="4">
        <v>5.4</v>
      </c>
      <c r="D3960" s="4" t="s">
        <v>142</v>
      </c>
      <c r="E3960" s="4" t="s">
        <v>130</v>
      </c>
      <c r="F3960" s="4" t="s">
        <v>19701</v>
      </c>
      <c r="G3960" s="4" t="s">
        <v>239</v>
      </c>
      <c r="H3960" s="4" t="s">
        <v>243</v>
      </c>
      <c r="I3960" s="4"/>
      <c r="J3960" s="4" t="s">
        <v>244</v>
      </c>
      <c r="K3960" s="4"/>
    </row>
    <row r="3961" spans="2:11" x14ac:dyDescent="0.2">
      <c r="B3961" s="4" t="s">
        <v>19702</v>
      </c>
      <c r="C3961" s="4">
        <v>5.4</v>
      </c>
      <c r="D3961" s="4" t="s">
        <v>142</v>
      </c>
      <c r="E3961" s="4" t="s">
        <v>132</v>
      </c>
      <c r="F3961" s="4" t="s">
        <v>19703</v>
      </c>
      <c r="G3961" s="4" t="s">
        <v>239</v>
      </c>
      <c r="H3961" s="4" t="s">
        <v>243</v>
      </c>
      <c r="I3961" s="4"/>
      <c r="J3961" s="4" t="s">
        <v>244</v>
      </c>
      <c r="K3961" s="4"/>
    </row>
    <row r="3962" spans="2:11" x14ac:dyDescent="0.2">
      <c r="B3962" s="4" t="s">
        <v>19704</v>
      </c>
      <c r="C3962" s="4">
        <v>5.4</v>
      </c>
      <c r="D3962" s="4" t="s">
        <v>142</v>
      </c>
      <c r="E3962" s="4" t="s">
        <v>134</v>
      </c>
      <c r="F3962" s="4" t="s">
        <v>19705</v>
      </c>
      <c r="G3962" s="4" t="s">
        <v>239</v>
      </c>
      <c r="H3962" s="4" t="s">
        <v>243</v>
      </c>
      <c r="I3962" s="4"/>
      <c r="J3962" s="4" t="s">
        <v>244</v>
      </c>
      <c r="K3962" s="4"/>
    </row>
    <row r="3963" spans="2:11" x14ac:dyDescent="0.2">
      <c r="B3963" s="4" t="s">
        <v>19706</v>
      </c>
      <c r="C3963" s="4">
        <v>5.4</v>
      </c>
      <c r="D3963" s="4" t="s">
        <v>142</v>
      </c>
      <c r="E3963" s="4" t="s">
        <v>136</v>
      </c>
      <c r="F3963" s="4" t="s">
        <v>19707</v>
      </c>
      <c r="G3963" s="4" t="s">
        <v>239</v>
      </c>
      <c r="H3963" s="4" t="s">
        <v>243</v>
      </c>
      <c r="I3963" s="4"/>
      <c r="J3963" s="4" t="s">
        <v>244</v>
      </c>
      <c r="K3963" s="4"/>
    </row>
    <row r="3964" spans="2:11" x14ac:dyDescent="0.2">
      <c r="B3964" s="4" t="s">
        <v>19708</v>
      </c>
      <c r="C3964" s="4">
        <v>5.4</v>
      </c>
      <c r="D3964" s="4" t="s">
        <v>142</v>
      </c>
      <c r="E3964" s="4" t="s">
        <v>138</v>
      </c>
      <c r="F3964" s="4" t="s">
        <v>19709</v>
      </c>
      <c r="G3964" s="4" t="s">
        <v>239</v>
      </c>
      <c r="H3964" s="4" t="s">
        <v>243</v>
      </c>
      <c r="I3964" s="4"/>
      <c r="J3964" s="4" t="s">
        <v>244</v>
      </c>
      <c r="K3964" s="4"/>
    </row>
    <row r="3965" spans="2:11" x14ac:dyDescent="0.2">
      <c r="B3965" s="4" t="s">
        <v>19710</v>
      </c>
      <c r="C3965" s="4">
        <v>5.4</v>
      </c>
      <c r="D3965" s="4" t="s">
        <v>142</v>
      </c>
      <c r="E3965" s="4" t="s">
        <v>140</v>
      </c>
      <c r="F3965" s="4" t="s">
        <v>19711</v>
      </c>
      <c r="G3965" s="4" t="s">
        <v>239</v>
      </c>
      <c r="H3965" s="4" t="s">
        <v>243</v>
      </c>
      <c r="I3965" s="4"/>
      <c r="J3965" s="4" t="s">
        <v>244</v>
      </c>
      <c r="K3965" s="4"/>
    </row>
    <row r="3966" spans="2:11" x14ac:dyDescent="0.2">
      <c r="B3966" s="4" t="s">
        <v>19712</v>
      </c>
      <c r="C3966" s="4">
        <v>5.4</v>
      </c>
      <c r="D3966" s="4" t="s">
        <v>142</v>
      </c>
      <c r="E3966" s="4" t="s">
        <v>141</v>
      </c>
      <c r="F3966" s="4" t="s">
        <v>19713</v>
      </c>
      <c r="G3966" s="4" t="s">
        <v>239</v>
      </c>
      <c r="H3966" s="4" t="s">
        <v>243</v>
      </c>
      <c r="I3966" s="4"/>
      <c r="J3966" s="4" t="s">
        <v>244</v>
      </c>
      <c r="K3966" s="4"/>
    </row>
    <row r="3967" spans="2:11" x14ac:dyDescent="0.2">
      <c r="B3967" s="4" t="s">
        <v>19714</v>
      </c>
      <c r="C3967" s="4">
        <v>5.4</v>
      </c>
      <c r="D3967" s="4" t="s">
        <v>142</v>
      </c>
      <c r="E3967" s="4" t="s">
        <v>142</v>
      </c>
      <c r="F3967" s="4" t="s">
        <v>19715</v>
      </c>
      <c r="G3967" s="4" t="s">
        <v>239</v>
      </c>
      <c r="H3967" s="4" t="s">
        <v>243</v>
      </c>
      <c r="I3967" s="4"/>
      <c r="J3967" s="4" t="s">
        <v>244</v>
      </c>
      <c r="K3967" s="4"/>
    </row>
    <row r="3968" spans="2:11" x14ac:dyDescent="0.2">
      <c r="B3968" s="4" t="s">
        <v>19716</v>
      </c>
      <c r="C3968" s="4">
        <v>5.4</v>
      </c>
      <c r="D3968" s="4" t="s">
        <v>142</v>
      </c>
      <c r="E3968" s="4" t="s">
        <v>144</v>
      </c>
      <c r="F3968" s="4" t="s">
        <v>19717</v>
      </c>
      <c r="G3968" s="4" t="s">
        <v>239</v>
      </c>
      <c r="H3968" s="4" t="s">
        <v>243</v>
      </c>
      <c r="I3968" s="4"/>
      <c r="J3968" s="4" t="s">
        <v>244</v>
      </c>
      <c r="K3968" s="4"/>
    </row>
    <row r="3969" spans="2:11" x14ac:dyDescent="0.2">
      <c r="B3969" s="4" t="s">
        <v>19718</v>
      </c>
      <c r="C3969" s="4">
        <v>5.4</v>
      </c>
      <c r="D3969" s="4" t="s">
        <v>142</v>
      </c>
      <c r="E3969" s="4" t="s">
        <v>146</v>
      </c>
      <c r="F3969" s="4" t="s">
        <v>19719</v>
      </c>
      <c r="G3969" s="4" t="s">
        <v>239</v>
      </c>
      <c r="H3969" s="4" t="s">
        <v>243</v>
      </c>
      <c r="I3969" s="4"/>
      <c r="J3969" s="4" t="s">
        <v>244</v>
      </c>
      <c r="K3969" s="4"/>
    </row>
    <row r="3970" spans="2:11" x14ac:dyDescent="0.2">
      <c r="B3970" s="4" t="s">
        <v>19720</v>
      </c>
      <c r="C3970" s="4">
        <v>5.4</v>
      </c>
      <c r="D3970" s="4" t="s">
        <v>144</v>
      </c>
      <c r="E3970" s="4" t="s">
        <v>8</v>
      </c>
      <c r="F3970" s="4" t="s">
        <v>6639</v>
      </c>
      <c r="G3970" s="4" t="s">
        <v>239</v>
      </c>
      <c r="H3970" s="4" t="s">
        <v>243</v>
      </c>
      <c r="I3970" s="4"/>
      <c r="J3970" s="4" t="s">
        <v>244</v>
      </c>
      <c r="K3970" s="4"/>
    </row>
    <row r="3971" spans="2:11" x14ac:dyDescent="0.2">
      <c r="B3971" s="4" t="s">
        <v>19721</v>
      </c>
      <c r="C3971" s="4">
        <v>5.4</v>
      </c>
      <c r="D3971" s="4" t="s">
        <v>144</v>
      </c>
      <c r="E3971" s="4" t="s">
        <v>24</v>
      </c>
      <c r="F3971" s="4" t="s">
        <v>6641</v>
      </c>
      <c r="G3971" s="4" t="s">
        <v>239</v>
      </c>
      <c r="H3971" s="4" t="s">
        <v>243</v>
      </c>
      <c r="I3971" s="4"/>
      <c r="J3971" s="4" t="s">
        <v>244</v>
      </c>
      <c r="K3971" s="4"/>
    </row>
    <row r="3972" spans="2:11" x14ac:dyDescent="0.2">
      <c r="B3972" s="4" t="s">
        <v>19722</v>
      </c>
      <c r="C3972" s="4">
        <v>5.4</v>
      </c>
      <c r="D3972" s="4" t="s">
        <v>144</v>
      </c>
      <c r="E3972" s="4" t="s">
        <v>25</v>
      </c>
      <c r="F3972" s="4" t="s">
        <v>6643</v>
      </c>
      <c r="G3972" s="4" t="s">
        <v>239</v>
      </c>
      <c r="H3972" s="4" t="s">
        <v>243</v>
      </c>
      <c r="I3972" s="4"/>
      <c r="J3972" s="4" t="s">
        <v>244</v>
      </c>
      <c r="K3972" s="4"/>
    </row>
    <row r="3973" spans="2:11" x14ac:dyDescent="0.2">
      <c r="B3973" s="4" t="s">
        <v>19723</v>
      </c>
      <c r="C3973" s="4">
        <v>5.4</v>
      </c>
      <c r="D3973" s="4" t="s">
        <v>144</v>
      </c>
      <c r="E3973" s="4" t="s">
        <v>26</v>
      </c>
      <c r="F3973" s="4" t="s">
        <v>6645</v>
      </c>
      <c r="G3973" s="4" t="s">
        <v>239</v>
      </c>
      <c r="H3973" s="4" t="s">
        <v>243</v>
      </c>
      <c r="I3973" s="4"/>
      <c r="J3973" s="4" t="s">
        <v>244</v>
      </c>
      <c r="K3973" s="4"/>
    </row>
    <row r="3974" spans="2:11" x14ac:dyDescent="0.2">
      <c r="B3974" s="4" t="s">
        <v>19724</v>
      </c>
      <c r="C3974" s="4">
        <v>5.4</v>
      </c>
      <c r="D3974" s="4" t="s">
        <v>144</v>
      </c>
      <c r="E3974" s="4" t="s">
        <v>27</v>
      </c>
      <c r="F3974" s="4" t="s">
        <v>6647</v>
      </c>
      <c r="G3974" s="4" t="s">
        <v>239</v>
      </c>
      <c r="H3974" s="4" t="s">
        <v>243</v>
      </c>
      <c r="I3974" s="4"/>
      <c r="J3974" s="4" t="s">
        <v>244</v>
      </c>
      <c r="K3974" s="4"/>
    </row>
    <row r="3975" spans="2:11" x14ac:dyDescent="0.2">
      <c r="B3975" s="4" t="s">
        <v>19725</v>
      </c>
      <c r="C3975" s="4">
        <v>5.4</v>
      </c>
      <c r="D3975" s="4" t="s">
        <v>144</v>
      </c>
      <c r="E3975" s="4" t="s">
        <v>28</v>
      </c>
      <c r="F3975" s="4" t="s">
        <v>6649</v>
      </c>
      <c r="G3975" s="4" t="s">
        <v>239</v>
      </c>
      <c r="H3975" s="4" t="s">
        <v>243</v>
      </c>
      <c r="I3975" s="4"/>
      <c r="J3975" s="4" t="s">
        <v>244</v>
      </c>
      <c r="K3975" s="4"/>
    </row>
    <row r="3976" spans="2:11" x14ac:dyDescent="0.2">
      <c r="B3976" s="4" t="s">
        <v>19726</v>
      </c>
      <c r="C3976" s="4">
        <v>5.4</v>
      </c>
      <c r="D3976" s="4" t="s">
        <v>144</v>
      </c>
      <c r="E3976" s="4" t="s">
        <v>29</v>
      </c>
      <c r="F3976" s="4" t="s">
        <v>6651</v>
      </c>
      <c r="G3976" s="4" t="s">
        <v>239</v>
      </c>
      <c r="H3976" s="4" t="s">
        <v>243</v>
      </c>
      <c r="I3976" s="4"/>
      <c r="J3976" s="4" t="s">
        <v>244</v>
      </c>
      <c r="K3976" s="4"/>
    </row>
    <row r="3977" spans="2:11" x14ac:dyDescent="0.2">
      <c r="B3977" s="4" t="s">
        <v>19727</v>
      </c>
      <c r="C3977" s="4">
        <v>5.4</v>
      </c>
      <c r="D3977" s="4" t="s">
        <v>144</v>
      </c>
      <c r="E3977" s="4" t="s">
        <v>30</v>
      </c>
      <c r="F3977" s="4" t="s">
        <v>6653</v>
      </c>
      <c r="G3977" s="4" t="s">
        <v>239</v>
      </c>
      <c r="H3977" s="4" t="s">
        <v>243</v>
      </c>
      <c r="I3977" s="4"/>
      <c r="J3977" s="4" t="s">
        <v>244</v>
      </c>
      <c r="K3977" s="4"/>
    </row>
    <row r="3978" spans="2:11" x14ac:dyDescent="0.2">
      <c r="B3978" s="4" t="s">
        <v>19728</v>
      </c>
      <c r="C3978" s="4">
        <v>5.4</v>
      </c>
      <c r="D3978" s="4" t="s">
        <v>144</v>
      </c>
      <c r="E3978" s="4" t="s">
        <v>31</v>
      </c>
      <c r="F3978" s="4" t="s">
        <v>6655</v>
      </c>
      <c r="G3978" s="4" t="s">
        <v>239</v>
      </c>
      <c r="H3978" s="4" t="s">
        <v>243</v>
      </c>
      <c r="I3978" s="4"/>
      <c r="J3978" s="4" t="s">
        <v>244</v>
      </c>
      <c r="K3978" s="4"/>
    </row>
    <row r="3979" spans="2:11" x14ac:dyDescent="0.2">
      <c r="B3979" s="4" t="s">
        <v>19729</v>
      </c>
      <c r="C3979" s="4">
        <v>5.4</v>
      </c>
      <c r="D3979" s="4" t="s">
        <v>144</v>
      </c>
      <c r="E3979" s="4" t="s">
        <v>32</v>
      </c>
      <c r="F3979" s="4" t="s">
        <v>6657</v>
      </c>
      <c r="G3979" s="4" t="s">
        <v>239</v>
      </c>
      <c r="H3979" s="4" t="s">
        <v>243</v>
      </c>
      <c r="I3979" s="4"/>
      <c r="J3979" s="4" t="s">
        <v>244</v>
      </c>
      <c r="K3979" s="4"/>
    </row>
    <row r="3980" spans="2:11" x14ac:dyDescent="0.2">
      <c r="B3980" s="4" t="s">
        <v>19730</v>
      </c>
      <c r="C3980" s="4">
        <v>5.4</v>
      </c>
      <c r="D3980" s="4" t="s">
        <v>144</v>
      </c>
      <c r="E3980" s="4" t="s">
        <v>33</v>
      </c>
      <c r="F3980" s="4" t="s">
        <v>6659</v>
      </c>
      <c r="G3980" s="4" t="s">
        <v>239</v>
      </c>
      <c r="H3980" s="4" t="s">
        <v>243</v>
      </c>
      <c r="I3980" s="4"/>
      <c r="J3980" s="4" t="s">
        <v>244</v>
      </c>
      <c r="K3980" s="4"/>
    </row>
    <row r="3981" spans="2:11" x14ac:dyDescent="0.2">
      <c r="B3981" s="4" t="s">
        <v>19731</v>
      </c>
      <c r="C3981" s="4">
        <v>5.4</v>
      </c>
      <c r="D3981" s="4" t="s">
        <v>144</v>
      </c>
      <c r="E3981" s="4" t="s">
        <v>34</v>
      </c>
      <c r="F3981" s="4" t="s">
        <v>6661</v>
      </c>
      <c r="G3981" s="4" t="s">
        <v>239</v>
      </c>
      <c r="H3981" s="4" t="s">
        <v>243</v>
      </c>
      <c r="I3981" s="4"/>
      <c r="J3981" s="4" t="s">
        <v>244</v>
      </c>
      <c r="K3981" s="4"/>
    </row>
    <row r="3982" spans="2:11" x14ac:dyDescent="0.2">
      <c r="B3982" s="4" t="s">
        <v>19732</v>
      </c>
      <c r="C3982" s="4">
        <v>5.4</v>
      </c>
      <c r="D3982" s="4" t="s">
        <v>144</v>
      </c>
      <c r="E3982" s="4" t="s">
        <v>35</v>
      </c>
      <c r="F3982" s="4" t="s">
        <v>6663</v>
      </c>
      <c r="G3982" s="4" t="s">
        <v>239</v>
      </c>
      <c r="H3982" s="4" t="s">
        <v>243</v>
      </c>
      <c r="I3982" s="4"/>
      <c r="J3982" s="4" t="s">
        <v>244</v>
      </c>
      <c r="K3982" s="4"/>
    </row>
    <row r="3983" spans="2:11" x14ac:dyDescent="0.2">
      <c r="B3983" s="4" t="s">
        <v>19733</v>
      </c>
      <c r="C3983" s="4">
        <v>5.4</v>
      </c>
      <c r="D3983" s="4" t="s">
        <v>144</v>
      </c>
      <c r="E3983" s="4" t="s">
        <v>36</v>
      </c>
      <c r="F3983" s="4" t="s">
        <v>6665</v>
      </c>
      <c r="G3983" s="4" t="s">
        <v>239</v>
      </c>
      <c r="H3983" s="4" t="s">
        <v>243</v>
      </c>
      <c r="I3983" s="4"/>
      <c r="J3983" s="4" t="s">
        <v>244</v>
      </c>
      <c r="K3983" s="4"/>
    </row>
    <row r="3984" spans="2:11" x14ac:dyDescent="0.2">
      <c r="B3984" s="4" t="s">
        <v>19734</v>
      </c>
      <c r="C3984" s="4">
        <v>5.4</v>
      </c>
      <c r="D3984" s="4" t="s">
        <v>144</v>
      </c>
      <c r="E3984" s="4" t="s">
        <v>37</v>
      </c>
      <c r="F3984" s="4" t="s">
        <v>6667</v>
      </c>
      <c r="G3984" s="4" t="s">
        <v>239</v>
      </c>
      <c r="H3984" s="4" t="s">
        <v>243</v>
      </c>
      <c r="I3984" s="4"/>
      <c r="J3984" s="4" t="s">
        <v>244</v>
      </c>
      <c r="K3984" s="4"/>
    </row>
    <row r="3985" spans="2:11" x14ac:dyDescent="0.2">
      <c r="B3985" s="4" t="s">
        <v>19735</v>
      </c>
      <c r="C3985" s="4">
        <v>5.4</v>
      </c>
      <c r="D3985" s="4" t="s">
        <v>144</v>
      </c>
      <c r="E3985" s="4" t="s">
        <v>38</v>
      </c>
      <c r="F3985" s="4" t="s">
        <v>6669</v>
      </c>
      <c r="G3985" s="4" t="s">
        <v>239</v>
      </c>
      <c r="H3985" s="4" t="s">
        <v>243</v>
      </c>
      <c r="I3985" s="4"/>
      <c r="J3985" s="4" t="s">
        <v>244</v>
      </c>
      <c r="K3985" s="4"/>
    </row>
    <row r="3986" spans="2:11" x14ac:dyDescent="0.2">
      <c r="B3986" s="4" t="s">
        <v>19736</v>
      </c>
      <c r="C3986" s="4">
        <v>5.4</v>
      </c>
      <c r="D3986" s="4" t="s">
        <v>144</v>
      </c>
      <c r="E3986" s="4" t="s">
        <v>39</v>
      </c>
      <c r="F3986" s="4" t="s">
        <v>6671</v>
      </c>
      <c r="G3986" s="4" t="s">
        <v>239</v>
      </c>
      <c r="H3986" s="4" t="s">
        <v>243</v>
      </c>
      <c r="I3986" s="4"/>
      <c r="J3986" s="4" t="s">
        <v>244</v>
      </c>
      <c r="K3986" s="4"/>
    </row>
    <row r="3987" spans="2:11" x14ac:dyDescent="0.2">
      <c r="B3987" s="4" t="s">
        <v>19737</v>
      </c>
      <c r="C3987" s="4">
        <v>5.4</v>
      </c>
      <c r="D3987" s="4" t="s">
        <v>144</v>
      </c>
      <c r="E3987" s="4" t="s">
        <v>56</v>
      </c>
      <c r="F3987" s="4" t="s">
        <v>6673</v>
      </c>
      <c r="G3987" s="4" t="s">
        <v>239</v>
      </c>
      <c r="H3987" s="4" t="s">
        <v>243</v>
      </c>
      <c r="I3987" s="4"/>
      <c r="J3987" s="4" t="s">
        <v>244</v>
      </c>
      <c r="K3987" s="4"/>
    </row>
    <row r="3988" spans="2:11" x14ac:dyDescent="0.2">
      <c r="B3988" s="4" t="s">
        <v>19738</v>
      </c>
      <c r="C3988" s="4">
        <v>5.4</v>
      </c>
      <c r="D3988" s="4" t="s">
        <v>144</v>
      </c>
      <c r="E3988" s="4" t="s">
        <v>58</v>
      </c>
      <c r="F3988" s="4" t="s">
        <v>6675</v>
      </c>
      <c r="G3988" s="4" t="s">
        <v>239</v>
      </c>
      <c r="H3988" s="4" t="s">
        <v>243</v>
      </c>
      <c r="I3988" s="4"/>
      <c r="J3988" s="4" t="s">
        <v>244</v>
      </c>
      <c r="K3988" s="4"/>
    </row>
    <row r="3989" spans="2:11" x14ac:dyDescent="0.2">
      <c r="B3989" s="4" t="s">
        <v>19739</v>
      </c>
      <c r="C3989" s="4">
        <v>5.4</v>
      </c>
      <c r="D3989" s="4" t="s">
        <v>144</v>
      </c>
      <c r="E3989" s="4" t="s">
        <v>60</v>
      </c>
      <c r="F3989" s="4" t="s">
        <v>6677</v>
      </c>
      <c r="G3989" s="4" t="s">
        <v>239</v>
      </c>
      <c r="H3989" s="4" t="s">
        <v>243</v>
      </c>
      <c r="I3989" s="4"/>
      <c r="J3989" s="4" t="s">
        <v>244</v>
      </c>
      <c r="K3989" s="4"/>
    </row>
    <row r="3990" spans="2:11" x14ac:dyDescent="0.2">
      <c r="B3990" s="4" t="s">
        <v>19740</v>
      </c>
      <c r="C3990" s="4">
        <v>5.4</v>
      </c>
      <c r="D3990" s="4" t="s">
        <v>144</v>
      </c>
      <c r="E3990" s="4" t="s">
        <v>62</v>
      </c>
      <c r="F3990" s="4" t="s">
        <v>6679</v>
      </c>
      <c r="G3990" s="4" t="s">
        <v>239</v>
      </c>
      <c r="H3990" s="4" t="s">
        <v>243</v>
      </c>
      <c r="I3990" s="4"/>
      <c r="J3990" s="4" t="s">
        <v>244</v>
      </c>
      <c r="K3990" s="4"/>
    </row>
    <row r="3991" spans="2:11" x14ac:dyDescent="0.2">
      <c r="B3991" s="4" t="s">
        <v>19741</v>
      </c>
      <c r="C3991" s="4">
        <v>5.4</v>
      </c>
      <c r="D3991" s="4" t="s">
        <v>144</v>
      </c>
      <c r="E3991" s="4" t="s">
        <v>64</v>
      </c>
      <c r="F3991" s="4" t="s">
        <v>6681</v>
      </c>
      <c r="G3991" s="4" t="s">
        <v>239</v>
      </c>
      <c r="H3991" s="4" t="s">
        <v>243</v>
      </c>
      <c r="I3991" s="4"/>
      <c r="J3991" s="4" t="s">
        <v>244</v>
      </c>
      <c r="K3991" s="4"/>
    </row>
    <row r="3992" spans="2:11" x14ac:dyDescent="0.2">
      <c r="B3992" s="4" t="s">
        <v>19742</v>
      </c>
      <c r="C3992" s="4">
        <v>5.4</v>
      </c>
      <c r="D3992" s="4" t="s">
        <v>144</v>
      </c>
      <c r="E3992" s="4" t="s">
        <v>66</v>
      </c>
      <c r="F3992" s="4" t="s">
        <v>19743</v>
      </c>
      <c r="G3992" s="4" t="s">
        <v>239</v>
      </c>
      <c r="H3992" s="4" t="s">
        <v>243</v>
      </c>
      <c r="I3992" s="4"/>
      <c r="J3992" s="4" t="s">
        <v>244</v>
      </c>
      <c r="K3992" s="4"/>
    </row>
    <row r="3993" spans="2:11" x14ac:dyDescent="0.2">
      <c r="B3993" s="4" t="s">
        <v>19744</v>
      </c>
      <c r="C3993" s="4">
        <v>5.4</v>
      </c>
      <c r="D3993" s="4" t="s">
        <v>144</v>
      </c>
      <c r="E3993" s="4" t="s">
        <v>68</v>
      </c>
      <c r="F3993" s="4" t="s">
        <v>19745</v>
      </c>
      <c r="G3993" s="4" t="s">
        <v>239</v>
      </c>
      <c r="H3993" s="4" t="s">
        <v>243</v>
      </c>
      <c r="I3993" s="4"/>
      <c r="J3993" s="4" t="s">
        <v>244</v>
      </c>
      <c r="K3993" s="4"/>
    </row>
    <row r="3994" spans="2:11" x14ac:dyDescent="0.2">
      <c r="B3994" s="4" t="s">
        <v>19746</v>
      </c>
      <c r="C3994" s="4">
        <v>5.4</v>
      </c>
      <c r="D3994" s="4" t="s">
        <v>144</v>
      </c>
      <c r="E3994" s="4" t="s">
        <v>70</v>
      </c>
      <c r="F3994" s="4" t="s">
        <v>19747</v>
      </c>
      <c r="G3994" s="4" t="s">
        <v>239</v>
      </c>
      <c r="H3994" s="4" t="s">
        <v>243</v>
      </c>
      <c r="I3994" s="4"/>
      <c r="J3994" s="4" t="s">
        <v>244</v>
      </c>
      <c r="K3994" s="4"/>
    </row>
    <row r="3995" spans="2:11" x14ac:dyDescent="0.2">
      <c r="B3995" s="4" t="s">
        <v>19748</v>
      </c>
      <c r="C3995" s="4">
        <v>5.4</v>
      </c>
      <c r="D3995" s="4" t="s">
        <v>144</v>
      </c>
      <c r="E3995" s="4" t="s">
        <v>72</v>
      </c>
      <c r="F3995" s="4" t="s">
        <v>19749</v>
      </c>
      <c r="G3995" s="4" t="s">
        <v>239</v>
      </c>
      <c r="H3995" s="4" t="s">
        <v>243</v>
      </c>
      <c r="I3995" s="4"/>
      <c r="J3995" s="4" t="s">
        <v>244</v>
      </c>
      <c r="K3995" s="4"/>
    </row>
    <row r="3996" spans="2:11" x14ac:dyDescent="0.2">
      <c r="B3996" s="4" t="s">
        <v>19750</v>
      </c>
      <c r="C3996" s="4">
        <v>5.4</v>
      </c>
      <c r="D3996" s="4" t="s">
        <v>144</v>
      </c>
      <c r="E3996" s="4" t="s">
        <v>74</v>
      </c>
      <c r="F3996" s="4" t="s">
        <v>19751</v>
      </c>
      <c r="G3996" s="4" t="s">
        <v>239</v>
      </c>
      <c r="H3996" s="4" t="s">
        <v>243</v>
      </c>
      <c r="I3996" s="4"/>
      <c r="J3996" s="4" t="s">
        <v>244</v>
      </c>
      <c r="K3996" s="4"/>
    </row>
    <row r="3997" spans="2:11" x14ac:dyDescent="0.2">
      <c r="B3997" s="4" t="s">
        <v>19752</v>
      </c>
      <c r="C3997" s="4">
        <v>5.4</v>
      </c>
      <c r="D3997" s="4" t="s">
        <v>144</v>
      </c>
      <c r="E3997" s="4" t="s">
        <v>76</v>
      </c>
      <c r="F3997" s="4" t="s">
        <v>19753</v>
      </c>
      <c r="G3997" s="4" t="s">
        <v>239</v>
      </c>
      <c r="H3997" s="4" t="s">
        <v>243</v>
      </c>
      <c r="I3997" s="4"/>
      <c r="J3997" s="4" t="s">
        <v>244</v>
      </c>
      <c r="K3997" s="4"/>
    </row>
    <row r="3998" spans="2:11" x14ac:dyDescent="0.2">
      <c r="B3998" s="4" t="s">
        <v>19754</v>
      </c>
      <c r="C3998" s="4">
        <v>5.4</v>
      </c>
      <c r="D3998" s="4" t="s">
        <v>144</v>
      </c>
      <c r="E3998" s="4" t="s">
        <v>78</v>
      </c>
      <c r="F3998" s="4" t="s">
        <v>19755</v>
      </c>
      <c r="G3998" s="4" t="s">
        <v>239</v>
      </c>
      <c r="H3998" s="4" t="s">
        <v>243</v>
      </c>
      <c r="I3998" s="4"/>
      <c r="J3998" s="4" t="s">
        <v>244</v>
      </c>
      <c r="K3998" s="4"/>
    </row>
    <row r="3999" spans="2:11" x14ac:dyDescent="0.2">
      <c r="B3999" s="4" t="s">
        <v>19756</v>
      </c>
      <c r="C3999" s="4">
        <v>5.4</v>
      </c>
      <c r="D3999" s="4" t="s">
        <v>144</v>
      </c>
      <c r="E3999" s="4" t="s">
        <v>81</v>
      </c>
      <c r="F3999" s="4" t="s">
        <v>19757</v>
      </c>
      <c r="G3999" s="4" t="s">
        <v>239</v>
      </c>
      <c r="H3999" s="4" t="s">
        <v>243</v>
      </c>
      <c r="I3999" s="4"/>
      <c r="J3999" s="4" t="s">
        <v>244</v>
      </c>
      <c r="K3999" s="4"/>
    </row>
    <row r="4000" spans="2:11" x14ac:dyDescent="0.2">
      <c r="B4000" s="4" t="s">
        <v>19758</v>
      </c>
      <c r="C4000" s="4">
        <v>5.4</v>
      </c>
      <c r="D4000" s="4" t="s">
        <v>144</v>
      </c>
      <c r="E4000" s="4" t="s">
        <v>84</v>
      </c>
      <c r="F4000" s="4" t="s">
        <v>19759</v>
      </c>
      <c r="G4000" s="4" t="s">
        <v>239</v>
      </c>
      <c r="H4000" s="4" t="s">
        <v>243</v>
      </c>
      <c r="I4000" s="4"/>
      <c r="J4000" s="4" t="s">
        <v>244</v>
      </c>
      <c r="K4000" s="4"/>
    </row>
    <row r="4001" spans="2:11" x14ac:dyDescent="0.2">
      <c r="B4001" s="4" t="s">
        <v>19760</v>
      </c>
      <c r="C4001" s="4">
        <v>5.4</v>
      </c>
      <c r="D4001" s="4" t="s">
        <v>144</v>
      </c>
      <c r="E4001" s="4" t="s">
        <v>85</v>
      </c>
      <c r="F4001" s="4" t="s">
        <v>19761</v>
      </c>
      <c r="G4001" s="4" t="s">
        <v>239</v>
      </c>
      <c r="H4001" s="4" t="s">
        <v>243</v>
      </c>
      <c r="I4001" s="4"/>
      <c r="J4001" s="4" t="s">
        <v>244</v>
      </c>
      <c r="K4001" s="4"/>
    </row>
    <row r="4002" spans="2:11" x14ac:dyDescent="0.2">
      <c r="B4002" s="4" t="s">
        <v>19762</v>
      </c>
      <c r="C4002" s="4">
        <v>5.4</v>
      </c>
      <c r="D4002" s="4" t="s">
        <v>144</v>
      </c>
      <c r="E4002" s="4" t="s">
        <v>86</v>
      </c>
      <c r="F4002" s="4" t="s">
        <v>19763</v>
      </c>
      <c r="G4002" s="4" t="s">
        <v>239</v>
      </c>
      <c r="H4002" s="4" t="s">
        <v>243</v>
      </c>
      <c r="I4002" s="4"/>
      <c r="J4002" s="4" t="s">
        <v>244</v>
      </c>
      <c r="K4002" s="4"/>
    </row>
    <row r="4003" spans="2:11" x14ac:dyDescent="0.2">
      <c r="B4003" s="4" t="s">
        <v>19764</v>
      </c>
      <c r="C4003" s="4">
        <v>5.4</v>
      </c>
      <c r="D4003" s="4" t="s">
        <v>144</v>
      </c>
      <c r="E4003" s="4" t="s">
        <v>88</v>
      </c>
      <c r="F4003" s="4" t="s">
        <v>19765</v>
      </c>
      <c r="G4003" s="4" t="s">
        <v>239</v>
      </c>
      <c r="H4003" s="4" t="s">
        <v>243</v>
      </c>
      <c r="I4003" s="4"/>
      <c r="J4003" s="4" t="s">
        <v>244</v>
      </c>
      <c r="K4003" s="4"/>
    </row>
    <row r="4004" spans="2:11" x14ac:dyDescent="0.2">
      <c r="B4004" s="4" t="s">
        <v>19766</v>
      </c>
      <c r="C4004" s="4">
        <v>5.4</v>
      </c>
      <c r="D4004" s="4" t="s">
        <v>144</v>
      </c>
      <c r="E4004" s="4" t="s">
        <v>90</v>
      </c>
      <c r="F4004" s="4" t="s">
        <v>19767</v>
      </c>
      <c r="G4004" s="4" t="s">
        <v>239</v>
      </c>
      <c r="H4004" s="4" t="s">
        <v>243</v>
      </c>
      <c r="I4004" s="4"/>
      <c r="J4004" s="4" t="s">
        <v>244</v>
      </c>
      <c r="K4004" s="4"/>
    </row>
    <row r="4005" spans="2:11" x14ac:dyDescent="0.2">
      <c r="B4005" s="4" t="s">
        <v>19768</v>
      </c>
      <c r="C4005" s="4">
        <v>5.4</v>
      </c>
      <c r="D4005" s="4" t="s">
        <v>144</v>
      </c>
      <c r="E4005" s="4" t="s">
        <v>92</v>
      </c>
      <c r="F4005" s="4" t="s">
        <v>19769</v>
      </c>
      <c r="G4005" s="4" t="s">
        <v>239</v>
      </c>
      <c r="H4005" s="4" t="s">
        <v>243</v>
      </c>
      <c r="I4005" s="4"/>
      <c r="J4005" s="4" t="s">
        <v>244</v>
      </c>
      <c r="K4005" s="4"/>
    </row>
    <row r="4006" spans="2:11" x14ac:dyDescent="0.2">
      <c r="B4006" s="4" t="s">
        <v>19770</v>
      </c>
      <c r="C4006" s="4">
        <v>5.4</v>
      </c>
      <c r="D4006" s="4" t="s">
        <v>144</v>
      </c>
      <c r="E4006" s="4" t="s">
        <v>94</v>
      </c>
      <c r="F4006" s="4" t="s">
        <v>19771</v>
      </c>
      <c r="G4006" s="4" t="s">
        <v>239</v>
      </c>
      <c r="H4006" s="4" t="s">
        <v>243</v>
      </c>
      <c r="I4006" s="4"/>
      <c r="J4006" s="4" t="s">
        <v>244</v>
      </c>
      <c r="K4006" s="4"/>
    </row>
    <row r="4007" spans="2:11" x14ac:dyDescent="0.2">
      <c r="B4007" s="4" t="s">
        <v>19772</v>
      </c>
      <c r="C4007" s="4">
        <v>5.4</v>
      </c>
      <c r="D4007" s="4" t="s">
        <v>144</v>
      </c>
      <c r="E4007" s="4" t="s">
        <v>96</v>
      </c>
      <c r="F4007" s="4" t="s">
        <v>19773</v>
      </c>
      <c r="G4007" s="4" t="s">
        <v>239</v>
      </c>
      <c r="H4007" s="4" t="s">
        <v>243</v>
      </c>
      <c r="I4007" s="4"/>
      <c r="J4007" s="4" t="s">
        <v>244</v>
      </c>
      <c r="K4007" s="4"/>
    </row>
    <row r="4008" spans="2:11" x14ac:dyDescent="0.2">
      <c r="B4008" s="4" t="s">
        <v>19774</v>
      </c>
      <c r="C4008" s="4">
        <v>5.4</v>
      </c>
      <c r="D4008" s="4" t="s">
        <v>144</v>
      </c>
      <c r="E4008" s="4" t="s">
        <v>98</v>
      </c>
      <c r="F4008" s="4" t="s">
        <v>19775</v>
      </c>
      <c r="G4008" s="4" t="s">
        <v>239</v>
      </c>
      <c r="H4008" s="4" t="s">
        <v>243</v>
      </c>
      <c r="I4008" s="4"/>
      <c r="J4008" s="4" t="s">
        <v>244</v>
      </c>
      <c r="K4008" s="4"/>
    </row>
    <row r="4009" spans="2:11" x14ac:dyDescent="0.2">
      <c r="B4009" s="4" t="s">
        <v>19776</v>
      </c>
      <c r="C4009" s="4">
        <v>5.4</v>
      </c>
      <c r="D4009" s="4" t="s">
        <v>144</v>
      </c>
      <c r="E4009" s="4" t="s">
        <v>100</v>
      </c>
      <c r="F4009" s="4" t="s">
        <v>19777</v>
      </c>
      <c r="G4009" s="4" t="s">
        <v>239</v>
      </c>
      <c r="H4009" s="4" t="s">
        <v>243</v>
      </c>
      <c r="I4009" s="4"/>
      <c r="J4009" s="4" t="s">
        <v>244</v>
      </c>
      <c r="K4009" s="4"/>
    </row>
    <row r="4010" spans="2:11" x14ac:dyDescent="0.2">
      <c r="B4010" s="4" t="s">
        <v>19778</v>
      </c>
      <c r="C4010" s="4">
        <v>5.4</v>
      </c>
      <c r="D4010" s="4" t="s">
        <v>144</v>
      </c>
      <c r="E4010" s="4" t="s">
        <v>102</v>
      </c>
      <c r="F4010" s="4" t="s">
        <v>19779</v>
      </c>
      <c r="G4010" s="4" t="s">
        <v>239</v>
      </c>
      <c r="H4010" s="4" t="s">
        <v>243</v>
      </c>
      <c r="I4010" s="4"/>
      <c r="J4010" s="4" t="s">
        <v>244</v>
      </c>
      <c r="K4010" s="4"/>
    </row>
    <row r="4011" spans="2:11" x14ac:dyDescent="0.2">
      <c r="B4011" s="4" t="s">
        <v>19780</v>
      </c>
      <c r="C4011" s="4">
        <v>5.4</v>
      </c>
      <c r="D4011" s="4" t="s">
        <v>144</v>
      </c>
      <c r="E4011" s="4" t="s">
        <v>104</v>
      </c>
      <c r="F4011" s="4" t="s">
        <v>19781</v>
      </c>
      <c r="G4011" s="4" t="s">
        <v>239</v>
      </c>
      <c r="H4011" s="4" t="s">
        <v>243</v>
      </c>
      <c r="I4011" s="4"/>
      <c r="J4011" s="4" t="s">
        <v>244</v>
      </c>
      <c r="K4011" s="4"/>
    </row>
    <row r="4012" spans="2:11" x14ac:dyDescent="0.2">
      <c r="B4012" s="4" t="s">
        <v>19782</v>
      </c>
      <c r="C4012" s="4">
        <v>5.4</v>
      </c>
      <c r="D4012" s="4" t="s">
        <v>144</v>
      </c>
      <c r="E4012" s="4" t="s">
        <v>106</v>
      </c>
      <c r="F4012" s="4" t="s">
        <v>19783</v>
      </c>
      <c r="G4012" s="4" t="s">
        <v>239</v>
      </c>
      <c r="H4012" s="4" t="s">
        <v>243</v>
      </c>
      <c r="I4012" s="4"/>
      <c r="J4012" s="4" t="s">
        <v>244</v>
      </c>
      <c r="K4012" s="4"/>
    </row>
    <row r="4013" spans="2:11" x14ac:dyDescent="0.2">
      <c r="B4013" s="4" t="s">
        <v>19784</v>
      </c>
      <c r="C4013" s="4">
        <v>5.4</v>
      </c>
      <c r="D4013" s="4" t="s">
        <v>144</v>
      </c>
      <c r="E4013" s="4" t="s">
        <v>108</v>
      </c>
      <c r="F4013" s="4" t="s">
        <v>19785</v>
      </c>
      <c r="G4013" s="4" t="s">
        <v>239</v>
      </c>
      <c r="H4013" s="4" t="s">
        <v>243</v>
      </c>
      <c r="I4013" s="4"/>
      <c r="J4013" s="4" t="s">
        <v>244</v>
      </c>
      <c r="K4013" s="4"/>
    </row>
    <row r="4014" spans="2:11" x14ac:dyDescent="0.2">
      <c r="B4014" s="4" t="s">
        <v>19786</v>
      </c>
      <c r="C4014" s="4">
        <v>5.4</v>
      </c>
      <c r="D4014" s="4" t="s">
        <v>144</v>
      </c>
      <c r="E4014" s="4" t="s">
        <v>110</v>
      </c>
      <c r="F4014" s="4" t="s">
        <v>19787</v>
      </c>
      <c r="G4014" s="4" t="s">
        <v>239</v>
      </c>
      <c r="H4014" s="4" t="s">
        <v>243</v>
      </c>
      <c r="I4014" s="4"/>
      <c r="J4014" s="4" t="s">
        <v>244</v>
      </c>
      <c r="K4014" s="4"/>
    </row>
    <row r="4015" spans="2:11" x14ac:dyDescent="0.2">
      <c r="B4015" s="4" t="s">
        <v>19788</v>
      </c>
      <c r="C4015" s="4">
        <v>5.4</v>
      </c>
      <c r="D4015" s="4" t="s">
        <v>144</v>
      </c>
      <c r="E4015" s="4" t="s">
        <v>112</v>
      </c>
      <c r="F4015" s="4" t="s">
        <v>19789</v>
      </c>
      <c r="G4015" s="4" t="s">
        <v>239</v>
      </c>
      <c r="H4015" s="4" t="s">
        <v>243</v>
      </c>
      <c r="I4015" s="4"/>
      <c r="J4015" s="4" t="s">
        <v>244</v>
      </c>
      <c r="K4015" s="4"/>
    </row>
    <row r="4016" spans="2:11" x14ac:dyDescent="0.2">
      <c r="B4016" s="4" t="s">
        <v>19790</v>
      </c>
      <c r="C4016" s="4">
        <v>5.4</v>
      </c>
      <c r="D4016" s="4" t="s">
        <v>144</v>
      </c>
      <c r="E4016" s="4" t="s">
        <v>114</v>
      </c>
      <c r="F4016" s="4" t="s">
        <v>19791</v>
      </c>
      <c r="G4016" s="4" t="s">
        <v>239</v>
      </c>
      <c r="H4016" s="4" t="s">
        <v>243</v>
      </c>
      <c r="I4016" s="4"/>
      <c r="J4016" s="4" t="s">
        <v>244</v>
      </c>
      <c r="K4016" s="4"/>
    </row>
    <row r="4017" spans="2:11" x14ac:dyDescent="0.2">
      <c r="B4017" s="4" t="s">
        <v>19792</v>
      </c>
      <c r="C4017" s="4">
        <v>5.4</v>
      </c>
      <c r="D4017" s="4" t="s">
        <v>144</v>
      </c>
      <c r="E4017" s="4" t="s">
        <v>116</v>
      </c>
      <c r="F4017" s="4" t="s">
        <v>19793</v>
      </c>
      <c r="G4017" s="4" t="s">
        <v>239</v>
      </c>
      <c r="H4017" s="4" t="s">
        <v>243</v>
      </c>
      <c r="I4017" s="4"/>
      <c r="J4017" s="4" t="s">
        <v>244</v>
      </c>
      <c r="K4017" s="4"/>
    </row>
    <row r="4018" spans="2:11" x14ac:dyDescent="0.2">
      <c r="B4018" s="4" t="s">
        <v>19794</v>
      </c>
      <c r="C4018" s="4">
        <v>5.4</v>
      </c>
      <c r="D4018" s="4" t="s">
        <v>144</v>
      </c>
      <c r="E4018" s="4" t="s">
        <v>118</v>
      </c>
      <c r="F4018" s="4" t="s">
        <v>19795</v>
      </c>
      <c r="G4018" s="4" t="s">
        <v>239</v>
      </c>
      <c r="H4018" s="4" t="s">
        <v>243</v>
      </c>
      <c r="I4018" s="4"/>
      <c r="J4018" s="4" t="s">
        <v>244</v>
      </c>
      <c r="K4018" s="4"/>
    </row>
    <row r="4019" spans="2:11" x14ac:dyDescent="0.2">
      <c r="B4019" s="4" t="s">
        <v>19796</v>
      </c>
      <c r="C4019" s="4">
        <v>5.4</v>
      </c>
      <c r="D4019" s="4" t="s">
        <v>144</v>
      </c>
      <c r="E4019" s="4" t="s">
        <v>120</v>
      </c>
      <c r="F4019" s="4" t="s">
        <v>19797</v>
      </c>
      <c r="G4019" s="4" t="s">
        <v>239</v>
      </c>
      <c r="H4019" s="4" t="s">
        <v>243</v>
      </c>
      <c r="I4019" s="4"/>
      <c r="J4019" s="4" t="s">
        <v>244</v>
      </c>
      <c r="K4019" s="4"/>
    </row>
    <row r="4020" spans="2:11" x14ac:dyDescent="0.2">
      <c r="B4020" s="4" t="s">
        <v>19798</v>
      </c>
      <c r="C4020" s="4">
        <v>5.4</v>
      </c>
      <c r="D4020" s="4" t="s">
        <v>144</v>
      </c>
      <c r="E4020" s="4" t="s">
        <v>122</v>
      </c>
      <c r="F4020" s="4" t="s">
        <v>19799</v>
      </c>
      <c r="G4020" s="4" t="s">
        <v>239</v>
      </c>
      <c r="H4020" s="4" t="s">
        <v>243</v>
      </c>
      <c r="I4020" s="4"/>
      <c r="J4020" s="4" t="s">
        <v>244</v>
      </c>
      <c r="K4020" s="4"/>
    </row>
    <row r="4021" spans="2:11" x14ac:dyDescent="0.2">
      <c r="B4021" s="4" t="s">
        <v>19800</v>
      </c>
      <c r="C4021" s="4">
        <v>5.4</v>
      </c>
      <c r="D4021" s="4" t="s">
        <v>144</v>
      </c>
      <c r="E4021" s="4" t="s">
        <v>124</v>
      </c>
      <c r="F4021" s="4" t="s">
        <v>19801</v>
      </c>
      <c r="G4021" s="4" t="s">
        <v>239</v>
      </c>
      <c r="H4021" s="4" t="s">
        <v>243</v>
      </c>
      <c r="I4021" s="4"/>
      <c r="J4021" s="4" t="s">
        <v>244</v>
      </c>
      <c r="K4021" s="4"/>
    </row>
    <row r="4022" spans="2:11" x14ac:dyDescent="0.2">
      <c r="B4022" s="4" t="s">
        <v>19802</v>
      </c>
      <c r="C4022" s="4">
        <v>5.4</v>
      </c>
      <c r="D4022" s="4" t="s">
        <v>144</v>
      </c>
      <c r="E4022" s="4" t="s">
        <v>126</v>
      </c>
      <c r="F4022" s="4" t="s">
        <v>19803</v>
      </c>
      <c r="G4022" s="4" t="s">
        <v>239</v>
      </c>
      <c r="H4022" s="4" t="s">
        <v>243</v>
      </c>
      <c r="I4022" s="4"/>
      <c r="J4022" s="4" t="s">
        <v>244</v>
      </c>
      <c r="K4022" s="4"/>
    </row>
    <row r="4023" spans="2:11" x14ac:dyDescent="0.2">
      <c r="B4023" s="4" t="s">
        <v>19804</v>
      </c>
      <c r="C4023" s="4">
        <v>5.4</v>
      </c>
      <c r="D4023" s="4" t="s">
        <v>144</v>
      </c>
      <c r="E4023" s="4" t="s">
        <v>128</v>
      </c>
      <c r="F4023" s="4" t="s">
        <v>19805</v>
      </c>
      <c r="G4023" s="4" t="s">
        <v>239</v>
      </c>
      <c r="H4023" s="4" t="s">
        <v>243</v>
      </c>
      <c r="I4023" s="4"/>
      <c r="J4023" s="4" t="s">
        <v>244</v>
      </c>
      <c r="K4023" s="4"/>
    </row>
    <row r="4024" spans="2:11" x14ac:dyDescent="0.2">
      <c r="B4024" s="4" t="s">
        <v>19806</v>
      </c>
      <c r="C4024" s="4">
        <v>5.4</v>
      </c>
      <c r="D4024" s="4" t="s">
        <v>144</v>
      </c>
      <c r="E4024" s="4" t="s">
        <v>130</v>
      </c>
      <c r="F4024" s="4" t="s">
        <v>19807</v>
      </c>
      <c r="G4024" s="4" t="s">
        <v>239</v>
      </c>
      <c r="H4024" s="4" t="s">
        <v>243</v>
      </c>
      <c r="I4024" s="4"/>
      <c r="J4024" s="4" t="s">
        <v>244</v>
      </c>
      <c r="K4024" s="4"/>
    </row>
    <row r="4025" spans="2:11" x14ac:dyDescent="0.2">
      <c r="B4025" s="4" t="s">
        <v>19808</v>
      </c>
      <c r="C4025" s="4">
        <v>5.4</v>
      </c>
      <c r="D4025" s="4" t="s">
        <v>144</v>
      </c>
      <c r="E4025" s="4" t="s">
        <v>132</v>
      </c>
      <c r="F4025" s="4" t="s">
        <v>19809</v>
      </c>
      <c r="G4025" s="4" t="s">
        <v>239</v>
      </c>
      <c r="H4025" s="4" t="s">
        <v>243</v>
      </c>
      <c r="I4025" s="4"/>
      <c r="J4025" s="4" t="s">
        <v>244</v>
      </c>
      <c r="K4025" s="4"/>
    </row>
    <row r="4026" spans="2:11" x14ac:dyDescent="0.2">
      <c r="B4026" s="4" t="s">
        <v>19810</v>
      </c>
      <c r="C4026" s="4">
        <v>5.4</v>
      </c>
      <c r="D4026" s="4" t="s">
        <v>144</v>
      </c>
      <c r="E4026" s="4" t="s">
        <v>134</v>
      </c>
      <c r="F4026" s="4" t="s">
        <v>19811</v>
      </c>
      <c r="G4026" s="4" t="s">
        <v>239</v>
      </c>
      <c r="H4026" s="4" t="s">
        <v>243</v>
      </c>
      <c r="I4026" s="4"/>
      <c r="J4026" s="4" t="s">
        <v>244</v>
      </c>
      <c r="K4026" s="4"/>
    </row>
    <row r="4027" spans="2:11" x14ac:dyDescent="0.2">
      <c r="B4027" s="4" t="s">
        <v>19812</v>
      </c>
      <c r="C4027" s="4">
        <v>5.4</v>
      </c>
      <c r="D4027" s="4" t="s">
        <v>144</v>
      </c>
      <c r="E4027" s="4" t="s">
        <v>136</v>
      </c>
      <c r="F4027" s="4" t="s">
        <v>19813</v>
      </c>
      <c r="G4027" s="4" t="s">
        <v>239</v>
      </c>
      <c r="H4027" s="4" t="s">
        <v>243</v>
      </c>
      <c r="I4027" s="4"/>
      <c r="J4027" s="4" t="s">
        <v>244</v>
      </c>
      <c r="K4027" s="4"/>
    </row>
    <row r="4028" spans="2:11" x14ac:dyDescent="0.2">
      <c r="B4028" s="4" t="s">
        <v>19814</v>
      </c>
      <c r="C4028" s="4">
        <v>5.4</v>
      </c>
      <c r="D4028" s="4" t="s">
        <v>144</v>
      </c>
      <c r="E4028" s="4" t="s">
        <v>138</v>
      </c>
      <c r="F4028" s="4" t="s">
        <v>19815</v>
      </c>
      <c r="G4028" s="4" t="s">
        <v>239</v>
      </c>
      <c r="H4028" s="4" t="s">
        <v>243</v>
      </c>
      <c r="I4028" s="4"/>
      <c r="J4028" s="4" t="s">
        <v>244</v>
      </c>
      <c r="K4028" s="4"/>
    </row>
    <row r="4029" spans="2:11" x14ac:dyDescent="0.2">
      <c r="B4029" s="4" t="s">
        <v>19816</v>
      </c>
      <c r="C4029" s="4">
        <v>5.4</v>
      </c>
      <c r="D4029" s="4" t="s">
        <v>144</v>
      </c>
      <c r="E4029" s="4" t="s">
        <v>140</v>
      </c>
      <c r="F4029" s="4" t="s">
        <v>19817</v>
      </c>
      <c r="G4029" s="4" t="s">
        <v>239</v>
      </c>
      <c r="H4029" s="4" t="s">
        <v>243</v>
      </c>
      <c r="I4029" s="4"/>
      <c r="J4029" s="4" t="s">
        <v>244</v>
      </c>
      <c r="K4029" s="4"/>
    </row>
    <row r="4030" spans="2:11" x14ac:dyDescent="0.2">
      <c r="B4030" s="4" t="s">
        <v>19818</v>
      </c>
      <c r="C4030" s="4">
        <v>5.4</v>
      </c>
      <c r="D4030" s="4" t="s">
        <v>144</v>
      </c>
      <c r="E4030" s="4" t="s">
        <v>141</v>
      </c>
      <c r="F4030" s="4" t="s">
        <v>19819</v>
      </c>
      <c r="G4030" s="4" t="s">
        <v>239</v>
      </c>
      <c r="H4030" s="4" t="s">
        <v>243</v>
      </c>
      <c r="I4030" s="4"/>
      <c r="J4030" s="4" t="s">
        <v>244</v>
      </c>
      <c r="K4030" s="4"/>
    </row>
    <row r="4031" spans="2:11" x14ac:dyDescent="0.2">
      <c r="B4031" s="4" t="s">
        <v>19820</v>
      </c>
      <c r="C4031" s="4">
        <v>5.4</v>
      </c>
      <c r="D4031" s="4" t="s">
        <v>144</v>
      </c>
      <c r="E4031" s="4" t="s">
        <v>142</v>
      </c>
      <c r="F4031" s="4" t="s">
        <v>19821</v>
      </c>
      <c r="G4031" s="4" t="s">
        <v>239</v>
      </c>
      <c r="H4031" s="4" t="s">
        <v>243</v>
      </c>
      <c r="I4031" s="4"/>
      <c r="J4031" s="4" t="s">
        <v>244</v>
      </c>
      <c r="K4031" s="4"/>
    </row>
    <row r="4032" spans="2:11" x14ac:dyDescent="0.2">
      <c r="B4032" s="4" t="s">
        <v>19822</v>
      </c>
      <c r="C4032" s="4">
        <v>5.4</v>
      </c>
      <c r="D4032" s="4" t="s">
        <v>144</v>
      </c>
      <c r="E4032" s="4" t="s">
        <v>144</v>
      </c>
      <c r="F4032" s="4" t="s">
        <v>19823</v>
      </c>
      <c r="G4032" s="4" t="s">
        <v>239</v>
      </c>
      <c r="H4032" s="4" t="s">
        <v>243</v>
      </c>
      <c r="I4032" s="4"/>
      <c r="J4032" s="4" t="s">
        <v>244</v>
      </c>
      <c r="K4032" s="4"/>
    </row>
    <row r="4033" spans="2:11" x14ac:dyDescent="0.2">
      <c r="B4033" s="4" t="s">
        <v>19824</v>
      </c>
      <c r="C4033" s="4">
        <v>5.4</v>
      </c>
      <c r="D4033" s="4" t="s">
        <v>144</v>
      </c>
      <c r="E4033" s="4" t="s">
        <v>146</v>
      </c>
      <c r="F4033" s="4" t="s">
        <v>19825</v>
      </c>
      <c r="G4033" s="4" t="s">
        <v>239</v>
      </c>
      <c r="H4033" s="4" t="s">
        <v>243</v>
      </c>
      <c r="I4033" s="4"/>
      <c r="J4033" s="4" t="s">
        <v>244</v>
      </c>
      <c r="K4033" s="4"/>
    </row>
    <row r="4034" spans="2:11" x14ac:dyDescent="0.2">
      <c r="B4034" s="4" t="s">
        <v>19826</v>
      </c>
      <c r="C4034" s="4">
        <v>5.4</v>
      </c>
      <c r="D4034" s="4" t="s">
        <v>146</v>
      </c>
      <c r="E4034" s="4" t="s">
        <v>8</v>
      </c>
      <c r="F4034" s="4" t="s">
        <v>6683</v>
      </c>
      <c r="G4034" s="4" t="s">
        <v>239</v>
      </c>
      <c r="H4034" s="4" t="s">
        <v>243</v>
      </c>
      <c r="I4034" s="4"/>
      <c r="J4034" s="4" t="s">
        <v>244</v>
      </c>
      <c r="K4034" s="4"/>
    </row>
    <row r="4035" spans="2:11" x14ac:dyDescent="0.2">
      <c r="B4035" s="4" t="s">
        <v>19827</v>
      </c>
      <c r="C4035" s="4">
        <v>5.4</v>
      </c>
      <c r="D4035" s="4" t="s">
        <v>146</v>
      </c>
      <c r="E4035" s="4" t="s">
        <v>24</v>
      </c>
      <c r="F4035" s="4" t="s">
        <v>6685</v>
      </c>
      <c r="G4035" s="4" t="s">
        <v>239</v>
      </c>
      <c r="H4035" s="4" t="s">
        <v>243</v>
      </c>
      <c r="I4035" s="4"/>
      <c r="J4035" s="4" t="s">
        <v>244</v>
      </c>
      <c r="K4035" s="4"/>
    </row>
    <row r="4036" spans="2:11" x14ac:dyDescent="0.2">
      <c r="B4036" s="4" t="s">
        <v>19828</v>
      </c>
      <c r="C4036" s="4">
        <v>5.4</v>
      </c>
      <c r="D4036" s="4" t="s">
        <v>146</v>
      </c>
      <c r="E4036" s="4" t="s">
        <v>25</v>
      </c>
      <c r="F4036" s="4" t="s">
        <v>6687</v>
      </c>
      <c r="G4036" s="4" t="s">
        <v>239</v>
      </c>
      <c r="H4036" s="4" t="s">
        <v>243</v>
      </c>
      <c r="I4036" s="4"/>
      <c r="J4036" s="4" t="s">
        <v>244</v>
      </c>
      <c r="K4036" s="4"/>
    </row>
    <row r="4037" spans="2:11" x14ac:dyDescent="0.2">
      <c r="B4037" s="4" t="s">
        <v>19829</v>
      </c>
      <c r="C4037" s="4">
        <v>5.4</v>
      </c>
      <c r="D4037" s="4" t="s">
        <v>146</v>
      </c>
      <c r="E4037" s="4" t="s">
        <v>26</v>
      </c>
      <c r="F4037" s="4" t="s">
        <v>6689</v>
      </c>
      <c r="G4037" s="4" t="s">
        <v>239</v>
      </c>
      <c r="H4037" s="4" t="s">
        <v>243</v>
      </c>
      <c r="I4037" s="4"/>
      <c r="J4037" s="4" t="s">
        <v>244</v>
      </c>
      <c r="K4037" s="4"/>
    </row>
    <row r="4038" spans="2:11" x14ac:dyDescent="0.2">
      <c r="B4038" s="4" t="s">
        <v>19830</v>
      </c>
      <c r="C4038" s="4">
        <v>5.4</v>
      </c>
      <c r="D4038" s="4" t="s">
        <v>146</v>
      </c>
      <c r="E4038" s="4" t="s">
        <v>27</v>
      </c>
      <c r="F4038" s="4" t="s">
        <v>6691</v>
      </c>
      <c r="G4038" s="4" t="s">
        <v>239</v>
      </c>
      <c r="H4038" s="4" t="s">
        <v>243</v>
      </c>
      <c r="I4038" s="4"/>
      <c r="J4038" s="4" t="s">
        <v>244</v>
      </c>
      <c r="K4038" s="4"/>
    </row>
    <row r="4039" spans="2:11" x14ac:dyDescent="0.2">
      <c r="B4039" s="4" t="s">
        <v>19831</v>
      </c>
      <c r="C4039" s="4">
        <v>5.4</v>
      </c>
      <c r="D4039" s="4" t="s">
        <v>146</v>
      </c>
      <c r="E4039" s="4" t="s">
        <v>28</v>
      </c>
      <c r="F4039" s="4" t="s">
        <v>6693</v>
      </c>
      <c r="G4039" s="4" t="s">
        <v>239</v>
      </c>
      <c r="H4039" s="4" t="s">
        <v>243</v>
      </c>
      <c r="I4039" s="4"/>
      <c r="J4039" s="4" t="s">
        <v>244</v>
      </c>
      <c r="K4039" s="4"/>
    </row>
    <row r="4040" spans="2:11" x14ac:dyDescent="0.2">
      <c r="B4040" s="4" t="s">
        <v>19832</v>
      </c>
      <c r="C4040" s="4">
        <v>5.4</v>
      </c>
      <c r="D4040" s="4" t="s">
        <v>146</v>
      </c>
      <c r="E4040" s="4" t="s">
        <v>29</v>
      </c>
      <c r="F4040" s="4" t="s">
        <v>6695</v>
      </c>
      <c r="G4040" s="4" t="s">
        <v>239</v>
      </c>
      <c r="H4040" s="4" t="s">
        <v>243</v>
      </c>
      <c r="I4040" s="4"/>
      <c r="J4040" s="4" t="s">
        <v>244</v>
      </c>
      <c r="K4040" s="4"/>
    </row>
    <row r="4041" spans="2:11" x14ac:dyDescent="0.2">
      <c r="B4041" s="4" t="s">
        <v>19833</v>
      </c>
      <c r="C4041" s="4">
        <v>5.4</v>
      </c>
      <c r="D4041" s="4" t="s">
        <v>146</v>
      </c>
      <c r="E4041" s="4" t="s">
        <v>30</v>
      </c>
      <c r="F4041" s="4" t="s">
        <v>6697</v>
      </c>
      <c r="G4041" s="4" t="s">
        <v>239</v>
      </c>
      <c r="H4041" s="4" t="s">
        <v>243</v>
      </c>
      <c r="I4041" s="4"/>
      <c r="J4041" s="4" t="s">
        <v>244</v>
      </c>
      <c r="K4041" s="4"/>
    </row>
    <row r="4042" spans="2:11" x14ac:dyDescent="0.2">
      <c r="B4042" s="4" t="s">
        <v>19834</v>
      </c>
      <c r="C4042" s="4">
        <v>5.4</v>
      </c>
      <c r="D4042" s="4" t="s">
        <v>146</v>
      </c>
      <c r="E4042" s="4" t="s">
        <v>31</v>
      </c>
      <c r="F4042" s="4" t="s">
        <v>6699</v>
      </c>
      <c r="G4042" s="4" t="s">
        <v>239</v>
      </c>
      <c r="H4042" s="4" t="s">
        <v>243</v>
      </c>
      <c r="I4042" s="4"/>
      <c r="J4042" s="4" t="s">
        <v>244</v>
      </c>
      <c r="K4042" s="4"/>
    </row>
    <row r="4043" spans="2:11" x14ac:dyDescent="0.2">
      <c r="B4043" s="4" t="s">
        <v>19835</v>
      </c>
      <c r="C4043" s="4">
        <v>5.4</v>
      </c>
      <c r="D4043" s="4" t="s">
        <v>146</v>
      </c>
      <c r="E4043" s="4" t="s">
        <v>32</v>
      </c>
      <c r="F4043" s="4" t="s">
        <v>6701</v>
      </c>
      <c r="G4043" s="4" t="s">
        <v>239</v>
      </c>
      <c r="H4043" s="4" t="s">
        <v>243</v>
      </c>
      <c r="I4043" s="4"/>
      <c r="J4043" s="4" t="s">
        <v>244</v>
      </c>
      <c r="K4043" s="4"/>
    </row>
    <row r="4044" spans="2:11" x14ac:dyDescent="0.2">
      <c r="B4044" s="4" t="s">
        <v>19836</v>
      </c>
      <c r="C4044" s="4">
        <v>5.4</v>
      </c>
      <c r="D4044" s="4" t="s">
        <v>146</v>
      </c>
      <c r="E4044" s="4" t="s">
        <v>33</v>
      </c>
      <c r="F4044" s="4" t="s">
        <v>6703</v>
      </c>
      <c r="G4044" s="4" t="s">
        <v>239</v>
      </c>
      <c r="H4044" s="4" t="s">
        <v>243</v>
      </c>
      <c r="I4044" s="4"/>
      <c r="J4044" s="4" t="s">
        <v>244</v>
      </c>
      <c r="K4044" s="4"/>
    </row>
    <row r="4045" spans="2:11" x14ac:dyDescent="0.2">
      <c r="B4045" s="4" t="s">
        <v>19837</v>
      </c>
      <c r="C4045" s="4">
        <v>5.4</v>
      </c>
      <c r="D4045" s="4" t="s">
        <v>146</v>
      </c>
      <c r="E4045" s="4" t="s">
        <v>34</v>
      </c>
      <c r="F4045" s="4" t="s">
        <v>6705</v>
      </c>
      <c r="G4045" s="4" t="s">
        <v>239</v>
      </c>
      <c r="H4045" s="4" t="s">
        <v>243</v>
      </c>
      <c r="I4045" s="4"/>
      <c r="J4045" s="4" t="s">
        <v>244</v>
      </c>
      <c r="K4045" s="4"/>
    </row>
    <row r="4046" spans="2:11" x14ac:dyDescent="0.2">
      <c r="B4046" s="4" t="s">
        <v>19838</v>
      </c>
      <c r="C4046" s="4">
        <v>5.4</v>
      </c>
      <c r="D4046" s="4" t="s">
        <v>146</v>
      </c>
      <c r="E4046" s="4" t="s">
        <v>35</v>
      </c>
      <c r="F4046" s="4" t="s">
        <v>6707</v>
      </c>
      <c r="G4046" s="4" t="s">
        <v>239</v>
      </c>
      <c r="H4046" s="4" t="s">
        <v>243</v>
      </c>
      <c r="I4046" s="4"/>
      <c r="J4046" s="4" t="s">
        <v>244</v>
      </c>
      <c r="K4046" s="4"/>
    </row>
    <row r="4047" spans="2:11" x14ac:dyDescent="0.2">
      <c r="B4047" s="4" t="s">
        <v>19839</v>
      </c>
      <c r="C4047" s="4">
        <v>5.4</v>
      </c>
      <c r="D4047" s="4" t="s">
        <v>146</v>
      </c>
      <c r="E4047" s="4" t="s">
        <v>36</v>
      </c>
      <c r="F4047" s="4" t="s">
        <v>6709</v>
      </c>
      <c r="G4047" s="4" t="s">
        <v>239</v>
      </c>
      <c r="H4047" s="4" t="s">
        <v>243</v>
      </c>
      <c r="I4047" s="4"/>
      <c r="J4047" s="4" t="s">
        <v>244</v>
      </c>
      <c r="K4047" s="4"/>
    </row>
    <row r="4048" spans="2:11" x14ac:dyDescent="0.2">
      <c r="B4048" s="4" t="s">
        <v>19840</v>
      </c>
      <c r="C4048" s="4">
        <v>5.4</v>
      </c>
      <c r="D4048" s="4" t="s">
        <v>146</v>
      </c>
      <c r="E4048" s="4" t="s">
        <v>37</v>
      </c>
      <c r="F4048" s="4" t="s">
        <v>6711</v>
      </c>
      <c r="G4048" s="4" t="s">
        <v>239</v>
      </c>
      <c r="H4048" s="4" t="s">
        <v>243</v>
      </c>
      <c r="I4048" s="4"/>
      <c r="J4048" s="4" t="s">
        <v>244</v>
      </c>
      <c r="K4048" s="4"/>
    </row>
    <row r="4049" spans="2:11" x14ac:dyDescent="0.2">
      <c r="B4049" s="4" t="s">
        <v>19841</v>
      </c>
      <c r="C4049" s="4">
        <v>5.4</v>
      </c>
      <c r="D4049" s="4" t="s">
        <v>146</v>
      </c>
      <c r="E4049" s="4" t="s">
        <v>38</v>
      </c>
      <c r="F4049" s="4" t="s">
        <v>6713</v>
      </c>
      <c r="G4049" s="4" t="s">
        <v>239</v>
      </c>
      <c r="H4049" s="4" t="s">
        <v>243</v>
      </c>
      <c r="I4049" s="4"/>
      <c r="J4049" s="4" t="s">
        <v>244</v>
      </c>
      <c r="K4049" s="4"/>
    </row>
    <row r="4050" spans="2:11" x14ac:dyDescent="0.2">
      <c r="B4050" s="4" t="s">
        <v>19842</v>
      </c>
      <c r="C4050" s="4">
        <v>5.4</v>
      </c>
      <c r="D4050" s="4" t="s">
        <v>146</v>
      </c>
      <c r="E4050" s="4" t="s">
        <v>39</v>
      </c>
      <c r="F4050" s="4" t="s">
        <v>6715</v>
      </c>
      <c r="G4050" s="4" t="s">
        <v>239</v>
      </c>
      <c r="H4050" s="4" t="s">
        <v>243</v>
      </c>
      <c r="I4050" s="4"/>
      <c r="J4050" s="4" t="s">
        <v>244</v>
      </c>
      <c r="K4050" s="4"/>
    </row>
    <row r="4051" spans="2:11" x14ac:dyDescent="0.2">
      <c r="B4051" s="4" t="s">
        <v>19843</v>
      </c>
      <c r="C4051" s="4">
        <v>5.4</v>
      </c>
      <c r="D4051" s="4" t="s">
        <v>146</v>
      </c>
      <c r="E4051" s="4" t="s">
        <v>56</v>
      </c>
      <c r="F4051" s="4" t="s">
        <v>6717</v>
      </c>
      <c r="G4051" s="4" t="s">
        <v>239</v>
      </c>
      <c r="H4051" s="4" t="s">
        <v>243</v>
      </c>
      <c r="I4051" s="4"/>
      <c r="J4051" s="4" t="s">
        <v>244</v>
      </c>
      <c r="K4051" s="4"/>
    </row>
    <row r="4052" spans="2:11" x14ac:dyDescent="0.2">
      <c r="B4052" s="4" t="s">
        <v>19844</v>
      </c>
      <c r="C4052" s="4">
        <v>5.4</v>
      </c>
      <c r="D4052" s="4" t="s">
        <v>146</v>
      </c>
      <c r="E4052" s="4" t="s">
        <v>58</v>
      </c>
      <c r="F4052" s="4" t="s">
        <v>6719</v>
      </c>
      <c r="G4052" s="4" t="s">
        <v>239</v>
      </c>
      <c r="H4052" s="4" t="s">
        <v>243</v>
      </c>
      <c r="I4052" s="4"/>
      <c r="J4052" s="4" t="s">
        <v>244</v>
      </c>
      <c r="K4052" s="4"/>
    </row>
    <row r="4053" spans="2:11" x14ac:dyDescent="0.2">
      <c r="B4053" s="4" t="s">
        <v>19845</v>
      </c>
      <c r="C4053" s="4">
        <v>5.4</v>
      </c>
      <c r="D4053" s="4" t="s">
        <v>146</v>
      </c>
      <c r="E4053" s="4" t="s">
        <v>60</v>
      </c>
      <c r="F4053" s="4" t="s">
        <v>6721</v>
      </c>
      <c r="G4053" s="4" t="s">
        <v>239</v>
      </c>
      <c r="H4053" s="4" t="s">
        <v>243</v>
      </c>
      <c r="I4053" s="4"/>
      <c r="J4053" s="4" t="s">
        <v>244</v>
      </c>
      <c r="K4053" s="4"/>
    </row>
    <row r="4054" spans="2:11" x14ac:dyDescent="0.2">
      <c r="B4054" s="4" t="s">
        <v>19846</v>
      </c>
      <c r="C4054" s="4">
        <v>5.4</v>
      </c>
      <c r="D4054" s="4" t="s">
        <v>146</v>
      </c>
      <c r="E4054" s="4" t="s">
        <v>62</v>
      </c>
      <c r="F4054" s="4" t="s">
        <v>6723</v>
      </c>
      <c r="G4054" s="4" t="s">
        <v>239</v>
      </c>
      <c r="H4054" s="4" t="s">
        <v>243</v>
      </c>
      <c r="I4054" s="4"/>
      <c r="J4054" s="4" t="s">
        <v>244</v>
      </c>
      <c r="K4054" s="4"/>
    </row>
    <row r="4055" spans="2:11" x14ac:dyDescent="0.2">
      <c r="B4055" s="4" t="s">
        <v>19847</v>
      </c>
      <c r="C4055" s="4">
        <v>5.4</v>
      </c>
      <c r="D4055" s="4" t="s">
        <v>146</v>
      </c>
      <c r="E4055" s="4" t="s">
        <v>64</v>
      </c>
      <c r="F4055" s="4" t="s">
        <v>6725</v>
      </c>
      <c r="G4055" s="4" t="s">
        <v>239</v>
      </c>
      <c r="H4055" s="4" t="s">
        <v>243</v>
      </c>
      <c r="I4055" s="4"/>
      <c r="J4055" s="4" t="s">
        <v>244</v>
      </c>
      <c r="K4055" s="4"/>
    </row>
    <row r="4056" spans="2:11" x14ac:dyDescent="0.2">
      <c r="B4056" s="4" t="s">
        <v>19848</v>
      </c>
      <c r="C4056" s="4">
        <v>5.4</v>
      </c>
      <c r="D4056" s="4" t="s">
        <v>146</v>
      </c>
      <c r="E4056" s="4" t="s">
        <v>66</v>
      </c>
      <c r="F4056" s="4" t="s">
        <v>19849</v>
      </c>
      <c r="G4056" s="4" t="s">
        <v>239</v>
      </c>
      <c r="H4056" s="4" t="s">
        <v>243</v>
      </c>
      <c r="I4056" s="4"/>
      <c r="J4056" s="4" t="s">
        <v>244</v>
      </c>
      <c r="K4056" s="4"/>
    </row>
    <row r="4057" spans="2:11" x14ac:dyDescent="0.2">
      <c r="B4057" s="4" t="s">
        <v>19850</v>
      </c>
      <c r="C4057" s="4">
        <v>5.4</v>
      </c>
      <c r="D4057" s="4" t="s">
        <v>146</v>
      </c>
      <c r="E4057" s="4" t="s">
        <v>68</v>
      </c>
      <c r="F4057" s="4" t="s">
        <v>19851</v>
      </c>
      <c r="G4057" s="4" t="s">
        <v>239</v>
      </c>
      <c r="H4057" s="4" t="s">
        <v>243</v>
      </c>
      <c r="I4057" s="4"/>
      <c r="J4057" s="4" t="s">
        <v>244</v>
      </c>
      <c r="K4057" s="4"/>
    </row>
    <row r="4058" spans="2:11" x14ac:dyDescent="0.2">
      <c r="B4058" s="4" t="s">
        <v>19852</v>
      </c>
      <c r="C4058" s="4">
        <v>5.4</v>
      </c>
      <c r="D4058" s="4" t="s">
        <v>146</v>
      </c>
      <c r="E4058" s="4" t="s">
        <v>70</v>
      </c>
      <c r="F4058" s="4" t="s">
        <v>19853</v>
      </c>
      <c r="G4058" s="4" t="s">
        <v>239</v>
      </c>
      <c r="H4058" s="4" t="s">
        <v>243</v>
      </c>
      <c r="I4058" s="4"/>
      <c r="J4058" s="4" t="s">
        <v>244</v>
      </c>
      <c r="K4058" s="4"/>
    </row>
    <row r="4059" spans="2:11" x14ac:dyDescent="0.2">
      <c r="B4059" s="4" t="s">
        <v>19854</v>
      </c>
      <c r="C4059" s="4">
        <v>5.4</v>
      </c>
      <c r="D4059" s="4" t="s">
        <v>146</v>
      </c>
      <c r="E4059" s="4" t="s">
        <v>72</v>
      </c>
      <c r="F4059" s="4" t="s">
        <v>19855</v>
      </c>
      <c r="G4059" s="4" t="s">
        <v>239</v>
      </c>
      <c r="H4059" s="4" t="s">
        <v>243</v>
      </c>
      <c r="I4059" s="4"/>
      <c r="J4059" s="4" t="s">
        <v>244</v>
      </c>
      <c r="K4059" s="4"/>
    </row>
    <row r="4060" spans="2:11" x14ac:dyDescent="0.2">
      <c r="B4060" s="4" t="s">
        <v>19856</v>
      </c>
      <c r="C4060" s="4">
        <v>5.4</v>
      </c>
      <c r="D4060" s="4" t="s">
        <v>146</v>
      </c>
      <c r="E4060" s="4" t="s">
        <v>74</v>
      </c>
      <c r="F4060" s="4" t="s">
        <v>19857</v>
      </c>
      <c r="G4060" s="4" t="s">
        <v>239</v>
      </c>
      <c r="H4060" s="4" t="s">
        <v>243</v>
      </c>
      <c r="I4060" s="4"/>
      <c r="J4060" s="4" t="s">
        <v>244</v>
      </c>
      <c r="K4060" s="4"/>
    </row>
    <row r="4061" spans="2:11" x14ac:dyDescent="0.2">
      <c r="B4061" s="4" t="s">
        <v>19858</v>
      </c>
      <c r="C4061" s="4">
        <v>5.4</v>
      </c>
      <c r="D4061" s="4" t="s">
        <v>146</v>
      </c>
      <c r="E4061" s="4" t="s">
        <v>76</v>
      </c>
      <c r="F4061" s="4" t="s">
        <v>19859</v>
      </c>
      <c r="G4061" s="4" t="s">
        <v>239</v>
      </c>
      <c r="H4061" s="4" t="s">
        <v>243</v>
      </c>
      <c r="I4061" s="4"/>
      <c r="J4061" s="4" t="s">
        <v>244</v>
      </c>
      <c r="K4061" s="4"/>
    </row>
    <row r="4062" spans="2:11" x14ac:dyDescent="0.2">
      <c r="B4062" s="4" t="s">
        <v>19860</v>
      </c>
      <c r="C4062" s="4">
        <v>5.4</v>
      </c>
      <c r="D4062" s="4" t="s">
        <v>146</v>
      </c>
      <c r="E4062" s="4" t="s">
        <v>78</v>
      </c>
      <c r="F4062" s="4" t="s">
        <v>19861</v>
      </c>
      <c r="G4062" s="4" t="s">
        <v>239</v>
      </c>
      <c r="H4062" s="4" t="s">
        <v>243</v>
      </c>
      <c r="I4062" s="4"/>
      <c r="J4062" s="4" t="s">
        <v>244</v>
      </c>
      <c r="K4062" s="4"/>
    </row>
    <row r="4063" spans="2:11" x14ac:dyDescent="0.2">
      <c r="B4063" s="4" t="s">
        <v>19862</v>
      </c>
      <c r="C4063" s="4">
        <v>5.4</v>
      </c>
      <c r="D4063" s="4" t="s">
        <v>146</v>
      </c>
      <c r="E4063" s="4" t="s">
        <v>81</v>
      </c>
      <c r="F4063" s="4" t="s">
        <v>19863</v>
      </c>
      <c r="G4063" s="4" t="s">
        <v>239</v>
      </c>
      <c r="H4063" s="4" t="s">
        <v>243</v>
      </c>
      <c r="I4063" s="4"/>
      <c r="J4063" s="4" t="s">
        <v>244</v>
      </c>
      <c r="K4063" s="4"/>
    </row>
    <row r="4064" spans="2:11" x14ac:dyDescent="0.2">
      <c r="B4064" s="4" t="s">
        <v>19864</v>
      </c>
      <c r="C4064" s="4">
        <v>5.4</v>
      </c>
      <c r="D4064" s="4" t="s">
        <v>146</v>
      </c>
      <c r="E4064" s="4" t="s">
        <v>84</v>
      </c>
      <c r="F4064" s="4" t="s">
        <v>19865</v>
      </c>
      <c r="G4064" s="4" t="s">
        <v>239</v>
      </c>
      <c r="H4064" s="4" t="s">
        <v>243</v>
      </c>
      <c r="I4064" s="4"/>
      <c r="J4064" s="4" t="s">
        <v>244</v>
      </c>
      <c r="K4064" s="4"/>
    </row>
    <row r="4065" spans="2:11" x14ac:dyDescent="0.2">
      <c r="B4065" s="4" t="s">
        <v>19866</v>
      </c>
      <c r="C4065" s="4">
        <v>5.4</v>
      </c>
      <c r="D4065" s="4" t="s">
        <v>146</v>
      </c>
      <c r="E4065" s="4" t="s">
        <v>85</v>
      </c>
      <c r="F4065" s="4" t="s">
        <v>19867</v>
      </c>
      <c r="G4065" s="4" t="s">
        <v>239</v>
      </c>
      <c r="H4065" s="4" t="s">
        <v>243</v>
      </c>
      <c r="I4065" s="4"/>
      <c r="J4065" s="4" t="s">
        <v>244</v>
      </c>
      <c r="K4065" s="4"/>
    </row>
    <row r="4066" spans="2:11" x14ac:dyDescent="0.2">
      <c r="B4066" s="4" t="s">
        <v>19868</v>
      </c>
      <c r="C4066" s="4">
        <v>5.4</v>
      </c>
      <c r="D4066" s="4" t="s">
        <v>146</v>
      </c>
      <c r="E4066" s="4" t="s">
        <v>86</v>
      </c>
      <c r="F4066" s="4" t="s">
        <v>19869</v>
      </c>
      <c r="G4066" s="4" t="s">
        <v>239</v>
      </c>
      <c r="H4066" s="4" t="s">
        <v>243</v>
      </c>
      <c r="I4066" s="4"/>
      <c r="J4066" s="4" t="s">
        <v>244</v>
      </c>
      <c r="K4066" s="4"/>
    </row>
    <row r="4067" spans="2:11" x14ac:dyDescent="0.2">
      <c r="B4067" s="4" t="s">
        <v>19870</v>
      </c>
      <c r="C4067" s="4">
        <v>5.4</v>
      </c>
      <c r="D4067" s="4" t="s">
        <v>146</v>
      </c>
      <c r="E4067" s="4" t="s">
        <v>88</v>
      </c>
      <c r="F4067" s="4" t="s">
        <v>19871</v>
      </c>
      <c r="G4067" s="4" t="s">
        <v>239</v>
      </c>
      <c r="H4067" s="4" t="s">
        <v>243</v>
      </c>
      <c r="I4067" s="4"/>
      <c r="J4067" s="4" t="s">
        <v>244</v>
      </c>
      <c r="K4067" s="4"/>
    </row>
    <row r="4068" spans="2:11" x14ac:dyDescent="0.2">
      <c r="B4068" s="4" t="s">
        <v>19872</v>
      </c>
      <c r="C4068" s="4">
        <v>5.4</v>
      </c>
      <c r="D4068" s="4" t="s">
        <v>146</v>
      </c>
      <c r="E4068" s="4" t="s">
        <v>90</v>
      </c>
      <c r="F4068" s="4" t="s">
        <v>19873</v>
      </c>
      <c r="G4068" s="4" t="s">
        <v>239</v>
      </c>
      <c r="H4068" s="4" t="s">
        <v>243</v>
      </c>
      <c r="I4068" s="4"/>
      <c r="J4068" s="4" t="s">
        <v>244</v>
      </c>
      <c r="K4068" s="4"/>
    </row>
    <row r="4069" spans="2:11" x14ac:dyDescent="0.2">
      <c r="B4069" s="4" t="s">
        <v>19874</v>
      </c>
      <c r="C4069" s="4">
        <v>5.4</v>
      </c>
      <c r="D4069" s="4" t="s">
        <v>146</v>
      </c>
      <c r="E4069" s="4" t="s">
        <v>92</v>
      </c>
      <c r="F4069" s="4" t="s">
        <v>19875</v>
      </c>
      <c r="G4069" s="4" t="s">
        <v>239</v>
      </c>
      <c r="H4069" s="4" t="s">
        <v>243</v>
      </c>
      <c r="I4069" s="4"/>
      <c r="J4069" s="4" t="s">
        <v>244</v>
      </c>
      <c r="K4069" s="4"/>
    </row>
    <row r="4070" spans="2:11" x14ac:dyDescent="0.2">
      <c r="B4070" s="4" t="s">
        <v>19876</v>
      </c>
      <c r="C4070" s="4">
        <v>5.4</v>
      </c>
      <c r="D4070" s="4" t="s">
        <v>146</v>
      </c>
      <c r="E4070" s="4" t="s">
        <v>94</v>
      </c>
      <c r="F4070" s="4" t="s">
        <v>19877</v>
      </c>
      <c r="G4070" s="4" t="s">
        <v>239</v>
      </c>
      <c r="H4070" s="4" t="s">
        <v>243</v>
      </c>
      <c r="I4070" s="4"/>
      <c r="J4070" s="4" t="s">
        <v>244</v>
      </c>
      <c r="K4070" s="4"/>
    </row>
    <row r="4071" spans="2:11" x14ac:dyDescent="0.2">
      <c r="B4071" s="4" t="s">
        <v>19878</v>
      </c>
      <c r="C4071" s="4">
        <v>5.4</v>
      </c>
      <c r="D4071" s="4" t="s">
        <v>146</v>
      </c>
      <c r="E4071" s="4" t="s">
        <v>96</v>
      </c>
      <c r="F4071" s="4" t="s">
        <v>19879</v>
      </c>
      <c r="G4071" s="4" t="s">
        <v>239</v>
      </c>
      <c r="H4071" s="4" t="s">
        <v>243</v>
      </c>
      <c r="I4071" s="4"/>
      <c r="J4071" s="4" t="s">
        <v>244</v>
      </c>
      <c r="K4071" s="4"/>
    </row>
    <row r="4072" spans="2:11" x14ac:dyDescent="0.2">
      <c r="B4072" s="4" t="s">
        <v>19880</v>
      </c>
      <c r="C4072" s="4">
        <v>5.4</v>
      </c>
      <c r="D4072" s="4" t="s">
        <v>146</v>
      </c>
      <c r="E4072" s="4" t="s">
        <v>98</v>
      </c>
      <c r="F4072" s="4" t="s">
        <v>19881</v>
      </c>
      <c r="G4072" s="4" t="s">
        <v>239</v>
      </c>
      <c r="H4072" s="4" t="s">
        <v>243</v>
      </c>
      <c r="I4072" s="4"/>
      <c r="J4072" s="4" t="s">
        <v>244</v>
      </c>
      <c r="K4072" s="4"/>
    </row>
    <row r="4073" spans="2:11" x14ac:dyDescent="0.2">
      <c r="B4073" s="4" t="s">
        <v>19882</v>
      </c>
      <c r="C4073" s="4">
        <v>5.4</v>
      </c>
      <c r="D4073" s="4" t="s">
        <v>146</v>
      </c>
      <c r="E4073" s="4" t="s">
        <v>100</v>
      </c>
      <c r="F4073" s="4" t="s">
        <v>19883</v>
      </c>
      <c r="G4073" s="4" t="s">
        <v>239</v>
      </c>
      <c r="H4073" s="4" t="s">
        <v>243</v>
      </c>
      <c r="I4073" s="4"/>
      <c r="J4073" s="4" t="s">
        <v>244</v>
      </c>
      <c r="K4073" s="4"/>
    </row>
    <row r="4074" spans="2:11" x14ac:dyDescent="0.2">
      <c r="B4074" s="4" t="s">
        <v>19884</v>
      </c>
      <c r="C4074" s="4">
        <v>5.4</v>
      </c>
      <c r="D4074" s="4" t="s">
        <v>146</v>
      </c>
      <c r="E4074" s="4" t="s">
        <v>102</v>
      </c>
      <c r="F4074" s="4" t="s">
        <v>19885</v>
      </c>
      <c r="G4074" s="4" t="s">
        <v>239</v>
      </c>
      <c r="H4074" s="4" t="s">
        <v>243</v>
      </c>
      <c r="I4074" s="4"/>
      <c r="J4074" s="4" t="s">
        <v>244</v>
      </c>
      <c r="K4074" s="4"/>
    </row>
    <row r="4075" spans="2:11" x14ac:dyDescent="0.2">
      <c r="B4075" s="4" t="s">
        <v>19886</v>
      </c>
      <c r="C4075" s="4">
        <v>5.4</v>
      </c>
      <c r="D4075" s="4" t="s">
        <v>146</v>
      </c>
      <c r="E4075" s="4" t="s">
        <v>104</v>
      </c>
      <c r="F4075" s="4" t="s">
        <v>19887</v>
      </c>
      <c r="G4075" s="4" t="s">
        <v>239</v>
      </c>
      <c r="H4075" s="4" t="s">
        <v>243</v>
      </c>
      <c r="I4075" s="4"/>
      <c r="J4075" s="4" t="s">
        <v>244</v>
      </c>
      <c r="K4075" s="4"/>
    </row>
    <row r="4076" spans="2:11" x14ac:dyDescent="0.2">
      <c r="B4076" s="4" t="s">
        <v>19888</v>
      </c>
      <c r="C4076" s="4">
        <v>5.4</v>
      </c>
      <c r="D4076" s="4" t="s">
        <v>146</v>
      </c>
      <c r="E4076" s="4" t="s">
        <v>106</v>
      </c>
      <c r="F4076" s="4" t="s">
        <v>19889</v>
      </c>
      <c r="G4076" s="4" t="s">
        <v>239</v>
      </c>
      <c r="H4076" s="4" t="s">
        <v>243</v>
      </c>
      <c r="I4076" s="4"/>
      <c r="J4076" s="4" t="s">
        <v>244</v>
      </c>
      <c r="K4076" s="4"/>
    </row>
    <row r="4077" spans="2:11" x14ac:dyDescent="0.2">
      <c r="B4077" s="4" t="s">
        <v>19890</v>
      </c>
      <c r="C4077" s="4">
        <v>5.4</v>
      </c>
      <c r="D4077" s="4" t="s">
        <v>146</v>
      </c>
      <c r="E4077" s="4" t="s">
        <v>108</v>
      </c>
      <c r="F4077" s="4" t="s">
        <v>19891</v>
      </c>
      <c r="G4077" s="4" t="s">
        <v>239</v>
      </c>
      <c r="H4077" s="4" t="s">
        <v>243</v>
      </c>
      <c r="I4077" s="4"/>
      <c r="J4077" s="4" t="s">
        <v>244</v>
      </c>
      <c r="K4077" s="4"/>
    </row>
    <row r="4078" spans="2:11" x14ac:dyDescent="0.2">
      <c r="B4078" s="4" t="s">
        <v>19892</v>
      </c>
      <c r="C4078" s="4">
        <v>5.4</v>
      </c>
      <c r="D4078" s="4" t="s">
        <v>146</v>
      </c>
      <c r="E4078" s="4" t="s">
        <v>110</v>
      </c>
      <c r="F4078" s="4" t="s">
        <v>19893</v>
      </c>
      <c r="G4078" s="4" t="s">
        <v>239</v>
      </c>
      <c r="H4078" s="4" t="s">
        <v>243</v>
      </c>
      <c r="I4078" s="4"/>
      <c r="J4078" s="4" t="s">
        <v>244</v>
      </c>
      <c r="K4078" s="4"/>
    </row>
    <row r="4079" spans="2:11" x14ac:dyDescent="0.2">
      <c r="B4079" s="4" t="s">
        <v>19894</v>
      </c>
      <c r="C4079" s="4">
        <v>5.4</v>
      </c>
      <c r="D4079" s="4" t="s">
        <v>146</v>
      </c>
      <c r="E4079" s="4" t="s">
        <v>112</v>
      </c>
      <c r="F4079" s="4" t="s">
        <v>19895</v>
      </c>
      <c r="G4079" s="4" t="s">
        <v>239</v>
      </c>
      <c r="H4079" s="4" t="s">
        <v>243</v>
      </c>
      <c r="I4079" s="4"/>
      <c r="J4079" s="4" t="s">
        <v>244</v>
      </c>
      <c r="K4079" s="4"/>
    </row>
    <row r="4080" spans="2:11" x14ac:dyDescent="0.2">
      <c r="B4080" s="4" t="s">
        <v>19896</v>
      </c>
      <c r="C4080" s="4">
        <v>5.4</v>
      </c>
      <c r="D4080" s="4" t="s">
        <v>146</v>
      </c>
      <c r="E4080" s="4" t="s">
        <v>114</v>
      </c>
      <c r="F4080" s="4" t="s">
        <v>19897</v>
      </c>
      <c r="G4080" s="4" t="s">
        <v>239</v>
      </c>
      <c r="H4080" s="4" t="s">
        <v>243</v>
      </c>
      <c r="I4080" s="4"/>
      <c r="J4080" s="4" t="s">
        <v>244</v>
      </c>
      <c r="K4080" s="4"/>
    </row>
    <row r="4081" spans="2:11" x14ac:dyDescent="0.2">
      <c r="B4081" s="4" t="s">
        <v>19898</v>
      </c>
      <c r="C4081" s="4">
        <v>5.4</v>
      </c>
      <c r="D4081" s="4" t="s">
        <v>146</v>
      </c>
      <c r="E4081" s="4" t="s">
        <v>116</v>
      </c>
      <c r="F4081" s="4" t="s">
        <v>19899</v>
      </c>
      <c r="G4081" s="4" t="s">
        <v>239</v>
      </c>
      <c r="H4081" s="4" t="s">
        <v>243</v>
      </c>
      <c r="I4081" s="4"/>
      <c r="J4081" s="4" t="s">
        <v>244</v>
      </c>
      <c r="K4081" s="4"/>
    </row>
    <row r="4082" spans="2:11" x14ac:dyDescent="0.2">
      <c r="B4082" s="4" t="s">
        <v>19900</v>
      </c>
      <c r="C4082" s="4">
        <v>5.4</v>
      </c>
      <c r="D4082" s="4" t="s">
        <v>146</v>
      </c>
      <c r="E4082" s="4" t="s">
        <v>118</v>
      </c>
      <c r="F4082" s="4" t="s">
        <v>19901</v>
      </c>
      <c r="G4082" s="4" t="s">
        <v>239</v>
      </c>
      <c r="H4082" s="4" t="s">
        <v>243</v>
      </c>
      <c r="I4082" s="4"/>
      <c r="J4082" s="4" t="s">
        <v>244</v>
      </c>
      <c r="K4082" s="4"/>
    </row>
    <row r="4083" spans="2:11" x14ac:dyDescent="0.2">
      <c r="B4083" s="4" t="s">
        <v>19902</v>
      </c>
      <c r="C4083" s="4">
        <v>5.4</v>
      </c>
      <c r="D4083" s="4" t="s">
        <v>146</v>
      </c>
      <c r="E4083" s="4" t="s">
        <v>120</v>
      </c>
      <c r="F4083" s="4" t="s">
        <v>19903</v>
      </c>
      <c r="G4083" s="4" t="s">
        <v>239</v>
      </c>
      <c r="H4083" s="4" t="s">
        <v>243</v>
      </c>
      <c r="I4083" s="4"/>
      <c r="J4083" s="4" t="s">
        <v>244</v>
      </c>
      <c r="K4083" s="4"/>
    </row>
    <row r="4084" spans="2:11" x14ac:dyDescent="0.2">
      <c r="B4084" s="4" t="s">
        <v>19904</v>
      </c>
      <c r="C4084" s="4">
        <v>5.4</v>
      </c>
      <c r="D4084" s="4" t="s">
        <v>146</v>
      </c>
      <c r="E4084" s="4" t="s">
        <v>122</v>
      </c>
      <c r="F4084" s="4" t="s">
        <v>19905</v>
      </c>
      <c r="G4084" s="4" t="s">
        <v>239</v>
      </c>
      <c r="H4084" s="4" t="s">
        <v>243</v>
      </c>
      <c r="I4084" s="4"/>
      <c r="J4084" s="4" t="s">
        <v>244</v>
      </c>
      <c r="K4084" s="4"/>
    </row>
    <row r="4085" spans="2:11" x14ac:dyDescent="0.2">
      <c r="B4085" s="4" t="s">
        <v>19906</v>
      </c>
      <c r="C4085" s="4">
        <v>5.4</v>
      </c>
      <c r="D4085" s="4" t="s">
        <v>146</v>
      </c>
      <c r="E4085" s="4" t="s">
        <v>124</v>
      </c>
      <c r="F4085" s="4" t="s">
        <v>19907</v>
      </c>
      <c r="G4085" s="4" t="s">
        <v>239</v>
      </c>
      <c r="H4085" s="4" t="s">
        <v>243</v>
      </c>
      <c r="I4085" s="4"/>
      <c r="J4085" s="4" t="s">
        <v>244</v>
      </c>
      <c r="K4085" s="4"/>
    </row>
    <row r="4086" spans="2:11" x14ac:dyDescent="0.2">
      <c r="B4086" s="4" t="s">
        <v>19908</v>
      </c>
      <c r="C4086" s="4">
        <v>5.4</v>
      </c>
      <c r="D4086" s="4" t="s">
        <v>146</v>
      </c>
      <c r="E4086" s="4" t="s">
        <v>126</v>
      </c>
      <c r="F4086" s="4" t="s">
        <v>19909</v>
      </c>
      <c r="G4086" s="4" t="s">
        <v>239</v>
      </c>
      <c r="H4086" s="4" t="s">
        <v>243</v>
      </c>
      <c r="I4086" s="4"/>
      <c r="J4086" s="4" t="s">
        <v>244</v>
      </c>
      <c r="K4086" s="4"/>
    </row>
    <row r="4087" spans="2:11" x14ac:dyDescent="0.2">
      <c r="B4087" s="4" t="s">
        <v>19910</v>
      </c>
      <c r="C4087" s="4">
        <v>5.4</v>
      </c>
      <c r="D4087" s="4" t="s">
        <v>146</v>
      </c>
      <c r="E4087" s="4" t="s">
        <v>128</v>
      </c>
      <c r="F4087" s="4" t="s">
        <v>19911</v>
      </c>
      <c r="G4087" s="4" t="s">
        <v>239</v>
      </c>
      <c r="H4087" s="4" t="s">
        <v>243</v>
      </c>
      <c r="I4087" s="4"/>
      <c r="J4087" s="4" t="s">
        <v>244</v>
      </c>
      <c r="K4087" s="4"/>
    </row>
    <row r="4088" spans="2:11" x14ac:dyDescent="0.2">
      <c r="B4088" s="4" t="s">
        <v>19912</v>
      </c>
      <c r="C4088" s="4">
        <v>5.4</v>
      </c>
      <c r="D4088" s="4" t="s">
        <v>146</v>
      </c>
      <c r="E4088" s="4" t="s">
        <v>130</v>
      </c>
      <c r="F4088" s="4" t="s">
        <v>19913</v>
      </c>
      <c r="G4088" s="4" t="s">
        <v>239</v>
      </c>
      <c r="H4088" s="4" t="s">
        <v>243</v>
      </c>
      <c r="I4088" s="4"/>
      <c r="J4088" s="4" t="s">
        <v>244</v>
      </c>
      <c r="K4088" s="4"/>
    </row>
    <row r="4089" spans="2:11" x14ac:dyDescent="0.2">
      <c r="B4089" s="4" t="s">
        <v>19914</v>
      </c>
      <c r="C4089" s="4">
        <v>5.4</v>
      </c>
      <c r="D4089" s="4" t="s">
        <v>146</v>
      </c>
      <c r="E4089" s="4" t="s">
        <v>132</v>
      </c>
      <c r="F4089" s="4" t="s">
        <v>19915</v>
      </c>
      <c r="G4089" s="4" t="s">
        <v>239</v>
      </c>
      <c r="H4089" s="4" t="s">
        <v>243</v>
      </c>
      <c r="I4089" s="4"/>
      <c r="J4089" s="4" t="s">
        <v>244</v>
      </c>
      <c r="K4089" s="4"/>
    </row>
    <row r="4090" spans="2:11" x14ac:dyDescent="0.2">
      <c r="B4090" s="4" t="s">
        <v>19916</v>
      </c>
      <c r="C4090" s="4">
        <v>5.4</v>
      </c>
      <c r="D4090" s="4" t="s">
        <v>146</v>
      </c>
      <c r="E4090" s="4" t="s">
        <v>134</v>
      </c>
      <c r="F4090" s="4" t="s">
        <v>19917</v>
      </c>
      <c r="G4090" s="4" t="s">
        <v>239</v>
      </c>
      <c r="H4090" s="4" t="s">
        <v>243</v>
      </c>
      <c r="I4090" s="4"/>
      <c r="J4090" s="4" t="s">
        <v>244</v>
      </c>
      <c r="K4090" s="4"/>
    </row>
    <row r="4091" spans="2:11" x14ac:dyDescent="0.2">
      <c r="B4091" s="4" t="s">
        <v>19918</v>
      </c>
      <c r="C4091" s="4">
        <v>5.4</v>
      </c>
      <c r="D4091" s="4" t="s">
        <v>146</v>
      </c>
      <c r="E4091" s="4" t="s">
        <v>136</v>
      </c>
      <c r="F4091" s="4" t="s">
        <v>19919</v>
      </c>
      <c r="G4091" s="4" t="s">
        <v>239</v>
      </c>
      <c r="H4091" s="4" t="s">
        <v>243</v>
      </c>
      <c r="I4091" s="4"/>
      <c r="J4091" s="4" t="s">
        <v>244</v>
      </c>
      <c r="K4091" s="4"/>
    </row>
    <row r="4092" spans="2:11" x14ac:dyDescent="0.2">
      <c r="B4092" s="4" t="s">
        <v>19920</v>
      </c>
      <c r="C4092" s="4">
        <v>5.4</v>
      </c>
      <c r="D4092" s="4" t="s">
        <v>146</v>
      </c>
      <c r="E4092" s="4" t="s">
        <v>138</v>
      </c>
      <c r="F4092" s="4" t="s">
        <v>19921</v>
      </c>
      <c r="G4092" s="4" t="s">
        <v>239</v>
      </c>
      <c r="H4092" s="4" t="s">
        <v>243</v>
      </c>
      <c r="I4092" s="4"/>
      <c r="J4092" s="4" t="s">
        <v>244</v>
      </c>
      <c r="K4092" s="4"/>
    </row>
    <row r="4093" spans="2:11" x14ac:dyDescent="0.2">
      <c r="B4093" s="4" t="s">
        <v>19922</v>
      </c>
      <c r="C4093" s="4">
        <v>5.4</v>
      </c>
      <c r="D4093" s="4" t="s">
        <v>146</v>
      </c>
      <c r="E4093" s="4" t="s">
        <v>140</v>
      </c>
      <c r="F4093" s="4" t="s">
        <v>19923</v>
      </c>
      <c r="G4093" s="4" t="s">
        <v>239</v>
      </c>
      <c r="H4093" s="4" t="s">
        <v>243</v>
      </c>
      <c r="I4093" s="4"/>
      <c r="J4093" s="4" t="s">
        <v>244</v>
      </c>
      <c r="K4093" s="4"/>
    </row>
    <row r="4094" spans="2:11" x14ac:dyDescent="0.2">
      <c r="B4094" s="4" t="s">
        <v>19924</v>
      </c>
      <c r="C4094" s="4">
        <v>5.4</v>
      </c>
      <c r="D4094" s="4" t="s">
        <v>146</v>
      </c>
      <c r="E4094" s="4" t="s">
        <v>141</v>
      </c>
      <c r="F4094" s="4" t="s">
        <v>19925</v>
      </c>
      <c r="G4094" s="4" t="s">
        <v>239</v>
      </c>
      <c r="H4094" s="4" t="s">
        <v>243</v>
      </c>
      <c r="I4094" s="4"/>
      <c r="J4094" s="4" t="s">
        <v>244</v>
      </c>
      <c r="K4094" s="4"/>
    </row>
    <row r="4095" spans="2:11" x14ac:dyDescent="0.2">
      <c r="B4095" s="4" t="s">
        <v>19926</v>
      </c>
      <c r="C4095" s="4">
        <v>5.4</v>
      </c>
      <c r="D4095" s="4" t="s">
        <v>146</v>
      </c>
      <c r="E4095" s="4" t="s">
        <v>142</v>
      </c>
      <c r="F4095" s="4" t="s">
        <v>19927</v>
      </c>
      <c r="G4095" s="4" t="s">
        <v>239</v>
      </c>
      <c r="H4095" s="4" t="s">
        <v>243</v>
      </c>
      <c r="I4095" s="4"/>
      <c r="J4095" s="4" t="s">
        <v>244</v>
      </c>
      <c r="K4095" s="4"/>
    </row>
    <row r="4096" spans="2:11" x14ac:dyDescent="0.2">
      <c r="B4096" s="4" t="s">
        <v>19928</v>
      </c>
      <c r="C4096" s="4">
        <v>5.4</v>
      </c>
      <c r="D4096" s="4" t="s">
        <v>146</v>
      </c>
      <c r="E4096" s="4" t="s">
        <v>144</v>
      </c>
      <c r="F4096" s="4" t="s">
        <v>19929</v>
      </c>
      <c r="G4096" s="4" t="s">
        <v>239</v>
      </c>
      <c r="H4096" s="4" t="s">
        <v>243</v>
      </c>
      <c r="I4096" s="4"/>
      <c r="J4096" s="4" t="s">
        <v>244</v>
      </c>
      <c r="K4096" s="4"/>
    </row>
    <row r="4097" spans="2:11" x14ac:dyDescent="0.2">
      <c r="B4097" s="4" t="s">
        <v>19930</v>
      </c>
      <c r="C4097" s="4">
        <v>5.4</v>
      </c>
      <c r="D4097" s="4" t="s">
        <v>146</v>
      </c>
      <c r="E4097" s="4" t="s">
        <v>146</v>
      </c>
      <c r="F4097" s="4" t="s">
        <v>19931</v>
      </c>
      <c r="G4097" s="4" t="s">
        <v>239</v>
      </c>
      <c r="H4097" s="4" t="s">
        <v>243</v>
      </c>
      <c r="I4097" s="4"/>
      <c r="J4097" s="4" t="s">
        <v>244</v>
      </c>
      <c r="K4097" s="4"/>
    </row>
    <row r="4098" spans="2:11" x14ac:dyDescent="0.2">
      <c r="B4098" s="4" t="s">
        <v>19932</v>
      </c>
      <c r="C4098" s="4">
        <v>5.4</v>
      </c>
      <c r="D4098" s="4" t="s">
        <v>147</v>
      </c>
      <c r="E4098" s="4" t="s">
        <v>8</v>
      </c>
      <c r="F4098" s="4" t="s">
        <v>6727</v>
      </c>
      <c r="G4098" s="4" t="s">
        <v>239</v>
      </c>
      <c r="H4098" s="4" t="s">
        <v>243</v>
      </c>
      <c r="I4098" s="4"/>
      <c r="J4098" s="4" t="s">
        <v>244</v>
      </c>
      <c r="K4098" s="4"/>
    </row>
    <row r="4099" spans="2:11" x14ac:dyDescent="0.2">
      <c r="B4099" s="4" t="s">
        <v>19933</v>
      </c>
      <c r="C4099" s="4">
        <v>5.4</v>
      </c>
      <c r="D4099" s="4" t="s">
        <v>147</v>
      </c>
      <c r="E4099" s="4" t="s">
        <v>24</v>
      </c>
      <c r="F4099" s="4" t="s">
        <v>6729</v>
      </c>
      <c r="G4099" s="4" t="s">
        <v>239</v>
      </c>
      <c r="H4099" s="4" t="s">
        <v>243</v>
      </c>
      <c r="I4099" s="4"/>
      <c r="J4099" s="4" t="s">
        <v>244</v>
      </c>
      <c r="K4099" s="4"/>
    </row>
    <row r="4100" spans="2:11" x14ac:dyDescent="0.2">
      <c r="B4100" s="4" t="s">
        <v>19934</v>
      </c>
      <c r="C4100" s="4">
        <v>5.4</v>
      </c>
      <c r="D4100" s="4" t="s">
        <v>147</v>
      </c>
      <c r="E4100" s="4" t="s">
        <v>25</v>
      </c>
      <c r="F4100" s="4" t="s">
        <v>6731</v>
      </c>
      <c r="G4100" s="4" t="s">
        <v>239</v>
      </c>
      <c r="H4100" s="4" t="s">
        <v>243</v>
      </c>
      <c r="I4100" s="4"/>
      <c r="J4100" s="4" t="s">
        <v>244</v>
      </c>
      <c r="K4100" s="4"/>
    </row>
    <row r="4101" spans="2:11" x14ac:dyDescent="0.2">
      <c r="B4101" s="4" t="s">
        <v>19935</v>
      </c>
      <c r="C4101" s="4">
        <v>5.4</v>
      </c>
      <c r="D4101" s="4" t="s">
        <v>147</v>
      </c>
      <c r="E4101" s="4" t="s">
        <v>26</v>
      </c>
      <c r="F4101" s="4" t="s">
        <v>6733</v>
      </c>
      <c r="G4101" s="4" t="s">
        <v>239</v>
      </c>
      <c r="H4101" s="4" t="s">
        <v>243</v>
      </c>
      <c r="I4101" s="4"/>
      <c r="J4101" s="4" t="s">
        <v>244</v>
      </c>
      <c r="K4101" s="4"/>
    </row>
    <row r="4102" spans="2:11" x14ac:dyDescent="0.2">
      <c r="B4102" s="4" t="s">
        <v>19936</v>
      </c>
      <c r="C4102" s="4">
        <v>5.4</v>
      </c>
      <c r="D4102" s="4" t="s">
        <v>147</v>
      </c>
      <c r="E4102" s="4" t="s">
        <v>27</v>
      </c>
      <c r="F4102" s="4" t="s">
        <v>6735</v>
      </c>
      <c r="G4102" s="4" t="s">
        <v>239</v>
      </c>
      <c r="H4102" s="4" t="s">
        <v>243</v>
      </c>
      <c r="I4102" s="4"/>
      <c r="J4102" s="4" t="s">
        <v>244</v>
      </c>
      <c r="K4102" s="4"/>
    </row>
    <row r="4103" spans="2:11" x14ac:dyDescent="0.2">
      <c r="B4103" s="4" t="s">
        <v>19937</v>
      </c>
      <c r="C4103" s="4">
        <v>5.4</v>
      </c>
      <c r="D4103" s="4" t="s">
        <v>147</v>
      </c>
      <c r="E4103" s="4" t="s">
        <v>28</v>
      </c>
      <c r="F4103" s="4" t="s">
        <v>6737</v>
      </c>
      <c r="G4103" s="4" t="s">
        <v>239</v>
      </c>
      <c r="H4103" s="4" t="s">
        <v>243</v>
      </c>
      <c r="I4103" s="4"/>
      <c r="J4103" s="4" t="s">
        <v>244</v>
      </c>
      <c r="K4103" s="4"/>
    </row>
    <row r="4104" spans="2:11" x14ac:dyDescent="0.2">
      <c r="B4104" s="4" t="s">
        <v>19938</v>
      </c>
      <c r="C4104" s="4">
        <v>5.4</v>
      </c>
      <c r="D4104" s="4" t="s">
        <v>147</v>
      </c>
      <c r="E4104" s="4" t="s">
        <v>29</v>
      </c>
      <c r="F4104" s="4" t="s">
        <v>6739</v>
      </c>
      <c r="G4104" s="4" t="s">
        <v>239</v>
      </c>
      <c r="H4104" s="4" t="s">
        <v>243</v>
      </c>
      <c r="I4104" s="4"/>
      <c r="J4104" s="4" t="s">
        <v>244</v>
      </c>
      <c r="K4104" s="4"/>
    </row>
    <row r="4105" spans="2:11" x14ac:dyDescent="0.2">
      <c r="B4105" s="4" t="s">
        <v>19939</v>
      </c>
      <c r="C4105" s="4">
        <v>5.4</v>
      </c>
      <c r="D4105" s="4" t="s">
        <v>147</v>
      </c>
      <c r="E4105" s="4" t="s">
        <v>30</v>
      </c>
      <c r="F4105" s="4" t="s">
        <v>6741</v>
      </c>
      <c r="G4105" s="4" t="s">
        <v>239</v>
      </c>
      <c r="H4105" s="4" t="s">
        <v>243</v>
      </c>
      <c r="I4105" s="4"/>
      <c r="J4105" s="4" t="s">
        <v>244</v>
      </c>
      <c r="K4105" s="4"/>
    </row>
    <row r="4106" spans="2:11" x14ac:dyDescent="0.2">
      <c r="B4106" s="4" t="s">
        <v>19940</v>
      </c>
      <c r="C4106" s="4">
        <v>5.4</v>
      </c>
      <c r="D4106" s="4" t="s">
        <v>147</v>
      </c>
      <c r="E4106" s="4" t="s">
        <v>31</v>
      </c>
      <c r="F4106" s="4" t="s">
        <v>6743</v>
      </c>
      <c r="G4106" s="4" t="s">
        <v>239</v>
      </c>
      <c r="H4106" s="4" t="s">
        <v>243</v>
      </c>
      <c r="I4106" s="4"/>
      <c r="J4106" s="4" t="s">
        <v>244</v>
      </c>
      <c r="K4106" s="4"/>
    </row>
    <row r="4107" spans="2:11" x14ac:dyDescent="0.2">
      <c r="B4107" s="4" t="s">
        <v>19941</v>
      </c>
      <c r="C4107" s="4">
        <v>5.4</v>
      </c>
      <c r="D4107" s="4" t="s">
        <v>147</v>
      </c>
      <c r="E4107" s="4" t="s">
        <v>32</v>
      </c>
      <c r="F4107" s="4" t="s">
        <v>6745</v>
      </c>
      <c r="G4107" s="4" t="s">
        <v>239</v>
      </c>
      <c r="H4107" s="4" t="s">
        <v>243</v>
      </c>
      <c r="I4107" s="4"/>
      <c r="J4107" s="4" t="s">
        <v>244</v>
      </c>
      <c r="K4107" s="4"/>
    </row>
    <row r="4108" spans="2:11" x14ac:dyDescent="0.2">
      <c r="B4108" s="4" t="s">
        <v>19942</v>
      </c>
      <c r="C4108" s="4">
        <v>5.4</v>
      </c>
      <c r="D4108" s="4" t="s">
        <v>147</v>
      </c>
      <c r="E4108" s="4" t="s">
        <v>33</v>
      </c>
      <c r="F4108" s="4" t="s">
        <v>6747</v>
      </c>
      <c r="G4108" s="4" t="s">
        <v>239</v>
      </c>
      <c r="H4108" s="4" t="s">
        <v>243</v>
      </c>
      <c r="I4108" s="4"/>
      <c r="J4108" s="4" t="s">
        <v>244</v>
      </c>
      <c r="K4108" s="4"/>
    </row>
    <row r="4109" spans="2:11" x14ac:dyDescent="0.2">
      <c r="B4109" s="4" t="s">
        <v>19943</v>
      </c>
      <c r="C4109" s="4">
        <v>5.4</v>
      </c>
      <c r="D4109" s="4" t="s">
        <v>147</v>
      </c>
      <c r="E4109" s="4" t="s">
        <v>34</v>
      </c>
      <c r="F4109" s="4" t="s">
        <v>6749</v>
      </c>
      <c r="G4109" s="4" t="s">
        <v>239</v>
      </c>
      <c r="H4109" s="4" t="s">
        <v>243</v>
      </c>
      <c r="I4109" s="4"/>
      <c r="J4109" s="4" t="s">
        <v>244</v>
      </c>
      <c r="K4109" s="4"/>
    </row>
    <row r="4110" spans="2:11" x14ac:dyDescent="0.2">
      <c r="B4110" s="4" t="s">
        <v>19944</v>
      </c>
      <c r="C4110" s="4">
        <v>5.4</v>
      </c>
      <c r="D4110" s="4" t="s">
        <v>147</v>
      </c>
      <c r="E4110" s="4" t="s">
        <v>35</v>
      </c>
      <c r="F4110" s="4" t="s">
        <v>6751</v>
      </c>
      <c r="G4110" s="4" t="s">
        <v>239</v>
      </c>
      <c r="H4110" s="4" t="s">
        <v>243</v>
      </c>
      <c r="I4110" s="4"/>
      <c r="J4110" s="4" t="s">
        <v>244</v>
      </c>
      <c r="K4110" s="4"/>
    </row>
    <row r="4111" spans="2:11" x14ac:dyDescent="0.2">
      <c r="B4111" s="4" t="s">
        <v>19945</v>
      </c>
      <c r="C4111" s="4">
        <v>5.4</v>
      </c>
      <c r="D4111" s="4" t="s">
        <v>147</v>
      </c>
      <c r="E4111" s="4" t="s">
        <v>36</v>
      </c>
      <c r="F4111" s="4" t="s">
        <v>6753</v>
      </c>
      <c r="G4111" s="4" t="s">
        <v>239</v>
      </c>
      <c r="H4111" s="4" t="s">
        <v>243</v>
      </c>
      <c r="I4111" s="4"/>
      <c r="J4111" s="4" t="s">
        <v>244</v>
      </c>
      <c r="K4111" s="4"/>
    </row>
    <row r="4112" spans="2:11" x14ac:dyDescent="0.2">
      <c r="B4112" s="4" t="s">
        <v>19946</v>
      </c>
      <c r="C4112" s="4">
        <v>5.4</v>
      </c>
      <c r="D4112" s="4" t="s">
        <v>147</v>
      </c>
      <c r="E4112" s="4" t="s">
        <v>37</v>
      </c>
      <c r="F4112" s="4" t="s">
        <v>6755</v>
      </c>
      <c r="G4112" s="4" t="s">
        <v>239</v>
      </c>
      <c r="H4112" s="4" t="s">
        <v>243</v>
      </c>
      <c r="I4112" s="4"/>
      <c r="J4112" s="4" t="s">
        <v>244</v>
      </c>
      <c r="K4112" s="4"/>
    </row>
    <row r="4113" spans="2:11" x14ac:dyDescent="0.2">
      <c r="B4113" s="4" t="s">
        <v>19947</v>
      </c>
      <c r="C4113" s="4">
        <v>5.4</v>
      </c>
      <c r="D4113" s="4" t="s">
        <v>147</v>
      </c>
      <c r="E4113" s="4" t="s">
        <v>38</v>
      </c>
      <c r="F4113" s="4" t="s">
        <v>6757</v>
      </c>
      <c r="G4113" s="4" t="s">
        <v>239</v>
      </c>
      <c r="H4113" s="4" t="s">
        <v>243</v>
      </c>
      <c r="I4113" s="4"/>
      <c r="J4113" s="4" t="s">
        <v>244</v>
      </c>
      <c r="K4113" s="4"/>
    </row>
    <row r="4114" spans="2:11" x14ac:dyDescent="0.2">
      <c r="B4114" s="4" t="s">
        <v>19948</v>
      </c>
      <c r="C4114" s="4">
        <v>5.4</v>
      </c>
      <c r="D4114" s="4" t="s">
        <v>147</v>
      </c>
      <c r="E4114" s="4" t="s">
        <v>39</v>
      </c>
      <c r="F4114" s="4" t="s">
        <v>6759</v>
      </c>
      <c r="G4114" s="4" t="s">
        <v>239</v>
      </c>
      <c r="H4114" s="4" t="s">
        <v>243</v>
      </c>
      <c r="I4114" s="4"/>
      <c r="J4114" s="4" t="s">
        <v>244</v>
      </c>
      <c r="K4114" s="4"/>
    </row>
    <row r="4115" spans="2:11" x14ac:dyDescent="0.2">
      <c r="B4115" s="4" t="s">
        <v>19949</v>
      </c>
      <c r="C4115" s="4">
        <v>5.4</v>
      </c>
      <c r="D4115" s="4" t="s">
        <v>147</v>
      </c>
      <c r="E4115" s="4" t="s">
        <v>56</v>
      </c>
      <c r="F4115" s="4" t="s">
        <v>6761</v>
      </c>
      <c r="G4115" s="4" t="s">
        <v>239</v>
      </c>
      <c r="H4115" s="4" t="s">
        <v>243</v>
      </c>
      <c r="I4115" s="4"/>
      <c r="J4115" s="4" t="s">
        <v>244</v>
      </c>
      <c r="K4115" s="4"/>
    </row>
    <row r="4116" spans="2:11" x14ac:dyDescent="0.2">
      <c r="B4116" s="4" t="s">
        <v>19950</v>
      </c>
      <c r="C4116" s="4">
        <v>5.4</v>
      </c>
      <c r="D4116" s="4" t="s">
        <v>147</v>
      </c>
      <c r="E4116" s="4" t="s">
        <v>58</v>
      </c>
      <c r="F4116" s="4" t="s">
        <v>6763</v>
      </c>
      <c r="G4116" s="4" t="s">
        <v>239</v>
      </c>
      <c r="H4116" s="4" t="s">
        <v>243</v>
      </c>
      <c r="I4116" s="4"/>
      <c r="J4116" s="4" t="s">
        <v>244</v>
      </c>
      <c r="K4116" s="4"/>
    </row>
    <row r="4117" spans="2:11" x14ac:dyDescent="0.2">
      <c r="B4117" s="4" t="s">
        <v>19951</v>
      </c>
      <c r="C4117" s="4">
        <v>5.4</v>
      </c>
      <c r="D4117" s="4" t="s">
        <v>147</v>
      </c>
      <c r="E4117" s="4" t="s">
        <v>60</v>
      </c>
      <c r="F4117" s="4" t="s">
        <v>6765</v>
      </c>
      <c r="G4117" s="4" t="s">
        <v>239</v>
      </c>
      <c r="H4117" s="4" t="s">
        <v>243</v>
      </c>
      <c r="I4117" s="4"/>
      <c r="J4117" s="4" t="s">
        <v>244</v>
      </c>
      <c r="K4117" s="4"/>
    </row>
    <row r="4118" spans="2:11" x14ac:dyDescent="0.2">
      <c r="B4118" s="4" t="s">
        <v>19952</v>
      </c>
      <c r="C4118" s="4">
        <v>5.4</v>
      </c>
      <c r="D4118" s="4" t="s">
        <v>147</v>
      </c>
      <c r="E4118" s="4" t="s">
        <v>62</v>
      </c>
      <c r="F4118" s="4" t="s">
        <v>6767</v>
      </c>
      <c r="G4118" s="4" t="s">
        <v>239</v>
      </c>
      <c r="H4118" s="4" t="s">
        <v>243</v>
      </c>
      <c r="I4118" s="4"/>
      <c r="J4118" s="4" t="s">
        <v>244</v>
      </c>
      <c r="K4118" s="4"/>
    </row>
    <row r="4119" spans="2:11" x14ac:dyDescent="0.2">
      <c r="B4119" s="4" t="s">
        <v>19953</v>
      </c>
      <c r="C4119" s="4">
        <v>5.4</v>
      </c>
      <c r="D4119" s="4" t="s">
        <v>147</v>
      </c>
      <c r="E4119" s="4" t="s">
        <v>64</v>
      </c>
      <c r="F4119" s="4" t="s">
        <v>6769</v>
      </c>
      <c r="G4119" s="4" t="s">
        <v>239</v>
      </c>
      <c r="H4119" s="4" t="s">
        <v>243</v>
      </c>
      <c r="I4119" s="4"/>
      <c r="J4119" s="4" t="s">
        <v>244</v>
      </c>
      <c r="K4119" s="4"/>
    </row>
    <row r="4120" spans="2:11" x14ac:dyDescent="0.2">
      <c r="B4120" s="4" t="s">
        <v>19954</v>
      </c>
      <c r="C4120" s="4">
        <v>5.4</v>
      </c>
      <c r="D4120" s="4" t="s">
        <v>147</v>
      </c>
      <c r="E4120" s="4" t="s">
        <v>66</v>
      </c>
      <c r="F4120" s="4" t="s">
        <v>19955</v>
      </c>
      <c r="G4120" s="4" t="s">
        <v>239</v>
      </c>
      <c r="H4120" s="4" t="s">
        <v>243</v>
      </c>
      <c r="I4120" s="4"/>
      <c r="J4120" s="4" t="s">
        <v>244</v>
      </c>
      <c r="K4120" s="4"/>
    </row>
    <row r="4121" spans="2:11" x14ac:dyDescent="0.2">
      <c r="B4121" s="4" t="s">
        <v>19956</v>
      </c>
      <c r="C4121" s="4">
        <v>5.4</v>
      </c>
      <c r="D4121" s="4" t="s">
        <v>147</v>
      </c>
      <c r="E4121" s="4" t="s">
        <v>68</v>
      </c>
      <c r="F4121" s="4" t="s">
        <v>19957</v>
      </c>
      <c r="G4121" s="4" t="s">
        <v>239</v>
      </c>
      <c r="H4121" s="4" t="s">
        <v>243</v>
      </c>
      <c r="I4121" s="4"/>
      <c r="J4121" s="4" t="s">
        <v>244</v>
      </c>
      <c r="K4121" s="4"/>
    </row>
    <row r="4122" spans="2:11" x14ac:dyDescent="0.2">
      <c r="B4122" s="4" t="s">
        <v>19958</v>
      </c>
      <c r="C4122" s="4">
        <v>5.4</v>
      </c>
      <c r="D4122" s="4" t="s">
        <v>147</v>
      </c>
      <c r="E4122" s="4" t="s">
        <v>70</v>
      </c>
      <c r="F4122" s="4" t="s">
        <v>19959</v>
      </c>
      <c r="G4122" s="4" t="s">
        <v>239</v>
      </c>
      <c r="H4122" s="4" t="s">
        <v>243</v>
      </c>
      <c r="I4122" s="4"/>
      <c r="J4122" s="4" t="s">
        <v>244</v>
      </c>
      <c r="K4122" s="4"/>
    </row>
    <row r="4123" spans="2:11" x14ac:dyDescent="0.2">
      <c r="B4123" s="4" t="s">
        <v>19960</v>
      </c>
      <c r="C4123" s="4">
        <v>5.4</v>
      </c>
      <c r="D4123" s="4" t="s">
        <v>147</v>
      </c>
      <c r="E4123" s="4" t="s">
        <v>72</v>
      </c>
      <c r="F4123" s="4" t="s">
        <v>19961</v>
      </c>
      <c r="G4123" s="4" t="s">
        <v>239</v>
      </c>
      <c r="H4123" s="4" t="s">
        <v>243</v>
      </c>
      <c r="I4123" s="4"/>
      <c r="J4123" s="4" t="s">
        <v>244</v>
      </c>
      <c r="K4123" s="4"/>
    </row>
    <row r="4124" spans="2:11" x14ac:dyDescent="0.2">
      <c r="B4124" s="4" t="s">
        <v>19962</v>
      </c>
      <c r="C4124" s="4">
        <v>5.4</v>
      </c>
      <c r="D4124" s="4" t="s">
        <v>147</v>
      </c>
      <c r="E4124" s="4" t="s">
        <v>74</v>
      </c>
      <c r="F4124" s="4" t="s">
        <v>19963</v>
      </c>
      <c r="G4124" s="4" t="s">
        <v>239</v>
      </c>
      <c r="H4124" s="4" t="s">
        <v>243</v>
      </c>
      <c r="I4124" s="4"/>
      <c r="J4124" s="4" t="s">
        <v>244</v>
      </c>
      <c r="K4124" s="4"/>
    </row>
    <row r="4125" spans="2:11" x14ac:dyDescent="0.2">
      <c r="B4125" s="4" t="s">
        <v>19964</v>
      </c>
      <c r="C4125" s="4">
        <v>5.4</v>
      </c>
      <c r="D4125" s="4" t="s">
        <v>147</v>
      </c>
      <c r="E4125" s="4" t="s">
        <v>76</v>
      </c>
      <c r="F4125" s="4" t="s">
        <v>19965</v>
      </c>
      <c r="G4125" s="4" t="s">
        <v>239</v>
      </c>
      <c r="H4125" s="4" t="s">
        <v>243</v>
      </c>
      <c r="I4125" s="4"/>
      <c r="J4125" s="4" t="s">
        <v>244</v>
      </c>
      <c r="K4125" s="4"/>
    </row>
    <row r="4126" spans="2:11" x14ac:dyDescent="0.2">
      <c r="B4126" s="4" t="s">
        <v>19966</v>
      </c>
      <c r="C4126" s="4">
        <v>5.4</v>
      </c>
      <c r="D4126" s="4" t="s">
        <v>147</v>
      </c>
      <c r="E4126" s="4" t="s">
        <v>78</v>
      </c>
      <c r="F4126" s="4" t="s">
        <v>19967</v>
      </c>
      <c r="G4126" s="4" t="s">
        <v>239</v>
      </c>
      <c r="H4126" s="4" t="s">
        <v>243</v>
      </c>
      <c r="I4126" s="4"/>
      <c r="J4126" s="4" t="s">
        <v>244</v>
      </c>
      <c r="K4126" s="4"/>
    </row>
    <row r="4127" spans="2:11" x14ac:dyDescent="0.2">
      <c r="B4127" s="4" t="s">
        <v>19968</v>
      </c>
      <c r="C4127" s="4">
        <v>5.4</v>
      </c>
      <c r="D4127" s="4" t="s">
        <v>147</v>
      </c>
      <c r="E4127" s="4" t="s">
        <v>81</v>
      </c>
      <c r="F4127" s="4" t="s">
        <v>19969</v>
      </c>
      <c r="G4127" s="4" t="s">
        <v>239</v>
      </c>
      <c r="H4127" s="4" t="s">
        <v>243</v>
      </c>
      <c r="I4127" s="4"/>
      <c r="J4127" s="4" t="s">
        <v>244</v>
      </c>
      <c r="K4127" s="4"/>
    </row>
    <row r="4128" spans="2:11" x14ac:dyDescent="0.2">
      <c r="B4128" s="4" t="s">
        <v>19970</v>
      </c>
      <c r="C4128" s="4">
        <v>5.4</v>
      </c>
      <c r="D4128" s="4" t="s">
        <v>147</v>
      </c>
      <c r="E4128" s="4" t="s">
        <v>84</v>
      </c>
      <c r="F4128" s="4" t="s">
        <v>19971</v>
      </c>
      <c r="G4128" s="4" t="s">
        <v>239</v>
      </c>
      <c r="H4128" s="4" t="s">
        <v>243</v>
      </c>
      <c r="I4128" s="4"/>
      <c r="J4128" s="4" t="s">
        <v>244</v>
      </c>
      <c r="K4128" s="4"/>
    </row>
    <row r="4129" spans="2:11" x14ac:dyDescent="0.2">
      <c r="B4129" s="4" t="s">
        <v>19972</v>
      </c>
      <c r="C4129" s="4">
        <v>5.4</v>
      </c>
      <c r="D4129" s="4" t="s">
        <v>147</v>
      </c>
      <c r="E4129" s="4" t="s">
        <v>85</v>
      </c>
      <c r="F4129" s="4" t="s">
        <v>19973</v>
      </c>
      <c r="G4129" s="4" t="s">
        <v>239</v>
      </c>
      <c r="H4129" s="4" t="s">
        <v>243</v>
      </c>
      <c r="I4129" s="4"/>
      <c r="J4129" s="4" t="s">
        <v>244</v>
      </c>
      <c r="K4129" s="4"/>
    </row>
    <row r="4130" spans="2:11" x14ac:dyDescent="0.2">
      <c r="B4130" s="4" t="s">
        <v>19974</v>
      </c>
      <c r="C4130" s="4">
        <v>5.4</v>
      </c>
      <c r="D4130" s="4" t="s">
        <v>147</v>
      </c>
      <c r="E4130" s="4" t="s">
        <v>86</v>
      </c>
      <c r="F4130" s="4" t="s">
        <v>19975</v>
      </c>
      <c r="G4130" s="4" t="s">
        <v>239</v>
      </c>
      <c r="H4130" s="4" t="s">
        <v>243</v>
      </c>
      <c r="I4130" s="4"/>
      <c r="J4130" s="4" t="s">
        <v>244</v>
      </c>
      <c r="K4130" s="4"/>
    </row>
    <row r="4131" spans="2:11" x14ac:dyDescent="0.2">
      <c r="B4131" s="4" t="s">
        <v>19976</v>
      </c>
      <c r="C4131" s="4">
        <v>5.4</v>
      </c>
      <c r="D4131" s="4" t="s">
        <v>147</v>
      </c>
      <c r="E4131" s="4" t="s">
        <v>88</v>
      </c>
      <c r="F4131" s="4" t="s">
        <v>19977</v>
      </c>
      <c r="G4131" s="4" t="s">
        <v>239</v>
      </c>
      <c r="H4131" s="4" t="s">
        <v>243</v>
      </c>
      <c r="I4131" s="4"/>
      <c r="J4131" s="4" t="s">
        <v>244</v>
      </c>
      <c r="K4131" s="4"/>
    </row>
    <row r="4132" spans="2:11" x14ac:dyDescent="0.2">
      <c r="B4132" s="4" t="s">
        <v>19978</v>
      </c>
      <c r="C4132" s="4">
        <v>5.4</v>
      </c>
      <c r="D4132" s="4" t="s">
        <v>147</v>
      </c>
      <c r="E4132" s="4" t="s">
        <v>90</v>
      </c>
      <c r="F4132" s="4" t="s">
        <v>19979</v>
      </c>
      <c r="G4132" s="4" t="s">
        <v>239</v>
      </c>
      <c r="H4132" s="4" t="s">
        <v>243</v>
      </c>
      <c r="I4132" s="4"/>
      <c r="J4132" s="4" t="s">
        <v>244</v>
      </c>
      <c r="K4132" s="4"/>
    </row>
    <row r="4133" spans="2:11" x14ac:dyDescent="0.2">
      <c r="B4133" s="4" t="s">
        <v>19980</v>
      </c>
      <c r="C4133" s="4">
        <v>5.4</v>
      </c>
      <c r="D4133" s="4" t="s">
        <v>147</v>
      </c>
      <c r="E4133" s="4" t="s">
        <v>92</v>
      </c>
      <c r="F4133" s="4" t="s">
        <v>19981</v>
      </c>
      <c r="G4133" s="4" t="s">
        <v>239</v>
      </c>
      <c r="H4133" s="4" t="s">
        <v>243</v>
      </c>
      <c r="I4133" s="4"/>
      <c r="J4133" s="4" t="s">
        <v>244</v>
      </c>
      <c r="K4133" s="4"/>
    </row>
    <row r="4134" spans="2:11" x14ac:dyDescent="0.2">
      <c r="B4134" s="4" t="s">
        <v>19982</v>
      </c>
      <c r="C4134" s="4">
        <v>5.4</v>
      </c>
      <c r="D4134" s="4" t="s">
        <v>147</v>
      </c>
      <c r="E4134" s="4" t="s">
        <v>94</v>
      </c>
      <c r="F4134" s="4" t="s">
        <v>19983</v>
      </c>
      <c r="G4134" s="4" t="s">
        <v>239</v>
      </c>
      <c r="H4134" s="4" t="s">
        <v>243</v>
      </c>
      <c r="I4134" s="4"/>
      <c r="J4134" s="4" t="s">
        <v>244</v>
      </c>
      <c r="K4134" s="4"/>
    </row>
    <row r="4135" spans="2:11" x14ac:dyDescent="0.2">
      <c r="B4135" s="4" t="s">
        <v>19984</v>
      </c>
      <c r="C4135" s="4">
        <v>5.4</v>
      </c>
      <c r="D4135" s="4" t="s">
        <v>147</v>
      </c>
      <c r="E4135" s="4" t="s">
        <v>96</v>
      </c>
      <c r="F4135" s="4" t="s">
        <v>19985</v>
      </c>
      <c r="G4135" s="4" t="s">
        <v>239</v>
      </c>
      <c r="H4135" s="4" t="s">
        <v>243</v>
      </c>
      <c r="I4135" s="4"/>
      <c r="J4135" s="4" t="s">
        <v>244</v>
      </c>
      <c r="K4135" s="4"/>
    </row>
    <row r="4136" spans="2:11" x14ac:dyDescent="0.2">
      <c r="B4136" s="4" t="s">
        <v>19986</v>
      </c>
      <c r="C4136" s="4">
        <v>5.4</v>
      </c>
      <c r="D4136" s="4" t="s">
        <v>147</v>
      </c>
      <c r="E4136" s="4" t="s">
        <v>98</v>
      </c>
      <c r="F4136" s="4" t="s">
        <v>19987</v>
      </c>
      <c r="G4136" s="4" t="s">
        <v>239</v>
      </c>
      <c r="H4136" s="4" t="s">
        <v>243</v>
      </c>
      <c r="I4136" s="4"/>
      <c r="J4136" s="4" t="s">
        <v>244</v>
      </c>
      <c r="K4136" s="4"/>
    </row>
    <row r="4137" spans="2:11" x14ac:dyDescent="0.2">
      <c r="B4137" s="4" t="s">
        <v>19988</v>
      </c>
      <c r="C4137" s="4">
        <v>5.4</v>
      </c>
      <c r="D4137" s="4" t="s">
        <v>147</v>
      </c>
      <c r="E4137" s="4" t="s">
        <v>100</v>
      </c>
      <c r="F4137" s="4" t="s">
        <v>19989</v>
      </c>
      <c r="G4137" s="4" t="s">
        <v>239</v>
      </c>
      <c r="H4137" s="4" t="s">
        <v>243</v>
      </c>
      <c r="I4137" s="4"/>
      <c r="J4137" s="4" t="s">
        <v>244</v>
      </c>
      <c r="K4137" s="4"/>
    </row>
    <row r="4138" spans="2:11" x14ac:dyDescent="0.2">
      <c r="B4138" s="4" t="s">
        <v>19990</v>
      </c>
      <c r="C4138" s="4">
        <v>5.4</v>
      </c>
      <c r="D4138" s="4" t="s">
        <v>147</v>
      </c>
      <c r="E4138" s="4" t="s">
        <v>102</v>
      </c>
      <c r="F4138" s="4" t="s">
        <v>19991</v>
      </c>
      <c r="G4138" s="4" t="s">
        <v>239</v>
      </c>
      <c r="H4138" s="4" t="s">
        <v>243</v>
      </c>
      <c r="I4138" s="4"/>
      <c r="J4138" s="4" t="s">
        <v>244</v>
      </c>
      <c r="K4138" s="4"/>
    </row>
    <row r="4139" spans="2:11" x14ac:dyDescent="0.2">
      <c r="B4139" s="4" t="s">
        <v>19992</v>
      </c>
      <c r="C4139" s="4">
        <v>5.4</v>
      </c>
      <c r="D4139" s="4" t="s">
        <v>147</v>
      </c>
      <c r="E4139" s="4" t="s">
        <v>104</v>
      </c>
      <c r="F4139" s="4" t="s">
        <v>19993</v>
      </c>
      <c r="G4139" s="4" t="s">
        <v>239</v>
      </c>
      <c r="H4139" s="4" t="s">
        <v>243</v>
      </c>
      <c r="I4139" s="4"/>
      <c r="J4139" s="4" t="s">
        <v>244</v>
      </c>
      <c r="K4139" s="4"/>
    </row>
    <row r="4140" spans="2:11" x14ac:dyDescent="0.2">
      <c r="B4140" s="4" t="s">
        <v>19994</v>
      </c>
      <c r="C4140" s="4">
        <v>5.4</v>
      </c>
      <c r="D4140" s="4" t="s">
        <v>147</v>
      </c>
      <c r="E4140" s="4" t="s">
        <v>106</v>
      </c>
      <c r="F4140" s="4" t="s">
        <v>19995</v>
      </c>
      <c r="G4140" s="4" t="s">
        <v>239</v>
      </c>
      <c r="H4140" s="4" t="s">
        <v>243</v>
      </c>
      <c r="I4140" s="4"/>
      <c r="J4140" s="4" t="s">
        <v>244</v>
      </c>
      <c r="K4140" s="4"/>
    </row>
    <row r="4141" spans="2:11" x14ac:dyDescent="0.2">
      <c r="B4141" s="4" t="s">
        <v>19996</v>
      </c>
      <c r="C4141" s="4">
        <v>5.4</v>
      </c>
      <c r="D4141" s="4" t="s">
        <v>147</v>
      </c>
      <c r="E4141" s="4" t="s">
        <v>108</v>
      </c>
      <c r="F4141" s="4" t="s">
        <v>19997</v>
      </c>
      <c r="G4141" s="4" t="s">
        <v>239</v>
      </c>
      <c r="H4141" s="4" t="s">
        <v>243</v>
      </c>
      <c r="I4141" s="4"/>
      <c r="J4141" s="4" t="s">
        <v>244</v>
      </c>
      <c r="K4141" s="4"/>
    </row>
    <row r="4142" spans="2:11" x14ac:dyDescent="0.2">
      <c r="B4142" s="4" t="s">
        <v>19998</v>
      </c>
      <c r="C4142" s="4">
        <v>5.4</v>
      </c>
      <c r="D4142" s="4" t="s">
        <v>147</v>
      </c>
      <c r="E4142" s="4" t="s">
        <v>110</v>
      </c>
      <c r="F4142" s="4" t="s">
        <v>19999</v>
      </c>
      <c r="G4142" s="4" t="s">
        <v>239</v>
      </c>
      <c r="H4142" s="4" t="s">
        <v>243</v>
      </c>
      <c r="I4142" s="4"/>
      <c r="J4142" s="4" t="s">
        <v>244</v>
      </c>
      <c r="K4142" s="4"/>
    </row>
    <row r="4143" spans="2:11" x14ac:dyDescent="0.2">
      <c r="B4143" s="4" t="s">
        <v>20000</v>
      </c>
      <c r="C4143" s="4">
        <v>5.4</v>
      </c>
      <c r="D4143" s="4" t="s">
        <v>147</v>
      </c>
      <c r="E4143" s="4" t="s">
        <v>112</v>
      </c>
      <c r="F4143" s="4" t="s">
        <v>20001</v>
      </c>
      <c r="G4143" s="4" t="s">
        <v>239</v>
      </c>
      <c r="H4143" s="4" t="s">
        <v>243</v>
      </c>
      <c r="I4143" s="4"/>
      <c r="J4143" s="4" t="s">
        <v>244</v>
      </c>
      <c r="K4143" s="4"/>
    </row>
    <row r="4144" spans="2:11" x14ac:dyDescent="0.2">
      <c r="B4144" s="4" t="s">
        <v>20002</v>
      </c>
      <c r="C4144" s="4">
        <v>5.4</v>
      </c>
      <c r="D4144" s="4" t="s">
        <v>147</v>
      </c>
      <c r="E4144" s="4" t="s">
        <v>114</v>
      </c>
      <c r="F4144" s="4" t="s">
        <v>20003</v>
      </c>
      <c r="G4144" s="4" t="s">
        <v>239</v>
      </c>
      <c r="H4144" s="4" t="s">
        <v>243</v>
      </c>
      <c r="I4144" s="4"/>
      <c r="J4144" s="4" t="s">
        <v>244</v>
      </c>
      <c r="K4144" s="4"/>
    </row>
    <row r="4145" spans="2:11" x14ac:dyDescent="0.2">
      <c r="B4145" s="4" t="s">
        <v>20004</v>
      </c>
      <c r="C4145" s="4">
        <v>5.4</v>
      </c>
      <c r="D4145" s="4" t="s">
        <v>147</v>
      </c>
      <c r="E4145" s="4" t="s">
        <v>116</v>
      </c>
      <c r="F4145" s="4" t="s">
        <v>20005</v>
      </c>
      <c r="G4145" s="4" t="s">
        <v>239</v>
      </c>
      <c r="H4145" s="4" t="s">
        <v>243</v>
      </c>
      <c r="I4145" s="4"/>
      <c r="J4145" s="4" t="s">
        <v>244</v>
      </c>
      <c r="K4145" s="4"/>
    </row>
    <row r="4146" spans="2:11" x14ac:dyDescent="0.2">
      <c r="B4146" s="4" t="s">
        <v>20006</v>
      </c>
      <c r="C4146" s="4">
        <v>5.4</v>
      </c>
      <c r="D4146" s="4" t="s">
        <v>147</v>
      </c>
      <c r="E4146" s="4" t="s">
        <v>118</v>
      </c>
      <c r="F4146" s="4" t="s">
        <v>20007</v>
      </c>
      <c r="G4146" s="4" t="s">
        <v>239</v>
      </c>
      <c r="H4146" s="4" t="s">
        <v>243</v>
      </c>
      <c r="I4146" s="4"/>
      <c r="J4146" s="4" t="s">
        <v>244</v>
      </c>
      <c r="K4146" s="4"/>
    </row>
    <row r="4147" spans="2:11" x14ac:dyDescent="0.2">
      <c r="B4147" s="4" t="s">
        <v>20008</v>
      </c>
      <c r="C4147" s="4">
        <v>5.4</v>
      </c>
      <c r="D4147" s="4" t="s">
        <v>147</v>
      </c>
      <c r="E4147" s="4" t="s">
        <v>120</v>
      </c>
      <c r="F4147" s="4" t="s">
        <v>20009</v>
      </c>
      <c r="G4147" s="4" t="s">
        <v>239</v>
      </c>
      <c r="H4147" s="4" t="s">
        <v>243</v>
      </c>
      <c r="I4147" s="4"/>
      <c r="J4147" s="4" t="s">
        <v>244</v>
      </c>
      <c r="K4147" s="4"/>
    </row>
    <row r="4148" spans="2:11" x14ac:dyDescent="0.2">
      <c r="B4148" s="4" t="s">
        <v>20010</v>
      </c>
      <c r="C4148" s="4">
        <v>5.4</v>
      </c>
      <c r="D4148" s="4" t="s">
        <v>147</v>
      </c>
      <c r="E4148" s="4" t="s">
        <v>122</v>
      </c>
      <c r="F4148" s="4" t="s">
        <v>20011</v>
      </c>
      <c r="G4148" s="4" t="s">
        <v>239</v>
      </c>
      <c r="H4148" s="4" t="s">
        <v>243</v>
      </c>
      <c r="I4148" s="4"/>
      <c r="J4148" s="4" t="s">
        <v>244</v>
      </c>
      <c r="K4148" s="4"/>
    </row>
    <row r="4149" spans="2:11" x14ac:dyDescent="0.2">
      <c r="B4149" s="4" t="s">
        <v>20012</v>
      </c>
      <c r="C4149" s="4">
        <v>5.4</v>
      </c>
      <c r="D4149" s="4" t="s">
        <v>147</v>
      </c>
      <c r="E4149" s="4" t="s">
        <v>124</v>
      </c>
      <c r="F4149" s="4" t="s">
        <v>20013</v>
      </c>
      <c r="G4149" s="4" t="s">
        <v>239</v>
      </c>
      <c r="H4149" s="4" t="s">
        <v>243</v>
      </c>
      <c r="I4149" s="4"/>
      <c r="J4149" s="4" t="s">
        <v>244</v>
      </c>
      <c r="K4149" s="4"/>
    </row>
    <row r="4150" spans="2:11" x14ac:dyDescent="0.2">
      <c r="B4150" s="4" t="s">
        <v>20014</v>
      </c>
      <c r="C4150" s="4">
        <v>5.4</v>
      </c>
      <c r="D4150" s="4" t="s">
        <v>147</v>
      </c>
      <c r="E4150" s="4" t="s">
        <v>126</v>
      </c>
      <c r="F4150" s="4" t="s">
        <v>20015</v>
      </c>
      <c r="G4150" s="4" t="s">
        <v>239</v>
      </c>
      <c r="H4150" s="4" t="s">
        <v>243</v>
      </c>
      <c r="I4150" s="4"/>
      <c r="J4150" s="4" t="s">
        <v>244</v>
      </c>
      <c r="K4150" s="4"/>
    </row>
    <row r="4151" spans="2:11" x14ac:dyDescent="0.2">
      <c r="B4151" s="4" t="s">
        <v>20016</v>
      </c>
      <c r="C4151" s="4">
        <v>5.4</v>
      </c>
      <c r="D4151" s="4" t="s">
        <v>147</v>
      </c>
      <c r="E4151" s="4" t="s">
        <v>128</v>
      </c>
      <c r="F4151" s="4" t="s">
        <v>20017</v>
      </c>
      <c r="G4151" s="4" t="s">
        <v>239</v>
      </c>
      <c r="H4151" s="4" t="s">
        <v>243</v>
      </c>
      <c r="I4151" s="4"/>
      <c r="J4151" s="4" t="s">
        <v>244</v>
      </c>
      <c r="K4151" s="4"/>
    </row>
    <row r="4152" spans="2:11" x14ac:dyDescent="0.2">
      <c r="B4152" s="4" t="s">
        <v>20018</v>
      </c>
      <c r="C4152" s="4">
        <v>5.4</v>
      </c>
      <c r="D4152" s="4" t="s">
        <v>147</v>
      </c>
      <c r="E4152" s="4" t="s">
        <v>130</v>
      </c>
      <c r="F4152" s="4" t="s">
        <v>20019</v>
      </c>
      <c r="G4152" s="4" t="s">
        <v>239</v>
      </c>
      <c r="H4152" s="4" t="s">
        <v>243</v>
      </c>
      <c r="I4152" s="4"/>
      <c r="J4152" s="4" t="s">
        <v>244</v>
      </c>
      <c r="K4152" s="4"/>
    </row>
    <row r="4153" spans="2:11" x14ac:dyDescent="0.2">
      <c r="B4153" s="4" t="s">
        <v>20020</v>
      </c>
      <c r="C4153" s="4">
        <v>5.4</v>
      </c>
      <c r="D4153" s="4" t="s">
        <v>147</v>
      </c>
      <c r="E4153" s="4" t="s">
        <v>132</v>
      </c>
      <c r="F4153" s="4" t="s">
        <v>20021</v>
      </c>
      <c r="G4153" s="4" t="s">
        <v>239</v>
      </c>
      <c r="H4153" s="4" t="s">
        <v>243</v>
      </c>
      <c r="I4153" s="4"/>
      <c r="J4153" s="4" t="s">
        <v>244</v>
      </c>
      <c r="K4153" s="4"/>
    </row>
    <row r="4154" spans="2:11" x14ac:dyDescent="0.2">
      <c r="B4154" s="4" t="s">
        <v>20022</v>
      </c>
      <c r="C4154" s="4">
        <v>5.4</v>
      </c>
      <c r="D4154" s="4" t="s">
        <v>147</v>
      </c>
      <c r="E4154" s="4" t="s">
        <v>134</v>
      </c>
      <c r="F4154" s="4" t="s">
        <v>20023</v>
      </c>
      <c r="G4154" s="4" t="s">
        <v>239</v>
      </c>
      <c r="H4154" s="4" t="s">
        <v>243</v>
      </c>
      <c r="I4154" s="4"/>
      <c r="J4154" s="4" t="s">
        <v>244</v>
      </c>
      <c r="K4154" s="4"/>
    </row>
    <row r="4155" spans="2:11" x14ac:dyDescent="0.2">
      <c r="B4155" s="4" t="s">
        <v>20024</v>
      </c>
      <c r="C4155" s="4">
        <v>5.4</v>
      </c>
      <c r="D4155" s="4" t="s">
        <v>147</v>
      </c>
      <c r="E4155" s="4" t="s">
        <v>136</v>
      </c>
      <c r="F4155" s="4" t="s">
        <v>20025</v>
      </c>
      <c r="G4155" s="4" t="s">
        <v>239</v>
      </c>
      <c r="H4155" s="4" t="s">
        <v>243</v>
      </c>
      <c r="I4155" s="4"/>
      <c r="J4155" s="4" t="s">
        <v>244</v>
      </c>
      <c r="K4155" s="4"/>
    </row>
    <row r="4156" spans="2:11" x14ac:dyDescent="0.2">
      <c r="B4156" s="4" t="s">
        <v>20026</v>
      </c>
      <c r="C4156" s="4">
        <v>5.4</v>
      </c>
      <c r="D4156" s="4" t="s">
        <v>147</v>
      </c>
      <c r="E4156" s="4" t="s">
        <v>138</v>
      </c>
      <c r="F4156" s="4" t="s">
        <v>20027</v>
      </c>
      <c r="G4156" s="4" t="s">
        <v>239</v>
      </c>
      <c r="H4156" s="4" t="s">
        <v>243</v>
      </c>
      <c r="I4156" s="4"/>
      <c r="J4156" s="4" t="s">
        <v>244</v>
      </c>
      <c r="K4156" s="4"/>
    </row>
    <row r="4157" spans="2:11" x14ac:dyDescent="0.2">
      <c r="B4157" s="4" t="s">
        <v>20028</v>
      </c>
      <c r="C4157" s="4">
        <v>5.4</v>
      </c>
      <c r="D4157" s="4" t="s">
        <v>147</v>
      </c>
      <c r="E4157" s="4" t="s">
        <v>140</v>
      </c>
      <c r="F4157" s="4" t="s">
        <v>20029</v>
      </c>
      <c r="G4157" s="4" t="s">
        <v>239</v>
      </c>
      <c r="H4157" s="4" t="s">
        <v>243</v>
      </c>
      <c r="I4157" s="4"/>
      <c r="J4157" s="4" t="s">
        <v>244</v>
      </c>
      <c r="K4157" s="4"/>
    </row>
    <row r="4158" spans="2:11" x14ac:dyDescent="0.2">
      <c r="B4158" s="4" t="s">
        <v>20030</v>
      </c>
      <c r="C4158" s="4">
        <v>5.4</v>
      </c>
      <c r="D4158" s="4" t="s">
        <v>147</v>
      </c>
      <c r="E4158" s="4" t="s">
        <v>141</v>
      </c>
      <c r="F4158" s="4" t="s">
        <v>20031</v>
      </c>
      <c r="G4158" s="4" t="s">
        <v>239</v>
      </c>
      <c r="H4158" s="4" t="s">
        <v>243</v>
      </c>
      <c r="I4158" s="4"/>
      <c r="J4158" s="4" t="s">
        <v>244</v>
      </c>
      <c r="K4158" s="4"/>
    </row>
    <row r="4159" spans="2:11" x14ac:dyDescent="0.2">
      <c r="B4159" s="4" t="s">
        <v>20032</v>
      </c>
      <c r="C4159" s="4">
        <v>5.4</v>
      </c>
      <c r="D4159" s="4" t="s">
        <v>147</v>
      </c>
      <c r="E4159" s="4" t="s">
        <v>142</v>
      </c>
      <c r="F4159" s="4" t="s">
        <v>20033</v>
      </c>
      <c r="G4159" s="4" t="s">
        <v>239</v>
      </c>
      <c r="H4159" s="4" t="s">
        <v>243</v>
      </c>
      <c r="I4159" s="4"/>
      <c r="J4159" s="4" t="s">
        <v>244</v>
      </c>
      <c r="K4159" s="4"/>
    </row>
    <row r="4160" spans="2:11" x14ac:dyDescent="0.2">
      <c r="B4160" s="4" t="s">
        <v>20034</v>
      </c>
      <c r="C4160" s="4">
        <v>5.4</v>
      </c>
      <c r="D4160" s="4" t="s">
        <v>147</v>
      </c>
      <c r="E4160" s="4" t="s">
        <v>144</v>
      </c>
      <c r="F4160" s="4" t="s">
        <v>20035</v>
      </c>
      <c r="G4160" s="4" t="s">
        <v>239</v>
      </c>
      <c r="H4160" s="4" t="s">
        <v>243</v>
      </c>
      <c r="I4160" s="4"/>
      <c r="J4160" s="4" t="s">
        <v>244</v>
      </c>
      <c r="K4160" s="4"/>
    </row>
    <row r="4161" spans="2:11" x14ac:dyDescent="0.2">
      <c r="B4161" s="4" t="s">
        <v>20036</v>
      </c>
      <c r="C4161" s="4">
        <v>5.4</v>
      </c>
      <c r="D4161" s="4" t="s">
        <v>147</v>
      </c>
      <c r="E4161" s="4" t="s">
        <v>146</v>
      </c>
      <c r="F4161" s="4" t="s">
        <v>20037</v>
      </c>
      <c r="G4161" s="4" t="s">
        <v>239</v>
      </c>
      <c r="H4161" s="4" t="s">
        <v>243</v>
      </c>
      <c r="I4161" s="4"/>
      <c r="J4161" s="4" t="s">
        <v>244</v>
      </c>
      <c r="K4161" s="4"/>
    </row>
    <row r="4162" spans="2:11" x14ac:dyDescent="0.2">
      <c r="B4162" s="4" t="s">
        <v>20038</v>
      </c>
      <c r="C4162" s="4">
        <v>5.4</v>
      </c>
      <c r="D4162" s="4" t="s">
        <v>148</v>
      </c>
      <c r="E4162" s="4" t="s">
        <v>8</v>
      </c>
      <c r="F4162" s="4" t="s">
        <v>6771</v>
      </c>
      <c r="G4162" s="4" t="s">
        <v>239</v>
      </c>
      <c r="H4162" s="4" t="s">
        <v>243</v>
      </c>
      <c r="I4162" s="4"/>
      <c r="J4162" s="4" t="s">
        <v>244</v>
      </c>
      <c r="K4162" s="4"/>
    </row>
    <row r="4163" spans="2:11" x14ac:dyDescent="0.2">
      <c r="B4163" s="4" t="s">
        <v>20039</v>
      </c>
      <c r="C4163" s="4">
        <v>5.4</v>
      </c>
      <c r="D4163" s="4" t="s">
        <v>148</v>
      </c>
      <c r="E4163" s="4" t="s">
        <v>24</v>
      </c>
      <c r="F4163" s="4" t="s">
        <v>6773</v>
      </c>
      <c r="G4163" s="4" t="s">
        <v>239</v>
      </c>
      <c r="H4163" s="4" t="s">
        <v>243</v>
      </c>
      <c r="I4163" s="4"/>
      <c r="J4163" s="4" t="s">
        <v>244</v>
      </c>
      <c r="K4163" s="4"/>
    </row>
    <row r="4164" spans="2:11" x14ac:dyDescent="0.2">
      <c r="B4164" s="4" t="s">
        <v>20040</v>
      </c>
      <c r="C4164" s="4">
        <v>5.4</v>
      </c>
      <c r="D4164" s="4" t="s">
        <v>148</v>
      </c>
      <c r="E4164" s="4" t="s">
        <v>25</v>
      </c>
      <c r="F4164" s="4" t="s">
        <v>6775</v>
      </c>
      <c r="G4164" s="4" t="s">
        <v>239</v>
      </c>
      <c r="H4164" s="4" t="s">
        <v>243</v>
      </c>
      <c r="I4164" s="4"/>
      <c r="J4164" s="4" t="s">
        <v>244</v>
      </c>
      <c r="K4164" s="4"/>
    </row>
    <row r="4165" spans="2:11" x14ac:dyDescent="0.2">
      <c r="B4165" s="4" t="s">
        <v>20041</v>
      </c>
      <c r="C4165" s="4">
        <v>5.4</v>
      </c>
      <c r="D4165" s="4" t="s">
        <v>148</v>
      </c>
      <c r="E4165" s="4" t="s">
        <v>26</v>
      </c>
      <c r="F4165" s="4" t="s">
        <v>6777</v>
      </c>
      <c r="G4165" s="4" t="s">
        <v>239</v>
      </c>
      <c r="H4165" s="4" t="s">
        <v>243</v>
      </c>
      <c r="I4165" s="4"/>
      <c r="J4165" s="4" t="s">
        <v>244</v>
      </c>
      <c r="K4165" s="4"/>
    </row>
    <row r="4166" spans="2:11" x14ac:dyDescent="0.2">
      <c r="B4166" s="4" t="s">
        <v>20042</v>
      </c>
      <c r="C4166" s="4">
        <v>5.4</v>
      </c>
      <c r="D4166" s="4" t="s">
        <v>148</v>
      </c>
      <c r="E4166" s="4" t="s">
        <v>27</v>
      </c>
      <c r="F4166" s="4" t="s">
        <v>6779</v>
      </c>
      <c r="G4166" s="4" t="s">
        <v>239</v>
      </c>
      <c r="H4166" s="4" t="s">
        <v>243</v>
      </c>
      <c r="I4166" s="4"/>
      <c r="J4166" s="4" t="s">
        <v>244</v>
      </c>
      <c r="K4166" s="4"/>
    </row>
    <row r="4167" spans="2:11" x14ac:dyDescent="0.2">
      <c r="B4167" s="4" t="s">
        <v>20043</v>
      </c>
      <c r="C4167" s="4">
        <v>5.4</v>
      </c>
      <c r="D4167" s="4" t="s">
        <v>148</v>
      </c>
      <c r="E4167" s="4" t="s">
        <v>28</v>
      </c>
      <c r="F4167" s="4" t="s">
        <v>6781</v>
      </c>
      <c r="G4167" s="4" t="s">
        <v>239</v>
      </c>
      <c r="H4167" s="4" t="s">
        <v>243</v>
      </c>
      <c r="I4167" s="4"/>
      <c r="J4167" s="4" t="s">
        <v>244</v>
      </c>
      <c r="K4167" s="4"/>
    </row>
    <row r="4168" spans="2:11" x14ac:dyDescent="0.2">
      <c r="B4168" s="4" t="s">
        <v>20044</v>
      </c>
      <c r="C4168" s="4">
        <v>5.4</v>
      </c>
      <c r="D4168" s="4" t="s">
        <v>148</v>
      </c>
      <c r="E4168" s="4" t="s">
        <v>29</v>
      </c>
      <c r="F4168" s="4" t="s">
        <v>6783</v>
      </c>
      <c r="G4168" s="4" t="s">
        <v>239</v>
      </c>
      <c r="H4168" s="4" t="s">
        <v>243</v>
      </c>
      <c r="I4168" s="4"/>
      <c r="J4168" s="4" t="s">
        <v>244</v>
      </c>
      <c r="K4168" s="4"/>
    </row>
    <row r="4169" spans="2:11" x14ac:dyDescent="0.2">
      <c r="B4169" s="4" t="s">
        <v>20045</v>
      </c>
      <c r="C4169" s="4">
        <v>5.4</v>
      </c>
      <c r="D4169" s="4" t="s">
        <v>148</v>
      </c>
      <c r="E4169" s="4" t="s">
        <v>30</v>
      </c>
      <c r="F4169" s="4" t="s">
        <v>6785</v>
      </c>
      <c r="G4169" s="4" t="s">
        <v>239</v>
      </c>
      <c r="H4169" s="4" t="s">
        <v>243</v>
      </c>
      <c r="I4169" s="4"/>
      <c r="J4169" s="4" t="s">
        <v>244</v>
      </c>
      <c r="K4169" s="4"/>
    </row>
    <row r="4170" spans="2:11" x14ac:dyDescent="0.2">
      <c r="B4170" s="4" t="s">
        <v>20046</v>
      </c>
      <c r="C4170" s="4">
        <v>5.4</v>
      </c>
      <c r="D4170" s="4" t="s">
        <v>148</v>
      </c>
      <c r="E4170" s="4" t="s">
        <v>31</v>
      </c>
      <c r="F4170" s="4" t="s">
        <v>6787</v>
      </c>
      <c r="G4170" s="4" t="s">
        <v>239</v>
      </c>
      <c r="H4170" s="4" t="s">
        <v>243</v>
      </c>
      <c r="I4170" s="4"/>
      <c r="J4170" s="4" t="s">
        <v>244</v>
      </c>
      <c r="K4170" s="4"/>
    </row>
    <row r="4171" spans="2:11" x14ac:dyDescent="0.2">
      <c r="B4171" s="4" t="s">
        <v>20047</v>
      </c>
      <c r="C4171" s="4">
        <v>5.4</v>
      </c>
      <c r="D4171" s="4" t="s">
        <v>148</v>
      </c>
      <c r="E4171" s="4" t="s">
        <v>32</v>
      </c>
      <c r="F4171" s="4" t="s">
        <v>6789</v>
      </c>
      <c r="G4171" s="4" t="s">
        <v>239</v>
      </c>
      <c r="H4171" s="4" t="s">
        <v>243</v>
      </c>
      <c r="I4171" s="4"/>
      <c r="J4171" s="4" t="s">
        <v>244</v>
      </c>
      <c r="K4171" s="4"/>
    </row>
    <row r="4172" spans="2:11" x14ac:dyDescent="0.2">
      <c r="B4172" s="4" t="s">
        <v>20048</v>
      </c>
      <c r="C4172" s="4">
        <v>5.4</v>
      </c>
      <c r="D4172" s="4" t="s">
        <v>148</v>
      </c>
      <c r="E4172" s="4" t="s">
        <v>33</v>
      </c>
      <c r="F4172" s="4" t="s">
        <v>6791</v>
      </c>
      <c r="G4172" s="4" t="s">
        <v>239</v>
      </c>
      <c r="H4172" s="4" t="s">
        <v>243</v>
      </c>
      <c r="I4172" s="4"/>
      <c r="J4172" s="4" t="s">
        <v>244</v>
      </c>
      <c r="K4172" s="4"/>
    </row>
    <row r="4173" spans="2:11" x14ac:dyDescent="0.2">
      <c r="B4173" s="4" t="s">
        <v>20049</v>
      </c>
      <c r="C4173" s="4">
        <v>5.4</v>
      </c>
      <c r="D4173" s="4" t="s">
        <v>148</v>
      </c>
      <c r="E4173" s="4" t="s">
        <v>34</v>
      </c>
      <c r="F4173" s="4" t="s">
        <v>6793</v>
      </c>
      <c r="G4173" s="4" t="s">
        <v>239</v>
      </c>
      <c r="H4173" s="4" t="s">
        <v>243</v>
      </c>
      <c r="I4173" s="4"/>
      <c r="J4173" s="4" t="s">
        <v>244</v>
      </c>
      <c r="K4173" s="4"/>
    </row>
    <row r="4174" spans="2:11" x14ac:dyDescent="0.2">
      <c r="B4174" s="4" t="s">
        <v>20050</v>
      </c>
      <c r="C4174" s="4">
        <v>5.4</v>
      </c>
      <c r="D4174" s="4" t="s">
        <v>148</v>
      </c>
      <c r="E4174" s="4" t="s">
        <v>35</v>
      </c>
      <c r="F4174" s="4" t="s">
        <v>6795</v>
      </c>
      <c r="G4174" s="4" t="s">
        <v>239</v>
      </c>
      <c r="H4174" s="4" t="s">
        <v>243</v>
      </c>
      <c r="I4174" s="4"/>
      <c r="J4174" s="4" t="s">
        <v>244</v>
      </c>
      <c r="K4174" s="4"/>
    </row>
    <row r="4175" spans="2:11" x14ac:dyDescent="0.2">
      <c r="B4175" s="4" t="s">
        <v>20051</v>
      </c>
      <c r="C4175" s="4">
        <v>5.4</v>
      </c>
      <c r="D4175" s="4" t="s">
        <v>148</v>
      </c>
      <c r="E4175" s="4" t="s">
        <v>36</v>
      </c>
      <c r="F4175" s="4" t="s">
        <v>6797</v>
      </c>
      <c r="G4175" s="4" t="s">
        <v>239</v>
      </c>
      <c r="H4175" s="4" t="s">
        <v>243</v>
      </c>
      <c r="I4175" s="4"/>
      <c r="J4175" s="4" t="s">
        <v>244</v>
      </c>
      <c r="K4175" s="4"/>
    </row>
    <row r="4176" spans="2:11" x14ac:dyDescent="0.2">
      <c r="B4176" s="4" t="s">
        <v>20052</v>
      </c>
      <c r="C4176" s="4">
        <v>5.4</v>
      </c>
      <c r="D4176" s="4" t="s">
        <v>148</v>
      </c>
      <c r="E4176" s="4" t="s">
        <v>37</v>
      </c>
      <c r="F4176" s="4" t="s">
        <v>6799</v>
      </c>
      <c r="G4176" s="4" t="s">
        <v>239</v>
      </c>
      <c r="H4176" s="4" t="s">
        <v>243</v>
      </c>
      <c r="I4176" s="4"/>
      <c r="J4176" s="4" t="s">
        <v>244</v>
      </c>
      <c r="K4176" s="4"/>
    </row>
    <row r="4177" spans="2:11" x14ac:dyDescent="0.2">
      <c r="B4177" s="4" t="s">
        <v>20053</v>
      </c>
      <c r="C4177" s="4">
        <v>5.4</v>
      </c>
      <c r="D4177" s="4" t="s">
        <v>148</v>
      </c>
      <c r="E4177" s="4" t="s">
        <v>38</v>
      </c>
      <c r="F4177" s="4" t="s">
        <v>6801</v>
      </c>
      <c r="G4177" s="4" t="s">
        <v>239</v>
      </c>
      <c r="H4177" s="4" t="s">
        <v>243</v>
      </c>
      <c r="I4177" s="4"/>
      <c r="J4177" s="4" t="s">
        <v>244</v>
      </c>
      <c r="K4177" s="4"/>
    </row>
    <row r="4178" spans="2:11" x14ac:dyDescent="0.2">
      <c r="B4178" s="4" t="s">
        <v>20054</v>
      </c>
      <c r="C4178" s="4">
        <v>5.4</v>
      </c>
      <c r="D4178" s="4" t="s">
        <v>148</v>
      </c>
      <c r="E4178" s="4" t="s">
        <v>39</v>
      </c>
      <c r="F4178" s="4" t="s">
        <v>6803</v>
      </c>
      <c r="G4178" s="4" t="s">
        <v>239</v>
      </c>
      <c r="H4178" s="4" t="s">
        <v>243</v>
      </c>
      <c r="I4178" s="4"/>
      <c r="J4178" s="4" t="s">
        <v>244</v>
      </c>
      <c r="K4178" s="4"/>
    </row>
    <row r="4179" spans="2:11" x14ac:dyDescent="0.2">
      <c r="B4179" s="4" t="s">
        <v>20055</v>
      </c>
      <c r="C4179" s="4">
        <v>5.4</v>
      </c>
      <c r="D4179" s="4" t="s">
        <v>148</v>
      </c>
      <c r="E4179" s="4" t="s">
        <v>56</v>
      </c>
      <c r="F4179" s="4" t="s">
        <v>6805</v>
      </c>
      <c r="G4179" s="4" t="s">
        <v>239</v>
      </c>
      <c r="H4179" s="4" t="s">
        <v>243</v>
      </c>
      <c r="I4179" s="4"/>
      <c r="J4179" s="4" t="s">
        <v>244</v>
      </c>
      <c r="K4179" s="4"/>
    </row>
    <row r="4180" spans="2:11" x14ac:dyDescent="0.2">
      <c r="B4180" s="4" t="s">
        <v>20056</v>
      </c>
      <c r="C4180" s="4">
        <v>5.4</v>
      </c>
      <c r="D4180" s="4" t="s">
        <v>148</v>
      </c>
      <c r="E4180" s="4" t="s">
        <v>58</v>
      </c>
      <c r="F4180" s="4" t="s">
        <v>6807</v>
      </c>
      <c r="G4180" s="4" t="s">
        <v>239</v>
      </c>
      <c r="H4180" s="4" t="s">
        <v>243</v>
      </c>
      <c r="I4180" s="4"/>
      <c r="J4180" s="4" t="s">
        <v>244</v>
      </c>
      <c r="K4180" s="4"/>
    </row>
    <row r="4181" spans="2:11" x14ac:dyDescent="0.2">
      <c r="B4181" s="4" t="s">
        <v>20057</v>
      </c>
      <c r="C4181" s="4">
        <v>5.4</v>
      </c>
      <c r="D4181" s="4" t="s">
        <v>148</v>
      </c>
      <c r="E4181" s="4" t="s">
        <v>60</v>
      </c>
      <c r="F4181" s="4" t="s">
        <v>6809</v>
      </c>
      <c r="G4181" s="4" t="s">
        <v>239</v>
      </c>
      <c r="H4181" s="4" t="s">
        <v>243</v>
      </c>
      <c r="I4181" s="4"/>
      <c r="J4181" s="4" t="s">
        <v>244</v>
      </c>
      <c r="K4181" s="4"/>
    </row>
    <row r="4182" spans="2:11" x14ac:dyDescent="0.2">
      <c r="B4182" s="4" t="s">
        <v>20058</v>
      </c>
      <c r="C4182" s="4">
        <v>5.4</v>
      </c>
      <c r="D4182" s="4" t="s">
        <v>148</v>
      </c>
      <c r="E4182" s="4" t="s">
        <v>62</v>
      </c>
      <c r="F4182" s="4" t="s">
        <v>6811</v>
      </c>
      <c r="G4182" s="4" t="s">
        <v>239</v>
      </c>
      <c r="H4182" s="4" t="s">
        <v>243</v>
      </c>
      <c r="I4182" s="4"/>
      <c r="J4182" s="4" t="s">
        <v>244</v>
      </c>
      <c r="K4182" s="4"/>
    </row>
    <row r="4183" spans="2:11" x14ac:dyDescent="0.2">
      <c r="B4183" s="4" t="s">
        <v>20059</v>
      </c>
      <c r="C4183" s="4">
        <v>5.4</v>
      </c>
      <c r="D4183" s="4" t="s">
        <v>148</v>
      </c>
      <c r="E4183" s="4" t="s">
        <v>64</v>
      </c>
      <c r="F4183" s="4" t="s">
        <v>6813</v>
      </c>
      <c r="G4183" s="4" t="s">
        <v>239</v>
      </c>
      <c r="H4183" s="4" t="s">
        <v>243</v>
      </c>
      <c r="I4183" s="4"/>
      <c r="J4183" s="4" t="s">
        <v>244</v>
      </c>
      <c r="K4183" s="4"/>
    </row>
    <row r="4184" spans="2:11" x14ac:dyDescent="0.2">
      <c r="B4184" s="4" t="s">
        <v>20060</v>
      </c>
      <c r="C4184" s="4">
        <v>5.4</v>
      </c>
      <c r="D4184" s="4" t="s">
        <v>148</v>
      </c>
      <c r="E4184" s="4" t="s">
        <v>66</v>
      </c>
      <c r="F4184" s="4" t="s">
        <v>20061</v>
      </c>
      <c r="G4184" s="4" t="s">
        <v>239</v>
      </c>
      <c r="H4184" s="4" t="s">
        <v>243</v>
      </c>
      <c r="I4184" s="4"/>
      <c r="J4184" s="4" t="s">
        <v>244</v>
      </c>
      <c r="K4184" s="4"/>
    </row>
    <row r="4185" spans="2:11" x14ac:dyDescent="0.2">
      <c r="B4185" s="4" t="s">
        <v>20062</v>
      </c>
      <c r="C4185" s="4">
        <v>5.4</v>
      </c>
      <c r="D4185" s="4" t="s">
        <v>148</v>
      </c>
      <c r="E4185" s="4" t="s">
        <v>68</v>
      </c>
      <c r="F4185" s="4" t="s">
        <v>20063</v>
      </c>
      <c r="G4185" s="4" t="s">
        <v>239</v>
      </c>
      <c r="H4185" s="4" t="s">
        <v>243</v>
      </c>
      <c r="I4185" s="4"/>
      <c r="J4185" s="4" t="s">
        <v>244</v>
      </c>
      <c r="K4185" s="4"/>
    </row>
    <row r="4186" spans="2:11" x14ac:dyDescent="0.2">
      <c r="B4186" s="4" t="s">
        <v>20064</v>
      </c>
      <c r="C4186" s="4">
        <v>5.4</v>
      </c>
      <c r="D4186" s="4" t="s">
        <v>148</v>
      </c>
      <c r="E4186" s="4" t="s">
        <v>70</v>
      </c>
      <c r="F4186" s="4" t="s">
        <v>20065</v>
      </c>
      <c r="G4186" s="4" t="s">
        <v>239</v>
      </c>
      <c r="H4186" s="4" t="s">
        <v>243</v>
      </c>
      <c r="I4186" s="4"/>
      <c r="J4186" s="4" t="s">
        <v>244</v>
      </c>
      <c r="K4186" s="4"/>
    </row>
    <row r="4187" spans="2:11" x14ac:dyDescent="0.2">
      <c r="B4187" s="4" t="s">
        <v>20066</v>
      </c>
      <c r="C4187" s="4">
        <v>5.4</v>
      </c>
      <c r="D4187" s="4" t="s">
        <v>148</v>
      </c>
      <c r="E4187" s="4" t="s">
        <v>72</v>
      </c>
      <c r="F4187" s="4" t="s">
        <v>20067</v>
      </c>
      <c r="G4187" s="4" t="s">
        <v>239</v>
      </c>
      <c r="H4187" s="4" t="s">
        <v>243</v>
      </c>
      <c r="I4187" s="4"/>
      <c r="J4187" s="4" t="s">
        <v>244</v>
      </c>
      <c r="K4187" s="4"/>
    </row>
    <row r="4188" spans="2:11" x14ac:dyDescent="0.2">
      <c r="B4188" s="4" t="s">
        <v>20068</v>
      </c>
      <c r="C4188" s="4">
        <v>5.4</v>
      </c>
      <c r="D4188" s="4" t="s">
        <v>148</v>
      </c>
      <c r="E4188" s="4" t="s">
        <v>74</v>
      </c>
      <c r="F4188" s="4" t="s">
        <v>20069</v>
      </c>
      <c r="G4188" s="4" t="s">
        <v>239</v>
      </c>
      <c r="H4188" s="4" t="s">
        <v>243</v>
      </c>
      <c r="I4188" s="4"/>
      <c r="J4188" s="4" t="s">
        <v>244</v>
      </c>
      <c r="K4188" s="4"/>
    </row>
    <row r="4189" spans="2:11" x14ac:dyDescent="0.2">
      <c r="B4189" s="4" t="s">
        <v>20070</v>
      </c>
      <c r="C4189" s="4">
        <v>5.4</v>
      </c>
      <c r="D4189" s="4" t="s">
        <v>148</v>
      </c>
      <c r="E4189" s="4" t="s">
        <v>76</v>
      </c>
      <c r="F4189" s="4" t="s">
        <v>20071</v>
      </c>
      <c r="G4189" s="4" t="s">
        <v>239</v>
      </c>
      <c r="H4189" s="4" t="s">
        <v>243</v>
      </c>
      <c r="I4189" s="4"/>
      <c r="J4189" s="4" t="s">
        <v>244</v>
      </c>
      <c r="K4189" s="4"/>
    </row>
    <row r="4190" spans="2:11" x14ac:dyDescent="0.2">
      <c r="B4190" s="4" t="s">
        <v>20072</v>
      </c>
      <c r="C4190" s="4">
        <v>5.4</v>
      </c>
      <c r="D4190" s="4" t="s">
        <v>148</v>
      </c>
      <c r="E4190" s="4" t="s">
        <v>78</v>
      </c>
      <c r="F4190" s="4" t="s">
        <v>20073</v>
      </c>
      <c r="G4190" s="4" t="s">
        <v>239</v>
      </c>
      <c r="H4190" s="4" t="s">
        <v>243</v>
      </c>
      <c r="I4190" s="4"/>
      <c r="J4190" s="4" t="s">
        <v>244</v>
      </c>
      <c r="K4190" s="4"/>
    </row>
    <row r="4191" spans="2:11" x14ac:dyDescent="0.2">
      <c r="B4191" s="4" t="s">
        <v>20074</v>
      </c>
      <c r="C4191" s="4">
        <v>5.4</v>
      </c>
      <c r="D4191" s="4" t="s">
        <v>148</v>
      </c>
      <c r="E4191" s="4" t="s">
        <v>81</v>
      </c>
      <c r="F4191" s="4" t="s">
        <v>20075</v>
      </c>
      <c r="G4191" s="4" t="s">
        <v>239</v>
      </c>
      <c r="H4191" s="4" t="s">
        <v>243</v>
      </c>
      <c r="I4191" s="4"/>
      <c r="J4191" s="4" t="s">
        <v>244</v>
      </c>
      <c r="K4191" s="4"/>
    </row>
    <row r="4192" spans="2:11" x14ac:dyDescent="0.2">
      <c r="B4192" s="4" t="s">
        <v>20076</v>
      </c>
      <c r="C4192" s="4">
        <v>5.4</v>
      </c>
      <c r="D4192" s="4" t="s">
        <v>148</v>
      </c>
      <c r="E4192" s="4" t="s">
        <v>84</v>
      </c>
      <c r="F4192" s="4" t="s">
        <v>20077</v>
      </c>
      <c r="G4192" s="4" t="s">
        <v>239</v>
      </c>
      <c r="H4192" s="4" t="s">
        <v>243</v>
      </c>
      <c r="I4192" s="4"/>
      <c r="J4192" s="4" t="s">
        <v>244</v>
      </c>
      <c r="K4192" s="4"/>
    </row>
    <row r="4193" spans="2:11" x14ac:dyDescent="0.2">
      <c r="B4193" s="4" t="s">
        <v>20078</v>
      </c>
      <c r="C4193" s="4">
        <v>5.4</v>
      </c>
      <c r="D4193" s="4" t="s">
        <v>148</v>
      </c>
      <c r="E4193" s="4" t="s">
        <v>85</v>
      </c>
      <c r="F4193" s="4" t="s">
        <v>20079</v>
      </c>
      <c r="G4193" s="4" t="s">
        <v>239</v>
      </c>
      <c r="H4193" s="4" t="s">
        <v>243</v>
      </c>
      <c r="I4193" s="4"/>
      <c r="J4193" s="4" t="s">
        <v>244</v>
      </c>
      <c r="K4193" s="4"/>
    </row>
    <row r="4194" spans="2:11" x14ac:dyDescent="0.2">
      <c r="B4194" s="4" t="s">
        <v>20080</v>
      </c>
      <c r="C4194" s="4">
        <v>5.4</v>
      </c>
      <c r="D4194" s="4" t="s">
        <v>148</v>
      </c>
      <c r="E4194" s="4" t="s">
        <v>86</v>
      </c>
      <c r="F4194" s="4" t="s">
        <v>20081</v>
      </c>
      <c r="G4194" s="4" t="s">
        <v>239</v>
      </c>
      <c r="H4194" s="4" t="s">
        <v>243</v>
      </c>
      <c r="I4194" s="4"/>
      <c r="J4194" s="4" t="s">
        <v>244</v>
      </c>
      <c r="K4194" s="4"/>
    </row>
    <row r="4195" spans="2:11" x14ac:dyDescent="0.2">
      <c r="B4195" s="4" t="s">
        <v>20082</v>
      </c>
      <c r="C4195" s="4">
        <v>5.4</v>
      </c>
      <c r="D4195" s="4" t="s">
        <v>148</v>
      </c>
      <c r="E4195" s="4" t="s">
        <v>88</v>
      </c>
      <c r="F4195" s="4" t="s">
        <v>20083</v>
      </c>
      <c r="G4195" s="4" t="s">
        <v>239</v>
      </c>
      <c r="H4195" s="4" t="s">
        <v>243</v>
      </c>
      <c r="I4195" s="4"/>
      <c r="J4195" s="4" t="s">
        <v>244</v>
      </c>
      <c r="K4195" s="4"/>
    </row>
    <row r="4196" spans="2:11" x14ac:dyDescent="0.2">
      <c r="B4196" s="4" t="s">
        <v>20084</v>
      </c>
      <c r="C4196" s="4">
        <v>5.4</v>
      </c>
      <c r="D4196" s="4" t="s">
        <v>148</v>
      </c>
      <c r="E4196" s="4" t="s">
        <v>90</v>
      </c>
      <c r="F4196" s="4" t="s">
        <v>20085</v>
      </c>
      <c r="G4196" s="4" t="s">
        <v>239</v>
      </c>
      <c r="H4196" s="4" t="s">
        <v>243</v>
      </c>
      <c r="I4196" s="4"/>
      <c r="J4196" s="4" t="s">
        <v>244</v>
      </c>
      <c r="K4196" s="4"/>
    </row>
    <row r="4197" spans="2:11" x14ac:dyDescent="0.2">
      <c r="B4197" s="4" t="s">
        <v>20086</v>
      </c>
      <c r="C4197" s="4">
        <v>5.4</v>
      </c>
      <c r="D4197" s="4" t="s">
        <v>148</v>
      </c>
      <c r="E4197" s="4" t="s">
        <v>92</v>
      </c>
      <c r="F4197" s="4" t="s">
        <v>20087</v>
      </c>
      <c r="G4197" s="4" t="s">
        <v>239</v>
      </c>
      <c r="H4197" s="4" t="s">
        <v>243</v>
      </c>
      <c r="I4197" s="4"/>
      <c r="J4197" s="4" t="s">
        <v>244</v>
      </c>
      <c r="K4197" s="4"/>
    </row>
    <row r="4198" spans="2:11" x14ac:dyDescent="0.2">
      <c r="B4198" s="4" t="s">
        <v>20088</v>
      </c>
      <c r="C4198" s="4">
        <v>5.4</v>
      </c>
      <c r="D4198" s="4" t="s">
        <v>148</v>
      </c>
      <c r="E4198" s="4" t="s">
        <v>94</v>
      </c>
      <c r="F4198" s="4" t="s">
        <v>20089</v>
      </c>
      <c r="G4198" s="4" t="s">
        <v>239</v>
      </c>
      <c r="H4198" s="4" t="s">
        <v>243</v>
      </c>
      <c r="I4198" s="4"/>
      <c r="J4198" s="4" t="s">
        <v>244</v>
      </c>
      <c r="K4198" s="4"/>
    </row>
    <row r="4199" spans="2:11" x14ac:dyDescent="0.2">
      <c r="B4199" s="4" t="s">
        <v>20090</v>
      </c>
      <c r="C4199" s="4">
        <v>5.4</v>
      </c>
      <c r="D4199" s="4" t="s">
        <v>148</v>
      </c>
      <c r="E4199" s="4" t="s">
        <v>96</v>
      </c>
      <c r="F4199" s="4" t="s">
        <v>20091</v>
      </c>
      <c r="G4199" s="4" t="s">
        <v>239</v>
      </c>
      <c r="H4199" s="4" t="s">
        <v>243</v>
      </c>
      <c r="I4199" s="4"/>
      <c r="J4199" s="4" t="s">
        <v>244</v>
      </c>
      <c r="K4199" s="4"/>
    </row>
    <row r="4200" spans="2:11" x14ac:dyDescent="0.2">
      <c r="B4200" s="4" t="s">
        <v>20092</v>
      </c>
      <c r="C4200" s="4">
        <v>5.4</v>
      </c>
      <c r="D4200" s="4" t="s">
        <v>148</v>
      </c>
      <c r="E4200" s="4" t="s">
        <v>98</v>
      </c>
      <c r="F4200" s="4" t="s">
        <v>20093</v>
      </c>
      <c r="G4200" s="4" t="s">
        <v>239</v>
      </c>
      <c r="H4200" s="4" t="s">
        <v>243</v>
      </c>
      <c r="I4200" s="4"/>
      <c r="J4200" s="4" t="s">
        <v>244</v>
      </c>
      <c r="K4200" s="4"/>
    </row>
    <row r="4201" spans="2:11" x14ac:dyDescent="0.2">
      <c r="B4201" s="4" t="s">
        <v>20094</v>
      </c>
      <c r="C4201" s="4">
        <v>5.4</v>
      </c>
      <c r="D4201" s="4" t="s">
        <v>148</v>
      </c>
      <c r="E4201" s="4" t="s">
        <v>100</v>
      </c>
      <c r="F4201" s="4" t="s">
        <v>20095</v>
      </c>
      <c r="G4201" s="4" t="s">
        <v>239</v>
      </c>
      <c r="H4201" s="4" t="s">
        <v>243</v>
      </c>
      <c r="I4201" s="4"/>
      <c r="J4201" s="4" t="s">
        <v>244</v>
      </c>
      <c r="K4201" s="4"/>
    </row>
    <row r="4202" spans="2:11" x14ac:dyDescent="0.2">
      <c r="B4202" s="4" t="s">
        <v>20096</v>
      </c>
      <c r="C4202" s="4">
        <v>5.4</v>
      </c>
      <c r="D4202" s="4" t="s">
        <v>148</v>
      </c>
      <c r="E4202" s="4" t="s">
        <v>102</v>
      </c>
      <c r="F4202" s="4" t="s">
        <v>20097</v>
      </c>
      <c r="G4202" s="4" t="s">
        <v>239</v>
      </c>
      <c r="H4202" s="4" t="s">
        <v>243</v>
      </c>
      <c r="I4202" s="4"/>
      <c r="J4202" s="4" t="s">
        <v>244</v>
      </c>
      <c r="K4202" s="4"/>
    </row>
    <row r="4203" spans="2:11" x14ac:dyDescent="0.2">
      <c r="B4203" s="4" t="s">
        <v>20098</v>
      </c>
      <c r="C4203" s="4">
        <v>5.4</v>
      </c>
      <c r="D4203" s="4" t="s">
        <v>148</v>
      </c>
      <c r="E4203" s="4" t="s">
        <v>104</v>
      </c>
      <c r="F4203" s="4" t="s">
        <v>20099</v>
      </c>
      <c r="G4203" s="4" t="s">
        <v>239</v>
      </c>
      <c r="H4203" s="4" t="s">
        <v>243</v>
      </c>
      <c r="I4203" s="4"/>
      <c r="J4203" s="4" t="s">
        <v>244</v>
      </c>
      <c r="K4203" s="4"/>
    </row>
    <row r="4204" spans="2:11" x14ac:dyDescent="0.2">
      <c r="B4204" s="4" t="s">
        <v>20100</v>
      </c>
      <c r="C4204" s="4">
        <v>5.4</v>
      </c>
      <c r="D4204" s="4" t="s">
        <v>148</v>
      </c>
      <c r="E4204" s="4" t="s">
        <v>106</v>
      </c>
      <c r="F4204" s="4" t="s">
        <v>20101</v>
      </c>
      <c r="G4204" s="4" t="s">
        <v>239</v>
      </c>
      <c r="H4204" s="4" t="s">
        <v>243</v>
      </c>
      <c r="I4204" s="4"/>
      <c r="J4204" s="4" t="s">
        <v>244</v>
      </c>
      <c r="K4204" s="4"/>
    </row>
    <row r="4205" spans="2:11" x14ac:dyDescent="0.2">
      <c r="B4205" s="4" t="s">
        <v>20102</v>
      </c>
      <c r="C4205" s="4">
        <v>5.4</v>
      </c>
      <c r="D4205" s="4" t="s">
        <v>148</v>
      </c>
      <c r="E4205" s="4" t="s">
        <v>108</v>
      </c>
      <c r="F4205" s="4" t="s">
        <v>20103</v>
      </c>
      <c r="G4205" s="4" t="s">
        <v>239</v>
      </c>
      <c r="H4205" s="4" t="s">
        <v>243</v>
      </c>
      <c r="I4205" s="4"/>
      <c r="J4205" s="4" t="s">
        <v>244</v>
      </c>
      <c r="K4205" s="4"/>
    </row>
    <row r="4206" spans="2:11" x14ac:dyDescent="0.2">
      <c r="B4206" s="4" t="s">
        <v>20104</v>
      </c>
      <c r="C4206" s="4">
        <v>5.4</v>
      </c>
      <c r="D4206" s="4" t="s">
        <v>148</v>
      </c>
      <c r="E4206" s="4" t="s">
        <v>110</v>
      </c>
      <c r="F4206" s="4" t="s">
        <v>20105</v>
      </c>
      <c r="G4206" s="4" t="s">
        <v>239</v>
      </c>
      <c r="H4206" s="4" t="s">
        <v>243</v>
      </c>
      <c r="I4206" s="4"/>
      <c r="J4206" s="4" t="s">
        <v>244</v>
      </c>
      <c r="K4206" s="4"/>
    </row>
    <row r="4207" spans="2:11" x14ac:dyDescent="0.2">
      <c r="B4207" s="4" t="s">
        <v>20106</v>
      </c>
      <c r="C4207" s="4">
        <v>5.4</v>
      </c>
      <c r="D4207" s="4" t="s">
        <v>148</v>
      </c>
      <c r="E4207" s="4" t="s">
        <v>112</v>
      </c>
      <c r="F4207" s="4" t="s">
        <v>20107</v>
      </c>
      <c r="G4207" s="4" t="s">
        <v>239</v>
      </c>
      <c r="H4207" s="4" t="s">
        <v>243</v>
      </c>
      <c r="I4207" s="4"/>
      <c r="J4207" s="4" t="s">
        <v>244</v>
      </c>
      <c r="K4207" s="4"/>
    </row>
    <row r="4208" spans="2:11" x14ac:dyDescent="0.2">
      <c r="B4208" s="4" t="s">
        <v>20108</v>
      </c>
      <c r="C4208" s="4">
        <v>5.4</v>
      </c>
      <c r="D4208" s="4" t="s">
        <v>148</v>
      </c>
      <c r="E4208" s="4" t="s">
        <v>114</v>
      </c>
      <c r="F4208" s="4" t="s">
        <v>20109</v>
      </c>
      <c r="G4208" s="4" t="s">
        <v>239</v>
      </c>
      <c r="H4208" s="4" t="s">
        <v>243</v>
      </c>
      <c r="I4208" s="4"/>
      <c r="J4208" s="4" t="s">
        <v>244</v>
      </c>
      <c r="K4208" s="4"/>
    </row>
    <row r="4209" spans="2:11" x14ac:dyDescent="0.2">
      <c r="B4209" s="4" t="s">
        <v>20110</v>
      </c>
      <c r="C4209" s="4">
        <v>5.4</v>
      </c>
      <c r="D4209" s="4" t="s">
        <v>148</v>
      </c>
      <c r="E4209" s="4" t="s">
        <v>116</v>
      </c>
      <c r="F4209" s="4" t="s">
        <v>20111</v>
      </c>
      <c r="G4209" s="4" t="s">
        <v>239</v>
      </c>
      <c r="H4209" s="4" t="s">
        <v>243</v>
      </c>
      <c r="I4209" s="4"/>
      <c r="J4209" s="4" t="s">
        <v>244</v>
      </c>
      <c r="K4209" s="4"/>
    </row>
    <row r="4210" spans="2:11" x14ac:dyDescent="0.2">
      <c r="B4210" s="4" t="s">
        <v>20112</v>
      </c>
      <c r="C4210" s="4">
        <v>5.4</v>
      </c>
      <c r="D4210" s="4" t="s">
        <v>148</v>
      </c>
      <c r="E4210" s="4" t="s">
        <v>118</v>
      </c>
      <c r="F4210" s="4" t="s">
        <v>20113</v>
      </c>
      <c r="G4210" s="4" t="s">
        <v>239</v>
      </c>
      <c r="H4210" s="4" t="s">
        <v>243</v>
      </c>
      <c r="I4210" s="4"/>
      <c r="J4210" s="4" t="s">
        <v>244</v>
      </c>
      <c r="K4210" s="4"/>
    </row>
    <row r="4211" spans="2:11" x14ac:dyDescent="0.2">
      <c r="B4211" s="4" t="s">
        <v>20114</v>
      </c>
      <c r="C4211" s="4">
        <v>5.4</v>
      </c>
      <c r="D4211" s="4" t="s">
        <v>148</v>
      </c>
      <c r="E4211" s="4" t="s">
        <v>120</v>
      </c>
      <c r="F4211" s="4" t="s">
        <v>20115</v>
      </c>
      <c r="G4211" s="4" t="s">
        <v>239</v>
      </c>
      <c r="H4211" s="4" t="s">
        <v>243</v>
      </c>
      <c r="I4211" s="4"/>
      <c r="J4211" s="4" t="s">
        <v>244</v>
      </c>
      <c r="K4211" s="4"/>
    </row>
    <row r="4212" spans="2:11" x14ac:dyDescent="0.2">
      <c r="B4212" s="4" t="s">
        <v>20116</v>
      </c>
      <c r="C4212" s="4">
        <v>5.4</v>
      </c>
      <c r="D4212" s="4" t="s">
        <v>148</v>
      </c>
      <c r="E4212" s="4" t="s">
        <v>122</v>
      </c>
      <c r="F4212" s="4" t="s">
        <v>20117</v>
      </c>
      <c r="G4212" s="4" t="s">
        <v>239</v>
      </c>
      <c r="H4212" s="4" t="s">
        <v>243</v>
      </c>
      <c r="I4212" s="4"/>
      <c r="J4212" s="4" t="s">
        <v>244</v>
      </c>
      <c r="K4212" s="4"/>
    </row>
    <row r="4213" spans="2:11" x14ac:dyDescent="0.2">
      <c r="B4213" s="4" t="s">
        <v>20118</v>
      </c>
      <c r="C4213" s="4">
        <v>5.4</v>
      </c>
      <c r="D4213" s="4" t="s">
        <v>148</v>
      </c>
      <c r="E4213" s="4" t="s">
        <v>124</v>
      </c>
      <c r="F4213" s="4" t="s">
        <v>20119</v>
      </c>
      <c r="G4213" s="4" t="s">
        <v>239</v>
      </c>
      <c r="H4213" s="4" t="s">
        <v>243</v>
      </c>
      <c r="I4213" s="4"/>
      <c r="J4213" s="4" t="s">
        <v>244</v>
      </c>
      <c r="K4213" s="4"/>
    </row>
    <row r="4214" spans="2:11" x14ac:dyDescent="0.2">
      <c r="B4214" s="4" t="s">
        <v>20120</v>
      </c>
      <c r="C4214" s="4">
        <v>5.4</v>
      </c>
      <c r="D4214" s="4" t="s">
        <v>148</v>
      </c>
      <c r="E4214" s="4" t="s">
        <v>126</v>
      </c>
      <c r="F4214" s="4" t="s">
        <v>20121</v>
      </c>
      <c r="G4214" s="4" t="s">
        <v>239</v>
      </c>
      <c r="H4214" s="4" t="s">
        <v>243</v>
      </c>
      <c r="I4214" s="4"/>
      <c r="J4214" s="4" t="s">
        <v>244</v>
      </c>
      <c r="K4214" s="4"/>
    </row>
    <row r="4215" spans="2:11" x14ac:dyDescent="0.2">
      <c r="B4215" s="4" t="s">
        <v>20122</v>
      </c>
      <c r="C4215" s="4">
        <v>5.4</v>
      </c>
      <c r="D4215" s="4" t="s">
        <v>148</v>
      </c>
      <c r="E4215" s="4" t="s">
        <v>128</v>
      </c>
      <c r="F4215" s="4" t="s">
        <v>20123</v>
      </c>
      <c r="G4215" s="4" t="s">
        <v>239</v>
      </c>
      <c r="H4215" s="4" t="s">
        <v>243</v>
      </c>
      <c r="I4215" s="4"/>
      <c r="J4215" s="4" t="s">
        <v>244</v>
      </c>
      <c r="K4215" s="4"/>
    </row>
    <row r="4216" spans="2:11" x14ac:dyDescent="0.2">
      <c r="B4216" s="4" t="s">
        <v>20124</v>
      </c>
      <c r="C4216" s="4">
        <v>5.4</v>
      </c>
      <c r="D4216" s="4" t="s">
        <v>148</v>
      </c>
      <c r="E4216" s="4" t="s">
        <v>130</v>
      </c>
      <c r="F4216" s="4" t="s">
        <v>20125</v>
      </c>
      <c r="G4216" s="4" t="s">
        <v>239</v>
      </c>
      <c r="H4216" s="4" t="s">
        <v>243</v>
      </c>
      <c r="I4216" s="4"/>
      <c r="J4216" s="4" t="s">
        <v>244</v>
      </c>
      <c r="K4216" s="4"/>
    </row>
    <row r="4217" spans="2:11" x14ac:dyDescent="0.2">
      <c r="B4217" s="4" t="s">
        <v>20126</v>
      </c>
      <c r="C4217" s="4">
        <v>5.4</v>
      </c>
      <c r="D4217" s="4" t="s">
        <v>148</v>
      </c>
      <c r="E4217" s="4" t="s">
        <v>132</v>
      </c>
      <c r="F4217" s="4" t="s">
        <v>20127</v>
      </c>
      <c r="G4217" s="4" t="s">
        <v>239</v>
      </c>
      <c r="H4217" s="4" t="s">
        <v>243</v>
      </c>
      <c r="I4217" s="4"/>
      <c r="J4217" s="4" t="s">
        <v>244</v>
      </c>
      <c r="K4217" s="4"/>
    </row>
    <row r="4218" spans="2:11" x14ac:dyDescent="0.2">
      <c r="B4218" s="4" t="s">
        <v>20128</v>
      </c>
      <c r="C4218" s="4">
        <v>5.4</v>
      </c>
      <c r="D4218" s="4" t="s">
        <v>148</v>
      </c>
      <c r="E4218" s="4" t="s">
        <v>134</v>
      </c>
      <c r="F4218" s="4" t="s">
        <v>20129</v>
      </c>
      <c r="G4218" s="4" t="s">
        <v>239</v>
      </c>
      <c r="H4218" s="4" t="s">
        <v>243</v>
      </c>
      <c r="I4218" s="4"/>
      <c r="J4218" s="4" t="s">
        <v>244</v>
      </c>
      <c r="K4218" s="4"/>
    </row>
    <row r="4219" spans="2:11" x14ac:dyDescent="0.2">
      <c r="B4219" s="4" t="s">
        <v>20130</v>
      </c>
      <c r="C4219" s="4">
        <v>5.4</v>
      </c>
      <c r="D4219" s="4" t="s">
        <v>148</v>
      </c>
      <c r="E4219" s="4" t="s">
        <v>136</v>
      </c>
      <c r="F4219" s="4" t="s">
        <v>20131</v>
      </c>
      <c r="G4219" s="4" t="s">
        <v>239</v>
      </c>
      <c r="H4219" s="4" t="s">
        <v>243</v>
      </c>
      <c r="I4219" s="4"/>
      <c r="J4219" s="4" t="s">
        <v>244</v>
      </c>
      <c r="K4219" s="4"/>
    </row>
    <row r="4220" spans="2:11" x14ac:dyDescent="0.2">
      <c r="B4220" s="4" t="s">
        <v>20132</v>
      </c>
      <c r="C4220" s="4">
        <v>5.4</v>
      </c>
      <c r="D4220" s="4" t="s">
        <v>148</v>
      </c>
      <c r="E4220" s="4" t="s">
        <v>138</v>
      </c>
      <c r="F4220" s="4" t="s">
        <v>20133</v>
      </c>
      <c r="G4220" s="4" t="s">
        <v>239</v>
      </c>
      <c r="H4220" s="4" t="s">
        <v>243</v>
      </c>
      <c r="I4220" s="4"/>
      <c r="J4220" s="4" t="s">
        <v>244</v>
      </c>
      <c r="K4220" s="4"/>
    </row>
    <row r="4221" spans="2:11" x14ac:dyDescent="0.2">
      <c r="B4221" s="4" t="s">
        <v>20134</v>
      </c>
      <c r="C4221" s="4">
        <v>5.4</v>
      </c>
      <c r="D4221" s="4" t="s">
        <v>148</v>
      </c>
      <c r="E4221" s="4" t="s">
        <v>140</v>
      </c>
      <c r="F4221" s="4" t="s">
        <v>20135</v>
      </c>
      <c r="G4221" s="4" t="s">
        <v>239</v>
      </c>
      <c r="H4221" s="4" t="s">
        <v>243</v>
      </c>
      <c r="I4221" s="4"/>
      <c r="J4221" s="4" t="s">
        <v>244</v>
      </c>
      <c r="K4221" s="4"/>
    </row>
    <row r="4222" spans="2:11" x14ac:dyDescent="0.2">
      <c r="B4222" s="4" t="s">
        <v>20136</v>
      </c>
      <c r="C4222" s="4">
        <v>5.4</v>
      </c>
      <c r="D4222" s="4" t="s">
        <v>148</v>
      </c>
      <c r="E4222" s="4" t="s">
        <v>141</v>
      </c>
      <c r="F4222" s="4" t="s">
        <v>20137</v>
      </c>
      <c r="G4222" s="4" t="s">
        <v>239</v>
      </c>
      <c r="H4222" s="4" t="s">
        <v>243</v>
      </c>
      <c r="I4222" s="4"/>
      <c r="J4222" s="4" t="s">
        <v>244</v>
      </c>
      <c r="K4222" s="4"/>
    </row>
    <row r="4223" spans="2:11" x14ac:dyDescent="0.2">
      <c r="B4223" s="4" t="s">
        <v>20138</v>
      </c>
      <c r="C4223" s="4">
        <v>5.4</v>
      </c>
      <c r="D4223" s="4" t="s">
        <v>148</v>
      </c>
      <c r="E4223" s="4" t="s">
        <v>142</v>
      </c>
      <c r="F4223" s="4" t="s">
        <v>20139</v>
      </c>
      <c r="G4223" s="4" t="s">
        <v>239</v>
      </c>
      <c r="H4223" s="4" t="s">
        <v>243</v>
      </c>
      <c r="I4223" s="4"/>
      <c r="J4223" s="4" t="s">
        <v>244</v>
      </c>
      <c r="K4223" s="4"/>
    </row>
    <row r="4224" spans="2:11" x14ac:dyDescent="0.2">
      <c r="B4224" s="4" t="s">
        <v>20140</v>
      </c>
      <c r="C4224" s="4">
        <v>5.4</v>
      </c>
      <c r="D4224" s="4" t="s">
        <v>148</v>
      </c>
      <c r="E4224" s="4" t="s">
        <v>144</v>
      </c>
      <c r="F4224" s="4" t="s">
        <v>20141</v>
      </c>
      <c r="G4224" s="4" t="s">
        <v>239</v>
      </c>
      <c r="H4224" s="4" t="s">
        <v>243</v>
      </c>
      <c r="I4224" s="4"/>
      <c r="J4224" s="4" t="s">
        <v>244</v>
      </c>
      <c r="K4224" s="4"/>
    </row>
    <row r="4225" spans="2:11" x14ac:dyDescent="0.2">
      <c r="B4225" s="4" t="s">
        <v>20142</v>
      </c>
      <c r="C4225" s="4">
        <v>5.4</v>
      </c>
      <c r="D4225" s="4" t="s">
        <v>148</v>
      </c>
      <c r="E4225" s="4" t="s">
        <v>146</v>
      </c>
      <c r="F4225" s="4" t="s">
        <v>20143</v>
      </c>
      <c r="G4225" s="4" t="s">
        <v>239</v>
      </c>
      <c r="H4225" s="4" t="s">
        <v>243</v>
      </c>
      <c r="I4225" s="4"/>
      <c r="J4225" s="4" t="s">
        <v>244</v>
      </c>
      <c r="K4225" s="4"/>
    </row>
    <row r="4226" spans="2:11" x14ac:dyDescent="0.2">
      <c r="B4226" s="4" t="s">
        <v>20144</v>
      </c>
      <c r="C4226" s="4">
        <v>5.4</v>
      </c>
      <c r="D4226" s="4" t="s">
        <v>149</v>
      </c>
      <c r="E4226" s="4" t="s">
        <v>8</v>
      </c>
      <c r="F4226" s="4" t="s">
        <v>6815</v>
      </c>
      <c r="G4226" s="4" t="s">
        <v>239</v>
      </c>
      <c r="H4226" s="4" t="s">
        <v>243</v>
      </c>
      <c r="I4226" s="4"/>
      <c r="J4226" s="4" t="s">
        <v>244</v>
      </c>
      <c r="K4226" s="4"/>
    </row>
    <row r="4227" spans="2:11" x14ac:dyDescent="0.2">
      <c r="B4227" s="4" t="s">
        <v>20145</v>
      </c>
      <c r="C4227" s="4">
        <v>5.4</v>
      </c>
      <c r="D4227" s="4" t="s">
        <v>149</v>
      </c>
      <c r="E4227" s="4" t="s">
        <v>24</v>
      </c>
      <c r="F4227" s="4" t="s">
        <v>6817</v>
      </c>
      <c r="G4227" s="4" t="s">
        <v>239</v>
      </c>
      <c r="H4227" s="4" t="s">
        <v>243</v>
      </c>
      <c r="I4227" s="4"/>
      <c r="J4227" s="4" t="s">
        <v>244</v>
      </c>
      <c r="K4227" s="4"/>
    </row>
    <row r="4228" spans="2:11" x14ac:dyDescent="0.2">
      <c r="B4228" s="4" t="s">
        <v>20146</v>
      </c>
      <c r="C4228" s="4">
        <v>5.4</v>
      </c>
      <c r="D4228" s="4" t="s">
        <v>149</v>
      </c>
      <c r="E4228" s="4" t="s">
        <v>25</v>
      </c>
      <c r="F4228" s="4" t="s">
        <v>6819</v>
      </c>
      <c r="G4228" s="4" t="s">
        <v>239</v>
      </c>
      <c r="H4228" s="4" t="s">
        <v>243</v>
      </c>
      <c r="I4228" s="4"/>
      <c r="J4228" s="4" t="s">
        <v>244</v>
      </c>
      <c r="K4228" s="4"/>
    </row>
    <row r="4229" spans="2:11" x14ac:dyDescent="0.2">
      <c r="B4229" s="4" t="s">
        <v>20147</v>
      </c>
      <c r="C4229" s="4">
        <v>5.4</v>
      </c>
      <c r="D4229" s="4" t="s">
        <v>149</v>
      </c>
      <c r="E4229" s="4" t="s">
        <v>26</v>
      </c>
      <c r="F4229" s="4" t="s">
        <v>6821</v>
      </c>
      <c r="G4229" s="4" t="s">
        <v>239</v>
      </c>
      <c r="H4229" s="4" t="s">
        <v>243</v>
      </c>
      <c r="I4229" s="4"/>
      <c r="J4229" s="4" t="s">
        <v>244</v>
      </c>
      <c r="K4229" s="4"/>
    </row>
    <row r="4230" spans="2:11" x14ac:dyDescent="0.2">
      <c r="B4230" s="4" t="s">
        <v>20148</v>
      </c>
      <c r="C4230" s="4">
        <v>5.4</v>
      </c>
      <c r="D4230" s="4" t="s">
        <v>149</v>
      </c>
      <c r="E4230" s="4" t="s">
        <v>27</v>
      </c>
      <c r="F4230" s="4" t="s">
        <v>6823</v>
      </c>
      <c r="G4230" s="4" t="s">
        <v>239</v>
      </c>
      <c r="H4230" s="4" t="s">
        <v>243</v>
      </c>
      <c r="I4230" s="4"/>
      <c r="J4230" s="4" t="s">
        <v>244</v>
      </c>
      <c r="K4230" s="4"/>
    </row>
    <row r="4231" spans="2:11" x14ac:dyDescent="0.2">
      <c r="B4231" s="4" t="s">
        <v>20149</v>
      </c>
      <c r="C4231" s="4">
        <v>5.4</v>
      </c>
      <c r="D4231" s="4" t="s">
        <v>149</v>
      </c>
      <c r="E4231" s="4" t="s">
        <v>28</v>
      </c>
      <c r="F4231" s="4" t="s">
        <v>6825</v>
      </c>
      <c r="G4231" s="4" t="s">
        <v>239</v>
      </c>
      <c r="H4231" s="4" t="s">
        <v>243</v>
      </c>
      <c r="I4231" s="4"/>
      <c r="J4231" s="4" t="s">
        <v>244</v>
      </c>
      <c r="K4231" s="4"/>
    </row>
    <row r="4232" spans="2:11" x14ac:dyDescent="0.2">
      <c r="B4232" s="4" t="s">
        <v>20150</v>
      </c>
      <c r="C4232" s="4">
        <v>5.4</v>
      </c>
      <c r="D4232" s="4" t="s">
        <v>149</v>
      </c>
      <c r="E4232" s="4" t="s">
        <v>29</v>
      </c>
      <c r="F4232" s="4" t="s">
        <v>6827</v>
      </c>
      <c r="G4232" s="4" t="s">
        <v>239</v>
      </c>
      <c r="H4232" s="4" t="s">
        <v>243</v>
      </c>
      <c r="I4232" s="4"/>
      <c r="J4232" s="4" t="s">
        <v>244</v>
      </c>
      <c r="K4232" s="4"/>
    </row>
    <row r="4233" spans="2:11" x14ac:dyDescent="0.2">
      <c r="B4233" s="4" t="s">
        <v>20151</v>
      </c>
      <c r="C4233" s="4">
        <v>5.4</v>
      </c>
      <c r="D4233" s="4" t="s">
        <v>149</v>
      </c>
      <c r="E4233" s="4" t="s">
        <v>30</v>
      </c>
      <c r="F4233" s="4" t="s">
        <v>6829</v>
      </c>
      <c r="G4233" s="4" t="s">
        <v>239</v>
      </c>
      <c r="H4233" s="4" t="s">
        <v>243</v>
      </c>
      <c r="I4233" s="4"/>
      <c r="J4233" s="4" t="s">
        <v>244</v>
      </c>
      <c r="K4233" s="4"/>
    </row>
    <row r="4234" spans="2:11" x14ac:dyDescent="0.2">
      <c r="B4234" s="4" t="s">
        <v>20152</v>
      </c>
      <c r="C4234" s="4">
        <v>5.4</v>
      </c>
      <c r="D4234" s="4" t="s">
        <v>149</v>
      </c>
      <c r="E4234" s="4" t="s">
        <v>31</v>
      </c>
      <c r="F4234" s="4" t="s">
        <v>6831</v>
      </c>
      <c r="G4234" s="4" t="s">
        <v>239</v>
      </c>
      <c r="H4234" s="4" t="s">
        <v>243</v>
      </c>
      <c r="I4234" s="4"/>
      <c r="J4234" s="4" t="s">
        <v>244</v>
      </c>
      <c r="K4234" s="4"/>
    </row>
    <row r="4235" spans="2:11" x14ac:dyDescent="0.2">
      <c r="B4235" s="4" t="s">
        <v>20153</v>
      </c>
      <c r="C4235" s="4">
        <v>5.4</v>
      </c>
      <c r="D4235" s="4" t="s">
        <v>149</v>
      </c>
      <c r="E4235" s="4" t="s">
        <v>32</v>
      </c>
      <c r="F4235" s="4" t="s">
        <v>6833</v>
      </c>
      <c r="G4235" s="4" t="s">
        <v>239</v>
      </c>
      <c r="H4235" s="4" t="s">
        <v>243</v>
      </c>
      <c r="I4235" s="4"/>
      <c r="J4235" s="4" t="s">
        <v>244</v>
      </c>
      <c r="K4235" s="4"/>
    </row>
    <row r="4236" spans="2:11" x14ac:dyDescent="0.2">
      <c r="B4236" s="4" t="s">
        <v>20154</v>
      </c>
      <c r="C4236" s="4">
        <v>5.4</v>
      </c>
      <c r="D4236" s="4" t="s">
        <v>149</v>
      </c>
      <c r="E4236" s="4" t="s">
        <v>33</v>
      </c>
      <c r="F4236" s="4" t="s">
        <v>6835</v>
      </c>
      <c r="G4236" s="4" t="s">
        <v>239</v>
      </c>
      <c r="H4236" s="4" t="s">
        <v>243</v>
      </c>
      <c r="I4236" s="4"/>
      <c r="J4236" s="4" t="s">
        <v>244</v>
      </c>
      <c r="K4236" s="4"/>
    </row>
    <row r="4237" spans="2:11" x14ac:dyDescent="0.2">
      <c r="B4237" s="4" t="s">
        <v>20155</v>
      </c>
      <c r="C4237" s="4">
        <v>5.4</v>
      </c>
      <c r="D4237" s="4" t="s">
        <v>149</v>
      </c>
      <c r="E4237" s="4" t="s">
        <v>34</v>
      </c>
      <c r="F4237" s="4" t="s">
        <v>6837</v>
      </c>
      <c r="G4237" s="4" t="s">
        <v>239</v>
      </c>
      <c r="H4237" s="4" t="s">
        <v>243</v>
      </c>
      <c r="I4237" s="4"/>
      <c r="J4237" s="4" t="s">
        <v>244</v>
      </c>
      <c r="K4237" s="4"/>
    </row>
    <row r="4238" spans="2:11" x14ac:dyDescent="0.2">
      <c r="B4238" s="4" t="s">
        <v>20156</v>
      </c>
      <c r="C4238" s="4">
        <v>5.4</v>
      </c>
      <c r="D4238" s="4" t="s">
        <v>149</v>
      </c>
      <c r="E4238" s="4" t="s">
        <v>35</v>
      </c>
      <c r="F4238" s="4" t="s">
        <v>6839</v>
      </c>
      <c r="G4238" s="4" t="s">
        <v>239</v>
      </c>
      <c r="H4238" s="4" t="s">
        <v>243</v>
      </c>
      <c r="I4238" s="4"/>
      <c r="J4238" s="4" t="s">
        <v>244</v>
      </c>
      <c r="K4238" s="4"/>
    </row>
    <row r="4239" spans="2:11" x14ac:dyDescent="0.2">
      <c r="B4239" s="4" t="s">
        <v>20157</v>
      </c>
      <c r="C4239" s="4">
        <v>5.4</v>
      </c>
      <c r="D4239" s="4" t="s">
        <v>149</v>
      </c>
      <c r="E4239" s="4" t="s">
        <v>36</v>
      </c>
      <c r="F4239" s="4" t="s">
        <v>6841</v>
      </c>
      <c r="G4239" s="4" t="s">
        <v>239</v>
      </c>
      <c r="H4239" s="4" t="s">
        <v>243</v>
      </c>
      <c r="I4239" s="4"/>
      <c r="J4239" s="4" t="s">
        <v>244</v>
      </c>
      <c r="K4239" s="4"/>
    </row>
    <row r="4240" spans="2:11" x14ac:dyDescent="0.2">
      <c r="B4240" s="4" t="s">
        <v>20158</v>
      </c>
      <c r="C4240" s="4">
        <v>5.4</v>
      </c>
      <c r="D4240" s="4" t="s">
        <v>149</v>
      </c>
      <c r="E4240" s="4" t="s">
        <v>37</v>
      </c>
      <c r="F4240" s="4" t="s">
        <v>6843</v>
      </c>
      <c r="G4240" s="4" t="s">
        <v>239</v>
      </c>
      <c r="H4240" s="4" t="s">
        <v>243</v>
      </c>
      <c r="I4240" s="4"/>
      <c r="J4240" s="4" t="s">
        <v>244</v>
      </c>
      <c r="K4240" s="4"/>
    </row>
    <row r="4241" spans="2:11" x14ac:dyDescent="0.2">
      <c r="B4241" s="4" t="s">
        <v>20159</v>
      </c>
      <c r="C4241" s="4">
        <v>5.4</v>
      </c>
      <c r="D4241" s="4" t="s">
        <v>149</v>
      </c>
      <c r="E4241" s="4" t="s">
        <v>38</v>
      </c>
      <c r="F4241" s="4" t="s">
        <v>6845</v>
      </c>
      <c r="G4241" s="4" t="s">
        <v>239</v>
      </c>
      <c r="H4241" s="4" t="s">
        <v>243</v>
      </c>
      <c r="I4241" s="4"/>
      <c r="J4241" s="4" t="s">
        <v>244</v>
      </c>
      <c r="K4241" s="4"/>
    </row>
    <row r="4242" spans="2:11" x14ac:dyDescent="0.2">
      <c r="B4242" s="4" t="s">
        <v>20160</v>
      </c>
      <c r="C4242" s="4">
        <v>5.4</v>
      </c>
      <c r="D4242" s="4" t="s">
        <v>149</v>
      </c>
      <c r="E4242" s="4" t="s">
        <v>39</v>
      </c>
      <c r="F4242" s="4" t="s">
        <v>6847</v>
      </c>
      <c r="G4242" s="4" t="s">
        <v>239</v>
      </c>
      <c r="H4242" s="4" t="s">
        <v>243</v>
      </c>
      <c r="I4242" s="4"/>
      <c r="J4242" s="4" t="s">
        <v>244</v>
      </c>
      <c r="K4242" s="4"/>
    </row>
    <row r="4243" spans="2:11" x14ac:dyDescent="0.2">
      <c r="B4243" s="4" t="s">
        <v>20161</v>
      </c>
      <c r="C4243" s="4">
        <v>5.4</v>
      </c>
      <c r="D4243" s="4" t="s">
        <v>149</v>
      </c>
      <c r="E4243" s="4" t="s">
        <v>56</v>
      </c>
      <c r="F4243" s="4" t="s">
        <v>6849</v>
      </c>
      <c r="G4243" s="4" t="s">
        <v>239</v>
      </c>
      <c r="H4243" s="4" t="s">
        <v>243</v>
      </c>
      <c r="I4243" s="4"/>
      <c r="J4243" s="4" t="s">
        <v>244</v>
      </c>
      <c r="K4243" s="4"/>
    </row>
    <row r="4244" spans="2:11" x14ac:dyDescent="0.2">
      <c r="B4244" s="4" t="s">
        <v>20162</v>
      </c>
      <c r="C4244" s="4">
        <v>5.4</v>
      </c>
      <c r="D4244" s="4" t="s">
        <v>149</v>
      </c>
      <c r="E4244" s="4" t="s">
        <v>58</v>
      </c>
      <c r="F4244" s="4" t="s">
        <v>6851</v>
      </c>
      <c r="G4244" s="4" t="s">
        <v>239</v>
      </c>
      <c r="H4244" s="4" t="s">
        <v>243</v>
      </c>
      <c r="I4244" s="4"/>
      <c r="J4244" s="4" t="s">
        <v>244</v>
      </c>
      <c r="K4244" s="4"/>
    </row>
    <row r="4245" spans="2:11" x14ac:dyDescent="0.2">
      <c r="B4245" s="4" t="s">
        <v>20163</v>
      </c>
      <c r="C4245" s="4">
        <v>5.4</v>
      </c>
      <c r="D4245" s="4" t="s">
        <v>149</v>
      </c>
      <c r="E4245" s="4" t="s">
        <v>60</v>
      </c>
      <c r="F4245" s="4" t="s">
        <v>6853</v>
      </c>
      <c r="G4245" s="4" t="s">
        <v>239</v>
      </c>
      <c r="H4245" s="4" t="s">
        <v>243</v>
      </c>
      <c r="I4245" s="4"/>
      <c r="J4245" s="4" t="s">
        <v>244</v>
      </c>
      <c r="K4245" s="4"/>
    </row>
    <row r="4246" spans="2:11" x14ac:dyDescent="0.2">
      <c r="B4246" s="4" t="s">
        <v>20164</v>
      </c>
      <c r="C4246" s="4">
        <v>5.4</v>
      </c>
      <c r="D4246" s="4" t="s">
        <v>149</v>
      </c>
      <c r="E4246" s="4" t="s">
        <v>62</v>
      </c>
      <c r="F4246" s="4" t="s">
        <v>6855</v>
      </c>
      <c r="G4246" s="4" t="s">
        <v>239</v>
      </c>
      <c r="H4246" s="4" t="s">
        <v>243</v>
      </c>
      <c r="I4246" s="4"/>
      <c r="J4246" s="4" t="s">
        <v>244</v>
      </c>
      <c r="K4246" s="4"/>
    </row>
    <row r="4247" spans="2:11" x14ac:dyDescent="0.2">
      <c r="B4247" s="4" t="s">
        <v>20165</v>
      </c>
      <c r="C4247" s="4">
        <v>5.4</v>
      </c>
      <c r="D4247" s="4" t="s">
        <v>149</v>
      </c>
      <c r="E4247" s="4" t="s">
        <v>64</v>
      </c>
      <c r="F4247" s="4" t="s">
        <v>6857</v>
      </c>
      <c r="G4247" s="4" t="s">
        <v>239</v>
      </c>
      <c r="H4247" s="4" t="s">
        <v>243</v>
      </c>
      <c r="I4247" s="4"/>
      <c r="J4247" s="4" t="s">
        <v>244</v>
      </c>
      <c r="K4247" s="4"/>
    </row>
    <row r="4248" spans="2:11" x14ac:dyDescent="0.2">
      <c r="B4248" s="4" t="s">
        <v>20166</v>
      </c>
      <c r="C4248" s="4">
        <v>5.4</v>
      </c>
      <c r="D4248" s="4" t="s">
        <v>149</v>
      </c>
      <c r="E4248" s="4" t="s">
        <v>66</v>
      </c>
      <c r="F4248" s="4" t="s">
        <v>20167</v>
      </c>
      <c r="G4248" s="4" t="s">
        <v>239</v>
      </c>
      <c r="H4248" s="4" t="s">
        <v>243</v>
      </c>
      <c r="I4248" s="4"/>
      <c r="J4248" s="4" t="s">
        <v>244</v>
      </c>
      <c r="K4248" s="4"/>
    </row>
    <row r="4249" spans="2:11" x14ac:dyDescent="0.2">
      <c r="B4249" s="4" t="s">
        <v>20168</v>
      </c>
      <c r="C4249" s="4">
        <v>5.4</v>
      </c>
      <c r="D4249" s="4" t="s">
        <v>149</v>
      </c>
      <c r="E4249" s="4" t="s">
        <v>68</v>
      </c>
      <c r="F4249" s="4" t="s">
        <v>20169</v>
      </c>
      <c r="G4249" s="4" t="s">
        <v>239</v>
      </c>
      <c r="H4249" s="4" t="s">
        <v>243</v>
      </c>
      <c r="I4249" s="4"/>
      <c r="J4249" s="4" t="s">
        <v>244</v>
      </c>
      <c r="K4249" s="4"/>
    </row>
    <row r="4250" spans="2:11" x14ac:dyDescent="0.2">
      <c r="B4250" s="4" t="s">
        <v>20170</v>
      </c>
      <c r="C4250" s="4">
        <v>5.4</v>
      </c>
      <c r="D4250" s="4" t="s">
        <v>149</v>
      </c>
      <c r="E4250" s="4" t="s">
        <v>70</v>
      </c>
      <c r="F4250" s="4" t="s">
        <v>20171</v>
      </c>
      <c r="G4250" s="4" t="s">
        <v>239</v>
      </c>
      <c r="H4250" s="4" t="s">
        <v>243</v>
      </c>
      <c r="I4250" s="4"/>
      <c r="J4250" s="4" t="s">
        <v>244</v>
      </c>
      <c r="K4250" s="4"/>
    </row>
    <row r="4251" spans="2:11" x14ac:dyDescent="0.2">
      <c r="B4251" s="4" t="s">
        <v>20172</v>
      </c>
      <c r="C4251" s="4">
        <v>5.4</v>
      </c>
      <c r="D4251" s="4" t="s">
        <v>149</v>
      </c>
      <c r="E4251" s="4" t="s">
        <v>72</v>
      </c>
      <c r="F4251" s="4" t="s">
        <v>20173</v>
      </c>
      <c r="G4251" s="4" t="s">
        <v>239</v>
      </c>
      <c r="H4251" s="4" t="s">
        <v>243</v>
      </c>
      <c r="I4251" s="4"/>
      <c r="J4251" s="4" t="s">
        <v>244</v>
      </c>
      <c r="K4251" s="4"/>
    </row>
    <row r="4252" spans="2:11" x14ac:dyDescent="0.2">
      <c r="B4252" s="4" t="s">
        <v>20174</v>
      </c>
      <c r="C4252" s="4">
        <v>5.4</v>
      </c>
      <c r="D4252" s="4" t="s">
        <v>149</v>
      </c>
      <c r="E4252" s="4" t="s">
        <v>74</v>
      </c>
      <c r="F4252" s="4" t="s">
        <v>20175</v>
      </c>
      <c r="G4252" s="4" t="s">
        <v>239</v>
      </c>
      <c r="H4252" s="4" t="s">
        <v>243</v>
      </c>
      <c r="I4252" s="4"/>
      <c r="J4252" s="4" t="s">
        <v>244</v>
      </c>
      <c r="K4252" s="4"/>
    </row>
    <row r="4253" spans="2:11" x14ac:dyDescent="0.2">
      <c r="B4253" s="4" t="s">
        <v>20176</v>
      </c>
      <c r="C4253" s="4">
        <v>5.4</v>
      </c>
      <c r="D4253" s="4" t="s">
        <v>149</v>
      </c>
      <c r="E4253" s="4" t="s">
        <v>76</v>
      </c>
      <c r="F4253" s="4" t="s">
        <v>20177</v>
      </c>
      <c r="G4253" s="4" t="s">
        <v>239</v>
      </c>
      <c r="H4253" s="4" t="s">
        <v>243</v>
      </c>
      <c r="I4253" s="4"/>
      <c r="J4253" s="4" t="s">
        <v>244</v>
      </c>
      <c r="K4253" s="4"/>
    </row>
    <row r="4254" spans="2:11" x14ac:dyDescent="0.2">
      <c r="B4254" s="4" t="s">
        <v>20178</v>
      </c>
      <c r="C4254" s="4">
        <v>5.4</v>
      </c>
      <c r="D4254" s="4" t="s">
        <v>149</v>
      </c>
      <c r="E4254" s="4" t="s">
        <v>78</v>
      </c>
      <c r="F4254" s="4" t="s">
        <v>20179</v>
      </c>
      <c r="G4254" s="4" t="s">
        <v>239</v>
      </c>
      <c r="H4254" s="4" t="s">
        <v>243</v>
      </c>
      <c r="I4254" s="4"/>
      <c r="J4254" s="4" t="s">
        <v>244</v>
      </c>
      <c r="K4254" s="4"/>
    </row>
    <row r="4255" spans="2:11" x14ac:dyDescent="0.2">
      <c r="B4255" s="4" t="s">
        <v>20180</v>
      </c>
      <c r="C4255" s="4">
        <v>5.4</v>
      </c>
      <c r="D4255" s="4" t="s">
        <v>149</v>
      </c>
      <c r="E4255" s="4" t="s">
        <v>81</v>
      </c>
      <c r="F4255" s="4" t="s">
        <v>20181</v>
      </c>
      <c r="G4255" s="4" t="s">
        <v>239</v>
      </c>
      <c r="H4255" s="4" t="s">
        <v>243</v>
      </c>
      <c r="I4255" s="4"/>
      <c r="J4255" s="4" t="s">
        <v>244</v>
      </c>
      <c r="K4255" s="4"/>
    </row>
    <row r="4256" spans="2:11" x14ac:dyDescent="0.2">
      <c r="B4256" s="4" t="s">
        <v>20182</v>
      </c>
      <c r="C4256" s="4">
        <v>5.4</v>
      </c>
      <c r="D4256" s="4" t="s">
        <v>149</v>
      </c>
      <c r="E4256" s="4" t="s">
        <v>84</v>
      </c>
      <c r="F4256" s="4" t="s">
        <v>20183</v>
      </c>
      <c r="G4256" s="4" t="s">
        <v>239</v>
      </c>
      <c r="H4256" s="4" t="s">
        <v>243</v>
      </c>
      <c r="I4256" s="4"/>
      <c r="J4256" s="4" t="s">
        <v>244</v>
      </c>
      <c r="K4256" s="4"/>
    </row>
    <row r="4257" spans="2:11" x14ac:dyDescent="0.2">
      <c r="B4257" s="4" t="s">
        <v>20184</v>
      </c>
      <c r="C4257" s="4">
        <v>5.4</v>
      </c>
      <c r="D4257" s="4" t="s">
        <v>149</v>
      </c>
      <c r="E4257" s="4" t="s">
        <v>85</v>
      </c>
      <c r="F4257" s="4" t="s">
        <v>20185</v>
      </c>
      <c r="G4257" s="4" t="s">
        <v>239</v>
      </c>
      <c r="H4257" s="4" t="s">
        <v>243</v>
      </c>
      <c r="I4257" s="4"/>
      <c r="J4257" s="4" t="s">
        <v>244</v>
      </c>
      <c r="K4257" s="4"/>
    </row>
    <row r="4258" spans="2:11" x14ac:dyDescent="0.2">
      <c r="B4258" s="4" t="s">
        <v>20186</v>
      </c>
      <c r="C4258" s="4">
        <v>5.4</v>
      </c>
      <c r="D4258" s="4" t="s">
        <v>149</v>
      </c>
      <c r="E4258" s="4" t="s">
        <v>86</v>
      </c>
      <c r="F4258" s="4" t="s">
        <v>20187</v>
      </c>
      <c r="G4258" s="4" t="s">
        <v>239</v>
      </c>
      <c r="H4258" s="4" t="s">
        <v>243</v>
      </c>
      <c r="I4258" s="4"/>
      <c r="J4258" s="4" t="s">
        <v>244</v>
      </c>
      <c r="K4258" s="4"/>
    </row>
    <row r="4259" spans="2:11" x14ac:dyDescent="0.2">
      <c r="B4259" s="4" t="s">
        <v>20188</v>
      </c>
      <c r="C4259" s="4">
        <v>5.4</v>
      </c>
      <c r="D4259" s="4" t="s">
        <v>149</v>
      </c>
      <c r="E4259" s="4" t="s">
        <v>88</v>
      </c>
      <c r="F4259" s="4" t="s">
        <v>20189</v>
      </c>
      <c r="G4259" s="4" t="s">
        <v>239</v>
      </c>
      <c r="H4259" s="4" t="s">
        <v>243</v>
      </c>
      <c r="I4259" s="4"/>
      <c r="J4259" s="4" t="s">
        <v>244</v>
      </c>
      <c r="K4259" s="4"/>
    </row>
    <row r="4260" spans="2:11" x14ac:dyDescent="0.2">
      <c r="B4260" s="4" t="s">
        <v>20190</v>
      </c>
      <c r="C4260" s="4">
        <v>5.4</v>
      </c>
      <c r="D4260" s="4" t="s">
        <v>149</v>
      </c>
      <c r="E4260" s="4" t="s">
        <v>90</v>
      </c>
      <c r="F4260" s="4" t="s">
        <v>20191</v>
      </c>
      <c r="G4260" s="4" t="s">
        <v>239</v>
      </c>
      <c r="H4260" s="4" t="s">
        <v>243</v>
      </c>
      <c r="I4260" s="4"/>
      <c r="J4260" s="4" t="s">
        <v>244</v>
      </c>
      <c r="K4260" s="4"/>
    </row>
    <row r="4261" spans="2:11" x14ac:dyDescent="0.2">
      <c r="B4261" s="4" t="s">
        <v>20192</v>
      </c>
      <c r="C4261" s="4">
        <v>5.4</v>
      </c>
      <c r="D4261" s="4" t="s">
        <v>149</v>
      </c>
      <c r="E4261" s="4" t="s">
        <v>92</v>
      </c>
      <c r="F4261" s="4" t="s">
        <v>20193</v>
      </c>
      <c r="G4261" s="4" t="s">
        <v>239</v>
      </c>
      <c r="H4261" s="4" t="s">
        <v>243</v>
      </c>
      <c r="I4261" s="4"/>
      <c r="J4261" s="4" t="s">
        <v>244</v>
      </c>
      <c r="K4261" s="4"/>
    </row>
    <row r="4262" spans="2:11" x14ac:dyDescent="0.2">
      <c r="B4262" s="4" t="s">
        <v>20194</v>
      </c>
      <c r="C4262" s="4">
        <v>5.4</v>
      </c>
      <c r="D4262" s="4" t="s">
        <v>149</v>
      </c>
      <c r="E4262" s="4" t="s">
        <v>94</v>
      </c>
      <c r="F4262" s="4" t="s">
        <v>20195</v>
      </c>
      <c r="G4262" s="4" t="s">
        <v>239</v>
      </c>
      <c r="H4262" s="4" t="s">
        <v>243</v>
      </c>
      <c r="I4262" s="4"/>
      <c r="J4262" s="4" t="s">
        <v>244</v>
      </c>
      <c r="K4262" s="4"/>
    </row>
    <row r="4263" spans="2:11" x14ac:dyDescent="0.2">
      <c r="B4263" s="4" t="s">
        <v>20196</v>
      </c>
      <c r="C4263" s="4">
        <v>5.4</v>
      </c>
      <c r="D4263" s="4" t="s">
        <v>149</v>
      </c>
      <c r="E4263" s="4" t="s">
        <v>96</v>
      </c>
      <c r="F4263" s="4" t="s">
        <v>20197</v>
      </c>
      <c r="G4263" s="4" t="s">
        <v>239</v>
      </c>
      <c r="H4263" s="4" t="s">
        <v>243</v>
      </c>
      <c r="I4263" s="4"/>
      <c r="J4263" s="4" t="s">
        <v>244</v>
      </c>
      <c r="K4263" s="4"/>
    </row>
    <row r="4264" spans="2:11" x14ac:dyDescent="0.2">
      <c r="B4264" s="4" t="s">
        <v>20198</v>
      </c>
      <c r="C4264" s="4">
        <v>5.4</v>
      </c>
      <c r="D4264" s="4" t="s">
        <v>149</v>
      </c>
      <c r="E4264" s="4" t="s">
        <v>98</v>
      </c>
      <c r="F4264" s="4" t="s">
        <v>20199</v>
      </c>
      <c r="G4264" s="4" t="s">
        <v>239</v>
      </c>
      <c r="H4264" s="4" t="s">
        <v>243</v>
      </c>
      <c r="I4264" s="4"/>
      <c r="J4264" s="4" t="s">
        <v>244</v>
      </c>
      <c r="K4264" s="4"/>
    </row>
    <row r="4265" spans="2:11" x14ac:dyDescent="0.2">
      <c r="B4265" s="4" t="s">
        <v>20200</v>
      </c>
      <c r="C4265" s="4">
        <v>5.4</v>
      </c>
      <c r="D4265" s="4" t="s">
        <v>149</v>
      </c>
      <c r="E4265" s="4" t="s">
        <v>100</v>
      </c>
      <c r="F4265" s="4" t="s">
        <v>20201</v>
      </c>
      <c r="G4265" s="4" t="s">
        <v>239</v>
      </c>
      <c r="H4265" s="4" t="s">
        <v>243</v>
      </c>
      <c r="I4265" s="4"/>
      <c r="J4265" s="4" t="s">
        <v>244</v>
      </c>
      <c r="K4265" s="4"/>
    </row>
    <row r="4266" spans="2:11" x14ac:dyDescent="0.2">
      <c r="B4266" s="4" t="s">
        <v>20202</v>
      </c>
      <c r="C4266" s="4">
        <v>5.4</v>
      </c>
      <c r="D4266" s="4" t="s">
        <v>149</v>
      </c>
      <c r="E4266" s="4" t="s">
        <v>102</v>
      </c>
      <c r="F4266" s="4" t="s">
        <v>20203</v>
      </c>
      <c r="G4266" s="4" t="s">
        <v>239</v>
      </c>
      <c r="H4266" s="4" t="s">
        <v>243</v>
      </c>
      <c r="I4266" s="4"/>
      <c r="J4266" s="4" t="s">
        <v>244</v>
      </c>
      <c r="K4266" s="4"/>
    </row>
    <row r="4267" spans="2:11" x14ac:dyDescent="0.2">
      <c r="B4267" s="4" t="s">
        <v>20204</v>
      </c>
      <c r="C4267" s="4">
        <v>5.4</v>
      </c>
      <c r="D4267" s="4" t="s">
        <v>149</v>
      </c>
      <c r="E4267" s="4" t="s">
        <v>104</v>
      </c>
      <c r="F4267" s="4" t="s">
        <v>20205</v>
      </c>
      <c r="G4267" s="4" t="s">
        <v>239</v>
      </c>
      <c r="H4267" s="4" t="s">
        <v>243</v>
      </c>
      <c r="I4267" s="4"/>
      <c r="J4267" s="4" t="s">
        <v>244</v>
      </c>
      <c r="K4267" s="4"/>
    </row>
    <row r="4268" spans="2:11" x14ac:dyDescent="0.2">
      <c r="B4268" s="4" t="s">
        <v>20206</v>
      </c>
      <c r="C4268" s="4">
        <v>5.4</v>
      </c>
      <c r="D4268" s="4" t="s">
        <v>149</v>
      </c>
      <c r="E4268" s="4" t="s">
        <v>106</v>
      </c>
      <c r="F4268" s="4" t="s">
        <v>20207</v>
      </c>
      <c r="G4268" s="4" t="s">
        <v>239</v>
      </c>
      <c r="H4268" s="4" t="s">
        <v>243</v>
      </c>
      <c r="I4268" s="4"/>
      <c r="J4268" s="4" t="s">
        <v>244</v>
      </c>
      <c r="K4268" s="4"/>
    </row>
    <row r="4269" spans="2:11" x14ac:dyDescent="0.2">
      <c r="B4269" s="4" t="s">
        <v>20208</v>
      </c>
      <c r="C4269" s="4">
        <v>5.4</v>
      </c>
      <c r="D4269" s="4" t="s">
        <v>149</v>
      </c>
      <c r="E4269" s="4" t="s">
        <v>108</v>
      </c>
      <c r="F4269" s="4" t="s">
        <v>20209</v>
      </c>
      <c r="G4269" s="4" t="s">
        <v>239</v>
      </c>
      <c r="H4269" s="4" t="s">
        <v>243</v>
      </c>
      <c r="I4269" s="4"/>
      <c r="J4269" s="4" t="s">
        <v>244</v>
      </c>
      <c r="K4269" s="4"/>
    </row>
    <row r="4270" spans="2:11" x14ac:dyDescent="0.2">
      <c r="B4270" s="4" t="s">
        <v>20210</v>
      </c>
      <c r="C4270" s="4">
        <v>5.4</v>
      </c>
      <c r="D4270" s="4" t="s">
        <v>149</v>
      </c>
      <c r="E4270" s="4" t="s">
        <v>110</v>
      </c>
      <c r="F4270" s="4" t="s">
        <v>20211</v>
      </c>
      <c r="G4270" s="4" t="s">
        <v>239</v>
      </c>
      <c r="H4270" s="4" t="s">
        <v>243</v>
      </c>
      <c r="I4270" s="4"/>
      <c r="J4270" s="4" t="s">
        <v>244</v>
      </c>
      <c r="K4270" s="4"/>
    </row>
    <row r="4271" spans="2:11" x14ac:dyDescent="0.2">
      <c r="B4271" s="4" t="s">
        <v>20212</v>
      </c>
      <c r="C4271" s="4">
        <v>5.4</v>
      </c>
      <c r="D4271" s="4" t="s">
        <v>149</v>
      </c>
      <c r="E4271" s="4" t="s">
        <v>112</v>
      </c>
      <c r="F4271" s="4" t="s">
        <v>20213</v>
      </c>
      <c r="G4271" s="4" t="s">
        <v>239</v>
      </c>
      <c r="H4271" s="4" t="s">
        <v>243</v>
      </c>
      <c r="I4271" s="4"/>
      <c r="J4271" s="4" t="s">
        <v>244</v>
      </c>
      <c r="K4271" s="4"/>
    </row>
    <row r="4272" spans="2:11" x14ac:dyDescent="0.2">
      <c r="B4272" s="4" t="s">
        <v>20214</v>
      </c>
      <c r="C4272" s="4">
        <v>5.4</v>
      </c>
      <c r="D4272" s="4" t="s">
        <v>149</v>
      </c>
      <c r="E4272" s="4" t="s">
        <v>114</v>
      </c>
      <c r="F4272" s="4" t="s">
        <v>20215</v>
      </c>
      <c r="G4272" s="4" t="s">
        <v>239</v>
      </c>
      <c r="H4272" s="4" t="s">
        <v>243</v>
      </c>
      <c r="I4272" s="4"/>
      <c r="J4272" s="4" t="s">
        <v>244</v>
      </c>
      <c r="K4272" s="4"/>
    </row>
    <row r="4273" spans="2:11" x14ac:dyDescent="0.2">
      <c r="B4273" s="4" t="s">
        <v>20216</v>
      </c>
      <c r="C4273" s="4">
        <v>5.4</v>
      </c>
      <c r="D4273" s="4" t="s">
        <v>149</v>
      </c>
      <c r="E4273" s="4" t="s">
        <v>116</v>
      </c>
      <c r="F4273" s="4" t="s">
        <v>20217</v>
      </c>
      <c r="G4273" s="4" t="s">
        <v>239</v>
      </c>
      <c r="H4273" s="4" t="s">
        <v>243</v>
      </c>
      <c r="I4273" s="4"/>
      <c r="J4273" s="4" t="s">
        <v>244</v>
      </c>
      <c r="K4273" s="4"/>
    </row>
    <row r="4274" spans="2:11" x14ac:dyDescent="0.2">
      <c r="B4274" s="4" t="s">
        <v>20218</v>
      </c>
      <c r="C4274" s="4">
        <v>5.4</v>
      </c>
      <c r="D4274" s="4" t="s">
        <v>149</v>
      </c>
      <c r="E4274" s="4" t="s">
        <v>118</v>
      </c>
      <c r="F4274" s="4" t="s">
        <v>20219</v>
      </c>
      <c r="G4274" s="4" t="s">
        <v>239</v>
      </c>
      <c r="H4274" s="4" t="s">
        <v>243</v>
      </c>
      <c r="I4274" s="4"/>
      <c r="J4274" s="4" t="s">
        <v>244</v>
      </c>
      <c r="K4274" s="4"/>
    </row>
    <row r="4275" spans="2:11" x14ac:dyDescent="0.2">
      <c r="B4275" s="4" t="s">
        <v>20220</v>
      </c>
      <c r="C4275" s="4">
        <v>5.4</v>
      </c>
      <c r="D4275" s="4" t="s">
        <v>149</v>
      </c>
      <c r="E4275" s="4" t="s">
        <v>120</v>
      </c>
      <c r="F4275" s="4" t="s">
        <v>20221</v>
      </c>
      <c r="G4275" s="4" t="s">
        <v>239</v>
      </c>
      <c r="H4275" s="4" t="s">
        <v>243</v>
      </c>
      <c r="I4275" s="4"/>
      <c r="J4275" s="4" t="s">
        <v>244</v>
      </c>
      <c r="K4275" s="4"/>
    </row>
    <row r="4276" spans="2:11" x14ac:dyDescent="0.2">
      <c r="B4276" s="4" t="s">
        <v>20222</v>
      </c>
      <c r="C4276" s="4">
        <v>5.4</v>
      </c>
      <c r="D4276" s="4" t="s">
        <v>149</v>
      </c>
      <c r="E4276" s="4" t="s">
        <v>122</v>
      </c>
      <c r="F4276" s="4" t="s">
        <v>20223</v>
      </c>
      <c r="G4276" s="4" t="s">
        <v>239</v>
      </c>
      <c r="H4276" s="4" t="s">
        <v>243</v>
      </c>
      <c r="I4276" s="4"/>
      <c r="J4276" s="4" t="s">
        <v>244</v>
      </c>
      <c r="K4276" s="4"/>
    </row>
    <row r="4277" spans="2:11" x14ac:dyDescent="0.2">
      <c r="B4277" s="4" t="s">
        <v>20224</v>
      </c>
      <c r="C4277" s="4">
        <v>5.4</v>
      </c>
      <c r="D4277" s="4" t="s">
        <v>149</v>
      </c>
      <c r="E4277" s="4" t="s">
        <v>124</v>
      </c>
      <c r="F4277" s="4" t="s">
        <v>20225</v>
      </c>
      <c r="G4277" s="4" t="s">
        <v>239</v>
      </c>
      <c r="H4277" s="4" t="s">
        <v>243</v>
      </c>
      <c r="I4277" s="4"/>
      <c r="J4277" s="4" t="s">
        <v>244</v>
      </c>
      <c r="K4277" s="4"/>
    </row>
    <row r="4278" spans="2:11" x14ac:dyDescent="0.2">
      <c r="B4278" s="4" t="s">
        <v>20226</v>
      </c>
      <c r="C4278" s="4">
        <v>5.4</v>
      </c>
      <c r="D4278" s="4" t="s">
        <v>149</v>
      </c>
      <c r="E4278" s="4" t="s">
        <v>126</v>
      </c>
      <c r="F4278" s="4" t="s">
        <v>20227</v>
      </c>
      <c r="G4278" s="4" t="s">
        <v>239</v>
      </c>
      <c r="H4278" s="4" t="s">
        <v>243</v>
      </c>
      <c r="I4278" s="4"/>
      <c r="J4278" s="4" t="s">
        <v>244</v>
      </c>
      <c r="K4278" s="4"/>
    </row>
    <row r="4279" spans="2:11" x14ac:dyDescent="0.2">
      <c r="B4279" s="4" t="s">
        <v>20228</v>
      </c>
      <c r="C4279" s="4">
        <v>5.4</v>
      </c>
      <c r="D4279" s="4" t="s">
        <v>149</v>
      </c>
      <c r="E4279" s="4" t="s">
        <v>128</v>
      </c>
      <c r="F4279" s="4" t="s">
        <v>20229</v>
      </c>
      <c r="G4279" s="4" t="s">
        <v>239</v>
      </c>
      <c r="H4279" s="4" t="s">
        <v>243</v>
      </c>
      <c r="I4279" s="4"/>
      <c r="J4279" s="4" t="s">
        <v>244</v>
      </c>
      <c r="K4279" s="4"/>
    </row>
    <row r="4280" spans="2:11" x14ac:dyDescent="0.2">
      <c r="B4280" s="4" t="s">
        <v>20230</v>
      </c>
      <c r="C4280" s="4">
        <v>5.4</v>
      </c>
      <c r="D4280" s="4" t="s">
        <v>149</v>
      </c>
      <c r="E4280" s="4" t="s">
        <v>130</v>
      </c>
      <c r="F4280" s="4" t="s">
        <v>20231</v>
      </c>
      <c r="G4280" s="4" t="s">
        <v>239</v>
      </c>
      <c r="H4280" s="4" t="s">
        <v>243</v>
      </c>
      <c r="I4280" s="4"/>
      <c r="J4280" s="4" t="s">
        <v>244</v>
      </c>
      <c r="K4280" s="4"/>
    </row>
    <row r="4281" spans="2:11" x14ac:dyDescent="0.2">
      <c r="B4281" s="4" t="s">
        <v>20232</v>
      </c>
      <c r="C4281" s="4">
        <v>5.4</v>
      </c>
      <c r="D4281" s="4" t="s">
        <v>149</v>
      </c>
      <c r="E4281" s="4" t="s">
        <v>132</v>
      </c>
      <c r="F4281" s="4" t="s">
        <v>20233</v>
      </c>
      <c r="G4281" s="4" t="s">
        <v>239</v>
      </c>
      <c r="H4281" s="4" t="s">
        <v>243</v>
      </c>
      <c r="I4281" s="4"/>
      <c r="J4281" s="4" t="s">
        <v>244</v>
      </c>
      <c r="K4281" s="4"/>
    </row>
    <row r="4282" spans="2:11" x14ac:dyDescent="0.2">
      <c r="B4282" s="4" t="s">
        <v>20234</v>
      </c>
      <c r="C4282" s="4">
        <v>5.4</v>
      </c>
      <c r="D4282" s="4" t="s">
        <v>149</v>
      </c>
      <c r="E4282" s="4" t="s">
        <v>134</v>
      </c>
      <c r="F4282" s="4" t="s">
        <v>20235</v>
      </c>
      <c r="G4282" s="4" t="s">
        <v>239</v>
      </c>
      <c r="H4282" s="4" t="s">
        <v>243</v>
      </c>
      <c r="I4282" s="4"/>
      <c r="J4282" s="4" t="s">
        <v>244</v>
      </c>
      <c r="K4282" s="4"/>
    </row>
    <row r="4283" spans="2:11" x14ac:dyDescent="0.2">
      <c r="B4283" s="4" t="s">
        <v>20236</v>
      </c>
      <c r="C4283" s="4">
        <v>5.4</v>
      </c>
      <c r="D4283" s="4" t="s">
        <v>149</v>
      </c>
      <c r="E4283" s="4" t="s">
        <v>136</v>
      </c>
      <c r="F4283" s="4" t="s">
        <v>20237</v>
      </c>
      <c r="G4283" s="4" t="s">
        <v>239</v>
      </c>
      <c r="H4283" s="4" t="s">
        <v>243</v>
      </c>
      <c r="I4283" s="4"/>
      <c r="J4283" s="4" t="s">
        <v>244</v>
      </c>
      <c r="K4283" s="4"/>
    </row>
    <row r="4284" spans="2:11" x14ac:dyDescent="0.2">
      <c r="B4284" s="4" t="s">
        <v>20238</v>
      </c>
      <c r="C4284" s="4">
        <v>5.4</v>
      </c>
      <c r="D4284" s="4" t="s">
        <v>149</v>
      </c>
      <c r="E4284" s="4" t="s">
        <v>138</v>
      </c>
      <c r="F4284" s="4" t="s">
        <v>20239</v>
      </c>
      <c r="G4284" s="4" t="s">
        <v>239</v>
      </c>
      <c r="H4284" s="4" t="s">
        <v>243</v>
      </c>
      <c r="I4284" s="4"/>
      <c r="J4284" s="4" t="s">
        <v>244</v>
      </c>
      <c r="K4284" s="4"/>
    </row>
    <row r="4285" spans="2:11" x14ac:dyDescent="0.2">
      <c r="B4285" s="4" t="s">
        <v>20240</v>
      </c>
      <c r="C4285" s="4">
        <v>5.4</v>
      </c>
      <c r="D4285" s="4" t="s">
        <v>149</v>
      </c>
      <c r="E4285" s="4" t="s">
        <v>140</v>
      </c>
      <c r="F4285" s="4" t="s">
        <v>20241</v>
      </c>
      <c r="G4285" s="4" t="s">
        <v>239</v>
      </c>
      <c r="H4285" s="4" t="s">
        <v>243</v>
      </c>
      <c r="I4285" s="4"/>
      <c r="J4285" s="4" t="s">
        <v>244</v>
      </c>
      <c r="K4285" s="4"/>
    </row>
    <row r="4286" spans="2:11" x14ac:dyDescent="0.2">
      <c r="B4286" s="4" t="s">
        <v>20242</v>
      </c>
      <c r="C4286" s="4">
        <v>5.4</v>
      </c>
      <c r="D4286" s="4" t="s">
        <v>149</v>
      </c>
      <c r="E4286" s="4" t="s">
        <v>141</v>
      </c>
      <c r="F4286" s="4" t="s">
        <v>20243</v>
      </c>
      <c r="G4286" s="4" t="s">
        <v>239</v>
      </c>
      <c r="H4286" s="4" t="s">
        <v>243</v>
      </c>
      <c r="I4286" s="4"/>
      <c r="J4286" s="4" t="s">
        <v>244</v>
      </c>
      <c r="K4286" s="4"/>
    </row>
    <row r="4287" spans="2:11" x14ac:dyDescent="0.2">
      <c r="B4287" s="4" t="s">
        <v>20244</v>
      </c>
      <c r="C4287" s="4">
        <v>5.4</v>
      </c>
      <c r="D4287" s="4" t="s">
        <v>149</v>
      </c>
      <c r="E4287" s="4" t="s">
        <v>142</v>
      </c>
      <c r="F4287" s="4" t="s">
        <v>20245</v>
      </c>
      <c r="G4287" s="4" t="s">
        <v>239</v>
      </c>
      <c r="H4287" s="4" t="s">
        <v>243</v>
      </c>
      <c r="I4287" s="4"/>
      <c r="J4287" s="4" t="s">
        <v>244</v>
      </c>
      <c r="K4287" s="4"/>
    </row>
    <row r="4288" spans="2:11" x14ac:dyDescent="0.2">
      <c r="B4288" s="4" t="s">
        <v>20246</v>
      </c>
      <c r="C4288" s="4">
        <v>5.4</v>
      </c>
      <c r="D4288" s="4" t="s">
        <v>149</v>
      </c>
      <c r="E4288" s="4" t="s">
        <v>144</v>
      </c>
      <c r="F4288" s="4" t="s">
        <v>20247</v>
      </c>
      <c r="G4288" s="4" t="s">
        <v>239</v>
      </c>
      <c r="H4288" s="4" t="s">
        <v>243</v>
      </c>
      <c r="I4288" s="4"/>
      <c r="J4288" s="4" t="s">
        <v>244</v>
      </c>
      <c r="K4288" s="4"/>
    </row>
    <row r="4289" spans="2:11" x14ac:dyDescent="0.2">
      <c r="B4289" s="4" t="s">
        <v>20248</v>
      </c>
      <c r="C4289" s="4">
        <v>5.4</v>
      </c>
      <c r="D4289" s="4" t="s">
        <v>149</v>
      </c>
      <c r="E4289" s="4" t="s">
        <v>146</v>
      </c>
      <c r="F4289" s="4" t="s">
        <v>20249</v>
      </c>
      <c r="G4289" s="4" t="s">
        <v>239</v>
      </c>
      <c r="H4289" s="4" t="s">
        <v>243</v>
      </c>
      <c r="I4289" s="4"/>
      <c r="J4289" s="4" t="s">
        <v>244</v>
      </c>
      <c r="K4289" s="4"/>
    </row>
    <row r="4290" spans="2:11" x14ac:dyDescent="0.2">
      <c r="B4290" s="4" t="s">
        <v>20250</v>
      </c>
      <c r="C4290" s="4">
        <v>5.4</v>
      </c>
      <c r="D4290" s="4" t="s">
        <v>150</v>
      </c>
      <c r="E4290" s="4" t="s">
        <v>8</v>
      </c>
      <c r="F4290" s="4" t="s">
        <v>6859</v>
      </c>
      <c r="G4290" s="4" t="s">
        <v>239</v>
      </c>
      <c r="H4290" s="4" t="s">
        <v>243</v>
      </c>
      <c r="I4290" s="4"/>
      <c r="J4290" s="4" t="s">
        <v>244</v>
      </c>
      <c r="K4290" s="4"/>
    </row>
    <row r="4291" spans="2:11" x14ac:dyDescent="0.2">
      <c r="B4291" s="4" t="s">
        <v>20251</v>
      </c>
      <c r="C4291" s="4">
        <v>5.4</v>
      </c>
      <c r="D4291" s="4" t="s">
        <v>150</v>
      </c>
      <c r="E4291" s="4" t="s">
        <v>24</v>
      </c>
      <c r="F4291" s="4" t="s">
        <v>6861</v>
      </c>
      <c r="G4291" s="4" t="s">
        <v>239</v>
      </c>
      <c r="H4291" s="4" t="s">
        <v>243</v>
      </c>
      <c r="I4291" s="4"/>
      <c r="J4291" s="4" t="s">
        <v>244</v>
      </c>
      <c r="K4291" s="4"/>
    </row>
    <row r="4292" spans="2:11" x14ac:dyDescent="0.2">
      <c r="B4292" s="4" t="s">
        <v>20252</v>
      </c>
      <c r="C4292" s="4">
        <v>5.4</v>
      </c>
      <c r="D4292" s="4" t="s">
        <v>150</v>
      </c>
      <c r="E4292" s="4" t="s">
        <v>25</v>
      </c>
      <c r="F4292" s="4" t="s">
        <v>6863</v>
      </c>
      <c r="G4292" s="4" t="s">
        <v>239</v>
      </c>
      <c r="H4292" s="4" t="s">
        <v>243</v>
      </c>
      <c r="I4292" s="4"/>
      <c r="J4292" s="4" t="s">
        <v>244</v>
      </c>
      <c r="K4292" s="4"/>
    </row>
    <row r="4293" spans="2:11" x14ac:dyDescent="0.2">
      <c r="B4293" s="4" t="s">
        <v>20253</v>
      </c>
      <c r="C4293" s="4">
        <v>5.4</v>
      </c>
      <c r="D4293" s="4" t="s">
        <v>150</v>
      </c>
      <c r="E4293" s="4" t="s">
        <v>26</v>
      </c>
      <c r="F4293" s="4" t="s">
        <v>6865</v>
      </c>
      <c r="G4293" s="4" t="s">
        <v>239</v>
      </c>
      <c r="H4293" s="4" t="s">
        <v>243</v>
      </c>
      <c r="I4293" s="4"/>
      <c r="J4293" s="4" t="s">
        <v>244</v>
      </c>
      <c r="K4293" s="4"/>
    </row>
    <row r="4294" spans="2:11" x14ac:dyDescent="0.2">
      <c r="B4294" s="4" t="s">
        <v>20254</v>
      </c>
      <c r="C4294" s="4">
        <v>5.4</v>
      </c>
      <c r="D4294" s="4" t="s">
        <v>150</v>
      </c>
      <c r="E4294" s="4" t="s">
        <v>27</v>
      </c>
      <c r="F4294" s="4" t="s">
        <v>6867</v>
      </c>
      <c r="G4294" s="4" t="s">
        <v>239</v>
      </c>
      <c r="H4294" s="4" t="s">
        <v>243</v>
      </c>
      <c r="I4294" s="4"/>
      <c r="J4294" s="4" t="s">
        <v>244</v>
      </c>
      <c r="K4294" s="4"/>
    </row>
    <row r="4295" spans="2:11" x14ac:dyDescent="0.2">
      <c r="B4295" s="4" t="s">
        <v>20255</v>
      </c>
      <c r="C4295" s="4">
        <v>5.4</v>
      </c>
      <c r="D4295" s="4" t="s">
        <v>150</v>
      </c>
      <c r="E4295" s="4" t="s">
        <v>28</v>
      </c>
      <c r="F4295" s="4" t="s">
        <v>6869</v>
      </c>
      <c r="G4295" s="4" t="s">
        <v>239</v>
      </c>
      <c r="H4295" s="4" t="s">
        <v>243</v>
      </c>
      <c r="I4295" s="4"/>
      <c r="J4295" s="4" t="s">
        <v>244</v>
      </c>
      <c r="K4295" s="4"/>
    </row>
    <row r="4296" spans="2:11" x14ac:dyDescent="0.2">
      <c r="B4296" s="4" t="s">
        <v>20256</v>
      </c>
      <c r="C4296" s="4">
        <v>5.4</v>
      </c>
      <c r="D4296" s="4" t="s">
        <v>150</v>
      </c>
      <c r="E4296" s="4" t="s">
        <v>29</v>
      </c>
      <c r="F4296" s="4" t="s">
        <v>6871</v>
      </c>
      <c r="G4296" s="4" t="s">
        <v>239</v>
      </c>
      <c r="H4296" s="4" t="s">
        <v>243</v>
      </c>
      <c r="I4296" s="4"/>
      <c r="J4296" s="4" t="s">
        <v>244</v>
      </c>
      <c r="K4296" s="4"/>
    </row>
    <row r="4297" spans="2:11" x14ac:dyDescent="0.2">
      <c r="B4297" s="4" t="s">
        <v>20257</v>
      </c>
      <c r="C4297" s="4">
        <v>5.4</v>
      </c>
      <c r="D4297" s="4" t="s">
        <v>150</v>
      </c>
      <c r="E4297" s="4" t="s">
        <v>30</v>
      </c>
      <c r="F4297" s="4" t="s">
        <v>6873</v>
      </c>
      <c r="G4297" s="4" t="s">
        <v>239</v>
      </c>
      <c r="H4297" s="4" t="s">
        <v>243</v>
      </c>
      <c r="I4297" s="4"/>
      <c r="J4297" s="4" t="s">
        <v>244</v>
      </c>
      <c r="K4297" s="4"/>
    </row>
    <row r="4298" spans="2:11" x14ac:dyDescent="0.2">
      <c r="B4298" s="4" t="s">
        <v>20258</v>
      </c>
      <c r="C4298" s="4">
        <v>5.4</v>
      </c>
      <c r="D4298" s="4" t="s">
        <v>150</v>
      </c>
      <c r="E4298" s="4" t="s">
        <v>31</v>
      </c>
      <c r="F4298" s="4" t="s">
        <v>6875</v>
      </c>
      <c r="G4298" s="4" t="s">
        <v>239</v>
      </c>
      <c r="H4298" s="4" t="s">
        <v>243</v>
      </c>
      <c r="I4298" s="4"/>
      <c r="J4298" s="4" t="s">
        <v>244</v>
      </c>
      <c r="K4298" s="4"/>
    </row>
    <row r="4299" spans="2:11" x14ac:dyDescent="0.2">
      <c r="B4299" s="4" t="s">
        <v>20259</v>
      </c>
      <c r="C4299" s="4">
        <v>5.4</v>
      </c>
      <c r="D4299" s="4" t="s">
        <v>150</v>
      </c>
      <c r="E4299" s="4" t="s">
        <v>32</v>
      </c>
      <c r="F4299" s="4" t="s">
        <v>6877</v>
      </c>
      <c r="G4299" s="4" t="s">
        <v>239</v>
      </c>
      <c r="H4299" s="4" t="s">
        <v>243</v>
      </c>
      <c r="I4299" s="4"/>
      <c r="J4299" s="4" t="s">
        <v>244</v>
      </c>
      <c r="K4299" s="4"/>
    </row>
    <row r="4300" spans="2:11" x14ac:dyDescent="0.2">
      <c r="B4300" s="4" t="s">
        <v>20260</v>
      </c>
      <c r="C4300" s="4">
        <v>5.4</v>
      </c>
      <c r="D4300" s="4" t="s">
        <v>150</v>
      </c>
      <c r="E4300" s="4" t="s">
        <v>33</v>
      </c>
      <c r="F4300" s="4" t="s">
        <v>6879</v>
      </c>
      <c r="G4300" s="4" t="s">
        <v>239</v>
      </c>
      <c r="H4300" s="4" t="s">
        <v>243</v>
      </c>
      <c r="I4300" s="4"/>
      <c r="J4300" s="4" t="s">
        <v>244</v>
      </c>
      <c r="K4300" s="4"/>
    </row>
    <row r="4301" spans="2:11" x14ac:dyDescent="0.2">
      <c r="B4301" s="4" t="s">
        <v>20261</v>
      </c>
      <c r="C4301" s="4">
        <v>5.4</v>
      </c>
      <c r="D4301" s="4" t="s">
        <v>150</v>
      </c>
      <c r="E4301" s="4" t="s">
        <v>34</v>
      </c>
      <c r="F4301" s="4" t="s">
        <v>6881</v>
      </c>
      <c r="G4301" s="4" t="s">
        <v>239</v>
      </c>
      <c r="H4301" s="4" t="s">
        <v>243</v>
      </c>
      <c r="I4301" s="4"/>
      <c r="J4301" s="4" t="s">
        <v>244</v>
      </c>
      <c r="K4301" s="4"/>
    </row>
    <row r="4302" spans="2:11" x14ac:dyDescent="0.2">
      <c r="B4302" s="4" t="s">
        <v>20262</v>
      </c>
      <c r="C4302" s="4">
        <v>5.4</v>
      </c>
      <c r="D4302" s="4" t="s">
        <v>150</v>
      </c>
      <c r="E4302" s="4" t="s">
        <v>35</v>
      </c>
      <c r="F4302" s="4" t="s">
        <v>6883</v>
      </c>
      <c r="G4302" s="4" t="s">
        <v>239</v>
      </c>
      <c r="H4302" s="4" t="s">
        <v>243</v>
      </c>
      <c r="I4302" s="4"/>
      <c r="J4302" s="4" t="s">
        <v>244</v>
      </c>
      <c r="K4302" s="4"/>
    </row>
    <row r="4303" spans="2:11" x14ac:dyDescent="0.2">
      <c r="B4303" s="4" t="s">
        <v>20263</v>
      </c>
      <c r="C4303" s="4">
        <v>5.4</v>
      </c>
      <c r="D4303" s="4" t="s">
        <v>150</v>
      </c>
      <c r="E4303" s="4" t="s">
        <v>36</v>
      </c>
      <c r="F4303" s="4" t="s">
        <v>6885</v>
      </c>
      <c r="G4303" s="4" t="s">
        <v>239</v>
      </c>
      <c r="H4303" s="4" t="s">
        <v>243</v>
      </c>
      <c r="I4303" s="4"/>
      <c r="J4303" s="4" t="s">
        <v>244</v>
      </c>
      <c r="K4303" s="4"/>
    </row>
    <row r="4304" spans="2:11" x14ac:dyDescent="0.2">
      <c r="B4304" s="4" t="s">
        <v>20264</v>
      </c>
      <c r="C4304" s="4">
        <v>5.4</v>
      </c>
      <c r="D4304" s="4" t="s">
        <v>150</v>
      </c>
      <c r="E4304" s="4" t="s">
        <v>37</v>
      </c>
      <c r="F4304" s="4" t="s">
        <v>6887</v>
      </c>
      <c r="G4304" s="4" t="s">
        <v>239</v>
      </c>
      <c r="H4304" s="4" t="s">
        <v>243</v>
      </c>
      <c r="I4304" s="4"/>
      <c r="J4304" s="4" t="s">
        <v>244</v>
      </c>
      <c r="K4304" s="4"/>
    </row>
    <row r="4305" spans="2:11" x14ac:dyDescent="0.2">
      <c r="B4305" s="4" t="s">
        <v>20265</v>
      </c>
      <c r="C4305" s="4">
        <v>5.4</v>
      </c>
      <c r="D4305" s="4" t="s">
        <v>150</v>
      </c>
      <c r="E4305" s="4" t="s">
        <v>38</v>
      </c>
      <c r="F4305" s="4" t="s">
        <v>6889</v>
      </c>
      <c r="G4305" s="4" t="s">
        <v>239</v>
      </c>
      <c r="H4305" s="4" t="s">
        <v>243</v>
      </c>
      <c r="I4305" s="4"/>
      <c r="J4305" s="4" t="s">
        <v>244</v>
      </c>
      <c r="K4305" s="4"/>
    </row>
    <row r="4306" spans="2:11" x14ac:dyDescent="0.2">
      <c r="B4306" s="4" t="s">
        <v>20266</v>
      </c>
      <c r="C4306" s="4">
        <v>5.4</v>
      </c>
      <c r="D4306" s="4" t="s">
        <v>150</v>
      </c>
      <c r="E4306" s="4" t="s">
        <v>39</v>
      </c>
      <c r="F4306" s="4" t="s">
        <v>6891</v>
      </c>
      <c r="G4306" s="4" t="s">
        <v>239</v>
      </c>
      <c r="H4306" s="4" t="s">
        <v>243</v>
      </c>
      <c r="I4306" s="4"/>
      <c r="J4306" s="4" t="s">
        <v>244</v>
      </c>
      <c r="K4306" s="4"/>
    </row>
    <row r="4307" spans="2:11" x14ac:dyDescent="0.2">
      <c r="B4307" s="4" t="s">
        <v>20267</v>
      </c>
      <c r="C4307" s="4">
        <v>5.4</v>
      </c>
      <c r="D4307" s="4" t="s">
        <v>150</v>
      </c>
      <c r="E4307" s="4" t="s">
        <v>56</v>
      </c>
      <c r="F4307" s="4" t="s">
        <v>6893</v>
      </c>
      <c r="G4307" s="4" t="s">
        <v>239</v>
      </c>
      <c r="H4307" s="4" t="s">
        <v>243</v>
      </c>
      <c r="I4307" s="4"/>
      <c r="J4307" s="4" t="s">
        <v>244</v>
      </c>
      <c r="K4307" s="4"/>
    </row>
    <row r="4308" spans="2:11" x14ac:dyDescent="0.2">
      <c r="B4308" s="4" t="s">
        <v>20268</v>
      </c>
      <c r="C4308" s="4">
        <v>5.4</v>
      </c>
      <c r="D4308" s="4" t="s">
        <v>150</v>
      </c>
      <c r="E4308" s="4" t="s">
        <v>58</v>
      </c>
      <c r="F4308" s="4" t="s">
        <v>6895</v>
      </c>
      <c r="G4308" s="4" t="s">
        <v>239</v>
      </c>
      <c r="H4308" s="4" t="s">
        <v>243</v>
      </c>
      <c r="I4308" s="4"/>
      <c r="J4308" s="4" t="s">
        <v>244</v>
      </c>
      <c r="K4308" s="4"/>
    </row>
    <row r="4309" spans="2:11" x14ac:dyDescent="0.2">
      <c r="B4309" s="4" t="s">
        <v>20269</v>
      </c>
      <c r="C4309" s="4">
        <v>5.4</v>
      </c>
      <c r="D4309" s="4" t="s">
        <v>150</v>
      </c>
      <c r="E4309" s="4" t="s">
        <v>60</v>
      </c>
      <c r="F4309" s="4" t="s">
        <v>6897</v>
      </c>
      <c r="G4309" s="4" t="s">
        <v>239</v>
      </c>
      <c r="H4309" s="4" t="s">
        <v>243</v>
      </c>
      <c r="I4309" s="4"/>
      <c r="J4309" s="4" t="s">
        <v>244</v>
      </c>
      <c r="K4309" s="4"/>
    </row>
    <row r="4310" spans="2:11" x14ac:dyDescent="0.2">
      <c r="B4310" s="4" t="s">
        <v>20270</v>
      </c>
      <c r="C4310" s="4">
        <v>5.4</v>
      </c>
      <c r="D4310" s="4" t="s">
        <v>150</v>
      </c>
      <c r="E4310" s="4" t="s">
        <v>62</v>
      </c>
      <c r="F4310" s="4" t="s">
        <v>6899</v>
      </c>
      <c r="G4310" s="4" t="s">
        <v>239</v>
      </c>
      <c r="H4310" s="4" t="s">
        <v>243</v>
      </c>
      <c r="I4310" s="4"/>
      <c r="J4310" s="4" t="s">
        <v>244</v>
      </c>
      <c r="K4310" s="4"/>
    </row>
    <row r="4311" spans="2:11" x14ac:dyDescent="0.2">
      <c r="B4311" s="4" t="s">
        <v>20271</v>
      </c>
      <c r="C4311" s="4">
        <v>5.4</v>
      </c>
      <c r="D4311" s="4" t="s">
        <v>150</v>
      </c>
      <c r="E4311" s="4" t="s">
        <v>64</v>
      </c>
      <c r="F4311" s="4" t="s">
        <v>6901</v>
      </c>
      <c r="G4311" s="4" t="s">
        <v>239</v>
      </c>
      <c r="H4311" s="4" t="s">
        <v>243</v>
      </c>
      <c r="I4311" s="4"/>
      <c r="J4311" s="4" t="s">
        <v>244</v>
      </c>
      <c r="K4311" s="4"/>
    </row>
    <row r="4312" spans="2:11" x14ac:dyDescent="0.2">
      <c r="B4312" s="4" t="s">
        <v>20272</v>
      </c>
      <c r="C4312" s="4">
        <v>5.4</v>
      </c>
      <c r="D4312" s="4" t="s">
        <v>150</v>
      </c>
      <c r="E4312" s="4" t="s">
        <v>66</v>
      </c>
      <c r="F4312" s="4" t="s">
        <v>20273</v>
      </c>
      <c r="G4312" s="4" t="s">
        <v>239</v>
      </c>
      <c r="H4312" s="4" t="s">
        <v>243</v>
      </c>
      <c r="I4312" s="4"/>
      <c r="J4312" s="4" t="s">
        <v>244</v>
      </c>
      <c r="K4312" s="4"/>
    </row>
    <row r="4313" spans="2:11" x14ac:dyDescent="0.2">
      <c r="B4313" s="4" t="s">
        <v>20274</v>
      </c>
      <c r="C4313" s="4">
        <v>5.4</v>
      </c>
      <c r="D4313" s="4" t="s">
        <v>150</v>
      </c>
      <c r="E4313" s="4" t="s">
        <v>68</v>
      </c>
      <c r="F4313" s="4" t="s">
        <v>20275</v>
      </c>
      <c r="G4313" s="4" t="s">
        <v>239</v>
      </c>
      <c r="H4313" s="4" t="s">
        <v>243</v>
      </c>
      <c r="I4313" s="4"/>
      <c r="J4313" s="4" t="s">
        <v>244</v>
      </c>
      <c r="K4313" s="4"/>
    </row>
    <row r="4314" spans="2:11" x14ac:dyDescent="0.2">
      <c r="B4314" s="4" t="s">
        <v>20276</v>
      </c>
      <c r="C4314" s="4">
        <v>5.4</v>
      </c>
      <c r="D4314" s="4" t="s">
        <v>150</v>
      </c>
      <c r="E4314" s="4" t="s">
        <v>70</v>
      </c>
      <c r="F4314" s="4" t="s">
        <v>20277</v>
      </c>
      <c r="G4314" s="4" t="s">
        <v>239</v>
      </c>
      <c r="H4314" s="4" t="s">
        <v>243</v>
      </c>
      <c r="I4314" s="4"/>
      <c r="J4314" s="4" t="s">
        <v>244</v>
      </c>
      <c r="K4314" s="4"/>
    </row>
    <row r="4315" spans="2:11" x14ac:dyDescent="0.2">
      <c r="B4315" s="4" t="s">
        <v>20278</v>
      </c>
      <c r="C4315" s="4">
        <v>5.4</v>
      </c>
      <c r="D4315" s="4" t="s">
        <v>150</v>
      </c>
      <c r="E4315" s="4" t="s">
        <v>72</v>
      </c>
      <c r="F4315" s="4" t="s">
        <v>20279</v>
      </c>
      <c r="G4315" s="4" t="s">
        <v>239</v>
      </c>
      <c r="H4315" s="4" t="s">
        <v>243</v>
      </c>
      <c r="I4315" s="4"/>
      <c r="J4315" s="4" t="s">
        <v>244</v>
      </c>
      <c r="K4315" s="4"/>
    </row>
    <row r="4316" spans="2:11" x14ac:dyDescent="0.2">
      <c r="B4316" s="4" t="s">
        <v>20280</v>
      </c>
      <c r="C4316" s="4">
        <v>5.4</v>
      </c>
      <c r="D4316" s="4" t="s">
        <v>150</v>
      </c>
      <c r="E4316" s="4" t="s">
        <v>74</v>
      </c>
      <c r="F4316" s="4" t="s">
        <v>20281</v>
      </c>
      <c r="G4316" s="4" t="s">
        <v>239</v>
      </c>
      <c r="H4316" s="4" t="s">
        <v>243</v>
      </c>
      <c r="I4316" s="4"/>
      <c r="J4316" s="4" t="s">
        <v>244</v>
      </c>
      <c r="K4316" s="4"/>
    </row>
    <row r="4317" spans="2:11" x14ac:dyDescent="0.2">
      <c r="B4317" s="4" t="s">
        <v>20282</v>
      </c>
      <c r="C4317" s="4">
        <v>5.4</v>
      </c>
      <c r="D4317" s="4" t="s">
        <v>150</v>
      </c>
      <c r="E4317" s="4" t="s">
        <v>76</v>
      </c>
      <c r="F4317" s="4" t="s">
        <v>20283</v>
      </c>
      <c r="G4317" s="4" t="s">
        <v>239</v>
      </c>
      <c r="H4317" s="4" t="s">
        <v>243</v>
      </c>
      <c r="I4317" s="4"/>
      <c r="J4317" s="4" t="s">
        <v>244</v>
      </c>
      <c r="K4317" s="4"/>
    </row>
    <row r="4318" spans="2:11" x14ac:dyDescent="0.2">
      <c r="B4318" s="4" t="s">
        <v>20284</v>
      </c>
      <c r="C4318" s="4">
        <v>5.4</v>
      </c>
      <c r="D4318" s="4" t="s">
        <v>150</v>
      </c>
      <c r="E4318" s="4" t="s">
        <v>78</v>
      </c>
      <c r="F4318" s="4" t="s">
        <v>20285</v>
      </c>
      <c r="G4318" s="4" t="s">
        <v>239</v>
      </c>
      <c r="H4318" s="4" t="s">
        <v>243</v>
      </c>
      <c r="I4318" s="4"/>
      <c r="J4318" s="4" t="s">
        <v>244</v>
      </c>
      <c r="K4318" s="4"/>
    </row>
    <row r="4319" spans="2:11" x14ac:dyDescent="0.2">
      <c r="B4319" s="4" t="s">
        <v>20286</v>
      </c>
      <c r="C4319" s="4">
        <v>5.4</v>
      </c>
      <c r="D4319" s="4" t="s">
        <v>150</v>
      </c>
      <c r="E4319" s="4" t="s">
        <v>81</v>
      </c>
      <c r="F4319" s="4" t="s">
        <v>20287</v>
      </c>
      <c r="G4319" s="4" t="s">
        <v>239</v>
      </c>
      <c r="H4319" s="4" t="s">
        <v>243</v>
      </c>
      <c r="I4319" s="4"/>
      <c r="J4319" s="4" t="s">
        <v>244</v>
      </c>
      <c r="K4319" s="4"/>
    </row>
    <row r="4320" spans="2:11" x14ac:dyDescent="0.2">
      <c r="B4320" s="4" t="s">
        <v>20288</v>
      </c>
      <c r="C4320" s="4">
        <v>5.4</v>
      </c>
      <c r="D4320" s="4" t="s">
        <v>150</v>
      </c>
      <c r="E4320" s="4" t="s">
        <v>84</v>
      </c>
      <c r="F4320" s="4" t="s">
        <v>20289</v>
      </c>
      <c r="G4320" s="4" t="s">
        <v>239</v>
      </c>
      <c r="H4320" s="4" t="s">
        <v>243</v>
      </c>
      <c r="I4320" s="4"/>
      <c r="J4320" s="4" t="s">
        <v>244</v>
      </c>
      <c r="K4320" s="4"/>
    </row>
    <row r="4321" spans="2:11" x14ac:dyDescent="0.2">
      <c r="B4321" s="4" t="s">
        <v>20290</v>
      </c>
      <c r="C4321" s="4">
        <v>5.4</v>
      </c>
      <c r="D4321" s="4" t="s">
        <v>150</v>
      </c>
      <c r="E4321" s="4" t="s">
        <v>85</v>
      </c>
      <c r="F4321" s="4" t="s">
        <v>20291</v>
      </c>
      <c r="G4321" s="4" t="s">
        <v>239</v>
      </c>
      <c r="H4321" s="4" t="s">
        <v>243</v>
      </c>
      <c r="I4321" s="4"/>
      <c r="J4321" s="4" t="s">
        <v>244</v>
      </c>
      <c r="K4321" s="4"/>
    </row>
    <row r="4322" spans="2:11" x14ac:dyDescent="0.2">
      <c r="B4322" s="4" t="s">
        <v>20292</v>
      </c>
      <c r="C4322" s="4">
        <v>5.4</v>
      </c>
      <c r="D4322" s="4" t="s">
        <v>150</v>
      </c>
      <c r="E4322" s="4" t="s">
        <v>86</v>
      </c>
      <c r="F4322" s="4" t="s">
        <v>20293</v>
      </c>
      <c r="G4322" s="4" t="s">
        <v>239</v>
      </c>
      <c r="H4322" s="4" t="s">
        <v>243</v>
      </c>
      <c r="I4322" s="4"/>
      <c r="J4322" s="4" t="s">
        <v>244</v>
      </c>
      <c r="K4322" s="4"/>
    </row>
    <row r="4323" spans="2:11" x14ac:dyDescent="0.2">
      <c r="B4323" s="4" t="s">
        <v>20294</v>
      </c>
      <c r="C4323" s="4">
        <v>5.4</v>
      </c>
      <c r="D4323" s="4" t="s">
        <v>150</v>
      </c>
      <c r="E4323" s="4" t="s">
        <v>88</v>
      </c>
      <c r="F4323" s="4" t="s">
        <v>20295</v>
      </c>
      <c r="G4323" s="4" t="s">
        <v>239</v>
      </c>
      <c r="H4323" s="4" t="s">
        <v>243</v>
      </c>
      <c r="I4323" s="4"/>
      <c r="J4323" s="4" t="s">
        <v>244</v>
      </c>
      <c r="K4323" s="4"/>
    </row>
    <row r="4324" spans="2:11" x14ac:dyDescent="0.2">
      <c r="B4324" s="4" t="s">
        <v>20296</v>
      </c>
      <c r="C4324" s="4">
        <v>5.4</v>
      </c>
      <c r="D4324" s="4" t="s">
        <v>150</v>
      </c>
      <c r="E4324" s="4" t="s">
        <v>90</v>
      </c>
      <c r="F4324" s="4" t="s">
        <v>20297</v>
      </c>
      <c r="G4324" s="4" t="s">
        <v>239</v>
      </c>
      <c r="H4324" s="4" t="s">
        <v>243</v>
      </c>
      <c r="I4324" s="4"/>
      <c r="J4324" s="4" t="s">
        <v>244</v>
      </c>
      <c r="K4324" s="4"/>
    </row>
    <row r="4325" spans="2:11" x14ac:dyDescent="0.2">
      <c r="B4325" s="4" t="s">
        <v>20298</v>
      </c>
      <c r="C4325" s="4">
        <v>5.4</v>
      </c>
      <c r="D4325" s="4" t="s">
        <v>150</v>
      </c>
      <c r="E4325" s="4" t="s">
        <v>92</v>
      </c>
      <c r="F4325" s="4" t="s">
        <v>20299</v>
      </c>
      <c r="G4325" s="4" t="s">
        <v>239</v>
      </c>
      <c r="H4325" s="4" t="s">
        <v>243</v>
      </c>
      <c r="I4325" s="4"/>
      <c r="J4325" s="4" t="s">
        <v>244</v>
      </c>
      <c r="K4325" s="4"/>
    </row>
    <row r="4326" spans="2:11" x14ac:dyDescent="0.2">
      <c r="B4326" s="4" t="s">
        <v>20300</v>
      </c>
      <c r="C4326" s="4">
        <v>5.4</v>
      </c>
      <c r="D4326" s="4" t="s">
        <v>150</v>
      </c>
      <c r="E4326" s="4" t="s">
        <v>94</v>
      </c>
      <c r="F4326" s="4" t="s">
        <v>20301</v>
      </c>
      <c r="G4326" s="4" t="s">
        <v>239</v>
      </c>
      <c r="H4326" s="4" t="s">
        <v>243</v>
      </c>
      <c r="I4326" s="4"/>
      <c r="J4326" s="4" t="s">
        <v>244</v>
      </c>
      <c r="K4326" s="4"/>
    </row>
    <row r="4327" spans="2:11" x14ac:dyDescent="0.2">
      <c r="B4327" s="4" t="s">
        <v>20302</v>
      </c>
      <c r="C4327" s="4">
        <v>5.4</v>
      </c>
      <c r="D4327" s="4" t="s">
        <v>150</v>
      </c>
      <c r="E4327" s="4" t="s">
        <v>96</v>
      </c>
      <c r="F4327" s="4" t="s">
        <v>20303</v>
      </c>
      <c r="G4327" s="4" t="s">
        <v>239</v>
      </c>
      <c r="H4327" s="4" t="s">
        <v>243</v>
      </c>
      <c r="I4327" s="4"/>
      <c r="J4327" s="4" t="s">
        <v>244</v>
      </c>
      <c r="K4327" s="4"/>
    </row>
    <row r="4328" spans="2:11" x14ac:dyDescent="0.2">
      <c r="B4328" s="4" t="s">
        <v>20304</v>
      </c>
      <c r="C4328" s="4">
        <v>5.4</v>
      </c>
      <c r="D4328" s="4" t="s">
        <v>150</v>
      </c>
      <c r="E4328" s="4" t="s">
        <v>98</v>
      </c>
      <c r="F4328" s="4" t="s">
        <v>20305</v>
      </c>
      <c r="G4328" s="4" t="s">
        <v>239</v>
      </c>
      <c r="H4328" s="4" t="s">
        <v>243</v>
      </c>
      <c r="I4328" s="4"/>
      <c r="J4328" s="4" t="s">
        <v>244</v>
      </c>
      <c r="K4328" s="4"/>
    </row>
    <row r="4329" spans="2:11" x14ac:dyDescent="0.2">
      <c r="B4329" s="4" t="s">
        <v>20306</v>
      </c>
      <c r="C4329" s="4">
        <v>5.4</v>
      </c>
      <c r="D4329" s="4" t="s">
        <v>150</v>
      </c>
      <c r="E4329" s="4" t="s">
        <v>100</v>
      </c>
      <c r="F4329" s="4" t="s">
        <v>20307</v>
      </c>
      <c r="G4329" s="4" t="s">
        <v>239</v>
      </c>
      <c r="H4329" s="4" t="s">
        <v>243</v>
      </c>
      <c r="I4329" s="4"/>
      <c r="J4329" s="4" t="s">
        <v>244</v>
      </c>
      <c r="K4329" s="4"/>
    </row>
    <row r="4330" spans="2:11" x14ac:dyDescent="0.2">
      <c r="B4330" s="4" t="s">
        <v>20308</v>
      </c>
      <c r="C4330" s="4">
        <v>5.4</v>
      </c>
      <c r="D4330" s="4" t="s">
        <v>150</v>
      </c>
      <c r="E4330" s="4" t="s">
        <v>102</v>
      </c>
      <c r="F4330" s="4" t="s">
        <v>20309</v>
      </c>
      <c r="G4330" s="4" t="s">
        <v>239</v>
      </c>
      <c r="H4330" s="4" t="s">
        <v>243</v>
      </c>
      <c r="I4330" s="4"/>
      <c r="J4330" s="4" t="s">
        <v>244</v>
      </c>
      <c r="K4330" s="4"/>
    </row>
    <row r="4331" spans="2:11" x14ac:dyDescent="0.2">
      <c r="B4331" s="4" t="s">
        <v>20310</v>
      </c>
      <c r="C4331" s="4">
        <v>5.4</v>
      </c>
      <c r="D4331" s="4" t="s">
        <v>150</v>
      </c>
      <c r="E4331" s="4" t="s">
        <v>104</v>
      </c>
      <c r="F4331" s="4" t="s">
        <v>20311</v>
      </c>
      <c r="G4331" s="4" t="s">
        <v>239</v>
      </c>
      <c r="H4331" s="4" t="s">
        <v>243</v>
      </c>
      <c r="I4331" s="4"/>
      <c r="J4331" s="4" t="s">
        <v>244</v>
      </c>
      <c r="K4331" s="4"/>
    </row>
    <row r="4332" spans="2:11" x14ac:dyDescent="0.2">
      <c r="B4332" s="4" t="s">
        <v>20312</v>
      </c>
      <c r="C4332" s="4">
        <v>5.4</v>
      </c>
      <c r="D4332" s="4" t="s">
        <v>150</v>
      </c>
      <c r="E4332" s="4" t="s">
        <v>106</v>
      </c>
      <c r="F4332" s="4" t="s">
        <v>20313</v>
      </c>
      <c r="G4332" s="4" t="s">
        <v>239</v>
      </c>
      <c r="H4332" s="4" t="s">
        <v>243</v>
      </c>
      <c r="I4332" s="4"/>
      <c r="J4332" s="4" t="s">
        <v>244</v>
      </c>
      <c r="K4332" s="4"/>
    </row>
    <row r="4333" spans="2:11" x14ac:dyDescent="0.2">
      <c r="B4333" s="4" t="s">
        <v>20314</v>
      </c>
      <c r="C4333" s="4">
        <v>5.4</v>
      </c>
      <c r="D4333" s="4" t="s">
        <v>150</v>
      </c>
      <c r="E4333" s="4" t="s">
        <v>108</v>
      </c>
      <c r="F4333" s="4" t="s">
        <v>20315</v>
      </c>
      <c r="G4333" s="4" t="s">
        <v>239</v>
      </c>
      <c r="H4333" s="4" t="s">
        <v>243</v>
      </c>
      <c r="I4333" s="4"/>
      <c r="J4333" s="4" t="s">
        <v>244</v>
      </c>
      <c r="K4333" s="4"/>
    </row>
    <row r="4334" spans="2:11" x14ac:dyDescent="0.2">
      <c r="B4334" s="4" t="s">
        <v>20316</v>
      </c>
      <c r="C4334" s="4">
        <v>5.4</v>
      </c>
      <c r="D4334" s="4" t="s">
        <v>150</v>
      </c>
      <c r="E4334" s="4" t="s">
        <v>110</v>
      </c>
      <c r="F4334" s="4" t="s">
        <v>20317</v>
      </c>
      <c r="G4334" s="4" t="s">
        <v>239</v>
      </c>
      <c r="H4334" s="4" t="s">
        <v>243</v>
      </c>
      <c r="I4334" s="4"/>
      <c r="J4334" s="4" t="s">
        <v>244</v>
      </c>
      <c r="K4334" s="4"/>
    </row>
    <row r="4335" spans="2:11" x14ac:dyDescent="0.2">
      <c r="B4335" s="4" t="s">
        <v>20318</v>
      </c>
      <c r="C4335" s="4">
        <v>5.4</v>
      </c>
      <c r="D4335" s="4" t="s">
        <v>150</v>
      </c>
      <c r="E4335" s="4" t="s">
        <v>112</v>
      </c>
      <c r="F4335" s="4" t="s">
        <v>20319</v>
      </c>
      <c r="G4335" s="4" t="s">
        <v>239</v>
      </c>
      <c r="H4335" s="4" t="s">
        <v>243</v>
      </c>
      <c r="I4335" s="4"/>
      <c r="J4335" s="4" t="s">
        <v>244</v>
      </c>
      <c r="K4335" s="4"/>
    </row>
    <row r="4336" spans="2:11" x14ac:dyDescent="0.2">
      <c r="B4336" s="4" t="s">
        <v>20320</v>
      </c>
      <c r="C4336" s="4">
        <v>5.4</v>
      </c>
      <c r="D4336" s="4" t="s">
        <v>150</v>
      </c>
      <c r="E4336" s="4" t="s">
        <v>114</v>
      </c>
      <c r="F4336" s="4" t="s">
        <v>20321</v>
      </c>
      <c r="G4336" s="4" t="s">
        <v>239</v>
      </c>
      <c r="H4336" s="4" t="s">
        <v>243</v>
      </c>
      <c r="I4336" s="4"/>
      <c r="J4336" s="4" t="s">
        <v>244</v>
      </c>
      <c r="K4336" s="4"/>
    </row>
    <row r="4337" spans="2:11" x14ac:dyDescent="0.2">
      <c r="B4337" s="4" t="s">
        <v>20322</v>
      </c>
      <c r="C4337" s="4">
        <v>5.4</v>
      </c>
      <c r="D4337" s="4" t="s">
        <v>150</v>
      </c>
      <c r="E4337" s="4" t="s">
        <v>116</v>
      </c>
      <c r="F4337" s="4" t="s">
        <v>20323</v>
      </c>
      <c r="G4337" s="4" t="s">
        <v>239</v>
      </c>
      <c r="H4337" s="4" t="s">
        <v>243</v>
      </c>
      <c r="I4337" s="4"/>
      <c r="J4337" s="4" t="s">
        <v>244</v>
      </c>
      <c r="K4337" s="4"/>
    </row>
    <row r="4338" spans="2:11" x14ac:dyDescent="0.2">
      <c r="B4338" s="4" t="s">
        <v>20324</v>
      </c>
      <c r="C4338" s="4">
        <v>5.4</v>
      </c>
      <c r="D4338" s="4" t="s">
        <v>150</v>
      </c>
      <c r="E4338" s="4" t="s">
        <v>118</v>
      </c>
      <c r="F4338" s="4" t="s">
        <v>20325</v>
      </c>
      <c r="G4338" s="4" t="s">
        <v>239</v>
      </c>
      <c r="H4338" s="4" t="s">
        <v>243</v>
      </c>
      <c r="I4338" s="4"/>
      <c r="J4338" s="4" t="s">
        <v>244</v>
      </c>
      <c r="K4338" s="4"/>
    </row>
    <row r="4339" spans="2:11" x14ac:dyDescent="0.2">
      <c r="B4339" s="4" t="s">
        <v>20326</v>
      </c>
      <c r="C4339" s="4">
        <v>5.4</v>
      </c>
      <c r="D4339" s="4" t="s">
        <v>150</v>
      </c>
      <c r="E4339" s="4" t="s">
        <v>120</v>
      </c>
      <c r="F4339" s="4" t="s">
        <v>20327</v>
      </c>
      <c r="G4339" s="4" t="s">
        <v>239</v>
      </c>
      <c r="H4339" s="4" t="s">
        <v>243</v>
      </c>
      <c r="I4339" s="4"/>
      <c r="J4339" s="4" t="s">
        <v>244</v>
      </c>
      <c r="K4339" s="4"/>
    </row>
    <row r="4340" spans="2:11" x14ac:dyDescent="0.2">
      <c r="B4340" s="4" t="s">
        <v>20328</v>
      </c>
      <c r="C4340" s="4">
        <v>5.4</v>
      </c>
      <c r="D4340" s="4" t="s">
        <v>150</v>
      </c>
      <c r="E4340" s="4" t="s">
        <v>122</v>
      </c>
      <c r="F4340" s="4" t="s">
        <v>20329</v>
      </c>
      <c r="G4340" s="4" t="s">
        <v>239</v>
      </c>
      <c r="H4340" s="4" t="s">
        <v>243</v>
      </c>
      <c r="I4340" s="4"/>
      <c r="J4340" s="4" t="s">
        <v>244</v>
      </c>
      <c r="K4340" s="4"/>
    </row>
    <row r="4341" spans="2:11" x14ac:dyDescent="0.2">
      <c r="B4341" s="4" t="s">
        <v>20330</v>
      </c>
      <c r="C4341" s="4">
        <v>5.4</v>
      </c>
      <c r="D4341" s="4" t="s">
        <v>150</v>
      </c>
      <c r="E4341" s="4" t="s">
        <v>124</v>
      </c>
      <c r="F4341" s="4" t="s">
        <v>20331</v>
      </c>
      <c r="G4341" s="4" t="s">
        <v>239</v>
      </c>
      <c r="H4341" s="4" t="s">
        <v>243</v>
      </c>
      <c r="I4341" s="4"/>
      <c r="J4341" s="4" t="s">
        <v>244</v>
      </c>
      <c r="K4341" s="4"/>
    </row>
    <row r="4342" spans="2:11" x14ac:dyDescent="0.2">
      <c r="B4342" s="4" t="s">
        <v>20332</v>
      </c>
      <c r="C4342" s="4">
        <v>5.4</v>
      </c>
      <c r="D4342" s="4" t="s">
        <v>150</v>
      </c>
      <c r="E4342" s="4" t="s">
        <v>126</v>
      </c>
      <c r="F4342" s="4" t="s">
        <v>20333</v>
      </c>
      <c r="G4342" s="4" t="s">
        <v>239</v>
      </c>
      <c r="H4342" s="4" t="s">
        <v>243</v>
      </c>
      <c r="I4342" s="4"/>
      <c r="J4342" s="4" t="s">
        <v>244</v>
      </c>
      <c r="K4342" s="4"/>
    </row>
    <row r="4343" spans="2:11" x14ac:dyDescent="0.2">
      <c r="B4343" s="4" t="s">
        <v>20334</v>
      </c>
      <c r="C4343" s="4">
        <v>5.4</v>
      </c>
      <c r="D4343" s="4" t="s">
        <v>150</v>
      </c>
      <c r="E4343" s="4" t="s">
        <v>128</v>
      </c>
      <c r="F4343" s="4" t="s">
        <v>20335</v>
      </c>
      <c r="G4343" s="4" t="s">
        <v>239</v>
      </c>
      <c r="H4343" s="4" t="s">
        <v>243</v>
      </c>
      <c r="I4343" s="4"/>
      <c r="J4343" s="4" t="s">
        <v>244</v>
      </c>
      <c r="K4343" s="4"/>
    </row>
    <row r="4344" spans="2:11" x14ac:dyDescent="0.2">
      <c r="B4344" s="4" t="s">
        <v>20336</v>
      </c>
      <c r="C4344" s="4">
        <v>5.4</v>
      </c>
      <c r="D4344" s="4" t="s">
        <v>150</v>
      </c>
      <c r="E4344" s="4" t="s">
        <v>130</v>
      </c>
      <c r="F4344" s="4" t="s">
        <v>20337</v>
      </c>
      <c r="G4344" s="4" t="s">
        <v>239</v>
      </c>
      <c r="H4344" s="4" t="s">
        <v>243</v>
      </c>
      <c r="I4344" s="4"/>
      <c r="J4344" s="4" t="s">
        <v>244</v>
      </c>
      <c r="K4344" s="4"/>
    </row>
    <row r="4345" spans="2:11" x14ac:dyDescent="0.2">
      <c r="B4345" s="4" t="s">
        <v>20338</v>
      </c>
      <c r="C4345" s="4">
        <v>5.4</v>
      </c>
      <c r="D4345" s="4" t="s">
        <v>150</v>
      </c>
      <c r="E4345" s="4" t="s">
        <v>132</v>
      </c>
      <c r="F4345" s="4" t="s">
        <v>20339</v>
      </c>
      <c r="G4345" s="4" t="s">
        <v>239</v>
      </c>
      <c r="H4345" s="4" t="s">
        <v>243</v>
      </c>
      <c r="I4345" s="4"/>
      <c r="J4345" s="4" t="s">
        <v>244</v>
      </c>
      <c r="K4345" s="4"/>
    </row>
    <row r="4346" spans="2:11" x14ac:dyDescent="0.2">
      <c r="B4346" s="4" t="s">
        <v>20340</v>
      </c>
      <c r="C4346" s="4">
        <v>5.4</v>
      </c>
      <c r="D4346" s="4" t="s">
        <v>150</v>
      </c>
      <c r="E4346" s="4" t="s">
        <v>134</v>
      </c>
      <c r="F4346" s="4" t="s">
        <v>20341</v>
      </c>
      <c r="G4346" s="4" t="s">
        <v>239</v>
      </c>
      <c r="H4346" s="4" t="s">
        <v>243</v>
      </c>
      <c r="I4346" s="4"/>
      <c r="J4346" s="4" t="s">
        <v>244</v>
      </c>
      <c r="K4346" s="4"/>
    </row>
    <row r="4347" spans="2:11" x14ac:dyDescent="0.2">
      <c r="B4347" s="4" t="s">
        <v>20342</v>
      </c>
      <c r="C4347" s="4">
        <v>5.4</v>
      </c>
      <c r="D4347" s="4" t="s">
        <v>150</v>
      </c>
      <c r="E4347" s="4" t="s">
        <v>136</v>
      </c>
      <c r="F4347" s="4" t="s">
        <v>20343</v>
      </c>
      <c r="G4347" s="4" t="s">
        <v>239</v>
      </c>
      <c r="H4347" s="4" t="s">
        <v>243</v>
      </c>
      <c r="I4347" s="4"/>
      <c r="J4347" s="4" t="s">
        <v>244</v>
      </c>
      <c r="K4347" s="4"/>
    </row>
    <row r="4348" spans="2:11" x14ac:dyDescent="0.2">
      <c r="B4348" s="4" t="s">
        <v>20344</v>
      </c>
      <c r="C4348" s="4">
        <v>5.4</v>
      </c>
      <c r="D4348" s="4" t="s">
        <v>150</v>
      </c>
      <c r="E4348" s="4" t="s">
        <v>138</v>
      </c>
      <c r="F4348" s="4" t="s">
        <v>20345</v>
      </c>
      <c r="G4348" s="4" t="s">
        <v>239</v>
      </c>
      <c r="H4348" s="4" t="s">
        <v>243</v>
      </c>
      <c r="I4348" s="4"/>
      <c r="J4348" s="4" t="s">
        <v>244</v>
      </c>
      <c r="K4348" s="4"/>
    </row>
    <row r="4349" spans="2:11" x14ac:dyDescent="0.2">
      <c r="B4349" s="4" t="s">
        <v>20346</v>
      </c>
      <c r="C4349" s="4">
        <v>5.4</v>
      </c>
      <c r="D4349" s="4" t="s">
        <v>150</v>
      </c>
      <c r="E4349" s="4" t="s">
        <v>140</v>
      </c>
      <c r="F4349" s="4" t="s">
        <v>20347</v>
      </c>
      <c r="G4349" s="4" t="s">
        <v>239</v>
      </c>
      <c r="H4349" s="4" t="s">
        <v>243</v>
      </c>
      <c r="I4349" s="4"/>
      <c r="J4349" s="4" t="s">
        <v>244</v>
      </c>
      <c r="K4349" s="4"/>
    </row>
    <row r="4350" spans="2:11" x14ac:dyDescent="0.2">
      <c r="B4350" s="4" t="s">
        <v>20348</v>
      </c>
      <c r="C4350" s="4">
        <v>5.4</v>
      </c>
      <c r="D4350" s="4" t="s">
        <v>150</v>
      </c>
      <c r="E4350" s="4" t="s">
        <v>141</v>
      </c>
      <c r="F4350" s="4" t="s">
        <v>20349</v>
      </c>
      <c r="G4350" s="4" t="s">
        <v>239</v>
      </c>
      <c r="H4350" s="4" t="s">
        <v>243</v>
      </c>
      <c r="I4350" s="4"/>
      <c r="J4350" s="4" t="s">
        <v>244</v>
      </c>
      <c r="K4350" s="4"/>
    </row>
    <row r="4351" spans="2:11" x14ac:dyDescent="0.2">
      <c r="B4351" s="4" t="s">
        <v>20350</v>
      </c>
      <c r="C4351" s="4">
        <v>5.4</v>
      </c>
      <c r="D4351" s="4" t="s">
        <v>150</v>
      </c>
      <c r="E4351" s="4" t="s">
        <v>142</v>
      </c>
      <c r="F4351" s="4" t="s">
        <v>20351</v>
      </c>
      <c r="G4351" s="4" t="s">
        <v>239</v>
      </c>
      <c r="H4351" s="4" t="s">
        <v>243</v>
      </c>
      <c r="I4351" s="4"/>
      <c r="J4351" s="4" t="s">
        <v>244</v>
      </c>
      <c r="K4351" s="4"/>
    </row>
    <row r="4352" spans="2:11" x14ac:dyDescent="0.2">
      <c r="B4352" s="4" t="s">
        <v>20352</v>
      </c>
      <c r="C4352" s="4">
        <v>5.4</v>
      </c>
      <c r="D4352" s="4" t="s">
        <v>150</v>
      </c>
      <c r="E4352" s="4" t="s">
        <v>144</v>
      </c>
      <c r="F4352" s="4" t="s">
        <v>20353</v>
      </c>
      <c r="G4352" s="4" t="s">
        <v>239</v>
      </c>
      <c r="H4352" s="4" t="s">
        <v>243</v>
      </c>
      <c r="I4352" s="4"/>
      <c r="J4352" s="4" t="s">
        <v>244</v>
      </c>
      <c r="K4352" s="4"/>
    </row>
    <row r="4353" spans="2:11" x14ac:dyDescent="0.2">
      <c r="B4353" s="4" t="s">
        <v>20354</v>
      </c>
      <c r="C4353" s="4">
        <v>5.4</v>
      </c>
      <c r="D4353" s="4" t="s">
        <v>150</v>
      </c>
      <c r="E4353" s="4" t="s">
        <v>146</v>
      </c>
      <c r="F4353" s="4" t="s">
        <v>20355</v>
      </c>
      <c r="G4353" s="4" t="s">
        <v>239</v>
      </c>
      <c r="H4353" s="4" t="s">
        <v>243</v>
      </c>
      <c r="I4353" s="4"/>
      <c r="J4353" s="4" t="s">
        <v>244</v>
      </c>
      <c r="K4353" s="4"/>
    </row>
    <row r="4354" spans="2:11" x14ac:dyDescent="0.2">
      <c r="B4354" s="4" t="s">
        <v>20356</v>
      </c>
      <c r="C4354" s="4">
        <v>5.4</v>
      </c>
      <c r="D4354" s="4" t="s">
        <v>151</v>
      </c>
      <c r="E4354" s="4" t="s">
        <v>8</v>
      </c>
      <c r="F4354" s="4" t="s">
        <v>6903</v>
      </c>
      <c r="G4354" s="4" t="s">
        <v>239</v>
      </c>
      <c r="H4354" s="4" t="s">
        <v>243</v>
      </c>
      <c r="I4354" s="4"/>
      <c r="J4354" s="4" t="s">
        <v>244</v>
      </c>
      <c r="K4354" s="4"/>
    </row>
    <row r="4355" spans="2:11" x14ac:dyDescent="0.2">
      <c r="B4355" s="4" t="s">
        <v>20357</v>
      </c>
      <c r="C4355" s="4">
        <v>5.4</v>
      </c>
      <c r="D4355" s="4" t="s">
        <v>151</v>
      </c>
      <c r="E4355" s="4" t="s">
        <v>24</v>
      </c>
      <c r="F4355" s="4" t="s">
        <v>6905</v>
      </c>
      <c r="G4355" s="4" t="s">
        <v>239</v>
      </c>
      <c r="H4355" s="4" t="s">
        <v>243</v>
      </c>
      <c r="I4355" s="4"/>
      <c r="J4355" s="4" t="s">
        <v>244</v>
      </c>
      <c r="K4355" s="4"/>
    </row>
    <row r="4356" spans="2:11" x14ac:dyDescent="0.2">
      <c r="B4356" s="4" t="s">
        <v>20358</v>
      </c>
      <c r="C4356" s="4">
        <v>5.4</v>
      </c>
      <c r="D4356" s="4" t="s">
        <v>151</v>
      </c>
      <c r="E4356" s="4" t="s">
        <v>25</v>
      </c>
      <c r="F4356" s="4" t="s">
        <v>6907</v>
      </c>
      <c r="G4356" s="4" t="s">
        <v>239</v>
      </c>
      <c r="H4356" s="4" t="s">
        <v>243</v>
      </c>
      <c r="I4356" s="4"/>
      <c r="J4356" s="4" t="s">
        <v>244</v>
      </c>
      <c r="K4356" s="4"/>
    </row>
    <row r="4357" spans="2:11" x14ac:dyDescent="0.2">
      <c r="B4357" s="4" t="s">
        <v>20359</v>
      </c>
      <c r="C4357" s="4">
        <v>5.4</v>
      </c>
      <c r="D4357" s="4" t="s">
        <v>151</v>
      </c>
      <c r="E4357" s="4" t="s">
        <v>26</v>
      </c>
      <c r="F4357" s="4" t="s">
        <v>6909</v>
      </c>
      <c r="G4357" s="4" t="s">
        <v>239</v>
      </c>
      <c r="H4357" s="4" t="s">
        <v>243</v>
      </c>
      <c r="I4357" s="4"/>
      <c r="J4357" s="4" t="s">
        <v>244</v>
      </c>
      <c r="K4357" s="4"/>
    </row>
    <row r="4358" spans="2:11" x14ac:dyDescent="0.2">
      <c r="B4358" s="4" t="s">
        <v>20360</v>
      </c>
      <c r="C4358" s="4">
        <v>5.4</v>
      </c>
      <c r="D4358" s="4" t="s">
        <v>151</v>
      </c>
      <c r="E4358" s="4" t="s">
        <v>27</v>
      </c>
      <c r="F4358" s="4" t="s">
        <v>6911</v>
      </c>
      <c r="G4358" s="4" t="s">
        <v>239</v>
      </c>
      <c r="H4358" s="4" t="s">
        <v>243</v>
      </c>
      <c r="I4358" s="4"/>
      <c r="J4358" s="4" t="s">
        <v>244</v>
      </c>
      <c r="K4358" s="4"/>
    </row>
    <row r="4359" spans="2:11" x14ac:dyDescent="0.2">
      <c r="B4359" s="4" t="s">
        <v>20361</v>
      </c>
      <c r="C4359" s="4">
        <v>5.4</v>
      </c>
      <c r="D4359" s="4" t="s">
        <v>151</v>
      </c>
      <c r="E4359" s="4" t="s">
        <v>28</v>
      </c>
      <c r="F4359" s="4" t="s">
        <v>6913</v>
      </c>
      <c r="G4359" s="4" t="s">
        <v>239</v>
      </c>
      <c r="H4359" s="4" t="s">
        <v>243</v>
      </c>
      <c r="I4359" s="4"/>
      <c r="J4359" s="4" t="s">
        <v>244</v>
      </c>
      <c r="K4359" s="4"/>
    </row>
    <row r="4360" spans="2:11" x14ac:dyDescent="0.2">
      <c r="B4360" s="4" t="s">
        <v>20362</v>
      </c>
      <c r="C4360" s="4">
        <v>5.4</v>
      </c>
      <c r="D4360" s="4" t="s">
        <v>151</v>
      </c>
      <c r="E4360" s="4" t="s">
        <v>29</v>
      </c>
      <c r="F4360" s="4" t="s">
        <v>6915</v>
      </c>
      <c r="G4360" s="4" t="s">
        <v>239</v>
      </c>
      <c r="H4360" s="4" t="s">
        <v>243</v>
      </c>
      <c r="I4360" s="4"/>
      <c r="J4360" s="4" t="s">
        <v>244</v>
      </c>
      <c r="K4360" s="4"/>
    </row>
    <row r="4361" spans="2:11" x14ac:dyDescent="0.2">
      <c r="B4361" s="4" t="s">
        <v>20363</v>
      </c>
      <c r="C4361" s="4">
        <v>5.4</v>
      </c>
      <c r="D4361" s="4" t="s">
        <v>151</v>
      </c>
      <c r="E4361" s="4" t="s">
        <v>30</v>
      </c>
      <c r="F4361" s="4" t="s">
        <v>6917</v>
      </c>
      <c r="G4361" s="4" t="s">
        <v>239</v>
      </c>
      <c r="H4361" s="4" t="s">
        <v>243</v>
      </c>
      <c r="I4361" s="4"/>
      <c r="J4361" s="4" t="s">
        <v>244</v>
      </c>
      <c r="K4361" s="4"/>
    </row>
    <row r="4362" spans="2:11" x14ac:dyDescent="0.2">
      <c r="B4362" s="4" t="s">
        <v>20364</v>
      </c>
      <c r="C4362" s="4">
        <v>5.4</v>
      </c>
      <c r="D4362" s="4" t="s">
        <v>151</v>
      </c>
      <c r="E4362" s="4" t="s">
        <v>31</v>
      </c>
      <c r="F4362" s="4" t="s">
        <v>6919</v>
      </c>
      <c r="G4362" s="4" t="s">
        <v>239</v>
      </c>
      <c r="H4362" s="4" t="s">
        <v>243</v>
      </c>
      <c r="I4362" s="4"/>
      <c r="J4362" s="4" t="s">
        <v>244</v>
      </c>
      <c r="K4362" s="4"/>
    </row>
    <row r="4363" spans="2:11" x14ac:dyDescent="0.2">
      <c r="B4363" s="4" t="s">
        <v>20365</v>
      </c>
      <c r="C4363" s="4">
        <v>5.4</v>
      </c>
      <c r="D4363" s="4" t="s">
        <v>151</v>
      </c>
      <c r="E4363" s="4" t="s">
        <v>32</v>
      </c>
      <c r="F4363" s="4" t="s">
        <v>6921</v>
      </c>
      <c r="G4363" s="4" t="s">
        <v>239</v>
      </c>
      <c r="H4363" s="4" t="s">
        <v>243</v>
      </c>
      <c r="I4363" s="4"/>
      <c r="J4363" s="4" t="s">
        <v>244</v>
      </c>
      <c r="K4363" s="4"/>
    </row>
    <row r="4364" spans="2:11" x14ac:dyDescent="0.2">
      <c r="B4364" s="4" t="s">
        <v>20366</v>
      </c>
      <c r="C4364" s="4">
        <v>5.4</v>
      </c>
      <c r="D4364" s="4" t="s">
        <v>151</v>
      </c>
      <c r="E4364" s="4" t="s">
        <v>33</v>
      </c>
      <c r="F4364" s="4" t="s">
        <v>6923</v>
      </c>
      <c r="G4364" s="4" t="s">
        <v>239</v>
      </c>
      <c r="H4364" s="4" t="s">
        <v>243</v>
      </c>
      <c r="I4364" s="4"/>
      <c r="J4364" s="4" t="s">
        <v>244</v>
      </c>
      <c r="K4364" s="4"/>
    </row>
    <row r="4365" spans="2:11" x14ac:dyDescent="0.2">
      <c r="B4365" s="4" t="s">
        <v>20367</v>
      </c>
      <c r="C4365" s="4">
        <v>5.4</v>
      </c>
      <c r="D4365" s="4" t="s">
        <v>151</v>
      </c>
      <c r="E4365" s="4" t="s">
        <v>34</v>
      </c>
      <c r="F4365" s="4" t="s">
        <v>6925</v>
      </c>
      <c r="G4365" s="4" t="s">
        <v>239</v>
      </c>
      <c r="H4365" s="4" t="s">
        <v>243</v>
      </c>
      <c r="I4365" s="4"/>
      <c r="J4365" s="4" t="s">
        <v>244</v>
      </c>
      <c r="K4365" s="4"/>
    </row>
    <row r="4366" spans="2:11" x14ac:dyDescent="0.2">
      <c r="B4366" s="4" t="s">
        <v>20368</v>
      </c>
      <c r="C4366" s="4">
        <v>5.4</v>
      </c>
      <c r="D4366" s="4" t="s">
        <v>151</v>
      </c>
      <c r="E4366" s="4" t="s">
        <v>35</v>
      </c>
      <c r="F4366" s="4" t="s">
        <v>6927</v>
      </c>
      <c r="G4366" s="4" t="s">
        <v>239</v>
      </c>
      <c r="H4366" s="4" t="s">
        <v>243</v>
      </c>
      <c r="I4366" s="4"/>
      <c r="J4366" s="4" t="s">
        <v>244</v>
      </c>
      <c r="K4366" s="4"/>
    </row>
    <row r="4367" spans="2:11" x14ac:dyDescent="0.2">
      <c r="B4367" s="4" t="s">
        <v>20369</v>
      </c>
      <c r="C4367" s="4">
        <v>5.4</v>
      </c>
      <c r="D4367" s="4" t="s">
        <v>151</v>
      </c>
      <c r="E4367" s="4" t="s">
        <v>36</v>
      </c>
      <c r="F4367" s="4" t="s">
        <v>6929</v>
      </c>
      <c r="G4367" s="4" t="s">
        <v>239</v>
      </c>
      <c r="H4367" s="4" t="s">
        <v>243</v>
      </c>
      <c r="I4367" s="4"/>
      <c r="J4367" s="4" t="s">
        <v>244</v>
      </c>
      <c r="K4367" s="4"/>
    </row>
    <row r="4368" spans="2:11" x14ac:dyDescent="0.2">
      <c r="B4368" s="4" t="s">
        <v>20370</v>
      </c>
      <c r="C4368" s="4">
        <v>5.4</v>
      </c>
      <c r="D4368" s="4" t="s">
        <v>151</v>
      </c>
      <c r="E4368" s="4" t="s">
        <v>37</v>
      </c>
      <c r="F4368" s="4" t="s">
        <v>6931</v>
      </c>
      <c r="G4368" s="4" t="s">
        <v>239</v>
      </c>
      <c r="H4368" s="4" t="s">
        <v>243</v>
      </c>
      <c r="I4368" s="4"/>
      <c r="J4368" s="4" t="s">
        <v>244</v>
      </c>
      <c r="K4368" s="4"/>
    </row>
    <row r="4369" spans="2:11" x14ac:dyDescent="0.2">
      <c r="B4369" s="4" t="s">
        <v>20371</v>
      </c>
      <c r="C4369" s="4">
        <v>5.4</v>
      </c>
      <c r="D4369" s="4" t="s">
        <v>151</v>
      </c>
      <c r="E4369" s="4" t="s">
        <v>38</v>
      </c>
      <c r="F4369" s="4" t="s">
        <v>6933</v>
      </c>
      <c r="G4369" s="4" t="s">
        <v>239</v>
      </c>
      <c r="H4369" s="4" t="s">
        <v>243</v>
      </c>
      <c r="I4369" s="4"/>
      <c r="J4369" s="4" t="s">
        <v>244</v>
      </c>
      <c r="K4369" s="4"/>
    </row>
    <row r="4370" spans="2:11" x14ac:dyDescent="0.2">
      <c r="B4370" s="4" t="s">
        <v>20372</v>
      </c>
      <c r="C4370" s="4">
        <v>5.4</v>
      </c>
      <c r="D4370" s="4" t="s">
        <v>151</v>
      </c>
      <c r="E4370" s="4" t="s">
        <v>39</v>
      </c>
      <c r="F4370" s="4" t="s">
        <v>6935</v>
      </c>
      <c r="G4370" s="4" t="s">
        <v>239</v>
      </c>
      <c r="H4370" s="4" t="s">
        <v>243</v>
      </c>
      <c r="I4370" s="4"/>
      <c r="J4370" s="4" t="s">
        <v>244</v>
      </c>
      <c r="K4370" s="4"/>
    </row>
    <row r="4371" spans="2:11" x14ac:dyDescent="0.2">
      <c r="B4371" s="4" t="s">
        <v>20373</v>
      </c>
      <c r="C4371" s="4">
        <v>5.4</v>
      </c>
      <c r="D4371" s="4" t="s">
        <v>151</v>
      </c>
      <c r="E4371" s="4" t="s">
        <v>56</v>
      </c>
      <c r="F4371" s="4" t="s">
        <v>6937</v>
      </c>
      <c r="G4371" s="4" t="s">
        <v>239</v>
      </c>
      <c r="H4371" s="4" t="s">
        <v>243</v>
      </c>
      <c r="I4371" s="4"/>
      <c r="J4371" s="4" t="s">
        <v>244</v>
      </c>
      <c r="K4371" s="4"/>
    </row>
    <row r="4372" spans="2:11" x14ac:dyDescent="0.2">
      <c r="B4372" s="4" t="s">
        <v>20374</v>
      </c>
      <c r="C4372" s="4">
        <v>5.4</v>
      </c>
      <c r="D4372" s="4" t="s">
        <v>151</v>
      </c>
      <c r="E4372" s="4" t="s">
        <v>58</v>
      </c>
      <c r="F4372" s="4" t="s">
        <v>6939</v>
      </c>
      <c r="G4372" s="4" t="s">
        <v>239</v>
      </c>
      <c r="H4372" s="4" t="s">
        <v>243</v>
      </c>
      <c r="I4372" s="4"/>
      <c r="J4372" s="4" t="s">
        <v>244</v>
      </c>
      <c r="K4372" s="4"/>
    </row>
    <row r="4373" spans="2:11" x14ac:dyDescent="0.2">
      <c r="B4373" s="4" t="s">
        <v>20375</v>
      </c>
      <c r="C4373" s="4">
        <v>5.4</v>
      </c>
      <c r="D4373" s="4" t="s">
        <v>151</v>
      </c>
      <c r="E4373" s="4" t="s">
        <v>60</v>
      </c>
      <c r="F4373" s="4" t="s">
        <v>6941</v>
      </c>
      <c r="G4373" s="4" t="s">
        <v>239</v>
      </c>
      <c r="H4373" s="4" t="s">
        <v>243</v>
      </c>
      <c r="I4373" s="4"/>
      <c r="J4373" s="4" t="s">
        <v>244</v>
      </c>
      <c r="K4373" s="4"/>
    </row>
    <row r="4374" spans="2:11" x14ac:dyDescent="0.2">
      <c r="B4374" s="4" t="s">
        <v>20376</v>
      </c>
      <c r="C4374" s="4">
        <v>5.4</v>
      </c>
      <c r="D4374" s="4" t="s">
        <v>151</v>
      </c>
      <c r="E4374" s="4" t="s">
        <v>62</v>
      </c>
      <c r="F4374" s="4" t="s">
        <v>6943</v>
      </c>
      <c r="G4374" s="4" t="s">
        <v>239</v>
      </c>
      <c r="H4374" s="4" t="s">
        <v>243</v>
      </c>
      <c r="I4374" s="4"/>
      <c r="J4374" s="4" t="s">
        <v>244</v>
      </c>
      <c r="K4374" s="4"/>
    </row>
    <row r="4375" spans="2:11" x14ac:dyDescent="0.2">
      <c r="B4375" s="4" t="s">
        <v>20377</v>
      </c>
      <c r="C4375" s="4">
        <v>5.4</v>
      </c>
      <c r="D4375" s="4" t="s">
        <v>151</v>
      </c>
      <c r="E4375" s="4" t="s">
        <v>64</v>
      </c>
      <c r="F4375" s="4" t="s">
        <v>6945</v>
      </c>
      <c r="G4375" s="4" t="s">
        <v>239</v>
      </c>
      <c r="H4375" s="4" t="s">
        <v>243</v>
      </c>
      <c r="I4375" s="4"/>
      <c r="J4375" s="4" t="s">
        <v>244</v>
      </c>
      <c r="K4375" s="4"/>
    </row>
    <row r="4376" spans="2:11" x14ac:dyDescent="0.2">
      <c r="B4376" s="4" t="s">
        <v>20378</v>
      </c>
      <c r="C4376" s="4">
        <v>5.4</v>
      </c>
      <c r="D4376" s="4" t="s">
        <v>151</v>
      </c>
      <c r="E4376" s="4" t="s">
        <v>66</v>
      </c>
      <c r="F4376" s="4" t="s">
        <v>20379</v>
      </c>
      <c r="G4376" s="4" t="s">
        <v>239</v>
      </c>
      <c r="H4376" s="4" t="s">
        <v>243</v>
      </c>
      <c r="I4376" s="4"/>
      <c r="J4376" s="4" t="s">
        <v>244</v>
      </c>
      <c r="K4376" s="4"/>
    </row>
    <row r="4377" spans="2:11" x14ac:dyDescent="0.2">
      <c r="B4377" s="4" t="s">
        <v>20380</v>
      </c>
      <c r="C4377" s="4">
        <v>5.4</v>
      </c>
      <c r="D4377" s="4" t="s">
        <v>151</v>
      </c>
      <c r="E4377" s="4" t="s">
        <v>68</v>
      </c>
      <c r="F4377" s="4" t="s">
        <v>20381</v>
      </c>
      <c r="G4377" s="4" t="s">
        <v>239</v>
      </c>
      <c r="H4377" s="4" t="s">
        <v>243</v>
      </c>
      <c r="I4377" s="4"/>
      <c r="J4377" s="4" t="s">
        <v>244</v>
      </c>
      <c r="K4377" s="4"/>
    </row>
    <row r="4378" spans="2:11" x14ac:dyDescent="0.2">
      <c r="B4378" s="4" t="s">
        <v>20382</v>
      </c>
      <c r="C4378" s="4">
        <v>5.4</v>
      </c>
      <c r="D4378" s="4" t="s">
        <v>151</v>
      </c>
      <c r="E4378" s="4" t="s">
        <v>70</v>
      </c>
      <c r="F4378" s="4" t="s">
        <v>20383</v>
      </c>
      <c r="G4378" s="4" t="s">
        <v>239</v>
      </c>
      <c r="H4378" s="4" t="s">
        <v>243</v>
      </c>
      <c r="I4378" s="4"/>
      <c r="J4378" s="4" t="s">
        <v>244</v>
      </c>
      <c r="K4378" s="4"/>
    </row>
    <row r="4379" spans="2:11" x14ac:dyDescent="0.2">
      <c r="B4379" s="4" t="s">
        <v>20384</v>
      </c>
      <c r="C4379" s="4">
        <v>5.4</v>
      </c>
      <c r="D4379" s="4" t="s">
        <v>151</v>
      </c>
      <c r="E4379" s="4" t="s">
        <v>72</v>
      </c>
      <c r="F4379" s="4" t="s">
        <v>20385</v>
      </c>
      <c r="G4379" s="4" t="s">
        <v>239</v>
      </c>
      <c r="H4379" s="4" t="s">
        <v>243</v>
      </c>
      <c r="I4379" s="4"/>
      <c r="J4379" s="4" t="s">
        <v>244</v>
      </c>
      <c r="K4379" s="4"/>
    </row>
    <row r="4380" spans="2:11" x14ac:dyDescent="0.2">
      <c r="B4380" s="4" t="s">
        <v>20386</v>
      </c>
      <c r="C4380" s="4">
        <v>5.4</v>
      </c>
      <c r="D4380" s="4" t="s">
        <v>151</v>
      </c>
      <c r="E4380" s="4" t="s">
        <v>74</v>
      </c>
      <c r="F4380" s="4" t="s">
        <v>20387</v>
      </c>
      <c r="G4380" s="4" t="s">
        <v>239</v>
      </c>
      <c r="H4380" s="4" t="s">
        <v>243</v>
      </c>
      <c r="I4380" s="4"/>
      <c r="J4380" s="4" t="s">
        <v>244</v>
      </c>
      <c r="K4380" s="4"/>
    </row>
    <row r="4381" spans="2:11" x14ac:dyDescent="0.2">
      <c r="B4381" s="4" t="s">
        <v>20388</v>
      </c>
      <c r="C4381" s="4">
        <v>5.4</v>
      </c>
      <c r="D4381" s="4" t="s">
        <v>151</v>
      </c>
      <c r="E4381" s="4" t="s">
        <v>76</v>
      </c>
      <c r="F4381" s="4" t="s">
        <v>20389</v>
      </c>
      <c r="G4381" s="4" t="s">
        <v>239</v>
      </c>
      <c r="H4381" s="4" t="s">
        <v>243</v>
      </c>
      <c r="I4381" s="4"/>
      <c r="J4381" s="4" t="s">
        <v>244</v>
      </c>
      <c r="K4381" s="4"/>
    </row>
    <row r="4382" spans="2:11" x14ac:dyDescent="0.2">
      <c r="B4382" s="4" t="s">
        <v>20390</v>
      </c>
      <c r="C4382" s="4">
        <v>5.4</v>
      </c>
      <c r="D4382" s="4" t="s">
        <v>151</v>
      </c>
      <c r="E4382" s="4" t="s">
        <v>78</v>
      </c>
      <c r="F4382" s="4" t="s">
        <v>20391</v>
      </c>
      <c r="G4382" s="4" t="s">
        <v>239</v>
      </c>
      <c r="H4382" s="4" t="s">
        <v>243</v>
      </c>
      <c r="I4382" s="4"/>
      <c r="J4382" s="4" t="s">
        <v>244</v>
      </c>
      <c r="K4382" s="4"/>
    </row>
    <row r="4383" spans="2:11" x14ac:dyDescent="0.2">
      <c r="B4383" s="4" t="s">
        <v>20392</v>
      </c>
      <c r="C4383" s="4">
        <v>5.4</v>
      </c>
      <c r="D4383" s="4" t="s">
        <v>151</v>
      </c>
      <c r="E4383" s="4" t="s">
        <v>81</v>
      </c>
      <c r="F4383" s="4" t="s">
        <v>20393</v>
      </c>
      <c r="G4383" s="4" t="s">
        <v>239</v>
      </c>
      <c r="H4383" s="4" t="s">
        <v>243</v>
      </c>
      <c r="I4383" s="4"/>
      <c r="J4383" s="4" t="s">
        <v>244</v>
      </c>
      <c r="K4383" s="4"/>
    </row>
    <row r="4384" spans="2:11" x14ac:dyDescent="0.2">
      <c r="B4384" s="4" t="s">
        <v>20394</v>
      </c>
      <c r="C4384" s="4">
        <v>5.4</v>
      </c>
      <c r="D4384" s="4" t="s">
        <v>151</v>
      </c>
      <c r="E4384" s="4" t="s">
        <v>84</v>
      </c>
      <c r="F4384" s="4" t="s">
        <v>20395</v>
      </c>
      <c r="G4384" s="4" t="s">
        <v>239</v>
      </c>
      <c r="H4384" s="4" t="s">
        <v>243</v>
      </c>
      <c r="I4384" s="4"/>
      <c r="J4384" s="4" t="s">
        <v>244</v>
      </c>
      <c r="K4384" s="4"/>
    </row>
    <row r="4385" spans="2:11" x14ac:dyDescent="0.2">
      <c r="B4385" s="4" t="s">
        <v>20396</v>
      </c>
      <c r="C4385" s="4">
        <v>5.4</v>
      </c>
      <c r="D4385" s="4" t="s">
        <v>151</v>
      </c>
      <c r="E4385" s="4" t="s">
        <v>85</v>
      </c>
      <c r="F4385" s="4" t="s">
        <v>20397</v>
      </c>
      <c r="G4385" s="4" t="s">
        <v>239</v>
      </c>
      <c r="H4385" s="4" t="s">
        <v>243</v>
      </c>
      <c r="I4385" s="4"/>
      <c r="J4385" s="4" t="s">
        <v>244</v>
      </c>
      <c r="K4385" s="4"/>
    </row>
    <row r="4386" spans="2:11" x14ac:dyDescent="0.2">
      <c r="B4386" s="4" t="s">
        <v>20398</v>
      </c>
      <c r="C4386" s="4">
        <v>5.4</v>
      </c>
      <c r="D4386" s="4" t="s">
        <v>151</v>
      </c>
      <c r="E4386" s="4" t="s">
        <v>86</v>
      </c>
      <c r="F4386" s="4" t="s">
        <v>20399</v>
      </c>
      <c r="G4386" s="4" t="s">
        <v>239</v>
      </c>
      <c r="H4386" s="4" t="s">
        <v>243</v>
      </c>
      <c r="I4386" s="4"/>
      <c r="J4386" s="4" t="s">
        <v>244</v>
      </c>
      <c r="K4386" s="4"/>
    </row>
    <row r="4387" spans="2:11" x14ac:dyDescent="0.2">
      <c r="B4387" s="4" t="s">
        <v>20400</v>
      </c>
      <c r="C4387" s="4">
        <v>5.4</v>
      </c>
      <c r="D4387" s="4" t="s">
        <v>151</v>
      </c>
      <c r="E4387" s="4" t="s">
        <v>88</v>
      </c>
      <c r="F4387" s="4" t="s">
        <v>20401</v>
      </c>
      <c r="G4387" s="4" t="s">
        <v>239</v>
      </c>
      <c r="H4387" s="4" t="s">
        <v>243</v>
      </c>
      <c r="I4387" s="4"/>
      <c r="J4387" s="4" t="s">
        <v>244</v>
      </c>
      <c r="K4387" s="4"/>
    </row>
    <row r="4388" spans="2:11" x14ac:dyDescent="0.2">
      <c r="B4388" s="4" t="s">
        <v>20402</v>
      </c>
      <c r="C4388" s="4">
        <v>5.4</v>
      </c>
      <c r="D4388" s="4" t="s">
        <v>151</v>
      </c>
      <c r="E4388" s="4" t="s">
        <v>90</v>
      </c>
      <c r="F4388" s="4" t="s">
        <v>20403</v>
      </c>
      <c r="G4388" s="4" t="s">
        <v>239</v>
      </c>
      <c r="H4388" s="4" t="s">
        <v>243</v>
      </c>
      <c r="I4388" s="4"/>
      <c r="J4388" s="4" t="s">
        <v>244</v>
      </c>
      <c r="K4388" s="4"/>
    </row>
    <row r="4389" spans="2:11" x14ac:dyDescent="0.2">
      <c r="B4389" s="4" t="s">
        <v>20404</v>
      </c>
      <c r="C4389" s="4">
        <v>5.4</v>
      </c>
      <c r="D4389" s="4" t="s">
        <v>151</v>
      </c>
      <c r="E4389" s="4" t="s">
        <v>92</v>
      </c>
      <c r="F4389" s="4" t="s">
        <v>20405</v>
      </c>
      <c r="G4389" s="4" t="s">
        <v>239</v>
      </c>
      <c r="H4389" s="4" t="s">
        <v>243</v>
      </c>
      <c r="I4389" s="4"/>
      <c r="J4389" s="4" t="s">
        <v>244</v>
      </c>
      <c r="K4389" s="4"/>
    </row>
    <row r="4390" spans="2:11" x14ac:dyDescent="0.2">
      <c r="B4390" s="4" t="s">
        <v>20406</v>
      </c>
      <c r="C4390" s="4">
        <v>5.4</v>
      </c>
      <c r="D4390" s="4" t="s">
        <v>151</v>
      </c>
      <c r="E4390" s="4" t="s">
        <v>94</v>
      </c>
      <c r="F4390" s="4" t="s">
        <v>20407</v>
      </c>
      <c r="G4390" s="4" t="s">
        <v>239</v>
      </c>
      <c r="H4390" s="4" t="s">
        <v>243</v>
      </c>
      <c r="I4390" s="4"/>
      <c r="J4390" s="4" t="s">
        <v>244</v>
      </c>
      <c r="K4390" s="4"/>
    </row>
    <row r="4391" spans="2:11" x14ac:dyDescent="0.2">
      <c r="B4391" s="4" t="s">
        <v>20408</v>
      </c>
      <c r="C4391" s="4">
        <v>5.4</v>
      </c>
      <c r="D4391" s="4" t="s">
        <v>151</v>
      </c>
      <c r="E4391" s="4" t="s">
        <v>96</v>
      </c>
      <c r="F4391" s="4" t="s">
        <v>20409</v>
      </c>
      <c r="G4391" s="4" t="s">
        <v>239</v>
      </c>
      <c r="H4391" s="4" t="s">
        <v>243</v>
      </c>
      <c r="I4391" s="4"/>
      <c r="J4391" s="4" t="s">
        <v>244</v>
      </c>
      <c r="K4391" s="4"/>
    </row>
    <row r="4392" spans="2:11" x14ac:dyDescent="0.2">
      <c r="B4392" s="4" t="s">
        <v>20410</v>
      </c>
      <c r="C4392" s="4">
        <v>5.4</v>
      </c>
      <c r="D4392" s="4" t="s">
        <v>151</v>
      </c>
      <c r="E4392" s="4" t="s">
        <v>98</v>
      </c>
      <c r="F4392" s="4" t="s">
        <v>20411</v>
      </c>
      <c r="G4392" s="4" t="s">
        <v>239</v>
      </c>
      <c r="H4392" s="4" t="s">
        <v>243</v>
      </c>
      <c r="I4392" s="4"/>
      <c r="J4392" s="4" t="s">
        <v>244</v>
      </c>
      <c r="K4392" s="4"/>
    </row>
    <row r="4393" spans="2:11" x14ac:dyDescent="0.2">
      <c r="B4393" s="4" t="s">
        <v>20412</v>
      </c>
      <c r="C4393" s="4">
        <v>5.4</v>
      </c>
      <c r="D4393" s="4" t="s">
        <v>151</v>
      </c>
      <c r="E4393" s="4" t="s">
        <v>100</v>
      </c>
      <c r="F4393" s="4" t="s">
        <v>20413</v>
      </c>
      <c r="G4393" s="4" t="s">
        <v>239</v>
      </c>
      <c r="H4393" s="4" t="s">
        <v>243</v>
      </c>
      <c r="I4393" s="4"/>
      <c r="J4393" s="4" t="s">
        <v>244</v>
      </c>
      <c r="K4393" s="4"/>
    </row>
    <row r="4394" spans="2:11" x14ac:dyDescent="0.2">
      <c r="B4394" s="4" t="s">
        <v>20414</v>
      </c>
      <c r="C4394" s="4">
        <v>5.4</v>
      </c>
      <c r="D4394" s="4" t="s">
        <v>151</v>
      </c>
      <c r="E4394" s="4" t="s">
        <v>102</v>
      </c>
      <c r="F4394" s="4" t="s">
        <v>20415</v>
      </c>
      <c r="G4394" s="4" t="s">
        <v>239</v>
      </c>
      <c r="H4394" s="4" t="s">
        <v>243</v>
      </c>
      <c r="I4394" s="4"/>
      <c r="J4394" s="4" t="s">
        <v>244</v>
      </c>
      <c r="K4394" s="4"/>
    </row>
    <row r="4395" spans="2:11" x14ac:dyDescent="0.2">
      <c r="B4395" s="4" t="s">
        <v>20416</v>
      </c>
      <c r="C4395" s="4">
        <v>5.4</v>
      </c>
      <c r="D4395" s="4" t="s">
        <v>151</v>
      </c>
      <c r="E4395" s="4" t="s">
        <v>104</v>
      </c>
      <c r="F4395" s="4" t="s">
        <v>20417</v>
      </c>
      <c r="G4395" s="4" t="s">
        <v>239</v>
      </c>
      <c r="H4395" s="4" t="s">
        <v>243</v>
      </c>
      <c r="I4395" s="4"/>
      <c r="J4395" s="4" t="s">
        <v>244</v>
      </c>
      <c r="K4395" s="4"/>
    </row>
    <row r="4396" spans="2:11" x14ac:dyDescent="0.2">
      <c r="B4396" s="4" t="s">
        <v>20418</v>
      </c>
      <c r="C4396" s="4">
        <v>5.4</v>
      </c>
      <c r="D4396" s="4" t="s">
        <v>151</v>
      </c>
      <c r="E4396" s="4" t="s">
        <v>106</v>
      </c>
      <c r="F4396" s="4" t="s">
        <v>20419</v>
      </c>
      <c r="G4396" s="4" t="s">
        <v>239</v>
      </c>
      <c r="H4396" s="4" t="s">
        <v>243</v>
      </c>
      <c r="I4396" s="4"/>
      <c r="J4396" s="4" t="s">
        <v>244</v>
      </c>
      <c r="K4396" s="4"/>
    </row>
    <row r="4397" spans="2:11" x14ac:dyDescent="0.2">
      <c r="B4397" s="4" t="s">
        <v>20420</v>
      </c>
      <c r="C4397" s="4">
        <v>5.4</v>
      </c>
      <c r="D4397" s="4" t="s">
        <v>151</v>
      </c>
      <c r="E4397" s="4" t="s">
        <v>108</v>
      </c>
      <c r="F4397" s="4" t="s">
        <v>20421</v>
      </c>
      <c r="G4397" s="4" t="s">
        <v>239</v>
      </c>
      <c r="H4397" s="4" t="s">
        <v>243</v>
      </c>
      <c r="I4397" s="4"/>
      <c r="J4397" s="4" t="s">
        <v>244</v>
      </c>
      <c r="K4397" s="4"/>
    </row>
    <row r="4398" spans="2:11" x14ac:dyDescent="0.2">
      <c r="B4398" s="4" t="s">
        <v>20422</v>
      </c>
      <c r="C4398" s="4">
        <v>5.4</v>
      </c>
      <c r="D4398" s="4" t="s">
        <v>151</v>
      </c>
      <c r="E4398" s="4" t="s">
        <v>110</v>
      </c>
      <c r="F4398" s="4" t="s">
        <v>20423</v>
      </c>
      <c r="G4398" s="4" t="s">
        <v>239</v>
      </c>
      <c r="H4398" s="4" t="s">
        <v>243</v>
      </c>
      <c r="I4398" s="4"/>
      <c r="J4398" s="4" t="s">
        <v>244</v>
      </c>
      <c r="K4398" s="4"/>
    </row>
    <row r="4399" spans="2:11" x14ac:dyDescent="0.2">
      <c r="B4399" s="4" t="s">
        <v>20424</v>
      </c>
      <c r="C4399" s="4">
        <v>5.4</v>
      </c>
      <c r="D4399" s="4" t="s">
        <v>151</v>
      </c>
      <c r="E4399" s="4" t="s">
        <v>112</v>
      </c>
      <c r="F4399" s="4" t="s">
        <v>20425</v>
      </c>
      <c r="G4399" s="4" t="s">
        <v>239</v>
      </c>
      <c r="H4399" s="4" t="s">
        <v>243</v>
      </c>
      <c r="I4399" s="4"/>
      <c r="J4399" s="4" t="s">
        <v>244</v>
      </c>
      <c r="K4399" s="4"/>
    </row>
    <row r="4400" spans="2:11" x14ac:dyDescent="0.2">
      <c r="B4400" s="4" t="s">
        <v>20426</v>
      </c>
      <c r="C4400" s="4">
        <v>5.4</v>
      </c>
      <c r="D4400" s="4" t="s">
        <v>151</v>
      </c>
      <c r="E4400" s="4" t="s">
        <v>114</v>
      </c>
      <c r="F4400" s="4" t="s">
        <v>20427</v>
      </c>
      <c r="G4400" s="4" t="s">
        <v>239</v>
      </c>
      <c r="H4400" s="4" t="s">
        <v>243</v>
      </c>
      <c r="I4400" s="4"/>
      <c r="J4400" s="4" t="s">
        <v>244</v>
      </c>
      <c r="K4400" s="4"/>
    </row>
    <row r="4401" spans="2:11" x14ac:dyDescent="0.2">
      <c r="B4401" s="4" t="s">
        <v>20428</v>
      </c>
      <c r="C4401" s="4">
        <v>5.4</v>
      </c>
      <c r="D4401" s="4" t="s">
        <v>151</v>
      </c>
      <c r="E4401" s="4" t="s">
        <v>116</v>
      </c>
      <c r="F4401" s="4" t="s">
        <v>20429</v>
      </c>
      <c r="G4401" s="4" t="s">
        <v>239</v>
      </c>
      <c r="H4401" s="4" t="s">
        <v>243</v>
      </c>
      <c r="I4401" s="4"/>
      <c r="J4401" s="4" t="s">
        <v>244</v>
      </c>
      <c r="K4401" s="4"/>
    </row>
    <row r="4402" spans="2:11" x14ac:dyDescent="0.2">
      <c r="B4402" s="4" t="s">
        <v>20430</v>
      </c>
      <c r="C4402" s="4">
        <v>5.4</v>
      </c>
      <c r="D4402" s="4" t="s">
        <v>151</v>
      </c>
      <c r="E4402" s="4" t="s">
        <v>118</v>
      </c>
      <c r="F4402" s="4" t="s">
        <v>20431</v>
      </c>
      <c r="G4402" s="4" t="s">
        <v>239</v>
      </c>
      <c r="H4402" s="4" t="s">
        <v>243</v>
      </c>
      <c r="I4402" s="4"/>
      <c r="J4402" s="4" t="s">
        <v>244</v>
      </c>
      <c r="K4402" s="4"/>
    </row>
    <row r="4403" spans="2:11" x14ac:dyDescent="0.2">
      <c r="B4403" s="4" t="s">
        <v>20432</v>
      </c>
      <c r="C4403" s="4">
        <v>5.4</v>
      </c>
      <c r="D4403" s="4" t="s">
        <v>151</v>
      </c>
      <c r="E4403" s="4" t="s">
        <v>120</v>
      </c>
      <c r="F4403" s="4" t="s">
        <v>20433</v>
      </c>
      <c r="G4403" s="4" t="s">
        <v>239</v>
      </c>
      <c r="H4403" s="4" t="s">
        <v>243</v>
      </c>
      <c r="I4403" s="4"/>
      <c r="J4403" s="4" t="s">
        <v>244</v>
      </c>
      <c r="K4403" s="4"/>
    </row>
    <row r="4404" spans="2:11" x14ac:dyDescent="0.2">
      <c r="B4404" s="4" t="s">
        <v>20434</v>
      </c>
      <c r="C4404" s="4">
        <v>5.4</v>
      </c>
      <c r="D4404" s="4" t="s">
        <v>151</v>
      </c>
      <c r="E4404" s="4" t="s">
        <v>122</v>
      </c>
      <c r="F4404" s="4" t="s">
        <v>20435</v>
      </c>
      <c r="G4404" s="4" t="s">
        <v>239</v>
      </c>
      <c r="H4404" s="4" t="s">
        <v>243</v>
      </c>
      <c r="I4404" s="4"/>
      <c r="J4404" s="4" t="s">
        <v>244</v>
      </c>
      <c r="K4404" s="4"/>
    </row>
    <row r="4405" spans="2:11" x14ac:dyDescent="0.2">
      <c r="B4405" s="4" t="s">
        <v>20436</v>
      </c>
      <c r="C4405" s="4">
        <v>5.4</v>
      </c>
      <c r="D4405" s="4" t="s">
        <v>151</v>
      </c>
      <c r="E4405" s="4" t="s">
        <v>124</v>
      </c>
      <c r="F4405" s="4" t="s">
        <v>20437</v>
      </c>
      <c r="G4405" s="4" t="s">
        <v>239</v>
      </c>
      <c r="H4405" s="4" t="s">
        <v>243</v>
      </c>
      <c r="I4405" s="4"/>
      <c r="J4405" s="4" t="s">
        <v>244</v>
      </c>
      <c r="K4405" s="4"/>
    </row>
    <row r="4406" spans="2:11" x14ac:dyDescent="0.2">
      <c r="B4406" s="4" t="s">
        <v>20438</v>
      </c>
      <c r="C4406" s="4">
        <v>5.4</v>
      </c>
      <c r="D4406" s="4" t="s">
        <v>151</v>
      </c>
      <c r="E4406" s="4" t="s">
        <v>126</v>
      </c>
      <c r="F4406" s="4" t="s">
        <v>20439</v>
      </c>
      <c r="G4406" s="4" t="s">
        <v>239</v>
      </c>
      <c r="H4406" s="4" t="s">
        <v>243</v>
      </c>
      <c r="I4406" s="4"/>
      <c r="J4406" s="4" t="s">
        <v>244</v>
      </c>
      <c r="K4406" s="4"/>
    </row>
    <row r="4407" spans="2:11" x14ac:dyDescent="0.2">
      <c r="B4407" s="4" t="s">
        <v>20440</v>
      </c>
      <c r="C4407" s="4">
        <v>5.4</v>
      </c>
      <c r="D4407" s="4" t="s">
        <v>151</v>
      </c>
      <c r="E4407" s="4" t="s">
        <v>128</v>
      </c>
      <c r="F4407" s="4" t="s">
        <v>20441</v>
      </c>
      <c r="G4407" s="4" t="s">
        <v>239</v>
      </c>
      <c r="H4407" s="4" t="s">
        <v>243</v>
      </c>
      <c r="I4407" s="4"/>
      <c r="J4407" s="4" t="s">
        <v>244</v>
      </c>
      <c r="K4407" s="4"/>
    </row>
    <row r="4408" spans="2:11" x14ac:dyDescent="0.2">
      <c r="B4408" s="4" t="s">
        <v>20442</v>
      </c>
      <c r="C4408" s="4">
        <v>5.4</v>
      </c>
      <c r="D4408" s="4" t="s">
        <v>151</v>
      </c>
      <c r="E4408" s="4" t="s">
        <v>130</v>
      </c>
      <c r="F4408" s="4" t="s">
        <v>20443</v>
      </c>
      <c r="G4408" s="4" t="s">
        <v>239</v>
      </c>
      <c r="H4408" s="4" t="s">
        <v>243</v>
      </c>
      <c r="I4408" s="4"/>
      <c r="J4408" s="4" t="s">
        <v>244</v>
      </c>
      <c r="K4408" s="4"/>
    </row>
    <row r="4409" spans="2:11" x14ac:dyDescent="0.2">
      <c r="B4409" s="4" t="s">
        <v>20444</v>
      </c>
      <c r="C4409" s="4">
        <v>5.4</v>
      </c>
      <c r="D4409" s="4" t="s">
        <v>151</v>
      </c>
      <c r="E4409" s="4" t="s">
        <v>132</v>
      </c>
      <c r="F4409" s="4" t="s">
        <v>20445</v>
      </c>
      <c r="G4409" s="4" t="s">
        <v>239</v>
      </c>
      <c r="H4409" s="4" t="s">
        <v>243</v>
      </c>
      <c r="I4409" s="4"/>
      <c r="J4409" s="4" t="s">
        <v>244</v>
      </c>
      <c r="K4409" s="4"/>
    </row>
    <row r="4410" spans="2:11" x14ac:dyDescent="0.2">
      <c r="B4410" s="4" t="s">
        <v>20446</v>
      </c>
      <c r="C4410" s="4">
        <v>5.4</v>
      </c>
      <c r="D4410" s="4" t="s">
        <v>151</v>
      </c>
      <c r="E4410" s="4" t="s">
        <v>134</v>
      </c>
      <c r="F4410" s="4" t="s">
        <v>20447</v>
      </c>
      <c r="G4410" s="4" t="s">
        <v>239</v>
      </c>
      <c r="H4410" s="4" t="s">
        <v>243</v>
      </c>
      <c r="I4410" s="4"/>
      <c r="J4410" s="4" t="s">
        <v>244</v>
      </c>
      <c r="K4410" s="4"/>
    </row>
    <row r="4411" spans="2:11" x14ac:dyDescent="0.2">
      <c r="B4411" s="4" t="s">
        <v>20448</v>
      </c>
      <c r="C4411" s="4">
        <v>5.4</v>
      </c>
      <c r="D4411" s="4" t="s">
        <v>151</v>
      </c>
      <c r="E4411" s="4" t="s">
        <v>136</v>
      </c>
      <c r="F4411" s="4" t="s">
        <v>20449</v>
      </c>
      <c r="G4411" s="4" t="s">
        <v>239</v>
      </c>
      <c r="H4411" s="4" t="s">
        <v>243</v>
      </c>
      <c r="I4411" s="4"/>
      <c r="J4411" s="4" t="s">
        <v>244</v>
      </c>
      <c r="K4411" s="4"/>
    </row>
    <row r="4412" spans="2:11" x14ac:dyDescent="0.2">
      <c r="B4412" s="4" t="s">
        <v>20450</v>
      </c>
      <c r="C4412" s="4">
        <v>5.4</v>
      </c>
      <c r="D4412" s="4" t="s">
        <v>151</v>
      </c>
      <c r="E4412" s="4" t="s">
        <v>138</v>
      </c>
      <c r="F4412" s="4" t="s">
        <v>20451</v>
      </c>
      <c r="G4412" s="4" t="s">
        <v>239</v>
      </c>
      <c r="H4412" s="4" t="s">
        <v>243</v>
      </c>
      <c r="I4412" s="4"/>
      <c r="J4412" s="4" t="s">
        <v>244</v>
      </c>
      <c r="K4412" s="4"/>
    </row>
    <row r="4413" spans="2:11" x14ac:dyDescent="0.2">
      <c r="B4413" s="4" t="s">
        <v>20452</v>
      </c>
      <c r="C4413" s="4">
        <v>5.4</v>
      </c>
      <c r="D4413" s="4" t="s">
        <v>151</v>
      </c>
      <c r="E4413" s="4" t="s">
        <v>140</v>
      </c>
      <c r="F4413" s="4" t="s">
        <v>20453</v>
      </c>
      <c r="G4413" s="4" t="s">
        <v>239</v>
      </c>
      <c r="H4413" s="4" t="s">
        <v>243</v>
      </c>
      <c r="I4413" s="4"/>
      <c r="J4413" s="4" t="s">
        <v>244</v>
      </c>
      <c r="K4413" s="4"/>
    </row>
    <row r="4414" spans="2:11" x14ac:dyDescent="0.2">
      <c r="B4414" s="4" t="s">
        <v>20454</v>
      </c>
      <c r="C4414" s="4">
        <v>5.4</v>
      </c>
      <c r="D4414" s="4" t="s">
        <v>151</v>
      </c>
      <c r="E4414" s="4" t="s">
        <v>141</v>
      </c>
      <c r="F4414" s="4" t="s">
        <v>20455</v>
      </c>
      <c r="G4414" s="4" t="s">
        <v>239</v>
      </c>
      <c r="H4414" s="4" t="s">
        <v>243</v>
      </c>
      <c r="I4414" s="4"/>
      <c r="J4414" s="4" t="s">
        <v>244</v>
      </c>
      <c r="K4414" s="4"/>
    </row>
    <row r="4415" spans="2:11" x14ac:dyDescent="0.2">
      <c r="B4415" s="4" t="s">
        <v>20456</v>
      </c>
      <c r="C4415" s="4">
        <v>5.4</v>
      </c>
      <c r="D4415" s="4" t="s">
        <v>151</v>
      </c>
      <c r="E4415" s="4" t="s">
        <v>142</v>
      </c>
      <c r="F4415" s="4" t="s">
        <v>20457</v>
      </c>
      <c r="G4415" s="4" t="s">
        <v>239</v>
      </c>
      <c r="H4415" s="4" t="s">
        <v>243</v>
      </c>
      <c r="I4415" s="4"/>
      <c r="J4415" s="4" t="s">
        <v>244</v>
      </c>
      <c r="K4415" s="4"/>
    </row>
    <row r="4416" spans="2:11" x14ac:dyDescent="0.2">
      <c r="B4416" s="4" t="s">
        <v>20458</v>
      </c>
      <c r="C4416" s="4">
        <v>5.4</v>
      </c>
      <c r="D4416" s="4" t="s">
        <v>151</v>
      </c>
      <c r="E4416" s="4" t="s">
        <v>144</v>
      </c>
      <c r="F4416" s="4" t="s">
        <v>20459</v>
      </c>
      <c r="G4416" s="4" t="s">
        <v>239</v>
      </c>
      <c r="H4416" s="4" t="s">
        <v>243</v>
      </c>
      <c r="I4416" s="4"/>
      <c r="J4416" s="4" t="s">
        <v>244</v>
      </c>
      <c r="K4416" s="4"/>
    </row>
    <row r="4417" spans="2:11" x14ac:dyDescent="0.2">
      <c r="B4417" s="4" t="s">
        <v>20460</v>
      </c>
      <c r="C4417" s="4">
        <v>5.4</v>
      </c>
      <c r="D4417" s="4" t="s">
        <v>151</v>
      </c>
      <c r="E4417" s="4" t="s">
        <v>146</v>
      </c>
      <c r="F4417" s="4" t="s">
        <v>20461</v>
      </c>
      <c r="G4417" s="4" t="s">
        <v>239</v>
      </c>
      <c r="H4417" s="4" t="s">
        <v>243</v>
      </c>
      <c r="I4417" s="4"/>
      <c r="J4417" s="4" t="s">
        <v>244</v>
      </c>
      <c r="K4417" s="4"/>
    </row>
    <row r="4418" spans="2:11" x14ac:dyDescent="0.2">
      <c r="B4418" s="4" t="s">
        <v>20462</v>
      </c>
      <c r="C4418" s="4">
        <v>5.4</v>
      </c>
      <c r="D4418" s="4" t="s">
        <v>152</v>
      </c>
      <c r="E4418" s="4" t="s">
        <v>8</v>
      </c>
      <c r="F4418" s="4" t="s">
        <v>6947</v>
      </c>
      <c r="G4418" s="4" t="s">
        <v>239</v>
      </c>
      <c r="H4418" s="4" t="s">
        <v>243</v>
      </c>
      <c r="I4418" s="4"/>
      <c r="J4418" s="4" t="s">
        <v>244</v>
      </c>
      <c r="K4418" s="4"/>
    </row>
    <row r="4419" spans="2:11" x14ac:dyDescent="0.2">
      <c r="B4419" s="4" t="s">
        <v>20463</v>
      </c>
      <c r="C4419" s="4">
        <v>5.4</v>
      </c>
      <c r="D4419" s="4" t="s">
        <v>152</v>
      </c>
      <c r="E4419" s="4" t="s">
        <v>24</v>
      </c>
      <c r="F4419" s="4" t="s">
        <v>6949</v>
      </c>
      <c r="G4419" s="4" t="s">
        <v>239</v>
      </c>
      <c r="H4419" s="4" t="s">
        <v>243</v>
      </c>
      <c r="I4419" s="4"/>
      <c r="J4419" s="4" t="s">
        <v>244</v>
      </c>
      <c r="K4419" s="4"/>
    </row>
    <row r="4420" spans="2:11" x14ac:dyDescent="0.2">
      <c r="B4420" s="4" t="s">
        <v>20464</v>
      </c>
      <c r="C4420" s="4">
        <v>5.4</v>
      </c>
      <c r="D4420" s="4" t="s">
        <v>152</v>
      </c>
      <c r="E4420" s="4" t="s">
        <v>25</v>
      </c>
      <c r="F4420" s="4" t="s">
        <v>6951</v>
      </c>
      <c r="G4420" s="4" t="s">
        <v>239</v>
      </c>
      <c r="H4420" s="4" t="s">
        <v>243</v>
      </c>
      <c r="I4420" s="4"/>
      <c r="J4420" s="4" t="s">
        <v>244</v>
      </c>
      <c r="K4420" s="4"/>
    </row>
    <row r="4421" spans="2:11" x14ac:dyDescent="0.2">
      <c r="B4421" s="4" t="s">
        <v>20465</v>
      </c>
      <c r="C4421" s="4">
        <v>5.4</v>
      </c>
      <c r="D4421" s="4" t="s">
        <v>152</v>
      </c>
      <c r="E4421" s="4" t="s">
        <v>26</v>
      </c>
      <c r="F4421" s="4" t="s">
        <v>6953</v>
      </c>
      <c r="G4421" s="4" t="s">
        <v>239</v>
      </c>
      <c r="H4421" s="4" t="s">
        <v>243</v>
      </c>
      <c r="I4421" s="4"/>
      <c r="J4421" s="4" t="s">
        <v>244</v>
      </c>
      <c r="K4421" s="4"/>
    </row>
    <row r="4422" spans="2:11" x14ac:dyDescent="0.2">
      <c r="B4422" s="4" t="s">
        <v>20466</v>
      </c>
      <c r="C4422" s="4">
        <v>5.4</v>
      </c>
      <c r="D4422" s="4" t="s">
        <v>152</v>
      </c>
      <c r="E4422" s="4" t="s">
        <v>27</v>
      </c>
      <c r="F4422" s="4" t="s">
        <v>6955</v>
      </c>
      <c r="G4422" s="4" t="s">
        <v>239</v>
      </c>
      <c r="H4422" s="4" t="s">
        <v>243</v>
      </c>
      <c r="I4422" s="4"/>
      <c r="J4422" s="4" t="s">
        <v>244</v>
      </c>
      <c r="K4422" s="4"/>
    </row>
    <row r="4423" spans="2:11" x14ac:dyDescent="0.2">
      <c r="B4423" s="4" t="s">
        <v>20467</v>
      </c>
      <c r="C4423" s="4">
        <v>5.4</v>
      </c>
      <c r="D4423" s="4" t="s">
        <v>152</v>
      </c>
      <c r="E4423" s="4" t="s">
        <v>28</v>
      </c>
      <c r="F4423" s="4" t="s">
        <v>6957</v>
      </c>
      <c r="G4423" s="4" t="s">
        <v>239</v>
      </c>
      <c r="H4423" s="4" t="s">
        <v>243</v>
      </c>
      <c r="I4423" s="4"/>
      <c r="J4423" s="4" t="s">
        <v>244</v>
      </c>
      <c r="K4423" s="4"/>
    </row>
    <row r="4424" spans="2:11" x14ac:dyDescent="0.2">
      <c r="B4424" s="4" t="s">
        <v>20468</v>
      </c>
      <c r="C4424" s="4">
        <v>5.4</v>
      </c>
      <c r="D4424" s="4" t="s">
        <v>152</v>
      </c>
      <c r="E4424" s="4" t="s">
        <v>29</v>
      </c>
      <c r="F4424" s="4" t="s">
        <v>6959</v>
      </c>
      <c r="G4424" s="4" t="s">
        <v>239</v>
      </c>
      <c r="H4424" s="4" t="s">
        <v>243</v>
      </c>
      <c r="I4424" s="4"/>
      <c r="J4424" s="4" t="s">
        <v>244</v>
      </c>
      <c r="K4424" s="4"/>
    </row>
    <row r="4425" spans="2:11" x14ac:dyDescent="0.2">
      <c r="B4425" s="4" t="s">
        <v>20469</v>
      </c>
      <c r="C4425" s="4">
        <v>5.4</v>
      </c>
      <c r="D4425" s="4" t="s">
        <v>152</v>
      </c>
      <c r="E4425" s="4" t="s">
        <v>30</v>
      </c>
      <c r="F4425" s="4" t="s">
        <v>6961</v>
      </c>
      <c r="G4425" s="4" t="s">
        <v>239</v>
      </c>
      <c r="H4425" s="4" t="s">
        <v>243</v>
      </c>
      <c r="I4425" s="4"/>
      <c r="J4425" s="4" t="s">
        <v>244</v>
      </c>
      <c r="K4425" s="4"/>
    </row>
    <row r="4426" spans="2:11" x14ac:dyDescent="0.2">
      <c r="B4426" s="4" t="s">
        <v>20470</v>
      </c>
      <c r="C4426" s="4">
        <v>5.4</v>
      </c>
      <c r="D4426" s="4" t="s">
        <v>152</v>
      </c>
      <c r="E4426" s="4" t="s">
        <v>31</v>
      </c>
      <c r="F4426" s="4" t="s">
        <v>6963</v>
      </c>
      <c r="G4426" s="4" t="s">
        <v>239</v>
      </c>
      <c r="H4426" s="4" t="s">
        <v>243</v>
      </c>
      <c r="I4426" s="4"/>
      <c r="J4426" s="4" t="s">
        <v>244</v>
      </c>
      <c r="K4426" s="4"/>
    </row>
    <row r="4427" spans="2:11" x14ac:dyDescent="0.2">
      <c r="B4427" s="4" t="s">
        <v>20471</v>
      </c>
      <c r="C4427" s="4">
        <v>5.4</v>
      </c>
      <c r="D4427" s="4" t="s">
        <v>152</v>
      </c>
      <c r="E4427" s="4" t="s">
        <v>32</v>
      </c>
      <c r="F4427" s="4" t="s">
        <v>6965</v>
      </c>
      <c r="G4427" s="4" t="s">
        <v>239</v>
      </c>
      <c r="H4427" s="4" t="s">
        <v>243</v>
      </c>
      <c r="I4427" s="4"/>
      <c r="J4427" s="4" t="s">
        <v>244</v>
      </c>
      <c r="K4427" s="4"/>
    </row>
    <row r="4428" spans="2:11" x14ac:dyDescent="0.2">
      <c r="B4428" s="4" t="s">
        <v>20472</v>
      </c>
      <c r="C4428" s="4">
        <v>5.4</v>
      </c>
      <c r="D4428" s="4" t="s">
        <v>152</v>
      </c>
      <c r="E4428" s="4" t="s">
        <v>33</v>
      </c>
      <c r="F4428" s="4" t="s">
        <v>6967</v>
      </c>
      <c r="G4428" s="4" t="s">
        <v>239</v>
      </c>
      <c r="H4428" s="4" t="s">
        <v>243</v>
      </c>
      <c r="I4428" s="4"/>
      <c r="J4428" s="4" t="s">
        <v>244</v>
      </c>
      <c r="K4428" s="4"/>
    </row>
    <row r="4429" spans="2:11" x14ac:dyDescent="0.2">
      <c r="B4429" s="4" t="s">
        <v>20473</v>
      </c>
      <c r="C4429" s="4">
        <v>5.4</v>
      </c>
      <c r="D4429" s="4" t="s">
        <v>152</v>
      </c>
      <c r="E4429" s="4" t="s">
        <v>34</v>
      </c>
      <c r="F4429" s="4" t="s">
        <v>6969</v>
      </c>
      <c r="G4429" s="4" t="s">
        <v>239</v>
      </c>
      <c r="H4429" s="4" t="s">
        <v>243</v>
      </c>
      <c r="I4429" s="4"/>
      <c r="J4429" s="4" t="s">
        <v>244</v>
      </c>
      <c r="K4429" s="4"/>
    </row>
    <row r="4430" spans="2:11" x14ac:dyDescent="0.2">
      <c r="B4430" s="4" t="s">
        <v>20474</v>
      </c>
      <c r="C4430" s="4">
        <v>5.4</v>
      </c>
      <c r="D4430" s="4" t="s">
        <v>152</v>
      </c>
      <c r="E4430" s="4" t="s">
        <v>35</v>
      </c>
      <c r="F4430" s="4" t="s">
        <v>6971</v>
      </c>
      <c r="G4430" s="4" t="s">
        <v>239</v>
      </c>
      <c r="H4430" s="4" t="s">
        <v>243</v>
      </c>
      <c r="I4430" s="4"/>
      <c r="J4430" s="4" t="s">
        <v>244</v>
      </c>
      <c r="K4430" s="4"/>
    </row>
    <row r="4431" spans="2:11" x14ac:dyDescent="0.2">
      <c r="B4431" s="4" t="s">
        <v>20475</v>
      </c>
      <c r="C4431" s="4">
        <v>5.4</v>
      </c>
      <c r="D4431" s="4" t="s">
        <v>152</v>
      </c>
      <c r="E4431" s="4" t="s">
        <v>36</v>
      </c>
      <c r="F4431" s="4" t="s">
        <v>6973</v>
      </c>
      <c r="G4431" s="4" t="s">
        <v>239</v>
      </c>
      <c r="H4431" s="4" t="s">
        <v>243</v>
      </c>
      <c r="I4431" s="4"/>
      <c r="J4431" s="4" t="s">
        <v>244</v>
      </c>
      <c r="K4431" s="4"/>
    </row>
    <row r="4432" spans="2:11" x14ac:dyDescent="0.2">
      <c r="B4432" s="4" t="s">
        <v>20476</v>
      </c>
      <c r="C4432" s="4">
        <v>5.4</v>
      </c>
      <c r="D4432" s="4" t="s">
        <v>152</v>
      </c>
      <c r="E4432" s="4" t="s">
        <v>37</v>
      </c>
      <c r="F4432" s="4" t="s">
        <v>6975</v>
      </c>
      <c r="G4432" s="4" t="s">
        <v>239</v>
      </c>
      <c r="H4432" s="4" t="s">
        <v>243</v>
      </c>
      <c r="I4432" s="4"/>
      <c r="J4432" s="4" t="s">
        <v>244</v>
      </c>
      <c r="K4432" s="4"/>
    </row>
    <row r="4433" spans="2:11" x14ac:dyDescent="0.2">
      <c r="B4433" s="4" t="s">
        <v>20477</v>
      </c>
      <c r="C4433" s="4">
        <v>5.4</v>
      </c>
      <c r="D4433" s="4" t="s">
        <v>152</v>
      </c>
      <c r="E4433" s="4" t="s">
        <v>38</v>
      </c>
      <c r="F4433" s="4" t="s">
        <v>6977</v>
      </c>
      <c r="G4433" s="4" t="s">
        <v>239</v>
      </c>
      <c r="H4433" s="4" t="s">
        <v>243</v>
      </c>
      <c r="I4433" s="4"/>
      <c r="J4433" s="4" t="s">
        <v>244</v>
      </c>
      <c r="K4433" s="4"/>
    </row>
    <row r="4434" spans="2:11" x14ac:dyDescent="0.2">
      <c r="B4434" s="4" t="s">
        <v>20478</v>
      </c>
      <c r="C4434" s="4">
        <v>5.4</v>
      </c>
      <c r="D4434" s="4" t="s">
        <v>152</v>
      </c>
      <c r="E4434" s="4" t="s">
        <v>39</v>
      </c>
      <c r="F4434" s="4" t="s">
        <v>6979</v>
      </c>
      <c r="G4434" s="4" t="s">
        <v>239</v>
      </c>
      <c r="H4434" s="4" t="s">
        <v>243</v>
      </c>
      <c r="I4434" s="4"/>
      <c r="J4434" s="4" t="s">
        <v>244</v>
      </c>
      <c r="K4434" s="4"/>
    </row>
    <row r="4435" spans="2:11" x14ac:dyDescent="0.2">
      <c r="B4435" s="4" t="s">
        <v>20479</v>
      </c>
      <c r="C4435" s="4">
        <v>5.4</v>
      </c>
      <c r="D4435" s="4" t="s">
        <v>152</v>
      </c>
      <c r="E4435" s="4" t="s">
        <v>56</v>
      </c>
      <c r="F4435" s="4" t="s">
        <v>6981</v>
      </c>
      <c r="G4435" s="4" t="s">
        <v>239</v>
      </c>
      <c r="H4435" s="4" t="s">
        <v>243</v>
      </c>
      <c r="I4435" s="4"/>
      <c r="J4435" s="4" t="s">
        <v>244</v>
      </c>
      <c r="K4435" s="4"/>
    </row>
    <row r="4436" spans="2:11" x14ac:dyDescent="0.2">
      <c r="B4436" s="4" t="s">
        <v>20480</v>
      </c>
      <c r="C4436" s="4">
        <v>5.4</v>
      </c>
      <c r="D4436" s="4" t="s">
        <v>152</v>
      </c>
      <c r="E4436" s="4" t="s">
        <v>58</v>
      </c>
      <c r="F4436" s="4" t="s">
        <v>6983</v>
      </c>
      <c r="G4436" s="4" t="s">
        <v>239</v>
      </c>
      <c r="H4436" s="4" t="s">
        <v>243</v>
      </c>
      <c r="I4436" s="4"/>
      <c r="J4436" s="4" t="s">
        <v>244</v>
      </c>
      <c r="K4436" s="4"/>
    </row>
    <row r="4437" spans="2:11" x14ac:dyDescent="0.2">
      <c r="B4437" s="4" t="s">
        <v>20481</v>
      </c>
      <c r="C4437" s="4">
        <v>5.4</v>
      </c>
      <c r="D4437" s="4" t="s">
        <v>152</v>
      </c>
      <c r="E4437" s="4" t="s">
        <v>60</v>
      </c>
      <c r="F4437" s="4" t="s">
        <v>6985</v>
      </c>
      <c r="G4437" s="4" t="s">
        <v>239</v>
      </c>
      <c r="H4437" s="4" t="s">
        <v>243</v>
      </c>
      <c r="I4437" s="4"/>
      <c r="J4437" s="4" t="s">
        <v>244</v>
      </c>
      <c r="K4437" s="4"/>
    </row>
    <row r="4438" spans="2:11" x14ac:dyDescent="0.2">
      <c r="B4438" s="4" t="s">
        <v>20482</v>
      </c>
      <c r="C4438" s="4">
        <v>5.4</v>
      </c>
      <c r="D4438" s="4" t="s">
        <v>152</v>
      </c>
      <c r="E4438" s="4" t="s">
        <v>62</v>
      </c>
      <c r="F4438" s="4" t="s">
        <v>6987</v>
      </c>
      <c r="G4438" s="4" t="s">
        <v>239</v>
      </c>
      <c r="H4438" s="4" t="s">
        <v>243</v>
      </c>
      <c r="I4438" s="4"/>
      <c r="J4438" s="4" t="s">
        <v>244</v>
      </c>
      <c r="K4438" s="4"/>
    </row>
    <row r="4439" spans="2:11" x14ac:dyDescent="0.2">
      <c r="B4439" s="4" t="s">
        <v>20483</v>
      </c>
      <c r="C4439" s="4">
        <v>5.4</v>
      </c>
      <c r="D4439" s="4" t="s">
        <v>152</v>
      </c>
      <c r="E4439" s="4" t="s">
        <v>64</v>
      </c>
      <c r="F4439" s="4" t="s">
        <v>6989</v>
      </c>
      <c r="G4439" s="4" t="s">
        <v>239</v>
      </c>
      <c r="H4439" s="4" t="s">
        <v>243</v>
      </c>
      <c r="I4439" s="4"/>
      <c r="J4439" s="4" t="s">
        <v>244</v>
      </c>
      <c r="K4439" s="4"/>
    </row>
    <row r="4440" spans="2:11" x14ac:dyDescent="0.2">
      <c r="B4440" s="4" t="s">
        <v>20484</v>
      </c>
      <c r="C4440" s="4">
        <v>5.4</v>
      </c>
      <c r="D4440" s="4" t="s">
        <v>152</v>
      </c>
      <c r="E4440" s="4" t="s">
        <v>66</v>
      </c>
      <c r="F4440" s="4" t="s">
        <v>20485</v>
      </c>
      <c r="G4440" s="4" t="s">
        <v>239</v>
      </c>
      <c r="H4440" s="4" t="s">
        <v>243</v>
      </c>
      <c r="I4440" s="4"/>
      <c r="J4440" s="4" t="s">
        <v>244</v>
      </c>
      <c r="K4440" s="4"/>
    </row>
    <row r="4441" spans="2:11" x14ac:dyDescent="0.2">
      <c r="B4441" s="4" t="s">
        <v>20486</v>
      </c>
      <c r="C4441" s="4">
        <v>5.4</v>
      </c>
      <c r="D4441" s="4" t="s">
        <v>152</v>
      </c>
      <c r="E4441" s="4" t="s">
        <v>68</v>
      </c>
      <c r="F4441" s="4" t="s">
        <v>20487</v>
      </c>
      <c r="G4441" s="4" t="s">
        <v>239</v>
      </c>
      <c r="H4441" s="4" t="s">
        <v>243</v>
      </c>
      <c r="I4441" s="4"/>
      <c r="J4441" s="4" t="s">
        <v>244</v>
      </c>
      <c r="K4441" s="4"/>
    </row>
    <row r="4442" spans="2:11" x14ac:dyDescent="0.2">
      <c r="B4442" s="4" t="s">
        <v>20488</v>
      </c>
      <c r="C4442" s="4">
        <v>5.4</v>
      </c>
      <c r="D4442" s="4" t="s">
        <v>152</v>
      </c>
      <c r="E4442" s="4" t="s">
        <v>70</v>
      </c>
      <c r="F4442" s="4" t="s">
        <v>20489</v>
      </c>
      <c r="G4442" s="4" t="s">
        <v>239</v>
      </c>
      <c r="H4442" s="4" t="s">
        <v>243</v>
      </c>
      <c r="I4442" s="4"/>
      <c r="J4442" s="4" t="s">
        <v>244</v>
      </c>
      <c r="K4442" s="4"/>
    </row>
    <row r="4443" spans="2:11" x14ac:dyDescent="0.2">
      <c r="B4443" s="4" t="s">
        <v>20490</v>
      </c>
      <c r="C4443" s="4">
        <v>5.4</v>
      </c>
      <c r="D4443" s="4" t="s">
        <v>152</v>
      </c>
      <c r="E4443" s="4" t="s">
        <v>72</v>
      </c>
      <c r="F4443" s="4" t="s">
        <v>20491</v>
      </c>
      <c r="G4443" s="4" t="s">
        <v>239</v>
      </c>
      <c r="H4443" s="4" t="s">
        <v>243</v>
      </c>
      <c r="I4443" s="4"/>
      <c r="J4443" s="4" t="s">
        <v>244</v>
      </c>
      <c r="K4443" s="4"/>
    </row>
    <row r="4444" spans="2:11" x14ac:dyDescent="0.2">
      <c r="B4444" s="4" t="s">
        <v>20492</v>
      </c>
      <c r="C4444" s="4">
        <v>5.4</v>
      </c>
      <c r="D4444" s="4" t="s">
        <v>152</v>
      </c>
      <c r="E4444" s="4" t="s">
        <v>74</v>
      </c>
      <c r="F4444" s="4" t="s">
        <v>20493</v>
      </c>
      <c r="G4444" s="4" t="s">
        <v>239</v>
      </c>
      <c r="H4444" s="4" t="s">
        <v>243</v>
      </c>
      <c r="I4444" s="4"/>
      <c r="J4444" s="4" t="s">
        <v>244</v>
      </c>
      <c r="K4444" s="4"/>
    </row>
    <row r="4445" spans="2:11" x14ac:dyDescent="0.2">
      <c r="B4445" s="4" t="s">
        <v>20494</v>
      </c>
      <c r="C4445" s="4">
        <v>5.4</v>
      </c>
      <c r="D4445" s="4" t="s">
        <v>152</v>
      </c>
      <c r="E4445" s="4" t="s">
        <v>76</v>
      </c>
      <c r="F4445" s="4" t="s">
        <v>20495</v>
      </c>
      <c r="G4445" s="4" t="s">
        <v>239</v>
      </c>
      <c r="H4445" s="4" t="s">
        <v>243</v>
      </c>
      <c r="I4445" s="4"/>
      <c r="J4445" s="4" t="s">
        <v>244</v>
      </c>
      <c r="K4445" s="4"/>
    </row>
    <row r="4446" spans="2:11" x14ac:dyDescent="0.2">
      <c r="B4446" s="4" t="s">
        <v>20496</v>
      </c>
      <c r="C4446" s="4">
        <v>5.4</v>
      </c>
      <c r="D4446" s="4" t="s">
        <v>152</v>
      </c>
      <c r="E4446" s="4" t="s">
        <v>78</v>
      </c>
      <c r="F4446" s="4" t="s">
        <v>20497</v>
      </c>
      <c r="G4446" s="4" t="s">
        <v>239</v>
      </c>
      <c r="H4446" s="4" t="s">
        <v>243</v>
      </c>
      <c r="I4446" s="4"/>
      <c r="J4446" s="4" t="s">
        <v>244</v>
      </c>
      <c r="K4446" s="4"/>
    </row>
    <row r="4447" spans="2:11" x14ac:dyDescent="0.2">
      <c r="B4447" s="4" t="s">
        <v>20498</v>
      </c>
      <c r="C4447" s="4">
        <v>5.4</v>
      </c>
      <c r="D4447" s="4" t="s">
        <v>152</v>
      </c>
      <c r="E4447" s="4" t="s">
        <v>81</v>
      </c>
      <c r="F4447" s="4" t="s">
        <v>20499</v>
      </c>
      <c r="G4447" s="4" t="s">
        <v>239</v>
      </c>
      <c r="H4447" s="4" t="s">
        <v>243</v>
      </c>
      <c r="I4447" s="4"/>
      <c r="J4447" s="4" t="s">
        <v>244</v>
      </c>
      <c r="K4447" s="4"/>
    </row>
    <row r="4448" spans="2:11" x14ac:dyDescent="0.2">
      <c r="B4448" s="4" t="s">
        <v>20500</v>
      </c>
      <c r="C4448" s="4">
        <v>5.4</v>
      </c>
      <c r="D4448" s="4" t="s">
        <v>152</v>
      </c>
      <c r="E4448" s="4" t="s">
        <v>84</v>
      </c>
      <c r="F4448" s="4" t="s">
        <v>20501</v>
      </c>
      <c r="G4448" s="4" t="s">
        <v>239</v>
      </c>
      <c r="H4448" s="4" t="s">
        <v>243</v>
      </c>
      <c r="I4448" s="4"/>
      <c r="J4448" s="4" t="s">
        <v>244</v>
      </c>
      <c r="K4448" s="4"/>
    </row>
    <row r="4449" spans="2:11" x14ac:dyDescent="0.2">
      <c r="B4449" s="4" t="s">
        <v>20502</v>
      </c>
      <c r="C4449" s="4">
        <v>5.4</v>
      </c>
      <c r="D4449" s="4" t="s">
        <v>152</v>
      </c>
      <c r="E4449" s="4" t="s">
        <v>85</v>
      </c>
      <c r="F4449" s="4" t="s">
        <v>20503</v>
      </c>
      <c r="G4449" s="4" t="s">
        <v>239</v>
      </c>
      <c r="H4449" s="4" t="s">
        <v>243</v>
      </c>
      <c r="I4449" s="4"/>
      <c r="J4449" s="4" t="s">
        <v>244</v>
      </c>
      <c r="K4449" s="4"/>
    </row>
    <row r="4450" spans="2:11" x14ac:dyDescent="0.2">
      <c r="B4450" s="4" t="s">
        <v>20504</v>
      </c>
      <c r="C4450" s="4">
        <v>5.4</v>
      </c>
      <c r="D4450" s="4" t="s">
        <v>152</v>
      </c>
      <c r="E4450" s="4" t="s">
        <v>86</v>
      </c>
      <c r="F4450" s="4" t="s">
        <v>20505</v>
      </c>
      <c r="G4450" s="4" t="s">
        <v>239</v>
      </c>
      <c r="H4450" s="4" t="s">
        <v>243</v>
      </c>
      <c r="I4450" s="4"/>
      <c r="J4450" s="4" t="s">
        <v>244</v>
      </c>
      <c r="K4450" s="4"/>
    </row>
    <row r="4451" spans="2:11" x14ac:dyDescent="0.2">
      <c r="B4451" s="4" t="s">
        <v>20506</v>
      </c>
      <c r="C4451" s="4">
        <v>5.4</v>
      </c>
      <c r="D4451" s="4" t="s">
        <v>152</v>
      </c>
      <c r="E4451" s="4" t="s">
        <v>88</v>
      </c>
      <c r="F4451" s="4" t="s">
        <v>20507</v>
      </c>
      <c r="G4451" s="4" t="s">
        <v>239</v>
      </c>
      <c r="H4451" s="4" t="s">
        <v>243</v>
      </c>
      <c r="I4451" s="4"/>
      <c r="J4451" s="4" t="s">
        <v>244</v>
      </c>
      <c r="K4451" s="4"/>
    </row>
    <row r="4452" spans="2:11" x14ac:dyDescent="0.2">
      <c r="B4452" s="4" t="s">
        <v>20508</v>
      </c>
      <c r="C4452" s="4">
        <v>5.4</v>
      </c>
      <c r="D4452" s="4" t="s">
        <v>152</v>
      </c>
      <c r="E4452" s="4" t="s">
        <v>90</v>
      </c>
      <c r="F4452" s="4" t="s">
        <v>20509</v>
      </c>
      <c r="G4452" s="4" t="s">
        <v>239</v>
      </c>
      <c r="H4452" s="4" t="s">
        <v>243</v>
      </c>
      <c r="I4452" s="4"/>
      <c r="J4452" s="4" t="s">
        <v>244</v>
      </c>
      <c r="K4452" s="4"/>
    </row>
    <row r="4453" spans="2:11" x14ac:dyDescent="0.2">
      <c r="B4453" s="4" t="s">
        <v>20510</v>
      </c>
      <c r="C4453" s="4">
        <v>5.4</v>
      </c>
      <c r="D4453" s="4" t="s">
        <v>152</v>
      </c>
      <c r="E4453" s="4" t="s">
        <v>92</v>
      </c>
      <c r="F4453" s="4" t="s">
        <v>20511</v>
      </c>
      <c r="G4453" s="4" t="s">
        <v>239</v>
      </c>
      <c r="H4453" s="4" t="s">
        <v>243</v>
      </c>
      <c r="I4453" s="4"/>
      <c r="J4453" s="4" t="s">
        <v>244</v>
      </c>
      <c r="K4453" s="4"/>
    </row>
    <row r="4454" spans="2:11" x14ac:dyDescent="0.2">
      <c r="B4454" s="4" t="s">
        <v>20512</v>
      </c>
      <c r="C4454" s="4">
        <v>5.4</v>
      </c>
      <c r="D4454" s="4" t="s">
        <v>152</v>
      </c>
      <c r="E4454" s="4" t="s">
        <v>94</v>
      </c>
      <c r="F4454" s="4" t="s">
        <v>20513</v>
      </c>
      <c r="G4454" s="4" t="s">
        <v>239</v>
      </c>
      <c r="H4454" s="4" t="s">
        <v>243</v>
      </c>
      <c r="I4454" s="4"/>
      <c r="J4454" s="4" t="s">
        <v>244</v>
      </c>
      <c r="K4454" s="4"/>
    </row>
    <row r="4455" spans="2:11" x14ac:dyDescent="0.2">
      <c r="B4455" s="4" t="s">
        <v>20514</v>
      </c>
      <c r="C4455" s="4">
        <v>5.4</v>
      </c>
      <c r="D4455" s="4" t="s">
        <v>152</v>
      </c>
      <c r="E4455" s="4" t="s">
        <v>96</v>
      </c>
      <c r="F4455" s="4" t="s">
        <v>20515</v>
      </c>
      <c r="G4455" s="4" t="s">
        <v>239</v>
      </c>
      <c r="H4455" s="4" t="s">
        <v>243</v>
      </c>
      <c r="I4455" s="4"/>
      <c r="J4455" s="4" t="s">
        <v>244</v>
      </c>
      <c r="K4455" s="4"/>
    </row>
    <row r="4456" spans="2:11" x14ac:dyDescent="0.2">
      <c r="B4456" s="4" t="s">
        <v>20516</v>
      </c>
      <c r="C4456" s="4">
        <v>5.4</v>
      </c>
      <c r="D4456" s="4" t="s">
        <v>152</v>
      </c>
      <c r="E4456" s="4" t="s">
        <v>98</v>
      </c>
      <c r="F4456" s="4" t="s">
        <v>20517</v>
      </c>
      <c r="G4456" s="4" t="s">
        <v>239</v>
      </c>
      <c r="H4456" s="4" t="s">
        <v>243</v>
      </c>
      <c r="I4456" s="4"/>
      <c r="J4456" s="4" t="s">
        <v>244</v>
      </c>
      <c r="K4456" s="4"/>
    </row>
    <row r="4457" spans="2:11" x14ac:dyDescent="0.2">
      <c r="B4457" s="4" t="s">
        <v>20518</v>
      </c>
      <c r="C4457" s="4">
        <v>5.4</v>
      </c>
      <c r="D4457" s="4" t="s">
        <v>152</v>
      </c>
      <c r="E4457" s="4" t="s">
        <v>100</v>
      </c>
      <c r="F4457" s="4" t="s">
        <v>20519</v>
      </c>
      <c r="G4457" s="4" t="s">
        <v>239</v>
      </c>
      <c r="H4457" s="4" t="s">
        <v>243</v>
      </c>
      <c r="I4457" s="4"/>
      <c r="J4457" s="4" t="s">
        <v>244</v>
      </c>
      <c r="K4457" s="4"/>
    </row>
    <row r="4458" spans="2:11" x14ac:dyDescent="0.2">
      <c r="B4458" s="4" t="s">
        <v>20520</v>
      </c>
      <c r="C4458" s="4">
        <v>5.4</v>
      </c>
      <c r="D4458" s="4" t="s">
        <v>152</v>
      </c>
      <c r="E4458" s="4" t="s">
        <v>102</v>
      </c>
      <c r="F4458" s="4" t="s">
        <v>20521</v>
      </c>
      <c r="G4458" s="4" t="s">
        <v>239</v>
      </c>
      <c r="H4458" s="4" t="s">
        <v>243</v>
      </c>
      <c r="I4458" s="4"/>
      <c r="J4458" s="4" t="s">
        <v>244</v>
      </c>
      <c r="K4458" s="4"/>
    </row>
    <row r="4459" spans="2:11" x14ac:dyDescent="0.2">
      <c r="B4459" s="4" t="s">
        <v>20522</v>
      </c>
      <c r="C4459" s="4">
        <v>5.4</v>
      </c>
      <c r="D4459" s="4" t="s">
        <v>152</v>
      </c>
      <c r="E4459" s="4" t="s">
        <v>104</v>
      </c>
      <c r="F4459" s="4" t="s">
        <v>20523</v>
      </c>
      <c r="G4459" s="4" t="s">
        <v>239</v>
      </c>
      <c r="H4459" s="4" t="s">
        <v>243</v>
      </c>
      <c r="I4459" s="4"/>
      <c r="J4459" s="4" t="s">
        <v>244</v>
      </c>
      <c r="K4459" s="4"/>
    </row>
    <row r="4460" spans="2:11" x14ac:dyDescent="0.2">
      <c r="B4460" s="4" t="s">
        <v>20524</v>
      </c>
      <c r="C4460" s="4">
        <v>5.4</v>
      </c>
      <c r="D4460" s="4" t="s">
        <v>152</v>
      </c>
      <c r="E4460" s="4" t="s">
        <v>106</v>
      </c>
      <c r="F4460" s="4" t="s">
        <v>20525</v>
      </c>
      <c r="G4460" s="4" t="s">
        <v>239</v>
      </c>
      <c r="H4460" s="4" t="s">
        <v>243</v>
      </c>
      <c r="I4460" s="4"/>
      <c r="J4460" s="4" t="s">
        <v>244</v>
      </c>
      <c r="K4460" s="4"/>
    </row>
    <row r="4461" spans="2:11" x14ac:dyDescent="0.2">
      <c r="B4461" s="4" t="s">
        <v>20526</v>
      </c>
      <c r="C4461" s="4">
        <v>5.4</v>
      </c>
      <c r="D4461" s="4" t="s">
        <v>152</v>
      </c>
      <c r="E4461" s="4" t="s">
        <v>108</v>
      </c>
      <c r="F4461" s="4" t="s">
        <v>20527</v>
      </c>
      <c r="G4461" s="4" t="s">
        <v>239</v>
      </c>
      <c r="H4461" s="4" t="s">
        <v>243</v>
      </c>
      <c r="I4461" s="4"/>
      <c r="J4461" s="4" t="s">
        <v>244</v>
      </c>
      <c r="K4461" s="4"/>
    </row>
    <row r="4462" spans="2:11" x14ac:dyDescent="0.2">
      <c r="B4462" s="4" t="s">
        <v>20528</v>
      </c>
      <c r="C4462" s="4">
        <v>5.4</v>
      </c>
      <c r="D4462" s="4" t="s">
        <v>152</v>
      </c>
      <c r="E4462" s="4" t="s">
        <v>110</v>
      </c>
      <c r="F4462" s="4" t="s">
        <v>20529</v>
      </c>
      <c r="G4462" s="4" t="s">
        <v>239</v>
      </c>
      <c r="H4462" s="4" t="s">
        <v>243</v>
      </c>
      <c r="I4462" s="4"/>
      <c r="J4462" s="4" t="s">
        <v>244</v>
      </c>
      <c r="K4462" s="4"/>
    </row>
    <row r="4463" spans="2:11" x14ac:dyDescent="0.2">
      <c r="B4463" s="4" t="s">
        <v>20530</v>
      </c>
      <c r="C4463" s="4">
        <v>5.4</v>
      </c>
      <c r="D4463" s="4" t="s">
        <v>152</v>
      </c>
      <c r="E4463" s="4" t="s">
        <v>112</v>
      </c>
      <c r="F4463" s="4" t="s">
        <v>20531</v>
      </c>
      <c r="G4463" s="4" t="s">
        <v>239</v>
      </c>
      <c r="H4463" s="4" t="s">
        <v>243</v>
      </c>
      <c r="I4463" s="4"/>
      <c r="J4463" s="4" t="s">
        <v>244</v>
      </c>
      <c r="K4463" s="4"/>
    </row>
    <row r="4464" spans="2:11" x14ac:dyDescent="0.2">
      <c r="B4464" s="4" t="s">
        <v>20532</v>
      </c>
      <c r="C4464" s="4">
        <v>5.4</v>
      </c>
      <c r="D4464" s="4" t="s">
        <v>152</v>
      </c>
      <c r="E4464" s="4" t="s">
        <v>114</v>
      </c>
      <c r="F4464" s="4" t="s">
        <v>20533</v>
      </c>
      <c r="G4464" s="4" t="s">
        <v>239</v>
      </c>
      <c r="H4464" s="4" t="s">
        <v>243</v>
      </c>
      <c r="I4464" s="4"/>
      <c r="J4464" s="4" t="s">
        <v>244</v>
      </c>
      <c r="K4464" s="4"/>
    </row>
    <row r="4465" spans="2:11" x14ac:dyDescent="0.2">
      <c r="B4465" s="4" t="s">
        <v>20534</v>
      </c>
      <c r="C4465" s="4">
        <v>5.4</v>
      </c>
      <c r="D4465" s="4" t="s">
        <v>152</v>
      </c>
      <c r="E4465" s="4" t="s">
        <v>116</v>
      </c>
      <c r="F4465" s="4" t="s">
        <v>20535</v>
      </c>
      <c r="G4465" s="4" t="s">
        <v>239</v>
      </c>
      <c r="H4465" s="4" t="s">
        <v>243</v>
      </c>
      <c r="I4465" s="4"/>
      <c r="J4465" s="4" t="s">
        <v>244</v>
      </c>
      <c r="K4465" s="4"/>
    </row>
    <row r="4466" spans="2:11" x14ac:dyDescent="0.2">
      <c r="B4466" s="4" t="s">
        <v>20536</v>
      </c>
      <c r="C4466" s="4">
        <v>5.4</v>
      </c>
      <c r="D4466" s="4" t="s">
        <v>152</v>
      </c>
      <c r="E4466" s="4" t="s">
        <v>118</v>
      </c>
      <c r="F4466" s="4" t="s">
        <v>20537</v>
      </c>
      <c r="G4466" s="4" t="s">
        <v>239</v>
      </c>
      <c r="H4466" s="4" t="s">
        <v>243</v>
      </c>
      <c r="I4466" s="4"/>
      <c r="J4466" s="4" t="s">
        <v>244</v>
      </c>
      <c r="K4466" s="4"/>
    </row>
    <row r="4467" spans="2:11" x14ac:dyDescent="0.2">
      <c r="B4467" s="4" t="s">
        <v>20538</v>
      </c>
      <c r="C4467" s="4">
        <v>5.4</v>
      </c>
      <c r="D4467" s="4" t="s">
        <v>152</v>
      </c>
      <c r="E4467" s="4" t="s">
        <v>120</v>
      </c>
      <c r="F4467" s="4" t="s">
        <v>20539</v>
      </c>
      <c r="G4467" s="4" t="s">
        <v>239</v>
      </c>
      <c r="H4467" s="4" t="s">
        <v>243</v>
      </c>
      <c r="I4467" s="4"/>
      <c r="J4467" s="4" t="s">
        <v>244</v>
      </c>
      <c r="K4467" s="4"/>
    </row>
    <row r="4468" spans="2:11" x14ac:dyDescent="0.2">
      <c r="B4468" s="4" t="s">
        <v>20540</v>
      </c>
      <c r="C4468" s="4">
        <v>5.4</v>
      </c>
      <c r="D4468" s="4" t="s">
        <v>152</v>
      </c>
      <c r="E4468" s="4" t="s">
        <v>122</v>
      </c>
      <c r="F4468" s="4" t="s">
        <v>20541</v>
      </c>
      <c r="G4468" s="4" t="s">
        <v>239</v>
      </c>
      <c r="H4468" s="4" t="s">
        <v>243</v>
      </c>
      <c r="I4468" s="4"/>
      <c r="J4468" s="4" t="s">
        <v>244</v>
      </c>
      <c r="K4468" s="4"/>
    </row>
    <row r="4469" spans="2:11" x14ac:dyDescent="0.2">
      <c r="B4469" s="4" t="s">
        <v>20542</v>
      </c>
      <c r="C4469" s="4">
        <v>5.4</v>
      </c>
      <c r="D4469" s="4" t="s">
        <v>152</v>
      </c>
      <c r="E4469" s="4" t="s">
        <v>124</v>
      </c>
      <c r="F4469" s="4" t="s">
        <v>20543</v>
      </c>
      <c r="G4469" s="4" t="s">
        <v>239</v>
      </c>
      <c r="H4469" s="4" t="s">
        <v>243</v>
      </c>
      <c r="I4469" s="4"/>
      <c r="J4469" s="4" t="s">
        <v>244</v>
      </c>
      <c r="K4469" s="4"/>
    </row>
    <row r="4470" spans="2:11" x14ac:dyDescent="0.2">
      <c r="B4470" s="4" t="s">
        <v>20544</v>
      </c>
      <c r="C4470" s="4">
        <v>5.4</v>
      </c>
      <c r="D4470" s="4" t="s">
        <v>152</v>
      </c>
      <c r="E4470" s="4" t="s">
        <v>126</v>
      </c>
      <c r="F4470" s="4" t="s">
        <v>20545</v>
      </c>
      <c r="G4470" s="4" t="s">
        <v>239</v>
      </c>
      <c r="H4470" s="4" t="s">
        <v>243</v>
      </c>
      <c r="I4470" s="4"/>
      <c r="J4470" s="4" t="s">
        <v>244</v>
      </c>
      <c r="K4470" s="4"/>
    </row>
    <row r="4471" spans="2:11" x14ac:dyDescent="0.2">
      <c r="B4471" s="4" t="s">
        <v>20546</v>
      </c>
      <c r="C4471" s="4">
        <v>5.4</v>
      </c>
      <c r="D4471" s="4" t="s">
        <v>152</v>
      </c>
      <c r="E4471" s="4" t="s">
        <v>128</v>
      </c>
      <c r="F4471" s="4" t="s">
        <v>20547</v>
      </c>
      <c r="G4471" s="4" t="s">
        <v>239</v>
      </c>
      <c r="H4471" s="4" t="s">
        <v>243</v>
      </c>
      <c r="I4471" s="4"/>
      <c r="J4471" s="4" t="s">
        <v>244</v>
      </c>
      <c r="K4471" s="4"/>
    </row>
    <row r="4472" spans="2:11" x14ac:dyDescent="0.2">
      <c r="B4472" s="4" t="s">
        <v>20548</v>
      </c>
      <c r="C4472" s="4">
        <v>5.4</v>
      </c>
      <c r="D4472" s="4" t="s">
        <v>152</v>
      </c>
      <c r="E4472" s="4" t="s">
        <v>130</v>
      </c>
      <c r="F4472" s="4" t="s">
        <v>20549</v>
      </c>
      <c r="G4472" s="4" t="s">
        <v>239</v>
      </c>
      <c r="H4472" s="4" t="s">
        <v>243</v>
      </c>
      <c r="I4472" s="4"/>
      <c r="J4472" s="4" t="s">
        <v>244</v>
      </c>
      <c r="K4472" s="4"/>
    </row>
    <row r="4473" spans="2:11" x14ac:dyDescent="0.2">
      <c r="B4473" s="4" t="s">
        <v>20550</v>
      </c>
      <c r="C4473" s="4">
        <v>5.4</v>
      </c>
      <c r="D4473" s="4" t="s">
        <v>152</v>
      </c>
      <c r="E4473" s="4" t="s">
        <v>132</v>
      </c>
      <c r="F4473" s="4" t="s">
        <v>20551</v>
      </c>
      <c r="G4473" s="4" t="s">
        <v>239</v>
      </c>
      <c r="H4473" s="4" t="s">
        <v>243</v>
      </c>
      <c r="I4473" s="4"/>
      <c r="J4473" s="4" t="s">
        <v>244</v>
      </c>
      <c r="K4473" s="4"/>
    </row>
    <row r="4474" spans="2:11" x14ac:dyDescent="0.2">
      <c r="B4474" s="4" t="s">
        <v>20552</v>
      </c>
      <c r="C4474" s="4">
        <v>5.4</v>
      </c>
      <c r="D4474" s="4" t="s">
        <v>152</v>
      </c>
      <c r="E4474" s="4" t="s">
        <v>134</v>
      </c>
      <c r="F4474" s="4" t="s">
        <v>20553</v>
      </c>
      <c r="G4474" s="4" t="s">
        <v>239</v>
      </c>
      <c r="H4474" s="4" t="s">
        <v>243</v>
      </c>
      <c r="I4474" s="4"/>
      <c r="J4474" s="4" t="s">
        <v>244</v>
      </c>
      <c r="K4474" s="4"/>
    </row>
    <row r="4475" spans="2:11" x14ac:dyDescent="0.2">
      <c r="B4475" s="4" t="s">
        <v>20554</v>
      </c>
      <c r="C4475" s="4">
        <v>5.4</v>
      </c>
      <c r="D4475" s="4" t="s">
        <v>152</v>
      </c>
      <c r="E4475" s="4" t="s">
        <v>136</v>
      </c>
      <c r="F4475" s="4" t="s">
        <v>20555</v>
      </c>
      <c r="G4475" s="4" t="s">
        <v>239</v>
      </c>
      <c r="H4475" s="4" t="s">
        <v>243</v>
      </c>
      <c r="I4475" s="4"/>
      <c r="J4475" s="4" t="s">
        <v>244</v>
      </c>
      <c r="K4475" s="4"/>
    </row>
    <row r="4476" spans="2:11" x14ac:dyDescent="0.2">
      <c r="B4476" s="4" t="s">
        <v>20556</v>
      </c>
      <c r="C4476" s="4">
        <v>5.4</v>
      </c>
      <c r="D4476" s="4" t="s">
        <v>152</v>
      </c>
      <c r="E4476" s="4" t="s">
        <v>138</v>
      </c>
      <c r="F4476" s="4" t="s">
        <v>20557</v>
      </c>
      <c r="G4476" s="4" t="s">
        <v>239</v>
      </c>
      <c r="H4476" s="4" t="s">
        <v>243</v>
      </c>
      <c r="I4476" s="4"/>
      <c r="J4476" s="4" t="s">
        <v>244</v>
      </c>
      <c r="K4476" s="4"/>
    </row>
    <row r="4477" spans="2:11" x14ac:dyDescent="0.2">
      <c r="B4477" s="4" t="s">
        <v>20558</v>
      </c>
      <c r="C4477" s="4">
        <v>5.4</v>
      </c>
      <c r="D4477" s="4" t="s">
        <v>152</v>
      </c>
      <c r="E4477" s="4" t="s">
        <v>140</v>
      </c>
      <c r="F4477" s="4" t="s">
        <v>20559</v>
      </c>
      <c r="G4477" s="4" t="s">
        <v>239</v>
      </c>
      <c r="H4477" s="4" t="s">
        <v>243</v>
      </c>
      <c r="I4477" s="4"/>
      <c r="J4477" s="4" t="s">
        <v>244</v>
      </c>
      <c r="K4477" s="4"/>
    </row>
    <row r="4478" spans="2:11" x14ac:dyDescent="0.2">
      <c r="B4478" s="4" t="s">
        <v>20560</v>
      </c>
      <c r="C4478" s="4">
        <v>5.4</v>
      </c>
      <c r="D4478" s="4" t="s">
        <v>152</v>
      </c>
      <c r="E4478" s="4" t="s">
        <v>141</v>
      </c>
      <c r="F4478" s="4" t="s">
        <v>20561</v>
      </c>
      <c r="G4478" s="4" t="s">
        <v>239</v>
      </c>
      <c r="H4478" s="4" t="s">
        <v>243</v>
      </c>
      <c r="I4478" s="4"/>
      <c r="J4478" s="4" t="s">
        <v>244</v>
      </c>
      <c r="K4478" s="4"/>
    </row>
    <row r="4479" spans="2:11" x14ac:dyDescent="0.2">
      <c r="B4479" s="4" t="s">
        <v>20562</v>
      </c>
      <c r="C4479" s="4">
        <v>5.4</v>
      </c>
      <c r="D4479" s="4" t="s">
        <v>152</v>
      </c>
      <c r="E4479" s="4" t="s">
        <v>142</v>
      </c>
      <c r="F4479" s="4" t="s">
        <v>20563</v>
      </c>
      <c r="G4479" s="4" t="s">
        <v>239</v>
      </c>
      <c r="H4479" s="4" t="s">
        <v>243</v>
      </c>
      <c r="I4479" s="4"/>
      <c r="J4479" s="4" t="s">
        <v>244</v>
      </c>
      <c r="K4479" s="4"/>
    </row>
    <row r="4480" spans="2:11" x14ac:dyDescent="0.2">
      <c r="B4480" s="4" t="s">
        <v>20564</v>
      </c>
      <c r="C4480" s="4">
        <v>5.4</v>
      </c>
      <c r="D4480" s="4" t="s">
        <v>152</v>
      </c>
      <c r="E4480" s="4" t="s">
        <v>144</v>
      </c>
      <c r="F4480" s="4" t="s">
        <v>20565</v>
      </c>
      <c r="G4480" s="4" t="s">
        <v>239</v>
      </c>
      <c r="H4480" s="4" t="s">
        <v>243</v>
      </c>
      <c r="I4480" s="4"/>
      <c r="J4480" s="4" t="s">
        <v>244</v>
      </c>
      <c r="K4480" s="4"/>
    </row>
    <row r="4481" spans="2:11" x14ac:dyDescent="0.2">
      <c r="B4481" s="4" t="s">
        <v>20566</v>
      </c>
      <c r="C4481" s="4">
        <v>5.4</v>
      </c>
      <c r="D4481" s="4" t="s">
        <v>152</v>
      </c>
      <c r="E4481" s="4" t="s">
        <v>146</v>
      </c>
      <c r="F4481" s="4" t="s">
        <v>20567</v>
      </c>
      <c r="G4481" s="4" t="s">
        <v>239</v>
      </c>
      <c r="H4481" s="4" t="s">
        <v>243</v>
      </c>
      <c r="I4481" s="4"/>
      <c r="J4481" s="4" t="s">
        <v>244</v>
      </c>
      <c r="K4481" s="4"/>
    </row>
    <row r="4482" spans="2:11" x14ac:dyDescent="0.2">
      <c r="B4482" s="4" t="s">
        <v>20568</v>
      </c>
      <c r="C4482" s="4">
        <v>5.4</v>
      </c>
      <c r="D4482" s="4" t="s">
        <v>153</v>
      </c>
      <c r="E4482" s="4" t="s">
        <v>8</v>
      </c>
      <c r="F4482" s="4" t="s">
        <v>6991</v>
      </c>
      <c r="G4482" s="4" t="s">
        <v>239</v>
      </c>
      <c r="H4482" s="4" t="s">
        <v>243</v>
      </c>
      <c r="I4482" s="4"/>
      <c r="J4482" s="4" t="s">
        <v>244</v>
      </c>
      <c r="K4482" s="4"/>
    </row>
    <row r="4483" spans="2:11" x14ac:dyDescent="0.2">
      <c r="B4483" s="4" t="s">
        <v>20569</v>
      </c>
      <c r="C4483" s="4">
        <v>5.4</v>
      </c>
      <c r="D4483" s="4" t="s">
        <v>153</v>
      </c>
      <c r="E4483" s="4" t="s">
        <v>24</v>
      </c>
      <c r="F4483" s="4" t="s">
        <v>6993</v>
      </c>
      <c r="G4483" s="4" t="s">
        <v>239</v>
      </c>
      <c r="H4483" s="4" t="s">
        <v>243</v>
      </c>
      <c r="I4483" s="4"/>
      <c r="J4483" s="4" t="s">
        <v>244</v>
      </c>
      <c r="K4483" s="4"/>
    </row>
    <row r="4484" spans="2:11" x14ac:dyDescent="0.2">
      <c r="B4484" s="4" t="s">
        <v>20570</v>
      </c>
      <c r="C4484" s="4">
        <v>5.4</v>
      </c>
      <c r="D4484" s="4" t="s">
        <v>153</v>
      </c>
      <c r="E4484" s="4" t="s">
        <v>25</v>
      </c>
      <c r="F4484" s="4" t="s">
        <v>6995</v>
      </c>
      <c r="G4484" s="4" t="s">
        <v>239</v>
      </c>
      <c r="H4484" s="4" t="s">
        <v>243</v>
      </c>
      <c r="I4484" s="4"/>
      <c r="J4484" s="4" t="s">
        <v>244</v>
      </c>
      <c r="K4484" s="4"/>
    </row>
    <row r="4485" spans="2:11" x14ac:dyDescent="0.2">
      <c r="B4485" s="4" t="s">
        <v>20571</v>
      </c>
      <c r="C4485" s="4">
        <v>5.4</v>
      </c>
      <c r="D4485" s="4" t="s">
        <v>153</v>
      </c>
      <c r="E4485" s="4" t="s">
        <v>26</v>
      </c>
      <c r="F4485" s="4" t="s">
        <v>6997</v>
      </c>
      <c r="G4485" s="4" t="s">
        <v>239</v>
      </c>
      <c r="H4485" s="4" t="s">
        <v>243</v>
      </c>
      <c r="I4485" s="4"/>
      <c r="J4485" s="4" t="s">
        <v>244</v>
      </c>
      <c r="K4485" s="4"/>
    </row>
    <row r="4486" spans="2:11" x14ac:dyDescent="0.2">
      <c r="B4486" s="4" t="s">
        <v>20572</v>
      </c>
      <c r="C4486" s="4">
        <v>5.4</v>
      </c>
      <c r="D4486" s="4" t="s">
        <v>153</v>
      </c>
      <c r="E4486" s="4" t="s">
        <v>27</v>
      </c>
      <c r="F4486" s="4" t="s">
        <v>6999</v>
      </c>
      <c r="G4486" s="4" t="s">
        <v>239</v>
      </c>
      <c r="H4486" s="4" t="s">
        <v>243</v>
      </c>
      <c r="I4486" s="4"/>
      <c r="J4486" s="4" t="s">
        <v>244</v>
      </c>
      <c r="K4486" s="4"/>
    </row>
    <row r="4487" spans="2:11" x14ac:dyDescent="0.2">
      <c r="B4487" s="4" t="s">
        <v>20573</v>
      </c>
      <c r="C4487" s="4">
        <v>5.4</v>
      </c>
      <c r="D4487" s="4" t="s">
        <v>153</v>
      </c>
      <c r="E4487" s="4" t="s">
        <v>28</v>
      </c>
      <c r="F4487" s="4" t="s">
        <v>7001</v>
      </c>
      <c r="G4487" s="4" t="s">
        <v>239</v>
      </c>
      <c r="H4487" s="4" t="s">
        <v>243</v>
      </c>
      <c r="I4487" s="4"/>
      <c r="J4487" s="4" t="s">
        <v>244</v>
      </c>
      <c r="K4487" s="4"/>
    </row>
    <row r="4488" spans="2:11" x14ac:dyDescent="0.2">
      <c r="B4488" s="4" t="s">
        <v>20574</v>
      </c>
      <c r="C4488" s="4">
        <v>5.4</v>
      </c>
      <c r="D4488" s="4" t="s">
        <v>153</v>
      </c>
      <c r="E4488" s="4" t="s">
        <v>29</v>
      </c>
      <c r="F4488" s="4" t="s">
        <v>7003</v>
      </c>
      <c r="G4488" s="4" t="s">
        <v>239</v>
      </c>
      <c r="H4488" s="4" t="s">
        <v>243</v>
      </c>
      <c r="I4488" s="4"/>
      <c r="J4488" s="4" t="s">
        <v>244</v>
      </c>
      <c r="K4488" s="4"/>
    </row>
    <row r="4489" spans="2:11" x14ac:dyDescent="0.2">
      <c r="B4489" s="4" t="s">
        <v>20575</v>
      </c>
      <c r="C4489" s="4">
        <v>5.4</v>
      </c>
      <c r="D4489" s="4" t="s">
        <v>153</v>
      </c>
      <c r="E4489" s="4" t="s">
        <v>30</v>
      </c>
      <c r="F4489" s="4" t="s">
        <v>7005</v>
      </c>
      <c r="G4489" s="4" t="s">
        <v>239</v>
      </c>
      <c r="H4489" s="4" t="s">
        <v>243</v>
      </c>
      <c r="I4489" s="4"/>
      <c r="J4489" s="4" t="s">
        <v>244</v>
      </c>
      <c r="K4489" s="4"/>
    </row>
    <row r="4490" spans="2:11" x14ac:dyDescent="0.2">
      <c r="B4490" s="4" t="s">
        <v>20576</v>
      </c>
      <c r="C4490" s="4">
        <v>5.4</v>
      </c>
      <c r="D4490" s="4" t="s">
        <v>153</v>
      </c>
      <c r="E4490" s="4" t="s">
        <v>31</v>
      </c>
      <c r="F4490" s="4" t="s">
        <v>7007</v>
      </c>
      <c r="G4490" s="4" t="s">
        <v>239</v>
      </c>
      <c r="H4490" s="4" t="s">
        <v>243</v>
      </c>
      <c r="I4490" s="4"/>
      <c r="J4490" s="4" t="s">
        <v>244</v>
      </c>
      <c r="K4490" s="4"/>
    </row>
    <row r="4491" spans="2:11" x14ac:dyDescent="0.2">
      <c r="B4491" s="4" t="s">
        <v>20577</v>
      </c>
      <c r="C4491" s="4">
        <v>5.4</v>
      </c>
      <c r="D4491" s="4" t="s">
        <v>153</v>
      </c>
      <c r="E4491" s="4" t="s">
        <v>32</v>
      </c>
      <c r="F4491" s="4" t="s">
        <v>7009</v>
      </c>
      <c r="G4491" s="4" t="s">
        <v>239</v>
      </c>
      <c r="H4491" s="4" t="s">
        <v>243</v>
      </c>
      <c r="I4491" s="4"/>
      <c r="J4491" s="4" t="s">
        <v>244</v>
      </c>
      <c r="K4491" s="4"/>
    </row>
    <row r="4492" spans="2:11" x14ac:dyDescent="0.2">
      <c r="B4492" s="4" t="s">
        <v>20578</v>
      </c>
      <c r="C4492" s="4">
        <v>5.4</v>
      </c>
      <c r="D4492" s="4" t="s">
        <v>153</v>
      </c>
      <c r="E4492" s="4" t="s">
        <v>33</v>
      </c>
      <c r="F4492" s="4" t="s">
        <v>7011</v>
      </c>
      <c r="G4492" s="4" t="s">
        <v>239</v>
      </c>
      <c r="H4492" s="4" t="s">
        <v>243</v>
      </c>
      <c r="I4492" s="4"/>
      <c r="J4492" s="4" t="s">
        <v>244</v>
      </c>
      <c r="K4492" s="4"/>
    </row>
    <row r="4493" spans="2:11" x14ac:dyDescent="0.2">
      <c r="B4493" s="4" t="s">
        <v>20579</v>
      </c>
      <c r="C4493" s="4">
        <v>5.4</v>
      </c>
      <c r="D4493" s="4" t="s">
        <v>153</v>
      </c>
      <c r="E4493" s="4" t="s">
        <v>34</v>
      </c>
      <c r="F4493" s="4" t="s">
        <v>7013</v>
      </c>
      <c r="G4493" s="4" t="s">
        <v>239</v>
      </c>
      <c r="H4493" s="4" t="s">
        <v>243</v>
      </c>
      <c r="I4493" s="4"/>
      <c r="J4493" s="4" t="s">
        <v>244</v>
      </c>
      <c r="K4493" s="4"/>
    </row>
    <row r="4494" spans="2:11" x14ac:dyDescent="0.2">
      <c r="B4494" s="4" t="s">
        <v>20580</v>
      </c>
      <c r="C4494" s="4">
        <v>5.4</v>
      </c>
      <c r="D4494" s="4" t="s">
        <v>153</v>
      </c>
      <c r="E4494" s="4" t="s">
        <v>35</v>
      </c>
      <c r="F4494" s="4" t="s">
        <v>7015</v>
      </c>
      <c r="G4494" s="4" t="s">
        <v>239</v>
      </c>
      <c r="H4494" s="4" t="s">
        <v>243</v>
      </c>
      <c r="I4494" s="4"/>
      <c r="J4494" s="4" t="s">
        <v>244</v>
      </c>
      <c r="K4494" s="4"/>
    </row>
    <row r="4495" spans="2:11" x14ac:dyDescent="0.2">
      <c r="B4495" s="4" t="s">
        <v>20581</v>
      </c>
      <c r="C4495" s="4">
        <v>5.4</v>
      </c>
      <c r="D4495" s="4" t="s">
        <v>153</v>
      </c>
      <c r="E4495" s="4" t="s">
        <v>36</v>
      </c>
      <c r="F4495" s="4" t="s">
        <v>7017</v>
      </c>
      <c r="G4495" s="4" t="s">
        <v>239</v>
      </c>
      <c r="H4495" s="4" t="s">
        <v>243</v>
      </c>
      <c r="I4495" s="4"/>
      <c r="J4495" s="4" t="s">
        <v>244</v>
      </c>
      <c r="K4495" s="4"/>
    </row>
    <row r="4496" spans="2:11" x14ac:dyDescent="0.2">
      <c r="B4496" s="4" t="s">
        <v>20582</v>
      </c>
      <c r="C4496" s="4">
        <v>5.4</v>
      </c>
      <c r="D4496" s="4" t="s">
        <v>153</v>
      </c>
      <c r="E4496" s="4" t="s">
        <v>37</v>
      </c>
      <c r="F4496" s="4" t="s">
        <v>7019</v>
      </c>
      <c r="G4496" s="4" t="s">
        <v>239</v>
      </c>
      <c r="H4496" s="4" t="s">
        <v>243</v>
      </c>
      <c r="I4496" s="4"/>
      <c r="J4496" s="4" t="s">
        <v>244</v>
      </c>
      <c r="K4496" s="4"/>
    </row>
    <row r="4497" spans="2:11" x14ac:dyDescent="0.2">
      <c r="B4497" s="4" t="s">
        <v>20583</v>
      </c>
      <c r="C4497" s="4">
        <v>5.4</v>
      </c>
      <c r="D4497" s="4" t="s">
        <v>153</v>
      </c>
      <c r="E4497" s="4" t="s">
        <v>38</v>
      </c>
      <c r="F4497" s="4" t="s">
        <v>7021</v>
      </c>
      <c r="G4497" s="4" t="s">
        <v>239</v>
      </c>
      <c r="H4497" s="4" t="s">
        <v>243</v>
      </c>
      <c r="I4497" s="4"/>
      <c r="J4497" s="4" t="s">
        <v>244</v>
      </c>
      <c r="K4497" s="4"/>
    </row>
    <row r="4498" spans="2:11" x14ac:dyDescent="0.2">
      <c r="B4498" s="4" t="s">
        <v>20584</v>
      </c>
      <c r="C4498" s="4">
        <v>5.4</v>
      </c>
      <c r="D4498" s="4" t="s">
        <v>153</v>
      </c>
      <c r="E4498" s="4" t="s">
        <v>39</v>
      </c>
      <c r="F4498" s="4" t="s">
        <v>7023</v>
      </c>
      <c r="G4498" s="4" t="s">
        <v>239</v>
      </c>
      <c r="H4498" s="4" t="s">
        <v>243</v>
      </c>
      <c r="I4498" s="4"/>
      <c r="J4498" s="4" t="s">
        <v>244</v>
      </c>
      <c r="K4498" s="4"/>
    </row>
    <row r="4499" spans="2:11" x14ac:dyDescent="0.2">
      <c r="B4499" s="4" t="s">
        <v>20585</v>
      </c>
      <c r="C4499" s="4">
        <v>5.4</v>
      </c>
      <c r="D4499" s="4" t="s">
        <v>153</v>
      </c>
      <c r="E4499" s="4" t="s">
        <v>56</v>
      </c>
      <c r="F4499" s="4" t="s">
        <v>7025</v>
      </c>
      <c r="G4499" s="4" t="s">
        <v>239</v>
      </c>
      <c r="H4499" s="4" t="s">
        <v>243</v>
      </c>
      <c r="I4499" s="4"/>
      <c r="J4499" s="4" t="s">
        <v>244</v>
      </c>
      <c r="K4499" s="4"/>
    </row>
    <row r="4500" spans="2:11" x14ac:dyDescent="0.2">
      <c r="B4500" s="4" t="s">
        <v>20586</v>
      </c>
      <c r="C4500" s="4">
        <v>5.4</v>
      </c>
      <c r="D4500" s="4" t="s">
        <v>153</v>
      </c>
      <c r="E4500" s="4" t="s">
        <v>58</v>
      </c>
      <c r="F4500" s="4" t="s">
        <v>7027</v>
      </c>
      <c r="G4500" s="4" t="s">
        <v>239</v>
      </c>
      <c r="H4500" s="4" t="s">
        <v>243</v>
      </c>
      <c r="I4500" s="4"/>
      <c r="J4500" s="4" t="s">
        <v>244</v>
      </c>
      <c r="K4500" s="4"/>
    </row>
    <row r="4501" spans="2:11" x14ac:dyDescent="0.2">
      <c r="B4501" s="4" t="s">
        <v>20587</v>
      </c>
      <c r="C4501" s="4">
        <v>5.4</v>
      </c>
      <c r="D4501" s="4" t="s">
        <v>153</v>
      </c>
      <c r="E4501" s="4" t="s">
        <v>60</v>
      </c>
      <c r="F4501" s="4" t="s">
        <v>7029</v>
      </c>
      <c r="G4501" s="4" t="s">
        <v>239</v>
      </c>
      <c r="H4501" s="4" t="s">
        <v>243</v>
      </c>
      <c r="I4501" s="4"/>
      <c r="J4501" s="4" t="s">
        <v>244</v>
      </c>
      <c r="K4501" s="4"/>
    </row>
    <row r="4502" spans="2:11" x14ac:dyDescent="0.2">
      <c r="B4502" s="4" t="s">
        <v>20588</v>
      </c>
      <c r="C4502" s="4">
        <v>5.4</v>
      </c>
      <c r="D4502" s="4" t="s">
        <v>153</v>
      </c>
      <c r="E4502" s="4" t="s">
        <v>62</v>
      </c>
      <c r="F4502" s="4" t="s">
        <v>7031</v>
      </c>
      <c r="G4502" s="4" t="s">
        <v>239</v>
      </c>
      <c r="H4502" s="4" t="s">
        <v>243</v>
      </c>
      <c r="I4502" s="4"/>
      <c r="J4502" s="4" t="s">
        <v>244</v>
      </c>
      <c r="K4502" s="4"/>
    </row>
    <row r="4503" spans="2:11" x14ac:dyDescent="0.2">
      <c r="B4503" s="4" t="s">
        <v>20589</v>
      </c>
      <c r="C4503" s="4">
        <v>5.4</v>
      </c>
      <c r="D4503" s="4" t="s">
        <v>153</v>
      </c>
      <c r="E4503" s="4" t="s">
        <v>64</v>
      </c>
      <c r="F4503" s="4" t="s">
        <v>7033</v>
      </c>
      <c r="G4503" s="4" t="s">
        <v>239</v>
      </c>
      <c r="H4503" s="4" t="s">
        <v>243</v>
      </c>
      <c r="I4503" s="4"/>
      <c r="J4503" s="4" t="s">
        <v>244</v>
      </c>
      <c r="K4503" s="4"/>
    </row>
    <row r="4504" spans="2:11" x14ac:dyDescent="0.2">
      <c r="B4504" s="4" t="s">
        <v>20590</v>
      </c>
      <c r="C4504" s="4">
        <v>5.4</v>
      </c>
      <c r="D4504" s="4" t="s">
        <v>153</v>
      </c>
      <c r="E4504" s="4" t="s">
        <v>66</v>
      </c>
      <c r="F4504" s="4" t="s">
        <v>20591</v>
      </c>
      <c r="G4504" s="4" t="s">
        <v>239</v>
      </c>
      <c r="H4504" s="4" t="s">
        <v>243</v>
      </c>
      <c r="I4504" s="4"/>
      <c r="J4504" s="4" t="s">
        <v>244</v>
      </c>
      <c r="K4504" s="4"/>
    </row>
    <row r="4505" spans="2:11" x14ac:dyDescent="0.2">
      <c r="B4505" s="4" t="s">
        <v>20592</v>
      </c>
      <c r="C4505" s="4">
        <v>5.4</v>
      </c>
      <c r="D4505" s="4" t="s">
        <v>153</v>
      </c>
      <c r="E4505" s="4" t="s">
        <v>68</v>
      </c>
      <c r="F4505" s="4" t="s">
        <v>20593</v>
      </c>
      <c r="G4505" s="4" t="s">
        <v>239</v>
      </c>
      <c r="H4505" s="4" t="s">
        <v>243</v>
      </c>
      <c r="I4505" s="4"/>
      <c r="J4505" s="4" t="s">
        <v>244</v>
      </c>
      <c r="K4505" s="4"/>
    </row>
    <row r="4506" spans="2:11" x14ac:dyDescent="0.2">
      <c r="B4506" s="4" t="s">
        <v>20594</v>
      </c>
      <c r="C4506" s="4">
        <v>5.4</v>
      </c>
      <c r="D4506" s="4" t="s">
        <v>153</v>
      </c>
      <c r="E4506" s="4" t="s">
        <v>70</v>
      </c>
      <c r="F4506" s="4" t="s">
        <v>20595</v>
      </c>
      <c r="G4506" s="4" t="s">
        <v>239</v>
      </c>
      <c r="H4506" s="4" t="s">
        <v>243</v>
      </c>
      <c r="I4506" s="4"/>
      <c r="J4506" s="4" t="s">
        <v>244</v>
      </c>
      <c r="K4506" s="4"/>
    </row>
    <row r="4507" spans="2:11" x14ac:dyDescent="0.2">
      <c r="B4507" s="4" t="s">
        <v>20596</v>
      </c>
      <c r="C4507" s="4">
        <v>5.4</v>
      </c>
      <c r="D4507" s="4" t="s">
        <v>153</v>
      </c>
      <c r="E4507" s="4" t="s">
        <v>72</v>
      </c>
      <c r="F4507" s="4" t="s">
        <v>20597</v>
      </c>
      <c r="G4507" s="4" t="s">
        <v>239</v>
      </c>
      <c r="H4507" s="4" t="s">
        <v>243</v>
      </c>
      <c r="I4507" s="4"/>
      <c r="J4507" s="4" t="s">
        <v>244</v>
      </c>
      <c r="K4507" s="4"/>
    </row>
    <row r="4508" spans="2:11" x14ac:dyDescent="0.2">
      <c r="B4508" s="4" t="s">
        <v>20598</v>
      </c>
      <c r="C4508" s="4">
        <v>5.4</v>
      </c>
      <c r="D4508" s="4" t="s">
        <v>153</v>
      </c>
      <c r="E4508" s="4" t="s">
        <v>74</v>
      </c>
      <c r="F4508" s="4" t="s">
        <v>20599</v>
      </c>
      <c r="G4508" s="4" t="s">
        <v>239</v>
      </c>
      <c r="H4508" s="4" t="s">
        <v>243</v>
      </c>
      <c r="I4508" s="4"/>
      <c r="J4508" s="4" t="s">
        <v>244</v>
      </c>
      <c r="K4508" s="4"/>
    </row>
    <row r="4509" spans="2:11" x14ac:dyDescent="0.2">
      <c r="B4509" s="4" t="s">
        <v>20600</v>
      </c>
      <c r="C4509" s="4">
        <v>5.4</v>
      </c>
      <c r="D4509" s="4" t="s">
        <v>153</v>
      </c>
      <c r="E4509" s="4" t="s">
        <v>76</v>
      </c>
      <c r="F4509" s="4" t="s">
        <v>20601</v>
      </c>
      <c r="G4509" s="4" t="s">
        <v>239</v>
      </c>
      <c r="H4509" s="4" t="s">
        <v>243</v>
      </c>
      <c r="I4509" s="4"/>
      <c r="J4509" s="4" t="s">
        <v>244</v>
      </c>
      <c r="K4509" s="4"/>
    </row>
    <row r="4510" spans="2:11" x14ac:dyDescent="0.2">
      <c r="B4510" s="4" t="s">
        <v>20602</v>
      </c>
      <c r="C4510" s="4">
        <v>5.4</v>
      </c>
      <c r="D4510" s="4" t="s">
        <v>153</v>
      </c>
      <c r="E4510" s="4" t="s">
        <v>78</v>
      </c>
      <c r="F4510" s="4" t="s">
        <v>20603</v>
      </c>
      <c r="G4510" s="4" t="s">
        <v>239</v>
      </c>
      <c r="H4510" s="4" t="s">
        <v>243</v>
      </c>
      <c r="I4510" s="4"/>
      <c r="J4510" s="4" t="s">
        <v>244</v>
      </c>
      <c r="K4510" s="4"/>
    </row>
    <row r="4511" spans="2:11" x14ac:dyDescent="0.2">
      <c r="B4511" s="4" t="s">
        <v>20604</v>
      </c>
      <c r="C4511" s="4">
        <v>5.4</v>
      </c>
      <c r="D4511" s="4" t="s">
        <v>153</v>
      </c>
      <c r="E4511" s="4" t="s">
        <v>81</v>
      </c>
      <c r="F4511" s="4" t="s">
        <v>20605</v>
      </c>
      <c r="G4511" s="4" t="s">
        <v>239</v>
      </c>
      <c r="H4511" s="4" t="s">
        <v>243</v>
      </c>
      <c r="I4511" s="4"/>
      <c r="J4511" s="4" t="s">
        <v>244</v>
      </c>
      <c r="K4511" s="4"/>
    </row>
    <row r="4512" spans="2:11" x14ac:dyDescent="0.2">
      <c r="B4512" s="4" t="s">
        <v>20606</v>
      </c>
      <c r="C4512" s="4">
        <v>5.4</v>
      </c>
      <c r="D4512" s="4" t="s">
        <v>153</v>
      </c>
      <c r="E4512" s="4" t="s">
        <v>84</v>
      </c>
      <c r="F4512" s="4" t="s">
        <v>20607</v>
      </c>
      <c r="G4512" s="4" t="s">
        <v>239</v>
      </c>
      <c r="H4512" s="4" t="s">
        <v>243</v>
      </c>
      <c r="I4512" s="4"/>
      <c r="J4512" s="4" t="s">
        <v>244</v>
      </c>
      <c r="K4512" s="4"/>
    </row>
    <row r="4513" spans="2:11" x14ac:dyDescent="0.2">
      <c r="B4513" s="4" t="s">
        <v>20608</v>
      </c>
      <c r="C4513" s="4">
        <v>5.4</v>
      </c>
      <c r="D4513" s="4" t="s">
        <v>153</v>
      </c>
      <c r="E4513" s="4" t="s">
        <v>85</v>
      </c>
      <c r="F4513" s="4" t="s">
        <v>20609</v>
      </c>
      <c r="G4513" s="4" t="s">
        <v>239</v>
      </c>
      <c r="H4513" s="4" t="s">
        <v>243</v>
      </c>
      <c r="I4513" s="4"/>
      <c r="J4513" s="4" t="s">
        <v>244</v>
      </c>
      <c r="K4513" s="4"/>
    </row>
    <row r="4514" spans="2:11" x14ac:dyDescent="0.2">
      <c r="B4514" s="4" t="s">
        <v>20610</v>
      </c>
      <c r="C4514" s="4">
        <v>5.4</v>
      </c>
      <c r="D4514" s="4" t="s">
        <v>153</v>
      </c>
      <c r="E4514" s="4" t="s">
        <v>86</v>
      </c>
      <c r="F4514" s="4" t="s">
        <v>20611</v>
      </c>
      <c r="G4514" s="4" t="s">
        <v>239</v>
      </c>
      <c r="H4514" s="4" t="s">
        <v>243</v>
      </c>
      <c r="I4514" s="4"/>
      <c r="J4514" s="4" t="s">
        <v>244</v>
      </c>
      <c r="K4514" s="4"/>
    </row>
    <row r="4515" spans="2:11" x14ac:dyDescent="0.2">
      <c r="B4515" s="4" t="s">
        <v>20612</v>
      </c>
      <c r="C4515" s="4">
        <v>5.4</v>
      </c>
      <c r="D4515" s="4" t="s">
        <v>153</v>
      </c>
      <c r="E4515" s="4" t="s">
        <v>88</v>
      </c>
      <c r="F4515" s="4" t="s">
        <v>20613</v>
      </c>
      <c r="G4515" s="4" t="s">
        <v>239</v>
      </c>
      <c r="H4515" s="4" t="s">
        <v>243</v>
      </c>
      <c r="I4515" s="4"/>
      <c r="J4515" s="4" t="s">
        <v>244</v>
      </c>
      <c r="K4515" s="4"/>
    </row>
    <row r="4516" spans="2:11" x14ac:dyDescent="0.2">
      <c r="B4516" s="4" t="s">
        <v>20614</v>
      </c>
      <c r="C4516" s="4">
        <v>5.4</v>
      </c>
      <c r="D4516" s="4" t="s">
        <v>153</v>
      </c>
      <c r="E4516" s="4" t="s">
        <v>90</v>
      </c>
      <c r="F4516" s="4" t="s">
        <v>20615</v>
      </c>
      <c r="G4516" s="4" t="s">
        <v>239</v>
      </c>
      <c r="H4516" s="4" t="s">
        <v>243</v>
      </c>
      <c r="I4516" s="4"/>
      <c r="J4516" s="4" t="s">
        <v>244</v>
      </c>
      <c r="K4516" s="4"/>
    </row>
    <row r="4517" spans="2:11" x14ac:dyDescent="0.2">
      <c r="B4517" s="4" t="s">
        <v>20616</v>
      </c>
      <c r="C4517" s="4">
        <v>5.4</v>
      </c>
      <c r="D4517" s="4" t="s">
        <v>153</v>
      </c>
      <c r="E4517" s="4" t="s">
        <v>92</v>
      </c>
      <c r="F4517" s="4" t="s">
        <v>20617</v>
      </c>
      <c r="G4517" s="4" t="s">
        <v>239</v>
      </c>
      <c r="H4517" s="4" t="s">
        <v>243</v>
      </c>
      <c r="I4517" s="4"/>
      <c r="J4517" s="4" t="s">
        <v>244</v>
      </c>
      <c r="K4517" s="4"/>
    </row>
    <row r="4518" spans="2:11" x14ac:dyDescent="0.2">
      <c r="B4518" s="4" t="s">
        <v>20618</v>
      </c>
      <c r="C4518" s="4">
        <v>5.4</v>
      </c>
      <c r="D4518" s="4" t="s">
        <v>153</v>
      </c>
      <c r="E4518" s="4" t="s">
        <v>94</v>
      </c>
      <c r="F4518" s="4" t="s">
        <v>20619</v>
      </c>
      <c r="G4518" s="4" t="s">
        <v>239</v>
      </c>
      <c r="H4518" s="4" t="s">
        <v>243</v>
      </c>
      <c r="I4518" s="4"/>
      <c r="J4518" s="4" t="s">
        <v>244</v>
      </c>
      <c r="K4518" s="4"/>
    </row>
    <row r="4519" spans="2:11" x14ac:dyDescent="0.2">
      <c r="B4519" s="4" t="s">
        <v>20620</v>
      </c>
      <c r="C4519" s="4">
        <v>5.4</v>
      </c>
      <c r="D4519" s="4" t="s">
        <v>153</v>
      </c>
      <c r="E4519" s="4" t="s">
        <v>96</v>
      </c>
      <c r="F4519" s="4" t="s">
        <v>20621</v>
      </c>
      <c r="G4519" s="4" t="s">
        <v>239</v>
      </c>
      <c r="H4519" s="4" t="s">
        <v>243</v>
      </c>
      <c r="I4519" s="4"/>
      <c r="J4519" s="4" t="s">
        <v>244</v>
      </c>
      <c r="K4519" s="4"/>
    </row>
    <row r="4520" spans="2:11" x14ac:dyDescent="0.2">
      <c r="B4520" s="4" t="s">
        <v>20622</v>
      </c>
      <c r="C4520" s="4">
        <v>5.4</v>
      </c>
      <c r="D4520" s="4" t="s">
        <v>153</v>
      </c>
      <c r="E4520" s="4" t="s">
        <v>98</v>
      </c>
      <c r="F4520" s="4" t="s">
        <v>20623</v>
      </c>
      <c r="G4520" s="4" t="s">
        <v>239</v>
      </c>
      <c r="H4520" s="4" t="s">
        <v>243</v>
      </c>
      <c r="I4520" s="4"/>
      <c r="J4520" s="4" t="s">
        <v>244</v>
      </c>
      <c r="K4520" s="4"/>
    </row>
    <row r="4521" spans="2:11" x14ac:dyDescent="0.2">
      <c r="B4521" s="4" t="s">
        <v>20624</v>
      </c>
      <c r="C4521" s="4">
        <v>5.4</v>
      </c>
      <c r="D4521" s="4" t="s">
        <v>153</v>
      </c>
      <c r="E4521" s="4" t="s">
        <v>100</v>
      </c>
      <c r="F4521" s="4" t="s">
        <v>20625</v>
      </c>
      <c r="G4521" s="4" t="s">
        <v>239</v>
      </c>
      <c r="H4521" s="4" t="s">
        <v>243</v>
      </c>
      <c r="I4521" s="4"/>
      <c r="J4521" s="4" t="s">
        <v>244</v>
      </c>
      <c r="K4521" s="4"/>
    </row>
    <row r="4522" spans="2:11" x14ac:dyDescent="0.2">
      <c r="B4522" s="4" t="s">
        <v>20626</v>
      </c>
      <c r="C4522" s="4">
        <v>5.4</v>
      </c>
      <c r="D4522" s="4" t="s">
        <v>153</v>
      </c>
      <c r="E4522" s="4" t="s">
        <v>102</v>
      </c>
      <c r="F4522" s="4" t="s">
        <v>20627</v>
      </c>
      <c r="G4522" s="4" t="s">
        <v>239</v>
      </c>
      <c r="H4522" s="4" t="s">
        <v>243</v>
      </c>
      <c r="I4522" s="4"/>
      <c r="J4522" s="4" t="s">
        <v>244</v>
      </c>
      <c r="K4522" s="4"/>
    </row>
    <row r="4523" spans="2:11" x14ac:dyDescent="0.2">
      <c r="B4523" s="4" t="s">
        <v>20628</v>
      </c>
      <c r="C4523" s="4">
        <v>5.4</v>
      </c>
      <c r="D4523" s="4" t="s">
        <v>153</v>
      </c>
      <c r="E4523" s="4" t="s">
        <v>104</v>
      </c>
      <c r="F4523" s="4" t="s">
        <v>20629</v>
      </c>
      <c r="G4523" s="4" t="s">
        <v>239</v>
      </c>
      <c r="H4523" s="4" t="s">
        <v>243</v>
      </c>
      <c r="I4523" s="4"/>
      <c r="J4523" s="4" t="s">
        <v>244</v>
      </c>
      <c r="K4523" s="4"/>
    </row>
    <row r="4524" spans="2:11" x14ac:dyDescent="0.2">
      <c r="B4524" s="4" t="s">
        <v>20630</v>
      </c>
      <c r="C4524" s="4">
        <v>5.4</v>
      </c>
      <c r="D4524" s="4" t="s">
        <v>153</v>
      </c>
      <c r="E4524" s="4" t="s">
        <v>106</v>
      </c>
      <c r="F4524" s="4" t="s">
        <v>20631</v>
      </c>
      <c r="G4524" s="4" t="s">
        <v>239</v>
      </c>
      <c r="H4524" s="4" t="s">
        <v>243</v>
      </c>
      <c r="I4524" s="4"/>
      <c r="J4524" s="4" t="s">
        <v>244</v>
      </c>
      <c r="K4524" s="4"/>
    </row>
    <row r="4525" spans="2:11" x14ac:dyDescent="0.2">
      <c r="B4525" s="4" t="s">
        <v>20632</v>
      </c>
      <c r="C4525" s="4">
        <v>5.4</v>
      </c>
      <c r="D4525" s="4" t="s">
        <v>153</v>
      </c>
      <c r="E4525" s="4" t="s">
        <v>108</v>
      </c>
      <c r="F4525" s="4" t="s">
        <v>20633</v>
      </c>
      <c r="G4525" s="4" t="s">
        <v>239</v>
      </c>
      <c r="H4525" s="4" t="s">
        <v>243</v>
      </c>
      <c r="I4525" s="4"/>
      <c r="J4525" s="4" t="s">
        <v>244</v>
      </c>
      <c r="K4525" s="4"/>
    </row>
    <row r="4526" spans="2:11" x14ac:dyDescent="0.2">
      <c r="B4526" s="4" t="s">
        <v>20634</v>
      </c>
      <c r="C4526" s="4">
        <v>5.4</v>
      </c>
      <c r="D4526" s="4" t="s">
        <v>153</v>
      </c>
      <c r="E4526" s="4" t="s">
        <v>110</v>
      </c>
      <c r="F4526" s="4" t="s">
        <v>20635</v>
      </c>
      <c r="G4526" s="4" t="s">
        <v>239</v>
      </c>
      <c r="H4526" s="4" t="s">
        <v>243</v>
      </c>
      <c r="I4526" s="4"/>
      <c r="J4526" s="4" t="s">
        <v>244</v>
      </c>
      <c r="K4526" s="4"/>
    </row>
    <row r="4527" spans="2:11" x14ac:dyDescent="0.2">
      <c r="B4527" s="4" t="s">
        <v>20636</v>
      </c>
      <c r="C4527" s="4">
        <v>5.4</v>
      </c>
      <c r="D4527" s="4" t="s">
        <v>153</v>
      </c>
      <c r="E4527" s="4" t="s">
        <v>112</v>
      </c>
      <c r="F4527" s="4" t="s">
        <v>20637</v>
      </c>
      <c r="G4527" s="4" t="s">
        <v>239</v>
      </c>
      <c r="H4527" s="4" t="s">
        <v>243</v>
      </c>
      <c r="I4527" s="4"/>
      <c r="J4527" s="4" t="s">
        <v>244</v>
      </c>
      <c r="K4527" s="4"/>
    </row>
    <row r="4528" spans="2:11" x14ac:dyDescent="0.2">
      <c r="B4528" s="4" t="s">
        <v>20638</v>
      </c>
      <c r="C4528" s="4">
        <v>5.4</v>
      </c>
      <c r="D4528" s="4" t="s">
        <v>153</v>
      </c>
      <c r="E4528" s="4" t="s">
        <v>114</v>
      </c>
      <c r="F4528" s="4" t="s">
        <v>20639</v>
      </c>
      <c r="G4528" s="4" t="s">
        <v>239</v>
      </c>
      <c r="H4528" s="4" t="s">
        <v>243</v>
      </c>
      <c r="I4528" s="4"/>
      <c r="J4528" s="4" t="s">
        <v>244</v>
      </c>
      <c r="K4528" s="4"/>
    </row>
    <row r="4529" spans="2:11" x14ac:dyDescent="0.2">
      <c r="B4529" s="4" t="s">
        <v>20640</v>
      </c>
      <c r="C4529" s="4">
        <v>5.4</v>
      </c>
      <c r="D4529" s="4" t="s">
        <v>153</v>
      </c>
      <c r="E4529" s="4" t="s">
        <v>116</v>
      </c>
      <c r="F4529" s="4" t="s">
        <v>20641</v>
      </c>
      <c r="G4529" s="4" t="s">
        <v>239</v>
      </c>
      <c r="H4529" s="4" t="s">
        <v>243</v>
      </c>
      <c r="I4529" s="4"/>
      <c r="J4529" s="4" t="s">
        <v>244</v>
      </c>
      <c r="K4529" s="4"/>
    </row>
    <row r="4530" spans="2:11" x14ac:dyDescent="0.2">
      <c r="B4530" s="4" t="s">
        <v>20642</v>
      </c>
      <c r="C4530" s="4">
        <v>5.4</v>
      </c>
      <c r="D4530" s="4" t="s">
        <v>153</v>
      </c>
      <c r="E4530" s="4" t="s">
        <v>118</v>
      </c>
      <c r="F4530" s="4" t="s">
        <v>20643</v>
      </c>
      <c r="G4530" s="4" t="s">
        <v>239</v>
      </c>
      <c r="H4530" s="4" t="s">
        <v>243</v>
      </c>
      <c r="I4530" s="4"/>
      <c r="J4530" s="4" t="s">
        <v>244</v>
      </c>
      <c r="K4530" s="4"/>
    </row>
    <row r="4531" spans="2:11" x14ac:dyDescent="0.2">
      <c r="B4531" s="4" t="s">
        <v>20644</v>
      </c>
      <c r="C4531" s="4">
        <v>5.4</v>
      </c>
      <c r="D4531" s="4" t="s">
        <v>153</v>
      </c>
      <c r="E4531" s="4" t="s">
        <v>120</v>
      </c>
      <c r="F4531" s="4" t="s">
        <v>20645</v>
      </c>
      <c r="G4531" s="4" t="s">
        <v>239</v>
      </c>
      <c r="H4531" s="4" t="s">
        <v>243</v>
      </c>
      <c r="I4531" s="4"/>
      <c r="J4531" s="4" t="s">
        <v>244</v>
      </c>
      <c r="K4531" s="4"/>
    </row>
    <row r="4532" spans="2:11" x14ac:dyDescent="0.2">
      <c r="B4532" s="4" t="s">
        <v>20646</v>
      </c>
      <c r="C4532" s="4">
        <v>5.4</v>
      </c>
      <c r="D4532" s="4" t="s">
        <v>153</v>
      </c>
      <c r="E4532" s="4" t="s">
        <v>122</v>
      </c>
      <c r="F4532" s="4" t="s">
        <v>20647</v>
      </c>
      <c r="G4532" s="4" t="s">
        <v>239</v>
      </c>
      <c r="H4532" s="4" t="s">
        <v>243</v>
      </c>
      <c r="I4532" s="4"/>
      <c r="J4532" s="4" t="s">
        <v>244</v>
      </c>
      <c r="K4532" s="4"/>
    </row>
    <row r="4533" spans="2:11" x14ac:dyDescent="0.2">
      <c r="B4533" s="4" t="s">
        <v>20648</v>
      </c>
      <c r="C4533" s="4">
        <v>5.4</v>
      </c>
      <c r="D4533" s="4" t="s">
        <v>153</v>
      </c>
      <c r="E4533" s="4" t="s">
        <v>124</v>
      </c>
      <c r="F4533" s="4" t="s">
        <v>20649</v>
      </c>
      <c r="G4533" s="4" t="s">
        <v>239</v>
      </c>
      <c r="H4533" s="4" t="s">
        <v>243</v>
      </c>
      <c r="I4533" s="4"/>
      <c r="J4533" s="4" t="s">
        <v>244</v>
      </c>
      <c r="K4533" s="4"/>
    </row>
    <row r="4534" spans="2:11" x14ac:dyDescent="0.2">
      <c r="B4534" s="4" t="s">
        <v>20650</v>
      </c>
      <c r="C4534" s="4">
        <v>5.4</v>
      </c>
      <c r="D4534" s="4" t="s">
        <v>153</v>
      </c>
      <c r="E4534" s="4" t="s">
        <v>126</v>
      </c>
      <c r="F4534" s="4" t="s">
        <v>20651</v>
      </c>
      <c r="G4534" s="4" t="s">
        <v>239</v>
      </c>
      <c r="H4534" s="4" t="s">
        <v>243</v>
      </c>
      <c r="I4534" s="4"/>
      <c r="J4534" s="4" t="s">
        <v>244</v>
      </c>
      <c r="K4534" s="4"/>
    </row>
    <row r="4535" spans="2:11" x14ac:dyDescent="0.2">
      <c r="B4535" s="4" t="s">
        <v>20652</v>
      </c>
      <c r="C4535" s="4">
        <v>5.4</v>
      </c>
      <c r="D4535" s="4" t="s">
        <v>153</v>
      </c>
      <c r="E4535" s="4" t="s">
        <v>128</v>
      </c>
      <c r="F4535" s="4" t="s">
        <v>20653</v>
      </c>
      <c r="G4535" s="4" t="s">
        <v>239</v>
      </c>
      <c r="H4535" s="4" t="s">
        <v>243</v>
      </c>
      <c r="I4535" s="4"/>
      <c r="J4535" s="4" t="s">
        <v>244</v>
      </c>
      <c r="K4535" s="4"/>
    </row>
    <row r="4536" spans="2:11" x14ac:dyDescent="0.2">
      <c r="B4536" s="4" t="s">
        <v>20654</v>
      </c>
      <c r="C4536" s="4">
        <v>5.4</v>
      </c>
      <c r="D4536" s="4" t="s">
        <v>153</v>
      </c>
      <c r="E4536" s="4" t="s">
        <v>130</v>
      </c>
      <c r="F4536" s="4" t="s">
        <v>20655</v>
      </c>
      <c r="G4536" s="4" t="s">
        <v>239</v>
      </c>
      <c r="H4536" s="4" t="s">
        <v>243</v>
      </c>
      <c r="I4536" s="4"/>
      <c r="J4536" s="4" t="s">
        <v>244</v>
      </c>
      <c r="K4536" s="4"/>
    </row>
    <row r="4537" spans="2:11" x14ac:dyDescent="0.2">
      <c r="B4537" s="4" t="s">
        <v>20656</v>
      </c>
      <c r="C4537" s="4">
        <v>5.4</v>
      </c>
      <c r="D4537" s="4" t="s">
        <v>153</v>
      </c>
      <c r="E4537" s="4" t="s">
        <v>132</v>
      </c>
      <c r="F4537" s="4" t="s">
        <v>20657</v>
      </c>
      <c r="G4537" s="4" t="s">
        <v>239</v>
      </c>
      <c r="H4537" s="4" t="s">
        <v>243</v>
      </c>
      <c r="I4537" s="4"/>
      <c r="J4537" s="4" t="s">
        <v>244</v>
      </c>
      <c r="K4537" s="4"/>
    </row>
    <row r="4538" spans="2:11" x14ac:dyDescent="0.2">
      <c r="B4538" s="4" t="s">
        <v>20658</v>
      </c>
      <c r="C4538" s="4">
        <v>5.4</v>
      </c>
      <c r="D4538" s="4" t="s">
        <v>153</v>
      </c>
      <c r="E4538" s="4" t="s">
        <v>134</v>
      </c>
      <c r="F4538" s="4" t="s">
        <v>20659</v>
      </c>
      <c r="G4538" s="4" t="s">
        <v>239</v>
      </c>
      <c r="H4538" s="4" t="s">
        <v>243</v>
      </c>
      <c r="I4538" s="4"/>
      <c r="J4538" s="4" t="s">
        <v>244</v>
      </c>
      <c r="K4538" s="4"/>
    </row>
    <row r="4539" spans="2:11" x14ac:dyDescent="0.2">
      <c r="B4539" s="4" t="s">
        <v>20660</v>
      </c>
      <c r="C4539" s="4">
        <v>5.4</v>
      </c>
      <c r="D4539" s="4" t="s">
        <v>153</v>
      </c>
      <c r="E4539" s="4" t="s">
        <v>136</v>
      </c>
      <c r="F4539" s="4" t="s">
        <v>20661</v>
      </c>
      <c r="G4539" s="4" t="s">
        <v>239</v>
      </c>
      <c r="H4539" s="4" t="s">
        <v>243</v>
      </c>
      <c r="I4539" s="4"/>
      <c r="J4539" s="4" t="s">
        <v>244</v>
      </c>
      <c r="K4539" s="4"/>
    </row>
    <row r="4540" spans="2:11" x14ac:dyDescent="0.2">
      <c r="B4540" s="4" t="s">
        <v>20662</v>
      </c>
      <c r="C4540" s="4">
        <v>5.4</v>
      </c>
      <c r="D4540" s="4" t="s">
        <v>153</v>
      </c>
      <c r="E4540" s="4" t="s">
        <v>138</v>
      </c>
      <c r="F4540" s="4" t="s">
        <v>20663</v>
      </c>
      <c r="G4540" s="4" t="s">
        <v>239</v>
      </c>
      <c r="H4540" s="4" t="s">
        <v>243</v>
      </c>
      <c r="I4540" s="4"/>
      <c r="J4540" s="4" t="s">
        <v>244</v>
      </c>
      <c r="K4540" s="4"/>
    </row>
    <row r="4541" spans="2:11" x14ac:dyDescent="0.2">
      <c r="B4541" s="4" t="s">
        <v>20664</v>
      </c>
      <c r="C4541" s="4">
        <v>5.4</v>
      </c>
      <c r="D4541" s="4" t="s">
        <v>153</v>
      </c>
      <c r="E4541" s="4" t="s">
        <v>140</v>
      </c>
      <c r="F4541" s="4" t="s">
        <v>20665</v>
      </c>
      <c r="G4541" s="4" t="s">
        <v>239</v>
      </c>
      <c r="H4541" s="4" t="s">
        <v>243</v>
      </c>
      <c r="I4541" s="4"/>
      <c r="J4541" s="4" t="s">
        <v>244</v>
      </c>
      <c r="K4541" s="4"/>
    </row>
    <row r="4542" spans="2:11" x14ac:dyDescent="0.2">
      <c r="B4542" s="4" t="s">
        <v>20666</v>
      </c>
      <c r="C4542" s="4">
        <v>5.4</v>
      </c>
      <c r="D4542" s="4" t="s">
        <v>153</v>
      </c>
      <c r="E4542" s="4" t="s">
        <v>141</v>
      </c>
      <c r="F4542" s="4" t="s">
        <v>20667</v>
      </c>
      <c r="G4542" s="4" t="s">
        <v>239</v>
      </c>
      <c r="H4542" s="4" t="s">
        <v>243</v>
      </c>
      <c r="I4542" s="4"/>
      <c r="J4542" s="4" t="s">
        <v>244</v>
      </c>
      <c r="K4542" s="4"/>
    </row>
    <row r="4543" spans="2:11" x14ac:dyDescent="0.2">
      <c r="B4543" s="4" t="s">
        <v>20668</v>
      </c>
      <c r="C4543" s="4">
        <v>5.4</v>
      </c>
      <c r="D4543" s="4" t="s">
        <v>153</v>
      </c>
      <c r="E4543" s="4" t="s">
        <v>142</v>
      </c>
      <c r="F4543" s="4" t="s">
        <v>20669</v>
      </c>
      <c r="G4543" s="4" t="s">
        <v>239</v>
      </c>
      <c r="H4543" s="4" t="s">
        <v>243</v>
      </c>
      <c r="I4543" s="4"/>
      <c r="J4543" s="4" t="s">
        <v>244</v>
      </c>
      <c r="K4543" s="4"/>
    </row>
    <row r="4544" spans="2:11" x14ac:dyDescent="0.2">
      <c r="B4544" s="4" t="s">
        <v>20670</v>
      </c>
      <c r="C4544" s="4">
        <v>5.4</v>
      </c>
      <c r="D4544" s="4" t="s">
        <v>153</v>
      </c>
      <c r="E4544" s="4" t="s">
        <v>144</v>
      </c>
      <c r="F4544" s="4" t="s">
        <v>20671</v>
      </c>
      <c r="G4544" s="4" t="s">
        <v>239</v>
      </c>
      <c r="H4544" s="4" t="s">
        <v>243</v>
      </c>
      <c r="I4544" s="4"/>
      <c r="J4544" s="4" t="s">
        <v>244</v>
      </c>
      <c r="K4544" s="4"/>
    </row>
    <row r="4545" spans="2:11" x14ac:dyDescent="0.2">
      <c r="B4545" s="4" t="s">
        <v>20672</v>
      </c>
      <c r="C4545" s="4">
        <v>5.4</v>
      </c>
      <c r="D4545" s="4" t="s">
        <v>153</v>
      </c>
      <c r="E4545" s="4" t="s">
        <v>146</v>
      </c>
      <c r="F4545" s="4" t="s">
        <v>20673</v>
      </c>
      <c r="G4545" s="4" t="s">
        <v>239</v>
      </c>
      <c r="H4545" s="4" t="s">
        <v>243</v>
      </c>
      <c r="I4545" s="4"/>
      <c r="J4545" s="4" t="s">
        <v>244</v>
      </c>
      <c r="K4545" s="4"/>
    </row>
    <row r="4546" spans="2:11" x14ac:dyDescent="0.2">
      <c r="B4546" s="4" t="s">
        <v>20674</v>
      </c>
      <c r="C4546" s="4">
        <v>5.4</v>
      </c>
      <c r="D4546" s="4" t="s">
        <v>154</v>
      </c>
      <c r="E4546" s="4" t="s">
        <v>8</v>
      </c>
      <c r="F4546" s="4" t="s">
        <v>7035</v>
      </c>
      <c r="G4546" s="4" t="s">
        <v>239</v>
      </c>
      <c r="H4546" s="4" t="s">
        <v>245</v>
      </c>
      <c r="I4546" s="4" t="s">
        <v>2041</v>
      </c>
      <c r="J4546" s="4"/>
      <c r="K4546" s="4"/>
    </row>
    <row r="4547" spans="2:11" x14ac:dyDescent="0.2">
      <c r="B4547" s="4" t="s">
        <v>20675</v>
      </c>
      <c r="C4547" s="4">
        <v>5.4</v>
      </c>
      <c r="D4547" s="4" t="s">
        <v>154</v>
      </c>
      <c r="E4547" s="4" t="s">
        <v>24</v>
      </c>
      <c r="F4547" s="4" t="s">
        <v>7037</v>
      </c>
      <c r="G4547" s="4" t="s">
        <v>239</v>
      </c>
      <c r="H4547" s="4" t="s">
        <v>245</v>
      </c>
      <c r="I4547" s="4" t="s">
        <v>2042</v>
      </c>
      <c r="J4547" s="4"/>
      <c r="K4547" s="4"/>
    </row>
    <row r="4548" spans="2:11" x14ac:dyDescent="0.2">
      <c r="B4548" s="4" t="s">
        <v>20676</v>
      </c>
      <c r="C4548" s="4">
        <v>5.4</v>
      </c>
      <c r="D4548" s="4" t="s">
        <v>154</v>
      </c>
      <c r="E4548" s="4" t="s">
        <v>25</v>
      </c>
      <c r="F4548" s="4" t="s">
        <v>7039</v>
      </c>
      <c r="G4548" s="4" t="s">
        <v>239</v>
      </c>
      <c r="H4548" s="4" t="s">
        <v>245</v>
      </c>
      <c r="I4548" s="4" t="s">
        <v>2043</v>
      </c>
      <c r="J4548" s="4"/>
      <c r="K4548" s="4"/>
    </row>
    <row r="4549" spans="2:11" x14ac:dyDescent="0.2">
      <c r="B4549" s="4" t="s">
        <v>20677</v>
      </c>
      <c r="C4549" s="4">
        <v>5.4</v>
      </c>
      <c r="D4549" s="4" t="s">
        <v>154</v>
      </c>
      <c r="E4549" s="4" t="s">
        <v>26</v>
      </c>
      <c r="F4549" s="4" t="s">
        <v>7041</v>
      </c>
      <c r="G4549" s="4" t="s">
        <v>239</v>
      </c>
      <c r="H4549" s="4" t="s">
        <v>245</v>
      </c>
      <c r="I4549" s="4" t="s">
        <v>2044</v>
      </c>
      <c r="J4549" s="4"/>
      <c r="K4549" s="4"/>
    </row>
    <row r="4550" spans="2:11" x14ac:dyDescent="0.2">
      <c r="B4550" s="4" t="s">
        <v>20678</v>
      </c>
      <c r="C4550" s="4">
        <v>5.4</v>
      </c>
      <c r="D4550" s="4" t="s">
        <v>154</v>
      </c>
      <c r="E4550" s="4" t="s">
        <v>27</v>
      </c>
      <c r="F4550" s="4" t="s">
        <v>7043</v>
      </c>
      <c r="G4550" s="4" t="s">
        <v>239</v>
      </c>
      <c r="H4550" s="4" t="s">
        <v>245</v>
      </c>
      <c r="I4550" s="4" t="s">
        <v>2045</v>
      </c>
      <c r="J4550" s="4"/>
      <c r="K4550" s="4"/>
    </row>
    <row r="4551" spans="2:11" x14ac:dyDescent="0.2">
      <c r="B4551" s="4" t="s">
        <v>20679</v>
      </c>
      <c r="C4551" s="4">
        <v>5.4</v>
      </c>
      <c r="D4551" s="4" t="s">
        <v>154</v>
      </c>
      <c r="E4551" s="4" t="s">
        <v>28</v>
      </c>
      <c r="F4551" s="4" t="s">
        <v>7045</v>
      </c>
      <c r="G4551" s="4" t="s">
        <v>239</v>
      </c>
      <c r="H4551" s="4" t="s">
        <v>245</v>
      </c>
      <c r="I4551" s="4" t="s">
        <v>2046</v>
      </c>
      <c r="J4551" s="4"/>
      <c r="K4551" s="4"/>
    </row>
    <row r="4552" spans="2:11" x14ac:dyDescent="0.2">
      <c r="B4552" s="4" t="s">
        <v>20680</v>
      </c>
      <c r="C4552" s="4">
        <v>5.4</v>
      </c>
      <c r="D4552" s="4" t="s">
        <v>154</v>
      </c>
      <c r="E4552" s="4" t="s">
        <v>29</v>
      </c>
      <c r="F4552" s="4" t="s">
        <v>7047</v>
      </c>
      <c r="G4552" s="4" t="s">
        <v>239</v>
      </c>
      <c r="H4552" s="4" t="s">
        <v>245</v>
      </c>
      <c r="I4552" s="4" t="s">
        <v>2047</v>
      </c>
      <c r="J4552" s="4"/>
      <c r="K4552" s="4"/>
    </row>
    <row r="4553" spans="2:11" x14ac:dyDescent="0.2">
      <c r="B4553" s="4" t="s">
        <v>20681</v>
      </c>
      <c r="C4553" s="4">
        <v>5.4</v>
      </c>
      <c r="D4553" s="4" t="s">
        <v>154</v>
      </c>
      <c r="E4553" s="4" t="s">
        <v>30</v>
      </c>
      <c r="F4553" s="4" t="s">
        <v>7049</v>
      </c>
      <c r="G4553" s="4" t="s">
        <v>239</v>
      </c>
      <c r="H4553" s="4" t="s">
        <v>245</v>
      </c>
      <c r="I4553" s="4" t="s">
        <v>2048</v>
      </c>
      <c r="J4553" s="4"/>
      <c r="K4553" s="4"/>
    </row>
    <row r="4554" spans="2:11" x14ac:dyDescent="0.2">
      <c r="B4554" s="4" t="s">
        <v>20682</v>
      </c>
      <c r="C4554" s="4">
        <v>5.4</v>
      </c>
      <c r="D4554" s="4" t="s">
        <v>154</v>
      </c>
      <c r="E4554" s="4" t="s">
        <v>31</v>
      </c>
      <c r="F4554" s="4" t="s">
        <v>7051</v>
      </c>
      <c r="G4554" s="4" t="s">
        <v>239</v>
      </c>
      <c r="H4554" s="4" t="s">
        <v>245</v>
      </c>
      <c r="I4554" s="4" t="s">
        <v>2049</v>
      </c>
      <c r="J4554" s="4"/>
      <c r="K4554" s="4"/>
    </row>
    <row r="4555" spans="2:11" x14ac:dyDescent="0.2">
      <c r="B4555" s="4" t="s">
        <v>20683</v>
      </c>
      <c r="C4555" s="4">
        <v>5.4</v>
      </c>
      <c r="D4555" s="4" t="s">
        <v>154</v>
      </c>
      <c r="E4555" s="4" t="s">
        <v>32</v>
      </c>
      <c r="F4555" s="4" t="s">
        <v>7053</v>
      </c>
      <c r="G4555" s="4" t="s">
        <v>239</v>
      </c>
      <c r="H4555" s="4" t="s">
        <v>245</v>
      </c>
      <c r="I4555" s="4" t="s">
        <v>2050</v>
      </c>
      <c r="J4555" s="4"/>
      <c r="K4555" s="4"/>
    </row>
    <row r="4556" spans="2:11" x14ac:dyDescent="0.2">
      <c r="B4556" s="4" t="s">
        <v>20684</v>
      </c>
      <c r="C4556" s="4">
        <v>5.4</v>
      </c>
      <c r="D4556" s="4" t="s">
        <v>154</v>
      </c>
      <c r="E4556" s="4" t="s">
        <v>33</v>
      </c>
      <c r="F4556" s="4" t="s">
        <v>7055</v>
      </c>
      <c r="G4556" s="4" t="s">
        <v>239</v>
      </c>
      <c r="H4556" s="4" t="s">
        <v>245</v>
      </c>
      <c r="I4556" s="4" t="s">
        <v>2051</v>
      </c>
      <c r="J4556" s="4"/>
      <c r="K4556" s="4"/>
    </row>
    <row r="4557" spans="2:11" x14ac:dyDescent="0.2">
      <c r="B4557" s="4" t="s">
        <v>20685</v>
      </c>
      <c r="C4557" s="4">
        <v>5.4</v>
      </c>
      <c r="D4557" s="4" t="s">
        <v>154</v>
      </c>
      <c r="E4557" s="4" t="s">
        <v>34</v>
      </c>
      <c r="F4557" s="4" t="s">
        <v>7057</v>
      </c>
      <c r="G4557" s="4" t="s">
        <v>239</v>
      </c>
      <c r="H4557" s="4" t="s">
        <v>245</v>
      </c>
      <c r="I4557" s="4" t="s">
        <v>2052</v>
      </c>
      <c r="J4557" s="4"/>
      <c r="K4557" s="4"/>
    </row>
    <row r="4558" spans="2:11" x14ac:dyDescent="0.2">
      <c r="B4558" s="4" t="s">
        <v>20686</v>
      </c>
      <c r="C4558" s="4">
        <v>5.4</v>
      </c>
      <c r="D4558" s="4" t="s">
        <v>154</v>
      </c>
      <c r="E4558" s="4" t="s">
        <v>35</v>
      </c>
      <c r="F4558" s="4" t="s">
        <v>7059</v>
      </c>
      <c r="G4558" s="4" t="s">
        <v>239</v>
      </c>
      <c r="H4558" s="4" t="s">
        <v>245</v>
      </c>
      <c r="I4558" s="4" t="s">
        <v>2053</v>
      </c>
      <c r="J4558" s="4"/>
      <c r="K4558" s="4"/>
    </row>
    <row r="4559" spans="2:11" x14ac:dyDescent="0.2">
      <c r="B4559" s="4" t="s">
        <v>20687</v>
      </c>
      <c r="C4559" s="4">
        <v>5.4</v>
      </c>
      <c r="D4559" s="4" t="s">
        <v>154</v>
      </c>
      <c r="E4559" s="4" t="s">
        <v>36</v>
      </c>
      <c r="F4559" s="4" t="s">
        <v>7061</v>
      </c>
      <c r="G4559" s="4" t="s">
        <v>239</v>
      </c>
      <c r="H4559" s="4" t="s">
        <v>245</v>
      </c>
      <c r="I4559" s="4" t="s">
        <v>2054</v>
      </c>
      <c r="J4559" s="4"/>
      <c r="K4559" s="4"/>
    </row>
    <row r="4560" spans="2:11" x14ac:dyDescent="0.2">
      <c r="B4560" s="4" t="s">
        <v>20688</v>
      </c>
      <c r="C4560" s="4">
        <v>5.4</v>
      </c>
      <c r="D4560" s="4" t="s">
        <v>154</v>
      </c>
      <c r="E4560" s="4" t="s">
        <v>37</v>
      </c>
      <c r="F4560" s="4" t="s">
        <v>7063</v>
      </c>
      <c r="G4560" s="4" t="s">
        <v>239</v>
      </c>
      <c r="H4560" s="4" t="s">
        <v>245</v>
      </c>
      <c r="I4560" s="4" t="s">
        <v>2055</v>
      </c>
      <c r="J4560" s="4"/>
      <c r="K4560" s="4"/>
    </row>
    <row r="4561" spans="2:11" x14ac:dyDescent="0.2">
      <c r="B4561" s="4" t="s">
        <v>20689</v>
      </c>
      <c r="C4561" s="4">
        <v>5.4</v>
      </c>
      <c r="D4561" s="4" t="s">
        <v>154</v>
      </c>
      <c r="E4561" s="4" t="s">
        <v>38</v>
      </c>
      <c r="F4561" s="4" t="s">
        <v>7065</v>
      </c>
      <c r="G4561" s="4" t="s">
        <v>239</v>
      </c>
      <c r="H4561" s="4" t="s">
        <v>245</v>
      </c>
      <c r="I4561" s="4" t="s">
        <v>2056</v>
      </c>
      <c r="J4561" s="4"/>
      <c r="K4561" s="4"/>
    </row>
    <row r="4562" spans="2:11" x14ac:dyDescent="0.2">
      <c r="B4562" s="4" t="s">
        <v>20690</v>
      </c>
      <c r="C4562" s="4">
        <v>5.4</v>
      </c>
      <c r="D4562" s="4" t="s">
        <v>154</v>
      </c>
      <c r="E4562" s="4" t="s">
        <v>39</v>
      </c>
      <c r="F4562" s="4" t="s">
        <v>7067</v>
      </c>
      <c r="G4562" s="4" t="s">
        <v>239</v>
      </c>
      <c r="H4562" s="4" t="s">
        <v>245</v>
      </c>
      <c r="I4562" s="4" t="s">
        <v>2057</v>
      </c>
      <c r="J4562" s="4"/>
      <c r="K4562" s="4"/>
    </row>
    <row r="4563" spans="2:11" x14ac:dyDescent="0.2">
      <c r="B4563" s="4" t="s">
        <v>20691</v>
      </c>
      <c r="C4563" s="4">
        <v>5.4</v>
      </c>
      <c r="D4563" s="4" t="s">
        <v>154</v>
      </c>
      <c r="E4563" s="4" t="s">
        <v>56</v>
      </c>
      <c r="F4563" s="4" t="s">
        <v>7069</v>
      </c>
      <c r="G4563" s="4" t="s">
        <v>239</v>
      </c>
      <c r="H4563" s="4" t="s">
        <v>245</v>
      </c>
      <c r="I4563" s="4" t="s">
        <v>2058</v>
      </c>
      <c r="J4563" s="4"/>
      <c r="K4563" s="4"/>
    </row>
    <row r="4564" spans="2:11" x14ac:dyDescent="0.2">
      <c r="B4564" s="4" t="s">
        <v>20692</v>
      </c>
      <c r="C4564" s="4">
        <v>5.4</v>
      </c>
      <c r="D4564" s="4" t="s">
        <v>154</v>
      </c>
      <c r="E4564" s="4" t="s">
        <v>58</v>
      </c>
      <c r="F4564" s="4" t="s">
        <v>7071</v>
      </c>
      <c r="G4564" s="4" t="s">
        <v>239</v>
      </c>
      <c r="H4564" s="4" t="s">
        <v>245</v>
      </c>
      <c r="I4564" s="4" t="s">
        <v>2059</v>
      </c>
      <c r="J4564" s="4"/>
      <c r="K4564" s="4"/>
    </row>
    <row r="4565" spans="2:11" x14ac:dyDescent="0.2">
      <c r="B4565" s="4" t="s">
        <v>20693</v>
      </c>
      <c r="C4565" s="4">
        <v>5.4</v>
      </c>
      <c r="D4565" s="4" t="s">
        <v>154</v>
      </c>
      <c r="E4565" s="4" t="s">
        <v>60</v>
      </c>
      <c r="F4565" s="4" t="s">
        <v>7073</v>
      </c>
      <c r="G4565" s="4" t="s">
        <v>239</v>
      </c>
      <c r="H4565" s="4" t="s">
        <v>245</v>
      </c>
      <c r="I4565" s="4" t="s">
        <v>2060</v>
      </c>
      <c r="J4565" s="4"/>
      <c r="K4565" s="4"/>
    </row>
    <row r="4566" spans="2:11" x14ac:dyDescent="0.2">
      <c r="B4566" s="4" t="s">
        <v>20694</v>
      </c>
      <c r="C4566" s="4">
        <v>5.4</v>
      </c>
      <c r="D4566" s="4" t="s">
        <v>154</v>
      </c>
      <c r="E4566" s="4" t="s">
        <v>62</v>
      </c>
      <c r="F4566" s="4" t="s">
        <v>7075</v>
      </c>
      <c r="G4566" s="4" t="s">
        <v>239</v>
      </c>
      <c r="H4566" s="4" t="s">
        <v>245</v>
      </c>
      <c r="I4566" s="4" t="s">
        <v>2061</v>
      </c>
      <c r="J4566" s="4"/>
      <c r="K4566" s="4"/>
    </row>
    <row r="4567" spans="2:11" x14ac:dyDescent="0.2">
      <c r="B4567" s="4" t="s">
        <v>20695</v>
      </c>
      <c r="C4567" s="4">
        <v>5.4</v>
      </c>
      <c r="D4567" s="4" t="s">
        <v>154</v>
      </c>
      <c r="E4567" s="4" t="s">
        <v>64</v>
      </c>
      <c r="F4567" s="4" t="s">
        <v>7077</v>
      </c>
      <c r="G4567" s="4" t="s">
        <v>239</v>
      </c>
      <c r="H4567" s="4" t="s">
        <v>245</v>
      </c>
      <c r="I4567" s="4" t="s">
        <v>2062</v>
      </c>
      <c r="J4567" s="4"/>
      <c r="K4567" s="4"/>
    </row>
    <row r="4568" spans="2:11" x14ac:dyDescent="0.2">
      <c r="B4568" s="4" t="s">
        <v>20696</v>
      </c>
      <c r="C4568" s="4">
        <v>5.4</v>
      </c>
      <c r="D4568" s="4" t="s">
        <v>154</v>
      </c>
      <c r="E4568" s="4" t="s">
        <v>66</v>
      </c>
      <c r="F4568" s="4" t="s">
        <v>20697</v>
      </c>
      <c r="G4568" s="4" t="s">
        <v>239</v>
      </c>
      <c r="H4568" s="4" t="s">
        <v>245</v>
      </c>
      <c r="I4568" s="4" t="s">
        <v>2063</v>
      </c>
      <c r="J4568" s="4"/>
      <c r="K4568" s="4"/>
    </row>
    <row r="4569" spans="2:11" x14ac:dyDescent="0.2">
      <c r="B4569" s="4" t="s">
        <v>20698</v>
      </c>
      <c r="C4569" s="4">
        <v>5.4</v>
      </c>
      <c r="D4569" s="4" t="s">
        <v>154</v>
      </c>
      <c r="E4569" s="4" t="s">
        <v>68</v>
      </c>
      <c r="F4569" s="4" t="s">
        <v>20699</v>
      </c>
      <c r="G4569" s="4" t="s">
        <v>239</v>
      </c>
      <c r="H4569" s="4" t="s">
        <v>245</v>
      </c>
      <c r="I4569" s="4" t="s">
        <v>2064</v>
      </c>
      <c r="J4569" s="4"/>
      <c r="K4569" s="4"/>
    </row>
    <row r="4570" spans="2:11" x14ac:dyDescent="0.2">
      <c r="B4570" s="4" t="s">
        <v>20700</v>
      </c>
      <c r="C4570" s="4">
        <v>5.4</v>
      </c>
      <c r="D4570" s="4" t="s">
        <v>154</v>
      </c>
      <c r="E4570" s="4" t="s">
        <v>70</v>
      </c>
      <c r="F4570" s="4" t="s">
        <v>20701</v>
      </c>
      <c r="G4570" s="4" t="s">
        <v>239</v>
      </c>
      <c r="H4570" s="4" t="s">
        <v>245</v>
      </c>
      <c r="I4570" s="4" t="s">
        <v>2065</v>
      </c>
      <c r="J4570" s="4"/>
      <c r="K4570" s="4"/>
    </row>
    <row r="4571" spans="2:11" x14ac:dyDescent="0.2">
      <c r="B4571" s="4" t="s">
        <v>20702</v>
      </c>
      <c r="C4571" s="4">
        <v>5.4</v>
      </c>
      <c r="D4571" s="4" t="s">
        <v>154</v>
      </c>
      <c r="E4571" s="4" t="s">
        <v>72</v>
      </c>
      <c r="F4571" s="4" t="s">
        <v>20703</v>
      </c>
      <c r="G4571" s="4" t="s">
        <v>239</v>
      </c>
      <c r="H4571" s="4" t="s">
        <v>245</v>
      </c>
      <c r="I4571" s="4" t="s">
        <v>2066</v>
      </c>
      <c r="J4571" s="4"/>
      <c r="K4571" s="4"/>
    </row>
    <row r="4572" spans="2:11" x14ac:dyDescent="0.2">
      <c r="B4572" s="4" t="s">
        <v>20704</v>
      </c>
      <c r="C4572" s="4">
        <v>5.4</v>
      </c>
      <c r="D4572" s="4" t="s">
        <v>154</v>
      </c>
      <c r="E4572" s="4" t="s">
        <v>74</v>
      </c>
      <c r="F4572" s="4" t="s">
        <v>20705</v>
      </c>
      <c r="G4572" s="4" t="s">
        <v>239</v>
      </c>
      <c r="H4572" s="4" t="s">
        <v>245</v>
      </c>
      <c r="I4572" s="4" t="s">
        <v>2067</v>
      </c>
      <c r="J4572" s="4"/>
      <c r="K4572" s="4"/>
    </row>
    <row r="4573" spans="2:11" x14ac:dyDescent="0.2">
      <c r="B4573" s="4" t="s">
        <v>20706</v>
      </c>
      <c r="C4573" s="4">
        <v>5.4</v>
      </c>
      <c r="D4573" s="4" t="s">
        <v>154</v>
      </c>
      <c r="E4573" s="4" t="s">
        <v>76</v>
      </c>
      <c r="F4573" s="4" t="s">
        <v>20707</v>
      </c>
      <c r="G4573" s="4" t="s">
        <v>239</v>
      </c>
      <c r="H4573" s="4" t="s">
        <v>245</v>
      </c>
      <c r="I4573" s="4" t="s">
        <v>2068</v>
      </c>
      <c r="J4573" s="4"/>
      <c r="K4573" s="4"/>
    </row>
    <row r="4574" spans="2:11" x14ac:dyDescent="0.2">
      <c r="B4574" s="4" t="s">
        <v>20708</v>
      </c>
      <c r="C4574" s="4">
        <v>5.4</v>
      </c>
      <c r="D4574" s="4" t="s">
        <v>154</v>
      </c>
      <c r="E4574" s="4" t="s">
        <v>78</v>
      </c>
      <c r="F4574" s="4" t="s">
        <v>20709</v>
      </c>
      <c r="G4574" s="4" t="s">
        <v>239</v>
      </c>
      <c r="H4574" s="4" t="s">
        <v>245</v>
      </c>
      <c r="I4574" s="4" t="s">
        <v>2069</v>
      </c>
      <c r="J4574" s="4"/>
      <c r="K4574" s="4"/>
    </row>
    <row r="4575" spans="2:11" x14ac:dyDescent="0.2">
      <c r="B4575" s="4" t="s">
        <v>20710</v>
      </c>
      <c r="C4575" s="4">
        <v>5.4</v>
      </c>
      <c r="D4575" s="4" t="s">
        <v>154</v>
      </c>
      <c r="E4575" s="4" t="s">
        <v>81</v>
      </c>
      <c r="F4575" s="4" t="s">
        <v>20711</v>
      </c>
      <c r="G4575" s="4" t="s">
        <v>239</v>
      </c>
      <c r="H4575" s="4" t="s">
        <v>245</v>
      </c>
      <c r="I4575" s="4" t="s">
        <v>2070</v>
      </c>
      <c r="J4575" s="4"/>
      <c r="K4575" s="4"/>
    </row>
    <row r="4576" spans="2:11" x14ac:dyDescent="0.2">
      <c r="B4576" s="4" t="s">
        <v>20712</v>
      </c>
      <c r="C4576" s="4">
        <v>5.4</v>
      </c>
      <c r="D4576" s="4" t="s">
        <v>154</v>
      </c>
      <c r="E4576" s="4" t="s">
        <v>84</v>
      </c>
      <c r="F4576" s="4" t="s">
        <v>20713</v>
      </c>
      <c r="G4576" s="4" t="s">
        <v>239</v>
      </c>
      <c r="H4576" s="4" t="s">
        <v>245</v>
      </c>
      <c r="I4576" s="4" t="s">
        <v>2071</v>
      </c>
      <c r="J4576" s="4"/>
      <c r="K4576" s="4"/>
    </row>
    <row r="4577" spans="2:11" x14ac:dyDescent="0.2">
      <c r="B4577" s="4" t="s">
        <v>20714</v>
      </c>
      <c r="C4577" s="4">
        <v>5.4</v>
      </c>
      <c r="D4577" s="4" t="s">
        <v>154</v>
      </c>
      <c r="E4577" s="4" t="s">
        <v>85</v>
      </c>
      <c r="F4577" s="4" t="s">
        <v>20715</v>
      </c>
      <c r="G4577" s="4" t="s">
        <v>239</v>
      </c>
      <c r="H4577" s="4" t="s">
        <v>245</v>
      </c>
      <c r="I4577" s="4" t="s">
        <v>2072</v>
      </c>
      <c r="J4577" s="4"/>
      <c r="K4577" s="4"/>
    </row>
    <row r="4578" spans="2:11" x14ac:dyDescent="0.2">
      <c r="B4578" s="4" t="s">
        <v>20716</v>
      </c>
      <c r="C4578" s="4">
        <v>5.4</v>
      </c>
      <c r="D4578" s="4" t="s">
        <v>154</v>
      </c>
      <c r="E4578" s="4" t="s">
        <v>86</v>
      </c>
      <c r="F4578" s="4" t="s">
        <v>20717</v>
      </c>
      <c r="G4578" s="4" t="s">
        <v>239</v>
      </c>
      <c r="H4578" s="4" t="s">
        <v>245</v>
      </c>
      <c r="I4578" s="4" t="s">
        <v>2073</v>
      </c>
      <c r="J4578" s="4"/>
      <c r="K4578" s="4"/>
    </row>
    <row r="4579" spans="2:11" x14ac:dyDescent="0.2">
      <c r="B4579" s="4" t="s">
        <v>20718</v>
      </c>
      <c r="C4579" s="4">
        <v>5.4</v>
      </c>
      <c r="D4579" s="4" t="s">
        <v>154</v>
      </c>
      <c r="E4579" s="4" t="s">
        <v>88</v>
      </c>
      <c r="F4579" s="4" t="s">
        <v>20719</v>
      </c>
      <c r="G4579" s="4" t="s">
        <v>239</v>
      </c>
      <c r="H4579" s="4" t="s">
        <v>245</v>
      </c>
      <c r="I4579" s="4" t="s">
        <v>2074</v>
      </c>
      <c r="J4579" s="4"/>
      <c r="K4579" s="4"/>
    </row>
    <row r="4580" spans="2:11" x14ac:dyDescent="0.2">
      <c r="B4580" s="4" t="s">
        <v>20720</v>
      </c>
      <c r="C4580" s="4">
        <v>5.4</v>
      </c>
      <c r="D4580" s="4" t="s">
        <v>154</v>
      </c>
      <c r="E4580" s="4" t="s">
        <v>90</v>
      </c>
      <c r="F4580" s="4" t="s">
        <v>20721</v>
      </c>
      <c r="G4580" s="4" t="s">
        <v>239</v>
      </c>
      <c r="H4580" s="4" t="s">
        <v>245</v>
      </c>
      <c r="I4580" s="4" t="s">
        <v>2075</v>
      </c>
      <c r="J4580" s="4"/>
      <c r="K4580" s="4"/>
    </row>
    <row r="4581" spans="2:11" x14ac:dyDescent="0.2">
      <c r="B4581" s="4" t="s">
        <v>20722</v>
      </c>
      <c r="C4581" s="4">
        <v>5.4</v>
      </c>
      <c r="D4581" s="4" t="s">
        <v>154</v>
      </c>
      <c r="E4581" s="4" t="s">
        <v>92</v>
      </c>
      <c r="F4581" s="4" t="s">
        <v>20723</v>
      </c>
      <c r="G4581" s="4" t="s">
        <v>239</v>
      </c>
      <c r="H4581" s="4" t="s">
        <v>245</v>
      </c>
      <c r="I4581" s="4" t="s">
        <v>2076</v>
      </c>
      <c r="J4581" s="4"/>
      <c r="K4581" s="4"/>
    </row>
    <row r="4582" spans="2:11" x14ac:dyDescent="0.2">
      <c r="B4582" s="4" t="s">
        <v>20724</v>
      </c>
      <c r="C4582" s="4">
        <v>5.4</v>
      </c>
      <c r="D4582" s="4" t="s">
        <v>154</v>
      </c>
      <c r="E4582" s="4" t="s">
        <v>94</v>
      </c>
      <c r="F4582" s="4" t="s">
        <v>20725</v>
      </c>
      <c r="G4582" s="4" t="s">
        <v>239</v>
      </c>
      <c r="H4582" s="4" t="s">
        <v>245</v>
      </c>
      <c r="I4582" s="4" t="s">
        <v>2077</v>
      </c>
      <c r="J4582" s="4"/>
      <c r="K4582" s="4"/>
    </row>
    <row r="4583" spans="2:11" x14ac:dyDescent="0.2">
      <c r="B4583" s="4" t="s">
        <v>20726</v>
      </c>
      <c r="C4583" s="4">
        <v>5.4</v>
      </c>
      <c r="D4583" s="4" t="s">
        <v>154</v>
      </c>
      <c r="E4583" s="4" t="s">
        <v>96</v>
      </c>
      <c r="F4583" s="4" t="s">
        <v>20727</v>
      </c>
      <c r="G4583" s="4" t="s">
        <v>239</v>
      </c>
      <c r="H4583" s="4" t="s">
        <v>245</v>
      </c>
      <c r="I4583" s="4" t="s">
        <v>2078</v>
      </c>
      <c r="J4583" s="4"/>
      <c r="K4583" s="4"/>
    </row>
    <row r="4584" spans="2:11" x14ac:dyDescent="0.2">
      <c r="B4584" s="4" t="s">
        <v>20728</v>
      </c>
      <c r="C4584" s="4">
        <v>5.4</v>
      </c>
      <c r="D4584" s="4" t="s">
        <v>154</v>
      </c>
      <c r="E4584" s="4" t="s">
        <v>98</v>
      </c>
      <c r="F4584" s="4" t="s">
        <v>20729</v>
      </c>
      <c r="G4584" s="4" t="s">
        <v>239</v>
      </c>
      <c r="H4584" s="4" t="s">
        <v>245</v>
      </c>
      <c r="I4584" s="4" t="s">
        <v>2079</v>
      </c>
      <c r="J4584" s="4"/>
      <c r="K4584" s="4"/>
    </row>
    <row r="4585" spans="2:11" x14ac:dyDescent="0.2">
      <c r="B4585" s="4" t="s">
        <v>20730</v>
      </c>
      <c r="C4585" s="4">
        <v>5.4</v>
      </c>
      <c r="D4585" s="4" t="s">
        <v>154</v>
      </c>
      <c r="E4585" s="4" t="s">
        <v>100</v>
      </c>
      <c r="F4585" s="4" t="s">
        <v>20731</v>
      </c>
      <c r="G4585" s="4" t="s">
        <v>239</v>
      </c>
      <c r="H4585" s="4" t="s">
        <v>245</v>
      </c>
      <c r="I4585" s="4" t="s">
        <v>2080</v>
      </c>
      <c r="J4585" s="4"/>
      <c r="K4585" s="4"/>
    </row>
    <row r="4586" spans="2:11" x14ac:dyDescent="0.2">
      <c r="B4586" s="4" t="s">
        <v>20732</v>
      </c>
      <c r="C4586" s="4">
        <v>5.4</v>
      </c>
      <c r="D4586" s="4" t="s">
        <v>154</v>
      </c>
      <c r="E4586" s="4" t="s">
        <v>102</v>
      </c>
      <c r="F4586" s="4" t="s">
        <v>20733</v>
      </c>
      <c r="G4586" s="4" t="s">
        <v>239</v>
      </c>
      <c r="H4586" s="4" t="s">
        <v>245</v>
      </c>
      <c r="I4586" s="4" t="s">
        <v>2081</v>
      </c>
      <c r="J4586" s="4"/>
      <c r="K4586" s="4"/>
    </row>
    <row r="4587" spans="2:11" x14ac:dyDescent="0.2">
      <c r="B4587" s="4" t="s">
        <v>20734</v>
      </c>
      <c r="C4587" s="4">
        <v>5.4</v>
      </c>
      <c r="D4587" s="4" t="s">
        <v>154</v>
      </c>
      <c r="E4587" s="4" t="s">
        <v>104</v>
      </c>
      <c r="F4587" s="4" t="s">
        <v>20735</v>
      </c>
      <c r="G4587" s="4" t="s">
        <v>239</v>
      </c>
      <c r="H4587" s="4" t="s">
        <v>245</v>
      </c>
      <c r="I4587" s="4" t="s">
        <v>2082</v>
      </c>
      <c r="J4587" s="4"/>
      <c r="K4587" s="4"/>
    </row>
    <row r="4588" spans="2:11" x14ac:dyDescent="0.2">
      <c r="B4588" s="4" t="s">
        <v>20736</v>
      </c>
      <c r="C4588" s="4">
        <v>5.4</v>
      </c>
      <c r="D4588" s="4" t="s">
        <v>154</v>
      </c>
      <c r="E4588" s="4" t="s">
        <v>106</v>
      </c>
      <c r="F4588" s="4" t="s">
        <v>20737</v>
      </c>
      <c r="G4588" s="4" t="s">
        <v>239</v>
      </c>
      <c r="H4588" s="4" t="s">
        <v>245</v>
      </c>
      <c r="I4588" s="4" t="s">
        <v>2083</v>
      </c>
      <c r="J4588" s="4"/>
      <c r="K4588" s="4"/>
    </row>
    <row r="4589" spans="2:11" x14ac:dyDescent="0.2">
      <c r="B4589" s="4" t="s">
        <v>20738</v>
      </c>
      <c r="C4589" s="4">
        <v>5.4</v>
      </c>
      <c r="D4589" s="4" t="s">
        <v>154</v>
      </c>
      <c r="E4589" s="4" t="s">
        <v>108</v>
      </c>
      <c r="F4589" s="4" t="s">
        <v>20739</v>
      </c>
      <c r="G4589" s="4" t="s">
        <v>239</v>
      </c>
      <c r="H4589" s="4" t="s">
        <v>245</v>
      </c>
      <c r="I4589" s="4" t="s">
        <v>2084</v>
      </c>
      <c r="J4589" s="4"/>
      <c r="K4589" s="4"/>
    </row>
    <row r="4590" spans="2:11" x14ac:dyDescent="0.2">
      <c r="B4590" s="4" t="s">
        <v>20740</v>
      </c>
      <c r="C4590" s="4">
        <v>5.4</v>
      </c>
      <c r="D4590" s="4" t="s">
        <v>154</v>
      </c>
      <c r="E4590" s="4" t="s">
        <v>110</v>
      </c>
      <c r="F4590" s="4" t="s">
        <v>20741</v>
      </c>
      <c r="G4590" s="4" t="s">
        <v>239</v>
      </c>
      <c r="H4590" s="4" t="s">
        <v>245</v>
      </c>
      <c r="I4590" s="4" t="s">
        <v>2085</v>
      </c>
      <c r="J4590" s="4"/>
      <c r="K4590" s="4"/>
    </row>
    <row r="4591" spans="2:11" x14ac:dyDescent="0.2">
      <c r="B4591" s="4" t="s">
        <v>20742</v>
      </c>
      <c r="C4591" s="4">
        <v>5.4</v>
      </c>
      <c r="D4591" s="4" t="s">
        <v>154</v>
      </c>
      <c r="E4591" s="4" t="s">
        <v>112</v>
      </c>
      <c r="F4591" s="4" t="s">
        <v>20743</v>
      </c>
      <c r="G4591" s="4" t="s">
        <v>239</v>
      </c>
      <c r="H4591" s="4" t="s">
        <v>245</v>
      </c>
      <c r="I4591" s="4" t="s">
        <v>2086</v>
      </c>
      <c r="J4591" s="4"/>
      <c r="K4591" s="4"/>
    </row>
    <row r="4592" spans="2:11" x14ac:dyDescent="0.2">
      <c r="B4592" s="4" t="s">
        <v>20744</v>
      </c>
      <c r="C4592" s="4">
        <v>5.4</v>
      </c>
      <c r="D4592" s="4" t="s">
        <v>154</v>
      </c>
      <c r="E4592" s="4" t="s">
        <v>114</v>
      </c>
      <c r="F4592" s="4" t="s">
        <v>20745</v>
      </c>
      <c r="G4592" s="4" t="s">
        <v>239</v>
      </c>
      <c r="H4592" s="4" t="s">
        <v>245</v>
      </c>
      <c r="I4592" s="4" t="s">
        <v>2087</v>
      </c>
      <c r="J4592" s="4"/>
      <c r="K4592" s="4"/>
    </row>
    <row r="4593" spans="2:11" x14ac:dyDescent="0.2">
      <c r="B4593" s="4" t="s">
        <v>20746</v>
      </c>
      <c r="C4593" s="4">
        <v>5.4</v>
      </c>
      <c r="D4593" s="4" t="s">
        <v>154</v>
      </c>
      <c r="E4593" s="4" t="s">
        <v>116</v>
      </c>
      <c r="F4593" s="4" t="s">
        <v>20747</v>
      </c>
      <c r="G4593" s="4" t="s">
        <v>239</v>
      </c>
      <c r="H4593" s="4" t="s">
        <v>245</v>
      </c>
      <c r="I4593" s="4" t="s">
        <v>2088</v>
      </c>
      <c r="J4593" s="4"/>
      <c r="K4593" s="4"/>
    </row>
    <row r="4594" spans="2:11" x14ac:dyDescent="0.2">
      <c r="B4594" s="4" t="s">
        <v>20748</v>
      </c>
      <c r="C4594" s="4">
        <v>5.4</v>
      </c>
      <c r="D4594" s="4" t="s">
        <v>154</v>
      </c>
      <c r="E4594" s="4" t="s">
        <v>118</v>
      </c>
      <c r="F4594" s="4" t="s">
        <v>20749</v>
      </c>
      <c r="G4594" s="4" t="s">
        <v>239</v>
      </c>
      <c r="H4594" s="4" t="s">
        <v>245</v>
      </c>
      <c r="I4594" s="4" t="s">
        <v>2089</v>
      </c>
      <c r="J4594" s="4"/>
      <c r="K4594" s="4"/>
    </row>
    <row r="4595" spans="2:11" x14ac:dyDescent="0.2">
      <c r="B4595" s="4" t="s">
        <v>20750</v>
      </c>
      <c r="C4595" s="4">
        <v>5.4</v>
      </c>
      <c r="D4595" s="4" t="s">
        <v>154</v>
      </c>
      <c r="E4595" s="4" t="s">
        <v>120</v>
      </c>
      <c r="F4595" s="4" t="s">
        <v>20751</v>
      </c>
      <c r="G4595" s="4" t="s">
        <v>239</v>
      </c>
      <c r="H4595" s="4" t="s">
        <v>245</v>
      </c>
      <c r="I4595" s="4" t="s">
        <v>2090</v>
      </c>
      <c r="J4595" s="4"/>
      <c r="K4595" s="4"/>
    </row>
    <row r="4596" spans="2:11" x14ac:dyDescent="0.2">
      <c r="B4596" s="4" t="s">
        <v>20752</v>
      </c>
      <c r="C4596" s="4">
        <v>5.4</v>
      </c>
      <c r="D4596" s="4" t="s">
        <v>154</v>
      </c>
      <c r="E4596" s="4" t="s">
        <v>122</v>
      </c>
      <c r="F4596" s="4" t="s">
        <v>20753</v>
      </c>
      <c r="G4596" s="4" t="s">
        <v>239</v>
      </c>
      <c r="H4596" s="4" t="s">
        <v>245</v>
      </c>
      <c r="I4596" s="4" t="s">
        <v>2091</v>
      </c>
      <c r="J4596" s="4"/>
      <c r="K4596" s="4"/>
    </row>
    <row r="4597" spans="2:11" x14ac:dyDescent="0.2">
      <c r="B4597" s="4" t="s">
        <v>20754</v>
      </c>
      <c r="C4597" s="4">
        <v>5.4</v>
      </c>
      <c r="D4597" s="4" t="s">
        <v>154</v>
      </c>
      <c r="E4597" s="4" t="s">
        <v>124</v>
      </c>
      <c r="F4597" s="4" t="s">
        <v>20755</v>
      </c>
      <c r="G4597" s="4" t="s">
        <v>239</v>
      </c>
      <c r="H4597" s="4" t="s">
        <v>245</v>
      </c>
      <c r="I4597" s="4" t="s">
        <v>2092</v>
      </c>
      <c r="J4597" s="4"/>
      <c r="K4597" s="4"/>
    </row>
    <row r="4598" spans="2:11" x14ac:dyDescent="0.2">
      <c r="B4598" s="4" t="s">
        <v>20756</v>
      </c>
      <c r="C4598" s="4">
        <v>5.4</v>
      </c>
      <c r="D4598" s="4" t="s">
        <v>154</v>
      </c>
      <c r="E4598" s="4" t="s">
        <v>126</v>
      </c>
      <c r="F4598" s="4" t="s">
        <v>20757</v>
      </c>
      <c r="G4598" s="4" t="s">
        <v>239</v>
      </c>
      <c r="H4598" s="4" t="s">
        <v>245</v>
      </c>
      <c r="I4598" s="4" t="s">
        <v>2093</v>
      </c>
      <c r="J4598" s="4"/>
      <c r="K4598" s="4"/>
    </row>
    <row r="4599" spans="2:11" x14ac:dyDescent="0.2">
      <c r="B4599" s="4" t="s">
        <v>20758</v>
      </c>
      <c r="C4599" s="4">
        <v>5.4</v>
      </c>
      <c r="D4599" s="4" t="s">
        <v>154</v>
      </c>
      <c r="E4599" s="4" t="s">
        <v>128</v>
      </c>
      <c r="F4599" s="4" t="s">
        <v>20759</v>
      </c>
      <c r="G4599" s="4" t="s">
        <v>239</v>
      </c>
      <c r="H4599" s="4" t="s">
        <v>245</v>
      </c>
      <c r="I4599" s="4" t="s">
        <v>2094</v>
      </c>
      <c r="J4599" s="4"/>
      <c r="K4599" s="4"/>
    </row>
    <row r="4600" spans="2:11" x14ac:dyDescent="0.2">
      <c r="B4600" s="4" t="s">
        <v>20760</v>
      </c>
      <c r="C4600" s="4">
        <v>5.4</v>
      </c>
      <c r="D4600" s="4" t="s">
        <v>154</v>
      </c>
      <c r="E4600" s="4" t="s">
        <v>130</v>
      </c>
      <c r="F4600" s="4" t="s">
        <v>20761</v>
      </c>
      <c r="G4600" s="4" t="s">
        <v>239</v>
      </c>
      <c r="H4600" s="4" t="s">
        <v>245</v>
      </c>
      <c r="I4600" s="4" t="s">
        <v>2095</v>
      </c>
      <c r="J4600" s="4"/>
      <c r="K4600" s="4"/>
    </row>
    <row r="4601" spans="2:11" x14ac:dyDescent="0.2">
      <c r="B4601" s="4" t="s">
        <v>20762</v>
      </c>
      <c r="C4601" s="4">
        <v>5.4</v>
      </c>
      <c r="D4601" s="4" t="s">
        <v>154</v>
      </c>
      <c r="E4601" s="4" t="s">
        <v>132</v>
      </c>
      <c r="F4601" s="4" t="s">
        <v>20763</v>
      </c>
      <c r="G4601" s="4" t="s">
        <v>239</v>
      </c>
      <c r="H4601" s="4" t="s">
        <v>245</v>
      </c>
      <c r="I4601" s="4" t="s">
        <v>2096</v>
      </c>
      <c r="J4601" s="4"/>
      <c r="K4601" s="4"/>
    </row>
    <row r="4602" spans="2:11" x14ac:dyDescent="0.2">
      <c r="B4602" s="4" t="s">
        <v>20764</v>
      </c>
      <c r="C4602" s="4">
        <v>5.4</v>
      </c>
      <c r="D4602" s="4" t="s">
        <v>154</v>
      </c>
      <c r="E4602" s="4" t="s">
        <v>134</v>
      </c>
      <c r="F4602" s="4" t="s">
        <v>20765</v>
      </c>
      <c r="G4602" s="4" t="s">
        <v>239</v>
      </c>
      <c r="H4602" s="4" t="s">
        <v>245</v>
      </c>
      <c r="I4602" s="4" t="s">
        <v>2097</v>
      </c>
      <c r="J4602" s="4"/>
      <c r="K4602" s="4"/>
    </row>
    <row r="4603" spans="2:11" x14ac:dyDescent="0.2">
      <c r="B4603" s="4" t="s">
        <v>20766</v>
      </c>
      <c r="C4603" s="4">
        <v>5.4</v>
      </c>
      <c r="D4603" s="4" t="s">
        <v>154</v>
      </c>
      <c r="E4603" s="4" t="s">
        <v>136</v>
      </c>
      <c r="F4603" s="4" t="s">
        <v>20767</v>
      </c>
      <c r="G4603" s="4" t="s">
        <v>239</v>
      </c>
      <c r="H4603" s="4" t="s">
        <v>245</v>
      </c>
      <c r="I4603" s="4" t="s">
        <v>2098</v>
      </c>
      <c r="J4603" s="4"/>
      <c r="K4603" s="4"/>
    </row>
    <row r="4604" spans="2:11" x14ac:dyDescent="0.2">
      <c r="B4604" s="4" t="s">
        <v>20768</v>
      </c>
      <c r="C4604" s="4">
        <v>5.4</v>
      </c>
      <c r="D4604" s="4" t="s">
        <v>154</v>
      </c>
      <c r="E4604" s="4" t="s">
        <v>138</v>
      </c>
      <c r="F4604" s="4" t="s">
        <v>20769</v>
      </c>
      <c r="G4604" s="4" t="s">
        <v>239</v>
      </c>
      <c r="H4604" s="4" t="s">
        <v>245</v>
      </c>
      <c r="I4604" s="4" t="s">
        <v>2099</v>
      </c>
      <c r="J4604" s="4"/>
      <c r="K4604" s="4"/>
    </row>
    <row r="4605" spans="2:11" x14ac:dyDescent="0.2">
      <c r="B4605" s="4" t="s">
        <v>20770</v>
      </c>
      <c r="C4605" s="4">
        <v>5.4</v>
      </c>
      <c r="D4605" s="4" t="s">
        <v>154</v>
      </c>
      <c r="E4605" s="4" t="s">
        <v>140</v>
      </c>
      <c r="F4605" s="4" t="s">
        <v>20771</v>
      </c>
      <c r="G4605" s="4" t="s">
        <v>239</v>
      </c>
      <c r="H4605" s="4" t="s">
        <v>245</v>
      </c>
      <c r="I4605" s="4" t="s">
        <v>2100</v>
      </c>
      <c r="J4605" s="4"/>
      <c r="K4605" s="4"/>
    </row>
    <row r="4606" spans="2:11" x14ac:dyDescent="0.2">
      <c r="B4606" s="4" t="s">
        <v>20772</v>
      </c>
      <c r="C4606" s="4">
        <v>5.4</v>
      </c>
      <c r="D4606" s="4" t="s">
        <v>154</v>
      </c>
      <c r="E4606" s="4" t="s">
        <v>141</v>
      </c>
      <c r="F4606" s="4" t="s">
        <v>20773</v>
      </c>
      <c r="G4606" s="4" t="s">
        <v>239</v>
      </c>
      <c r="H4606" s="4" t="s">
        <v>245</v>
      </c>
      <c r="I4606" s="4" t="s">
        <v>2101</v>
      </c>
      <c r="J4606" s="4"/>
      <c r="K4606" s="4"/>
    </row>
    <row r="4607" spans="2:11" x14ac:dyDescent="0.2">
      <c r="B4607" s="4" t="s">
        <v>20774</v>
      </c>
      <c r="C4607" s="4">
        <v>5.4</v>
      </c>
      <c r="D4607" s="4" t="s">
        <v>154</v>
      </c>
      <c r="E4607" s="4" t="s">
        <v>142</v>
      </c>
      <c r="F4607" s="4" t="s">
        <v>20775</v>
      </c>
      <c r="G4607" s="4" t="s">
        <v>239</v>
      </c>
      <c r="H4607" s="4" t="s">
        <v>245</v>
      </c>
      <c r="I4607" s="4" t="s">
        <v>2102</v>
      </c>
      <c r="J4607" s="4"/>
      <c r="K4607" s="4"/>
    </row>
    <row r="4608" spans="2:11" x14ac:dyDescent="0.2">
      <c r="B4608" s="4" t="s">
        <v>20776</v>
      </c>
      <c r="C4608" s="4">
        <v>5.4</v>
      </c>
      <c r="D4608" s="4" t="s">
        <v>154</v>
      </c>
      <c r="E4608" s="4" t="s">
        <v>144</v>
      </c>
      <c r="F4608" s="4" t="s">
        <v>20777</v>
      </c>
      <c r="G4608" s="4" t="s">
        <v>239</v>
      </c>
      <c r="H4608" s="4" t="s">
        <v>245</v>
      </c>
      <c r="I4608" s="4" t="s">
        <v>2103</v>
      </c>
      <c r="J4608" s="4"/>
      <c r="K4608" s="4"/>
    </row>
    <row r="4609" spans="2:11" x14ac:dyDescent="0.2">
      <c r="B4609" s="4" t="s">
        <v>20778</v>
      </c>
      <c r="C4609" s="4">
        <v>5.4</v>
      </c>
      <c r="D4609" s="4" t="s">
        <v>154</v>
      </c>
      <c r="E4609" s="4" t="s">
        <v>146</v>
      </c>
      <c r="F4609" s="4" t="s">
        <v>20779</v>
      </c>
      <c r="G4609" s="4" t="s">
        <v>239</v>
      </c>
      <c r="H4609" s="4" t="s">
        <v>245</v>
      </c>
      <c r="I4609" s="4" t="s">
        <v>2104</v>
      </c>
      <c r="J4609" s="4"/>
      <c r="K4609" s="4"/>
    </row>
    <row r="4610" spans="2:11" x14ac:dyDescent="0.2">
      <c r="B4610" s="4" t="s">
        <v>20780</v>
      </c>
      <c r="C4610" s="4">
        <v>5.4</v>
      </c>
      <c r="D4610" s="4" t="s">
        <v>155</v>
      </c>
      <c r="E4610" s="4" t="s">
        <v>8</v>
      </c>
      <c r="F4610" s="4" t="s">
        <v>7079</v>
      </c>
      <c r="G4610" s="4" t="s">
        <v>239</v>
      </c>
      <c r="H4610" s="4" t="s">
        <v>243</v>
      </c>
      <c r="I4610" s="4"/>
      <c r="J4610" s="4" t="s">
        <v>244</v>
      </c>
      <c r="K4610" s="4"/>
    </row>
    <row r="4611" spans="2:11" x14ac:dyDescent="0.2">
      <c r="B4611" s="4" t="s">
        <v>20781</v>
      </c>
      <c r="C4611" s="4">
        <v>5.4</v>
      </c>
      <c r="D4611" s="4" t="s">
        <v>155</v>
      </c>
      <c r="E4611" s="4" t="s">
        <v>24</v>
      </c>
      <c r="F4611" s="4" t="s">
        <v>7081</v>
      </c>
      <c r="G4611" s="4" t="s">
        <v>239</v>
      </c>
      <c r="H4611" s="4" t="s">
        <v>243</v>
      </c>
      <c r="I4611" s="4"/>
      <c r="J4611" s="4" t="s">
        <v>244</v>
      </c>
      <c r="K4611" s="4"/>
    </row>
    <row r="4612" spans="2:11" x14ac:dyDescent="0.2">
      <c r="B4612" s="4" t="s">
        <v>20782</v>
      </c>
      <c r="C4612" s="4">
        <v>5.4</v>
      </c>
      <c r="D4612" s="4" t="s">
        <v>155</v>
      </c>
      <c r="E4612" s="4" t="s">
        <v>25</v>
      </c>
      <c r="F4612" s="4" t="s">
        <v>7083</v>
      </c>
      <c r="G4612" s="4" t="s">
        <v>239</v>
      </c>
      <c r="H4612" s="4" t="s">
        <v>243</v>
      </c>
      <c r="I4612" s="4"/>
      <c r="J4612" s="4" t="s">
        <v>244</v>
      </c>
      <c r="K4612" s="4"/>
    </row>
    <row r="4613" spans="2:11" x14ac:dyDescent="0.2">
      <c r="B4613" s="4" t="s">
        <v>20783</v>
      </c>
      <c r="C4613" s="4">
        <v>5.4</v>
      </c>
      <c r="D4613" s="4" t="s">
        <v>155</v>
      </c>
      <c r="E4613" s="4" t="s">
        <v>26</v>
      </c>
      <c r="F4613" s="4" t="s">
        <v>7085</v>
      </c>
      <c r="G4613" s="4" t="s">
        <v>239</v>
      </c>
      <c r="H4613" s="4" t="s">
        <v>243</v>
      </c>
      <c r="I4613" s="4"/>
      <c r="J4613" s="4" t="s">
        <v>244</v>
      </c>
      <c r="K4613" s="4"/>
    </row>
    <row r="4614" spans="2:11" x14ac:dyDescent="0.2">
      <c r="B4614" s="4" t="s">
        <v>20784</v>
      </c>
      <c r="C4614" s="4">
        <v>5.4</v>
      </c>
      <c r="D4614" s="4" t="s">
        <v>155</v>
      </c>
      <c r="E4614" s="4" t="s">
        <v>27</v>
      </c>
      <c r="F4614" s="4" t="s">
        <v>7087</v>
      </c>
      <c r="G4614" s="4" t="s">
        <v>239</v>
      </c>
      <c r="H4614" s="4" t="s">
        <v>243</v>
      </c>
      <c r="I4614" s="4"/>
      <c r="J4614" s="4" t="s">
        <v>244</v>
      </c>
      <c r="K4614" s="4"/>
    </row>
    <row r="4615" spans="2:11" x14ac:dyDescent="0.2">
      <c r="B4615" s="4" t="s">
        <v>20785</v>
      </c>
      <c r="C4615" s="4">
        <v>5.4</v>
      </c>
      <c r="D4615" s="4" t="s">
        <v>155</v>
      </c>
      <c r="E4615" s="4" t="s">
        <v>28</v>
      </c>
      <c r="F4615" s="4" t="s">
        <v>7089</v>
      </c>
      <c r="G4615" s="4" t="s">
        <v>239</v>
      </c>
      <c r="H4615" s="4" t="s">
        <v>243</v>
      </c>
      <c r="I4615" s="4"/>
      <c r="J4615" s="4" t="s">
        <v>244</v>
      </c>
      <c r="K4615" s="4"/>
    </row>
    <row r="4616" spans="2:11" x14ac:dyDescent="0.2">
      <c r="B4616" s="4" t="s">
        <v>20786</v>
      </c>
      <c r="C4616" s="4">
        <v>5.4</v>
      </c>
      <c r="D4616" s="4" t="s">
        <v>155</v>
      </c>
      <c r="E4616" s="4" t="s">
        <v>29</v>
      </c>
      <c r="F4616" s="4" t="s">
        <v>7091</v>
      </c>
      <c r="G4616" s="4" t="s">
        <v>239</v>
      </c>
      <c r="H4616" s="4" t="s">
        <v>243</v>
      </c>
      <c r="I4616" s="4"/>
      <c r="J4616" s="4" t="s">
        <v>244</v>
      </c>
      <c r="K4616" s="4"/>
    </row>
    <row r="4617" spans="2:11" x14ac:dyDescent="0.2">
      <c r="B4617" s="4" t="s">
        <v>20787</v>
      </c>
      <c r="C4617" s="4">
        <v>5.4</v>
      </c>
      <c r="D4617" s="4" t="s">
        <v>155</v>
      </c>
      <c r="E4617" s="4" t="s">
        <v>30</v>
      </c>
      <c r="F4617" s="4" t="s">
        <v>7093</v>
      </c>
      <c r="G4617" s="4" t="s">
        <v>239</v>
      </c>
      <c r="H4617" s="4" t="s">
        <v>243</v>
      </c>
      <c r="I4617" s="4"/>
      <c r="J4617" s="4" t="s">
        <v>244</v>
      </c>
      <c r="K4617" s="4"/>
    </row>
    <row r="4618" spans="2:11" x14ac:dyDescent="0.2">
      <c r="B4618" s="4" t="s">
        <v>20788</v>
      </c>
      <c r="C4618" s="4">
        <v>5.4</v>
      </c>
      <c r="D4618" s="4" t="s">
        <v>155</v>
      </c>
      <c r="E4618" s="4" t="s">
        <v>31</v>
      </c>
      <c r="F4618" s="4" t="s">
        <v>7095</v>
      </c>
      <c r="G4618" s="4" t="s">
        <v>239</v>
      </c>
      <c r="H4618" s="4" t="s">
        <v>243</v>
      </c>
      <c r="I4618" s="4"/>
      <c r="J4618" s="4" t="s">
        <v>244</v>
      </c>
      <c r="K4618" s="4"/>
    </row>
    <row r="4619" spans="2:11" x14ac:dyDescent="0.2">
      <c r="B4619" s="4" t="s">
        <v>20789</v>
      </c>
      <c r="C4619" s="4">
        <v>5.4</v>
      </c>
      <c r="D4619" s="4" t="s">
        <v>155</v>
      </c>
      <c r="E4619" s="4" t="s">
        <v>32</v>
      </c>
      <c r="F4619" s="4" t="s">
        <v>7097</v>
      </c>
      <c r="G4619" s="4" t="s">
        <v>239</v>
      </c>
      <c r="H4619" s="4" t="s">
        <v>243</v>
      </c>
      <c r="I4619" s="4"/>
      <c r="J4619" s="4" t="s">
        <v>244</v>
      </c>
      <c r="K4619" s="4"/>
    </row>
    <row r="4620" spans="2:11" x14ac:dyDescent="0.2">
      <c r="B4620" s="4" t="s">
        <v>20790</v>
      </c>
      <c r="C4620" s="4">
        <v>5.4</v>
      </c>
      <c r="D4620" s="4" t="s">
        <v>155</v>
      </c>
      <c r="E4620" s="4" t="s">
        <v>33</v>
      </c>
      <c r="F4620" s="4" t="s">
        <v>7099</v>
      </c>
      <c r="G4620" s="4" t="s">
        <v>239</v>
      </c>
      <c r="H4620" s="4" t="s">
        <v>243</v>
      </c>
      <c r="I4620" s="4"/>
      <c r="J4620" s="4" t="s">
        <v>244</v>
      </c>
      <c r="K4620" s="4"/>
    </row>
    <row r="4621" spans="2:11" x14ac:dyDescent="0.2">
      <c r="B4621" s="4" t="s">
        <v>20791</v>
      </c>
      <c r="C4621" s="4">
        <v>5.4</v>
      </c>
      <c r="D4621" s="4" t="s">
        <v>155</v>
      </c>
      <c r="E4621" s="4" t="s">
        <v>34</v>
      </c>
      <c r="F4621" s="4" t="s">
        <v>7101</v>
      </c>
      <c r="G4621" s="4" t="s">
        <v>239</v>
      </c>
      <c r="H4621" s="4" t="s">
        <v>243</v>
      </c>
      <c r="I4621" s="4"/>
      <c r="J4621" s="4" t="s">
        <v>244</v>
      </c>
      <c r="K4621" s="4"/>
    </row>
    <row r="4622" spans="2:11" x14ac:dyDescent="0.2">
      <c r="B4622" s="4" t="s">
        <v>20792</v>
      </c>
      <c r="C4622" s="4">
        <v>5.4</v>
      </c>
      <c r="D4622" s="4" t="s">
        <v>155</v>
      </c>
      <c r="E4622" s="4" t="s">
        <v>35</v>
      </c>
      <c r="F4622" s="4" t="s">
        <v>7103</v>
      </c>
      <c r="G4622" s="4" t="s">
        <v>239</v>
      </c>
      <c r="H4622" s="4" t="s">
        <v>243</v>
      </c>
      <c r="I4622" s="4"/>
      <c r="J4622" s="4" t="s">
        <v>244</v>
      </c>
      <c r="K4622" s="4"/>
    </row>
    <row r="4623" spans="2:11" x14ac:dyDescent="0.2">
      <c r="B4623" s="4" t="s">
        <v>20793</v>
      </c>
      <c r="C4623" s="4">
        <v>5.4</v>
      </c>
      <c r="D4623" s="4" t="s">
        <v>155</v>
      </c>
      <c r="E4623" s="4" t="s">
        <v>36</v>
      </c>
      <c r="F4623" s="4" t="s">
        <v>7105</v>
      </c>
      <c r="G4623" s="4" t="s">
        <v>239</v>
      </c>
      <c r="H4623" s="4" t="s">
        <v>243</v>
      </c>
      <c r="I4623" s="4"/>
      <c r="J4623" s="4" t="s">
        <v>244</v>
      </c>
      <c r="K4623" s="4"/>
    </row>
    <row r="4624" spans="2:11" x14ac:dyDescent="0.2">
      <c r="B4624" s="4" t="s">
        <v>20794</v>
      </c>
      <c r="C4624" s="4">
        <v>5.4</v>
      </c>
      <c r="D4624" s="4" t="s">
        <v>155</v>
      </c>
      <c r="E4624" s="4" t="s">
        <v>37</v>
      </c>
      <c r="F4624" s="4" t="s">
        <v>7107</v>
      </c>
      <c r="G4624" s="4" t="s">
        <v>239</v>
      </c>
      <c r="H4624" s="4" t="s">
        <v>243</v>
      </c>
      <c r="I4624" s="4"/>
      <c r="J4624" s="4" t="s">
        <v>244</v>
      </c>
      <c r="K4624" s="4"/>
    </row>
    <row r="4625" spans="2:11" x14ac:dyDescent="0.2">
      <c r="B4625" s="4" t="s">
        <v>20795</v>
      </c>
      <c r="C4625" s="4">
        <v>5.4</v>
      </c>
      <c r="D4625" s="4" t="s">
        <v>155</v>
      </c>
      <c r="E4625" s="4" t="s">
        <v>38</v>
      </c>
      <c r="F4625" s="4" t="s">
        <v>7109</v>
      </c>
      <c r="G4625" s="4" t="s">
        <v>239</v>
      </c>
      <c r="H4625" s="4" t="s">
        <v>243</v>
      </c>
      <c r="I4625" s="4"/>
      <c r="J4625" s="4" t="s">
        <v>244</v>
      </c>
      <c r="K4625" s="4"/>
    </row>
    <row r="4626" spans="2:11" x14ac:dyDescent="0.2">
      <c r="B4626" s="4" t="s">
        <v>20796</v>
      </c>
      <c r="C4626" s="4">
        <v>5.4</v>
      </c>
      <c r="D4626" s="4" t="s">
        <v>155</v>
      </c>
      <c r="E4626" s="4" t="s">
        <v>39</v>
      </c>
      <c r="F4626" s="4" t="s">
        <v>7111</v>
      </c>
      <c r="G4626" s="4" t="s">
        <v>239</v>
      </c>
      <c r="H4626" s="4" t="s">
        <v>243</v>
      </c>
      <c r="I4626" s="4"/>
      <c r="J4626" s="4" t="s">
        <v>244</v>
      </c>
      <c r="K4626" s="4"/>
    </row>
    <row r="4627" spans="2:11" x14ac:dyDescent="0.2">
      <c r="B4627" s="4" t="s">
        <v>20797</v>
      </c>
      <c r="C4627" s="4">
        <v>5.4</v>
      </c>
      <c r="D4627" s="4" t="s">
        <v>155</v>
      </c>
      <c r="E4627" s="4" t="s">
        <v>56</v>
      </c>
      <c r="F4627" s="4" t="s">
        <v>7113</v>
      </c>
      <c r="G4627" s="4" t="s">
        <v>239</v>
      </c>
      <c r="H4627" s="4" t="s">
        <v>243</v>
      </c>
      <c r="I4627" s="4"/>
      <c r="J4627" s="4" t="s">
        <v>244</v>
      </c>
      <c r="K4627" s="4"/>
    </row>
    <row r="4628" spans="2:11" x14ac:dyDescent="0.2">
      <c r="B4628" s="4" t="s">
        <v>20798</v>
      </c>
      <c r="C4628" s="4">
        <v>5.4</v>
      </c>
      <c r="D4628" s="4" t="s">
        <v>155</v>
      </c>
      <c r="E4628" s="4" t="s">
        <v>58</v>
      </c>
      <c r="F4628" s="4" t="s">
        <v>7115</v>
      </c>
      <c r="G4628" s="4" t="s">
        <v>239</v>
      </c>
      <c r="H4628" s="4" t="s">
        <v>243</v>
      </c>
      <c r="I4628" s="4"/>
      <c r="J4628" s="4" t="s">
        <v>244</v>
      </c>
      <c r="K4628" s="4"/>
    </row>
    <row r="4629" spans="2:11" x14ac:dyDescent="0.2">
      <c r="B4629" s="4" t="s">
        <v>20799</v>
      </c>
      <c r="C4629" s="4">
        <v>5.4</v>
      </c>
      <c r="D4629" s="4" t="s">
        <v>155</v>
      </c>
      <c r="E4629" s="4" t="s">
        <v>60</v>
      </c>
      <c r="F4629" s="4" t="s">
        <v>7117</v>
      </c>
      <c r="G4629" s="4" t="s">
        <v>239</v>
      </c>
      <c r="H4629" s="4" t="s">
        <v>243</v>
      </c>
      <c r="I4629" s="4"/>
      <c r="J4629" s="4" t="s">
        <v>244</v>
      </c>
      <c r="K4629" s="4"/>
    </row>
    <row r="4630" spans="2:11" x14ac:dyDescent="0.2">
      <c r="B4630" s="4" t="s">
        <v>20800</v>
      </c>
      <c r="C4630" s="4">
        <v>5.4</v>
      </c>
      <c r="D4630" s="4" t="s">
        <v>155</v>
      </c>
      <c r="E4630" s="4" t="s">
        <v>62</v>
      </c>
      <c r="F4630" s="4" t="s">
        <v>7119</v>
      </c>
      <c r="G4630" s="4" t="s">
        <v>239</v>
      </c>
      <c r="H4630" s="4" t="s">
        <v>243</v>
      </c>
      <c r="I4630" s="4"/>
      <c r="J4630" s="4" t="s">
        <v>244</v>
      </c>
      <c r="K4630" s="4"/>
    </row>
    <row r="4631" spans="2:11" x14ac:dyDescent="0.2">
      <c r="B4631" s="4" t="s">
        <v>20801</v>
      </c>
      <c r="C4631" s="4">
        <v>5.4</v>
      </c>
      <c r="D4631" s="4" t="s">
        <v>155</v>
      </c>
      <c r="E4631" s="4" t="s">
        <v>64</v>
      </c>
      <c r="F4631" s="4" t="s">
        <v>7121</v>
      </c>
      <c r="G4631" s="4" t="s">
        <v>239</v>
      </c>
      <c r="H4631" s="4" t="s">
        <v>243</v>
      </c>
      <c r="I4631" s="4"/>
      <c r="J4631" s="4" t="s">
        <v>244</v>
      </c>
      <c r="K4631" s="4"/>
    </row>
    <row r="4632" spans="2:11" x14ac:dyDescent="0.2">
      <c r="B4632" s="4" t="s">
        <v>20802</v>
      </c>
      <c r="C4632" s="4">
        <v>5.4</v>
      </c>
      <c r="D4632" s="4" t="s">
        <v>155</v>
      </c>
      <c r="E4632" s="4" t="s">
        <v>66</v>
      </c>
      <c r="F4632" s="4" t="s">
        <v>20803</v>
      </c>
      <c r="G4632" s="4" t="s">
        <v>239</v>
      </c>
      <c r="H4632" s="4" t="s">
        <v>243</v>
      </c>
      <c r="I4632" s="4"/>
      <c r="J4632" s="4" t="s">
        <v>244</v>
      </c>
      <c r="K4632" s="4"/>
    </row>
    <row r="4633" spans="2:11" x14ac:dyDescent="0.2">
      <c r="B4633" s="4" t="s">
        <v>20804</v>
      </c>
      <c r="C4633" s="4">
        <v>5.4</v>
      </c>
      <c r="D4633" s="4" t="s">
        <v>155</v>
      </c>
      <c r="E4633" s="4" t="s">
        <v>68</v>
      </c>
      <c r="F4633" s="4" t="s">
        <v>20805</v>
      </c>
      <c r="G4633" s="4" t="s">
        <v>239</v>
      </c>
      <c r="H4633" s="4" t="s">
        <v>243</v>
      </c>
      <c r="I4633" s="4"/>
      <c r="J4633" s="4" t="s">
        <v>244</v>
      </c>
      <c r="K4633" s="4"/>
    </row>
    <row r="4634" spans="2:11" x14ac:dyDescent="0.2">
      <c r="B4634" s="4" t="s">
        <v>20806</v>
      </c>
      <c r="C4634" s="4">
        <v>5.4</v>
      </c>
      <c r="D4634" s="4" t="s">
        <v>155</v>
      </c>
      <c r="E4634" s="4" t="s">
        <v>70</v>
      </c>
      <c r="F4634" s="4" t="s">
        <v>20807</v>
      </c>
      <c r="G4634" s="4" t="s">
        <v>239</v>
      </c>
      <c r="H4634" s="4" t="s">
        <v>243</v>
      </c>
      <c r="I4634" s="4"/>
      <c r="J4634" s="4" t="s">
        <v>244</v>
      </c>
      <c r="K4634" s="4"/>
    </row>
    <row r="4635" spans="2:11" x14ac:dyDescent="0.2">
      <c r="B4635" s="4" t="s">
        <v>20808</v>
      </c>
      <c r="C4635" s="4">
        <v>5.4</v>
      </c>
      <c r="D4635" s="4" t="s">
        <v>155</v>
      </c>
      <c r="E4635" s="4" t="s">
        <v>72</v>
      </c>
      <c r="F4635" s="4" t="s">
        <v>20809</v>
      </c>
      <c r="G4635" s="4" t="s">
        <v>239</v>
      </c>
      <c r="H4635" s="4" t="s">
        <v>243</v>
      </c>
      <c r="I4635" s="4"/>
      <c r="J4635" s="4" t="s">
        <v>244</v>
      </c>
      <c r="K4635" s="4"/>
    </row>
    <row r="4636" spans="2:11" x14ac:dyDescent="0.2">
      <c r="B4636" s="4" t="s">
        <v>20810</v>
      </c>
      <c r="C4636" s="4">
        <v>5.4</v>
      </c>
      <c r="D4636" s="4" t="s">
        <v>155</v>
      </c>
      <c r="E4636" s="4" t="s">
        <v>74</v>
      </c>
      <c r="F4636" s="4" t="s">
        <v>20811</v>
      </c>
      <c r="G4636" s="4" t="s">
        <v>239</v>
      </c>
      <c r="H4636" s="4" t="s">
        <v>243</v>
      </c>
      <c r="I4636" s="4"/>
      <c r="J4636" s="4" t="s">
        <v>244</v>
      </c>
      <c r="K4636" s="4"/>
    </row>
    <row r="4637" spans="2:11" x14ac:dyDescent="0.2">
      <c r="B4637" s="4" t="s">
        <v>20812</v>
      </c>
      <c r="C4637" s="4">
        <v>5.4</v>
      </c>
      <c r="D4637" s="4" t="s">
        <v>155</v>
      </c>
      <c r="E4637" s="4" t="s">
        <v>76</v>
      </c>
      <c r="F4637" s="4" t="s">
        <v>20813</v>
      </c>
      <c r="G4637" s="4" t="s">
        <v>239</v>
      </c>
      <c r="H4637" s="4" t="s">
        <v>243</v>
      </c>
      <c r="I4637" s="4"/>
      <c r="J4637" s="4" t="s">
        <v>244</v>
      </c>
      <c r="K4637" s="4"/>
    </row>
    <row r="4638" spans="2:11" x14ac:dyDescent="0.2">
      <c r="B4638" s="4" t="s">
        <v>20814</v>
      </c>
      <c r="C4638" s="4">
        <v>5.4</v>
      </c>
      <c r="D4638" s="4" t="s">
        <v>155</v>
      </c>
      <c r="E4638" s="4" t="s">
        <v>78</v>
      </c>
      <c r="F4638" s="4" t="s">
        <v>20815</v>
      </c>
      <c r="G4638" s="4" t="s">
        <v>239</v>
      </c>
      <c r="H4638" s="4" t="s">
        <v>243</v>
      </c>
      <c r="I4638" s="4"/>
      <c r="J4638" s="4" t="s">
        <v>244</v>
      </c>
      <c r="K4638" s="4"/>
    </row>
    <row r="4639" spans="2:11" x14ac:dyDescent="0.2">
      <c r="B4639" s="4" t="s">
        <v>20816</v>
      </c>
      <c r="C4639" s="4">
        <v>5.4</v>
      </c>
      <c r="D4639" s="4" t="s">
        <v>155</v>
      </c>
      <c r="E4639" s="4" t="s">
        <v>81</v>
      </c>
      <c r="F4639" s="4" t="s">
        <v>20817</v>
      </c>
      <c r="G4639" s="4" t="s">
        <v>239</v>
      </c>
      <c r="H4639" s="4" t="s">
        <v>243</v>
      </c>
      <c r="I4639" s="4"/>
      <c r="J4639" s="4" t="s">
        <v>244</v>
      </c>
      <c r="K4639" s="4"/>
    </row>
    <row r="4640" spans="2:11" x14ac:dyDescent="0.2">
      <c r="B4640" s="4" t="s">
        <v>20818</v>
      </c>
      <c r="C4640" s="4">
        <v>5.4</v>
      </c>
      <c r="D4640" s="4" t="s">
        <v>155</v>
      </c>
      <c r="E4640" s="4" t="s">
        <v>84</v>
      </c>
      <c r="F4640" s="4" t="s">
        <v>20819</v>
      </c>
      <c r="G4640" s="4" t="s">
        <v>239</v>
      </c>
      <c r="H4640" s="4" t="s">
        <v>243</v>
      </c>
      <c r="I4640" s="4"/>
      <c r="J4640" s="4" t="s">
        <v>244</v>
      </c>
      <c r="K4640" s="4"/>
    </row>
    <row r="4641" spans="2:11" x14ac:dyDescent="0.2">
      <c r="B4641" s="4" t="s">
        <v>20820</v>
      </c>
      <c r="C4641" s="4">
        <v>5.4</v>
      </c>
      <c r="D4641" s="4" t="s">
        <v>155</v>
      </c>
      <c r="E4641" s="4" t="s">
        <v>85</v>
      </c>
      <c r="F4641" s="4" t="s">
        <v>20821</v>
      </c>
      <c r="G4641" s="4" t="s">
        <v>239</v>
      </c>
      <c r="H4641" s="4" t="s">
        <v>243</v>
      </c>
      <c r="I4641" s="4"/>
      <c r="J4641" s="4" t="s">
        <v>244</v>
      </c>
      <c r="K4641" s="4"/>
    </row>
    <row r="4642" spans="2:11" x14ac:dyDescent="0.2">
      <c r="B4642" s="4" t="s">
        <v>20822</v>
      </c>
      <c r="C4642" s="4">
        <v>5.4</v>
      </c>
      <c r="D4642" s="4" t="s">
        <v>155</v>
      </c>
      <c r="E4642" s="4" t="s">
        <v>86</v>
      </c>
      <c r="F4642" s="4" t="s">
        <v>20823</v>
      </c>
      <c r="G4642" s="4" t="s">
        <v>239</v>
      </c>
      <c r="H4642" s="4" t="s">
        <v>243</v>
      </c>
      <c r="I4642" s="4"/>
      <c r="J4642" s="4" t="s">
        <v>244</v>
      </c>
      <c r="K4642" s="4"/>
    </row>
    <row r="4643" spans="2:11" x14ac:dyDescent="0.2">
      <c r="B4643" s="4" t="s">
        <v>20824</v>
      </c>
      <c r="C4643" s="4">
        <v>5.4</v>
      </c>
      <c r="D4643" s="4" t="s">
        <v>155</v>
      </c>
      <c r="E4643" s="4" t="s">
        <v>88</v>
      </c>
      <c r="F4643" s="4" t="s">
        <v>20825</v>
      </c>
      <c r="G4643" s="4" t="s">
        <v>239</v>
      </c>
      <c r="H4643" s="4" t="s">
        <v>243</v>
      </c>
      <c r="I4643" s="4"/>
      <c r="J4643" s="4" t="s">
        <v>244</v>
      </c>
      <c r="K4643" s="4"/>
    </row>
    <row r="4644" spans="2:11" x14ac:dyDescent="0.2">
      <c r="B4644" s="4" t="s">
        <v>20826</v>
      </c>
      <c r="C4644" s="4">
        <v>5.4</v>
      </c>
      <c r="D4644" s="4" t="s">
        <v>155</v>
      </c>
      <c r="E4644" s="4" t="s">
        <v>90</v>
      </c>
      <c r="F4644" s="4" t="s">
        <v>20827</v>
      </c>
      <c r="G4644" s="4" t="s">
        <v>239</v>
      </c>
      <c r="H4644" s="4" t="s">
        <v>243</v>
      </c>
      <c r="I4644" s="4"/>
      <c r="J4644" s="4" t="s">
        <v>244</v>
      </c>
      <c r="K4644" s="4"/>
    </row>
    <row r="4645" spans="2:11" x14ac:dyDescent="0.2">
      <c r="B4645" s="4" t="s">
        <v>20828</v>
      </c>
      <c r="C4645" s="4">
        <v>5.4</v>
      </c>
      <c r="D4645" s="4" t="s">
        <v>155</v>
      </c>
      <c r="E4645" s="4" t="s">
        <v>92</v>
      </c>
      <c r="F4645" s="4" t="s">
        <v>20829</v>
      </c>
      <c r="G4645" s="4" t="s">
        <v>239</v>
      </c>
      <c r="H4645" s="4" t="s">
        <v>243</v>
      </c>
      <c r="I4645" s="4"/>
      <c r="J4645" s="4" t="s">
        <v>244</v>
      </c>
      <c r="K4645" s="4"/>
    </row>
    <row r="4646" spans="2:11" x14ac:dyDescent="0.2">
      <c r="B4646" s="4" t="s">
        <v>20830</v>
      </c>
      <c r="C4646" s="4">
        <v>5.4</v>
      </c>
      <c r="D4646" s="4" t="s">
        <v>155</v>
      </c>
      <c r="E4646" s="4" t="s">
        <v>94</v>
      </c>
      <c r="F4646" s="4" t="s">
        <v>20831</v>
      </c>
      <c r="G4646" s="4" t="s">
        <v>239</v>
      </c>
      <c r="H4646" s="4" t="s">
        <v>243</v>
      </c>
      <c r="I4646" s="4"/>
      <c r="J4646" s="4" t="s">
        <v>244</v>
      </c>
      <c r="K4646" s="4"/>
    </row>
    <row r="4647" spans="2:11" x14ac:dyDescent="0.2">
      <c r="B4647" s="4" t="s">
        <v>20832</v>
      </c>
      <c r="C4647" s="4">
        <v>5.4</v>
      </c>
      <c r="D4647" s="4" t="s">
        <v>155</v>
      </c>
      <c r="E4647" s="4" t="s">
        <v>96</v>
      </c>
      <c r="F4647" s="4" t="s">
        <v>20833</v>
      </c>
      <c r="G4647" s="4" t="s">
        <v>239</v>
      </c>
      <c r="H4647" s="4" t="s">
        <v>243</v>
      </c>
      <c r="I4647" s="4"/>
      <c r="J4647" s="4" t="s">
        <v>244</v>
      </c>
      <c r="K4647" s="4"/>
    </row>
    <row r="4648" spans="2:11" x14ac:dyDescent="0.2">
      <c r="B4648" s="4" t="s">
        <v>20834</v>
      </c>
      <c r="C4648" s="4">
        <v>5.4</v>
      </c>
      <c r="D4648" s="4" t="s">
        <v>155</v>
      </c>
      <c r="E4648" s="4" t="s">
        <v>98</v>
      </c>
      <c r="F4648" s="4" t="s">
        <v>20835</v>
      </c>
      <c r="G4648" s="4" t="s">
        <v>239</v>
      </c>
      <c r="H4648" s="4" t="s">
        <v>243</v>
      </c>
      <c r="I4648" s="4"/>
      <c r="J4648" s="4" t="s">
        <v>244</v>
      </c>
      <c r="K4648" s="4"/>
    </row>
    <row r="4649" spans="2:11" x14ac:dyDescent="0.2">
      <c r="B4649" s="4" t="s">
        <v>20836</v>
      </c>
      <c r="C4649" s="4">
        <v>5.4</v>
      </c>
      <c r="D4649" s="4" t="s">
        <v>155</v>
      </c>
      <c r="E4649" s="4" t="s">
        <v>100</v>
      </c>
      <c r="F4649" s="4" t="s">
        <v>20837</v>
      </c>
      <c r="G4649" s="4" t="s">
        <v>239</v>
      </c>
      <c r="H4649" s="4" t="s">
        <v>243</v>
      </c>
      <c r="I4649" s="4"/>
      <c r="J4649" s="4" t="s">
        <v>244</v>
      </c>
      <c r="K4649" s="4"/>
    </row>
    <row r="4650" spans="2:11" x14ac:dyDescent="0.2">
      <c r="B4650" s="4" t="s">
        <v>20838</v>
      </c>
      <c r="C4650" s="4">
        <v>5.4</v>
      </c>
      <c r="D4650" s="4" t="s">
        <v>155</v>
      </c>
      <c r="E4650" s="4" t="s">
        <v>102</v>
      </c>
      <c r="F4650" s="4" t="s">
        <v>20839</v>
      </c>
      <c r="G4650" s="4" t="s">
        <v>239</v>
      </c>
      <c r="H4650" s="4" t="s">
        <v>243</v>
      </c>
      <c r="I4650" s="4"/>
      <c r="J4650" s="4" t="s">
        <v>244</v>
      </c>
      <c r="K4650" s="4"/>
    </row>
    <row r="4651" spans="2:11" x14ac:dyDescent="0.2">
      <c r="B4651" s="4" t="s">
        <v>20840</v>
      </c>
      <c r="C4651" s="4">
        <v>5.4</v>
      </c>
      <c r="D4651" s="4" t="s">
        <v>155</v>
      </c>
      <c r="E4651" s="4" t="s">
        <v>104</v>
      </c>
      <c r="F4651" s="4" t="s">
        <v>20841</v>
      </c>
      <c r="G4651" s="4" t="s">
        <v>239</v>
      </c>
      <c r="H4651" s="4" t="s">
        <v>243</v>
      </c>
      <c r="I4651" s="4"/>
      <c r="J4651" s="4" t="s">
        <v>244</v>
      </c>
      <c r="K4651" s="4"/>
    </row>
    <row r="4652" spans="2:11" x14ac:dyDescent="0.2">
      <c r="B4652" s="4" t="s">
        <v>20842</v>
      </c>
      <c r="C4652" s="4">
        <v>5.4</v>
      </c>
      <c r="D4652" s="4" t="s">
        <v>155</v>
      </c>
      <c r="E4652" s="4" t="s">
        <v>106</v>
      </c>
      <c r="F4652" s="4" t="s">
        <v>20843</v>
      </c>
      <c r="G4652" s="4" t="s">
        <v>239</v>
      </c>
      <c r="H4652" s="4" t="s">
        <v>243</v>
      </c>
      <c r="I4652" s="4"/>
      <c r="J4652" s="4" t="s">
        <v>244</v>
      </c>
      <c r="K4652" s="4"/>
    </row>
    <row r="4653" spans="2:11" x14ac:dyDescent="0.2">
      <c r="B4653" s="4" t="s">
        <v>20844</v>
      </c>
      <c r="C4653" s="4">
        <v>5.4</v>
      </c>
      <c r="D4653" s="4" t="s">
        <v>155</v>
      </c>
      <c r="E4653" s="4" t="s">
        <v>108</v>
      </c>
      <c r="F4653" s="4" t="s">
        <v>20845</v>
      </c>
      <c r="G4653" s="4" t="s">
        <v>239</v>
      </c>
      <c r="H4653" s="4" t="s">
        <v>243</v>
      </c>
      <c r="I4653" s="4"/>
      <c r="J4653" s="4" t="s">
        <v>244</v>
      </c>
      <c r="K4653" s="4"/>
    </row>
    <row r="4654" spans="2:11" x14ac:dyDescent="0.2">
      <c r="B4654" s="4" t="s">
        <v>20846</v>
      </c>
      <c r="C4654" s="4">
        <v>5.4</v>
      </c>
      <c r="D4654" s="4" t="s">
        <v>155</v>
      </c>
      <c r="E4654" s="4" t="s">
        <v>110</v>
      </c>
      <c r="F4654" s="4" t="s">
        <v>20847</v>
      </c>
      <c r="G4654" s="4" t="s">
        <v>239</v>
      </c>
      <c r="H4654" s="4" t="s">
        <v>243</v>
      </c>
      <c r="I4654" s="4"/>
      <c r="J4654" s="4" t="s">
        <v>244</v>
      </c>
      <c r="K4654" s="4"/>
    </row>
    <row r="4655" spans="2:11" x14ac:dyDescent="0.2">
      <c r="B4655" s="4" t="s">
        <v>20848</v>
      </c>
      <c r="C4655" s="4">
        <v>5.4</v>
      </c>
      <c r="D4655" s="4" t="s">
        <v>155</v>
      </c>
      <c r="E4655" s="4" t="s">
        <v>112</v>
      </c>
      <c r="F4655" s="4" t="s">
        <v>20849</v>
      </c>
      <c r="G4655" s="4" t="s">
        <v>239</v>
      </c>
      <c r="H4655" s="4" t="s">
        <v>243</v>
      </c>
      <c r="I4655" s="4"/>
      <c r="J4655" s="4" t="s">
        <v>244</v>
      </c>
      <c r="K4655" s="4"/>
    </row>
    <row r="4656" spans="2:11" x14ac:dyDescent="0.2">
      <c r="B4656" s="4" t="s">
        <v>20850</v>
      </c>
      <c r="C4656" s="4">
        <v>5.4</v>
      </c>
      <c r="D4656" s="4" t="s">
        <v>155</v>
      </c>
      <c r="E4656" s="4" t="s">
        <v>114</v>
      </c>
      <c r="F4656" s="4" t="s">
        <v>20851</v>
      </c>
      <c r="G4656" s="4" t="s">
        <v>239</v>
      </c>
      <c r="H4656" s="4" t="s">
        <v>243</v>
      </c>
      <c r="I4656" s="4"/>
      <c r="J4656" s="4" t="s">
        <v>244</v>
      </c>
      <c r="K4656" s="4"/>
    </row>
    <row r="4657" spans="2:11" x14ac:dyDescent="0.2">
      <c r="B4657" s="4" t="s">
        <v>20852</v>
      </c>
      <c r="C4657" s="4">
        <v>5.4</v>
      </c>
      <c r="D4657" s="4" t="s">
        <v>155</v>
      </c>
      <c r="E4657" s="4" t="s">
        <v>116</v>
      </c>
      <c r="F4657" s="4" t="s">
        <v>20853</v>
      </c>
      <c r="G4657" s="4" t="s">
        <v>239</v>
      </c>
      <c r="H4657" s="4" t="s">
        <v>243</v>
      </c>
      <c r="I4657" s="4"/>
      <c r="J4657" s="4" t="s">
        <v>244</v>
      </c>
      <c r="K4657" s="4"/>
    </row>
    <row r="4658" spans="2:11" x14ac:dyDescent="0.2">
      <c r="B4658" s="4" t="s">
        <v>20854</v>
      </c>
      <c r="C4658" s="4">
        <v>5.4</v>
      </c>
      <c r="D4658" s="4" t="s">
        <v>155</v>
      </c>
      <c r="E4658" s="4" t="s">
        <v>118</v>
      </c>
      <c r="F4658" s="4" t="s">
        <v>20855</v>
      </c>
      <c r="G4658" s="4" t="s">
        <v>239</v>
      </c>
      <c r="H4658" s="4" t="s">
        <v>243</v>
      </c>
      <c r="I4658" s="4"/>
      <c r="J4658" s="4" t="s">
        <v>244</v>
      </c>
      <c r="K4658" s="4"/>
    </row>
    <row r="4659" spans="2:11" x14ac:dyDescent="0.2">
      <c r="B4659" s="4" t="s">
        <v>20856</v>
      </c>
      <c r="C4659" s="4">
        <v>5.4</v>
      </c>
      <c r="D4659" s="4" t="s">
        <v>155</v>
      </c>
      <c r="E4659" s="4" t="s">
        <v>120</v>
      </c>
      <c r="F4659" s="4" t="s">
        <v>20857</v>
      </c>
      <c r="G4659" s="4" t="s">
        <v>239</v>
      </c>
      <c r="H4659" s="4" t="s">
        <v>243</v>
      </c>
      <c r="I4659" s="4"/>
      <c r="J4659" s="4" t="s">
        <v>244</v>
      </c>
      <c r="K4659" s="4"/>
    </row>
    <row r="4660" spans="2:11" x14ac:dyDescent="0.2">
      <c r="B4660" s="4" t="s">
        <v>20858</v>
      </c>
      <c r="C4660" s="4">
        <v>5.4</v>
      </c>
      <c r="D4660" s="4" t="s">
        <v>155</v>
      </c>
      <c r="E4660" s="4" t="s">
        <v>122</v>
      </c>
      <c r="F4660" s="4" t="s">
        <v>20859</v>
      </c>
      <c r="G4660" s="4" t="s">
        <v>239</v>
      </c>
      <c r="H4660" s="4" t="s">
        <v>243</v>
      </c>
      <c r="I4660" s="4"/>
      <c r="J4660" s="4" t="s">
        <v>244</v>
      </c>
      <c r="K4660" s="4"/>
    </row>
    <row r="4661" spans="2:11" x14ac:dyDescent="0.2">
      <c r="B4661" s="4" t="s">
        <v>20860</v>
      </c>
      <c r="C4661" s="4">
        <v>5.4</v>
      </c>
      <c r="D4661" s="4" t="s">
        <v>155</v>
      </c>
      <c r="E4661" s="4" t="s">
        <v>124</v>
      </c>
      <c r="F4661" s="4" t="s">
        <v>20861</v>
      </c>
      <c r="G4661" s="4" t="s">
        <v>239</v>
      </c>
      <c r="H4661" s="4" t="s">
        <v>243</v>
      </c>
      <c r="I4661" s="4"/>
      <c r="J4661" s="4" t="s">
        <v>244</v>
      </c>
      <c r="K4661" s="4"/>
    </row>
    <row r="4662" spans="2:11" x14ac:dyDescent="0.2">
      <c r="B4662" s="4" t="s">
        <v>20862</v>
      </c>
      <c r="C4662" s="4">
        <v>5.4</v>
      </c>
      <c r="D4662" s="4" t="s">
        <v>155</v>
      </c>
      <c r="E4662" s="4" t="s">
        <v>126</v>
      </c>
      <c r="F4662" s="4" t="s">
        <v>20863</v>
      </c>
      <c r="G4662" s="4" t="s">
        <v>239</v>
      </c>
      <c r="H4662" s="4" t="s">
        <v>243</v>
      </c>
      <c r="I4662" s="4"/>
      <c r="J4662" s="4" t="s">
        <v>244</v>
      </c>
      <c r="K4662" s="4"/>
    </row>
    <row r="4663" spans="2:11" x14ac:dyDescent="0.2">
      <c r="B4663" s="4" t="s">
        <v>20864</v>
      </c>
      <c r="C4663" s="4">
        <v>5.4</v>
      </c>
      <c r="D4663" s="4" t="s">
        <v>155</v>
      </c>
      <c r="E4663" s="4" t="s">
        <v>128</v>
      </c>
      <c r="F4663" s="4" t="s">
        <v>20865</v>
      </c>
      <c r="G4663" s="4" t="s">
        <v>239</v>
      </c>
      <c r="H4663" s="4" t="s">
        <v>243</v>
      </c>
      <c r="I4663" s="4"/>
      <c r="J4663" s="4" t="s">
        <v>244</v>
      </c>
      <c r="K4663" s="4"/>
    </row>
    <row r="4664" spans="2:11" x14ac:dyDescent="0.2">
      <c r="B4664" s="4" t="s">
        <v>20866</v>
      </c>
      <c r="C4664" s="4">
        <v>5.4</v>
      </c>
      <c r="D4664" s="4" t="s">
        <v>155</v>
      </c>
      <c r="E4664" s="4" t="s">
        <v>130</v>
      </c>
      <c r="F4664" s="4" t="s">
        <v>20867</v>
      </c>
      <c r="G4664" s="4" t="s">
        <v>239</v>
      </c>
      <c r="H4664" s="4" t="s">
        <v>243</v>
      </c>
      <c r="I4664" s="4"/>
      <c r="J4664" s="4" t="s">
        <v>244</v>
      </c>
      <c r="K4664" s="4"/>
    </row>
    <row r="4665" spans="2:11" x14ac:dyDescent="0.2">
      <c r="B4665" s="4" t="s">
        <v>20868</v>
      </c>
      <c r="C4665" s="4">
        <v>5.4</v>
      </c>
      <c r="D4665" s="4" t="s">
        <v>155</v>
      </c>
      <c r="E4665" s="4" t="s">
        <v>132</v>
      </c>
      <c r="F4665" s="4" t="s">
        <v>20869</v>
      </c>
      <c r="G4665" s="4" t="s">
        <v>239</v>
      </c>
      <c r="H4665" s="4" t="s">
        <v>243</v>
      </c>
      <c r="I4665" s="4"/>
      <c r="J4665" s="4" t="s">
        <v>244</v>
      </c>
      <c r="K4665" s="4"/>
    </row>
    <row r="4666" spans="2:11" x14ac:dyDescent="0.2">
      <c r="B4666" s="4" t="s">
        <v>20870</v>
      </c>
      <c r="C4666" s="4">
        <v>5.4</v>
      </c>
      <c r="D4666" s="4" t="s">
        <v>155</v>
      </c>
      <c r="E4666" s="4" t="s">
        <v>134</v>
      </c>
      <c r="F4666" s="4" t="s">
        <v>20871</v>
      </c>
      <c r="G4666" s="4" t="s">
        <v>239</v>
      </c>
      <c r="H4666" s="4" t="s">
        <v>243</v>
      </c>
      <c r="I4666" s="4"/>
      <c r="J4666" s="4" t="s">
        <v>244</v>
      </c>
      <c r="K4666" s="4"/>
    </row>
    <row r="4667" spans="2:11" x14ac:dyDescent="0.2">
      <c r="B4667" s="4" t="s">
        <v>20872</v>
      </c>
      <c r="C4667" s="4">
        <v>5.4</v>
      </c>
      <c r="D4667" s="4" t="s">
        <v>155</v>
      </c>
      <c r="E4667" s="4" t="s">
        <v>136</v>
      </c>
      <c r="F4667" s="4" t="s">
        <v>20873</v>
      </c>
      <c r="G4667" s="4" t="s">
        <v>239</v>
      </c>
      <c r="H4667" s="4" t="s">
        <v>243</v>
      </c>
      <c r="I4667" s="4"/>
      <c r="J4667" s="4" t="s">
        <v>244</v>
      </c>
      <c r="K4667" s="4"/>
    </row>
    <row r="4668" spans="2:11" x14ac:dyDescent="0.2">
      <c r="B4668" s="4" t="s">
        <v>20874</v>
      </c>
      <c r="C4668" s="4">
        <v>5.4</v>
      </c>
      <c r="D4668" s="4" t="s">
        <v>155</v>
      </c>
      <c r="E4668" s="4" t="s">
        <v>138</v>
      </c>
      <c r="F4668" s="4" t="s">
        <v>20875</v>
      </c>
      <c r="G4668" s="4" t="s">
        <v>239</v>
      </c>
      <c r="H4668" s="4" t="s">
        <v>243</v>
      </c>
      <c r="I4668" s="4"/>
      <c r="J4668" s="4" t="s">
        <v>244</v>
      </c>
      <c r="K4668" s="4"/>
    </row>
    <row r="4669" spans="2:11" x14ac:dyDescent="0.2">
      <c r="B4669" s="4" t="s">
        <v>20876</v>
      </c>
      <c r="C4669" s="4">
        <v>5.4</v>
      </c>
      <c r="D4669" s="4" t="s">
        <v>155</v>
      </c>
      <c r="E4669" s="4" t="s">
        <v>140</v>
      </c>
      <c r="F4669" s="4" t="s">
        <v>20877</v>
      </c>
      <c r="G4669" s="4" t="s">
        <v>239</v>
      </c>
      <c r="H4669" s="4" t="s">
        <v>243</v>
      </c>
      <c r="I4669" s="4"/>
      <c r="J4669" s="4" t="s">
        <v>244</v>
      </c>
      <c r="K4669" s="4"/>
    </row>
    <row r="4670" spans="2:11" x14ac:dyDescent="0.2">
      <c r="B4670" s="4" t="s">
        <v>20878</v>
      </c>
      <c r="C4670" s="4">
        <v>5.4</v>
      </c>
      <c r="D4670" s="4" t="s">
        <v>155</v>
      </c>
      <c r="E4670" s="4" t="s">
        <v>141</v>
      </c>
      <c r="F4670" s="4" t="s">
        <v>20879</v>
      </c>
      <c r="G4670" s="4" t="s">
        <v>239</v>
      </c>
      <c r="H4670" s="4" t="s">
        <v>243</v>
      </c>
      <c r="I4670" s="4"/>
      <c r="J4670" s="4" t="s">
        <v>244</v>
      </c>
      <c r="K4670" s="4"/>
    </row>
    <row r="4671" spans="2:11" x14ac:dyDescent="0.2">
      <c r="B4671" s="4" t="s">
        <v>20880</v>
      </c>
      <c r="C4671" s="4">
        <v>5.4</v>
      </c>
      <c r="D4671" s="4" t="s">
        <v>155</v>
      </c>
      <c r="E4671" s="4" t="s">
        <v>142</v>
      </c>
      <c r="F4671" s="4" t="s">
        <v>20881</v>
      </c>
      <c r="G4671" s="4" t="s">
        <v>239</v>
      </c>
      <c r="H4671" s="4" t="s">
        <v>243</v>
      </c>
      <c r="I4671" s="4"/>
      <c r="J4671" s="4" t="s">
        <v>244</v>
      </c>
      <c r="K4671" s="4"/>
    </row>
    <row r="4672" spans="2:11" x14ac:dyDescent="0.2">
      <c r="B4672" s="4" t="s">
        <v>20882</v>
      </c>
      <c r="C4672" s="4">
        <v>5.4</v>
      </c>
      <c r="D4672" s="4" t="s">
        <v>155</v>
      </c>
      <c r="E4672" s="4" t="s">
        <v>144</v>
      </c>
      <c r="F4672" s="4" t="s">
        <v>20883</v>
      </c>
      <c r="G4672" s="4" t="s">
        <v>239</v>
      </c>
      <c r="H4672" s="4" t="s">
        <v>243</v>
      </c>
      <c r="I4672" s="4"/>
      <c r="J4672" s="4" t="s">
        <v>244</v>
      </c>
      <c r="K4672" s="4"/>
    </row>
    <row r="4673" spans="2:11" x14ac:dyDescent="0.2">
      <c r="B4673" s="4" t="s">
        <v>20884</v>
      </c>
      <c r="C4673" s="4">
        <v>5.4</v>
      </c>
      <c r="D4673" s="4" t="s">
        <v>155</v>
      </c>
      <c r="E4673" s="4" t="s">
        <v>146</v>
      </c>
      <c r="F4673" s="4" t="s">
        <v>20885</v>
      </c>
      <c r="G4673" s="4" t="s">
        <v>239</v>
      </c>
      <c r="H4673" s="4" t="s">
        <v>243</v>
      </c>
      <c r="I4673" s="4"/>
      <c r="J4673" s="4" t="s">
        <v>244</v>
      </c>
      <c r="K4673" s="4"/>
    </row>
    <row r="4674" spans="2:11" x14ac:dyDescent="0.2">
      <c r="B4674" s="4" t="s">
        <v>20886</v>
      </c>
      <c r="C4674" s="4">
        <v>5.4</v>
      </c>
      <c r="D4674" s="4" t="s">
        <v>156</v>
      </c>
      <c r="E4674" s="4" t="s">
        <v>8</v>
      </c>
      <c r="F4674" s="4" t="s">
        <v>7123</v>
      </c>
      <c r="G4674" s="4" t="s">
        <v>239</v>
      </c>
      <c r="H4674" s="4" t="s">
        <v>243</v>
      </c>
      <c r="I4674" s="4"/>
      <c r="J4674" s="4" t="s">
        <v>244</v>
      </c>
      <c r="K4674" s="4"/>
    </row>
    <row r="4675" spans="2:11" x14ac:dyDescent="0.2">
      <c r="B4675" s="4" t="s">
        <v>20887</v>
      </c>
      <c r="C4675" s="4">
        <v>5.4</v>
      </c>
      <c r="D4675" s="4" t="s">
        <v>156</v>
      </c>
      <c r="E4675" s="4" t="s">
        <v>24</v>
      </c>
      <c r="F4675" s="4" t="s">
        <v>7125</v>
      </c>
      <c r="G4675" s="4" t="s">
        <v>239</v>
      </c>
      <c r="H4675" s="4" t="s">
        <v>243</v>
      </c>
      <c r="I4675" s="4"/>
      <c r="J4675" s="4" t="s">
        <v>244</v>
      </c>
      <c r="K4675" s="4"/>
    </row>
    <row r="4676" spans="2:11" x14ac:dyDescent="0.2">
      <c r="B4676" s="4" t="s">
        <v>20888</v>
      </c>
      <c r="C4676" s="4">
        <v>5.4</v>
      </c>
      <c r="D4676" s="4" t="s">
        <v>156</v>
      </c>
      <c r="E4676" s="4" t="s">
        <v>25</v>
      </c>
      <c r="F4676" s="4" t="s">
        <v>7127</v>
      </c>
      <c r="G4676" s="4" t="s">
        <v>239</v>
      </c>
      <c r="H4676" s="4" t="s">
        <v>243</v>
      </c>
      <c r="I4676" s="4"/>
      <c r="J4676" s="4" t="s">
        <v>244</v>
      </c>
      <c r="K4676" s="4"/>
    </row>
    <row r="4677" spans="2:11" x14ac:dyDescent="0.2">
      <c r="B4677" s="4" t="s">
        <v>20889</v>
      </c>
      <c r="C4677" s="4">
        <v>5.4</v>
      </c>
      <c r="D4677" s="4" t="s">
        <v>156</v>
      </c>
      <c r="E4677" s="4" t="s">
        <v>26</v>
      </c>
      <c r="F4677" s="4" t="s">
        <v>7129</v>
      </c>
      <c r="G4677" s="4" t="s">
        <v>239</v>
      </c>
      <c r="H4677" s="4" t="s">
        <v>243</v>
      </c>
      <c r="I4677" s="4"/>
      <c r="J4677" s="4" t="s">
        <v>244</v>
      </c>
      <c r="K4677" s="4"/>
    </row>
    <row r="4678" spans="2:11" x14ac:dyDescent="0.2">
      <c r="B4678" s="4" t="s">
        <v>20890</v>
      </c>
      <c r="C4678" s="4">
        <v>5.4</v>
      </c>
      <c r="D4678" s="4" t="s">
        <v>156</v>
      </c>
      <c r="E4678" s="4" t="s">
        <v>27</v>
      </c>
      <c r="F4678" s="4" t="s">
        <v>7131</v>
      </c>
      <c r="G4678" s="4" t="s">
        <v>239</v>
      </c>
      <c r="H4678" s="4" t="s">
        <v>243</v>
      </c>
      <c r="I4678" s="4"/>
      <c r="J4678" s="4" t="s">
        <v>244</v>
      </c>
      <c r="K4678" s="4"/>
    </row>
    <row r="4679" spans="2:11" x14ac:dyDescent="0.2">
      <c r="B4679" s="4" t="s">
        <v>20891</v>
      </c>
      <c r="C4679" s="4">
        <v>5.4</v>
      </c>
      <c r="D4679" s="4" t="s">
        <v>156</v>
      </c>
      <c r="E4679" s="4" t="s">
        <v>28</v>
      </c>
      <c r="F4679" s="4" t="s">
        <v>7133</v>
      </c>
      <c r="G4679" s="4" t="s">
        <v>239</v>
      </c>
      <c r="H4679" s="4" t="s">
        <v>243</v>
      </c>
      <c r="I4679" s="4"/>
      <c r="J4679" s="4" t="s">
        <v>244</v>
      </c>
      <c r="K4679" s="4"/>
    </row>
    <row r="4680" spans="2:11" x14ac:dyDescent="0.2">
      <c r="B4680" s="4" t="s">
        <v>20892</v>
      </c>
      <c r="C4680" s="4">
        <v>5.4</v>
      </c>
      <c r="D4680" s="4" t="s">
        <v>156</v>
      </c>
      <c r="E4680" s="4" t="s">
        <v>29</v>
      </c>
      <c r="F4680" s="4" t="s">
        <v>7135</v>
      </c>
      <c r="G4680" s="4" t="s">
        <v>239</v>
      </c>
      <c r="H4680" s="4" t="s">
        <v>243</v>
      </c>
      <c r="I4680" s="4"/>
      <c r="J4680" s="4" t="s">
        <v>244</v>
      </c>
      <c r="K4680" s="4"/>
    </row>
    <row r="4681" spans="2:11" x14ac:dyDescent="0.2">
      <c r="B4681" s="4" t="s">
        <v>20893</v>
      </c>
      <c r="C4681" s="4">
        <v>5.4</v>
      </c>
      <c r="D4681" s="4" t="s">
        <v>156</v>
      </c>
      <c r="E4681" s="4" t="s">
        <v>30</v>
      </c>
      <c r="F4681" s="4" t="s">
        <v>7137</v>
      </c>
      <c r="G4681" s="4" t="s">
        <v>239</v>
      </c>
      <c r="H4681" s="4" t="s">
        <v>243</v>
      </c>
      <c r="I4681" s="4"/>
      <c r="J4681" s="4" t="s">
        <v>244</v>
      </c>
      <c r="K4681" s="4"/>
    </row>
    <row r="4682" spans="2:11" x14ac:dyDescent="0.2">
      <c r="B4682" s="4" t="s">
        <v>20894</v>
      </c>
      <c r="C4682" s="4">
        <v>5.4</v>
      </c>
      <c r="D4682" s="4" t="s">
        <v>156</v>
      </c>
      <c r="E4682" s="4" t="s">
        <v>31</v>
      </c>
      <c r="F4682" s="4" t="s">
        <v>7139</v>
      </c>
      <c r="G4682" s="4" t="s">
        <v>239</v>
      </c>
      <c r="H4682" s="4" t="s">
        <v>243</v>
      </c>
      <c r="I4682" s="4"/>
      <c r="J4682" s="4" t="s">
        <v>244</v>
      </c>
      <c r="K4682" s="4"/>
    </row>
    <row r="4683" spans="2:11" x14ac:dyDescent="0.2">
      <c r="B4683" s="4" t="s">
        <v>20895</v>
      </c>
      <c r="C4683" s="4">
        <v>5.4</v>
      </c>
      <c r="D4683" s="4" t="s">
        <v>156</v>
      </c>
      <c r="E4683" s="4" t="s">
        <v>32</v>
      </c>
      <c r="F4683" s="4" t="s">
        <v>7141</v>
      </c>
      <c r="G4683" s="4" t="s">
        <v>239</v>
      </c>
      <c r="H4683" s="4" t="s">
        <v>243</v>
      </c>
      <c r="I4683" s="4"/>
      <c r="J4683" s="4" t="s">
        <v>244</v>
      </c>
      <c r="K4683" s="4"/>
    </row>
    <row r="4684" spans="2:11" x14ac:dyDescent="0.2">
      <c r="B4684" s="4" t="s">
        <v>20896</v>
      </c>
      <c r="C4684" s="4">
        <v>5.4</v>
      </c>
      <c r="D4684" s="4" t="s">
        <v>156</v>
      </c>
      <c r="E4684" s="4" t="s">
        <v>33</v>
      </c>
      <c r="F4684" s="4" t="s">
        <v>7143</v>
      </c>
      <c r="G4684" s="4" t="s">
        <v>239</v>
      </c>
      <c r="H4684" s="4" t="s">
        <v>243</v>
      </c>
      <c r="I4684" s="4"/>
      <c r="J4684" s="4" t="s">
        <v>244</v>
      </c>
      <c r="K4684" s="4"/>
    </row>
    <row r="4685" spans="2:11" x14ac:dyDescent="0.2">
      <c r="B4685" s="4" t="s">
        <v>20897</v>
      </c>
      <c r="C4685" s="4">
        <v>5.4</v>
      </c>
      <c r="D4685" s="4" t="s">
        <v>156</v>
      </c>
      <c r="E4685" s="4" t="s">
        <v>34</v>
      </c>
      <c r="F4685" s="4" t="s">
        <v>7145</v>
      </c>
      <c r="G4685" s="4" t="s">
        <v>239</v>
      </c>
      <c r="H4685" s="4" t="s">
        <v>243</v>
      </c>
      <c r="I4685" s="4"/>
      <c r="J4685" s="4" t="s">
        <v>244</v>
      </c>
      <c r="K4685" s="4"/>
    </row>
    <row r="4686" spans="2:11" x14ac:dyDescent="0.2">
      <c r="B4686" s="4" t="s">
        <v>20898</v>
      </c>
      <c r="C4686" s="4">
        <v>5.4</v>
      </c>
      <c r="D4686" s="4" t="s">
        <v>156</v>
      </c>
      <c r="E4686" s="4" t="s">
        <v>35</v>
      </c>
      <c r="F4686" s="4" t="s">
        <v>7147</v>
      </c>
      <c r="G4686" s="4" t="s">
        <v>239</v>
      </c>
      <c r="H4686" s="4" t="s">
        <v>243</v>
      </c>
      <c r="I4686" s="4"/>
      <c r="J4686" s="4" t="s">
        <v>244</v>
      </c>
      <c r="K4686" s="4"/>
    </row>
    <row r="4687" spans="2:11" x14ac:dyDescent="0.2">
      <c r="B4687" s="4" t="s">
        <v>20899</v>
      </c>
      <c r="C4687" s="4">
        <v>5.4</v>
      </c>
      <c r="D4687" s="4" t="s">
        <v>156</v>
      </c>
      <c r="E4687" s="4" t="s">
        <v>36</v>
      </c>
      <c r="F4687" s="4" t="s">
        <v>7149</v>
      </c>
      <c r="G4687" s="4" t="s">
        <v>239</v>
      </c>
      <c r="H4687" s="4" t="s">
        <v>243</v>
      </c>
      <c r="I4687" s="4"/>
      <c r="J4687" s="4" t="s">
        <v>244</v>
      </c>
      <c r="K4687" s="4"/>
    </row>
    <row r="4688" spans="2:11" x14ac:dyDescent="0.2">
      <c r="B4688" s="4" t="s">
        <v>20900</v>
      </c>
      <c r="C4688" s="4">
        <v>5.4</v>
      </c>
      <c r="D4688" s="4" t="s">
        <v>156</v>
      </c>
      <c r="E4688" s="4" t="s">
        <v>37</v>
      </c>
      <c r="F4688" s="4" t="s">
        <v>7151</v>
      </c>
      <c r="G4688" s="4" t="s">
        <v>239</v>
      </c>
      <c r="H4688" s="4" t="s">
        <v>243</v>
      </c>
      <c r="I4688" s="4"/>
      <c r="J4688" s="4" t="s">
        <v>244</v>
      </c>
      <c r="K4688" s="4"/>
    </row>
    <row r="4689" spans="2:11" x14ac:dyDescent="0.2">
      <c r="B4689" s="4" t="s">
        <v>20901</v>
      </c>
      <c r="C4689" s="4">
        <v>5.4</v>
      </c>
      <c r="D4689" s="4" t="s">
        <v>156</v>
      </c>
      <c r="E4689" s="4" t="s">
        <v>38</v>
      </c>
      <c r="F4689" s="4" t="s">
        <v>7153</v>
      </c>
      <c r="G4689" s="4" t="s">
        <v>239</v>
      </c>
      <c r="H4689" s="4" t="s">
        <v>243</v>
      </c>
      <c r="I4689" s="4"/>
      <c r="J4689" s="4" t="s">
        <v>244</v>
      </c>
      <c r="K4689" s="4"/>
    </row>
    <row r="4690" spans="2:11" x14ac:dyDescent="0.2">
      <c r="B4690" s="4" t="s">
        <v>20902</v>
      </c>
      <c r="C4690" s="4">
        <v>5.4</v>
      </c>
      <c r="D4690" s="4" t="s">
        <v>156</v>
      </c>
      <c r="E4690" s="4" t="s">
        <v>39</v>
      </c>
      <c r="F4690" s="4" t="s">
        <v>7155</v>
      </c>
      <c r="G4690" s="4" t="s">
        <v>239</v>
      </c>
      <c r="H4690" s="4" t="s">
        <v>243</v>
      </c>
      <c r="I4690" s="4"/>
      <c r="J4690" s="4" t="s">
        <v>244</v>
      </c>
      <c r="K4690" s="4"/>
    </row>
    <row r="4691" spans="2:11" x14ac:dyDescent="0.2">
      <c r="B4691" s="4" t="s">
        <v>20903</v>
      </c>
      <c r="C4691" s="4">
        <v>5.4</v>
      </c>
      <c r="D4691" s="4" t="s">
        <v>156</v>
      </c>
      <c r="E4691" s="4" t="s">
        <v>56</v>
      </c>
      <c r="F4691" s="4" t="s">
        <v>7157</v>
      </c>
      <c r="G4691" s="4" t="s">
        <v>239</v>
      </c>
      <c r="H4691" s="4" t="s">
        <v>243</v>
      </c>
      <c r="I4691" s="4"/>
      <c r="J4691" s="4" t="s">
        <v>244</v>
      </c>
      <c r="K4691" s="4"/>
    </row>
    <row r="4692" spans="2:11" x14ac:dyDescent="0.2">
      <c r="B4692" s="4" t="s">
        <v>20904</v>
      </c>
      <c r="C4692" s="4">
        <v>5.4</v>
      </c>
      <c r="D4692" s="4" t="s">
        <v>156</v>
      </c>
      <c r="E4692" s="4" t="s">
        <v>58</v>
      </c>
      <c r="F4692" s="4" t="s">
        <v>7159</v>
      </c>
      <c r="G4692" s="4" t="s">
        <v>239</v>
      </c>
      <c r="H4692" s="4" t="s">
        <v>243</v>
      </c>
      <c r="I4692" s="4"/>
      <c r="J4692" s="4" t="s">
        <v>244</v>
      </c>
      <c r="K4692" s="4"/>
    </row>
    <row r="4693" spans="2:11" x14ac:dyDescent="0.2">
      <c r="B4693" s="4" t="s">
        <v>20905</v>
      </c>
      <c r="C4693" s="4">
        <v>5.4</v>
      </c>
      <c r="D4693" s="4" t="s">
        <v>156</v>
      </c>
      <c r="E4693" s="4" t="s">
        <v>60</v>
      </c>
      <c r="F4693" s="4" t="s">
        <v>7161</v>
      </c>
      <c r="G4693" s="4" t="s">
        <v>239</v>
      </c>
      <c r="H4693" s="4" t="s">
        <v>243</v>
      </c>
      <c r="I4693" s="4"/>
      <c r="J4693" s="4" t="s">
        <v>244</v>
      </c>
      <c r="K4693" s="4"/>
    </row>
    <row r="4694" spans="2:11" x14ac:dyDescent="0.2">
      <c r="B4694" s="4" t="s">
        <v>20906</v>
      </c>
      <c r="C4694" s="4">
        <v>5.4</v>
      </c>
      <c r="D4694" s="4" t="s">
        <v>156</v>
      </c>
      <c r="E4694" s="4" t="s">
        <v>62</v>
      </c>
      <c r="F4694" s="4" t="s">
        <v>7163</v>
      </c>
      <c r="G4694" s="4" t="s">
        <v>239</v>
      </c>
      <c r="H4694" s="4" t="s">
        <v>243</v>
      </c>
      <c r="I4694" s="4"/>
      <c r="J4694" s="4" t="s">
        <v>244</v>
      </c>
      <c r="K4694" s="4"/>
    </row>
    <row r="4695" spans="2:11" x14ac:dyDescent="0.2">
      <c r="B4695" s="4" t="s">
        <v>20907</v>
      </c>
      <c r="C4695" s="4">
        <v>5.4</v>
      </c>
      <c r="D4695" s="4" t="s">
        <v>156</v>
      </c>
      <c r="E4695" s="4" t="s">
        <v>64</v>
      </c>
      <c r="F4695" s="4" t="s">
        <v>7165</v>
      </c>
      <c r="G4695" s="4" t="s">
        <v>239</v>
      </c>
      <c r="H4695" s="4" t="s">
        <v>243</v>
      </c>
      <c r="I4695" s="4"/>
      <c r="J4695" s="4" t="s">
        <v>244</v>
      </c>
      <c r="K4695" s="4"/>
    </row>
    <row r="4696" spans="2:11" x14ac:dyDescent="0.2">
      <c r="B4696" s="4" t="s">
        <v>20908</v>
      </c>
      <c r="C4696" s="4">
        <v>5.4</v>
      </c>
      <c r="D4696" s="4" t="s">
        <v>156</v>
      </c>
      <c r="E4696" s="4" t="s">
        <v>66</v>
      </c>
      <c r="F4696" s="4" t="s">
        <v>20909</v>
      </c>
      <c r="G4696" s="4" t="s">
        <v>239</v>
      </c>
      <c r="H4696" s="4" t="s">
        <v>243</v>
      </c>
      <c r="I4696" s="4"/>
      <c r="J4696" s="4" t="s">
        <v>244</v>
      </c>
      <c r="K4696" s="4"/>
    </row>
    <row r="4697" spans="2:11" x14ac:dyDescent="0.2">
      <c r="B4697" s="4" t="s">
        <v>20910</v>
      </c>
      <c r="C4697" s="4">
        <v>5.4</v>
      </c>
      <c r="D4697" s="4" t="s">
        <v>156</v>
      </c>
      <c r="E4697" s="4" t="s">
        <v>68</v>
      </c>
      <c r="F4697" s="4" t="s">
        <v>20911</v>
      </c>
      <c r="G4697" s="4" t="s">
        <v>239</v>
      </c>
      <c r="H4697" s="4" t="s">
        <v>243</v>
      </c>
      <c r="I4697" s="4"/>
      <c r="J4697" s="4" t="s">
        <v>244</v>
      </c>
      <c r="K4697" s="4"/>
    </row>
    <row r="4698" spans="2:11" x14ac:dyDescent="0.2">
      <c r="B4698" s="4" t="s">
        <v>20912</v>
      </c>
      <c r="C4698" s="4">
        <v>5.4</v>
      </c>
      <c r="D4698" s="4" t="s">
        <v>156</v>
      </c>
      <c r="E4698" s="4" t="s">
        <v>70</v>
      </c>
      <c r="F4698" s="4" t="s">
        <v>20913</v>
      </c>
      <c r="G4698" s="4" t="s">
        <v>239</v>
      </c>
      <c r="H4698" s="4" t="s">
        <v>243</v>
      </c>
      <c r="I4698" s="4"/>
      <c r="J4698" s="4" t="s">
        <v>244</v>
      </c>
      <c r="K4698" s="4"/>
    </row>
    <row r="4699" spans="2:11" x14ac:dyDescent="0.2">
      <c r="B4699" s="4" t="s">
        <v>20914</v>
      </c>
      <c r="C4699" s="4">
        <v>5.4</v>
      </c>
      <c r="D4699" s="4" t="s">
        <v>156</v>
      </c>
      <c r="E4699" s="4" t="s">
        <v>72</v>
      </c>
      <c r="F4699" s="4" t="s">
        <v>20915</v>
      </c>
      <c r="G4699" s="4" t="s">
        <v>239</v>
      </c>
      <c r="H4699" s="4" t="s">
        <v>243</v>
      </c>
      <c r="I4699" s="4"/>
      <c r="J4699" s="4" t="s">
        <v>244</v>
      </c>
      <c r="K4699" s="4"/>
    </row>
    <row r="4700" spans="2:11" x14ac:dyDescent="0.2">
      <c r="B4700" s="4" t="s">
        <v>20916</v>
      </c>
      <c r="C4700" s="4">
        <v>5.4</v>
      </c>
      <c r="D4700" s="4" t="s">
        <v>156</v>
      </c>
      <c r="E4700" s="4" t="s">
        <v>74</v>
      </c>
      <c r="F4700" s="4" t="s">
        <v>20917</v>
      </c>
      <c r="G4700" s="4" t="s">
        <v>239</v>
      </c>
      <c r="H4700" s="4" t="s">
        <v>243</v>
      </c>
      <c r="I4700" s="4"/>
      <c r="J4700" s="4" t="s">
        <v>244</v>
      </c>
      <c r="K4700" s="4"/>
    </row>
    <row r="4701" spans="2:11" x14ac:dyDescent="0.2">
      <c r="B4701" s="4" t="s">
        <v>20918</v>
      </c>
      <c r="C4701" s="4">
        <v>5.4</v>
      </c>
      <c r="D4701" s="4" t="s">
        <v>156</v>
      </c>
      <c r="E4701" s="4" t="s">
        <v>76</v>
      </c>
      <c r="F4701" s="4" t="s">
        <v>20919</v>
      </c>
      <c r="G4701" s="4" t="s">
        <v>239</v>
      </c>
      <c r="H4701" s="4" t="s">
        <v>243</v>
      </c>
      <c r="I4701" s="4"/>
      <c r="J4701" s="4" t="s">
        <v>244</v>
      </c>
      <c r="K4701" s="4"/>
    </row>
    <row r="4702" spans="2:11" x14ac:dyDescent="0.2">
      <c r="B4702" s="4" t="s">
        <v>20920</v>
      </c>
      <c r="C4702" s="4">
        <v>5.4</v>
      </c>
      <c r="D4702" s="4" t="s">
        <v>156</v>
      </c>
      <c r="E4702" s="4" t="s">
        <v>78</v>
      </c>
      <c r="F4702" s="4" t="s">
        <v>20921</v>
      </c>
      <c r="G4702" s="4" t="s">
        <v>239</v>
      </c>
      <c r="H4702" s="4" t="s">
        <v>243</v>
      </c>
      <c r="I4702" s="4"/>
      <c r="J4702" s="4" t="s">
        <v>244</v>
      </c>
      <c r="K4702" s="4"/>
    </row>
    <row r="4703" spans="2:11" x14ac:dyDescent="0.2">
      <c r="B4703" s="4" t="s">
        <v>20922</v>
      </c>
      <c r="C4703" s="4">
        <v>5.4</v>
      </c>
      <c r="D4703" s="4" t="s">
        <v>156</v>
      </c>
      <c r="E4703" s="4" t="s">
        <v>81</v>
      </c>
      <c r="F4703" s="4" t="s">
        <v>20923</v>
      </c>
      <c r="G4703" s="4" t="s">
        <v>239</v>
      </c>
      <c r="H4703" s="4" t="s">
        <v>243</v>
      </c>
      <c r="I4703" s="4"/>
      <c r="J4703" s="4" t="s">
        <v>244</v>
      </c>
      <c r="K4703" s="4"/>
    </row>
    <row r="4704" spans="2:11" x14ac:dyDescent="0.2">
      <c r="B4704" s="4" t="s">
        <v>20924</v>
      </c>
      <c r="C4704" s="4">
        <v>5.4</v>
      </c>
      <c r="D4704" s="4" t="s">
        <v>156</v>
      </c>
      <c r="E4704" s="4" t="s">
        <v>84</v>
      </c>
      <c r="F4704" s="4" t="s">
        <v>20925</v>
      </c>
      <c r="G4704" s="4" t="s">
        <v>239</v>
      </c>
      <c r="H4704" s="4" t="s">
        <v>243</v>
      </c>
      <c r="I4704" s="4"/>
      <c r="J4704" s="4" t="s">
        <v>244</v>
      </c>
      <c r="K4704" s="4"/>
    </row>
    <row r="4705" spans="2:11" x14ac:dyDescent="0.2">
      <c r="B4705" s="4" t="s">
        <v>20926</v>
      </c>
      <c r="C4705" s="4">
        <v>5.4</v>
      </c>
      <c r="D4705" s="4" t="s">
        <v>156</v>
      </c>
      <c r="E4705" s="4" t="s">
        <v>85</v>
      </c>
      <c r="F4705" s="4" t="s">
        <v>20927</v>
      </c>
      <c r="G4705" s="4" t="s">
        <v>239</v>
      </c>
      <c r="H4705" s="4" t="s">
        <v>243</v>
      </c>
      <c r="I4705" s="4"/>
      <c r="J4705" s="4" t="s">
        <v>244</v>
      </c>
      <c r="K4705" s="4"/>
    </row>
    <row r="4706" spans="2:11" x14ac:dyDescent="0.2">
      <c r="B4706" s="4" t="s">
        <v>20928</v>
      </c>
      <c r="C4706" s="4">
        <v>5.4</v>
      </c>
      <c r="D4706" s="4" t="s">
        <v>156</v>
      </c>
      <c r="E4706" s="4" t="s">
        <v>86</v>
      </c>
      <c r="F4706" s="4" t="s">
        <v>20929</v>
      </c>
      <c r="G4706" s="4" t="s">
        <v>239</v>
      </c>
      <c r="H4706" s="4" t="s">
        <v>243</v>
      </c>
      <c r="I4706" s="4"/>
      <c r="J4706" s="4" t="s">
        <v>244</v>
      </c>
      <c r="K4706" s="4"/>
    </row>
    <row r="4707" spans="2:11" x14ac:dyDescent="0.2">
      <c r="B4707" s="4" t="s">
        <v>20930</v>
      </c>
      <c r="C4707" s="4">
        <v>5.4</v>
      </c>
      <c r="D4707" s="4" t="s">
        <v>156</v>
      </c>
      <c r="E4707" s="4" t="s">
        <v>88</v>
      </c>
      <c r="F4707" s="4" t="s">
        <v>20931</v>
      </c>
      <c r="G4707" s="4" t="s">
        <v>239</v>
      </c>
      <c r="H4707" s="4" t="s">
        <v>243</v>
      </c>
      <c r="I4707" s="4"/>
      <c r="J4707" s="4" t="s">
        <v>244</v>
      </c>
      <c r="K4707" s="4"/>
    </row>
    <row r="4708" spans="2:11" x14ac:dyDescent="0.2">
      <c r="B4708" s="4" t="s">
        <v>20932</v>
      </c>
      <c r="C4708" s="4">
        <v>5.4</v>
      </c>
      <c r="D4708" s="4" t="s">
        <v>156</v>
      </c>
      <c r="E4708" s="4" t="s">
        <v>90</v>
      </c>
      <c r="F4708" s="4" t="s">
        <v>20933</v>
      </c>
      <c r="G4708" s="4" t="s">
        <v>239</v>
      </c>
      <c r="H4708" s="4" t="s">
        <v>243</v>
      </c>
      <c r="I4708" s="4"/>
      <c r="J4708" s="4" t="s">
        <v>244</v>
      </c>
      <c r="K4708" s="4"/>
    </row>
    <row r="4709" spans="2:11" x14ac:dyDescent="0.2">
      <c r="B4709" s="4" t="s">
        <v>20934</v>
      </c>
      <c r="C4709" s="4">
        <v>5.4</v>
      </c>
      <c r="D4709" s="4" t="s">
        <v>156</v>
      </c>
      <c r="E4709" s="4" t="s">
        <v>92</v>
      </c>
      <c r="F4709" s="4" t="s">
        <v>20935</v>
      </c>
      <c r="G4709" s="4" t="s">
        <v>239</v>
      </c>
      <c r="H4709" s="4" t="s">
        <v>243</v>
      </c>
      <c r="I4709" s="4"/>
      <c r="J4709" s="4" t="s">
        <v>244</v>
      </c>
      <c r="K4709" s="4"/>
    </row>
    <row r="4710" spans="2:11" x14ac:dyDescent="0.2">
      <c r="B4710" s="4" t="s">
        <v>20936</v>
      </c>
      <c r="C4710" s="4">
        <v>5.4</v>
      </c>
      <c r="D4710" s="4" t="s">
        <v>156</v>
      </c>
      <c r="E4710" s="4" t="s">
        <v>94</v>
      </c>
      <c r="F4710" s="4" t="s">
        <v>20937</v>
      </c>
      <c r="G4710" s="4" t="s">
        <v>239</v>
      </c>
      <c r="H4710" s="4" t="s">
        <v>243</v>
      </c>
      <c r="I4710" s="4"/>
      <c r="J4710" s="4" t="s">
        <v>244</v>
      </c>
      <c r="K4710" s="4"/>
    </row>
    <row r="4711" spans="2:11" x14ac:dyDescent="0.2">
      <c r="B4711" s="4" t="s">
        <v>20938</v>
      </c>
      <c r="C4711" s="4">
        <v>5.4</v>
      </c>
      <c r="D4711" s="4" t="s">
        <v>156</v>
      </c>
      <c r="E4711" s="4" t="s">
        <v>96</v>
      </c>
      <c r="F4711" s="4" t="s">
        <v>20939</v>
      </c>
      <c r="G4711" s="4" t="s">
        <v>239</v>
      </c>
      <c r="H4711" s="4" t="s">
        <v>243</v>
      </c>
      <c r="I4711" s="4"/>
      <c r="J4711" s="4" t="s">
        <v>244</v>
      </c>
      <c r="K4711" s="4"/>
    </row>
    <row r="4712" spans="2:11" x14ac:dyDescent="0.2">
      <c r="B4712" s="4" t="s">
        <v>20940</v>
      </c>
      <c r="C4712" s="4">
        <v>5.4</v>
      </c>
      <c r="D4712" s="4" t="s">
        <v>156</v>
      </c>
      <c r="E4712" s="4" t="s">
        <v>98</v>
      </c>
      <c r="F4712" s="4" t="s">
        <v>20941</v>
      </c>
      <c r="G4712" s="4" t="s">
        <v>239</v>
      </c>
      <c r="H4712" s="4" t="s">
        <v>243</v>
      </c>
      <c r="I4712" s="4"/>
      <c r="J4712" s="4" t="s">
        <v>244</v>
      </c>
      <c r="K4712" s="4"/>
    </row>
    <row r="4713" spans="2:11" x14ac:dyDescent="0.2">
      <c r="B4713" s="4" t="s">
        <v>20942</v>
      </c>
      <c r="C4713" s="4">
        <v>5.4</v>
      </c>
      <c r="D4713" s="4" t="s">
        <v>156</v>
      </c>
      <c r="E4713" s="4" t="s">
        <v>100</v>
      </c>
      <c r="F4713" s="4" t="s">
        <v>20943</v>
      </c>
      <c r="G4713" s="4" t="s">
        <v>239</v>
      </c>
      <c r="H4713" s="4" t="s">
        <v>243</v>
      </c>
      <c r="I4713" s="4"/>
      <c r="J4713" s="4" t="s">
        <v>244</v>
      </c>
      <c r="K4713" s="4"/>
    </row>
    <row r="4714" spans="2:11" x14ac:dyDescent="0.2">
      <c r="B4714" s="4" t="s">
        <v>20944</v>
      </c>
      <c r="C4714" s="4">
        <v>5.4</v>
      </c>
      <c r="D4714" s="4" t="s">
        <v>156</v>
      </c>
      <c r="E4714" s="4" t="s">
        <v>102</v>
      </c>
      <c r="F4714" s="4" t="s">
        <v>20945</v>
      </c>
      <c r="G4714" s="4" t="s">
        <v>239</v>
      </c>
      <c r="H4714" s="4" t="s">
        <v>243</v>
      </c>
      <c r="I4714" s="4"/>
      <c r="J4714" s="4" t="s">
        <v>244</v>
      </c>
      <c r="K4714" s="4"/>
    </row>
    <row r="4715" spans="2:11" x14ac:dyDescent="0.2">
      <c r="B4715" s="4" t="s">
        <v>20946</v>
      </c>
      <c r="C4715" s="4">
        <v>5.4</v>
      </c>
      <c r="D4715" s="4" t="s">
        <v>156</v>
      </c>
      <c r="E4715" s="4" t="s">
        <v>104</v>
      </c>
      <c r="F4715" s="4" t="s">
        <v>20947</v>
      </c>
      <c r="G4715" s="4" t="s">
        <v>239</v>
      </c>
      <c r="H4715" s="4" t="s">
        <v>243</v>
      </c>
      <c r="I4715" s="4"/>
      <c r="J4715" s="4" t="s">
        <v>244</v>
      </c>
      <c r="K4715" s="4"/>
    </row>
    <row r="4716" spans="2:11" x14ac:dyDescent="0.2">
      <c r="B4716" s="4" t="s">
        <v>20948</v>
      </c>
      <c r="C4716" s="4">
        <v>5.4</v>
      </c>
      <c r="D4716" s="4" t="s">
        <v>156</v>
      </c>
      <c r="E4716" s="4" t="s">
        <v>106</v>
      </c>
      <c r="F4716" s="4" t="s">
        <v>20949</v>
      </c>
      <c r="G4716" s="4" t="s">
        <v>239</v>
      </c>
      <c r="H4716" s="4" t="s">
        <v>243</v>
      </c>
      <c r="I4716" s="4"/>
      <c r="J4716" s="4" t="s">
        <v>244</v>
      </c>
      <c r="K4716" s="4"/>
    </row>
    <row r="4717" spans="2:11" x14ac:dyDescent="0.2">
      <c r="B4717" s="4" t="s">
        <v>20950</v>
      </c>
      <c r="C4717" s="4">
        <v>5.4</v>
      </c>
      <c r="D4717" s="4" t="s">
        <v>156</v>
      </c>
      <c r="E4717" s="4" t="s">
        <v>108</v>
      </c>
      <c r="F4717" s="4" t="s">
        <v>20951</v>
      </c>
      <c r="G4717" s="4" t="s">
        <v>239</v>
      </c>
      <c r="H4717" s="4" t="s">
        <v>243</v>
      </c>
      <c r="I4717" s="4"/>
      <c r="J4717" s="4" t="s">
        <v>244</v>
      </c>
      <c r="K4717" s="4"/>
    </row>
    <row r="4718" spans="2:11" x14ac:dyDescent="0.2">
      <c r="B4718" s="4" t="s">
        <v>20952</v>
      </c>
      <c r="C4718" s="4">
        <v>5.4</v>
      </c>
      <c r="D4718" s="4" t="s">
        <v>156</v>
      </c>
      <c r="E4718" s="4" t="s">
        <v>110</v>
      </c>
      <c r="F4718" s="4" t="s">
        <v>20953</v>
      </c>
      <c r="G4718" s="4" t="s">
        <v>239</v>
      </c>
      <c r="H4718" s="4" t="s">
        <v>243</v>
      </c>
      <c r="I4718" s="4"/>
      <c r="J4718" s="4" t="s">
        <v>244</v>
      </c>
      <c r="K4718" s="4"/>
    </row>
    <row r="4719" spans="2:11" x14ac:dyDescent="0.2">
      <c r="B4719" s="4" t="s">
        <v>20954</v>
      </c>
      <c r="C4719" s="4">
        <v>5.4</v>
      </c>
      <c r="D4719" s="4" t="s">
        <v>156</v>
      </c>
      <c r="E4719" s="4" t="s">
        <v>112</v>
      </c>
      <c r="F4719" s="4" t="s">
        <v>20955</v>
      </c>
      <c r="G4719" s="4" t="s">
        <v>239</v>
      </c>
      <c r="H4719" s="4" t="s">
        <v>243</v>
      </c>
      <c r="I4719" s="4"/>
      <c r="J4719" s="4" t="s">
        <v>244</v>
      </c>
      <c r="K4719" s="4"/>
    </row>
    <row r="4720" spans="2:11" x14ac:dyDescent="0.2">
      <c r="B4720" s="4" t="s">
        <v>20956</v>
      </c>
      <c r="C4720" s="4">
        <v>5.4</v>
      </c>
      <c r="D4720" s="4" t="s">
        <v>156</v>
      </c>
      <c r="E4720" s="4" t="s">
        <v>114</v>
      </c>
      <c r="F4720" s="4" t="s">
        <v>20957</v>
      </c>
      <c r="G4720" s="4" t="s">
        <v>239</v>
      </c>
      <c r="H4720" s="4" t="s">
        <v>243</v>
      </c>
      <c r="I4720" s="4"/>
      <c r="J4720" s="4" t="s">
        <v>244</v>
      </c>
      <c r="K4720" s="4"/>
    </row>
    <row r="4721" spans="2:11" x14ac:dyDescent="0.2">
      <c r="B4721" s="4" t="s">
        <v>20958</v>
      </c>
      <c r="C4721" s="4">
        <v>5.4</v>
      </c>
      <c r="D4721" s="4" t="s">
        <v>156</v>
      </c>
      <c r="E4721" s="4" t="s">
        <v>116</v>
      </c>
      <c r="F4721" s="4" t="s">
        <v>20959</v>
      </c>
      <c r="G4721" s="4" t="s">
        <v>239</v>
      </c>
      <c r="H4721" s="4" t="s">
        <v>243</v>
      </c>
      <c r="I4721" s="4"/>
      <c r="J4721" s="4" t="s">
        <v>244</v>
      </c>
      <c r="K4721" s="4"/>
    </row>
    <row r="4722" spans="2:11" x14ac:dyDescent="0.2">
      <c r="B4722" s="4" t="s">
        <v>20960</v>
      </c>
      <c r="C4722" s="4">
        <v>5.4</v>
      </c>
      <c r="D4722" s="4" t="s">
        <v>156</v>
      </c>
      <c r="E4722" s="4" t="s">
        <v>118</v>
      </c>
      <c r="F4722" s="4" t="s">
        <v>20961</v>
      </c>
      <c r="G4722" s="4" t="s">
        <v>239</v>
      </c>
      <c r="H4722" s="4" t="s">
        <v>243</v>
      </c>
      <c r="I4722" s="4"/>
      <c r="J4722" s="4" t="s">
        <v>244</v>
      </c>
      <c r="K4722" s="4"/>
    </row>
    <row r="4723" spans="2:11" x14ac:dyDescent="0.2">
      <c r="B4723" s="4" t="s">
        <v>20962</v>
      </c>
      <c r="C4723" s="4">
        <v>5.4</v>
      </c>
      <c r="D4723" s="4" t="s">
        <v>156</v>
      </c>
      <c r="E4723" s="4" t="s">
        <v>120</v>
      </c>
      <c r="F4723" s="4" t="s">
        <v>20963</v>
      </c>
      <c r="G4723" s="4" t="s">
        <v>239</v>
      </c>
      <c r="H4723" s="4" t="s">
        <v>243</v>
      </c>
      <c r="I4723" s="4"/>
      <c r="J4723" s="4" t="s">
        <v>244</v>
      </c>
      <c r="K4723" s="4"/>
    </row>
    <row r="4724" spans="2:11" x14ac:dyDescent="0.2">
      <c r="B4724" s="4" t="s">
        <v>20964</v>
      </c>
      <c r="C4724" s="4">
        <v>5.4</v>
      </c>
      <c r="D4724" s="4" t="s">
        <v>156</v>
      </c>
      <c r="E4724" s="4" t="s">
        <v>122</v>
      </c>
      <c r="F4724" s="4" t="s">
        <v>20965</v>
      </c>
      <c r="G4724" s="4" t="s">
        <v>239</v>
      </c>
      <c r="H4724" s="4" t="s">
        <v>243</v>
      </c>
      <c r="I4724" s="4"/>
      <c r="J4724" s="4" t="s">
        <v>244</v>
      </c>
      <c r="K4724" s="4"/>
    </row>
    <row r="4725" spans="2:11" x14ac:dyDescent="0.2">
      <c r="B4725" s="4" t="s">
        <v>20966</v>
      </c>
      <c r="C4725" s="4">
        <v>5.4</v>
      </c>
      <c r="D4725" s="4" t="s">
        <v>156</v>
      </c>
      <c r="E4725" s="4" t="s">
        <v>124</v>
      </c>
      <c r="F4725" s="4" t="s">
        <v>20967</v>
      </c>
      <c r="G4725" s="4" t="s">
        <v>239</v>
      </c>
      <c r="H4725" s="4" t="s">
        <v>243</v>
      </c>
      <c r="I4725" s="4"/>
      <c r="J4725" s="4" t="s">
        <v>244</v>
      </c>
      <c r="K4725" s="4"/>
    </row>
    <row r="4726" spans="2:11" x14ac:dyDescent="0.2">
      <c r="B4726" s="4" t="s">
        <v>20968</v>
      </c>
      <c r="C4726" s="4">
        <v>5.4</v>
      </c>
      <c r="D4726" s="4" t="s">
        <v>156</v>
      </c>
      <c r="E4726" s="4" t="s">
        <v>126</v>
      </c>
      <c r="F4726" s="4" t="s">
        <v>20969</v>
      </c>
      <c r="G4726" s="4" t="s">
        <v>239</v>
      </c>
      <c r="H4726" s="4" t="s">
        <v>243</v>
      </c>
      <c r="I4726" s="4"/>
      <c r="J4726" s="4" t="s">
        <v>244</v>
      </c>
      <c r="K4726" s="4"/>
    </row>
    <row r="4727" spans="2:11" x14ac:dyDescent="0.2">
      <c r="B4727" s="4" t="s">
        <v>20970</v>
      </c>
      <c r="C4727" s="4">
        <v>5.4</v>
      </c>
      <c r="D4727" s="4" t="s">
        <v>156</v>
      </c>
      <c r="E4727" s="4" t="s">
        <v>128</v>
      </c>
      <c r="F4727" s="4" t="s">
        <v>20971</v>
      </c>
      <c r="G4727" s="4" t="s">
        <v>239</v>
      </c>
      <c r="H4727" s="4" t="s">
        <v>243</v>
      </c>
      <c r="I4727" s="4"/>
      <c r="J4727" s="4" t="s">
        <v>244</v>
      </c>
      <c r="K4727" s="4"/>
    </row>
    <row r="4728" spans="2:11" x14ac:dyDescent="0.2">
      <c r="B4728" s="4" t="s">
        <v>20972</v>
      </c>
      <c r="C4728" s="4">
        <v>5.4</v>
      </c>
      <c r="D4728" s="4" t="s">
        <v>156</v>
      </c>
      <c r="E4728" s="4" t="s">
        <v>130</v>
      </c>
      <c r="F4728" s="4" t="s">
        <v>20973</v>
      </c>
      <c r="G4728" s="4" t="s">
        <v>239</v>
      </c>
      <c r="H4728" s="4" t="s">
        <v>243</v>
      </c>
      <c r="I4728" s="4"/>
      <c r="J4728" s="4" t="s">
        <v>244</v>
      </c>
      <c r="K4728" s="4"/>
    </row>
    <row r="4729" spans="2:11" x14ac:dyDescent="0.2">
      <c r="B4729" s="4" t="s">
        <v>20974</v>
      </c>
      <c r="C4729" s="4">
        <v>5.4</v>
      </c>
      <c r="D4729" s="4" t="s">
        <v>156</v>
      </c>
      <c r="E4729" s="4" t="s">
        <v>132</v>
      </c>
      <c r="F4729" s="4" t="s">
        <v>20975</v>
      </c>
      <c r="G4729" s="4" t="s">
        <v>239</v>
      </c>
      <c r="H4729" s="4" t="s">
        <v>243</v>
      </c>
      <c r="I4729" s="4"/>
      <c r="J4729" s="4" t="s">
        <v>244</v>
      </c>
      <c r="K4729" s="4"/>
    </row>
    <row r="4730" spans="2:11" x14ac:dyDescent="0.2">
      <c r="B4730" s="4" t="s">
        <v>20976</v>
      </c>
      <c r="C4730" s="4">
        <v>5.4</v>
      </c>
      <c r="D4730" s="4" t="s">
        <v>156</v>
      </c>
      <c r="E4730" s="4" t="s">
        <v>134</v>
      </c>
      <c r="F4730" s="4" t="s">
        <v>20977</v>
      </c>
      <c r="G4730" s="4" t="s">
        <v>239</v>
      </c>
      <c r="H4730" s="4" t="s">
        <v>243</v>
      </c>
      <c r="I4730" s="4"/>
      <c r="J4730" s="4" t="s">
        <v>244</v>
      </c>
      <c r="K4730" s="4"/>
    </row>
    <row r="4731" spans="2:11" x14ac:dyDescent="0.2">
      <c r="B4731" s="4" t="s">
        <v>20978</v>
      </c>
      <c r="C4731" s="4">
        <v>5.4</v>
      </c>
      <c r="D4731" s="4" t="s">
        <v>156</v>
      </c>
      <c r="E4731" s="4" t="s">
        <v>136</v>
      </c>
      <c r="F4731" s="4" t="s">
        <v>20979</v>
      </c>
      <c r="G4731" s="4" t="s">
        <v>239</v>
      </c>
      <c r="H4731" s="4" t="s">
        <v>243</v>
      </c>
      <c r="I4731" s="4"/>
      <c r="J4731" s="4" t="s">
        <v>244</v>
      </c>
      <c r="K4731" s="4"/>
    </row>
    <row r="4732" spans="2:11" x14ac:dyDescent="0.2">
      <c r="B4732" s="4" t="s">
        <v>20980</v>
      </c>
      <c r="C4732" s="4">
        <v>5.4</v>
      </c>
      <c r="D4732" s="4" t="s">
        <v>156</v>
      </c>
      <c r="E4732" s="4" t="s">
        <v>138</v>
      </c>
      <c r="F4732" s="4" t="s">
        <v>20981</v>
      </c>
      <c r="G4732" s="4" t="s">
        <v>239</v>
      </c>
      <c r="H4732" s="4" t="s">
        <v>243</v>
      </c>
      <c r="I4732" s="4"/>
      <c r="J4732" s="4" t="s">
        <v>244</v>
      </c>
      <c r="K4732" s="4"/>
    </row>
    <row r="4733" spans="2:11" x14ac:dyDescent="0.2">
      <c r="B4733" s="4" t="s">
        <v>20982</v>
      </c>
      <c r="C4733" s="4">
        <v>5.4</v>
      </c>
      <c r="D4733" s="4" t="s">
        <v>156</v>
      </c>
      <c r="E4733" s="4" t="s">
        <v>140</v>
      </c>
      <c r="F4733" s="4" t="s">
        <v>20983</v>
      </c>
      <c r="G4733" s="4" t="s">
        <v>239</v>
      </c>
      <c r="H4733" s="4" t="s">
        <v>243</v>
      </c>
      <c r="I4733" s="4"/>
      <c r="J4733" s="4" t="s">
        <v>244</v>
      </c>
      <c r="K4733" s="4"/>
    </row>
    <row r="4734" spans="2:11" x14ac:dyDescent="0.2">
      <c r="B4734" s="4" t="s">
        <v>20984</v>
      </c>
      <c r="C4734" s="4">
        <v>5.4</v>
      </c>
      <c r="D4734" s="4" t="s">
        <v>156</v>
      </c>
      <c r="E4734" s="4" t="s">
        <v>141</v>
      </c>
      <c r="F4734" s="4" t="s">
        <v>20985</v>
      </c>
      <c r="G4734" s="4" t="s">
        <v>239</v>
      </c>
      <c r="H4734" s="4" t="s">
        <v>243</v>
      </c>
      <c r="I4734" s="4"/>
      <c r="J4734" s="4" t="s">
        <v>244</v>
      </c>
      <c r="K4734" s="4"/>
    </row>
    <row r="4735" spans="2:11" x14ac:dyDescent="0.2">
      <c r="B4735" s="4" t="s">
        <v>20986</v>
      </c>
      <c r="C4735" s="4">
        <v>5.4</v>
      </c>
      <c r="D4735" s="4" t="s">
        <v>156</v>
      </c>
      <c r="E4735" s="4" t="s">
        <v>142</v>
      </c>
      <c r="F4735" s="4" t="s">
        <v>20987</v>
      </c>
      <c r="G4735" s="4" t="s">
        <v>239</v>
      </c>
      <c r="H4735" s="4" t="s">
        <v>243</v>
      </c>
      <c r="I4735" s="4"/>
      <c r="J4735" s="4" t="s">
        <v>244</v>
      </c>
      <c r="K4735" s="4"/>
    </row>
    <row r="4736" spans="2:11" x14ac:dyDescent="0.2">
      <c r="B4736" s="4" t="s">
        <v>20988</v>
      </c>
      <c r="C4736" s="4">
        <v>5.4</v>
      </c>
      <c r="D4736" s="4" t="s">
        <v>156</v>
      </c>
      <c r="E4736" s="4" t="s">
        <v>144</v>
      </c>
      <c r="F4736" s="4" t="s">
        <v>20989</v>
      </c>
      <c r="G4736" s="4" t="s">
        <v>239</v>
      </c>
      <c r="H4736" s="4" t="s">
        <v>243</v>
      </c>
      <c r="I4736" s="4"/>
      <c r="J4736" s="4" t="s">
        <v>244</v>
      </c>
      <c r="K4736" s="4"/>
    </row>
    <row r="4737" spans="2:11" x14ac:dyDescent="0.2">
      <c r="B4737" s="4" t="s">
        <v>20990</v>
      </c>
      <c r="C4737" s="4">
        <v>5.4</v>
      </c>
      <c r="D4737" s="4" t="s">
        <v>156</v>
      </c>
      <c r="E4737" s="4" t="s">
        <v>146</v>
      </c>
      <c r="F4737" s="4" t="s">
        <v>20991</v>
      </c>
      <c r="G4737" s="4" t="s">
        <v>239</v>
      </c>
      <c r="H4737" s="4" t="s">
        <v>243</v>
      </c>
      <c r="I4737" s="4"/>
      <c r="J4737" s="4" t="s">
        <v>244</v>
      </c>
      <c r="K4737" s="4"/>
    </row>
    <row r="4738" spans="2:11" x14ac:dyDescent="0.2">
      <c r="B4738" s="4" t="s">
        <v>20992</v>
      </c>
      <c r="C4738" s="4">
        <v>5.4</v>
      </c>
      <c r="D4738" s="4" t="s">
        <v>157</v>
      </c>
      <c r="E4738" s="4" t="s">
        <v>8</v>
      </c>
      <c r="F4738" s="4" t="s">
        <v>7167</v>
      </c>
      <c r="G4738" s="4" t="s">
        <v>239</v>
      </c>
      <c r="H4738" s="4" t="s">
        <v>243</v>
      </c>
      <c r="I4738" s="4"/>
      <c r="J4738" s="4" t="s">
        <v>244</v>
      </c>
      <c r="K4738" s="4"/>
    </row>
    <row r="4739" spans="2:11" x14ac:dyDescent="0.2">
      <c r="B4739" s="4" t="s">
        <v>20993</v>
      </c>
      <c r="C4739" s="4">
        <v>5.4</v>
      </c>
      <c r="D4739" s="4" t="s">
        <v>157</v>
      </c>
      <c r="E4739" s="4" t="s">
        <v>24</v>
      </c>
      <c r="F4739" s="4" t="s">
        <v>7169</v>
      </c>
      <c r="G4739" s="4" t="s">
        <v>239</v>
      </c>
      <c r="H4739" s="4" t="s">
        <v>243</v>
      </c>
      <c r="I4739" s="4"/>
      <c r="J4739" s="4" t="s">
        <v>244</v>
      </c>
      <c r="K4739" s="4"/>
    </row>
    <row r="4740" spans="2:11" x14ac:dyDescent="0.2">
      <c r="B4740" s="4" t="s">
        <v>20994</v>
      </c>
      <c r="C4740" s="4">
        <v>5.4</v>
      </c>
      <c r="D4740" s="4" t="s">
        <v>157</v>
      </c>
      <c r="E4740" s="4" t="s">
        <v>25</v>
      </c>
      <c r="F4740" s="4" t="s">
        <v>7171</v>
      </c>
      <c r="G4740" s="4" t="s">
        <v>239</v>
      </c>
      <c r="H4740" s="4" t="s">
        <v>243</v>
      </c>
      <c r="I4740" s="4"/>
      <c r="J4740" s="4" t="s">
        <v>244</v>
      </c>
      <c r="K4740" s="4"/>
    </row>
    <row r="4741" spans="2:11" x14ac:dyDescent="0.2">
      <c r="B4741" s="4" t="s">
        <v>20995</v>
      </c>
      <c r="C4741" s="4">
        <v>5.4</v>
      </c>
      <c r="D4741" s="4" t="s">
        <v>157</v>
      </c>
      <c r="E4741" s="4" t="s">
        <v>26</v>
      </c>
      <c r="F4741" s="4" t="s">
        <v>7173</v>
      </c>
      <c r="G4741" s="4" t="s">
        <v>239</v>
      </c>
      <c r="H4741" s="4" t="s">
        <v>243</v>
      </c>
      <c r="I4741" s="4"/>
      <c r="J4741" s="4" t="s">
        <v>244</v>
      </c>
      <c r="K4741" s="4"/>
    </row>
    <row r="4742" spans="2:11" x14ac:dyDescent="0.2">
      <c r="B4742" s="4" t="s">
        <v>20996</v>
      </c>
      <c r="C4742" s="4">
        <v>5.4</v>
      </c>
      <c r="D4742" s="4" t="s">
        <v>157</v>
      </c>
      <c r="E4742" s="4" t="s">
        <v>27</v>
      </c>
      <c r="F4742" s="4" t="s">
        <v>7175</v>
      </c>
      <c r="G4742" s="4" t="s">
        <v>239</v>
      </c>
      <c r="H4742" s="4" t="s">
        <v>243</v>
      </c>
      <c r="I4742" s="4"/>
      <c r="J4742" s="4" t="s">
        <v>244</v>
      </c>
      <c r="K4742" s="4"/>
    </row>
    <row r="4743" spans="2:11" x14ac:dyDescent="0.2">
      <c r="B4743" s="4" t="s">
        <v>20997</v>
      </c>
      <c r="C4743" s="4">
        <v>5.4</v>
      </c>
      <c r="D4743" s="4" t="s">
        <v>157</v>
      </c>
      <c r="E4743" s="4" t="s">
        <v>28</v>
      </c>
      <c r="F4743" s="4" t="s">
        <v>7177</v>
      </c>
      <c r="G4743" s="4" t="s">
        <v>239</v>
      </c>
      <c r="H4743" s="4" t="s">
        <v>243</v>
      </c>
      <c r="I4743" s="4"/>
      <c r="J4743" s="4" t="s">
        <v>244</v>
      </c>
      <c r="K4743" s="4"/>
    </row>
    <row r="4744" spans="2:11" x14ac:dyDescent="0.2">
      <c r="B4744" s="4" t="s">
        <v>20998</v>
      </c>
      <c r="C4744" s="4">
        <v>5.4</v>
      </c>
      <c r="D4744" s="4" t="s">
        <v>157</v>
      </c>
      <c r="E4744" s="4" t="s">
        <v>29</v>
      </c>
      <c r="F4744" s="4" t="s">
        <v>7179</v>
      </c>
      <c r="G4744" s="4" t="s">
        <v>239</v>
      </c>
      <c r="H4744" s="4" t="s">
        <v>243</v>
      </c>
      <c r="I4744" s="4"/>
      <c r="J4744" s="4" t="s">
        <v>244</v>
      </c>
      <c r="K4744" s="4"/>
    </row>
    <row r="4745" spans="2:11" x14ac:dyDescent="0.2">
      <c r="B4745" s="4" t="s">
        <v>20999</v>
      </c>
      <c r="C4745" s="4">
        <v>5.4</v>
      </c>
      <c r="D4745" s="4" t="s">
        <v>157</v>
      </c>
      <c r="E4745" s="4" t="s">
        <v>30</v>
      </c>
      <c r="F4745" s="4" t="s">
        <v>7181</v>
      </c>
      <c r="G4745" s="4" t="s">
        <v>239</v>
      </c>
      <c r="H4745" s="4" t="s">
        <v>243</v>
      </c>
      <c r="I4745" s="4"/>
      <c r="J4745" s="4" t="s">
        <v>244</v>
      </c>
      <c r="K4745" s="4"/>
    </row>
    <row r="4746" spans="2:11" x14ac:dyDescent="0.2">
      <c r="B4746" s="4" t="s">
        <v>21000</v>
      </c>
      <c r="C4746" s="4">
        <v>5.4</v>
      </c>
      <c r="D4746" s="4" t="s">
        <v>157</v>
      </c>
      <c r="E4746" s="4" t="s">
        <v>31</v>
      </c>
      <c r="F4746" s="4" t="s">
        <v>7183</v>
      </c>
      <c r="G4746" s="4" t="s">
        <v>239</v>
      </c>
      <c r="H4746" s="4" t="s">
        <v>243</v>
      </c>
      <c r="I4746" s="4"/>
      <c r="J4746" s="4" t="s">
        <v>244</v>
      </c>
      <c r="K4746" s="4"/>
    </row>
    <row r="4747" spans="2:11" x14ac:dyDescent="0.2">
      <c r="B4747" s="4" t="s">
        <v>21001</v>
      </c>
      <c r="C4747" s="4">
        <v>5.4</v>
      </c>
      <c r="D4747" s="4" t="s">
        <v>157</v>
      </c>
      <c r="E4747" s="4" t="s">
        <v>32</v>
      </c>
      <c r="F4747" s="4" t="s">
        <v>7185</v>
      </c>
      <c r="G4747" s="4" t="s">
        <v>239</v>
      </c>
      <c r="H4747" s="4" t="s">
        <v>243</v>
      </c>
      <c r="I4747" s="4"/>
      <c r="J4747" s="4" t="s">
        <v>244</v>
      </c>
      <c r="K4747" s="4"/>
    </row>
    <row r="4748" spans="2:11" x14ac:dyDescent="0.2">
      <c r="B4748" s="4" t="s">
        <v>21002</v>
      </c>
      <c r="C4748" s="4">
        <v>5.4</v>
      </c>
      <c r="D4748" s="4" t="s">
        <v>157</v>
      </c>
      <c r="E4748" s="4" t="s">
        <v>33</v>
      </c>
      <c r="F4748" s="4" t="s">
        <v>7187</v>
      </c>
      <c r="G4748" s="4" t="s">
        <v>239</v>
      </c>
      <c r="H4748" s="4" t="s">
        <v>243</v>
      </c>
      <c r="I4748" s="4"/>
      <c r="J4748" s="4" t="s">
        <v>244</v>
      </c>
      <c r="K4748" s="4"/>
    </row>
    <row r="4749" spans="2:11" x14ac:dyDescent="0.2">
      <c r="B4749" s="4" t="s">
        <v>21003</v>
      </c>
      <c r="C4749" s="4">
        <v>5.4</v>
      </c>
      <c r="D4749" s="4" t="s">
        <v>157</v>
      </c>
      <c r="E4749" s="4" t="s">
        <v>34</v>
      </c>
      <c r="F4749" s="4" t="s">
        <v>7189</v>
      </c>
      <c r="G4749" s="4" t="s">
        <v>239</v>
      </c>
      <c r="H4749" s="4" t="s">
        <v>243</v>
      </c>
      <c r="I4749" s="4"/>
      <c r="J4749" s="4" t="s">
        <v>244</v>
      </c>
      <c r="K4749" s="4"/>
    </row>
    <row r="4750" spans="2:11" x14ac:dyDescent="0.2">
      <c r="B4750" s="4" t="s">
        <v>21004</v>
      </c>
      <c r="C4750" s="4">
        <v>5.4</v>
      </c>
      <c r="D4750" s="4" t="s">
        <v>157</v>
      </c>
      <c r="E4750" s="4" t="s">
        <v>35</v>
      </c>
      <c r="F4750" s="4" t="s">
        <v>7191</v>
      </c>
      <c r="G4750" s="4" t="s">
        <v>239</v>
      </c>
      <c r="H4750" s="4" t="s">
        <v>243</v>
      </c>
      <c r="I4750" s="4"/>
      <c r="J4750" s="4" t="s">
        <v>244</v>
      </c>
      <c r="K4750" s="4"/>
    </row>
    <row r="4751" spans="2:11" x14ac:dyDescent="0.2">
      <c r="B4751" s="4" t="s">
        <v>21005</v>
      </c>
      <c r="C4751" s="4">
        <v>5.4</v>
      </c>
      <c r="D4751" s="4" t="s">
        <v>157</v>
      </c>
      <c r="E4751" s="4" t="s">
        <v>36</v>
      </c>
      <c r="F4751" s="4" t="s">
        <v>7193</v>
      </c>
      <c r="G4751" s="4" t="s">
        <v>239</v>
      </c>
      <c r="H4751" s="4" t="s">
        <v>243</v>
      </c>
      <c r="I4751" s="4"/>
      <c r="J4751" s="4" t="s">
        <v>244</v>
      </c>
      <c r="K4751" s="4"/>
    </row>
    <row r="4752" spans="2:11" x14ac:dyDescent="0.2">
      <c r="B4752" s="4" t="s">
        <v>21006</v>
      </c>
      <c r="C4752" s="4">
        <v>5.4</v>
      </c>
      <c r="D4752" s="4" t="s">
        <v>157</v>
      </c>
      <c r="E4752" s="4" t="s">
        <v>37</v>
      </c>
      <c r="F4752" s="4" t="s">
        <v>7195</v>
      </c>
      <c r="G4752" s="4" t="s">
        <v>239</v>
      </c>
      <c r="H4752" s="4" t="s">
        <v>243</v>
      </c>
      <c r="I4752" s="4"/>
      <c r="J4752" s="4" t="s">
        <v>244</v>
      </c>
      <c r="K4752" s="4"/>
    </row>
    <row r="4753" spans="2:11" x14ac:dyDescent="0.2">
      <c r="B4753" s="4" t="s">
        <v>21007</v>
      </c>
      <c r="C4753" s="4">
        <v>5.4</v>
      </c>
      <c r="D4753" s="4" t="s">
        <v>157</v>
      </c>
      <c r="E4753" s="4" t="s">
        <v>38</v>
      </c>
      <c r="F4753" s="4" t="s">
        <v>7197</v>
      </c>
      <c r="G4753" s="4" t="s">
        <v>239</v>
      </c>
      <c r="H4753" s="4" t="s">
        <v>243</v>
      </c>
      <c r="I4753" s="4"/>
      <c r="J4753" s="4" t="s">
        <v>244</v>
      </c>
      <c r="K4753" s="4"/>
    </row>
    <row r="4754" spans="2:11" x14ac:dyDescent="0.2">
      <c r="B4754" s="4" t="s">
        <v>21008</v>
      </c>
      <c r="C4754" s="4">
        <v>5.4</v>
      </c>
      <c r="D4754" s="4" t="s">
        <v>157</v>
      </c>
      <c r="E4754" s="4" t="s">
        <v>39</v>
      </c>
      <c r="F4754" s="4" t="s">
        <v>7199</v>
      </c>
      <c r="G4754" s="4" t="s">
        <v>239</v>
      </c>
      <c r="H4754" s="4" t="s">
        <v>243</v>
      </c>
      <c r="I4754" s="4"/>
      <c r="J4754" s="4" t="s">
        <v>244</v>
      </c>
      <c r="K4754" s="4"/>
    </row>
    <row r="4755" spans="2:11" x14ac:dyDescent="0.2">
      <c r="B4755" s="4" t="s">
        <v>21009</v>
      </c>
      <c r="C4755" s="4">
        <v>5.4</v>
      </c>
      <c r="D4755" s="4" t="s">
        <v>157</v>
      </c>
      <c r="E4755" s="4" t="s">
        <v>56</v>
      </c>
      <c r="F4755" s="4" t="s">
        <v>7201</v>
      </c>
      <c r="G4755" s="4" t="s">
        <v>239</v>
      </c>
      <c r="H4755" s="4" t="s">
        <v>243</v>
      </c>
      <c r="I4755" s="4"/>
      <c r="J4755" s="4" t="s">
        <v>244</v>
      </c>
      <c r="K4755" s="4"/>
    </row>
    <row r="4756" spans="2:11" x14ac:dyDescent="0.2">
      <c r="B4756" s="4" t="s">
        <v>21010</v>
      </c>
      <c r="C4756" s="4">
        <v>5.4</v>
      </c>
      <c r="D4756" s="4" t="s">
        <v>157</v>
      </c>
      <c r="E4756" s="4" t="s">
        <v>58</v>
      </c>
      <c r="F4756" s="4" t="s">
        <v>7203</v>
      </c>
      <c r="G4756" s="4" t="s">
        <v>239</v>
      </c>
      <c r="H4756" s="4" t="s">
        <v>243</v>
      </c>
      <c r="I4756" s="4"/>
      <c r="J4756" s="4" t="s">
        <v>244</v>
      </c>
      <c r="K4756" s="4"/>
    </row>
    <row r="4757" spans="2:11" x14ac:dyDescent="0.2">
      <c r="B4757" s="4" t="s">
        <v>21011</v>
      </c>
      <c r="C4757" s="4">
        <v>5.4</v>
      </c>
      <c r="D4757" s="4" t="s">
        <v>157</v>
      </c>
      <c r="E4757" s="4" t="s">
        <v>60</v>
      </c>
      <c r="F4757" s="4" t="s">
        <v>7205</v>
      </c>
      <c r="G4757" s="4" t="s">
        <v>239</v>
      </c>
      <c r="H4757" s="4" t="s">
        <v>243</v>
      </c>
      <c r="I4757" s="4"/>
      <c r="J4757" s="4" t="s">
        <v>244</v>
      </c>
      <c r="K4757" s="4"/>
    </row>
    <row r="4758" spans="2:11" x14ac:dyDescent="0.2">
      <c r="B4758" s="4" t="s">
        <v>21012</v>
      </c>
      <c r="C4758" s="4">
        <v>5.4</v>
      </c>
      <c r="D4758" s="4" t="s">
        <v>157</v>
      </c>
      <c r="E4758" s="4" t="s">
        <v>62</v>
      </c>
      <c r="F4758" s="4" t="s">
        <v>7207</v>
      </c>
      <c r="G4758" s="4" t="s">
        <v>239</v>
      </c>
      <c r="H4758" s="4" t="s">
        <v>243</v>
      </c>
      <c r="I4758" s="4"/>
      <c r="J4758" s="4" t="s">
        <v>244</v>
      </c>
      <c r="K4758" s="4"/>
    </row>
    <row r="4759" spans="2:11" x14ac:dyDescent="0.2">
      <c r="B4759" s="4" t="s">
        <v>21013</v>
      </c>
      <c r="C4759" s="4">
        <v>5.4</v>
      </c>
      <c r="D4759" s="4" t="s">
        <v>157</v>
      </c>
      <c r="E4759" s="4" t="s">
        <v>64</v>
      </c>
      <c r="F4759" s="4" t="s">
        <v>7209</v>
      </c>
      <c r="G4759" s="4" t="s">
        <v>239</v>
      </c>
      <c r="H4759" s="4" t="s">
        <v>243</v>
      </c>
      <c r="I4759" s="4"/>
      <c r="J4759" s="4" t="s">
        <v>244</v>
      </c>
      <c r="K4759" s="4"/>
    </row>
    <row r="4760" spans="2:11" x14ac:dyDescent="0.2">
      <c r="B4760" s="4" t="s">
        <v>21014</v>
      </c>
      <c r="C4760" s="4">
        <v>5.4</v>
      </c>
      <c r="D4760" s="4" t="s">
        <v>157</v>
      </c>
      <c r="E4760" s="4" t="s">
        <v>66</v>
      </c>
      <c r="F4760" s="4" t="s">
        <v>21015</v>
      </c>
      <c r="G4760" s="4" t="s">
        <v>239</v>
      </c>
      <c r="H4760" s="4" t="s">
        <v>243</v>
      </c>
      <c r="I4760" s="4"/>
      <c r="J4760" s="4" t="s">
        <v>244</v>
      </c>
      <c r="K4760" s="4"/>
    </row>
    <row r="4761" spans="2:11" x14ac:dyDescent="0.2">
      <c r="B4761" s="4" t="s">
        <v>21016</v>
      </c>
      <c r="C4761" s="4">
        <v>5.4</v>
      </c>
      <c r="D4761" s="4" t="s">
        <v>157</v>
      </c>
      <c r="E4761" s="4" t="s">
        <v>68</v>
      </c>
      <c r="F4761" s="4" t="s">
        <v>21017</v>
      </c>
      <c r="G4761" s="4" t="s">
        <v>239</v>
      </c>
      <c r="H4761" s="4" t="s">
        <v>243</v>
      </c>
      <c r="I4761" s="4"/>
      <c r="J4761" s="4" t="s">
        <v>244</v>
      </c>
      <c r="K4761" s="4"/>
    </row>
    <row r="4762" spans="2:11" x14ac:dyDescent="0.2">
      <c r="B4762" s="4" t="s">
        <v>21018</v>
      </c>
      <c r="C4762" s="4">
        <v>5.4</v>
      </c>
      <c r="D4762" s="4" t="s">
        <v>157</v>
      </c>
      <c r="E4762" s="4" t="s">
        <v>70</v>
      </c>
      <c r="F4762" s="4" t="s">
        <v>21019</v>
      </c>
      <c r="G4762" s="4" t="s">
        <v>239</v>
      </c>
      <c r="H4762" s="4" t="s">
        <v>243</v>
      </c>
      <c r="I4762" s="4"/>
      <c r="J4762" s="4" t="s">
        <v>244</v>
      </c>
      <c r="K4762" s="4"/>
    </row>
    <row r="4763" spans="2:11" x14ac:dyDescent="0.2">
      <c r="B4763" s="4" t="s">
        <v>21020</v>
      </c>
      <c r="C4763" s="4">
        <v>5.4</v>
      </c>
      <c r="D4763" s="4" t="s">
        <v>157</v>
      </c>
      <c r="E4763" s="4" t="s">
        <v>72</v>
      </c>
      <c r="F4763" s="4" t="s">
        <v>21021</v>
      </c>
      <c r="G4763" s="4" t="s">
        <v>239</v>
      </c>
      <c r="H4763" s="4" t="s">
        <v>243</v>
      </c>
      <c r="I4763" s="4"/>
      <c r="J4763" s="4" t="s">
        <v>244</v>
      </c>
      <c r="K4763" s="4"/>
    </row>
    <row r="4764" spans="2:11" x14ac:dyDescent="0.2">
      <c r="B4764" s="4" t="s">
        <v>21022</v>
      </c>
      <c r="C4764" s="4">
        <v>5.4</v>
      </c>
      <c r="D4764" s="4" t="s">
        <v>157</v>
      </c>
      <c r="E4764" s="4" t="s">
        <v>74</v>
      </c>
      <c r="F4764" s="4" t="s">
        <v>21023</v>
      </c>
      <c r="G4764" s="4" t="s">
        <v>239</v>
      </c>
      <c r="H4764" s="4" t="s">
        <v>243</v>
      </c>
      <c r="I4764" s="4"/>
      <c r="J4764" s="4" t="s">
        <v>244</v>
      </c>
      <c r="K4764" s="4"/>
    </row>
    <row r="4765" spans="2:11" x14ac:dyDescent="0.2">
      <c r="B4765" s="4" t="s">
        <v>21024</v>
      </c>
      <c r="C4765" s="4">
        <v>5.4</v>
      </c>
      <c r="D4765" s="4" t="s">
        <v>157</v>
      </c>
      <c r="E4765" s="4" t="s">
        <v>76</v>
      </c>
      <c r="F4765" s="4" t="s">
        <v>21025</v>
      </c>
      <c r="G4765" s="4" t="s">
        <v>239</v>
      </c>
      <c r="H4765" s="4" t="s">
        <v>243</v>
      </c>
      <c r="I4765" s="4"/>
      <c r="J4765" s="4" t="s">
        <v>244</v>
      </c>
      <c r="K4765" s="4"/>
    </row>
    <row r="4766" spans="2:11" x14ac:dyDescent="0.2">
      <c r="B4766" s="4" t="s">
        <v>21026</v>
      </c>
      <c r="C4766" s="4">
        <v>5.4</v>
      </c>
      <c r="D4766" s="4" t="s">
        <v>157</v>
      </c>
      <c r="E4766" s="4" t="s">
        <v>78</v>
      </c>
      <c r="F4766" s="4" t="s">
        <v>21027</v>
      </c>
      <c r="G4766" s="4" t="s">
        <v>239</v>
      </c>
      <c r="H4766" s="4" t="s">
        <v>243</v>
      </c>
      <c r="I4766" s="4"/>
      <c r="J4766" s="4" t="s">
        <v>244</v>
      </c>
      <c r="K4766" s="4"/>
    </row>
    <row r="4767" spans="2:11" x14ac:dyDescent="0.2">
      <c r="B4767" s="4" t="s">
        <v>21028</v>
      </c>
      <c r="C4767" s="4">
        <v>5.4</v>
      </c>
      <c r="D4767" s="4" t="s">
        <v>157</v>
      </c>
      <c r="E4767" s="4" t="s">
        <v>81</v>
      </c>
      <c r="F4767" s="4" t="s">
        <v>21029</v>
      </c>
      <c r="G4767" s="4" t="s">
        <v>239</v>
      </c>
      <c r="H4767" s="4" t="s">
        <v>243</v>
      </c>
      <c r="I4767" s="4"/>
      <c r="J4767" s="4" t="s">
        <v>244</v>
      </c>
      <c r="K4767" s="4"/>
    </row>
    <row r="4768" spans="2:11" x14ac:dyDescent="0.2">
      <c r="B4768" s="4" t="s">
        <v>21030</v>
      </c>
      <c r="C4768" s="4">
        <v>5.4</v>
      </c>
      <c r="D4768" s="4" t="s">
        <v>157</v>
      </c>
      <c r="E4768" s="4" t="s">
        <v>84</v>
      </c>
      <c r="F4768" s="4" t="s">
        <v>21031</v>
      </c>
      <c r="G4768" s="4" t="s">
        <v>239</v>
      </c>
      <c r="H4768" s="4" t="s">
        <v>243</v>
      </c>
      <c r="I4768" s="4"/>
      <c r="J4768" s="4" t="s">
        <v>244</v>
      </c>
      <c r="K4768" s="4"/>
    </row>
    <row r="4769" spans="2:11" x14ac:dyDescent="0.2">
      <c r="B4769" s="4" t="s">
        <v>21032</v>
      </c>
      <c r="C4769" s="4">
        <v>5.4</v>
      </c>
      <c r="D4769" s="4" t="s">
        <v>157</v>
      </c>
      <c r="E4769" s="4" t="s">
        <v>85</v>
      </c>
      <c r="F4769" s="4" t="s">
        <v>21033</v>
      </c>
      <c r="G4769" s="4" t="s">
        <v>239</v>
      </c>
      <c r="H4769" s="4" t="s">
        <v>243</v>
      </c>
      <c r="I4769" s="4"/>
      <c r="J4769" s="4" t="s">
        <v>244</v>
      </c>
      <c r="K4769" s="4"/>
    </row>
    <row r="4770" spans="2:11" x14ac:dyDescent="0.2">
      <c r="B4770" s="4" t="s">
        <v>21034</v>
      </c>
      <c r="C4770" s="4">
        <v>5.4</v>
      </c>
      <c r="D4770" s="4" t="s">
        <v>157</v>
      </c>
      <c r="E4770" s="4" t="s">
        <v>86</v>
      </c>
      <c r="F4770" s="4" t="s">
        <v>21035</v>
      </c>
      <c r="G4770" s="4" t="s">
        <v>239</v>
      </c>
      <c r="H4770" s="4" t="s">
        <v>243</v>
      </c>
      <c r="I4770" s="4"/>
      <c r="J4770" s="4" t="s">
        <v>244</v>
      </c>
      <c r="K4770" s="4"/>
    </row>
    <row r="4771" spans="2:11" x14ac:dyDescent="0.2">
      <c r="B4771" s="4" t="s">
        <v>21036</v>
      </c>
      <c r="C4771" s="4">
        <v>5.4</v>
      </c>
      <c r="D4771" s="4" t="s">
        <v>157</v>
      </c>
      <c r="E4771" s="4" t="s">
        <v>88</v>
      </c>
      <c r="F4771" s="4" t="s">
        <v>21037</v>
      </c>
      <c r="G4771" s="4" t="s">
        <v>239</v>
      </c>
      <c r="H4771" s="4" t="s">
        <v>243</v>
      </c>
      <c r="I4771" s="4"/>
      <c r="J4771" s="4" t="s">
        <v>244</v>
      </c>
      <c r="K4771" s="4"/>
    </row>
    <row r="4772" spans="2:11" x14ac:dyDescent="0.2">
      <c r="B4772" s="4" t="s">
        <v>21038</v>
      </c>
      <c r="C4772" s="4">
        <v>5.4</v>
      </c>
      <c r="D4772" s="4" t="s">
        <v>157</v>
      </c>
      <c r="E4772" s="4" t="s">
        <v>90</v>
      </c>
      <c r="F4772" s="4" t="s">
        <v>21039</v>
      </c>
      <c r="G4772" s="4" t="s">
        <v>239</v>
      </c>
      <c r="H4772" s="4" t="s">
        <v>243</v>
      </c>
      <c r="I4772" s="4"/>
      <c r="J4772" s="4" t="s">
        <v>244</v>
      </c>
      <c r="K4772" s="4"/>
    </row>
    <row r="4773" spans="2:11" x14ac:dyDescent="0.2">
      <c r="B4773" s="4" t="s">
        <v>21040</v>
      </c>
      <c r="C4773" s="4">
        <v>5.4</v>
      </c>
      <c r="D4773" s="4" t="s">
        <v>157</v>
      </c>
      <c r="E4773" s="4" t="s">
        <v>92</v>
      </c>
      <c r="F4773" s="4" t="s">
        <v>21041</v>
      </c>
      <c r="G4773" s="4" t="s">
        <v>239</v>
      </c>
      <c r="H4773" s="4" t="s">
        <v>243</v>
      </c>
      <c r="I4773" s="4"/>
      <c r="J4773" s="4" t="s">
        <v>244</v>
      </c>
      <c r="K4773" s="4"/>
    </row>
    <row r="4774" spans="2:11" x14ac:dyDescent="0.2">
      <c r="B4774" s="4" t="s">
        <v>21042</v>
      </c>
      <c r="C4774" s="4">
        <v>5.4</v>
      </c>
      <c r="D4774" s="4" t="s">
        <v>157</v>
      </c>
      <c r="E4774" s="4" t="s">
        <v>94</v>
      </c>
      <c r="F4774" s="4" t="s">
        <v>21043</v>
      </c>
      <c r="G4774" s="4" t="s">
        <v>239</v>
      </c>
      <c r="H4774" s="4" t="s">
        <v>243</v>
      </c>
      <c r="I4774" s="4"/>
      <c r="J4774" s="4" t="s">
        <v>244</v>
      </c>
      <c r="K4774" s="4"/>
    </row>
    <row r="4775" spans="2:11" x14ac:dyDescent="0.2">
      <c r="B4775" s="4" t="s">
        <v>21044</v>
      </c>
      <c r="C4775" s="4">
        <v>5.4</v>
      </c>
      <c r="D4775" s="4" t="s">
        <v>157</v>
      </c>
      <c r="E4775" s="4" t="s">
        <v>96</v>
      </c>
      <c r="F4775" s="4" t="s">
        <v>21045</v>
      </c>
      <c r="G4775" s="4" t="s">
        <v>239</v>
      </c>
      <c r="H4775" s="4" t="s">
        <v>243</v>
      </c>
      <c r="I4775" s="4"/>
      <c r="J4775" s="4" t="s">
        <v>244</v>
      </c>
      <c r="K4775" s="4"/>
    </row>
    <row r="4776" spans="2:11" x14ac:dyDescent="0.2">
      <c r="B4776" s="4" t="s">
        <v>21046</v>
      </c>
      <c r="C4776" s="4">
        <v>5.4</v>
      </c>
      <c r="D4776" s="4" t="s">
        <v>157</v>
      </c>
      <c r="E4776" s="4" t="s">
        <v>98</v>
      </c>
      <c r="F4776" s="4" t="s">
        <v>21047</v>
      </c>
      <c r="G4776" s="4" t="s">
        <v>239</v>
      </c>
      <c r="H4776" s="4" t="s">
        <v>243</v>
      </c>
      <c r="I4776" s="4"/>
      <c r="J4776" s="4" t="s">
        <v>244</v>
      </c>
      <c r="K4776" s="4"/>
    </row>
    <row r="4777" spans="2:11" x14ac:dyDescent="0.2">
      <c r="B4777" s="4" t="s">
        <v>21048</v>
      </c>
      <c r="C4777" s="4">
        <v>5.4</v>
      </c>
      <c r="D4777" s="4" t="s">
        <v>157</v>
      </c>
      <c r="E4777" s="4" t="s">
        <v>100</v>
      </c>
      <c r="F4777" s="4" t="s">
        <v>21049</v>
      </c>
      <c r="G4777" s="4" t="s">
        <v>239</v>
      </c>
      <c r="H4777" s="4" t="s">
        <v>243</v>
      </c>
      <c r="I4777" s="4"/>
      <c r="J4777" s="4" t="s">
        <v>244</v>
      </c>
      <c r="K4777" s="4"/>
    </row>
    <row r="4778" spans="2:11" x14ac:dyDescent="0.2">
      <c r="B4778" s="4" t="s">
        <v>21050</v>
      </c>
      <c r="C4778" s="4">
        <v>5.4</v>
      </c>
      <c r="D4778" s="4" t="s">
        <v>157</v>
      </c>
      <c r="E4778" s="4" t="s">
        <v>102</v>
      </c>
      <c r="F4778" s="4" t="s">
        <v>21051</v>
      </c>
      <c r="G4778" s="4" t="s">
        <v>239</v>
      </c>
      <c r="H4778" s="4" t="s">
        <v>243</v>
      </c>
      <c r="I4778" s="4"/>
      <c r="J4778" s="4" t="s">
        <v>244</v>
      </c>
      <c r="K4778" s="4"/>
    </row>
    <row r="4779" spans="2:11" x14ac:dyDescent="0.2">
      <c r="B4779" s="4" t="s">
        <v>21052</v>
      </c>
      <c r="C4779" s="4">
        <v>5.4</v>
      </c>
      <c r="D4779" s="4" t="s">
        <v>157</v>
      </c>
      <c r="E4779" s="4" t="s">
        <v>104</v>
      </c>
      <c r="F4779" s="4" t="s">
        <v>21053</v>
      </c>
      <c r="G4779" s="4" t="s">
        <v>239</v>
      </c>
      <c r="H4779" s="4" t="s">
        <v>243</v>
      </c>
      <c r="I4779" s="4"/>
      <c r="J4779" s="4" t="s">
        <v>244</v>
      </c>
      <c r="K4779" s="4"/>
    </row>
    <row r="4780" spans="2:11" x14ac:dyDescent="0.2">
      <c r="B4780" s="4" t="s">
        <v>21054</v>
      </c>
      <c r="C4780" s="4">
        <v>5.4</v>
      </c>
      <c r="D4780" s="4" t="s">
        <v>157</v>
      </c>
      <c r="E4780" s="4" t="s">
        <v>106</v>
      </c>
      <c r="F4780" s="4" t="s">
        <v>21055</v>
      </c>
      <c r="G4780" s="4" t="s">
        <v>239</v>
      </c>
      <c r="H4780" s="4" t="s">
        <v>243</v>
      </c>
      <c r="I4780" s="4"/>
      <c r="J4780" s="4" t="s">
        <v>244</v>
      </c>
      <c r="K4780" s="4"/>
    </row>
    <row r="4781" spans="2:11" x14ac:dyDescent="0.2">
      <c r="B4781" s="4" t="s">
        <v>21056</v>
      </c>
      <c r="C4781" s="4">
        <v>5.4</v>
      </c>
      <c r="D4781" s="4" t="s">
        <v>157</v>
      </c>
      <c r="E4781" s="4" t="s">
        <v>108</v>
      </c>
      <c r="F4781" s="4" t="s">
        <v>21057</v>
      </c>
      <c r="G4781" s="4" t="s">
        <v>239</v>
      </c>
      <c r="H4781" s="4" t="s">
        <v>243</v>
      </c>
      <c r="I4781" s="4"/>
      <c r="J4781" s="4" t="s">
        <v>244</v>
      </c>
      <c r="K4781" s="4"/>
    </row>
    <row r="4782" spans="2:11" x14ac:dyDescent="0.2">
      <c r="B4782" s="4" t="s">
        <v>21058</v>
      </c>
      <c r="C4782" s="4">
        <v>5.4</v>
      </c>
      <c r="D4782" s="4" t="s">
        <v>157</v>
      </c>
      <c r="E4782" s="4" t="s">
        <v>110</v>
      </c>
      <c r="F4782" s="4" t="s">
        <v>21059</v>
      </c>
      <c r="G4782" s="4" t="s">
        <v>239</v>
      </c>
      <c r="H4782" s="4" t="s">
        <v>243</v>
      </c>
      <c r="I4782" s="4"/>
      <c r="J4782" s="4" t="s">
        <v>244</v>
      </c>
      <c r="K4782" s="4"/>
    </row>
    <row r="4783" spans="2:11" x14ac:dyDescent="0.2">
      <c r="B4783" s="4" t="s">
        <v>21060</v>
      </c>
      <c r="C4783" s="4">
        <v>5.4</v>
      </c>
      <c r="D4783" s="4" t="s">
        <v>157</v>
      </c>
      <c r="E4783" s="4" t="s">
        <v>112</v>
      </c>
      <c r="F4783" s="4" t="s">
        <v>21061</v>
      </c>
      <c r="G4783" s="4" t="s">
        <v>239</v>
      </c>
      <c r="H4783" s="4" t="s">
        <v>243</v>
      </c>
      <c r="I4783" s="4"/>
      <c r="J4783" s="4" t="s">
        <v>244</v>
      </c>
      <c r="K4783" s="4"/>
    </row>
    <row r="4784" spans="2:11" x14ac:dyDescent="0.2">
      <c r="B4784" s="4" t="s">
        <v>21062</v>
      </c>
      <c r="C4784" s="4">
        <v>5.4</v>
      </c>
      <c r="D4784" s="4" t="s">
        <v>157</v>
      </c>
      <c r="E4784" s="4" t="s">
        <v>114</v>
      </c>
      <c r="F4784" s="4" t="s">
        <v>21063</v>
      </c>
      <c r="G4784" s="4" t="s">
        <v>239</v>
      </c>
      <c r="H4784" s="4" t="s">
        <v>243</v>
      </c>
      <c r="I4784" s="4"/>
      <c r="J4784" s="4" t="s">
        <v>244</v>
      </c>
      <c r="K4784" s="4"/>
    </row>
    <row r="4785" spans="2:11" x14ac:dyDescent="0.2">
      <c r="B4785" s="4" t="s">
        <v>21064</v>
      </c>
      <c r="C4785" s="4">
        <v>5.4</v>
      </c>
      <c r="D4785" s="4" t="s">
        <v>157</v>
      </c>
      <c r="E4785" s="4" t="s">
        <v>116</v>
      </c>
      <c r="F4785" s="4" t="s">
        <v>21065</v>
      </c>
      <c r="G4785" s="4" t="s">
        <v>239</v>
      </c>
      <c r="H4785" s="4" t="s">
        <v>243</v>
      </c>
      <c r="I4785" s="4"/>
      <c r="J4785" s="4" t="s">
        <v>244</v>
      </c>
      <c r="K4785" s="4"/>
    </row>
    <row r="4786" spans="2:11" x14ac:dyDescent="0.2">
      <c r="B4786" s="4" t="s">
        <v>21066</v>
      </c>
      <c r="C4786" s="4">
        <v>5.4</v>
      </c>
      <c r="D4786" s="4" t="s">
        <v>157</v>
      </c>
      <c r="E4786" s="4" t="s">
        <v>118</v>
      </c>
      <c r="F4786" s="4" t="s">
        <v>21067</v>
      </c>
      <c r="G4786" s="4" t="s">
        <v>239</v>
      </c>
      <c r="H4786" s="4" t="s">
        <v>243</v>
      </c>
      <c r="I4786" s="4"/>
      <c r="J4786" s="4" t="s">
        <v>244</v>
      </c>
      <c r="K4786" s="4"/>
    </row>
    <row r="4787" spans="2:11" x14ac:dyDescent="0.2">
      <c r="B4787" s="4" t="s">
        <v>21068</v>
      </c>
      <c r="C4787" s="4">
        <v>5.4</v>
      </c>
      <c r="D4787" s="4" t="s">
        <v>157</v>
      </c>
      <c r="E4787" s="4" t="s">
        <v>120</v>
      </c>
      <c r="F4787" s="4" t="s">
        <v>21069</v>
      </c>
      <c r="G4787" s="4" t="s">
        <v>239</v>
      </c>
      <c r="H4787" s="4" t="s">
        <v>243</v>
      </c>
      <c r="I4787" s="4"/>
      <c r="J4787" s="4" t="s">
        <v>244</v>
      </c>
      <c r="K4787" s="4"/>
    </row>
    <row r="4788" spans="2:11" x14ac:dyDescent="0.2">
      <c r="B4788" s="4" t="s">
        <v>21070</v>
      </c>
      <c r="C4788" s="4">
        <v>5.4</v>
      </c>
      <c r="D4788" s="4" t="s">
        <v>157</v>
      </c>
      <c r="E4788" s="4" t="s">
        <v>122</v>
      </c>
      <c r="F4788" s="4" t="s">
        <v>21071</v>
      </c>
      <c r="G4788" s="4" t="s">
        <v>239</v>
      </c>
      <c r="H4788" s="4" t="s">
        <v>243</v>
      </c>
      <c r="I4788" s="4"/>
      <c r="J4788" s="4" t="s">
        <v>244</v>
      </c>
      <c r="K4788" s="4"/>
    </row>
    <row r="4789" spans="2:11" x14ac:dyDescent="0.2">
      <c r="B4789" s="4" t="s">
        <v>21072</v>
      </c>
      <c r="C4789" s="4">
        <v>5.4</v>
      </c>
      <c r="D4789" s="4" t="s">
        <v>157</v>
      </c>
      <c r="E4789" s="4" t="s">
        <v>124</v>
      </c>
      <c r="F4789" s="4" t="s">
        <v>21073</v>
      </c>
      <c r="G4789" s="4" t="s">
        <v>239</v>
      </c>
      <c r="H4789" s="4" t="s">
        <v>243</v>
      </c>
      <c r="I4789" s="4"/>
      <c r="J4789" s="4" t="s">
        <v>244</v>
      </c>
      <c r="K4789" s="4"/>
    </row>
    <row r="4790" spans="2:11" x14ac:dyDescent="0.2">
      <c r="B4790" s="4" t="s">
        <v>21074</v>
      </c>
      <c r="C4790" s="4">
        <v>5.4</v>
      </c>
      <c r="D4790" s="4" t="s">
        <v>157</v>
      </c>
      <c r="E4790" s="4" t="s">
        <v>126</v>
      </c>
      <c r="F4790" s="4" t="s">
        <v>21075</v>
      </c>
      <c r="G4790" s="4" t="s">
        <v>239</v>
      </c>
      <c r="H4790" s="4" t="s">
        <v>243</v>
      </c>
      <c r="I4790" s="4"/>
      <c r="J4790" s="4" t="s">
        <v>244</v>
      </c>
      <c r="K4790" s="4"/>
    </row>
    <row r="4791" spans="2:11" x14ac:dyDescent="0.2">
      <c r="B4791" s="4" t="s">
        <v>21076</v>
      </c>
      <c r="C4791" s="4">
        <v>5.4</v>
      </c>
      <c r="D4791" s="4" t="s">
        <v>157</v>
      </c>
      <c r="E4791" s="4" t="s">
        <v>128</v>
      </c>
      <c r="F4791" s="4" t="s">
        <v>21077</v>
      </c>
      <c r="G4791" s="4" t="s">
        <v>239</v>
      </c>
      <c r="H4791" s="4" t="s">
        <v>243</v>
      </c>
      <c r="I4791" s="4"/>
      <c r="J4791" s="4" t="s">
        <v>244</v>
      </c>
      <c r="K4791" s="4"/>
    </row>
    <row r="4792" spans="2:11" x14ac:dyDescent="0.2">
      <c r="B4792" s="4" t="s">
        <v>21078</v>
      </c>
      <c r="C4792" s="4">
        <v>5.4</v>
      </c>
      <c r="D4792" s="4" t="s">
        <v>157</v>
      </c>
      <c r="E4792" s="4" t="s">
        <v>130</v>
      </c>
      <c r="F4792" s="4" t="s">
        <v>21079</v>
      </c>
      <c r="G4792" s="4" t="s">
        <v>239</v>
      </c>
      <c r="H4792" s="4" t="s">
        <v>243</v>
      </c>
      <c r="I4792" s="4"/>
      <c r="J4792" s="4" t="s">
        <v>244</v>
      </c>
      <c r="K4792" s="4"/>
    </row>
    <row r="4793" spans="2:11" x14ac:dyDescent="0.2">
      <c r="B4793" s="4" t="s">
        <v>21080</v>
      </c>
      <c r="C4793" s="4">
        <v>5.4</v>
      </c>
      <c r="D4793" s="4" t="s">
        <v>157</v>
      </c>
      <c r="E4793" s="4" t="s">
        <v>132</v>
      </c>
      <c r="F4793" s="4" t="s">
        <v>21081</v>
      </c>
      <c r="G4793" s="4" t="s">
        <v>239</v>
      </c>
      <c r="H4793" s="4" t="s">
        <v>243</v>
      </c>
      <c r="I4793" s="4"/>
      <c r="J4793" s="4" t="s">
        <v>244</v>
      </c>
      <c r="K4793" s="4"/>
    </row>
    <row r="4794" spans="2:11" x14ac:dyDescent="0.2">
      <c r="B4794" s="4" t="s">
        <v>21082</v>
      </c>
      <c r="C4794" s="4">
        <v>5.4</v>
      </c>
      <c r="D4794" s="4" t="s">
        <v>157</v>
      </c>
      <c r="E4794" s="4" t="s">
        <v>134</v>
      </c>
      <c r="F4794" s="4" t="s">
        <v>21083</v>
      </c>
      <c r="G4794" s="4" t="s">
        <v>239</v>
      </c>
      <c r="H4794" s="4" t="s">
        <v>243</v>
      </c>
      <c r="I4794" s="4"/>
      <c r="J4794" s="4" t="s">
        <v>244</v>
      </c>
      <c r="K4794" s="4"/>
    </row>
    <row r="4795" spans="2:11" x14ac:dyDescent="0.2">
      <c r="B4795" s="4" t="s">
        <v>21084</v>
      </c>
      <c r="C4795" s="4">
        <v>5.4</v>
      </c>
      <c r="D4795" s="4" t="s">
        <v>157</v>
      </c>
      <c r="E4795" s="4" t="s">
        <v>136</v>
      </c>
      <c r="F4795" s="4" t="s">
        <v>21085</v>
      </c>
      <c r="G4795" s="4" t="s">
        <v>239</v>
      </c>
      <c r="H4795" s="4" t="s">
        <v>243</v>
      </c>
      <c r="I4795" s="4"/>
      <c r="J4795" s="4" t="s">
        <v>244</v>
      </c>
      <c r="K4795" s="4"/>
    </row>
    <row r="4796" spans="2:11" x14ac:dyDescent="0.2">
      <c r="B4796" s="4" t="s">
        <v>21086</v>
      </c>
      <c r="C4796" s="4">
        <v>5.4</v>
      </c>
      <c r="D4796" s="4" t="s">
        <v>157</v>
      </c>
      <c r="E4796" s="4" t="s">
        <v>138</v>
      </c>
      <c r="F4796" s="4" t="s">
        <v>21087</v>
      </c>
      <c r="G4796" s="4" t="s">
        <v>239</v>
      </c>
      <c r="H4796" s="4" t="s">
        <v>243</v>
      </c>
      <c r="I4796" s="4"/>
      <c r="J4796" s="4" t="s">
        <v>244</v>
      </c>
      <c r="K4796" s="4"/>
    </row>
    <row r="4797" spans="2:11" x14ac:dyDescent="0.2">
      <c r="B4797" s="4" t="s">
        <v>21088</v>
      </c>
      <c r="C4797" s="4">
        <v>5.4</v>
      </c>
      <c r="D4797" s="4" t="s">
        <v>157</v>
      </c>
      <c r="E4797" s="4" t="s">
        <v>140</v>
      </c>
      <c r="F4797" s="4" t="s">
        <v>21089</v>
      </c>
      <c r="G4797" s="4" t="s">
        <v>239</v>
      </c>
      <c r="H4797" s="4" t="s">
        <v>243</v>
      </c>
      <c r="I4797" s="4"/>
      <c r="J4797" s="4" t="s">
        <v>244</v>
      </c>
      <c r="K4797" s="4"/>
    </row>
    <row r="4798" spans="2:11" x14ac:dyDescent="0.2">
      <c r="B4798" s="4" t="s">
        <v>21090</v>
      </c>
      <c r="C4798" s="4">
        <v>5.4</v>
      </c>
      <c r="D4798" s="4" t="s">
        <v>157</v>
      </c>
      <c r="E4798" s="4" t="s">
        <v>141</v>
      </c>
      <c r="F4798" s="4" t="s">
        <v>21091</v>
      </c>
      <c r="G4798" s="4" t="s">
        <v>239</v>
      </c>
      <c r="H4798" s="4" t="s">
        <v>243</v>
      </c>
      <c r="I4798" s="4"/>
      <c r="J4798" s="4" t="s">
        <v>244</v>
      </c>
      <c r="K4798" s="4"/>
    </row>
    <row r="4799" spans="2:11" x14ac:dyDescent="0.2">
      <c r="B4799" s="4" t="s">
        <v>21092</v>
      </c>
      <c r="C4799" s="4">
        <v>5.4</v>
      </c>
      <c r="D4799" s="4" t="s">
        <v>157</v>
      </c>
      <c r="E4799" s="4" t="s">
        <v>142</v>
      </c>
      <c r="F4799" s="4" t="s">
        <v>21093</v>
      </c>
      <c r="G4799" s="4" t="s">
        <v>239</v>
      </c>
      <c r="H4799" s="4" t="s">
        <v>243</v>
      </c>
      <c r="I4799" s="4"/>
      <c r="J4799" s="4" t="s">
        <v>244</v>
      </c>
      <c r="K4799" s="4"/>
    </row>
    <row r="4800" spans="2:11" x14ac:dyDescent="0.2">
      <c r="B4800" s="4" t="s">
        <v>21094</v>
      </c>
      <c r="C4800" s="4">
        <v>5.4</v>
      </c>
      <c r="D4800" s="4" t="s">
        <v>157</v>
      </c>
      <c r="E4800" s="4" t="s">
        <v>144</v>
      </c>
      <c r="F4800" s="4" t="s">
        <v>21095</v>
      </c>
      <c r="G4800" s="4" t="s">
        <v>239</v>
      </c>
      <c r="H4800" s="4" t="s">
        <v>243</v>
      </c>
      <c r="I4800" s="4"/>
      <c r="J4800" s="4" t="s">
        <v>244</v>
      </c>
      <c r="K4800" s="4"/>
    </row>
    <row r="4801" spans="2:11" x14ac:dyDescent="0.2">
      <c r="B4801" s="4" t="s">
        <v>21096</v>
      </c>
      <c r="C4801" s="4">
        <v>5.4</v>
      </c>
      <c r="D4801" s="4" t="s">
        <v>157</v>
      </c>
      <c r="E4801" s="4" t="s">
        <v>146</v>
      </c>
      <c r="F4801" s="4" t="s">
        <v>21097</v>
      </c>
      <c r="G4801" s="4" t="s">
        <v>239</v>
      </c>
      <c r="H4801" s="4" t="s">
        <v>243</v>
      </c>
      <c r="I4801" s="4"/>
      <c r="J4801" s="4" t="s">
        <v>244</v>
      </c>
      <c r="K4801" s="4"/>
    </row>
    <row r="4802" spans="2:11" x14ac:dyDescent="0.2">
      <c r="B4802" s="4" t="s">
        <v>21098</v>
      </c>
      <c r="C4802" s="4">
        <v>5.4</v>
      </c>
      <c r="D4802" s="4" t="s">
        <v>158</v>
      </c>
      <c r="E4802" s="4" t="s">
        <v>8</v>
      </c>
      <c r="F4802" s="4" t="s">
        <v>7211</v>
      </c>
      <c r="G4802" s="4" t="s">
        <v>239</v>
      </c>
      <c r="H4802" s="4" t="s">
        <v>243</v>
      </c>
      <c r="I4802" s="4"/>
      <c r="J4802" s="4" t="s">
        <v>244</v>
      </c>
      <c r="K4802" s="4"/>
    </row>
    <row r="4803" spans="2:11" x14ac:dyDescent="0.2">
      <c r="B4803" s="4" t="s">
        <v>21099</v>
      </c>
      <c r="C4803" s="4">
        <v>5.4</v>
      </c>
      <c r="D4803" s="4" t="s">
        <v>158</v>
      </c>
      <c r="E4803" s="4" t="s">
        <v>24</v>
      </c>
      <c r="F4803" s="4" t="s">
        <v>7213</v>
      </c>
      <c r="G4803" s="4" t="s">
        <v>239</v>
      </c>
      <c r="H4803" s="4" t="s">
        <v>243</v>
      </c>
      <c r="I4803" s="4"/>
      <c r="J4803" s="4" t="s">
        <v>244</v>
      </c>
      <c r="K4803" s="4"/>
    </row>
    <row r="4804" spans="2:11" x14ac:dyDescent="0.2">
      <c r="B4804" s="4" t="s">
        <v>21100</v>
      </c>
      <c r="C4804" s="4">
        <v>5.4</v>
      </c>
      <c r="D4804" s="4" t="s">
        <v>158</v>
      </c>
      <c r="E4804" s="4" t="s">
        <v>25</v>
      </c>
      <c r="F4804" s="4" t="s">
        <v>7215</v>
      </c>
      <c r="G4804" s="4" t="s">
        <v>239</v>
      </c>
      <c r="H4804" s="4" t="s">
        <v>243</v>
      </c>
      <c r="I4804" s="4"/>
      <c r="J4804" s="4" t="s">
        <v>244</v>
      </c>
      <c r="K4804" s="4"/>
    </row>
    <row r="4805" spans="2:11" x14ac:dyDescent="0.2">
      <c r="B4805" s="4" t="s">
        <v>21101</v>
      </c>
      <c r="C4805" s="4">
        <v>5.4</v>
      </c>
      <c r="D4805" s="4" t="s">
        <v>158</v>
      </c>
      <c r="E4805" s="4" t="s">
        <v>26</v>
      </c>
      <c r="F4805" s="4" t="s">
        <v>7217</v>
      </c>
      <c r="G4805" s="4" t="s">
        <v>239</v>
      </c>
      <c r="H4805" s="4" t="s">
        <v>243</v>
      </c>
      <c r="I4805" s="4"/>
      <c r="J4805" s="4" t="s">
        <v>244</v>
      </c>
      <c r="K4805" s="4"/>
    </row>
    <row r="4806" spans="2:11" x14ac:dyDescent="0.2">
      <c r="B4806" s="4" t="s">
        <v>21102</v>
      </c>
      <c r="C4806" s="4">
        <v>5.4</v>
      </c>
      <c r="D4806" s="4" t="s">
        <v>158</v>
      </c>
      <c r="E4806" s="4" t="s">
        <v>27</v>
      </c>
      <c r="F4806" s="4" t="s">
        <v>7219</v>
      </c>
      <c r="G4806" s="4" t="s">
        <v>239</v>
      </c>
      <c r="H4806" s="4" t="s">
        <v>243</v>
      </c>
      <c r="I4806" s="4"/>
      <c r="J4806" s="4" t="s">
        <v>244</v>
      </c>
      <c r="K4806" s="4"/>
    </row>
    <row r="4807" spans="2:11" x14ac:dyDescent="0.2">
      <c r="B4807" s="4" t="s">
        <v>21103</v>
      </c>
      <c r="C4807" s="4">
        <v>5.4</v>
      </c>
      <c r="D4807" s="4" t="s">
        <v>158</v>
      </c>
      <c r="E4807" s="4" t="s">
        <v>28</v>
      </c>
      <c r="F4807" s="4" t="s">
        <v>7221</v>
      </c>
      <c r="G4807" s="4" t="s">
        <v>239</v>
      </c>
      <c r="H4807" s="4" t="s">
        <v>243</v>
      </c>
      <c r="I4807" s="4"/>
      <c r="J4807" s="4" t="s">
        <v>244</v>
      </c>
      <c r="K4807" s="4"/>
    </row>
    <row r="4808" spans="2:11" x14ac:dyDescent="0.2">
      <c r="B4808" s="4" t="s">
        <v>21104</v>
      </c>
      <c r="C4808" s="4">
        <v>5.4</v>
      </c>
      <c r="D4808" s="4" t="s">
        <v>158</v>
      </c>
      <c r="E4808" s="4" t="s">
        <v>29</v>
      </c>
      <c r="F4808" s="4" t="s">
        <v>7223</v>
      </c>
      <c r="G4808" s="4" t="s">
        <v>239</v>
      </c>
      <c r="H4808" s="4" t="s">
        <v>243</v>
      </c>
      <c r="I4808" s="4"/>
      <c r="J4808" s="4" t="s">
        <v>244</v>
      </c>
      <c r="K4808" s="4"/>
    </row>
    <row r="4809" spans="2:11" x14ac:dyDescent="0.2">
      <c r="B4809" s="4" t="s">
        <v>21105</v>
      </c>
      <c r="C4809" s="4">
        <v>5.4</v>
      </c>
      <c r="D4809" s="4" t="s">
        <v>158</v>
      </c>
      <c r="E4809" s="4" t="s">
        <v>30</v>
      </c>
      <c r="F4809" s="4" t="s">
        <v>7225</v>
      </c>
      <c r="G4809" s="4" t="s">
        <v>239</v>
      </c>
      <c r="H4809" s="4" t="s">
        <v>243</v>
      </c>
      <c r="I4809" s="4"/>
      <c r="J4809" s="4" t="s">
        <v>244</v>
      </c>
      <c r="K4809" s="4"/>
    </row>
    <row r="4810" spans="2:11" x14ac:dyDescent="0.2">
      <c r="B4810" s="4" t="s">
        <v>21106</v>
      </c>
      <c r="C4810" s="4">
        <v>5.4</v>
      </c>
      <c r="D4810" s="4" t="s">
        <v>158</v>
      </c>
      <c r="E4810" s="4" t="s">
        <v>31</v>
      </c>
      <c r="F4810" s="4" t="s">
        <v>7227</v>
      </c>
      <c r="G4810" s="4" t="s">
        <v>239</v>
      </c>
      <c r="H4810" s="4" t="s">
        <v>243</v>
      </c>
      <c r="I4810" s="4"/>
      <c r="J4810" s="4" t="s">
        <v>244</v>
      </c>
      <c r="K4810" s="4"/>
    </row>
    <row r="4811" spans="2:11" x14ac:dyDescent="0.2">
      <c r="B4811" s="4" t="s">
        <v>21107</v>
      </c>
      <c r="C4811" s="4">
        <v>5.4</v>
      </c>
      <c r="D4811" s="4" t="s">
        <v>158</v>
      </c>
      <c r="E4811" s="4" t="s">
        <v>32</v>
      </c>
      <c r="F4811" s="4" t="s">
        <v>7229</v>
      </c>
      <c r="G4811" s="4" t="s">
        <v>239</v>
      </c>
      <c r="H4811" s="4" t="s">
        <v>243</v>
      </c>
      <c r="I4811" s="4"/>
      <c r="J4811" s="4" t="s">
        <v>244</v>
      </c>
      <c r="K4811" s="4"/>
    </row>
    <row r="4812" spans="2:11" x14ac:dyDescent="0.2">
      <c r="B4812" s="4" t="s">
        <v>21108</v>
      </c>
      <c r="C4812" s="4">
        <v>5.4</v>
      </c>
      <c r="D4812" s="4" t="s">
        <v>158</v>
      </c>
      <c r="E4812" s="4" t="s">
        <v>33</v>
      </c>
      <c r="F4812" s="4" t="s">
        <v>7231</v>
      </c>
      <c r="G4812" s="4" t="s">
        <v>239</v>
      </c>
      <c r="H4812" s="4" t="s">
        <v>243</v>
      </c>
      <c r="I4812" s="4"/>
      <c r="J4812" s="4" t="s">
        <v>244</v>
      </c>
      <c r="K4812" s="4"/>
    </row>
    <row r="4813" spans="2:11" x14ac:dyDescent="0.2">
      <c r="B4813" s="4" t="s">
        <v>21109</v>
      </c>
      <c r="C4813" s="4">
        <v>5.4</v>
      </c>
      <c r="D4813" s="4" t="s">
        <v>158</v>
      </c>
      <c r="E4813" s="4" t="s">
        <v>34</v>
      </c>
      <c r="F4813" s="4" t="s">
        <v>7233</v>
      </c>
      <c r="G4813" s="4" t="s">
        <v>239</v>
      </c>
      <c r="H4813" s="4" t="s">
        <v>243</v>
      </c>
      <c r="I4813" s="4"/>
      <c r="J4813" s="4" t="s">
        <v>244</v>
      </c>
      <c r="K4813" s="4"/>
    </row>
    <row r="4814" spans="2:11" x14ac:dyDescent="0.2">
      <c r="B4814" s="4" t="s">
        <v>21110</v>
      </c>
      <c r="C4814" s="4">
        <v>5.4</v>
      </c>
      <c r="D4814" s="4" t="s">
        <v>158</v>
      </c>
      <c r="E4814" s="4" t="s">
        <v>35</v>
      </c>
      <c r="F4814" s="4" t="s">
        <v>7235</v>
      </c>
      <c r="G4814" s="4" t="s">
        <v>239</v>
      </c>
      <c r="H4814" s="4" t="s">
        <v>243</v>
      </c>
      <c r="I4814" s="4"/>
      <c r="J4814" s="4" t="s">
        <v>244</v>
      </c>
      <c r="K4814" s="4"/>
    </row>
    <row r="4815" spans="2:11" x14ac:dyDescent="0.2">
      <c r="B4815" s="4" t="s">
        <v>21111</v>
      </c>
      <c r="C4815" s="4">
        <v>5.4</v>
      </c>
      <c r="D4815" s="4" t="s">
        <v>158</v>
      </c>
      <c r="E4815" s="4" t="s">
        <v>36</v>
      </c>
      <c r="F4815" s="4" t="s">
        <v>7237</v>
      </c>
      <c r="G4815" s="4" t="s">
        <v>239</v>
      </c>
      <c r="H4815" s="4" t="s">
        <v>243</v>
      </c>
      <c r="I4815" s="4"/>
      <c r="J4815" s="4" t="s">
        <v>244</v>
      </c>
      <c r="K4815" s="4"/>
    </row>
    <row r="4816" spans="2:11" x14ac:dyDescent="0.2">
      <c r="B4816" s="4" t="s">
        <v>21112</v>
      </c>
      <c r="C4816" s="4">
        <v>5.4</v>
      </c>
      <c r="D4816" s="4" t="s">
        <v>158</v>
      </c>
      <c r="E4816" s="4" t="s">
        <v>37</v>
      </c>
      <c r="F4816" s="4" t="s">
        <v>7239</v>
      </c>
      <c r="G4816" s="4" t="s">
        <v>239</v>
      </c>
      <c r="H4816" s="4" t="s">
        <v>243</v>
      </c>
      <c r="I4816" s="4"/>
      <c r="J4816" s="4" t="s">
        <v>244</v>
      </c>
      <c r="K4816" s="4"/>
    </row>
    <row r="4817" spans="2:11" x14ac:dyDescent="0.2">
      <c r="B4817" s="4" t="s">
        <v>21113</v>
      </c>
      <c r="C4817" s="4">
        <v>5.4</v>
      </c>
      <c r="D4817" s="4" t="s">
        <v>158</v>
      </c>
      <c r="E4817" s="4" t="s">
        <v>38</v>
      </c>
      <c r="F4817" s="4" t="s">
        <v>7241</v>
      </c>
      <c r="G4817" s="4" t="s">
        <v>239</v>
      </c>
      <c r="H4817" s="4" t="s">
        <v>243</v>
      </c>
      <c r="I4817" s="4"/>
      <c r="J4817" s="4" t="s">
        <v>244</v>
      </c>
      <c r="K4817" s="4"/>
    </row>
    <row r="4818" spans="2:11" x14ac:dyDescent="0.2">
      <c r="B4818" s="4" t="s">
        <v>21114</v>
      </c>
      <c r="C4818" s="4">
        <v>5.4</v>
      </c>
      <c r="D4818" s="4" t="s">
        <v>158</v>
      </c>
      <c r="E4818" s="4" t="s">
        <v>39</v>
      </c>
      <c r="F4818" s="4" t="s">
        <v>7243</v>
      </c>
      <c r="G4818" s="4" t="s">
        <v>239</v>
      </c>
      <c r="H4818" s="4" t="s">
        <v>243</v>
      </c>
      <c r="I4818" s="4"/>
      <c r="J4818" s="4" t="s">
        <v>244</v>
      </c>
      <c r="K4818" s="4"/>
    </row>
    <row r="4819" spans="2:11" x14ac:dyDescent="0.2">
      <c r="B4819" s="4" t="s">
        <v>21115</v>
      </c>
      <c r="C4819" s="4">
        <v>5.4</v>
      </c>
      <c r="D4819" s="4" t="s">
        <v>158</v>
      </c>
      <c r="E4819" s="4" t="s">
        <v>56</v>
      </c>
      <c r="F4819" s="4" t="s">
        <v>7245</v>
      </c>
      <c r="G4819" s="4" t="s">
        <v>239</v>
      </c>
      <c r="H4819" s="4" t="s">
        <v>243</v>
      </c>
      <c r="I4819" s="4"/>
      <c r="J4819" s="4" t="s">
        <v>244</v>
      </c>
      <c r="K4819" s="4"/>
    </row>
    <row r="4820" spans="2:11" x14ac:dyDescent="0.2">
      <c r="B4820" s="4" t="s">
        <v>21116</v>
      </c>
      <c r="C4820" s="4">
        <v>5.4</v>
      </c>
      <c r="D4820" s="4" t="s">
        <v>158</v>
      </c>
      <c r="E4820" s="4" t="s">
        <v>58</v>
      </c>
      <c r="F4820" s="4" t="s">
        <v>7247</v>
      </c>
      <c r="G4820" s="4" t="s">
        <v>239</v>
      </c>
      <c r="H4820" s="4" t="s">
        <v>243</v>
      </c>
      <c r="I4820" s="4"/>
      <c r="J4820" s="4" t="s">
        <v>244</v>
      </c>
      <c r="K4820" s="4"/>
    </row>
    <row r="4821" spans="2:11" x14ac:dyDescent="0.2">
      <c r="B4821" s="4" t="s">
        <v>21117</v>
      </c>
      <c r="C4821" s="4">
        <v>5.4</v>
      </c>
      <c r="D4821" s="4" t="s">
        <v>158</v>
      </c>
      <c r="E4821" s="4" t="s">
        <v>60</v>
      </c>
      <c r="F4821" s="4" t="s">
        <v>7249</v>
      </c>
      <c r="G4821" s="4" t="s">
        <v>239</v>
      </c>
      <c r="H4821" s="4" t="s">
        <v>243</v>
      </c>
      <c r="I4821" s="4"/>
      <c r="J4821" s="4" t="s">
        <v>244</v>
      </c>
      <c r="K4821" s="4"/>
    </row>
    <row r="4822" spans="2:11" x14ac:dyDescent="0.2">
      <c r="B4822" s="4" t="s">
        <v>21118</v>
      </c>
      <c r="C4822" s="4">
        <v>5.4</v>
      </c>
      <c r="D4822" s="4" t="s">
        <v>158</v>
      </c>
      <c r="E4822" s="4" t="s">
        <v>62</v>
      </c>
      <c r="F4822" s="4" t="s">
        <v>7251</v>
      </c>
      <c r="G4822" s="4" t="s">
        <v>239</v>
      </c>
      <c r="H4822" s="4" t="s">
        <v>243</v>
      </c>
      <c r="I4822" s="4"/>
      <c r="J4822" s="4" t="s">
        <v>244</v>
      </c>
      <c r="K4822" s="4"/>
    </row>
    <row r="4823" spans="2:11" x14ac:dyDescent="0.2">
      <c r="B4823" s="4" t="s">
        <v>21119</v>
      </c>
      <c r="C4823" s="4">
        <v>5.4</v>
      </c>
      <c r="D4823" s="4" t="s">
        <v>158</v>
      </c>
      <c r="E4823" s="4" t="s">
        <v>64</v>
      </c>
      <c r="F4823" s="4" t="s">
        <v>7253</v>
      </c>
      <c r="G4823" s="4" t="s">
        <v>239</v>
      </c>
      <c r="H4823" s="4" t="s">
        <v>243</v>
      </c>
      <c r="I4823" s="4"/>
      <c r="J4823" s="4" t="s">
        <v>244</v>
      </c>
      <c r="K4823" s="4"/>
    </row>
    <row r="4824" spans="2:11" x14ac:dyDescent="0.2">
      <c r="B4824" s="4" t="s">
        <v>21120</v>
      </c>
      <c r="C4824" s="4">
        <v>5.4</v>
      </c>
      <c r="D4824" s="4" t="s">
        <v>158</v>
      </c>
      <c r="E4824" s="4" t="s">
        <v>66</v>
      </c>
      <c r="F4824" s="4" t="s">
        <v>21121</v>
      </c>
      <c r="G4824" s="4" t="s">
        <v>239</v>
      </c>
      <c r="H4824" s="4" t="s">
        <v>243</v>
      </c>
      <c r="I4824" s="4"/>
      <c r="J4824" s="4" t="s">
        <v>244</v>
      </c>
      <c r="K4824" s="4"/>
    </row>
    <row r="4825" spans="2:11" x14ac:dyDescent="0.2">
      <c r="B4825" s="4" t="s">
        <v>21122</v>
      </c>
      <c r="C4825" s="4">
        <v>5.4</v>
      </c>
      <c r="D4825" s="4" t="s">
        <v>158</v>
      </c>
      <c r="E4825" s="4" t="s">
        <v>68</v>
      </c>
      <c r="F4825" s="4" t="s">
        <v>21123</v>
      </c>
      <c r="G4825" s="4" t="s">
        <v>239</v>
      </c>
      <c r="H4825" s="4" t="s">
        <v>243</v>
      </c>
      <c r="I4825" s="4"/>
      <c r="J4825" s="4" t="s">
        <v>244</v>
      </c>
      <c r="K4825" s="4"/>
    </row>
    <row r="4826" spans="2:11" x14ac:dyDescent="0.2">
      <c r="B4826" s="4" t="s">
        <v>21124</v>
      </c>
      <c r="C4826" s="4">
        <v>5.4</v>
      </c>
      <c r="D4826" s="4" t="s">
        <v>158</v>
      </c>
      <c r="E4826" s="4" t="s">
        <v>70</v>
      </c>
      <c r="F4826" s="4" t="s">
        <v>21125</v>
      </c>
      <c r="G4826" s="4" t="s">
        <v>239</v>
      </c>
      <c r="H4826" s="4" t="s">
        <v>243</v>
      </c>
      <c r="I4826" s="4"/>
      <c r="J4826" s="4" t="s">
        <v>244</v>
      </c>
      <c r="K4826" s="4"/>
    </row>
    <row r="4827" spans="2:11" x14ac:dyDescent="0.2">
      <c r="B4827" s="4" t="s">
        <v>21126</v>
      </c>
      <c r="C4827" s="4">
        <v>5.4</v>
      </c>
      <c r="D4827" s="4" t="s">
        <v>158</v>
      </c>
      <c r="E4827" s="4" t="s">
        <v>72</v>
      </c>
      <c r="F4827" s="4" t="s">
        <v>21127</v>
      </c>
      <c r="G4827" s="4" t="s">
        <v>239</v>
      </c>
      <c r="H4827" s="4" t="s">
        <v>243</v>
      </c>
      <c r="I4827" s="4"/>
      <c r="J4827" s="4" t="s">
        <v>244</v>
      </c>
      <c r="K4827" s="4"/>
    </row>
    <row r="4828" spans="2:11" x14ac:dyDescent="0.2">
      <c r="B4828" s="4" t="s">
        <v>21128</v>
      </c>
      <c r="C4828" s="4">
        <v>5.4</v>
      </c>
      <c r="D4828" s="4" t="s">
        <v>158</v>
      </c>
      <c r="E4828" s="4" t="s">
        <v>74</v>
      </c>
      <c r="F4828" s="4" t="s">
        <v>21129</v>
      </c>
      <c r="G4828" s="4" t="s">
        <v>239</v>
      </c>
      <c r="H4828" s="4" t="s">
        <v>243</v>
      </c>
      <c r="I4828" s="4"/>
      <c r="J4828" s="4" t="s">
        <v>244</v>
      </c>
      <c r="K4828" s="4"/>
    </row>
    <row r="4829" spans="2:11" x14ac:dyDescent="0.2">
      <c r="B4829" s="4" t="s">
        <v>21130</v>
      </c>
      <c r="C4829" s="4">
        <v>5.4</v>
      </c>
      <c r="D4829" s="4" t="s">
        <v>158</v>
      </c>
      <c r="E4829" s="4" t="s">
        <v>76</v>
      </c>
      <c r="F4829" s="4" t="s">
        <v>21131</v>
      </c>
      <c r="G4829" s="4" t="s">
        <v>239</v>
      </c>
      <c r="H4829" s="4" t="s">
        <v>243</v>
      </c>
      <c r="I4829" s="4"/>
      <c r="J4829" s="4" t="s">
        <v>244</v>
      </c>
      <c r="K4829" s="4"/>
    </row>
    <row r="4830" spans="2:11" x14ac:dyDescent="0.2">
      <c r="B4830" s="4" t="s">
        <v>21132</v>
      </c>
      <c r="C4830" s="4">
        <v>5.4</v>
      </c>
      <c r="D4830" s="4" t="s">
        <v>158</v>
      </c>
      <c r="E4830" s="4" t="s">
        <v>78</v>
      </c>
      <c r="F4830" s="4" t="s">
        <v>21133</v>
      </c>
      <c r="G4830" s="4" t="s">
        <v>239</v>
      </c>
      <c r="H4830" s="4" t="s">
        <v>243</v>
      </c>
      <c r="I4830" s="4"/>
      <c r="J4830" s="4" t="s">
        <v>244</v>
      </c>
      <c r="K4830" s="4"/>
    </row>
    <row r="4831" spans="2:11" x14ac:dyDescent="0.2">
      <c r="B4831" s="4" t="s">
        <v>21134</v>
      </c>
      <c r="C4831" s="4">
        <v>5.4</v>
      </c>
      <c r="D4831" s="4" t="s">
        <v>158</v>
      </c>
      <c r="E4831" s="4" t="s">
        <v>81</v>
      </c>
      <c r="F4831" s="4" t="s">
        <v>21135</v>
      </c>
      <c r="G4831" s="4" t="s">
        <v>239</v>
      </c>
      <c r="H4831" s="4" t="s">
        <v>243</v>
      </c>
      <c r="I4831" s="4"/>
      <c r="J4831" s="4" t="s">
        <v>244</v>
      </c>
      <c r="K4831" s="4"/>
    </row>
    <row r="4832" spans="2:11" x14ac:dyDescent="0.2">
      <c r="B4832" s="4" t="s">
        <v>21136</v>
      </c>
      <c r="C4832" s="4">
        <v>5.4</v>
      </c>
      <c r="D4832" s="4" t="s">
        <v>158</v>
      </c>
      <c r="E4832" s="4" t="s">
        <v>84</v>
      </c>
      <c r="F4832" s="4" t="s">
        <v>21137</v>
      </c>
      <c r="G4832" s="4" t="s">
        <v>239</v>
      </c>
      <c r="H4832" s="4" t="s">
        <v>243</v>
      </c>
      <c r="I4832" s="4"/>
      <c r="J4832" s="4" t="s">
        <v>244</v>
      </c>
      <c r="K4832" s="4"/>
    </row>
    <row r="4833" spans="2:11" x14ac:dyDescent="0.2">
      <c r="B4833" s="4" t="s">
        <v>21138</v>
      </c>
      <c r="C4833" s="4">
        <v>5.4</v>
      </c>
      <c r="D4833" s="4" t="s">
        <v>158</v>
      </c>
      <c r="E4833" s="4" t="s">
        <v>85</v>
      </c>
      <c r="F4833" s="4" t="s">
        <v>21139</v>
      </c>
      <c r="G4833" s="4" t="s">
        <v>239</v>
      </c>
      <c r="H4833" s="4" t="s">
        <v>243</v>
      </c>
      <c r="I4833" s="4"/>
      <c r="J4833" s="4" t="s">
        <v>244</v>
      </c>
      <c r="K4833" s="4"/>
    </row>
    <row r="4834" spans="2:11" x14ac:dyDescent="0.2">
      <c r="B4834" s="4" t="s">
        <v>21140</v>
      </c>
      <c r="C4834" s="4">
        <v>5.4</v>
      </c>
      <c r="D4834" s="4" t="s">
        <v>158</v>
      </c>
      <c r="E4834" s="4" t="s">
        <v>86</v>
      </c>
      <c r="F4834" s="4" t="s">
        <v>21141</v>
      </c>
      <c r="G4834" s="4" t="s">
        <v>239</v>
      </c>
      <c r="H4834" s="4" t="s">
        <v>243</v>
      </c>
      <c r="I4834" s="4"/>
      <c r="J4834" s="4" t="s">
        <v>244</v>
      </c>
      <c r="K4834" s="4"/>
    </row>
    <row r="4835" spans="2:11" x14ac:dyDescent="0.2">
      <c r="B4835" s="4" t="s">
        <v>21142</v>
      </c>
      <c r="C4835" s="4">
        <v>5.4</v>
      </c>
      <c r="D4835" s="4" t="s">
        <v>158</v>
      </c>
      <c r="E4835" s="4" t="s">
        <v>88</v>
      </c>
      <c r="F4835" s="4" t="s">
        <v>21143</v>
      </c>
      <c r="G4835" s="4" t="s">
        <v>239</v>
      </c>
      <c r="H4835" s="4" t="s">
        <v>243</v>
      </c>
      <c r="I4835" s="4"/>
      <c r="J4835" s="4" t="s">
        <v>244</v>
      </c>
      <c r="K4835" s="4"/>
    </row>
    <row r="4836" spans="2:11" x14ac:dyDescent="0.2">
      <c r="B4836" s="4" t="s">
        <v>21144</v>
      </c>
      <c r="C4836" s="4">
        <v>5.4</v>
      </c>
      <c r="D4836" s="4" t="s">
        <v>158</v>
      </c>
      <c r="E4836" s="4" t="s">
        <v>90</v>
      </c>
      <c r="F4836" s="4" t="s">
        <v>21145</v>
      </c>
      <c r="G4836" s="4" t="s">
        <v>239</v>
      </c>
      <c r="H4836" s="4" t="s">
        <v>243</v>
      </c>
      <c r="I4836" s="4"/>
      <c r="J4836" s="4" t="s">
        <v>244</v>
      </c>
      <c r="K4836" s="4"/>
    </row>
    <row r="4837" spans="2:11" x14ac:dyDescent="0.2">
      <c r="B4837" s="4" t="s">
        <v>21146</v>
      </c>
      <c r="C4837" s="4">
        <v>5.4</v>
      </c>
      <c r="D4837" s="4" t="s">
        <v>158</v>
      </c>
      <c r="E4837" s="4" t="s">
        <v>92</v>
      </c>
      <c r="F4837" s="4" t="s">
        <v>21147</v>
      </c>
      <c r="G4837" s="4" t="s">
        <v>239</v>
      </c>
      <c r="H4837" s="4" t="s">
        <v>243</v>
      </c>
      <c r="I4837" s="4"/>
      <c r="J4837" s="4" t="s">
        <v>244</v>
      </c>
      <c r="K4837" s="4"/>
    </row>
    <row r="4838" spans="2:11" x14ac:dyDescent="0.2">
      <c r="B4838" s="4" t="s">
        <v>21148</v>
      </c>
      <c r="C4838" s="4">
        <v>5.4</v>
      </c>
      <c r="D4838" s="4" t="s">
        <v>158</v>
      </c>
      <c r="E4838" s="4" t="s">
        <v>94</v>
      </c>
      <c r="F4838" s="4" t="s">
        <v>21149</v>
      </c>
      <c r="G4838" s="4" t="s">
        <v>239</v>
      </c>
      <c r="H4838" s="4" t="s">
        <v>243</v>
      </c>
      <c r="I4838" s="4"/>
      <c r="J4838" s="4" t="s">
        <v>244</v>
      </c>
      <c r="K4838" s="4"/>
    </row>
    <row r="4839" spans="2:11" x14ac:dyDescent="0.2">
      <c r="B4839" s="4" t="s">
        <v>21150</v>
      </c>
      <c r="C4839" s="4">
        <v>5.4</v>
      </c>
      <c r="D4839" s="4" t="s">
        <v>158</v>
      </c>
      <c r="E4839" s="4" t="s">
        <v>96</v>
      </c>
      <c r="F4839" s="4" t="s">
        <v>21151</v>
      </c>
      <c r="G4839" s="4" t="s">
        <v>239</v>
      </c>
      <c r="H4839" s="4" t="s">
        <v>243</v>
      </c>
      <c r="I4839" s="4"/>
      <c r="J4839" s="4" t="s">
        <v>244</v>
      </c>
      <c r="K4839" s="4"/>
    </row>
    <row r="4840" spans="2:11" x14ac:dyDescent="0.2">
      <c r="B4840" s="4" t="s">
        <v>21152</v>
      </c>
      <c r="C4840" s="4">
        <v>5.4</v>
      </c>
      <c r="D4840" s="4" t="s">
        <v>158</v>
      </c>
      <c r="E4840" s="4" t="s">
        <v>98</v>
      </c>
      <c r="F4840" s="4" t="s">
        <v>21153</v>
      </c>
      <c r="G4840" s="4" t="s">
        <v>239</v>
      </c>
      <c r="H4840" s="4" t="s">
        <v>243</v>
      </c>
      <c r="I4840" s="4"/>
      <c r="J4840" s="4" t="s">
        <v>244</v>
      </c>
      <c r="K4840" s="4"/>
    </row>
    <row r="4841" spans="2:11" x14ac:dyDescent="0.2">
      <c r="B4841" s="4" t="s">
        <v>21154</v>
      </c>
      <c r="C4841" s="4">
        <v>5.4</v>
      </c>
      <c r="D4841" s="4" t="s">
        <v>158</v>
      </c>
      <c r="E4841" s="4" t="s">
        <v>100</v>
      </c>
      <c r="F4841" s="4" t="s">
        <v>21155</v>
      </c>
      <c r="G4841" s="4" t="s">
        <v>239</v>
      </c>
      <c r="H4841" s="4" t="s">
        <v>243</v>
      </c>
      <c r="I4841" s="4"/>
      <c r="J4841" s="4" t="s">
        <v>244</v>
      </c>
      <c r="K4841" s="4"/>
    </row>
    <row r="4842" spans="2:11" x14ac:dyDescent="0.2">
      <c r="B4842" s="4" t="s">
        <v>21156</v>
      </c>
      <c r="C4842" s="4">
        <v>5.4</v>
      </c>
      <c r="D4842" s="4" t="s">
        <v>158</v>
      </c>
      <c r="E4842" s="4" t="s">
        <v>102</v>
      </c>
      <c r="F4842" s="4" t="s">
        <v>21157</v>
      </c>
      <c r="G4842" s="4" t="s">
        <v>239</v>
      </c>
      <c r="H4842" s="4" t="s">
        <v>243</v>
      </c>
      <c r="I4842" s="4"/>
      <c r="J4842" s="4" t="s">
        <v>244</v>
      </c>
      <c r="K4842" s="4"/>
    </row>
    <row r="4843" spans="2:11" x14ac:dyDescent="0.2">
      <c r="B4843" s="4" t="s">
        <v>21158</v>
      </c>
      <c r="C4843" s="4">
        <v>5.4</v>
      </c>
      <c r="D4843" s="4" t="s">
        <v>158</v>
      </c>
      <c r="E4843" s="4" t="s">
        <v>104</v>
      </c>
      <c r="F4843" s="4" t="s">
        <v>21159</v>
      </c>
      <c r="G4843" s="4" t="s">
        <v>239</v>
      </c>
      <c r="H4843" s="4" t="s">
        <v>243</v>
      </c>
      <c r="I4843" s="4"/>
      <c r="J4843" s="4" t="s">
        <v>244</v>
      </c>
      <c r="K4843" s="4"/>
    </row>
    <row r="4844" spans="2:11" x14ac:dyDescent="0.2">
      <c r="B4844" s="4" t="s">
        <v>21160</v>
      </c>
      <c r="C4844" s="4">
        <v>5.4</v>
      </c>
      <c r="D4844" s="4" t="s">
        <v>158</v>
      </c>
      <c r="E4844" s="4" t="s">
        <v>106</v>
      </c>
      <c r="F4844" s="4" t="s">
        <v>21161</v>
      </c>
      <c r="G4844" s="4" t="s">
        <v>239</v>
      </c>
      <c r="H4844" s="4" t="s">
        <v>243</v>
      </c>
      <c r="I4844" s="4"/>
      <c r="J4844" s="4" t="s">
        <v>244</v>
      </c>
      <c r="K4844" s="4"/>
    </row>
    <row r="4845" spans="2:11" x14ac:dyDescent="0.2">
      <c r="B4845" s="4" t="s">
        <v>21162</v>
      </c>
      <c r="C4845" s="4">
        <v>5.4</v>
      </c>
      <c r="D4845" s="4" t="s">
        <v>158</v>
      </c>
      <c r="E4845" s="4" t="s">
        <v>108</v>
      </c>
      <c r="F4845" s="4" t="s">
        <v>21163</v>
      </c>
      <c r="G4845" s="4" t="s">
        <v>239</v>
      </c>
      <c r="H4845" s="4" t="s">
        <v>243</v>
      </c>
      <c r="I4845" s="4"/>
      <c r="J4845" s="4" t="s">
        <v>244</v>
      </c>
      <c r="K4845" s="4"/>
    </row>
    <row r="4846" spans="2:11" x14ac:dyDescent="0.2">
      <c r="B4846" s="4" t="s">
        <v>21164</v>
      </c>
      <c r="C4846" s="4">
        <v>5.4</v>
      </c>
      <c r="D4846" s="4" t="s">
        <v>158</v>
      </c>
      <c r="E4846" s="4" t="s">
        <v>110</v>
      </c>
      <c r="F4846" s="4" t="s">
        <v>21165</v>
      </c>
      <c r="G4846" s="4" t="s">
        <v>239</v>
      </c>
      <c r="H4846" s="4" t="s">
        <v>243</v>
      </c>
      <c r="I4846" s="4"/>
      <c r="J4846" s="4" t="s">
        <v>244</v>
      </c>
      <c r="K4846" s="4"/>
    </row>
    <row r="4847" spans="2:11" x14ac:dyDescent="0.2">
      <c r="B4847" s="4" t="s">
        <v>21166</v>
      </c>
      <c r="C4847" s="4">
        <v>5.4</v>
      </c>
      <c r="D4847" s="4" t="s">
        <v>158</v>
      </c>
      <c r="E4847" s="4" t="s">
        <v>112</v>
      </c>
      <c r="F4847" s="4" t="s">
        <v>21167</v>
      </c>
      <c r="G4847" s="4" t="s">
        <v>239</v>
      </c>
      <c r="H4847" s="4" t="s">
        <v>243</v>
      </c>
      <c r="I4847" s="4"/>
      <c r="J4847" s="4" t="s">
        <v>244</v>
      </c>
      <c r="K4847" s="4"/>
    </row>
    <row r="4848" spans="2:11" x14ac:dyDescent="0.2">
      <c r="B4848" s="4" t="s">
        <v>21168</v>
      </c>
      <c r="C4848" s="4">
        <v>5.4</v>
      </c>
      <c r="D4848" s="4" t="s">
        <v>158</v>
      </c>
      <c r="E4848" s="4" t="s">
        <v>114</v>
      </c>
      <c r="F4848" s="4" t="s">
        <v>21169</v>
      </c>
      <c r="G4848" s="4" t="s">
        <v>239</v>
      </c>
      <c r="H4848" s="4" t="s">
        <v>243</v>
      </c>
      <c r="I4848" s="4"/>
      <c r="J4848" s="4" t="s">
        <v>244</v>
      </c>
      <c r="K4848" s="4"/>
    </row>
    <row r="4849" spans="2:11" x14ac:dyDescent="0.2">
      <c r="B4849" s="4" t="s">
        <v>21170</v>
      </c>
      <c r="C4849" s="4">
        <v>5.4</v>
      </c>
      <c r="D4849" s="4" t="s">
        <v>158</v>
      </c>
      <c r="E4849" s="4" t="s">
        <v>116</v>
      </c>
      <c r="F4849" s="4" t="s">
        <v>21171</v>
      </c>
      <c r="G4849" s="4" t="s">
        <v>239</v>
      </c>
      <c r="H4849" s="4" t="s">
        <v>243</v>
      </c>
      <c r="I4849" s="4"/>
      <c r="J4849" s="4" t="s">
        <v>244</v>
      </c>
      <c r="K4849" s="4"/>
    </row>
    <row r="4850" spans="2:11" x14ac:dyDescent="0.2">
      <c r="B4850" s="4" t="s">
        <v>21172</v>
      </c>
      <c r="C4850" s="4">
        <v>5.4</v>
      </c>
      <c r="D4850" s="4" t="s">
        <v>158</v>
      </c>
      <c r="E4850" s="4" t="s">
        <v>118</v>
      </c>
      <c r="F4850" s="4" t="s">
        <v>21173</v>
      </c>
      <c r="G4850" s="4" t="s">
        <v>239</v>
      </c>
      <c r="H4850" s="4" t="s">
        <v>243</v>
      </c>
      <c r="I4850" s="4"/>
      <c r="J4850" s="4" t="s">
        <v>244</v>
      </c>
      <c r="K4850" s="4"/>
    </row>
    <row r="4851" spans="2:11" x14ac:dyDescent="0.2">
      <c r="B4851" s="4" t="s">
        <v>21174</v>
      </c>
      <c r="C4851" s="4">
        <v>5.4</v>
      </c>
      <c r="D4851" s="4" t="s">
        <v>158</v>
      </c>
      <c r="E4851" s="4" t="s">
        <v>120</v>
      </c>
      <c r="F4851" s="4" t="s">
        <v>21175</v>
      </c>
      <c r="G4851" s="4" t="s">
        <v>239</v>
      </c>
      <c r="H4851" s="4" t="s">
        <v>243</v>
      </c>
      <c r="I4851" s="4"/>
      <c r="J4851" s="4" t="s">
        <v>244</v>
      </c>
      <c r="K4851" s="4"/>
    </row>
    <row r="4852" spans="2:11" x14ac:dyDescent="0.2">
      <c r="B4852" s="4" t="s">
        <v>21176</v>
      </c>
      <c r="C4852" s="4">
        <v>5.4</v>
      </c>
      <c r="D4852" s="4" t="s">
        <v>158</v>
      </c>
      <c r="E4852" s="4" t="s">
        <v>122</v>
      </c>
      <c r="F4852" s="4" t="s">
        <v>21177</v>
      </c>
      <c r="G4852" s="4" t="s">
        <v>239</v>
      </c>
      <c r="H4852" s="4" t="s">
        <v>243</v>
      </c>
      <c r="I4852" s="4"/>
      <c r="J4852" s="4" t="s">
        <v>244</v>
      </c>
      <c r="K4852" s="4"/>
    </row>
    <row r="4853" spans="2:11" x14ac:dyDescent="0.2">
      <c r="B4853" s="4" t="s">
        <v>21178</v>
      </c>
      <c r="C4853" s="4">
        <v>5.4</v>
      </c>
      <c r="D4853" s="4" t="s">
        <v>158</v>
      </c>
      <c r="E4853" s="4" t="s">
        <v>124</v>
      </c>
      <c r="F4853" s="4" t="s">
        <v>21179</v>
      </c>
      <c r="G4853" s="4" t="s">
        <v>239</v>
      </c>
      <c r="H4853" s="4" t="s">
        <v>243</v>
      </c>
      <c r="I4853" s="4"/>
      <c r="J4853" s="4" t="s">
        <v>244</v>
      </c>
      <c r="K4853" s="4"/>
    </row>
    <row r="4854" spans="2:11" x14ac:dyDescent="0.2">
      <c r="B4854" s="4" t="s">
        <v>21180</v>
      </c>
      <c r="C4854" s="4">
        <v>5.4</v>
      </c>
      <c r="D4854" s="4" t="s">
        <v>158</v>
      </c>
      <c r="E4854" s="4" t="s">
        <v>126</v>
      </c>
      <c r="F4854" s="4" t="s">
        <v>21181</v>
      </c>
      <c r="G4854" s="4" t="s">
        <v>239</v>
      </c>
      <c r="H4854" s="4" t="s">
        <v>243</v>
      </c>
      <c r="I4854" s="4"/>
      <c r="J4854" s="4" t="s">
        <v>244</v>
      </c>
      <c r="K4854" s="4"/>
    </row>
    <row r="4855" spans="2:11" x14ac:dyDescent="0.2">
      <c r="B4855" s="4" t="s">
        <v>21182</v>
      </c>
      <c r="C4855" s="4">
        <v>5.4</v>
      </c>
      <c r="D4855" s="4" t="s">
        <v>158</v>
      </c>
      <c r="E4855" s="4" t="s">
        <v>128</v>
      </c>
      <c r="F4855" s="4" t="s">
        <v>21183</v>
      </c>
      <c r="G4855" s="4" t="s">
        <v>239</v>
      </c>
      <c r="H4855" s="4" t="s">
        <v>243</v>
      </c>
      <c r="I4855" s="4"/>
      <c r="J4855" s="4" t="s">
        <v>244</v>
      </c>
      <c r="K4855" s="4"/>
    </row>
    <row r="4856" spans="2:11" x14ac:dyDescent="0.2">
      <c r="B4856" s="4" t="s">
        <v>21184</v>
      </c>
      <c r="C4856" s="4">
        <v>5.4</v>
      </c>
      <c r="D4856" s="4" t="s">
        <v>158</v>
      </c>
      <c r="E4856" s="4" t="s">
        <v>130</v>
      </c>
      <c r="F4856" s="4" t="s">
        <v>21185</v>
      </c>
      <c r="G4856" s="4" t="s">
        <v>239</v>
      </c>
      <c r="H4856" s="4" t="s">
        <v>243</v>
      </c>
      <c r="I4856" s="4"/>
      <c r="J4856" s="4" t="s">
        <v>244</v>
      </c>
      <c r="K4856" s="4"/>
    </row>
    <row r="4857" spans="2:11" x14ac:dyDescent="0.2">
      <c r="B4857" s="4" t="s">
        <v>21186</v>
      </c>
      <c r="C4857" s="4">
        <v>5.4</v>
      </c>
      <c r="D4857" s="4" t="s">
        <v>158</v>
      </c>
      <c r="E4857" s="4" t="s">
        <v>132</v>
      </c>
      <c r="F4857" s="4" t="s">
        <v>21187</v>
      </c>
      <c r="G4857" s="4" t="s">
        <v>239</v>
      </c>
      <c r="H4857" s="4" t="s">
        <v>243</v>
      </c>
      <c r="I4857" s="4"/>
      <c r="J4857" s="4" t="s">
        <v>244</v>
      </c>
      <c r="K4857" s="4"/>
    </row>
    <row r="4858" spans="2:11" x14ac:dyDescent="0.2">
      <c r="B4858" s="4" t="s">
        <v>21188</v>
      </c>
      <c r="C4858" s="4">
        <v>5.4</v>
      </c>
      <c r="D4858" s="4" t="s">
        <v>158</v>
      </c>
      <c r="E4858" s="4" t="s">
        <v>134</v>
      </c>
      <c r="F4858" s="4" t="s">
        <v>21189</v>
      </c>
      <c r="G4858" s="4" t="s">
        <v>239</v>
      </c>
      <c r="H4858" s="4" t="s">
        <v>243</v>
      </c>
      <c r="I4858" s="4"/>
      <c r="J4858" s="4" t="s">
        <v>244</v>
      </c>
      <c r="K4858" s="4"/>
    </row>
    <row r="4859" spans="2:11" x14ac:dyDescent="0.2">
      <c r="B4859" s="4" t="s">
        <v>21190</v>
      </c>
      <c r="C4859" s="4">
        <v>5.4</v>
      </c>
      <c r="D4859" s="4" t="s">
        <v>158</v>
      </c>
      <c r="E4859" s="4" t="s">
        <v>136</v>
      </c>
      <c r="F4859" s="4" t="s">
        <v>21191</v>
      </c>
      <c r="G4859" s="4" t="s">
        <v>239</v>
      </c>
      <c r="H4859" s="4" t="s">
        <v>243</v>
      </c>
      <c r="I4859" s="4"/>
      <c r="J4859" s="4" t="s">
        <v>244</v>
      </c>
      <c r="K4859" s="4"/>
    </row>
    <row r="4860" spans="2:11" x14ac:dyDescent="0.2">
      <c r="B4860" s="4" t="s">
        <v>21192</v>
      </c>
      <c r="C4860" s="4">
        <v>5.4</v>
      </c>
      <c r="D4860" s="4" t="s">
        <v>158</v>
      </c>
      <c r="E4860" s="4" t="s">
        <v>138</v>
      </c>
      <c r="F4860" s="4" t="s">
        <v>21193</v>
      </c>
      <c r="G4860" s="4" t="s">
        <v>239</v>
      </c>
      <c r="H4860" s="4" t="s">
        <v>243</v>
      </c>
      <c r="I4860" s="4"/>
      <c r="J4860" s="4" t="s">
        <v>244</v>
      </c>
      <c r="K4860" s="4"/>
    </row>
    <row r="4861" spans="2:11" x14ac:dyDescent="0.2">
      <c r="B4861" s="4" t="s">
        <v>21194</v>
      </c>
      <c r="C4861" s="4">
        <v>5.4</v>
      </c>
      <c r="D4861" s="4" t="s">
        <v>158</v>
      </c>
      <c r="E4861" s="4" t="s">
        <v>140</v>
      </c>
      <c r="F4861" s="4" t="s">
        <v>21195</v>
      </c>
      <c r="G4861" s="4" t="s">
        <v>239</v>
      </c>
      <c r="H4861" s="4" t="s">
        <v>243</v>
      </c>
      <c r="I4861" s="4"/>
      <c r="J4861" s="4" t="s">
        <v>244</v>
      </c>
      <c r="K4861" s="4"/>
    </row>
    <row r="4862" spans="2:11" x14ac:dyDescent="0.2">
      <c r="B4862" s="4" t="s">
        <v>21196</v>
      </c>
      <c r="C4862" s="4">
        <v>5.4</v>
      </c>
      <c r="D4862" s="4" t="s">
        <v>158</v>
      </c>
      <c r="E4862" s="4" t="s">
        <v>141</v>
      </c>
      <c r="F4862" s="4" t="s">
        <v>21197</v>
      </c>
      <c r="G4862" s="4" t="s">
        <v>239</v>
      </c>
      <c r="H4862" s="4" t="s">
        <v>243</v>
      </c>
      <c r="I4862" s="4"/>
      <c r="J4862" s="4" t="s">
        <v>244</v>
      </c>
      <c r="K4862" s="4"/>
    </row>
    <row r="4863" spans="2:11" x14ac:dyDescent="0.2">
      <c r="B4863" s="4" t="s">
        <v>21198</v>
      </c>
      <c r="C4863" s="4">
        <v>5.4</v>
      </c>
      <c r="D4863" s="4" t="s">
        <v>158</v>
      </c>
      <c r="E4863" s="4" t="s">
        <v>142</v>
      </c>
      <c r="F4863" s="4" t="s">
        <v>21199</v>
      </c>
      <c r="G4863" s="4" t="s">
        <v>239</v>
      </c>
      <c r="H4863" s="4" t="s">
        <v>243</v>
      </c>
      <c r="I4863" s="4"/>
      <c r="J4863" s="4" t="s">
        <v>244</v>
      </c>
      <c r="K4863" s="4"/>
    </row>
    <row r="4864" spans="2:11" x14ac:dyDescent="0.2">
      <c r="B4864" s="4" t="s">
        <v>21200</v>
      </c>
      <c r="C4864" s="4">
        <v>5.4</v>
      </c>
      <c r="D4864" s="4" t="s">
        <v>158</v>
      </c>
      <c r="E4864" s="4" t="s">
        <v>144</v>
      </c>
      <c r="F4864" s="4" t="s">
        <v>21201</v>
      </c>
      <c r="G4864" s="4" t="s">
        <v>239</v>
      </c>
      <c r="H4864" s="4" t="s">
        <v>243</v>
      </c>
      <c r="I4864" s="4"/>
      <c r="J4864" s="4" t="s">
        <v>244</v>
      </c>
      <c r="K4864" s="4"/>
    </row>
    <row r="4865" spans="2:11" x14ac:dyDescent="0.2">
      <c r="B4865" s="4" t="s">
        <v>21202</v>
      </c>
      <c r="C4865" s="4">
        <v>5.4</v>
      </c>
      <c r="D4865" s="4" t="s">
        <v>158</v>
      </c>
      <c r="E4865" s="4" t="s">
        <v>146</v>
      </c>
      <c r="F4865" s="4" t="s">
        <v>21203</v>
      </c>
      <c r="G4865" s="4" t="s">
        <v>239</v>
      </c>
      <c r="H4865" s="4" t="s">
        <v>243</v>
      </c>
      <c r="I4865" s="4"/>
      <c r="J4865" s="4" t="s">
        <v>244</v>
      </c>
      <c r="K4865" s="4"/>
    </row>
    <row r="4866" spans="2:11" x14ac:dyDescent="0.2">
      <c r="B4866" s="4" t="s">
        <v>21204</v>
      </c>
      <c r="C4866" s="4">
        <v>5.4</v>
      </c>
      <c r="D4866" s="4" t="s">
        <v>159</v>
      </c>
      <c r="E4866" s="4" t="s">
        <v>8</v>
      </c>
      <c r="F4866" s="4" t="s">
        <v>7255</v>
      </c>
      <c r="G4866" s="4" t="s">
        <v>239</v>
      </c>
      <c r="H4866" s="4" t="s">
        <v>243</v>
      </c>
      <c r="I4866" s="4"/>
      <c r="J4866" s="4" t="s">
        <v>244</v>
      </c>
      <c r="K4866" s="4"/>
    </row>
    <row r="4867" spans="2:11" x14ac:dyDescent="0.2">
      <c r="B4867" s="4" t="s">
        <v>21205</v>
      </c>
      <c r="C4867" s="4">
        <v>5.4</v>
      </c>
      <c r="D4867" s="4" t="s">
        <v>159</v>
      </c>
      <c r="E4867" s="4" t="s">
        <v>24</v>
      </c>
      <c r="F4867" s="4" t="s">
        <v>7257</v>
      </c>
      <c r="G4867" s="4" t="s">
        <v>239</v>
      </c>
      <c r="H4867" s="4" t="s">
        <v>243</v>
      </c>
      <c r="I4867" s="4"/>
      <c r="J4867" s="4" t="s">
        <v>244</v>
      </c>
      <c r="K4867" s="4"/>
    </row>
    <row r="4868" spans="2:11" x14ac:dyDescent="0.2">
      <c r="B4868" s="4" t="s">
        <v>21206</v>
      </c>
      <c r="C4868" s="4">
        <v>5.4</v>
      </c>
      <c r="D4868" s="4" t="s">
        <v>159</v>
      </c>
      <c r="E4868" s="4" t="s">
        <v>25</v>
      </c>
      <c r="F4868" s="4" t="s">
        <v>7259</v>
      </c>
      <c r="G4868" s="4" t="s">
        <v>239</v>
      </c>
      <c r="H4868" s="4" t="s">
        <v>243</v>
      </c>
      <c r="I4868" s="4"/>
      <c r="J4868" s="4" t="s">
        <v>244</v>
      </c>
      <c r="K4868" s="4"/>
    </row>
    <row r="4869" spans="2:11" x14ac:dyDescent="0.2">
      <c r="B4869" s="4" t="s">
        <v>21207</v>
      </c>
      <c r="C4869" s="4">
        <v>5.4</v>
      </c>
      <c r="D4869" s="4" t="s">
        <v>159</v>
      </c>
      <c r="E4869" s="4" t="s">
        <v>26</v>
      </c>
      <c r="F4869" s="4" t="s">
        <v>7261</v>
      </c>
      <c r="G4869" s="4" t="s">
        <v>239</v>
      </c>
      <c r="H4869" s="4" t="s">
        <v>243</v>
      </c>
      <c r="I4869" s="4"/>
      <c r="J4869" s="4" t="s">
        <v>244</v>
      </c>
      <c r="K4869" s="4"/>
    </row>
    <row r="4870" spans="2:11" x14ac:dyDescent="0.2">
      <c r="B4870" s="4" t="s">
        <v>21208</v>
      </c>
      <c r="C4870" s="4">
        <v>5.4</v>
      </c>
      <c r="D4870" s="4" t="s">
        <v>159</v>
      </c>
      <c r="E4870" s="4" t="s">
        <v>27</v>
      </c>
      <c r="F4870" s="4" t="s">
        <v>7263</v>
      </c>
      <c r="G4870" s="4" t="s">
        <v>239</v>
      </c>
      <c r="H4870" s="4" t="s">
        <v>243</v>
      </c>
      <c r="I4870" s="4"/>
      <c r="J4870" s="4" t="s">
        <v>244</v>
      </c>
      <c r="K4870" s="4"/>
    </row>
    <row r="4871" spans="2:11" x14ac:dyDescent="0.2">
      <c r="B4871" s="4" t="s">
        <v>21209</v>
      </c>
      <c r="C4871" s="4">
        <v>5.4</v>
      </c>
      <c r="D4871" s="4" t="s">
        <v>159</v>
      </c>
      <c r="E4871" s="4" t="s">
        <v>28</v>
      </c>
      <c r="F4871" s="4" t="s">
        <v>7265</v>
      </c>
      <c r="G4871" s="4" t="s">
        <v>239</v>
      </c>
      <c r="H4871" s="4" t="s">
        <v>243</v>
      </c>
      <c r="I4871" s="4"/>
      <c r="J4871" s="4" t="s">
        <v>244</v>
      </c>
      <c r="K4871" s="4"/>
    </row>
    <row r="4872" spans="2:11" x14ac:dyDescent="0.2">
      <c r="B4872" s="4" t="s">
        <v>21210</v>
      </c>
      <c r="C4872" s="4">
        <v>5.4</v>
      </c>
      <c r="D4872" s="4" t="s">
        <v>159</v>
      </c>
      <c r="E4872" s="4" t="s">
        <v>29</v>
      </c>
      <c r="F4872" s="4" t="s">
        <v>7267</v>
      </c>
      <c r="G4872" s="4" t="s">
        <v>239</v>
      </c>
      <c r="H4872" s="4" t="s">
        <v>243</v>
      </c>
      <c r="I4872" s="4"/>
      <c r="J4872" s="4" t="s">
        <v>244</v>
      </c>
      <c r="K4872" s="4"/>
    </row>
    <row r="4873" spans="2:11" x14ac:dyDescent="0.2">
      <c r="B4873" s="4" t="s">
        <v>21211</v>
      </c>
      <c r="C4873" s="4">
        <v>5.4</v>
      </c>
      <c r="D4873" s="4" t="s">
        <v>159</v>
      </c>
      <c r="E4873" s="4" t="s">
        <v>30</v>
      </c>
      <c r="F4873" s="4" t="s">
        <v>7269</v>
      </c>
      <c r="G4873" s="4" t="s">
        <v>239</v>
      </c>
      <c r="H4873" s="4" t="s">
        <v>243</v>
      </c>
      <c r="I4873" s="4"/>
      <c r="J4873" s="4" t="s">
        <v>244</v>
      </c>
      <c r="K4873" s="4"/>
    </row>
    <row r="4874" spans="2:11" x14ac:dyDescent="0.2">
      <c r="B4874" s="4" t="s">
        <v>21212</v>
      </c>
      <c r="C4874" s="4">
        <v>5.4</v>
      </c>
      <c r="D4874" s="4" t="s">
        <v>159</v>
      </c>
      <c r="E4874" s="4" t="s">
        <v>31</v>
      </c>
      <c r="F4874" s="4" t="s">
        <v>7271</v>
      </c>
      <c r="G4874" s="4" t="s">
        <v>239</v>
      </c>
      <c r="H4874" s="4" t="s">
        <v>243</v>
      </c>
      <c r="I4874" s="4"/>
      <c r="J4874" s="4" t="s">
        <v>244</v>
      </c>
      <c r="K4874" s="4"/>
    </row>
    <row r="4875" spans="2:11" x14ac:dyDescent="0.2">
      <c r="B4875" s="4" t="s">
        <v>21213</v>
      </c>
      <c r="C4875" s="4">
        <v>5.4</v>
      </c>
      <c r="D4875" s="4" t="s">
        <v>159</v>
      </c>
      <c r="E4875" s="4" t="s">
        <v>32</v>
      </c>
      <c r="F4875" s="4" t="s">
        <v>7273</v>
      </c>
      <c r="G4875" s="4" t="s">
        <v>239</v>
      </c>
      <c r="H4875" s="4" t="s">
        <v>243</v>
      </c>
      <c r="I4875" s="4"/>
      <c r="J4875" s="4" t="s">
        <v>244</v>
      </c>
      <c r="K4875" s="4"/>
    </row>
    <row r="4876" spans="2:11" x14ac:dyDescent="0.2">
      <c r="B4876" s="4" t="s">
        <v>21214</v>
      </c>
      <c r="C4876" s="4">
        <v>5.4</v>
      </c>
      <c r="D4876" s="4" t="s">
        <v>159</v>
      </c>
      <c r="E4876" s="4" t="s">
        <v>33</v>
      </c>
      <c r="F4876" s="4" t="s">
        <v>7275</v>
      </c>
      <c r="G4876" s="4" t="s">
        <v>239</v>
      </c>
      <c r="H4876" s="4" t="s">
        <v>243</v>
      </c>
      <c r="I4876" s="4"/>
      <c r="J4876" s="4" t="s">
        <v>244</v>
      </c>
      <c r="K4876" s="4"/>
    </row>
    <row r="4877" spans="2:11" x14ac:dyDescent="0.2">
      <c r="B4877" s="4" t="s">
        <v>21215</v>
      </c>
      <c r="C4877" s="4">
        <v>5.4</v>
      </c>
      <c r="D4877" s="4" t="s">
        <v>159</v>
      </c>
      <c r="E4877" s="4" t="s">
        <v>34</v>
      </c>
      <c r="F4877" s="4" t="s">
        <v>7277</v>
      </c>
      <c r="G4877" s="4" t="s">
        <v>239</v>
      </c>
      <c r="H4877" s="4" t="s">
        <v>243</v>
      </c>
      <c r="I4877" s="4"/>
      <c r="J4877" s="4" t="s">
        <v>244</v>
      </c>
      <c r="K4877" s="4"/>
    </row>
    <row r="4878" spans="2:11" x14ac:dyDescent="0.2">
      <c r="B4878" s="4" t="s">
        <v>21216</v>
      </c>
      <c r="C4878" s="4">
        <v>5.4</v>
      </c>
      <c r="D4878" s="4" t="s">
        <v>159</v>
      </c>
      <c r="E4878" s="4" t="s">
        <v>35</v>
      </c>
      <c r="F4878" s="4" t="s">
        <v>7279</v>
      </c>
      <c r="G4878" s="4" t="s">
        <v>239</v>
      </c>
      <c r="H4878" s="4" t="s">
        <v>243</v>
      </c>
      <c r="I4878" s="4"/>
      <c r="J4878" s="4" t="s">
        <v>244</v>
      </c>
      <c r="K4878" s="4"/>
    </row>
    <row r="4879" spans="2:11" x14ac:dyDescent="0.2">
      <c r="B4879" s="4" t="s">
        <v>21217</v>
      </c>
      <c r="C4879" s="4">
        <v>5.4</v>
      </c>
      <c r="D4879" s="4" t="s">
        <v>159</v>
      </c>
      <c r="E4879" s="4" t="s">
        <v>36</v>
      </c>
      <c r="F4879" s="4" t="s">
        <v>7281</v>
      </c>
      <c r="G4879" s="4" t="s">
        <v>239</v>
      </c>
      <c r="H4879" s="4" t="s">
        <v>243</v>
      </c>
      <c r="I4879" s="4"/>
      <c r="J4879" s="4" t="s">
        <v>244</v>
      </c>
      <c r="K4879" s="4"/>
    </row>
    <row r="4880" spans="2:11" x14ac:dyDescent="0.2">
      <c r="B4880" s="4" t="s">
        <v>21218</v>
      </c>
      <c r="C4880" s="4">
        <v>5.4</v>
      </c>
      <c r="D4880" s="4" t="s">
        <v>159</v>
      </c>
      <c r="E4880" s="4" t="s">
        <v>37</v>
      </c>
      <c r="F4880" s="4" t="s">
        <v>7283</v>
      </c>
      <c r="G4880" s="4" t="s">
        <v>239</v>
      </c>
      <c r="H4880" s="4" t="s">
        <v>243</v>
      </c>
      <c r="I4880" s="4"/>
      <c r="J4880" s="4" t="s">
        <v>244</v>
      </c>
      <c r="K4880" s="4"/>
    </row>
    <row r="4881" spans="2:11" x14ac:dyDescent="0.2">
      <c r="B4881" s="4" t="s">
        <v>21219</v>
      </c>
      <c r="C4881" s="4">
        <v>5.4</v>
      </c>
      <c r="D4881" s="4" t="s">
        <v>159</v>
      </c>
      <c r="E4881" s="4" t="s">
        <v>38</v>
      </c>
      <c r="F4881" s="4" t="s">
        <v>7285</v>
      </c>
      <c r="G4881" s="4" t="s">
        <v>239</v>
      </c>
      <c r="H4881" s="4" t="s">
        <v>243</v>
      </c>
      <c r="I4881" s="4"/>
      <c r="J4881" s="4" t="s">
        <v>244</v>
      </c>
      <c r="K4881" s="4"/>
    </row>
    <row r="4882" spans="2:11" x14ac:dyDescent="0.2">
      <c r="B4882" s="4" t="s">
        <v>21220</v>
      </c>
      <c r="C4882" s="4">
        <v>5.4</v>
      </c>
      <c r="D4882" s="4" t="s">
        <v>159</v>
      </c>
      <c r="E4882" s="4" t="s">
        <v>39</v>
      </c>
      <c r="F4882" s="4" t="s">
        <v>7287</v>
      </c>
      <c r="G4882" s="4" t="s">
        <v>239</v>
      </c>
      <c r="H4882" s="4" t="s">
        <v>243</v>
      </c>
      <c r="I4882" s="4"/>
      <c r="J4882" s="4" t="s">
        <v>244</v>
      </c>
      <c r="K4882" s="4"/>
    </row>
    <row r="4883" spans="2:11" x14ac:dyDescent="0.2">
      <c r="B4883" s="4" t="s">
        <v>21221</v>
      </c>
      <c r="C4883" s="4">
        <v>5.4</v>
      </c>
      <c r="D4883" s="4" t="s">
        <v>159</v>
      </c>
      <c r="E4883" s="4" t="s">
        <v>56</v>
      </c>
      <c r="F4883" s="4" t="s">
        <v>7289</v>
      </c>
      <c r="G4883" s="4" t="s">
        <v>239</v>
      </c>
      <c r="H4883" s="4" t="s">
        <v>243</v>
      </c>
      <c r="I4883" s="4"/>
      <c r="J4883" s="4" t="s">
        <v>244</v>
      </c>
      <c r="K4883" s="4"/>
    </row>
    <row r="4884" spans="2:11" x14ac:dyDescent="0.2">
      <c r="B4884" s="4" t="s">
        <v>21222</v>
      </c>
      <c r="C4884" s="4">
        <v>5.4</v>
      </c>
      <c r="D4884" s="4" t="s">
        <v>159</v>
      </c>
      <c r="E4884" s="4" t="s">
        <v>58</v>
      </c>
      <c r="F4884" s="4" t="s">
        <v>7291</v>
      </c>
      <c r="G4884" s="4" t="s">
        <v>239</v>
      </c>
      <c r="H4884" s="4" t="s">
        <v>243</v>
      </c>
      <c r="I4884" s="4"/>
      <c r="J4884" s="4" t="s">
        <v>244</v>
      </c>
      <c r="K4884" s="4"/>
    </row>
    <row r="4885" spans="2:11" x14ac:dyDescent="0.2">
      <c r="B4885" s="4" t="s">
        <v>21223</v>
      </c>
      <c r="C4885" s="4">
        <v>5.4</v>
      </c>
      <c r="D4885" s="4" t="s">
        <v>159</v>
      </c>
      <c r="E4885" s="4" t="s">
        <v>60</v>
      </c>
      <c r="F4885" s="4" t="s">
        <v>7293</v>
      </c>
      <c r="G4885" s="4" t="s">
        <v>239</v>
      </c>
      <c r="H4885" s="4" t="s">
        <v>243</v>
      </c>
      <c r="I4885" s="4"/>
      <c r="J4885" s="4" t="s">
        <v>244</v>
      </c>
      <c r="K4885" s="4"/>
    </row>
    <row r="4886" spans="2:11" x14ac:dyDescent="0.2">
      <c r="B4886" s="4" t="s">
        <v>21224</v>
      </c>
      <c r="C4886" s="4">
        <v>5.4</v>
      </c>
      <c r="D4886" s="4" t="s">
        <v>159</v>
      </c>
      <c r="E4886" s="4" t="s">
        <v>62</v>
      </c>
      <c r="F4886" s="4" t="s">
        <v>7295</v>
      </c>
      <c r="G4886" s="4" t="s">
        <v>239</v>
      </c>
      <c r="H4886" s="4" t="s">
        <v>243</v>
      </c>
      <c r="I4886" s="4"/>
      <c r="J4886" s="4" t="s">
        <v>244</v>
      </c>
      <c r="K4886" s="4"/>
    </row>
    <row r="4887" spans="2:11" x14ac:dyDescent="0.2">
      <c r="B4887" s="4" t="s">
        <v>21225</v>
      </c>
      <c r="C4887" s="4">
        <v>5.4</v>
      </c>
      <c r="D4887" s="4" t="s">
        <v>159</v>
      </c>
      <c r="E4887" s="4" t="s">
        <v>64</v>
      </c>
      <c r="F4887" s="4" t="s">
        <v>7297</v>
      </c>
      <c r="G4887" s="4" t="s">
        <v>239</v>
      </c>
      <c r="H4887" s="4" t="s">
        <v>243</v>
      </c>
      <c r="I4887" s="4"/>
      <c r="J4887" s="4" t="s">
        <v>244</v>
      </c>
      <c r="K4887" s="4"/>
    </row>
    <row r="4888" spans="2:11" x14ac:dyDescent="0.2">
      <c r="B4888" s="4" t="s">
        <v>21226</v>
      </c>
      <c r="C4888" s="4">
        <v>5.4</v>
      </c>
      <c r="D4888" s="4" t="s">
        <v>159</v>
      </c>
      <c r="E4888" s="4" t="s">
        <v>66</v>
      </c>
      <c r="F4888" s="4" t="s">
        <v>21227</v>
      </c>
      <c r="G4888" s="4" t="s">
        <v>239</v>
      </c>
      <c r="H4888" s="4" t="s">
        <v>243</v>
      </c>
      <c r="I4888" s="4"/>
      <c r="J4888" s="4" t="s">
        <v>244</v>
      </c>
      <c r="K4888" s="4"/>
    </row>
    <row r="4889" spans="2:11" x14ac:dyDescent="0.2">
      <c r="B4889" s="4" t="s">
        <v>21228</v>
      </c>
      <c r="C4889" s="4">
        <v>5.4</v>
      </c>
      <c r="D4889" s="4" t="s">
        <v>159</v>
      </c>
      <c r="E4889" s="4" t="s">
        <v>68</v>
      </c>
      <c r="F4889" s="4" t="s">
        <v>21229</v>
      </c>
      <c r="G4889" s="4" t="s">
        <v>239</v>
      </c>
      <c r="H4889" s="4" t="s">
        <v>243</v>
      </c>
      <c r="I4889" s="4"/>
      <c r="J4889" s="4" t="s">
        <v>244</v>
      </c>
      <c r="K4889" s="4"/>
    </row>
    <row r="4890" spans="2:11" x14ac:dyDescent="0.2">
      <c r="B4890" s="4" t="s">
        <v>21230</v>
      </c>
      <c r="C4890" s="4">
        <v>5.4</v>
      </c>
      <c r="D4890" s="4" t="s">
        <v>159</v>
      </c>
      <c r="E4890" s="4" t="s">
        <v>70</v>
      </c>
      <c r="F4890" s="4" t="s">
        <v>21231</v>
      </c>
      <c r="G4890" s="4" t="s">
        <v>239</v>
      </c>
      <c r="H4890" s="4" t="s">
        <v>243</v>
      </c>
      <c r="I4890" s="4"/>
      <c r="J4890" s="4" t="s">
        <v>244</v>
      </c>
      <c r="K4890" s="4"/>
    </row>
    <row r="4891" spans="2:11" x14ac:dyDescent="0.2">
      <c r="B4891" s="4" t="s">
        <v>21232</v>
      </c>
      <c r="C4891" s="4">
        <v>5.4</v>
      </c>
      <c r="D4891" s="4" t="s">
        <v>159</v>
      </c>
      <c r="E4891" s="4" t="s">
        <v>72</v>
      </c>
      <c r="F4891" s="4" t="s">
        <v>21233</v>
      </c>
      <c r="G4891" s="4" t="s">
        <v>239</v>
      </c>
      <c r="H4891" s="4" t="s">
        <v>243</v>
      </c>
      <c r="I4891" s="4"/>
      <c r="J4891" s="4" t="s">
        <v>244</v>
      </c>
      <c r="K4891" s="4"/>
    </row>
    <row r="4892" spans="2:11" x14ac:dyDescent="0.2">
      <c r="B4892" s="4" t="s">
        <v>21234</v>
      </c>
      <c r="C4892" s="4">
        <v>5.4</v>
      </c>
      <c r="D4892" s="4" t="s">
        <v>159</v>
      </c>
      <c r="E4892" s="4" t="s">
        <v>74</v>
      </c>
      <c r="F4892" s="4" t="s">
        <v>21235</v>
      </c>
      <c r="G4892" s="4" t="s">
        <v>239</v>
      </c>
      <c r="H4892" s="4" t="s">
        <v>243</v>
      </c>
      <c r="I4892" s="4"/>
      <c r="J4892" s="4" t="s">
        <v>244</v>
      </c>
      <c r="K4892" s="4"/>
    </row>
    <row r="4893" spans="2:11" x14ac:dyDescent="0.2">
      <c r="B4893" s="4" t="s">
        <v>21236</v>
      </c>
      <c r="C4893" s="4">
        <v>5.4</v>
      </c>
      <c r="D4893" s="4" t="s">
        <v>159</v>
      </c>
      <c r="E4893" s="4" t="s">
        <v>76</v>
      </c>
      <c r="F4893" s="4" t="s">
        <v>21237</v>
      </c>
      <c r="G4893" s="4" t="s">
        <v>239</v>
      </c>
      <c r="H4893" s="4" t="s">
        <v>243</v>
      </c>
      <c r="I4893" s="4"/>
      <c r="J4893" s="4" t="s">
        <v>244</v>
      </c>
      <c r="K4893" s="4"/>
    </row>
    <row r="4894" spans="2:11" x14ac:dyDescent="0.2">
      <c r="B4894" s="4" t="s">
        <v>21238</v>
      </c>
      <c r="C4894" s="4">
        <v>5.4</v>
      </c>
      <c r="D4894" s="4" t="s">
        <v>159</v>
      </c>
      <c r="E4894" s="4" t="s">
        <v>78</v>
      </c>
      <c r="F4894" s="4" t="s">
        <v>21239</v>
      </c>
      <c r="G4894" s="4" t="s">
        <v>239</v>
      </c>
      <c r="H4894" s="4" t="s">
        <v>243</v>
      </c>
      <c r="I4894" s="4"/>
      <c r="J4894" s="4" t="s">
        <v>244</v>
      </c>
      <c r="K4894" s="4"/>
    </row>
    <row r="4895" spans="2:11" x14ac:dyDescent="0.2">
      <c r="B4895" s="4" t="s">
        <v>21240</v>
      </c>
      <c r="C4895" s="4">
        <v>5.4</v>
      </c>
      <c r="D4895" s="4" t="s">
        <v>159</v>
      </c>
      <c r="E4895" s="4" t="s">
        <v>81</v>
      </c>
      <c r="F4895" s="4" t="s">
        <v>21241</v>
      </c>
      <c r="G4895" s="4" t="s">
        <v>239</v>
      </c>
      <c r="H4895" s="4" t="s">
        <v>243</v>
      </c>
      <c r="I4895" s="4"/>
      <c r="J4895" s="4" t="s">
        <v>244</v>
      </c>
      <c r="K4895" s="4"/>
    </row>
    <row r="4896" spans="2:11" x14ac:dyDescent="0.2">
      <c r="B4896" s="4" t="s">
        <v>21242</v>
      </c>
      <c r="C4896" s="4">
        <v>5.4</v>
      </c>
      <c r="D4896" s="4" t="s">
        <v>159</v>
      </c>
      <c r="E4896" s="4" t="s">
        <v>84</v>
      </c>
      <c r="F4896" s="4" t="s">
        <v>21243</v>
      </c>
      <c r="G4896" s="4" t="s">
        <v>239</v>
      </c>
      <c r="H4896" s="4" t="s">
        <v>243</v>
      </c>
      <c r="I4896" s="4"/>
      <c r="J4896" s="4" t="s">
        <v>244</v>
      </c>
      <c r="K4896" s="4"/>
    </row>
    <row r="4897" spans="2:11" x14ac:dyDescent="0.2">
      <c r="B4897" s="4" t="s">
        <v>21244</v>
      </c>
      <c r="C4897" s="4">
        <v>5.4</v>
      </c>
      <c r="D4897" s="4" t="s">
        <v>159</v>
      </c>
      <c r="E4897" s="4" t="s">
        <v>85</v>
      </c>
      <c r="F4897" s="4" t="s">
        <v>21245</v>
      </c>
      <c r="G4897" s="4" t="s">
        <v>239</v>
      </c>
      <c r="H4897" s="4" t="s">
        <v>243</v>
      </c>
      <c r="I4897" s="4"/>
      <c r="J4897" s="4" t="s">
        <v>244</v>
      </c>
      <c r="K4897" s="4"/>
    </row>
    <row r="4898" spans="2:11" x14ac:dyDescent="0.2">
      <c r="B4898" s="4" t="s">
        <v>21246</v>
      </c>
      <c r="C4898" s="4">
        <v>5.4</v>
      </c>
      <c r="D4898" s="4" t="s">
        <v>159</v>
      </c>
      <c r="E4898" s="4" t="s">
        <v>86</v>
      </c>
      <c r="F4898" s="4" t="s">
        <v>21247</v>
      </c>
      <c r="G4898" s="4" t="s">
        <v>239</v>
      </c>
      <c r="H4898" s="4" t="s">
        <v>243</v>
      </c>
      <c r="I4898" s="4"/>
      <c r="J4898" s="4" t="s">
        <v>244</v>
      </c>
      <c r="K4898" s="4"/>
    </row>
    <row r="4899" spans="2:11" x14ac:dyDescent="0.2">
      <c r="B4899" s="4" t="s">
        <v>21248</v>
      </c>
      <c r="C4899" s="4">
        <v>5.4</v>
      </c>
      <c r="D4899" s="4" t="s">
        <v>159</v>
      </c>
      <c r="E4899" s="4" t="s">
        <v>88</v>
      </c>
      <c r="F4899" s="4" t="s">
        <v>21249</v>
      </c>
      <c r="G4899" s="4" t="s">
        <v>239</v>
      </c>
      <c r="H4899" s="4" t="s">
        <v>243</v>
      </c>
      <c r="I4899" s="4"/>
      <c r="J4899" s="4" t="s">
        <v>244</v>
      </c>
      <c r="K4899" s="4"/>
    </row>
    <row r="4900" spans="2:11" x14ac:dyDescent="0.2">
      <c r="B4900" s="4" t="s">
        <v>21250</v>
      </c>
      <c r="C4900" s="4">
        <v>5.4</v>
      </c>
      <c r="D4900" s="4" t="s">
        <v>159</v>
      </c>
      <c r="E4900" s="4" t="s">
        <v>90</v>
      </c>
      <c r="F4900" s="4" t="s">
        <v>21251</v>
      </c>
      <c r="G4900" s="4" t="s">
        <v>239</v>
      </c>
      <c r="H4900" s="4" t="s">
        <v>243</v>
      </c>
      <c r="I4900" s="4"/>
      <c r="J4900" s="4" t="s">
        <v>244</v>
      </c>
      <c r="K4900" s="4"/>
    </row>
    <row r="4901" spans="2:11" x14ac:dyDescent="0.2">
      <c r="B4901" s="4" t="s">
        <v>21252</v>
      </c>
      <c r="C4901" s="4">
        <v>5.4</v>
      </c>
      <c r="D4901" s="4" t="s">
        <v>159</v>
      </c>
      <c r="E4901" s="4" t="s">
        <v>92</v>
      </c>
      <c r="F4901" s="4" t="s">
        <v>21253</v>
      </c>
      <c r="G4901" s="4" t="s">
        <v>239</v>
      </c>
      <c r="H4901" s="4" t="s">
        <v>243</v>
      </c>
      <c r="I4901" s="4"/>
      <c r="J4901" s="4" t="s">
        <v>244</v>
      </c>
      <c r="K4901" s="4"/>
    </row>
    <row r="4902" spans="2:11" x14ac:dyDescent="0.2">
      <c r="B4902" s="4" t="s">
        <v>21254</v>
      </c>
      <c r="C4902" s="4">
        <v>5.4</v>
      </c>
      <c r="D4902" s="4" t="s">
        <v>159</v>
      </c>
      <c r="E4902" s="4" t="s">
        <v>94</v>
      </c>
      <c r="F4902" s="4" t="s">
        <v>21255</v>
      </c>
      <c r="G4902" s="4" t="s">
        <v>239</v>
      </c>
      <c r="H4902" s="4" t="s">
        <v>243</v>
      </c>
      <c r="I4902" s="4"/>
      <c r="J4902" s="4" t="s">
        <v>244</v>
      </c>
      <c r="K4902" s="4"/>
    </row>
    <row r="4903" spans="2:11" x14ac:dyDescent="0.2">
      <c r="B4903" s="4" t="s">
        <v>21256</v>
      </c>
      <c r="C4903" s="4">
        <v>5.4</v>
      </c>
      <c r="D4903" s="4" t="s">
        <v>159</v>
      </c>
      <c r="E4903" s="4" t="s">
        <v>96</v>
      </c>
      <c r="F4903" s="4" t="s">
        <v>21257</v>
      </c>
      <c r="G4903" s="4" t="s">
        <v>239</v>
      </c>
      <c r="H4903" s="4" t="s">
        <v>243</v>
      </c>
      <c r="I4903" s="4"/>
      <c r="J4903" s="4" t="s">
        <v>244</v>
      </c>
      <c r="K4903" s="4"/>
    </row>
    <row r="4904" spans="2:11" x14ac:dyDescent="0.2">
      <c r="B4904" s="4" t="s">
        <v>21258</v>
      </c>
      <c r="C4904" s="4">
        <v>5.4</v>
      </c>
      <c r="D4904" s="4" t="s">
        <v>159</v>
      </c>
      <c r="E4904" s="4" t="s">
        <v>98</v>
      </c>
      <c r="F4904" s="4" t="s">
        <v>21259</v>
      </c>
      <c r="G4904" s="4" t="s">
        <v>239</v>
      </c>
      <c r="H4904" s="4" t="s">
        <v>243</v>
      </c>
      <c r="I4904" s="4"/>
      <c r="J4904" s="4" t="s">
        <v>244</v>
      </c>
      <c r="K4904" s="4"/>
    </row>
    <row r="4905" spans="2:11" x14ac:dyDescent="0.2">
      <c r="B4905" s="4" t="s">
        <v>21260</v>
      </c>
      <c r="C4905" s="4">
        <v>5.4</v>
      </c>
      <c r="D4905" s="4" t="s">
        <v>159</v>
      </c>
      <c r="E4905" s="4" t="s">
        <v>100</v>
      </c>
      <c r="F4905" s="4" t="s">
        <v>21261</v>
      </c>
      <c r="G4905" s="4" t="s">
        <v>239</v>
      </c>
      <c r="H4905" s="4" t="s">
        <v>243</v>
      </c>
      <c r="I4905" s="4"/>
      <c r="J4905" s="4" t="s">
        <v>244</v>
      </c>
      <c r="K4905" s="4"/>
    </row>
    <row r="4906" spans="2:11" x14ac:dyDescent="0.2">
      <c r="B4906" s="4" t="s">
        <v>21262</v>
      </c>
      <c r="C4906" s="4">
        <v>5.4</v>
      </c>
      <c r="D4906" s="4" t="s">
        <v>159</v>
      </c>
      <c r="E4906" s="4" t="s">
        <v>102</v>
      </c>
      <c r="F4906" s="4" t="s">
        <v>21263</v>
      </c>
      <c r="G4906" s="4" t="s">
        <v>239</v>
      </c>
      <c r="H4906" s="4" t="s">
        <v>243</v>
      </c>
      <c r="I4906" s="4"/>
      <c r="J4906" s="4" t="s">
        <v>244</v>
      </c>
      <c r="K4906" s="4"/>
    </row>
    <row r="4907" spans="2:11" x14ac:dyDescent="0.2">
      <c r="B4907" s="4" t="s">
        <v>21264</v>
      </c>
      <c r="C4907" s="4">
        <v>5.4</v>
      </c>
      <c r="D4907" s="4" t="s">
        <v>159</v>
      </c>
      <c r="E4907" s="4" t="s">
        <v>104</v>
      </c>
      <c r="F4907" s="4" t="s">
        <v>21265</v>
      </c>
      <c r="G4907" s="4" t="s">
        <v>239</v>
      </c>
      <c r="H4907" s="4" t="s">
        <v>243</v>
      </c>
      <c r="I4907" s="4"/>
      <c r="J4907" s="4" t="s">
        <v>244</v>
      </c>
      <c r="K4907" s="4"/>
    </row>
    <row r="4908" spans="2:11" x14ac:dyDescent="0.2">
      <c r="B4908" s="4" t="s">
        <v>21266</v>
      </c>
      <c r="C4908" s="4">
        <v>5.4</v>
      </c>
      <c r="D4908" s="4" t="s">
        <v>159</v>
      </c>
      <c r="E4908" s="4" t="s">
        <v>106</v>
      </c>
      <c r="F4908" s="4" t="s">
        <v>21267</v>
      </c>
      <c r="G4908" s="4" t="s">
        <v>239</v>
      </c>
      <c r="H4908" s="4" t="s">
        <v>243</v>
      </c>
      <c r="I4908" s="4"/>
      <c r="J4908" s="4" t="s">
        <v>244</v>
      </c>
      <c r="K4908" s="4"/>
    </row>
    <row r="4909" spans="2:11" x14ac:dyDescent="0.2">
      <c r="B4909" s="4" t="s">
        <v>21268</v>
      </c>
      <c r="C4909" s="4">
        <v>5.4</v>
      </c>
      <c r="D4909" s="4" t="s">
        <v>159</v>
      </c>
      <c r="E4909" s="4" t="s">
        <v>108</v>
      </c>
      <c r="F4909" s="4" t="s">
        <v>21269</v>
      </c>
      <c r="G4909" s="4" t="s">
        <v>239</v>
      </c>
      <c r="H4909" s="4" t="s">
        <v>243</v>
      </c>
      <c r="I4909" s="4"/>
      <c r="J4909" s="4" t="s">
        <v>244</v>
      </c>
      <c r="K4909" s="4"/>
    </row>
    <row r="4910" spans="2:11" x14ac:dyDescent="0.2">
      <c r="B4910" s="4" t="s">
        <v>21270</v>
      </c>
      <c r="C4910" s="4">
        <v>5.4</v>
      </c>
      <c r="D4910" s="4" t="s">
        <v>159</v>
      </c>
      <c r="E4910" s="4" t="s">
        <v>110</v>
      </c>
      <c r="F4910" s="4" t="s">
        <v>21271</v>
      </c>
      <c r="G4910" s="4" t="s">
        <v>239</v>
      </c>
      <c r="H4910" s="4" t="s">
        <v>243</v>
      </c>
      <c r="I4910" s="4"/>
      <c r="J4910" s="4" t="s">
        <v>244</v>
      </c>
      <c r="K4910" s="4"/>
    </row>
    <row r="4911" spans="2:11" x14ac:dyDescent="0.2">
      <c r="B4911" s="4" t="s">
        <v>21272</v>
      </c>
      <c r="C4911" s="4">
        <v>5.4</v>
      </c>
      <c r="D4911" s="4" t="s">
        <v>159</v>
      </c>
      <c r="E4911" s="4" t="s">
        <v>112</v>
      </c>
      <c r="F4911" s="4" t="s">
        <v>21273</v>
      </c>
      <c r="G4911" s="4" t="s">
        <v>239</v>
      </c>
      <c r="H4911" s="4" t="s">
        <v>243</v>
      </c>
      <c r="I4911" s="4"/>
      <c r="J4911" s="4" t="s">
        <v>244</v>
      </c>
      <c r="K4911" s="4"/>
    </row>
    <row r="4912" spans="2:11" x14ac:dyDescent="0.2">
      <c r="B4912" s="4" t="s">
        <v>21274</v>
      </c>
      <c r="C4912" s="4">
        <v>5.4</v>
      </c>
      <c r="D4912" s="4" t="s">
        <v>159</v>
      </c>
      <c r="E4912" s="4" t="s">
        <v>114</v>
      </c>
      <c r="F4912" s="4" t="s">
        <v>21275</v>
      </c>
      <c r="G4912" s="4" t="s">
        <v>239</v>
      </c>
      <c r="H4912" s="4" t="s">
        <v>243</v>
      </c>
      <c r="I4912" s="4"/>
      <c r="J4912" s="4" t="s">
        <v>244</v>
      </c>
      <c r="K4912" s="4"/>
    </row>
    <row r="4913" spans="2:11" x14ac:dyDescent="0.2">
      <c r="B4913" s="4" t="s">
        <v>21276</v>
      </c>
      <c r="C4913" s="4">
        <v>5.4</v>
      </c>
      <c r="D4913" s="4" t="s">
        <v>159</v>
      </c>
      <c r="E4913" s="4" t="s">
        <v>116</v>
      </c>
      <c r="F4913" s="4" t="s">
        <v>21277</v>
      </c>
      <c r="G4913" s="4" t="s">
        <v>239</v>
      </c>
      <c r="H4913" s="4" t="s">
        <v>243</v>
      </c>
      <c r="I4913" s="4"/>
      <c r="J4913" s="4" t="s">
        <v>244</v>
      </c>
      <c r="K4913" s="4"/>
    </row>
    <row r="4914" spans="2:11" x14ac:dyDescent="0.2">
      <c r="B4914" s="4" t="s">
        <v>21278</v>
      </c>
      <c r="C4914" s="4">
        <v>5.4</v>
      </c>
      <c r="D4914" s="4" t="s">
        <v>159</v>
      </c>
      <c r="E4914" s="4" t="s">
        <v>118</v>
      </c>
      <c r="F4914" s="4" t="s">
        <v>21279</v>
      </c>
      <c r="G4914" s="4" t="s">
        <v>239</v>
      </c>
      <c r="H4914" s="4" t="s">
        <v>243</v>
      </c>
      <c r="I4914" s="4"/>
      <c r="J4914" s="4" t="s">
        <v>244</v>
      </c>
      <c r="K4914" s="4"/>
    </row>
    <row r="4915" spans="2:11" x14ac:dyDescent="0.2">
      <c r="B4915" s="4" t="s">
        <v>21280</v>
      </c>
      <c r="C4915" s="4">
        <v>5.4</v>
      </c>
      <c r="D4915" s="4" t="s">
        <v>159</v>
      </c>
      <c r="E4915" s="4" t="s">
        <v>120</v>
      </c>
      <c r="F4915" s="4" t="s">
        <v>21281</v>
      </c>
      <c r="G4915" s="4" t="s">
        <v>239</v>
      </c>
      <c r="H4915" s="4" t="s">
        <v>243</v>
      </c>
      <c r="I4915" s="4"/>
      <c r="J4915" s="4" t="s">
        <v>244</v>
      </c>
      <c r="K4915" s="4"/>
    </row>
    <row r="4916" spans="2:11" x14ac:dyDescent="0.2">
      <c r="B4916" s="4" t="s">
        <v>21282</v>
      </c>
      <c r="C4916" s="4">
        <v>5.4</v>
      </c>
      <c r="D4916" s="4" t="s">
        <v>159</v>
      </c>
      <c r="E4916" s="4" t="s">
        <v>122</v>
      </c>
      <c r="F4916" s="4" t="s">
        <v>21283</v>
      </c>
      <c r="G4916" s="4" t="s">
        <v>239</v>
      </c>
      <c r="H4916" s="4" t="s">
        <v>243</v>
      </c>
      <c r="I4916" s="4"/>
      <c r="J4916" s="4" t="s">
        <v>244</v>
      </c>
      <c r="K4916" s="4"/>
    </row>
    <row r="4917" spans="2:11" x14ac:dyDescent="0.2">
      <c r="B4917" s="4" t="s">
        <v>21284</v>
      </c>
      <c r="C4917" s="4">
        <v>5.4</v>
      </c>
      <c r="D4917" s="4" t="s">
        <v>159</v>
      </c>
      <c r="E4917" s="4" t="s">
        <v>124</v>
      </c>
      <c r="F4917" s="4" t="s">
        <v>21285</v>
      </c>
      <c r="G4917" s="4" t="s">
        <v>239</v>
      </c>
      <c r="H4917" s="4" t="s">
        <v>243</v>
      </c>
      <c r="I4917" s="4"/>
      <c r="J4917" s="4" t="s">
        <v>244</v>
      </c>
      <c r="K4917" s="4"/>
    </row>
    <row r="4918" spans="2:11" x14ac:dyDescent="0.2">
      <c r="B4918" s="4" t="s">
        <v>21286</v>
      </c>
      <c r="C4918" s="4">
        <v>5.4</v>
      </c>
      <c r="D4918" s="4" t="s">
        <v>159</v>
      </c>
      <c r="E4918" s="4" t="s">
        <v>126</v>
      </c>
      <c r="F4918" s="4" t="s">
        <v>21287</v>
      </c>
      <c r="G4918" s="4" t="s">
        <v>239</v>
      </c>
      <c r="H4918" s="4" t="s">
        <v>243</v>
      </c>
      <c r="I4918" s="4"/>
      <c r="J4918" s="4" t="s">
        <v>244</v>
      </c>
      <c r="K4918" s="4"/>
    </row>
    <row r="4919" spans="2:11" x14ac:dyDescent="0.2">
      <c r="B4919" s="4" t="s">
        <v>21288</v>
      </c>
      <c r="C4919" s="4">
        <v>5.4</v>
      </c>
      <c r="D4919" s="4" t="s">
        <v>159</v>
      </c>
      <c r="E4919" s="4" t="s">
        <v>128</v>
      </c>
      <c r="F4919" s="4" t="s">
        <v>21289</v>
      </c>
      <c r="G4919" s="4" t="s">
        <v>239</v>
      </c>
      <c r="H4919" s="4" t="s">
        <v>243</v>
      </c>
      <c r="I4919" s="4"/>
      <c r="J4919" s="4" t="s">
        <v>244</v>
      </c>
      <c r="K4919" s="4"/>
    </row>
    <row r="4920" spans="2:11" x14ac:dyDescent="0.2">
      <c r="B4920" s="4" t="s">
        <v>21290</v>
      </c>
      <c r="C4920" s="4">
        <v>5.4</v>
      </c>
      <c r="D4920" s="4" t="s">
        <v>159</v>
      </c>
      <c r="E4920" s="4" t="s">
        <v>130</v>
      </c>
      <c r="F4920" s="4" t="s">
        <v>21291</v>
      </c>
      <c r="G4920" s="4" t="s">
        <v>239</v>
      </c>
      <c r="H4920" s="4" t="s">
        <v>243</v>
      </c>
      <c r="I4920" s="4"/>
      <c r="J4920" s="4" t="s">
        <v>244</v>
      </c>
      <c r="K4920" s="4"/>
    </row>
    <row r="4921" spans="2:11" x14ac:dyDescent="0.2">
      <c r="B4921" s="4" t="s">
        <v>21292</v>
      </c>
      <c r="C4921" s="4">
        <v>5.4</v>
      </c>
      <c r="D4921" s="4" t="s">
        <v>159</v>
      </c>
      <c r="E4921" s="4" t="s">
        <v>132</v>
      </c>
      <c r="F4921" s="4" t="s">
        <v>21293</v>
      </c>
      <c r="G4921" s="4" t="s">
        <v>239</v>
      </c>
      <c r="H4921" s="4" t="s">
        <v>243</v>
      </c>
      <c r="I4921" s="4"/>
      <c r="J4921" s="4" t="s">
        <v>244</v>
      </c>
      <c r="K4921" s="4"/>
    </row>
    <row r="4922" spans="2:11" x14ac:dyDescent="0.2">
      <c r="B4922" s="4" t="s">
        <v>21294</v>
      </c>
      <c r="C4922" s="4">
        <v>5.4</v>
      </c>
      <c r="D4922" s="4" t="s">
        <v>159</v>
      </c>
      <c r="E4922" s="4" t="s">
        <v>134</v>
      </c>
      <c r="F4922" s="4" t="s">
        <v>21295</v>
      </c>
      <c r="G4922" s="4" t="s">
        <v>239</v>
      </c>
      <c r="H4922" s="4" t="s">
        <v>243</v>
      </c>
      <c r="I4922" s="4"/>
      <c r="J4922" s="4" t="s">
        <v>244</v>
      </c>
      <c r="K4922" s="4"/>
    </row>
    <row r="4923" spans="2:11" x14ac:dyDescent="0.2">
      <c r="B4923" s="4" t="s">
        <v>21296</v>
      </c>
      <c r="C4923" s="4">
        <v>5.4</v>
      </c>
      <c r="D4923" s="4" t="s">
        <v>159</v>
      </c>
      <c r="E4923" s="4" t="s">
        <v>136</v>
      </c>
      <c r="F4923" s="4" t="s">
        <v>21297</v>
      </c>
      <c r="G4923" s="4" t="s">
        <v>239</v>
      </c>
      <c r="H4923" s="4" t="s">
        <v>243</v>
      </c>
      <c r="I4923" s="4"/>
      <c r="J4923" s="4" t="s">
        <v>244</v>
      </c>
      <c r="K4923" s="4"/>
    </row>
    <row r="4924" spans="2:11" x14ac:dyDescent="0.2">
      <c r="B4924" s="4" t="s">
        <v>21298</v>
      </c>
      <c r="C4924" s="4">
        <v>5.4</v>
      </c>
      <c r="D4924" s="4" t="s">
        <v>159</v>
      </c>
      <c r="E4924" s="4" t="s">
        <v>138</v>
      </c>
      <c r="F4924" s="4" t="s">
        <v>21299</v>
      </c>
      <c r="G4924" s="4" t="s">
        <v>239</v>
      </c>
      <c r="H4924" s="4" t="s">
        <v>243</v>
      </c>
      <c r="I4924" s="4"/>
      <c r="J4924" s="4" t="s">
        <v>244</v>
      </c>
      <c r="K4924" s="4"/>
    </row>
    <row r="4925" spans="2:11" x14ac:dyDescent="0.2">
      <c r="B4925" s="4" t="s">
        <v>21300</v>
      </c>
      <c r="C4925" s="4">
        <v>5.4</v>
      </c>
      <c r="D4925" s="4" t="s">
        <v>159</v>
      </c>
      <c r="E4925" s="4" t="s">
        <v>140</v>
      </c>
      <c r="F4925" s="4" t="s">
        <v>21301</v>
      </c>
      <c r="G4925" s="4" t="s">
        <v>239</v>
      </c>
      <c r="H4925" s="4" t="s">
        <v>243</v>
      </c>
      <c r="I4925" s="4"/>
      <c r="J4925" s="4" t="s">
        <v>244</v>
      </c>
      <c r="K4925" s="4"/>
    </row>
    <row r="4926" spans="2:11" x14ac:dyDescent="0.2">
      <c r="B4926" s="4" t="s">
        <v>21302</v>
      </c>
      <c r="C4926" s="4">
        <v>5.4</v>
      </c>
      <c r="D4926" s="4" t="s">
        <v>159</v>
      </c>
      <c r="E4926" s="4" t="s">
        <v>141</v>
      </c>
      <c r="F4926" s="4" t="s">
        <v>21303</v>
      </c>
      <c r="G4926" s="4" t="s">
        <v>239</v>
      </c>
      <c r="H4926" s="4" t="s">
        <v>243</v>
      </c>
      <c r="I4926" s="4"/>
      <c r="J4926" s="4" t="s">
        <v>244</v>
      </c>
      <c r="K4926" s="4"/>
    </row>
    <row r="4927" spans="2:11" x14ac:dyDescent="0.2">
      <c r="B4927" s="4" t="s">
        <v>21304</v>
      </c>
      <c r="C4927" s="4">
        <v>5.4</v>
      </c>
      <c r="D4927" s="4" t="s">
        <v>159</v>
      </c>
      <c r="E4927" s="4" t="s">
        <v>142</v>
      </c>
      <c r="F4927" s="4" t="s">
        <v>21305</v>
      </c>
      <c r="G4927" s="4" t="s">
        <v>239</v>
      </c>
      <c r="H4927" s="4" t="s">
        <v>243</v>
      </c>
      <c r="I4927" s="4"/>
      <c r="J4927" s="4" t="s">
        <v>244</v>
      </c>
      <c r="K4927" s="4"/>
    </row>
    <row r="4928" spans="2:11" x14ac:dyDescent="0.2">
      <c r="B4928" s="4" t="s">
        <v>21306</v>
      </c>
      <c r="C4928" s="4">
        <v>5.4</v>
      </c>
      <c r="D4928" s="4" t="s">
        <v>159</v>
      </c>
      <c r="E4928" s="4" t="s">
        <v>144</v>
      </c>
      <c r="F4928" s="4" t="s">
        <v>21307</v>
      </c>
      <c r="G4928" s="4" t="s">
        <v>239</v>
      </c>
      <c r="H4928" s="4" t="s">
        <v>243</v>
      </c>
      <c r="I4928" s="4"/>
      <c r="J4928" s="4" t="s">
        <v>244</v>
      </c>
      <c r="K4928" s="4"/>
    </row>
    <row r="4929" spans="2:11" x14ac:dyDescent="0.2">
      <c r="B4929" s="4" t="s">
        <v>21308</v>
      </c>
      <c r="C4929" s="4">
        <v>5.4</v>
      </c>
      <c r="D4929" s="4" t="s">
        <v>159</v>
      </c>
      <c r="E4929" s="4" t="s">
        <v>146</v>
      </c>
      <c r="F4929" s="4" t="s">
        <v>21309</v>
      </c>
      <c r="G4929" s="4" t="s">
        <v>239</v>
      </c>
      <c r="H4929" s="4" t="s">
        <v>243</v>
      </c>
      <c r="I4929" s="4"/>
      <c r="J4929" s="4" t="s">
        <v>244</v>
      </c>
      <c r="K4929" s="4"/>
    </row>
    <row r="4930" spans="2:11" x14ac:dyDescent="0.2">
      <c r="B4930" s="4" t="s">
        <v>21310</v>
      </c>
      <c r="C4930" s="4">
        <v>5.4</v>
      </c>
      <c r="D4930" s="4" t="s">
        <v>160</v>
      </c>
      <c r="E4930" s="4" t="s">
        <v>8</v>
      </c>
      <c r="F4930" s="4" t="s">
        <v>7299</v>
      </c>
      <c r="G4930" s="4" t="s">
        <v>239</v>
      </c>
      <c r="H4930" s="4" t="s">
        <v>243</v>
      </c>
      <c r="I4930" s="4"/>
      <c r="J4930" s="4" t="s">
        <v>244</v>
      </c>
      <c r="K4930" s="4"/>
    </row>
    <row r="4931" spans="2:11" x14ac:dyDescent="0.2">
      <c r="B4931" s="4" t="s">
        <v>21311</v>
      </c>
      <c r="C4931" s="4">
        <v>5.4</v>
      </c>
      <c r="D4931" s="4" t="s">
        <v>160</v>
      </c>
      <c r="E4931" s="4" t="s">
        <v>24</v>
      </c>
      <c r="F4931" s="4" t="s">
        <v>7301</v>
      </c>
      <c r="G4931" s="4" t="s">
        <v>239</v>
      </c>
      <c r="H4931" s="4" t="s">
        <v>243</v>
      </c>
      <c r="I4931" s="4"/>
      <c r="J4931" s="4" t="s">
        <v>244</v>
      </c>
      <c r="K4931" s="4"/>
    </row>
    <row r="4932" spans="2:11" x14ac:dyDescent="0.2">
      <c r="B4932" s="4" t="s">
        <v>21312</v>
      </c>
      <c r="C4932" s="4">
        <v>5.4</v>
      </c>
      <c r="D4932" s="4" t="s">
        <v>160</v>
      </c>
      <c r="E4932" s="4" t="s">
        <v>25</v>
      </c>
      <c r="F4932" s="4" t="s">
        <v>7303</v>
      </c>
      <c r="G4932" s="4" t="s">
        <v>239</v>
      </c>
      <c r="H4932" s="4" t="s">
        <v>243</v>
      </c>
      <c r="I4932" s="4"/>
      <c r="J4932" s="4" t="s">
        <v>244</v>
      </c>
      <c r="K4932" s="4"/>
    </row>
    <row r="4933" spans="2:11" x14ac:dyDescent="0.2">
      <c r="B4933" s="4" t="s">
        <v>21313</v>
      </c>
      <c r="C4933" s="4">
        <v>5.4</v>
      </c>
      <c r="D4933" s="4" t="s">
        <v>160</v>
      </c>
      <c r="E4933" s="4" t="s">
        <v>26</v>
      </c>
      <c r="F4933" s="4" t="s">
        <v>7305</v>
      </c>
      <c r="G4933" s="4" t="s">
        <v>239</v>
      </c>
      <c r="H4933" s="4" t="s">
        <v>243</v>
      </c>
      <c r="I4933" s="4"/>
      <c r="J4933" s="4" t="s">
        <v>244</v>
      </c>
      <c r="K4933" s="4"/>
    </row>
    <row r="4934" spans="2:11" x14ac:dyDescent="0.2">
      <c r="B4934" s="4" t="s">
        <v>21314</v>
      </c>
      <c r="C4934" s="4">
        <v>5.4</v>
      </c>
      <c r="D4934" s="4" t="s">
        <v>160</v>
      </c>
      <c r="E4934" s="4" t="s">
        <v>27</v>
      </c>
      <c r="F4934" s="4" t="s">
        <v>7307</v>
      </c>
      <c r="G4934" s="4" t="s">
        <v>239</v>
      </c>
      <c r="H4934" s="4" t="s">
        <v>243</v>
      </c>
      <c r="I4934" s="4"/>
      <c r="J4934" s="4" t="s">
        <v>244</v>
      </c>
      <c r="K4934" s="4"/>
    </row>
    <row r="4935" spans="2:11" x14ac:dyDescent="0.2">
      <c r="B4935" s="4" t="s">
        <v>21315</v>
      </c>
      <c r="C4935" s="4">
        <v>5.4</v>
      </c>
      <c r="D4935" s="4" t="s">
        <v>160</v>
      </c>
      <c r="E4935" s="4" t="s">
        <v>28</v>
      </c>
      <c r="F4935" s="4" t="s">
        <v>7309</v>
      </c>
      <c r="G4935" s="4" t="s">
        <v>239</v>
      </c>
      <c r="H4935" s="4" t="s">
        <v>243</v>
      </c>
      <c r="I4935" s="4"/>
      <c r="J4935" s="4" t="s">
        <v>244</v>
      </c>
      <c r="K4935" s="4"/>
    </row>
    <row r="4936" spans="2:11" x14ac:dyDescent="0.2">
      <c r="B4936" s="4" t="s">
        <v>21316</v>
      </c>
      <c r="C4936" s="4">
        <v>5.4</v>
      </c>
      <c r="D4936" s="4" t="s">
        <v>160</v>
      </c>
      <c r="E4936" s="4" t="s">
        <v>29</v>
      </c>
      <c r="F4936" s="4" t="s">
        <v>7311</v>
      </c>
      <c r="G4936" s="4" t="s">
        <v>239</v>
      </c>
      <c r="H4936" s="4" t="s">
        <v>243</v>
      </c>
      <c r="I4936" s="4"/>
      <c r="J4936" s="4" t="s">
        <v>244</v>
      </c>
      <c r="K4936" s="4"/>
    </row>
    <row r="4937" spans="2:11" x14ac:dyDescent="0.2">
      <c r="B4937" s="4" t="s">
        <v>21317</v>
      </c>
      <c r="C4937" s="4">
        <v>5.4</v>
      </c>
      <c r="D4937" s="4" t="s">
        <v>160</v>
      </c>
      <c r="E4937" s="4" t="s">
        <v>30</v>
      </c>
      <c r="F4937" s="4" t="s">
        <v>7313</v>
      </c>
      <c r="G4937" s="4" t="s">
        <v>239</v>
      </c>
      <c r="H4937" s="4" t="s">
        <v>243</v>
      </c>
      <c r="I4937" s="4"/>
      <c r="J4937" s="4" t="s">
        <v>244</v>
      </c>
      <c r="K4937" s="4"/>
    </row>
    <row r="4938" spans="2:11" x14ac:dyDescent="0.2">
      <c r="B4938" s="4" t="s">
        <v>21318</v>
      </c>
      <c r="C4938" s="4">
        <v>5.4</v>
      </c>
      <c r="D4938" s="4" t="s">
        <v>160</v>
      </c>
      <c r="E4938" s="4" t="s">
        <v>31</v>
      </c>
      <c r="F4938" s="4" t="s">
        <v>7315</v>
      </c>
      <c r="G4938" s="4" t="s">
        <v>239</v>
      </c>
      <c r="H4938" s="4" t="s">
        <v>243</v>
      </c>
      <c r="I4938" s="4"/>
      <c r="J4938" s="4" t="s">
        <v>244</v>
      </c>
      <c r="K4938" s="4"/>
    </row>
    <row r="4939" spans="2:11" x14ac:dyDescent="0.2">
      <c r="B4939" s="4" t="s">
        <v>21319</v>
      </c>
      <c r="C4939" s="4">
        <v>5.4</v>
      </c>
      <c r="D4939" s="4" t="s">
        <v>160</v>
      </c>
      <c r="E4939" s="4" t="s">
        <v>32</v>
      </c>
      <c r="F4939" s="4" t="s">
        <v>7317</v>
      </c>
      <c r="G4939" s="4" t="s">
        <v>239</v>
      </c>
      <c r="H4939" s="4" t="s">
        <v>243</v>
      </c>
      <c r="I4939" s="4"/>
      <c r="J4939" s="4" t="s">
        <v>244</v>
      </c>
      <c r="K4939" s="4"/>
    </row>
    <row r="4940" spans="2:11" x14ac:dyDescent="0.2">
      <c r="B4940" s="4" t="s">
        <v>21320</v>
      </c>
      <c r="C4940" s="4">
        <v>5.4</v>
      </c>
      <c r="D4940" s="4" t="s">
        <v>160</v>
      </c>
      <c r="E4940" s="4" t="s">
        <v>33</v>
      </c>
      <c r="F4940" s="4" t="s">
        <v>7319</v>
      </c>
      <c r="G4940" s="4" t="s">
        <v>239</v>
      </c>
      <c r="H4940" s="4" t="s">
        <v>243</v>
      </c>
      <c r="I4940" s="4"/>
      <c r="J4940" s="4" t="s">
        <v>244</v>
      </c>
      <c r="K4940" s="4"/>
    </row>
    <row r="4941" spans="2:11" x14ac:dyDescent="0.2">
      <c r="B4941" s="4" t="s">
        <v>21321</v>
      </c>
      <c r="C4941" s="4">
        <v>5.4</v>
      </c>
      <c r="D4941" s="4" t="s">
        <v>160</v>
      </c>
      <c r="E4941" s="4" t="s">
        <v>34</v>
      </c>
      <c r="F4941" s="4" t="s">
        <v>7321</v>
      </c>
      <c r="G4941" s="4" t="s">
        <v>239</v>
      </c>
      <c r="H4941" s="4" t="s">
        <v>243</v>
      </c>
      <c r="I4941" s="4"/>
      <c r="J4941" s="4" t="s">
        <v>244</v>
      </c>
      <c r="K4941" s="4"/>
    </row>
    <row r="4942" spans="2:11" x14ac:dyDescent="0.2">
      <c r="B4942" s="4" t="s">
        <v>21322</v>
      </c>
      <c r="C4942" s="4">
        <v>5.4</v>
      </c>
      <c r="D4942" s="4" t="s">
        <v>160</v>
      </c>
      <c r="E4942" s="4" t="s">
        <v>35</v>
      </c>
      <c r="F4942" s="4" t="s">
        <v>7323</v>
      </c>
      <c r="G4942" s="4" t="s">
        <v>239</v>
      </c>
      <c r="H4942" s="4" t="s">
        <v>243</v>
      </c>
      <c r="I4942" s="4"/>
      <c r="J4942" s="4" t="s">
        <v>244</v>
      </c>
      <c r="K4942" s="4"/>
    </row>
    <row r="4943" spans="2:11" x14ac:dyDescent="0.2">
      <c r="B4943" s="4" t="s">
        <v>21323</v>
      </c>
      <c r="C4943" s="4">
        <v>5.4</v>
      </c>
      <c r="D4943" s="4" t="s">
        <v>160</v>
      </c>
      <c r="E4943" s="4" t="s">
        <v>36</v>
      </c>
      <c r="F4943" s="4" t="s">
        <v>7325</v>
      </c>
      <c r="G4943" s="4" t="s">
        <v>239</v>
      </c>
      <c r="H4943" s="4" t="s">
        <v>243</v>
      </c>
      <c r="I4943" s="4"/>
      <c r="J4943" s="4" t="s">
        <v>244</v>
      </c>
      <c r="K4943" s="4"/>
    </row>
    <row r="4944" spans="2:11" x14ac:dyDescent="0.2">
      <c r="B4944" s="4" t="s">
        <v>21324</v>
      </c>
      <c r="C4944" s="4">
        <v>5.4</v>
      </c>
      <c r="D4944" s="4" t="s">
        <v>160</v>
      </c>
      <c r="E4944" s="4" t="s">
        <v>37</v>
      </c>
      <c r="F4944" s="4" t="s">
        <v>7327</v>
      </c>
      <c r="G4944" s="4" t="s">
        <v>239</v>
      </c>
      <c r="H4944" s="4" t="s">
        <v>243</v>
      </c>
      <c r="I4944" s="4"/>
      <c r="J4944" s="4" t="s">
        <v>244</v>
      </c>
      <c r="K4944" s="4"/>
    </row>
    <row r="4945" spans="2:11" x14ac:dyDescent="0.2">
      <c r="B4945" s="4" t="s">
        <v>21325</v>
      </c>
      <c r="C4945" s="4">
        <v>5.4</v>
      </c>
      <c r="D4945" s="4" t="s">
        <v>160</v>
      </c>
      <c r="E4945" s="4" t="s">
        <v>38</v>
      </c>
      <c r="F4945" s="4" t="s">
        <v>7329</v>
      </c>
      <c r="G4945" s="4" t="s">
        <v>239</v>
      </c>
      <c r="H4945" s="4" t="s">
        <v>243</v>
      </c>
      <c r="I4945" s="4"/>
      <c r="J4945" s="4" t="s">
        <v>244</v>
      </c>
      <c r="K4945" s="4"/>
    </row>
    <row r="4946" spans="2:11" x14ac:dyDescent="0.2">
      <c r="B4946" s="4" t="s">
        <v>21326</v>
      </c>
      <c r="C4946" s="4">
        <v>5.4</v>
      </c>
      <c r="D4946" s="4" t="s">
        <v>160</v>
      </c>
      <c r="E4946" s="4" t="s">
        <v>39</v>
      </c>
      <c r="F4946" s="4" t="s">
        <v>7331</v>
      </c>
      <c r="G4946" s="4" t="s">
        <v>239</v>
      </c>
      <c r="H4946" s="4" t="s">
        <v>243</v>
      </c>
      <c r="I4946" s="4"/>
      <c r="J4946" s="4" t="s">
        <v>244</v>
      </c>
      <c r="K4946" s="4"/>
    </row>
    <row r="4947" spans="2:11" x14ac:dyDescent="0.2">
      <c r="B4947" s="4" t="s">
        <v>21327</v>
      </c>
      <c r="C4947" s="4">
        <v>5.4</v>
      </c>
      <c r="D4947" s="4" t="s">
        <v>160</v>
      </c>
      <c r="E4947" s="4" t="s">
        <v>56</v>
      </c>
      <c r="F4947" s="4" t="s">
        <v>7333</v>
      </c>
      <c r="G4947" s="4" t="s">
        <v>239</v>
      </c>
      <c r="H4947" s="4" t="s">
        <v>243</v>
      </c>
      <c r="I4947" s="4"/>
      <c r="J4947" s="4" t="s">
        <v>244</v>
      </c>
      <c r="K4947" s="4"/>
    </row>
    <row r="4948" spans="2:11" x14ac:dyDescent="0.2">
      <c r="B4948" s="4" t="s">
        <v>21328</v>
      </c>
      <c r="C4948" s="4">
        <v>5.4</v>
      </c>
      <c r="D4948" s="4" t="s">
        <v>160</v>
      </c>
      <c r="E4948" s="4" t="s">
        <v>58</v>
      </c>
      <c r="F4948" s="4" t="s">
        <v>7335</v>
      </c>
      <c r="G4948" s="4" t="s">
        <v>239</v>
      </c>
      <c r="H4948" s="4" t="s">
        <v>243</v>
      </c>
      <c r="I4948" s="4"/>
      <c r="J4948" s="4" t="s">
        <v>244</v>
      </c>
      <c r="K4948" s="4"/>
    </row>
    <row r="4949" spans="2:11" x14ac:dyDescent="0.2">
      <c r="B4949" s="4" t="s">
        <v>21329</v>
      </c>
      <c r="C4949" s="4">
        <v>5.4</v>
      </c>
      <c r="D4949" s="4" t="s">
        <v>160</v>
      </c>
      <c r="E4949" s="4" t="s">
        <v>60</v>
      </c>
      <c r="F4949" s="4" t="s">
        <v>7337</v>
      </c>
      <c r="G4949" s="4" t="s">
        <v>239</v>
      </c>
      <c r="H4949" s="4" t="s">
        <v>243</v>
      </c>
      <c r="I4949" s="4"/>
      <c r="J4949" s="4" t="s">
        <v>244</v>
      </c>
      <c r="K4949" s="4"/>
    </row>
    <row r="4950" spans="2:11" x14ac:dyDescent="0.2">
      <c r="B4950" s="4" t="s">
        <v>21330</v>
      </c>
      <c r="C4950" s="4">
        <v>5.4</v>
      </c>
      <c r="D4950" s="4" t="s">
        <v>160</v>
      </c>
      <c r="E4950" s="4" t="s">
        <v>62</v>
      </c>
      <c r="F4950" s="4" t="s">
        <v>7339</v>
      </c>
      <c r="G4950" s="4" t="s">
        <v>239</v>
      </c>
      <c r="H4950" s="4" t="s">
        <v>243</v>
      </c>
      <c r="I4950" s="4"/>
      <c r="J4950" s="4" t="s">
        <v>244</v>
      </c>
      <c r="K4950" s="4"/>
    </row>
    <row r="4951" spans="2:11" x14ac:dyDescent="0.2">
      <c r="B4951" s="4" t="s">
        <v>21331</v>
      </c>
      <c r="C4951" s="4">
        <v>5.4</v>
      </c>
      <c r="D4951" s="4" t="s">
        <v>160</v>
      </c>
      <c r="E4951" s="4" t="s">
        <v>64</v>
      </c>
      <c r="F4951" s="4" t="s">
        <v>7341</v>
      </c>
      <c r="G4951" s="4" t="s">
        <v>239</v>
      </c>
      <c r="H4951" s="4" t="s">
        <v>243</v>
      </c>
      <c r="I4951" s="4"/>
      <c r="J4951" s="4" t="s">
        <v>244</v>
      </c>
      <c r="K4951" s="4"/>
    </row>
    <row r="4952" spans="2:11" x14ac:dyDescent="0.2">
      <c r="B4952" s="4" t="s">
        <v>21332</v>
      </c>
      <c r="C4952" s="4">
        <v>5.4</v>
      </c>
      <c r="D4952" s="4" t="s">
        <v>160</v>
      </c>
      <c r="E4952" s="4" t="s">
        <v>66</v>
      </c>
      <c r="F4952" s="4" t="s">
        <v>21333</v>
      </c>
      <c r="G4952" s="4" t="s">
        <v>239</v>
      </c>
      <c r="H4952" s="4" t="s">
        <v>243</v>
      </c>
      <c r="I4952" s="4"/>
      <c r="J4952" s="4" t="s">
        <v>244</v>
      </c>
      <c r="K4952" s="4"/>
    </row>
    <row r="4953" spans="2:11" x14ac:dyDescent="0.2">
      <c r="B4953" s="4" t="s">
        <v>21334</v>
      </c>
      <c r="C4953" s="4">
        <v>5.4</v>
      </c>
      <c r="D4953" s="4" t="s">
        <v>160</v>
      </c>
      <c r="E4953" s="4" t="s">
        <v>68</v>
      </c>
      <c r="F4953" s="4" t="s">
        <v>21335</v>
      </c>
      <c r="G4953" s="4" t="s">
        <v>239</v>
      </c>
      <c r="H4953" s="4" t="s">
        <v>243</v>
      </c>
      <c r="I4953" s="4"/>
      <c r="J4953" s="4" t="s">
        <v>244</v>
      </c>
      <c r="K4953" s="4"/>
    </row>
    <row r="4954" spans="2:11" x14ac:dyDescent="0.2">
      <c r="B4954" s="4" t="s">
        <v>21336</v>
      </c>
      <c r="C4954" s="4">
        <v>5.4</v>
      </c>
      <c r="D4954" s="4" t="s">
        <v>160</v>
      </c>
      <c r="E4954" s="4" t="s">
        <v>70</v>
      </c>
      <c r="F4954" s="4" t="s">
        <v>21337</v>
      </c>
      <c r="G4954" s="4" t="s">
        <v>239</v>
      </c>
      <c r="H4954" s="4" t="s">
        <v>243</v>
      </c>
      <c r="I4954" s="4"/>
      <c r="J4954" s="4" t="s">
        <v>244</v>
      </c>
      <c r="K4954" s="4"/>
    </row>
    <row r="4955" spans="2:11" x14ac:dyDescent="0.2">
      <c r="B4955" s="4" t="s">
        <v>21338</v>
      </c>
      <c r="C4955" s="4">
        <v>5.4</v>
      </c>
      <c r="D4955" s="4" t="s">
        <v>160</v>
      </c>
      <c r="E4955" s="4" t="s">
        <v>72</v>
      </c>
      <c r="F4955" s="4" t="s">
        <v>21339</v>
      </c>
      <c r="G4955" s="4" t="s">
        <v>239</v>
      </c>
      <c r="H4955" s="4" t="s">
        <v>243</v>
      </c>
      <c r="I4955" s="4"/>
      <c r="J4955" s="4" t="s">
        <v>244</v>
      </c>
      <c r="K4955" s="4"/>
    </row>
    <row r="4956" spans="2:11" x14ac:dyDescent="0.2">
      <c r="B4956" s="4" t="s">
        <v>21340</v>
      </c>
      <c r="C4956" s="4">
        <v>5.4</v>
      </c>
      <c r="D4956" s="4" t="s">
        <v>160</v>
      </c>
      <c r="E4956" s="4" t="s">
        <v>74</v>
      </c>
      <c r="F4956" s="4" t="s">
        <v>21341</v>
      </c>
      <c r="G4956" s="4" t="s">
        <v>239</v>
      </c>
      <c r="H4956" s="4" t="s">
        <v>243</v>
      </c>
      <c r="I4956" s="4"/>
      <c r="J4956" s="4" t="s">
        <v>244</v>
      </c>
      <c r="K4956" s="4"/>
    </row>
    <row r="4957" spans="2:11" x14ac:dyDescent="0.2">
      <c r="B4957" s="4" t="s">
        <v>21342</v>
      </c>
      <c r="C4957" s="4">
        <v>5.4</v>
      </c>
      <c r="D4957" s="4" t="s">
        <v>160</v>
      </c>
      <c r="E4957" s="4" t="s">
        <v>76</v>
      </c>
      <c r="F4957" s="4" t="s">
        <v>21343</v>
      </c>
      <c r="G4957" s="4" t="s">
        <v>239</v>
      </c>
      <c r="H4957" s="4" t="s">
        <v>243</v>
      </c>
      <c r="I4957" s="4"/>
      <c r="J4957" s="4" t="s">
        <v>244</v>
      </c>
      <c r="K4957" s="4"/>
    </row>
    <row r="4958" spans="2:11" x14ac:dyDescent="0.2">
      <c r="B4958" s="4" t="s">
        <v>21344</v>
      </c>
      <c r="C4958" s="4">
        <v>5.4</v>
      </c>
      <c r="D4958" s="4" t="s">
        <v>160</v>
      </c>
      <c r="E4958" s="4" t="s">
        <v>78</v>
      </c>
      <c r="F4958" s="4" t="s">
        <v>21345</v>
      </c>
      <c r="G4958" s="4" t="s">
        <v>239</v>
      </c>
      <c r="H4958" s="4" t="s">
        <v>243</v>
      </c>
      <c r="I4958" s="4"/>
      <c r="J4958" s="4" t="s">
        <v>244</v>
      </c>
      <c r="K4958" s="4"/>
    </row>
    <row r="4959" spans="2:11" x14ac:dyDescent="0.2">
      <c r="B4959" s="4" t="s">
        <v>21346</v>
      </c>
      <c r="C4959" s="4">
        <v>5.4</v>
      </c>
      <c r="D4959" s="4" t="s">
        <v>160</v>
      </c>
      <c r="E4959" s="4" t="s">
        <v>81</v>
      </c>
      <c r="F4959" s="4" t="s">
        <v>21347</v>
      </c>
      <c r="G4959" s="4" t="s">
        <v>239</v>
      </c>
      <c r="H4959" s="4" t="s">
        <v>243</v>
      </c>
      <c r="I4959" s="4"/>
      <c r="J4959" s="4" t="s">
        <v>244</v>
      </c>
      <c r="K4959" s="4"/>
    </row>
    <row r="4960" spans="2:11" x14ac:dyDescent="0.2">
      <c r="B4960" s="4" t="s">
        <v>21348</v>
      </c>
      <c r="C4960" s="4">
        <v>5.4</v>
      </c>
      <c r="D4960" s="4" t="s">
        <v>160</v>
      </c>
      <c r="E4960" s="4" t="s">
        <v>84</v>
      </c>
      <c r="F4960" s="4" t="s">
        <v>21349</v>
      </c>
      <c r="G4960" s="4" t="s">
        <v>239</v>
      </c>
      <c r="H4960" s="4" t="s">
        <v>243</v>
      </c>
      <c r="I4960" s="4"/>
      <c r="J4960" s="4" t="s">
        <v>244</v>
      </c>
      <c r="K4960" s="4"/>
    </row>
    <row r="4961" spans="2:11" x14ac:dyDescent="0.2">
      <c r="B4961" s="4" t="s">
        <v>21350</v>
      </c>
      <c r="C4961" s="4">
        <v>5.4</v>
      </c>
      <c r="D4961" s="4" t="s">
        <v>160</v>
      </c>
      <c r="E4961" s="4" t="s">
        <v>85</v>
      </c>
      <c r="F4961" s="4" t="s">
        <v>21351</v>
      </c>
      <c r="G4961" s="4" t="s">
        <v>239</v>
      </c>
      <c r="H4961" s="4" t="s">
        <v>243</v>
      </c>
      <c r="I4961" s="4"/>
      <c r="J4961" s="4" t="s">
        <v>244</v>
      </c>
      <c r="K4961" s="4"/>
    </row>
    <row r="4962" spans="2:11" x14ac:dyDescent="0.2">
      <c r="B4962" s="4" t="s">
        <v>21352</v>
      </c>
      <c r="C4962" s="4">
        <v>5.4</v>
      </c>
      <c r="D4962" s="4" t="s">
        <v>160</v>
      </c>
      <c r="E4962" s="4" t="s">
        <v>86</v>
      </c>
      <c r="F4962" s="4" t="s">
        <v>21353</v>
      </c>
      <c r="G4962" s="4" t="s">
        <v>239</v>
      </c>
      <c r="H4962" s="4" t="s">
        <v>243</v>
      </c>
      <c r="I4962" s="4"/>
      <c r="J4962" s="4" t="s">
        <v>244</v>
      </c>
      <c r="K4962" s="4"/>
    </row>
    <row r="4963" spans="2:11" x14ac:dyDescent="0.2">
      <c r="B4963" s="4" t="s">
        <v>21354</v>
      </c>
      <c r="C4963" s="4">
        <v>5.4</v>
      </c>
      <c r="D4963" s="4" t="s">
        <v>160</v>
      </c>
      <c r="E4963" s="4" t="s">
        <v>88</v>
      </c>
      <c r="F4963" s="4" t="s">
        <v>21355</v>
      </c>
      <c r="G4963" s="4" t="s">
        <v>239</v>
      </c>
      <c r="H4963" s="4" t="s">
        <v>243</v>
      </c>
      <c r="I4963" s="4"/>
      <c r="J4963" s="4" t="s">
        <v>244</v>
      </c>
      <c r="K4963" s="4"/>
    </row>
    <row r="4964" spans="2:11" x14ac:dyDescent="0.2">
      <c r="B4964" s="4" t="s">
        <v>21356</v>
      </c>
      <c r="C4964" s="4">
        <v>5.4</v>
      </c>
      <c r="D4964" s="4" t="s">
        <v>160</v>
      </c>
      <c r="E4964" s="4" t="s">
        <v>90</v>
      </c>
      <c r="F4964" s="4" t="s">
        <v>21357</v>
      </c>
      <c r="G4964" s="4" t="s">
        <v>239</v>
      </c>
      <c r="H4964" s="4" t="s">
        <v>243</v>
      </c>
      <c r="I4964" s="4"/>
      <c r="J4964" s="4" t="s">
        <v>244</v>
      </c>
      <c r="K4964" s="4"/>
    </row>
    <row r="4965" spans="2:11" x14ac:dyDescent="0.2">
      <c r="B4965" s="4" t="s">
        <v>21358</v>
      </c>
      <c r="C4965" s="4">
        <v>5.4</v>
      </c>
      <c r="D4965" s="4" t="s">
        <v>160</v>
      </c>
      <c r="E4965" s="4" t="s">
        <v>92</v>
      </c>
      <c r="F4965" s="4" t="s">
        <v>21359</v>
      </c>
      <c r="G4965" s="4" t="s">
        <v>239</v>
      </c>
      <c r="H4965" s="4" t="s">
        <v>243</v>
      </c>
      <c r="I4965" s="4"/>
      <c r="J4965" s="4" t="s">
        <v>244</v>
      </c>
      <c r="K4965" s="4"/>
    </row>
    <row r="4966" spans="2:11" x14ac:dyDescent="0.2">
      <c r="B4966" s="4" t="s">
        <v>21360</v>
      </c>
      <c r="C4966" s="4">
        <v>5.4</v>
      </c>
      <c r="D4966" s="4" t="s">
        <v>160</v>
      </c>
      <c r="E4966" s="4" t="s">
        <v>94</v>
      </c>
      <c r="F4966" s="4" t="s">
        <v>21361</v>
      </c>
      <c r="G4966" s="4" t="s">
        <v>239</v>
      </c>
      <c r="H4966" s="4" t="s">
        <v>243</v>
      </c>
      <c r="I4966" s="4"/>
      <c r="J4966" s="4" t="s">
        <v>244</v>
      </c>
      <c r="K4966" s="4"/>
    </row>
    <row r="4967" spans="2:11" x14ac:dyDescent="0.2">
      <c r="B4967" s="4" t="s">
        <v>21362</v>
      </c>
      <c r="C4967" s="4">
        <v>5.4</v>
      </c>
      <c r="D4967" s="4" t="s">
        <v>160</v>
      </c>
      <c r="E4967" s="4" t="s">
        <v>96</v>
      </c>
      <c r="F4967" s="4" t="s">
        <v>21363</v>
      </c>
      <c r="G4967" s="4" t="s">
        <v>239</v>
      </c>
      <c r="H4967" s="4" t="s">
        <v>243</v>
      </c>
      <c r="I4967" s="4"/>
      <c r="J4967" s="4" t="s">
        <v>244</v>
      </c>
      <c r="K4967" s="4"/>
    </row>
    <row r="4968" spans="2:11" x14ac:dyDescent="0.2">
      <c r="B4968" s="4" t="s">
        <v>21364</v>
      </c>
      <c r="C4968" s="4">
        <v>5.4</v>
      </c>
      <c r="D4968" s="4" t="s">
        <v>160</v>
      </c>
      <c r="E4968" s="4" t="s">
        <v>98</v>
      </c>
      <c r="F4968" s="4" t="s">
        <v>21365</v>
      </c>
      <c r="G4968" s="4" t="s">
        <v>239</v>
      </c>
      <c r="H4968" s="4" t="s">
        <v>243</v>
      </c>
      <c r="I4968" s="4"/>
      <c r="J4968" s="4" t="s">
        <v>244</v>
      </c>
      <c r="K4968" s="4"/>
    </row>
    <row r="4969" spans="2:11" x14ac:dyDescent="0.2">
      <c r="B4969" s="4" t="s">
        <v>21366</v>
      </c>
      <c r="C4969" s="4">
        <v>5.4</v>
      </c>
      <c r="D4969" s="4" t="s">
        <v>160</v>
      </c>
      <c r="E4969" s="4" t="s">
        <v>100</v>
      </c>
      <c r="F4969" s="4" t="s">
        <v>21367</v>
      </c>
      <c r="G4969" s="4" t="s">
        <v>239</v>
      </c>
      <c r="H4969" s="4" t="s">
        <v>243</v>
      </c>
      <c r="I4969" s="4"/>
      <c r="J4969" s="4" t="s">
        <v>244</v>
      </c>
      <c r="K4969" s="4"/>
    </row>
    <row r="4970" spans="2:11" x14ac:dyDescent="0.2">
      <c r="B4970" s="4" t="s">
        <v>21368</v>
      </c>
      <c r="C4970" s="4">
        <v>5.4</v>
      </c>
      <c r="D4970" s="4" t="s">
        <v>160</v>
      </c>
      <c r="E4970" s="4" t="s">
        <v>102</v>
      </c>
      <c r="F4970" s="4" t="s">
        <v>21369</v>
      </c>
      <c r="G4970" s="4" t="s">
        <v>239</v>
      </c>
      <c r="H4970" s="4" t="s">
        <v>243</v>
      </c>
      <c r="I4970" s="4"/>
      <c r="J4970" s="4" t="s">
        <v>244</v>
      </c>
      <c r="K4970" s="4"/>
    </row>
    <row r="4971" spans="2:11" x14ac:dyDescent="0.2">
      <c r="B4971" s="4" t="s">
        <v>21370</v>
      </c>
      <c r="C4971" s="4">
        <v>5.4</v>
      </c>
      <c r="D4971" s="4" t="s">
        <v>160</v>
      </c>
      <c r="E4971" s="4" t="s">
        <v>104</v>
      </c>
      <c r="F4971" s="4" t="s">
        <v>21371</v>
      </c>
      <c r="G4971" s="4" t="s">
        <v>239</v>
      </c>
      <c r="H4971" s="4" t="s">
        <v>243</v>
      </c>
      <c r="I4971" s="4"/>
      <c r="J4971" s="4" t="s">
        <v>244</v>
      </c>
      <c r="K4971" s="4"/>
    </row>
    <row r="4972" spans="2:11" x14ac:dyDescent="0.2">
      <c r="B4972" s="4" t="s">
        <v>21372</v>
      </c>
      <c r="C4972" s="4">
        <v>5.4</v>
      </c>
      <c r="D4972" s="4" t="s">
        <v>160</v>
      </c>
      <c r="E4972" s="4" t="s">
        <v>106</v>
      </c>
      <c r="F4972" s="4" t="s">
        <v>21373</v>
      </c>
      <c r="G4972" s="4" t="s">
        <v>239</v>
      </c>
      <c r="H4972" s="4" t="s">
        <v>243</v>
      </c>
      <c r="I4972" s="4"/>
      <c r="J4972" s="4" t="s">
        <v>244</v>
      </c>
      <c r="K4972" s="4"/>
    </row>
    <row r="4973" spans="2:11" x14ac:dyDescent="0.2">
      <c r="B4973" s="4" t="s">
        <v>21374</v>
      </c>
      <c r="C4973" s="4">
        <v>5.4</v>
      </c>
      <c r="D4973" s="4" t="s">
        <v>160</v>
      </c>
      <c r="E4973" s="4" t="s">
        <v>108</v>
      </c>
      <c r="F4973" s="4" t="s">
        <v>21375</v>
      </c>
      <c r="G4973" s="4" t="s">
        <v>239</v>
      </c>
      <c r="H4973" s="4" t="s">
        <v>243</v>
      </c>
      <c r="I4973" s="4"/>
      <c r="J4973" s="4" t="s">
        <v>244</v>
      </c>
      <c r="K4973" s="4"/>
    </row>
    <row r="4974" spans="2:11" x14ac:dyDescent="0.2">
      <c r="B4974" s="4" t="s">
        <v>21376</v>
      </c>
      <c r="C4974" s="4">
        <v>5.4</v>
      </c>
      <c r="D4974" s="4" t="s">
        <v>160</v>
      </c>
      <c r="E4974" s="4" t="s">
        <v>110</v>
      </c>
      <c r="F4974" s="4" t="s">
        <v>21377</v>
      </c>
      <c r="G4974" s="4" t="s">
        <v>239</v>
      </c>
      <c r="H4974" s="4" t="s">
        <v>243</v>
      </c>
      <c r="I4974" s="4"/>
      <c r="J4974" s="4" t="s">
        <v>244</v>
      </c>
      <c r="K4974" s="4"/>
    </row>
    <row r="4975" spans="2:11" x14ac:dyDescent="0.2">
      <c r="B4975" s="4" t="s">
        <v>21378</v>
      </c>
      <c r="C4975" s="4">
        <v>5.4</v>
      </c>
      <c r="D4975" s="4" t="s">
        <v>160</v>
      </c>
      <c r="E4975" s="4" t="s">
        <v>112</v>
      </c>
      <c r="F4975" s="4" t="s">
        <v>21379</v>
      </c>
      <c r="G4975" s="4" t="s">
        <v>239</v>
      </c>
      <c r="H4975" s="4" t="s">
        <v>243</v>
      </c>
      <c r="I4975" s="4"/>
      <c r="J4975" s="4" t="s">
        <v>244</v>
      </c>
      <c r="K4975" s="4"/>
    </row>
    <row r="4976" spans="2:11" x14ac:dyDescent="0.2">
      <c r="B4976" s="4" t="s">
        <v>21380</v>
      </c>
      <c r="C4976" s="4">
        <v>5.4</v>
      </c>
      <c r="D4976" s="4" t="s">
        <v>160</v>
      </c>
      <c r="E4976" s="4" t="s">
        <v>114</v>
      </c>
      <c r="F4976" s="4" t="s">
        <v>21381</v>
      </c>
      <c r="G4976" s="4" t="s">
        <v>239</v>
      </c>
      <c r="H4976" s="4" t="s">
        <v>243</v>
      </c>
      <c r="I4976" s="4"/>
      <c r="J4976" s="4" t="s">
        <v>244</v>
      </c>
      <c r="K4976" s="4"/>
    </row>
    <row r="4977" spans="2:11" x14ac:dyDescent="0.2">
      <c r="B4977" s="4" t="s">
        <v>21382</v>
      </c>
      <c r="C4977" s="4">
        <v>5.4</v>
      </c>
      <c r="D4977" s="4" t="s">
        <v>160</v>
      </c>
      <c r="E4977" s="4" t="s">
        <v>116</v>
      </c>
      <c r="F4977" s="4" t="s">
        <v>21383</v>
      </c>
      <c r="G4977" s="4" t="s">
        <v>239</v>
      </c>
      <c r="H4977" s="4" t="s">
        <v>243</v>
      </c>
      <c r="I4977" s="4"/>
      <c r="J4977" s="4" t="s">
        <v>244</v>
      </c>
      <c r="K4977" s="4"/>
    </row>
    <row r="4978" spans="2:11" x14ac:dyDescent="0.2">
      <c r="B4978" s="4" t="s">
        <v>21384</v>
      </c>
      <c r="C4978" s="4">
        <v>5.4</v>
      </c>
      <c r="D4978" s="4" t="s">
        <v>160</v>
      </c>
      <c r="E4978" s="4" t="s">
        <v>118</v>
      </c>
      <c r="F4978" s="4" t="s">
        <v>21385</v>
      </c>
      <c r="G4978" s="4" t="s">
        <v>239</v>
      </c>
      <c r="H4978" s="4" t="s">
        <v>243</v>
      </c>
      <c r="I4978" s="4"/>
      <c r="J4978" s="4" t="s">
        <v>244</v>
      </c>
      <c r="K4978" s="4"/>
    </row>
    <row r="4979" spans="2:11" x14ac:dyDescent="0.2">
      <c r="B4979" s="4" t="s">
        <v>21386</v>
      </c>
      <c r="C4979" s="4">
        <v>5.4</v>
      </c>
      <c r="D4979" s="4" t="s">
        <v>160</v>
      </c>
      <c r="E4979" s="4" t="s">
        <v>120</v>
      </c>
      <c r="F4979" s="4" t="s">
        <v>21387</v>
      </c>
      <c r="G4979" s="4" t="s">
        <v>239</v>
      </c>
      <c r="H4979" s="4" t="s">
        <v>243</v>
      </c>
      <c r="I4979" s="4"/>
      <c r="J4979" s="4" t="s">
        <v>244</v>
      </c>
      <c r="K4979" s="4"/>
    </row>
    <row r="4980" spans="2:11" x14ac:dyDescent="0.2">
      <c r="B4980" s="4" t="s">
        <v>21388</v>
      </c>
      <c r="C4980" s="4">
        <v>5.4</v>
      </c>
      <c r="D4980" s="4" t="s">
        <v>160</v>
      </c>
      <c r="E4980" s="4" t="s">
        <v>122</v>
      </c>
      <c r="F4980" s="4" t="s">
        <v>21389</v>
      </c>
      <c r="G4980" s="4" t="s">
        <v>239</v>
      </c>
      <c r="H4980" s="4" t="s">
        <v>243</v>
      </c>
      <c r="I4980" s="4"/>
      <c r="J4980" s="4" t="s">
        <v>244</v>
      </c>
      <c r="K4980" s="4"/>
    </row>
    <row r="4981" spans="2:11" x14ac:dyDescent="0.2">
      <c r="B4981" s="4" t="s">
        <v>21390</v>
      </c>
      <c r="C4981" s="4">
        <v>5.4</v>
      </c>
      <c r="D4981" s="4" t="s">
        <v>160</v>
      </c>
      <c r="E4981" s="4" t="s">
        <v>124</v>
      </c>
      <c r="F4981" s="4" t="s">
        <v>21391</v>
      </c>
      <c r="G4981" s="4" t="s">
        <v>239</v>
      </c>
      <c r="H4981" s="4" t="s">
        <v>243</v>
      </c>
      <c r="I4981" s="4"/>
      <c r="J4981" s="4" t="s">
        <v>244</v>
      </c>
      <c r="K4981" s="4"/>
    </row>
    <row r="4982" spans="2:11" x14ac:dyDescent="0.2">
      <c r="B4982" s="4" t="s">
        <v>21392</v>
      </c>
      <c r="C4982" s="4">
        <v>5.4</v>
      </c>
      <c r="D4982" s="4" t="s">
        <v>160</v>
      </c>
      <c r="E4982" s="4" t="s">
        <v>126</v>
      </c>
      <c r="F4982" s="4" t="s">
        <v>21393</v>
      </c>
      <c r="G4982" s="4" t="s">
        <v>239</v>
      </c>
      <c r="H4982" s="4" t="s">
        <v>243</v>
      </c>
      <c r="I4982" s="4"/>
      <c r="J4982" s="4" t="s">
        <v>244</v>
      </c>
      <c r="K4982" s="4"/>
    </row>
    <row r="4983" spans="2:11" x14ac:dyDescent="0.2">
      <c r="B4983" s="4" t="s">
        <v>21394</v>
      </c>
      <c r="C4983" s="4">
        <v>5.4</v>
      </c>
      <c r="D4983" s="4" t="s">
        <v>160</v>
      </c>
      <c r="E4983" s="4" t="s">
        <v>128</v>
      </c>
      <c r="F4983" s="4" t="s">
        <v>21395</v>
      </c>
      <c r="G4983" s="4" t="s">
        <v>239</v>
      </c>
      <c r="H4983" s="4" t="s">
        <v>243</v>
      </c>
      <c r="I4983" s="4"/>
      <c r="J4983" s="4" t="s">
        <v>244</v>
      </c>
      <c r="K4983" s="4"/>
    </row>
    <row r="4984" spans="2:11" x14ac:dyDescent="0.2">
      <c r="B4984" s="4" t="s">
        <v>21396</v>
      </c>
      <c r="C4984" s="4">
        <v>5.4</v>
      </c>
      <c r="D4984" s="4" t="s">
        <v>160</v>
      </c>
      <c r="E4984" s="4" t="s">
        <v>130</v>
      </c>
      <c r="F4984" s="4" t="s">
        <v>21397</v>
      </c>
      <c r="G4984" s="4" t="s">
        <v>239</v>
      </c>
      <c r="H4984" s="4" t="s">
        <v>243</v>
      </c>
      <c r="I4984" s="4"/>
      <c r="J4984" s="4" t="s">
        <v>244</v>
      </c>
      <c r="K4984" s="4"/>
    </row>
    <row r="4985" spans="2:11" x14ac:dyDescent="0.2">
      <c r="B4985" s="4" t="s">
        <v>21398</v>
      </c>
      <c r="C4985" s="4">
        <v>5.4</v>
      </c>
      <c r="D4985" s="4" t="s">
        <v>160</v>
      </c>
      <c r="E4985" s="4" t="s">
        <v>132</v>
      </c>
      <c r="F4985" s="4" t="s">
        <v>21399</v>
      </c>
      <c r="G4985" s="4" t="s">
        <v>239</v>
      </c>
      <c r="H4985" s="4" t="s">
        <v>243</v>
      </c>
      <c r="I4985" s="4"/>
      <c r="J4985" s="4" t="s">
        <v>244</v>
      </c>
      <c r="K4985" s="4"/>
    </row>
    <row r="4986" spans="2:11" x14ac:dyDescent="0.2">
      <c r="B4986" s="4" t="s">
        <v>21400</v>
      </c>
      <c r="C4986" s="4">
        <v>5.4</v>
      </c>
      <c r="D4986" s="4" t="s">
        <v>160</v>
      </c>
      <c r="E4986" s="4" t="s">
        <v>134</v>
      </c>
      <c r="F4986" s="4" t="s">
        <v>21401</v>
      </c>
      <c r="G4986" s="4" t="s">
        <v>239</v>
      </c>
      <c r="H4986" s="4" t="s">
        <v>243</v>
      </c>
      <c r="I4986" s="4"/>
      <c r="J4986" s="4" t="s">
        <v>244</v>
      </c>
      <c r="K4986" s="4"/>
    </row>
    <row r="4987" spans="2:11" x14ac:dyDescent="0.2">
      <c r="B4987" s="4" t="s">
        <v>21402</v>
      </c>
      <c r="C4987" s="4">
        <v>5.4</v>
      </c>
      <c r="D4987" s="4" t="s">
        <v>160</v>
      </c>
      <c r="E4987" s="4" t="s">
        <v>136</v>
      </c>
      <c r="F4987" s="4" t="s">
        <v>21403</v>
      </c>
      <c r="G4987" s="4" t="s">
        <v>239</v>
      </c>
      <c r="H4987" s="4" t="s">
        <v>243</v>
      </c>
      <c r="I4987" s="4"/>
      <c r="J4987" s="4" t="s">
        <v>244</v>
      </c>
      <c r="K4987" s="4"/>
    </row>
    <row r="4988" spans="2:11" x14ac:dyDescent="0.2">
      <c r="B4988" s="4" t="s">
        <v>21404</v>
      </c>
      <c r="C4988" s="4">
        <v>5.4</v>
      </c>
      <c r="D4988" s="4" t="s">
        <v>160</v>
      </c>
      <c r="E4988" s="4" t="s">
        <v>138</v>
      </c>
      <c r="F4988" s="4" t="s">
        <v>21405</v>
      </c>
      <c r="G4988" s="4" t="s">
        <v>239</v>
      </c>
      <c r="H4988" s="4" t="s">
        <v>243</v>
      </c>
      <c r="I4988" s="4"/>
      <c r="J4988" s="4" t="s">
        <v>244</v>
      </c>
      <c r="K4988" s="4"/>
    </row>
    <row r="4989" spans="2:11" x14ac:dyDescent="0.2">
      <c r="B4989" s="4" t="s">
        <v>21406</v>
      </c>
      <c r="C4989" s="4">
        <v>5.4</v>
      </c>
      <c r="D4989" s="4" t="s">
        <v>160</v>
      </c>
      <c r="E4989" s="4" t="s">
        <v>140</v>
      </c>
      <c r="F4989" s="4" t="s">
        <v>21407</v>
      </c>
      <c r="G4989" s="4" t="s">
        <v>239</v>
      </c>
      <c r="H4989" s="4" t="s">
        <v>243</v>
      </c>
      <c r="I4989" s="4"/>
      <c r="J4989" s="4" t="s">
        <v>244</v>
      </c>
      <c r="K4989" s="4"/>
    </row>
    <row r="4990" spans="2:11" x14ac:dyDescent="0.2">
      <c r="B4990" s="4" t="s">
        <v>21408</v>
      </c>
      <c r="C4990" s="4">
        <v>5.4</v>
      </c>
      <c r="D4990" s="4" t="s">
        <v>160</v>
      </c>
      <c r="E4990" s="4" t="s">
        <v>141</v>
      </c>
      <c r="F4990" s="4" t="s">
        <v>21409</v>
      </c>
      <c r="G4990" s="4" t="s">
        <v>239</v>
      </c>
      <c r="H4990" s="4" t="s">
        <v>243</v>
      </c>
      <c r="I4990" s="4"/>
      <c r="J4990" s="4" t="s">
        <v>244</v>
      </c>
      <c r="K4990" s="4"/>
    </row>
    <row r="4991" spans="2:11" x14ac:dyDescent="0.2">
      <c r="B4991" s="4" t="s">
        <v>21410</v>
      </c>
      <c r="C4991" s="4">
        <v>5.4</v>
      </c>
      <c r="D4991" s="4" t="s">
        <v>160</v>
      </c>
      <c r="E4991" s="4" t="s">
        <v>142</v>
      </c>
      <c r="F4991" s="4" t="s">
        <v>21411</v>
      </c>
      <c r="G4991" s="4" t="s">
        <v>239</v>
      </c>
      <c r="H4991" s="4" t="s">
        <v>243</v>
      </c>
      <c r="I4991" s="4"/>
      <c r="J4991" s="4" t="s">
        <v>244</v>
      </c>
      <c r="K4991" s="4"/>
    </row>
    <row r="4992" spans="2:11" x14ac:dyDescent="0.2">
      <c r="B4992" s="4" t="s">
        <v>21412</v>
      </c>
      <c r="C4992" s="4">
        <v>5.4</v>
      </c>
      <c r="D4992" s="4" t="s">
        <v>160</v>
      </c>
      <c r="E4992" s="4" t="s">
        <v>144</v>
      </c>
      <c r="F4992" s="4" t="s">
        <v>21413</v>
      </c>
      <c r="G4992" s="4" t="s">
        <v>239</v>
      </c>
      <c r="H4992" s="4" t="s">
        <v>243</v>
      </c>
      <c r="I4992" s="4"/>
      <c r="J4992" s="4" t="s">
        <v>244</v>
      </c>
      <c r="K4992" s="4"/>
    </row>
    <row r="4993" spans="2:11" x14ac:dyDescent="0.2">
      <c r="B4993" s="4" t="s">
        <v>21414</v>
      </c>
      <c r="C4993" s="4">
        <v>5.4</v>
      </c>
      <c r="D4993" s="4" t="s">
        <v>160</v>
      </c>
      <c r="E4993" s="4" t="s">
        <v>146</v>
      </c>
      <c r="F4993" s="4" t="s">
        <v>21415</v>
      </c>
      <c r="G4993" s="4" t="s">
        <v>239</v>
      </c>
      <c r="H4993" s="4" t="s">
        <v>243</v>
      </c>
      <c r="I4993" s="4"/>
      <c r="J4993" s="4" t="s">
        <v>244</v>
      </c>
      <c r="K4993" s="4"/>
    </row>
    <row r="4994" spans="2:11" x14ac:dyDescent="0.2">
      <c r="B4994" s="4" t="s">
        <v>21416</v>
      </c>
      <c r="C4994" s="4">
        <v>5.4</v>
      </c>
      <c r="D4994" s="4" t="s">
        <v>161</v>
      </c>
      <c r="E4994" s="4" t="s">
        <v>8</v>
      </c>
      <c r="F4994" s="4" t="s">
        <v>7343</v>
      </c>
      <c r="G4994" s="4" t="s">
        <v>239</v>
      </c>
      <c r="H4994" s="4" t="s">
        <v>245</v>
      </c>
      <c r="I4994" s="4" t="s">
        <v>2105</v>
      </c>
      <c r="J4994" s="4"/>
      <c r="K4994" s="4"/>
    </row>
    <row r="4995" spans="2:11" x14ac:dyDescent="0.2">
      <c r="B4995" s="4" t="s">
        <v>21417</v>
      </c>
      <c r="C4995" s="4">
        <v>5.4</v>
      </c>
      <c r="D4995" s="4" t="s">
        <v>161</v>
      </c>
      <c r="E4995" s="4" t="s">
        <v>24</v>
      </c>
      <c r="F4995" s="4" t="s">
        <v>7345</v>
      </c>
      <c r="G4995" s="4" t="s">
        <v>239</v>
      </c>
      <c r="H4995" s="4" t="s">
        <v>245</v>
      </c>
      <c r="I4995" s="4" t="s">
        <v>2106</v>
      </c>
      <c r="J4995" s="4"/>
      <c r="K4995" s="4"/>
    </row>
    <row r="4996" spans="2:11" x14ac:dyDescent="0.2">
      <c r="B4996" s="4" t="s">
        <v>21418</v>
      </c>
      <c r="C4996" s="4">
        <v>5.4</v>
      </c>
      <c r="D4996" s="4" t="s">
        <v>161</v>
      </c>
      <c r="E4996" s="4" t="s">
        <v>25</v>
      </c>
      <c r="F4996" s="4" t="s">
        <v>7347</v>
      </c>
      <c r="G4996" s="4" t="s">
        <v>239</v>
      </c>
      <c r="H4996" s="4" t="s">
        <v>245</v>
      </c>
      <c r="I4996" s="4" t="s">
        <v>2107</v>
      </c>
      <c r="J4996" s="4"/>
      <c r="K4996" s="4"/>
    </row>
    <row r="4997" spans="2:11" x14ac:dyDescent="0.2">
      <c r="B4997" s="4" t="s">
        <v>21419</v>
      </c>
      <c r="C4997" s="4">
        <v>5.4</v>
      </c>
      <c r="D4997" s="4" t="s">
        <v>161</v>
      </c>
      <c r="E4997" s="4" t="s">
        <v>26</v>
      </c>
      <c r="F4997" s="4" t="s">
        <v>7349</v>
      </c>
      <c r="G4997" s="4" t="s">
        <v>239</v>
      </c>
      <c r="H4997" s="4" t="s">
        <v>245</v>
      </c>
      <c r="I4997" s="4" t="s">
        <v>2108</v>
      </c>
      <c r="J4997" s="4"/>
      <c r="K4997" s="4"/>
    </row>
    <row r="4998" spans="2:11" x14ac:dyDescent="0.2">
      <c r="B4998" s="4" t="s">
        <v>21420</v>
      </c>
      <c r="C4998" s="4">
        <v>5.4</v>
      </c>
      <c r="D4998" s="4" t="s">
        <v>161</v>
      </c>
      <c r="E4998" s="4" t="s">
        <v>27</v>
      </c>
      <c r="F4998" s="4" t="s">
        <v>7351</v>
      </c>
      <c r="G4998" s="4" t="s">
        <v>239</v>
      </c>
      <c r="H4998" s="4" t="s">
        <v>245</v>
      </c>
      <c r="I4998" s="4" t="s">
        <v>2109</v>
      </c>
      <c r="J4998" s="4"/>
      <c r="K4998" s="4"/>
    </row>
    <row r="4999" spans="2:11" x14ac:dyDescent="0.2">
      <c r="B4999" s="4" t="s">
        <v>21421</v>
      </c>
      <c r="C4999" s="4">
        <v>5.4</v>
      </c>
      <c r="D4999" s="4" t="s">
        <v>161</v>
      </c>
      <c r="E4999" s="4" t="s">
        <v>28</v>
      </c>
      <c r="F4999" s="4" t="s">
        <v>7353</v>
      </c>
      <c r="G4999" s="4" t="s">
        <v>239</v>
      </c>
      <c r="H4999" s="4" t="s">
        <v>245</v>
      </c>
      <c r="I4999" s="4" t="s">
        <v>2110</v>
      </c>
      <c r="J4999" s="4"/>
      <c r="K4999" s="4"/>
    </row>
    <row r="5000" spans="2:11" x14ac:dyDescent="0.2">
      <c r="B5000" s="4" t="s">
        <v>21422</v>
      </c>
      <c r="C5000" s="4">
        <v>5.4</v>
      </c>
      <c r="D5000" s="4" t="s">
        <v>161</v>
      </c>
      <c r="E5000" s="4" t="s">
        <v>29</v>
      </c>
      <c r="F5000" s="4" t="s">
        <v>7355</v>
      </c>
      <c r="G5000" s="4" t="s">
        <v>239</v>
      </c>
      <c r="H5000" s="4" t="s">
        <v>245</v>
      </c>
      <c r="I5000" s="4" t="s">
        <v>2111</v>
      </c>
      <c r="J5000" s="4"/>
      <c r="K5000" s="4"/>
    </row>
    <row r="5001" spans="2:11" x14ac:dyDescent="0.2">
      <c r="B5001" s="4" t="s">
        <v>21423</v>
      </c>
      <c r="C5001" s="4">
        <v>5.4</v>
      </c>
      <c r="D5001" s="4" t="s">
        <v>161</v>
      </c>
      <c r="E5001" s="4" t="s">
        <v>30</v>
      </c>
      <c r="F5001" s="4" t="s">
        <v>7357</v>
      </c>
      <c r="G5001" s="4" t="s">
        <v>239</v>
      </c>
      <c r="H5001" s="4" t="s">
        <v>245</v>
      </c>
      <c r="I5001" s="4" t="s">
        <v>2112</v>
      </c>
      <c r="J5001" s="4"/>
      <c r="K5001" s="4"/>
    </row>
    <row r="5002" spans="2:11" x14ac:dyDescent="0.2">
      <c r="B5002" s="4" t="s">
        <v>21424</v>
      </c>
      <c r="C5002" s="4">
        <v>5.4</v>
      </c>
      <c r="D5002" s="4" t="s">
        <v>161</v>
      </c>
      <c r="E5002" s="4" t="s">
        <v>31</v>
      </c>
      <c r="F5002" s="4" t="s">
        <v>7359</v>
      </c>
      <c r="G5002" s="4" t="s">
        <v>239</v>
      </c>
      <c r="H5002" s="4" t="s">
        <v>245</v>
      </c>
      <c r="I5002" s="4" t="s">
        <v>2113</v>
      </c>
      <c r="J5002" s="4"/>
      <c r="K5002" s="4"/>
    </row>
    <row r="5003" spans="2:11" x14ac:dyDescent="0.2">
      <c r="B5003" s="4" t="s">
        <v>21425</v>
      </c>
      <c r="C5003" s="4">
        <v>5.4</v>
      </c>
      <c r="D5003" s="4" t="s">
        <v>161</v>
      </c>
      <c r="E5003" s="4" t="s">
        <v>32</v>
      </c>
      <c r="F5003" s="4" t="s">
        <v>7361</v>
      </c>
      <c r="G5003" s="4" t="s">
        <v>239</v>
      </c>
      <c r="H5003" s="4" t="s">
        <v>245</v>
      </c>
      <c r="I5003" s="4" t="s">
        <v>2114</v>
      </c>
      <c r="J5003" s="4"/>
      <c r="K5003" s="4"/>
    </row>
    <row r="5004" spans="2:11" x14ac:dyDescent="0.2">
      <c r="B5004" s="4" t="s">
        <v>21426</v>
      </c>
      <c r="C5004" s="4">
        <v>5.4</v>
      </c>
      <c r="D5004" s="4" t="s">
        <v>161</v>
      </c>
      <c r="E5004" s="4" t="s">
        <v>33</v>
      </c>
      <c r="F5004" s="4" t="s">
        <v>7363</v>
      </c>
      <c r="G5004" s="4" t="s">
        <v>239</v>
      </c>
      <c r="H5004" s="4" t="s">
        <v>245</v>
      </c>
      <c r="I5004" s="4" t="s">
        <v>2115</v>
      </c>
      <c r="J5004" s="4"/>
      <c r="K5004" s="4"/>
    </row>
    <row r="5005" spans="2:11" x14ac:dyDescent="0.2">
      <c r="B5005" s="4" t="s">
        <v>21427</v>
      </c>
      <c r="C5005" s="4">
        <v>5.4</v>
      </c>
      <c r="D5005" s="4" t="s">
        <v>161</v>
      </c>
      <c r="E5005" s="4" t="s">
        <v>34</v>
      </c>
      <c r="F5005" s="4" t="s">
        <v>7365</v>
      </c>
      <c r="G5005" s="4" t="s">
        <v>239</v>
      </c>
      <c r="H5005" s="4" t="s">
        <v>245</v>
      </c>
      <c r="I5005" s="4" t="s">
        <v>2116</v>
      </c>
      <c r="J5005" s="4"/>
      <c r="K5005" s="4"/>
    </row>
    <row r="5006" spans="2:11" x14ac:dyDescent="0.2">
      <c r="B5006" s="4" t="s">
        <v>21428</v>
      </c>
      <c r="C5006" s="4">
        <v>5.4</v>
      </c>
      <c r="D5006" s="4" t="s">
        <v>161</v>
      </c>
      <c r="E5006" s="4" t="s">
        <v>35</v>
      </c>
      <c r="F5006" s="4" t="s">
        <v>7367</v>
      </c>
      <c r="G5006" s="4" t="s">
        <v>239</v>
      </c>
      <c r="H5006" s="4" t="s">
        <v>245</v>
      </c>
      <c r="I5006" s="4" t="s">
        <v>2117</v>
      </c>
      <c r="J5006" s="4"/>
      <c r="K5006" s="4"/>
    </row>
    <row r="5007" spans="2:11" x14ac:dyDescent="0.2">
      <c r="B5007" s="4" t="s">
        <v>21429</v>
      </c>
      <c r="C5007" s="4">
        <v>5.4</v>
      </c>
      <c r="D5007" s="4" t="s">
        <v>161</v>
      </c>
      <c r="E5007" s="4" t="s">
        <v>36</v>
      </c>
      <c r="F5007" s="4" t="s">
        <v>7369</v>
      </c>
      <c r="G5007" s="4" t="s">
        <v>239</v>
      </c>
      <c r="H5007" s="4" t="s">
        <v>245</v>
      </c>
      <c r="I5007" s="4" t="s">
        <v>2118</v>
      </c>
      <c r="J5007" s="4"/>
      <c r="K5007" s="4"/>
    </row>
    <row r="5008" spans="2:11" x14ac:dyDescent="0.2">
      <c r="B5008" s="4" t="s">
        <v>21430</v>
      </c>
      <c r="C5008" s="4">
        <v>5.4</v>
      </c>
      <c r="D5008" s="4" t="s">
        <v>161</v>
      </c>
      <c r="E5008" s="4" t="s">
        <v>37</v>
      </c>
      <c r="F5008" s="4" t="s">
        <v>7371</v>
      </c>
      <c r="G5008" s="4" t="s">
        <v>239</v>
      </c>
      <c r="H5008" s="4" t="s">
        <v>245</v>
      </c>
      <c r="I5008" s="4" t="s">
        <v>2119</v>
      </c>
      <c r="J5008" s="4"/>
      <c r="K5008" s="4"/>
    </row>
    <row r="5009" spans="2:11" x14ac:dyDescent="0.2">
      <c r="B5009" s="4" t="s">
        <v>21431</v>
      </c>
      <c r="C5009" s="4">
        <v>5.4</v>
      </c>
      <c r="D5009" s="4" t="s">
        <v>161</v>
      </c>
      <c r="E5009" s="4" t="s">
        <v>38</v>
      </c>
      <c r="F5009" s="4" t="s">
        <v>7373</v>
      </c>
      <c r="G5009" s="4" t="s">
        <v>239</v>
      </c>
      <c r="H5009" s="4" t="s">
        <v>245</v>
      </c>
      <c r="I5009" s="4" t="s">
        <v>2120</v>
      </c>
      <c r="J5009" s="4"/>
      <c r="K5009" s="4"/>
    </row>
    <row r="5010" spans="2:11" x14ac:dyDescent="0.2">
      <c r="B5010" s="4" t="s">
        <v>21432</v>
      </c>
      <c r="C5010" s="4">
        <v>5.4</v>
      </c>
      <c r="D5010" s="4" t="s">
        <v>161</v>
      </c>
      <c r="E5010" s="4" t="s">
        <v>39</v>
      </c>
      <c r="F5010" s="4" t="s">
        <v>7375</v>
      </c>
      <c r="G5010" s="4" t="s">
        <v>239</v>
      </c>
      <c r="H5010" s="4" t="s">
        <v>245</v>
      </c>
      <c r="I5010" s="4" t="s">
        <v>2121</v>
      </c>
      <c r="J5010" s="4"/>
      <c r="K5010" s="4"/>
    </row>
    <row r="5011" spans="2:11" x14ac:dyDescent="0.2">
      <c r="B5011" s="4" t="s">
        <v>21433</v>
      </c>
      <c r="C5011" s="4">
        <v>5.4</v>
      </c>
      <c r="D5011" s="4" t="s">
        <v>161</v>
      </c>
      <c r="E5011" s="4" t="s">
        <v>56</v>
      </c>
      <c r="F5011" s="4" t="s">
        <v>7377</v>
      </c>
      <c r="G5011" s="4" t="s">
        <v>239</v>
      </c>
      <c r="H5011" s="4" t="s">
        <v>245</v>
      </c>
      <c r="I5011" s="4" t="s">
        <v>2122</v>
      </c>
      <c r="J5011" s="4"/>
      <c r="K5011" s="4"/>
    </row>
    <row r="5012" spans="2:11" x14ac:dyDescent="0.2">
      <c r="B5012" s="4" t="s">
        <v>21434</v>
      </c>
      <c r="C5012" s="4">
        <v>5.4</v>
      </c>
      <c r="D5012" s="4" t="s">
        <v>161</v>
      </c>
      <c r="E5012" s="4" t="s">
        <v>58</v>
      </c>
      <c r="F5012" s="4" t="s">
        <v>7379</v>
      </c>
      <c r="G5012" s="4" t="s">
        <v>239</v>
      </c>
      <c r="H5012" s="4" t="s">
        <v>245</v>
      </c>
      <c r="I5012" s="4" t="s">
        <v>2123</v>
      </c>
      <c r="J5012" s="4"/>
      <c r="K5012" s="4"/>
    </row>
    <row r="5013" spans="2:11" x14ac:dyDescent="0.2">
      <c r="B5013" s="4" t="s">
        <v>21435</v>
      </c>
      <c r="C5013" s="4">
        <v>5.4</v>
      </c>
      <c r="D5013" s="4" t="s">
        <v>161</v>
      </c>
      <c r="E5013" s="4" t="s">
        <v>60</v>
      </c>
      <c r="F5013" s="4" t="s">
        <v>7381</v>
      </c>
      <c r="G5013" s="4" t="s">
        <v>239</v>
      </c>
      <c r="H5013" s="4" t="s">
        <v>245</v>
      </c>
      <c r="I5013" s="4" t="s">
        <v>2124</v>
      </c>
      <c r="J5013" s="4"/>
      <c r="K5013" s="4"/>
    </row>
    <row r="5014" spans="2:11" x14ac:dyDescent="0.2">
      <c r="B5014" s="4" t="s">
        <v>21436</v>
      </c>
      <c r="C5014" s="4">
        <v>5.4</v>
      </c>
      <c r="D5014" s="4" t="s">
        <v>161</v>
      </c>
      <c r="E5014" s="4" t="s">
        <v>62</v>
      </c>
      <c r="F5014" s="4" t="s">
        <v>7383</v>
      </c>
      <c r="G5014" s="4" t="s">
        <v>239</v>
      </c>
      <c r="H5014" s="4" t="s">
        <v>245</v>
      </c>
      <c r="I5014" s="4" t="s">
        <v>2125</v>
      </c>
      <c r="J5014" s="4"/>
      <c r="K5014" s="4"/>
    </row>
    <row r="5015" spans="2:11" x14ac:dyDescent="0.2">
      <c r="B5015" s="4" t="s">
        <v>21437</v>
      </c>
      <c r="C5015" s="4">
        <v>5.4</v>
      </c>
      <c r="D5015" s="4" t="s">
        <v>161</v>
      </c>
      <c r="E5015" s="4" t="s">
        <v>64</v>
      </c>
      <c r="F5015" s="4" t="s">
        <v>7385</v>
      </c>
      <c r="G5015" s="4" t="s">
        <v>239</v>
      </c>
      <c r="H5015" s="4" t="s">
        <v>245</v>
      </c>
      <c r="I5015" s="4" t="s">
        <v>2126</v>
      </c>
      <c r="J5015" s="4"/>
      <c r="K5015" s="4"/>
    </row>
    <row r="5016" spans="2:11" x14ac:dyDescent="0.2">
      <c r="B5016" s="4" t="s">
        <v>21438</v>
      </c>
      <c r="C5016" s="4">
        <v>5.4</v>
      </c>
      <c r="D5016" s="4" t="s">
        <v>161</v>
      </c>
      <c r="E5016" s="4" t="s">
        <v>66</v>
      </c>
      <c r="F5016" s="4" t="s">
        <v>21439</v>
      </c>
      <c r="G5016" s="4" t="s">
        <v>239</v>
      </c>
      <c r="H5016" s="4" t="s">
        <v>245</v>
      </c>
      <c r="I5016" s="4" t="s">
        <v>2127</v>
      </c>
      <c r="J5016" s="4"/>
      <c r="K5016" s="4"/>
    </row>
    <row r="5017" spans="2:11" x14ac:dyDescent="0.2">
      <c r="B5017" s="4" t="s">
        <v>21440</v>
      </c>
      <c r="C5017" s="4">
        <v>5.4</v>
      </c>
      <c r="D5017" s="4" t="s">
        <v>161</v>
      </c>
      <c r="E5017" s="4" t="s">
        <v>68</v>
      </c>
      <c r="F5017" s="4" t="s">
        <v>21441</v>
      </c>
      <c r="G5017" s="4" t="s">
        <v>239</v>
      </c>
      <c r="H5017" s="4" t="s">
        <v>245</v>
      </c>
      <c r="I5017" s="4" t="s">
        <v>2128</v>
      </c>
      <c r="J5017" s="4"/>
      <c r="K5017" s="4"/>
    </row>
    <row r="5018" spans="2:11" x14ac:dyDescent="0.2">
      <c r="B5018" s="4" t="s">
        <v>21442</v>
      </c>
      <c r="C5018" s="4">
        <v>5.4</v>
      </c>
      <c r="D5018" s="4" t="s">
        <v>161</v>
      </c>
      <c r="E5018" s="4" t="s">
        <v>70</v>
      </c>
      <c r="F5018" s="4" t="s">
        <v>21443</v>
      </c>
      <c r="G5018" s="4" t="s">
        <v>239</v>
      </c>
      <c r="H5018" s="4" t="s">
        <v>245</v>
      </c>
      <c r="I5018" s="4" t="s">
        <v>2129</v>
      </c>
      <c r="J5018" s="4"/>
      <c r="K5018" s="4"/>
    </row>
    <row r="5019" spans="2:11" x14ac:dyDescent="0.2">
      <c r="B5019" s="4" t="s">
        <v>21444</v>
      </c>
      <c r="C5019" s="4">
        <v>5.4</v>
      </c>
      <c r="D5019" s="4" t="s">
        <v>161</v>
      </c>
      <c r="E5019" s="4" t="s">
        <v>72</v>
      </c>
      <c r="F5019" s="4" t="s">
        <v>21445</v>
      </c>
      <c r="G5019" s="4" t="s">
        <v>239</v>
      </c>
      <c r="H5019" s="4" t="s">
        <v>245</v>
      </c>
      <c r="I5019" s="4" t="s">
        <v>2130</v>
      </c>
      <c r="J5019" s="4"/>
      <c r="K5019" s="4"/>
    </row>
    <row r="5020" spans="2:11" x14ac:dyDescent="0.2">
      <c r="B5020" s="4" t="s">
        <v>21446</v>
      </c>
      <c r="C5020" s="4">
        <v>5.4</v>
      </c>
      <c r="D5020" s="4" t="s">
        <v>161</v>
      </c>
      <c r="E5020" s="4" t="s">
        <v>74</v>
      </c>
      <c r="F5020" s="4" t="s">
        <v>21447</v>
      </c>
      <c r="G5020" s="4" t="s">
        <v>239</v>
      </c>
      <c r="H5020" s="4" t="s">
        <v>245</v>
      </c>
      <c r="I5020" s="4" t="s">
        <v>2131</v>
      </c>
      <c r="J5020" s="4"/>
      <c r="K5020" s="4"/>
    </row>
    <row r="5021" spans="2:11" x14ac:dyDescent="0.2">
      <c r="B5021" s="4" t="s">
        <v>21448</v>
      </c>
      <c r="C5021" s="4">
        <v>5.4</v>
      </c>
      <c r="D5021" s="4" t="s">
        <v>161</v>
      </c>
      <c r="E5021" s="4" t="s">
        <v>76</v>
      </c>
      <c r="F5021" s="4" t="s">
        <v>21449</v>
      </c>
      <c r="G5021" s="4" t="s">
        <v>239</v>
      </c>
      <c r="H5021" s="4" t="s">
        <v>245</v>
      </c>
      <c r="I5021" s="4" t="s">
        <v>2132</v>
      </c>
      <c r="J5021" s="4"/>
      <c r="K5021" s="4"/>
    </row>
    <row r="5022" spans="2:11" x14ac:dyDescent="0.2">
      <c r="B5022" s="4" t="s">
        <v>21450</v>
      </c>
      <c r="C5022" s="4">
        <v>5.4</v>
      </c>
      <c r="D5022" s="4" t="s">
        <v>161</v>
      </c>
      <c r="E5022" s="4" t="s">
        <v>78</v>
      </c>
      <c r="F5022" s="4" t="s">
        <v>21451</v>
      </c>
      <c r="G5022" s="4" t="s">
        <v>239</v>
      </c>
      <c r="H5022" s="4" t="s">
        <v>245</v>
      </c>
      <c r="I5022" s="4" t="s">
        <v>2133</v>
      </c>
      <c r="J5022" s="4"/>
      <c r="K5022" s="4"/>
    </row>
    <row r="5023" spans="2:11" x14ac:dyDescent="0.2">
      <c r="B5023" s="4" t="s">
        <v>21452</v>
      </c>
      <c r="C5023" s="4">
        <v>5.4</v>
      </c>
      <c r="D5023" s="4" t="s">
        <v>161</v>
      </c>
      <c r="E5023" s="4" t="s">
        <v>81</v>
      </c>
      <c r="F5023" s="4" t="s">
        <v>21453</v>
      </c>
      <c r="G5023" s="4" t="s">
        <v>239</v>
      </c>
      <c r="H5023" s="4" t="s">
        <v>245</v>
      </c>
      <c r="I5023" s="4" t="s">
        <v>2134</v>
      </c>
      <c r="J5023" s="4"/>
      <c r="K5023" s="4"/>
    </row>
    <row r="5024" spans="2:11" x14ac:dyDescent="0.2">
      <c r="B5024" s="4" t="s">
        <v>21454</v>
      </c>
      <c r="C5024" s="4">
        <v>5.4</v>
      </c>
      <c r="D5024" s="4" t="s">
        <v>161</v>
      </c>
      <c r="E5024" s="4" t="s">
        <v>84</v>
      </c>
      <c r="F5024" s="4" t="s">
        <v>21455</v>
      </c>
      <c r="G5024" s="4" t="s">
        <v>239</v>
      </c>
      <c r="H5024" s="4" t="s">
        <v>245</v>
      </c>
      <c r="I5024" s="4" t="s">
        <v>2135</v>
      </c>
      <c r="J5024" s="4"/>
      <c r="K5024" s="4"/>
    </row>
    <row r="5025" spans="2:11" x14ac:dyDescent="0.2">
      <c r="B5025" s="4" t="s">
        <v>21456</v>
      </c>
      <c r="C5025" s="4">
        <v>5.4</v>
      </c>
      <c r="D5025" s="4" t="s">
        <v>161</v>
      </c>
      <c r="E5025" s="4" t="s">
        <v>85</v>
      </c>
      <c r="F5025" s="4" t="s">
        <v>21457</v>
      </c>
      <c r="G5025" s="4" t="s">
        <v>239</v>
      </c>
      <c r="H5025" s="4" t="s">
        <v>245</v>
      </c>
      <c r="I5025" s="4" t="s">
        <v>2136</v>
      </c>
      <c r="J5025" s="4"/>
      <c r="K5025" s="4"/>
    </row>
    <row r="5026" spans="2:11" x14ac:dyDescent="0.2">
      <c r="B5026" s="4" t="s">
        <v>21458</v>
      </c>
      <c r="C5026" s="4">
        <v>5.4</v>
      </c>
      <c r="D5026" s="4" t="s">
        <v>161</v>
      </c>
      <c r="E5026" s="4" t="s">
        <v>86</v>
      </c>
      <c r="F5026" s="4" t="s">
        <v>21459</v>
      </c>
      <c r="G5026" s="4" t="s">
        <v>239</v>
      </c>
      <c r="H5026" s="4" t="s">
        <v>245</v>
      </c>
      <c r="I5026" s="4" t="s">
        <v>2137</v>
      </c>
      <c r="J5026" s="4"/>
      <c r="K5026" s="4"/>
    </row>
    <row r="5027" spans="2:11" x14ac:dyDescent="0.2">
      <c r="B5027" s="4" t="s">
        <v>21460</v>
      </c>
      <c r="C5027" s="4">
        <v>5.4</v>
      </c>
      <c r="D5027" s="4" t="s">
        <v>161</v>
      </c>
      <c r="E5027" s="4" t="s">
        <v>88</v>
      </c>
      <c r="F5027" s="4" t="s">
        <v>21461</v>
      </c>
      <c r="G5027" s="4" t="s">
        <v>239</v>
      </c>
      <c r="H5027" s="4" t="s">
        <v>245</v>
      </c>
      <c r="I5027" s="4" t="s">
        <v>2138</v>
      </c>
      <c r="J5027" s="4"/>
      <c r="K5027" s="4"/>
    </row>
    <row r="5028" spans="2:11" x14ac:dyDescent="0.2">
      <c r="B5028" s="4" t="s">
        <v>21462</v>
      </c>
      <c r="C5028" s="4">
        <v>5.4</v>
      </c>
      <c r="D5028" s="4" t="s">
        <v>161</v>
      </c>
      <c r="E5028" s="4" t="s">
        <v>90</v>
      </c>
      <c r="F5028" s="4" t="s">
        <v>21463</v>
      </c>
      <c r="G5028" s="4" t="s">
        <v>239</v>
      </c>
      <c r="H5028" s="4" t="s">
        <v>245</v>
      </c>
      <c r="I5028" s="4" t="s">
        <v>2139</v>
      </c>
      <c r="J5028" s="4"/>
      <c r="K5028" s="4"/>
    </row>
    <row r="5029" spans="2:11" x14ac:dyDescent="0.2">
      <c r="B5029" s="4" t="s">
        <v>21464</v>
      </c>
      <c r="C5029" s="4">
        <v>5.4</v>
      </c>
      <c r="D5029" s="4" t="s">
        <v>161</v>
      </c>
      <c r="E5029" s="4" t="s">
        <v>92</v>
      </c>
      <c r="F5029" s="4" t="s">
        <v>21465</v>
      </c>
      <c r="G5029" s="4" t="s">
        <v>239</v>
      </c>
      <c r="H5029" s="4" t="s">
        <v>245</v>
      </c>
      <c r="I5029" s="4" t="s">
        <v>2140</v>
      </c>
      <c r="J5029" s="4"/>
      <c r="K5029" s="4"/>
    </row>
    <row r="5030" spans="2:11" x14ac:dyDescent="0.2">
      <c r="B5030" s="4" t="s">
        <v>21466</v>
      </c>
      <c r="C5030" s="4">
        <v>5.4</v>
      </c>
      <c r="D5030" s="4" t="s">
        <v>161</v>
      </c>
      <c r="E5030" s="4" t="s">
        <v>94</v>
      </c>
      <c r="F5030" s="4" t="s">
        <v>21467</v>
      </c>
      <c r="G5030" s="4" t="s">
        <v>239</v>
      </c>
      <c r="H5030" s="4" t="s">
        <v>245</v>
      </c>
      <c r="I5030" s="4" t="s">
        <v>2141</v>
      </c>
      <c r="J5030" s="4"/>
      <c r="K5030" s="4"/>
    </row>
    <row r="5031" spans="2:11" x14ac:dyDescent="0.2">
      <c r="B5031" s="4" t="s">
        <v>21468</v>
      </c>
      <c r="C5031" s="4">
        <v>5.4</v>
      </c>
      <c r="D5031" s="4" t="s">
        <v>161</v>
      </c>
      <c r="E5031" s="4" t="s">
        <v>96</v>
      </c>
      <c r="F5031" s="4" t="s">
        <v>21469</v>
      </c>
      <c r="G5031" s="4" t="s">
        <v>239</v>
      </c>
      <c r="H5031" s="4" t="s">
        <v>245</v>
      </c>
      <c r="I5031" s="4" t="s">
        <v>2142</v>
      </c>
      <c r="J5031" s="4"/>
      <c r="K5031" s="4"/>
    </row>
    <row r="5032" spans="2:11" x14ac:dyDescent="0.2">
      <c r="B5032" s="4" t="s">
        <v>21470</v>
      </c>
      <c r="C5032" s="4">
        <v>5.4</v>
      </c>
      <c r="D5032" s="4" t="s">
        <v>161</v>
      </c>
      <c r="E5032" s="4" t="s">
        <v>98</v>
      </c>
      <c r="F5032" s="4" t="s">
        <v>21471</v>
      </c>
      <c r="G5032" s="4" t="s">
        <v>239</v>
      </c>
      <c r="H5032" s="4" t="s">
        <v>245</v>
      </c>
      <c r="I5032" s="4" t="s">
        <v>2143</v>
      </c>
      <c r="J5032" s="4"/>
      <c r="K5032" s="4"/>
    </row>
    <row r="5033" spans="2:11" x14ac:dyDescent="0.2">
      <c r="B5033" s="4" t="s">
        <v>21472</v>
      </c>
      <c r="C5033" s="4">
        <v>5.4</v>
      </c>
      <c r="D5033" s="4" t="s">
        <v>161</v>
      </c>
      <c r="E5033" s="4" t="s">
        <v>100</v>
      </c>
      <c r="F5033" s="4" t="s">
        <v>21473</v>
      </c>
      <c r="G5033" s="4" t="s">
        <v>239</v>
      </c>
      <c r="H5033" s="4" t="s">
        <v>245</v>
      </c>
      <c r="I5033" s="4" t="s">
        <v>2144</v>
      </c>
      <c r="J5033" s="4"/>
      <c r="K5033" s="4"/>
    </row>
    <row r="5034" spans="2:11" x14ac:dyDescent="0.2">
      <c r="B5034" s="4" t="s">
        <v>21474</v>
      </c>
      <c r="C5034" s="4">
        <v>5.4</v>
      </c>
      <c r="D5034" s="4" t="s">
        <v>161</v>
      </c>
      <c r="E5034" s="4" t="s">
        <v>102</v>
      </c>
      <c r="F5034" s="4" t="s">
        <v>21475</v>
      </c>
      <c r="G5034" s="4" t="s">
        <v>239</v>
      </c>
      <c r="H5034" s="4" t="s">
        <v>245</v>
      </c>
      <c r="I5034" s="4" t="s">
        <v>2145</v>
      </c>
      <c r="J5034" s="4"/>
      <c r="K5034" s="4"/>
    </row>
    <row r="5035" spans="2:11" x14ac:dyDescent="0.2">
      <c r="B5035" s="4" t="s">
        <v>21476</v>
      </c>
      <c r="C5035" s="4">
        <v>5.4</v>
      </c>
      <c r="D5035" s="4" t="s">
        <v>161</v>
      </c>
      <c r="E5035" s="4" t="s">
        <v>104</v>
      </c>
      <c r="F5035" s="4" t="s">
        <v>21477</v>
      </c>
      <c r="G5035" s="4" t="s">
        <v>239</v>
      </c>
      <c r="H5035" s="4" t="s">
        <v>245</v>
      </c>
      <c r="I5035" s="4" t="s">
        <v>2146</v>
      </c>
      <c r="J5035" s="4"/>
      <c r="K5035" s="4"/>
    </row>
    <row r="5036" spans="2:11" x14ac:dyDescent="0.2">
      <c r="B5036" s="4" t="s">
        <v>21478</v>
      </c>
      <c r="C5036" s="4">
        <v>5.4</v>
      </c>
      <c r="D5036" s="4" t="s">
        <v>161</v>
      </c>
      <c r="E5036" s="4" t="s">
        <v>106</v>
      </c>
      <c r="F5036" s="4" t="s">
        <v>21479</v>
      </c>
      <c r="G5036" s="4" t="s">
        <v>239</v>
      </c>
      <c r="H5036" s="4" t="s">
        <v>245</v>
      </c>
      <c r="I5036" s="4" t="s">
        <v>2147</v>
      </c>
      <c r="J5036" s="4"/>
      <c r="K5036" s="4"/>
    </row>
    <row r="5037" spans="2:11" x14ac:dyDescent="0.2">
      <c r="B5037" s="4" t="s">
        <v>21480</v>
      </c>
      <c r="C5037" s="4">
        <v>5.4</v>
      </c>
      <c r="D5037" s="4" t="s">
        <v>161</v>
      </c>
      <c r="E5037" s="4" t="s">
        <v>108</v>
      </c>
      <c r="F5037" s="4" t="s">
        <v>21481</v>
      </c>
      <c r="G5037" s="4" t="s">
        <v>239</v>
      </c>
      <c r="H5037" s="4" t="s">
        <v>245</v>
      </c>
      <c r="I5037" s="4" t="s">
        <v>2148</v>
      </c>
      <c r="J5037" s="4"/>
      <c r="K5037" s="4"/>
    </row>
    <row r="5038" spans="2:11" x14ac:dyDescent="0.2">
      <c r="B5038" s="4" t="s">
        <v>21482</v>
      </c>
      <c r="C5038" s="4">
        <v>5.4</v>
      </c>
      <c r="D5038" s="4" t="s">
        <v>161</v>
      </c>
      <c r="E5038" s="4" t="s">
        <v>110</v>
      </c>
      <c r="F5038" s="4" t="s">
        <v>21483</v>
      </c>
      <c r="G5038" s="4" t="s">
        <v>239</v>
      </c>
      <c r="H5038" s="4" t="s">
        <v>245</v>
      </c>
      <c r="I5038" s="4" t="s">
        <v>2149</v>
      </c>
      <c r="J5038" s="4"/>
      <c r="K5038" s="4"/>
    </row>
    <row r="5039" spans="2:11" x14ac:dyDescent="0.2">
      <c r="B5039" s="4" t="s">
        <v>21484</v>
      </c>
      <c r="C5039" s="4">
        <v>5.4</v>
      </c>
      <c r="D5039" s="4" t="s">
        <v>161</v>
      </c>
      <c r="E5039" s="4" t="s">
        <v>112</v>
      </c>
      <c r="F5039" s="4" t="s">
        <v>21485</v>
      </c>
      <c r="G5039" s="4" t="s">
        <v>239</v>
      </c>
      <c r="H5039" s="4" t="s">
        <v>245</v>
      </c>
      <c r="I5039" s="4" t="s">
        <v>2150</v>
      </c>
      <c r="J5039" s="4"/>
      <c r="K5039" s="4"/>
    </row>
    <row r="5040" spans="2:11" x14ac:dyDescent="0.2">
      <c r="B5040" s="4" t="s">
        <v>21486</v>
      </c>
      <c r="C5040" s="4">
        <v>5.4</v>
      </c>
      <c r="D5040" s="4" t="s">
        <v>161</v>
      </c>
      <c r="E5040" s="4" t="s">
        <v>114</v>
      </c>
      <c r="F5040" s="4" t="s">
        <v>21487</v>
      </c>
      <c r="G5040" s="4" t="s">
        <v>239</v>
      </c>
      <c r="H5040" s="4" t="s">
        <v>245</v>
      </c>
      <c r="I5040" s="4" t="s">
        <v>2151</v>
      </c>
      <c r="J5040" s="4"/>
      <c r="K5040" s="4"/>
    </row>
    <row r="5041" spans="2:11" x14ac:dyDescent="0.2">
      <c r="B5041" s="4" t="s">
        <v>21488</v>
      </c>
      <c r="C5041" s="4">
        <v>5.4</v>
      </c>
      <c r="D5041" s="4" t="s">
        <v>161</v>
      </c>
      <c r="E5041" s="4" t="s">
        <v>116</v>
      </c>
      <c r="F5041" s="4" t="s">
        <v>21489</v>
      </c>
      <c r="G5041" s="4" t="s">
        <v>239</v>
      </c>
      <c r="H5041" s="4" t="s">
        <v>245</v>
      </c>
      <c r="I5041" s="4" t="s">
        <v>2152</v>
      </c>
      <c r="J5041" s="4"/>
      <c r="K5041" s="4"/>
    </row>
    <row r="5042" spans="2:11" x14ac:dyDescent="0.2">
      <c r="B5042" s="4" t="s">
        <v>21490</v>
      </c>
      <c r="C5042" s="4">
        <v>5.4</v>
      </c>
      <c r="D5042" s="4" t="s">
        <v>161</v>
      </c>
      <c r="E5042" s="4" t="s">
        <v>118</v>
      </c>
      <c r="F5042" s="4" t="s">
        <v>21491</v>
      </c>
      <c r="G5042" s="4" t="s">
        <v>239</v>
      </c>
      <c r="H5042" s="4" t="s">
        <v>245</v>
      </c>
      <c r="I5042" s="4" t="s">
        <v>2153</v>
      </c>
      <c r="J5042" s="4"/>
      <c r="K5042" s="4"/>
    </row>
    <row r="5043" spans="2:11" x14ac:dyDescent="0.2">
      <c r="B5043" s="4" t="s">
        <v>21492</v>
      </c>
      <c r="C5043" s="4">
        <v>5.4</v>
      </c>
      <c r="D5043" s="4" t="s">
        <v>161</v>
      </c>
      <c r="E5043" s="4" t="s">
        <v>120</v>
      </c>
      <c r="F5043" s="4" t="s">
        <v>21493</v>
      </c>
      <c r="G5043" s="4" t="s">
        <v>239</v>
      </c>
      <c r="H5043" s="4" t="s">
        <v>245</v>
      </c>
      <c r="I5043" s="4" t="s">
        <v>2154</v>
      </c>
      <c r="J5043" s="4"/>
      <c r="K5043" s="4"/>
    </row>
    <row r="5044" spans="2:11" x14ac:dyDescent="0.2">
      <c r="B5044" s="4" t="s">
        <v>21494</v>
      </c>
      <c r="C5044" s="4">
        <v>5.4</v>
      </c>
      <c r="D5044" s="4" t="s">
        <v>161</v>
      </c>
      <c r="E5044" s="4" t="s">
        <v>122</v>
      </c>
      <c r="F5044" s="4" t="s">
        <v>21495</v>
      </c>
      <c r="G5044" s="4" t="s">
        <v>239</v>
      </c>
      <c r="H5044" s="4" t="s">
        <v>245</v>
      </c>
      <c r="I5044" s="4" t="s">
        <v>2155</v>
      </c>
      <c r="J5044" s="4"/>
      <c r="K5044" s="4"/>
    </row>
    <row r="5045" spans="2:11" x14ac:dyDescent="0.2">
      <c r="B5045" s="4" t="s">
        <v>21496</v>
      </c>
      <c r="C5045" s="4">
        <v>5.4</v>
      </c>
      <c r="D5045" s="4" t="s">
        <v>161</v>
      </c>
      <c r="E5045" s="4" t="s">
        <v>124</v>
      </c>
      <c r="F5045" s="4" t="s">
        <v>21497</v>
      </c>
      <c r="G5045" s="4" t="s">
        <v>239</v>
      </c>
      <c r="H5045" s="4" t="s">
        <v>245</v>
      </c>
      <c r="I5045" s="4" t="s">
        <v>2156</v>
      </c>
      <c r="J5045" s="4"/>
      <c r="K5045" s="4"/>
    </row>
    <row r="5046" spans="2:11" x14ac:dyDescent="0.2">
      <c r="B5046" s="4" t="s">
        <v>21498</v>
      </c>
      <c r="C5046" s="4">
        <v>5.4</v>
      </c>
      <c r="D5046" s="4" t="s">
        <v>161</v>
      </c>
      <c r="E5046" s="4" t="s">
        <v>126</v>
      </c>
      <c r="F5046" s="4" t="s">
        <v>21499</v>
      </c>
      <c r="G5046" s="4" t="s">
        <v>239</v>
      </c>
      <c r="H5046" s="4" t="s">
        <v>245</v>
      </c>
      <c r="I5046" s="4" t="s">
        <v>2157</v>
      </c>
      <c r="J5046" s="4"/>
      <c r="K5046" s="4"/>
    </row>
    <row r="5047" spans="2:11" x14ac:dyDescent="0.2">
      <c r="B5047" s="4" t="s">
        <v>21500</v>
      </c>
      <c r="C5047" s="4">
        <v>5.4</v>
      </c>
      <c r="D5047" s="4" t="s">
        <v>161</v>
      </c>
      <c r="E5047" s="4" t="s">
        <v>128</v>
      </c>
      <c r="F5047" s="4" t="s">
        <v>21501</v>
      </c>
      <c r="G5047" s="4" t="s">
        <v>239</v>
      </c>
      <c r="H5047" s="4" t="s">
        <v>245</v>
      </c>
      <c r="I5047" s="4" t="s">
        <v>2158</v>
      </c>
      <c r="J5047" s="4"/>
      <c r="K5047" s="4"/>
    </row>
    <row r="5048" spans="2:11" x14ac:dyDescent="0.2">
      <c r="B5048" s="4" t="s">
        <v>21502</v>
      </c>
      <c r="C5048" s="4">
        <v>5.4</v>
      </c>
      <c r="D5048" s="4" t="s">
        <v>161</v>
      </c>
      <c r="E5048" s="4" t="s">
        <v>130</v>
      </c>
      <c r="F5048" s="4" t="s">
        <v>21503</v>
      </c>
      <c r="G5048" s="4" t="s">
        <v>239</v>
      </c>
      <c r="H5048" s="4" t="s">
        <v>245</v>
      </c>
      <c r="I5048" s="4" t="s">
        <v>2159</v>
      </c>
      <c r="J5048" s="4"/>
      <c r="K5048" s="4"/>
    </row>
    <row r="5049" spans="2:11" x14ac:dyDescent="0.2">
      <c r="B5049" s="4" t="s">
        <v>21504</v>
      </c>
      <c r="C5049" s="4">
        <v>5.4</v>
      </c>
      <c r="D5049" s="4" t="s">
        <v>161</v>
      </c>
      <c r="E5049" s="4" t="s">
        <v>132</v>
      </c>
      <c r="F5049" s="4" t="s">
        <v>21505</v>
      </c>
      <c r="G5049" s="4" t="s">
        <v>239</v>
      </c>
      <c r="H5049" s="4" t="s">
        <v>245</v>
      </c>
      <c r="I5049" s="4" t="s">
        <v>2160</v>
      </c>
      <c r="J5049" s="4"/>
      <c r="K5049" s="4"/>
    </row>
    <row r="5050" spans="2:11" x14ac:dyDescent="0.2">
      <c r="B5050" s="4" t="s">
        <v>21506</v>
      </c>
      <c r="C5050" s="4">
        <v>5.4</v>
      </c>
      <c r="D5050" s="4" t="s">
        <v>161</v>
      </c>
      <c r="E5050" s="4" t="s">
        <v>134</v>
      </c>
      <c r="F5050" s="4" t="s">
        <v>21507</v>
      </c>
      <c r="G5050" s="4" t="s">
        <v>239</v>
      </c>
      <c r="H5050" s="4" t="s">
        <v>245</v>
      </c>
      <c r="I5050" s="4" t="s">
        <v>2161</v>
      </c>
      <c r="J5050" s="4"/>
      <c r="K5050" s="4"/>
    </row>
    <row r="5051" spans="2:11" x14ac:dyDescent="0.2">
      <c r="B5051" s="4" t="s">
        <v>21508</v>
      </c>
      <c r="C5051" s="4">
        <v>5.4</v>
      </c>
      <c r="D5051" s="4" t="s">
        <v>161</v>
      </c>
      <c r="E5051" s="4" t="s">
        <v>136</v>
      </c>
      <c r="F5051" s="4" t="s">
        <v>21509</v>
      </c>
      <c r="G5051" s="4" t="s">
        <v>239</v>
      </c>
      <c r="H5051" s="4" t="s">
        <v>245</v>
      </c>
      <c r="I5051" s="4" t="s">
        <v>2162</v>
      </c>
      <c r="J5051" s="4"/>
      <c r="K5051" s="4"/>
    </row>
    <row r="5052" spans="2:11" x14ac:dyDescent="0.2">
      <c r="B5052" s="4" t="s">
        <v>21510</v>
      </c>
      <c r="C5052" s="4">
        <v>5.4</v>
      </c>
      <c r="D5052" s="4" t="s">
        <v>161</v>
      </c>
      <c r="E5052" s="4" t="s">
        <v>138</v>
      </c>
      <c r="F5052" s="4" t="s">
        <v>21511</v>
      </c>
      <c r="G5052" s="4" t="s">
        <v>239</v>
      </c>
      <c r="H5052" s="4" t="s">
        <v>245</v>
      </c>
      <c r="I5052" s="4" t="s">
        <v>2163</v>
      </c>
      <c r="J5052" s="4"/>
      <c r="K5052" s="4"/>
    </row>
    <row r="5053" spans="2:11" x14ac:dyDescent="0.2">
      <c r="B5053" s="4" t="s">
        <v>21512</v>
      </c>
      <c r="C5053" s="4">
        <v>5.4</v>
      </c>
      <c r="D5053" s="4" t="s">
        <v>161</v>
      </c>
      <c r="E5053" s="4" t="s">
        <v>140</v>
      </c>
      <c r="F5053" s="4" t="s">
        <v>21513</v>
      </c>
      <c r="G5053" s="4" t="s">
        <v>239</v>
      </c>
      <c r="H5053" s="4" t="s">
        <v>245</v>
      </c>
      <c r="I5053" s="4" t="s">
        <v>2164</v>
      </c>
      <c r="J5053" s="4"/>
      <c r="K5053" s="4"/>
    </row>
    <row r="5054" spans="2:11" x14ac:dyDescent="0.2">
      <c r="B5054" s="4" t="s">
        <v>21514</v>
      </c>
      <c r="C5054" s="4">
        <v>5.4</v>
      </c>
      <c r="D5054" s="4" t="s">
        <v>161</v>
      </c>
      <c r="E5054" s="4" t="s">
        <v>141</v>
      </c>
      <c r="F5054" s="4" t="s">
        <v>21515</v>
      </c>
      <c r="G5054" s="4" t="s">
        <v>239</v>
      </c>
      <c r="H5054" s="4" t="s">
        <v>245</v>
      </c>
      <c r="I5054" s="4" t="s">
        <v>2165</v>
      </c>
      <c r="J5054" s="4"/>
      <c r="K5054" s="4"/>
    </row>
    <row r="5055" spans="2:11" x14ac:dyDescent="0.2">
      <c r="B5055" s="4" t="s">
        <v>21516</v>
      </c>
      <c r="C5055" s="4">
        <v>5.4</v>
      </c>
      <c r="D5055" s="4" t="s">
        <v>161</v>
      </c>
      <c r="E5055" s="4" t="s">
        <v>142</v>
      </c>
      <c r="F5055" s="4" t="s">
        <v>21517</v>
      </c>
      <c r="G5055" s="4" t="s">
        <v>239</v>
      </c>
      <c r="H5055" s="4" t="s">
        <v>245</v>
      </c>
      <c r="I5055" s="4" t="s">
        <v>2166</v>
      </c>
      <c r="J5055" s="4"/>
      <c r="K5055" s="4"/>
    </row>
    <row r="5056" spans="2:11" x14ac:dyDescent="0.2">
      <c r="B5056" s="4" t="s">
        <v>21518</v>
      </c>
      <c r="C5056" s="4">
        <v>5.4</v>
      </c>
      <c r="D5056" s="4" t="s">
        <v>161</v>
      </c>
      <c r="E5056" s="4" t="s">
        <v>144</v>
      </c>
      <c r="F5056" s="4" t="s">
        <v>21519</v>
      </c>
      <c r="G5056" s="4" t="s">
        <v>239</v>
      </c>
      <c r="H5056" s="4" t="s">
        <v>245</v>
      </c>
      <c r="I5056" s="4" t="s">
        <v>2167</v>
      </c>
      <c r="J5056" s="4"/>
      <c r="K5056" s="4"/>
    </row>
    <row r="5057" spans="2:11" x14ac:dyDescent="0.2">
      <c r="B5057" s="4" t="s">
        <v>21520</v>
      </c>
      <c r="C5057" s="4">
        <v>5.4</v>
      </c>
      <c r="D5057" s="4" t="s">
        <v>161</v>
      </c>
      <c r="E5057" s="4" t="s">
        <v>146</v>
      </c>
      <c r="F5057" s="4" t="s">
        <v>21521</v>
      </c>
      <c r="G5057" s="4" t="s">
        <v>239</v>
      </c>
      <c r="H5057" s="4" t="s">
        <v>245</v>
      </c>
      <c r="I5057" s="4" t="s">
        <v>2168</v>
      </c>
      <c r="J5057" s="4"/>
      <c r="K5057" s="4"/>
    </row>
    <row r="5058" spans="2:11" x14ac:dyDescent="0.2">
      <c r="B5058" s="4" t="s">
        <v>21522</v>
      </c>
      <c r="C5058" s="4">
        <v>5.4</v>
      </c>
      <c r="D5058" s="4" t="s">
        <v>162</v>
      </c>
      <c r="E5058" s="4" t="s">
        <v>8</v>
      </c>
      <c r="F5058" s="4" t="s">
        <v>7387</v>
      </c>
      <c r="G5058" s="4" t="s">
        <v>239</v>
      </c>
      <c r="H5058" s="4" t="s">
        <v>243</v>
      </c>
      <c r="I5058" s="4"/>
      <c r="J5058" s="4" t="s">
        <v>244</v>
      </c>
      <c r="K5058" s="4"/>
    </row>
    <row r="5059" spans="2:11" x14ac:dyDescent="0.2">
      <c r="B5059" s="4" t="s">
        <v>21523</v>
      </c>
      <c r="C5059" s="4">
        <v>5.4</v>
      </c>
      <c r="D5059" s="4" t="s">
        <v>162</v>
      </c>
      <c r="E5059" s="4" t="s">
        <v>24</v>
      </c>
      <c r="F5059" s="4" t="s">
        <v>7389</v>
      </c>
      <c r="G5059" s="4" t="s">
        <v>239</v>
      </c>
      <c r="H5059" s="4" t="s">
        <v>243</v>
      </c>
      <c r="I5059" s="4"/>
      <c r="J5059" s="4" t="s">
        <v>244</v>
      </c>
      <c r="K5059" s="4"/>
    </row>
    <row r="5060" spans="2:11" x14ac:dyDescent="0.2">
      <c r="B5060" s="4" t="s">
        <v>21524</v>
      </c>
      <c r="C5060" s="4">
        <v>5.4</v>
      </c>
      <c r="D5060" s="4" t="s">
        <v>162</v>
      </c>
      <c r="E5060" s="4" t="s">
        <v>25</v>
      </c>
      <c r="F5060" s="4" t="s">
        <v>7391</v>
      </c>
      <c r="G5060" s="4" t="s">
        <v>239</v>
      </c>
      <c r="H5060" s="4" t="s">
        <v>243</v>
      </c>
      <c r="I5060" s="4"/>
      <c r="J5060" s="4" t="s">
        <v>244</v>
      </c>
      <c r="K5060" s="4"/>
    </row>
    <row r="5061" spans="2:11" x14ac:dyDescent="0.2">
      <c r="B5061" s="4" t="s">
        <v>21525</v>
      </c>
      <c r="C5061" s="4">
        <v>5.4</v>
      </c>
      <c r="D5061" s="4" t="s">
        <v>162</v>
      </c>
      <c r="E5061" s="4" t="s">
        <v>26</v>
      </c>
      <c r="F5061" s="4" t="s">
        <v>7393</v>
      </c>
      <c r="G5061" s="4" t="s">
        <v>239</v>
      </c>
      <c r="H5061" s="4" t="s">
        <v>243</v>
      </c>
      <c r="I5061" s="4"/>
      <c r="J5061" s="4" t="s">
        <v>244</v>
      </c>
      <c r="K5061" s="4"/>
    </row>
    <row r="5062" spans="2:11" x14ac:dyDescent="0.2">
      <c r="B5062" s="4" t="s">
        <v>21526</v>
      </c>
      <c r="C5062" s="4">
        <v>5.4</v>
      </c>
      <c r="D5062" s="4" t="s">
        <v>162</v>
      </c>
      <c r="E5062" s="4" t="s">
        <v>27</v>
      </c>
      <c r="F5062" s="4" t="s">
        <v>7395</v>
      </c>
      <c r="G5062" s="4" t="s">
        <v>239</v>
      </c>
      <c r="H5062" s="4" t="s">
        <v>243</v>
      </c>
      <c r="I5062" s="4"/>
      <c r="J5062" s="4" t="s">
        <v>244</v>
      </c>
      <c r="K5062" s="4"/>
    </row>
    <row r="5063" spans="2:11" x14ac:dyDescent="0.2">
      <c r="B5063" s="4" t="s">
        <v>21527</v>
      </c>
      <c r="C5063" s="4">
        <v>5.4</v>
      </c>
      <c r="D5063" s="4" t="s">
        <v>162</v>
      </c>
      <c r="E5063" s="4" t="s">
        <v>28</v>
      </c>
      <c r="F5063" s="4" t="s">
        <v>7397</v>
      </c>
      <c r="G5063" s="4" t="s">
        <v>239</v>
      </c>
      <c r="H5063" s="4" t="s">
        <v>243</v>
      </c>
      <c r="I5063" s="4"/>
      <c r="J5063" s="4" t="s">
        <v>244</v>
      </c>
      <c r="K5063" s="4"/>
    </row>
    <row r="5064" spans="2:11" x14ac:dyDescent="0.2">
      <c r="B5064" s="4" t="s">
        <v>21528</v>
      </c>
      <c r="C5064" s="4">
        <v>5.4</v>
      </c>
      <c r="D5064" s="4" t="s">
        <v>162</v>
      </c>
      <c r="E5064" s="4" t="s">
        <v>29</v>
      </c>
      <c r="F5064" s="4" t="s">
        <v>7399</v>
      </c>
      <c r="G5064" s="4" t="s">
        <v>239</v>
      </c>
      <c r="H5064" s="4" t="s">
        <v>243</v>
      </c>
      <c r="I5064" s="4"/>
      <c r="J5064" s="4" t="s">
        <v>244</v>
      </c>
      <c r="K5064" s="4"/>
    </row>
    <row r="5065" spans="2:11" x14ac:dyDescent="0.2">
      <c r="B5065" s="4" t="s">
        <v>21529</v>
      </c>
      <c r="C5065" s="4">
        <v>5.4</v>
      </c>
      <c r="D5065" s="4" t="s">
        <v>162</v>
      </c>
      <c r="E5065" s="4" t="s">
        <v>30</v>
      </c>
      <c r="F5065" s="4" t="s">
        <v>7401</v>
      </c>
      <c r="G5065" s="4" t="s">
        <v>239</v>
      </c>
      <c r="H5065" s="4" t="s">
        <v>243</v>
      </c>
      <c r="I5065" s="4"/>
      <c r="J5065" s="4" t="s">
        <v>244</v>
      </c>
      <c r="K5065" s="4"/>
    </row>
    <row r="5066" spans="2:11" x14ac:dyDescent="0.2">
      <c r="B5066" s="4" t="s">
        <v>21530</v>
      </c>
      <c r="C5066" s="4">
        <v>5.4</v>
      </c>
      <c r="D5066" s="4" t="s">
        <v>162</v>
      </c>
      <c r="E5066" s="4" t="s">
        <v>31</v>
      </c>
      <c r="F5066" s="4" t="s">
        <v>7403</v>
      </c>
      <c r="G5066" s="4" t="s">
        <v>239</v>
      </c>
      <c r="H5066" s="4" t="s">
        <v>243</v>
      </c>
      <c r="I5066" s="4"/>
      <c r="J5066" s="4" t="s">
        <v>244</v>
      </c>
      <c r="K5066" s="4"/>
    </row>
    <row r="5067" spans="2:11" x14ac:dyDescent="0.2">
      <c r="B5067" s="4" t="s">
        <v>21531</v>
      </c>
      <c r="C5067" s="4">
        <v>5.4</v>
      </c>
      <c r="D5067" s="4" t="s">
        <v>162</v>
      </c>
      <c r="E5067" s="4" t="s">
        <v>32</v>
      </c>
      <c r="F5067" s="4" t="s">
        <v>7405</v>
      </c>
      <c r="G5067" s="4" t="s">
        <v>239</v>
      </c>
      <c r="H5067" s="4" t="s">
        <v>243</v>
      </c>
      <c r="I5067" s="4"/>
      <c r="J5067" s="4" t="s">
        <v>244</v>
      </c>
      <c r="K5067" s="4"/>
    </row>
    <row r="5068" spans="2:11" x14ac:dyDescent="0.2">
      <c r="B5068" s="4" t="s">
        <v>21532</v>
      </c>
      <c r="C5068" s="4">
        <v>5.4</v>
      </c>
      <c r="D5068" s="4" t="s">
        <v>162</v>
      </c>
      <c r="E5068" s="4" t="s">
        <v>33</v>
      </c>
      <c r="F5068" s="4" t="s">
        <v>7407</v>
      </c>
      <c r="G5068" s="4" t="s">
        <v>239</v>
      </c>
      <c r="H5068" s="4" t="s">
        <v>243</v>
      </c>
      <c r="I5068" s="4"/>
      <c r="J5068" s="4" t="s">
        <v>244</v>
      </c>
      <c r="K5068" s="4"/>
    </row>
    <row r="5069" spans="2:11" x14ac:dyDescent="0.2">
      <c r="B5069" s="4" t="s">
        <v>21533</v>
      </c>
      <c r="C5069" s="4">
        <v>5.4</v>
      </c>
      <c r="D5069" s="4" t="s">
        <v>162</v>
      </c>
      <c r="E5069" s="4" t="s">
        <v>34</v>
      </c>
      <c r="F5069" s="4" t="s">
        <v>7409</v>
      </c>
      <c r="G5069" s="4" t="s">
        <v>239</v>
      </c>
      <c r="H5069" s="4" t="s">
        <v>243</v>
      </c>
      <c r="I5069" s="4"/>
      <c r="J5069" s="4" t="s">
        <v>244</v>
      </c>
      <c r="K5069" s="4"/>
    </row>
    <row r="5070" spans="2:11" x14ac:dyDescent="0.2">
      <c r="B5070" s="4" t="s">
        <v>21534</v>
      </c>
      <c r="C5070" s="4">
        <v>5.4</v>
      </c>
      <c r="D5070" s="4" t="s">
        <v>162</v>
      </c>
      <c r="E5070" s="4" t="s">
        <v>35</v>
      </c>
      <c r="F5070" s="4" t="s">
        <v>7411</v>
      </c>
      <c r="G5070" s="4" t="s">
        <v>239</v>
      </c>
      <c r="H5070" s="4" t="s">
        <v>243</v>
      </c>
      <c r="I5070" s="4"/>
      <c r="J5070" s="4" t="s">
        <v>244</v>
      </c>
      <c r="K5070" s="4"/>
    </row>
    <row r="5071" spans="2:11" x14ac:dyDescent="0.2">
      <c r="B5071" s="4" t="s">
        <v>21535</v>
      </c>
      <c r="C5071" s="4">
        <v>5.4</v>
      </c>
      <c r="D5071" s="4" t="s">
        <v>162</v>
      </c>
      <c r="E5071" s="4" t="s">
        <v>36</v>
      </c>
      <c r="F5071" s="4" t="s">
        <v>7413</v>
      </c>
      <c r="G5071" s="4" t="s">
        <v>239</v>
      </c>
      <c r="H5071" s="4" t="s">
        <v>243</v>
      </c>
      <c r="I5071" s="4"/>
      <c r="J5071" s="4" t="s">
        <v>244</v>
      </c>
      <c r="K5071" s="4"/>
    </row>
    <row r="5072" spans="2:11" x14ac:dyDescent="0.2">
      <c r="B5072" s="4" t="s">
        <v>21536</v>
      </c>
      <c r="C5072" s="4">
        <v>5.4</v>
      </c>
      <c r="D5072" s="4" t="s">
        <v>162</v>
      </c>
      <c r="E5072" s="4" t="s">
        <v>37</v>
      </c>
      <c r="F5072" s="4" t="s">
        <v>7415</v>
      </c>
      <c r="G5072" s="4" t="s">
        <v>239</v>
      </c>
      <c r="H5072" s="4" t="s">
        <v>243</v>
      </c>
      <c r="I5072" s="4"/>
      <c r="J5072" s="4" t="s">
        <v>244</v>
      </c>
      <c r="K5072" s="4"/>
    </row>
    <row r="5073" spans="2:11" x14ac:dyDescent="0.2">
      <c r="B5073" s="4" t="s">
        <v>21537</v>
      </c>
      <c r="C5073" s="4">
        <v>5.4</v>
      </c>
      <c r="D5073" s="4" t="s">
        <v>162</v>
      </c>
      <c r="E5073" s="4" t="s">
        <v>38</v>
      </c>
      <c r="F5073" s="4" t="s">
        <v>7417</v>
      </c>
      <c r="G5073" s="4" t="s">
        <v>239</v>
      </c>
      <c r="H5073" s="4" t="s">
        <v>243</v>
      </c>
      <c r="I5073" s="4"/>
      <c r="J5073" s="4" t="s">
        <v>244</v>
      </c>
      <c r="K5073" s="4"/>
    </row>
    <row r="5074" spans="2:11" x14ac:dyDescent="0.2">
      <c r="B5074" s="4" t="s">
        <v>21538</v>
      </c>
      <c r="C5074" s="4">
        <v>5.4</v>
      </c>
      <c r="D5074" s="4" t="s">
        <v>162</v>
      </c>
      <c r="E5074" s="4" t="s">
        <v>39</v>
      </c>
      <c r="F5074" s="4" t="s">
        <v>7419</v>
      </c>
      <c r="G5074" s="4" t="s">
        <v>239</v>
      </c>
      <c r="H5074" s="4" t="s">
        <v>243</v>
      </c>
      <c r="I5074" s="4"/>
      <c r="J5074" s="4" t="s">
        <v>244</v>
      </c>
      <c r="K5074" s="4"/>
    </row>
    <row r="5075" spans="2:11" x14ac:dyDescent="0.2">
      <c r="B5075" s="4" t="s">
        <v>21539</v>
      </c>
      <c r="C5075" s="4">
        <v>5.4</v>
      </c>
      <c r="D5075" s="4" t="s">
        <v>162</v>
      </c>
      <c r="E5075" s="4" t="s">
        <v>56</v>
      </c>
      <c r="F5075" s="4" t="s">
        <v>7421</v>
      </c>
      <c r="G5075" s="4" t="s">
        <v>239</v>
      </c>
      <c r="H5075" s="4" t="s">
        <v>243</v>
      </c>
      <c r="I5075" s="4"/>
      <c r="J5075" s="4" t="s">
        <v>244</v>
      </c>
      <c r="K5075" s="4"/>
    </row>
    <row r="5076" spans="2:11" x14ac:dyDescent="0.2">
      <c r="B5076" s="4" t="s">
        <v>21540</v>
      </c>
      <c r="C5076" s="4">
        <v>5.4</v>
      </c>
      <c r="D5076" s="4" t="s">
        <v>162</v>
      </c>
      <c r="E5076" s="4" t="s">
        <v>58</v>
      </c>
      <c r="F5076" s="4" t="s">
        <v>7423</v>
      </c>
      <c r="G5076" s="4" t="s">
        <v>239</v>
      </c>
      <c r="H5076" s="4" t="s">
        <v>243</v>
      </c>
      <c r="I5076" s="4"/>
      <c r="J5076" s="4" t="s">
        <v>244</v>
      </c>
      <c r="K5076" s="4"/>
    </row>
    <row r="5077" spans="2:11" x14ac:dyDescent="0.2">
      <c r="B5077" s="4" t="s">
        <v>21541</v>
      </c>
      <c r="C5077" s="4">
        <v>5.4</v>
      </c>
      <c r="D5077" s="4" t="s">
        <v>162</v>
      </c>
      <c r="E5077" s="4" t="s">
        <v>60</v>
      </c>
      <c r="F5077" s="4" t="s">
        <v>7425</v>
      </c>
      <c r="G5077" s="4" t="s">
        <v>239</v>
      </c>
      <c r="H5077" s="4" t="s">
        <v>243</v>
      </c>
      <c r="I5077" s="4"/>
      <c r="J5077" s="4" t="s">
        <v>244</v>
      </c>
      <c r="K5077" s="4"/>
    </row>
    <row r="5078" spans="2:11" x14ac:dyDescent="0.2">
      <c r="B5078" s="4" t="s">
        <v>21542</v>
      </c>
      <c r="C5078" s="4">
        <v>5.4</v>
      </c>
      <c r="D5078" s="4" t="s">
        <v>162</v>
      </c>
      <c r="E5078" s="4" t="s">
        <v>62</v>
      </c>
      <c r="F5078" s="4" t="s">
        <v>7427</v>
      </c>
      <c r="G5078" s="4" t="s">
        <v>239</v>
      </c>
      <c r="H5078" s="4" t="s">
        <v>243</v>
      </c>
      <c r="I5078" s="4"/>
      <c r="J5078" s="4" t="s">
        <v>244</v>
      </c>
      <c r="K5078" s="4"/>
    </row>
    <row r="5079" spans="2:11" x14ac:dyDescent="0.2">
      <c r="B5079" s="4" t="s">
        <v>21543</v>
      </c>
      <c r="C5079" s="4">
        <v>5.4</v>
      </c>
      <c r="D5079" s="4" t="s">
        <v>162</v>
      </c>
      <c r="E5079" s="4" t="s">
        <v>64</v>
      </c>
      <c r="F5079" s="4" t="s">
        <v>7429</v>
      </c>
      <c r="G5079" s="4" t="s">
        <v>239</v>
      </c>
      <c r="H5079" s="4" t="s">
        <v>243</v>
      </c>
      <c r="I5079" s="4"/>
      <c r="J5079" s="4" t="s">
        <v>244</v>
      </c>
      <c r="K5079" s="4"/>
    </row>
    <row r="5080" spans="2:11" x14ac:dyDescent="0.2">
      <c r="B5080" s="4" t="s">
        <v>21544</v>
      </c>
      <c r="C5080" s="4">
        <v>5.4</v>
      </c>
      <c r="D5080" s="4" t="s">
        <v>162</v>
      </c>
      <c r="E5080" s="4" t="s">
        <v>66</v>
      </c>
      <c r="F5080" s="4" t="s">
        <v>21545</v>
      </c>
      <c r="G5080" s="4" t="s">
        <v>239</v>
      </c>
      <c r="H5080" s="4" t="s">
        <v>243</v>
      </c>
      <c r="I5080" s="4"/>
      <c r="J5080" s="4" t="s">
        <v>244</v>
      </c>
      <c r="K5080" s="4"/>
    </row>
    <row r="5081" spans="2:11" x14ac:dyDescent="0.2">
      <c r="B5081" s="4" t="s">
        <v>21546</v>
      </c>
      <c r="C5081" s="4">
        <v>5.4</v>
      </c>
      <c r="D5081" s="4" t="s">
        <v>162</v>
      </c>
      <c r="E5081" s="4" t="s">
        <v>68</v>
      </c>
      <c r="F5081" s="4" t="s">
        <v>21547</v>
      </c>
      <c r="G5081" s="4" t="s">
        <v>239</v>
      </c>
      <c r="H5081" s="4" t="s">
        <v>243</v>
      </c>
      <c r="I5081" s="4"/>
      <c r="J5081" s="4" t="s">
        <v>244</v>
      </c>
      <c r="K5081" s="4"/>
    </row>
    <row r="5082" spans="2:11" x14ac:dyDescent="0.2">
      <c r="B5082" s="4" t="s">
        <v>21548</v>
      </c>
      <c r="C5082" s="4">
        <v>5.4</v>
      </c>
      <c r="D5082" s="4" t="s">
        <v>162</v>
      </c>
      <c r="E5082" s="4" t="s">
        <v>70</v>
      </c>
      <c r="F5082" s="4" t="s">
        <v>21549</v>
      </c>
      <c r="G5082" s="4" t="s">
        <v>239</v>
      </c>
      <c r="H5082" s="4" t="s">
        <v>243</v>
      </c>
      <c r="I5082" s="4"/>
      <c r="J5082" s="4" t="s">
        <v>244</v>
      </c>
      <c r="K5082" s="4"/>
    </row>
    <row r="5083" spans="2:11" x14ac:dyDescent="0.2">
      <c r="B5083" s="4" t="s">
        <v>21550</v>
      </c>
      <c r="C5083" s="4">
        <v>5.4</v>
      </c>
      <c r="D5083" s="4" t="s">
        <v>162</v>
      </c>
      <c r="E5083" s="4" t="s">
        <v>72</v>
      </c>
      <c r="F5083" s="4" t="s">
        <v>21551</v>
      </c>
      <c r="G5083" s="4" t="s">
        <v>239</v>
      </c>
      <c r="H5083" s="4" t="s">
        <v>243</v>
      </c>
      <c r="I5083" s="4"/>
      <c r="J5083" s="4" t="s">
        <v>244</v>
      </c>
      <c r="K5083" s="4"/>
    </row>
    <row r="5084" spans="2:11" x14ac:dyDescent="0.2">
      <c r="B5084" s="4" t="s">
        <v>21552</v>
      </c>
      <c r="C5084" s="4">
        <v>5.4</v>
      </c>
      <c r="D5084" s="4" t="s">
        <v>162</v>
      </c>
      <c r="E5084" s="4" t="s">
        <v>74</v>
      </c>
      <c r="F5084" s="4" t="s">
        <v>21553</v>
      </c>
      <c r="G5084" s="4" t="s">
        <v>239</v>
      </c>
      <c r="H5084" s="4" t="s">
        <v>243</v>
      </c>
      <c r="I5084" s="4"/>
      <c r="J5084" s="4" t="s">
        <v>244</v>
      </c>
      <c r="K5084" s="4"/>
    </row>
    <row r="5085" spans="2:11" x14ac:dyDescent="0.2">
      <c r="B5085" s="4" t="s">
        <v>21554</v>
      </c>
      <c r="C5085" s="4">
        <v>5.4</v>
      </c>
      <c r="D5085" s="4" t="s">
        <v>162</v>
      </c>
      <c r="E5085" s="4" t="s">
        <v>76</v>
      </c>
      <c r="F5085" s="4" t="s">
        <v>21555</v>
      </c>
      <c r="G5085" s="4" t="s">
        <v>239</v>
      </c>
      <c r="H5085" s="4" t="s">
        <v>243</v>
      </c>
      <c r="I5085" s="4"/>
      <c r="J5085" s="4" t="s">
        <v>244</v>
      </c>
      <c r="K5085" s="4"/>
    </row>
    <row r="5086" spans="2:11" x14ac:dyDescent="0.2">
      <c r="B5086" s="4" t="s">
        <v>21556</v>
      </c>
      <c r="C5086" s="4">
        <v>5.4</v>
      </c>
      <c r="D5086" s="4" t="s">
        <v>162</v>
      </c>
      <c r="E5086" s="4" t="s">
        <v>78</v>
      </c>
      <c r="F5086" s="4" t="s">
        <v>21557</v>
      </c>
      <c r="G5086" s="4" t="s">
        <v>239</v>
      </c>
      <c r="H5086" s="4" t="s">
        <v>243</v>
      </c>
      <c r="I5086" s="4"/>
      <c r="J5086" s="4" t="s">
        <v>244</v>
      </c>
      <c r="K5086" s="4"/>
    </row>
    <row r="5087" spans="2:11" x14ac:dyDescent="0.2">
      <c r="B5087" s="4" t="s">
        <v>21558</v>
      </c>
      <c r="C5087" s="4">
        <v>5.4</v>
      </c>
      <c r="D5087" s="4" t="s">
        <v>162</v>
      </c>
      <c r="E5087" s="4" t="s">
        <v>81</v>
      </c>
      <c r="F5087" s="4" t="s">
        <v>21559</v>
      </c>
      <c r="G5087" s="4" t="s">
        <v>239</v>
      </c>
      <c r="H5087" s="4" t="s">
        <v>243</v>
      </c>
      <c r="I5087" s="4"/>
      <c r="J5087" s="4" t="s">
        <v>244</v>
      </c>
      <c r="K5087" s="4"/>
    </row>
    <row r="5088" spans="2:11" x14ac:dyDescent="0.2">
      <c r="B5088" s="4" t="s">
        <v>21560</v>
      </c>
      <c r="C5088" s="4">
        <v>5.4</v>
      </c>
      <c r="D5088" s="4" t="s">
        <v>162</v>
      </c>
      <c r="E5088" s="4" t="s">
        <v>84</v>
      </c>
      <c r="F5088" s="4" t="s">
        <v>21561</v>
      </c>
      <c r="G5088" s="4" t="s">
        <v>239</v>
      </c>
      <c r="H5088" s="4" t="s">
        <v>243</v>
      </c>
      <c r="I5088" s="4"/>
      <c r="J5088" s="4" t="s">
        <v>244</v>
      </c>
      <c r="K5088" s="4"/>
    </row>
    <row r="5089" spans="2:11" x14ac:dyDescent="0.2">
      <c r="B5089" s="4" t="s">
        <v>21562</v>
      </c>
      <c r="C5089" s="4">
        <v>5.4</v>
      </c>
      <c r="D5089" s="4" t="s">
        <v>162</v>
      </c>
      <c r="E5089" s="4" t="s">
        <v>85</v>
      </c>
      <c r="F5089" s="4" t="s">
        <v>21563</v>
      </c>
      <c r="G5089" s="4" t="s">
        <v>239</v>
      </c>
      <c r="H5089" s="4" t="s">
        <v>243</v>
      </c>
      <c r="I5089" s="4"/>
      <c r="J5089" s="4" t="s">
        <v>244</v>
      </c>
      <c r="K5089" s="4"/>
    </row>
    <row r="5090" spans="2:11" x14ac:dyDescent="0.2">
      <c r="B5090" s="4" t="s">
        <v>21564</v>
      </c>
      <c r="C5090" s="4">
        <v>5.4</v>
      </c>
      <c r="D5090" s="4" t="s">
        <v>162</v>
      </c>
      <c r="E5090" s="4" t="s">
        <v>86</v>
      </c>
      <c r="F5090" s="4" t="s">
        <v>21565</v>
      </c>
      <c r="G5090" s="4" t="s">
        <v>239</v>
      </c>
      <c r="H5090" s="4" t="s">
        <v>243</v>
      </c>
      <c r="I5090" s="4"/>
      <c r="J5090" s="4" t="s">
        <v>244</v>
      </c>
      <c r="K5090" s="4"/>
    </row>
    <row r="5091" spans="2:11" x14ac:dyDescent="0.2">
      <c r="B5091" s="4" t="s">
        <v>21566</v>
      </c>
      <c r="C5091" s="4">
        <v>5.4</v>
      </c>
      <c r="D5091" s="4" t="s">
        <v>162</v>
      </c>
      <c r="E5091" s="4" t="s">
        <v>88</v>
      </c>
      <c r="F5091" s="4" t="s">
        <v>21567</v>
      </c>
      <c r="G5091" s="4" t="s">
        <v>239</v>
      </c>
      <c r="H5091" s="4" t="s">
        <v>243</v>
      </c>
      <c r="I5091" s="4"/>
      <c r="J5091" s="4" t="s">
        <v>244</v>
      </c>
      <c r="K5091" s="4"/>
    </row>
    <row r="5092" spans="2:11" x14ac:dyDescent="0.2">
      <c r="B5092" s="4" t="s">
        <v>21568</v>
      </c>
      <c r="C5092" s="4">
        <v>5.4</v>
      </c>
      <c r="D5092" s="4" t="s">
        <v>162</v>
      </c>
      <c r="E5092" s="4" t="s">
        <v>90</v>
      </c>
      <c r="F5092" s="4" t="s">
        <v>21569</v>
      </c>
      <c r="G5092" s="4" t="s">
        <v>239</v>
      </c>
      <c r="H5092" s="4" t="s">
        <v>243</v>
      </c>
      <c r="I5092" s="4"/>
      <c r="J5092" s="4" t="s">
        <v>244</v>
      </c>
      <c r="K5092" s="4"/>
    </row>
    <row r="5093" spans="2:11" x14ac:dyDescent="0.2">
      <c r="B5093" s="4" t="s">
        <v>21570</v>
      </c>
      <c r="C5093" s="4">
        <v>5.4</v>
      </c>
      <c r="D5093" s="4" t="s">
        <v>162</v>
      </c>
      <c r="E5093" s="4" t="s">
        <v>92</v>
      </c>
      <c r="F5093" s="4" t="s">
        <v>21571</v>
      </c>
      <c r="G5093" s="4" t="s">
        <v>239</v>
      </c>
      <c r="H5093" s="4" t="s">
        <v>243</v>
      </c>
      <c r="I5093" s="4"/>
      <c r="J5093" s="4" t="s">
        <v>244</v>
      </c>
      <c r="K5093" s="4"/>
    </row>
    <row r="5094" spans="2:11" x14ac:dyDescent="0.2">
      <c r="B5094" s="4" t="s">
        <v>21572</v>
      </c>
      <c r="C5094" s="4">
        <v>5.4</v>
      </c>
      <c r="D5094" s="4" t="s">
        <v>162</v>
      </c>
      <c r="E5094" s="4" t="s">
        <v>94</v>
      </c>
      <c r="F5094" s="4" t="s">
        <v>21573</v>
      </c>
      <c r="G5094" s="4" t="s">
        <v>239</v>
      </c>
      <c r="H5094" s="4" t="s">
        <v>243</v>
      </c>
      <c r="I5094" s="4"/>
      <c r="J5094" s="4" t="s">
        <v>244</v>
      </c>
      <c r="K5094" s="4"/>
    </row>
    <row r="5095" spans="2:11" x14ac:dyDescent="0.2">
      <c r="B5095" s="4" t="s">
        <v>21574</v>
      </c>
      <c r="C5095" s="4">
        <v>5.4</v>
      </c>
      <c r="D5095" s="4" t="s">
        <v>162</v>
      </c>
      <c r="E5095" s="4" t="s">
        <v>96</v>
      </c>
      <c r="F5095" s="4" t="s">
        <v>21575</v>
      </c>
      <c r="G5095" s="4" t="s">
        <v>239</v>
      </c>
      <c r="H5095" s="4" t="s">
        <v>243</v>
      </c>
      <c r="I5095" s="4"/>
      <c r="J5095" s="4" t="s">
        <v>244</v>
      </c>
      <c r="K5095" s="4"/>
    </row>
    <row r="5096" spans="2:11" x14ac:dyDescent="0.2">
      <c r="B5096" s="4" t="s">
        <v>21576</v>
      </c>
      <c r="C5096" s="4">
        <v>5.4</v>
      </c>
      <c r="D5096" s="4" t="s">
        <v>162</v>
      </c>
      <c r="E5096" s="4" t="s">
        <v>98</v>
      </c>
      <c r="F5096" s="4" t="s">
        <v>21577</v>
      </c>
      <c r="G5096" s="4" t="s">
        <v>239</v>
      </c>
      <c r="H5096" s="4" t="s">
        <v>243</v>
      </c>
      <c r="I5096" s="4"/>
      <c r="J5096" s="4" t="s">
        <v>244</v>
      </c>
      <c r="K5096" s="4"/>
    </row>
    <row r="5097" spans="2:11" x14ac:dyDescent="0.2">
      <c r="B5097" s="4" t="s">
        <v>21578</v>
      </c>
      <c r="C5097" s="4">
        <v>5.4</v>
      </c>
      <c r="D5097" s="4" t="s">
        <v>162</v>
      </c>
      <c r="E5097" s="4" t="s">
        <v>100</v>
      </c>
      <c r="F5097" s="4" t="s">
        <v>21579</v>
      </c>
      <c r="G5097" s="4" t="s">
        <v>239</v>
      </c>
      <c r="H5097" s="4" t="s">
        <v>243</v>
      </c>
      <c r="I5097" s="4"/>
      <c r="J5097" s="4" t="s">
        <v>244</v>
      </c>
      <c r="K5097" s="4"/>
    </row>
    <row r="5098" spans="2:11" x14ac:dyDescent="0.2">
      <c r="B5098" s="4" t="s">
        <v>21580</v>
      </c>
      <c r="C5098" s="4">
        <v>5.4</v>
      </c>
      <c r="D5098" s="4" t="s">
        <v>162</v>
      </c>
      <c r="E5098" s="4" t="s">
        <v>102</v>
      </c>
      <c r="F5098" s="4" t="s">
        <v>21581</v>
      </c>
      <c r="G5098" s="4" t="s">
        <v>239</v>
      </c>
      <c r="H5098" s="4" t="s">
        <v>243</v>
      </c>
      <c r="I5098" s="4"/>
      <c r="J5098" s="4" t="s">
        <v>244</v>
      </c>
      <c r="K5098" s="4"/>
    </row>
    <row r="5099" spans="2:11" x14ac:dyDescent="0.2">
      <c r="B5099" s="4" t="s">
        <v>21582</v>
      </c>
      <c r="C5099" s="4">
        <v>5.4</v>
      </c>
      <c r="D5099" s="4" t="s">
        <v>162</v>
      </c>
      <c r="E5099" s="4" t="s">
        <v>104</v>
      </c>
      <c r="F5099" s="4" t="s">
        <v>21583</v>
      </c>
      <c r="G5099" s="4" t="s">
        <v>239</v>
      </c>
      <c r="H5099" s="4" t="s">
        <v>243</v>
      </c>
      <c r="I5099" s="4"/>
      <c r="J5099" s="4" t="s">
        <v>244</v>
      </c>
      <c r="K5099" s="4"/>
    </row>
    <row r="5100" spans="2:11" x14ac:dyDescent="0.2">
      <c r="B5100" s="4" t="s">
        <v>21584</v>
      </c>
      <c r="C5100" s="4">
        <v>5.4</v>
      </c>
      <c r="D5100" s="4" t="s">
        <v>162</v>
      </c>
      <c r="E5100" s="4" t="s">
        <v>106</v>
      </c>
      <c r="F5100" s="4" t="s">
        <v>21585</v>
      </c>
      <c r="G5100" s="4" t="s">
        <v>239</v>
      </c>
      <c r="H5100" s="4" t="s">
        <v>243</v>
      </c>
      <c r="I5100" s="4"/>
      <c r="J5100" s="4" t="s">
        <v>244</v>
      </c>
      <c r="K5100" s="4"/>
    </row>
    <row r="5101" spans="2:11" x14ac:dyDescent="0.2">
      <c r="B5101" s="4" t="s">
        <v>21586</v>
      </c>
      <c r="C5101" s="4">
        <v>5.4</v>
      </c>
      <c r="D5101" s="4" t="s">
        <v>162</v>
      </c>
      <c r="E5101" s="4" t="s">
        <v>108</v>
      </c>
      <c r="F5101" s="4" t="s">
        <v>21587</v>
      </c>
      <c r="G5101" s="4" t="s">
        <v>239</v>
      </c>
      <c r="H5101" s="4" t="s">
        <v>243</v>
      </c>
      <c r="I5101" s="4"/>
      <c r="J5101" s="4" t="s">
        <v>244</v>
      </c>
      <c r="K5101" s="4"/>
    </row>
    <row r="5102" spans="2:11" x14ac:dyDescent="0.2">
      <c r="B5102" s="4" t="s">
        <v>21588</v>
      </c>
      <c r="C5102" s="4">
        <v>5.4</v>
      </c>
      <c r="D5102" s="4" t="s">
        <v>162</v>
      </c>
      <c r="E5102" s="4" t="s">
        <v>110</v>
      </c>
      <c r="F5102" s="4" t="s">
        <v>21589</v>
      </c>
      <c r="G5102" s="4" t="s">
        <v>239</v>
      </c>
      <c r="H5102" s="4" t="s">
        <v>243</v>
      </c>
      <c r="I5102" s="4"/>
      <c r="J5102" s="4" t="s">
        <v>244</v>
      </c>
      <c r="K5102" s="4"/>
    </row>
    <row r="5103" spans="2:11" x14ac:dyDescent="0.2">
      <c r="B5103" s="4" t="s">
        <v>21590</v>
      </c>
      <c r="C5103" s="4">
        <v>5.4</v>
      </c>
      <c r="D5103" s="4" t="s">
        <v>162</v>
      </c>
      <c r="E5103" s="4" t="s">
        <v>112</v>
      </c>
      <c r="F5103" s="4" t="s">
        <v>21591</v>
      </c>
      <c r="G5103" s="4" t="s">
        <v>239</v>
      </c>
      <c r="H5103" s="4" t="s">
        <v>243</v>
      </c>
      <c r="I5103" s="4"/>
      <c r="J5103" s="4" t="s">
        <v>244</v>
      </c>
      <c r="K5103" s="4"/>
    </row>
    <row r="5104" spans="2:11" x14ac:dyDescent="0.2">
      <c r="B5104" s="4" t="s">
        <v>21592</v>
      </c>
      <c r="C5104" s="4">
        <v>5.4</v>
      </c>
      <c r="D5104" s="4" t="s">
        <v>162</v>
      </c>
      <c r="E5104" s="4" t="s">
        <v>114</v>
      </c>
      <c r="F5104" s="4" t="s">
        <v>21593</v>
      </c>
      <c r="G5104" s="4" t="s">
        <v>239</v>
      </c>
      <c r="H5104" s="4" t="s">
        <v>243</v>
      </c>
      <c r="I5104" s="4"/>
      <c r="J5104" s="4" t="s">
        <v>244</v>
      </c>
      <c r="K5104" s="4"/>
    </row>
    <row r="5105" spans="2:11" x14ac:dyDescent="0.2">
      <c r="B5105" s="4" t="s">
        <v>21594</v>
      </c>
      <c r="C5105" s="4">
        <v>5.4</v>
      </c>
      <c r="D5105" s="4" t="s">
        <v>162</v>
      </c>
      <c r="E5105" s="4" t="s">
        <v>116</v>
      </c>
      <c r="F5105" s="4" t="s">
        <v>21595</v>
      </c>
      <c r="G5105" s="4" t="s">
        <v>239</v>
      </c>
      <c r="H5105" s="4" t="s">
        <v>243</v>
      </c>
      <c r="I5105" s="4"/>
      <c r="J5105" s="4" t="s">
        <v>244</v>
      </c>
      <c r="K5105" s="4"/>
    </row>
    <row r="5106" spans="2:11" x14ac:dyDescent="0.2">
      <c r="B5106" s="4" t="s">
        <v>21596</v>
      </c>
      <c r="C5106" s="4">
        <v>5.4</v>
      </c>
      <c r="D5106" s="4" t="s">
        <v>162</v>
      </c>
      <c r="E5106" s="4" t="s">
        <v>118</v>
      </c>
      <c r="F5106" s="4" t="s">
        <v>21597</v>
      </c>
      <c r="G5106" s="4" t="s">
        <v>239</v>
      </c>
      <c r="H5106" s="4" t="s">
        <v>243</v>
      </c>
      <c r="I5106" s="4"/>
      <c r="J5106" s="4" t="s">
        <v>244</v>
      </c>
      <c r="K5106" s="4"/>
    </row>
    <row r="5107" spans="2:11" x14ac:dyDescent="0.2">
      <c r="B5107" s="4" t="s">
        <v>21598</v>
      </c>
      <c r="C5107" s="4">
        <v>5.4</v>
      </c>
      <c r="D5107" s="4" t="s">
        <v>162</v>
      </c>
      <c r="E5107" s="4" t="s">
        <v>120</v>
      </c>
      <c r="F5107" s="4" t="s">
        <v>21599</v>
      </c>
      <c r="G5107" s="4" t="s">
        <v>239</v>
      </c>
      <c r="H5107" s="4" t="s">
        <v>243</v>
      </c>
      <c r="I5107" s="4"/>
      <c r="J5107" s="4" t="s">
        <v>244</v>
      </c>
      <c r="K5107" s="4"/>
    </row>
    <row r="5108" spans="2:11" x14ac:dyDescent="0.2">
      <c r="B5108" s="4" t="s">
        <v>21600</v>
      </c>
      <c r="C5108" s="4">
        <v>5.4</v>
      </c>
      <c r="D5108" s="4" t="s">
        <v>162</v>
      </c>
      <c r="E5108" s="4" t="s">
        <v>122</v>
      </c>
      <c r="F5108" s="4" t="s">
        <v>21601</v>
      </c>
      <c r="G5108" s="4" t="s">
        <v>239</v>
      </c>
      <c r="H5108" s="4" t="s">
        <v>243</v>
      </c>
      <c r="I5108" s="4"/>
      <c r="J5108" s="4" t="s">
        <v>244</v>
      </c>
      <c r="K5108" s="4"/>
    </row>
    <row r="5109" spans="2:11" x14ac:dyDescent="0.2">
      <c r="B5109" s="4" t="s">
        <v>21602</v>
      </c>
      <c r="C5109" s="4">
        <v>5.4</v>
      </c>
      <c r="D5109" s="4" t="s">
        <v>162</v>
      </c>
      <c r="E5109" s="4" t="s">
        <v>124</v>
      </c>
      <c r="F5109" s="4" t="s">
        <v>21603</v>
      </c>
      <c r="G5109" s="4" t="s">
        <v>239</v>
      </c>
      <c r="H5109" s="4" t="s">
        <v>243</v>
      </c>
      <c r="I5109" s="4"/>
      <c r="J5109" s="4" t="s">
        <v>244</v>
      </c>
      <c r="K5109" s="4"/>
    </row>
    <row r="5110" spans="2:11" x14ac:dyDescent="0.2">
      <c r="B5110" s="4" t="s">
        <v>21604</v>
      </c>
      <c r="C5110" s="4">
        <v>5.4</v>
      </c>
      <c r="D5110" s="4" t="s">
        <v>162</v>
      </c>
      <c r="E5110" s="4" t="s">
        <v>126</v>
      </c>
      <c r="F5110" s="4" t="s">
        <v>21605</v>
      </c>
      <c r="G5110" s="4" t="s">
        <v>239</v>
      </c>
      <c r="H5110" s="4" t="s">
        <v>243</v>
      </c>
      <c r="I5110" s="4"/>
      <c r="J5110" s="4" t="s">
        <v>244</v>
      </c>
      <c r="K5110" s="4"/>
    </row>
    <row r="5111" spans="2:11" x14ac:dyDescent="0.2">
      <c r="B5111" s="4" t="s">
        <v>21606</v>
      </c>
      <c r="C5111" s="4">
        <v>5.4</v>
      </c>
      <c r="D5111" s="4" t="s">
        <v>162</v>
      </c>
      <c r="E5111" s="4" t="s">
        <v>128</v>
      </c>
      <c r="F5111" s="4" t="s">
        <v>21607</v>
      </c>
      <c r="G5111" s="4" t="s">
        <v>239</v>
      </c>
      <c r="H5111" s="4" t="s">
        <v>243</v>
      </c>
      <c r="I5111" s="4"/>
      <c r="J5111" s="4" t="s">
        <v>244</v>
      </c>
      <c r="K5111" s="4"/>
    </row>
    <row r="5112" spans="2:11" x14ac:dyDescent="0.2">
      <c r="B5112" s="4" t="s">
        <v>21608</v>
      </c>
      <c r="C5112" s="4">
        <v>5.4</v>
      </c>
      <c r="D5112" s="4" t="s">
        <v>162</v>
      </c>
      <c r="E5112" s="4" t="s">
        <v>130</v>
      </c>
      <c r="F5112" s="4" t="s">
        <v>21609</v>
      </c>
      <c r="G5112" s="4" t="s">
        <v>239</v>
      </c>
      <c r="H5112" s="4" t="s">
        <v>243</v>
      </c>
      <c r="I5112" s="4"/>
      <c r="J5112" s="4" t="s">
        <v>244</v>
      </c>
      <c r="K5112" s="4"/>
    </row>
    <row r="5113" spans="2:11" x14ac:dyDescent="0.2">
      <c r="B5113" s="4" t="s">
        <v>21610</v>
      </c>
      <c r="C5113" s="4">
        <v>5.4</v>
      </c>
      <c r="D5113" s="4" t="s">
        <v>162</v>
      </c>
      <c r="E5113" s="4" t="s">
        <v>132</v>
      </c>
      <c r="F5113" s="4" t="s">
        <v>21611</v>
      </c>
      <c r="G5113" s="4" t="s">
        <v>239</v>
      </c>
      <c r="H5113" s="4" t="s">
        <v>243</v>
      </c>
      <c r="I5113" s="4"/>
      <c r="J5113" s="4" t="s">
        <v>244</v>
      </c>
      <c r="K5113" s="4"/>
    </row>
    <row r="5114" spans="2:11" x14ac:dyDescent="0.2">
      <c r="B5114" s="4" t="s">
        <v>21612</v>
      </c>
      <c r="C5114" s="4">
        <v>5.4</v>
      </c>
      <c r="D5114" s="4" t="s">
        <v>162</v>
      </c>
      <c r="E5114" s="4" t="s">
        <v>134</v>
      </c>
      <c r="F5114" s="4" t="s">
        <v>21613</v>
      </c>
      <c r="G5114" s="4" t="s">
        <v>239</v>
      </c>
      <c r="H5114" s="4" t="s">
        <v>243</v>
      </c>
      <c r="I5114" s="4"/>
      <c r="J5114" s="4" t="s">
        <v>244</v>
      </c>
      <c r="K5114" s="4"/>
    </row>
    <row r="5115" spans="2:11" x14ac:dyDescent="0.2">
      <c r="B5115" s="4" t="s">
        <v>21614</v>
      </c>
      <c r="C5115" s="4">
        <v>5.4</v>
      </c>
      <c r="D5115" s="4" t="s">
        <v>162</v>
      </c>
      <c r="E5115" s="4" t="s">
        <v>136</v>
      </c>
      <c r="F5115" s="4" t="s">
        <v>21615</v>
      </c>
      <c r="G5115" s="4" t="s">
        <v>239</v>
      </c>
      <c r="H5115" s="4" t="s">
        <v>243</v>
      </c>
      <c r="I5115" s="4"/>
      <c r="J5115" s="4" t="s">
        <v>244</v>
      </c>
      <c r="K5115" s="4"/>
    </row>
    <row r="5116" spans="2:11" x14ac:dyDescent="0.2">
      <c r="B5116" s="4" t="s">
        <v>21616</v>
      </c>
      <c r="C5116" s="4">
        <v>5.4</v>
      </c>
      <c r="D5116" s="4" t="s">
        <v>162</v>
      </c>
      <c r="E5116" s="4" t="s">
        <v>138</v>
      </c>
      <c r="F5116" s="4" t="s">
        <v>21617</v>
      </c>
      <c r="G5116" s="4" t="s">
        <v>239</v>
      </c>
      <c r="H5116" s="4" t="s">
        <v>243</v>
      </c>
      <c r="I5116" s="4"/>
      <c r="J5116" s="4" t="s">
        <v>244</v>
      </c>
      <c r="K5116" s="4"/>
    </row>
    <row r="5117" spans="2:11" x14ac:dyDescent="0.2">
      <c r="B5117" s="4" t="s">
        <v>21618</v>
      </c>
      <c r="C5117" s="4">
        <v>5.4</v>
      </c>
      <c r="D5117" s="4" t="s">
        <v>162</v>
      </c>
      <c r="E5117" s="4" t="s">
        <v>140</v>
      </c>
      <c r="F5117" s="4" t="s">
        <v>21619</v>
      </c>
      <c r="G5117" s="4" t="s">
        <v>239</v>
      </c>
      <c r="H5117" s="4" t="s">
        <v>243</v>
      </c>
      <c r="I5117" s="4"/>
      <c r="J5117" s="4" t="s">
        <v>244</v>
      </c>
      <c r="K5117" s="4"/>
    </row>
    <row r="5118" spans="2:11" x14ac:dyDescent="0.2">
      <c r="B5118" s="4" t="s">
        <v>21620</v>
      </c>
      <c r="C5118" s="4">
        <v>5.4</v>
      </c>
      <c r="D5118" s="4" t="s">
        <v>162</v>
      </c>
      <c r="E5118" s="4" t="s">
        <v>141</v>
      </c>
      <c r="F5118" s="4" t="s">
        <v>21621</v>
      </c>
      <c r="G5118" s="4" t="s">
        <v>239</v>
      </c>
      <c r="H5118" s="4" t="s">
        <v>243</v>
      </c>
      <c r="I5118" s="4"/>
      <c r="J5118" s="4" t="s">
        <v>244</v>
      </c>
      <c r="K5118" s="4"/>
    </row>
    <row r="5119" spans="2:11" x14ac:dyDescent="0.2">
      <c r="B5119" s="4" t="s">
        <v>21622</v>
      </c>
      <c r="C5119" s="4">
        <v>5.4</v>
      </c>
      <c r="D5119" s="4" t="s">
        <v>162</v>
      </c>
      <c r="E5119" s="4" t="s">
        <v>142</v>
      </c>
      <c r="F5119" s="4" t="s">
        <v>21623</v>
      </c>
      <c r="G5119" s="4" t="s">
        <v>239</v>
      </c>
      <c r="H5119" s="4" t="s">
        <v>243</v>
      </c>
      <c r="I5119" s="4"/>
      <c r="J5119" s="4" t="s">
        <v>244</v>
      </c>
      <c r="K5119" s="4"/>
    </row>
    <row r="5120" spans="2:11" x14ac:dyDescent="0.2">
      <c r="B5120" s="4" t="s">
        <v>21624</v>
      </c>
      <c r="C5120" s="4">
        <v>5.4</v>
      </c>
      <c r="D5120" s="4" t="s">
        <v>162</v>
      </c>
      <c r="E5120" s="4" t="s">
        <v>144</v>
      </c>
      <c r="F5120" s="4" t="s">
        <v>21625</v>
      </c>
      <c r="G5120" s="4" t="s">
        <v>239</v>
      </c>
      <c r="H5120" s="4" t="s">
        <v>243</v>
      </c>
      <c r="I5120" s="4"/>
      <c r="J5120" s="4" t="s">
        <v>244</v>
      </c>
      <c r="K5120" s="4"/>
    </row>
    <row r="5121" spans="2:11" x14ac:dyDescent="0.2">
      <c r="B5121" s="4" t="s">
        <v>21626</v>
      </c>
      <c r="C5121" s="4">
        <v>5.4</v>
      </c>
      <c r="D5121" s="4" t="s">
        <v>162</v>
      </c>
      <c r="E5121" s="4" t="s">
        <v>146</v>
      </c>
      <c r="F5121" s="4" t="s">
        <v>21627</v>
      </c>
      <c r="G5121" s="4" t="s">
        <v>239</v>
      </c>
      <c r="H5121" s="4" t="s">
        <v>243</v>
      </c>
      <c r="I5121" s="4"/>
      <c r="J5121" s="4" t="s">
        <v>244</v>
      </c>
      <c r="K5121" s="4"/>
    </row>
    <row r="5122" spans="2:11" x14ac:dyDescent="0.2">
      <c r="B5122" s="4" t="s">
        <v>21628</v>
      </c>
      <c r="C5122" s="4">
        <v>5.4</v>
      </c>
      <c r="D5122" s="4" t="s">
        <v>163</v>
      </c>
      <c r="E5122" s="4" t="s">
        <v>8</v>
      </c>
      <c r="F5122" s="4" t="s">
        <v>7431</v>
      </c>
      <c r="G5122" s="4" t="s">
        <v>239</v>
      </c>
      <c r="H5122" s="4" t="s">
        <v>243</v>
      </c>
      <c r="I5122" s="4"/>
      <c r="J5122" s="4" t="s">
        <v>244</v>
      </c>
      <c r="K5122" s="4"/>
    </row>
    <row r="5123" spans="2:11" x14ac:dyDescent="0.2">
      <c r="B5123" s="4" t="s">
        <v>21629</v>
      </c>
      <c r="C5123" s="4">
        <v>5.4</v>
      </c>
      <c r="D5123" s="4" t="s">
        <v>163</v>
      </c>
      <c r="E5123" s="4" t="s">
        <v>24</v>
      </c>
      <c r="F5123" s="4" t="s">
        <v>7433</v>
      </c>
      <c r="G5123" s="4" t="s">
        <v>239</v>
      </c>
      <c r="H5123" s="4" t="s">
        <v>243</v>
      </c>
      <c r="I5123" s="4"/>
      <c r="J5123" s="4" t="s">
        <v>244</v>
      </c>
      <c r="K5123" s="4"/>
    </row>
    <row r="5124" spans="2:11" x14ac:dyDescent="0.2">
      <c r="B5124" s="4" t="s">
        <v>21630</v>
      </c>
      <c r="C5124" s="4">
        <v>5.4</v>
      </c>
      <c r="D5124" s="4" t="s">
        <v>163</v>
      </c>
      <c r="E5124" s="4" t="s">
        <v>25</v>
      </c>
      <c r="F5124" s="4" t="s">
        <v>7435</v>
      </c>
      <c r="G5124" s="4" t="s">
        <v>239</v>
      </c>
      <c r="H5124" s="4" t="s">
        <v>243</v>
      </c>
      <c r="I5124" s="4"/>
      <c r="J5124" s="4" t="s">
        <v>244</v>
      </c>
      <c r="K5124" s="4"/>
    </row>
    <row r="5125" spans="2:11" x14ac:dyDescent="0.2">
      <c r="B5125" s="4" t="s">
        <v>21631</v>
      </c>
      <c r="C5125" s="4">
        <v>5.4</v>
      </c>
      <c r="D5125" s="4" t="s">
        <v>163</v>
      </c>
      <c r="E5125" s="4" t="s">
        <v>26</v>
      </c>
      <c r="F5125" s="4" t="s">
        <v>7437</v>
      </c>
      <c r="G5125" s="4" t="s">
        <v>239</v>
      </c>
      <c r="H5125" s="4" t="s">
        <v>243</v>
      </c>
      <c r="I5125" s="4"/>
      <c r="J5125" s="4" t="s">
        <v>244</v>
      </c>
      <c r="K5125" s="4"/>
    </row>
    <row r="5126" spans="2:11" x14ac:dyDescent="0.2">
      <c r="B5126" s="4" t="s">
        <v>21632</v>
      </c>
      <c r="C5126" s="4">
        <v>5.4</v>
      </c>
      <c r="D5126" s="4" t="s">
        <v>163</v>
      </c>
      <c r="E5126" s="4" t="s">
        <v>27</v>
      </c>
      <c r="F5126" s="4" t="s">
        <v>7439</v>
      </c>
      <c r="G5126" s="4" t="s">
        <v>239</v>
      </c>
      <c r="H5126" s="4" t="s">
        <v>243</v>
      </c>
      <c r="I5126" s="4"/>
      <c r="J5126" s="4" t="s">
        <v>244</v>
      </c>
      <c r="K5126" s="4"/>
    </row>
    <row r="5127" spans="2:11" x14ac:dyDescent="0.2">
      <c r="B5127" s="4" t="s">
        <v>21633</v>
      </c>
      <c r="C5127" s="4">
        <v>5.4</v>
      </c>
      <c r="D5127" s="4" t="s">
        <v>163</v>
      </c>
      <c r="E5127" s="4" t="s">
        <v>28</v>
      </c>
      <c r="F5127" s="4" t="s">
        <v>7441</v>
      </c>
      <c r="G5127" s="4" t="s">
        <v>239</v>
      </c>
      <c r="H5127" s="4" t="s">
        <v>243</v>
      </c>
      <c r="I5127" s="4"/>
      <c r="J5127" s="4" t="s">
        <v>244</v>
      </c>
      <c r="K5127" s="4"/>
    </row>
    <row r="5128" spans="2:11" x14ac:dyDescent="0.2">
      <c r="B5128" s="4" t="s">
        <v>21634</v>
      </c>
      <c r="C5128" s="4">
        <v>5.4</v>
      </c>
      <c r="D5128" s="4" t="s">
        <v>163</v>
      </c>
      <c r="E5128" s="4" t="s">
        <v>29</v>
      </c>
      <c r="F5128" s="4" t="s">
        <v>7443</v>
      </c>
      <c r="G5128" s="4" t="s">
        <v>239</v>
      </c>
      <c r="H5128" s="4" t="s">
        <v>243</v>
      </c>
      <c r="I5128" s="4"/>
      <c r="J5128" s="4" t="s">
        <v>244</v>
      </c>
      <c r="K5128" s="4"/>
    </row>
    <row r="5129" spans="2:11" x14ac:dyDescent="0.2">
      <c r="B5129" s="4" t="s">
        <v>21635</v>
      </c>
      <c r="C5129" s="4">
        <v>5.4</v>
      </c>
      <c r="D5129" s="4" t="s">
        <v>163</v>
      </c>
      <c r="E5129" s="4" t="s">
        <v>30</v>
      </c>
      <c r="F5129" s="4" t="s">
        <v>7445</v>
      </c>
      <c r="G5129" s="4" t="s">
        <v>239</v>
      </c>
      <c r="H5129" s="4" t="s">
        <v>243</v>
      </c>
      <c r="I5129" s="4"/>
      <c r="J5129" s="4" t="s">
        <v>244</v>
      </c>
      <c r="K5129" s="4"/>
    </row>
    <row r="5130" spans="2:11" x14ac:dyDescent="0.2">
      <c r="B5130" s="4" t="s">
        <v>21636</v>
      </c>
      <c r="C5130" s="4">
        <v>5.4</v>
      </c>
      <c r="D5130" s="4" t="s">
        <v>163</v>
      </c>
      <c r="E5130" s="4" t="s">
        <v>31</v>
      </c>
      <c r="F5130" s="4" t="s">
        <v>7447</v>
      </c>
      <c r="G5130" s="4" t="s">
        <v>239</v>
      </c>
      <c r="H5130" s="4" t="s">
        <v>243</v>
      </c>
      <c r="I5130" s="4"/>
      <c r="J5130" s="4" t="s">
        <v>244</v>
      </c>
      <c r="K5130" s="4"/>
    </row>
    <row r="5131" spans="2:11" x14ac:dyDescent="0.2">
      <c r="B5131" s="4" t="s">
        <v>21637</v>
      </c>
      <c r="C5131" s="4">
        <v>5.4</v>
      </c>
      <c r="D5131" s="4" t="s">
        <v>163</v>
      </c>
      <c r="E5131" s="4" t="s">
        <v>32</v>
      </c>
      <c r="F5131" s="4" t="s">
        <v>7449</v>
      </c>
      <c r="G5131" s="4" t="s">
        <v>239</v>
      </c>
      <c r="H5131" s="4" t="s">
        <v>243</v>
      </c>
      <c r="I5131" s="4"/>
      <c r="J5131" s="4" t="s">
        <v>244</v>
      </c>
      <c r="K5131" s="4"/>
    </row>
    <row r="5132" spans="2:11" x14ac:dyDescent="0.2">
      <c r="B5132" s="4" t="s">
        <v>21638</v>
      </c>
      <c r="C5132" s="4">
        <v>5.4</v>
      </c>
      <c r="D5132" s="4" t="s">
        <v>163</v>
      </c>
      <c r="E5132" s="4" t="s">
        <v>33</v>
      </c>
      <c r="F5132" s="4" t="s">
        <v>7451</v>
      </c>
      <c r="G5132" s="4" t="s">
        <v>239</v>
      </c>
      <c r="H5132" s="4" t="s">
        <v>243</v>
      </c>
      <c r="I5132" s="4"/>
      <c r="J5132" s="4" t="s">
        <v>244</v>
      </c>
      <c r="K5132" s="4"/>
    </row>
    <row r="5133" spans="2:11" x14ac:dyDescent="0.2">
      <c r="B5133" s="4" t="s">
        <v>21639</v>
      </c>
      <c r="C5133" s="4">
        <v>5.4</v>
      </c>
      <c r="D5133" s="4" t="s">
        <v>163</v>
      </c>
      <c r="E5133" s="4" t="s">
        <v>34</v>
      </c>
      <c r="F5133" s="4" t="s">
        <v>7453</v>
      </c>
      <c r="G5133" s="4" t="s">
        <v>239</v>
      </c>
      <c r="H5133" s="4" t="s">
        <v>243</v>
      </c>
      <c r="I5133" s="4"/>
      <c r="J5133" s="4" t="s">
        <v>244</v>
      </c>
      <c r="K5133" s="4"/>
    </row>
    <row r="5134" spans="2:11" x14ac:dyDescent="0.2">
      <c r="B5134" s="4" t="s">
        <v>21640</v>
      </c>
      <c r="C5134" s="4">
        <v>5.4</v>
      </c>
      <c r="D5134" s="4" t="s">
        <v>163</v>
      </c>
      <c r="E5134" s="4" t="s">
        <v>35</v>
      </c>
      <c r="F5134" s="4" t="s">
        <v>7455</v>
      </c>
      <c r="G5134" s="4" t="s">
        <v>239</v>
      </c>
      <c r="H5134" s="4" t="s">
        <v>243</v>
      </c>
      <c r="I5134" s="4"/>
      <c r="J5134" s="4" t="s">
        <v>244</v>
      </c>
      <c r="K5134" s="4"/>
    </row>
    <row r="5135" spans="2:11" x14ac:dyDescent="0.2">
      <c r="B5135" s="4" t="s">
        <v>21641</v>
      </c>
      <c r="C5135" s="4">
        <v>5.4</v>
      </c>
      <c r="D5135" s="4" t="s">
        <v>163</v>
      </c>
      <c r="E5135" s="4" t="s">
        <v>36</v>
      </c>
      <c r="F5135" s="4" t="s">
        <v>7457</v>
      </c>
      <c r="G5135" s="4" t="s">
        <v>239</v>
      </c>
      <c r="H5135" s="4" t="s">
        <v>243</v>
      </c>
      <c r="I5135" s="4"/>
      <c r="J5135" s="4" t="s">
        <v>244</v>
      </c>
      <c r="K5135" s="4"/>
    </row>
    <row r="5136" spans="2:11" x14ac:dyDescent="0.2">
      <c r="B5136" s="4" t="s">
        <v>21642</v>
      </c>
      <c r="C5136" s="4">
        <v>5.4</v>
      </c>
      <c r="D5136" s="4" t="s">
        <v>163</v>
      </c>
      <c r="E5136" s="4" t="s">
        <v>37</v>
      </c>
      <c r="F5136" s="4" t="s">
        <v>7459</v>
      </c>
      <c r="G5136" s="4" t="s">
        <v>239</v>
      </c>
      <c r="H5136" s="4" t="s">
        <v>243</v>
      </c>
      <c r="I5136" s="4"/>
      <c r="J5136" s="4" t="s">
        <v>244</v>
      </c>
      <c r="K5136" s="4"/>
    </row>
    <row r="5137" spans="2:11" x14ac:dyDescent="0.2">
      <c r="B5137" s="4" t="s">
        <v>21643</v>
      </c>
      <c r="C5137" s="4">
        <v>5.4</v>
      </c>
      <c r="D5137" s="4" t="s">
        <v>163</v>
      </c>
      <c r="E5137" s="4" t="s">
        <v>38</v>
      </c>
      <c r="F5137" s="4" t="s">
        <v>7461</v>
      </c>
      <c r="G5137" s="4" t="s">
        <v>239</v>
      </c>
      <c r="H5137" s="4" t="s">
        <v>243</v>
      </c>
      <c r="I5137" s="4"/>
      <c r="J5137" s="4" t="s">
        <v>244</v>
      </c>
      <c r="K5137" s="4"/>
    </row>
    <row r="5138" spans="2:11" x14ac:dyDescent="0.2">
      <c r="B5138" s="4" t="s">
        <v>21644</v>
      </c>
      <c r="C5138" s="4">
        <v>5.4</v>
      </c>
      <c r="D5138" s="4" t="s">
        <v>163</v>
      </c>
      <c r="E5138" s="4" t="s">
        <v>39</v>
      </c>
      <c r="F5138" s="4" t="s">
        <v>7463</v>
      </c>
      <c r="G5138" s="4" t="s">
        <v>239</v>
      </c>
      <c r="H5138" s="4" t="s">
        <v>243</v>
      </c>
      <c r="I5138" s="4"/>
      <c r="J5138" s="4" t="s">
        <v>244</v>
      </c>
      <c r="K5138" s="4"/>
    </row>
    <row r="5139" spans="2:11" x14ac:dyDescent="0.2">
      <c r="B5139" s="4" t="s">
        <v>21645</v>
      </c>
      <c r="C5139" s="4">
        <v>5.4</v>
      </c>
      <c r="D5139" s="4" t="s">
        <v>163</v>
      </c>
      <c r="E5139" s="4" t="s">
        <v>56</v>
      </c>
      <c r="F5139" s="4" t="s">
        <v>7465</v>
      </c>
      <c r="G5139" s="4" t="s">
        <v>239</v>
      </c>
      <c r="H5139" s="4" t="s">
        <v>243</v>
      </c>
      <c r="I5139" s="4"/>
      <c r="J5139" s="4" t="s">
        <v>244</v>
      </c>
      <c r="K5139" s="4"/>
    </row>
    <row r="5140" spans="2:11" x14ac:dyDescent="0.2">
      <c r="B5140" s="4" t="s">
        <v>21646</v>
      </c>
      <c r="C5140" s="4">
        <v>5.4</v>
      </c>
      <c r="D5140" s="4" t="s">
        <v>163</v>
      </c>
      <c r="E5140" s="4" t="s">
        <v>58</v>
      </c>
      <c r="F5140" s="4" t="s">
        <v>7467</v>
      </c>
      <c r="G5140" s="4" t="s">
        <v>239</v>
      </c>
      <c r="H5140" s="4" t="s">
        <v>243</v>
      </c>
      <c r="I5140" s="4"/>
      <c r="J5140" s="4" t="s">
        <v>244</v>
      </c>
      <c r="K5140" s="4"/>
    </row>
    <row r="5141" spans="2:11" x14ac:dyDescent="0.2">
      <c r="B5141" s="4" t="s">
        <v>21647</v>
      </c>
      <c r="C5141" s="4">
        <v>5.4</v>
      </c>
      <c r="D5141" s="4" t="s">
        <v>163</v>
      </c>
      <c r="E5141" s="4" t="s">
        <v>60</v>
      </c>
      <c r="F5141" s="4" t="s">
        <v>7469</v>
      </c>
      <c r="G5141" s="4" t="s">
        <v>239</v>
      </c>
      <c r="H5141" s="4" t="s">
        <v>243</v>
      </c>
      <c r="I5141" s="4"/>
      <c r="J5141" s="4" t="s">
        <v>244</v>
      </c>
      <c r="K5141" s="4"/>
    </row>
    <row r="5142" spans="2:11" x14ac:dyDescent="0.2">
      <c r="B5142" s="4" t="s">
        <v>21648</v>
      </c>
      <c r="C5142" s="4">
        <v>5.4</v>
      </c>
      <c r="D5142" s="4" t="s">
        <v>163</v>
      </c>
      <c r="E5142" s="4" t="s">
        <v>62</v>
      </c>
      <c r="F5142" s="4" t="s">
        <v>7471</v>
      </c>
      <c r="G5142" s="4" t="s">
        <v>239</v>
      </c>
      <c r="H5142" s="4" t="s">
        <v>243</v>
      </c>
      <c r="I5142" s="4"/>
      <c r="J5142" s="4" t="s">
        <v>244</v>
      </c>
      <c r="K5142" s="4"/>
    </row>
    <row r="5143" spans="2:11" x14ac:dyDescent="0.2">
      <c r="B5143" s="4" t="s">
        <v>21649</v>
      </c>
      <c r="C5143" s="4">
        <v>5.4</v>
      </c>
      <c r="D5143" s="4" t="s">
        <v>163</v>
      </c>
      <c r="E5143" s="4" t="s">
        <v>64</v>
      </c>
      <c r="F5143" s="4" t="s">
        <v>7473</v>
      </c>
      <c r="G5143" s="4" t="s">
        <v>239</v>
      </c>
      <c r="H5143" s="4" t="s">
        <v>243</v>
      </c>
      <c r="I5143" s="4"/>
      <c r="J5143" s="4" t="s">
        <v>244</v>
      </c>
      <c r="K5143" s="4"/>
    </row>
    <row r="5144" spans="2:11" x14ac:dyDescent="0.2">
      <c r="B5144" s="4" t="s">
        <v>21650</v>
      </c>
      <c r="C5144" s="4">
        <v>5.4</v>
      </c>
      <c r="D5144" s="4" t="s">
        <v>163</v>
      </c>
      <c r="E5144" s="4" t="s">
        <v>66</v>
      </c>
      <c r="F5144" s="4" t="s">
        <v>21651</v>
      </c>
      <c r="G5144" s="4" t="s">
        <v>239</v>
      </c>
      <c r="H5144" s="4" t="s">
        <v>243</v>
      </c>
      <c r="I5144" s="4"/>
      <c r="J5144" s="4" t="s">
        <v>244</v>
      </c>
      <c r="K5144" s="4"/>
    </row>
    <row r="5145" spans="2:11" x14ac:dyDescent="0.2">
      <c r="B5145" s="4" t="s">
        <v>21652</v>
      </c>
      <c r="C5145" s="4">
        <v>5.4</v>
      </c>
      <c r="D5145" s="4" t="s">
        <v>163</v>
      </c>
      <c r="E5145" s="4" t="s">
        <v>68</v>
      </c>
      <c r="F5145" s="4" t="s">
        <v>21653</v>
      </c>
      <c r="G5145" s="4" t="s">
        <v>239</v>
      </c>
      <c r="H5145" s="4" t="s">
        <v>243</v>
      </c>
      <c r="I5145" s="4"/>
      <c r="J5145" s="4" t="s">
        <v>244</v>
      </c>
      <c r="K5145" s="4"/>
    </row>
    <row r="5146" spans="2:11" x14ac:dyDescent="0.2">
      <c r="B5146" s="4" t="s">
        <v>21654</v>
      </c>
      <c r="C5146" s="4">
        <v>5.4</v>
      </c>
      <c r="D5146" s="4" t="s">
        <v>163</v>
      </c>
      <c r="E5146" s="4" t="s">
        <v>70</v>
      </c>
      <c r="F5146" s="4" t="s">
        <v>21655</v>
      </c>
      <c r="G5146" s="4" t="s">
        <v>239</v>
      </c>
      <c r="H5146" s="4" t="s">
        <v>243</v>
      </c>
      <c r="I5146" s="4"/>
      <c r="J5146" s="4" t="s">
        <v>244</v>
      </c>
      <c r="K5146" s="4"/>
    </row>
    <row r="5147" spans="2:11" x14ac:dyDescent="0.2">
      <c r="B5147" s="4" t="s">
        <v>21656</v>
      </c>
      <c r="C5147" s="4">
        <v>5.4</v>
      </c>
      <c r="D5147" s="4" t="s">
        <v>163</v>
      </c>
      <c r="E5147" s="4" t="s">
        <v>72</v>
      </c>
      <c r="F5147" s="4" t="s">
        <v>21657</v>
      </c>
      <c r="G5147" s="4" t="s">
        <v>239</v>
      </c>
      <c r="H5147" s="4" t="s">
        <v>243</v>
      </c>
      <c r="I5147" s="4"/>
      <c r="J5147" s="4" t="s">
        <v>244</v>
      </c>
      <c r="K5147" s="4"/>
    </row>
    <row r="5148" spans="2:11" x14ac:dyDescent="0.2">
      <c r="B5148" s="4" t="s">
        <v>21658</v>
      </c>
      <c r="C5148" s="4">
        <v>5.4</v>
      </c>
      <c r="D5148" s="4" t="s">
        <v>163</v>
      </c>
      <c r="E5148" s="4" t="s">
        <v>74</v>
      </c>
      <c r="F5148" s="4" t="s">
        <v>21659</v>
      </c>
      <c r="G5148" s="4" t="s">
        <v>239</v>
      </c>
      <c r="H5148" s="4" t="s">
        <v>243</v>
      </c>
      <c r="I5148" s="4"/>
      <c r="J5148" s="4" t="s">
        <v>244</v>
      </c>
      <c r="K5148" s="4"/>
    </row>
    <row r="5149" spans="2:11" x14ac:dyDescent="0.2">
      <c r="B5149" s="4" t="s">
        <v>21660</v>
      </c>
      <c r="C5149" s="4">
        <v>5.4</v>
      </c>
      <c r="D5149" s="4" t="s">
        <v>163</v>
      </c>
      <c r="E5149" s="4" t="s">
        <v>76</v>
      </c>
      <c r="F5149" s="4" t="s">
        <v>21661</v>
      </c>
      <c r="G5149" s="4" t="s">
        <v>239</v>
      </c>
      <c r="H5149" s="4" t="s">
        <v>243</v>
      </c>
      <c r="I5149" s="4"/>
      <c r="J5149" s="4" t="s">
        <v>244</v>
      </c>
      <c r="K5149" s="4"/>
    </row>
    <row r="5150" spans="2:11" x14ac:dyDescent="0.2">
      <c r="B5150" s="4" t="s">
        <v>21662</v>
      </c>
      <c r="C5150" s="4">
        <v>5.4</v>
      </c>
      <c r="D5150" s="4" t="s">
        <v>163</v>
      </c>
      <c r="E5150" s="4" t="s">
        <v>78</v>
      </c>
      <c r="F5150" s="4" t="s">
        <v>21663</v>
      </c>
      <c r="G5150" s="4" t="s">
        <v>239</v>
      </c>
      <c r="H5150" s="4" t="s">
        <v>243</v>
      </c>
      <c r="I5150" s="4"/>
      <c r="J5150" s="4" t="s">
        <v>244</v>
      </c>
      <c r="K5150" s="4"/>
    </row>
    <row r="5151" spans="2:11" x14ac:dyDescent="0.2">
      <c r="B5151" s="4" t="s">
        <v>21664</v>
      </c>
      <c r="C5151" s="4">
        <v>5.4</v>
      </c>
      <c r="D5151" s="4" t="s">
        <v>163</v>
      </c>
      <c r="E5151" s="4" t="s">
        <v>81</v>
      </c>
      <c r="F5151" s="4" t="s">
        <v>21665</v>
      </c>
      <c r="G5151" s="4" t="s">
        <v>239</v>
      </c>
      <c r="H5151" s="4" t="s">
        <v>243</v>
      </c>
      <c r="I5151" s="4"/>
      <c r="J5151" s="4" t="s">
        <v>244</v>
      </c>
      <c r="K5151" s="4"/>
    </row>
    <row r="5152" spans="2:11" x14ac:dyDescent="0.2">
      <c r="B5152" s="4" t="s">
        <v>21666</v>
      </c>
      <c r="C5152" s="4">
        <v>5.4</v>
      </c>
      <c r="D5152" s="4" t="s">
        <v>163</v>
      </c>
      <c r="E5152" s="4" t="s">
        <v>84</v>
      </c>
      <c r="F5152" s="4" t="s">
        <v>21667</v>
      </c>
      <c r="G5152" s="4" t="s">
        <v>239</v>
      </c>
      <c r="H5152" s="4" t="s">
        <v>243</v>
      </c>
      <c r="I5152" s="4"/>
      <c r="J5152" s="4" t="s">
        <v>244</v>
      </c>
      <c r="K5152" s="4"/>
    </row>
    <row r="5153" spans="2:11" x14ac:dyDescent="0.2">
      <c r="B5153" s="4" t="s">
        <v>21668</v>
      </c>
      <c r="C5153" s="4">
        <v>5.4</v>
      </c>
      <c r="D5153" s="4" t="s">
        <v>163</v>
      </c>
      <c r="E5153" s="4" t="s">
        <v>85</v>
      </c>
      <c r="F5153" s="4" t="s">
        <v>21669</v>
      </c>
      <c r="G5153" s="4" t="s">
        <v>239</v>
      </c>
      <c r="H5153" s="4" t="s">
        <v>243</v>
      </c>
      <c r="I5153" s="4"/>
      <c r="J5153" s="4" t="s">
        <v>244</v>
      </c>
      <c r="K5153" s="4"/>
    </row>
    <row r="5154" spans="2:11" x14ac:dyDescent="0.2">
      <c r="B5154" s="4" t="s">
        <v>21670</v>
      </c>
      <c r="C5154" s="4">
        <v>5.4</v>
      </c>
      <c r="D5154" s="4" t="s">
        <v>163</v>
      </c>
      <c r="E5154" s="4" t="s">
        <v>86</v>
      </c>
      <c r="F5154" s="4" t="s">
        <v>21671</v>
      </c>
      <c r="G5154" s="4" t="s">
        <v>239</v>
      </c>
      <c r="H5154" s="4" t="s">
        <v>243</v>
      </c>
      <c r="I5154" s="4"/>
      <c r="J5154" s="4" t="s">
        <v>244</v>
      </c>
      <c r="K5154" s="4"/>
    </row>
    <row r="5155" spans="2:11" x14ac:dyDescent="0.2">
      <c r="B5155" s="4" t="s">
        <v>21672</v>
      </c>
      <c r="C5155" s="4">
        <v>5.4</v>
      </c>
      <c r="D5155" s="4" t="s">
        <v>163</v>
      </c>
      <c r="E5155" s="4" t="s">
        <v>88</v>
      </c>
      <c r="F5155" s="4" t="s">
        <v>21673</v>
      </c>
      <c r="G5155" s="4" t="s">
        <v>239</v>
      </c>
      <c r="H5155" s="4" t="s">
        <v>243</v>
      </c>
      <c r="I5155" s="4"/>
      <c r="J5155" s="4" t="s">
        <v>244</v>
      </c>
      <c r="K5155" s="4"/>
    </row>
    <row r="5156" spans="2:11" x14ac:dyDescent="0.2">
      <c r="B5156" s="4" t="s">
        <v>21674</v>
      </c>
      <c r="C5156" s="4">
        <v>5.4</v>
      </c>
      <c r="D5156" s="4" t="s">
        <v>163</v>
      </c>
      <c r="E5156" s="4" t="s">
        <v>90</v>
      </c>
      <c r="F5156" s="4" t="s">
        <v>21675</v>
      </c>
      <c r="G5156" s="4" t="s">
        <v>239</v>
      </c>
      <c r="H5156" s="4" t="s">
        <v>243</v>
      </c>
      <c r="I5156" s="4"/>
      <c r="J5156" s="4" t="s">
        <v>244</v>
      </c>
      <c r="K5156" s="4"/>
    </row>
    <row r="5157" spans="2:11" x14ac:dyDescent="0.2">
      <c r="B5157" s="4" t="s">
        <v>21676</v>
      </c>
      <c r="C5157" s="4">
        <v>5.4</v>
      </c>
      <c r="D5157" s="4" t="s">
        <v>163</v>
      </c>
      <c r="E5157" s="4" t="s">
        <v>92</v>
      </c>
      <c r="F5157" s="4" t="s">
        <v>21677</v>
      </c>
      <c r="G5157" s="4" t="s">
        <v>239</v>
      </c>
      <c r="H5157" s="4" t="s">
        <v>243</v>
      </c>
      <c r="I5157" s="4"/>
      <c r="J5157" s="4" t="s">
        <v>244</v>
      </c>
      <c r="K5157" s="4"/>
    </row>
    <row r="5158" spans="2:11" x14ac:dyDescent="0.2">
      <c r="B5158" s="4" t="s">
        <v>21678</v>
      </c>
      <c r="C5158" s="4">
        <v>5.4</v>
      </c>
      <c r="D5158" s="4" t="s">
        <v>163</v>
      </c>
      <c r="E5158" s="4" t="s">
        <v>94</v>
      </c>
      <c r="F5158" s="4" t="s">
        <v>21679</v>
      </c>
      <c r="G5158" s="4" t="s">
        <v>239</v>
      </c>
      <c r="H5158" s="4" t="s">
        <v>243</v>
      </c>
      <c r="I5158" s="4"/>
      <c r="J5158" s="4" t="s">
        <v>244</v>
      </c>
      <c r="K5158" s="4"/>
    </row>
    <row r="5159" spans="2:11" x14ac:dyDescent="0.2">
      <c r="B5159" s="4" t="s">
        <v>21680</v>
      </c>
      <c r="C5159" s="4">
        <v>5.4</v>
      </c>
      <c r="D5159" s="4" t="s">
        <v>163</v>
      </c>
      <c r="E5159" s="4" t="s">
        <v>96</v>
      </c>
      <c r="F5159" s="4" t="s">
        <v>21681</v>
      </c>
      <c r="G5159" s="4" t="s">
        <v>239</v>
      </c>
      <c r="H5159" s="4" t="s">
        <v>243</v>
      </c>
      <c r="I5159" s="4"/>
      <c r="J5159" s="4" t="s">
        <v>244</v>
      </c>
      <c r="K5159" s="4"/>
    </row>
    <row r="5160" spans="2:11" x14ac:dyDescent="0.2">
      <c r="B5160" s="4" t="s">
        <v>21682</v>
      </c>
      <c r="C5160" s="4">
        <v>5.4</v>
      </c>
      <c r="D5160" s="4" t="s">
        <v>163</v>
      </c>
      <c r="E5160" s="4" t="s">
        <v>98</v>
      </c>
      <c r="F5160" s="4" t="s">
        <v>21683</v>
      </c>
      <c r="G5160" s="4" t="s">
        <v>239</v>
      </c>
      <c r="H5160" s="4" t="s">
        <v>243</v>
      </c>
      <c r="I5160" s="4"/>
      <c r="J5160" s="4" t="s">
        <v>244</v>
      </c>
      <c r="K5160" s="4"/>
    </row>
    <row r="5161" spans="2:11" x14ac:dyDescent="0.2">
      <c r="B5161" s="4" t="s">
        <v>21684</v>
      </c>
      <c r="C5161" s="4">
        <v>5.4</v>
      </c>
      <c r="D5161" s="4" t="s">
        <v>163</v>
      </c>
      <c r="E5161" s="4" t="s">
        <v>100</v>
      </c>
      <c r="F5161" s="4" t="s">
        <v>21685</v>
      </c>
      <c r="G5161" s="4" t="s">
        <v>239</v>
      </c>
      <c r="H5161" s="4" t="s">
        <v>243</v>
      </c>
      <c r="I5161" s="4"/>
      <c r="J5161" s="4" t="s">
        <v>244</v>
      </c>
      <c r="K5161" s="4"/>
    </row>
    <row r="5162" spans="2:11" x14ac:dyDescent="0.2">
      <c r="B5162" s="4" t="s">
        <v>21686</v>
      </c>
      <c r="C5162" s="4">
        <v>5.4</v>
      </c>
      <c r="D5162" s="4" t="s">
        <v>163</v>
      </c>
      <c r="E5162" s="4" t="s">
        <v>102</v>
      </c>
      <c r="F5162" s="4" t="s">
        <v>21687</v>
      </c>
      <c r="G5162" s="4" t="s">
        <v>239</v>
      </c>
      <c r="H5162" s="4" t="s">
        <v>243</v>
      </c>
      <c r="I5162" s="4"/>
      <c r="J5162" s="4" t="s">
        <v>244</v>
      </c>
      <c r="K5162" s="4"/>
    </row>
    <row r="5163" spans="2:11" x14ac:dyDescent="0.2">
      <c r="B5163" s="4" t="s">
        <v>21688</v>
      </c>
      <c r="C5163" s="4">
        <v>5.4</v>
      </c>
      <c r="D5163" s="4" t="s">
        <v>163</v>
      </c>
      <c r="E5163" s="4" t="s">
        <v>104</v>
      </c>
      <c r="F5163" s="4" t="s">
        <v>21689</v>
      </c>
      <c r="G5163" s="4" t="s">
        <v>239</v>
      </c>
      <c r="H5163" s="4" t="s">
        <v>243</v>
      </c>
      <c r="I5163" s="4"/>
      <c r="J5163" s="4" t="s">
        <v>244</v>
      </c>
      <c r="K5163" s="4"/>
    </row>
    <row r="5164" spans="2:11" x14ac:dyDescent="0.2">
      <c r="B5164" s="4" t="s">
        <v>21690</v>
      </c>
      <c r="C5164" s="4">
        <v>5.4</v>
      </c>
      <c r="D5164" s="4" t="s">
        <v>163</v>
      </c>
      <c r="E5164" s="4" t="s">
        <v>106</v>
      </c>
      <c r="F5164" s="4" t="s">
        <v>21691</v>
      </c>
      <c r="G5164" s="4" t="s">
        <v>239</v>
      </c>
      <c r="H5164" s="4" t="s">
        <v>243</v>
      </c>
      <c r="I5164" s="4"/>
      <c r="J5164" s="4" t="s">
        <v>244</v>
      </c>
      <c r="K5164" s="4"/>
    </row>
    <row r="5165" spans="2:11" x14ac:dyDescent="0.2">
      <c r="B5165" s="4" t="s">
        <v>21692</v>
      </c>
      <c r="C5165" s="4">
        <v>5.4</v>
      </c>
      <c r="D5165" s="4" t="s">
        <v>163</v>
      </c>
      <c r="E5165" s="4" t="s">
        <v>108</v>
      </c>
      <c r="F5165" s="4" t="s">
        <v>21693</v>
      </c>
      <c r="G5165" s="4" t="s">
        <v>239</v>
      </c>
      <c r="H5165" s="4" t="s">
        <v>243</v>
      </c>
      <c r="I5165" s="4"/>
      <c r="J5165" s="4" t="s">
        <v>244</v>
      </c>
      <c r="K5165" s="4"/>
    </row>
    <row r="5166" spans="2:11" x14ac:dyDescent="0.2">
      <c r="B5166" s="4" t="s">
        <v>21694</v>
      </c>
      <c r="C5166" s="4">
        <v>5.4</v>
      </c>
      <c r="D5166" s="4" t="s">
        <v>163</v>
      </c>
      <c r="E5166" s="4" t="s">
        <v>110</v>
      </c>
      <c r="F5166" s="4" t="s">
        <v>21695</v>
      </c>
      <c r="G5166" s="4" t="s">
        <v>239</v>
      </c>
      <c r="H5166" s="4" t="s">
        <v>243</v>
      </c>
      <c r="I5166" s="4"/>
      <c r="J5166" s="4" t="s">
        <v>244</v>
      </c>
      <c r="K5166" s="4"/>
    </row>
    <row r="5167" spans="2:11" x14ac:dyDescent="0.2">
      <c r="B5167" s="4" t="s">
        <v>21696</v>
      </c>
      <c r="C5167" s="4">
        <v>5.4</v>
      </c>
      <c r="D5167" s="4" t="s">
        <v>163</v>
      </c>
      <c r="E5167" s="4" t="s">
        <v>112</v>
      </c>
      <c r="F5167" s="4" t="s">
        <v>21697</v>
      </c>
      <c r="G5167" s="4" t="s">
        <v>239</v>
      </c>
      <c r="H5167" s="4" t="s">
        <v>243</v>
      </c>
      <c r="I5167" s="4"/>
      <c r="J5167" s="4" t="s">
        <v>244</v>
      </c>
      <c r="K5167" s="4"/>
    </row>
    <row r="5168" spans="2:11" x14ac:dyDescent="0.2">
      <c r="B5168" s="4" t="s">
        <v>21698</v>
      </c>
      <c r="C5168" s="4">
        <v>5.4</v>
      </c>
      <c r="D5168" s="4" t="s">
        <v>163</v>
      </c>
      <c r="E5168" s="4" t="s">
        <v>114</v>
      </c>
      <c r="F5168" s="4" t="s">
        <v>21699</v>
      </c>
      <c r="G5168" s="4" t="s">
        <v>239</v>
      </c>
      <c r="H5168" s="4" t="s">
        <v>243</v>
      </c>
      <c r="I5168" s="4"/>
      <c r="J5168" s="4" t="s">
        <v>244</v>
      </c>
      <c r="K5168" s="4"/>
    </row>
    <row r="5169" spans="2:11" x14ac:dyDescent="0.2">
      <c r="B5169" s="4" t="s">
        <v>21700</v>
      </c>
      <c r="C5169" s="4">
        <v>5.4</v>
      </c>
      <c r="D5169" s="4" t="s">
        <v>163</v>
      </c>
      <c r="E5169" s="4" t="s">
        <v>116</v>
      </c>
      <c r="F5169" s="4" t="s">
        <v>21701</v>
      </c>
      <c r="G5169" s="4" t="s">
        <v>239</v>
      </c>
      <c r="H5169" s="4" t="s">
        <v>243</v>
      </c>
      <c r="I5169" s="4"/>
      <c r="J5169" s="4" t="s">
        <v>244</v>
      </c>
      <c r="K5169" s="4"/>
    </row>
    <row r="5170" spans="2:11" x14ac:dyDescent="0.2">
      <c r="B5170" s="4" t="s">
        <v>21702</v>
      </c>
      <c r="C5170" s="4">
        <v>5.4</v>
      </c>
      <c r="D5170" s="4" t="s">
        <v>163</v>
      </c>
      <c r="E5170" s="4" t="s">
        <v>118</v>
      </c>
      <c r="F5170" s="4" t="s">
        <v>21703</v>
      </c>
      <c r="G5170" s="4" t="s">
        <v>239</v>
      </c>
      <c r="H5170" s="4" t="s">
        <v>243</v>
      </c>
      <c r="I5170" s="4"/>
      <c r="J5170" s="4" t="s">
        <v>244</v>
      </c>
      <c r="K5170" s="4"/>
    </row>
    <row r="5171" spans="2:11" x14ac:dyDescent="0.2">
      <c r="B5171" s="4" t="s">
        <v>21704</v>
      </c>
      <c r="C5171" s="4">
        <v>5.4</v>
      </c>
      <c r="D5171" s="4" t="s">
        <v>163</v>
      </c>
      <c r="E5171" s="4" t="s">
        <v>120</v>
      </c>
      <c r="F5171" s="4" t="s">
        <v>21705</v>
      </c>
      <c r="G5171" s="4" t="s">
        <v>239</v>
      </c>
      <c r="H5171" s="4" t="s">
        <v>243</v>
      </c>
      <c r="I5171" s="4"/>
      <c r="J5171" s="4" t="s">
        <v>244</v>
      </c>
      <c r="K5171" s="4"/>
    </row>
    <row r="5172" spans="2:11" x14ac:dyDescent="0.2">
      <c r="B5172" s="4" t="s">
        <v>21706</v>
      </c>
      <c r="C5172" s="4">
        <v>5.4</v>
      </c>
      <c r="D5172" s="4" t="s">
        <v>163</v>
      </c>
      <c r="E5172" s="4" t="s">
        <v>122</v>
      </c>
      <c r="F5172" s="4" t="s">
        <v>21707</v>
      </c>
      <c r="G5172" s="4" t="s">
        <v>239</v>
      </c>
      <c r="H5172" s="4" t="s">
        <v>243</v>
      </c>
      <c r="I5172" s="4"/>
      <c r="J5172" s="4" t="s">
        <v>244</v>
      </c>
      <c r="K5172" s="4"/>
    </row>
    <row r="5173" spans="2:11" x14ac:dyDescent="0.2">
      <c r="B5173" s="4" t="s">
        <v>21708</v>
      </c>
      <c r="C5173" s="4">
        <v>5.4</v>
      </c>
      <c r="D5173" s="4" t="s">
        <v>163</v>
      </c>
      <c r="E5173" s="4" t="s">
        <v>124</v>
      </c>
      <c r="F5173" s="4" t="s">
        <v>21709</v>
      </c>
      <c r="G5173" s="4" t="s">
        <v>239</v>
      </c>
      <c r="H5173" s="4" t="s">
        <v>243</v>
      </c>
      <c r="I5173" s="4"/>
      <c r="J5173" s="4" t="s">
        <v>244</v>
      </c>
      <c r="K5173" s="4"/>
    </row>
    <row r="5174" spans="2:11" x14ac:dyDescent="0.2">
      <c r="B5174" s="4" t="s">
        <v>21710</v>
      </c>
      <c r="C5174" s="4">
        <v>5.4</v>
      </c>
      <c r="D5174" s="4" t="s">
        <v>163</v>
      </c>
      <c r="E5174" s="4" t="s">
        <v>126</v>
      </c>
      <c r="F5174" s="4" t="s">
        <v>21711</v>
      </c>
      <c r="G5174" s="4" t="s">
        <v>239</v>
      </c>
      <c r="H5174" s="4" t="s">
        <v>243</v>
      </c>
      <c r="I5174" s="4"/>
      <c r="J5174" s="4" t="s">
        <v>244</v>
      </c>
      <c r="K5174" s="4"/>
    </row>
    <row r="5175" spans="2:11" x14ac:dyDescent="0.2">
      <c r="B5175" s="4" t="s">
        <v>21712</v>
      </c>
      <c r="C5175" s="4">
        <v>5.4</v>
      </c>
      <c r="D5175" s="4" t="s">
        <v>163</v>
      </c>
      <c r="E5175" s="4" t="s">
        <v>128</v>
      </c>
      <c r="F5175" s="4" t="s">
        <v>21713</v>
      </c>
      <c r="G5175" s="4" t="s">
        <v>239</v>
      </c>
      <c r="H5175" s="4" t="s">
        <v>243</v>
      </c>
      <c r="I5175" s="4"/>
      <c r="J5175" s="4" t="s">
        <v>244</v>
      </c>
      <c r="K5175" s="4"/>
    </row>
    <row r="5176" spans="2:11" x14ac:dyDescent="0.2">
      <c r="B5176" s="4" t="s">
        <v>21714</v>
      </c>
      <c r="C5176" s="4">
        <v>5.4</v>
      </c>
      <c r="D5176" s="4" t="s">
        <v>163</v>
      </c>
      <c r="E5176" s="4" t="s">
        <v>130</v>
      </c>
      <c r="F5176" s="4" t="s">
        <v>21715</v>
      </c>
      <c r="G5176" s="4" t="s">
        <v>239</v>
      </c>
      <c r="H5176" s="4" t="s">
        <v>243</v>
      </c>
      <c r="I5176" s="4"/>
      <c r="J5176" s="4" t="s">
        <v>244</v>
      </c>
      <c r="K5176" s="4"/>
    </row>
    <row r="5177" spans="2:11" x14ac:dyDescent="0.2">
      <c r="B5177" s="4" t="s">
        <v>21716</v>
      </c>
      <c r="C5177" s="4">
        <v>5.4</v>
      </c>
      <c r="D5177" s="4" t="s">
        <v>163</v>
      </c>
      <c r="E5177" s="4" t="s">
        <v>132</v>
      </c>
      <c r="F5177" s="4" t="s">
        <v>21717</v>
      </c>
      <c r="G5177" s="4" t="s">
        <v>239</v>
      </c>
      <c r="H5177" s="4" t="s">
        <v>243</v>
      </c>
      <c r="I5177" s="4"/>
      <c r="J5177" s="4" t="s">
        <v>244</v>
      </c>
      <c r="K5177" s="4"/>
    </row>
    <row r="5178" spans="2:11" x14ac:dyDescent="0.2">
      <c r="B5178" s="4" t="s">
        <v>21718</v>
      </c>
      <c r="C5178" s="4">
        <v>5.4</v>
      </c>
      <c r="D5178" s="4" t="s">
        <v>163</v>
      </c>
      <c r="E5178" s="4" t="s">
        <v>134</v>
      </c>
      <c r="F5178" s="4" t="s">
        <v>21719</v>
      </c>
      <c r="G5178" s="4" t="s">
        <v>239</v>
      </c>
      <c r="H5178" s="4" t="s">
        <v>243</v>
      </c>
      <c r="I5178" s="4"/>
      <c r="J5178" s="4" t="s">
        <v>244</v>
      </c>
      <c r="K5178" s="4"/>
    </row>
    <row r="5179" spans="2:11" x14ac:dyDescent="0.2">
      <c r="B5179" s="4" t="s">
        <v>21720</v>
      </c>
      <c r="C5179" s="4">
        <v>5.4</v>
      </c>
      <c r="D5179" s="4" t="s">
        <v>163</v>
      </c>
      <c r="E5179" s="4" t="s">
        <v>136</v>
      </c>
      <c r="F5179" s="4" t="s">
        <v>21721</v>
      </c>
      <c r="G5179" s="4" t="s">
        <v>239</v>
      </c>
      <c r="H5179" s="4" t="s">
        <v>243</v>
      </c>
      <c r="I5179" s="4"/>
      <c r="J5179" s="4" t="s">
        <v>244</v>
      </c>
      <c r="K5179" s="4"/>
    </row>
    <row r="5180" spans="2:11" x14ac:dyDescent="0.2">
      <c r="B5180" s="4" t="s">
        <v>21722</v>
      </c>
      <c r="C5180" s="4">
        <v>5.4</v>
      </c>
      <c r="D5180" s="4" t="s">
        <v>163</v>
      </c>
      <c r="E5180" s="4" t="s">
        <v>138</v>
      </c>
      <c r="F5180" s="4" t="s">
        <v>21723</v>
      </c>
      <c r="G5180" s="4" t="s">
        <v>239</v>
      </c>
      <c r="H5180" s="4" t="s">
        <v>243</v>
      </c>
      <c r="I5180" s="4"/>
      <c r="J5180" s="4" t="s">
        <v>244</v>
      </c>
      <c r="K5180" s="4"/>
    </row>
    <row r="5181" spans="2:11" x14ac:dyDescent="0.2">
      <c r="B5181" s="4" t="s">
        <v>21724</v>
      </c>
      <c r="C5181" s="4">
        <v>5.4</v>
      </c>
      <c r="D5181" s="4" t="s">
        <v>163</v>
      </c>
      <c r="E5181" s="4" t="s">
        <v>140</v>
      </c>
      <c r="F5181" s="4" t="s">
        <v>21725</v>
      </c>
      <c r="G5181" s="4" t="s">
        <v>239</v>
      </c>
      <c r="H5181" s="4" t="s">
        <v>243</v>
      </c>
      <c r="I5181" s="4"/>
      <c r="J5181" s="4" t="s">
        <v>244</v>
      </c>
      <c r="K5181" s="4"/>
    </row>
    <row r="5182" spans="2:11" x14ac:dyDescent="0.2">
      <c r="B5182" s="4" t="s">
        <v>21726</v>
      </c>
      <c r="C5182" s="4">
        <v>5.4</v>
      </c>
      <c r="D5182" s="4" t="s">
        <v>163</v>
      </c>
      <c r="E5182" s="4" t="s">
        <v>141</v>
      </c>
      <c r="F5182" s="4" t="s">
        <v>21727</v>
      </c>
      <c r="G5182" s="4" t="s">
        <v>239</v>
      </c>
      <c r="H5182" s="4" t="s">
        <v>243</v>
      </c>
      <c r="I5182" s="4"/>
      <c r="J5182" s="4" t="s">
        <v>244</v>
      </c>
      <c r="K5182" s="4"/>
    </row>
    <row r="5183" spans="2:11" x14ac:dyDescent="0.2">
      <c r="B5183" s="4" t="s">
        <v>21728</v>
      </c>
      <c r="C5183" s="4">
        <v>5.4</v>
      </c>
      <c r="D5183" s="4" t="s">
        <v>163</v>
      </c>
      <c r="E5183" s="4" t="s">
        <v>142</v>
      </c>
      <c r="F5183" s="4" t="s">
        <v>21729</v>
      </c>
      <c r="G5183" s="4" t="s">
        <v>239</v>
      </c>
      <c r="H5183" s="4" t="s">
        <v>243</v>
      </c>
      <c r="I5183" s="4"/>
      <c r="J5183" s="4" t="s">
        <v>244</v>
      </c>
      <c r="K5183" s="4"/>
    </row>
    <row r="5184" spans="2:11" x14ac:dyDescent="0.2">
      <c r="B5184" s="4" t="s">
        <v>21730</v>
      </c>
      <c r="C5184" s="4">
        <v>5.4</v>
      </c>
      <c r="D5184" s="4" t="s">
        <v>163</v>
      </c>
      <c r="E5184" s="4" t="s">
        <v>144</v>
      </c>
      <c r="F5184" s="4" t="s">
        <v>21731</v>
      </c>
      <c r="G5184" s="4" t="s">
        <v>239</v>
      </c>
      <c r="H5184" s="4" t="s">
        <v>243</v>
      </c>
      <c r="I5184" s="4"/>
      <c r="J5184" s="4" t="s">
        <v>244</v>
      </c>
      <c r="K5184" s="4"/>
    </row>
    <row r="5185" spans="2:11" x14ac:dyDescent="0.2">
      <c r="B5185" s="4" t="s">
        <v>21732</v>
      </c>
      <c r="C5185" s="4">
        <v>5.4</v>
      </c>
      <c r="D5185" s="4" t="s">
        <v>163</v>
      </c>
      <c r="E5185" s="4" t="s">
        <v>146</v>
      </c>
      <c r="F5185" s="4" t="s">
        <v>21733</v>
      </c>
      <c r="G5185" s="4" t="s">
        <v>239</v>
      </c>
      <c r="H5185" s="4" t="s">
        <v>243</v>
      </c>
      <c r="I5185" s="4"/>
      <c r="J5185" s="4" t="s">
        <v>244</v>
      </c>
      <c r="K5185" s="4"/>
    </row>
    <row r="5186" spans="2:11" x14ac:dyDescent="0.2">
      <c r="B5186" s="4" t="s">
        <v>21734</v>
      </c>
      <c r="C5186" s="4">
        <v>5.4</v>
      </c>
      <c r="D5186" s="4" t="s">
        <v>164</v>
      </c>
      <c r="E5186" s="4" t="s">
        <v>8</v>
      </c>
      <c r="F5186" s="4" t="s">
        <v>7475</v>
      </c>
      <c r="G5186" s="4" t="s">
        <v>239</v>
      </c>
      <c r="H5186" s="4" t="s">
        <v>245</v>
      </c>
      <c r="I5186" s="4" t="s">
        <v>2169</v>
      </c>
      <c r="J5186" s="4"/>
      <c r="K5186" s="4"/>
    </row>
    <row r="5187" spans="2:11" x14ac:dyDescent="0.2">
      <c r="B5187" s="4" t="s">
        <v>21735</v>
      </c>
      <c r="C5187" s="4">
        <v>5.4</v>
      </c>
      <c r="D5187" s="4" t="s">
        <v>164</v>
      </c>
      <c r="E5187" s="4" t="s">
        <v>24</v>
      </c>
      <c r="F5187" s="4" t="s">
        <v>7477</v>
      </c>
      <c r="G5187" s="4" t="s">
        <v>239</v>
      </c>
      <c r="H5187" s="4" t="s">
        <v>245</v>
      </c>
      <c r="I5187" s="4" t="s">
        <v>2170</v>
      </c>
      <c r="J5187" s="4"/>
      <c r="K5187" s="4"/>
    </row>
    <row r="5188" spans="2:11" x14ac:dyDescent="0.2">
      <c r="B5188" s="4" t="s">
        <v>21736</v>
      </c>
      <c r="C5188" s="4">
        <v>5.4</v>
      </c>
      <c r="D5188" s="4" t="s">
        <v>164</v>
      </c>
      <c r="E5188" s="4" t="s">
        <v>25</v>
      </c>
      <c r="F5188" s="4" t="s">
        <v>7479</v>
      </c>
      <c r="G5188" s="4" t="s">
        <v>239</v>
      </c>
      <c r="H5188" s="4" t="s">
        <v>245</v>
      </c>
      <c r="I5188" s="4" t="s">
        <v>2171</v>
      </c>
      <c r="J5188" s="4"/>
      <c r="K5188" s="4"/>
    </row>
    <row r="5189" spans="2:11" x14ac:dyDescent="0.2">
      <c r="B5189" s="4" t="s">
        <v>21737</v>
      </c>
      <c r="C5189" s="4">
        <v>5.4</v>
      </c>
      <c r="D5189" s="4" t="s">
        <v>164</v>
      </c>
      <c r="E5189" s="4" t="s">
        <v>26</v>
      </c>
      <c r="F5189" s="4" t="s">
        <v>7481</v>
      </c>
      <c r="G5189" s="4" t="s">
        <v>239</v>
      </c>
      <c r="H5189" s="4" t="s">
        <v>245</v>
      </c>
      <c r="I5189" s="4" t="s">
        <v>2172</v>
      </c>
      <c r="J5189" s="4"/>
      <c r="K5189" s="4"/>
    </row>
    <row r="5190" spans="2:11" x14ac:dyDescent="0.2">
      <c r="B5190" s="4" t="s">
        <v>21738</v>
      </c>
      <c r="C5190" s="4">
        <v>5.4</v>
      </c>
      <c r="D5190" s="4" t="s">
        <v>164</v>
      </c>
      <c r="E5190" s="4" t="s">
        <v>27</v>
      </c>
      <c r="F5190" s="4" t="s">
        <v>7483</v>
      </c>
      <c r="G5190" s="4" t="s">
        <v>239</v>
      </c>
      <c r="H5190" s="4" t="s">
        <v>245</v>
      </c>
      <c r="I5190" s="4" t="s">
        <v>2173</v>
      </c>
      <c r="J5190" s="4"/>
      <c r="K5190" s="4"/>
    </row>
    <row r="5191" spans="2:11" x14ac:dyDescent="0.2">
      <c r="B5191" s="4" t="s">
        <v>21739</v>
      </c>
      <c r="C5191" s="4">
        <v>5.4</v>
      </c>
      <c r="D5191" s="4" t="s">
        <v>164</v>
      </c>
      <c r="E5191" s="4" t="s">
        <v>28</v>
      </c>
      <c r="F5191" s="4" t="s">
        <v>7485</v>
      </c>
      <c r="G5191" s="4" t="s">
        <v>239</v>
      </c>
      <c r="H5191" s="4" t="s">
        <v>245</v>
      </c>
      <c r="I5191" s="4" t="s">
        <v>2174</v>
      </c>
      <c r="J5191" s="4"/>
      <c r="K5191" s="4"/>
    </row>
    <row r="5192" spans="2:11" x14ac:dyDescent="0.2">
      <c r="B5192" s="4" t="s">
        <v>21740</v>
      </c>
      <c r="C5192" s="4">
        <v>5.4</v>
      </c>
      <c r="D5192" s="4" t="s">
        <v>164</v>
      </c>
      <c r="E5192" s="4" t="s">
        <v>29</v>
      </c>
      <c r="F5192" s="4" t="s">
        <v>7487</v>
      </c>
      <c r="G5192" s="4" t="s">
        <v>239</v>
      </c>
      <c r="H5192" s="4" t="s">
        <v>245</v>
      </c>
      <c r="I5192" s="4" t="s">
        <v>2175</v>
      </c>
      <c r="J5192" s="4"/>
      <c r="K5192" s="4"/>
    </row>
    <row r="5193" spans="2:11" x14ac:dyDescent="0.2">
      <c r="B5193" s="4" t="s">
        <v>21741</v>
      </c>
      <c r="C5193" s="4">
        <v>5.4</v>
      </c>
      <c r="D5193" s="4" t="s">
        <v>164</v>
      </c>
      <c r="E5193" s="4" t="s">
        <v>30</v>
      </c>
      <c r="F5193" s="4" t="s">
        <v>7489</v>
      </c>
      <c r="G5193" s="4" t="s">
        <v>239</v>
      </c>
      <c r="H5193" s="4" t="s">
        <v>245</v>
      </c>
      <c r="I5193" s="4" t="s">
        <v>2176</v>
      </c>
      <c r="J5193" s="4"/>
      <c r="K5193" s="4"/>
    </row>
    <row r="5194" spans="2:11" x14ac:dyDescent="0.2">
      <c r="B5194" s="4" t="s">
        <v>21742</v>
      </c>
      <c r="C5194" s="4">
        <v>5.4</v>
      </c>
      <c r="D5194" s="4" t="s">
        <v>164</v>
      </c>
      <c r="E5194" s="4" t="s">
        <v>31</v>
      </c>
      <c r="F5194" s="4" t="s">
        <v>7491</v>
      </c>
      <c r="G5194" s="4" t="s">
        <v>239</v>
      </c>
      <c r="H5194" s="4" t="s">
        <v>245</v>
      </c>
      <c r="I5194" s="4" t="s">
        <v>2177</v>
      </c>
      <c r="J5194" s="4"/>
      <c r="K5194" s="4"/>
    </row>
    <row r="5195" spans="2:11" x14ac:dyDescent="0.2">
      <c r="B5195" s="4" t="s">
        <v>21743</v>
      </c>
      <c r="C5195" s="4">
        <v>5.4</v>
      </c>
      <c r="D5195" s="4" t="s">
        <v>164</v>
      </c>
      <c r="E5195" s="4" t="s">
        <v>32</v>
      </c>
      <c r="F5195" s="4" t="s">
        <v>7493</v>
      </c>
      <c r="G5195" s="4" t="s">
        <v>239</v>
      </c>
      <c r="H5195" s="4" t="s">
        <v>245</v>
      </c>
      <c r="I5195" s="4" t="s">
        <v>2178</v>
      </c>
      <c r="J5195" s="4"/>
      <c r="K5195" s="4"/>
    </row>
    <row r="5196" spans="2:11" x14ac:dyDescent="0.2">
      <c r="B5196" s="4" t="s">
        <v>21744</v>
      </c>
      <c r="C5196" s="4">
        <v>5.4</v>
      </c>
      <c r="D5196" s="4" t="s">
        <v>164</v>
      </c>
      <c r="E5196" s="4" t="s">
        <v>33</v>
      </c>
      <c r="F5196" s="4" t="s">
        <v>7495</v>
      </c>
      <c r="G5196" s="4" t="s">
        <v>239</v>
      </c>
      <c r="H5196" s="4" t="s">
        <v>245</v>
      </c>
      <c r="I5196" s="4" t="s">
        <v>2179</v>
      </c>
      <c r="J5196" s="4"/>
      <c r="K5196" s="4"/>
    </row>
    <row r="5197" spans="2:11" x14ac:dyDescent="0.2">
      <c r="B5197" s="4" t="s">
        <v>21745</v>
      </c>
      <c r="C5197" s="4">
        <v>5.4</v>
      </c>
      <c r="D5197" s="4" t="s">
        <v>164</v>
      </c>
      <c r="E5197" s="4" t="s">
        <v>34</v>
      </c>
      <c r="F5197" s="4" t="s">
        <v>7497</v>
      </c>
      <c r="G5197" s="4" t="s">
        <v>239</v>
      </c>
      <c r="H5197" s="4" t="s">
        <v>245</v>
      </c>
      <c r="I5197" s="4" t="s">
        <v>2180</v>
      </c>
      <c r="J5197" s="4"/>
      <c r="K5197" s="4"/>
    </row>
    <row r="5198" spans="2:11" x14ac:dyDescent="0.2">
      <c r="B5198" s="4" t="s">
        <v>21746</v>
      </c>
      <c r="C5198" s="4">
        <v>5.4</v>
      </c>
      <c r="D5198" s="4" t="s">
        <v>164</v>
      </c>
      <c r="E5198" s="4" t="s">
        <v>35</v>
      </c>
      <c r="F5198" s="4" t="s">
        <v>7499</v>
      </c>
      <c r="G5198" s="4" t="s">
        <v>239</v>
      </c>
      <c r="H5198" s="4" t="s">
        <v>245</v>
      </c>
      <c r="I5198" s="4" t="s">
        <v>2181</v>
      </c>
      <c r="J5198" s="4"/>
      <c r="K5198" s="4"/>
    </row>
    <row r="5199" spans="2:11" x14ac:dyDescent="0.2">
      <c r="B5199" s="4" t="s">
        <v>21747</v>
      </c>
      <c r="C5199" s="4">
        <v>5.4</v>
      </c>
      <c r="D5199" s="4" t="s">
        <v>164</v>
      </c>
      <c r="E5199" s="4" t="s">
        <v>36</v>
      </c>
      <c r="F5199" s="4" t="s">
        <v>7501</v>
      </c>
      <c r="G5199" s="4" t="s">
        <v>239</v>
      </c>
      <c r="H5199" s="4" t="s">
        <v>245</v>
      </c>
      <c r="I5199" s="4" t="s">
        <v>2182</v>
      </c>
      <c r="J5199" s="4"/>
      <c r="K5199" s="4"/>
    </row>
    <row r="5200" spans="2:11" x14ac:dyDescent="0.2">
      <c r="B5200" s="4" t="s">
        <v>21748</v>
      </c>
      <c r="C5200" s="4">
        <v>5.4</v>
      </c>
      <c r="D5200" s="4" t="s">
        <v>164</v>
      </c>
      <c r="E5200" s="4" t="s">
        <v>37</v>
      </c>
      <c r="F5200" s="4" t="s">
        <v>7503</v>
      </c>
      <c r="G5200" s="4" t="s">
        <v>239</v>
      </c>
      <c r="H5200" s="4" t="s">
        <v>245</v>
      </c>
      <c r="I5200" s="4" t="s">
        <v>2183</v>
      </c>
      <c r="J5200" s="4"/>
      <c r="K5200" s="4"/>
    </row>
    <row r="5201" spans="2:11" x14ac:dyDescent="0.2">
      <c r="B5201" s="4" t="s">
        <v>21749</v>
      </c>
      <c r="C5201" s="4">
        <v>5.4</v>
      </c>
      <c r="D5201" s="4" t="s">
        <v>164</v>
      </c>
      <c r="E5201" s="4" t="s">
        <v>38</v>
      </c>
      <c r="F5201" s="4" t="s">
        <v>7505</v>
      </c>
      <c r="G5201" s="4" t="s">
        <v>239</v>
      </c>
      <c r="H5201" s="4" t="s">
        <v>245</v>
      </c>
      <c r="I5201" s="4" t="s">
        <v>2184</v>
      </c>
      <c r="J5201" s="4"/>
      <c r="K5201" s="4"/>
    </row>
    <row r="5202" spans="2:11" x14ac:dyDescent="0.2">
      <c r="B5202" s="4" t="s">
        <v>21750</v>
      </c>
      <c r="C5202" s="4">
        <v>5.4</v>
      </c>
      <c r="D5202" s="4" t="s">
        <v>164</v>
      </c>
      <c r="E5202" s="4" t="s">
        <v>39</v>
      </c>
      <c r="F5202" s="4" t="s">
        <v>7507</v>
      </c>
      <c r="G5202" s="4" t="s">
        <v>239</v>
      </c>
      <c r="H5202" s="4" t="s">
        <v>245</v>
      </c>
      <c r="I5202" s="4" t="s">
        <v>2185</v>
      </c>
      <c r="J5202" s="4"/>
      <c r="K5202" s="4"/>
    </row>
    <row r="5203" spans="2:11" x14ac:dyDescent="0.2">
      <c r="B5203" s="4" t="s">
        <v>21751</v>
      </c>
      <c r="C5203" s="4">
        <v>5.4</v>
      </c>
      <c r="D5203" s="4" t="s">
        <v>164</v>
      </c>
      <c r="E5203" s="4" t="s">
        <v>56</v>
      </c>
      <c r="F5203" s="4" t="s">
        <v>7509</v>
      </c>
      <c r="G5203" s="4" t="s">
        <v>239</v>
      </c>
      <c r="H5203" s="4" t="s">
        <v>245</v>
      </c>
      <c r="I5203" s="4" t="s">
        <v>2186</v>
      </c>
      <c r="J5203" s="4"/>
      <c r="K5203" s="4"/>
    </row>
    <row r="5204" spans="2:11" x14ac:dyDescent="0.2">
      <c r="B5204" s="4" t="s">
        <v>21752</v>
      </c>
      <c r="C5204" s="4">
        <v>5.4</v>
      </c>
      <c r="D5204" s="4" t="s">
        <v>164</v>
      </c>
      <c r="E5204" s="4" t="s">
        <v>58</v>
      </c>
      <c r="F5204" s="4" t="s">
        <v>7511</v>
      </c>
      <c r="G5204" s="4" t="s">
        <v>239</v>
      </c>
      <c r="H5204" s="4" t="s">
        <v>245</v>
      </c>
      <c r="I5204" s="4" t="s">
        <v>2187</v>
      </c>
      <c r="J5204" s="4"/>
      <c r="K5204" s="4"/>
    </row>
    <row r="5205" spans="2:11" x14ac:dyDescent="0.2">
      <c r="B5205" s="4" t="s">
        <v>21753</v>
      </c>
      <c r="C5205" s="4">
        <v>5.4</v>
      </c>
      <c r="D5205" s="4" t="s">
        <v>164</v>
      </c>
      <c r="E5205" s="4" t="s">
        <v>60</v>
      </c>
      <c r="F5205" s="4" t="s">
        <v>7513</v>
      </c>
      <c r="G5205" s="4" t="s">
        <v>239</v>
      </c>
      <c r="H5205" s="4" t="s">
        <v>245</v>
      </c>
      <c r="I5205" s="4" t="s">
        <v>2188</v>
      </c>
      <c r="J5205" s="4"/>
      <c r="K5205" s="4"/>
    </row>
    <row r="5206" spans="2:11" x14ac:dyDescent="0.2">
      <c r="B5206" s="4" t="s">
        <v>21754</v>
      </c>
      <c r="C5206" s="4">
        <v>5.4</v>
      </c>
      <c r="D5206" s="4" t="s">
        <v>164</v>
      </c>
      <c r="E5206" s="4" t="s">
        <v>62</v>
      </c>
      <c r="F5206" s="4" t="s">
        <v>7515</v>
      </c>
      <c r="G5206" s="4" t="s">
        <v>239</v>
      </c>
      <c r="H5206" s="4" t="s">
        <v>245</v>
      </c>
      <c r="I5206" s="4" t="s">
        <v>2189</v>
      </c>
      <c r="J5206" s="4"/>
      <c r="K5206" s="4"/>
    </row>
    <row r="5207" spans="2:11" x14ac:dyDescent="0.2">
      <c r="B5207" s="4" t="s">
        <v>21755</v>
      </c>
      <c r="C5207" s="4">
        <v>5.4</v>
      </c>
      <c r="D5207" s="4" t="s">
        <v>164</v>
      </c>
      <c r="E5207" s="4" t="s">
        <v>64</v>
      </c>
      <c r="F5207" s="4" t="s">
        <v>7517</v>
      </c>
      <c r="G5207" s="4" t="s">
        <v>239</v>
      </c>
      <c r="H5207" s="4" t="s">
        <v>245</v>
      </c>
      <c r="I5207" s="4" t="s">
        <v>2190</v>
      </c>
      <c r="J5207" s="4"/>
      <c r="K5207" s="4"/>
    </row>
    <row r="5208" spans="2:11" x14ac:dyDescent="0.2">
      <c r="B5208" s="4" t="s">
        <v>21756</v>
      </c>
      <c r="C5208" s="4">
        <v>5.4</v>
      </c>
      <c r="D5208" s="4" t="s">
        <v>164</v>
      </c>
      <c r="E5208" s="4" t="s">
        <v>66</v>
      </c>
      <c r="F5208" s="4" t="s">
        <v>21757</v>
      </c>
      <c r="G5208" s="4" t="s">
        <v>239</v>
      </c>
      <c r="H5208" s="4" t="s">
        <v>245</v>
      </c>
      <c r="I5208" s="4" t="s">
        <v>2191</v>
      </c>
      <c r="J5208" s="4"/>
      <c r="K5208" s="4"/>
    </row>
    <row r="5209" spans="2:11" x14ac:dyDescent="0.2">
      <c r="B5209" s="4" t="s">
        <v>21758</v>
      </c>
      <c r="C5209" s="4">
        <v>5.4</v>
      </c>
      <c r="D5209" s="4" t="s">
        <v>164</v>
      </c>
      <c r="E5209" s="4" t="s">
        <v>68</v>
      </c>
      <c r="F5209" s="4" t="s">
        <v>21759</v>
      </c>
      <c r="G5209" s="4" t="s">
        <v>239</v>
      </c>
      <c r="H5209" s="4" t="s">
        <v>245</v>
      </c>
      <c r="I5209" s="4" t="s">
        <v>2192</v>
      </c>
      <c r="J5209" s="4"/>
      <c r="K5209" s="4"/>
    </row>
    <row r="5210" spans="2:11" x14ac:dyDescent="0.2">
      <c r="B5210" s="4" t="s">
        <v>21760</v>
      </c>
      <c r="C5210" s="4">
        <v>5.4</v>
      </c>
      <c r="D5210" s="4" t="s">
        <v>164</v>
      </c>
      <c r="E5210" s="4" t="s">
        <v>70</v>
      </c>
      <c r="F5210" s="4" t="s">
        <v>21761</v>
      </c>
      <c r="G5210" s="4" t="s">
        <v>239</v>
      </c>
      <c r="H5210" s="4" t="s">
        <v>245</v>
      </c>
      <c r="I5210" s="4" t="s">
        <v>2193</v>
      </c>
      <c r="J5210" s="4"/>
      <c r="K5210" s="4"/>
    </row>
    <row r="5211" spans="2:11" x14ac:dyDescent="0.2">
      <c r="B5211" s="4" t="s">
        <v>21762</v>
      </c>
      <c r="C5211" s="4">
        <v>5.4</v>
      </c>
      <c r="D5211" s="4" t="s">
        <v>164</v>
      </c>
      <c r="E5211" s="4" t="s">
        <v>72</v>
      </c>
      <c r="F5211" s="4" t="s">
        <v>21763</v>
      </c>
      <c r="G5211" s="4" t="s">
        <v>239</v>
      </c>
      <c r="H5211" s="4" t="s">
        <v>245</v>
      </c>
      <c r="I5211" s="4" t="s">
        <v>2194</v>
      </c>
      <c r="J5211" s="4"/>
      <c r="K5211" s="4"/>
    </row>
    <row r="5212" spans="2:11" x14ac:dyDescent="0.2">
      <c r="B5212" s="4" t="s">
        <v>21764</v>
      </c>
      <c r="C5212" s="4">
        <v>5.4</v>
      </c>
      <c r="D5212" s="4" t="s">
        <v>164</v>
      </c>
      <c r="E5212" s="4" t="s">
        <v>74</v>
      </c>
      <c r="F5212" s="4" t="s">
        <v>21765</v>
      </c>
      <c r="G5212" s="4" t="s">
        <v>239</v>
      </c>
      <c r="H5212" s="4" t="s">
        <v>245</v>
      </c>
      <c r="I5212" s="4" t="s">
        <v>2195</v>
      </c>
      <c r="J5212" s="4"/>
      <c r="K5212" s="4"/>
    </row>
    <row r="5213" spans="2:11" x14ac:dyDescent="0.2">
      <c r="B5213" s="4" t="s">
        <v>21766</v>
      </c>
      <c r="C5213" s="4">
        <v>5.4</v>
      </c>
      <c r="D5213" s="4" t="s">
        <v>164</v>
      </c>
      <c r="E5213" s="4" t="s">
        <v>76</v>
      </c>
      <c r="F5213" s="4" t="s">
        <v>21767</v>
      </c>
      <c r="G5213" s="4" t="s">
        <v>239</v>
      </c>
      <c r="H5213" s="4" t="s">
        <v>245</v>
      </c>
      <c r="I5213" s="4" t="s">
        <v>2196</v>
      </c>
      <c r="J5213" s="4"/>
      <c r="K5213" s="4"/>
    </row>
    <row r="5214" spans="2:11" x14ac:dyDescent="0.2">
      <c r="B5214" s="4" t="s">
        <v>21768</v>
      </c>
      <c r="C5214" s="4">
        <v>5.4</v>
      </c>
      <c r="D5214" s="4" t="s">
        <v>164</v>
      </c>
      <c r="E5214" s="4" t="s">
        <v>78</v>
      </c>
      <c r="F5214" s="4" t="s">
        <v>21769</v>
      </c>
      <c r="G5214" s="4" t="s">
        <v>239</v>
      </c>
      <c r="H5214" s="4" t="s">
        <v>245</v>
      </c>
      <c r="I5214" s="4" t="s">
        <v>2197</v>
      </c>
      <c r="J5214" s="4"/>
      <c r="K5214" s="4"/>
    </row>
    <row r="5215" spans="2:11" x14ac:dyDescent="0.2">
      <c r="B5215" s="4" t="s">
        <v>21770</v>
      </c>
      <c r="C5215" s="4">
        <v>5.4</v>
      </c>
      <c r="D5215" s="4" t="s">
        <v>164</v>
      </c>
      <c r="E5215" s="4" t="s">
        <v>81</v>
      </c>
      <c r="F5215" s="4" t="s">
        <v>21771</v>
      </c>
      <c r="G5215" s="4" t="s">
        <v>239</v>
      </c>
      <c r="H5215" s="4" t="s">
        <v>245</v>
      </c>
      <c r="I5215" s="4" t="s">
        <v>2198</v>
      </c>
      <c r="J5215" s="4"/>
      <c r="K5215" s="4"/>
    </row>
    <row r="5216" spans="2:11" x14ac:dyDescent="0.2">
      <c r="B5216" s="4" t="s">
        <v>21772</v>
      </c>
      <c r="C5216" s="4">
        <v>5.4</v>
      </c>
      <c r="D5216" s="4" t="s">
        <v>164</v>
      </c>
      <c r="E5216" s="4" t="s">
        <v>84</v>
      </c>
      <c r="F5216" s="4" t="s">
        <v>21773</v>
      </c>
      <c r="G5216" s="4" t="s">
        <v>239</v>
      </c>
      <c r="H5216" s="4" t="s">
        <v>245</v>
      </c>
      <c r="I5216" s="4" t="s">
        <v>2199</v>
      </c>
      <c r="J5216" s="4"/>
      <c r="K5216" s="4"/>
    </row>
    <row r="5217" spans="2:11" x14ac:dyDescent="0.2">
      <c r="B5217" s="4" t="s">
        <v>21774</v>
      </c>
      <c r="C5217" s="4">
        <v>5.4</v>
      </c>
      <c r="D5217" s="4" t="s">
        <v>164</v>
      </c>
      <c r="E5217" s="4" t="s">
        <v>85</v>
      </c>
      <c r="F5217" s="4" t="s">
        <v>21775</v>
      </c>
      <c r="G5217" s="4" t="s">
        <v>239</v>
      </c>
      <c r="H5217" s="4" t="s">
        <v>245</v>
      </c>
      <c r="I5217" s="4" t="s">
        <v>2200</v>
      </c>
      <c r="J5217" s="4"/>
      <c r="K5217" s="4"/>
    </row>
    <row r="5218" spans="2:11" x14ac:dyDescent="0.2">
      <c r="B5218" s="4" t="s">
        <v>21776</v>
      </c>
      <c r="C5218" s="4">
        <v>5.4</v>
      </c>
      <c r="D5218" s="4" t="s">
        <v>164</v>
      </c>
      <c r="E5218" s="4" t="s">
        <v>86</v>
      </c>
      <c r="F5218" s="4" t="s">
        <v>21777</v>
      </c>
      <c r="G5218" s="4" t="s">
        <v>239</v>
      </c>
      <c r="H5218" s="4" t="s">
        <v>245</v>
      </c>
      <c r="I5218" s="4" t="s">
        <v>2201</v>
      </c>
      <c r="J5218" s="4"/>
      <c r="K5218" s="4"/>
    </row>
    <row r="5219" spans="2:11" x14ac:dyDescent="0.2">
      <c r="B5219" s="4" t="s">
        <v>21778</v>
      </c>
      <c r="C5219" s="4">
        <v>5.4</v>
      </c>
      <c r="D5219" s="4" t="s">
        <v>164</v>
      </c>
      <c r="E5219" s="4" t="s">
        <v>88</v>
      </c>
      <c r="F5219" s="4" t="s">
        <v>21779</v>
      </c>
      <c r="G5219" s="4" t="s">
        <v>239</v>
      </c>
      <c r="H5219" s="4" t="s">
        <v>245</v>
      </c>
      <c r="I5219" s="4" t="s">
        <v>2202</v>
      </c>
      <c r="J5219" s="4"/>
      <c r="K5219" s="4"/>
    </row>
    <row r="5220" spans="2:11" x14ac:dyDescent="0.2">
      <c r="B5220" s="4" t="s">
        <v>21780</v>
      </c>
      <c r="C5220" s="4">
        <v>5.4</v>
      </c>
      <c r="D5220" s="4" t="s">
        <v>164</v>
      </c>
      <c r="E5220" s="4" t="s">
        <v>90</v>
      </c>
      <c r="F5220" s="4" t="s">
        <v>21781</v>
      </c>
      <c r="G5220" s="4" t="s">
        <v>239</v>
      </c>
      <c r="H5220" s="4" t="s">
        <v>245</v>
      </c>
      <c r="I5220" s="4" t="s">
        <v>2203</v>
      </c>
      <c r="J5220" s="4"/>
      <c r="K5220" s="4"/>
    </row>
    <row r="5221" spans="2:11" x14ac:dyDescent="0.2">
      <c r="B5221" s="4" t="s">
        <v>21782</v>
      </c>
      <c r="C5221" s="4">
        <v>5.4</v>
      </c>
      <c r="D5221" s="4" t="s">
        <v>164</v>
      </c>
      <c r="E5221" s="4" t="s">
        <v>92</v>
      </c>
      <c r="F5221" s="4" t="s">
        <v>21783</v>
      </c>
      <c r="G5221" s="4" t="s">
        <v>239</v>
      </c>
      <c r="H5221" s="4" t="s">
        <v>245</v>
      </c>
      <c r="I5221" s="4" t="s">
        <v>2204</v>
      </c>
      <c r="J5221" s="4"/>
      <c r="K5221" s="4"/>
    </row>
    <row r="5222" spans="2:11" x14ac:dyDescent="0.2">
      <c r="B5222" s="4" t="s">
        <v>21784</v>
      </c>
      <c r="C5222" s="4">
        <v>5.4</v>
      </c>
      <c r="D5222" s="4" t="s">
        <v>164</v>
      </c>
      <c r="E5222" s="4" t="s">
        <v>94</v>
      </c>
      <c r="F5222" s="4" t="s">
        <v>21785</v>
      </c>
      <c r="G5222" s="4" t="s">
        <v>239</v>
      </c>
      <c r="H5222" s="4" t="s">
        <v>245</v>
      </c>
      <c r="I5222" s="4" t="s">
        <v>2205</v>
      </c>
      <c r="J5222" s="4"/>
      <c r="K5222" s="4"/>
    </row>
    <row r="5223" spans="2:11" x14ac:dyDescent="0.2">
      <c r="B5223" s="4" t="s">
        <v>21786</v>
      </c>
      <c r="C5223" s="4">
        <v>5.4</v>
      </c>
      <c r="D5223" s="4" t="s">
        <v>164</v>
      </c>
      <c r="E5223" s="4" t="s">
        <v>96</v>
      </c>
      <c r="F5223" s="4" t="s">
        <v>21787</v>
      </c>
      <c r="G5223" s="4" t="s">
        <v>239</v>
      </c>
      <c r="H5223" s="4" t="s">
        <v>245</v>
      </c>
      <c r="I5223" s="4" t="s">
        <v>2206</v>
      </c>
      <c r="J5223" s="4"/>
      <c r="K5223" s="4"/>
    </row>
    <row r="5224" spans="2:11" x14ac:dyDescent="0.2">
      <c r="B5224" s="4" t="s">
        <v>21788</v>
      </c>
      <c r="C5224" s="4">
        <v>5.4</v>
      </c>
      <c r="D5224" s="4" t="s">
        <v>164</v>
      </c>
      <c r="E5224" s="4" t="s">
        <v>98</v>
      </c>
      <c r="F5224" s="4" t="s">
        <v>21789</v>
      </c>
      <c r="G5224" s="4" t="s">
        <v>239</v>
      </c>
      <c r="H5224" s="4" t="s">
        <v>245</v>
      </c>
      <c r="I5224" s="4" t="s">
        <v>2207</v>
      </c>
      <c r="J5224" s="4"/>
      <c r="K5224" s="4"/>
    </row>
    <row r="5225" spans="2:11" x14ac:dyDescent="0.2">
      <c r="B5225" s="4" t="s">
        <v>21790</v>
      </c>
      <c r="C5225" s="4">
        <v>5.4</v>
      </c>
      <c r="D5225" s="4" t="s">
        <v>164</v>
      </c>
      <c r="E5225" s="4" t="s">
        <v>100</v>
      </c>
      <c r="F5225" s="4" t="s">
        <v>21791</v>
      </c>
      <c r="G5225" s="4" t="s">
        <v>239</v>
      </c>
      <c r="H5225" s="4" t="s">
        <v>245</v>
      </c>
      <c r="I5225" s="4" t="s">
        <v>2208</v>
      </c>
      <c r="J5225" s="4"/>
      <c r="K5225" s="4"/>
    </row>
    <row r="5226" spans="2:11" x14ac:dyDescent="0.2">
      <c r="B5226" s="4" t="s">
        <v>21792</v>
      </c>
      <c r="C5226" s="4">
        <v>5.4</v>
      </c>
      <c r="D5226" s="4" t="s">
        <v>164</v>
      </c>
      <c r="E5226" s="4" t="s">
        <v>102</v>
      </c>
      <c r="F5226" s="4" t="s">
        <v>21793</v>
      </c>
      <c r="G5226" s="4" t="s">
        <v>239</v>
      </c>
      <c r="H5226" s="4" t="s">
        <v>245</v>
      </c>
      <c r="I5226" s="4" t="s">
        <v>2209</v>
      </c>
      <c r="J5226" s="4"/>
      <c r="K5226" s="4"/>
    </row>
    <row r="5227" spans="2:11" x14ac:dyDescent="0.2">
      <c r="B5227" s="4" t="s">
        <v>21794</v>
      </c>
      <c r="C5227" s="4">
        <v>5.4</v>
      </c>
      <c r="D5227" s="4" t="s">
        <v>164</v>
      </c>
      <c r="E5227" s="4" t="s">
        <v>104</v>
      </c>
      <c r="F5227" s="4" t="s">
        <v>21795</v>
      </c>
      <c r="G5227" s="4" t="s">
        <v>239</v>
      </c>
      <c r="H5227" s="4" t="s">
        <v>245</v>
      </c>
      <c r="I5227" s="4" t="s">
        <v>2210</v>
      </c>
      <c r="J5227" s="4"/>
      <c r="K5227" s="4"/>
    </row>
    <row r="5228" spans="2:11" x14ac:dyDescent="0.2">
      <c r="B5228" s="4" t="s">
        <v>21796</v>
      </c>
      <c r="C5228" s="4">
        <v>5.4</v>
      </c>
      <c r="D5228" s="4" t="s">
        <v>164</v>
      </c>
      <c r="E5228" s="4" t="s">
        <v>106</v>
      </c>
      <c r="F5228" s="4" t="s">
        <v>21797</v>
      </c>
      <c r="G5228" s="4" t="s">
        <v>239</v>
      </c>
      <c r="H5228" s="4" t="s">
        <v>245</v>
      </c>
      <c r="I5228" s="4" t="s">
        <v>2211</v>
      </c>
      <c r="J5228" s="4"/>
      <c r="K5228" s="4"/>
    </row>
    <row r="5229" spans="2:11" x14ac:dyDescent="0.2">
      <c r="B5229" s="4" t="s">
        <v>21798</v>
      </c>
      <c r="C5229" s="4">
        <v>5.4</v>
      </c>
      <c r="D5229" s="4" t="s">
        <v>164</v>
      </c>
      <c r="E5229" s="4" t="s">
        <v>108</v>
      </c>
      <c r="F5229" s="4" t="s">
        <v>21799</v>
      </c>
      <c r="G5229" s="4" t="s">
        <v>239</v>
      </c>
      <c r="H5229" s="4" t="s">
        <v>245</v>
      </c>
      <c r="I5229" s="4" t="s">
        <v>2212</v>
      </c>
      <c r="J5229" s="4"/>
      <c r="K5229" s="4"/>
    </row>
    <row r="5230" spans="2:11" x14ac:dyDescent="0.2">
      <c r="B5230" s="4" t="s">
        <v>21800</v>
      </c>
      <c r="C5230" s="4">
        <v>5.4</v>
      </c>
      <c r="D5230" s="4" t="s">
        <v>164</v>
      </c>
      <c r="E5230" s="4" t="s">
        <v>110</v>
      </c>
      <c r="F5230" s="4" t="s">
        <v>21801</v>
      </c>
      <c r="G5230" s="4" t="s">
        <v>239</v>
      </c>
      <c r="H5230" s="4" t="s">
        <v>245</v>
      </c>
      <c r="I5230" s="4" t="s">
        <v>2213</v>
      </c>
      <c r="J5230" s="4"/>
      <c r="K5230" s="4"/>
    </row>
    <row r="5231" spans="2:11" x14ac:dyDescent="0.2">
      <c r="B5231" s="4" t="s">
        <v>21802</v>
      </c>
      <c r="C5231" s="4">
        <v>5.4</v>
      </c>
      <c r="D5231" s="4" t="s">
        <v>164</v>
      </c>
      <c r="E5231" s="4" t="s">
        <v>112</v>
      </c>
      <c r="F5231" s="4" t="s">
        <v>21803</v>
      </c>
      <c r="G5231" s="4" t="s">
        <v>239</v>
      </c>
      <c r="H5231" s="4" t="s">
        <v>245</v>
      </c>
      <c r="I5231" s="4" t="s">
        <v>2214</v>
      </c>
      <c r="J5231" s="4"/>
      <c r="K5231" s="4"/>
    </row>
    <row r="5232" spans="2:11" x14ac:dyDescent="0.2">
      <c r="B5232" s="4" t="s">
        <v>21804</v>
      </c>
      <c r="C5232" s="4">
        <v>5.4</v>
      </c>
      <c r="D5232" s="4" t="s">
        <v>164</v>
      </c>
      <c r="E5232" s="4" t="s">
        <v>114</v>
      </c>
      <c r="F5232" s="4" t="s">
        <v>21805</v>
      </c>
      <c r="G5232" s="4" t="s">
        <v>239</v>
      </c>
      <c r="H5232" s="4" t="s">
        <v>245</v>
      </c>
      <c r="I5232" s="4" t="s">
        <v>2215</v>
      </c>
      <c r="J5232" s="4"/>
      <c r="K5232" s="4"/>
    </row>
    <row r="5233" spans="2:11" x14ac:dyDescent="0.2">
      <c r="B5233" s="4" t="s">
        <v>21806</v>
      </c>
      <c r="C5233" s="4">
        <v>5.4</v>
      </c>
      <c r="D5233" s="4" t="s">
        <v>164</v>
      </c>
      <c r="E5233" s="4" t="s">
        <v>116</v>
      </c>
      <c r="F5233" s="4" t="s">
        <v>21807</v>
      </c>
      <c r="G5233" s="4" t="s">
        <v>239</v>
      </c>
      <c r="H5233" s="4" t="s">
        <v>245</v>
      </c>
      <c r="I5233" s="4" t="s">
        <v>2216</v>
      </c>
      <c r="J5233" s="4"/>
      <c r="K5233" s="4"/>
    </row>
    <row r="5234" spans="2:11" x14ac:dyDescent="0.2">
      <c r="B5234" s="4" t="s">
        <v>21808</v>
      </c>
      <c r="C5234" s="4">
        <v>5.4</v>
      </c>
      <c r="D5234" s="4" t="s">
        <v>164</v>
      </c>
      <c r="E5234" s="4" t="s">
        <v>118</v>
      </c>
      <c r="F5234" s="4" t="s">
        <v>21809</v>
      </c>
      <c r="G5234" s="4" t="s">
        <v>239</v>
      </c>
      <c r="H5234" s="4" t="s">
        <v>245</v>
      </c>
      <c r="I5234" s="4" t="s">
        <v>2217</v>
      </c>
      <c r="J5234" s="4"/>
      <c r="K5234" s="4"/>
    </row>
    <row r="5235" spans="2:11" x14ac:dyDescent="0.2">
      <c r="B5235" s="4" t="s">
        <v>21810</v>
      </c>
      <c r="C5235" s="4">
        <v>5.4</v>
      </c>
      <c r="D5235" s="4" t="s">
        <v>164</v>
      </c>
      <c r="E5235" s="4" t="s">
        <v>120</v>
      </c>
      <c r="F5235" s="4" t="s">
        <v>21811</v>
      </c>
      <c r="G5235" s="4" t="s">
        <v>239</v>
      </c>
      <c r="H5235" s="4" t="s">
        <v>245</v>
      </c>
      <c r="I5235" s="4" t="s">
        <v>2218</v>
      </c>
      <c r="J5235" s="4"/>
      <c r="K5235" s="4"/>
    </row>
    <row r="5236" spans="2:11" x14ac:dyDescent="0.2">
      <c r="B5236" s="4" t="s">
        <v>21812</v>
      </c>
      <c r="C5236" s="4">
        <v>5.4</v>
      </c>
      <c r="D5236" s="4" t="s">
        <v>164</v>
      </c>
      <c r="E5236" s="4" t="s">
        <v>122</v>
      </c>
      <c r="F5236" s="4" t="s">
        <v>21813</v>
      </c>
      <c r="G5236" s="4" t="s">
        <v>239</v>
      </c>
      <c r="H5236" s="4" t="s">
        <v>245</v>
      </c>
      <c r="I5236" s="4" t="s">
        <v>2219</v>
      </c>
      <c r="J5236" s="4"/>
      <c r="K5236" s="4"/>
    </row>
    <row r="5237" spans="2:11" x14ac:dyDescent="0.2">
      <c r="B5237" s="4" t="s">
        <v>21814</v>
      </c>
      <c r="C5237" s="4">
        <v>5.4</v>
      </c>
      <c r="D5237" s="4" t="s">
        <v>164</v>
      </c>
      <c r="E5237" s="4" t="s">
        <v>124</v>
      </c>
      <c r="F5237" s="4" t="s">
        <v>21815</v>
      </c>
      <c r="G5237" s="4" t="s">
        <v>239</v>
      </c>
      <c r="H5237" s="4" t="s">
        <v>245</v>
      </c>
      <c r="I5237" s="4" t="s">
        <v>2220</v>
      </c>
      <c r="J5237" s="4"/>
      <c r="K5237" s="4"/>
    </row>
    <row r="5238" spans="2:11" x14ac:dyDescent="0.2">
      <c r="B5238" s="4" t="s">
        <v>21816</v>
      </c>
      <c r="C5238" s="4">
        <v>5.4</v>
      </c>
      <c r="D5238" s="4" t="s">
        <v>164</v>
      </c>
      <c r="E5238" s="4" t="s">
        <v>126</v>
      </c>
      <c r="F5238" s="4" t="s">
        <v>21817</v>
      </c>
      <c r="G5238" s="4" t="s">
        <v>239</v>
      </c>
      <c r="H5238" s="4" t="s">
        <v>245</v>
      </c>
      <c r="I5238" s="4" t="s">
        <v>2221</v>
      </c>
      <c r="J5238" s="4"/>
      <c r="K5238" s="4"/>
    </row>
    <row r="5239" spans="2:11" x14ac:dyDescent="0.2">
      <c r="B5239" s="4" t="s">
        <v>21818</v>
      </c>
      <c r="C5239" s="4">
        <v>5.4</v>
      </c>
      <c r="D5239" s="4" t="s">
        <v>164</v>
      </c>
      <c r="E5239" s="4" t="s">
        <v>128</v>
      </c>
      <c r="F5239" s="4" t="s">
        <v>21819</v>
      </c>
      <c r="G5239" s="4" t="s">
        <v>239</v>
      </c>
      <c r="H5239" s="4" t="s">
        <v>245</v>
      </c>
      <c r="I5239" s="4" t="s">
        <v>2222</v>
      </c>
      <c r="J5239" s="4"/>
      <c r="K5239" s="4"/>
    </row>
    <row r="5240" spans="2:11" x14ac:dyDescent="0.2">
      <c r="B5240" s="4" t="s">
        <v>21820</v>
      </c>
      <c r="C5240" s="4">
        <v>5.4</v>
      </c>
      <c r="D5240" s="4" t="s">
        <v>164</v>
      </c>
      <c r="E5240" s="4" t="s">
        <v>130</v>
      </c>
      <c r="F5240" s="4" t="s">
        <v>21821</v>
      </c>
      <c r="G5240" s="4" t="s">
        <v>239</v>
      </c>
      <c r="H5240" s="4" t="s">
        <v>245</v>
      </c>
      <c r="I5240" s="4" t="s">
        <v>2223</v>
      </c>
      <c r="J5240" s="4"/>
      <c r="K5240" s="4"/>
    </row>
    <row r="5241" spans="2:11" x14ac:dyDescent="0.2">
      <c r="B5241" s="4" t="s">
        <v>21822</v>
      </c>
      <c r="C5241" s="4">
        <v>5.4</v>
      </c>
      <c r="D5241" s="4" t="s">
        <v>164</v>
      </c>
      <c r="E5241" s="4" t="s">
        <v>132</v>
      </c>
      <c r="F5241" s="4" t="s">
        <v>21823</v>
      </c>
      <c r="G5241" s="4" t="s">
        <v>239</v>
      </c>
      <c r="H5241" s="4" t="s">
        <v>245</v>
      </c>
      <c r="I5241" s="4" t="s">
        <v>2224</v>
      </c>
      <c r="J5241" s="4"/>
      <c r="K5241" s="4"/>
    </row>
    <row r="5242" spans="2:11" x14ac:dyDescent="0.2">
      <c r="B5242" s="4" t="s">
        <v>21824</v>
      </c>
      <c r="C5242" s="4">
        <v>5.4</v>
      </c>
      <c r="D5242" s="4" t="s">
        <v>164</v>
      </c>
      <c r="E5242" s="4" t="s">
        <v>134</v>
      </c>
      <c r="F5242" s="4" t="s">
        <v>21825</v>
      </c>
      <c r="G5242" s="4" t="s">
        <v>239</v>
      </c>
      <c r="H5242" s="4" t="s">
        <v>245</v>
      </c>
      <c r="I5242" s="4" t="s">
        <v>2225</v>
      </c>
      <c r="J5242" s="4"/>
      <c r="K5242" s="4"/>
    </row>
    <row r="5243" spans="2:11" x14ac:dyDescent="0.2">
      <c r="B5243" s="4" t="s">
        <v>21826</v>
      </c>
      <c r="C5243" s="4">
        <v>5.4</v>
      </c>
      <c r="D5243" s="4" t="s">
        <v>164</v>
      </c>
      <c r="E5243" s="4" t="s">
        <v>136</v>
      </c>
      <c r="F5243" s="4" t="s">
        <v>21827</v>
      </c>
      <c r="G5243" s="4" t="s">
        <v>239</v>
      </c>
      <c r="H5243" s="4" t="s">
        <v>245</v>
      </c>
      <c r="I5243" s="4" t="s">
        <v>2226</v>
      </c>
      <c r="J5243" s="4"/>
      <c r="K5243" s="4"/>
    </row>
    <row r="5244" spans="2:11" x14ac:dyDescent="0.2">
      <c r="B5244" s="4" t="s">
        <v>21828</v>
      </c>
      <c r="C5244" s="4">
        <v>5.4</v>
      </c>
      <c r="D5244" s="4" t="s">
        <v>164</v>
      </c>
      <c r="E5244" s="4" t="s">
        <v>138</v>
      </c>
      <c r="F5244" s="4" t="s">
        <v>21829</v>
      </c>
      <c r="G5244" s="4" t="s">
        <v>239</v>
      </c>
      <c r="H5244" s="4" t="s">
        <v>245</v>
      </c>
      <c r="I5244" s="4" t="s">
        <v>2227</v>
      </c>
      <c r="J5244" s="4"/>
      <c r="K5244" s="4"/>
    </row>
    <row r="5245" spans="2:11" x14ac:dyDescent="0.2">
      <c r="B5245" s="4" t="s">
        <v>21830</v>
      </c>
      <c r="C5245" s="4">
        <v>5.4</v>
      </c>
      <c r="D5245" s="4" t="s">
        <v>164</v>
      </c>
      <c r="E5245" s="4" t="s">
        <v>140</v>
      </c>
      <c r="F5245" s="4" t="s">
        <v>21831</v>
      </c>
      <c r="G5245" s="4" t="s">
        <v>239</v>
      </c>
      <c r="H5245" s="4" t="s">
        <v>245</v>
      </c>
      <c r="I5245" s="4" t="s">
        <v>2228</v>
      </c>
      <c r="J5245" s="4"/>
      <c r="K5245" s="4"/>
    </row>
    <row r="5246" spans="2:11" x14ac:dyDescent="0.2">
      <c r="B5246" s="4" t="s">
        <v>21832</v>
      </c>
      <c r="C5246" s="4">
        <v>5.4</v>
      </c>
      <c r="D5246" s="4" t="s">
        <v>164</v>
      </c>
      <c r="E5246" s="4" t="s">
        <v>141</v>
      </c>
      <c r="F5246" s="4" t="s">
        <v>21833</v>
      </c>
      <c r="G5246" s="4" t="s">
        <v>239</v>
      </c>
      <c r="H5246" s="4" t="s">
        <v>245</v>
      </c>
      <c r="I5246" s="4" t="s">
        <v>2229</v>
      </c>
      <c r="J5246" s="4"/>
      <c r="K5246" s="4"/>
    </row>
    <row r="5247" spans="2:11" x14ac:dyDescent="0.2">
      <c r="B5247" s="4" t="s">
        <v>21834</v>
      </c>
      <c r="C5247" s="4">
        <v>5.4</v>
      </c>
      <c r="D5247" s="4" t="s">
        <v>164</v>
      </c>
      <c r="E5247" s="4" t="s">
        <v>142</v>
      </c>
      <c r="F5247" s="4" t="s">
        <v>21835</v>
      </c>
      <c r="G5247" s="4" t="s">
        <v>239</v>
      </c>
      <c r="H5247" s="4" t="s">
        <v>245</v>
      </c>
      <c r="I5247" s="4" t="s">
        <v>2230</v>
      </c>
      <c r="J5247" s="4"/>
      <c r="K5247" s="4"/>
    </row>
    <row r="5248" spans="2:11" x14ac:dyDescent="0.2">
      <c r="B5248" s="4" t="s">
        <v>21836</v>
      </c>
      <c r="C5248" s="4">
        <v>5.4</v>
      </c>
      <c r="D5248" s="4" t="s">
        <v>164</v>
      </c>
      <c r="E5248" s="4" t="s">
        <v>144</v>
      </c>
      <c r="F5248" s="4" t="s">
        <v>21837</v>
      </c>
      <c r="G5248" s="4" t="s">
        <v>239</v>
      </c>
      <c r="H5248" s="4" t="s">
        <v>245</v>
      </c>
      <c r="I5248" s="4" t="s">
        <v>2231</v>
      </c>
      <c r="J5248" s="4"/>
      <c r="K5248" s="4"/>
    </row>
    <row r="5249" spans="2:11" x14ac:dyDescent="0.2">
      <c r="B5249" s="4" t="s">
        <v>21838</v>
      </c>
      <c r="C5249" s="4">
        <v>5.4</v>
      </c>
      <c r="D5249" s="4" t="s">
        <v>164</v>
      </c>
      <c r="E5249" s="4" t="s">
        <v>146</v>
      </c>
      <c r="F5249" s="4" t="s">
        <v>21839</v>
      </c>
      <c r="G5249" s="4" t="s">
        <v>239</v>
      </c>
      <c r="H5249" s="4" t="s">
        <v>245</v>
      </c>
      <c r="I5249" s="4" t="s">
        <v>2232</v>
      </c>
      <c r="J5249" s="4"/>
      <c r="K5249" s="4"/>
    </row>
    <row r="5250" spans="2:11" x14ac:dyDescent="0.2">
      <c r="B5250" s="4" t="s">
        <v>21840</v>
      </c>
      <c r="C5250" s="4">
        <v>5.4</v>
      </c>
      <c r="D5250" s="4" t="s">
        <v>165</v>
      </c>
      <c r="E5250" s="4" t="s">
        <v>8</v>
      </c>
      <c r="F5250" s="4" t="s">
        <v>7519</v>
      </c>
      <c r="G5250" s="4" t="s">
        <v>239</v>
      </c>
      <c r="H5250" s="4" t="s">
        <v>243</v>
      </c>
      <c r="I5250" s="4"/>
      <c r="J5250" s="4" t="s">
        <v>244</v>
      </c>
      <c r="K5250" s="4"/>
    </row>
    <row r="5251" spans="2:11" x14ac:dyDescent="0.2">
      <c r="B5251" s="4" t="s">
        <v>21841</v>
      </c>
      <c r="C5251" s="4">
        <v>5.4</v>
      </c>
      <c r="D5251" s="4" t="s">
        <v>165</v>
      </c>
      <c r="E5251" s="4" t="s">
        <v>24</v>
      </c>
      <c r="F5251" s="4" t="s">
        <v>7521</v>
      </c>
      <c r="G5251" s="4" t="s">
        <v>239</v>
      </c>
      <c r="H5251" s="4" t="s">
        <v>243</v>
      </c>
      <c r="I5251" s="4"/>
      <c r="J5251" s="4" t="s">
        <v>244</v>
      </c>
      <c r="K5251" s="4"/>
    </row>
    <row r="5252" spans="2:11" x14ac:dyDescent="0.2">
      <c r="B5252" s="4" t="s">
        <v>21842</v>
      </c>
      <c r="C5252" s="4">
        <v>5.4</v>
      </c>
      <c r="D5252" s="4" t="s">
        <v>165</v>
      </c>
      <c r="E5252" s="4" t="s">
        <v>25</v>
      </c>
      <c r="F5252" s="4" t="s">
        <v>7523</v>
      </c>
      <c r="G5252" s="4" t="s">
        <v>239</v>
      </c>
      <c r="H5252" s="4" t="s">
        <v>243</v>
      </c>
      <c r="I5252" s="4"/>
      <c r="J5252" s="4" t="s">
        <v>244</v>
      </c>
      <c r="K5252" s="4"/>
    </row>
    <row r="5253" spans="2:11" x14ac:dyDescent="0.2">
      <c r="B5253" s="4" t="s">
        <v>21843</v>
      </c>
      <c r="C5253" s="4">
        <v>5.4</v>
      </c>
      <c r="D5253" s="4" t="s">
        <v>165</v>
      </c>
      <c r="E5253" s="4" t="s">
        <v>26</v>
      </c>
      <c r="F5253" s="4" t="s">
        <v>7525</v>
      </c>
      <c r="G5253" s="4" t="s">
        <v>239</v>
      </c>
      <c r="H5253" s="4" t="s">
        <v>243</v>
      </c>
      <c r="I5253" s="4"/>
      <c r="J5253" s="4" t="s">
        <v>244</v>
      </c>
      <c r="K5253" s="4"/>
    </row>
    <row r="5254" spans="2:11" x14ac:dyDescent="0.2">
      <c r="B5254" s="4" t="s">
        <v>21844</v>
      </c>
      <c r="C5254" s="4">
        <v>5.4</v>
      </c>
      <c r="D5254" s="4" t="s">
        <v>165</v>
      </c>
      <c r="E5254" s="4" t="s">
        <v>27</v>
      </c>
      <c r="F5254" s="4" t="s">
        <v>7527</v>
      </c>
      <c r="G5254" s="4" t="s">
        <v>239</v>
      </c>
      <c r="H5254" s="4" t="s">
        <v>243</v>
      </c>
      <c r="I5254" s="4"/>
      <c r="J5254" s="4" t="s">
        <v>244</v>
      </c>
      <c r="K5254" s="4"/>
    </row>
    <row r="5255" spans="2:11" x14ac:dyDescent="0.2">
      <c r="B5255" s="4" t="s">
        <v>21845</v>
      </c>
      <c r="C5255" s="4">
        <v>5.4</v>
      </c>
      <c r="D5255" s="4" t="s">
        <v>165</v>
      </c>
      <c r="E5255" s="4" t="s">
        <v>28</v>
      </c>
      <c r="F5255" s="4" t="s">
        <v>7529</v>
      </c>
      <c r="G5255" s="4" t="s">
        <v>239</v>
      </c>
      <c r="H5255" s="4" t="s">
        <v>243</v>
      </c>
      <c r="I5255" s="4"/>
      <c r="J5255" s="4" t="s">
        <v>244</v>
      </c>
      <c r="K5255" s="4"/>
    </row>
    <row r="5256" spans="2:11" x14ac:dyDescent="0.2">
      <c r="B5256" s="4" t="s">
        <v>21846</v>
      </c>
      <c r="C5256" s="4">
        <v>5.4</v>
      </c>
      <c r="D5256" s="4" t="s">
        <v>165</v>
      </c>
      <c r="E5256" s="4" t="s">
        <v>29</v>
      </c>
      <c r="F5256" s="4" t="s">
        <v>7531</v>
      </c>
      <c r="G5256" s="4" t="s">
        <v>239</v>
      </c>
      <c r="H5256" s="4" t="s">
        <v>243</v>
      </c>
      <c r="I5256" s="4"/>
      <c r="J5256" s="4" t="s">
        <v>244</v>
      </c>
      <c r="K5256" s="4"/>
    </row>
    <row r="5257" spans="2:11" x14ac:dyDescent="0.2">
      <c r="B5257" s="4" t="s">
        <v>21847</v>
      </c>
      <c r="C5257" s="4">
        <v>5.4</v>
      </c>
      <c r="D5257" s="4" t="s">
        <v>165</v>
      </c>
      <c r="E5257" s="4" t="s">
        <v>30</v>
      </c>
      <c r="F5257" s="4" t="s">
        <v>7533</v>
      </c>
      <c r="G5257" s="4" t="s">
        <v>239</v>
      </c>
      <c r="H5257" s="4" t="s">
        <v>243</v>
      </c>
      <c r="I5257" s="4"/>
      <c r="J5257" s="4" t="s">
        <v>244</v>
      </c>
      <c r="K5257" s="4"/>
    </row>
    <row r="5258" spans="2:11" x14ac:dyDescent="0.2">
      <c r="B5258" s="4" t="s">
        <v>21848</v>
      </c>
      <c r="C5258" s="4">
        <v>5.4</v>
      </c>
      <c r="D5258" s="4" t="s">
        <v>165</v>
      </c>
      <c r="E5258" s="4" t="s">
        <v>31</v>
      </c>
      <c r="F5258" s="4" t="s">
        <v>7535</v>
      </c>
      <c r="G5258" s="4" t="s">
        <v>239</v>
      </c>
      <c r="H5258" s="4" t="s">
        <v>243</v>
      </c>
      <c r="I5258" s="4"/>
      <c r="J5258" s="4" t="s">
        <v>244</v>
      </c>
      <c r="K5258" s="4"/>
    </row>
    <row r="5259" spans="2:11" x14ac:dyDescent="0.2">
      <c r="B5259" s="4" t="s">
        <v>21849</v>
      </c>
      <c r="C5259" s="4">
        <v>5.4</v>
      </c>
      <c r="D5259" s="4" t="s">
        <v>165</v>
      </c>
      <c r="E5259" s="4" t="s">
        <v>32</v>
      </c>
      <c r="F5259" s="4" t="s">
        <v>7537</v>
      </c>
      <c r="G5259" s="4" t="s">
        <v>239</v>
      </c>
      <c r="H5259" s="4" t="s">
        <v>243</v>
      </c>
      <c r="I5259" s="4"/>
      <c r="J5259" s="4" t="s">
        <v>244</v>
      </c>
      <c r="K5259" s="4"/>
    </row>
    <row r="5260" spans="2:11" x14ac:dyDescent="0.2">
      <c r="B5260" s="4" t="s">
        <v>21850</v>
      </c>
      <c r="C5260" s="4">
        <v>5.4</v>
      </c>
      <c r="D5260" s="4" t="s">
        <v>165</v>
      </c>
      <c r="E5260" s="4" t="s">
        <v>33</v>
      </c>
      <c r="F5260" s="4" t="s">
        <v>7539</v>
      </c>
      <c r="G5260" s="4" t="s">
        <v>239</v>
      </c>
      <c r="H5260" s="4" t="s">
        <v>243</v>
      </c>
      <c r="I5260" s="4"/>
      <c r="J5260" s="4" t="s">
        <v>244</v>
      </c>
      <c r="K5260" s="4"/>
    </row>
    <row r="5261" spans="2:11" x14ac:dyDescent="0.2">
      <c r="B5261" s="4" t="s">
        <v>21851</v>
      </c>
      <c r="C5261" s="4">
        <v>5.4</v>
      </c>
      <c r="D5261" s="4" t="s">
        <v>165</v>
      </c>
      <c r="E5261" s="4" t="s">
        <v>34</v>
      </c>
      <c r="F5261" s="4" t="s">
        <v>7541</v>
      </c>
      <c r="G5261" s="4" t="s">
        <v>239</v>
      </c>
      <c r="H5261" s="4" t="s">
        <v>243</v>
      </c>
      <c r="I5261" s="4"/>
      <c r="J5261" s="4" t="s">
        <v>244</v>
      </c>
      <c r="K5261" s="4"/>
    </row>
    <row r="5262" spans="2:11" x14ac:dyDescent="0.2">
      <c r="B5262" s="4" t="s">
        <v>21852</v>
      </c>
      <c r="C5262" s="4">
        <v>5.4</v>
      </c>
      <c r="D5262" s="4" t="s">
        <v>165</v>
      </c>
      <c r="E5262" s="4" t="s">
        <v>35</v>
      </c>
      <c r="F5262" s="4" t="s">
        <v>7543</v>
      </c>
      <c r="G5262" s="4" t="s">
        <v>239</v>
      </c>
      <c r="H5262" s="4" t="s">
        <v>243</v>
      </c>
      <c r="I5262" s="4"/>
      <c r="J5262" s="4" t="s">
        <v>244</v>
      </c>
      <c r="K5262" s="4"/>
    </row>
    <row r="5263" spans="2:11" x14ac:dyDescent="0.2">
      <c r="B5263" s="4" t="s">
        <v>21853</v>
      </c>
      <c r="C5263" s="4">
        <v>5.4</v>
      </c>
      <c r="D5263" s="4" t="s">
        <v>165</v>
      </c>
      <c r="E5263" s="4" t="s">
        <v>36</v>
      </c>
      <c r="F5263" s="4" t="s">
        <v>7545</v>
      </c>
      <c r="G5263" s="4" t="s">
        <v>239</v>
      </c>
      <c r="H5263" s="4" t="s">
        <v>243</v>
      </c>
      <c r="I5263" s="4"/>
      <c r="J5263" s="4" t="s">
        <v>244</v>
      </c>
      <c r="K5263" s="4"/>
    </row>
    <row r="5264" spans="2:11" x14ac:dyDescent="0.2">
      <c r="B5264" s="4" t="s">
        <v>21854</v>
      </c>
      <c r="C5264" s="4">
        <v>5.4</v>
      </c>
      <c r="D5264" s="4" t="s">
        <v>165</v>
      </c>
      <c r="E5264" s="4" t="s">
        <v>37</v>
      </c>
      <c r="F5264" s="4" t="s">
        <v>7547</v>
      </c>
      <c r="G5264" s="4" t="s">
        <v>239</v>
      </c>
      <c r="H5264" s="4" t="s">
        <v>243</v>
      </c>
      <c r="I5264" s="4"/>
      <c r="J5264" s="4" t="s">
        <v>244</v>
      </c>
      <c r="K5264" s="4"/>
    </row>
    <row r="5265" spans="2:11" x14ac:dyDescent="0.2">
      <c r="B5265" s="4" t="s">
        <v>21855</v>
      </c>
      <c r="C5265" s="4">
        <v>5.4</v>
      </c>
      <c r="D5265" s="4" t="s">
        <v>165</v>
      </c>
      <c r="E5265" s="4" t="s">
        <v>38</v>
      </c>
      <c r="F5265" s="4" t="s">
        <v>7549</v>
      </c>
      <c r="G5265" s="4" t="s">
        <v>239</v>
      </c>
      <c r="H5265" s="4" t="s">
        <v>243</v>
      </c>
      <c r="I5265" s="4"/>
      <c r="J5265" s="4" t="s">
        <v>244</v>
      </c>
      <c r="K5265" s="4"/>
    </row>
    <row r="5266" spans="2:11" x14ac:dyDescent="0.2">
      <c r="B5266" s="4" t="s">
        <v>21856</v>
      </c>
      <c r="C5266" s="4">
        <v>5.4</v>
      </c>
      <c r="D5266" s="4" t="s">
        <v>165</v>
      </c>
      <c r="E5266" s="4" t="s">
        <v>39</v>
      </c>
      <c r="F5266" s="4" t="s">
        <v>7551</v>
      </c>
      <c r="G5266" s="4" t="s">
        <v>239</v>
      </c>
      <c r="H5266" s="4" t="s">
        <v>243</v>
      </c>
      <c r="I5266" s="4"/>
      <c r="J5266" s="4" t="s">
        <v>244</v>
      </c>
      <c r="K5266" s="4"/>
    </row>
    <row r="5267" spans="2:11" x14ac:dyDescent="0.2">
      <c r="B5267" s="4" t="s">
        <v>21857</v>
      </c>
      <c r="C5267" s="4">
        <v>5.4</v>
      </c>
      <c r="D5267" s="4" t="s">
        <v>165</v>
      </c>
      <c r="E5267" s="4" t="s">
        <v>56</v>
      </c>
      <c r="F5267" s="4" t="s">
        <v>7553</v>
      </c>
      <c r="G5267" s="4" t="s">
        <v>239</v>
      </c>
      <c r="H5267" s="4" t="s">
        <v>243</v>
      </c>
      <c r="I5267" s="4"/>
      <c r="J5267" s="4" t="s">
        <v>244</v>
      </c>
      <c r="K5267" s="4"/>
    </row>
    <row r="5268" spans="2:11" x14ac:dyDescent="0.2">
      <c r="B5268" s="4" t="s">
        <v>21858</v>
      </c>
      <c r="C5268" s="4">
        <v>5.4</v>
      </c>
      <c r="D5268" s="4" t="s">
        <v>165</v>
      </c>
      <c r="E5268" s="4" t="s">
        <v>58</v>
      </c>
      <c r="F5268" s="4" t="s">
        <v>7555</v>
      </c>
      <c r="G5268" s="4" t="s">
        <v>239</v>
      </c>
      <c r="H5268" s="4" t="s">
        <v>243</v>
      </c>
      <c r="I5268" s="4"/>
      <c r="J5268" s="4" t="s">
        <v>244</v>
      </c>
      <c r="K5268" s="4"/>
    </row>
    <row r="5269" spans="2:11" x14ac:dyDescent="0.2">
      <c r="B5269" s="4" t="s">
        <v>21859</v>
      </c>
      <c r="C5269" s="4">
        <v>5.4</v>
      </c>
      <c r="D5269" s="4" t="s">
        <v>165</v>
      </c>
      <c r="E5269" s="4" t="s">
        <v>60</v>
      </c>
      <c r="F5269" s="4" t="s">
        <v>7557</v>
      </c>
      <c r="G5269" s="4" t="s">
        <v>239</v>
      </c>
      <c r="H5269" s="4" t="s">
        <v>243</v>
      </c>
      <c r="I5269" s="4"/>
      <c r="J5269" s="4" t="s">
        <v>244</v>
      </c>
      <c r="K5269" s="4"/>
    </row>
    <row r="5270" spans="2:11" x14ac:dyDescent="0.2">
      <c r="B5270" s="4" t="s">
        <v>21860</v>
      </c>
      <c r="C5270" s="4">
        <v>5.4</v>
      </c>
      <c r="D5270" s="4" t="s">
        <v>165</v>
      </c>
      <c r="E5270" s="4" t="s">
        <v>62</v>
      </c>
      <c r="F5270" s="4" t="s">
        <v>7559</v>
      </c>
      <c r="G5270" s="4" t="s">
        <v>239</v>
      </c>
      <c r="H5270" s="4" t="s">
        <v>243</v>
      </c>
      <c r="I5270" s="4"/>
      <c r="J5270" s="4" t="s">
        <v>244</v>
      </c>
      <c r="K5270" s="4"/>
    </row>
    <row r="5271" spans="2:11" x14ac:dyDescent="0.2">
      <c r="B5271" s="4" t="s">
        <v>21861</v>
      </c>
      <c r="C5271" s="4">
        <v>5.4</v>
      </c>
      <c r="D5271" s="4" t="s">
        <v>165</v>
      </c>
      <c r="E5271" s="4" t="s">
        <v>64</v>
      </c>
      <c r="F5271" s="4" t="s">
        <v>7561</v>
      </c>
      <c r="G5271" s="4" t="s">
        <v>239</v>
      </c>
      <c r="H5271" s="4" t="s">
        <v>243</v>
      </c>
      <c r="I5271" s="4"/>
      <c r="J5271" s="4" t="s">
        <v>244</v>
      </c>
      <c r="K5271" s="4"/>
    </row>
    <row r="5272" spans="2:11" x14ac:dyDescent="0.2">
      <c r="B5272" s="4" t="s">
        <v>21862</v>
      </c>
      <c r="C5272" s="4">
        <v>5.4</v>
      </c>
      <c r="D5272" s="4" t="s">
        <v>165</v>
      </c>
      <c r="E5272" s="4" t="s">
        <v>66</v>
      </c>
      <c r="F5272" s="4" t="s">
        <v>21863</v>
      </c>
      <c r="G5272" s="4" t="s">
        <v>239</v>
      </c>
      <c r="H5272" s="4" t="s">
        <v>243</v>
      </c>
      <c r="I5272" s="4"/>
      <c r="J5272" s="4" t="s">
        <v>244</v>
      </c>
      <c r="K5272" s="4"/>
    </row>
    <row r="5273" spans="2:11" x14ac:dyDescent="0.2">
      <c r="B5273" s="4" t="s">
        <v>21864</v>
      </c>
      <c r="C5273" s="4">
        <v>5.4</v>
      </c>
      <c r="D5273" s="4" t="s">
        <v>165</v>
      </c>
      <c r="E5273" s="4" t="s">
        <v>68</v>
      </c>
      <c r="F5273" s="4" t="s">
        <v>21865</v>
      </c>
      <c r="G5273" s="4" t="s">
        <v>239</v>
      </c>
      <c r="H5273" s="4" t="s">
        <v>243</v>
      </c>
      <c r="I5273" s="4"/>
      <c r="J5273" s="4" t="s">
        <v>244</v>
      </c>
      <c r="K5273" s="4"/>
    </row>
    <row r="5274" spans="2:11" x14ac:dyDescent="0.2">
      <c r="B5274" s="4" t="s">
        <v>21866</v>
      </c>
      <c r="C5274" s="4">
        <v>5.4</v>
      </c>
      <c r="D5274" s="4" t="s">
        <v>165</v>
      </c>
      <c r="E5274" s="4" t="s">
        <v>70</v>
      </c>
      <c r="F5274" s="4" t="s">
        <v>21867</v>
      </c>
      <c r="G5274" s="4" t="s">
        <v>239</v>
      </c>
      <c r="H5274" s="4" t="s">
        <v>243</v>
      </c>
      <c r="I5274" s="4"/>
      <c r="J5274" s="4" t="s">
        <v>244</v>
      </c>
      <c r="K5274" s="4"/>
    </row>
    <row r="5275" spans="2:11" x14ac:dyDescent="0.2">
      <c r="B5275" s="4" t="s">
        <v>21868</v>
      </c>
      <c r="C5275" s="4">
        <v>5.4</v>
      </c>
      <c r="D5275" s="4" t="s">
        <v>165</v>
      </c>
      <c r="E5275" s="4" t="s">
        <v>72</v>
      </c>
      <c r="F5275" s="4" t="s">
        <v>21869</v>
      </c>
      <c r="G5275" s="4" t="s">
        <v>239</v>
      </c>
      <c r="H5275" s="4" t="s">
        <v>243</v>
      </c>
      <c r="I5275" s="4"/>
      <c r="J5275" s="4" t="s">
        <v>244</v>
      </c>
      <c r="K5275" s="4"/>
    </row>
    <row r="5276" spans="2:11" x14ac:dyDescent="0.2">
      <c r="B5276" s="4" t="s">
        <v>21870</v>
      </c>
      <c r="C5276" s="4">
        <v>5.4</v>
      </c>
      <c r="D5276" s="4" t="s">
        <v>165</v>
      </c>
      <c r="E5276" s="4" t="s">
        <v>74</v>
      </c>
      <c r="F5276" s="4" t="s">
        <v>21871</v>
      </c>
      <c r="G5276" s="4" t="s">
        <v>239</v>
      </c>
      <c r="H5276" s="4" t="s">
        <v>243</v>
      </c>
      <c r="I5276" s="4"/>
      <c r="J5276" s="4" t="s">
        <v>244</v>
      </c>
      <c r="K5276" s="4"/>
    </row>
    <row r="5277" spans="2:11" x14ac:dyDescent="0.2">
      <c r="B5277" s="4" t="s">
        <v>21872</v>
      </c>
      <c r="C5277" s="4">
        <v>5.4</v>
      </c>
      <c r="D5277" s="4" t="s">
        <v>165</v>
      </c>
      <c r="E5277" s="4" t="s">
        <v>76</v>
      </c>
      <c r="F5277" s="4" t="s">
        <v>21873</v>
      </c>
      <c r="G5277" s="4" t="s">
        <v>239</v>
      </c>
      <c r="H5277" s="4" t="s">
        <v>243</v>
      </c>
      <c r="I5277" s="4"/>
      <c r="J5277" s="4" t="s">
        <v>244</v>
      </c>
      <c r="K5277" s="4"/>
    </row>
    <row r="5278" spans="2:11" x14ac:dyDescent="0.2">
      <c r="B5278" s="4" t="s">
        <v>21874</v>
      </c>
      <c r="C5278" s="4">
        <v>5.4</v>
      </c>
      <c r="D5278" s="4" t="s">
        <v>165</v>
      </c>
      <c r="E5278" s="4" t="s">
        <v>78</v>
      </c>
      <c r="F5278" s="4" t="s">
        <v>21875</v>
      </c>
      <c r="G5278" s="4" t="s">
        <v>239</v>
      </c>
      <c r="H5278" s="4" t="s">
        <v>243</v>
      </c>
      <c r="I5278" s="4"/>
      <c r="J5278" s="4" t="s">
        <v>244</v>
      </c>
      <c r="K5278" s="4"/>
    </row>
    <row r="5279" spans="2:11" x14ac:dyDescent="0.2">
      <c r="B5279" s="4" t="s">
        <v>21876</v>
      </c>
      <c r="C5279" s="4">
        <v>5.4</v>
      </c>
      <c r="D5279" s="4" t="s">
        <v>165</v>
      </c>
      <c r="E5279" s="4" t="s">
        <v>81</v>
      </c>
      <c r="F5279" s="4" t="s">
        <v>21877</v>
      </c>
      <c r="G5279" s="4" t="s">
        <v>239</v>
      </c>
      <c r="H5279" s="4" t="s">
        <v>243</v>
      </c>
      <c r="I5279" s="4"/>
      <c r="J5279" s="4" t="s">
        <v>244</v>
      </c>
      <c r="K5279" s="4"/>
    </row>
    <row r="5280" spans="2:11" x14ac:dyDescent="0.2">
      <c r="B5280" s="4" t="s">
        <v>21878</v>
      </c>
      <c r="C5280" s="4">
        <v>5.4</v>
      </c>
      <c r="D5280" s="4" t="s">
        <v>165</v>
      </c>
      <c r="E5280" s="4" t="s">
        <v>84</v>
      </c>
      <c r="F5280" s="4" t="s">
        <v>21879</v>
      </c>
      <c r="G5280" s="4" t="s">
        <v>239</v>
      </c>
      <c r="H5280" s="4" t="s">
        <v>243</v>
      </c>
      <c r="I5280" s="4"/>
      <c r="J5280" s="4" t="s">
        <v>244</v>
      </c>
      <c r="K5280" s="4"/>
    </row>
    <row r="5281" spans="2:11" x14ac:dyDescent="0.2">
      <c r="B5281" s="4" t="s">
        <v>21880</v>
      </c>
      <c r="C5281" s="4">
        <v>5.4</v>
      </c>
      <c r="D5281" s="4" t="s">
        <v>165</v>
      </c>
      <c r="E5281" s="4" t="s">
        <v>85</v>
      </c>
      <c r="F5281" s="4" t="s">
        <v>21881</v>
      </c>
      <c r="G5281" s="4" t="s">
        <v>239</v>
      </c>
      <c r="H5281" s="4" t="s">
        <v>243</v>
      </c>
      <c r="I5281" s="4"/>
      <c r="J5281" s="4" t="s">
        <v>244</v>
      </c>
      <c r="K5281" s="4"/>
    </row>
    <row r="5282" spans="2:11" x14ac:dyDescent="0.2">
      <c r="B5282" s="4" t="s">
        <v>21882</v>
      </c>
      <c r="C5282" s="4">
        <v>5.4</v>
      </c>
      <c r="D5282" s="4" t="s">
        <v>165</v>
      </c>
      <c r="E5282" s="4" t="s">
        <v>86</v>
      </c>
      <c r="F5282" s="4" t="s">
        <v>21883</v>
      </c>
      <c r="G5282" s="4" t="s">
        <v>239</v>
      </c>
      <c r="H5282" s="4" t="s">
        <v>243</v>
      </c>
      <c r="I5282" s="4"/>
      <c r="J5282" s="4" t="s">
        <v>244</v>
      </c>
      <c r="K5282" s="4"/>
    </row>
    <row r="5283" spans="2:11" x14ac:dyDescent="0.2">
      <c r="B5283" s="4" t="s">
        <v>21884</v>
      </c>
      <c r="C5283" s="4">
        <v>5.4</v>
      </c>
      <c r="D5283" s="4" t="s">
        <v>165</v>
      </c>
      <c r="E5283" s="4" t="s">
        <v>88</v>
      </c>
      <c r="F5283" s="4" t="s">
        <v>21885</v>
      </c>
      <c r="G5283" s="4" t="s">
        <v>239</v>
      </c>
      <c r="H5283" s="4" t="s">
        <v>243</v>
      </c>
      <c r="I5283" s="4"/>
      <c r="J5283" s="4" t="s">
        <v>244</v>
      </c>
      <c r="K5283" s="4"/>
    </row>
    <row r="5284" spans="2:11" x14ac:dyDescent="0.2">
      <c r="B5284" s="4" t="s">
        <v>21886</v>
      </c>
      <c r="C5284" s="4">
        <v>5.4</v>
      </c>
      <c r="D5284" s="4" t="s">
        <v>165</v>
      </c>
      <c r="E5284" s="4" t="s">
        <v>90</v>
      </c>
      <c r="F5284" s="4" t="s">
        <v>21887</v>
      </c>
      <c r="G5284" s="4" t="s">
        <v>239</v>
      </c>
      <c r="H5284" s="4" t="s">
        <v>243</v>
      </c>
      <c r="I5284" s="4"/>
      <c r="J5284" s="4" t="s">
        <v>244</v>
      </c>
      <c r="K5284" s="4"/>
    </row>
    <row r="5285" spans="2:11" x14ac:dyDescent="0.2">
      <c r="B5285" s="4" t="s">
        <v>21888</v>
      </c>
      <c r="C5285" s="4">
        <v>5.4</v>
      </c>
      <c r="D5285" s="4" t="s">
        <v>165</v>
      </c>
      <c r="E5285" s="4" t="s">
        <v>92</v>
      </c>
      <c r="F5285" s="4" t="s">
        <v>21889</v>
      </c>
      <c r="G5285" s="4" t="s">
        <v>239</v>
      </c>
      <c r="H5285" s="4" t="s">
        <v>243</v>
      </c>
      <c r="I5285" s="4"/>
      <c r="J5285" s="4" t="s">
        <v>244</v>
      </c>
      <c r="K5285" s="4"/>
    </row>
    <row r="5286" spans="2:11" x14ac:dyDescent="0.2">
      <c r="B5286" s="4" t="s">
        <v>21890</v>
      </c>
      <c r="C5286" s="4">
        <v>5.4</v>
      </c>
      <c r="D5286" s="4" t="s">
        <v>165</v>
      </c>
      <c r="E5286" s="4" t="s">
        <v>94</v>
      </c>
      <c r="F5286" s="4" t="s">
        <v>21891</v>
      </c>
      <c r="G5286" s="4" t="s">
        <v>239</v>
      </c>
      <c r="H5286" s="4" t="s">
        <v>243</v>
      </c>
      <c r="I5286" s="4"/>
      <c r="J5286" s="4" t="s">
        <v>244</v>
      </c>
      <c r="K5286" s="4"/>
    </row>
    <row r="5287" spans="2:11" x14ac:dyDescent="0.2">
      <c r="B5287" s="4" t="s">
        <v>21892</v>
      </c>
      <c r="C5287" s="4">
        <v>5.4</v>
      </c>
      <c r="D5287" s="4" t="s">
        <v>165</v>
      </c>
      <c r="E5287" s="4" t="s">
        <v>96</v>
      </c>
      <c r="F5287" s="4" t="s">
        <v>21893</v>
      </c>
      <c r="G5287" s="4" t="s">
        <v>239</v>
      </c>
      <c r="H5287" s="4" t="s">
        <v>243</v>
      </c>
      <c r="I5287" s="4"/>
      <c r="J5287" s="4" t="s">
        <v>244</v>
      </c>
      <c r="K5287" s="4"/>
    </row>
    <row r="5288" spans="2:11" x14ac:dyDescent="0.2">
      <c r="B5288" s="4" t="s">
        <v>21894</v>
      </c>
      <c r="C5288" s="4">
        <v>5.4</v>
      </c>
      <c r="D5288" s="4" t="s">
        <v>165</v>
      </c>
      <c r="E5288" s="4" t="s">
        <v>98</v>
      </c>
      <c r="F5288" s="4" t="s">
        <v>21895</v>
      </c>
      <c r="G5288" s="4" t="s">
        <v>239</v>
      </c>
      <c r="H5288" s="4" t="s">
        <v>243</v>
      </c>
      <c r="I5288" s="4"/>
      <c r="J5288" s="4" t="s">
        <v>244</v>
      </c>
      <c r="K5288" s="4"/>
    </row>
    <row r="5289" spans="2:11" x14ac:dyDescent="0.2">
      <c r="B5289" s="4" t="s">
        <v>21896</v>
      </c>
      <c r="C5289" s="4">
        <v>5.4</v>
      </c>
      <c r="D5289" s="4" t="s">
        <v>165</v>
      </c>
      <c r="E5289" s="4" t="s">
        <v>100</v>
      </c>
      <c r="F5289" s="4" t="s">
        <v>21897</v>
      </c>
      <c r="G5289" s="4" t="s">
        <v>239</v>
      </c>
      <c r="H5289" s="4" t="s">
        <v>243</v>
      </c>
      <c r="I5289" s="4"/>
      <c r="J5289" s="4" t="s">
        <v>244</v>
      </c>
      <c r="K5289" s="4"/>
    </row>
    <row r="5290" spans="2:11" x14ac:dyDescent="0.2">
      <c r="B5290" s="4" t="s">
        <v>21898</v>
      </c>
      <c r="C5290" s="4">
        <v>5.4</v>
      </c>
      <c r="D5290" s="4" t="s">
        <v>165</v>
      </c>
      <c r="E5290" s="4" t="s">
        <v>102</v>
      </c>
      <c r="F5290" s="4" t="s">
        <v>21899</v>
      </c>
      <c r="G5290" s="4" t="s">
        <v>239</v>
      </c>
      <c r="H5290" s="4" t="s">
        <v>243</v>
      </c>
      <c r="I5290" s="4"/>
      <c r="J5290" s="4" t="s">
        <v>244</v>
      </c>
      <c r="K5290" s="4"/>
    </row>
    <row r="5291" spans="2:11" x14ac:dyDescent="0.2">
      <c r="B5291" s="4" t="s">
        <v>21900</v>
      </c>
      <c r="C5291" s="4">
        <v>5.4</v>
      </c>
      <c r="D5291" s="4" t="s">
        <v>165</v>
      </c>
      <c r="E5291" s="4" t="s">
        <v>104</v>
      </c>
      <c r="F5291" s="4" t="s">
        <v>21901</v>
      </c>
      <c r="G5291" s="4" t="s">
        <v>239</v>
      </c>
      <c r="H5291" s="4" t="s">
        <v>243</v>
      </c>
      <c r="I5291" s="4"/>
      <c r="J5291" s="4" t="s">
        <v>244</v>
      </c>
      <c r="K5291" s="4"/>
    </row>
    <row r="5292" spans="2:11" x14ac:dyDescent="0.2">
      <c r="B5292" s="4" t="s">
        <v>21902</v>
      </c>
      <c r="C5292" s="4">
        <v>5.4</v>
      </c>
      <c r="D5292" s="4" t="s">
        <v>165</v>
      </c>
      <c r="E5292" s="4" t="s">
        <v>106</v>
      </c>
      <c r="F5292" s="4" t="s">
        <v>21903</v>
      </c>
      <c r="G5292" s="4" t="s">
        <v>239</v>
      </c>
      <c r="H5292" s="4" t="s">
        <v>243</v>
      </c>
      <c r="I5292" s="4"/>
      <c r="J5292" s="4" t="s">
        <v>244</v>
      </c>
      <c r="K5292" s="4"/>
    </row>
    <row r="5293" spans="2:11" x14ac:dyDescent="0.2">
      <c r="B5293" s="4" t="s">
        <v>21904</v>
      </c>
      <c r="C5293" s="4">
        <v>5.4</v>
      </c>
      <c r="D5293" s="4" t="s">
        <v>165</v>
      </c>
      <c r="E5293" s="4" t="s">
        <v>108</v>
      </c>
      <c r="F5293" s="4" t="s">
        <v>21905</v>
      </c>
      <c r="G5293" s="4" t="s">
        <v>239</v>
      </c>
      <c r="H5293" s="4" t="s">
        <v>243</v>
      </c>
      <c r="I5293" s="4"/>
      <c r="J5293" s="4" t="s">
        <v>244</v>
      </c>
      <c r="K5293" s="4"/>
    </row>
    <row r="5294" spans="2:11" x14ac:dyDescent="0.2">
      <c r="B5294" s="4" t="s">
        <v>21906</v>
      </c>
      <c r="C5294" s="4">
        <v>5.4</v>
      </c>
      <c r="D5294" s="4" t="s">
        <v>165</v>
      </c>
      <c r="E5294" s="4" t="s">
        <v>110</v>
      </c>
      <c r="F5294" s="4" t="s">
        <v>21907</v>
      </c>
      <c r="G5294" s="4" t="s">
        <v>239</v>
      </c>
      <c r="H5294" s="4" t="s">
        <v>243</v>
      </c>
      <c r="I5294" s="4"/>
      <c r="J5294" s="4" t="s">
        <v>244</v>
      </c>
      <c r="K5294" s="4"/>
    </row>
    <row r="5295" spans="2:11" x14ac:dyDescent="0.2">
      <c r="B5295" s="4" t="s">
        <v>21908</v>
      </c>
      <c r="C5295" s="4">
        <v>5.4</v>
      </c>
      <c r="D5295" s="4" t="s">
        <v>165</v>
      </c>
      <c r="E5295" s="4" t="s">
        <v>112</v>
      </c>
      <c r="F5295" s="4" t="s">
        <v>21909</v>
      </c>
      <c r="G5295" s="4" t="s">
        <v>239</v>
      </c>
      <c r="H5295" s="4" t="s">
        <v>243</v>
      </c>
      <c r="I5295" s="4"/>
      <c r="J5295" s="4" t="s">
        <v>244</v>
      </c>
      <c r="K5295" s="4"/>
    </row>
    <row r="5296" spans="2:11" x14ac:dyDescent="0.2">
      <c r="B5296" s="4" t="s">
        <v>21910</v>
      </c>
      <c r="C5296" s="4">
        <v>5.4</v>
      </c>
      <c r="D5296" s="4" t="s">
        <v>165</v>
      </c>
      <c r="E5296" s="4" t="s">
        <v>114</v>
      </c>
      <c r="F5296" s="4" t="s">
        <v>21911</v>
      </c>
      <c r="G5296" s="4" t="s">
        <v>239</v>
      </c>
      <c r="H5296" s="4" t="s">
        <v>243</v>
      </c>
      <c r="I5296" s="4"/>
      <c r="J5296" s="4" t="s">
        <v>244</v>
      </c>
      <c r="K5296" s="4"/>
    </row>
    <row r="5297" spans="2:11" x14ac:dyDescent="0.2">
      <c r="B5297" s="4" t="s">
        <v>21912</v>
      </c>
      <c r="C5297" s="4">
        <v>5.4</v>
      </c>
      <c r="D5297" s="4" t="s">
        <v>165</v>
      </c>
      <c r="E5297" s="4" t="s">
        <v>116</v>
      </c>
      <c r="F5297" s="4" t="s">
        <v>21913</v>
      </c>
      <c r="G5297" s="4" t="s">
        <v>239</v>
      </c>
      <c r="H5297" s="4" t="s">
        <v>243</v>
      </c>
      <c r="I5297" s="4"/>
      <c r="J5297" s="4" t="s">
        <v>244</v>
      </c>
      <c r="K5297" s="4"/>
    </row>
    <row r="5298" spans="2:11" x14ac:dyDescent="0.2">
      <c r="B5298" s="4" t="s">
        <v>21914</v>
      </c>
      <c r="C5298" s="4">
        <v>5.4</v>
      </c>
      <c r="D5298" s="4" t="s">
        <v>165</v>
      </c>
      <c r="E5298" s="4" t="s">
        <v>118</v>
      </c>
      <c r="F5298" s="4" t="s">
        <v>21915</v>
      </c>
      <c r="G5298" s="4" t="s">
        <v>239</v>
      </c>
      <c r="H5298" s="4" t="s">
        <v>243</v>
      </c>
      <c r="I5298" s="4"/>
      <c r="J5298" s="4" t="s">
        <v>244</v>
      </c>
      <c r="K5298" s="4"/>
    </row>
    <row r="5299" spans="2:11" x14ac:dyDescent="0.2">
      <c r="B5299" s="4" t="s">
        <v>21916</v>
      </c>
      <c r="C5299" s="4">
        <v>5.4</v>
      </c>
      <c r="D5299" s="4" t="s">
        <v>165</v>
      </c>
      <c r="E5299" s="4" t="s">
        <v>120</v>
      </c>
      <c r="F5299" s="4" t="s">
        <v>21917</v>
      </c>
      <c r="G5299" s="4" t="s">
        <v>239</v>
      </c>
      <c r="H5299" s="4" t="s">
        <v>243</v>
      </c>
      <c r="I5299" s="4"/>
      <c r="J5299" s="4" t="s">
        <v>244</v>
      </c>
      <c r="K5299" s="4"/>
    </row>
    <row r="5300" spans="2:11" x14ac:dyDescent="0.2">
      <c r="B5300" s="4" t="s">
        <v>21918</v>
      </c>
      <c r="C5300" s="4">
        <v>5.4</v>
      </c>
      <c r="D5300" s="4" t="s">
        <v>165</v>
      </c>
      <c r="E5300" s="4" t="s">
        <v>122</v>
      </c>
      <c r="F5300" s="4" t="s">
        <v>21919</v>
      </c>
      <c r="G5300" s="4" t="s">
        <v>239</v>
      </c>
      <c r="H5300" s="4" t="s">
        <v>243</v>
      </c>
      <c r="I5300" s="4"/>
      <c r="J5300" s="4" t="s">
        <v>244</v>
      </c>
      <c r="K5300" s="4"/>
    </row>
    <row r="5301" spans="2:11" x14ac:dyDescent="0.2">
      <c r="B5301" s="4" t="s">
        <v>21920</v>
      </c>
      <c r="C5301" s="4">
        <v>5.4</v>
      </c>
      <c r="D5301" s="4" t="s">
        <v>165</v>
      </c>
      <c r="E5301" s="4" t="s">
        <v>124</v>
      </c>
      <c r="F5301" s="4" t="s">
        <v>21921</v>
      </c>
      <c r="G5301" s="4" t="s">
        <v>239</v>
      </c>
      <c r="H5301" s="4" t="s">
        <v>243</v>
      </c>
      <c r="I5301" s="4"/>
      <c r="J5301" s="4" t="s">
        <v>244</v>
      </c>
      <c r="K5301" s="4"/>
    </row>
    <row r="5302" spans="2:11" x14ac:dyDescent="0.2">
      <c r="B5302" s="4" t="s">
        <v>21922</v>
      </c>
      <c r="C5302" s="4">
        <v>5.4</v>
      </c>
      <c r="D5302" s="4" t="s">
        <v>165</v>
      </c>
      <c r="E5302" s="4" t="s">
        <v>126</v>
      </c>
      <c r="F5302" s="4" t="s">
        <v>21923</v>
      </c>
      <c r="G5302" s="4" t="s">
        <v>239</v>
      </c>
      <c r="H5302" s="4" t="s">
        <v>243</v>
      </c>
      <c r="I5302" s="4"/>
      <c r="J5302" s="4" t="s">
        <v>244</v>
      </c>
      <c r="K5302" s="4"/>
    </row>
    <row r="5303" spans="2:11" x14ac:dyDescent="0.2">
      <c r="B5303" s="4" t="s">
        <v>21924</v>
      </c>
      <c r="C5303" s="4">
        <v>5.4</v>
      </c>
      <c r="D5303" s="4" t="s">
        <v>165</v>
      </c>
      <c r="E5303" s="4" t="s">
        <v>128</v>
      </c>
      <c r="F5303" s="4" t="s">
        <v>21925</v>
      </c>
      <c r="G5303" s="4" t="s">
        <v>239</v>
      </c>
      <c r="H5303" s="4" t="s">
        <v>243</v>
      </c>
      <c r="I5303" s="4"/>
      <c r="J5303" s="4" t="s">
        <v>244</v>
      </c>
      <c r="K5303" s="4"/>
    </row>
    <row r="5304" spans="2:11" x14ac:dyDescent="0.2">
      <c r="B5304" s="4" t="s">
        <v>21926</v>
      </c>
      <c r="C5304" s="4">
        <v>5.4</v>
      </c>
      <c r="D5304" s="4" t="s">
        <v>165</v>
      </c>
      <c r="E5304" s="4" t="s">
        <v>130</v>
      </c>
      <c r="F5304" s="4" t="s">
        <v>21927</v>
      </c>
      <c r="G5304" s="4" t="s">
        <v>239</v>
      </c>
      <c r="H5304" s="4" t="s">
        <v>243</v>
      </c>
      <c r="I5304" s="4"/>
      <c r="J5304" s="4" t="s">
        <v>244</v>
      </c>
      <c r="K5304" s="4"/>
    </row>
    <row r="5305" spans="2:11" x14ac:dyDescent="0.2">
      <c r="B5305" s="4" t="s">
        <v>21928</v>
      </c>
      <c r="C5305" s="4">
        <v>5.4</v>
      </c>
      <c r="D5305" s="4" t="s">
        <v>165</v>
      </c>
      <c r="E5305" s="4" t="s">
        <v>132</v>
      </c>
      <c r="F5305" s="4" t="s">
        <v>21929</v>
      </c>
      <c r="G5305" s="4" t="s">
        <v>239</v>
      </c>
      <c r="H5305" s="4" t="s">
        <v>243</v>
      </c>
      <c r="I5305" s="4"/>
      <c r="J5305" s="4" t="s">
        <v>244</v>
      </c>
      <c r="K5305" s="4"/>
    </row>
    <row r="5306" spans="2:11" x14ac:dyDescent="0.2">
      <c r="B5306" s="4" t="s">
        <v>21930</v>
      </c>
      <c r="C5306" s="4">
        <v>5.4</v>
      </c>
      <c r="D5306" s="4" t="s">
        <v>165</v>
      </c>
      <c r="E5306" s="4" t="s">
        <v>134</v>
      </c>
      <c r="F5306" s="4" t="s">
        <v>21931</v>
      </c>
      <c r="G5306" s="4" t="s">
        <v>239</v>
      </c>
      <c r="H5306" s="4" t="s">
        <v>243</v>
      </c>
      <c r="I5306" s="4"/>
      <c r="J5306" s="4" t="s">
        <v>244</v>
      </c>
      <c r="K5306" s="4"/>
    </row>
    <row r="5307" spans="2:11" x14ac:dyDescent="0.2">
      <c r="B5307" s="4" t="s">
        <v>21932</v>
      </c>
      <c r="C5307" s="4">
        <v>5.4</v>
      </c>
      <c r="D5307" s="4" t="s">
        <v>165</v>
      </c>
      <c r="E5307" s="4" t="s">
        <v>136</v>
      </c>
      <c r="F5307" s="4" t="s">
        <v>21933</v>
      </c>
      <c r="G5307" s="4" t="s">
        <v>239</v>
      </c>
      <c r="H5307" s="4" t="s">
        <v>243</v>
      </c>
      <c r="I5307" s="4"/>
      <c r="J5307" s="4" t="s">
        <v>244</v>
      </c>
      <c r="K5307" s="4"/>
    </row>
    <row r="5308" spans="2:11" x14ac:dyDescent="0.2">
      <c r="B5308" s="4" t="s">
        <v>21934</v>
      </c>
      <c r="C5308" s="4">
        <v>5.4</v>
      </c>
      <c r="D5308" s="4" t="s">
        <v>165</v>
      </c>
      <c r="E5308" s="4" t="s">
        <v>138</v>
      </c>
      <c r="F5308" s="4" t="s">
        <v>21935</v>
      </c>
      <c r="G5308" s="4" t="s">
        <v>239</v>
      </c>
      <c r="H5308" s="4" t="s">
        <v>243</v>
      </c>
      <c r="I5308" s="4"/>
      <c r="J5308" s="4" t="s">
        <v>244</v>
      </c>
      <c r="K5308" s="4"/>
    </row>
    <row r="5309" spans="2:11" x14ac:dyDescent="0.2">
      <c r="B5309" s="4" t="s">
        <v>21936</v>
      </c>
      <c r="C5309" s="4">
        <v>5.4</v>
      </c>
      <c r="D5309" s="4" t="s">
        <v>165</v>
      </c>
      <c r="E5309" s="4" t="s">
        <v>140</v>
      </c>
      <c r="F5309" s="4" t="s">
        <v>21937</v>
      </c>
      <c r="G5309" s="4" t="s">
        <v>239</v>
      </c>
      <c r="H5309" s="4" t="s">
        <v>243</v>
      </c>
      <c r="I5309" s="4"/>
      <c r="J5309" s="4" t="s">
        <v>244</v>
      </c>
      <c r="K5309" s="4"/>
    </row>
    <row r="5310" spans="2:11" x14ac:dyDescent="0.2">
      <c r="B5310" s="4" t="s">
        <v>21938</v>
      </c>
      <c r="C5310" s="4">
        <v>5.4</v>
      </c>
      <c r="D5310" s="4" t="s">
        <v>165</v>
      </c>
      <c r="E5310" s="4" t="s">
        <v>141</v>
      </c>
      <c r="F5310" s="4" t="s">
        <v>21939</v>
      </c>
      <c r="G5310" s="4" t="s">
        <v>239</v>
      </c>
      <c r="H5310" s="4" t="s">
        <v>243</v>
      </c>
      <c r="I5310" s="4"/>
      <c r="J5310" s="4" t="s">
        <v>244</v>
      </c>
      <c r="K5310" s="4"/>
    </row>
    <row r="5311" spans="2:11" x14ac:dyDescent="0.2">
      <c r="B5311" s="4" t="s">
        <v>21940</v>
      </c>
      <c r="C5311" s="4">
        <v>5.4</v>
      </c>
      <c r="D5311" s="4" t="s">
        <v>165</v>
      </c>
      <c r="E5311" s="4" t="s">
        <v>142</v>
      </c>
      <c r="F5311" s="4" t="s">
        <v>21941</v>
      </c>
      <c r="G5311" s="4" t="s">
        <v>239</v>
      </c>
      <c r="H5311" s="4" t="s">
        <v>243</v>
      </c>
      <c r="I5311" s="4"/>
      <c r="J5311" s="4" t="s">
        <v>244</v>
      </c>
      <c r="K5311" s="4"/>
    </row>
    <row r="5312" spans="2:11" x14ac:dyDescent="0.2">
      <c r="B5312" s="4" t="s">
        <v>21942</v>
      </c>
      <c r="C5312" s="4">
        <v>5.4</v>
      </c>
      <c r="D5312" s="4" t="s">
        <v>165</v>
      </c>
      <c r="E5312" s="4" t="s">
        <v>144</v>
      </c>
      <c r="F5312" s="4" t="s">
        <v>21943</v>
      </c>
      <c r="G5312" s="4" t="s">
        <v>239</v>
      </c>
      <c r="H5312" s="4" t="s">
        <v>243</v>
      </c>
      <c r="I5312" s="4"/>
      <c r="J5312" s="4" t="s">
        <v>244</v>
      </c>
      <c r="K5312" s="4"/>
    </row>
    <row r="5313" spans="2:11" x14ac:dyDescent="0.2">
      <c r="B5313" s="4" t="s">
        <v>21944</v>
      </c>
      <c r="C5313" s="4">
        <v>5.4</v>
      </c>
      <c r="D5313" s="4" t="s">
        <v>165</v>
      </c>
      <c r="E5313" s="4" t="s">
        <v>146</v>
      </c>
      <c r="F5313" s="4" t="s">
        <v>21945</v>
      </c>
      <c r="G5313" s="4" t="s">
        <v>239</v>
      </c>
      <c r="H5313" s="4" t="s">
        <v>243</v>
      </c>
      <c r="I5313" s="4"/>
      <c r="J5313" s="4" t="s">
        <v>244</v>
      </c>
      <c r="K5313" s="4"/>
    </row>
    <row r="5314" spans="2:11" x14ac:dyDescent="0.2">
      <c r="B5314" s="4" t="s">
        <v>24406</v>
      </c>
      <c r="C5314" s="4">
        <v>5.4</v>
      </c>
      <c r="D5314" s="4" t="s">
        <v>166</v>
      </c>
      <c r="E5314" s="4" t="s">
        <v>8</v>
      </c>
      <c r="F5314" s="4" t="s">
        <v>7563</v>
      </c>
      <c r="G5314" s="4" t="s">
        <v>239</v>
      </c>
      <c r="H5314" s="4" t="s">
        <v>245</v>
      </c>
      <c r="I5314" s="4" t="s">
        <v>24407</v>
      </c>
      <c r="J5314" s="4"/>
      <c r="K5314" s="4"/>
    </row>
    <row r="5315" spans="2:11" x14ac:dyDescent="0.2">
      <c r="B5315" s="4" t="s">
        <v>24408</v>
      </c>
      <c r="C5315" s="4">
        <v>5.4</v>
      </c>
      <c r="D5315" s="4" t="s">
        <v>166</v>
      </c>
      <c r="E5315" s="4" t="s">
        <v>24</v>
      </c>
      <c r="F5315" s="4" t="s">
        <v>7565</v>
      </c>
      <c r="G5315" s="4" t="s">
        <v>239</v>
      </c>
      <c r="H5315" s="4" t="s">
        <v>245</v>
      </c>
      <c r="I5315" s="4" t="s">
        <v>24409</v>
      </c>
      <c r="J5315" s="4"/>
      <c r="K5315" s="4"/>
    </row>
    <row r="5316" spans="2:11" x14ac:dyDescent="0.2">
      <c r="B5316" s="4" t="s">
        <v>24410</v>
      </c>
      <c r="C5316" s="4">
        <v>5.4</v>
      </c>
      <c r="D5316" s="4" t="s">
        <v>166</v>
      </c>
      <c r="E5316" s="4" t="s">
        <v>25</v>
      </c>
      <c r="F5316" s="4" t="s">
        <v>7567</v>
      </c>
      <c r="G5316" s="4" t="s">
        <v>239</v>
      </c>
      <c r="H5316" s="4" t="s">
        <v>245</v>
      </c>
      <c r="I5316" s="4" t="s">
        <v>24411</v>
      </c>
      <c r="J5316" s="4"/>
      <c r="K5316" s="4"/>
    </row>
    <row r="5317" spans="2:11" x14ac:dyDescent="0.2">
      <c r="B5317" s="4" t="s">
        <v>24412</v>
      </c>
      <c r="C5317" s="4">
        <v>5.4</v>
      </c>
      <c r="D5317" s="4" t="s">
        <v>166</v>
      </c>
      <c r="E5317" s="4" t="s">
        <v>26</v>
      </c>
      <c r="F5317" s="4" t="s">
        <v>7569</v>
      </c>
      <c r="G5317" s="4" t="s">
        <v>239</v>
      </c>
      <c r="H5317" s="4" t="s">
        <v>245</v>
      </c>
      <c r="I5317" s="4" t="s">
        <v>24413</v>
      </c>
      <c r="J5317" s="4"/>
      <c r="K5317" s="4"/>
    </row>
    <row r="5318" spans="2:11" x14ac:dyDescent="0.2">
      <c r="B5318" s="4" t="s">
        <v>24414</v>
      </c>
      <c r="C5318" s="4">
        <v>5.4</v>
      </c>
      <c r="D5318" s="4" t="s">
        <v>166</v>
      </c>
      <c r="E5318" s="4" t="s">
        <v>27</v>
      </c>
      <c r="F5318" s="4" t="s">
        <v>7571</v>
      </c>
      <c r="G5318" s="4" t="s">
        <v>239</v>
      </c>
      <c r="H5318" s="4" t="s">
        <v>245</v>
      </c>
      <c r="I5318" s="4" t="s">
        <v>24415</v>
      </c>
      <c r="J5318" s="4"/>
      <c r="K5318" s="4"/>
    </row>
    <row r="5319" spans="2:11" x14ac:dyDescent="0.2">
      <c r="B5319" s="4" t="s">
        <v>24416</v>
      </c>
      <c r="C5319" s="4">
        <v>5.4</v>
      </c>
      <c r="D5319" s="4" t="s">
        <v>166</v>
      </c>
      <c r="E5319" s="4" t="s">
        <v>28</v>
      </c>
      <c r="F5319" s="4" t="s">
        <v>7573</v>
      </c>
      <c r="G5319" s="4" t="s">
        <v>239</v>
      </c>
      <c r="H5319" s="4" t="s">
        <v>245</v>
      </c>
      <c r="I5319" s="4" t="s">
        <v>24417</v>
      </c>
      <c r="J5319" s="4"/>
      <c r="K5319" s="4"/>
    </row>
    <row r="5320" spans="2:11" x14ac:dyDescent="0.2">
      <c r="B5320" s="4" t="s">
        <v>24418</v>
      </c>
      <c r="C5320" s="4">
        <v>5.4</v>
      </c>
      <c r="D5320" s="4" t="s">
        <v>166</v>
      </c>
      <c r="E5320" s="4" t="s">
        <v>29</v>
      </c>
      <c r="F5320" s="4" t="s">
        <v>7575</v>
      </c>
      <c r="G5320" s="4" t="s">
        <v>239</v>
      </c>
      <c r="H5320" s="4" t="s">
        <v>245</v>
      </c>
      <c r="I5320" s="4" t="s">
        <v>24419</v>
      </c>
      <c r="J5320" s="4"/>
      <c r="K5320" s="4"/>
    </row>
    <row r="5321" spans="2:11" x14ac:dyDescent="0.2">
      <c r="B5321" s="4" t="s">
        <v>24420</v>
      </c>
      <c r="C5321" s="4">
        <v>5.4</v>
      </c>
      <c r="D5321" s="4" t="s">
        <v>166</v>
      </c>
      <c r="E5321" s="4" t="s">
        <v>30</v>
      </c>
      <c r="F5321" s="4" t="s">
        <v>7577</v>
      </c>
      <c r="G5321" s="4" t="s">
        <v>239</v>
      </c>
      <c r="H5321" s="4" t="s">
        <v>245</v>
      </c>
      <c r="I5321" s="4" t="s">
        <v>24421</v>
      </c>
      <c r="J5321" s="4"/>
      <c r="K5321" s="4"/>
    </row>
    <row r="5322" spans="2:11" x14ac:dyDescent="0.2">
      <c r="B5322" s="4" t="s">
        <v>24422</v>
      </c>
      <c r="C5322" s="4">
        <v>5.4</v>
      </c>
      <c r="D5322" s="4" t="s">
        <v>166</v>
      </c>
      <c r="E5322" s="4" t="s">
        <v>31</v>
      </c>
      <c r="F5322" s="4" t="s">
        <v>7579</v>
      </c>
      <c r="G5322" s="4" t="s">
        <v>239</v>
      </c>
      <c r="H5322" s="4" t="s">
        <v>245</v>
      </c>
      <c r="I5322" s="4" t="s">
        <v>24423</v>
      </c>
      <c r="J5322" s="4"/>
      <c r="K5322" s="4"/>
    </row>
    <row r="5323" spans="2:11" x14ac:dyDescent="0.2">
      <c r="B5323" s="4" t="s">
        <v>24424</v>
      </c>
      <c r="C5323" s="4">
        <v>5.4</v>
      </c>
      <c r="D5323" s="4" t="s">
        <v>166</v>
      </c>
      <c r="E5323" s="4" t="s">
        <v>32</v>
      </c>
      <c r="F5323" s="4" t="s">
        <v>7581</v>
      </c>
      <c r="G5323" s="4" t="s">
        <v>239</v>
      </c>
      <c r="H5323" s="4" t="s">
        <v>245</v>
      </c>
      <c r="I5323" s="4" t="s">
        <v>24425</v>
      </c>
      <c r="J5323" s="4"/>
      <c r="K5323" s="4"/>
    </row>
    <row r="5324" spans="2:11" x14ac:dyDescent="0.2">
      <c r="B5324" s="4" t="s">
        <v>24426</v>
      </c>
      <c r="C5324" s="4">
        <v>5.4</v>
      </c>
      <c r="D5324" s="4" t="s">
        <v>166</v>
      </c>
      <c r="E5324" s="4" t="s">
        <v>33</v>
      </c>
      <c r="F5324" s="4" t="s">
        <v>7583</v>
      </c>
      <c r="G5324" s="4" t="s">
        <v>239</v>
      </c>
      <c r="H5324" s="4" t="s">
        <v>245</v>
      </c>
      <c r="I5324" s="4" t="s">
        <v>24427</v>
      </c>
      <c r="J5324" s="4"/>
      <c r="K5324" s="4"/>
    </row>
    <row r="5325" spans="2:11" x14ac:dyDescent="0.2">
      <c r="B5325" s="4" t="s">
        <v>24428</v>
      </c>
      <c r="C5325" s="4">
        <v>5.4</v>
      </c>
      <c r="D5325" s="4" t="s">
        <v>166</v>
      </c>
      <c r="E5325" s="4" t="s">
        <v>34</v>
      </c>
      <c r="F5325" s="4" t="s">
        <v>7585</v>
      </c>
      <c r="G5325" s="4" t="s">
        <v>239</v>
      </c>
      <c r="H5325" s="4" t="s">
        <v>245</v>
      </c>
      <c r="I5325" s="4" t="s">
        <v>24429</v>
      </c>
      <c r="J5325" s="4"/>
      <c r="K5325" s="4"/>
    </row>
    <row r="5326" spans="2:11" x14ac:dyDescent="0.2">
      <c r="B5326" s="4" t="s">
        <v>24430</v>
      </c>
      <c r="C5326" s="4">
        <v>5.4</v>
      </c>
      <c r="D5326" s="4" t="s">
        <v>166</v>
      </c>
      <c r="E5326" s="4" t="s">
        <v>35</v>
      </c>
      <c r="F5326" s="4" t="s">
        <v>7587</v>
      </c>
      <c r="G5326" s="4" t="s">
        <v>239</v>
      </c>
      <c r="H5326" s="4" t="s">
        <v>245</v>
      </c>
      <c r="I5326" s="4" t="s">
        <v>24431</v>
      </c>
      <c r="J5326" s="4"/>
      <c r="K5326" s="4"/>
    </row>
    <row r="5327" spans="2:11" x14ac:dyDescent="0.2">
      <c r="B5327" s="4" t="s">
        <v>24432</v>
      </c>
      <c r="C5327" s="4">
        <v>5.4</v>
      </c>
      <c r="D5327" s="4" t="s">
        <v>166</v>
      </c>
      <c r="E5327" s="4" t="s">
        <v>36</v>
      </c>
      <c r="F5327" s="4" t="s">
        <v>7589</v>
      </c>
      <c r="G5327" s="4" t="s">
        <v>239</v>
      </c>
      <c r="H5327" s="4" t="s">
        <v>245</v>
      </c>
      <c r="I5327" s="4" t="s">
        <v>24433</v>
      </c>
      <c r="J5327" s="4"/>
      <c r="K5327" s="4"/>
    </row>
    <row r="5328" spans="2:11" x14ac:dyDescent="0.2">
      <c r="B5328" s="4" t="s">
        <v>24434</v>
      </c>
      <c r="C5328" s="4">
        <v>5.4</v>
      </c>
      <c r="D5328" s="4" t="s">
        <v>166</v>
      </c>
      <c r="E5328" s="4" t="s">
        <v>37</v>
      </c>
      <c r="F5328" s="4" t="s">
        <v>7591</v>
      </c>
      <c r="G5328" s="4" t="s">
        <v>239</v>
      </c>
      <c r="H5328" s="4" t="s">
        <v>245</v>
      </c>
      <c r="I5328" s="4" t="s">
        <v>24435</v>
      </c>
      <c r="J5328" s="4"/>
      <c r="K5328" s="4"/>
    </row>
    <row r="5329" spans="2:11" x14ac:dyDescent="0.2">
      <c r="B5329" s="4" t="s">
        <v>24436</v>
      </c>
      <c r="C5329" s="4">
        <v>5.4</v>
      </c>
      <c r="D5329" s="4" t="s">
        <v>166</v>
      </c>
      <c r="E5329" s="4" t="s">
        <v>38</v>
      </c>
      <c r="F5329" s="4" t="s">
        <v>7593</v>
      </c>
      <c r="G5329" s="4" t="s">
        <v>239</v>
      </c>
      <c r="H5329" s="4" t="s">
        <v>245</v>
      </c>
      <c r="I5329" s="4" t="s">
        <v>24437</v>
      </c>
      <c r="J5329" s="4"/>
      <c r="K5329" s="4"/>
    </row>
    <row r="5330" spans="2:11" x14ac:dyDescent="0.2">
      <c r="B5330" s="4" t="s">
        <v>24438</v>
      </c>
      <c r="C5330" s="4">
        <v>5.4</v>
      </c>
      <c r="D5330" s="4" t="s">
        <v>166</v>
      </c>
      <c r="E5330" s="4" t="s">
        <v>39</v>
      </c>
      <c r="F5330" s="4" t="s">
        <v>7595</v>
      </c>
      <c r="G5330" s="4" t="s">
        <v>239</v>
      </c>
      <c r="H5330" s="4" t="s">
        <v>245</v>
      </c>
      <c r="I5330" s="4" t="s">
        <v>24439</v>
      </c>
      <c r="J5330" s="4"/>
      <c r="K5330" s="4"/>
    </row>
    <row r="5331" spans="2:11" x14ac:dyDescent="0.2">
      <c r="B5331" s="4" t="s">
        <v>24440</v>
      </c>
      <c r="C5331" s="4">
        <v>5.4</v>
      </c>
      <c r="D5331" s="4" t="s">
        <v>166</v>
      </c>
      <c r="E5331" s="4" t="s">
        <v>56</v>
      </c>
      <c r="F5331" s="4" t="s">
        <v>7597</v>
      </c>
      <c r="G5331" s="4" t="s">
        <v>239</v>
      </c>
      <c r="H5331" s="4" t="s">
        <v>245</v>
      </c>
      <c r="I5331" s="4" t="s">
        <v>24441</v>
      </c>
      <c r="J5331" s="4"/>
      <c r="K5331" s="4"/>
    </row>
    <row r="5332" spans="2:11" x14ac:dyDescent="0.2">
      <c r="B5332" s="4" t="s">
        <v>24442</v>
      </c>
      <c r="C5332" s="4">
        <v>5.4</v>
      </c>
      <c r="D5332" s="4" t="s">
        <v>166</v>
      </c>
      <c r="E5332" s="4" t="s">
        <v>58</v>
      </c>
      <c r="F5332" s="4" t="s">
        <v>7599</v>
      </c>
      <c r="G5332" s="4" t="s">
        <v>239</v>
      </c>
      <c r="H5332" s="4" t="s">
        <v>245</v>
      </c>
      <c r="I5332" s="4" t="s">
        <v>24443</v>
      </c>
      <c r="J5332" s="4"/>
      <c r="K5332" s="4"/>
    </row>
    <row r="5333" spans="2:11" x14ac:dyDescent="0.2">
      <c r="B5333" s="4" t="s">
        <v>24444</v>
      </c>
      <c r="C5333" s="4">
        <v>5.4</v>
      </c>
      <c r="D5333" s="4" t="s">
        <v>166</v>
      </c>
      <c r="E5333" s="4" t="s">
        <v>60</v>
      </c>
      <c r="F5333" s="4" t="s">
        <v>7601</v>
      </c>
      <c r="G5333" s="4" t="s">
        <v>239</v>
      </c>
      <c r="H5333" s="4" t="s">
        <v>245</v>
      </c>
      <c r="I5333" s="4" t="s">
        <v>24445</v>
      </c>
      <c r="J5333" s="4"/>
      <c r="K5333" s="4"/>
    </row>
    <row r="5334" spans="2:11" x14ac:dyDescent="0.2">
      <c r="B5334" s="4" t="s">
        <v>24446</v>
      </c>
      <c r="C5334" s="4">
        <v>5.4</v>
      </c>
      <c r="D5334" s="4" t="s">
        <v>166</v>
      </c>
      <c r="E5334" s="4" t="s">
        <v>62</v>
      </c>
      <c r="F5334" s="4" t="s">
        <v>7603</v>
      </c>
      <c r="G5334" s="4" t="s">
        <v>239</v>
      </c>
      <c r="H5334" s="4" t="s">
        <v>245</v>
      </c>
      <c r="I5334" s="4" t="s">
        <v>24447</v>
      </c>
      <c r="J5334" s="4"/>
      <c r="K5334" s="4"/>
    </row>
    <row r="5335" spans="2:11" x14ac:dyDescent="0.2">
      <c r="B5335" s="4" t="s">
        <v>24448</v>
      </c>
      <c r="C5335" s="4">
        <v>5.4</v>
      </c>
      <c r="D5335" s="4" t="s">
        <v>166</v>
      </c>
      <c r="E5335" s="4" t="s">
        <v>64</v>
      </c>
      <c r="F5335" s="4" t="s">
        <v>7605</v>
      </c>
      <c r="G5335" s="4" t="s">
        <v>239</v>
      </c>
      <c r="H5335" s="4" t="s">
        <v>245</v>
      </c>
      <c r="I5335" s="4" t="s">
        <v>24449</v>
      </c>
      <c r="J5335" s="4"/>
      <c r="K5335" s="4"/>
    </row>
    <row r="5336" spans="2:11" x14ac:dyDescent="0.2">
      <c r="B5336" s="4" t="s">
        <v>24450</v>
      </c>
      <c r="C5336" s="4">
        <v>5.4</v>
      </c>
      <c r="D5336" s="4" t="s">
        <v>166</v>
      </c>
      <c r="E5336" s="4" t="s">
        <v>66</v>
      </c>
      <c r="F5336" s="4" t="s">
        <v>24451</v>
      </c>
      <c r="G5336" s="4" t="s">
        <v>239</v>
      </c>
      <c r="H5336" s="4" t="s">
        <v>245</v>
      </c>
      <c r="I5336" s="4" t="s">
        <v>24452</v>
      </c>
      <c r="J5336" s="4"/>
      <c r="K5336" s="4"/>
    </row>
    <row r="5337" spans="2:11" x14ac:dyDescent="0.2">
      <c r="B5337" s="4" t="s">
        <v>24453</v>
      </c>
      <c r="C5337" s="4">
        <v>5.4</v>
      </c>
      <c r="D5337" s="4" t="s">
        <v>166</v>
      </c>
      <c r="E5337" s="4" t="s">
        <v>68</v>
      </c>
      <c r="F5337" s="4" t="s">
        <v>24454</v>
      </c>
      <c r="G5337" s="4" t="s">
        <v>239</v>
      </c>
      <c r="H5337" s="4" t="s">
        <v>245</v>
      </c>
      <c r="I5337" s="4" t="s">
        <v>24455</v>
      </c>
      <c r="J5337" s="4"/>
      <c r="K5337" s="4"/>
    </row>
    <row r="5338" spans="2:11" x14ac:dyDescent="0.2">
      <c r="B5338" s="4" t="s">
        <v>24456</v>
      </c>
      <c r="C5338" s="4">
        <v>5.4</v>
      </c>
      <c r="D5338" s="4" t="s">
        <v>166</v>
      </c>
      <c r="E5338" s="4" t="s">
        <v>70</v>
      </c>
      <c r="F5338" s="4" t="s">
        <v>24457</v>
      </c>
      <c r="G5338" s="4" t="s">
        <v>239</v>
      </c>
      <c r="H5338" s="4" t="s">
        <v>245</v>
      </c>
      <c r="I5338" s="4" t="s">
        <v>24458</v>
      </c>
      <c r="J5338" s="4"/>
      <c r="K5338" s="4"/>
    </row>
    <row r="5339" spans="2:11" x14ac:dyDescent="0.2">
      <c r="B5339" s="4" t="s">
        <v>24459</v>
      </c>
      <c r="C5339" s="4">
        <v>5.4</v>
      </c>
      <c r="D5339" s="4" t="s">
        <v>166</v>
      </c>
      <c r="E5339" s="4" t="s">
        <v>72</v>
      </c>
      <c r="F5339" s="4" t="s">
        <v>24460</v>
      </c>
      <c r="G5339" s="4" t="s">
        <v>239</v>
      </c>
      <c r="H5339" s="4" t="s">
        <v>245</v>
      </c>
      <c r="I5339" s="4" t="s">
        <v>24461</v>
      </c>
      <c r="J5339" s="4"/>
      <c r="K5339" s="4"/>
    </row>
    <row r="5340" spans="2:11" x14ac:dyDescent="0.2">
      <c r="B5340" s="4" t="s">
        <v>24462</v>
      </c>
      <c r="C5340" s="4">
        <v>5.4</v>
      </c>
      <c r="D5340" s="4" t="s">
        <v>166</v>
      </c>
      <c r="E5340" s="4" t="s">
        <v>74</v>
      </c>
      <c r="F5340" s="4" t="s">
        <v>24463</v>
      </c>
      <c r="G5340" s="4" t="s">
        <v>239</v>
      </c>
      <c r="H5340" s="4" t="s">
        <v>245</v>
      </c>
      <c r="I5340" s="4" t="s">
        <v>24464</v>
      </c>
      <c r="J5340" s="4"/>
      <c r="K5340" s="4"/>
    </row>
    <row r="5341" spans="2:11" x14ac:dyDescent="0.2">
      <c r="B5341" s="4" t="s">
        <v>24465</v>
      </c>
      <c r="C5341" s="4">
        <v>5.4</v>
      </c>
      <c r="D5341" s="4" t="s">
        <v>166</v>
      </c>
      <c r="E5341" s="4" t="s">
        <v>76</v>
      </c>
      <c r="F5341" s="4" t="s">
        <v>24466</v>
      </c>
      <c r="G5341" s="4" t="s">
        <v>239</v>
      </c>
      <c r="H5341" s="4" t="s">
        <v>245</v>
      </c>
      <c r="I5341" s="4" t="s">
        <v>24467</v>
      </c>
      <c r="J5341" s="4"/>
      <c r="K5341" s="4"/>
    </row>
    <row r="5342" spans="2:11" x14ac:dyDescent="0.2">
      <c r="B5342" s="4" t="s">
        <v>24468</v>
      </c>
      <c r="C5342" s="4">
        <v>5.4</v>
      </c>
      <c r="D5342" s="4" t="s">
        <v>166</v>
      </c>
      <c r="E5342" s="4" t="s">
        <v>78</v>
      </c>
      <c r="F5342" s="4" t="s">
        <v>24469</v>
      </c>
      <c r="G5342" s="4" t="s">
        <v>239</v>
      </c>
      <c r="H5342" s="4" t="s">
        <v>245</v>
      </c>
      <c r="I5342" s="4" t="s">
        <v>24470</v>
      </c>
      <c r="J5342" s="4"/>
      <c r="K5342" s="4"/>
    </row>
    <row r="5343" spans="2:11" x14ac:dyDescent="0.2">
      <c r="B5343" s="4" t="s">
        <v>24471</v>
      </c>
      <c r="C5343" s="4">
        <v>5.4</v>
      </c>
      <c r="D5343" s="4" t="s">
        <v>166</v>
      </c>
      <c r="E5343" s="4" t="s">
        <v>81</v>
      </c>
      <c r="F5343" s="4" t="s">
        <v>24472</v>
      </c>
      <c r="G5343" s="4" t="s">
        <v>239</v>
      </c>
      <c r="H5343" s="4" t="s">
        <v>245</v>
      </c>
      <c r="I5343" s="4" t="s">
        <v>24473</v>
      </c>
      <c r="J5343" s="4"/>
      <c r="K5343" s="4"/>
    </row>
    <row r="5344" spans="2:11" x14ac:dyDescent="0.2">
      <c r="B5344" s="4" t="s">
        <v>24474</v>
      </c>
      <c r="C5344" s="4">
        <v>5.4</v>
      </c>
      <c r="D5344" s="4" t="s">
        <v>166</v>
      </c>
      <c r="E5344" s="4" t="s">
        <v>84</v>
      </c>
      <c r="F5344" s="4" t="s">
        <v>24475</v>
      </c>
      <c r="G5344" s="4" t="s">
        <v>239</v>
      </c>
      <c r="H5344" s="4" t="s">
        <v>245</v>
      </c>
      <c r="I5344" s="4" t="s">
        <v>24476</v>
      </c>
      <c r="J5344" s="4"/>
      <c r="K5344" s="4"/>
    </row>
    <row r="5345" spans="2:11" x14ac:dyDescent="0.2">
      <c r="B5345" s="4" t="s">
        <v>24477</v>
      </c>
      <c r="C5345" s="4">
        <v>5.4</v>
      </c>
      <c r="D5345" s="4" t="s">
        <v>166</v>
      </c>
      <c r="E5345" s="4" t="s">
        <v>85</v>
      </c>
      <c r="F5345" s="4" t="s">
        <v>24478</v>
      </c>
      <c r="G5345" s="4" t="s">
        <v>239</v>
      </c>
      <c r="H5345" s="4" t="s">
        <v>245</v>
      </c>
      <c r="I5345" s="4" t="s">
        <v>24479</v>
      </c>
      <c r="J5345" s="4"/>
      <c r="K5345" s="4"/>
    </row>
    <row r="5346" spans="2:11" x14ac:dyDescent="0.2">
      <c r="B5346" s="4" t="s">
        <v>24480</v>
      </c>
      <c r="C5346" s="4">
        <v>5.4</v>
      </c>
      <c r="D5346" s="4" t="s">
        <v>166</v>
      </c>
      <c r="E5346" s="4" t="s">
        <v>86</v>
      </c>
      <c r="F5346" s="4" t="s">
        <v>24481</v>
      </c>
      <c r="G5346" s="4" t="s">
        <v>239</v>
      </c>
      <c r="H5346" s="4" t="s">
        <v>245</v>
      </c>
      <c r="I5346" s="4" t="s">
        <v>24482</v>
      </c>
      <c r="J5346" s="4"/>
      <c r="K5346" s="4"/>
    </row>
    <row r="5347" spans="2:11" x14ac:dyDescent="0.2">
      <c r="B5347" s="4" t="s">
        <v>24483</v>
      </c>
      <c r="C5347" s="4">
        <v>5.4</v>
      </c>
      <c r="D5347" s="4" t="s">
        <v>166</v>
      </c>
      <c r="E5347" s="4" t="s">
        <v>88</v>
      </c>
      <c r="F5347" s="4" t="s">
        <v>24484</v>
      </c>
      <c r="G5347" s="4" t="s">
        <v>239</v>
      </c>
      <c r="H5347" s="4" t="s">
        <v>245</v>
      </c>
      <c r="I5347" s="4" t="s">
        <v>24485</v>
      </c>
      <c r="J5347" s="4"/>
      <c r="K5347" s="4"/>
    </row>
    <row r="5348" spans="2:11" x14ac:dyDescent="0.2">
      <c r="B5348" s="4" t="s">
        <v>24486</v>
      </c>
      <c r="C5348" s="4">
        <v>5.4</v>
      </c>
      <c r="D5348" s="4" t="s">
        <v>166</v>
      </c>
      <c r="E5348" s="4" t="s">
        <v>90</v>
      </c>
      <c r="F5348" s="4" t="s">
        <v>24487</v>
      </c>
      <c r="G5348" s="4" t="s">
        <v>239</v>
      </c>
      <c r="H5348" s="4" t="s">
        <v>245</v>
      </c>
      <c r="I5348" s="4" t="s">
        <v>24488</v>
      </c>
      <c r="J5348" s="4"/>
      <c r="K5348" s="4"/>
    </row>
    <row r="5349" spans="2:11" x14ac:dyDescent="0.2">
      <c r="B5349" s="4" t="s">
        <v>24489</v>
      </c>
      <c r="C5349" s="4">
        <v>5.4</v>
      </c>
      <c r="D5349" s="4" t="s">
        <v>166</v>
      </c>
      <c r="E5349" s="4" t="s">
        <v>92</v>
      </c>
      <c r="F5349" s="4" t="s">
        <v>24490</v>
      </c>
      <c r="G5349" s="4" t="s">
        <v>239</v>
      </c>
      <c r="H5349" s="4" t="s">
        <v>245</v>
      </c>
      <c r="I5349" s="4" t="s">
        <v>24491</v>
      </c>
      <c r="J5349" s="4"/>
      <c r="K5349" s="4"/>
    </row>
    <row r="5350" spans="2:11" x14ac:dyDescent="0.2">
      <c r="B5350" s="4" t="s">
        <v>24492</v>
      </c>
      <c r="C5350" s="4">
        <v>5.4</v>
      </c>
      <c r="D5350" s="4" t="s">
        <v>166</v>
      </c>
      <c r="E5350" s="4" t="s">
        <v>94</v>
      </c>
      <c r="F5350" s="4" t="s">
        <v>24493</v>
      </c>
      <c r="G5350" s="4" t="s">
        <v>239</v>
      </c>
      <c r="H5350" s="4" t="s">
        <v>245</v>
      </c>
      <c r="I5350" s="4" t="s">
        <v>24494</v>
      </c>
      <c r="J5350" s="4"/>
      <c r="K5350" s="4"/>
    </row>
    <row r="5351" spans="2:11" x14ac:dyDescent="0.2">
      <c r="B5351" s="4" t="s">
        <v>24495</v>
      </c>
      <c r="C5351" s="4">
        <v>5.4</v>
      </c>
      <c r="D5351" s="4" t="s">
        <v>166</v>
      </c>
      <c r="E5351" s="4" t="s">
        <v>96</v>
      </c>
      <c r="F5351" s="4" t="s">
        <v>24496</v>
      </c>
      <c r="G5351" s="4" t="s">
        <v>239</v>
      </c>
      <c r="H5351" s="4" t="s">
        <v>245</v>
      </c>
      <c r="I5351" s="4" t="s">
        <v>24497</v>
      </c>
      <c r="J5351" s="4"/>
      <c r="K5351" s="4"/>
    </row>
    <row r="5352" spans="2:11" x14ac:dyDescent="0.2">
      <c r="B5352" s="4" t="s">
        <v>24498</v>
      </c>
      <c r="C5352" s="4">
        <v>5.4</v>
      </c>
      <c r="D5352" s="4" t="s">
        <v>166</v>
      </c>
      <c r="E5352" s="4" t="s">
        <v>98</v>
      </c>
      <c r="F5352" s="4" t="s">
        <v>24499</v>
      </c>
      <c r="G5352" s="4" t="s">
        <v>239</v>
      </c>
      <c r="H5352" s="4" t="s">
        <v>245</v>
      </c>
      <c r="I5352" s="4" t="s">
        <v>24500</v>
      </c>
      <c r="J5352" s="4"/>
      <c r="K5352" s="4"/>
    </row>
    <row r="5353" spans="2:11" x14ac:dyDescent="0.2">
      <c r="B5353" s="4" t="s">
        <v>24501</v>
      </c>
      <c r="C5353" s="4">
        <v>5.4</v>
      </c>
      <c r="D5353" s="4" t="s">
        <v>166</v>
      </c>
      <c r="E5353" s="4" t="s">
        <v>100</v>
      </c>
      <c r="F5353" s="4" t="s">
        <v>24502</v>
      </c>
      <c r="G5353" s="4" t="s">
        <v>239</v>
      </c>
      <c r="H5353" s="4" t="s">
        <v>245</v>
      </c>
      <c r="I5353" s="4" t="s">
        <v>24503</v>
      </c>
      <c r="J5353" s="4"/>
      <c r="K5353" s="4"/>
    </row>
    <row r="5354" spans="2:11" x14ac:dyDescent="0.2">
      <c r="B5354" s="4" t="s">
        <v>24504</v>
      </c>
      <c r="C5354" s="4">
        <v>5.4</v>
      </c>
      <c r="D5354" s="4" t="s">
        <v>166</v>
      </c>
      <c r="E5354" s="4" t="s">
        <v>102</v>
      </c>
      <c r="F5354" s="4" t="s">
        <v>24505</v>
      </c>
      <c r="G5354" s="4" t="s">
        <v>239</v>
      </c>
      <c r="H5354" s="4" t="s">
        <v>245</v>
      </c>
      <c r="I5354" s="4" t="s">
        <v>24506</v>
      </c>
      <c r="J5354" s="4"/>
      <c r="K5354" s="4"/>
    </row>
    <row r="5355" spans="2:11" x14ac:dyDescent="0.2">
      <c r="B5355" s="4" t="s">
        <v>24507</v>
      </c>
      <c r="C5355" s="4">
        <v>5.4</v>
      </c>
      <c r="D5355" s="4" t="s">
        <v>166</v>
      </c>
      <c r="E5355" s="4" t="s">
        <v>104</v>
      </c>
      <c r="F5355" s="4" t="s">
        <v>24508</v>
      </c>
      <c r="G5355" s="4" t="s">
        <v>239</v>
      </c>
      <c r="H5355" s="4" t="s">
        <v>245</v>
      </c>
      <c r="I5355" s="4" t="s">
        <v>24509</v>
      </c>
      <c r="J5355" s="4"/>
      <c r="K5355" s="4"/>
    </row>
    <row r="5356" spans="2:11" x14ac:dyDescent="0.2">
      <c r="B5356" s="4" t="s">
        <v>24510</v>
      </c>
      <c r="C5356" s="4">
        <v>5.4</v>
      </c>
      <c r="D5356" s="4" t="s">
        <v>166</v>
      </c>
      <c r="E5356" s="4" t="s">
        <v>106</v>
      </c>
      <c r="F5356" s="4" t="s">
        <v>24511</v>
      </c>
      <c r="G5356" s="4" t="s">
        <v>239</v>
      </c>
      <c r="H5356" s="4" t="s">
        <v>245</v>
      </c>
      <c r="I5356" s="4" t="s">
        <v>24512</v>
      </c>
      <c r="J5356" s="4"/>
      <c r="K5356" s="4"/>
    </row>
    <row r="5357" spans="2:11" x14ac:dyDescent="0.2">
      <c r="B5357" s="4" t="s">
        <v>24513</v>
      </c>
      <c r="C5357" s="4">
        <v>5.4</v>
      </c>
      <c r="D5357" s="4" t="s">
        <v>166</v>
      </c>
      <c r="E5357" s="4" t="s">
        <v>108</v>
      </c>
      <c r="F5357" s="4" t="s">
        <v>24514</v>
      </c>
      <c r="G5357" s="4" t="s">
        <v>239</v>
      </c>
      <c r="H5357" s="4" t="s">
        <v>245</v>
      </c>
      <c r="I5357" s="4" t="s">
        <v>24515</v>
      </c>
      <c r="J5357" s="4"/>
      <c r="K5357" s="4"/>
    </row>
    <row r="5358" spans="2:11" x14ac:dyDescent="0.2">
      <c r="B5358" s="4" t="s">
        <v>24516</v>
      </c>
      <c r="C5358" s="4">
        <v>5.4</v>
      </c>
      <c r="D5358" s="4" t="s">
        <v>166</v>
      </c>
      <c r="E5358" s="4" t="s">
        <v>110</v>
      </c>
      <c r="F5358" s="4" t="s">
        <v>24517</v>
      </c>
      <c r="G5358" s="4" t="s">
        <v>239</v>
      </c>
      <c r="H5358" s="4" t="s">
        <v>245</v>
      </c>
      <c r="I5358" s="4" t="s">
        <v>24518</v>
      </c>
      <c r="J5358" s="4"/>
      <c r="K5358" s="4"/>
    </row>
    <row r="5359" spans="2:11" x14ac:dyDescent="0.2">
      <c r="B5359" s="4" t="s">
        <v>24519</v>
      </c>
      <c r="C5359" s="4">
        <v>5.4</v>
      </c>
      <c r="D5359" s="4" t="s">
        <v>166</v>
      </c>
      <c r="E5359" s="4" t="s">
        <v>112</v>
      </c>
      <c r="F5359" s="4" t="s">
        <v>24520</v>
      </c>
      <c r="G5359" s="4" t="s">
        <v>239</v>
      </c>
      <c r="H5359" s="4" t="s">
        <v>245</v>
      </c>
      <c r="I5359" s="4" t="s">
        <v>24521</v>
      </c>
      <c r="J5359" s="4"/>
      <c r="K5359" s="4"/>
    </row>
    <row r="5360" spans="2:11" x14ac:dyDescent="0.2">
      <c r="B5360" s="4" t="s">
        <v>24522</v>
      </c>
      <c r="C5360" s="4">
        <v>5.4</v>
      </c>
      <c r="D5360" s="4" t="s">
        <v>166</v>
      </c>
      <c r="E5360" s="4" t="s">
        <v>114</v>
      </c>
      <c r="F5360" s="4" t="s">
        <v>24523</v>
      </c>
      <c r="G5360" s="4" t="s">
        <v>239</v>
      </c>
      <c r="H5360" s="4" t="s">
        <v>245</v>
      </c>
      <c r="I5360" s="4" t="s">
        <v>24524</v>
      </c>
      <c r="J5360" s="4"/>
      <c r="K5360" s="4"/>
    </row>
    <row r="5361" spans="2:11" x14ac:dyDescent="0.2">
      <c r="B5361" s="4" t="s">
        <v>24525</v>
      </c>
      <c r="C5361" s="4">
        <v>5.4</v>
      </c>
      <c r="D5361" s="4" t="s">
        <v>166</v>
      </c>
      <c r="E5361" s="4" t="s">
        <v>116</v>
      </c>
      <c r="F5361" s="4" t="s">
        <v>24526</v>
      </c>
      <c r="G5361" s="4" t="s">
        <v>239</v>
      </c>
      <c r="H5361" s="4" t="s">
        <v>245</v>
      </c>
      <c r="I5361" s="4" t="s">
        <v>24527</v>
      </c>
      <c r="J5361" s="4"/>
      <c r="K5361" s="4"/>
    </row>
    <row r="5362" spans="2:11" x14ac:dyDescent="0.2">
      <c r="B5362" s="4" t="s">
        <v>24528</v>
      </c>
      <c r="C5362" s="4">
        <v>5.4</v>
      </c>
      <c r="D5362" s="4" t="s">
        <v>166</v>
      </c>
      <c r="E5362" s="4" t="s">
        <v>118</v>
      </c>
      <c r="F5362" s="4" t="s">
        <v>24529</v>
      </c>
      <c r="G5362" s="4" t="s">
        <v>239</v>
      </c>
      <c r="H5362" s="4" t="s">
        <v>245</v>
      </c>
      <c r="I5362" s="4" t="s">
        <v>24530</v>
      </c>
      <c r="J5362" s="4"/>
      <c r="K5362" s="4"/>
    </row>
    <row r="5363" spans="2:11" x14ac:dyDescent="0.2">
      <c r="B5363" s="4" t="s">
        <v>24531</v>
      </c>
      <c r="C5363" s="4">
        <v>5.4</v>
      </c>
      <c r="D5363" s="4" t="s">
        <v>166</v>
      </c>
      <c r="E5363" s="4" t="s">
        <v>120</v>
      </c>
      <c r="F5363" s="4" t="s">
        <v>24532</v>
      </c>
      <c r="G5363" s="4" t="s">
        <v>239</v>
      </c>
      <c r="H5363" s="4" t="s">
        <v>245</v>
      </c>
      <c r="I5363" s="4" t="s">
        <v>24533</v>
      </c>
      <c r="J5363" s="4"/>
      <c r="K5363" s="4"/>
    </row>
    <row r="5364" spans="2:11" x14ac:dyDescent="0.2">
      <c r="B5364" s="4" t="s">
        <v>24534</v>
      </c>
      <c r="C5364" s="4">
        <v>5.4</v>
      </c>
      <c r="D5364" s="4" t="s">
        <v>166</v>
      </c>
      <c r="E5364" s="4" t="s">
        <v>122</v>
      </c>
      <c r="F5364" s="4" t="s">
        <v>24535</v>
      </c>
      <c r="G5364" s="4" t="s">
        <v>239</v>
      </c>
      <c r="H5364" s="4" t="s">
        <v>245</v>
      </c>
      <c r="I5364" s="4" t="s">
        <v>24536</v>
      </c>
      <c r="J5364" s="4"/>
      <c r="K5364" s="4"/>
    </row>
    <row r="5365" spans="2:11" x14ac:dyDescent="0.2">
      <c r="B5365" s="4" t="s">
        <v>24537</v>
      </c>
      <c r="C5365" s="4">
        <v>5.4</v>
      </c>
      <c r="D5365" s="4" t="s">
        <v>166</v>
      </c>
      <c r="E5365" s="4" t="s">
        <v>124</v>
      </c>
      <c r="F5365" s="4" t="s">
        <v>24538</v>
      </c>
      <c r="G5365" s="4" t="s">
        <v>239</v>
      </c>
      <c r="H5365" s="4" t="s">
        <v>245</v>
      </c>
      <c r="I5365" s="4" t="s">
        <v>24539</v>
      </c>
      <c r="J5365" s="4"/>
      <c r="K5365" s="4"/>
    </row>
    <row r="5366" spans="2:11" x14ac:dyDescent="0.2">
      <c r="B5366" s="4" t="s">
        <v>24540</v>
      </c>
      <c r="C5366" s="4">
        <v>5.4</v>
      </c>
      <c r="D5366" s="4" t="s">
        <v>166</v>
      </c>
      <c r="E5366" s="4" t="s">
        <v>126</v>
      </c>
      <c r="F5366" s="4" t="s">
        <v>24541</v>
      </c>
      <c r="G5366" s="4" t="s">
        <v>239</v>
      </c>
      <c r="H5366" s="4" t="s">
        <v>245</v>
      </c>
      <c r="I5366" s="4" t="s">
        <v>24542</v>
      </c>
      <c r="J5366" s="4"/>
      <c r="K5366" s="4"/>
    </row>
    <row r="5367" spans="2:11" x14ac:dyDescent="0.2">
      <c r="B5367" s="4" t="s">
        <v>24543</v>
      </c>
      <c r="C5367" s="4">
        <v>5.4</v>
      </c>
      <c r="D5367" s="4" t="s">
        <v>166</v>
      </c>
      <c r="E5367" s="4" t="s">
        <v>128</v>
      </c>
      <c r="F5367" s="4" t="s">
        <v>24544</v>
      </c>
      <c r="G5367" s="4" t="s">
        <v>239</v>
      </c>
      <c r="H5367" s="4" t="s">
        <v>245</v>
      </c>
      <c r="I5367" s="4" t="s">
        <v>24545</v>
      </c>
      <c r="J5367" s="4"/>
      <c r="K5367" s="4"/>
    </row>
    <row r="5368" spans="2:11" x14ac:dyDescent="0.2">
      <c r="B5368" s="4" t="s">
        <v>24546</v>
      </c>
      <c r="C5368" s="4">
        <v>5.4</v>
      </c>
      <c r="D5368" s="4" t="s">
        <v>166</v>
      </c>
      <c r="E5368" s="4" t="s">
        <v>130</v>
      </c>
      <c r="F5368" s="4" t="s">
        <v>24547</v>
      </c>
      <c r="G5368" s="4" t="s">
        <v>239</v>
      </c>
      <c r="H5368" s="4" t="s">
        <v>245</v>
      </c>
      <c r="I5368" s="4" t="s">
        <v>24548</v>
      </c>
      <c r="J5368" s="4"/>
      <c r="K5368" s="4"/>
    </row>
    <row r="5369" spans="2:11" x14ac:dyDescent="0.2">
      <c r="B5369" s="4" t="s">
        <v>24549</v>
      </c>
      <c r="C5369" s="4">
        <v>5.4</v>
      </c>
      <c r="D5369" s="4" t="s">
        <v>166</v>
      </c>
      <c r="E5369" s="4" t="s">
        <v>132</v>
      </c>
      <c r="F5369" s="4" t="s">
        <v>24550</v>
      </c>
      <c r="G5369" s="4" t="s">
        <v>239</v>
      </c>
      <c r="H5369" s="4" t="s">
        <v>245</v>
      </c>
      <c r="I5369" s="4" t="s">
        <v>24551</v>
      </c>
      <c r="J5369" s="4"/>
      <c r="K5369" s="4"/>
    </row>
    <row r="5370" spans="2:11" x14ac:dyDescent="0.2">
      <c r="B5370" s="4" t="s">
        <v>24552</v>
      </c>
      <c r="C5370" s="4">
        <v>5.4</v>
      </c>
      <c r="D5370" s="4" t="s">
        <v>166</v>
      </c>
      <c r="E5370" s="4" t="s">
        <v>134</v>
      </c>
      <c r="F5370" s="4" t="s">
        <v>24553</v>
      </c>
      <c r="G5370" s="4" t="s">
        <v>239</v>
      </c>
      <c r="H5370" s="4" t="s">
        <v>245</v>
      </c>
      <c r="I5370" s="4" t="s">
        <v>24554</v>
      </c>
      <c r="J5370" s="4"/>
      <c r="K5370" s="4"/>
    </row>
    <row r="5371" spans="2:11" x14ac:dyDescent="0.2">
      <c r="B5371" s="4" t="s">
        <v>24555</v>
      </c>
      <c r="C5371" s="4">
        <v>5.4</v>
      </c>
      <c r="D5371" s="4" t="s">
        <v>166</v>
      </c>
      <c r="E5371" s="4" t="s">
        <v>136</v>
      </c>
      <c r="F5371" s="4" t="s">
        <v>24556</v>
      </c>
      <c r="G5371" s="4" t="s">
        <v>239</v>
      </c>
      <c r="H5371" s="4" t="s">
        <v>245</v>
      </c>
      <c r="I5371" s="4" t="s">
        <v>24557</v>
      </c>
      <c r="J5371" s="4"/>
      <c r="K5371" s="4"/>
    </row>
    <row r="5372" spans="2:11" x14ac:dyDescent="0.2">
      <c r="B5372" s="4" t="s">
        <v>24558</v>
      </c>
      <c r="C5372" s="4">
        <v>5.4</v>
      </c>
      <c r="D5372" s="4" t="s">
        <v>166</v>
      </c>
      <c r="E5372" s="4" t="s">
        <v>138</v>
      </c>
      <c r="F5372" s="4" t="s">
        <v>24559</v>
      </c>
      <c r="G5372" s="4" t="s">
        <v>239</v>
      </c>
      <c r="H5372" s="4" t="s">
        <v>245</v>
      </c>
      <c r="I5372" s="4" t="s">
        <v>24560</v>
      </c>
      <c r="J5372" s="4"/>
      <c r="K5372" s="4"/>
    </row>
    <row r="5373" spans="2:11" x14ac:dyDescent="0.2">
      <c r="B5373" s="4" t="s">
        <v>24561</v>
      </c>
      <c r="C5373" s="4">
        <v>5.4</v>
      </c>
      <c r="D5373" s="4" t="s">
        <v>166</v>
      </c>
      <c r="E5373" s="4" t="s">
        <v>140</v>
      </c>
      <c r="F5373" s="4" t="s">
        <v>24562</v>
      </c>
      <c r="G5373" s="4" t="s">
        <v>239</v>
      </c>
      <c r="H5373" s="4" t="s">
        <v>245</v>
      </c>
      <c r="I5373" s="4" t="s">
        <v>24563</v>
      </c>
      <c r="J5373" s="4"/>
      <c r="K5373" s="4"/>
    </row>
    <row r="5374" spans="2:11" x14ac:dyDescent="0.2">
      <c r="B5374" s="4" t="s">
        <v>24564</v>
      </c>
      <c r="C5374" s="4">
        <v>5.4</v>
      </c>
      <c r="D5374" s="4" t="s">
        <v>166</v>
      </c>
      <c r="E5374" s="4" t="s">
        <v>141</v>
      </c>
      <c r="F5374" s="4" t="s">
        <v>24565</v>
      </c>
      <c r="G5374" s="4" t="s">
        <v>239</v>
      </c>
      <c r="H5374" s="4" t="s">
        <v>245</v>
      </c>
      <c r="I5374" s="4" t="s">
        <v>24566</v>
      </c>
      <c r="J5374" s="4"/>
      <c r="K5374" s="4"/>
    </row>
    <row r="5375" spans="2:11" x14ac:dyDescent="0.2">
      <c r="B5375" s="4" t="s">
        <v>24567</v>
      </c>
      <c r="C5375" s="4">
        <v>5.4</v>
      </c>
      <c r="D5375" s="4" t="s">
        <v>166</v>
      </c>
      <c r="E5375" s="4" t="s">
        <v>142</v>
      </c>
      <c r="F5375" s="4" t="s">
        <v>24568</v>
      </c>
      <c r="G5375" s="4" t="s">
        <v>239</v>
      </c>
      <c r="H5375" s="4" t="s">
        <v>245</v>
      </c>
      <c r="I5375" s="4" t="s">
        <v>24569</v>
      </c>
      <c r="J5375" s="4"/>
      <c r="K5375" s="4"/>
    </row>
    <row r="5376" spans="2:11" x14ac:dyDescent="0.2">
      <c r="B5376" s="4" t="s">
        <v>24570</v>
      </c>
      <c r="C5376" s="4">
        <v>5.4</v>
      </c>
      <c r="D5376" s="4" t="s">
        <v>166</v>
      </c>
      <c r="E5376" s="4" t="s">
        <v>144</v>
      </c>
      <c r="F5376" s="4" t="s">
        <v>24571</v>
      </c>
      <c r="G5376" s="4" t="s">
        <v>239</v>
      </c>
      <c r="H5376" s="4" t="s">
        <v>245</v>
      </c>
      <c r="I5376" s="4" t="s">
        <v>24572</v>
      </c>
      <c r="J5376" s="4"/>
      <c r="K5376" s="4"/>
    </row>
    <row r="5377" spans="2:11" x14ac:dyDescent="0.2">
      <c r="B5377" s="4" t="s">
        <v>24573</v>
      </c>
      <c r="C5377" s="4">
        <v>5.4</v>
      </c>
      <c r="D5377" s="4" t="s">
        <v>166</v>
      </c>
      <c r="E5377" s="4" t="s">
        <v>146</v>
      </c>
      <c r="F5377" s="4" t="s">
        <v>24574</v>
      </c>
      <c r="G5377" s="4" t="s">
        <v>239</v>
      </c>
      <c r="H5377" s="4" t="s">
        <v>245</v>
      </c>
      <c r="I5377" s="4" t="s">
        <v>24575</v>
      </c>
      <c r="J5377" s="4"/>
      <c r="K5377" s="4"/>
    </row>
    <row r="5378" spans="2:11" x14ac:dyDescent="0.2">
      <c r="B5378" s="4" t="s">
        <v>24576</v>
      </c>
      <c r="C5378" s="4">
        <v>5.4</v>
      </c>
      <c r="D5378" s="4" t="s">
        <v>167</v>
      </c>
      <c r="E5378" s="4" t="s">
        <v>8</v>
      </c>
      <c r="F5378" s="4" t="s">
        <v>7607</v>
      </c>
      <c r="G5378" s="4" t="s">
        <v>239</v>
      </c>
      <c r="H5378" s="4" t="s">
        <v>243</v>
      </c>
      <c r="I5378" s="4"/>
      <c r="J5378" s="4" t="s">
        <v>244</v>
      </c>
      <c r="K5378" s="4"/>
    </row>
    <row r="5379" spans="2:11" x14ac:dyDescent="0.2">
      <c r="B5379" s="4" t="s">
        <v>24577</v>
      </c>
      <c r="C5379" s="4">
        <v>5.4</v>
      </c>
      <c r="D5379" s="4" t="s">
        <v>167</v>
      </c>
      <c r="E5379" s="4" t="s">
        <v>24</v>
      </c>
      <c r="F5379" s="4" t="s">
        <v>7609</v>
      </c>
      <c r="G5379" s="4" t="s">
        <v>239</v>
      </c>
      <c r="H5379" s="4" t="s">
        <v>243</v>
      </c>
      <c r="I5379" s="4"/>
      <c r="J5379" s="4" t="s">
        <v>244</v>
      </c>
      <c r="K5379" s="4"/>
    </row>
    <row r="5380" spans="2:11" x14ac:dyDescent="0.2">
      <c r="B5380" s="4" t="s">
        <v>24578</v>
      </c>
      <c r="C5380" s="4">
        <v>5.4</v>
      </c>
      <c r="D5380" s="4" t="s">
        <v>167</v>
      </c>
      <c r="E5380" s="4" t="s">
        <v>25</v>
      </c>
      <c r="F5380" s="4" t="s">
        <v>7611</v>
      </c>
      <c r="G5380" s="4" t="s">
        <v>239</v>
      </c>
      <c r="H5380" s="4" t="s">
        <v>243</v>
      </c>
      <c r="I5380" s="4"/>
      <c r="J5380" s="4" t="s">
        <v>244</v>
      </c>
      <c r="K5380" s="4"/>
    </row>
    <row r="5381" spans="2:11" x14ac:dyDescent="0.2">
      <c r="B5381" s="4" t="s">
        <v>24579</v>
      </c>
      <c r="C5381" s="4">
        <v>5.4</v>
      </c>
      <c r="D5381" s="4" t="s">
        <v>167</v>
      </c>
      <c r="E5381" s="4" t="s">
        <v>26</v>
      </c>
      <c r="F5381" s="4" t="s">
        <v>7613</v>
      </c>
      <c r="G5381" s="4" t="s">
        <v>239</v>
      </c>
      <c r="H5381" s="4" t="s">
        <v>243</v>
      </c>
      <c r="I5381" s="4"/>
      <c r="J5381" s="4" t="s">
        <v>244</v>
      </c>
      <c r="K5381" s="4"/>
    </row>
    <row r="5382" spans="2:11" x14ac:dyDescent="0.2">
      <c r="B5382" s="4" t="s">
        <v>24580</v>
      </c>
      <c r="C5382" s="4">
        <v>5.4</v>
      </c>
      <c r="D5382" s="4" t="s">
        <v>167</v>
      </c>
      <c r="E5382" s="4" t="s">
        <v>27</v>
      </c>
      <c r="F5382" s="4" t="s">
        <v>7615</v>
      </c>
      <c r="G5382" s="4" t="s">
        <v>239</v>
      </c>
      <c r="H5382" s="4" t="s">
        <v>243</v>
      </c>
      <c r="I5382" s="4"/>
      <c r="J5382" s="4" t="s">
        <v>244</v>
      </c>
      <c r="K5382" s="4"/>
    </row>
    <row r="5383" spans="2:11" x14ac:dyDescent="0.2">
      <c r="B5383" s="4" t="s">
        <v>24581</v>
      </c>
      <c r="C5383" s="4">
        <v>5.4</v>
      </c>
      <c r="D5383" s="4" t="s">
        <v>167</v>
      </c>
      <c r="E5383" s="4" t="s">
        <v>28</v>
      </c>
      <c r="F5383" s="4" t="s">
        <v>7617</v>
      </c>
      <c r="G5383" s="4" t="s">
        <v>239</v>
      </c>
      <c r="H5383" s="4" t="s">
        <v>243</v>
      </c>
      <c r="I5383" s="4"/>
      <c r="J5383" s="4" t="s">
        <v>244</v>
      </c>
      <c r="K5383" s="4"/>
    </row>
    <row r="5384" spans="2:11" x14ac:dyDescent="0.2">
      <c r="B5384" s="4" t="s">
        <v>24582</v>
      </c>
      <c r="C5384" s="4">
        <v>5.4</v>
      </c>
      <c r="D5384" s="4" t="s">
        <v>167</v>
      </c>
      <c r="E5384" s="4" t="s">
        <v>29</v>
      </c>
      <c r="F5384" s="4" t="s">
        <v>7619</v>
      </c>
      <c r="G5384" s="4" t="s">
        <v>239</v>
      </c>
      <c r="H5384" s="4" t="s">
        <v>243</v>
      </c>
      <c r="I5384" s="4"/>
      <c r="J5384" s="4" t="s">
        <v>244</v>
      </c>
      <c r="K5384" s="4"/>
    </row>
    <row r="5385" spans="2:11" x14ac:dyDescent="0.2">
      <c r="B5385" s="4" t="s">
        <v>24583</v>
      </c>
      <c r="C5385" s="4">
        <v>5.4</v>
      </c>
      <c r="D5385" s="4" t="s">
        <v>167</v>
      </c>
      <c r="E5385" s="4" t="s">
        <v>30</v>
      </c>
      <c r="F5385" s="4" t="s">
        <v>7621</v>
      </c>
      <c r="G5385" s="4" t="s">
        <v>239</v>
      </c>
      <c r="H5385" s="4" t="s">
        <v>243</v>
      </c>
      <c r="I5385" s="4"/>
      <c r="J5385" s="4" t="s">
        <v>244</v>
      </c>
      <c r="K5385" s="4"/>
    </row>
    <row r="5386" spans="2:11" x14ac:dyDescent="0.2">
      <c r="B5386" s="4" t="s">
        <v>24584</v>
      </c>
      <c r="C5386" s="4">
        <v>5.4</v>
      </c>
      <c r="D5386" s="4" t="s">
        <v>167</v>
      </c>
      <c r="E5386" s="4" t="s">
        <v>31</v>
      </c>
      <c r="F5386" s="4" t="s">
        <v>7623</v>
      </c>
      <c r="G5386" s="4" t="s">
        <v>239</v>
      </c>
      <c r="H5386" s="4" t="s">
        <v>243</v>
      </c>
      <c r="I5386" s="4"/>
      <c r="J5386" s="4" t="s">
        <v>244</v>
      </c>
      <c r="K5386" s="4"/>
    </row>
    <row r="5387" spans="2:11" x14ac:dyDescent="0.2">
      <c r="B5387" s="4" t="s">
        <v>24585</v>
      </c>
      <c r="C5387" s="4">
        <v>5.4</v>
      </c>
      <c r="D5387" s="4" t="s">
        <v>167</v>
      </c>
      <c r="E5387" s="4" t="s">
        <v>32</v>
      </c>
      <c r="F5387" s="4" t="s">
        <v>7625</v>
      </c>
      <c r="G5387" s="4" t="s">
        <v>239</v>
      </c>
      <c r="H5387" s="4" t="s">
        <v>243</v>
      </c>
      <c r="I5387" s="4"/>
      <c r="J5387" s="4" t="s">
        <v>244</v>
      </c>
      <c r="K5387" s="4"/>
    </row>
    <row r="5388" spans="2:11" x14ac:dyDescent="0.2">
      <c r="B5388" s="4" t="s">
        <v>24586</v>
      </c>
      <c r="C5388" s="4">
        <v>5.4</v>
      </c>
      <c r="D5388" s="4" t="s">
        <v>167</v>
      </c>
      <c r="E5388" s="4" t="s">
        <v>33</v>
      </c>
      <c r="F5388" s="4" t="s">
        <v>7627</v>
      </c>
      <c r="G5388" s="4" t="s">
        <v>239</v>
      </c>
      <c r="H5388" s="4" t="s">
        <v>243</v>
      </c>
      <c r="I5388" s="4"/>
      <c r="J5388" s="4" t="s">
        <v>244</v>
      </c>
      <c r="K5388" s="4"/>
    </row>
    <row r="5389" spans="2:11" x14ac:dyDescent="0.2">
      <c r="B5389" s="4" t="s">
        <v>24587</v>
      </c>
      <c r="C5389" s="4">
        <v>5.4</v>
      </c>
      <c r="D5389" s="4" t="s">
        <v>167</v>
      </c>
      <c r="E5389" s="4" t="s">
        <v>34</v>
      </c>
      <c r="F5389" s="4" t="s">
        <v>7629</v>
      </c>
      <c r="G5389" s="4" t="s">
        <v>239</v>
      </c>
      <c r="H5389" s="4" t="s">
        <v>243</v>
      </c>
      <c r="I5389" s="4"/>
      <c r="J5389" s="4" t="s">
        <v>244</v>
      </c>
      <c r="K5389" s="4"/>
    </row>
    <row r="5390" spans="2:11" x14ac:dyDescent="0.2">
      <c r="B5390" s="4" t="s">
        <v>24588</v>
      </c>
      <c r="C5390" s="4">
        <v>5.4</v>
      </c>
      <c r="D5390" s="4" t="s">
        <v>167</v>
      </c>
      <c r="E5390" s="4" t="s">
        <v>35</v>
      </c>
      <c r="F5390" s="4" t="s">
        <v>7631</v>
      </c>
      <c r="G5390" s="4" t="s">
        <v>239</v>
      </c>
      <c r="H5390" s="4" t="s">
        <v>243</v>
      </c>
      <c r="I5390" s="4"/>
      <c r="J5390" s="4" t="s">
        <v>244</v>
      </c>
      <c r="K5390" s="4"/>
    </row>
    <row r="5391" spans="2:11" x14ac:dyDescent="0.2">
      <c r="B5391" s="4" t="s">
        <v>24589</v>
      </c>
      <c r="C5391" s="4">
        <v>5.4</v>
      </c>
      <c r="D5391" s="4" t="s">
        <v>167</v>
      </c>
      <c r="E5391" s="4" t="s">
        <v>36</v>
      </c>
      <c r="F5391" s="4" t="s">
        <v>7633</v>
      </c>
      <c r="G5391" s="4" t="s">
        <v>239</v>
      </c>
      <c r="H5391" s="4" t="s">
        <v>243</v>
      </c>
      <c r="I5391" s="4"/>
      <c r="J5391" s="4" t="s">
        <v>244</v>
      </c>
      <c r="K5391" s="4"/>
    </row>
    <row r="5392" spans="2:11" x14ac:dyDescent="0.2">
      <c r="B5392" s="4" t="s">
        <v>24590</v>
      </c>
      <c r="C5392" s="4">
        <v>5.4</v>
      </c>
      <c r="D5392" s="4" t="s">
        <v>167</v>
      </c>
      <c r="E5392" s="4" t="s">
        <v>37</v>
      </c>
      <c r="F5392" s="4" t="s">
        <v>7635</v>
      </c>
      <c r="G5392" s="4" t="s">
        <v>239</v>
      </c>
      <c r="H5392" s="4" t="s">
        <v>243</v>
      </c>
      <c r="I5392" s="4"/>
      <c r="J5392" s="4" t="s">
        <v>244</v>
      </c>
      <c r="K5392" s="4"/>
    </row>
    <row r="5393" spans="2:11" x14ac:dyDescent="0.2">
      <c r="B5393" s="4" t="s">
        <v>24591</v>
      </c>
      <c r="C5393" s="4">
        <v>5.4</v>
      </c>
      <c r="D5393" s="4" t="s">
        <v>167</v>
      </c>
      <c r="E5393" s="4" t="s">
        <v>38</v>
      </c>
      <c r="F5393" s="4" t="s">
        <v>7637</v>
      </c>
      <c r="G5393" s="4" t="s">
        <v>239</v>
      </c>
      <c r="H5393" s="4" t="s">
        <v>243</v>
      </c>
      <c r="I5393" s="4"/>
      <c r="J5393" s="4" t="s">
        <v>244</v>
      </c>
      <c r="K5393" s="4"/>
    </row>
    <row r="5394" spans="2:11" x14ac:dyDescent="0.2">
      <c r="B5394" s="4" t="s">
        <v>24592</v>
      </c>
      <c r="C5394" s="4">
        <v>5.4</v>
      </c>
      <c r="D5394" s="4" t="s">
        <v>167</v>
      </c>
      <c r="E5394" s="4" t="s">
        <v>39</v>
      </c>
      <c r="F5394" s="4" t="s">
        <v>7639</v>
      </c>
      <c r="G5394" s="4" t="s">
        <v>239</v>
      </c>
      <c r="H5394" s="4" t="s">
        <v>243</v>
      </c>
      <c r="I5394" s="4"/>
      <c r="J5394" s="4" t="s">
        <v>244</v>
      </c>
      <c r="K5394" s="4"/>
    </row>
    <row r="5395" spans="2:11" x14ac:dyDescent="0.2">
      <c r="B5395" s="4" t="s">
        <v>24593</v>
      </c>
      <c r="C5395" s="4">
        <v>5.4</v>
      </c>
      <c r="D5395" s="4" t="s">
        <v>167</v>
      </c>
      <c r="E5395" s="4" t="s">
        <v>56</v>
      </c>
      <c r="F5395" s="4" t="s">
        <v>7641</v>
      </c>
      <c r="G5395" s="4" t="s">
        <v>239</v>
      </c>
      <c r="H5395" s="4" t="s">
        <v>243</v>
      </c>
      <c r="I5395" s="4"/>
      <c r="J5395" s="4" t="s">
        <v>244</v>
      </c>
      <c r="K5395" s="4"/>
    </row>
    <row r="5396" spans="2:11" x14ac:dyDescent="0.2">
      <c r="B5396" s="4" t="s">
        <v>24594</v>
      </c>
      <c r="C5396" s="4">
        <v>5.4</v>
      </c>
      <c r="D5396" s="4" t="s">
        <v>167</v>
      </c>
      <c r="E5396" s="4" t="s">
        <v>58</v>
      </c>
      <c r="F5396" s="4" t="s">
        <v>7643</v>
      </c>
      <c r="G5396" s="4" t="s">
        <v>239</v>
      </c>
      <c r="H5396" s="4" t="s">
        <v>243</v>
      </c>
      <c r="I5396" s="4"/>
      <c r="J5396" s="4" t="s">
        <v>244</v>
      </c>
      <c r="K5396" s="4"/>
    </row>
    <row r="5397" spans="2:11" x14ac:dyDescent="0.2">
      <c r="B5397" s="4" t="s">
        <v>24595</v>
      </c>
      <c r="C5397" s="4">
        <v>5.4</v>
      </c>
      <c r="D5397" s="4" t="s">
        <v>167</v>
      </c>
      <c r="E5397" s="4" t="s">
        <v>60</v>
      </c>
      <c r="F5397" s="4" t="s">
        <v>7645</v>
      </c>
      <c r="G5397" s="4" t="s">
        <v>239</v>
      </c>
      <c r="H5397" s="4" t="s">
        <v>243</v>
      </c>
      <c r="I5397" s="4"/>
      <c r="J5397" s="4" t="s">
        <v>244</v>
      </c>
      <c r="K5397" s="4"/>
    </row>
    <row r="5398" spans="2:11" x14ac:dyDescent="0.2">
      <c r="B5398" s="4" t="s">
        <v>24596</v>
      </c>
      <c r="C5398" s="4">
        <v>5.4</v>
      </c>
      <c r="D5398" s="4" t="s">
        <v>167</v>
      </c>
      <c r="E5398" s="4" t="s">
        <v>62</v>
      </c>
      <c r="F5398" s="4" t="s">
        <v>7647</v>
      </c>
      <c r="G5398" s="4" t="s">
        <v>239</v>
      </c>
      <c r="H5398" s="4" t="s">
        <v>243</v>
      </c>
      <c r="I5398" s="4"/>
      <c r="J5398" s="4" t="s">
        <v>244</v>
      </c>
      <c r="K5398" s="4"/>
    </row>
    <row r="5399" spans="2:11" x14ac:dyDescent="0.2">
      <c r="B5399" s="4" t="s">
        <v>24597</v>
      </c>
      <c r="C5399" s="4">
        <v>5.4</v>
      </c>
      <c r="D5399" s="4" t="s">
        <v>167</v>
      </c>
      <c r="E5399" s="4" t="s">
        <v>64</v>
      </c>
      <c r="F5399" s="4" t="s">
        <v>7649</v>
      </c>
      <c r="G5399" s="4" t="s">
        <v>239</v>
      </c>
      <c r="H5399" s="4" t="s">
        <v>243</v>
      </c>
      <c r="I5399" s="4"/>
      <c r="J5399" s="4" t="s">
        <v>244</v>
      </c>
      <c r="K5399" s="4"/>
    </row>
    <row r="5400" spans="2:11" x14ac:dyDescent="0.2">
      <c r="B5400" s="4" t="s">
        <v>24598</v>
      </c>
      <c r="C5400" s="4">
        <v>5.4</v>
      </c>
      <c r="D5400" s="4" t="s">
        <v>167</v>
      </c>
      <c r="E5400" s="4" t="s">
        <v>66</v>
      </c>
      <c r="F5400" s="4" t="s">
        <v>24599</v>
      </c>
      <c r="G5400" s="4" t="s">
        <v>239</v>
      </c>
      <c r="H5400" s="4" t="s">
        <v>243</v>
      </c>
      <c r="I5400" s="4"/>
      <c r="J5400" s="4" t="s">
        <v>244</v>
      </c>
      <c r="K5400" s="4"/>
    </row>
    <row r="5401" spans="2:11" x14ac:dyDescent="0.2">
      <c r="B5401" s="4" t="s">
        <v>24600</v>
      </c>
      <c r="C5401" s="4">
        <v>5.4</v>
      </c>
      <c r="D5401" s="4" t="s">
        <v>167</v>
      </c>
      <c r="E5401" s="4" t="s">
        <v>68</v>
      </c>
      <c r="F5401" s="4" t="s">
        <v>24601</v>
      </c>
      <c r="G5401" s="4" t="s">
        <v>239</v>
      </c>
      <c r="H5401" s="4" t="s">
        <v>243</v>
      </c>
      <c r="I5401" s="4"/>
      <c r="J5401" s="4" t="s">
        <v>244</v>
      </c>
      <c r="K5401" s="4"/>
    </row>
    <row r="5402" spans="2:11" x14ac:dyDescent="0.2">
      <c r="B5402" s="4" t="s">
        <v>24602</v>
      </c>
      <c r="C5402" s="4">
        <v>5.4</v>
      </c>
      <c r="D5402" s="4" t="s">
        <v>167</v>
      </c>
      <c r="E5402" s="4" t="s">
        <v>70</v>
      </c>
      <c r="F5402" s="4" t="s">
        <v>24603</v>
      </c>
      <c r="G5402" s="4" t="s">
        <v>239</v>
      </c>
      <c r="H5402" s="4" t="s">
        <v>243</v>
      </c>
      <c r="I5402" s="4"/>
      <c r="J5402" s="4" t="s">
        <v>244</v>
      </c>
      <c r="K5402" s="4"/>
    </row>
    <row r="5403" spans="2:11" x14ac:dyDescent="0.2">
      <c r="B5403" s="4" t="s">
        <v>24604</v>
      </c>
      <c r="C5403" s="4">
        <v>5.4</v>
      </c>
      <c r="D5403" s="4" t="s">
        <v>167</v>
      </c>
      <c r="E5403" s="4" t="s">
        <v>72</v>
      </c>
      <c r="F5403" s="4" t="s">
        <v>24605</v>
      </c>
      <c r="G5403" s="4" t="s">
        <v>239</v>
      </c>
      <c r="H5403" s="4" t="s">
        <v>243</v>
      </c>
      <c r="I5403" s="4"/>
      <c r="J5403" s="4" t="s">
        <v>244</v>
      </c>
      <c r="K5403" s="4"/>
    </row>
    <row r="5404" spans="2:11" x14ac:dyDescent="0.2">
      <c r="B5404" s="4" t="s">
        <v>24606</v>
      </c>
      <c r="C5404" s="4">
        <v>5.4</v>
      </c>
      <c r="D5404" s="4" t="s">
        <v>167</v>
      </c>
      <c r="E5404" s="4" t="s">
        <v>74</v>
      </c>
      <c r="F5404" s="4" t="s">
        <v>24607</v>
      </c>
      <c r="G5404" s="4" t="s">
        <v>239</v>
      </c>
      <c r="H5404" s="4" t="s">
        <v>243</v>
      </c>
      <c r="I5404" s="4"/>
      <c r="J5404" s="4" t="s">
        <v>244</v>
      </c>
      <c r="K5404" s="4"/>
    </row>
    <row r="5405" spans="2:11" x14ac:dyDescent="0.2">
      <c r="B5405" s="4" t="s">
        <v>24608</v>
      </c>
      <c r="C5405" s="4">
        <v>5.4</v>
      </c>
      <c r="D5405" s="4" t="s">
        <v>167</v>
      </c>
      <c r="E5405" s="4" t="s">
        <v>76</v>
      </c>
      <c r="F5405" s="4" t="s">
        <v>24609</v>
      </c>
      <c r="G5405" s="4" t="s">
        <v>239</v>
      </c>
      <c r="H5405" s="4" t="s">
        <v>243</v>
      </c>
      <c r="I5405" s="4"/>
      <c r="J5405" s="4" t="s">
        <v>244</v>
      </c>
      <c r="K5405" s="4"/>
    </row>
    <row r="5406" spans="2:11" x14ac:dyDescent="0.2">
      <c r="B5406" s="4" t="s">
        <v>24610</v>
      </c>
      <c r="C5406" s="4">
        <v>5.4</v>
      </c>
      <c r="D5406" s="4" t="s">
        <v>167</v>
      </c>
      <c r="E5406" s="4" t="s">
        <v>78</v>
      </c>
      <c r="F5406" s="4" t="s">
        <v>24611</v>
      </c>
      <c r="G5406" s="4" t="s">
        <v>239</v>
      </c>
      <c r="H5406" s="4" t="s">
        <v>243</v>
      </c>
      <c r="I5406" s="4"/>
      <c r="J5406" s="4" t="s">
        <v>244</v>
      </c>
      <c r="K5406" s="4"/>
    </row>
    <row r="5407" spans="2:11" x14ac:dyDescent="0.2">
      <c r="B5407" s="4" t="s">
        <v>24612</v>
      </c>
      <c r="C5407" s="4">
        <v>5.4</v>
      </c>
      <c r="D5407" s="4" t="s">
        <v>167</v>
      </c>
      <c r="E5407" s="4" t="s">
        <v>81</v>
      </c>
      <c r="F5407" s="4" t="s">
        <v>24613</v>
      </c>
      <c r="G5407" s="4" t="s">
        <v>239</v>
      </c>
      <c r="H5407" s="4" t="s">
        <v>243</v>
      </c>
      <c r="I5407" s="4"/>
      <c r="J5407" s="4" t="s">
        <v>244</v>
      </c>
      <c r="K5407" s="4"/>
    </row>
    <row r="5408" spans="2:11" x14ac:dyDescent="0.2">
      <c r="B5408" s="4" t="s">
        <v>24614</v>
      </c>
      <c r="C5408" s="4">
        <v>5.4</v>
      </c>
      <c r="D5408" s="4" t="s">
        <v>167</v>
      </c>
      <c r="E5408" s="4" t="s">
        <v>84</v>
      </c>
      <c r="F5408" s="4" t="s">
        <v>24615</v>
      </c>
      <c r="G5408" s="4" t="s">
        <v>239</v>
      </c>
      <c r="H5408" s="4" t="s">
        <v>243</v>
      </c>
      <c r="I5408" s="4"/>
      <c r="J5408" s="4" t="s">
        <v>244</v>
      </c>
      <c r="K5408" s="4"/>
    </row>
    <row r="5409" spans="2:11" x14ac:dyDescent="0.2">
      <c r="B5409" s="4" t="s">
        <v>24616</v>
      </c>
      <c r="C5409" s="4">
        <v>5.4</v>
      </c>
      <c r="D5409" s="4" t="s">
        <v>167</v>
      </c>
      <c r="E5409" s="4" t="s">
        <v>85</v>
      </c>
      <c r="F5409" s="4" t="s">
        <v>24617</v>
      </c>
      <c r="G5409" s="4" t="s">
        <v>239</v>
      </c>
      <c r="H5409" s="4" t="s">
        <v>243</v>
      </c>
      <c r="I5409" s="4"/>
      <c r="J5409" s="4" t="s">
        <v>244</v>
      </c>
      <c r="K5409" s="4"/>
    </row>
    <row r="5410" spans="2:11" x14ac:dyDescent="0.2">
      <c r="B5410" s="4" t="s">
        <v>24618</v>
      </c>
      <c r="C5410" s="4">
        <v>5.4</v>
      </c>
      <c r="D5410" s="4" t="s">
        <v>167</v>
      </c>
      <c r="E5410" s="4" t="s">
        <v>86</v>
      </c>
      <c r="F5410" s="4" t="s">
        <v>24619</v>
      </c>
      <c r="G5410" s="4" t="s">
        <v>239</v>
      </c>
      <c r="H5410" s="4" t="s">
        <v>243</v>
      </c>
      <c r="I5410" s="4"/>
      <c r="J5410" s="4" t="s">
        <v>244</v>
      </c>
      <c r="K5410" s="4"/>
    </row>
    <row r="5411" spans="2:11" x14ac:dyDescent="0.2">
      <c r="B5411" s="4" t="s">
        <v>24620</v>
      </c>
      <c r="C5411" s="4">
        <v>5.4</v>
      </c>
      <c r="D5411" s="4" t="s">
        <v>167</v>
      </c>
      <c r="E5411" s="4" t="s">
        <v>88</v>
      </c>
      <c r="F5411" s="4" t="s">
        <v>24621</v>
      </c>
      <c r="G5411" s="4" t="s">
        <v>239</v>
      </c>
      <c r="H5411" s="4" t="s">
        <v>243</v>
      </c>
      <c r="I5411" s="4"/>
      <c r="J5411" s="4" t="s">
        <v>244</v>
      </c>
      <c r="K5411" s="4"/>
    </row>
    <row r="5412" spans="2:11" x14ac:dyDescent="0.2">
      <c r="B5412" s="4" t="s">
        <v>24622</v>
      </c>
      <c r="C5412" s="4">
        <v>5.4</v>
      </c>
      <c r="D5412" s="4" t="s">
        <v>167</v>
      </c>
      <c r="E5412" s="4" t="s">
        <v>90</v>
      </c>
      <c r="F5412" s="4" t="s">
        <v>24623</v>
      </c>
      <c r="G5412" s="4" t="s">
        <v>239</v>
      </c>
      <c r="H5412" s="4" t="s">
        <v>243</v>
      </c>
      <c r="I5412" s="4"/>
      <c r="J5412" s="4" t="s">
        <v>244</v>
      </c>
      <c r="K5412" s="4"/>
    </row>
    <row r="5413" spans="2:11" x14ac:dyDescent="0.2">
      <c r="B5413" s="4" t="s">
        <v>24624</v>
      </c>
      <c r="C5413" s="4">
        <v>5.4</v>
      </c>
      <c r="D5413" s="4" t="s">
        <v>167</v>
      </c>
      <c r="E5413" s="4" t="s">
        <v>92</v>
      </c>
      <c r="F5413" s="4" t="s">
        <v>24625</v>
      </c>
      <c r="G5413" s="4" t="s">
        <v>239</v>
      </c>
      <c r="H5413" s="4" t="s">
        <v>243</v>
      </c>
      <c r="I5413" s="4"/>
      <c r="J5413" s="4" t="s">
        <v>244</v>
      </c>
      <c r="K5413" s="4"/>
    </row>
    <row r="5414" spans="2:11" x14ac:dyDescent="0.2">
      <c r="B5414" s="4" t="s">
        <v>24626</v>
      </c>
      <c r="C5414" s="4">
        <v>5.4</v>
      </c>
      <c r="D5414" s="4" t="s">
        <v>167</v>
      </c>
      <c r="E5414" s="4" t="s">
        <v>94</v>
      </c>
      <c r="F5414" s="4" t="s">
        <v>24627</v>
      </c>
      <c r="G5414" s="4" t="s">
        <v>239</v>
      </c>
      <c r="H5414" s="4" t="s">
        <v>243</v>
      </c>
      <c r="I5414" s="4"/>
      <c r="J5414" s="4" t="s">
        <v>244</v>
      </c>
      <c r="K5414" s="4"/>
    </row>
    <row r="5415" spans="2:11" x14ac:dyDescent="0.2">
      <c r="B5415" s="4" t="s">
        <v>24628</v>
      </c>
      <c r="C5415" s="4">
        <v>5.4</v>
      </c>
      <c r="D5415" s="4" t="s">
        <v>167</v>
      </c>
      <c r="E5415" s="4" t="s">
        <v>96</v>
      </c>
      <c r="F5415" s="4" t="s">
        <v>24629</v>
      </c>
      <c r="G5415" s="4" t="s">
        <v>239</v>
      </c>
      <c r="H5415" s="4" t="s">
        <v>243</v>
      </c>
      <c r="I5415" s="4"/>
      <c r="J5415" s="4" t="s">
        <v>244</v>
      </c>
      <c r="K5415" s="4"/>
    </row>
    <row r="5416" spans="2:11" x14ac:dyDescent="0.2">
      <c r="B5416" s="4" t="s">
        <v>24630</v>
      </c>
      <c r="C5416" s="4">
        <v>5.4</v>
      </c>
      <c r="D5416" s="4" t="s">
        <v>167</v>
      </c>
      <c r="E5416" s="4" t="s">
        <v>98</v>
      </c>
      <c r="F5416" s="4" t="s">
        <v>24631</v>
      </c>
      <c r="G5416" s="4" t="s">
        <v>239</v>
      </c>
      <c r="H5416" s="4" t="s">
        <v>243</v>
      </c>
      <c r="I5416" s="4"/>
      <c r="J5416" s="4" t="s">
        <v>244</v>
      </c>
      <c r="K5416" s="4"/>
    </row>
    <row r="5417" spans="2:11" x14ac:dyDescent="0.2">
      <c r="B5417" s="4" t="s">
        <v>24632</v>
      </c>
      <c r="C5417" s="4">
        <v>5.4</v>
      </c>
      <c r="D5417" s="4" t="s">
        <v>167</v>
      </c>
      <c r="E5417" s="4" t="s">
        <v>100</v>
      </c>
      <c r="F5417" s="4" t="s">
        <v>24633</v>
      </c>
      <c r="G5417" s="4" t="s">
        <v>239</v>
      </c>
      <c r="H5417" s="4" t="s">
        <v>243</v>
      </c>
      <c r="I5417" s="4"/>
      <c r="J5417" s="4" t="s">
        <v>244</v>
      </c>
      <c r="K5417" s="4"/>
    </row>
    <row r="5418" spans="2:11" x14ac:dyDescent="0.2">
      <c r="B5418" s="4" t="s">
        <v>24634</v>
      </c>
      <c r="C5418" s="4">
        <v>5.4</v>
      </c>
      <c r="D5418" s="4" t="s">
        <v>167</v>
      </c>
      <c r="E5418" s="4" t="s">
        <v>102</v>
      </c>
      <c r="F5418" s="4" t="s">
        <v>24635</v>
      </c>
      <c r="G5418" s="4" t="s">
        <v>239</v>
      </c>
      <c r="H5418" s="4" t="s">
        <v>243</v>
      </c>
      <c r="I5418" s="4"/>
      <c r="J5418" s="4" t="s">
        <v>244</v>
      </c>
      <c r="K5418" s="4"/>
    </row>
    <row r="5419" spans="2:11" x14ac:dyDescent="0.2">
      <c r="B5419" s="4" t="s">
        <v>24636</v>
      </c>
      <c r="C5419" s="4">
        <v>5.4</v>
      </c>
      <c r="D5419" s="4" t="s">
        <v>167</v>
      </c>
      <c r="E5419" s="4" t="s">
        <v>104</v>
      </c>
      <c r="F5419" s="4" t="s">
        <v>24637</v>
      </c>
      <c r="G5419" s="4" t="s">
        <v>239</v>
      </c>
      <c r="H5419" s="4" t="s">
        <v>243</v>
      </c>
      <c r="I5419" s="4"/>
      <c r="J5419" s="4" t="s">
        <v>244</v>
      </c>
      <c r="K5419" s="4"/>
    </row>
    <row r="5420" spans="2:11" x14ac:dyDescent="0.2">
      <c r="B5420" s="4" t="s">
        <v>24638</v>
      </c>
      <c r="C5420" s="4">
        <v>5.4</v>
      </c>
      <c r="D5420" s="4" t="s">
        <v>167</v>
      </c>
      <c r="E5420" s="4" t="s">
        <v>106</v>
      </c>
      <c r="F5420" s="4" t="s">
        <v>24639</v>
      </c>
      <c r="G5420" s="4" t="s">
        <v>239</v>
      </c>
      <c r="H5420" s="4" t="s">
        <v>243</v>
      </c>
      <c r="I5420" s="4"/>
      <c r="J5420" s="4" t="s">
        <v>244</v>
      </c>
      <c r="K5420" s="4"/>
    </row>
    <row r="5421" spans="2:11" x14ac:dyDescent="0.2">
      <c r="B5421" s="4" t="s">
        <v>24640</v>
      </c>
      <c r="C5421" s="4">
        <v>5.4</v>
      </c>
      <c r="D5421" s="4" t="s">
        <v>167</v>
      </c>
      <c r="E5421" s="4" t="s">
        <v>108</v>
      </c>
      <c r="F5421" s="4" t="s">
        <v>24641</v>
      </c>
      <c r="G5421" s="4" t="s">
        <v>239</v>
      </c>
      <c r="H5421" s="4" t="s">
        <v>243</v>
      </c>
      <c r="I5421" s="4"/>
      <c r="J5421" s="4" t="s">
        <v>244</v>
      </c>
      <c r="K5421" s="4"/>
    </row>
    <row r="5422" spans="2:11" x14ac:dyDescent="0.2">
      <c r="B5422" s="4" t="s">
        <v>24642</v>
      </c>
      <c r="C5422" s="4">
        <v>5.4</v>
      </c>
      <c r="D5422" s="4" t="s">
        <v>167</v>
      </c>
      <c r="E5422" s="4" t="s">
        <v>110</v>
      </c>
      <c r="F5422" s="4" t="s">
        <v>24643</v>
      </c>
      <c r="G5422" s="4" t="s">
        <v>239</v>
      </c>
      <c r="H5422" s="4" t="s">
        <v>243</v>
      </c>
      <c r="I5422" s="4"/>
      <c r="J5422" s="4" t="s">
        <v>244</v>
      </c>
      <c r="K5422" s="4"/>
    </row>
    <row r="5423" spans="2:11" x14ac:dyDescent="0.2">
      <c r="B5423" s="4" t="s">
        <v>24644</v>
      </c>
      <c r="C5423" s="4">
        <v>5.4</v>
      </c>
      <c r="D5423" s="4" t="s">
        <v>167</v>
      </c>
      <c r="E5423" s="4" t="s">
        <v>112</v>
      </c>
      <c r="F5423" s="4" t="s">
        <v>24645</v>
      </c>
      <c r="G5423" s="4" t="s">
        <v>239</v>
      </c>
      <c r="H5423" s="4" t="s">
        <v>243</v>
      </c>
      <c r="I5423" s="4"/>
      <c r="J5423" s="4" t="s">
        <v>244</v>
      </c>
      <c r="K5423" s="4"/>
    </row>
    <row r="5424" spans="2:11" x14ac:dyDescent="0.2">
      <c r="B5424" s="4" t="s">
        <v>24646</v>
      </c>
      <c r="C5424" s="4">
        <v>5.4</v>
      </c>
      <c r="D5424" s="4" t="s">
        <v>167</v>
      </c>
      <c r="E5424" s="4" t="s">
        <v>114</v>
      </c>
      <c r="F5424" s="4" t="s">
        <v>24647</v>
      </c>
      <c r="G5424" s="4" t="s">
        <v>239</v>
      </c>
      <c r="H5424" s="4" t="s">
        <v>243</v>
      </c>
      <c r="I5424" s="4"/>
      <c r="J5424" s="4" t="s">
        <v>244</v>
      </c>
      <c r="K5424" s="4"/>
    </row>
    <row r="5425" spans="2:11" x14ac:dyDescent="0.2">
      <c r="B5425" s="4" t="s">
        <v>24648</v>
      </c>
      <c r="C5425" s="4">
        <v>5.4</v>
      </c>
      <c r="D5425" s="4" t="s">
        <v>167</v>
      </c>
      <c r="E5425" s="4" t="s">
        <v>116</v>
      </c>
      <c r="F5425" s="4" t="s">
        <v>24649</v>
      </c>
      <c r="G5425" s="4" t="s">
        <v>239</v>
      </c>
      <c r="H5425" s="4" t="s">
        <v>243</v>
      </c>
      <c r="I5425" s="4"/>
      <c r="J5425" s="4" t="s">
        <v>244</v>
      </c>
      <c r="K5425" s="4"/>
    </row>
    <row r="5426" spans="2:11" x14ac:dyDescent="0.2">
      <c r="B5426" s="4" t="s">
        <v>24650</v>
      </c>
      <c r="C5426" s="4">
        <v>5.4</v>
      </c>
      <c r="D5426" s="4" t="s">
        <v>167</v>
      </c>
      <c r="E5426" s="4" t="s">
        <v>118</v>
      </c>
      <c r="F5426" s="4" t="s">
        <v>24651</v>
      </c>
      <c r="G5426" s="4" t="s">
        <v>239</v>
      </c>
      <c r="H5426" s="4" t="s">
        <v>243</v>
      </c>
      <c r="I5426" s="4"/>
      <c r="J5426" s="4" t="s">
        <v>244</v>
      </c>
      <c r="K5426" s="4"/>
    </row>
    <row r="5427" spans="2:11" x14ac:dyDescent="0.2">
      <c r="B5427" s="4" t="s">
        <v>24652</v>
      </c>
      <c r="C5427" s="4">
        <v>5.4</v>
      </c>
      <c r="D5427" s="4" t="s">
        <v>167</v>
      </c>
      <c r="E5427" s="4" t="s">
        <v>120</v>
      </c>
      <c r="F5427" s="4" t="s">
        <v>24653</v>
      </c>
      <c r="G5427" s="4" t="s">
        <v>239</v>
      </c>
      <c r="H5427" s="4" t="s">
        <v>243</v>
      </c>
      <c r="I5427" s="4"/>
      <c r="J5427" s="4" t="s">
        <v>244</v>
      </c>
      <c r="K5427" s="4"/>
    </row>
    <row r="5428" spans="2:11" x14ac:dyDescent="0.2">
      <c r="B5428" s="4" t="s">
        <v>24654</v>
      </c>
      <c r="C5428" s="4">
        <v>5.4</v>
      </c>
      <c r="D5428" s="4" t="s">
        <v>167</v>
      </c>
      <c r="E5428" s="4" t="s">
        <v>122</v>
      </c>
      <c r="F5428" s="4" t="s">
        <v>24655</v>
      </c>
      <c r="G5428" s="4" t="s">
        <v>239</v>
      </c>
      <c r="H5428" s="4" t="s">
        <v>243</v>
      </c>
      <c r="I5428" s="4"/>
      <c r="J5428" s="4" t="s">
        <v>244</v>
      </c>
      <c r="K5428" s="4"/>
    </row>
    <row r="5429" spans="2:11" x14ac:dyDescent="0.2">
      <c r="B5429" s="4" t="s">
        <v>24656</v>
      </c>
      <c r="C5429" s="4">
        <v>5.4</v>
      </c>
      <c r="D5429" s="4" t="s">
        <v>167</v>
      </c>
      <c r="E5429" s="4" t="s">
        <v>124</v>
      </c>
      <c r="F5429" s="4" t="s">
        <v>24657</v>
      </c>
      <c r="G5429" s="4" t="s">
        <v>239</v>
      </c>
      <c r="H5429" s="4" t="s">
        <v>243</v>
      </c>
      <c r="I5429" s="4"/>
      <c r="J5429" s="4" t="s">
        <v>244</v>
      </c>
      <c r="K5429" s="4"/>
    </row>
    <row r="5430" spans="2:11" x14ac:dyDescent="0.2">
      <c r="B5430" s="4" t="s">
        <v>24658</v>
      </c>
      <c r="C5430" s="4">
        <v>5.4</v>
      </c>
      <c r="D5430" s="4" t="s">
        <v>167</v>
      </c>
      <c r="E5430" s="4" t="s">
        <v>126</v>
      </c>
      <c r="F5430" s="4" t="s">
        <v>24659</v>
      </c>
      <c r="G5430" s="4" t="s">
        <v>239</v>
      </c>
      <c r="H5430" s="4" t="s">
        <v>243</v>
      </c>
      <c r="I5430" s="4"/>
      <c r="J5430" s="4" t="s">
        <v>244</v>
      </c>
      <c r="K5430" s="4"/>
    </row>
    <row r="5431" spans="2:11" x14ac:dyDescent="0.2">
      <c r="B5431" s="4" t="s">
        <v>24660</v>
      </c>
      <c r="C5431" s="4">
        <v>5.4</v>
      </c>
      <c r="D5431" s="4" t="s">
        <v>167</v>
      </c>
      <c r="E5431" s="4" t="s">
        <v>128</v>
      </c>
      <c r="F5431" s="4" t="s">
        <v>24661</v>
      </c>
      <c r="G5431" s="4" t="s">
        <v>239</v>
      </c>
      <c r="H5431" s="4" t="s">
        <v>243</v>
      </c>
      <c r="I5431" s="4"/>
      <c r="J5431" s="4" t="s">
        <v>244</v>
      </c>
      <c r="K5431" s="4"/>
    </row>
    <row r="5432" spans="2:11" x14ac:dyDescent="0.2">
      <c r="B5432" s="4" t="s">
        <v>24662</v>
      </c>
      <c r="C5432" s="4">
        <v>5.4</v>
      </c>
      <c r="D5432" s="4" t="s">
        <v>167</v>
      </c>
      <c r="E5432" s="4" t="s">
        <v>130</v>
      </c>
      <c r="F5432" s="4" t="s">
        <v>24663</v>
      </c>
      <c r="G5432" s="4" t="s">
        <v>239</v>
      </c>
      <c r="H5432" s="4" t="s">
        <v>243</v>
      </c>
      <c r="I5432" s="4"/>
      <c r="J5432" s="4" t="s">
        <v>244</v>
      </c>
      <c r="K5432" s="4"/>
    </row>
    <row r="5433" spans="2:11" x14ac:dyDescent="0.2">
      <c r="B5433" s="4" t="s">
        <v>24664</v>
      </c>
      <c r="C5433" s="4">
        <v>5.4</v>
      </c>
      <c r="D5433" s="4" t="s">
        <v>167</v>
      </c>
      <c r="E5433" s="4" t="s">
        <v>132</v>
      </c>
      <c r="F5433" s="4" t="s">
        <v>24665</v>
      </c>
      <c r="G5433" s="4" t="s">
        <v>239</v>
      </c>
      <c r="H5433" s="4" t="s">
        <v>243</v>
      </c>
      <c r="I5433" s="4"/>
      <c r="J5433" s="4" t="s">
        <v>244</v>
      </c>
      <c r="K5433" s="4"/>
    </row>
    <row r="5434" spans="2:11" x14ac:dyDescent="0.2">
      <c r="B5434" s="4" t="s">
        <v>24666</v>
      </c>
      <c r="C5434" s="4">
        <v>5.4</v>
      </c>
      <c r="D5434" s="4" t="s">
        <v>167</v>
      </c>
      <c r="E5434" s="4" t="s">
        <v>134</v>
      </c>
      <c r="F5434" s="4" t="s">
        <v>24667</v>
      </c>
      <c r="G5434" s="4" t="s">
        <v>239</v>
      </c>
      <c r="H5434" s="4" t="s">
        <v>243</v>
      </c>
      <c r="I5434" s="4"/>
      <c r="J5434" s="4" t="s">
        <v>244</v>
      </c>
      <c r="K5434" s="4"/>
    </row>
    <row r="5435" spans="2:11" x14ac:dyDescent="0.2">
      <c r="B5435" s="4" t="s">
        <v>24668</v>
      </c>
      <c r="C5435" s="4">
        <v>5.4</v>
      </c>
      <c r="D5435" s="4" t="s">
        <v>167</v>
      </c>
      <c r="E5435" s="4" t="s">
        <v>136</v>
      </c>
      <c r="F5435" s="4" t="s">
        <v>24669</v>
      </c>
      <c r="G5435" s="4" t="s">
        <v>239</v>
      </c>
      <c r="H5435" s="4" t="s">
        <v>243</v>
      </c>
      <c r="I5435" s="4"/>
      <c r="J5435" s="4" t="s">
        <v>244</v>
      </c>
      <c r="K5435" s="4"/>
    </row>
    <row r="5436" spans="2:11" x14ac:dyDescent="0.2">
      <c r="B5436" s="4" t="s">
        <v>24670</v>
      </c>
      <c r="C5436" s="4">
        <v>5.4</v>
      </c>
      <c r="D5436" s="4" t="s">
        <v>167</v>
      </c>
      <c r="E5436" s="4" t="s">
        <v>138</v>
      </c>
      <c r="F5436" s="4" t="s">
        <v>24671</v>
      </c>
      <c r="G5436" s="4" t="s">
        <v>239</v>
      </c>
      <c r="H5436" s="4" t="s">
        <v>243</v>
      </c>
      <c r="I5436" s="4"/>
      <c r="J5436" s="4" t="s">
        <v>244</v>
      </c>
      <c r="K5436" s="4"/>
    </row>
    <row r="5437" spans="2:11" x14ac:dyDescent="0.2">
      <c r="B5437" s="4" t="s">
        <v>24672</v>
      </c>
      <c r="C5437" s="4">
        <v>5.4</v>
      </c>
      <c r="D5437" s="4" t="s">
        <v>167</v>
      </c>
      <c r="E5437" s="4" t="s">
        <v>140</v>
      </c>
      <c r="F5437" s="4" t="s">
        <v>24673</v>
      </c>
      <c r="G5437" s="4" t="s">
        <v>239</v>
      </c>
      <c r="H5437" s="4" t="s">
        <v>243</v>
      </c>
      <c r="I5437" s="4"/>
      <c r="J5437" s="4" t="s">
        <v>244</v>
      </c>
      <c r="K5437" s="4"/>
    </row>
    <row r="5438" spans="2:11" x14ac:dyDescent="0.2">
      <c r="B5438" s="4" t="s">
        <v>24674</v>
      </c>
      <c r="C5438" s="4">
        <v>5.4</v>
      </c>
      <c r="D5438" s="4" t="s">
        <v>167</v>
      </c>
      <c r="E5438" s="4" t="s">
        <v>141</v>
      </c>
      <c r="F5438" s="4" t="s">
        <v>24675</v>
      </c>
      <c r="G5438" s="4" t="s">
        <v>239</v>
      </c>
      <c r="H5438" s="4" t="s">
        <v>243</v>
      </c>
      <c r="I5438" s="4"/>
      <c r="J5438" s="4" t="s">
        <v>244</v>
      </c>
      <c r="K5438" s="4"/>
    </row>
    <row r="5439" spans="2:11" x14ac:dyDescent="0.2">
      <c r="B5439" s="4" t="s">
        <v>24676</v>
      </c>
      <c r="C5439" s="4">
        <v>5.4</v>
      </c>
      <c r="D5439" s="4" t="s">
        <v>167</v>
      </c>
      <c r="E5439" s="4" t="s">
        <v>142</v>
      </c>
      <c r="F5439" s="4" t="s">
        <v>24677</v>
      </c>
      <c r="G5439" s="4" t="s">
        <v>239</v>
      </c>
      <c r="H5439" s="4" t="s">
        <v>243</v>
      </c>
      <c r="I5439" s="4"/>
      <c r="J5439" s="4" t="s">
        <v>244</v>
      </c>
      <c r="K5439" s="4"/>
    </row>
    <row r="5440" spans="2:11" x14ac:dyDescent="0.2">
      <c r="B5440" s="4" t="s">
        <v>24678</v>
      </c>
      <c r="C5440" s="4">
        <v>5.4</v>
      </c>
      <c r="D5440" s="4" t="s">
        <v>167</v>
      </c>
      <c r="E5440" s="4" t="s">
        <v>144</v>
      </c>
      <c r="F5440" s="4" t="s">
        <v>24679</v>
      </c>
      <c r="G5440" s="4" t="s">
        <v>239</v>
      </c>
      <c r="H5440" s="4" t="s">
        <v>243</v>
      </c>
      <c r="I5440" s="4"/>
      <c r="J5440" s="4" t="s">
        <v>244</v>
      </c>
      <c r="K5440" s="4"/>
    </row>
    <row r="5441" spans="2:11" x14ac:dyDescent="0.2">
      <c r="B5441" s="4" t="s">
        <v>24680</v>
      </c>
      <c r="C5441" s="4">
        <v>5.4</v>
      </c>
      <c r="D5441" s="4" t="s">
        <v>167</v>
      </c>
      <c r="E5441" s="4" t="s">
        <v>146</v>
      </c>
      <c r="F5441" s="4" t="s">
        <v>24681</v>
      </c>
      <c r="G5441" s="4" t="s">
        <v>239</v>
      </c>
      <c r="H5441" s="4" t="s">
        <v>243</v>
      </c>
      <c r="I5441" s="4"/>
      <c r="J5441" s="4" t="s">
        <v>244</v>
      </c>
      <c r="K5441" s="4"/>
    </row>
  </sheetData>
  <autoFilter ref="B1:K5313" xr:uid="{30493642-AC44-4239-A6FA-0FAD04A42C82}"/>
  <pageMargins left="0.7" right="0.7" top="0.75" bottom="0.75" header="0.3" footer="0.3"/>
  <pageSetup orientation="portrait" r:id="rId1"/>
  <headerFooter>
    <oddHeader>&amp;L&amp;"Calibri"&amp;10&amp;K0078D7CBUAE Classification: Restricted&amp;1#</oddHeader>
    <oddFooter>&amp;C_x000D_&amp;1#&amp;"Aptos"&amp;10&amp;K000000 Restricted - External</oddFooter>
  </headerFooter>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150A2B-E9DC-4647-858F-39B2E64E1A95}">
  <sheetPr codeName="Sheet7"/>
  <dimension ref="A1:P17"/>
  <sheetViews>
    <sheetView showGridLines="0" zoomScaleNormal="100" workbookViewId="0"/>
  </sheetViews>
  <sheetFormatPr defaultColWidth="9.54296875" defaultRowHeight="10" x14ac:dyDescent="0.2"/>
  <cols>
    <col min="1" max="3" width="9.54296875" style="2"/>
    <col min="4" max="4" width="11.54296875" style="2" bestFit="1" customWidth="1"/>
    <col min="5" max="5" width="7.81640625" style="2" customWidth="1"/>
    <col min="6" max="6" width="8.81640625" style="2" customWidth="1"/>
    <col min="7" max="16" width="20.54296875" style="36" customWidth="1"/>
    <col min="17" max="16384" width="9.54296875" style="2"/>
  </cols>
  <sheetData>
    <row r="1" spans="1:16" ht="11" thickBot="1" x14ac:dyDescent="0.3">
      <c r="A1" s="1" t="s">
        <v>2233</v>
      </c>
      <c r="B1" s="29"/>
      <c r="C1" s="29"/>
    </row>
    <row r="3" spans="1:16" x14ac:dyDescent="0.2">
      <c r="E3" s="171"/>
      <c r="F3" s="171"/>
      <c r="G3" s="494"/>
      <c r="H3" s="494"/>
      <c r="I3" s="494"/>
      <c r="J3" s="494"/>
      <c r="K3" s="494"/>
      <c r="L3" s="494"/>
      <c r="M3" s="494"/>
      <c r="N3" s="494"/>
      <c r="O3" s="494"/>
      <c r="P3" s="494"/>
    </row>
    <row r="4" spans="1:16" ht="10.5" x14ac:dyDescent="0.2">
      <c r="E4" s="1078" t="s">
        <v>25851</v>
      </c>
      <c r="F4" s="1078"/>
      <c r="G4" s="1078"/>
      <c r="H4" s="1078"/>
      <c r="I4" s="1078"/>
      <c r="J4" s="1078"/>
      <c r="K4" s="1078"/>
      <c r="L4" s="1078"/>
      <c r="M4" s="1078"/>
      <c r="N4" s="1078"/>
      <c r="O4" s="1078"/>
      <c r="P4" s="1078"/>
    </row>
    <row r="5" spans="1:16" x14ac:dyDescent="0.2">
      <c r="E5" s="1051" t="s">
        <v>5</v>
      </c>
      <c r="F5" s="1052"/>
      <c r="G5" s="1028"/>
      <c r="H5" s="1029"/>
      <c r="I5" s="1029"/>
      <c r="J5" s="1029"/>
      <c r="K5" s="1029"/>
      <c r="L5" s="1029"/>
      <c r="M5" s="1029"/>
      <c r="N5" s="1029"/>
      <c r="O5" s="1029"/>
      <c r="P5" s="1030"/>
    </row>
    <row r="6" spans="1:16" x14ac:dyDescent="0.2">
      <c r="E6" s="1051" t="s">
        <v>2</v>
      </c>
      <c r="F6" s="1052"/>
      <c r="G6" s="1028"/>
      <c r="H6" s="1029"/>
      <c r="I6" s="1029"/>
      <c r="J6" s="1029"/>
      <c r="K6" s="1029"/>
      <c r="L6" s="1029"/>
      <c r="M6" s="1029"/>
      <c r="N6" s="1029"/>
      <c r="O6" s="1029"/>
      <c r="P6" s="1030"/>
    </row>
    <row r="7" spans="1:16" x14ac:dyDescent="0.2">
      <c r="E7" s="1051" t="s">
        <v>697</v>
      </c>
      <c r="F7" s="1052"/>
      <c r="G7" s="1028"/>
      <c r="H7" s="1029"/>
      <c r="I7" s="1029"/>
      <c r="J7" s="1029"/>
      <c r="K7" s="1029"/>
      <c r="L7" s="1029"/>
      <c r="M7" s="1029"/>
      <c r="N7" s="1029"/>
      <c r="O7" s="1029"/>
      <c r="P7" s="1030"/>
    </row>
    <row r="8" spans="1:16" x14ac:dyDescent="0.2">
      <c r="E8" s="1224"/>
      <c r="F8" s="1224"/>
      <c r="G8" s="1224"/>
      <c r="H8" s="1243"/>
      <c r="I8" s="1224"/>
      <c r="J8" s="1224"/>
      <c r="K8" s="1224"/>
      <c r="L8" s="1224"/>
      <c r="M8" s="1224"/>
      <c r="N8" s="1224"/>
      <c r="O8" s="1224"/>
      <c r="P8" s="182"/>
    </row>
    <row r="9" spans="1:16" ht="29.25" customHeight="1" x14ac:dyDescent="0.2">
      <c r="E9" s="1200" t="s">
        <v>4</v>
      </c>
      <c r="F9" s="1200" t="s">
        <v>5</v>
      </c>
      <c r="G9" s="961" t="s">
        <v>2234</v>
      </c>
      <c r="H9" s="961" t="s">
        <v>2235</v>
      </c>
      <c r="I9" s="1223" t="s">
        <v>2236</v>
      </c>
      <c r="J9" s="1247" t="s">
        <v>2237</v>
      </c>
      <c r="K9" s="1247" t="s">
        <v>3070</v>
      </c>
      <c r="L9" s="1223" t="s">
        <v>2238</v>
      </c>
      <c r="M9" s="1223" t="s">
        <v>2239</v>
      </c>
      <c r="N9" s="1250" t="s">
        <v>2984</v>
      </c>
      <c r="O9" s="1245" t="s">
        <v>24245</v>
      </c>
      <c r="P9" s="948" t="s">
        <v>3074</v>
      </c>
    </row>
    <row r="10" spans="1:16" x14ac:dyDescent="0.2">
      <c r="E10" s="1211"/>
      <c r="F10" s="1211"/>
      <c r="G10" s="961"/>
      <c r="H10" s="961" t="s">
        <v>24</v>
      </c>
      <c r="I10" s="1249"/>
      <c r="J10" s="1248"/>
      <c r="K10" s="1248"/>
      <c r="L10" s="1249"/>
      <c r="M10" s="1249" t="s">
        <v>27</v>
      </c>
      <c r="N10" s="1251"/>
      <c r="O10" s="1246"/>
      <c r="P10" s="948"/>
    </row>
    <row r="11" spans="1:16" ht="10.5" x14ac:dyDescent="0.2">
      <c r="E11" s="1252"/>
      <c r="F11" s="1252"/>
      <c r="G11" s="118" t="s">
        <v>8</v>
      </c>
      <c r="H11" s="118" t="s">
        <v>24</v>
      </c>
      <c r="I11" s="118" t="s">
        <v>25</v>
      </c>
      <c r="J11" s="118" t="s">
        <v>26</v>
      </c>
      <c r="K11" s="118" t="s">
        <v>27</v>
      </c>
      <c r="L11" s="118" t="s">
        <v>28</v>
      </c>
      <c r="M11" s="118" t="s">
        <v>29</v>
      </c>
      <c r="N11" s="118" t="s">
        <v>30</v>
      </c>
      <c r="O11" s="118" t="s">
        <v>31</v>
      </c>
      <c r="P11" s="118" t="s">
        <v>32</v>
      </c>
    </row>
    <row r="12" spans="1:16" ht="20" x14ac:dyDescent="0.2">
      <c r="E12" s="245" t="s">
        <v>8</v>
      </c>
      <c r="F12" s="604">
        <v>1</v>
      </c>
      <c r="G12" s="538" t="s">
        <v>421</v>
      </c>
      <c r="H12" s="691"/>
      <c r="I12" s="691"/>
      <c r="J12" s="691"/>
      <c r="K12" s="691"/>
      <c r="L12" s="691"/>
      <c r="M12" s="714"/>
      <c r="N12" s="119"/>
      <c r="O12" s="120"/>
      <c r="P12" s="120"/>
    </row>
    <row r="13" spans="1:16" x14ac:dyDescent="0.2">
      <c r="E13" s="245" t="s">
        <v>24</v>
      </c>
      <c r="F13" s="605">
        <v>2</v>
      </c>
      <c r="G13" s="538" t="s">
        <v>83</v>
      </c>
      <c r="H13" s="121" t="s">
        <v>443</v>
      </c>
      <c r="I13" s="121" t="s">
        <v>443</v>
      </c>
      <c r="J13" s="121"/>
      <c r="K13" s="121"/>
      <c r="L13" s="121" t="s">
        <v>443</v>
      </c>
      <c r="M13" s="122" t="s">
        <v>443</v>
      </c>
      <c r="N13" s="606">
        <f>SUM(N12:N12)</f>
        <v>0</v>
      </c>
      <c r="O13" s="607">
        <f>SUM(O12:O12)</f>
        <v>0</v>
      </c>
      <c r="P13" s="348">
        <f>SUM(P12:P12)</f>
        <v>0</v>
      </c>
    </row>
    <row r="14" spans="1:16" x14ac:dyDescent="0.2">
      <c r="E14" s="36"/>
      <c r="F14" s="608"/>
      <c r="G14" s="528"/>
      <c r="H14" s="528"/>
      <c r="I14" s="528"/>
      <c r="J14" s="528"/>
      <c r="K14" s="528"/>
      <c r="L14" s="528"/>
      <c r="M14" s="528"/>
      <c r="N14" s="528"/>
      <c r="O14" s="123"/>
      <c r="P14" s="123"/>
    </row>
    <row r="15" spans="1:16" ht="10.5" x14ac:dyDescent="0.2">
      <c r="E15" s="609"/>
      <c r="F15" s="608"/>
      <c r="G15" s="528"/>
      <c r="H15" s="528"/>
      <c r="I15" s="528"/>
      <c r="J15" s="528"/>
      <c r="K15" s="528"/>
      <c r="L15" s="528"/>
      <c r="M15" s="528"/>
      <c r="N15" s="528"/>
      <c r="O15" s="123"/>
      <c r="P15" s="123"/>
    </row>
    <row r="16" spans="1:16" ht="10" customHeight="1" x14ac:dyDescent="0.2">
      <c r="E16" s="1077" t="s">
        <v>228</v>
      </c>
      <c r="F16" s="1155" t="s">
        <v>3075</v>
      </c>
      <c r="G16" s="1155"/>
      <c r="H16" s="1155"/>
      <c r="I16" s="1155"/>
      <c r="J16" s="1155"/>
      <c r="K16" s="1155"/>
      <c r="L16" s="1155"/>
      <c r="M16" s="1155"/>
      <c r="N16" s="1155"/>
      <c r="O16" s="1155"/>
      <c r="P16" s="1155"/>
    </row>
    <row r="17" spans="5:16" x14ac:dyDescent="0.2">
      <c r="E17" s="1077"/>
      <c r="F17" s="1244" t="s">
        <v>3104</v>
      </c>
      <c r="G17" s="1244"/>
      <c r="H17" s="1244"/>
      <c r="I17" s="1244"/>
      <c r="J17" s="1244"/>
      <c r="K17" s="1244"/>
      <c r="L17" s="1244"/>
      <c r="M17" s="1244"/>
      <c r="N17" s="1244"/>
      <c r="O17" s="1244"/>
      <c r="P17" s="1244"/>
    </row>
  </sheetData>
  <mergeCells count="23">
    <mergeCell ref="F17:P17"/>
    <mergeCell ref="E16:E17"/>
    <mergeCell ref="O9:O10"/>
    <mergeCell ref="P9:P10"/>
    <mergeCell ref="F16:P16"/>
    <mergeCell ref="J9:J10"/>
    <mergeCell ref="K9:K10"/>
    <mergeCell ref="L9:L10"/>
    <mergeCell ref="M9:M10"/>
    <mergeCell ref="N9:N10"/>
    <mergeCell ref="E9:E11"/>
    <mergeCell ref="F9:F11"/>
    <mergeCell ref="G9:G10"/>
    <mergeCell ref="H9:H10"/>
    <mergeCell ref="I9:I10"/>
    <mergeCell ref="E4:P4"/>
    <mergeCell ref="E8:O8"/>
    <mergeCell ref="E5:F5"/>
    <mergeCell ref="E6:F6"/>
    <mergeCell ref="E7:F7"/>
    <mergeCell ref="G5:P5"/>
    <mergeCell ref="G6:P6"/>
    <mergeCell ref="G7:P7"/>
  </mergeCells>
  <phoneticPr fontId="22" type="noConversion"/>
  <pageMargins left="0.7" right="0.7" top="0.75" bottom="0.75" header="0.3" footer="0.3"/>
  <pageSetup orientation="portrait" r:id="rId1"/>
  <headerFooter>
    <oddHeader>&amp;L&amp;"Calibri"&amp;10&amp;K0078D7CBUAE Classification: Restricted&amp;1#</oddHeader>
    <oddFooter>&amp;C_x000D_&amp;1#&amp;"Aptos"&amp;10&amp;K000000 Restricted - External</oddFooter>
  </headerFooter>
  <legacyDrawing r:id="rId2"/>
  <extLst>
    <ext xmlns:x14="http://schemas.microsoft.com/office/spreadsheetml/2009/9/main" uri="{CCE6A557-97BC-4b89-ADB6-D9C93CAAB3DF}">
      <x14:dataValidations xmlns:xm="http://schemas.microsoft.com/office/excel/2006/main" count="3">
        <x14:dataValidation type="list" allowBlank="1" showInputMessage="1" showErrorMessage="1" xr:uid="{9300FA73-0BFD-4B31-968B-B52357929499}">
          <x14:formula1>
            <xm:f>'Drop down_templates'!$BI$4:$BI$252</xm:f>
          </x14:formula1>
          <xm:sqref>L12</xm:sqref>
        </x14:dataValidation>
        <x14:dataValidation type="list" allowBlank="1" showInputMessage="1" showErrorMessage="1" xr:uid="{FCAE6408-C94F-4A1A-8FBE-1CC9AA5D721C}">
          <x14:formula1>
            <xm:f>'Drop down_templates'!$BJ$4:$BJ$8</xm:f>
          </x14:formula1>
          <xm:sqref>M12</xm:sqref>
        </x14:dataValidation>
        <x14:dataValidation type="list" allowBlank="1" showInputMessage="1" showErrorMessage="1" xr:uid="{06F40649-1918-4004-BEEE-B64C618386BF}">
          <x14:formula1>
            <xm:f>'Drop down_templates'!$BH$4:$BH$6</xm:f>
          </x14:formula1>
          <xm:sqref>K12</xm:sqref>
        </x14:dataValidation>
      </x14:dataValidations>
    </ext>
  </extLs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6A02F-9AB5-431F-9D70-3BF51DE880F0}">
  <dimension ref="A1:D2"/>
  <sheetViews>
    <sheetView showGridLines="0" zoomScaleNormal="100" workbookViewId="0"/>
  </sheetViews>
  <sheetFormatPr defaultColWidth="8.90625" defaultRowHeight="10" x14ac:dyDescent="0.2"/>
  <cols>
    <col min="1" max="1" width="12.453125" style="2" bestFit="1" customWidth="1"/>
    <col min="2" max="2" width="8.54296875" style="2" bestFit="1" customWidth="1"/>
    <col min="3" max="3" width="13.54296875" style="2" bestFit="1" customWidth="1"/>
    <col min="4" max="16384" width="8.90625" style="2"/>
  </cols>
  <sheetData>
    <row r="1" spans="1:4" ht="10.5" x14ac:dyDescent="0.25">
      <c r="A1" s="776" t="s">
        <v>229</v>
      </c>
      <c r="B1" s="776" t="s">
        <v>2917</v>
      </c>
      <c r="C1" s="776" t="s">
        <v>2918</v>
      </c>
      <c r="D1" s="776" t="s">
        <v>2919</v>
      </c>
    </row>
    <row r="2" spans="1:4" ht="10.25" x14ac:dyDescent="0.2">
      <c r="A2" s="24" t="s">
        <v>2803</v>
      </c>
      <c r="B2" s="24" t="s">
        <v>2803</v>
      </c>
      <c r="C2" s="4" t="s">
        <v>2803</v>
      </c>
      <c r="D2" s="24" t="s">
        <v>2803</v>
      </c>
    </row>
  </sheetData>
  <pageMargins left="0.7" right="0.7" top="0.75" bottom="0.75" header="0.3" footer="0.3"/>
  <pageSetup orientation="portrait" r:id="rId1"/>
  <headerFooter>
    <oddHeader>&amp;L&amp;"Calibri"&amp;10&amp;K0078D7CBUAE Classification: Restricted&amp;1#</oddHeader>
    <oddFooter>&amp;C_x000D_&amp;1#&amp;"Aptos"&amp;10&amp;K000000 Restricted - External</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EA048-7327-4019-9526-61AB81C60A74}">
  <sheetPr codeName="Sheet40"/>
  <dimension ref="A1:K21"/>
  <sheetViews>
    <sheetView showGridLines="0" zoomScaleNormal="100" workbookViewId="0"/>
  </sheetViews>
  <sheetFormatPr defaultColWidth="10" defaultRowHeight="10" x14ac:dyDescent="0.2"/>
  <cols>
    <col min="1" max="1" width="10" style="2"/>
    <col min="2" max="2" width="17.453125" style="2" customWidth="1"/>
    <col min="3" max="6" width="11.81640625" style="2" customWidth="1"/>
    <col min="7" max="8" width="22.81640625" style="2" customWidth="1"/>
    <col min="9" max="10" width="50.54296875" style="2" customWidth="1"/>
    <col min="11" max="11" width="17.453125" style="2" customWidth="1"/>
    <col min="12" max="16384" width="10" style="2"/>
  </cols>
  <sheetData>
    <row r="1" spans="1:11" ht="11" thickBot="1" x14ac:dyDescent="0.3">
      <c r="A1" s="1"/>
      <c r="B1" s="37" t="s">
        <v>229</v>
      </c>
      <c r="C1" s="16" t="s">
        <v>230</v>
      </c>
      <c r="D1" s="16" t="s">
        <v>231</v>
      </c>
      <c r="E1" s="16" t="s">
        <v>232</v>
      </c>
      <c r="F1" s="16" t="s">
        <v>233</v>
      </c>
      <c r="G1" s="16" t="s">
        <v>1401</v>
      </c>
      <c r="H1" s="16" t="s">
        <v>1402</v>
      </c>
      <c r="I1" s="16" t="s">
        <v>236</v>
      </c>
      <c r="J1" s="16" t="s">
        <v>237</v>
      </c>
      <c r="K1" s="16" t="s">
        <v>238</v>
      </c>
    </row>
    <row r="2" spans="1:11" x14ac:dyDescent="0.2">
      <c r="B2" s="4" t="s">
        <v>21946</v>
      </c>
      <c r="C2" s="4">
        <v>5.5</v>
      </c>
      <c r="D2" s="4" t="s">
        <v>8</v>
      </c>
      <c r="E2" s="4" t="s">
        <v>8</v>
      </c>
      <c r="F2" s="4" t="s">
        <v>3204</v>
      </c>
      <c r="G2" s="4" t="s">
        <v>239</v>
      </c>
      <c r="H2" s="4" t="s">
        <v>240</v>
      </c>
      <c r="I2" s="4"/>
      <c r="J2" s="4"/>
      <c r="K2" s="4" t="s">
        <v>1565</v>
      </c>
    </row>
    <row r="3" spans="1:11" x14ac:dyDescent="0.2">
      <c r="B3" s="4" t="s">
        <v>21947</v>
      </c>
      <c r="C3" s="4">
        <v>5.5</v>
      </c>
      <c r="D3" s="4" t="s">
        <v>8</v>
      </c>
      <c r="E3" s="4" t="s">
        <v>24</v>
      </c>
      <c r="F3" s="4" t="s">
        <v>8799</v>
      </c>
      <c r="G3" s="4" t="s">
        <v>239</v>
      </c>
      <c r="H3" s="4" t="s">
        <v>240</v>
      </c>
      <c r="I3" s="4"/>
      <c r="J3" s="4"/>
      <c r="K3" s="4" t="s">
        <v>1565</v>
      </c>
    </row>
    <row r="4" spans="1:11" x14ac:dyDescent="0.2">
      <c r="B4" s="4" t="s">
        <v>21948</v>
      </c>
      <c r="C4" s="4">
        <v>5.5</v>
      </c>
      <c r="D4" s="4" t="s">
        <v>8</v>
      </c>
      <c r="E4" s="4" t="s">
        <v>25</v>
      </c>
      <c r="F4" s="4" t="s">
        <v>8802</v>
      </c>
      <c r="G4" s="4" t="s">
        <v>239</v>
      </c>
      <c r="H4" s="4" t="s">
        <v>240</v>
      </c>
      <c r="I4" s="4"/>
      <c r="J4" s="4"/>
      <c r="K4" s="4" t="s">
        <v>1565</v>
      </c>
    </row>
    <row r="5" spans="1:11" x14ac:dyDescent="0.2">
      <c r="B5" s="4" t="s">
        <v>21949</v>
      </c>
      <c r="C5" s="4">
        <v>5.5</v>
      </c>
      <c r="D5" s="4" t="s">
        <v>8</v>
      </c>
      <c r="E5" s="4" t="s">
        <v>26</v>
      </c>
      <c r="F5" s="4" t="s">
        <v>8805</v>
      </c>
      <c r="G5" s="4" t="s">
        <v>239</v>
      </c>
      <c r="H5" s="4" t="s">
        <v>240</v>
      </c>
      <c r="I5" s="4"/>
      <c r="J5" s="4"/>
      <c r="K5" s="4" t="s">
        <v>1565</v>
      </c>
    </row>
    <row r="6" spans="1:11" x14ac:dyDescent="0.2">
      <c r="B6" s="4" t="s">
        <v>21950</v>
      </c>
      <c r="C6" s="4">
        <v>5.5</v>
      </c>
      <c r="D6" s="4" t="s">
        <v>8</v>
      </c>
      <c r="E6" s="4" t="s">
        <v>27</v>
      </c>
      <c r="F6" s="4" t="s">
        <v>8808</v>
      </c>
      <c r="G6" s="4" t="s">
        <v>239</v>
      </c>
      <c r="H6" s="4" t="s">
        <v>241</v>
      </c>
      <c r="I6" s="8" t="s">
        <v>25534</v>
      </c>
      <c r="J6" s="4"/>
      <c r="K6" s="4" t="s">
        <v>1565</v>
      </c>
    </row>
    <row r="7" spans="1:11" x14ac:dyDescent="0.2">
      <c r="B7" s="4" t="s">
        <v>21951</v>
      </c>
      <c r="C7" s="4">
        <v>5.5</v>
      </c>
      <c r="D7" s="4" t="s">
        <v>8</v>
      </c>
      <c r="E7" s="4" t="s">
        <v>28</v>
      </c>
      <c r="F7" s="4" t="s">
        <v>8811</v>
      </c>
      <c r="G7" s="4" t="s">
        <v>239</v>
      </c>
      <c r="H7" s="4" t="s">
        <v>241</v>
      </c>
      <c r="I7" s="8" t="s">
        <v>25642</v>
      </c>
      <c r="J7" s="4"/>
      <c r="K7" s="4" t="s">
        <v>1565</v>
      </c>
    </row>
    <row r="8" spans="1:11" x14ac:dyDescent="0.2">
      <c r="B8" s="4" t="s">
        <v>21952</v>
      </c>
      <c r="C8" s="4">
        <v>5.5</v>
      </c>
      <c r="D8" s="4" t="s">
        <v>8</v>
      </c>
      <c r="E8" s="4" t="s">
        <v>29</v>
      </c>
      <c r="F8" s="4" t="s">
        <v>11554</v>
      </c>
      <c r="G8" s="4" t="s">
        <v>239</v>
      </c>
      <c r="H8" s="4" t="s">
        <v>241</v>
      </c>
      <c r="I8" s="8" t="s">
        <v>25535</v>
      </c>
      <c r="J8" s="4"/>
      <c r="K8" s="4" t="s">
        <v>1565</v>
      </c>
    </row>
    <row r="9" spans="1:11" x14ac:dyDescent="0.2">
      <c r="B9" s="4" t="s">
        <v>21953</v>
      </c>
      <c r="C9" s="4">
        <v>5.5</v>
      </c>
      <c r="D9" s="4" t="s">
        <v>8</v>
      </c>
      <c r="E9" s="4" t="s">
        <v>30</v>
      </c>
      <c r="F9" s="4" t="s">
        <v>11556</v>
      </c>
      <c r="G9" s="4" t="s">
        <v>239</v>
      </c>
      <c r="H9" s="4" t="s">
        <v>243</v>
      </c>
      <c r="I9" s="4"/>
      <c r="J9" s="4" t="s">
        <v>244</v>
      </c>
      <c r="K9" s="4" t="s">
        <v>1565</v>
      </c>
    </row>
    <row r="10" spans="1:11" x14ac:dyDescent="0.2">
      <c r="B10" s="4" t="s">
        <v>21954</v>
      </c>
      <c r="C10" s="4">
        <v>5.5</v>
      </c>
      <c r="D10" s="4" t="s">
        <v>8</v>
      </c>
      <c r="E10" s="4" t="s">
        <v>31</v>
      </c>
      <c r="F10" s="4" t="s">
        <v>11558</v>
      </c>
      <c r="G10" s="4" t="s">
        <v>239</v>
      </c>
      <c r="H10" s="4" t="s">
        <v>243</v>
      </c>
      <c r="I10" s="4"/>
      <c r="J10" s="4" t="s">
        <v>244</v>
      </c>
      <c r="K10" s="4" t="s">
        <v>1565</v>
      </c>
    </row>
    <row r="11" spans="1:11" x14ac:dyDescent="0.2">
      <c r="B11" s="4" t="s">
        <v>21955</v>
      </c>
      <c r="C11" s="4">
        <v>5.5</v>
      </c>
      <c r="D11" s="4" t="s">
        <v>8</v>
      </c>
      <c r="E11" s="4" t="s">
        <v>32</v>
      </c>
      <c r="F11" s="4" t="s">
        <v>11560</v>
      </c>
      <c r="G11" s="4" t="s">
        <v>239</v>
      </c>
      <c r="H11" s="4" t="s">
        <v>243</v>
      </c>
      <c r="I11" s="4"/>
      <c r="J11" s="4" t="s">
        <v>244</v>
      </c>
      <c r="K11" s="4" t="s">
        <v>1565</v>
      </c>
    </row>
    <row r="12" spans="1:11" x14ac:dyDescent="0.2">
      <c r="B12" s="4" t="s">
        <v>21956</v>
      </c>
      <c r="C12" s="4">
        <v>5.5</v>
      </c>
      <c r="D12" s="4" t="s">
        <v>24</v>
      </c>
      <c r="E12" s="4" t="s">
        <v>8</v>
      </c>
      <c r="F12" s="4" t="s">
        <v>3206</v>
      </c>
      <c r="G12" s="4" t="s">
        <v>239</v>
      </c>
      <c r="H12" s="4" t="s">
        <v>1466</v>
      </c>
      <c r="I12" s="4"/>
      <c r="J12" s="4"/>
      <c r="K12" s="4" t="s">
        <v>1565</v>
      </c>
    </row>
    <row r="13" spans="1:11" x14ac:dyDescent="0.2">
      <c r="B13" s="4" t="s">
        <v>21957</v>
      </c>
      <c r="C13" s="4">
        <v>5.5</v>
      </c>
      <c r="D13" s="4" t="s">
        <v>24</v>
      </c>
      <c r="E13" s="4" t="s">
        <v>24</v>
      </c>
      <c r="F13" s="4" t="s">
        <v>3208</v>
      </c>
      <c r="G13" s="4" t="s">
        <v>239</v>
      </c>
      <c r="H13" s="4" t="s">
        <v>242</v>
      </c>
      <c r="I13" s="4"/>
      <c r="J13" s="4"/>
      <c r="K13" s="4"/>
    </row>
    <row r="14" spans="1:11" x14ac:dyDescent="0.2">
      <c r="B14" s="4" t="s">
        <v>21958</v>
      </c>
      <c r="C14" s="4">
        <v>5.5</v>
      </c>
      <c r="D14" s="4" t="s">
        <v>24</v>
      </c>
      <c r="E14" s="4" t="s">
        <v>25</v>
      </c>
      <c r="F14" s="4" t="s">
        <v>3210</v>
      </c>
      <c r="G14" s="4" t="s">
        <v>239</v>
      </c>
      <c r="H14" s="4" t="s">
        <v>242</v>
      </c>
      <c r="I14" s="4"/>
      <c r="J14" s="4"/>
      <c r="K14" s="4"/>
    </row>
    <row r="15" spans="1:11" x14ac:dyDescent="0.2">
      <c r="B15" s="4" t="s">
        <v>21959</v>
      </c>
      <c r="C15" s="4">
        <v>5.5</v>
      </c>
      <c r="D15" s="4" t="s">
        <v>24</v>
      </c>
      <c r="E15" s="4" t="s">
        <v>26</v>
      </c>
      <c r="F15" s="4" t="s">
        <v>3212</v>
      </c>
      <c r="G15" s="4" t="s">
        <v>239</v>
      </c>
      <c r="H15" s="4" t="s">
        <v>242</v>
      </c>
      <c r="I15" s="4"/>
      <c r="J15" s="4"/>
      <c r="K15" s="4"/>
    </row>
    <row r="16" spans="1:11" x14ac:dyDescent="0.2">
      <c r="B16" s="4" t="s">
        <v>21960</v>
      </c>
      <c r="C16" s="4">
        <v>5.5</v>
      </c>
      <c r="D16" s="4" t="s">
        <v>24</v>
      </c>
      <c r="E16" s="4" t="s">
        <v>27</v>
      </c>
      <c r="F16" s="4" t="s">
        <v>3214</v>
      </c>
      <c r="G16" s="4" t="s">
        <v>239</v>
      </c>
      <c r="H16" s="4" t="s">
        <v>242</v>
      </c>
      <c r="I16" s="4"/>
      <c r="J16" s="4"/>
      <c r="K16" s="4"/>
    </row>
    <row r="17" spans="2:11" x14ac:dyDescent="0.2">
      <c r="B17" s="4" t="s">
        <v>21961</v>
      </c>
      <c r="C17" s="4">
        <v>5.5</v>
      </c>
      <c r="D17" s="4" t="s">
        <v>24</v>
      </c>
      <c r="E17" s="4" t="s">
        <v>28</v>
      </c>
      <c r="F17" s="4" t="s">
        <v>3216</v>
      </c>
      <c r="G17" s="4" t="s">
        <v>239</v>
      </c>
      <c r="H17" s="4" t="s">
        <v>242</v>
      </c>
      <c r="I17" s="4"/>
      <c r="J17" s="4"/>
      <c r="K17" s="4"/>
    </row>
    <row r="18" spans="2:11" x14ac:dyDescent="0.2">
      <c r="B18" s="4" t="s">
        <v>21962</v>
      </c>
      <c r="C18" s="4">
        <v>5.5</v>
      </c>
      <c r="D18" s="4" t="s">
        <v>24</v>
      </c>
      <c r="E18" s="4" t="s">
        <v>29</v>
      </c>
      <c r="F18" s="4" t="s">
        <v>3218</v>
      </c>
      <c r="G18" s="4" t="s">
        <v>239</v>
      </c>
      <c r="H18" s="4" t="s">
        <v>242</v>
      </c>
      <c r="I18" s="4"/>
      <c r="J18" s="4"/>
      <c r="K18" s="4"/>
    </row>
    <row r="19" spans="2:11" x14ac:dyDescent="0.2">
      <c r="B19" s="4" t="s">
        <v>21963</v>
      </c>
      <c r="C19" s="4">
        <v>5.5</v>
      </c>
      <c r="D19" s="4" t="s">
        <v>24</v>
      </c>
      <c r="E19" s="4" t="s">
        <v>30</v>
      </c>
      <c r="F19" s="4" t="s">
        <v>3220</v>
      </c>
      <c r="G19" s="4" t="s">
        <v>239</v>
      </c>
      <c r="H19" s="4" t="s">
        <v>245</v>
      </c>
      <c r="I19" s="4" t="s">
        <v>21964</v>
      </c>
      <c r="J19" s="4"/>
      <c r="K19" s="4"/>
    </row>
    <row r="20" spans="2:11" x14ac:dyDescent="0.2">
      <c r="B20" s="4" t="s">
        <v>21965</v>
      </c>
      <c r="C20" s="4">
        <v>5.5</v>
      </c>
      <c r="D20" s="4" t="s">
        <v>24</v>
      </c>
      <c r="E20" s="4" t="s">
        <v>31</v>
      </c>
      <c r="F20" s="4" t="s">
        <v>3222</v>
      </c>
      <c r="G20" s="4" t="s">
        <v>239</v>
      </c>
      <c r="H20" s="4" t="s">
        <v>245</v>
      </c>
      <c r="I20" s="4" t="s">
        <v>2240</v>
      </c>
      <c r="J20" s="4"/>
      <c r="K20" s="4"/>
    </row>
    <row r="21" spans="2:11" x14ac:dyDescent="0.2">
      <c r="B21" s="4" t="s">
        <v>21966</v>
      </c>
      <c r="C21" s="4">
        <v>5.5</v>
      </c>
      <c r="D21" s="4" t="s">
        <v>24</v>
      </c>
      <c r="E21" s="4" t="s">
        <v>32</v>
      </c>
      <c r="F21" s="4" t="s">
        <v>3224</v>
      </c>
      <c r="G21" s="4" t="s">
        <v>239</v>
      </c>
      <c r="H21" s="4" t="s">
        <v>245</v>
      </c>
      <c r="I21" s="4" t="s">
        <v>2241</v>
      </c>
      <c r="J21" s="4"/>
      <c r="K21" s="4"/>
    </row>
  </sheetData>
  <autoFilter ref="A1:K21" xr:uid="{1D0EA048-7327-4019-9526-61AB81C60A74}"/>
  <hyperlinks>
    <hyperlink ref="I9" location="'Drop down_templates'!W3" display="Drop_down link" xr:uid="{73379A7A-6221-4759-AEF5-7213EA83F8FE}"/>
  </hyperlinks>
  <pageMargins left="0.7" right="0.7" top="0.75" bottom="0.75" header="0.3" footer="0.3"/>
  <pageSetup orientation="portrait" r:id="rId1"/>
  <headerFooter>
    <oddHeader>&amp;L&amp;"Calibri"&amp;10&amp;K0078D7CBUAE Classification: Restricted&amp;1#</oddHeader>
    <oddFooter>&amp;C_x000D_&amp;1#&amp;"Aptos"&amp;10&amp;K000000 Restricted - External</oddFooter>
  </headerFooter>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CB459-F47E-466F-BBBF-E6F2ABB85CFE}">
  <sheetPr codeName="Sheet24"/>
  <dimension ref="A1:AG63"/>
  <sheetViews>
    <sheetView showGridLines="0" zoomScaleNormal="100" workbookViewId="0"/>
  </sheetViews>
  <sheetFormatPr defaultColWidth="10.1796875" defaultRowHeight="10" x14ac:dyDescent="0.35"/>
  <cols>
    <col min="1" max="4" width="10.1796875" style="728"/>
    <col min="5" max="5" width="9.54296875" style="729" customWidth="1"/>
    <col min="6" max="6" width="11.81640625" style="729" customWidth="1"/>
    <col min="7" max="7" width="20.54296875" style="729" customWidth="1"/>
    <col min="8" max="19" width="20.54296875" style="728" customWidth="1"/>
    <col min="20" max="20" width="36.1796875" style="728" customWidth="1"/>
    <col min="21" max="16384" width="10.1796875" style="728"/>
  </cols>
  <sheetData>
    <row r="1" spans="1:22" ht="11" thickBot="1" x14ac:dyDescent="0.3">
      <c r="A1" s="1" t="s">
        <v>2242</v>
      </c>
    </row>
    <row r="2" spans="1:22" s="2" customFormat="1" x14ac:dyDescent="0.2"/>
    <row r="3" spans="1:22" s="2" customFormat="1" x14ac:dyDescent="0.2"/>
    <row r="4" spans="1:22" s="2" customFormat="1" ht="10.5" x14ac:dyDescent="0.2">
      <c r="E4" s="1253" t="s">
        <v>25852</v>
      </c>
      <c r="F4" s="1253"/>
      <c r="G4" s="1253"/>
      <c r="H4" s="1253"/>
      <c r="I4" s="1253"/>
      <c r="J4" s="1253"/>
      <c r="K4" s="1253"/>
      <c r="L4" s="1253"/>
      <c r="M4" s="1253"/>
      <c r="N4" s="1253"/>
      <c r="O4" s="1253"/>
      <c r="P4" s="1253"/>
      <c r="Q4" s="1253"/>
      <c r="R4" s="1253"/>
      <c r="S4" s="1253"/>
      <c r="T4" s="1253"/>
      <c r="U4" s="1253"/>
    </row>
    <row r="5" spans="1:22" ht="10.5" x14ac:dyDescent="0.35">
      <c r="E5" s="1261" t="s">
        <v>5</v>
      </c>
      <c r="F5" s="1262"/>
      <c r="G5" s="1254"/>
      <c r="H5" s="1254"/>
      <c r="I5" s="1254"/>
      <c r="J5" s="1254"/>
      <c r="K5" s="1254"/>
      <c r="L5" s="1254"/>
      <c r="M5" s="1254"/>
      <c r="N5" s="1254"/>
      <c r="O5" s="1254"/>
      <c r="P5" s="1254"/>
      <c r="Q5" s="1254"/>
      <c r="R5" s="1254"/>
      <c r="S5" s="1254"/>
      <c r="T5" s="1254"/>
      <c r="U5" s="1254"/>
      <c r="V5" s="46"/>
    </row>
    <row r="6" spans="1:22" s="2" customFormat="1" ht="10.5" x14ac:dyDescent="0.2">
      <c r="E6" s="1225" t="s">
        <v>2</v>
      </c>
      <c r="F6" s="1263"/>
      <c r="G6" s="1258"/>
      <c r="H6" s="1258"/>
      <c r="I6" s="1258"/>
      <c r="J6" s="1258"/>
      <c r="K6" s="1258"/>
      <c r="L6" s="1258"/>
      <c r="M6" s="1258"/>
      <c r="N6" s="1258"/>
      <c r="O6" s="1258"/>
      <c r="P6" s="1258"/>
      <c r="Q6" s="1258"/>
      <c r="R6" s="1258"/>
      <c r="S6" s="1258"/>
      <c r="T6" s="1258"/>
      <c r="U6" s="1258"/>
      <c r="V6" s="46"/>
    </row>
    <row r="7" spans="1:22" s="2" customFormat="1" x14ac:dyDescent="0.2">
      <c r="E7" s="1225" t="s">
        <v>697</v>
      </c>
      <c r="F7" s="1263"/>
      <c r="G7" s="1255"/>
      <c r="H7" s="1256"/>
      <c r="I7" s="1256"/>
      <c r="J7" s="1256"/>
      <c r="K7" s="1256"/>
      <c r="L7" s="1256"/>
      <c r="M7" s="1256"/>
      <c r="N7" s="1256"/>
      <c r="O7" s="1256"/>
      <c r="P7" s="1256"/>
      <c r="Q7" s="1256"/>
      <c r="R7" s="1256"/>
      <c r="S7" s="1256"/>
      <c r="T7" s="1256"/>
      <c r="U7" s="1257"/>
    </row>
    <row r="8" spans="1:22" s="2" customFormat="1" x14ac:dyDescent="0.2">
      <c r="E8" s="610"/>
      <c r="F8" s="610"/>
      <c r="G8" s="611"/>
      <c r="H8" s="611"/>
      <c r="I8" s="611"/>
      <c r="J8" s="611"/>
      <c r="K8" s="611"/>
      <c r="L8" s="611"/>
      <c r="M8" s="611"/>
      <c r="N8" s="611"/>
      <c r="O8" s="36"/>
      <c r="P8" s="611"/>
      <c r="Q8" s="611"/>
      <c r="R8" s="611"/>
      <c r="S8" s="611"/>
      <c r="T8" s="611"/>
      <c r="U8" s="36"/>
    </row>
    <row r="9" spans="1:22" s="2" customFormat="1" ht="10.5" x14ac:dyDescent="0.2">
      <c r="E9" s="1200" t="s">
        <v>4</v>
      </c>
      <c r="F9" s="1200" t="s">
        <v>5</v>
      </c>
      <c r="G9" s="956" t="s">
        <v>2243</v>
      </c>
      <c r="H9" s="961" t="s">
        <v>24194</v>
      </c>
      <c r="I9" s="961" t="s">
        <v>2987</v>
      </c>
      <c r="J9" s="948" t="s">
        <v>2266</v>
      </c>
      <c r="K9" s="956" t="s">
        <v>2267</v>
      </c>
      <c r="L9" s="961" t="s">
        <v>24248</v>
      </c>
      <c r="M9" s="1250" t="s">
        <v>24217</v>
      </c>
      <c r="N9" s="1265" t="s">
        <v>24249</v>
      </c>
      <c r="O9" s="1266"/>
      <c r="P9" s="961" t="s">
        <v>2245</v>
      </c>
      <c r="Q9" s="961" t="s">
        <v>443</v>
      </c>
      <c r="R9" s="1245" t="s">
        <v>2828</v>
      </c>
      <c r="S9" s="1270" t="s">
        <v>3169</v>
      </c>
      <c r="T9" s="1245" t="s">
        <v>1493</v>
      </c>
      <c r="U9" s="1092" t="s">
        <v>3196</v>
      </c>
    </row>
    <row r="10" spans="1:22" s="2" customFormat="1" ht="21" x14ac:dyDescent="0.2">
      <c r="E10" s="1211"/>
      <c r="F10" s="1211"/>
      <c r="G10" s="956" t="s">
        <v>443</v>
      </c>
      <c r="H10" s="961" t="s">
        <v>443</v>
      </c>
      <c r="I10" s="961" t="s">
        <v>443</v>
      </c>
      <c r="J10" s="948" t="s">
        <v>443</v>
      </c>
      <c r="K10" s="956" t="s">
        <v>443</v>
      </c>
      <c r="L10" s="961" t="s">
        <v>443</v>
      </c>
      <c r="M10" s="1278" t="s">
        <v>443</v>
      </c>
      <c r="N10" s="720"/>
      <c r="O10" s="708" t="s">
        <v>25641</v>
      </c>
      <c r="P10" s="710" t="s">
        <v>2246</v>
      </c>
      <c r="Q10" s="710" t="s">
        <v>2247</v>
      </c>
      <c r="R10" s="1271"/>
      <c r="S10" s="1270"/>
      <c r="T10" s="1271"/>
      <c r="U10" s="1091"/>
    </row>
    <row r="11" spans="1:22" s="2" customFormat="1" ht="10.5" x14ac:dyDescent="0.2">
      <c r="E11" s="1264"/>
      <c r="F11" s="1264"/>
      <c r="G11" s="259" t="s">
        <v>8</v>
      </c>
      <c r="H11" s="259" t="s">
        <v>24</v>
      </c>
      <c r="I11" s="259" t="s">
        <v>25</v>
      </c>
      <c r="J11" s="259" t="s">
        <v>26</v>
      </c>
      <c r="K11" s="259" t="s">
        <v>27</v>
      </c>
      <c r="L11" s="259" t="s">
        <v>28</v>
      </c>
      <c r="M11" s="259" t="s">
        <v>29</v>
      </c>
      <c r="N11" s="259" t="s">
        <v>30</v>
      </c>
      <c r="O11" s="259" t="s">
        <v>31</v>
      </c>
      <c r="P11" s="259" t="s">
        <v>32</v>
      </c>
      <c r="Q11" s="259" t="s">
        <v>33</v>
      </c>
      <c r="R11" s="259" t="s">
        <v>34</v>
      </c>
      <c r="S11" s="259" t="s">
        <v>35</v>
      </c>
      <c r="T11" s="259" t="s">
        <v>36</v>
      </c>
      <c r="U11" s="259" t="s">
        <v>37</v>
      </c>
    </row>
    <row r="12" spans="1:22" s="2" customFormat="1" ht="14.5" customHeight="1" x14ac:dyDescent="0.2">
      <c r="E12" s="612" t="s">
        <v>8</v>
      </c>
      <c r="F12" s="613">
        <v>1</v>
      </c>
      <c r="G12" s="1275" t="s">
        <v>2248</v>
      </c>
      <c r="H12" s="1275"/>
      <c r="I12" s="1275"/>
      <c r="J12" s="1275"/>
      <c r="K12" s="1275"/>
      <c r="L12" s="1275"/>
      <c r="M12" s="1275"/>
      <c r="N12" s="1275"/>
      <c r="O12" s="1275"/>
      <c r="P12" s="1275"/>
      <c r="Q12" s="1275"/>
      <c r="R12" s="1275"/>
      <c r="S12" s="1275"/>
      <c r="T12" s="1275"/>
      <c r="U12" s="1275"/>
    </row>
    <row r="13" spans="1:22" s="2" customFormat="1" ht="20" x14ac:dyDescent="0.2">
      <c r="E13" s="612" t="s">
        <v>24</v>
      </c>
      <c r="F13" s="614">
        <v>1.1000000000000001</v>
      </c>
      <c r="G13" s="827" t="s">
        <v>421</v>
      </c>
      <c r="H13" s="691"/>
      <c r="I13" s="538"/>
      <c r="J13" s="538"/>
      <c r="K13" s="538"/>
      <c r="L13" s="730"/>
      <c r="M13" s="730"/>
      <c r="N13" s="615">
        <f>+SUM(L13:M13)</f>
        <v>0</v>
      </c>
      <c r="O13" s="730"/>
      <c r="P13" s="730"/>
      <c r="Q13" s="570"/>
      <c r="R13" s="616"/>
      <c r="S13" s="730"/>
      <c r="T13" s="730"/>
      <c r="U13" s="731"/>
    </row>
    <row r="14" spans="1:22" s="2" customFormat="1" ht="14.15" customHeight="1" x14ac:dyDescent="0.2">
      <c r="E14" s="612" t="s">
        <v>25</v>
      </c>
      <c r="F14" s="614">
        <v>1.2</v>
      </c>
      <c r="G14" s="873" t="s">
        <v>482</v>
      </c>
      <c r="H14" s="617"/>
      <c r="I14" s="617"/>
      <c r="J14" s="617"/>
      <c r="K14" s="618"/>
      <c r="L14" s="619">
        <f>+SUM(L13:L13)</f>
        <v>0</v>
      </c>
      <c r="M14" s="619">
        <f>+SUM(M13:M13)</f>
        <v>0</v>
      </c>
      <c r="N14" s="619">
        <f>+SUM(N13:N13)</f>
        <v>0</v>
      </c>
      <c r="O14" s="619">
        <f>+SUM(O13:O13)</f>
        <v>0</v>
      </c>
      <c r="P14" s="619">
        <f>+SUM(P13:P13)</f>
        <v>0</v>
      </c>
      <c r="Q14" s="620"/>
      <c r="R14" s="618"/>
      <c r="S14" s="619">
        <f>+SUM(S13:S13)</f>
        <v>0</v>
      </c>
      <c r="T14" s="619">
        <f>+SUM(T13:T13)</f>
        <v>0</v>
      </c>
      <c r="U14" s="621">
        <f>+SUM(U13:U13)</f>
        <v>0</v>
      </c>
    </row>
    <row r="15" spans="1:22" x14ac:dyDescent="0.2">
      <c r="V15" s="2"/>
    </row>
    <row r="16" spans="1:22" x14ac:dyDescent="0.2">
      <c r="V16" s="2"/>
    </row>
    <row r="17" spans="5:33" ht="14.25" customHeight="1" x14ac:dyDescent="0.2">
      <c r="E17" s="947" t="s">
        <v>4</v>
      </c>
      <c r="F17" s="947" t="s">
        <v>5</v>
      </c>
      <c r="G17" s="956" t="s">
        <v>2243</v>
      </c>
      <c r="H17" s="961" t="s">
        <v>24194</v>
      </c>
      <c r="I17" s="961" t="s">
        <v>2987</v>
      </c>
      <c r="J17" s="948" t="s">
        <v>2266</v>
      </c>
      <c r="K17" s="956" t="s">
        <v>807</v>
      </c>
      <c r="L17" s="961" t="s">
        <v>24248</v>
      </c>
      <c r="M17" s="1250" t="s">
        <v>24217</v>
      </c>
      <c r="N17" s="1245" t="s">
        <v>24249</v>
      </c>
      <c r="O17" s="948"/>
      <c r="P17" s="961" t="s">
        <v>2245</v>
      </c>
      <c r="Q17" s="961" t="s">
        <v>443</v>
      </c>
      <c r="R17" s="948" t="s">
        <v>2828</v>
      </c>
      <c r="S17" s="948" t="s">
        <v>3169</v>
      </c>
      <c r="T17" s="948" t="s">
        <v>3015</v>
      </c>
      <c r="U17" s="1092" t="s">
        <v>3196</v>
      </c>
      <c r="V17" s="2"/>
    </row>
    <row r="18" spans="5:33" ht="21" x14ac:dyDescent="0.2">
      <c r="E18" s="947"/>
      <c r="F18" s="947"/>
      <c r="G18" s="956" t="s">
        <v>443</v>
      </c>
      <c r="H18" s="961" t="s">
        <v>443</v>
      </c>
      <c r="I18" s="961" t="s">
        <v>443</v>
      </c>
      <c r="J18" s="948" t="s">
        <v>443</v>
      </c>
      <c r="K18" s="956" t="s">
        <v>443</v>
      </c>
      <c r="L18" s="961" t="s">
        <v>443</v>
      </c>
      <c r="M18" s="1278" t="s">
        <v>443</v>
      </c>
      <c r="N18" s="720"/>
      <c r="O18" s="708" t="s">
        <v>25641</v>
      </c>
      <c r="P18" s="710" t="s">
        <v>2246</v>
      </c>
      <c r="Q18" s="710" t="s">
        <v>2247</v>
      </c>
      <c r="R18" s="948"/>
      <c r="S18" s="948"/>
      <c r="T18" s="948"/>
      <c r="U18" s="1091"/>
      <c r="V18" s="2"/>
    </row>
    <row r="19" spans="5:33" ht="10.5" x14ac:dyDescent="0.35">
      <c r="E19" s="947"/>
      <c r="F19" s="947"/>
      <c r="G19" s="259" t="s">
        <v>8</v>
      </c>
      <c r="H19" s="259" t="s">
        <v>24</v>
      </c>
      <c r="I19" s="259" t="s">
        <v>25</v>
      </c>
      <c r="J19" s="259" t="s">
        <v>26</v>
      </c>
      <c r="K19" s="259" t="s">
        <v>27</v>
      </c>
      <c r="L19" s="259" t="s">
        <v>28</v>
      </c>
      <c r="M19" s="259" t="s">
        <v>29</v>
      </c>
      <c r="N19" s="259" t="s">
        <v>30</v>
      </c>
      <c r="O19" s="259" t="s">
        <v>31</v>
      </c>
      <c r="P19" s="259" t="s">
        <v>32</v>
      </c>
      <c r="Q19" s="259" t="s">
        <v>33</v>
      </c>
      <c r="R19" s="259" t="s">
        <v>34</v>
      </c>
      <c r="S19" s="259" t="s">
        <v>35</v>
      </c>
      <c r="T19" s="259" t="s">
        <v>36</v>
      </c>
      <c r="U19" s="259" t="s">
        <v>37</v>
      </c>
    </row>
    <row r="20" spans="5:33" ht="13.5" customHeight="1" x14ac:dyDescent="0.35">
      <c r="E20" s="612" t="s">
        <v>26</v>
      </c>
      <c r="F20" s="613">
        <v>2</v>
      </c>
      <c r="G20" s="1276" t="s">
        <v>2986</v>
      </c>
      <c r="H20" s="1277"/>
      <c r="I20" s="1277"/>
      <c r="J20" s="1277"/>
      <c r="K20" s="1277"/>
      <c r="L20" s="1277"/>
      <c r="M20" s="1277"/>
      <c r="N20" s="1277"/>
      <c r="O20" s="1277"/>
      <c r="P20" s="1277"/>
      <c r="Q20" s="1277"/>
      <c r="R20" s="1277"/>
      <c r="S20" s="1277"/>
      <c r="T20" s="1277"/>
      <c r="U20" s="1277"/>
    </row>
    <row r="21" spans="5:33" ht="20" x14ac:dyDescent="0.35">
      <c r="E21" s="612" t="s">
        <v>27</v>
      </c>
      <c r="F21" s="614">
        <v>2.1</v>
      </c>
      <c r="G21" s="827" t="s">
        <v>421</v>
      </c>
      <c r="H21" s="691"/>
      <c r="I21" s="538"/>
      <c r="J21" s="538"/>
      <c r="K21" s="538"/>
      <c r="L21" s="622"/>
      <c r="M21" s="623"/>
      <c r="N21" s="615">
        <f>+SUM(L21:M21)</f>
        <v>0</v>
      </c>
      <c r="O21" s="624"/>
      <c r="P21" s="622"/>
      <c r="Q21" s="570"/>
      <c r="R21" s="616"/>
      <c r="S21" s="730"/>
      <c r="T21" s="730"/>
      <c r="U21" s="731"/>
    </row>
    <row r="22" spans="5:33" ht="10.5" x14ac:dyDescent="0.35">
      <c r="E22" s="612" t="s">
        <v>28</v>
      </c>
      <c r="F22" s="614">
        <v>2.2000000000000002</v>
      </c>
      <c r="G22" s="874" t="s">
        <v>482</v>
      </c>
      <c r="H22" s="340"/>
      <c r="I22" s="340"/>
      <c r="J22" s="340"/>
      <c r="K22" s="625"/>
      <c r="L22" s="126">
        <f>+SUM(L21:L21)</f>
        <v>0</v>
      </c>
      <c r="M22" s="126">
        <f>+SUM(M21:M21)</f>
        <v>0</v>
      </c>
      <c r="N22" s="126">
        <f>+SUM(N21:N21)</f>
        <v>0</v>
      </c>
      <c r="O22" s="126">
        <f>+SUM(O21:O21)</f>
        <v>0</v>
      </c>
      <c r="P22" s="126">
        <f>+SUM(P21:P21)</f>
        <v>0</v>
      </c>
      <c r="Q22" s="626"/>
      <c r="R22" s="625"/>
      <c r="S22" s="619">
        <f>+SUM(S21:S21)</f>
        <v>0</v>
      </c>
      <c r="T22" s="619">
        <f>+SUM(T21:T21)</f>
        <v>0</v>
      </c>
      <c r="U22" s="621">
        <f>+SUM(U21:U21)</f>
        <v>0</v>
      </c>
    </row>
    <row r="25" spans="5:33" ht="13.5" customHeight="1" x14ac:dyDescent="0.2">
      <c r="E25" s="1260" t="s">
        <v>709</v>
      </c>
      <c r="F25" s="1259" t="s">
        <v>3026</v>
      </c>
      <c r="G25" s="1259"/>
      <c r="H25" s="1259"/>
      <c r="I25" s="1259"/>
      <c r="J25" s="1259"/>
      <c r="K25" s="1259"/>
      <c r="L25" s="1259"/>
      <c r="M25" s="1259"/>
      <c r="N25" s="1259"/>
      <c r="O25" s="1259"/>
      <c r="P25" s="1259"/>
      <c r="Q25" s="1259"/>
      <c r="R25" s="1259"/>
      <c r="S25" s="1259"/>
      <c r="T25" s="1259"/>
      <c r="U25" s="1259"/>
    </row>
    <row r="26" spans="5:33" ht="13.5" customHeight="1" x14ac:dyDescent="0.35">
      <c r="E26" s="1260"/>
      <c r="F26" s="1267" t="s">
        <v>24221</v>
      </c>
      <c r="G26" s="1268"/>
      <c r="H26" s="1268"/>
      <c r="I26" s="1268"/>
      <c r="J26" s="1268"/>
      <c r="K26" s="1268"/>
      <c r="L26" s="1268"/>
      <c r="M26" s="1268"/>
      <c r="N26" s="1268"/>
      <c r="O26" s="1268"/>
      <c r="P26" s="1268"/>
      <c r="Q26" s="1268"/>
      <c r="R26" s="1268"/>
      <c r="S26" s="1268"/>
      <c r="T26" s="1268"/>
      <c r="U26" s="1269"/>
    </row>
    <row r="27" spans="5:33" ht="13.5" customHeight="1" x14ac:dyDescent="0.35">
      <c r="E27" s="1260"/>
      <c r="F27" s="1267" t="s">
        <v>25640</v>
      </c>
      <c r="G27" s="1268"/>
      <c r="H27" s="1268"/>
      <c r="I27" s="1268"/>
      <c r="J27" s="1268"/>
      <c r="K27" s="1268"/>
      <c r="L27" s="1268"/>
      <c r="M27" s="1268"/>
      <c r="N27" s="1268"/>
      <c r="O27" s="1268"/>
      <c r="P27" s="1268"/>
      <c r="Q27" s="1268"/>
      <c r="R27" s="1268"/>
      <c r="S27" s="1268"/>
      <c r="T27" s="1268"/>
      <c r="U27" s="1269"/>
    </row>
    <row r="28" spans="5:33" x14ac:dyDescent="0.2">
      <c r="E28" s="1260"/>
      <c r="F28" s="1259" t="s">
        <v>25638</v>
      </c>
      <c r="G28" s="1259"/>
      <c r="H28" s="1259"/>
      <c r="I28" s="1259"/>
      <c r="J28" s="1259"/>
      <c r="K28" s="1259"/>
      <c r="L28" s="1259"/>
      <c r="M28" s="1259"/>
      <c r="N28" s="1259"/>
      <c r="O28" s="1259"/>
      <c r="P28" s="1259"/>
      <c r="Q28" s="1259"/>
      <c r="R28" s="1259"/>
      <c r="S28" s="1259"/>
      <c r="T28" s="1259"/>
      <c r="U28" s="1259"/>
    </row>
    <row r="29" spans="5:33" ht="9.5" customHeight="1" x14ac:dyDescent="0.35">
      <c r="E29" s="1260"/>
      <c r="F29" s="1272" t="s">
        <v>25639</v>
      </c>
      <c r="G29" s="1273"/>
      <c r="H29" s="1273"/>
      <c r="I29" s="1273"/>
      <c r="J29" s="1273"/>
      <c r="K29" s="1273"/>
      <c r="L29" s="1273"/>
      <c r="M29" s="1273"/>
      <c r="N29" s="1273"/>
      <c r="O29" s="1273"/>
      <c r="P29" s="1273"/>
      <c r="Q29" s="1273"/>
      <c r="R29" s="1273"/>
      <c r="S29" s="1273"/>
      <c r="T29" s="1273"/>
      <c r="U29" s="1274"/>
      <c r="V29"/>
      <c r="W29"/>
      <c r="X29"/>
      <c r="Y29"/>
      <c r="Z29"/>
      <c r="AA29"/>
      <c r="AB29"/>
      <c r="AC29"/>
      <c r="AD29"/>
      <c r="AE29"/>
      <c r="AF29"/>
      <c r="AG29"/>
    </row>
    <row r="30" spans="5:33" ht="10" customHeight="1" x14ac:dyDescent="0.35">
      <c r="F30" s="784" t="s">
        <v>25552</v>
      </c>
      <c r="G30" s="784"/>
      <c r="H30" s="784" t="s">
        <v>25553</v>
      </c>
      <c r="I30" s="1206" t="s">
        <v>25554</v>
      </c>
      <c r="J30" s="1206"/>
      <c r="K30" s="1206"/>
      <c r="L30" s="1206"/>
    </row>
    <row r="31" spans="5:33" ht="10" customHeight="1" x14ac:dyDescent="0.35">
      <c r="F31" s="1207" t="s">
        <v>3028</v>
      </c>
      <c r="G31" s="1207"/>
      <c r="H31" s="785" t="s">
        <v>25555</v>
      </c>
      <c r="I31" s="1207" t="s">
        <v>25556</v>
      </c>
      <c r="J31" s="1207"/>
      <c r="K31" s="1207"/>
      <c r="L31" s="1207"/>
    </row>
    <row r="32" spans="5:33" ht="10" customHeight="1" x14ac:dyDescent="0.35">
      <c r="F32" s="1207"/>
      <c r="G32" s="1207"/>
      <c r="H32" s="785" t="s">
        <v>25557</v>
      </c>
      <c r="I32" s="1207" t="s">
        <v>25558</v>
      </c>
      <c r="J32" s="1207"/>
      <c r="K32" s="1207"/>
      <c r="L32" s="1207"/>
    </row>
    <row r="33" spans="6:12" ht="10" customHeight="1" x14ac:dyDescent="0.35">
      <c r="F33" s="1207"/>
      <c r="G33" s="1207"/>
      <c r="H33" s="785" t="s">
        <v>25559</v>
      </c>
      <c r="I33" s="1207" t="s">
        <v>25560</v>
      </c>
      <c r="J33" s="1207"/>
      <c r="K33" s="1207"/>
      <c r="L33" s="1207"/>
    </row>
    <row r="34" spans="6:12" ht="10" customHeight="1" x14ac:dyDescent="0.35">
      <c r="F34" s="1207"/>
      <c r="G34" s="1207"/>
      <c r="H34" s="785" t="s">
        <v>25561</v>
      </c>
      <c r="I34" s="1207" t="s">
        <v>25562</v>
      </c>
      <c r="J34" s="1207"/>
      <c r="K34" s="1207"/>
      <c r="L34" s="1207"/>
    </row>
    <row r="35" spans="6:12" ht="10" customHeight="1" x14ac:dyDescent="0.35">
      <c r="F35" s="1207"/>
      <c r="G35" s="1207"/>
      <c r="H35" s="785" t="s">
        <v>25563</v>
      </c>
      <c r="I35" s="1207" t="s">
        <v>25564</v>
      </c>
      <c r="J35" s="1207"/>
      <c r="K35" s="1207"/>
      <c r="L35" s="1207"/>
    </row>
    <row r="36" spans="6:12" ht="10" customHeight="1" x14ac:dyDescent="0.35">
      <c r="F36" s="1207" t="s">
        <v>3030</v>
      </c>
      <c r="G36" s="1207"/>
      <c r="H36" s="785" t="s">
        <v>25565</v>
      </c>
      <c r="I36" s="1207" t="s">
        <v>25566</v>
      </c>
      <c r="J36" s="1207"/>
      <c r="K36" s="1207"/>
      <c r="L36" s="1207"/>
    </row>
    <row r="37" spans="6:12" ht="10" customHeight="1" x14ac:dyDescent="0.35">
      <c r="F37" s="1207"/>
      <c r="G37" s="1207"/>
      <c r="H37" s="785" t="s">
        <v>25567</v>
      </c>
      <c r="I37" s="1207" t="s">
        <v>25568</v>
      </c>
      <c r="J37" s="1207"/>
      <c r="K37" s="1207"/>
      <c r="L37" s="1207"/>
    </row>
    <row r="38" spans="6:12" ht="10" customHeight="1" x14ac:dyDescent="0.35">
      <c r="F38" s="1207" t="s">
        <v>3032</v>
      </c>
      <c r="G38" s="1207"/>
      <c r="H38" s="785" t="s">
        <v>25569</v>
      </c>
      <c r="I38" s="1207" t="s">
        <v>25570</v>
      </c>
      <c r="J38" s="1207"/>
      <c r="K38" s="1207"/>
      <c r="L38" s="1207"/>
    </row>
    <row r="39" spans="6:12" ht="10" customHeight="1" x14ac:dyDescent="0.35">
      <c r="F39" s="1207"/>
      <c r="G39" s="1207"/>
      <c r="H39" s="785" t="s">
        <v>25571</v>
      </c>
      <c r="I39" s="1207" t="s">
        <v>25572</v>
      </c>
      <c r="J39" s="1207"/>
      <c r="K39" s="1207"/>
      <c r="L39" s="1207"/>
    </row>
    <row r="40" spans="6:12" x14ac:dyDescent="0.35">
      <c r="F40" s="1207" t="s">
        <v>3034</v>
      </c>
      <c r="G40" s="1207"/>
      <c r="H40" s="785" t="s">
        <v>25573</v>
      </c>
      <c r="I40" s="1207" t="s">
        <v>25574</v>
      </c>
      <c r="J40" s="1207"/>
      <c r="K40" s="1207"/>
      <c r="L40" s="1207"/>
    </row>
    <row r="41" spans="6:12" ht="10" customHeight="1" x14ac:dyDescent="0.35">
      <c r="F41" s="1207"/>
      <c r="G41" s="1207"/>
      <c r="H41" s="785" t="s">
        <v>25575</v>
      </c>
      <c r="I41" s="1207" t="s">
        <v>25576</v>
      </c>
      <c r="J41" s="1207"/>
      <c r="K41" s="1207"/>
      <c r="L41" s="1207"/>
    </row>
    <row r="42" spans="6:12" ht="10" customHeight="1" x14ac:dyDescent="0.35">
      <c r="F42" s="1207" t="s">
        <v>3036</v>
      </c>
      <c r="G42" s="1207"/>
      <c r="H42" s="785" t="s">
        <v>25577</v>
      </c>
      <c r="I42" s="1207" t="s">
        <v>25578</v>
      </c>
      <c r="J42" s="1207"/>
      <c r="K42" s="1207"/>
      <c r="L42" s="1207"/>
    </row>
    <row r="43" spans="6:12" ht="10" customHeight="1" x14ac:dyDescent="0.35">
      <c r="F43" s="1207"/>
      <c r="G43" s="1207"/>
      <c r="H43" s="785" t="s">
        <v>25579</v>
      </c>
      <c r="I43" s="1207" t="s">
        <v>25580</v>
      </c>
      <c r="J43" s="1207"/>
      <c r="K43" s="1207"/>
      <c r="L43" s="1207"/>
    </row>
    <row r="44" spans="6:12" x14ac:dyDescent="0.35">
      <c r="F44" s="1207"/>
      <c r="G44" s="1207"/>
      <c r="H44" s="785" t="s">
        <v>25581</v>
      </c>
      <c r="I44" s="1207" t="s">
        <v>25582</v>
      </c>
      <c r="J44" s="1207"/>
      <c r="K44" s="1207"/>
      <c r="L44" s="1207"/>
    </row>
    <row r="45" spans="6:12" x14ac:dyDescent="0.35">
      <c r="F45" s="1207"/>
      <c r="G45" s="1207"/>
      <c r="H45" s="785" t="s">
        <v>25583</v>
      </c>
      <c r="I45" s="1207" t="s">
        <v>25584</v>
      </c>
      <c r="J45" s="1207"/>
      <c r="K45" s="1207"/>
      <c r="L45" s="1207"/>
    </row>
    <row r="46" spans="6:12" x14ac:dyDescent="0.35">
      <c r="F46" s="1207"/>
      <c r="G46" s="1207"/>
      <c r="H46" s="785" t="s">
        <v>25585</v>
      </c>
      <c r="I46" s="1207" t="s">
        <v>25586</v>
      </c>
      <c r="J46" s="1207"/>
      <c r="K46" s="1207"/>
      <c r="L46" s="1207"/>
    </row>
    <row r="47" spans="6:12" x14ac:dyDescent="0.35">
      <c r="F47" s="1207" t="s">
        <v>3038</v>
      </c>
      <c r="G47" s="1207"/>
      <c r="H47" s="785" t="s">
        <v>25587</v>
      </c>
      <c r="I47" s="1207" t="s">
        <v>25588</v>
      </c>
      <c r="J47" s="1207"/>
      <c r="K47" s="1207"/>
      <c r="L47" s="1207"/>
    </row>
    <row r="48" spans="6:12" x14ac:dyDescent="0.35">
      <c r="F48" s="1207" t="s">
        <v>3040</v>
      </c>
      <c r="G48" s="1207"/>
      <c r="H48" s="785" t="s">
        <v>25589</v>
      </c>
      <c r="I48" s="1207" t="s">
        <v>25590</v>
      </c>
      <c r="J48" s="1207"/>
      <c r="K48" s="1207"/>
      <c r="L48" s="1207"/>
    </row>
    <row r="49" spans="6:12" x14ac:dyDescent="0.35">
      <c r="F49" s="1207"/>
      <c r="G49" s="1207"/>
      <c r="H49" s="785" t="s">
        <v>25591</v>
      </c>
      <c r="I49" s="1207" t="s">
        <v>25592</v>
      </c>
      <c r="J49" s="1207"/>
      <c r="K49" s="1207"/>
      <c r="L49" s="1207"/>
    </row>
    <row r="50" spans="6:12" x14ac:dyDescent="0.35">
      <c r="F50" s="1207" t="s">
        <v>3042</v>
      </c>
      <c r="G50" s="1207"/>
      <c r="H50" s="785" t="s">
        <v>25589</v>
      </c>
      <c r="I50" s="1207" t="s">
        <v>25590</v>
      </c>
      <c r="J50" s="1207"/>
      <c r="K50" s="1207"/>
      <c r="L50" s="1207"/>
    </row>
    <row r="51" spans="6:12" x14ac:dyDescent="0.35">
      <c r="F51" s="1207"/>
      <c r="G51" s="1207"/>
      <c r="H51" s="785" t="s">
        <v>25591</v>
      </c>
      <c r="I51" s="1207" t="s">
        <v>25592</v>
      </c>
      <c r="J51" s="1207"/>
      <c r="K51" s="1207"/>
      <c r="L51" s="1207"/>
    </row>
    <row r="52" spans="6:12" x14ac:dyDescent="0.35">
      <c r="F52" s="1207" t="s">
        <v>3044</v>
      </c>
      <c r="G52" s="1207"/>
      <c r="H52" s="785" t="s">
        <v>25593</v>
      </c>
      <c r="I52" s="1207" t="s">
        <v>25594</v>
      </c>
      <c r="J52" s="1207"/>
      <c r="K52" s="1207"/>
      <c r="L52" s="1207"/>
    </row>
    <row r="53" spans="6:12" x14ac:dyDescent="0.35">
      <c r="F53" s="1207" t="s">
        <v>3046</v>
      </c>
      <c r="G53" s="1207"/>
      <c r="H53" s="785" t="s">
        <v>25595</v>
      </c>
      <c r="I53" s="1207" t="s">
        <v>25596</v>
      </c>
      <c r="J53" s="1207"/>
      <c r="K53" s="1207"/>
      <c r="L53" s="1207"/>
    </row>
    <row r="54" spans="6:12" x14ac:dyDescent="0.35">
      <c r="F54" s="1207"/>
      <c r="G54" s="1207"/>
      <c r="H54" s="785" t="s">
        <v>25597</v>
      </c>
      <c r="I54" s="1207" t="s">
        <v>25598</v>
      </c>
      <c r="J54" s="1207"/>
      <c r="K54" s="1207"/>
      <c r="L54" s="1207"/>
    </row>
    <row r="55" spans="6:12" x14ac:dyDescent="0.35">
      <c r="F55" s="1207"/>
      <c r="G55" s="1207"/>
      <c r="H55" s="785" t="s">
        <v>25599</v>
      </c>
      <c r="I55" s="1207" t="s">
        <v>25600</v>
      </c>
      <c r="J55" s="1207"/>
      <c r="K55" s="1207"/>
      <c r="L55" s="1207"/>
    </row>
    <row r="56" spans="6:12" x14ac:dyDescent="0.35">
      <c r="F56" s="1207"/>
      <c r="G56" s="1207"/>
      <c r="H56" s="785" t="s">
        <v>25601</v>
      </c>
      <c r="I56" s="1207" t="s">
        <v>25602</v>
      </c>
      <c r="J56" s="1207"/>
      <c r="K56" s="1207"/>
      <c r="L56" s="1207"/>
    </row>
    <row r="57" spans="6:12" x14ac:dyDescent="0.35">
      <c r="F57" s="1207" t="s">
        <v>3048</v>
      </c>
      <c r="G57" s="1207"/>
      <c r="H57" s="785" t="s">
        <v>25603</v>
      </c>
      <c r="I57" s="1207" t="s">
        <v>25604</v>
      </c>
      <c r="J57" s="1207"/>
      <c r="K57" s="1207"/>
      <c r="L57" s="1207"/>
    </row>
    <row r="58" spans="6:12" x14ac:dyDescent="0.35">
      <c r="F58" s="1207"/>
      <c r="G58" s="1207"/>
      <c r="H58" s="785" t="s">
        <v>25605</v>
      </c>
      <c r="I58" s="1207" t="s">
        <v>25606</v>
      </c>
      <c r="J58" s="1207"/>
      <c r="K58" s="1207"/>
      <c r="L58" s="1207"/>
    </row>
    <row r="59" spans="6:12" x14ac:dyDescent="0.35">
      <c r="F59" s="1207"/>
      <c r="G59" s="1207"/>
      <c r="H59" s="785" t="s">
        <v>25607</v>
      </c>
      <c r="I59" s="1207" t="s">
        <v>25608</v>
      </c>
      <c r="J59" s="1207"/>
      <c r="K59" s="1207"/>
      <c r="L59" s="1207"/>
    </row>
    <row r="60" spans="6:12" x14ac:dyDescent="0.35">
      <c r="F60" s="1207" t="s">
        <v>3050</v>
      </c>
      <c r="G60" s="1207"/>
      <c r="H60" s="785" t="s">
        <v>25609</v>
      </c>
      <c r="I60" s="1207" t="s">
        <v>25610</v>
      </c>
      <c r="J60" s="1207"/>
      <c r="K60" s="1207"/>
      <c r="L60" s="1207"/>
    </row>
    <row r="61" spans="6:12" x14ac:dyDescent="0.35">
      <c r="F61" s="1207"/>
      <c r="G61" s="1207"/>
      <c r="H61" s="785" t="s">
        <v>25611</v>
      </c>
      <c r="I61" s="1207" t="s">
        <v>25612</v>
      </c>
      <c r="J61" s="1207"/>
      <c r="K61" s="1207"/>
      <c r="L61" s="1207"/>
    </row>
    <row r="62" spans="6:12" x14ac:dyDescent="0.35">
      <c r="F62" s="1207"/>
      <c r="G62" s="1207"/>
      <c r="H62" s="785" t="s">
        <v>25613</v>
      </c>
      <c r="I62" s="1207" t="s">
        <v>25614</v>
      </c>
      <c r="J62" s="1207"/>
      <c r="K62" s="1207"/>
      <c r="L62" s="1207"/>
    </row>
    <row r="63" spans="6:12" x14ac:dyDescent="0.35">
      <c r="F63" s="1207"/>
      <c r="G63" s="1207"/>
      <c r="H63" s="785" t="s">
        <v>25615</v>
      </c>
      <c r="I63" s="1207" t="s">
        <v>25616</v>
      </c>
      <c r="J63" s="1207"/>
      <c r="K63" s="1207"/>
      <c r="L63" s="1207"/>
    </row>
  </sheetData>
  <mergeCells count="91">
    <mergeCell ref="I62:L62"/>
    <mergeCell ref="F53:G56"/>
    <mergeCell ref="F57:G59"/>
    <mergeCell ref="F60:G63"/>
    <mergeCell ref="I63:L63"/>
    <mergeCell ref="I56:L56"/>
    <mergeCell ref="I57:L57"/>
    <mergeCell ref="I58:L58"/>
    <mergeCell ref="I59:L59"/>
    <mergeCell ref="I60:L60"/>
    <mergeCell ref="I53:L53"/>
    <mergeCell ref="I54:L54"/>
    <mergeCell ref="I55:L55"/>
    <mergeCell ref="F52:G52"/>
    <mergeCell ref="I61:L61"/>
    <mergeCell ref="I50:L50"/>
    <mergeCell ref="I51:L51"/>
    <mergeCell ref="F48:G49"/>
    <mergeCell ref="F50:G51"/>
    <mergeCell ref="I52:L52"/>
    <mergeCell ref="F42:G46"/>
    <mergeCell ref="F47:G47"/>
    <mergeCell ref="I44:L44"/>
    <mergeCell ref="I45:L45"/>
    <mergeCell ref="I49:L49"/>
    <mergeCell ref="I42:L42"/>
    <mergeCell ref="I43:L43"/>
    <mergeCell ref="I46:L46"/>
    <mergeCell ref="I47:L47"/>
    <mergeCell ref="I48:L48"/>
    <mergeCell ref="F38:G39"/>
    <mergeCell ref="F40:G41"/>
    <mergeCell ref="I35:L35"/>
    <mergeCell ref="I36:L36"/>
    <mergeCell ref="I37:L37"/>
    <mergeCell ref="I38:L38"/>
    <mergeCell ref="F31:G35"/>
    <mergeCell ref="F36:G37"/>
    <mergeCell ref="I39:L39"/>
    <mergeCell ref="I40:L40"/>
    <mergeCell ref="I41:L41"/>
    <mergeCell ref="I30:L30"/>
    <mergeCell ref="I31:L31"/>
    <mergeCell ref="I32:L32"/>
    <mergeCell ref="I33:L33"/>
    <mergeCell ref="I34:L34"/>
    <mergeCell ref="F29:U29"/>
    <mergeCell ref="U9:U10"/>
    <mergeCell ref="U17:U18"/>
    <mergeCell ref="G12:U12"/>
    <mergeCell ref="G20:U20"/>
    <mergeCell ref="S17:S18"/>
    <mergeCell ref="T17:T18"/>
    <mergeCell ref="K17:K18"/>
    <mergeCell ref="L17:L18"/>
    <mergeCell ref="M17:M18"/>
    <mergeCell ref="N17:O17"/>
    <mergeCell ref="P17:Q17"/>
    <mergeCell ref="R17:R18"/>
    <mergeCell ref="R9:R10"/>
    <mergeCell ref="L9:L10"/>
    <mergeCell ref="M9:M10"/>
    <mergeCell ref="E17:E19"/>
    <mergeCell ref="F17:F19"/>
    <mergeCell ref="N9:O9"/>
    <mergeCell ref="F28:U28"/>
    <mergeCell ref="G17:G18"/>
    <mergeCell ref="H17:H18"/>
    <mergeCell ref="I17:I18"/>
    <mergeCell ref="J9:J10"/>
    <mergeCell ref="K9:K10"/>
    <mergeCell ref="F26:U26"/>
    <mergeCell ref="S9:S10"/>
    <mergeCell ref="T9:T10"/>
    <mergeCell ref="F27:U27"/>
    <mergeCell ref="E4:U4"/>
    <mergeCell ref="G5:U5"/>
    <mergeCell ref="G7:U7"/>
    <mergeCell ref="G6:U6"/>
    <mergeCell ref="F25:U25"/>
    <mergeCell ref="E25:E29"/>
    <mergeCell ref="P9:Q9"/>
    <mergeCell ref="E5:F5"/>
    <mergeCell ref="E6:F6"/>
    <mergeCell ref="E7:F7"/>
    <mergeCell ref="E9:E11"/>
    <mergeCell ref="F9:F11"/>
    <mergeCell ref="G9:G10"/>
    <mergeCell ref="H9:H10"/>
    <mergeCell ref="I9:I10"/>
    <mergeCell ref="J17:J18"/>
  </mergeCells>
  <phoneticPr fontId="22" type="noConversion"/>
  <pageMargins left="0.7" right="0.7" top="0.75" bottom="0.75" header="0.3" footer="0.3"/>
  <pageSetup paperSize="9" orientation="portrait" r:id="rId1"/>
  <headerFooter>
    <oddHeader>&amp;L&amp;"Calibri"&amp;10&amp;K0078D7CBUAE Classification: Restricted&amp;1#</oddHeader>
    <oddFooter>&amp;C_x000D_&amp;1#&amp;"Aptos"&amp;10&amp;K000000 Restricted - External</oddFooter>
  </headerFooter>
  <legacyDrawing r:id="rId2"/>
  <extLst>
    <ext xmlns:x14="http://schemas.microsoft.com/office/spreadsheetml/2009/9/main" uri="{CCE6A557-97BC-4b89-ADB6-D9C93CAAB3DF}">
      <x14:dataValidations xmlns:xm="http://schemas.microsoft.com/office/excel/2006/main" count="5">
        <x14:dataValidation type="list" allowBlank="1" showInputMessage="1" showErrorMessage="1" xr:uid="{5C1FE479-5094-4DB4-A5FD-2FB081E471E5}">
          <x14:formula1>
            <xm:f>'Drop down_templates'!$BL$4:$BL$15</xm:f>
          </x14:formula1>
          <xm:sqref>J13</xm:sqref>
        </x14:dataValidation>
        <x14:dataValidation type="list" allowBlank="1" showInputMessage="1" showErrorMessage="1" xr:uid="{DEBEBF92-CDE7-4E8B-82A3-AB92ABA29770}">
          <x14:formula1>
            <xm:f>'Drop down_templates'!$BM$4:$BM$10</xm:f>
          </x14:formula1>
          <xm:sqref>K13</xm:sqref>
        </x14:dataValidation>
        <x14:dataValidation type="list" allowBlank="1" showInputMessage="1" showErrorMessage="1" xr:uid="{92142135-FC22-4FBB-B164-401CDB3ED5B8}">
          <x14:formula1>
            <xm:f>'Drop down_templates'!$BO$4:$BO$9</xm:f>
          </x14:formula1>
          <xm:sqref>R13 R21</xm:sqref>
        </x14:dataValidation>
        <x14:dataValidation type="list" allowBlank="1" showInputMessage="1" showErrorMessage="1" xr:uid="{3B58C8BE-8793-4F4D-81DD-B66CCA07CD34}">
          <x14:formula1>
            <xm:f>'Drop down_templates'!$BQ$4:$BQ$252</xm:f>
          </x14:formula1>
          <xm:sqref>K21</xm:sqref>
        </x14:dataValidation>
        <x14:dataValidation type="list" allowBlank="1" showInputMessage="1" showErrorMessage="1" xr:uid="{8F4E8B80-4E45-4104-9309-750854B4C9B9}">
          <x14:formula1>
            <xm:f>'Drop down_templates'!$BP$4:$BP$13</xm:f>
          </x14:formula1>
          <xm:sqref>J21</xm:sqref>
        </x14:dataValidation>
      </x14:dataValidations>
    </ext>
  </extLs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47E3A-999B-4117-A390-E91F0C836BBD}">
  <dimension ref="A1:D2"/>
  <sheetViews>
    <sheetView showGridLines="0" zoomScaleNormal="100" workbookViewId="0"/>
  </sheetViews>
  <sheetFormatPr defaultColWidth="8.90625" defaultRowHeight="10" x14ac:dyDescent="0.2"/>
  <cols>
    <col min="1" max="1" width="12.453125" style="2" bestFit="1" customWidth="1"/>
    <col min="2" max="2" width="8.54296875" style="2" bestFit="1" customWidth="1"/>
    <col min="3" max="3" width="13.54296875" style="2" bestFit="1" customWidth="1"/>
    <col min="4" max="16384" width="8.90625" style="2"/>
  </cols>
  <sheetData>
    <row r="1" spans="1:4" ht="10.5" x14ac:dyDescent="0.25">
      <c r="A1" s="776" t="s">
        <v>229</v>
      </c>
      <c r="B1" s="776" t="s">
        <v>2917</v>
      </c>
      <c r="C1" s="776" t="s">
        <v>2918</v>
      </c>
      <c r="D1" s="776" t="s">
        <v>2919</v>
      </c>
    </row>
    <row r="2" spans="1:4" ht="10.25" x14ac:dyDescent="0.2">
      <c r="A2" s="24" t="s">
        <v>2803</v>
      </c>
      <c r="B2" s="24" t="s">
        <v>2803</v>
      </c>
      <c r="C2" s="4" t="s">
        <v>2803</v>
      </c>
      <c r="D2" s="24" t="s">
        <v>2803</v>
      </c>
    </row>
  </sheetData>
  <pageMargins left="0.7" right="0.7" top="0.75" bottom="0.75" header="0.3" footer="0.3"/>
  <pageSetup orientation="portrait" r:id="rId1"/>
  <headerFooter>
    <oddHeader>&amp;L&amp;"Calibri"&amp;10&amp;K0078D7CBUAE Classification: Restricted&amp;1#</oddHeader>
    <oddFooter>&amp;C_x000D_&amp;1#&amp;"Aptos"&amp;10&amp;K000000 Restricted - External</oddFoot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60B11-6D48-4322-9737-481B0D00D057}">
  <dimension ref="A1:K63"/>
  <sheetViews>
    <sheetView showGridLines="0" zoomScaleNormal="100" workbookViewId="0"/>
  </sheetViews>
  <sheetFormatPr defaultColWidth="10" defaultRowHeight="10" x14ac:dyDescent="0.2"/>
  <cols>
    <col min="1" max="1" width="10" style="2"/>
    <col min="2" max="2" width="17.453125" style="2" customWidth="1"/>
    <col min="3" max="6" width="11.81640625" style="2" customWidth="1"/>
    <col min="7" max="8" width="22.81640625" style="2" customWidth="1"/>
    <col min="9" max="10" width="50.54296875" style="2" customWidth="1"/>
    <col min="11" max="11" width="17.453125" style="2" customWidth="1"/>
    <col min="12" max="16384" width="10" style="2"/>
  </cols>
  <sheetData>
    <row r="1" spans="1:11" ht="11" thickBot="1" x14ac:dyDescent="0.3">
      <c r="A1" s="1"/>
      <c r="B1" s="37" t="s">
        <v>229</v>
      </c>
      <c r="C1" s="16" t="s">
        <v>230</v>
      </c>
      <c r="D1" s="16" t="s">
        <v>231</v>
      </c>
      <c r="E1" s="16" t="s">
        <v>232</v>
      </c>
      <c r="F1" s="16" t="s">
        <v>233</v>
      </c>
      <c r="G1" s="16" t="s">
        <v>1401</v>
      </c>
      <c r="H1" s="16" t="s">
        <v>1402</v>
      </c>
      <c r="I1" s="16" t="s">
        <v>236</v>
      </c>
      <c r="J1" s="16" t="s">
        <v>237</v>
      </c>
      <c r="K1" s="16" t="s">
        <v>238</v>
      </c>
    </row>
    <row r="2" spans="1:11" x14ac:dyDescent="0.2">
      <c r="B2" s="4" t="s">
        <v>23982</v>
      </c>
      <c r="C2" s="4">
        <v>5.15</v>
      </c>
      <c r="D2" s="4" t="s">
        <v>8</v>
      </c>
      <c r="E2" s="4" t="s">
        <v>8</v>
      </c>
      <c r="F2" s="4" t="s">
        <v>3204</v>
      </c>
      <c r="G2" s="4" t="s">
        <v>239</v>
      </c>
      <c r="H2" s="4" t="s">
        <v>1466</v>
      </c>
      <c r="I2" s="4"/>
      <c r="J2" s="4"/>
      <c r="K2" s="4"/>
    </row>
    <row r="3" spans="1:11" x14ac:dyDescent="0.2">
      <c r="B3" s="4" t="s">
        <v>23983</v>
      </c>
      <c r="C3" s="4">
        <v>5.15</v>
      </c>
      <c r="D3" s="4" t="s">
        <v>24</v>
      </c>
      <c r="E3" s="4" t="s">
        <v>8</v>
      </c>
      <c r="F3" s="4" t="s">
        <v>3206</v>
      </c>
      <c r="G3" s="4" t="s">
        <v>239</v>
      </c>
      <c r="H3" s="4" t="s">
        <v>240</v>
      </c>
      <c r="I3" s="4"/>
      <c r="J3" s="4"/>
      <c r="K3" s="4"/>
    </row>
    <row r="4" spans="1:11" x14ac:dyDescent="0.2">
      <c r="B4" s="4" t="s">
        <v>23984</v>
      </c>
      <c r="C4" s="4">
        <v>5.15</v>
      </c>
      <c r="D4" s="4" t="s">
        <v>24</v>
      </c>
      <c r="E4" s="4" t="s">
        <v>24</v>
      </c>
      <c r="F4" s="4" t="s">
        <v>3208</v>
      </c>
      <c r="G4" s="4" t="s">
        <v>781</v>
      </c>
      <c r="H4" s="4" t="s">
        <v>240</v>
      </c>
      <c r="I4" s="4"/>
      <c r="J4" s="4"/>
      <c r="K4" s="4"/>
    </row>
    <row r="5" spans="1:11" x14ac:dyDescent="0.2">
      <c r="B5" s="4" t="s">
        <v>23985</v>
      </c>
      <c r="C5" s="4">
        <v>5.15</v>
      </c>
      <c r="D5" s="4" t="s">
        <v>24</v>
      </c>
      <c r="E5" s="4" t="s">
        <v>25</v>
      </c>
      <c r="F5" s="4" t="s">
        <v>3210</v>
      </c>
      <c r="G5" s="4" t="s">
        <v>781</v>
      </c>
      <c r="H5" s="4" t="s">
        <v>240</v>
      </c>
      <c r="I5" s="4"/>
      <c r="J5" s="4"/>
      <c r="K5" s="4"/>
    </row>
    <row r="6" spans="1:11" x14ac:dyDescent="0.2">
      <c r="B6" s="4" t="s">
        <v>23986</v>
      </c>
      <c r="C6" s="4">
        <v>5.15</v>
      </c>
      <c r="D6" s="4" t="s">
        <v>24</v>
      </c>
      <c r="E6" s="4" t="s">
        <v>26</v>
      </c>
      <c r="F6" s="4" t="s">
        <v>3212</v>
      </c>
      <c r="G6" s="4" t="s">
        <v>239</v>
      </c>
      <c r="H6" s="4" t="s">
        <v>241</v>
      </c>
      <c r="I6" s="8" t="s">
        <v>25536</v>
      </c>
      <c r="J6" s="4"/>
      <c r="K6" s="4"/>
    </row>
    <row r="7" spans="1:11" x14ac:dyDescent="0.2">
      <c r="B7" s="4" t="s">
        <v>23987</v>
      </c>
      <c r="C7" s="4">
        <v>5.15</v>
      </c>
      <c r="D7" s="4" t="s">
        <v>24</v>
      </c>
      <c r="E7" s="4" t="s">
        <v>27</v>
      </c>
      <c r="F7" s="4" t="s">
        <v>3214</v>
      </c>
      <c r="G7" s="4" t="s">
        <v>239</v>
      </c>
      <c r="H7" s="4" t="s">
        <v>241</v>
      </c>
      <c r="I7" s="8" t="s">
        <v>25537</v>
      </c>
      <c r="J7" s="4"/>
      <c r="K7" s="4"/>
    </row>
    <row r="8" spans="1:11" x14ac:dyDescent="0.2">
      <c r="B8" s="4" t="s">
        <v>23988</v>
      </c>
      <c r="C8" s="4">
        <v>5.15</v>
      </c>
      <c r="D8" s="4" t="s">
        <v>24</v>
      </c>
      <c r="E8" s="4" t="s">
        <v>28</v>
      </c>
      <c r="F8" s="4" t="s">
        <v>3216</v>
      </c>
      <c r="G8" s="4" t="s">
        <v>239</v>
      </c>
      <c r="H8" s="4" t="s">
        <v>243</v>
      </c>
      <c r="I8" s="4"/>
      <c r="J8" s="4" t="s">
        <v>244</v>
      </c>
      <c r="K8" s="4"/>
    </row>
    <row r="9" spans="1:11" x14ac:dyDescent="0.2">
      <c r="B9" s="4" t="s">
        <v>23989</v>
      </c>
      <c r="C9" s="4">
        <v>5.15</v>
      </c>
      <c r="D9" s="4" t="s">
        <v>24</v>
      </c>
      <c r="E9" s="4" t="s">
        <v>29</v>
      </c>
      <c r="F9" s="4" t="s">
        <v>3218</v>
      </c>
      <c r="G9" s="4" t="s">
        <v>239</v>
      </c>
      <c r="H9" s="4" t="s">
        <v>243</v>
      </c>
      <c r="I9" s="4"/>
      <c r="J9" s="4" t="s">
        <v>244</v>
      </c>
      <c r="K9" s="4"/>
    </row>
    <row r="10" spans="1:11" x14ac:dyDescent="0.2">
      <c r="B10" s="4" t="s">
        <v>23990</v>
      </c>
      <c r="C10" s="4">
        <v>5.15</v>
      </c>
      <c r="D10" s="4" t="s">
        <v>24</v>
      </c>
      <c r="E10" s="4" t="s">
        <v>30</v>
      </c>
      <c r="F10" s="4" t="s">
        <v>3220</v>
      </c>
      <c r="G10" s="4" t="s">
        <v>239</v>
      </c>
      <c r="H10" s="4" t="s">
        <v>245</v>
      </c>
      <c r="I10" s="4" t="s">
        <v>2249</v>
      </c>
      <c r="J10" s="4"/>
      <c r="K10" s="4"/>
    </row>
    <row r="11" spans="1:11" x14ac:dyDescent="0.2">
      <c r="B11" s="4" t="s">
        <v>23991</v>
      </c>
      <c r="C11" s="4">
        <v>5.15</v>
      </c>
      <c r="D11" s="4" t="s">
        <v>24</v>
      </c>
      <c r="E11" s="4" t="s">
        <v>31</v>
      </c>
      <c r="F11" s="4" t="s">
        <v>3222</v>
      </c>
      <c r="G11" s="4" t="s">
        <v>239</v>
      </c>
      <c r="H11" s="4" t="s">
        <v>243</v>
      </c>
      <c r="I11" s="4"/>
      <c r="J11" s="4" t="s">
        <v>244</v>
      </c>
      <c r="K11" s="4"/>
    </row>
    <row r="12" spans="1:11" x14ac:dyDescent="0.2">
      <c r="B12" s="4" t="s">
        <v>23992</v>
      </c>
      <c r="C12" s="4">
        <v>5.15</v>
      </c>
      <c r="D12" s="4" t="s">
        <v>24</v>
      </c>
      <c r="E12" s="4" t="s">
        <v>32</v>
      </c>
      <c r="F12" s="4" t="s">
        <v>3224</v>
      </c>
      <c r="G12" s="4" t="s">
        <v>239</v>
      </c>
      <c r="H12" s="4" t="s">
        <v>243</v>
      </c>
      <c r="I12" s="4"/>
      <c r="J12" s="4" t="s">
        <v>244</v>
      </c>
      <c r="K12" s="4"/>
    </row>
    <row r="13" spans="1:11" x14ac:dyDescent="0.2">
      <c r="B13" s="4" t="s">
        <v>23993</v>
      </c>
      <c r="C13" s="4">
        <v>5.15</v>
      </c>
      <c r="D13" s="4" t="s">
        <v>24</v>
      </c>
      <c r="E13" s="4" t="s">
        <v>33</v>
      </c>
      <c r="F13" s="4" t="s">
        <v>3226</v>
      </c>
      <c r="G13" s="4" t="s">
        <v>239</v>
      </c>
      <c r="H13" s="4" t="s">
        <v>782</v>
      </c>
      <c r="I13" s="8"/>
      <c r="J13" s="4"/>
      <c r="K13" s="4"/>
    </row>
    <row r="14" spans="1:11" x14ac:dyDescent="0.2">
      <c r="B14" s="4" t="s">
        <v>23994</v>
      </c>
      <c r="C14" s="4">
        <v>5.15</v>
      </c>
      <c r="D14" s="4" t="s">
        <v>24</v>
      </c>
      <c r="E14" s="4" t="s">
        <v>34</v>
      </c>
      <c r="F14" s="4" t="s">
        <v>3228</v>
      </c>
      <c r="G14" s="4" t="s">
        <v>239</v>
      </c>
      <c r="H14" s="4" t="s">
        <v>241</v>
      </c>
      <c r="I14" s="8" t="s">
        <v>25538</v>
      </c>
      <c r="J14" s="4"/>
      <c r="K14" s="4"/>
    </row>
    <row r="15" spans="1:11" x14ac:dyDescent="0.2">
      <c r="B15" s="4" t="s">
        <v>23995</v>
      </c>
      <c r="C15" s="4">
        <v>5.15</v>
      </c>
      <c r="D15" s="4" t="s">
        <v>24</v>
      </c>
      <c r="E15" s="4" t="s">
        <v>35</v>
      </c>
      <c r="F15" s="4" t="s">
        <v>3230</v>
      </c>
      <c r="G15" s="4" t="s">
        <v>239</v>
      </c>
      <c r="H15" s="4" t="s">
        <v>243</v>
      </c>
      <c r="I15" s="4"/>
      <c r="J15" s="4" t="s">
        <v>244</v>
      </c>
      <c r="K15" s="4"/>
    </row>
    <row r="16" spans="1:11" x14ac:dyDescent="0.2">
      <c r="B16" s="4" t="s">
        <v>23996</v>
      </c>
      <c r="C16" s="4">
        <v>5.15</v>
      </c>
      <c r="D16" s="4" t="s">
        <v>24</v>
      </c>
      <c r="E16" s="4" t="s">
        <v>36</v>
      </c>
      <c r="F16" s="4" t="s">
        <v>3232</v>
      </c>
      <c r="G16" s="4" t="s">
        <v>239</v>
      </c>
      <c r="H16" s="4" t="s">
        <v>243</v>
      </c>
      <c r="I16" s="4"/>
      <c r="J16" s="4" t="s">
        <v>244</v>
      </c>
      <c r="K16" s="4"/>
    </row>
    <row r="17" spans="2:11" x14ac:dyDescent="0.2">
      <c r="B17" s="4" t="s">
        <v>23997</v>
      </c>
      <c r="C17" s="4">
        <v>5.15</v>
      </c>
      <c r="D17" s="4" t="s">
        <v>24</v>
      </c>
      <c r="E17" s="4" t="s">
        <v>37</v>
      </c>
      <c r="F17" s="4" t="s">
        <v>3234</v>
      </c>
      <c r="G17" s="4" t="s">
        <v>239</v>
      </c>
      <c r="H17" s="4" t="s">
        <v>243</v>
      </c>
      <c r="I17" s="4"/>
      <c r="J17" s="4" t="s">
        <v>244</v>
      </c>
      <c r="K17" s="4"/>
    </row>
    <row r="18" spans="2:11" x14ac:dyDescent="0.2">
      <c r="B18" s="4" t="s">
        <v>23998</v>
      </c>
      <c r="C18" s="4">
        <v>5.15</v>
      </c>
      <c r="D18" s="4" t="s">
        <v>25</v>
      </c>
      <c r="E18" s="4" t="s">
        <v>8</v>
      </c>
      <c r="F18" s="4" t="s">
        <v>3272</v>
      </c>
      <c r="G18" s="4" t="s">
        <v>239</v>
      </c>
      <c r="H18" s="4" t="s">
        <v>1466</v>
      </c>
      <c r="I18" s="4"/>
      <c r="J18" s="4"/>
      <c r="K18" s="4"/>
    </row>
    <row r="19" spans="2:11" x14ac:dyDescent="0.2">
      <c r="B19" s="4" t="s">
        <v>23999</v>
      </c>
      <c r="C19" s="4">
        <v>5.15</v>
      </c>
      <c r="D19" s="4" t="s">
        <v>25</v>
      </c>
      <c r="E19" s="4" t="s">
        <v>24</v>
      </c>
      <c r="F19" s="4" t="s">
        <v>3274</v>
      </c>
      <c r="G19" s="4" t="s">
        <v>239</v>
      </c>
      <c r="H19" s="4" t="s">
        <v>242</v>
      </c>
      <c r="I19" s="4"/>
      <c r="J19" s="4"/>
      <c r="K19" s="4"/>
    </row>
    <row r="20" spans="2:11" x14ac:dyDescent="0.2">
      <c r="B20" s="4" t="s">
        <v>24000</v>
      </c>
      <c r="C20" s="4">
        <v>5.15</v>
      </c>
      <c r="D20" s="4" t="s">
        <v>25</v>
      </c>
      <c r="E20" s="4" t="s">
        <v>25</v>
      </c>
      <c r="F20" s="4" t="s">
        <v>3276</v>
      </c>
      <c r="G20" s="4" t="s">
        <v>239</v>
      </c>
      <c r="H20" s="4" t="s">
        <v>242</v>
      </c>
      <c r="I20" s="4"/>
      <c r="J20" s="4"/>
      <c r="K20" s="4"/>
    </row>
    <row r="21" spans="2:11" x14ac:dyDescent="0.2">
      <c r="B21" s="4" t="s">
        <v>24001</v>
      </c>
      <c r="C21" s="4">
        <v>5.15</v>
      </c>
      <c r="D21" s="4" t="s">
        <v>25</v>
      </c>
      <c r="E21" s="4" t="s">
        <v>26</v>
      </c>
      <c r="F21" s="4" t="s">
        <v>3278</v>
      </c>
      <c r="G21" s="4" t="s">
        <v>239</v>
      </c>
      <c r="H21" s="4" t="s">
        <v>242</v>
      </c>
      <c r="I21" s="4"/>
      <c r="J21" s="4"/>
      <c r="K21" s="4"/>
    </row>
    <row r="22" spans="2:11" x14ac:dyDescent="0.2">
      <c r="B22" s="4" t="s">
        <v>24002</v>
      </c>
      <c r="C22" s="4">
        <v>5.15</v>
      </c>
      <c r="D22" s="4" t="s">
        <v>25</v>
      </c>
      <c r="E22" s="4" t="s">
        <v>27</v>
      </c>
      <c r="F22" s="4" t="s">
        <v>3280</v>
      </c>
      <c r="G22" s="4" t="s">
        <v>239</v>
      </c>
      <c r="H22" s="4" t="s">
        <v>242</v>
      </c>
      <c r="I22" s="4"/>
      <c r="J22" s="4"/>
      <c r="K22" s="4"/>
    </row>
    <row r="23" spans="2:11" x14ac:dyDescent="0.2">
      <c r="B23" s="4" t="s">
        <v>24003</v>
      </c>
      <c r="C23" s="4">
        <v>5.15</v>
      </c>
      <c r="D23" s="4" t="s">
        <v>25</v>
      </c>
      <c r="E23" s="4" t="s">
        <v>28</v>
      </c>
      <c r="F23" s="4" t="s">
        <v>3282</v>
      </c>
      <c r="G23" s="4" t="s">
        <v>239</v>
      </c>
      <c r="H23" s="4" t="s">
        <v>245</v>
      </c>
      <c r="I23" s="4" t="s">
        <v>2250</v>
      </c>
      <c r="J23" s="4"/>
      <c r="K23" s="4"/>
    </row>
    <row r="24" spans="2:11" x14ac:dyDescent="0.2">
      <c r="B24" s="4" t="s">
        <v>24004</v>
      </c>
      <c r="C24" s="4">
        <v>5.15</v>
      </c>
      <c r="D24" s="4" t="s">
        <v>25</v>
      </c>
      <c r="E24" s="4" t="s">
        <v>29</v>
      </c>
      <c r="F24" s="4" t="s">
        <v>3284</v>
      </c>
      <c r="G24" s="4" t="s">
        <v>239</v>
      </c>
      <c r="H24" s="4" t="s">
        <v>245</v>
      </c>
      <c r="I24" s="4" t="s">
        <v>2251</v>
      </c>
      <c r="J24" s="4"/>
      <c r="K24" s="4"/>
    </row>
    <row r="25" spans="2:11" x14ac:dyDescent="0.2">
      <c r="B25" s="4" t="s">
        <v>24005</v>
      </c>
      <c r="C25" s="4">
        <v>5.15</v>
      </c>
      <c r="D25" s="4" t="s">
        <v>25</v>
      </c>
      <c r="E25" s="4" t="s">
        <v>30</v>
      </c>
      <c r="F25" s="4" t="s">
        <v>3286</v>
      </c>
      <c r="G25" s="4" t="s">
        <v>239</v>
      </c>
      <c r="H25" s="4" t="s">
        <v>245</v>
      </c>
      <c r="I25" s="4" t="s">
        <v>2252</v>
      </c>
      <c r="J25" s="4"/>
      <c r="K25" s="4"/>
    </row>
    <row r="26" spans="2:11" x14ac:dyDescent="0.2">
      <c r="B26" s="4" t="s">
        <v>24006</v>
      </c>
      <c r="C26" s="4">
        <v>5.15</v>
      </c>
      <c r="D26" s="4" t="s">
        <v>25</v>
      </c>
      <c r="E26" s="4" t="s">
        <v>31</v>
      </c>
      <c r="F26" s="4" t="s">
        <v>3288</v>
      </c>
      <c r="G26" s="4" t="s">
        <v>239</v>
      </c>
      <c r="H26" s="4" t="s">
        <v>245</v>
      </c>
      <c r="I26" s="4" t="s">
        <v>2253</v>
      </c>
      <c r="J26" s="4"/>
      <c r="K26" s="4"/>
    </row>
    <row r="27" spans="2:11" x14ac:dyDescent="0.2">
      <c r="B27" s="4" t="s">
        <v>24007</v>
      </c>
      <c r="C27" s="4">
        <v>5.15</v>
      </c>
      <c r="D27" s="4" t="s">
        <v>25</v>
      </c>
      <c r="E27" s="4" t="s">
        <v>32</v>
      </c>
      <c r="F27" s="4" t="s">
        <v>3290</v>
      </c>
      <c r="G27" s="4" t="s">
        <v>239</v>
      </c>
      <c r="H27" s="4" t="s">
        <v>245</v>
      </c>
      <c r="I27" s="4" t="s">
        <v>2254</v>
      </c>
      <c r="J27" s="4"/>
      <c r="K27" s="4"/>
    </row>
    <row r="28" spans="2:11" x14ac:dyDescent="0.2">
      <c r="B28" s="4" t="s">
        <v>24008</v>
      </c>
      <c r="C28" s="4">
        <v>5.15</v>
      </c>
      <c r="D28" s="4" t="s">
        <v>25</v>
      </c>
      <c r="E28" s="4" t="s">
        <v>33</v>
      </c>
      <c r="F28" s="4" t="s">
        <v>3292</v>
      </c>
      <c r="G28" s="4" t="s">
        <v>239</v>
      </c>
      <c r="H28" s="4" t="s">
        <v>242</v>
      </c>
      <c r="I28" s="4"/>
      <c r="J28" s="4"/>
      <c r="K28" s="4"/>
    </row>
    <row r="29" spans="2:11" x14ac:dyDescent="0.2">
      <c r="B29" s="4" t="s">
        <v>24009</v>
      </c>
      <c r="C29" s="4">
        <v>5.15</v>
      </c>
      <c r="D29" s="4" t="s">
        <v>25</v>
      </c>
      <c r="E29" s="4" t="s">
        <v>34</v>
      </c>
      <c r="F29" s="4" t="s">
        <v>3294</v>
      </c>
      <c r="G29" s="4" t="s">
        <v>239</v>
      </c>
      <c r="H29" s="4" t="s">
        <v>242</v>
      </c>
      <c r="I29" s="4"/>
      <c r="J29" s="4"/>
      <c r="K29" s="4"/>
    </row>
    <row r="30" spans="2:11" x14ac:dyDescent="0.2">
      <c r="B30" s="4" t="s">
        <v>24010</v>
      </c>
      <c r="C30" s="4">
        <v>5.15</v>
      </c>
      <c r="D30" s="4" t="s">
        <v>25</v>
      </c>
      <c r="E30" s="4" t="s">
        <v>35</v>
      </c>
      <c r="F30" s="4" t="s">
        <v>3296</v>
      </c>
      <c r="G30" s="4" t="s">
        <v>239</v>
      </c>
      <c r="H30" s="4" t="s">
        <v>245</v>
      </c>
      <c r="I30" s="4" t="s">
        <v>2255</v>
      </c>
      <c r="J30" s="4"/>
      <c r="K30" s="4"/>
    </row>
    <row r="31" spans="2:11" x14ac:dyDescent="0.2">
      <c r="B31" s="4" t="s">
        <v>24011</v>
      </c>
      <c r="C31" s="4">
        <v>5.15</v>
      </c>
      <c r="D31" s="4" t="s">
        <v>25</v>
      </c>
      <c r="E31" s="4" t="s">
        <v>36</v>
      </c>
      <c r="F31" s="4" t="s">
        <v>3298</v>
      </c>
      <c r="G31" s="4" t="s">
        <v>239</v>
      </c>
      <c r="H31" s="4" t="s">
        <v>245</v>
      </c>
      <c r="I31" s="4" t="s">
        <v>2256</v>
      </c>
      <c r="J31" s="4"/>
      <c r="K31" s="4"/>
    </row>
    <row r="32" spans="2:11" x14ac:dyDescent="0.2">
      <c r="B32" s="4" t="s">
        <v>24012</v>
      </c>
      <c r="C32" s="4">
        <v>5.15</v>
      </c>
      <c r="D32" s="4" t="s">
        <v>25</v>
      </c>
      <c r="E32" s="4" t="s">
        <v>37</v>
      </c>
      <c r="F32" s="4" t="s">
        <v>3300</v>
      </c>
      <c r="G32" s="4" t="s">
        <v>239</v>
      </c>
      <c r="H32" s="4" t="s">
        <v>245</v>
      </c>
      <c r="I32" s="4" t="s">
        <v>24013</v>
      </c>
      <c r="J32" s="4"/>
      <c r="K32" s="4"/>
    </row>
    <row r="33" spans="2:11" x14ac:dyDescent="0.2">
      <c r="B33" s="4" t="s">
        <v>24014</v>
      </c>
      <c r="C33" s="4">
        <v>5.15</v>
      </c>
      <c r="D33" s="4" t="s">
        <v>26</v>
      </c>
      <c r="E33" s="4" t="s">
        <v>8</v>
      </c>
      <c r="F33" s="4" t="s">
        <v>3338</v>
      </c>
      <c r="G33" s="4" t="s">
        <v>239</v>
      </c>
      <c r="H33" s="4" t="s">
        <v>1466</v>
      </c>
      <c r="I33" s="4"/>
      <c r="J33" s="4"/>
      <c r="K33" s="4"/>
    </row>
    <row r="34" spans="2:11" x14ac:dyDescent="0.2">
      <c r="B34" s="4" t="s">
        <v>24015</v>
      </c>
      <c r="C34" s="4">
        <v>5.15</v>
      </c>
      <c r="D34" s="4" t="s">
        <v>27</v>
      </c>
      <c r="E34" s="4" t="s">
        <v>8</v>
      </c>
      <c r="F34" s="4" t="s">
        <v>3404</v>
      </c>
      <c r="G34" s="4" t="s">
        <v>239</v>
      </c>
      <c r="H34" s="4" t="s">
        <v>240</v>
      </c>
      <c r="I34" s="4"/>
      <c r="J34" s="4"/>
      <c r="K34" s="4"/>
    </row>
    <row r="35" spans="2:11" x14ac:dyDescent="0.2">
      <c r="B35" s="4" t="s">
        <v>24016</v>
      </c>
      <c r="C35" s="4">
        <v>5.15</v>
      </c>
      <c r="D35" s="4" t="s">
        <v>27</v>
      </c>
      <c r="E35" s="4" t="s">
        <v>24</v>
      </c>
      <c r="F35" s="4" t="s">
        <v>3406</v>
      </c>
      <c r="G35" s="4" t="s">
        <v>781</v>
      </c>
      <c r="H35" s="4" t="s">
        <v>240</v>
      </c>
      <c r="I35" s="4"/>
      <c r="J35" s="4"/>
      <c r="K35" s="4"/>
    </row>
    <row r="36" spans="2:11" x14ac:dyDescent="0.2">
      <c r="B36" s="4" t="s">
        <v>24017</v>
      </c>
      <c r="C36" s="4">
        <v>5.15</v>
      </c>
      <c r="D36" s="4" t="s">
        <v>27</v>
      </c>
      <c r="E36" s="4" t="s">
        <v>25</v>
      </c>
      <c r="F36" s="4" t="s">
        <v>3408</v>
      </c>
      <c r="G36" s="4" t="s">
        <v>781</v>
      </c>
      <c r="H36" s="4" t="s">
        <v>240</v>
      </c>
      <c r="I36" s="4"/>
      <c r="J36" s="4"/>
      <c r="K36" s="4"/>
    </row>
    <row r="37" spans="2:11" x14ac:dyDescent="0.2">
      <c r="B37" s="4" t="s">
        <v>24018</v>
      </c>
      <c r="C37" s="4">
        <v>5.15</v>
      </c>
      <c r="D37" s="4" t="s">
        <v>27</v>
      </c>
      <c r="E37" s="4" t="s">
        <v>26</v>
      </c>
      <c r="F37" s="4" t="s">
        <v>3410</v>
      </c>
      <c r="G37" s="4" t="s">
        <v>239</v>
      </c>
      <c r="H37" s="4" t="s">
        <v>241</v>
      </c>
      <c r="I37" s="8" t="s">
        <v>25539</v>
      </c>
      <c r="J37" s="4"/>
      <c r="K37" s="4"/>
    </row>
    <row r="38" spans="2:11" x14ac:dyDescent="0.2">
      <c r="B38" s="4" t="s">
        <v>24019</v>
      </c>
      <c r="C38" s="4">
        <v>5.15</v>
      </c>
      <c r="D38" s="4" t="s">
        <v>27</v>
      </c>
      <c r="E38" s="4" t="s">
        <v>27</v>
      </c>
      <c r="F38" s="4" t="s">
        <v>3412</v>
      </c>
      <c r="G38" s="4" t="s">
        <v>239</v>
      </c>
      <c r="H38" s="4" t="s">
        <v>241</v>
      </c>
      <c r="I38" s="8" t="s">
        <v>25540</v>
      </c>
      <c r="J38" s="4"/>
      <c r="K38" s="4"/>
    </row>
    <row r="39" spans="2:11" x14ac:dyDescent="0.2">
      <c r="B39" s="4" t="s">
        <v>24020</v>
      </c>
      <c r="C39" s="4">
        <v>5.15</v>
      </c>
      <c r="D39" s="4" t="s">
        <v>27</v>
      </c>
      <c r="E39" s="4" t="s">
        <v>28</v>
      </c>
      <c r="F39" s="4" t="s">
        <v>3414</v>
      </c>
      <c r="G39" s="4" t="s">
        <v>239</v>
      </c>
      <c r="H39" s="4" t="s">
        <v>243</v>
      </c>
      <c r="I39" s="4"/>
      <c r="J39" s="4" t="s">
        <v>244</v>
      </c>
      <c r="K39" s="4"/>
    </row>
    <row r="40" spans="2:11" x14ac:dyDescent="0.2">
      <c r="B40" s="4" t="s">
        <v>24021</v>
      </c>
      <c r="C40" s="4">
        <v>5.15</v>
      </c>
      <c r="D40" s="4" t="s">
        <v>27</v>
      </c>
      <c r="E40" s="4" t="s">
        <v>29</v>
      </c>
      <c r="F40" s="4" t="s">
        <v>3416</v>
      </c>
      <c r="G40" s="4" t="s">
        <v>239</v>
      </c>
      <c r="H40" s="4" t="s">
        <v>243</v>
      </c>
      <c r="I40" s="4"/>
      <c r="J40" s="4" t="s">
        <v>244</v>
      </c>
      <c r="K40" s="4"/>
    </row>
    <row r="41" spans="2:11" x14ac:dyDescent="0.2">
      <c r="B41" s="4" t="s">
        <v>24022</v>
      </c>
      <c r="C41" s="4">
        <v>5.15</v>
      </c>
      <c r="D41" s="4" t="s">
        <v>27</v>
      </c>
      <c r="E41" s="4" t="s">
        <v>30</v>
      </c>
      <c r="F41" s="4" t="s">
        <v>3418</v>
      </c>
      <c r="G41" s="4" t="s">
        <v>239</v>
      </c>
      <c r="H41" s="4" t="s">
        <v>245</v>
      </c>
      <c r="I41" s="4" t="s">
        <v>2257</v>
      </c>
      <c r="J41" s="4"/>
      <c r="K41" s="4"/>
    </row>
    <row r="42" spans="2:11" x14ac:dyDescent="0.2">
      <c r="B42" s="4" t="s">
        <v>24023</v>
      </c>
      <c r="C42" s="4">
        <v>5.15</v>
      </c>
      <c r="D42" s="4" t="s">
        <v>27</v>
      </c>
      <c r="E42" s="4" t="s">
        <v>31</v>
      </c>
      <c r="F42" s="4" t="s">
        <v>3420</v>
      </c>
      <c r="G42" s="4" t="s">
        <v>239</v>
      </c>
      <c r="H42" s="4" t="s">
        <v>243</v>
      </c>
      <c r="I42" s="4"/>
      <c r="J42" s="4" t="s">
        <v>244</v>
      </c>
      <c r="K42" s="4"/>
    </row>
    <row r="43" spans="2:11" x14ac:dyDescent="0.2">
      <c r="B43" s="4" t="s">
        <v>24024</v>
      </c>
      <c r="C43" s="4">
        <v>5.15</v>
      </c>
      <c r="D43" s="4" t="s">
        <v>27</v>
      </c>
      <c r="E43" s="4" t="s">
        <v>32</v>
      </c>
      <c r="F43" s="4" t="s">
        <v>3422</v>
      </c>
      <c r="G43" s="4" t="s">
        <v>239</v>
      </c>
      <c r="H43" s="4" t="s">
        <v>243</v>
      </c>
      <c r="I43" s="4"/>
      <c r="J43" s="4" t="s">
        <v>244</v>
      </c>
      <c r="K43" s="4"/>
    </row>
    <row r="44" spans="2:11" x14ac:dyDescent="0.2">
      <c r="B44" s="4" t="s">
        <v>24025</v>
      </c>
      <c r="C44" s="4">
        <v>5.15</v>
      </c>
      <c r="D44" s="4" t="s">
        <v>27</v>
      </c>
      <c r="E44" s="4" t="s">
        <v>33</v>
      </c>
      <c r="F44" s="4" t="s">
        <v>3424</v>
      </c>
      <c r="G44" s="4" t="s">
        <v>239</v>
      </c>
      <c r="H44" s="4" t="s">
        <v>782</v>
      </c>
      <c r="I44" s="8"/>
      <c r="J44" s="4"/>
      <c r="K44" s="4"/>
    </row>
    <row r="45" spans="2:11" x14ac:dyDescent="0.2">
      <c r="B45" s="4" t="s">
        <v>24026</v>
      </c>
      <c r="C45" s="4">
        <v>5.15</v>
      </c>
      <c r="D45" s="4" t="s">
        <v>27</v>
      </c>
      <c r="E45" s="4" t="s">
        <v>34</v>
      </c>
      <c r="F45" s="4" t="s">
        <v>3426</v>
      </c>
      <c r="G45" s="4" t="s">
        <v>239</v>
      </c>
      <c r="H45" s="4" t="s">
        <v>241</v>
      </c>
      <c r="I45" s="8" t="s">
        <v>25538</v>
      </c>
      <c r="J45" s="4"/>
      <c r="K45" s="4"/>
    </row>
    <row r="46" spans="2:11" x14ac:dyDescent="0.2">
      <c r="B46" s="4" t="s">
        <v>24027</v>
      </c>
      <c r="C46" s="4">
        <v>5.15</v>
      </c>
      <c r="D46" s="4" t="s">
        <v>27</v>
      </c>
      <c r="E46" s="4" t="s">
        <v>35</v>
      </c>
      <c r="F46" s="4" t="s">
        <v>3428</v>
      </c>
      <c r="G46" s="4" t="s">
        <v>239</v>
      </c>
      <c r="H46" s="4" t="s">
        <v>243</v>
      </c>
      <c r="I46" s="4"/>
      <c r="J46" s="4" t="s">
        <v>244</v>
      </c>
      <c r="K46" s="4"/>
    </row>
    <row r="47" spans="2:11" x14ac:dyDescent="0.2">
      <c r="B47" s="4" t="s">
        <v>24028</v>
      </c>
      <c r="C47" s="4">
        <v>5.15</v>
      </c>
      <c r="D47" s="4" t="s">
        <v>27</v>
      </c>
      <c r="E47" s="4" t="s">
        <v>36</v>
      </c>
      <c r="F47" s="4" t="s">
        <v>3430</v>
      </c>
      <c r="G47" s="4" t="s">
        <v>239</v>
      </c>
      <c r="H47" s="4" t="s">
        <v>243</v>
      </c>
      <c r="I47" s="4"/>
      <c r="J47" s="4" t="s">
        <v>244</v>
      </c>
      <c r="K47" s="4"/>
    </row>
    <row r="48" spans="2:11" x14ac:dyDescent="0.2">
      <c r="B48" s="4" t="s">
        <v>24029</v>
      </c>
      <c r="C48" s="4">
        <v>5.15</v>
      </c>
      <c r="D48" s="4" t="s">
        <v>27</v>
      </c>
      <c r="E48" s="4" t="s">
        <v>37</v>
      </c>
      <c r="F48" s="4" t="s">
        <v>3432</v>
      </c>
      <c r="G48" s="4" t="s">
        <v>239</v>
      </c>
      <c r="H48" s="4" t="s">
        <v>243</v>
      </c>
      <c r="I48" s="4"/>
      <c r="J48" s="4" t="s">
        <v>244</v>
      </c>
      <c r="K48" s="4"/>
    </row>
    <row r="49" spans="2:11" x14ac:dyDescent="0.2">
      <c r="B49" s="4" t="s">
        <v>24030</v>
      </c>
      <c r="C49" s="4">
        <v>5.15</v>
      </c>
      <c r="D49" s="4" t="s">
        <v>28</v>
      </c>
      <c r="E49" s="4" t="s">
        <v>8</v>
      </c>
      <c r="F49" s="4" t="s">
        <v>3470</v>
      </c>
      <c r="G49" s="4" t="s">
        <v>239</v>
      </c>
      <c r="H49" s="4" t="s">
        <v>1466</v>
      </c>
      <c r="I49" s="4"/>
      <c r="J49" s="4"/>
      <c r="K49" s="4"/>
    </row>
    <row r="50" spans="2:11" x14ac:dyDescent="0.2">
      <c r="B50" s="4" t="s">
        <v>24031</v>
      </c>
      <c r="C50" s="4">
        <v>5.15</v>
      </c>
      <c r="D50" s="4" t="s">
        <v>28</v>
      </c>
      <c r="E50" s="4" t="s">
        <v>24</v>
      </c>
      <c r="F50" s="4" t="s">
        <v>3472</v>
      </c>
      <c r="G50" s="4" t="s">
        <v>239</v>
      </c>
      <c r="H50" s="4" t="s">
        <v>242</v>
      </c>
      <c r="I50" s="4"/>
      <c r="J50" s="4"/>
      <c r="K50" s="4"/>
    </row>
    <row r="51" spans="2:11" x14ac:dyDescent="0.2">
      <c r="B51" s="4" t="s">
        <v>24032</v>
      </c>
      <c r="C51" s="4">
        <v>5.15</v>
      </c>
      <c r="D51" s="4" t="s">
        <v>28</v>
      </c>
      <c r="E51" s="4" t="s">
        <v>25</v>
      </c>
      <c r="F51" s="4" t="s">
        <v>3474</v>
      </c>
      <c r="G51" s="4" t="s">
        <v>239</v>
      </c>
      <c r="H51" s="4" t="s">
        <v>242</v>
      </c>
      <c r="I51" s="4"/>
      <c r="J51" s="4"/>
      <c r="K51" s="4"/>
    </row>
    <row r="52" spans="2:11" x14ac:dyDescent="0.2">
      <c r="B52" s="4" t="s">
        <v>24033</v>
      </c>
      <c r="C52" s="4">
        <v>5.15</v>
      </c>
      <c r="D52" s="4" t="s">
        <v>28</v>
      </c>
      <c r="E52" s="4" t="s">
        <v>26</v>
      </c>
      <c r="F52" s="4" t="s">
        <v>3476</v>
      </c>
      <c r="G52" s="4" t="s">
        <v>239</v>
      </c>
      <c r="H52" s="4" t="s">
        <v>242</v>
      </c>
      <c r="I52" s="4"/>
      <c r="J52" s="4"/>
      <c r="K52" s="4"/>
    </row>
    <row r="53" spans="2:11" x14ac:dyDescent="0.2">
      <c r="B53" s="4" t="s">
        <v>24034</v>
      </c>
      <c r="C53" s="4">
        <v>5.15</v>
      </c>
      <c r="D53" s="4" t="s">
        <v>28</v>
      </c>
      <c r="E53" s="4" t="s">
        <v>27</v>
      </c>
      <c r="F53" s="4" t="s">
        <v>3478</v>
      </c>
      <c r="G53" s="4" t="s">
        <v>239</v>
      </c>
      <c r="H53" s="4" t="s">
        <v>242</v>
      </c>
      <c r="I53" s="4"/>
      <c r="J53" s="4"/>
      <c r="K53" s="4"/>
    </row>
    <row r="54" spans="2:11" x14ac:dyDescent="0.2">
      <c r="B54" s="4" t="s">
        <v>24035</v>
      </c>
      <c r="C54" s="4">
        <v>5.15</v>
      </c>
      <c r="D54" s="4" t="s">
        <v>28</v>
      </c>
      <c r="E54" s="4" t="s">
        <v>28</v>
      </c>
      <c r="F54" s="4" t="s">
        <v>3480</v>
      </c>
      <c r="G54" s="4" t="s">
        <v>239</v>
      </c>
      <c r="H54" s="4" t="s">
        <v>245</v>
      </c>
      <c r="I54" s="4" t="s">
        <v>2258</v>
      </c>
      <c r="J54" s="4"/>
      <c r="K54" s="4"/>
    </row>
    <row r="55" spans="2:11" x14ac:dyDescent="0.2">
      <c r="B55" s="4" t="s">
        <v>24036</v>
      </c>
      <c r="C55" s="4">
        <v>5.15</v>
      </c>
      <c r="D55" s="4" t="s">
        <v>28</v>
      </c>
      <c r="E55" s="4" t="s">
        <v>29</v>
      </c>
      <c r="F55" s="4" t="s">
        <v>3482</v>
      </c>
      <c r="G55" s="4" t="s">
        <v>239</v>
      </c>
      <c r="H55" s="4" t="s">
        <v>245</v>
      </c>
      <c r="I55" s="4" t="s">
        <v>2259</v>
      </c>
      <c r="J55" s="4"/>
      <c r="K55" s="4"/>
    </row>
    <row r="56" spans="2:11" x14ac:dyDescent="0.2">
      <c r="B56" s="4" t="s">
        <v>24037</v>
      </c>
      <c r="C56" s="4">
        <v>5.15</v>
      </c>
      <c r="D56" s="4" t="s">
        <v>28</v>
      </c>
      <c r="E56" s="4" t="s">
        <v>30</v>
      </c>
      <c r="F56" s="4" t="s">
        <v>3484</v>
      </c>
      <c r="G56" s="4" t="s">
        <v>239</v>
      </c>
      <c r="H56" s="4" t="s">
        <v>245</v>
      </c>
      <c r="I56" s="4" t="s">
        <v>2260</v>
      </c>
      <c r="J56" s="4"/>
      <c r="K56" s="4"/>
    </row>
    <row r="57" spans="2:11" x14ac:dyDescent="0.2">
      <c r="B57" s="4" t="s">
        <v>24038</v>
      </c>
      <c r="C57" s="4">
        <v>5.15</v>
      </c>
      <c r="D57" s="4" t="s">
        <v>28</v>
      </c>
      <c r="E57" s="4" t="s">
        <v>31</v>
      </c>
      <c r="F57" s="4" t="s">
        <v>3486</v>
      </c>
      <c r="G57" s="4" t="s">
        <v>239</v>
      </c>
      <c r="H57" s="4" t="s">
        <v>245</v>
      </c>
      <c r="I57" s="4" t="s">
        <v>2261</v>
      </c>
      <c r="J57" s="4"/>
      <c r="K57" s="4"/>
    </row>
    <row r="58" spans="2:11" x14ac:dyDescent="0.2">
      <c r="B58" s="4" t="s">
        <v>24039</v>
      </c>
      <c r="C58" s="4">
        <v>5.15</v>
      </c>
      <c r="D58" s="4" t="s">
        <v>28</v>
      </c>
      <c r="E58" s="4" t="s">
        <v>32</v>
      </c>
      <c r="F58" s="4" t="s">
        <v>3488</v>
      </c>
      <c r="G58" s="4" t="s">
        <v>239</v>
      </c>
      <c r="H58" s="4" t="s">
        <v>245</v>
      </c>
      <c r="I58" s="4" t="s">
        <v>2262</v>
      </c>
      <c r="J58" s="4"/>
      <c r="K58" s="4"/>
    </row>
    <row r="59" spans="2:11" x14ac:dyDescent="0.2">
      <c r="B59" s="4" t="s">
        <v>24040</v>
      </c>
      <c r="C59" s="4">
        <v>5.15</v>
      </c>
      <c r="D59" s="4" t="s">
        <v>28</v>
      </c>
      <c r="E59" s="4" t="s">
        <v>33</v>
      </c>
      <c r="F59" s="4" t="s">
        <v>3490</v>
      </c>
      <c r="G59" s="4" t="s">
        <v>239</v>
      </c>
      <c r="H59" s="4" t="s">
        <v>242</v>
      </c>
      <c r="I59" s="4"/>
      <c r="J59" s="4"/>
      <c r="K59" s="4"/>
    </row>
    <row r="60" spans="2:11" x14ac:dyDescent="0.2">
      <c r="B60" s="4" t="s">
        <v>24041</v>
      </c>
      <c r="C60" s="4">
        <v>5.15</v>
      </c>
      <c r="D60" s="4" t="s">
        <v>28</v>
      </c>
      <c r="E60" s="4" t="s">
        <v>34</v>
      </c>
      <c r="F60" s="4" t="s">
        <v>3492</v>
      </c>
      <c r="G60" s="4" t="s">
        <v>239</v>
      </c>
      <c r="H60" s="4" t="s">
        <v>242</v>
      </c>
      <c r="I60" s="4"/>
      <c r="J60" s="4"/>
      <c r="K60" s="4"/>
    </row>
    <row r="61" spans="2:11" x14ac:dyDescent="0.2">
      <c r="B61" s="4" t="s">
        <v>24042</v>
      </c>
      <c r="C61" s="4">
        <v>5.15</v>
      </c>
      <c r="D61" s="4" t="s">
        <v>28</v>
      </c>
      <c r="E61" s="4" t="s">
        <v>35</v>
      </c>
      <c r="F61" s="4" t="s">
        <v>3494</v>
      </c>
      <c r="G61" s="4" t="s">
        <v>239</v>
      </c>
      <c r="H61" s="4" t="s">
        <v>245</v>
      </c>
      <c r="I61" s="4" t="s">
        <v>2263</v>
      </c>
      <c r="J61" s="4"/>
      <c r="K61" s="4"/>
    </row>
    <row r="62" spans="2:11" x14ac:dyDescent="0.2">
      <c r="B62" s="4" t="s">
        <v>24043</v>
      </c>
      <c r="C62" s="4">
        <v>5.15</v>
      </c>
      <c r="D62" s="4" t="s">
        <v>28</v>
      </c>
      <c r="E62" s="4" t="s">
        <v>36</v>
      </c>
      <c r="F62" s="4" t="s">
        <v>3496</v>
      </c>
      <c r="G62" s="4" t="s">
        <v>239</v>
      </c>
      <c r="H62" s="4" t="s">
        <v>245</v>
      </c>
      <c r="I62" s="4" t="s">
        <v>2264</v>
      </c>
      <c r="J62" s="4"/>
      <c r="K62" s="4"/>
    </row>
    <row r="63" spans="2:11" x14ac:dyDescent="0.2">
      <c r="B63" s="4" t="s">
        <v>24044</v>
      </c>
      <c r="C63" s="4">
        <v>5.15</v>
      </c>
      <c r="D63" s="4" t="s">
        <v>28</v>
      </c>
      <c r="E63" s="4" t="s">
        <v>37</v>
      </c>
      <c r="F63" s="4" t="s">
        <v>3498</v>
      </c>
      <c r="G63" s="4" t="s">
        <v>239</v>
      </c>
      <c r="H63" s="4" t="s">
        <v>245</v>
      </c>
      <c r="I63" s="4" t="s">
        <v>24045</v>
      </c>
      <c r="J63" s="4"/>
      <c r="K63" s="4"/>
    </row>
  </sheetData>
  <autoFilter ref="B1:K63" xr:uid="{DF8848F0-380C-4697-8595-1595F270A932}"/>
  <hyperlinks>
    <hyperlink ref="I12" location="'Drop down_templates'!AE3" display="Drop_down link" xr:uid="{9185EF11-A5BC-455F-960C-2D2A05B43000}"/>
    <hyperlink ref="I14:I15" location="'Drop Down_Templates'!S4" display="Drop_down link" xr:uid="{D89F4370-5761-4D37-8F97-B7657D87BBE7}"/>
    <hyperlink ref="I14" location="'Drop down_templates'!Z3" display="Drop_down link" xr:uid="{400CD8B6-B32E-4512-9F03-9DB23B4F16D3}"/>
    <hyperlink ref="I15" location="'Drop down_templates'!AB3" display="Drop_down link" xr:uid="{240D7F39-16F4-4F87-8B3E-985A474CDE2B}"/>
    <hyperlink ref="I45" location="'Drop down_templates'!Z3" display="Drop_down link" xr:uid="{68DF3BF8-AD3C-407D-B103-7570DEB7F6C6}"/>
  </hyperlinks>
  <pageMargins left="0.7" right="0.7" top="0.75" bottom="0.75" header="0.3" footer="0.3"/>
  <pageSetup orientation="portrait" r:id="rId1"/>
  <headerFooter>
    <oddHeader>&amp;L&amp;"Calibri"&amp;10&amp;K0078D7CBUAE Classification: Restricted&amp;1#</oddHeader>
    <oddFooter>&amp;C_x000D_&amp;1#&amp;"Aptos"&amp;10&amp;K000000 Restricted - External</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6C942-7CD5-444C-A244-A7862B863516}">
  <sheetPr codeName="Sheet71"/>
  <dimension ref="B1:BO263"/>
  <sheetViews>
    <sheetView showGridLines="0" topLeftCell="BG1" zoomScaleNormal="100" workbookViewId="0">
      <selection activeCell="BV1" sqref="BV1"/>
    </sheetView>
  </sheetViews>
  <sheetFormatPr defaultColWidth="10" defaultRowHeight="10" x14ac:dyDescent="0.2"/>
  <cols>
    <col min="1" max="4" width="10" style="2"/>
    <col min="5" max="5" width="104" style="2" customWidth="1"/>
    <col min="6" max="6" width="10" style="2"/>
    <col min="7" max="7" width="35" style="2" customWidth="1"/>
    <col min="8" max="8" width="10" style="2"/>
    <col min="9" max="9" width="17.81640625" style="2" bestFit="1" customWidth="1"/>
    <col min="10" max="12" width="17.81640625" style="2" customWidth="1"/>
    <col min="13" max="16" width="10" style="2"/>
    <col min="17" max="17" width="15.54296875" style="2" customWidth="1"/>
    <col min="18" max="18" width="10" style="2"/>
    <col min="19" max="19" width="14.81640625" style="2" bestFit="1" customWidth="1"/>
    <col min="20" max="20" width="10" style="2"/>
    <col min="21" max="21" width="20.1796875" style="2" bestFit="1" customWidth="1"/>
    <col min="22" max="27" width="10" style="2"/>
    <col min="28" max="28" width="21" style="2" customWidth="1"/>
    <col min="29" max="30" width="10" style="2"/>
    <col min="31" max="31" width="46.1796875" style="2" customWidth="1"/>
    <col min="32" max="32" width="57.54296875" style="2" customWidth="1"/>
    <col min="33" max="39" width="10" style="2"/>
    <col min="40" max="40" width="60" style="2" bestFit="1" customWidth="1"/>
    <col min="41" max="41" width="10" style="2"/>
    <col min="42" max="42" width="15" style="2" bestFit="1" customWidth="1"/>
    <col min="43" max="44" width="10" style="2"/>
    <col min="45" max="45" width="49.54296875" style="2" bestFit="1" customWidth="1"/>
    <col min="46" max="46" width="8.54296875" style="2" customWidth="1"/>
    <col min="47" max="47" width="8" style="2" bestFit="1" customWidth="1"/>
    <col min="48" max="16384" width="10" style="2"/>
  </cols>
  <sheetData>
    <row r="1" spans="2:67" ht="10.5" thickBot="1" x14ac:dyDescent="0.25"/>
    <row r="2" spans="2:67" ht="14.5" customHeight="1" thickBot="1" x14ac:dyDescent="0.3">
      <c r="B2" s="1281">
        <v>5.2</v>
      </c>
      <c r="C2" s="1282"/>
      <c r="D2" s="1282"/>
      <c r="E2" s="1283"/>
      <c r="G2" s="48">
        <v>5.4</v>
      </c>
      <c r="I2" s="48">
        <v>5.6</v>
      </c>
      <c r="J2" s="49"/>
      <c r="K2" s="1288">
        <v>5.1100000000000003</v>
      </c>
      <c r="L2" s="1289"/>
      <c r="N2" s="1288">
        <v>5.18</v>
      </c>
      <c r="O2" s="1290"/>
      <c r="P2" s="1290"/>
      <c r="Q2" s="1290"/>
      <c r="R2" s="1290"/>
      <c r="S2" s="1290"/>
      <c r="T2" s="1290"/>
      <c r="U2" s="1290"/>
      <c r="V2" s="1290"/>
      <c r="W2" s="1290"/>
      <c r="X2" s="1290"/>
      <c r="Y2" s="1290"/>
      <c r="Z2" s="1290"/>
      <c r="AA2" s="1290"/>
      <c r="AB2" s="1289"/>
      <c r="AD2" s="1291">
        <v>5.23</v>
      </c>
      <c r="AE2" s="1291"/>
      <c r="AF2" s="4"/>
      <c r="AH2" s="1288">
        <v>5.29</v>
      </c>
      <c r="AI2" s="1289"/>
      <c r="AL2" s="1281">
        <v>5.74</v>
      </c>
      <c r="AM2" s="1282"/>
      <c r="AN2" s="1282"/>
      <c r="AO2" s="1282"/>
      <c r="AP2" s="1282"/>
      <c r="AQ2" s="1282"/>
      <c r="AR2" s="1282"/>
      <c r="AS2" s="1282"/>
      <c r="AT2" s="1282"/>
      <c r="AU2" s="1283"/>
      <c r="AW2" s="1281">
        <v>5.75</v>
      </c>
      <c r="AX2" s="1282"/>
      <c r="AY2" s="1282"/>
      <c r="AZ2" s="1282"/>
      <c r="BA2" s="1282"/>
      <c r="BB2" s="1283"/>
      <c r="BD2" s="1281">
        <v>5.76</v>
      </c>
      <c r="BE2" s="1282"/>
      <c r="BF2" s="1282"/>
      <c r="BG2" s="1282"/>
      <c r="BH2" s="1282"/>
      <c r="BI2" s="1282"/>
      <c r="BJ2" s="1283"/>
      <c r="BL2" s="48">
        <v>5.78</v>
      </c>
      <c r="BN2" s="1284" t="s">
        <v>2265</v>
      </c>
      <c r="BO2" s="1283"/>
    </row>
    <row r="4" spans="2:67" ht="22" x14ac:dyDescent="0.35">
      <c r="B4" s="1292" t="s">
        <v>1406</v>
      </c>
      <c r="C4" s="1293"/>
      <c r="D4" s="1285" t="s">
        <v>1413</v>
      </c>
      <c r="E4" s="1286"/>
      <c r="G4" s="1294" t="s">
        <v>1551</v>
      </c>
      <c r="I4" s="1295" t="s">
        <v>2266</v>
      </c>
      <c r="K4" s="1292" t="s">
        <v>1406</v>
      </c>
      <c r="L4" s="1293"/>
      <c r="N4" s="50" t="s">
        <v>2267</v>
      </c>
      <c r="P4" s="51" t="s">
        <v>1414</v>
      </c>
      <c r="Q4" s="51" t="s">
        <v>2268</v>
      </c>
      <c r="R4" s="52"/>
      <c r="S4" s="136" t="s">
        <v>2244</v>
      </c>
      <c r="T4" s="53"/>
      <c r="U4" s="136" t="s">
        <v>2244</v>
      </c>
      <c r="V4" s="54" t="s">
        <v>1414</v>
      </c>
      <c r="W4" s="54" t="s">
        <v>806</v>
      </c>
      <c r="X4" s="55"/>
      <c r="Y4" s="1285" t="s">
        <v>2247</v>
      </c>
      <c r="Z4" s="1286"/>
      <c r="AA4" s="56"/>
      <c r="AB4" s="56"/>
      <c r="AD4" s="981" t="s">
        <v>2269</v>
      </c>
      <c r="AE4" s="1287"/>
      <c r="AF4" s="57" t="s">
        <v>2270</v>
      </c>
      <c r="AH4" s="1292" t="s">
        <v>1406</v>
      </c>
      <c r="AI4" s="1293"/>
      <c r="AL4" s="58" t="s">
        <v>2271</v>
      </c>
      <c r="AM4"/>
      <c r="AN4" s="58" t="s">
        <v>2269</v>
      </c>
      <c r="AO4"/>
      <c r="AP4" s="58" t="s">
        <v>2267</v>
      </c>
      <c r="AQ4"/>
      <c r="AR4" s="1279" t="s">
        <v>807</v>
      </c>
      <c r="AS4" s="1280"/>
      <c r="AT4" s="59"/>
      <c r="AU4" s="58" t="s">
        <v>2272</v>
      </c>
      <c r="AW4" s="58" t="s">
        <v>2272</v>
      </c>
      <c r="AY4" s="1279" t="s">
        <v>807</v>
      </c>
      <c r="AZ4" s="1280"/>
      <c r="BB4" s="58" t="s">
        <v>2271</v>
      </c>
      <c r="BD4" s="1296" t="s">
        <v>806</v>
      </c>
      <c r="BE4" s="1296"/>
      <c r="BG4" s="1279" t="s">
        <v>807</v>
      </c>
      <c r="BH4" s="1280"/>
      <c r="BJ4" s="58" t="s">
        <v>2272</v>
      </c>
      <c r="BL4" s="58" t="s">
        <v>2273</v>
      </c>
      <c r="BN4" s="1279" t="s">
        <v>807</v>
      </c>
      <c r="BO4" s="1280"/>
    </row>
    <row r="5" spans="2:67" ht="14.5" x14ac:dyDescent="0.35">
      <c r="B5" s="60" t="s">
        <v>2274</v>
      </c>
      <c r="C5" s="60"/>
      <c r="D5" s="41" t="s">
        <v>1414</v>
      </c>
      <c r="E5" s="61" t="s">
        <v>1415</v>
      </c>
      <c r="G5" s="1294"/>
      <c r="I5" s="1295"/>
      <c r="K5" s="60" t="s">
        <v>2274</v>
      </c>
      <c r="L5" s="60"/>
      <c r="N5" s="60" t="s">
        <v>2274</v>
      </c>
      <c r="P5" s="7" t="s">
        <v>808</v>
      </c>
      <c r="Q5" s="7" t="s">
        <v>2275</v>
      </c>
      <c r="R5" s="52"/>
      <c r="S5" s="3" t="s">
        <v>2963</v>
      </c>
      <c r="T5" s="53"/>
      <c r="U5" s="4" t="s">
        <v>2963</v>
      </c>
      <c r="V5" s="62" t="s">
        <v>821</v>
      </c>
      <c r="W5" s="62" t="s">
        <v>822</v>
      </c>
      <c r="X5" s="53"/>
      <c r="Y5" s="41" t="s">
        <v>1414</v>
      </c>
      <c r="Z5" s="61" t="s">
        <v>1415</v>
      </c>
      <c r="AA5" s="63"/>
      <c r="AB5" s="64" t="s">
        <v>2276</v>
      </c>
      <c r="AD5" s="65" t="s">
        <v>1414</v>
      </c>
      <c r="AE5" s="65" t="s">
        <v>1415</v>
      </c>
      <c r="AF5" s="66" t="s">
        <v>2277</v>
      </c>
      <c r="AH5" s="60" t="s">
        <v>2274</v>
      </c>
      <c r="AI5" s="60"/>
      <c r="AL5" s="7" t="s">
        <v>2278</v>
      </c>
      <c r="AM5"/>
      <c r="AN5" s="7" t="s">
        <v>677</v>
      </c>
      <c r="AO5"/>
      <c r="AP5" s="7" t="s">
        <v>2274</v>
      </c>
      <c r="AQ5"/>
      <c r="AR5" s="7" t="s">
        <v>808</v>
      </c>
      <c r="AS5" s="7" t="s">
        <v>2275</v>
      </c>
      <c r="AT5"/>
      <c r="AU5" s="7" t="s">
        <v>2279</v>
      </c>
      <c r="AW5" s="7" t="s">
        <v>2279</v>
      </c>
      <c r="AY5" s="7" t="s">
        <v>808</v>
      </c>
      <c r="AZ5" s="7" t="s">
        <v>2275</v>
      </c>
      <c r="BB5" s="7" t="s">
        <v>2278</v>
      </c>
      <c r="BD5" s="7" t="s">
        <v>821</v>
      </c>
      <c r="BE5" s="7" t="s">
        <v>822</v>
      </c>
      <c r="BG5" s="7" t="s">
        <v>808</v>
      </c>
      <c r="BH5" s="7" t="s">
        <v>2275</v>
      </c>
      <c r="BJ5" s="7" t="s">
        <v>2279</v>
      </c>
      <c r="BL5" s="7" t="s">
        <v>1488</v>
      </c>
      <c r="BN5" s="7" t="s">
        <v>808</v>
      </c>
      <c r="BO5" s="7" t="s">
        <v>2275</v>
      </c>
    </row>
    <row r="6" spans="2:67" ht="61.5" x14ac:dyDescent="0.35">
      <c r="B6" s="67" t="s">
        <v>2280</v>
      </c>
      <c r="C6" s="68"/>
      <c r="D6" s="1297" t="s">
        <v>1416</v>
      </c>
      <c r="E6" s="69" t="s">
        <v>1417</v>
      </c>
      <c r="G6" s="4" t="s">
        <v>2281</v>
      </c>
      <c r="I6" s="4" t="s">
        <v>2282</v>
      </c>
      <c r="K6" s="67" t="s">
        <v>2280</v>
      </c>
      <c r="L6" s="68"/>
      <c r="N6" s="67" t="s">
        <v>2280</v>
      </c>
      <c r="P6" s="7" t="s">
        <v>812</v>
      </c>
      <c r="Q6" s="7" t="s">
        <v>2283</v>
      </c>
      <c r="R6" s="52"/>
      <c r="S6" s="3" t="s">
        <v>2964</v>
      </c>
      <c r="T6" s="52"/>
      <c r="U6" s="4" t="s">
        <v>2965</v>
      </c>
      <c r="V6" s="62" t="s">
        <v>824</v>
      </c>
      <c r="W6" s="62" t="s">
        <v>825</v>
      </c>
      <c r="X6" s="53"/>
      <c r="Y6" s="1297" t="s">
        <v>1416</v>
      </c>
      <c r="Z6" s="69" t="s">
        <v>1417</v>
      </c>
      <c r="AA6" s="45"/>
      <c r="AB6" s="32" t="s">
        <v>2284</v>
      </c>
      <c r="AD6" s="70" t="s">
        <v>2285</v>
      </c>
      <c r="AE6" s="71" t="s">
        <v>2286</v>
      </c>
      <c r="AF6" s="66" t="s">
        <v>2287</v>
      </c>
      <c r="AH6" s="67" t="s">
        <v>2280</v>
      </c>
      <c r="AI6" s="68"/>
      <c r="AL6" s="7" t="s">
        <v>1394</v>
      </c>
      <c r="AM6"/>
      <c r="AN6" s="7" t="s">
        <v>1515</v>
      </c>
      <c r="AO6"/>
      <c r="AP6" s="7" t="s">
        <v>2280</v>
      </c>
      <c r="AQ6"/>
      <c r="AR6" s="7" t="s">
        <v>812</v>
      </c>
      <c r="AS6" s="7" t="s">
        <v>2283</v>
      </c>
      <c r="AT6"/>
      <c r="AU6" s="7" t="s">
        <v>2288</v>
      </c>
      <c r="AW6" s="7" t="s">
        <v>2288</v>
      </c>
      <c r="AY6" s="7" t="s">
        <v>812</v>
      </c>
      <c r="AZ6" s="7" t="s">
        <v>2283</v>
      </c>
      <c r="BB6" s="7" t="s">
        <v>1394</v>
      </c>
      <c r="BD6" s="7" t="s">
        <v>824</v>
      </c>
      <c r="BE6" s="7" t="s">
        <v>825</v>
      </c>
      <c r="BG6" s="7" t="s">
        <v>812</v>
      </c>
      <c r="BH6" s="7" t="s">
        <v>2283</v>
      </c>
      <c r="BJ6" s="7" t="s">
        <v>2288</v>
      </c>
      <c r="BL6" s="7" t="s">
        <v>1489</v>
      </c>
      <c r="BN6" s="7" t="s">
        <v>812</v>
      </c>
      <c r="BO6" s="7" t="s">
        <v>2283</v>
      </c>
    </row>
    <row r="7" spans="2:67" ht="61.5" x14ac:dyDescent="0.35">
      <c r="B7" s="67" t="s">
        <v>2289</v>
      </c>
      <c r="C7" s="72"/>
      <c r="D7" s="1298"/>
      <c r="E7" s="73" t="s">
        <v>1418</v>
      </c>
      <c r="G7" s="4" t="s">
        <v>2290</v>
      </c>
      <c r="I7" s="4" t="s">
        <v>2291</v>
      </c>
      <c r="K7" s="67" t="s">
        <v>2289</v>
      </c>
      <c r="L7" s="72"/>
      <c r="N7" s="67" t="s">
        <v>2289</v>
      </c>
      <c r="P7" s="7" t="s">
        <v>816</v>
      </c>
      <c r="Q7" s="7" t="s">
        <v>1621</v>
      </c>
      <c r="R7" s="52"/>
      <c r="S7" s="3" t="s">
        <v>2966</v>
      </c>
      <c r="T7" s="52"/>
      <c r="U7" s="4" t="s">
        <v>2967</v>
      </c>
      <c r="V7" s="62" t="s">
        <v>827</v>
      </c>
      <c r="W7" s="62" t="s">
        <v>828</v>
      </c>
      <c r="X7" s="53"/>
      <c r="Y7" s="1298"/>
      <c r="Z7" s="73" t="s">
        <v>1418</v>
      </c>
      <c r="AA7" s="45"/>
      <c r="AB7" s="32" t="s">
        <v>715</v>
      </c>
      <c r="AD7" s="70" t="s">
        <v>2292</v>
      </c>
      <c r="AE7" s="71" t="s">
        <v>2293</v>
      </c>
      <c r="AF7" s="66" t="s">
        <v>2294</v>
      </c>
      <c r="AH7" s="67" t="s">
        <v>2289</v>
      </c>
      <c r="AI7" s="72"/>
      <c r="AL7"/>
      <c r="AM7"/>
      <c r="AN7" s="7" t="s">
        <v>678</v>
      </c>
      <c r="AO7"/>
      <c r="AP7" s="7" t="s">
        <v>2289</v>
      </c>
      <c r="AQ7"/>
      <c r="AR7" s="7" t="s">
        <v>816</v>
      </c>
      <c r="AS7" s="7" t="s">
        <v>1621</v>
      </c>
      <c r="AT7"/>
      <c r="AU7"/>
      <c r="AY7" s="7" t="s">
        <v>816</v>
      </c>
      <c r="AZ7" s="7" t="s">
        <v>1621</v>
      </c>
      <c r="BD7" s="7" t="s">
        <v>827</v>
      </c>
      <c r="BE7" s="7" t="s">
        <v>828</v>
      </c>
      <c r="BG7" s="7" t="s">
        <v>816</v>
      </c>
      <c r="BH7" s="7" t="s">
        <v>1621</v>
      </c>
      <c r="BL7" s="7" t="s">
        <v>2295</v>
      </c>
      <c r="BN7" s="7" t="s">
        <v>816</v>
      </c>
      <c r="BO7" s="7" t="s">
        <v>1621</v>
      </c>
    </row>
    <row r="8" spans="2:67" ht="21.5" x14ac:dyDescent="0.35">
      <c r="B8" s="67" t="s">
        <v>2296</v>
      </c>
      <c r="C8" s="72"/>
      <c r="D8" s="1298"/>
      <c r="E8" s="73" t="s">
        <v>2297</v>
      </c>
      <c r="G8" s="4" t="s">
        <v>2298</v>
      </c>
      <c r="I8" s="4" t="s">
        <v>3071</v>
      </c>
      <c r="K8" s="67" t="s">
        <v>2296</v>
      </c>
      <c r="L8" s="72"/>
      <c r="N8" s="67" t="s">
        <v>2296</v>
      </c>
      <c r="P8" s="7" t="s">
        <v>820</v>
      </c>
      <c r="Q8" s="7" t="s">
        <v>2300</v>
      </c>
      <c r="R8" s="52"/>
      <c r="S8" s="3" t="s">
        <v>2968</v>
      </c>
      <c r="T8" s="55"/>
      <c r="U8" s="4" t="s">
        <v>2971</v>
      </c>
      <c r="V8" s="62" t="s">
        <v>830</v>
      </c>
      <c r="W8" s="62" t="s">
        <v>831</v>
      </c>
      <c r="X8" s="53"/>
      <c r="Y8" s="1298"/>
      <c r="Z8" s="73" t="s">
        <v>2297</v>
      </c>
      <c r="AA8" s="45"/>
      <c r="AB8" s="32" t="s">
        <v>2301</v>
      </c>
      <c r="AD8" s="70" t="s">
        <v>2302</v>
      </c>
      <c r="AE8" s="71" t="s">
        <v>2303</v>
      </c>
      <c r="AF8" s="66" t="s">
        <v>2304</v>
      </c>
      <c r="AH8" s="67" t="s">
        <v>2296</v>
      </c>
      <c r="AI8" s="72"/>
      <c r="AL8"/>
      <c r="AM8"/>
      <c r="AN8" s="7" t="s">
        <v>1516</v>
      </c>
      <c r="AO8"/>
      <c r="AP8" s="7" t="s">
        <v>2296</v>
      </c>
      <c r="AQ8"/>
      <c r="AR8" s="7" t="s">
        <v>820</v>
      </c>
      <c r="AS8" s="7" t="s">
        <v>2300</v>
      </c>
      <c r="AT8"/>
      <c r="AU8"/>
      <c r="AY8" s="7" t="s">
        <v>820</v>
      </c>
      <c r="AZ8" s="7" t="s">
        <v>2300</v>
      </c>
      <c r="BD8" s="7" t="s">
        <v>830</v>
      </c>
      <c r="BE8" s="7" t="s">
        <v>831</v>
      </c>
      <c r="BG8" s="7" t="s">
        <v>820</v>
      </c>
      <c r="BH8" s="7" t="s">
        <v>2300</v>
      </c>
      <c r="BL8" s="7" t="s">
        <v>2305</v>
      </c>
      <c r="BN8" s="7" t="s">
        <v>820</v>
      </c>
      <c r="BO8" s="7" t="s">
        <v>2300</v>
      </c>
    </row>
    <row r="9" spans="2:67" ht="51.5" x14ac:dyDescent="0.35">
      <c r="B9" s="67" t="s">
        <v>2306</v>
      </c>
      <c r="C9" s="72"/>
      <c r="D9" s="1298"/>
      <c r="E9" s="73" t="s">
        <v>1419</v>
      </c>
      <c r="I9" s="4" t="s">
        <v>460</v>
      </c>
      <c r="K9" s="67" t="s">
        <v>2306</v>
      </c>
      <c r="L9" s="72"/>
      <c r="N9" s="67" t="s">
        <v>2306</v>
      </c>
      <c r="P9" s="7" t="s">
        <v>823</v>
      </c>
      <c r="Q9" s="7" t="s">
        <v>2307</v>
      </c>
      <c r="R9" s="52"/>
      <c r="S9" s="3" t="s">
        <v>2970</v>
      </c>
      <c r="T9" s="53"/>
      <c r="U9" s="4" t="s">
        <v>2973</v>
      </c>
      <c r="V9" s="62" t="s">
        <v>833</v>
      </c>
      <c r="W9" s="62" t="s">
        <v>834</v>
      </c>
      <c r="X9" s="53"/>
      <c r="Y9" s="1298"/>
      <c r="Z9" s="73" t="s">
        <v>1419</v>
      </c>
      <c r="AA9" s="45"/>
      <c r="AB9" s="32" t="s">
        <v>715</v>
      </c>
      <c r="AD9" s="70" t="s">
        <v>2309</v>
      </c>
      <c r="AE9" s="71" t="s">
        <v>2310</v>
      </c>
      <c r="AF9" s="66" t="s">
        <v>2311</v>
      </c>
      <c r="AH9" s="67" t="s">
        <v>2306</v>
      </c>
      <c r="AI9" s="72"/>
      <c r="AL9"/>
      <c r="AM9"/>
      <c r="AN9" s="7" t="s">
        <v>1517</v>
      </c>
      <c r="AO9"/>
      <c r="AP9" s="7" t="s">
        <v>2306</v>
      </c>
      <c r="AQ9"/>
      <c r="AR9" s="7" t="s">
        <v>823</v>
      </c>
      <c r="AS9" s="7" t="s">
        <v>2307</v>
      </c>
      <c r="AT9"/>
      <c r="AU9"/>
      <c r="AY9" s="7" t="s">
        <v>823</v>
      </c>
      <c r="AZ9" s="7" t="s">
        <v>2307</v>
      </c>
      <c r="BD9" s="7" t="s">
        <v>833</v>
      </c>
      <c r="BE9" s="7" t="s">
        <v>834</v>
      </c>
      <c r="BG9" s="7" t="s">
        <v>823</v>
      </c>
      <c r="BH9" s="7" t="s">
        <v>2307</v>
      </c>
      <c r="BL9" s="7" t="s">
        <v>2312</v>
      </c>
      <c r="BN9" s="7" t="s">
        <v>823</v>
      </c>
      <c r="BO9" s="7" t="s">
        <v>2307</v>
      </c>
    </row>
    <row r="10" spans="2:67" ht="61.5" x14ac:dyDescent="0.35">
      <c r="B10" s="67" t="s">
        <v>2313</v>
      </c>
      <c r="C10" s="72"/>
      <c r="D10" s="1298"/>
      <c r="E10" s="73" t="s">
        <v>1420</v>
      </c>
      <c r="I10" s="4" t="s">
        <v>480</v>
      </c>
      <c r="K10" s="67" t="s">
        <v>2313</v>
      </c>
      <c r="L10" s="72"/>
      <c r="N10" s="67" t="s">
        <v>2313</v>
      </c>
      <c r="P10" s="7" t="s">
        <v>826</v>
      </c>
      <c r="Q10" s="7" t="s">
        <v>2314</v>
      </c>
      <c r="R10" s="52"/>
      <c r="S10" s="3" t="s">
        <v>3159</v>
      </c>
      <c r="T10" s="53"/>
      <c r="U10" s="4" t="s">
        <v>3162</v>
      </c>
      <c r="V10" s="62" t="s">
        <v>836</v>
      </c>
      <c r="W10" s="62" t="s">
        <v>837</v>
      </c>
      <c r="X10" s="53"/>
      <c r="Y10" s="1298"/>
      <c r="Z10" s="73" t="s">
        <v>1420</v>
      </c>
      <c r="AA10" s="45"/>
      <c r="AB10" s="32" t="s">
        <v>2315</v>
      </c>
      <c r="AD10" s="70" t="s">
        <v>2316</v>
      </c>
      <c r="AE10" s="71" t="s">
        <v>2317</v>
      </c>
      <c r="AF10" s="66" t="s">
        <v>2318</v>
      </c>
      <c r="AH10" s="67" t="s">
        <v>2313</v>
      </c>
      <c r="AI10" s="72"/>
      <c r="AL10"/>
      <c r="AM10"/>
      <c r="AN10" s="7" t="s">
        <v>1518</v>
      </c>
      <c r="AO10"/>
      <c r="AP10" s="7" t="s">
        <v>2313</v>
      </c>
      <c r="AQ10"/>
      <c r="AR10" s="7" t="s">
        <v>826</v>
      </c>
      <c r="AS10" s="7" t="s">
        <v>2314</v>
      </c>
      <c r="AT10"/>
      <c r="AU10"/>
      <c r="AY10" s="7" t="s">
        <v>826</v>
      </c>
      <c r="AZ10" s="7" t="s">
        <v>2314</v>
      </c>
      <c r="BD10" s="7" t="s">
        <v>836</v>
      </c>
      <c r="BE10" s="7" t="s">
        <v>837</v>
      </c>
      <c r="BG10" s="7" t="s">
        <v>826</v>
      </c>
      <c r="BH10" s="7" t="s">
        <v>2314</v>
      </c>
      <c r="BN10" s="7" t="s">
        <v>826</v>
      </c>
      <c r="BO10" s="7" t="s">
        <v>2314</v>
      </c>
    </row>
    <row r="11" spans="2:67" ht="51.5" x14ac:dyDescent="0.35">
      <c r="B11" s="67" t="s">
        <v>2319</v>
      </c>
      <c r="C11" s="72"/>
      <c r="D11" s="1298"/>
      <c r="E11" s="73" t="s">
        <v>1421</v>
      </c>
      <c r="K11" s="67" t="s">
        <v>2319</v>
      </c>
      <c r="L11" s="72"/>
      <c r="N11" s="67" t="s">
        <v>2319</v>
      </c>
      <c r="P11" s="7" t="s">
        <v>829</v>
      </c>
      <c r="Q11" s="7" t="s">
        <v>2320</v>
      </c>
      <c r="R11" s="52"/>
      <c r="S11" s="3" t="s">
        <v>2972</v>
      </c>
      <c r="T11" s="53"/>
      <c r="U11" s="4" t="s">
        <v>3158</v>
      </c>
      <c r="V11" s="62" t="s">
        <v>839</v>
      </c>
      <c r="W11" s="62" t="s">
        <v>840</v>
      </c>
      <c r="X11" s="53"/>
      <c r="Y11" s="1298"/>
      <c r="Z11" s="73" t="s">
        <v>1421</v>
      </c>
      <c r="AA11" s="45"/>
      <c r="AB11" s="32" t="s">
        <v>2321</v>
      </c>
      <c r="AD11" s="70" t="s">
        <v>2322</v>
      </c>
      <c r="AE11" s="71" t="s">
        <v>2323</v>
      </c>
      <c r="AF11" s="66" t="s">
        <v>2324</v>
      </c>
      <c r="AH11" s="67" t="s">
        <v>2319</v>
      </c>
      <c r="AI11" s="72"/>
      <c r="AL11"/>
      <c r="AM11"/>
      <c r="AN11" s="7" t="s">
        <v>1519</v>
      </c>
      <c r="AO11"/>
      <c r="AP11" s="7" t="s">
        <v>2319</v>
      </c>
      <c r="AQ11"/>
      <c r="AR11" s="7" t="s">
        <v>829</v>
      </c>
      <c r="AS11" s="7" t="s">
        <v>2320</v>
      </c>
      <c r="AT11"/>
      <c r="AU11"/>
      <c r="AY11" s="7" t="s">
        <v>829</v>
      </c>
      <c r="AZ11" s="7" t="s">
        <v>2320</v>
      </c>
      <c r="BD11" s="7" t="s">
        <v>839</v>
      </c>
      <c r="BE11" s="7" t="s">
        <v>840</v>
      </c>
      <c r="BG11" s="7" t="s">
        <v>829</v>
      </c>
      <c r="BH11" s="7" t="s">
        <v>2320</v>
      </c>
      <c r="BN11" s="7" t="s">
        <v>829</v>
      </c>
      <c r="BO11" s="7" t="s">
        <v>2320</v>
      </c>
    </row>
    <row r="12" spans="2:67" ht="61.5" x14ac:dyDescent="0.35">
      <c r="B12" s="4" t="s">
        <v>808</v>
      </c>
      <c r="C12" s="4" t="s">
        <v>2275</v>
      </c>
      <c r="D12" s="1298"/>
      <c r="E12" s="73" t="s">
        <v>1422</v>
      </c>
      <c r="K12" s="4" t="s">
        <v>808</v>
      </c>
      <c r="L12" s="4" t="s">
        <v>2275</v>
      </c>
      <c r="P12" s="7" t="s">
        <v>832</v>
      </c>
      <c r="Q12" s="7" t="s">
        <v>2325</v>
      </c>
      <c r="R12" s="52"/>
      <c r="S12" s="3" t="s">
        <v>3167</v>
      </c>
      <c r="T12" s="53"/>
      <c r="U12" s="4" t="s">
        <v>3164</v>
      </c>
      <c r="V12" s="62" t="s">
        <v>842</v>
      </c>
      <c r="W12" s="62" t="s">
        <v>843</v>
      </c>
      <c r="X12" s="53"/>
      <c r="Y12" s="1298"/>
      <c r="Z12" s="73" t="s">
        <v>1422</v>
      </c>
      <c r="AA12" s="45"/>
      <c r="AB12" s="32" t="s">
        <v>2326</v>
      </c>
      <c r="AD12" s="70" t="s">
        <v>2327</v>
      </c>
      <c r="AE12" s="71" t="s">
        <v>2328</v>
      </c>
      <c r="AF12" s="66" t="s">
        <v>2329</v>
      </c>
      <c r="AH12" s="4" t="s">
        <v>808</v>
      </c>
      <c r="AI12" s="4" t="s">
        <v>2275</v>
      </c>
      <c r="AL12"/>
      <c r="AM12"/>
      <c r="AN12" s="7" t="s">
        <v>1520</v>
      </c>
      <c r="AO12"/>
      <c r="AP12"/>
      <c r="AQ12"/>
      <c r="AR12" s="7" t="s">
        <v>832</v>
      </c>
      <c r="AS12" s="7" t="s">
        <v>2325</v>
      </c>
      <c r="AT12"/>
      <c r="AU12"/>
      <c r="AY12" s="7" t="s">
        <v>832</v>
      </c>
      <c r="AZ12" s="7" t="s">
        <v>2325</v>
      </c>
      <c r="BD12" s="7" t="s">
        <v>842</v>
      </c>
      <c r="BE12" s="7" t="s">
        <v>843</v>
      </c>
      <c r="BG12" s="7" t="s">
        <v>832</v>
      </c>
      <c r="BH12" s="7" t="s">
        <v>2325</v>
      </c>
      <c r="BN12" s="7" t="s">
        <v>832</v>
      </c>
      <c r="BO12" s="7" t="s">
        <v>2325</v>
      </c>
    </row>
    <row r="13" spans="2:67" ht="51.5" x14ac:dyDescent="0.35">
      <c r="B13" s="4" t="s">
        <v>812</v>
      </c>
      <c r="C13" s="4" t="s">
        <v>2283</v>
      </c>
      <c r="D13" s="1298"/>
      <c r="E13" s="73" t="s">
        <v>1423</v>
      </c>
      <c r="K13" s="4" t="s">
        <v>812</v>
      </c>
      <c r="L13" s="4" t="s">
        <v>2283</v>
      </c>
      <c r="P13" s="7" t="s">
        <v>835</v>
      </c>
      <c r="Q13" s="7" t="s">
        <v>1647</v>
      </c>
      <c r="R13" s="52"/>
      <c r="S13" s="3" t="s">
        <v>3168</v>
      </c>
      <c r="T13" s="53"/>
      <c r="U13" s="4" t="s">
        <v>3160</v>
      </c>
      <c r="V13" s="62" t="s">
        <v>845</v>
      </c>
      <c r="W13" s="62" t="s">
        <v>846</v>
      </c>
      <c r="X13" s="53"/>
      <c r="Y13" s="1298"/>
      <c r="Z13" s="73" t="s">
        <v>1423</v>
      </c>
      <c r="AA13" s="45"/>
      <c r="AB13" s="32" t="s">
        <v>2321</v>
      </c>
      <c r="AD13" s="70" t="s">
        <v>2330</v>
      </c>
      <c r="AE13" s="71" t="s">
        <v>2331</v>
      </c>
      <c r="AF13" s="74" t="s">
        <v>2332</v>
      </c>
      <c r="AH13" s="4" t="s">
        <v>812</v>
      </c>
      <c r="AI13" s="4" t="s">
        <v>2283</v>
      </c>
      <c r="AL13"/>
      <c r="AM13"/>
      <c r="AN13" s="7" t="s">
        <v>679</v>
      </c>
      <c r="AO13"/>
      <c r="AP13"/>
      <c r="AQ13"/>
      <c r="AR13" s="7" t="s">
        <v>835</v>
      </c>
      <c r="AS13" s="7" t="s">
        <v>1647</v>
      </c>
      <c r="AT13"/>
      <c r="AU13"/>
      <c r="AY13" s="7" t="s">
        <v>835</v>
      </c>
      <c r="AZ13" s="7" t="s">
        <v>1647</v>
      </c>
      <c r="BD13" s="7" t="s">
        <v>845</v>
      </c>
      <c r="BE13" s="7" t="s">
        <v>846</v>
      </c>
      <c r="BG13" s="7" t="s">
        <v>835</v>
      </c>
      <c r="BH13" s="7" t="s">
        <v>1647</v>
      </c>
      <c r="BN13" s="7" t="s">
        <v>835</v>
      </c>
      <c r="BO13" s="7" t="s">
        <v>1647</v>
      </c>
    </row>
    <row r="14" spans="2:67" ht="61.5" x14ac:dyDescent="0.35">
      <c r="B14" s="4" t="s">
        <v>816</v>
      </c>
      <c r="C14" s="4" t="s">
        <v>1621</v>
      </c>
      <c r="D14" s="1298"/>
      <c r="E14" s="73" t="s">
        <v>1424</v>
      </c>
      <c r="I14" s="2" t="s">
        <v>3070</v>
      </c>
      <c r="K14" s="4" t="s">
        <v>816</v>
      </c>
      <c r="L14" s="4" t="s">
        <v>1621</v>
      </c>
      <c r="P14" s="7" t="s">
        <v>838</v>
      </c>
      <c r="Q14" s="7" t="s">
        <v>2333</v>
      </c>
      <c r="R14" s="52"/>
      <c r="S14" s="3" t="s">
        <v>3166</v>
      </c>
      <c r="T14" s="52"/>
      <c r="U14" s="4" t="s">
        <v>3163</v>
      </c>
      <c r="V14" s="62" t="s">
        <v>848</v>
      </c>
      <c r="W14" s="62" t="s">
        <v>849</v>
      </c>
      <c r="X14" s="53"/>
      <c r="Y14" s="1298"/>
      <c r="Z14" s="73" t="s">
        <v>1424</v>
      </c>
      <c r="AA14" s="45"/>
      <c r="AB14" s="32" t="s">
        <v>2308</v>
      </c>
      <c r="AD14" s="70" t="s">
        <v>2334</v>
      </c>
      <c r="AE14" s="71" t="s">
        <v>2335</v>
      </c>
      <c r="AH14" s="4" t="s">
        <v>816</v>
      </c>
      <c r="AI14" s="4" t="s">
        <v>1621</v>
      </c>
      <c r="AL14"/>
      <c r="AM14"/>
      <c r="AN14" s="7" t="s">
        <v>1521</v>
      </c>
      <c r="AO14"/>
      <c r="AP14"/>
      <c r="AQ14"/>
      <c r="AR14" s="7" t="s">
        <v>838</v>
      </c>
      <c r="AS14" s="7" t="s">
        <v>2333</v>
      </c>
      <c r="AT14"/>
      <c r="AU14"/>
      <c r="AY14" s="7" t="s">
        <v>838</v>
      </c>
      <c r="AZ14" s="7" t="s">
        <v>2333</v>
      </c>
      <c r="BD14" s="7" t="s">
        <v>848</v>
      </c>
      <c r="BE14" s="7" t="s">
        <v>849</v>
      </c>
      <c r="BG14" s="7" t="s">
        <v>838</v>
      </c>
      <c r="BH14" s="7" t="s">
        <v>2333</v>
      </c>
      <c r="BN14" s="7" t="s">
        <v>838</v>
      </c>
      <c r="BO14" s="7" t="s">
        <v>2333</v>
      </c>
    </row>
    <row r="15" spans="2:67" ht="61.5" x14ac:dyDescent="0.35">
      <c r="B15" s="4" t="s">
        <v>820</v>
      </c>
      <c r="C15" s="4" t="s">
        <v>2300</v>
      </c>
      <c r="D15" s="1298"/>
      <c r="E15" s="73" t="s">
        <v>1425</v>
      </c>
      <c r="I15" s="2" t="s">
        <v>3072</v>
      </c>
      <c r="K15" s="4" t="s">
        <v>820</v>
      </c>
      <c r="L15" s="4" t="s">
        <v>2300</v>
      </c>
      <c r="P15" s="7" t="s">
        <v>841</v>
      </c>
      <c r="Q15" s="7" t="s">
        <v>2336</v>
      </c>
      <c r="R15" s="52"/>
      <c r="S15"/>
      <c r="T15" s="55"/>
      <c r="U15" s="4" t="s">
        <v>3165</v>
      </c>
      <c r="V15" s="62" t="s">
        <v>851</v>
      </c>
      <c r="W15" s="62" t="s">
        <v>852</v>
      </c>
      <c r="X15" s="53"/>
      <c r="Y15" s="1298"/>
      <c r="Z15" s="73" t="s">
        <v>1425</v>
      </c>
      <c r="AA15" s="45"/>
      <c r="AB15" s="32" t="s">
        <v>2301</v>
      </c>
      <c r="AD15" s="70" t="s">
        <v>2337</v>
      </c>
      <c r="AE15" s="71" t="s">
        <v>2338</v>
      </c>
      <c r="AH15" s="4" t="s">
        <v>820</v>
      </c>
      <c r="AI15" s="4" t="s">
        <v>2300</v>
      </c>
      <c r="AL15"/>
      <c r="AM15"/>
      <c r="AN15" s="7" t="s">
        <v>1522</v>
      </c>
      <c r="AO15"/>
      <c r="AP15"/>
      <c r="AQ15"/>
      <c r="AR15" s="7" t="s">
        <v>841</v>
      </c>
      <c r="AS15" s="7" t="s">
        <v>2336</v>
      </c>
      <c r="AT15"/>
      <c r="AU15"/>
      <c r="AY15" s="7" t="s">
        <v>841</v>
      </c>
      <c r="AZ15" s="7" t="s">
        <v>2336</v>
      </c>
      <c r="BD15" s="7" t="s">
        <v>851</v>
      </c>
      <c r="BE15" s="7" t="s">
        <v>852</v>
      </c>
      <c r="BG15" s="7" t="s">
        <v>841</v>
      </c>
      <c r="BH15" s="7" t="s">
        <v>2336</v>
      </c>
      <c r="BN15" s="7" t="s">
        <v>841</v>
      </c>
      <c r="BO15" s="7" t="s">
        <v>2336</v>
      </c>
    </row>
    <row r="16" spans="2:67" ht="61.5" x14ac:dyDescent="0.35">
      <c r="B16" s="4" t="s">
        <v>823</v>
      </c>
      <c r="C16" s="4" t="s">
        <v>2307</v>
      </c>
      <c r="D16" s="1298"/>
      <c r="E16" s="73" t="s">
        <v>1426</v>
      </c>
      <c r="I16" s="2" t="s">
        <v>3073</v>
      </c>
      <c r="K16" s="4" t="s">
        <v>823</v>
      </c>
      <c r="L16" s="4" t="s">
        <v>2307</v>
      </c>
      <c r="P16" s="7" t="s">
        <v>844</v>
      </c>
      <c r="Q16" s="7" t="s">
        <v>2339</v>
      </c>
      <c r="R16" s="52"/>
      <c r="S16"/>
      <c r="T16" s="53"/>
      <c r="U16" s="4" t="s">
        <v>3161</v>
      </c>
      <c r="V16" s="62" t="s">
        <v>854</v>
      </c>
      <c r="W16" s="62" t="s">
        <v>855</v>
      </c>
      <c r="X16" s="53"/>
      <c r="Y16" s="1298"/>
      <c r="Z16" s="73" t="s">
        <v>1426</v>
      </c>
      <c r="AA16" s="45"/>
      <c r="AB16" s="32" t="s">
        <v>2321</v>
      </c>
      <c r="AD16" s="70" t="s">
        <v>2340</v>
      </c>
      <c r="AE16" s="71" t="s">
        <v>2341</v>
      </c>
      <c r="AH16" s="4" t="s">
        <v>823</v>
      </c>
      <c r="AI16" s="4" t="s">
        <v>2307</v>
      </c>
      <c r="AL16"/>
      <c r="AM16"/>
      <c r="AN16" s="7" t="s">
        <v>1523</v>
      </c>
      <c r="AO16"/>
      <c r="AP16"/>
      <c r="AQ16"/>
      <c r="AR16" s="7" t="s">
        <v>844</v>
      </c>
      <c r="AS16" s="7" t="s">
        <v>2339</v>
      </c>
      <c r="AT16"/>
      <c r="AU16"/>
      <c r="AY16" s="7" t="s">
        <v>844</v>
      </c>
      <c r="AZ16" s="7" t="s">
        <v>2339</v>
      </c>
      <c r="BD16" s="7" t="s">
        <v>854</v>
      </c>
      <c r="BE16" s="7" t="s">
        <v>855</v>
      </c>
      <c r="BG16" s="7" t="s">
        <v>844</v>
      </c>
      <c r="BH16" s="7" t="s">
        <v>2339</v>
      </c>
      <c r="BN16" s="7" t="s">
        <v>844</v>
      </c>
      <c r="BO16" s="7" t="s">
        <v>2339</v>
      </c>
    </row>
    <row r="17" spans="2:67" ht="61.5" x14ac:dyDescent="0.35">
      <c r="B17" s="4" t="s">
        <v>826</v>
      </c>
      <c r="C17" s="4" t="s">
        <v>2314</v>
      </c>
      <c r="D17" s="1298"/>
      <c r="E17" s="73" t="s">
        <v>1427</v>
      </c>
      <c r="I17" s="2" t="s">
        <v>3157</v>
      </c>
      <c r="K17" s="4" t="s">
        <v>826</v>
      </c>
      <c r="L17" s="4" t="s">
        <v>2314</v>
      </c>
      <c r="P17" s="7" t="s">
        <v>847</v>
      </c>
      <c r="Q17" s="7" t="s">
        <v>2342</v>
      </c>
      <c r="R17" s="52"/>
      <c r="S17"/>
      <c r="T17" s="53"/>
      <c r="U17" s="52"/>
      <c r="V17" s="62" t="s">
        <v>857</v>
      </c>
      <c r="W17" s="62" t="s">
        <v>858</v>
      </c>
      <c r="X17" s="53"/>
      <c r="Y17" s="1298"/>
      <c r="Z17" s="73" t="s">
        <v>1427</v>
      </c>
      <c r="AA17" s="45"/>
      <c r="AB17" s="32" t="s">
        <v>2343</v>
      </c>
      <c r="AD17" s="70" t="s">
        <v>2344</v>
      </c>
      <c r="AE17" s="71" t="s">
        <v>2345</v>
      </c>
      <c r="AH17" s="4" t="s">
        <v>826</v>
      </c>
      <c r="AI17" s="4" t="s">
        <v>2314</v>
      </c>
      <c r="AL17"/>
      <c r="AM17"/>
      <c r="AN17" s="7" t="s">
        <v>1524</v>
      </c>
      <c r="AO17"/>
      <c r="AP17"/>
      <c r="AQ17"/>
      <c r="AR17" s="7" t="s">
        <v>847</v>
      </c>
      <c r="AS17" s="7" t="s">
        <v>2342</v>
      </c>
      <c r="AT17"/>
      <c r="AU17"/>
      <c r="AY17" s="7" t="s">
        <v>847</v>
      </c>
      <c r="AZ17" s="7" t="s">
        <v>2342</v>
      </c>
      <c r="BD17" s="7" t="s">
        <v>857</v>
      </c>
      <c r="BE17" s="7" t="s">
        <v>858</v>
      </c>
      <c r="BG17" s="7" t="s">
        <v>847</v>
      </c>
      <c r="BH17" s="7" t="s">
        <v>2342</v>
      </c>
      <c r="BN17" s="7" t="s">
        <v>847</v>
      </c>
      <c r="BO17" s="7" t="s">
        <v>2342</v>
      </c>
    </row>
    <row r="18" spans="2:67" ht="31.5" x14ac:dyDescent="0.35">
      <c r="B18" s="4" t="s">
        <v>829</v>
      </c>
      <c r="C18" s="4" t="s">
        <v>2320</v>
      </c>
      <c r="D18" s="1299"/>
      <c r="E18" s="75" t="s">
        <v>1428</v>
      </c>
      <c r="K18" s="4" t="s">
        <v>829</v>
      </c>
      <c r="L18" s="4" t="s">
        <v>2320</v>
      </c>
      <c r="P18" s="7" t="s">
        <v>850</v>
      </c>
      <c r="Q18" s="7" t="s">
        <v>2346</v>
      </c>
      <c r="R18" s="52"/>
      <c r="S18"/>
      <c r="T18" s="53"/>
      <c r="U18" s="52"/>
      <c r="V18" s="62" t="s">
        <v>860</v>
      </c>
      <c r="W18" s="62" t="s">
        <v>861</v>
      </c>
      <c r="X18" s="53"/>
      <c r="Y18" s="1299"/>
      <c r="Z18" s="75" t="s">
        <v>1428</v>
      </c>
      <c r="AA18" s="45"/>
      <c r="AB18" s="32" t="s">
        <v>2347</v>
      </c>
      <c r="AD18" s="70" t="s">
        <v>2348</v>
      </c>
      <c r="AE18" s="71" t="s">
        <v>2349</v>
      </c>
      <c r="AH18" s="4" t="s">
        <v>829</v>
      </c>
      <c r="AI18" s="4" t="s">
        <v>2320</v>
      </c>
      <c r="AL18"/>
      <c r="AM18"/>
      <c r="AN18" s="7" t="s">
        <v>1525</v>
      </c>
      <c r="AO18"/>
      <c r="AP18"/>
      <c r="AQ18"/>
      <c r="AR18" s="7" t="s">
        <v>850</v>
      </c>
      <c r="AS18" s="7" t="s">
        <v>2346</v>
      </c>
      <c r="AT18"/>
      <c r="AU18"/>
      <c r="AY18" s="7" t="s">
        <v>850</v>
      </c>
      <c r="AZ18" s="7" t="s">
        <v>2346</v>
      </c>
      <c r="BD18" s="7" t="s">
        <v>860</v>
      </c>
      <c r="BE18" s="7" t="s">
        <v>861</v>
      </c>
      <c r="BG18" s="7" t="s">
        <v>850</v>
      </c>
      <c r="BH18" s="7" t="s">
        <v>2346</v>
      </c>
      <c r="BN18" s="7" t="s">
        <v>850</v>
      </c>
      <c r="BO18" s="7" t="s">
        <v>2346</v>
      </c>
    </row>
    <row r="19" spans="2:67" ht="14.5" x14ac:dyDescent="0.35">
      <c r="B19" s="4" t="s">
        <v>832</v>
      </c>
      <c r="C19" s="4" t="s">
        <v>2325</v>
      </c>
      <c r="D19" s="76" t="s">
        <v>1429</v>
      </c>
      <c r="E19" s="71" t="s">
        <v>1430</v>
      </c>
      <c r="K19" s="4" t="s">
        <v>832</v>
      </c>
      <c r="L19" s="4" t="s">
        <v>2325</v>
      </c>
      <c r="P19" s="7" t="s">
        <v>853</v>
      </c>
      <c r="Q19" s="7" t="s">
        <v>1654</v>
      </c>
      <c r="R19" s="52"/>
      <c r="S19"/>
      <c r="T19" s="52"/>
      <c r="U19" s="52"/>
      <c r="V19" s="62" t="s">
        <v>863</v>
      </c>
      <c r="W19" s="62" t="s">
        <v>864</v>
      </c>
      <c r="X19" s="53"/>
      <c r="Y19" s="76" t="s">
        <v>1429</v>
      </c>
      <c r="Z19" s="71" t="s">
        <v>1430</v>
      </c>
      <c r="AA19" s="45"/>
      <c r="AB19" s="45"/>
      <c r="AD19" s="70" t="s">
        <v>2350</v>
      </c>
      <c r="AE19" s="71" t="s">
        <v>2351</v>
      </c>
      <c r="AH19" s="4" t="s">
        <v>832</v>
      </c>
      <c r="AI19" s="4" t="s">
        <v>2325</v>
      </c>
      <c r="AL19"/>
      <c r="AM19"/>
      <c r="AN19" s="7" t="s">
        <v>1526</v>
      </c>
      <c r="AO19"/>
      <c r="AP19"/>
      <c r="AQ19"/>
      <c r="AR19" s="7" t="s">
        <v>853</v>
      </c>
      <c r="AS19" s="7" t="s">
        <v>1654</v>
      </c>
      <c r="AT19"/>
      <c r="AU19"/>
      <c r="AY19" s="7" t="s">
        <v>853</v>
      </c>
      <c r="AZ19" s="7" t="s">
        <v>1654</v>
      </c>
      <c r="BD19" s="7" t="s">
        <v>863</v>
      </c>
      <c r="BE19" s="7" t="s">
        <v>864</v>
      </c>
      <c r="BG19" s="7" t="s">
        <v>853</v>
      </c>
      <c r="BH19" s="7" t="s">
        <v>1654</v>
      </c>
      <c r="BN19" s="7" t="s">
        <v>853</v>
      </c>
      <c r="BO19" s="7" t="s">
        <v>1654</v>
      </c>
    </row>
    <row r="20" spans="2:67" ht="61.5" x14ac:dyDescent="0.35">
      <c r="B20" s="4" t="s">
        <v>835</v>
      </c>
      <c r="C20" s="4" t="s">
        <v>1647</v>
      </c>
      <c r="D20" s="1300" t="s">
        <v>1431</v>
      </c>
      <c r="E20" s="69" t="s">
        <v>1432</v>
      </c>
      <c r="K20" s="4" t="s">
        <v>835</v>
      </c>
      <c r="L20" s="4" t="s">
        <v>1647</v>
      </c>
      <c r="P20" s="7" t="s">
        <v>856</v>
      </c>
      <c r="Q20" s="7" t="s">
        <v>1578</v>
      </c>
      <c r="R20" s="52"/>
      <c r="S20" s="77"/>
      <c r="T20" s="52"/>
      <c r="U20" s="52"/>
      <c r="V20" s="62" t="s">
        <v>866</v>
      </c>
      <c r="W20" s="62" t="s">
        <v>867</v>
      </c>
      <c r="X20" s="53"/>
      <c r="Y20" s="1300" t="s">
        <v>1431</v>
      </c>
      <c r="Z20" s="69" t="s">
        <v>1432</v>
      </c>
      <c r="AA20" s="45"/>
      <c r="AB20" s="45"/>
      <c r="AD20" s="70" t="s">
        <v>2352</v>
      </c>
      <c r="AE20" s="71" t="s">
        <v>2353</v>
      </c>
      <c r="AH20" s="4" t="s">
        <v>835</v>
      </c>
      <c r="AI20" s="4" t="s">
        <v>1647</v>
      </c>
      <c r="AL20"/>
      <c r="AM20"/>
      <c r="AN20" s="7" t="s">
        <v>1527</v>
      </c>
      <c r="AO20"/>
      <c r="AP20"/>
      <c r="AQ20"/>
      <c r="AR20" s="7" t="s">
        <v>856</v>
      </c>
      <c r="AS20" s="7" t="s">
        <v>1578</v>
      </c>
      <c r="AT20"/>
      <c r="AU20"/>
      <c r="AY20" s="7" t="s">
        <v>856</v>
      </c>
      <c r="AZ20" s="7" t="s">
        <v>1578</v>
      </c>
      <c r="BD20" s="7" t="s">
        <v>866</v>
      </c>
      <c r="BE20" s="7" t="s">
        <v>867</v>
      </c>
      <c r="BG20" s="7" t="s">
        <v>856</v>
      </c>
      <c r="BH20" s="7" t="s">
        <v>1578</v>
      </c>
      <c r="BN20" s="7" t="s">
        <v>856</v>
      </c>
      <c r="BO20" s="7" t="s">
        <v>1578</v>
      </c>
    </row>
    <row r="21" spans="2:67" ht="31.5" x14ac:dyDescent="0.35">
      <c r="B21" s="4" t="s">
        <v>838</v>
      </c>
      <c r="C21" s="4" t="s">
        <v>2333</v>
      </c>
      <c r="D21" s="1301"/>
      <c r="E21" s="73" t="s">
        <v>1433</v>
      </c>
      <c r="K21" s="4" t="s">
        <v>838</v>
      </c>
      <c r="L21" s="4" t="s">
        <v>2333</v>
      </c>
      <c r="P21" s="7" t="s">
        <v>859</v>
      </c>
      <c r="Q21" s="7" t="s">
        <v>2354</v>
      </c>
      <c r="R21" s="52"/>
      <c r="T21" s="52"/>
      <c r="U21" s="52"/>
      <c r="V21" s="62" t="s">
        <v>869</v>
      </c>
      <c r="W21" s="62" t="s">
        <v>870</v>
      </c>
      <c r="X21" s="53"/>
      <c r="Y21" s="1301"/>
      <c r="Z21" s="73" t="s">
        <v>1433</v>
      </c>
      <c r="AA21" s="45"/>
      <c r="AB21" s="45"/>
      <c r="AD21" s="70" t="s">
        <v>2355</v>
      </c>
      <c r="AE21" s="71" t="s">
        <v>2356</v>
      </c>
      <c r="AH21" s="4" t="s">
        <v>838</v>
      </c>
      <c r="AI21" s="4" t="s">
        <v>2333</v>
      </c>
      <c r="AL21"/>
      <c r="AM21"/>
      <c r="AN21" s="7" t="s">
        <v>1528</v>
      </c>
      <c r="AO21"/>
      <c r="AP21"/>
      <c r="AQ21"/>
      <c r="AR21" s="7" t="s">
        <v>859</v>
      </c>
      <c r="AS21" s="7" t="s">
        <v>2354</v>
      </c>
      <c r="AT21"/>
      <c r="AU21"/>
      <c r="AY21" s="7" t="s">
        <v>859</v>
      </c>
      <c r="AZ21" s="7" t="s">
        <v>2354</v>
      </c>
      <c r="BD21" s="7" t="s">
        <v>869</v>
      </c>
      <c r="BE21" s="7" t="s">
        <v>870</v>
      </c>
      <c r="BG21" s="7" t="s">
        <v>859</v>
      </c>
      <c r="BH21" s="7" t="s">
        <v>2354</v>
      </c>
      <c r="BN21" s="7" t="s">
        <v>859</v>
      </c>
      <c r="BO21" s="7" t="s">
        <v>2354</v>
      </c>
    </row>
    <row r="22" spans="2:67" ht="61.5" x14ac:dyDescent="0.35">
      <c r="B22" s="4" t="s">
        <v>841</v>
      </c>
      <c r="C22" s="4" t="s">
        <v>2336</v>
      </c>
      <c r="D22" s="1301"/>
      <c r="E22" s="73" t="s">
        <v>1434</v>
      </c>
      <c r="K22" s="4" t="s">
        <v>841</v>
      </c>
      <c r="L22" s="4" t="s">
        <v>2336</v>
      </c>
      <c r="P22" s="7" t="s">
        <v>862</v>
      </c>
      <c r="Q22" s="7" t="s">
        <v>2357</v>
      </c>
      <c r="R22" s="52"/>
      <c r="S22" s="52"/>
      <c r="T22" s="52"/>
      <c r="U22" s="52"/>
      <c r="V22" s="62" t="s">
        <v>872</v>
      </c>
      <c r="W22" s="62" t="s">
        <v>873</v>
      </c>
      <c r="X22" s="53"/>
      <c r="Y22" s="1301"/>
      <c r="Z22" s="73" t="s">
        <v>1434</v>
      </c>
      <c r="AA22" s="45"/>
      <c r="AB22" s="45"/>
      <c r="AD22" s="70" t="s">
        <v>2358</v>
      </c>
      <c r="AE22" s="71" t="s">
        <v>2359</v>
      </c>
      <c r="AH22" s="4" t="s">
        <v>841</v>
      </c>
      <c r="AI22" s="4" t="s">
        <v>2336</v>
      </c>
      <c r="AL22"/>
      <c r="AM22"/>
      <c r="AN22" s="7" t="s">
        <v>1529</v>
      </c>
      <c r="AO22"/>
      <c r="AP22"/>
      <c r="AQ22"/>
      <c r="AR22" s="7" t="s">
        <v>862</v>
      </c>
      <c r="AS22" s="7" t="s">
        <v>2357</v>
      </c>
      <c r="AT22"/>
      <c r="AU22"/>
      <c r="AY22" s="7" t="s">
        <v>862</v>
      </c>
      <c r="AZ22" s="7" t="s">
        <v>2357</v>
      </c>
      <c r="BD22" s="7" t="s">
        <v>872</v>
      </c>
      <c r="BE22" s="7" t="s">
        <v>873</v>
      </c>
      <c r="BG22" s="7" t="s">
        <v>862</v>
      </c>
      <c r="BH22" s="7" t="s">
        <v>2357</v>
      </c>
      <c r="BN22" s="7" t="s">
        <v>862</v>
      </c>
      <c r="BO22" s="7" t="s">
        <v>2357</v>
      </c>
    </row>
    <row r="23" spans="2:67" ht="31.5" x14ac:dyDescent="0.35">
      <c r="B23" s="4" t="s">
        <v>844</v>
      </c>
      <c r="C23" s="4" t="s">
        <v>2339</v>
      </c>
      <c r="D23" s="1301"/>
      <c r="E23" s="73" t="s">
        <v>1435</v>
      </c>
      <c r="K23" s="4" t="s">
        <v>844</v>
      </c>
      <c r="L23" s="4" t="s">
        <v>2339</v>
      </c>
      <c r="P23" s="7" t="s">
        <v>865</v>
      </c>
      <c r="Q23" s="7" t="s">
        <v>1579</v>
      </c>
      <c r="R23" s="52"/>
      <c r="S23" s="52"/>
      <c r="T23" s="52"/>
      <c r="U23" s="52"/>
      <c r="V23" s="62" t="s">
        <v>875</v>
      </c>
      <c r="W23" s="62" t="s">
        <v>876</v>
      </c>
      <c r="X23" s="53"/>
      <c r="Y23" s="1301"/>
      <c r="Z23" s="73" t="s">
        <v>1435</v>
      </c>
      <c r="AA23" s="45"/>
      <c r="AB23" s="45"/>
      <c r="AD23" s="70" t="s">
        <v>2360</v>
      </c>
      <c r="AE23" s="71" t="s">
        <v>2361</v>
      </c>
      <c r="AH23" s="4" t="s">
        <v>844</v>
      </c>
      <c r="AI23" s="4" t="s">
        <v>2339</v>
      </c>
      <c r="AL23"/>
      <c r="AM23"/>
      <c r="AN23" s="7" t="s">
        <v>1530</v>
      </c>
      <c r="AO23"/>
      <c r="AP23"/>
      <c r="AQ23"/>
      <c r="AR23" s="7" t="s">
        <v>865</v>
      </c>
      <c r="AS23" s="7" t="s">
        <v>1579</v>
      </c>
      <c r="AT23"/>
      <c r="AU23"/>
      <c r="AY23" s="7" t="s">
        <v>865</v>
      </c>
      <c r="AZ23" s="7" t="s">
        <v>1579</v>
      </c>
      <c r="BD23" s="7" t="s">
        <v>875</v>
      </c>
      <c r="BE23" s="7" t="s">
        <v>876</v>
      </c>
      <c r="BG23" s="7" t="s">
        <v>865</v>
      </c>
      <c r="BH23" s="7" t="s">
        <v>1579</v>
      </c>
      <c r="BN23" s="7" t="s">
        <v>865</v>
      </c>
      <c r="BO23" s="7" t="s">
        <v>1579</v>
      </c>
    </row>
    <row r="24" spans="2:67" ht="61.5" x14ac:dyDescent="0.35">
      <c r="B24" s="4" t="s">
        <v>847</v>
      </c>
      <c r="C24" s="4" t="s">
        <v>2342</v>
      </c>
      <c r="D24" s="1301"/>
      <c r="E24" s="73" t="s">
        <v>1436</v>
      </c>
      <c r="K24" s="4" t="s">
        <v>847</v>
      </c>
      <c r="L24" s="4" t="s">
        <v>2342</v>
      </c>
      <c r="P24" s="7" t="s">
        <v>868</v>
      </c>
      <c r="Q24" s="7" t="s">
        <v>2362</v>
      </c>
      <c r="R24" s="52"/>
      <c r="S24" s="52"/>
      <c r="T24" s="52"/>
      <c r="U24" s="52"/>
      <c r="V24" s="62" t="s">
        <v>878</v>
      </c>
      <c r="W24" s="62" t="s">
        <v>879</v>
      </c>
      <c r="X24" s="53"/>
      <c r="Y24" s="1301"/>
      <c r="Z24" s="73" t="s">
        <v>1436</v>
      </c>
      <c r="AA24" s="45"/>
      <c r="AB24" s="45"/>
      <c r="AD24" s="70" t="s">
        <v>2363</v>
      </c>
      <c r="AE24" s="71" t="s">
        <v>2364</v>
      </c>
      <c r="AH24" s="4" t="s">
        <v>847</v>
      </c>
      <c r="AI24" s="4" t="s">
        <v>2342</v>
      </c>
      <c r="AL24"/>
      <c r="AM24"/>
      <c r="AN24"/>
      <c r="AO24"/>
      <c r="AP24"/>
      <c r="AQ24"/>
      <c r="AR24" s="7" t="s">
        <v>868</v>
      </c>
      <c r="AS24" s="7" t="s">
        <v>2362</v>
      </c>
      <c r="AT24"/>
      <c r="AU24"/>
      <c r="AY24" s="7" t="s">
        <v>868</v>
      </c>
      <c r="AZ24" s="7" t="s">
        <v>2362</v>
      </c>
      <c r="BD24" s="7" t="s">
        <v>878</v>
      </c>
      <c r="BE24" s="7" t="s">
        <v>879</v>
      </c>
      <c r="BG24" s="7" t="s">
        <v>868</v>
      </c>
      <c r="BH24" s="7" t="s">
        <v>2362</v>
      </c>
      <c r="BN24" s="7" t="s">
        <v>868</v>
      </c>
      <c r="BO24" s="7" t="s">
        <v>2362</v>
      </c>
    </row>
    <row r="25" spans="2:67" ht="21.5" x14ac:dyDescent="0.35">
      <c r="B25" s="4" t="s">
        <v>850</v>
      </c>
      <c r="C25" s="4" t="s">
        <v>2346</v>
      </c>
      <c r="D25" s="1301"/>
      <c r="E25" s="73" t="s">
        <v>1437</v>
      </c>
      <c r="K25" s="4" t="s">
        <v>850</v>
      </c>
      <c r="L25" s="4" t="s">
        <v>2346</v>
      </c>
      <c r="P25" s="7" t="s">
        <v>871</v>
      </c>
      <c r="Q25" s="7" t="s">
        <v>2365</v>
      </c>
      <c r="R25" s="52"/>
      <c r="S25" s="52"/>
      <c r="T25" s="52"/>
      <c r="U25" s="52"/>
      <c r="V25" s="62" t="s">
        <v>881</v>
      </c>
      <c r="W25" s="62" t="s">
        <v>882</v>
      </c>
      <c r="X25" s="53"/>
      <c r="Y25" s="1301"/>
      <c r="Z25" s="73" t="s">
        <v>1437</v>
      </c>
      <c r="AA25" s="45"/>
      <c r="AB25" s="45"/>
      <c r="AD25" s="70" t="s">
        <v>2366</v>
      </c>
      <c r="AE25" s="71" t="s">
        <v>2367</v>
      </c>
      <c r="AH25" s="4" t="s">
        <v>850</v>
      </c>
      <c r="AI25" s="4" t="s">
        <v>2346</v>
      </c>
      <c r="AL25"/>
      <c r="AM25"/>
      <c r="AN25"/>
      <c r="AO25"/>
      <c r="AP25"/>
      <c r="AQ25"/>
      <c r="AR25" s="7" t="s">
        <v>871</v>
      </c>
      <c r="AS25" s="7" t="s">
        <v>2365</v>
      </c>
      <c r="AT25"/>
      <c r="AU25"/>
      <c r="AY25" s="7" t="s">
        <v>871</v>
      </c>
      <c r="AZ25" s="7" t="s">
        <v>2365</v>
      </c>
      <c r="BD25" s="7" t="s">
        <v>881</v>
      </c>
      <c r="BE25" s="7" t="s">
        <v>882</v>
      </c>
      <c r="BG25" s="7" t="s">
        <v>871</v>
      </c>
      <c r="BH25" s="7" t="s">
        <v>2365</v>
      </c>
      <c r="BN25" s="7" t="s">
        <v>871</v>
      </c>
      <c r="BO25" s="7" t="s">
        <v>2365</v>
      </c>
    </row>
    <row r="26" spans="2:67" ht="41.5" x14ac:dyDescent="0.35">
      <c r="B26" s="4" t="s">
        <v>853</v>
      </c>
      <c r="C26" s="4" t="s">
        <v>1654</v>
      </c>
      <c r="D26" s="1302"/>
      <c r="E26" s="73" t="s">
        <v>1438</v>
      </c>
      <c r="K26" s="4" t="s">
        <v>853</v>
      </c>
      <c r="L26" s="4" t="s">
        <v>1654</v>
      </c>
      <c r="P26" s="7" t="s">
        <v>874</v>
      </c>
      <c r="Q26" s="7" t="s">
        <v>2368</v>
      </c>
      <c r="R26" s="52"/>
      <c r="S26" s="52"/>
      <c r="T26" s="52"/>
      <c r="U26" s="52"/>
      <c r="V26" s="62" t="s">
        <v>884</v>
      </c>
      <c r="W26" s="62" t="s">
        <v>885</v>
      </c>
      <c r="X26" s="53"/>
      <c r="Y26" s="1302"/>
      <c r="Z26" s="73" t="s">
        <v>1438</v>
      </c>
      <c r="AA26" s="45"/>
      <c r="AB26" s="45"/>
      <c r="AD26" s="70" t="s">
        <v>2369</v>
      </c>
      <c r="AE26" s="71" t="s">
        <v>2370</v>
      </c>
      <c r="AH26" s="4" t="s">
        <v>853</v>
      </c>
      <c r="AI26" s="4" t="s">
        <v>1654</v>
      </c>
      <c r="AL26"/>
      <c r="AM26"/>
      <c r="AN26"/>
      <c r="AO26"/>
      <c r="AP26"/>
      <c r="AQ26"/>
      <c r="AR26" s="7" t="s">
        <v>874</v>
      </c>
      <c r="AS26" s="7" t="s">
        <v>2368</v>
      </c>
      <c r="AT26"/>
      <c r="AU26"/>
      <c r="AY26" s="7" t="s">
        <v>874</v>
      </c>
      <c r="AZ26" s="7" t="s">
        <v>2368</v>
      </c>
      <c r="BD26" s="7" t="s">
        <v>884</v>
      </c>
      <c r="BE26" s="7" t="s">
        <v>885</v>
      </c>
      <c r="BG26" s="7" t="s">
        <v>874</v>
      </c>
      <c r="BH26" s="7" t="s">
        <v>2368</v>
      </c>
      <c r="BN26" s="7" t="s">
        <v>874</v>
      </c>
      <c r="BO26" s="7" t="s">
        <v>2368</v>
      </c>
    </row>
    <row r="27" spans="2:67" ht="61.5" x14ac:dyDescent="0.35">
      <c r="B27" s="4" t="s">
        <v>856</v>
      </c>
      <c r="C27" s="4" t="s">
        <v>1578</v>
      </c>
      <c r="D27" s="1303" t="s">
        <v>1439</v>
      </c>
      <c r="E27" s="69" t="s">
        <v>1440</v>
      </c>
      <c r="K27" s="4" t="s">
        <v>856</v>
      </c>
      <c r="L27" s="4" t="s">
        <v>1578</v>
      </c>
      <c r="P27" s="7" t="s">
        <v>877</v>
      </c>
      <c r="Q27" s="7" t="s">
        <v>1627</v>
      </c>
      <c r="R27" s="52"/>
      <c r="S27" s="52"/>
      <c r="T27" s="52"/>
      <c r="U27" s="52"/>
      <c r="V27" s="62" t="s">
        <v>887</v>
      </c>
      <c r="W27" s="62" t="s">
        <v>888</v>
      </c>
      <c r="X27" s="53"/>
      <c r="Y27" s="1303" t="s">
        <v>1439</v>
      </c>
      <c r="Z27" s="69" t="s">
        <v>1440</v>
      </c>
      <c r="AA27" s="45"/>
      <c r="AB27" s="45"/>
      <c r="AD27" s="70" t="s">
        <v>2371</v>
      </c>
      <c r="AE27" s="71" t="s">
        <v>2372</v>
      </c>
      <c r="AH27" s="4" t="s">
        <v>856</v>
      </c>
      <c r="AI27" s="4" t="s">
        <v>1578</v>
      </c>
      <c r="AL27"/>
      <c r="AM27"/>
      <c r="AN27"/>
      <c r="AO27"/>
      <c r="AP27"/>
      <c r="AQ27"/>
      <c r="AR27" s="7" t="s">
        <v>877</v>
      </c>
      <c r="AS27" s="7" t="s">
        <v>1627</v>
      </c>
      <c r="AT27"/>
      <c r="AU27"/>
      <c r="AY27" s="7" t="s">
        <v>877</v>
      </c>
      <c r="AZ27" s="7" t="s">
        <v>1627</v>
      </c>
      <c r="BD27" s="7" t="s">
        <v>887</v>
      </c>
      <c r="BE27" s="7" t="s">
        <v>888</v>
      </c>
      <c r="BG27" s="7" t="s">
        <v>877</v>
      </c>
      <c r="BH27" s="7" t="s">
        <v>1627</v>
      </c>
      <c r="BN27" s="7" t="s">
        <v>877</v>
      </c>
      <c r="BO27" s="7" t="s">
        <v>1627</v>
      </c>
    </row>
    <row r="28" spans="2:67" ht="31.5" x14ac:dyDescent="0.35">
      <c r="B28" s="4" t="s">
        <v>859</v>
      </c>
      <c r="C28" s="4" t="s">
        <v>2354</v>
      </c>
      <c r="D28" s="1304"/>
      <c r="E28" s="73" t="s">
        <v>1441</v>
      </c>
      <c r="K28" s="4" t="s">
        <v>859</v>
      </c>
      <c r="L28" s="4" t="s">
        <v>2354</v>
      </c>
      <c r="P28" s="7" t="s">
        <v>880</v>
      </c>
      <c r="Q28" s="7" t="s">
        <v>2373</v>
      </c>
      <c r="R28" s="52"/>
      <c r="S28" s="52"/>
      <c r="T28" s="52"/>
      <c r="U28" s="52"/>
      <c r="V28" s="62" t="s">
        <v>890</v>
      </c>
      <c r="W28" s="62" t="s">
        <v>891</v>
      </c>
      <c r="X28" s="53"/>
      <c r="Y28" s="1304"/>
      <c r="Z28" s="73" t="s">
        <v>1441</v>
      </c>
      <c r="AA28" s="45"/>
      <c r="AB28" s="45"/>
      <c r="AD28" s="70" t="s">
        <v>2374</v>
      </c>
      <c r="AE28" s="71" t="s">
        <v>2375</v>
      </c>
      <c r="AH28" s="4" t="s">
        <v>859</v>
      </c>
      <c r="AI28" s="4" t="s">
        <v>2354</v>
      </c>
      <c r="AL28"/>
      <c r="AM28"/>
      <c r="AN28"/>
      <c r="AO28"/>
      <c r="AP28"/>
      <c r="AQ28"/>
      <c r="AR28" s="7" t="s">
        <v>880</v>
      </c>
      <c r="AS28" s="7" t="s">
        <v>2373</v>
      </c>
      <c r="AT28"/>
      <c r="AU28"/>
      <c r="AY28" s="7" t="s">
        <v>880</v>
      </c>
      <c r="AZ28" s="7" t="s">
        <v>2373</v>
      </c>
      <c r="BD28" s="7" t="s">
        <v>890</v>
      </c>
      <c r="BE28" s="7" t="s">
        <v>891</v>
      </c>
      <c r="BG28" s="7" t="s">
        <v>880</v>
      </c>
      <c r="BH28" s="7" t="s">
        <v>2373</v>
      </c>
      <c r="BN28" s="7" t="s">
        <v>880</v>
      </c>
      <c r="BO28" s="7" t="s">
        <v>2373</v>
      </c>
    </row>
    <row r="29" spans="2:67" ht="21.5" x14ac:dyDescent="0.35">
      <c r="B29" s="4" t="s">
        <v>862</v>
      </c>
      <c r="C29" s="4" t="s">
        <v>2357</v>
      </c>
      <c r="D29" s="1304"/>
      <c r="E29" s="73" t="s">
        <v>1442</v>
      </c>
      <c r="K29" s="4" t="s">
        <v>862</v>
      </c>
      <c r="L29" s="4" t="s">
        <v>2357</v>
      </c>
      <c r="P29" s="7" t="s">
        <v>883</v>
      </c>
      <c r="Q29" s="7" t="s">
        <v>1600</v>
      </c>
      <c r="R29" s="52"/>
      <c r="S29" s="52"/>
      <c r="T29" s="52"/>
      <c r="U29" s="52"/>
      <c r="V29" s="62" t="s">
        <v>893</v>
      </c>
      <c r="W29" s="62" t="s">
        <v>894</v>
      </c>
      <c r="X29" s="53"/>
      <c r="Y29" s="1304"/>
      <c r="Z29" s="73" t="s">
        <v>1442</v>
      </c>
      <c r="AA29" s="45"/>
      <c r="AB29" s="45"/>
      <c r="AD29" s="70" t="s">
        <v>2376</v>
      </c>
      <c r="AE29" s="71" t="s">
        <v>2377</v>
      </c>
      <c r="AH29" s="4" t="s">
        <v>862</v>
      </c>
      <c r="AI29" s="4" t="s">
        <v>2357</v>
      </c>
      <c r="AL29"/>
      <c r="AM29"/>
      <c r="AN29"/>
      <c r="AO29"/>
      <c r="AP29"/>
      <c r="AQ29"/>
      <c r="AR29" s="7" t="s">
        <v>883</v>
      </c>
      <c r="AS29" s="7" t="s">
        <v>1600</v>
      </c>
      <c r="AT29"/>
      <c r="AU29"/>
      <c r="AY29" s="7" t="s">
        <v>883</v>
      </c>
      <c r="AZ29" s="7" t="s">
        <v>1600</v>
      </c>
      <c r="BD29" s="7" t="s">
        <v>893</v>
      </c>
      <c r="BE29" s="7" t="s">
        <v>894</v>
      </c>
      <c r="BG29" s="7" t="s">
        <v>883</v>
      </c>
      <c r="BH29" s="7" t="s">
        <v>1600</v>
      </c>
      <c r="BN29" s="7" t="s">
        <v>883</v>
      </c>
      <c r="BO29" s="7" t="s">
        <v>1600</v>
      </c>
    </row>
    <row r="30" spans="2:67" ht="31.5" x14ac:dyDescent="0.35">
      <c r="B30" s="4" t="s">
        <v>865</v>
      </c>
      <c r="C30" s="4" t="s">
        <v>1579</v>
      </c>
      <c r="D30" s="1304"/>
      <c r="E30" s="73" t="s">
        <v>1443</v>
      </c>
      <c r="K30" s="4" t="s">
        <v>865</v>
      </c>
      <c r="L30" s="4" t="s">
        <v>1579</v>
      </c>
      <c r="P30" s="7" t="s">
        <v>886</v>
      </c>
      <c r="Q30" s="7" t="s">
        <v>2378</v>
      </c>
      <c r="R30" s="52"/>
      <c r="S30" s="52"/>
      <c r="T30" s="52"/>
      <c r="U30" s="52"/>
      <c r="V30" s="62" t="s">
        <v>896</v>
      </c>
      <c r="W30" s="62" t="s">
        <v>897</v>
      </c>
      <c r="X30" s="53"/>
      <c r="Y30" s="1304"/>
      <c r="Z30" s="73" t="s">
        <v>1443</v>
      </c>
      <c r="AA30" s="45"/>
      <c r="AB30" s="45"/>
      <c r="AD30" s="70" t="s">
        <v>2379</v>
      </c>
      <c r="AE30" s="71" t="s">
        <v>2380</v>
      </c>
      <c r="AH30" s="4" t="s">
        <v>865</v>
      </c>
      <c r="AI30" s="4" t="s">
        <v>1579</v>
      </c>
      <c r="AL30"/>
      <c r="AM30"/>
      <c r="AN30"/>
      <c r="AO30"/>
      <c r="AP30"/>
      <c r="AQ30"/>
      <c r="AR30" s="7" t="s">
        <v>886</v>
      </c>
      <c r="AS30" s="7" t="s">
        <v>2378</v>
      </c>
      <c r="AT30"/>
      <c r="AU30"/>
      <c r="AY30" s="7" t="s">
        <v>886</v>
      </c>
      <c r="AZ30" s="7" t="s">
        <v>2378</v>
      </c>
      <c r="BD30" s="7" t="s">
        <v>896</v>
      </c>
      <c r="BE30" s="7" t="s">
        <v>897</v>
      </c>
      <c r="BG30" s="7" t="s">
        <v>886</v>
      </c>
      <c r="BH30" s="7" t="s">
        <v>2378</v>
      </c>
      <c r="BN30" s="7" t="s">
        <v>886</v>
      </c>
      <c r="BO30" s="7" t="s">
        <v>2378</v>
      </c>
    </row>
    <row r="31" spans="2:67" ht="31.5" x14ac:dyDescent="0.35">
      <c r="B31" s="4" t="s">
        <v>868</v>
      </c>
      <c r="C31" s="4" t="s">
        <v>2362</v>
      </c>
      <c r="D31" s="1304"/>
      <c r="E31" s="73" t="s">
        <v>1444</v>
      </c>
      <c r="K31" s="4" t="s">
        <v>868</v>
      </c>
      <c r="L31" s="4" t="s">
        <v>2362</v>
      </c>
      <c r="P31" s="7" t="s">
        <v>889</v>
      </c>
      <c r="Q31" s="7" t="s">
        <v>2381</v>
      </c>
      <c r="R31" s="52"/>
      <c r="S31" s="52"/>
      <c r="T31" s="52"/>
      <c r="U31" s="52"/>
      <c r="V31" s="62" t="s">
        <v>899</v>
      </c>
      <c r="W31" s="62" t="s">
        <v>900</v>
      </c>
      <c r="X31" s="53"/>
      <c r="Y31" s="1304"/>
      <c r="Z31" s="73" t="s">
        <v>1444</v>
      </c>
      <c r="AA31" s="45"/>
      <c r="AB31" s="45"/>
      <c r="AD31" s="70" t="s">
        <v>2382</v>
      </c>
      <c r="AE31" s="71" t="s">
        <v>2383</v>
      </c>
      <c r="AH31" s="4" t="s">
        <v>868</v>
      </c>
      <c r="AI31" s="4" t="s">
        <v>2362</v>
      </c>
      <c r="AL31"/>
      <c r="AM31"/>
      <c r="AN31"/>
      <c r="AO31"/>
      <c r="AP31"/>
      <c r="AQ31"/>
      <c r="AR31" s="7" t="s">
        <v>889</v>
      </c>
      <c r="AS31" s="7" t="s">
        <v>2381</v>
      </c>
      <c r="AT31"/>
      <c r="AU31"/>
      <c r="AY31" s="7" t="s">
        <v>889</v>
      </c>
      <c r="AZ31" s="7" t="s">
        <v>2381</v>
      </c>
      <c r="BD31" s="7" t="s">
        <v>899</v>
      </c>
      <c r="BE31" s="7" t="s">
        <v>900</v>
      </c>
      <c r="BG31" s="7" t="s">
        <v>889</v>
      </c>
      <c r="BH31" s="7" t="s">
        <v>2381</v>
      </c>
      <c r="BN31" s="7" t="s">
        <v>889</v>
      </c>
      <c r="BO31" s="7" t="s">
        <v>2381</v>
      </c>
    </row>
    <row r="32" spans="2:67" ht="61.5" x14ac:dyDescent="0.35">
      <c r="B32" s="4" t="s">
        <v>871</v>
      </c>
      <c r="C32" s="4" t="s">
        <v>2365</v>
      </c>
      <c r="D32" s="1304"/>
      <c r="E32" s="73" t="s">
        <v>1445</v>
      </c>
      <c r="K32" s="4" t="s">
        <v>871</v>
      </c>
      <c r="L32" s="4" t="s">
        <v>2365</v>
      </c>
      <c r="P32" s="7" t="s">
        <v>892</v>
      </c>
      <c r="Q32" s="7" t="s">
        <v>2384</v>
      </c>
      <c r="R32" s="52"/>
      <c r="S32" s="52"/>
      <c r="T32" s="52"/>
      <c r="U32" s="52"/>
      <c r="V32" s="62" t="s">
        <v>902</v>
      </c>
      <c r="W32" s="62" t="s">
        <v>903</v>
      </c>
      <c r="X32" s="53"/>
      <c r="Y32" s="1304"/>
      <c r="Z32" s="73" t="s">
        <v>1445</v>
      </c>
      <c r="AA32" s="45"/>
      <c r="AB32" s="45"/>
      <c r="AD32" s="70" t="s">
        <v>2385</v>
      </c>
      <c r="AE32" s="71" t="s">
        <v>2386</v>
      </c>
      <c r="AH32" s="4" t="s">
        <v>871</v>
      </c>
      <c r="AI32" s="4" t="s">
        <v>2365</v>
      </c>
      <c r="AL32"/>
      <c r="AM32"/>
      <c r="AN32"/>
      <c r="AO32"/>
      <c r="AP32"/>
      <c r="AQ32"/>
      <c r="AR32" s="7" t="s">
        <v>892</v>
      </c>
      <c r="AS32" s="7" t="s">
        <v>2384</v>
      </c>
      <c r="AT32"/>
      <c r="AU32"/>
      <c r="AY32" s="7" t="s">
        <v>892</v>
      </c>
      <c r="AZ32" s="7" t="s">
        <v>2384</v>
      </c>
      <c r="BD32" s="7" t="s">
        <v>902</v>
      </c>
      <c r="BE32" s="7" t="s">
        <v>903</v>
      </c>
      <c r="BG32" s="7" t="s">
        <v>892</v>
      </c>
      <c r="BH32" s="7" t="s">
        <v>2384</v>
      </c>
      <c r="BN32" s="7" t="s">
        <v>892</v>
      </c>
      <c r="BO32" s="7" t="s">
        <v>2384</v>
      </c>
    </row>
    <row r="33" spans="2:67" ht="51.5" x14ac:dyDescent="0.35">
      <c r="B33" s="4" t="s">
        <v>874</v>
      </c>
      <c r="C33" s="4" t="s">
        <v>2368</v>
      </c>
      <c r="D33" s="1304"/>
      <c r="E33" s="73" t="s">
        <v>1446</v>
      </c>
      <c r="K33" s="4" t="s">
        <v>874</v>
      </c>
      <c r="L33" s="4" t="s">
        <v>2368</v>
      </c>
      <c r="P33" s="7" t="s">
        <v>895</v>
      </c>
      <c r="Q33" s="7" t="s">
        <v>2387</v>
      </c>
      <c r="R33" s="52"/>
      <c r="S33" s="52"/>
      <c r="T33" s="52"/>
      <c r="U33" s="52"/>
      <c r="V33" s="62" t="s">
        <v>905</v>
      </c>
      <c r="W33" s="62" t="s">
        <v>906</v>
      </c>
      <c r="X33" s="53"/>
      <c r="Y33" s="1304"/>
      <c r="Z33" s="73" t="s">
        <v>1446</v>
      </c>
      <c r="AA33" s="45"/>
      <c r="AB33" s="45"/>
      <c r="AD33" s="70" t="s">
        <v>2388</v>
      </c>
      <c r="AE33" s="71" t="s">
        <v>2389</v>
      </c>
      <c r="AH33" s="4" t="s">
        <v>874</v>
      </c>
      <c r="AI33" s="4" t="s">
        <v>2368</v>
      </c>
      <c r="AL33"/>
      <c r="AM33"/>
      <c r="AN33"/>
      <c r="AO33"/>
      <c r="AP33"/>
      <c r="AQ33"/>
      <c r="AR33" s="7" t="s">
        <v>895</v>
      </c>
      <c r="AS33" s="7" t="s">
        <v>2387</v>
      </c>
      <c r="AT33"/>
      <c r="AU33"/>
      <c r="AY33" s="7" t="s">
        <v>895</v>
      </c>
      <c r="AZ33" s="7" t="s">
        <v>2387</v>
      </c>
      <c r="BD33" s="7" t="s">
        <v>905</v>
      </c>
      <c r="BE33" s="7" t="s">
        <v>906</v>
      </c>
      <c r="BG33" s="7" t="s">
        <v>895</v>
      </c>
      <c r="BH33" s="7" t="s">
        <v>2387</v>
      </c>
      <c r="BN33" s="7" t="s">
        <v>895</v>
      </c>
      <c r="BO33" s="7" t="s">
        <v>2387</v>
      </c>
    </row>
    <row r="34" spans="2:67" ht="21.5" x14ac:dyDescent="0.35">
      <c r="B34" s="4" t="s">
        <v>877</v>
      </c>
      <c r="C34" s="4" t="s">
        <v>1627</v>
      </c>
      <c r="D34" s="1304"/>
      <c r="E34" s="73" t="s">
        <v>1447</v>
      </c>
      <c r="K34" s="4" t="s">
        <v>877</v>
      </c>
      <c r="L34" s="4" t="s">
        <v>1627</v>
      </c>
      <c r="P34" s="7" t="s">
        <v>898</v>
      </c>
      <c r="Q34" s="7" t="s">
        <v>2390</v>
      </c>
      <c r="R34" s="52"/>
      <c r="S34" s="52"/>
      <c r="T34" s="52"/>
      <c r="U34" s="52"/>
      <c r="V34" s="62" t="s">
        <v>908</v>
      </c>
      <c r="W34" s="62" t="s">
        <v>909</v>
      </c>
      <c r="X34" s="53"/>
      <c r="Y34" s="1304"/>
      <c r="Z34" s="73" t="s">
        <v>1447</v>
      </c>
      <c r="AA34" s="45"/>
      <c r="AB34" s="45"/>
      <c r="AD34" s="70" t="s">
        <v>2391</v>
      </c>
      <c r="AE34" s="71" t="s">
        <v>2392</v>
      </c>
      <c r="AH34" s="4" t="s">
        <v>877</v>
      </c>
      <c r="AI34" s="4" t="s">
        <v>1627</v>
      </c>
      <c r="AL34"/>
      <c r="AM34"/>
      <c r="AN34"/>
      <c r="AO34"/>
      <c r="AP34"/>
      <c r="AQ34"/>
      <c r="AR34" s="7" t="s">
        <v>898</v>
      </c>
      <c r="AS34" s="7" t="s">
        <v>2390</v>
      </c>
      <c r="AT34"/>
      <c r="AU34"/>
      <c r="AY34" s="7" t="s">
        <v>898</v>
      </c>
      <c r="AZ34" s="7" t="s">
        <v>2390</v>
      </c>
      <c r="BD34" s="7" t="s">
        <v>908</v>
      </c>
      <c r="BE34" s="7" t="s">
        <v>909</v>
      </c>
      <c r="BG34" s="7" t="s">
        <v>898</v>
      </c>
      <c r="BH34" s="7" t="s">
        <v>2390</v>
      </c>
      <c r="BN34" s="7" t="s">
        <v>898</v>
      </c>
      <c r="BO34" s="7" t="s">
        <v>2390</v>
      </c>
    </row>
    <row r="35" spans="2:67" ht="61.5" x14ac:dyDescent="0.35">
      <c r="B35" s="4" t="s">
        <v>880</v>
      </c>
      <c r="C35" s="4" t="s">
        <v>2373</v>
      </c>
      <c r="D35" s="1304"/>
      <c r="E35" s="73" t="s">
        <v>1448</v>
      </c>
      <c r="K35" s="4" t="s">
        <v>880</v>
      </c>
      <c r="L35" s="4" t="s">
        <v>2373</v>
      </c>
      <c r="P35" s="7" t="s">
        <v>901</v>
      </c>
      <c r="Q35" s="7" t="s">
        <v>2393</v>
      </c>
      <c r="R35" s="52"/>
      <c r="S35" s="52"/>
      <c r="T35" s="52"/>
      <c r="U35" s="52"/>
      <c r="V35" s="62" t="s">
        <v>911</v>
      </c>
      <c r="W35" s="62" t="s">
        <v>912</v>
      </c>
      <c r="X35" s="53"/>
      <c r="Y35" s="1304"/>
      <c r="Z35" s="73" t="s">
        <v>1448</v>
      </c>
      <c r="AA35" s="45"/>
      <c r="AB35" s="45"/>
      <c r="AD35" s="70" t="s">
        <v>2394</v>
      </c>
      <c r="AE35" s="71" t="s">
        <v>2395</v>
      </c>
      <c r="AH35" s="4" t="s">
        <v>880</v>
      </c>
      <c r="AI35" s="4" t="s">
        <v>2373</v>
      </c>
      <c r="AL35"/>
      <c r="AM35"/>
      <c r="AN35"/>
      <c r="AO35"/>
      <c r="AP35"/>
      <c r="AQ35"/>
      <c r="AR35" s="7" t="s">
        <v>901</v>
      </c>
      <c r="AS35" s="7" t="s">
        <v>2393</v>
      </c>
      <c r="AT35"/>
      <c r="AU35"/>
      <c r="AY35" s="7" t="s">
        <v>901</v>
      </c>
      <c r="AZ35" s="7" t="s">
        <v>2393</v>
      </c>
      <c r="BD35" s="7" t="s">
        <v>911</v>
      </c>
      <c r="BE35" s="7" t="s">
        <v>912</v>
      </c>
      <c r="BG35" s="7" t="s">
        <v>901</v>
      </c>
      <c r="BH35" s="7" t="s">
        <v>2393</v>
      </c>
      <c r="BN35" s="7" t="s">
        <v>901</v>
      </c>
      <c r="BO35" s="7" t="s">
        <v>2393</v>
      </c>
    </row>
    <row r="36" spans="2:67" ht="61.5" x14ac:dyDescent="0.35">
      <c r="B36" s="4" t="s">
        <v>883</v>
      </c>
      <c r="C36" s="4" t="s">
        <v>1600</v>
      </c>
      <c r="D36" s="1304"/>
      <c r="E36" s="73" t="s">
        <v>1449</v>
      </c>
      <c r="K36" s="4" t="s">
        <v>883</v>
      </c>
      <c r="L36" s="4" t="s">
        <v>1600</v>
      </c>
      <c r="P36" s="7" t="s">
        <v>904</v>
      </c>
      <c r="Q36" s="7" t="s">
        <v>2396</v>
      </c>
      <c r="R36" s="52"/>
      <c r="S36" s="52"/>
      <c r="T36" s="52"/>
      <c r="U36" s="52"/>
      <c r="V36" s="62" t="s">
        <v>914</v>
      </c>
      <c r="W36" s="62" t="s">
        <v>915</v>
      </c>
      <c r="X36" s="53"/>
      <c r="Y36" s="1304"/>
      <c r="Z36" s="73" t="s">
        <v>1449</v>
      </c>
      <c r="AA36" s="45"/>
      <c r="AB36" s="45"/>
      <c r="AD36" s="70" t="s">
        <v>2397</v>
      </c>
      <c r="AE36" s="71" t="s">
        <v>2398</v>
      </c>
      <c r="AH36" s="4" t="s">
        <v>883</v>
      </c>
      <c r="AI36" s="4" t="s">
        <v>1600</v>
      </c>
      <c r="AL36"/>
      <c r="AM36"/>
      <c r="AN36"/>
      <c r="AO36"/>
      <c r="AP36"/>
      <c r="AQ36"/>
      <c r="AR36" s="7" t="s">
        <v>904</v>
      </c>
      <c r="AS36" s="7" t="s">
        <v>2396</v>
      </c>
      <c r="AT36"/>
      <c r="AU36"/>
      <c r="AY36" s="7" t="s">
        <v>904</v>
      </c>
      <c r="AZ36" s="7" t="s">
        <v>2396</v>
      </c>
      <c r="BD36" s="7" t="s">
        <v>914</v>
      </c>
      <c r="BE36" s="7" t="s">
        <v>915</v>
      </c>
      <c r="BG36" s="7" t="s">
        <v>904</v>
      </c>
      <c r="BH36" s="7" t="s">
        <v>2396</v>
      </c>
      <c r="BN36" s="7" t="s">
        <v>904</v>
      </c>
      <c r="BO36" s="7" t="s">
        <v>2396</v>
      </c>
    </row>
    <row r="37" spans="2:67" ht="21.5" x14ac:dyDescent="0.35">
      <c r="B37" s="4" t="s">
        <v>886</v>
      </c>
      <c r="C37" s="4" t="s">
        <v>2378</v>
      </c>
      <c r="D37" s="1304"/>
      <c r="E37" s="73" t="s">
        <v>1450</v>
      </c>
      <c r="K37" s="4" t="s">
        <v>886</v>
      </c>
      <c r="L37" s="4" t="s">
        <v>2378</v>
      </c>
      <c r="P37" s="7" t="s">
        <v>907</v>
      </c>
      <c r="Q37" s="7" t="s">
        <v>1648</v>
      </c>
      <c r="R37" s="52"/>
      <c r="S37" s="52"/>
      <c r="T37" s="52"/>
      <c r="U37" s="52"/>
      <c r="V37" s="62" t="s">
        <v>916</v>
      </c>
      <c r="W37" s="62" t="s">
        <v>917</v>
      </c>
      <c r="X37" s="53"/>
      <c r="Y37" s="1304"/>
      <c r="Z37" s="73" t="s">
        <v>1450</v>
      </c>
      <c r="AA37" s="45"/>
      <c r="AB37" s="45"/>
      <c r="AD37" s="70" t="s">
        <v>2399</v>
      </c>
      <c r="AE37" s="71" t="s">
        <v>2400</v>
      </c>
      <c r="AH37" s="4" t="s">
        <v>886</v>
      </c>
      <c r="AI37" s="4" t="s">
        <v>2378</v>
      </c>
      <c r="AL37"/>
      <c r="AM37"/>
      <c r="AN37"/>
      <c r="AO37"/>
      <c r="AP37"/>
      <c r="AQ37"/>
      <c r="AR37" s="7" t="s">
        <v>907</v>
      </c>
      <c r="AS37" s="7" t="s">
        <v>1648</v>
      </c>
      <c r="AT37"/>
      <c r="AU37"/>
      <c r="AY37" s="7" t="s">
        <v>907</v>
      </c>
      <c r="AZ37" s="7" t="s">
        <v>1648</v>
      </c>
      <c r="BD37" s="7" t="s">
        <v>916</v>
      </c>
      <c r="BE37" s="7" t="s">
        <v>917</v>
      </c>
      <c r="BG37" s="7" t="s">
        <v>907</v>
      </c>
      <c r="BH37" s="7" t="s">
        <v>1648</v>
      </c>
      <c r="BN37" s="7" t="s">
        <v>907</v>
      </c>
      <c r="BO37" s="7" t="s">
        <v>1648</v>
      </c>
    </row>
    <row r="38" spans="2:67" ht="71.5" x14ac:dyDescent="0.35">
      <c r="B38" s="4" t="s">
        <v>889</v>
      </c>
      <c r="C38" s="4" t="s">
        <v>2381</v>
      </c>
      <c r="D38" s="1304"/>
      <c r="E38" s="73" t="s">
        <v>1451</v>
      </c>
      <c r="K38" s="4" t="s">
        <v>889</v>
      </c>
      <c r="L38" s="4" t="s">
        <v>2381</v>
      </c>
      <c r="P38" s="7" t="s">
        <v>910</v>
      </c>
      <c r="Q38" s="7" t="s">
        <v>2401</v>
      </c>
      <c r="R38" s="52"/>
      <c r="S38" s="52"/>
      <c r="T38" s="52"/>
      <c r="U38" s="52"/>
      <c r="V38" s="62" t="s">
        <v>919</v>
      </c>
      <c r="W38" s="62" t="s">
        <v>920</v>
      </c>
      <c r="X38" s="53"/>
      <c r="Y38" s="1304"/>
      <c r="Z38" s="73" t="s">
        <v>1451</v>
      </c>
      <c r="AA38" s="45"/>
      <c r="AB38" s="45"/>
      <c r="AD38" s="70" t="s">
        <v>2402</v>
      </c>
      <c r="AE38" s="71" t="s">
        <v>2403</v>
      </c>
      <c r="AH38" s="4" t="s">
        <v>889</v>
      </c>
      <c r="AI38" s="4" t="s">
        <v>2381</v>
      </c>
      <c r="AL38"/>
      <c r="AM38"/>
      <c r="AN38"/>
      <c r="AO38"/>
      <c r="AP38"/>
      <c r="AQ38"/>
      <c r="AR38" s="7" t="s">
        <v>910</v>
      </c>
      <c r="AS38" s="7" t="s">
        <v>2401</v>
      </c>
      <c r="AT38"/>
      <c r="AU38"/>
      <c r="AY38" s="7" t="s">
        <v>910</v>
      </c>
      <c r="AZ38" s="7" t="s">
        <v>2401</v>
      </c>
      <c r="BD38" s="7" t="s">
        <v>919</v>
      </c>
      <c r="BE38" s="7" t="s">
        <v>920</v>
      </c>
      <c r="BG38" s="7" t="s">
        <v>910</v>
      </c>
      <c r="BH38" s="7" t="s">
        <v>2401</v>
      </c>
      <c r="BN38" s="7" t="s">
        <v>910</v>
      </c>
      <c r="BO38" s="7" t="s">
        <v>2401</v>
      </c>
    </row>
    <row r="39" spans="2:67" ht="21.5" x14ac:dyDescent="0.35">
      <c r="B39" s="4" t="s">
        <v>892</v>
      </c>
      <c r="C39" s="4" t="s">
        <v>2384</v>
      </c>
      <c r="D39" s="1305"/>
      <c r="E39" s="75" t="s">
        <v>1452</v>
      </c>
      <c r="K39" s="4" t="s">
        <v>892</v>
      </c>
      <c r="L39" s="4" t="s">
        <v>2384</v>
      </c>
      <c r="P39" s="7" t="s">
        <v>913</v>
      </c>
      <c r="Q39" s="7" t="s">
        <v>2404</v>
      </c>
      <c r="R39" s="52"/>
      <c r="S39" s="52"/>
      <c r="T39" s="52"/>
      <c r="U39" s="52"/>
      <c r="V39" s="62" t="s">
        <v>922</v>
      </c>
      <c r="W39" s="62" t="s">
        <v>923</v>
      </c>
      <c r="X39" s="53"/>
      <c r="Y39" s="1305"/>
      <c r="Z39" s="75" t="s">
        <v>1452</v>
      </c>
      <c r="AA39" s="45"/>
      <c r="AB39" s="45"/>
      <c r="AD39" s="70" t="s">
        <v>2405</v>
      </c>
      <c r="AE39" s="71" t="s">
        <v>2406</v>
      </c>
      <c r="AH39" s="4" t="s">
        <v>892</v>
      </c>
      <c r="AI39" s="4" t="s">
        <v>2384</v>
      </c>
      <c r="AL39"/>
      <c r="AM39"/>
      <c r="AN39"/>
      <c r="AO39"/>
      <c r="AP39"/>
      <c r="AQ39"/>
      <c r="AR39" s="7" t="s">
        <v>913</v>
      </c>
      <c r="AS39" s="7" t="s">
        <v>2404</v>
      </c>
      <c r="AT39"/>
      <c r="AU39"/>
      <c r="AY39" s="7" t="s">
        <v>913</v>
      </c>
      <c r="AZ39" s="7" t="s">
        <v>2404</v>
      </c>
      <c r="BD39" s="7" t="s">
        <v>922</v>
      </c>
      <c r="BE39" s="7" t="s">
        <v>923</v>
      </c>
      <c r="BG39" s="7" t="s">
        <v>913</v>
      </c>
      <c r="BH39" s="7" t="s">
        <v>2404</v>
      </c>
      <c r="BN39" s="7" t="s">
        <v>913</v>
      </c>
      <c r="BO39" s="7" t="s">
        <v>2404</v>
      </c>
    </row>
    <row r="40" spans="2:67" ht="61.5" x14ac:dyDescent="0.35">
      <c r="B40" s="4" t="s">
        <v>895</v>
      </c>
      <c r="C40" s="4" t="s">
        <v>2387</v>
      </c>
      <c r="D40" s="1300" t="s">
        <v>1453</v>
      </c>
      <c r="E40" s="69" t="s">
        <v>1454</v>
      </c>
      <c r="K40" s="4" t="s">
        <v>895</v>
      </c>
      <c r="L40" s="4" t="s">
        <v>2387</v>
      </c>
      <c r="P40" s="7" t="s">
        <v>887</v>
      </c>
      <c r="Q40" s="7" t="s">
        <v>2407</v>
      </c>
      <c r="R40" s="52"/>
      <c r="S40" s="52"/>
      <c r="T40" s="52"/>
      <c r="U40" s="52"/>
      <c r="V40" s="62" t="s">
        <v>925</v>
      </c>
      <c r="W40" s="62" t="s">
        <v>926</v>
      </c>
      <c r="X40" s="53"/>
      <c r="Y40" s="1300" t="s">
        <v>1453</v>
      </c>
      <c r="Z40" s="69" t="s">
        <v>1454</v>
      </c>
      <c r="AA40" s="45"/>
      <c r="AB40" s="45"/>
      <c r="AD40" s="70" t="s">
        <v>2408</v>
      </c>
      <c r="AE40" s="71" t="s">
        <v>2409</v>
      </c>
      <c r="AH40" s="4" t="s">
        <v>895</v>
      </c>
      <c r="AI40" s="4" t="s">
        <v>2387</v>
      </c>
      <c r="AL40"/>
      <c r="AM40"/>
      <c r="AN40"/>
      <c r="AO40"/>
      <c r="AP40"/>
      <c r="AQ40"/>
      <c r="AR40" s="7" t="s">
        <v>887</v>
      </c>
      <c r="AS40" s="7" t="s">
        <v>2407</v>
      </c>
      <c r="AT40"/>
      <c r="AU40"/>
      <c r="AY40" s="7" t="s">
        <v>887</v>
      </c>
      <c r="AZ40" s="7" t="s">
        <v>2407</v>
      </c>
      <c r="BD40" s="7" t="s">
        <v>925</v>
      </c>
      <c r="BE40" s="7" t="s">
        <v>926</v>
      </c>
      <c r="BG40" s="7" t="s">
        <v>887</v>
      </c>
      <c r="BH40" s="7" t="s">
        <v>2407</v>
      </c>
      <c r="BN40" s="7" t="s">
        <v>887</v>
      </c>
      <c r="BO40" s="7" t="s">
        <v>2407</v>
      </c>
    </row>
    <row r="41" spans="2:67" ht="51.5" x14ac:dyDescent="0.35">
      <c r="B41" s="4" t="s">
        <v>898</v>
      </c>
      <c r="C41" s="4" t="s">
        <v>2390</v>
      </c>
      <c r="D41" s="1302"/>
      <c r="E41" s="75" t="s">
        <v>1455</v>
      </c>
      <c r="K41" s="4" t="s">
        <v>898</v>
      </c>
      <c r="L41" s="4" t="s">
        <v>2390</v>
      </c>
      <c r="P41" s="7" t="s">
        <v>918</v>
      </c>
      <c r="Q41" s="7" t="s">
        <v>2410</v>
      </c>
      <c r="R41" s="52"/>
      <c r="S41" s="52"/>
      <c r="T41" s="52"/>
      <c r="U41" s="52"/>
      <c r="V41" s="62" t="s">
        <v>928</v>
      </c>
      <c r="W41" s="62" t="s">
        <v>929</v>
      </c>
      <c r="X41" s="53"/>
      <c r="Y41" s="1302"/>
      <c r="Z41" s="75" t="s">
        <v>1455</v>
      </c>
      <c r="AA41" s="45"/>
      <c r="AB41" s="45"/>
      <c r="AD41" s="70" t="s">
        <v>2411</v>
      </c>
      <c r="AE41" s="71" t="s">
        <v>2412</v>
      </c>
      <c r="AH41" s="4" t="s">
        <v>898</v>
      </c>
      <c r="AI41" s="4" t="s">
        <v>2390</v>
      </c>
      <c r="AL41"/>
      <c r="AM41"/>
      <c r="AN41"/>
      <c r="AO41"/>
      <c r="AP41"/>
      <c r="AQ41"/>
      <c r="AR41" s="7" t="s">
        <v>918</v>
      </c>
      <c r="AS41" s="7" t="s">
        <v>2410</v>
      </c>
      <c r="AT41"/>
      <c r="AU41"/>
      <c r="AY41" s="7" t="s">
        <v>918</v>
      </c>
      <c r="AZ41" s="7" t="s">
        <v>2410</v>
      </c>
      <c r="BD41" s="7" t="s">
        <v>928</v>
      </c>
      <c r="BE41" s="7" t="s">
        <v>929</v>
      </c>
      <c r="BG41" s="7" t="s">
        <v>918</v>
      </c>
      <c r="BH41" s="7" t="s">
        <v>2410</v>
      </c>
      <c r="BN41" s="7" t="s">
        <v>918</v>
      </c>
      <c r="BO41" s="7" t="s">
        <v>2410</v>
      </c>
    </row>
    <row r="42" spans="2:67" ht="61.5" x14ac:dyDescent="0.35">
      <c r="B42" s="4" t="s">
        <v>901</v>
      </c>
      <c r="C42" s="4" t="s">
        <v>2393</v>
      </c>
      <c r="D42" s="1300" t="s">
        <v>1456</v>
      </c>
      <c r="E42" s="69" t="s">
        <v>1457</v>
      </c>
      <c r="K42" s="4" t="s">
        <v>901</v>
      </c>
      <c r="L42" s="4" t="s">
        <v>2393</v>
      </c>
      <c r="P42" s="7" t="s">
        <v>921</v>
      </c>
      <c r="Q42" s="7" t="s">
        <v>2413</v>
      </c>
      <c r="R42" s="52"/>
      <c r="S42" s="52"/>
      <c r="T42" s="52"/>
      <c r="U42" s="52"/>
      <c r="V42" s="62" t="s">
        <v>931</v>
      </c>
      <c r="W42" s="62" t="s">
        <v>932</v>
      </c>
      <c r="X42" s="53"/>
      <c r="Y42" s="1300" t="s">
        <v>1456</v>
      </c>
      <c r="Z42" s="69" t="s">
        <v>1457</v>
      </c>
      <c r="AA42" s="45"/>
      <c r="AB42" s="45"/>
      <c r="AD42" s="70" t="s">
        <v>2414</v>
      </c>
      <c r="AE42" s="71" t="s">
        <v>2415</v>
      </c>
      <c r="AH42" s="4" t="s">
        <v>901</v>
      </c>
      <c r="AI42" s="4" t="s">
        <v>2393</v>
      </c>
      <c r="AL42"/>
      <c r="AM42"/>
      <c r="AN42"/>
      <c r="AO42"/>
      <c r="AP42"/>
      <c r="AQ42"/>
      <c r="AR42" s="7" t="s">
        <v>921</v>
      </c>
      <c r="AS42" s="7" t="s">
        <v>2413</v>
      </c>
      <c r="AT42"/>
      <c r="AU42"/>
      <c r="AY42" s="7" t="s">
        <v>921</v>
      </c>
      <c r="AZ42" s="7" t="s">
        <v>2413</v>
      </c>
      <c r="BD42" s="7" t="s">
        <v>931</v>
      </c>
      <c r="BE42" s="7" t="s">
        <v>932</v>
      </c>
      <c r="BG42" s="7" t="s">
        <v>921</v>
      </c>
      <c r="BH42" s="7" t="s">
        <v>2413</v>
      </c>
      <c r="BN42" s="7" t="s">
        <v>921</v>
      </c>
      <c r="BO42" s="7" t="s">
        <v>2413</v>
      </c>
    </row>
    <row r="43" spans="2:67" ht="51.5" x14ac:dyDescent="0.35">
      <c r="B43" s="4" t="s">
        <v>904</v>
      </c>
      <c r="C43" s="4" t="s">
        <v>2396</v>
      </c>
      <c r="D43" s="1302"/>
      <c r="E43" s="75" t="s">
        <v>1455</v>
      </c>
      <c r="K43" s="4" t="s">
        <v>904</v>
      </c>
      <c r="L43" s="4" t="s">
        <v>2396</v>
      </c>
      <c r="P43" s="7" t="s">
        <v>924</v>
      </c>
      <c r="Q43" s="7" t="s">
        <v>2416</v>
      </c>
      <c r="R43" s="52"/>
      <c r="S43" s="52"/>
      <c r="T43" s="52"/>
      <c r="U43" s="52"/>
      <c r="V43" s="62" t="s">
        <v>933</v>
      </c>
      <c r="W43" s="62" t="s">
        <v>934</v>
      </c>
      <c r="X43" s="53"/>
      <c r="Y43" s="1302"/>
      <c r="Z43" s="75" t="s">
        <v>1455</v>
      </c>
      <c r="AA43" s="45"/>
      <c r="AB43" s="45"/>
      <c r="AD43" s="70" t="s">
        <v>2417</v>
      </c>
      <c r="AE43" s="71" t="s">
        <v>2418</v>
      </c>
      <c r="AH43" s="4" t="s">
        <v>904</v>
      </c>
      <c r="AI43" s="4" t="s">
        <v>2396</v>
      </c>
      <c r="AL43"/>
      <c r="AM43"/>
      <c r="AN43"/>
      <c r="AO43"/>
      <c r="AP43"/>
      <c r="AQ43"/>
      <c r="AR43" s="7" t="s">
        <v>924</v>
      </c>
      <c r="AS43" s="7" t="s">
        <v>2416</v>
      </c>
      <c r="AT43"/>
      <c r="AU43"/>
      <c r="AY43" s="7" t="s">
        <v>924</v>
      </c>
      <c r="AZ43" s="7" t="s">
        <v>2416</v>
      </c>
      <c r="BD43" s="7" t="s">
        <v>933</v>
      </c>
      <c r="BE43" s="7" t="s">
        <v>934</v>
      </c>
      <c r="BG43" s="7" t="s">
        <v>924</v>
      </c>
      <c r="BH43" s="7" t="s">
        <v>2416</v>
      </c>
      <c r="BN43" s="7" t="s">
        <v>924</v>
      </c>
      <c r="BO43" s="7" t="s">
        <v>2416</v>
      </c>
    </row>
    <row r="44" spans="2:67" ht="61.5" x14ac:dyDescent="0.35">
      <c r="B44" s="4" t="s">
        <v>907</v>
      </c>
      <c r="C44" s="4" t="s">
        <v>1648</v>
      </c>
      <c r="D44" s="1300" t="s">
        <v>1458</v>
      </c>
      <c r="E44" s="69" t="s">
        <v>1459</v>
      </c>
      <c r="K44" s="4" t="s">
        <v>907</v>
      </c>
      <c r="L44" s="4" t="s">
        <v>1648</v>
      </c>
      <c r="P44" s="7" t="s">
        <v>927</v>
      </c>
      <c r="Q44" s="7" t="s">
        <v>1575</v>
      </c>
      <c r="R44" s="52"/>
      <c r="S44" s="52"/>
      <c r="T44" s="52"/>
      <c r="U44" s="52"/>
      <c r="V44" s="62" t="s">
        <v>936</v>
      </c>
      <c r="W44" s="62" t="s">
        <v>937</v>
      </c>
      <c r="X44" s="53"/>
      <c r="Y44" s="1300" t="s">
        <v>1458</v>
      </c>
      <c r="Z44" s="69" t="s">
        <v>1459</v>
      </c>
      <c r="AA44" s="45"/>
      <c r="AB44" s="45"/>
      <c r="AD44" s="70" t="s">
        <v>2419</v>
      </c>
      <c r="AE44" s="71" t="s">
        <v>2420</v>
      </c>
      <c r="AH44" s="4" t="s">
        <v>907</v>
      </c>
      <c r="AI44" s="4" t="s">
        <v>1648</v>
      </c>
      <c r="AL44"/>
      <c r="AM44"/>
      <c r="AN44"/>
      <c r="AO44"/>
      <c r="AP44"/>
      <c r="AQ44"/>
      <c r="AR44" s="7" t="s">
        <v>927</v>
      </c>
      <c r="AS44" s="7" t="s">
        <v>1575</v>
      </c>
      <c r="AT44"/>
      <c r="AU44"/>
      <c r="AY44" s="7" t="s">
        <v>927</v>
      </c>
      <c r="AZ44" s="7" t="s">
        <v>1575</v>
      </c>
      <c r="BD44" s="7" t="s">
        <v>936</v>
      </c>
      <c r="BE44" s="7" t="s">
        <v>937</v>
      </c>
      <c r="BG44" s="7" t="s">
        <v>927</v>
      </c>
      <c r="BH44" s="7" t="s">
        <v>1575</v>
      </c>
      <c r="BN44" s="7" t="s">
        <v>927</v>
      </c>
      <c r="BO44" s="7" t="s">
        <v>1575</v>
      </c>
    </row>
    <row r="45" spans="2:67" ht="31.5" x14ac:dyDescent="0.35">
      <c r="B45" s="4" t="s">
        <v>910</v>
      </c>
      <c r="C45" s="4" t="s">
        <v>2401</v>
      </c>
      <c r="D45" s="1302"/>
      <c r="E45" s="75" t="s">
        <v>1460</v>
      </c>
      <c r="K45" s="4" t="s">
        <v>910</v>
      </c>
      <c r="L45" s="4" t="s">
        <v>2401</v>
      </c>
      <c r="P45" s="7" t="s">
        <v>930</v>
      </c>
      <c r="Q45" s="7" t="s">
        <v>2421</v>
      </c>
      <c r="R45" s="52"/>
      <c r="S45" s="52"/>
      <c r="T45" s="52"/>
      <c r="U45" s="52"/>
      <c r="V45" s="62" t="s">
        <v>939</v>
      </c>
      <c r="W45" s="62" t="s">
        <v>940</v>
      </c>
      <c r="X45" s="53"/>
      <c r="Y45" s="1302"/>
      <c r="Z45" s="75" t="s">
        <v>1460</v>
      </c>
      <c r="AA45" s="45"/>
      <c r="AB45" s="45"/>
      <c r="AD45" s="70" t="s">
        <v>2422</v>
      </c>
      <c r="AE45" s="71" t="s">
        <v>2423</v>
      </c>
      <c r="AH45" s="4" t="s">
        <v>910</v>
      </c>
      <c r="AI45" s="4" t="s">
        <v>2401</v>
      </c>
      <c r="AL45"/>
      <c r="AM45"/>
      <c r="AN45"/>
      <c r="AO45"/>
      <c r="AP45"/>
      <c r="AQ45"/>
      <c r="AR45" s="7" t="s">
        <v>930</v>
      </c>
      <c r="AS45" s="7" t="s">
        <v>2421</v>
      </c>
      <c r="AT45"/>
      <c r="AU45"/>
      <c r="AY45" s="7" t="s">
        <v>930</v>
      </c>
      <c r="AZ45" s="7" t="s">
        <v>2421</v>
      </c>
      <c r="BD45" s="7" t="s">
        <v>939</v>
      </c>
      <c r="BE45" s="7" t="s">
        <v>940</v>
      </c>
      <c r="BG45" s="7" t="s">
        <v>930</v>
      </c>
      <c r="BH45" s="7" t="s">
        <v>2421</v>
      </c>
      <c r="BN45" s="7" t="s">
        <v>930</v>
      </c>
      <c r="BO45" s="7" t="s">
        <v>2421</v>
      </c>
    </row>
    <row r="46" spans="2:67" ht="61.5" x14ac:dyDescent="0.35">
      <c r="B46" s="4" t="s">
        <v>913</v>
      </c>
      <c r="C46" s="4" t="s">
        <v>2404</v>
      </c>
      <c r="D46" s="1300" t="s">
        <v>1461</v>
      </c>
      <c r="E46" s="69" t="s">
        <v>1462</v>
      </c>
      <c r="K46" s="4" t="s">
        <v>913</v>
      </c>
      <c r="L46" s="4" t="s">
        <v>2404</v>
      </c>
      <c r="P46" s="7" t="s">
        <v>905</v>
      </c>
      <c r="Q46" s="7" t="s">
        <v>1597</v>
      </c>
      <c r="R46" s="52"/>
      <c r="S46" s="52"/>
      <c r="T46" s="52"/>
      <c r="U46" s="52"/>
      <c r="V46" s="62" t="s">
        <v>942</v>
      </c>
      <c r="W46" s="62" t="s">
        <v>943</v>
      </c>
      <c r="X46" s="53"/>
      <c r="Y46" s="1300" t="s">
        <v>1461</v>
      </c>
      <c r="Z46" s="69" t="s">
        <v>1462</v>
      </c>
      <c r="AA46" s="45"/>
      <c r="AB46" s="45"/>
      <c r="AD46" s="70" t="s">
        <v>2424</v>
      </c>
      <c r="AE46" s="71" t="s">
        <v>2425</v>
      </c>
      <c r="AH46" s="4" t="s">
        <v>913</v>
      </c>
      <c r="AI46" s="4" t="s">
        <v>2404</v>
      </c>
      <c r="AL46"/>
      <c r="AM46"/>
      <c r="AN46"/>
      <c r="AO46"/>
      <c r="AP46"/>
      <c r="AQ46"/>
      <c r="AR46" s="7" t="s">
        <v>905</v>
      </c>
      <c r="AS46" s="7" t="s">
        <v>1597</v>
      </c>
      <c r="AT46"/>
      <c r="AU46"/>
      <c r="AY46" s="7" t="s">
        <v>905</v>
      </c>
      <c r="AZ46" s="7" t="s">
        <v>1597</v>
      </c>
      <c r="BD46" s="7" t="s">
        <v>942</v>
      </c>
      <c r="BE46" s="7" t="s">
        <v>943</v>
      </c>
      <c r="BG46" s="7" t="s">
        <v>905</v>
      </c>
      <c r="BH46" s="7" t="s">
        <v>1597</v>
      </c>
      <c r="BN46" s="7" t="s">
        <v>905</v>
      </c>
      <c r="BO46" s="7" t="s">
        <v>1597</v>
      </c>
    </row>
    <row r="47" spans="2:67" ht="31.5" x14ac:dyDescent="0.35">
      <c r="B47" s="4" t="s">
        <v>887</v>
      </c>
      <c r="C47" s="4" t="s">
        <v>2407</v>
      </c>
      <c r="D47" s="1302"/>
      <c r="E47" s="75" t="s">
        <v>1460</v>
      </c>
      <c r="K47" s="4" t="s">
        <v>887</v>
      </c>
      <c r="L47" s="4" t="s">
        <v>2407</v>
      </c>
      <c r="P47" s="7" t="s">
        <v>935</v>
      </c>
      <c r="Q47" s="7" t="s">
        <v>1649</v>
      </c>
      <c r="R47" s="52"/>
      <c r="S47" s="52"/>
      <c r="T47" s="52"/>
      <c r="U47" s="52"/>
      <c r="V47" s="62" t="s">
        <v>945</v>
      </c>
      <c r="W47" s="62" t="s">
        <v>946</v>
      </c>
      <c r="X47" s="53"/>
      <c r="Y47" s="1302"/>
      <c r="Z47" s="75" t="s">
        <v>1460</v>
      </c>
      <c r="AA47" s="45"/>
      <c r="AB47" s="45"/>
      <c r="AD47" s="70" t="s">
        <v>2426</v>
      </c>
      <c r="AE47" s="71" t="s">
        <v>2427</v>
      </c>
      <c r="AH47" s="4" t="s">
        <v>887</v>
      </c>
      <c r="AI47" s="4" t="s">
        <v>2407</v>
      </c>
      <c r="AL47"/>
      <c r="AM47"/>
      <c r="AN47"/>
      <c r="AO47"/>
      <c r="AP47"/>
      <c r="AQ47"/>
      <c r="AR47" s="7" t="s">
        <v>935</v>
      </c>
      <c r="AS47" s="7" t="s">
        <v>1649</v>
      </c>
      <c r="AT47"/>
      <c r="AU47"/>
      <c r="AY47" s="7" t="s">
        <v>935</v>
      </c>
      <c r="AZ47" s="7" t="s">
        <v>1649</v>
      </c>
      <c r="BD47" s="7" t="s">
        <v>945</v>
      </c>
      <c r="BE47" s="7" t="s">
        <v>946</v>
      </c>
      <c r="BG47" s="7" t="s">
        <v>935</v>
      </c>
      <c r="BH47" s="7" t="s">
        <v>1649</v>
      </c>
      <c r="BN47" s="7" t="s">
        <v>935</v>
      </c>
      <c r="BO47" s="7" t="s">
        <v>1649</v>
      </c>
    </row>
    <row r="48" spans="2:67" ht="21.5" x14ac:dyDescent="0.35">
      <c r="B48" s="4" t="s">
        <v>918</v>
      </c>
      <c r="C48" s="4" t="s">
        <v>2410</v>
      </c>
      <c r="D48" s="1300" t="s">
        <v>1463</v>
      </c>
      <c r="E48" s="78" t="s">
        <v>1464</v>
      </c>
      <c r="K48" s="4" t="s">
        <v>918</v>
      </c>
      <c r="L48" s="4" t="s">
        <v>2410</v>
      </c>
      <c r="P48" s="7" t="s">
        <v>938</v>
      </c>
      <c r="Q48" s="7" t="s">
        <v>1628</v>
      </c>
      <c r="R48" s="52"/>
      <c r="S48" s="52"/>
      <c r="T48" s="52"/>
      <c r="U48" s="52"/>
      <c r="V48" s="62" t="s">
        <v>948</v>
      </c>
      <c r="W48" s="62" t="s">
        <v>949</v>
      </c>
      <c r="X48" s="53"/>
      <c r="Y48" s="1300" t="s">
        <v>1463</v>
      </c>
      <c r="Z48" s="78" t="s">
        <v>1464</v>
      </c>
      <c r="AA48" s="79"/>
      <c r="AB48" s="79"/>
      <c r="AD48" s="70" t="s">
        <v>2428</v>
      </c>
      <c r="AE48" s="71" t="s">
        <v>2429</v>
      </c>
      <c r="AH48" s="4" t="s">
        <v>918</v>
      </c>
      <c r="AI48" s="4" t="s">
        <v>2410</v>
      </c>
      <c r="AL48"/>
      <c r="AM48"/>
      <c r="AN48"/>
      <c r="AO48"/>
      <c r="AP48"/>
      <c r="AQ48"/>
      <c r="AR48" s="7" t="s">
        <v>938</v>
      </c>
      <c r="AS48" s="7" t="s">
        <v>1628</v>
      </c>
      <c r="AT48"/>
      <c r="AU48"/>
      <c r="AY48" s="7" t="s">
        <v>938</v>
      </c>
      <c r="AZ48" s="7" t="s">
        <v>1628</v>
      </c>
      <c r="BD48" s="7" t="s">
        <v>948</v>
      </c>
      <c r="BE48" s="7" t="s">
        <v>949</v>
      </c>
      <c r="BG48" s="7" t="s">
        <v>938</v>
      </c>
      <c r="BH48" s="7" t="s">
        <v>1628</v>
      </c>
      <c r="BN48" s="7" t="s">
        <v>938</v>
      </c>
      <c r="BO48" s="7" t="s">
        <v>1628</v>
      </c>
    </row>
    <row r="49" spans="2:67" ht="21.5" x14ac:dyDescent="0.35">
      <c r="B49" s="4" t="s">
        <v>921</v>
      </c>
      <c r="C49" s="4" t="s">
        <v>2413</v>
      </c>
      <c r="D49" s="1302"/>
      <c r="E49" s="75" t="s">
        <v>1465</v>
      </c>
      <c r="K49" s="4" t="s">
        <v>921</v>
      </c>
      <c r="L49" s="4" t="s">
        <v>2413</v>
      </c>
      <c r="P49" s="7" t="s">
        <v>941</v>
      </c>
      <c r="Q49" s="7" t="s">
        <v>2430</v>
      </c>
      <c r="R49" s="52"/>
      <c r="S49" s="52"/>
      <c r="T49" s="52"/>
      <c r="U49" s="52"/>
      <c r="V49" s="62" t="s">
        <v>951</v>
      </c>
      <c r="W49" s="62" t="s">
        <v>952</v>
      </c>
      <c r="X49" s="53"/>
      <c r="Y49" s="1302"/>
      <c r="Z49" s="75" t="s">
        <v>1465</v>
      </c>
      <c r="AA49" s="45"/>
      <c r="AB49" s="45"/>
      <c r="AD49" s="70" t="s">
        <v>2431</v>
      </c>
      <c r="AE49" s="71" t="s">
        <v>2432</v>
      </c>
      <c r="AH49" s="4" t="s">
        <v>921</v>
      </c>
      <c r="AI49" s="4" t="s">
        <v>2413</v>
      </c>
      <c r="AL49"/>
      <c r="AM49"/>
      <c r="AN49"/>
      <c r="AO49"/>
      <c r="AP49"/>
      <c r="AQ49"/>
      <c r="AR49" s="7" t="s">
        <v>941</v>
      </c>
      <c r="AS49" s="7" t="s">
        <v>2430</v>
      </c>
      <c r="AT49"/>
      <c r="AU49"/>
      <c r="AY49" s="7" t="s">
        <v>941</v>
      </c>
      <c r="AZ49" s="7" t="s">
        <v>2430</v>
      </c>
      <c r="BD49" s="7" t="s">
        <v>951</v>
      </c>
      <c r="BE49" s="7" t="s">
        <v>952</v>
      </c>
      <c r="BG49" s="7" t="s">
        <v>941</v>
      </c>
      <c r="BH49" s="7" t="s">
        <v>2430</v>
      </c>
      <c r="BN49" s="7" t="s">
        <v>941</v>
      </c>
      <c r="BO49" s="7" t="s">
        <v>2430</v>
      </c>
    </row>
    <row r="50" spans="2:67" ht="21.5" x14ac:dyDescent="0.35">
      <c r="B50" s="4" t="s">
        <v>924</v>
      </c>
      <c r="C50" s="4" t="s">
        <v>2416</v>
      </c>
      <c r="K50" s="4" t="s">
        <v>924</v>
      </c>
      <c r="L50" s="4" t="s">
        <v>2416</v>
      </c>
      <c r="P50" s="7" t="s">
        <v>944</v>
      </c>
      <c r="Q50" s="7" t="s">
        <v>2433</v>
      </c>
      <c r="R50" s="52"/>
      <c r="S50" s="52"/>
      <c r="T50" s="52"/>
      <c r="U50" s="52"/>
      <c r="V50" s="62" t="s">
        <v>954</v>
      </c>
      <c r="W50" s="62" t="s">
        <v>955</v>
      </c>
      <c r="X50" s="53"/>
      <c r="Y50" s="53"/>
      <c r="Z50" s="52"/>
      <c r="AA50" s="52"/>
      <c r="AB50" s="52"/>
      <c r="AD50" s="70" t="s">
        <v>2434</v>
      </c>
      <c r="AE50" s="71" t="s">
        <v>2435</v>
      </c>
      <c r="AH50" s="4" t="s">
        <v>924</v>
      </c>
      <c r="AI50" s="4" t="s">
        <v>2416</v>
      </c>
      <c r="AL50"/>
      <c r="AM50"/>
      <c r="AN50"/>
      <c r="AO50"/>
      <c r="AP50"/>
      <c r="AQ50"/>
      <c r="AR50" s="7" t="s">
        <v>944</v>
      </c>
      <c r="AS50" s="7" t="s">
        <v>2433</v>
      </c>
      <c r="AT50"/>
      <c r="AU50"/>
      <c r="AY50" s="7" t="s">
        <v>944</v>
      </c>
      <c r="AZ50" s="7" t="s">
        <v>2433</v>
      </c>
      <c r="BD50" s="7" t="s">
        <v>954</v>
      </c>
      <c r="BE50" s="7" t="s">
        <v>955</v>
      </c>
      <c r="BG50" s="7" t="s">
        <v>944</v>
      </c>
      <c r="BH50" s="7" t="s">
        <v>2433</v>
      </c>
      <c r="BN50" s="7" t="s">
        <v>944</v>
      </c>
      <c r="BO50" s="7" t="s">
        <v>2433</v>
      </c>
    </row>
    <row r="51" spans="2:67" ht="21.5" x14ac:dyDescent="0.35">
      <c r="B51" s="4" t="s">
        <v>927</v>
      </c>
      <c r="C51" s="4" t="s">
        <v>1575</v>
      </c>
      <c r="K51" s="4" t="s">
        <v>927</v>
      </c>
      <c r="L51" s="4" t="s">
        <v>1575</v>
      </c>
      <c r="P51" s="7" t="s">
        <v>947</v>
      </c>
      <c r="Q51" s="7" t="s">
        <v>2436</v>
      </c>
      <c r="R51" s="52"/>
      <c r="S51" s="52"/>
      <c r="T51" s="52"/>
      <c r="U51" s="52"/>
      <c r="V51" s="62" t="s">
        <v>957</v>
      </c>
      <c r="W51" s="62" t="s">
        <v>958</v>
      </c>
      <c r="X51" s="53"/>
      <c r="Y51" s="53"/>
      <c r="Z51" s="52"/>
      <c r="AA51" s="52"/>
      <c r="AB51" s="52"/>
      <c r="AD51" s="70" t="s">
        <v>2437</v>
      </c>
      <c r="AE51" s="71" t="s">
        <v>2438</v>
      </c>
      <c r="AH51" s="4" t="s">
        <v>927</v>
      </c>
      <c r="AI51" s="4" t="s">
        <v>1575</v>
      </c>
      <c r="AL51"/>
      <c r="AM51"/>
      <c r="AN51"/>
      <c r="AO51"/>
      <c r="AP51"/>
      <c r="AQ51"/>
      <c r="AR51" s="7" t="s">
        <v>947</v>
      </c>
      <c r="AS51" s="7" t="s">
        <v>2436</v>
      </c>
      <c r="AT51"/>
      <c r="AU51"/>
      <c r="AY51" s="7" t="s">
        <v>947</v>
      </c>
      <c r="AZ51" s="7" t="s">
        <v>2436</v>
      </c>
      <c r="BD51" s="7" t="s">
        <v>957</v>
      </c>
      <c r="BE51" s="7" t="s">
        <v>958</v>
      </c>
      <c r="BG51" s="7" t="s">
        <v>947</v>
      </c>
      <c r="BH51" s="7" t="s">
        <v>2436</v>
      </c>
      <c r="BN51" s="7" t="s">
        <v>947</v>
      </c>
      <c r="BO51" s="7" t="s">
        <v>2436</v>
      </c>
    </row>
    <row r="52" spans="2:67" ht="31.5" x14ac:dyDescent="0.35">
      <c r="B52" s="4" t="s">
        <v>930</v>
      </c>
      <c r="C52" s="4" t="s">
        <v>2421</v>
      </c>
      <c r="K52" s="4" t="s">
        <v>930</v>
      </c>
      <c r="L52" s="4" t="s">
        <v>2421</v>
      </c>
      <c r="P52" s="7" t="s">
        <v>950</v>
      </c>
      <c r="Q52" s="7" t="s">
        <v>2439</v>
      </c>
      <c r="R52" s="52"/>
      <c r="S52" s="52"/>
      <c r="T52" s="52"/>
      <c r="U52" s="52"/>
      <c r="V52" s="62" t="s">
        <v>960</v>
      </c>
      <c r="W52" s="62" t="s">
        <v>961</v>
      </c>
      <c r="X52" s="53"/>
      <c r="Y52" s="53"/>
      <c r="Z52" s="52"/>
      <c r="AA52" s="52"/>
      <c r="AB52" s="52"/>
      <c r="AD52" s="70" t="s">
        <v>2440</v>
      </c>
      <c r="AE52" s="71" t="s">
        <v>2441</v>
      </c>
      <c r="AH52" s="4" t="s">
        <v>930</v>
      </c>
      <c r="AI52" s="4" t="s">
        <v>2421</v>
      </c>
      <c r="AL52"/>
      <c r="AM52"/>
      <c r="AN52"/>
      <c r="AO52"/>
      <c r="AP52"/>
      <c r="AQ52"/>
      <c r="AR52" s="7" t="s">
        <v>950</v>
      </c>
      <c r="AS52" s="7" t="s">
        <v>2439</v>
      </c>
      <c r="AT52"/>
      <c r="AU52"/>
      <c r="AY52" s="7" t="s">
        <v>950</v>
      </c>
      <c r="AZ52" s="7" t="s">
        <v>2439</v>
      </c>
      <c r="BD52" s="7" t="s">
        <v>960</v>
      </c>
      <c r="BE52" s="7" t="s">
        <v>961</v>
      </c>
      <c r="BG52" s="7" t="s">
        <v>950</v>
      </c>
      <c r="BH52" s="7" t="s">
        <v>2439</v>
      </c>
      <c r="BN52" s="7" t="s">
        <v>950</v>
      </c>
      <c r="BO52" s="7" t="s">
        <v>2439</v>
      </c>
    </row>
    <row r="53" spans="2:67" ht="31.5" x14ac:dyDescent="0.35">
      <c r="B53" s="4" t="s">
        <v>905</v>
      </c>
      <c r="C53" s="4" t="s">
        <v>1597</v>
      </c>
      <c r="K53" s="4" t="s">
        <v>905</v>
      </c>
      <c r="L53" s="4" t="s">
        <v>1597</v>
      </c>
      <c r="P53" s="7" t="s">
        <v>953</v>
      </c>
      <c r="Q53" s="7" t="s">
        <v>2442</v>
      </c>
      <c r="R53" s="52"/>
      <c r="S53" s="52"/>
      <c r="T53" s="52"/>
      <c r="U53" s="52"/>
      <c r="V53" s="62" t="s">
        <v>817</v>
      </c>
      <c r="W53" s="62" t="s">
        <v>818</v>
      </c>
      <c r="X53" s="53"/>
      <c r="Y53" s="53"/>
      <c r="Z53" s="52"/>
      <c r="AA53" s="52"/>
      <c r="AB53" s="52"/>
      <c r="AD53" s="70" t="s">
        <v>2443</v>
      </c>
      <c r="AE53" s="71" t="s">
        <v>2444</v>
      </c>
      <c r="AH53" s="4" t="s">
        <v>905</v>
      </c>
      <c r="AI53" s="4" t="s">
        <v>1597</v>
      </c>
      <c r="AL53"/>
      <c r="AM53"/>
      <c r="AN53"/>
      <c r="AO53"/>
      <c r="AP53"/>
      <c r="AQ53"/>
      <c r="AR53" s="7" t="s">
        <v>953</v>
      </c>
      <c r="AS53" s="7" t="s">
        <v>2442</v>
      </c>
      <c r="AT53"/>
      <c r="AU53"/>
      <c r="AY53" s="7" t="s">
        <v>953</v>
      </c>
      <c r="AZ53" s="7" t="s">
        <v>2442</v>
      </c>
      <c r="BD53" s="7" t="s">
        <v>817</v>
      </c>
      <c r="BE53" s="7" t="s">
        <v>818</v>
      </c>
      <c r="BG53" s="7" t="s">
        <v>953</v>
      </c>
      <c r="BH53" s="7" t="s">
        <v>2442</v>
      </c>
      <c r="BN53" s="7" t="s">
        <v>953</v>
      </c>
      <c r="BO53" s="7" t="s">
        <v>2442</v>
      </c>
    </row>
    <row r="54" spans="2:67" ht="14.5" x14ac:dyDescent="0.35">
      <c r="B54" s="4" t="s">
        <v>935</v>
      </c>
      <c r="C54" s="4" t="s">
        <v>1649</v>
      </c>
      <c r="K54" s="4" t="s">
        <v>935</v>
      </c>
      <c r="L54" s="4" t="s">
        <v>1649</v>
      </c>
      <c r="P54" s="7" t="s">
        <v>956</v>
      </c>
      <c r="Q54" s="7" t="s">
        <v>2445</v>
      </c>
      <c r="R54" s="52"/>
      <c r="S54" s="52"/>
      <c r="T54" s="52"/>
      <c r="U54" s="52"/>
      <c r="V54" s="62" t="s">
        <v>963</v>
      </c>
      <c r="W54" s="62" t="s">
        <v>964</v>
      </c>
      <c r="X54" s="53"/>
      <c r="Y54" s="53"/>
      <c r="Z54" s="52"/>
      <c r="AA54" s="52"/>
      <c r="AB54" s="52"/>
      <c r="AD54" s="70" t="s">
        <v>2446</v>
      </c>
      <c r="AE54" s="71" t="s">
        <v>2447</v>
      </c>
      <c r="AH54" s="4" t="s">
        <v>935</v>
      </c>
      <c r="AI54" s="4" t="s">
        <v>1649</v>
      </c>
      <c r="AL54"/>
      <c r="AM54"/>
      <c r="AN54"/>
      <c r="AO54"/>
      <c r="AP54"/>
      <c r="AQ54"/>
      <c r="AR54" s="7" t="s">
        <v>956</v>
      </c>
      <c r="AS54" s="7" t="s">
        <v>2445</v>
      </c>
      <c r="AT54"/>
      <c r="AU54"/>
      <c r="AY54" s="7" t="s">
        <v>956</v>
      </c>
      <c r="AZ54" s="7" t="s">
        <v>2445</v>
      </c>
      <c r="BD54" s="7" t="s">
        <v>963</v>
      </c>
      <c r="BE54" s="7" t="s">
        <v>964</v>
      </c>
      <c r="BG54" s="7" t="s">
        <v>956</v>
      </c>
      <c r="BH54" s="7" t="s">
        <v>2445</v>
      </c>
      <c r="BN54" s="7" t="s">
        <v>956</v>
      </c>
      <c r="BO54" s="7" t="s">
        <v>2445</v>
      </c>
    </row>
    <row r="55" spans="2:67" ht="21.5" x14ac:dyDescent="0.35">
      <c r="B55" s="4" t="s">
        <v>938</v>
      </c>
      <c r="C55" s="4" t="s">
        <v>1628</v>
      </c>
      <c r="K55" s="4" t="s">
        <v>938</v>
      </c>
      <c r="L55" s="4" t="s">
        <v>1628</v>
      </c>
      <c r="P55" s="7" t="s">
        <v>959</v>
      </c>
      <c r="Q55" s="7" t="s">
        <v>2448</v>
      </c>
      <c r="R55" s="52"/>
      <c r="S55" s="52"/>
      <c r="T55" s="52"/>
      <c r="U55" s="52"/>
      <c r="V55" s="62" t="s">
        <v>966</v>
      </c>
      <c r="W55" s="62" t="s">
        <v>967</v>
      </c>
      <c r="X55" s="53"/>
      <c r="Y55" s="53"/>
      <c r="Z55" s="52"/>
      <c r="AA55" s="52"/>
      <c r="AB55" s="52"/>
      <c r="AD55" s="70" t="s">
        <v>2449</v>
      </c>
      <c r="AE55" s="71" t="s">
        <v>2450</v>
      </c>
      <c r="AH55" s="4" t="s">
        <v>938</v>
      </c>
      <c r="AI55" s="4" t="s">
        <v>1628</v>
      </c>
      <c r="AL55"/>
      <c r="AM55"/>
      <c r="AN55"/>
      <c r="AO55"/>
      <c r="AP55"/>
      <c r="AQ55"/>
      <c r="AR55" s="7" t="s">
        <v>959</v>
      </c>
      <c r="AS55" s="7" t="s">
        <v>2448</v>
      </c>
      <c r="AT55"/>
      <c r="AU55"/>
      <c r="AY55" s="7" t="s">
        <v>959</v>
      </c>
      <c r="AZ55" s="7" t="s">
        <v>2448</v>
      </c>
      <c r="BD55" s="7" t="s">
        <v>966</v>
      </c>
      <c r="BE55" s="7" t="s">
        <v>967</v>
      </c>
      <c r="BG55" s="7" t="s">
        <v>959</v>
      </c>
      <c r="BH55" s="7" t="s">
        <v>2448</v>
      </c>
      <c r="BN55" s="7" t="s">
        <v>959</v>
      </c>
      <c r="BO55" s="7" t="s">
        <v>2448</v>
      </c>
    </row>
    <row r="56" spans="2:67" ht="21.5" x14ac:dyDescent="0.35">
      <c r="B56" s="4" t="s">
        <v>941</v>
      </c>
      <c r="C56" s="4" t="s">
        <v>2430</v>
      </c>
      <c r="K56" s="4" t="s">
        <v>941</v>
      </c>
      <c r="L56" s="4" t="s">
        <v>2430</v>
      </c>
      <c r="P56" s="7" t="s">
        <v>962</v>
      </c>
      <c r="Q56" s="7" t="s">
        <v>2451</v>
      </c>
      <c r="R56" s="52"/>
      <c r="S56" s="52"/>
      <c r="T56" s="52"/>
      <c r="U56" s="52"/>
      <c r="V56" s="62" t="s">
        <v>813</v>
      </c>
      <c r="W56" s="62" t="s">
        <v>814</v>
      </c>
      <c r="X56" s="53"/>
      <c r="Y56" s="53"/>
      <c r="Z56" s="52"/>
      <c r="AA56" s="52"/>
      <c r="AB56" s="52"/>
      <c r="AD56" s="70" t="s">
        <v>2452</v>
      </c>
      <c r="AE56" s="71" t="s">
        <v>2453</v>
      </c>
      <c r="AH56" s="4" t="s">
        <v>941</v>
      </c>
      <c r="AI56" s="4" t="s">
        <v>2430</v>
      </c>
      <c r="AL56"/>
      <c r="AM56"/>
      <c r="AN56"/>
      <c r="AO56"/>
      <c r="AP56"/>
      <c r="AQ56"/>
      <c r="AR56" s="7" t="s">
        <v>962</v>
      </c>
      <c r="AS56" s="7" t="s">
        <v>2451</v>
      </c>
      <c r="AT56"/>
      <c r="AU56"/>
      <c r="AY56" s="7" t="s">
        <v>962</v>
      </c>
      <c r="AZ56" s="7" t="s">
        <v>2451</v>
      </c>
      <c r="BD56" s="7" t="s">
        <v>813</v>
      </c>
      <c r="BE56" s="7" t="s">
        <v>814</v>
      </c>
      <c r="BG56" s="7" t="s">
        <v>962</v>
      </c>
      <c r="BH56" s="7" t="s">
        <v>2451</v>
      </c>
      <c r="BN56" s="7" t="s">
        <v>962</v>
      </c>
      <c r="BO56" s="7" t="s">
        <v>2451</v>
      </c>
    </row>
    <row r="57" spans="2:67" ht="21.5" x14ac:dyDescent="0.35">
      <c r="B57" s="4" t="s">
        <v>944</v>
      </c>
      <c r="C57" s="4" t="s">
        <v>2433</v>
      </c>
      <c r="K57" s="4" t="s">
        <v>944</v>
      </c>
      <c r="L57" s="4" t="s">
        <v>2433</v>
      </c>
      <c r="P57" s="7" t="s">
        <v>965</v>
      </c>
      <c r="Q57" s="7" t="s">
        <v>2454</v>
      </c>
      <c r="R57" s="52"/>
      <c r="S57" s="52"/>
      <c r="T57" s="52"/>
      <c r="U57" s="52"/>
      <c r="V57" s="62" t="s">
        <v>969</v>
      </c>
      <c r="W57" s="62" t="s">
        <v>970</v>
      </c>
      <c r="X57" s="53"/>
      <c r="Y57" s="53"/>
      <c r="Z57" s="52"/>
      <c r="AA57" s="52"/>
      <c r="AB57" s="52"/>
      <c r="AD57" s="70" t="s">
        <v>2455</v>
      </c>
      <c r="AE57" s="71" t="s">
        <v>2456</v>
      </c>
      <c r="AH57" s="4" t="s">
        <v>944</v>
      </c>
      <c r="AI57" s="4" t="s">
        <v>2433</v>
      </c>
      <c r="AL57"/>
      <c r="AM57"/>
      <c r="AN57"/>
      <c r="AO57"/>
      <c r="AP57"/>
      <c r="AQ57"/>
      <c r="AR57" s="7" t="s">
        <v>965</v>
      </c>
      <c r="AS57" s="7" t="s">
        <v>2454</v>
      </c>
      <c r="AT57"/>
      <c r="AU57"/>
      <c r="AY57" s="7" t="s">
        <v>965</v>
      </c>
      <c r="AZ57" s="7" t="s">
        <v>2454</v>
      </c>
      <c r="BD57" s="7" t="s">
        <v>969</v>
      </c>
      <c r="BE57" s="7" t="s">
        <v>970</v>
      </c>
      <c r="BG57" s="7" t="s">
        <v>965</v>
      </c>
      <c r="BH57" s="7" t="s">
        <v>2454</v>
      </c>
      <c r="BN57" s="7" t="s">
        <v>965</v>
      </c>
      <c r="BO57" s="7" t="s">
        <v>2454</v>
      </c>
    </row>
    <row r="58" spans="2:67" ht="21.5" x14ac:dyDescent="0.35">
      <c r="B58" s="4" t="s">
        <v>947</v>
      </c>
      <c r="C58" s="4" t="s">
        <v>2436</v>
      </c>
      <c r="K58" s="4" t="s">
        <v>947</v>
      </c>
      <c r="L58" s="4" t="s">
        <v>2436</v>
      </c>
      <c r="P58" s="7" t="s">
        <v>968</v>
      </c>
      <c r="Q58" s="7" t="s">
        <v>2457</v>
      </c>
      <c r="R58" s="52"/>
      <c r="S58" s="52"/>
      <c r="T58" s="52"/>
      <c r="U58" s="52"/>
      <c r="V58" s="62" t="s">
        <v>972</v>
      </c>
      <c r="W58" s="62" t="s">
        <v>973</v>
      </c>
      <c r="X58" s="53"/>
      <c r="Y58" s="53"/>
      <c r="Z58" s="52"/>
      <c r="AA58" s="52"/>
      <c r="AB58" s="52"/>
      <c r="AD58" s="70" t="s">
        <v>2458</v>
      </c>
      <c r="AE58" s="71" t="s">
        <v>2459</v>
      </c>
      <c r="AH58" s="4" t="s">
        <v>947</v>
      </c>
      <c r="AI58" s="4" t="s">
        <v>2436</v>
      </c>
      <c r="AL58"/>
      <c r="AM58"/>
      <c r="AN58"/>
      <c r="AO58"/>
      <c r="AP58"/>
      <c r="AQ58"/>
      <c r="AR58" s="7" t="s">
        <v>968</v>
      </c>
      <c r="AS58" s="7" t="s">
        <v>2457</v>
      </c>
      <c r="AT58"/>
      <c r="AU58"/>
      <c r="AY58" s="7" t="s">
        <v>968</v>
      </c>
      <c r="AZ58" s="7" t="s">
        <v>2457</v>
      </c>
      <c r="BD58" s="7" t="s">
        <v>972</v>
      </c>
      <c r="BE58" s="7" t="s">
        <v>973</v>
      </c>
      <c r="BG58" s="7" t="s">
        <v>968</v>
      </c>
      <c r="BH58" s="7" t="s">
        <v>2457</v>
      </c>
      <c r="BN58" s="7" t="s">
        <v>968</v>
      </c>
      <c r="BO58" s="7" t="s">
        <v>2457</v>
      </c>
    </row>
    <row r="59" spans="2:67" ht="21.5" x14ac:dyDescent="0.35">
      <c r="B59" s="4" t="s">
        <v>950</v>
      </c>
      <c r="C59" s="4" t="s">
        <v>2439</v>
      </c>
      <c r="K59" s="4" t="s">
        <v>950</v>
      </c>
      <c r="L59" s="4" t="s">
        <v>2439</v>
      </c>
      <c r="P59" s="7" t="s">
        <v>971</v>
      </c>
      <c r="Q59" s="7" t="s">
        <v>2460</v>
      </c>
      <c r="R59" s="52"/>
      <c r="S59" s="52"/>
      <c r="T59" s="52"/>
      <c r="U59" s="52"/>
      <c r="V59" s="62" t="s">
        <v>975</v>
      </c>
      <c r="W59" s="62" t="s">
        <v>976</v>
      </c>
      <c r="X59" s="53"/>
      <c r="Y59" s="53"/>
      <c r="Z59" s="52"/>
      <c r="AA59" s="52"/>
      <c r="AB59" s="52"/>
      <c r="AD59" s="70" t="s">
        <v>2461</v>
      </c>
      <c r="AE59" s="71" t="s">
        <v>2462</v>
      </c>
      <c r="AH59" s="4" t="s">
        <v>950</v>
      </c>
      <c r="AI59" s="4" t="s">
        <v>2439</v>
      </c>
      <c r="AL59"/>
      <c r="AM59"/>
      <c r="AN59"/>
      <c r="AO59"/>
      <c r="AP59"/>
      <c r="AQ59"/>
      <c r="AR59" s="7" t="s">
        <v>971</v>
      </c>
      <c r="AS59" s="7" t="s">
        <v>2460</v>
      </c>
      <c r="AT59"/>
      <c r="AU59"/>
      <c r="AY59" s="7" t="s">
        <v>971</v>
      </c>
      <c r="AZ59" s="7" t="s">
        <v>2460</v>
      </c>
      <c r="BD59" s="7" t="s">
        <v>975</v>
      </c>
      <c r="BE59" s="7" t="s">
        <v>976</v>
      </c>
      <c r="BG59" s="7" t="s">
        <v>971</v>
      </c>
      <c r="BH59" s="7" t="s">
        <v>2460</v>
      </c>
      <c r="BN59" s="7" t="s">
        <v>971</v>
      </c>
      <c r="BO59" s="7" t="s">
        <v>2460</v>
      </c>
    </row>
    <row r="60" spans="2:67" ht="21.5" x14ac:dyDescent="0.35">
      <c r="B60" s="4" t="s">
        <v>953</v>
      </c>
      <c r="C60" s="4" t="s">
        <v>2442</v>
      </c>
      <c r="K60" s="4" t="s">
        <v>953</v>
      </c>
      <c r="L60" s="4" t="s">
        <v>2442</v>
      </c>
      <c r="P60" s="7" t="s">
        <v>974</v>
      </c>
      <c r="Q60" s="7" t="s">
        <v>2463</v>
      </c>
      <c r="R60" s="52"/>
      <c r="S60" s="52"/>
      <c r="T60" s="52"/>
      <c r="U60" s="52"/>
      <c r="V60" s="62" t="s">
        <v>978</v>
      </c>
      <c r="W60" s="62" t="s">
        <v>979</v>
      </c>
      <c r="X60" s="53"/>
      <c r="Y60" s="53"/>
      <c r="Z60" s="52"/>
      <c r="AA60" s="52"/>
      <c r="AB60" s="52"/>
      <c r="AD60" s="70" t="s">
        <v>2464</v>
      </c>
      <c r="AE60" s="71" t="s">
        <v>2465</v>
      </c>
      <c r="AH60" s="4" t="s">
        <v>953</v>
      </c>
      <c r="AI60" s="4" t="s">
        <v>2442</v>
      </c>
      <c r="AL60"/>
      <c r="AM60"/>
      <c r="AN60"/>
      <c r="AO60"/>
      <c r="AP60"/>
      <c r="AQ60"/>
      <c r="AR60" s="7" t="s">
        <v>974</v>
      </c>
      <c r="AS60" s="7" t="s">
        <v>2463</v>
      </c>
      <c r="AT60"/>
      <c r="AU60"/>
      <c r="AY60" s="7" t="s">
        <v>974</v>
      </c>
      <c r="AZ60" s="7" t="s">
        <v>2463</v>
      </c>
      <c r="BD60" s="7" t="s">
        <v>978</v>
      </c>
      <c r="BE60" s="7" t="s">
        <v>979</v>
      </c>
      <c r="BG60" s="7" t="s">
        <v>974</v>
      </c>
      <c r="BH60" s="7" t="s">
        <v>2463</v>
      </c>
      <c r="BN60" s="7" t="s">
        <v>974</v>
      </c>
      <c r="BO60" s="7" t="s">
        <v>2463</v>
      </c>
    </row>
    <row r="61" spans="2:67" ht="31.5" x14ac:dyDescent="0.35">
      <c r="B61" s="4" t="s">
        <v>956</v>
      </c>
      <c r="C61" s="4" t="s">
        <v>2445</v>
      </c>
      <c r="K61" s="4" t="s">
        <v>956</v>
      </c>
      <c r="L61" s="4" t="s">
        <v>2445</v>
      </c>
      <c r="P61" s="7" t="s">
        <v>977</v>
      </c>
      <c r="Q61" s="7" t="s">
        <v>2466</v>
      </c>
      <c r="R61" s="52"/>
      <c r="S61" s="52"/>
      <c r="T61" s="52"/>
      <c r="U61" s="52"/>
      <c r="V61" s="62" t="s">
        <v>981</v>
      </c>
      <c r="W61" s="62" t="s">
        <v>982</v>
      </c>
      <c r="X61" s="53"/>
      <c r="Y61" s="53"/>
      <c r="Z61" s="52"/>
      <c r="AA61" s="52"/>
      <c r="AB61" s="52"/>
      <c r="AD61" s="70" t="s">
        <v>2467</v>
      </c>
      <c r="AE61" s="71" t="s">
        <v>2468</v>
      </c>
      <c r="AH61" s="4" t="s">
        <v>956</v>
      </c>
      <c r="AI61" s="4" t="s">
        <v>2445</v>
      </c>
      <c r="AL61"/>
      <c r="AM61"/>
      <c r="AN61"/>
      <c r="AO61"/>
      <c r="AP61"/>
      <c r="AQ61"/>
      <c r="AR61" s="7" t="s">
        <v>977</v>
      </c>
      <c r="AS61" s="7" t="s">
        <v>2466</v>
      </c>
      <c r="AT61"/>
      <c r="AU61"/>
      <c r="AY61" s="7" t="s">
        <v>977</v>
      </c>
      <c r="AZ61" s="7" t="s">
        <v>2466</v>
      </c>
      <c r="BD61" s="7" t="s">
        <v>981</v>
      </c>
      <c r="BE61" s="7" t="s">
        <v>982</v>
      </c>
      <c r="BG61" s="7" t="s">
        <v>977</v>
      </c>
      <c r="BH61" s="7" t="s">
        <v>2466</v>
      </c>
      <c r="BN61" s="7" t="s">
        <v>977</v>
      </c>
      <c r="BO61" s="7" t="s">
        <v>2466</v>
      </c>
    </row>
    <row r="62" spans="2:67" ht="21.5" x14ac:dyDescent="0.35">
      <c r="B62" s="4" t="s">
        <v>959</v>
      </c>
      <c r="C62" s="4" t="s">
        <v>2448</v>
      </c>
      <c r="K62" s="4" t="s">
        <v>959</v>
      </c>
      <c r="L62" s="4" t="s">
        <v>2448</v>
      </c>
      <c r="P62" s="7" t="s">
        <v>980</v>
      </c>
      <c r="Q62" s="7" t="s">
        <v>1580</v>
      </c>
      <c r="R62" s="52"/>
      <c r="S62" s="52"/>
      <c r="T62" s="52"/>
      <c r="U62" s="52"/>
      <c r="V62" s="62" t="s">
        <v>984</v>
      </c>
      <c r="W62" s="62" t="s">
        <v>985</v>
      </c>
      <c r="X62" s="53"/>
      <c r="Y62" s="53"/>
      <c r="Z62" s="52"/>
      <c r="AA62" s="52"/>
      <c r="AB62" s="52"/>
      <c r="AD62" s="70" t="s">
        <v>2469</v>
      </c>
      <c r="AE62" s="71" t="s">
        <v>2470</v>
      </c>
      <c r="AH62" s="4" t="s">
        <v>959</v>
      </c>
      <c r="AI62" s="4" t="s">
        <v>2448</v>
      </c>
      <c r="AL62"/>
      <c r="AM62"/>
      <c r="AN62"/>
      <c r="AO62"/>
      <c r="AP62"/>
      <c r="AQ62"/>
      <c r="AR62" s="7" t="s">
        <v>980</v>
      </c>
      <c r="AS62" s="7" t="s">
        <v>1580</v>
      </c>
      <c r="AT62"/>
      <c r="AU62"/>
      <c r="AY62" s="7" t="s">
        <v>980</v>
      </c>
      <c r="AZ62" s="7" t="s">
        <v>1580</v>
      </c>
      <c r="BD62" s="7" t="s">
        <v>984</v>
      </c>
      <c r="BE62" s="7" t="s">
        <v>985</v>
      </c>
      <c r="BG62" s="7" t="s">
        <v>980</v>
      </c>
      <c r="BH62" s="7" t="s">
        <v>1580</v>
      </c>
      <c r="BN62" s="7" t="s">
        <v>980</v>
      </c>
      <c r="BO62" s="7" t="s">
        <v>1580</v>
      </c>
    </row>
    <row r="63" spans="2:67" ht="21.5" x14ac:dyDescent="0.35">
      <c r="B63" s="4" t="s">
        <v>962</v>
      </c>
      <c r="C63" s="4" t="s">
        <v>2451</v>
      </c>
      <c r="K63" s="4" t="s">
        <v>962</v>
      </c>
      <c r="L63" s="4" t="s">
        <v>2451</v>
      </c>
      <c r="P63" s="7" t="s">
        <v>983</v>
      </c>
      <c r="Q63" s="7" t="s">
        <v>2471</v>
      </c>
      <c r="R63" s="52"/>
      <c r="S63" s="52"/>
      <c r="T63" s="52"/>
      <c r="U63" s="52"/>
      <c r="V63" s="62" t="s">
        <v>987</v>
      </c>
      <c r="W63" s="62" t="s">
        <v>988</v>
      </c>
      <c r="X63" s="53"/>
      <c r="Y63" s="53"/>
      <c r="Z63" s="52"/>
      <c r="AA63" s="52"/>
      <c r="AB63" s="52"/>
      <c r="AD63" s="70" t="s">
        <v>2472</v>
      </c>
      <c r="AE63" s="71" t="s">
        <v>2473</v>
      </c>
      <c r="AH63" s="4" t="s">
        <v>962</v>
      </c>
      <c r="AI63" s="4" t="s">
        <v>2451</v>
      </c>
      <c r="AL63"/>
      <c r="AM63"/>
      <c r="AN63"/>
      <c r="AO63"/>
      <c r="AP63"/>
      <c r="AQ63"/>
      <c r="AR63" s="7" t="s">
        <v>983</v>
      </c>
      <c r="AS63" s="7" t="s">
        <v>2471</v>
      </c>
      <c r="AT63"/>
      <c r="AU63"/>
      <c r="AY63" s="7" t="s">
        <v>983</v>
      </c>
      <c r="AZ63" s="7" t="s">
        <v>2471</v>
      </c>
      <c r="BD63" s="7" t="s">
        <v>987</v>
      </c>
      <c r="BE63" s="7" t="s">
        <v>988</v>
      </c>
      <c r="BG63" s="7" t="s">
        <v>983</v>
      </c>
      <c r="BH63" s="7" t="s">
        <v>2471</v>
      </c>
      <c r="BN63" s="7" t="s">
        <v>983</v>
      </c>
      <c r="BO63" s="7" t="s">
        <v>2471</v>
      </c>
    </row>
    <row r="64" spans="2:67" ht="21.5" x14ac:dyDescent="0.35">
      <c r="B64" s="4" t="s">
        <v>965</v>
      </c>
      <c r="C64" s="4" t="s">
        <v>2454</v>
      </c>
      <c r="K64" s="4" t="s">
        <v>965</v>
      </c>
      <c r="L64" s="4" t="s">
        <v>2454</v>
      </c>
      <c r="P64" s="7" t="s">
        <v>986</v>
      </c>
      <c r="Q64" s="7" t="s">
        <v>1584</v>
      </c>
      <c r="R64" s="52"/>
      <c r="S64" s="52"/>
      <c r="T64" s="52"/>
      <c r="U64" s="52"/>
      <c r="V64" s="62" t="s">
        <v>990</v>
      </c>
      <c r="W64" s="62" t="s">
        <v>991</v>
      </c>
      <c r="X64" s="53"/>
      <c r="Y64" s="53"/>
      <c r="Z64" s="52"/>
      <c r="AA64" s="52"/>
      <c r="AB64" s="52"/>
      <c r="AD64" s="70" t="s">
        <v>2474</v>
      </c>
      <c r="AE64" s="71" t="s">
        <v>2475</v>
      </c>
      <c r="AH64" s="4" t="s">
        <v>965</v>
      </c>
      <c r="AI64" s="4" t="s">
        <v>2454</v>
      </c>
      <c r="AL64"/>
      <c r="AM64"/>
      <c r="AN64"/>
      <c r="AO64"/>
      <c r="AP64"/>
      <c r="AQ64"/>
      <c r="AR64" s="7" t="s">
        <v>986</v>
      </c>
      <c r="AS64" s="7" t="s">
        <v>1584</v>
      </c>
      <c r="AT64"/>
      <c r="AU64"/>
      <c r="AY64" s="7" t="s">
        <v>986</v>
      </c>
      <c r="AZ64" s="7" t="s">
        <v>1584</v>
      </c>
      <c r="BD64" s="7" t="s">
        <v>990</v>
      </c>
      <c r="BE64" s="7" t="s">
        <v>991</v>
      </c>
      <c r="BG64" s="7" t="s">
        <v>986</v>
      </c>
      <c r="BH64" s="7" t="s">
        <v>1584</v>
      </c>
      <c r="BN64" s="7" t="s">
        <v>986</v>
      </c>
      <c r="BO64" s="7" t="s">
        <v>1584</v>
      </c>
    </row>
    <row r="65" spans="2:67" ht="21.5" x14ac:dyDescent="0.35">
      <c r="B65" s="4" t="s">
        <v>968</v>
      </c>
      <c r="C65" s="4" t="s">
        <v>2457</v>
      </c>
      <c r="K65" s="4" t="s">
        <v>968</v>
      </c>
      <c r="L65" s="4" t="s">
        <v>2457</v>
      </c>
      <c r="P65" s="7" t="s">
        <v>989</v>
      </c>
      <c r="Q65" s="7" t="s">
        <v>2476</v>
      </c>
      <c r="R65" s="52"/>
      <c r="S65" s="52"/>
      <c r="T65" s="52"/>
      <c r="U65" s="52"/>
      <c r="V65" s="62" t="s">
        <v>993</v>
      </c>
      <c r="W65" s="62" t="s">
        <v>994</v>
      </c>
      <c r="X65" s="53"/>
      <c r="Y65" s="53"/>
      <c r="Z65" s="52"/>
      <c r="AA65" s="52"/>
      <c r="AB65" s="52"/>
      <c r="AD65" s="70" t="s">
        <v>2477</v>
      </c>
      <c r="AE65" s="71" t="s">
        <v>2478</v>
      </c>
      <c r="AH65" s="4" t="s">
        <v>968</v>
      </c>
      <c r="AI65" s="4" t="s">
        <v>2457</v>
      </c>
      <c r="AL65"/>
      <c r="AM65"/>
      <c r="AN65"/>
      <c r="AO65"/>
      <c r="AP65"/>
      <c r="AQ65"/>
      <c r="AR65" s="7" t="s">
        <v>989</v>
      </c>
      <c r="AS65" s="7" t="s">
        <v>2476</v>
      </c>
      <c r="AT65"/>
      <c r="AU65"/>
      <c r="AY65" s="7" t="s">
        <v>989</v>
      </c>
      <c r="AZ65" s="7" t="s">
        <v>2476</v>
      </c>
      <c r="BD65" s="7" t="s">
        <v>993</v>
      </c>
      <c r="BE65" s="7" t="s">
        <v>994</v>
      </c>
      <c r="BG65" s="7" t="s">
        <v>989</v>
      </c>
      <c r="BH65" s="7" t="s">
        <v>2476</v>
      </c>
      <c r="BN65" s="7" t="s">
        <v>989</v>
      </c>
      <c r="BO65" s="7" t="s">
        <v>2476</v>
      </c>
    </row>
    <row r="66" spans="2:67" ht="21.5" x14ac:dyDescent="0.35">
      <c r="B66" s="4" t="s">
        <v>971</v>
      </c>
      <c r="C66" s="4" t="s">
        <v>2460</v>
      </c>
      <c r="K66" s="4" t="s">
        <v>971</v>
      </c>
      <c r="L66" s="4" t="s">
        <v>2460</v>
      </c>
      <c r="P66" s="7" t="s">
        <v>992</v>
      </c>
      <c r="Q66" s="7" t="s">
        <v>2479</v>
      </c>
      <c r="R66" s="52"/>
      <c r="S66" s="52"/>
      <c r="T66" s="52"/>
      <c r="U66" s="52"/>
      <c r="V66" s="62" t="s">
        <v>996</v>
      </c>
      <c r="W66" s="62" t="s">
        <v>997</v>
      </c>
      <c r="X66" s="53"/>
      <c r="Y66" s="53"/>
      <c r="Z66" s="52"/>
      <c r="AA66" s="52"/>
      <c r="AB66" s="52"/>
      <c r="AD66" s="70" t="s">
        <v>2480</v>
      </c>
      <c r="AE66" s="71" t="s">
        <v>2481</v>
      </c>
      <c r="AH66" s="4" t="s">
        <v>971</v>
      </c>
      <c r="AI66" s="4" t="s">
        <v>2460</v>
      </c>
      <c r="AL66"/>
      <c r="AM66"/>
      <c r="AN66"/>
      <c r="AO66"/>
      <c r="AP66"/>
      <c r="AQ66"/>
      <c r="AR66" s="7" t="s">
        <v>992</v>
      </c>
      <c r="AS66" s="7" t="s">
        <v>2479</v>
      </c>
      <c r="AT66"/>
      <c r="AU66"/>
      <c r="AY66" s="7" t="s">
        <v>992</v>
      </c>
      <c r="AZ66" s="7" t="s">
        <v>2479</v>
      </c>
      <c r="BD66" s="7" t="s">
        <v>996</v>
      </c>
      <c r="BE66" s="7" t="s">
        <v>997</v>
      </c>
      <c r="BG66" s="7" t="s">
        <v>992</v>
      </c>
      <c r="BH66" s="7" t="s">
        <v>2479</v>
      </c>
      <c r="BN66" s="7" t="s">
        <v>992</v>
      </c>
      <c r="BO66" s="7" t="s">
        <v>2479</v>
      </c>
    </row>
    <row r="67" spans="2:67" ht="21.5" x14ac:dyDescent="0.35">
      <c r="B67" s="4" t="s">
        <v>974</v>
      </c>
      <c r="C67" s="4" t="s">
        <v>2463</v>
      </c>
      <c r="K67" s="4" t="s">
        <v>974</v>
      </c>
      <c r="L67" s="4" t="s">
        <v>2463</v>
      </c>
      <c r="P67" s="7" t="s">
        <v>995</v>
      </c>
      <c r="Q67" s="7" t="s">
        <v>1581</v>
      </c>
      <c r="R67" s="52"/>
      <c r="S67" s="52"/>
      <c r="T67" s="52"/>
      <c r="U67" s="52"/>
      <c r="V67" s="62" t="s">
        <v>999</v>
      </c>
      <c r="W67" s="62" t="s">
        <v>1000</v>
      </c>
      <c r="X67" s="53"/>
      <c r="Y67" s="53"/>
      <c r="Z67" s="52"/>
      <c r="AA67" s="52"/>
      <c r="AB67" s="52"/>
      <c r="AD67" s="70" t="s">
        <v>2482</v>
      </c>
      <c r="AE67" s="71" t="s">
        <v>2483</v>
      </c>
      <c r="AH67" s="4" t="s">
        <v>974</v>
      </c>
      <c r="AI67" s="4" t="s">
        <v>2463</v>
      </c>
      <c r="AL67"/>
      <c r="AM67"/>
      <c r="AN67"/>
      <c r="AO67"/>
      <c r="AP67"/>
      <c r="AQ67"/>
      <c r="AR67" s="7" t="s">
        <v>995</v>
      </c>
      <c r="AS67" s="7" t="s">
        <v>1581</v>
      </c>
      <c r="AT67"/>
      <c r="AU67"/>
      <c r="AY67" s="7" t="s">
        <v>995</v>
      </c>
      <c r="AZ67" s="7" t="s">
        <v>1581</v>
      </c>
      <c r="BD67" s="7" t="s">
        <v>999</v>
      </c>
      <c r="BE67" s="7" t="s">
        <v>1000</v>
      </c>
      <c r="BG67" s="7" t="s">
        <v>995</v>
      </c>
      <c r="BH67" s="7" t="s">
        <v>1581</v>
      </c>
      <c r="BN67" s="7" t="s">
        <v>995</v>
      </c>
      <c r="BO67" s="7" t="s">
        <v>1581</v>
      </c>
    </row>
    <row r="68" spans="2:67" ht="21.5" x14ac:dyDescent="0.35">
      <c r="B68" s="4" t="s">
        <v>977</v>
      </c>
      <c r="C68" s="4" t="s">
        <v>2466</v>
      </c>
      <c r="K68" s="4" t="s">
        <v>977</v>
      </c>
      <c r="L68" s="4" t="s">
        <v>2466</v>
      </c>
      <c r="P68" s="7" t="s">
        <v>998</v>
      </c>
      <c r="Q68" s="7" t="s">
        <v>2484</v>
      </c>
      <c r="R68" s="52"/>
      <c r="S68" s="52"/>
      <c r="T68" s="52"/>
      <c r="U68" s="52"/>
      <c r="V68" s="62" t="s">
        <v>1002</v>
      </c>
      <c r="W68" s="62" t="s">
        <v>1003</v>
      </c>
      <c r="X68" s="53"/>
      <c r="Y68" s="53"/>
      <c r="Z68" s="52"/>
      <c r="AA68" s="52"/>
      <c r="AB68" s="52"/>
      <c r="AD68" s="70" t="s">
        <v>2485</v>
      </c>
      <c r="AE68" s="71" t="s">
        <v>2486</v>
      </c>
      <c r="AH68" s="4" t="s">
        <v>977</v>
      </c>
      <c r="AI68" s="4" t="s">
        <v>2466</v>
      </c>
      <c r="AL68"/>
      <c r="AM68"/>
      <c r="AN68"/>
      <c r="AO68"/>
      <c r="AP68"/>
      <c r="AQ68"/>
      <c r="AR68" s="7" t="s">
        <v>998</v>
      </c>
      <c r="AS68" s="7" t="s">
        <v>2484</v>
      </c>
      <c r="AT68"/>
      <c r="AU68"/>
      <c r="AY68" s="7" t="s">
        <v>998</v>
      </c>
      <c r="AZ68" s="7" t="s">
        <v>2484</v>
      </c>
      <c r="BD68" s="7" t="s">
        <v>1002</v>
      </c>
      <c r="BE68" s="7" t="s">
        <v>1003</v>
      </c>
      <c r="BG68" s="7" t="s">
        <v>998</v>
      </c>
      <c r="BH68" s="7" t="s">
        <v>2484</v>
      </c>
      <c r="BN68" s="7" t="s">
        <v>998</v>
      </c>
      <c r="BO68" s="7" t="s">
        <v>2484</v>
      </c>
    </row>
    <row r="69" spans="2:67" ht="21.5" x14ac:dyDescent="0.35">
      <c r="B69" s="4" t="s">
        <v>980</v>
      </c>
      <c r="C69" s="4" t="s">
        <v>1580</v>
      </c>
      <c r="K69" s="4" t="s">
        <v>980</v>
      </c>
      <c r="L69" s="4" t="s">
        <v>1580</v>
      </c>
      <c r="P69" s="7" t="s">
        <v>1001</v>
      </c>
      <c r="Q69" s="7" t="s">
        <v>1609</v>
      </c>
      <c r="R69" s="52"/>
      <c r="S69" s="52"/>
      <c r="T69" s="52"/>
      <c r="U69" s="52"/>
      <c r="V69" s="62" t="s">
        <v>1005</v>
      </c>
      <c r="W69" s="62" t="s">
        <v>1006</v>
      </c>
      <c r="X69" s="53"/>
      <c r="Y69" s="53"/>
      <c r="Z69" s="52"/>
      <c r="AA69" s="52"/>
      <c r="AB69" s="52"/>
      <c r="AD69" s="70" t="s">
        <v>2487</v>
      </c>
      <c r="AE69" s="71" t="s">
        <v>2488</v>
      </c>
      <c r="AH69" s="4" t="s">
        <v>980</v>
      </c>
      <c r="AI69" s="4" t="s">
        <v>1580</v>
      </c>
      <c r="AL69"/>
      <c r="AM69"/>
      <c r="AN69"/>
      <c r="AO69"/>
      <c r="AP69"/>
      <c r="AQ69"/>
      <c r="AR69" s="7" t="s">
        <v>1001</v>
      </c>
      <c r="AS69" s="7" t="s">
        <v>1609</v>
      </c>
      <c r="AT69"/>
      <c r="AU69"/>
      <c r="AY69" s="7" t="s">
        <v>1001</v>
      </c>
      <c r="AZ69" s="7" t="s">
        <v>1609</v>
      </c>
      <c r="BD69" s="7" t="s">
        <v>1005</v>
      </c>
      <c r="BE69" s="7" t="s">
        <v>1006</v>
      </c>
      <c r="BG69" s="7" t="s">
        <v>1001</v>
      </c>
      <c r="BH69" s="7" t="s">
        <v>1609</v>
      </c>
      <c r="BN69" s="7" t="s">
        <v>1001</v>
      </c>
      <c r="BO69" s="7" t="s">
        <v>1609</v>
      </c>
    </row>
    <row r="70" spans="2:67" ht="21.5" x14ac:dyDescent="0.35">
      <c r="B70" s="4" t="s">
        <v>983</v>
      </c>
      <c r="C70" s="4" t="s">
        <v>2471</v>
      </c>
      <c r="K70" s="4" t="s">
        <v>983</v>
      </c>
      <c r="L70" s="4" t="s">
        <v>2471</v>
      </c>
      <c r="P70" s="7" t="s">
        <v>1004</v>
      </c>
      <c r="Q70" s="7" t="s">
        <v>2489</v>
      </c>
      <c r="R70" s="52"/>
      <c r="S70" s="52"/>
      <c r="T70" s="52"/>
      <c r="U70" s="52"/>
      <c r="V70" s="62" t="s">
        <v>1008</v>
      </c>
      <c r="W70" s="62" t="s">
        <v>1009</v>
      </c>
      <c r="X70" s="53"/>
      <c r="Y70" s="53"/>
      <c r="Z70" s="52"/>
      <c r="AA70" s="52"/>
      <c r="AB70" s="52"/>
      <c r="AD70" s="70" t="s">
        <v>2490</v>
      </c>
      <c r="AE70" s="71" t="s">
        <v>2491</v>
      </c>
      <c r="AH70" s="4" t="s">
        <v>983</v>
      </c>
      <c r="AI70" s="4" t="s">
        <v>2471</v>
      </c>
      <c r="AL70"/>
      <c r="AM70"/>
      <c r="AN70"/>
      <c r="AO70"/>
      <c r="AP70"/>
      <c r="AQ70"/>
      <c r="AR70" s="7" t="s">
        <v>1004</v>
      </c>
      <c r="AS70" s="7" t="s">
        <v>2489</v>
      </c>
      <c r="AT70"/>
      <c r="AU70"/>
      <c r="AY70" s="7" t="s">
        <v>1004</v>
      </c>
      <c r="AZ70" s="7" t="s">
        <v>2489</v>
      </c>
      <c r="BD70" s="7" t="s">
        <v>1008</v>
      </c>
      <c r="BE70" s="7" t="s">
        <v>1009</v>
      </c>
      <c r="BG70" s="7" t="s">
        <v>1004</v>
      </c>
      <c r="BH70" s="7" t="s">
        <v>2489</v>
      </c>
      <c r="BN70" s="7" t="s">
        <v>1004</v>
      </c>
      <c r="BO70" s="7" t="s">
        <v>2489</v>
      </c>
    </row>
    <row r="71" spans="2:67" ht="21.5" x14ac:dyDescent="0.35">
      <c r="B71" s="4" t="s">
        <v>986</v>
      </c>
      <c r="C71" s="4" t="s">
        <v>1584</v>
      </c>
      <c r="K71" s="4" t="s">
        <v>986</v>
      </c>
      <c r="L71" s="4" t="s">
        <v>1584</v>
      </c>
      <c r="P71" s="7" t="s">
        <v>1007</v>
      </c>
      <c r="Q71" s="7" t="s">
        <v>1610</v>
      </c>
      <c r="R71" s="52"/>
      <c r="S71" s="52"/>
      <c r="T71" s="52"/>
      <c r="U71" s="52"/>
      <c r="V71" s="62" t="s">
        <v>1011</v>
      </c>
      <c r="W71" s="62" t="s">
        <v>1012</v>
      </c>
      <c r="X71" s="53"/>
      <c r="Y71" s="53"/>
      <c r="Z71" s="52"/>
      <c r="AA71" s="52"/>
      <c r="AB71" s="52"/>
      <c r="AD71" s="70" t="s">
        <v>2492</v>
      </c>
      <c r="AE71" s="71" t="s">
        <v>2493</v>
      </c>
      <c r="AH71" s="4" t="s">
        <v>986</v>
      </c>
      <c r="AI71" s="4" t="s">
        <v>1584</v>
      </c>
      <c r="AL71"/>
      <c r="AM71"/>
      <c r="AN71"/>
      <c r="AO71"/>
      <c r="AP71"/>
      <c r="AQ71"/>
      <c r="AR71" s="7" t="s">
        <v>1007</v>
      </c>
      <c r="AS71" s="7" t="s">
        <v>1610</v>
      </c>
      <c r="AT71"/>
      <c r="AU71"/>
      <c r="AY71" s="7" t="s">
        <v>1007</v>
      </c>
      <c r="AZ71" s="7" t="s">
        <v>1610</v>
      </c>
      <c r="BD71" s="7" t="s">
        <v>1011</v>
      </c>
      <c r="BE71" s="7" t="s">
        <v>1012</v>
      </c>
      <c r="BG71" s="7" t="s">
        <v>1007</v>
      </c>
      <c r="BH71" s="7" t="s">
        <v>1610</v>
      </c>
      <c r="BN71" s="7" t="s">
        <v>1007</v>
      </c>
      <c r="BO71" s="7" t="s">
        <v>1610</v>
      </c>
    </row>
    <row r="72" spans="2:67" ht="31.5" x14ac:dyDescent="0.35">
      <c r="B72" s="4" t="s">
        <v>989</v>
      </c>
      <c r="C72" s="4" t="s">
        <v>2476</v>
      </c>
      <c r="K72" s="4" t="s">
        <v>989</v>
      </c>
      <c r="L72" s="4" t="s">
        <v>2476</v>
      </c>
      <c r="P72" s="7" t="s">
        <v>1010</v>
      </c>
      <c r="Q72" s="7" t="s">
        <v>2494</v>
      </c>
      <c r="R72" s="52"/>
      <c r="S72" s="52"/>
      <c r="T72" s="52"/>
      <c r="U72" s="52"/>
      <c r="V72" s="62" t="s">
        <v>1014</v>
      </c>
      <c r="W72" s="62" t="s">
        <v>1015</v>
      </c>
      <c r="X72" s="53"/>
      <c r="Y72" s="53"/>
      <c r="Z72" s="52"/>
      <c r="AA72" s="52"/>
      <c r="AB72" s="52"/>
      <c r="AD72" s="70" t="s">
        <v>2495</v>
      </c>
      <c r="AE72" s="71" t="s">
        <v>2496</v>
      </c>
      <c r="AH72" s="4" t="s">
        <v>989</v>
      </c>
      <c r="AI72" s="4" t="s">
        <v>2476</v>
      </c>
      <c r="AL72"/>
      <c r="AM72"/>
      <c r="AN72"/>
      <c r="AO72"/>
      <c r="AP72"/>
      <c r="AQ72"/>
      <c r="AR72" s="7" t="s">
        <v>1010</v>
      </c>
      <c r="AS72" s="7" t="s">
        <v>2494</v>
      </c>
      <c r="AT72"/>
      <c r="AU72"/>
      <c r="AY72" s="7" t="s">
        <v>1010</v>
      </c>
      <c r="AZ72" s="7" t="s">
        <v>2494</v>
      </c>
      <c r="BD72" s="7" t="s">
        <v>1014</v>
      </c>
      <c r="BE72" s="7" t="s">
        <v>1015</v>
      </c>
      <c r="BG72" s="7" t="s">
        <v>1010</v>
      </c>
      <c r="BH72" s="7" t="s">
        <v>2494</v>
      </c>
      <c r="BN72" s="7" t="s">
        <v>1010</v>
      </c>
      <c r="BO72" s="7" t="s">
        <v>2494</v>
      </c>
    </row>
    <row r="73" spans="2:67" ht="21.5" x14ac:dyDescent="0.35">
      <c r="B73" s="4" t="s">
        <v>992</v>
      </c>
      <c r="C73" s="4" t="s">
        <v>2479</v>
      </c>
      <c r="K73" s="4" t="s">
        <v>992</v>
      </c>
      <c r="L73" s="4" t="s">
        <v>2479</v>
      </c>
      <c r="P73" s="7" t="s">
        <v>1013</v>
      </c>
      <c r="Q73" s="7" t="s">
        <v>2497</v>
      </c>
      <c r="R73" s="52"/>
      <c r="S73" s="52"/>
      <c r="T73" s="52"/>
      <c r="U73" s="52"/>
      <c r="V73" s="62" t="s">
        <v>1017</v>
      </c>
      <c r="W73" s="62" t="s">
        <v>1018</v>
      </c>
      <c r="X73" s="53"/>
      <c r="Y73" s="53"/>
      <c r="Z73" s="52"/>
      <c r="AA73" s="52"/>
      <c r="AB73" s="52"/>
      <c r="AD73" s="70" t="s">
        <v>2498</v>
      </c>
      <c r="AE73" s="71" t="s">
        <v>2499</v>
      </c>
      <c r="AH73" s="4" t="s">
        <v>992</v>
      </c>
      <c r="AI73" s="4" t="s">
        <v>2479</v>
      </c>
      <c r="AL73"/>
      <c r="AM73"/>
      <c r="AN73"/>
      <c r="AO73"/>
      <c r="AP73"/>
      <c r="AQ73"/>
      <c r="AR73" s="7" t="s">
        <v>1013</v>
      </c>
      <c r="AS73" s="7" t="s">
        <v>2497</v>
      </c>
      <c r="AT73"/>
      <c r="AU73"/>
      <c r="AY73" s="7" t="s">
        <v>1013</v>
      </c>
      <c r="AZ73" s="7" t="s">
        <v>2497</v>
      </c>
      <c r="BD73" s="7" t="s">
        <v>1017</v>
      </c>
      <c r="BE73" s="7" t="s">
        <v>1018</v>
      </c>
      <c r="BG73" s="7" t="s">
        <v>1013</v>
      </c>
      <c r="BH73" s="7" t="s">
        <v>2497</v>
      </c>
      <c r="BN73" s="7" t="s">
        <v>1013</v>
      </c>
      <c r="BO73" s="7" t="s">
        <v>2497</v>
      </c>
    </row>
    <row r="74" spans="2:67" ht="21.5" x14ac:dyDescent="0.35">
      <c r="B74" s="4" t="s">
        <v>995</v>
      </c>
      <c r="C74" s="4" t="s">
        <v>1581</v>
      </c>
      <c r="K74" s="4" t="s">
        <v>995</v>
      </c>
      <c r="L74" s="4" t="s">
        <v>1581</v>
      </c>
      <c r="P74" s="7" t="s">
        <v>1016</v>
      </c>
      <c r="Q74" s="7" t="s">
        <v>1595</v>
      </c>
      <c r="R74" s="52"/>
      <c r="S74" s="52"/>
      <c r="T74" s="52"/>
      <c r="U74" s="52"/>
      <c r="V74" s="62" t="s">
        <v>1020</v>
      </c>
      <c r="W74" s="62" t="s">
        <v>1021</v>
      </c>
      <c r="X74" s="53"/>
      <c r="Y74" s="53"/>
      <c r="Z74" s="52"/>
      <c r="AA74" s="52"/>
      <c r="AB74" s="52"/>
      <c r="AD74" s="70" t="s">
        <v>2500</v>
      </c>
      <c r="AE74" s="71" t="s">
        <v>2501</v>
      </c>
      <c r="AH74" s="4" t="s">
        <v>995</v>
      </c>
      <c r="AI74" s="4" t="s">
        <v>1581</v>
      </c>
      <c r="AL74"/>
      <c r="AM74"/>
      <c r="AN74"/>
      <c r="AO74"/>
      <c r="AP74"/>
      <c r="AQ74"/>
      <c r="AR74" s="7" t="s">
        <v>1016</v>
      </c>
      <c r="AS74" s="7" t="s">
        <v>1595</v>
      </c>
      <c r="AT74"/>
      <c r="AU74"/>
      <c r="AY74" s="7" t="s">
        <v>1016</v>
      </c>
      <c r="AZ74" s="7" t="s">
        <v>1595</v>
      </c>
      <c r="BD74" s="7" t="s">
        <v>1020</v>
      </c>
      <c r="BE74" s="7" t="s">
        <v>1021</v>
      </c>
      <c r="BG74" s="7" t="s">
        <v>1016</v>
      </c>
      <c r="BH74" s="7" t="s">
        <v>1595</v>
      </c>
      <c r="BN74" s="7" t="s">
        <v>1016</v>
      </c>
      <c r="BO74" s="7" t="s">
        <v>1595</v>
      </c>
    </row>
    <row r="75" spans="2:67" ht="21.5" x14ac:dyDescent="0.35">
      <c r="B75" s="4" t="s">
        <v>998</v>
      </c>
      <c r="C75" s="4" t="s">
        <v>2484</v>
      </c>
      <c r="K75" s="4" t="s">
        <v>998</v>
      </c>
      <c r="L75" s="4" t="s">
        <v>2484</v>
      </c>
      <c r="P75" s="7" t="s">
        <v>1019</v>
      </c>
      <c r="Q75" s="7" t="s">
        <v>2502</v>
      </c>
      <c r="R75" s="52"/>
      <c r="S75" s="52"/>
      <c r="T75" s="52"/>
      <c r="U75" s="52"/>
      <c r="V75" s="62" t="s">
        <v>1022</v>
      </c>
      <c r="W75" s="62" t="s">
        <v>1023</v>
      </c>
      <c r="X75" s="53"/>
      <c r="Y75" s="53"/>
      <c r="Z75" s="52"/>
      <c r="AA75" s="52"/>
      <c r="AB75" s="52"/>
      <c r="AD75" s="70" t="s">
        <v>2503</v>
      </c>
      <c r="AE75" s="71" t="s">
        <v>2504</v>
      </c>
      <c r="AH75" s="4" t="s">
        <v>998</v>
      </c>
      <c r="AI75" s="4" t="s">
        <v>2484</v>
      </c>
      <c r="AL75"/>
      <c r="AM75"/>
      <c r="AN75"/>
      <c r="AO75"/>
      <c r="AP75"/>
      <c r="AQ75"/>
      <c r="AR75" s="7" t="s">
        <v>1019</v>
      </c>
      <c r="AS75" s="7" t="s">
        <v>2502</v>
      </c>
      <c r="AT75"/>
      <c r="AU75"/>
      <c r="AY75" s="7" t="s">
        <v>1019</v>
      </c>
      <c r="AZ75" s="7" t="s">
        <v>2502</v>
      </c>
      <c r="BD75" s="7" t="s">
        <v>1022</v>
      </c>
      <c r="BE75" s="7" t="s">
        <v>1023</v>
      </c>
      <c r="BG75" s="7" t="s">
        <v>1019</v>
      </c>
      <c r="BH75" s="7" t="s">
        <v>2502</v>
      </c>
      <c r="BN75" s="7" t="s">
        <v>1019</v>
      </c>
      <c r="BO75" s="7" t="s">
        <v>2502</v>
      </c>
    </row>
    <row r="76" spans="2:67" ht="21.5" x14ac:dyDescent="0.35">
      <c r="B76" s="4" t="s">
        <v>1001</v>
      </c>
      <c r="C76" s="4" t="s">
        <v>1609</v>
      </c>
      <c r="K76" s="4" t="s">
        <v>1001</v>
      </c>
      <c r="L76" s="4" t="s">
        <v>1609</v>
      </c>
      <c r="P76" s="7" t="s">
        <v>784</v>
      </c>
      <c r="Q76" s="7" t="s">
        <v>2505</v>
      </c>
      <c r="R76" s="52"/>
      <c r="S76" s="52"/>
      <c r="T76" s="52"/>
      <c r="U76" s="52"/>
      <c r="V76" s="62" t="s">
        <v>1025</v>
      </c>
      <c r="W76" s="62" t="s">
        <v>1026</v>
      </c>
      <c r="X76" s="53"/>
      <c r="Y76" s="53"/>
      <c r="Z76" s="52"/>
      <c r="AA76" s="52"/>
      <c r="AB76" s="52"/>
      <c r="AD76" s="70" t="s">
        <v>2506</v>
      </c>
      <c r="AE76" s="71" t="s">
        <v>2507</v>
      </c>
      <c r="AH76" s="4" t="s">
        <v>1001</v>
      </c>
      <c r="AI76" s="4" t="s">
        <v>1609</v>
      </c>
      <c r="AL76"/>
      <c r="AM76"/>
      <c r="AN76"/>
      <c r="AO76"/>
      <c r="AP76"/>
      <c r="AQ76"/>
      <c r="AR76" s="7" t="s">
        <v>784</v>
      </c>
      <c r="AS76" s="7" t="s">
        <v>2505</v>
      </c>
      <c r="AT76"/>
      <c r="AU76"/>
      <c r="AY76" s="7" t="s">
        <v>784</v>
      </c>
      <c r="AZ76" s="7" t="s">
        <v>2505</v>
      </c>
      <c r="BD76" s="7" t="s">
        <v>1025</v>
      </c>
      <c r="BE76" s="7" t="s">
        <v>1026</v>
      </c>
      <c r="BG76" s="7" t="s">
        <v>784</v>
      </c>
      <c r="BH76" s="7" t="s">
        <v>2505</v>
      </c>
      <c r="BN76" s="7" t="s">
        <v>784</v>
      </c>
      <c r="BO76" s="7" t="s">
        <v>2505</v>
      </c>
    </row>
    <row r="77" spans="2:67" ht="14.5" x14ac:dyDescent="0.35">
      <c r="B77" s="4" t="s">
        <v>1004</v>
      </c>
      <c r="C77" s="4" t="s">
        <v>2489</v>
      </c>
      <c r="K77" s="4" t="s">
        <v>1004</v>
      </c>
      <c r="L77" s="4" t="s">
        <v>2489</v>
      </c>
      <c r="P77" s="7" t="s">
        <v>1024</v>
      </c>
      <c r="Q77" s="7" t="s">
        <v>1582</v>
      </c>
      <c r="R77" s="52"/>
      <c r="S77" s="52"/>
      <c r="T77" s="52"/>
      <c r="U77" s="52"/>
      <c r="V77" s="62" t="s">
        <v>1028</v>
      </c>
      <c r="W77" s="62" t="s">
        <v>1029</v>
      </c>
      <c r="X77" s="53"/>
      <c r="Y77" s="53"/>
      <c r="Z77" s="52"/>
      <c r="AA77" s="52"/>
      <c r="AB77" s="52"/>
      <c r="AD77" s="70" t="s">
        <v>2508</v>
      </c>
      <c r="AE77" s="71" t="s">
        <v>2509</v>
      </c>
      <c r="AH77" s="4" t="s">
        <v>1004</v>
      </c>
      <c r="AI77" s="4" t="s">
        <v>2489</v>
      </c>
      <c r="AL77"/>
      <c r="AM77"/>
      <c r="AN77"/>
      <c r="AO77"/>
      <c r="AP77"/>
      <c r="AQ77"/>
      <c r="AR77" s="7" t="s">
        <v>1024</v>
      </c>
      <c r="AS77" s="7" t="s">
        <v>1582</v>
      </c>
      <c r="AT77"/>
      <c r="AU77"/>
      <c r="AY77" s="7" t="s">
        <v>1024</v>
      </c>
      <c r="AZ77" s="7" t="s">
        <v>1582</v>
      </c>
      <c r="BD77" s="7" t="s">
        <v>1028</v>
      </c>
      <c r="BE77" s="7" t="s">
        <v>1029</v>
      </c>
      <c r="BG77" s="7" t="s">
        <v>1024</v>
      </c>
      <c r="BH77" s="7" t="s">
        <v>1582</v>
      </c>
      <c r="BN77" s="7" t="s">
        <v>1024</v>
      </c>
      <c r="BO77" s="7" t="s">
        <v>1582</v>
      </c>
    </row>
    <row r="78" spans="2:67" ht="21.5" x14ac:dyDescent="0.35">
      <c r="B78" s="4" t="s">
        <v>1007</v>
      </c>
      <c r="C78" s="4" t="s">
        <v>1610</v>
      </c>
      <c r="K78" s="4" t="s">
        <v>1007</v>
      </c>
      <c r="L78" s="4" t="s">
        <v>1610</v>
      </c>
      <c r="P78" s="7" t="s">
        <v>1027</v>
      </c>
      <c r="Q78" s="7" t="s">
        <v>2510</v>
      </c>
      <c r="R78" s="52"/>
      <c r="S78" s="52"/>
      <c r="T78" s="52"/>
      <c r="U78" s="52"/>
      <c r="V78" s="62" t="s">
        <v>1031</v>
      </c>
      <c r="W78" s="62" t="s">
        <v>1032</v>
      </c>
      <c r="X78" s="53"/>
      <c r="Y78" s="53"/>
      <c r="Z78" s="52"/>
      <c r="AA78" s="52"/>
      <c r="AB78" s="52"/>
      <c r="AD78" s="70" t="s">
        <v>2511</v>
      </c>
      <c r="AE78" s="71" t="s">
        <v>2512</v>
      </c>
      <c r="AH78" s="4" t="s">
        <v>1007</v>
      </c>
      <c r="AI78" s="4" t="s">
        <v>1610</v>
      </c>
      <c r="AL78"/>
      <c r="AM78"/>
      <c r="AN78"/>
      <c r="AO78"/>
      <c r="AP78"/>
      <c r="AQ78"/>
      <c r="AR78" s="7" t="s">
        <v>1027</v>
      </c>
      <c r="AS78" s="7" t="s">
        <v>2510</v>
      </c>
      <c r="AT78"/>
      <c r="AU78"/>
      <c r="AY78" s="7" t="s">
        <v>1027</v>
      </c>
      <c r="AZ78" s="7" t="s">
        <v>2510</v>
      </c>
      <c r="BD78" s="7" t="s">
        <v>1031</v>
      </c>
      <c r="BE78" s="7" t="s">
        <v>1032</v>
      </c>
      <c r="BG78" s="7" t="s">
        <v>1027</v>
      </c>
      <c r="BH78" s="7" t="s">
        <v>2510</v>
      </c>
      <c r="BN78" s="7" t="s">
        <v>1027</v>
      </c>
      <c r="BO78" s="7" t="s">
        <v>2510</v>
      </c>
    </row>
    <row r="79" spans="2:67" ht="14.5" x14ac:dyDescent="0.35">
      <c r="B79" s="4" t="s">
        <v>1010</v>
      </c>
      <c r="C79" s="4" t="s">
        <v>2494</v>
      </c>
      <c r="K79" s="4" t="s">
        <v>1010</v>
      </c>
      <c r="L79" s="4" t="s">
        <v>2494</v>
      </c>
      <c r="P79" s="7" t="s">
        <v>1030</v>
      </c>
      <c r="Q79" s="7" t="s">
        <v>2513</v>
      </c>
      <c r="R79" s="52"/>
      <c r="S79" s="52"/>
      <c r="T79" s="52"/>
      <c r="U79" s="52"/>
      <c r="V79" s="62" t="s">
        <v>1034</v>
      </c>
      <c r="W79" s="62" t="s">
        <v>1035</v>
      </c>
      <c r="X79" s="53"/>
      <c r="Y79" s="53"/>
      <c r="Z79" s="52"/>
      <c r="AA79" s="52"/>
      <c r="AB79" s="52"/>
      <c r="AD79" s="70" t="s">
        <v>2514</v>
      </c>
      <c r="AE79" s="71" t="s">
        <v>2515</v>
      </c>
      <c r="AH79" s="4" t="s">
        <v>1010</v>
      </c>
      <c r="AI79" s="4" t="s">
        <v>2494</v>
      </c>
      <c r="AL79"/>
      <c r="AM79"/>
      <c r="AN79"/>
      <c r="AO79"/>
      <c r="AP79"/>
      <c r="AQ79"/>
      <c r="AR79" s="7" t="s">
        <v>1030</v>
      </c>
      <c r="AS79" s="7" t="s">
        <v>2513</v>
      </c>
      <c r="AT79"/>
      <c r="AU79"/>
      <c r="AY79" s="7" t="s">
        <v>1030</v>
      </c>
      <c r="AZ79" s="7" t="s">
        <v>2513</v>
      </c>
      <c r="BD79" s="7" t="s">
        <v>1034</v>
      </c>
      <c r="BE79" s="7" t="s">
        <v>1035</v>
      </c>
      <c r="BG79" s="7" t="s">
        <v>1030</v>
      </c>
      <c r="BH79" s="7" t="s">
        <v>2513</v>
      </c>
      <c r="BN79" s="7" t="s">
        <v>1030</v>
      </c>
      <c r="BO79" s="7" t="s">
        <v>2513</v>
      </c>
    </row>
    <row r="80" spans="2:67" ht="14.5" x14ac:dyDescent="0.35">
      <c r="B80" s="4" t="s">
        <v>1013</v>
      </c>
      <c r="C80" s="4" t="s">
        <v>2497</v>
      </c>
      <c r="K80" s="4" t="s">
        <v>1013</v>
      </c>
      <c r="L80" s="4" t="s">
        <v>2497</v>
      </c>
      <c r="P80" s="7" t="s">
        <v>1033</v>
      </c>
      <c r="Q80" s="7" t="s">
        <v>1583</v>
      </c>
      <c r="R80" s="52"/>
      <c r="S80" s="52"/>
      <c r="T80" s="52"/>
      <c r="U80" s="52"/>
      <c r="V80" s="62" t="s">
        <v>1037</v>
      </c>
      <c r="W80" s="62" t="s">
        <v>1038</v>
      </c>
      <c r="X80" s="53"/>
      <c r="Y80" s="53"/>
      <c r="Z80" s="52"/>
      <c r="AA80" s="52"/>
      <c r="AB80" s="52"/>
      <c r="AD80" s="70" t="s">
        <v>2516</v>
      </c>
      <c r="AE80" s="71" t="s">
        <v>2517</v>
      </c>
      <c r="AH80" s="4" t="s">
        <v>1013</v>
      </c>
      <c r="AI80" s="4" t="s">
        <v>2497</v>
      </c>
      <c r="AL80"/>
      <c r="AM80"/>
      <c r="AN80"/>
      <c r="AO80"/>
      <c r="AP80"/>
      <c r="AQ80"/>
      <c r="AR80" s="7" t="s">
        <v>1033</v>
      </c>
      <c r="AS80" s="7" t="s">
        <v>1583</v>
      </c>
      <c r="AT80"/>
      <c r="AU80"/>
      <c r="AY80" s="7" t="s">
        <v>1033</v>
      </c>
      <c r="AZ80" s="7" t="s">
        <v>1583</v>
      </c>
      <c r="BD80" s="7" t="s">
        <v>1037</v>
      </c>
      <c r="BE80" s="7" t="s">
        <v>1038</v>
      </c>
      <c r="BG80" s="7" t="s">
        <v>1033</v>
      </c>
      <c r="BH80" s="7" t="s">
        <v>1583</v>
      </c>
      <c r="BN80" s="7" t="s">
        <v>1033</v>
      </c>
      <c r="BO80" s="7" t="s">
        <v>1583</v>
      </c>
    </row>
    <row r="81" spans="2:67" ht="21.5" x14ac:dyDescent="0.35">
      <c r="B81" s="4" t="s">
        <v>1016</v>
      </c>
      <c r="C81" s="4" t="s">
        <v>1595</v>
      </c>
      <c r="K81" s="4" t="s">
        <v>1016</v>
      </c>
      <c r="L81" s="4" t="s">
        <v>1595</v>
      </c>
      <c r="P81" s="7" t="s">
        <v>1036</v>
      </c>
      <c r="Q81" s="7" t="s">
        <v>2518</v>
      </c>
      <c r="R81" s="52"/>
      <c r="S81" s="52"/>
      <c r="T81" s="52"/>
      <c r="U81" s="52"/>
      <c r="V81" s="62" t="s">
        <v>1040</v>
      </c>
      <c r="W81" s="62" t="s">
        <v>1041</v>
      </c>
      <c r="X81" s="53"/>
      <c r="Y81" s="53"/>
      <c r="Z81" s="52"/>
      <c r="AA81" s="52"/>
      <c r="AB81" s="52"/>
      <c r="AD81" s="70" t="s">
        <v>2519</v>
      </c>
      <c r="AE81" s="71" t="s">
        <v>2520</v>
      </c>
      <c r="AH81" s="4" t="s">
        <v>1016</v>
      </c>
      <c r="AI81" s="4" t="s">
        <v>1595</v>
      </c>
      <c r="AL81"/>
      <c r="AM81"/>
      <c r="AN81"/>
      <c r="AO81"/>
      <c r="AP81"/>
      <c r="AQ81"/>
      <c r="AR81" s="7" t="s">
        <v>1036</v>
      </c>
      <c r="AS81" s="7" t="s">
        <v>2518</v>
      </c>
      <c r="AT81"/>
      <c r="AU81"/>
      <c r="AY81" s="7" t="s">
        <v>1036</v>
      </c>
      <c r="AZ81" s="7" t="s">
        <v>2518</v>
      </c>
      <c r="BD81" s="7" t="s">
        <v>1040</v>
      </c>
      <c r="BE81" s="7" t="s">
        <v>1041</v>
      </c>
      <c r="BG81" s="7" t="s">
        <v>1036</v>
      </c>
      <c r="BH81" s="7" t="s">
        <v>2518</v>
      </c>
      <c r="BN81" s="7" t="s">
        <v>1036</v>
      </c>
      <c r="BO81" s="7" t="s">
        <v>2518</v>
      </c>
    </row>
    <row r="82" spans="2:67" ht="21.5" x14ac:dyDescent="0.35">
      <c r="B82" s="4" t="s">
        <v>1019</v>
      </c>
      <c r="C82" s="4" t="s">
        <v>2502</v>
      </c>
      <c r="K82" s="4" t="s">
        <v>1019</v>
      </c>
      <c r="L82" s="4" t="s">
        <v>2502</v>
      </c>
      <c r="P82" s="7" t="s">
        <v>1039</v>
      </c>
      <c r="Q82" s="7" t="s">
        <v>2521</v>
      </c>
      <c r="R82" s="52"/>
      <c r="S82" s="52"/>
      <c r="T82" s="52"/>
      <c r="U82" s="52"/>
      <c r="V82" s="62" t="s">
        <v>1043</v>
      </c>
      <c r="W82" s="62" t="s">
        <v>1044</v>
      </c>
      <c r="X82" s="53"/>
      <c r="Y82" s="53"/>
      <c r="Z82" s="52"/>
      <c r="AA82" s="52"/>
      <c r="AB82" s="52"/>
      <c r="AD82" s="70" t="s">
        <v>2522</v>
      </c>
      <c r="AE82" s="71" t="s">
        <v>2523</v>
      </c>
      <c r="AH82" s="4" t="s">
        <v>1019</v>
      </c>
      <c r="AI82" s="4" t="s">
        <v>2502</v>
      </c>
      <c r="AL82"/>
      <c r="AM82"/>
      <c r="AN82"/>
      <c r="AO82"/>
      <c r="AP82"/>
      <c r="AQ82"/>
      <c r="AR82" s="7" t="s">
        <v>1039</v>
      </c>
      <c r="AS82" s="7" t="s">
        <v>2521</v>
      </c>
      <c r="AT82"/>
      <c r="AU82"/>
      <c r="AY82" s="7" t="s">
        <v>1039</v>
      </c>
      <c r="AZ82" s="7" t="s">
        <v>2521</v>
      </c>
      <c r="BD82" s="7" t="s">
        <v>1043</v>
      </c>
      <c r="BE82" s="7" t="s">
        <v>1044</v>
      </c>
      <c r="BG82" s="7" t="s">
        <v>1039</v>
      </c>
      <c r="BH82" s="7" t="s">
        <v>2521</v>
      </c>
      <c r="BN82" s="7" t="s">
        <v>1039</v>
      </c>
      <c r="BO82" s="7" t="s">
        <v>2521</v>
      </c>
    </row>
    <row r="83" spans="2:67" ht="14.5" x14ac:dyDescent="0.35">
      <c r="B83" s="4" t="s">
        <v>784</v>
      </c>
      <c r="C83" s="4" t="s">
        <v>2505</v>
      </c>
      <c r="K83" s="4" t="s">
        <v>784</v>
      </c>
      <c r="L83" s="4" t="s">
        <v>2505</v>
      </c>
      <c r="P83" s="7" t="s">
        <v>1042</v>
      </c>
      <c r="Q83" s="7" t="s">
        <v>2524</v>
      </c>
      <c r="R83" s="52"/>
      <c r="S83" s="52"/>
      <c r="T83" s="52"/>
      <c r="U83" s="52"/>
      <c r="V83" s="62" t="s">
        <v>1046</v>
      </c>
      <c r="W83" s="62" t="s">
        <v>1047</v>
      </c>
      <c r="X83" s="53"/>
      <c r="Y83" s="53"/>
      <c r="Z83" s="52"/>
      <c r="AA83" s="52"/>
      <c r="AB83" s="52"/>
      <c r="AD83" s="70" t="s">
        <v>2525</v>
      </c>
      <c r="AE83" s="71" t="s">
        <v>2526</v>
      </c>
      <c r="AH83" s="4" t="s">
        <v>784</v>
      </c>
      <c r="AI83" s="4" t="s">
        <v>2505</v>
      </c>
      <c r="AL83"/>
      <c r="AM83"/>
      <c r="AN83"/>
      <c r="AO83"/>
      <c r="AP83"/>
      <c r="AQ83"/>
      <c r="AR83" s="7" t="s">
        <v>1042</v>
      </c>
      <c r="AS83" s="7" t="s">
        <v>2524</v>
      </c>
      <c r="AT83"/>
      <c r="AU83"/>
      <c r="AY83" s="7" t="s">
        <v>1042</v>
      </c>
      <c r="AZ83" s="7" t="s">
        <v>2524</v>
      </c>
      <c r="BD83" s="7" t="s">
        <v>1046</v>
      </c>
      <c r="BE83" s="7" t="s">
        <v>1047</v>
      </c>
      <c r="BG83" s="7" t="s">
        <v>1042</v>
      </c>
      <c r="BH83" s="7" t="s">
        <v>2524</v>
      </c>
      <c r="BN83" s="7" t="s">
        <v>1042</v>
      </c>
      <c r="BO83" s="7" t="s">
        <v>2524</v>
      </c>
    </row>
    <row r="84" spans="2:67" ht="14.5" x14ac:dyDescent="0.35">
      <c r="B84" s="4" t="s">
        <v>1024</v>
      </c>
      <c r="C84" s="4" t="s">
        <v>1582</v>
      </c>
      <c r="K84" s="4" t="s">
        <v>1024</v>
      </c>
      <c r="L84" s="4" t="s">
        <v>1582</v>
      </c>
      <c r="P84" s="7" t="s">
        <v>1045</v>
      </c>
      <c r="Q84" s="7" t="s">
        <v>2527</v>
      </c>
      <c r="R84" s="52"/>
      <c r="S84" s="52"/>
      <c r="T84" s="52"/>
      <c r="U84" s="52"/>
      <c r="V84" s="62" t="s">
        <v>1049</v>
      </c>
      <c r="W84" s="62" t="s">
        <v>1050</v>
      </c>
      <c r="X84" s="53"/>
      <c r="Y84" s="53"/>
      <c r="Z84" s="52"/>
      <c r="AA84" s="52"/>
      <c r="AB84" s="52"/>
      <c r="AD84" s="70" t="s">
        <v>2528</v>
      </c>
      <c r="AE84" s="71" t="s">
        <v>2529</v>
      </c>
      <c r="AH84" s="4" t="s">
        <v>1024</v>
      </c>
      <c r="AI84" s="4" t="s">
        <v>1582</v>
      </c>
      <c r="AL84"/>
      <c r="AM84"/>
      <c r="AN84"/>
      <c r="AO84"/>
      <c r="AP84"/>
      <c r="AQ84"/>
      <c r="AR84" s="7" t="s">
        <v>1045</v>
      </c>
      <c r="AS84" s="7" t="s">
        <v>2527</v>
      </c>
      <c r="AT84"/>
      <c r="AU84"/>
      <c r="AY84" s="7" t="s">
        <v>1045</v>
      </c>
      <c r="AZ84" s="7" t="s">
        <v>2527</v>
      </c>
      <c r="BD84" s="7" t="s">
        <v>1049</v>
      </c>
      <c r="BE84" s="7" t="s">
        <v>1050</v>
      </c>
      <c r="BG84" s="7" t="s">
        <v>1045</v>
      </c>
      <c r="BH84" s="7" t="s">
        <v>2527</v>
      </c>
      <c r="BN84" s="7" t="s">
        <v>1045</v>
      </c>
      <c r="BO84" s="7" t="s">
        <v>2527</v>
      </c>
    </row>
    <row r="85" spans="2:67" ht="21.5" x14ac:dyDescent="0.35">
      <c r="B85" s="4" t="s">
        <v>1027</v>
      </c>
      <c r="C85" s="4" t="s">
        <v>2510</v>
      </c>
      <c r="K85" s="4" t="s">
        <v>1027</v>
      </c>
      <c r="L85" s="4" t="s">
        <v>2510</v>
      </c>
      <c r="P85" s="7" t="s">
        <v>1048</v>
      </c>
      <c r="Q85" s="7" t="s">
        <v>2530</v>
      </c>
      <c r="R85" s="52"/>
      <c r="S85" s="52"/>
      <c r="T85" s="52"/>
      <c r="U85" s="52"/>
      <c r="V85" s="62" t="s">
        <v>1052</v>
      </c>
      <c r="W85" s="62" t="s">
        <v>1053</v>
      </c>
      <c r="X85" s="53"/>
      <c r="Y85" s="53"/>
      <c r="Z85" s="52"/>
      <c r="AA85" s="52"/>
      <c r="AB85" s="52"/>
      <c r="AD85" s="70" t="s">
        <v>2531</v>
      </c>
      <c r="AE85" s="71" t="s">
        <v>2532</v>
      </c>
      <c r="AH85" s="4" t="s">
        <v>1027</v>
      </c>
      <c r="AI85" s="4" t="s">
        <v>2510</v>
      </c>
      <c r="AL85"/>
      <c r="AM85"/>
      <c r="AN85"/>
      <c r="AO85"/>
      <c r="AP85"/>
      <c r="AQ85"/>
      <c r="AR85" s="7" t="s">
        <v>1048</v>
      </c>
      <c r="AS85" s="7" t="s">
        <v>2530</v>
      </c>
      <c r="AT85"/>
      <c r="AU85"/>
      <c r="AY85" s="7" t="s">
        <v>1048</v>
      </c>
      <c r="AZ85" s="7" t="s">
        <v>2530</v>
      </c>
      <c r="BD85" s="7" t="s">
        <v>1052</v>
      </c>
      <c r="BE85" s="7" t="s">
        <v>1053</v>
      </c>
      <c r="BG85" s="7" t="s">
        <v>1048</v>
      </c>
      <c r="BH85" s="7" t="s">
        <v>2530</v>
      </c>
      <c r="BN85" s="7" t="s">
        <v>1048</v>
      </c>
      <c r="BO85" s="7" t="s">
        <v>2530</v>
      </c>
    </row>
    <row r="86" spans="2:67" ht="14.5" x14ac:dyDescent="0.35">
      <c r="B86" s="4" t="s">
        <v>1030</v>
      </c>
      <c r="C86" s="4" t="s">
        <v>2513</v>
      </c>
      <c r="K86" s="4" t="s">
        <v>1030</v>
      </c>
      <c r="L86" s="4" t="s">
        <v>2513</v>
      </c>
      <c r="P86" s="7" t="s">
        <v>1051</v>
      </c>
      <c r="Q86" s="7" t="s">
        <v>2533</v>
      </c>
      <c r="R86" s="52"/>
      <c r="S86" s="52"/>
      <c r="T86" s="52"/>
      <c r="U86" s="52"/>
      <c r="V86" s="62" t="s">
        <v>1055</v>
      </c>
      <c r="W86" s="62" t="s">
        <v>1056</v>
      </c>
      <c r="X86" s="53"/>
      <c r="Y86" s="53"/>
      <c r="Z86" s="52"/>
      <c r="AA86" s="52"/>
      <c r="AB86" s="52"/>
      <c r="AD86" s="70" t="s">
        <v>2534</v>
      </c>
      <c r="AE86" s="71" t="s">
        <v>2535</v>
      </c>
      <c r="AH86" s="4" t="s">
        <v>1030</v>
      </c>
      <c r="AI86" s="4" t="s">
        <v>2513</v>
      </c>
      <c r="AL86"/>
      <c r="AM86"/>
      <c r="AN86"/>
      <c r="AO86"/>
      <c r="AP86"/>
      <c r="AQ86"/>
      <c r="AR86" s="7" t="s">
        <v>1051</v>
      </c>
      <c r="AS86" s="7" t="s">
        <v>2533</v>
      </c>
      <c r="AT86"/>
      <c r="AU86"/>
      <c r="AY86" s="7" t="s">
        <v>1051</v>
      </c>
      <c r="AZ86" s="7" t="s">
        <v>2533</v>
      </c>
      <c r="BD86" s="7" t="s">
        <v>1055</v>
      </c>
      <c r="BE86" s="7" t="s">
        <v>1056</v>
      </c>
      <c r="BG86" s="7" t="s">
        <v>1051</v>
      </c>
      <c r="BH86" s="7" t="s">
        <v>2533</v>
      </c>
      <c r="BN86" s="7" t="s">
        <v>1051</v>
      </c>
      <c r="BO86" s="7" t="s">
        <v>2533</v>
      </c>
    </row>
    <row r="87" spans="2:67" ht="21.5" x14ac:dyDescent="0.35">
      <c r="B87" s="4" t="s">
        <v>1033</v>
      </c>
      <c r="C87" s="4" t="s">
        <v>1583</v>
      </c>
      <c r="K87" s="4" t="s">
        <v>1033</v>
      </c>
      <c r="L87" s="4" t="s">
        <v>1583</v>
      </c>
      <c r="P87" s="7" t="s">
        <v>1054</v>
      </c>
      <c r="Q87" s="7" t="s">
        <v>2536</v>
      </c>
      <c r="R87" s="52"/>
      <c r="S87" s="52"/>
      <c r="T87" s="52"/>
      <c r="U87" s="52"/>
      <c r="V87" s="62" t="s">
        <v>1058</v>
      </c>
      <c r="W87" s="62" t="s">
        <v>1059</v>
      </c>
      <c r="X87" s="53"/>
      <c r="Y87" s="53"/>
      <c r="Z87" s="52"/>
      <c r="AA87" s="52"/>
      <c r="AB87" s="52"/>
      <c r="AD87" s="70" t="s">
        <v>2537</v>
      </c>
      <c r="AE87" s="71" t="s">
        <v>2538</v>
      </c>
      <c r="AH87" s="4" t="s">
        <v>1033</v>
      </c>
      <c r="AI87" s="4" t="s">
        <v>1583</v>
      </c>
      <c r="AL87"/>
      <c r="AM87"/>
      <c r="AN87"/>
      <c r="AO87"/>
      <c r="AP87"/>
      <c r="AQ87"/>
      <c r="AR87" s="7" t="s">
        <v>1054</v>
      </c>
      <c r="AS87" s="7" t="s">
        <v>2536</v>
      </c>
      <c r="AT87"/>
      <c r="AU87"/>
      <c r="AY87" s="7" t="s">
        <v>1054</v>
      </c>
      <c r="AZ87" s="7" t="s">
        <v>2536</v>
      </c>
      <c r="BD87" s="7" t="s">
        <v>1058</v>
      </c>
      <c r="BE87" s="7" t="s">
        <v>1059</v>
      </c>
      <c r="BG87" s="7" t="s">
        <v>1054</v>
      </c>
      <c r="BH87" s="7" t="s">
        <v>2536</v>
      </c>
      <c r="BN87" s="7" t="s">
        <v>1054</v>
      </c>
      <c r="BO87" s="7" t="s">
        <v>2536</v>
      </c>
    </row>
    <row r="88" spans="2:67" ht="21.5" x14ac:dyDescent="0.35">
      <c r="B88" s="4" t="s">
        <v>1036</v>
      </c>
      <c r="C88" s="4" t="s">
        <v>2518</v>
      </c>
      <c r="K88" s="4" t="s">
        <v>1036</v>
      </c>
      <c r="L88" s="4" t="s">
        <v>2518</v>
      </c>
      <c r="P88" s="7" t="s">
        <v>1057</v>
      </c>
      <c r="Q88" s="7" t="s">
        <v>2539</v>
      </c>
      <c r="R88" s="52"/>
      <c r="S88" s="52"/>
      <c r="T88" s="52"/>
      <c r="U88" s="52"/>
      <c r="V88" s="62" t="s">
        <v>1061</v>
      </c>
      <c r="W88" s="62" t="s">
        <v>1062</v>
      </c>
      <c r="X88" s="53"/>
      <c r="Y88" s="53"/>
      <c r="Z88" s="52"/>
      <c r="AA88" s="52"/>
      <c r="AB88" s="52"/>
      <c r="AD88" s="70" t="s">
        <v>2540</v>
      </c>
      <c r="AE88" s="71" t="s">
        <v>2541</v>
      </c>
      <c r="AH88" s="4" t="s">
        <v>1036</v>
      </c>
      <c r="AI88" s="4" t="s">
        <v>2518</v>
      </c>
      <c r="AL88"/>
      <c r="AM88"/>
      <c r="AN88"/>
      <c r="AO88"/>
      <c r="AP88"/>
      <c r="AQ88"/>
      <c r="AR88" s="7" t="s">
        <v>1057</v>
      </c>
      <c r="AS88" s="7" t="s">
        <v>2539</v>
      </c>
      <c r="AT88"/>
      <c r="AU88"/>
      <c r="AY88" s="7" t="s">
        <v>1057</v>
      </c>
      <c r="AZ88" s="7" t="s">
        <v>2539</v>
      </c>
      <c r="BD88" s="7" t="s">
        <v>1061</v>
      </c>
      <c r="BE88" s="7" t="s">
        <v>1062</v>
      </c>
      <c r="BG88" s="7" t="s">
        <v>1057</v>
      </c>
      <c r="BH88" s="7" t="s">
        <v>2539</v>
      </c>
      <c r="BN88" s="7" t="s">
        <v>1057</v>
      </c>
      <c r="BO88" s="7" t="s">
        <v>2539</v>
      </c>
    </row>
    <row r="89" spans="2:67" ht="21.5" x14ac:dyDescent="0.35">
      <c r="B89" s="4" t="s">
        <v>1039</v>
      </c>
      <c r="C89" s="4" t="s">
        <v>2521</v>
      </c>
      <c r="K89" s="4" t="s">
        <v>1039</v>
      </c>
      <c r="L89" s="4" t="s">
        <v>2521</v>
      </c>
      <c r="P89" s="7" t="s">
        <v>1060</v>
      </c>
      <c r="Q89" s="7" t="s">
        <v>2542</v>
      </c>
      <c r="R89" s="52"/>
      <c r="S89" s="52"/>
      <c r="T89" s="52"/>
      <c r="U89" s="52"/>
      <c r="V89" s="62" t="s">
        <v>1064</v>
      </c>
      <c r="W89" s="62" t="s">
        <v>1065</v>
      </c>
      <c r="X89" s="53"/>
      <c r="Y89" s="53"/>
      <c r="Z89" s="52"/>
      <c r="AA89" s="52"/>
      <c r="AB89" s="52"/>
      <c r="AD89" s="70" t="s">
        <v>2543</v>
      </c>
      <c r="AE89" s="71" t="s">
        <v>2544</v>
      </c>
      <c r="AH89" s="4" t="s">
        <v>1039</v>
      </c>
      <c r="AI89" s="4" t="s">
        <v>2521</v>
      </c>
      <c r="AL89"/>
      <c r="AM89"/>
      <c r="AN89"/>
      <c r="AO89"/>
      <c r="AP89"/>
      <c r="AQ89"/>
      <c r="AR89" s="7" t="s">
        <v>1060</v>
      </c>
      <c r="AS89" s="7" t="s">
        <v>2542</v>
      </c>
      <c r="AT89"/>
      <c r="AU89"/>
      <c r="AY89" s="7" t="s">
        <v>1060</v>
      </c>
      <c r="AZ89" s="7" t="s">
        <v>2542</v>
      </c>
      <c r="BD89" s="7" t="s">
        <v>1064</v>
      </c>
      <c r="BE89" s="7" t="s">
        <v>1065</v>
      </c>
      <c r="BG89" s="7" t="s">
        <v>1060</v>
      </c>
      <c r="BH89" s="7" t="s">
        <v>2542</v>
      </c>
      <c r="BN89" s="7" t="s">
        <v>1060</v>
      </c>
      <c r="BO89" s="7" t="s">
        <v>2542</v>
      </c>
    </row>
    <row r="90" spans="2:67" ht="21.5" x14ac:dyDescent="0.35">
      <c r="B90" s="4" t="s">
        <v>1042</v>
      </c>
      <c r="C90" s="4" t="s">
        <v>2524</v>
      </c>
      <c r="K90" s="4" t="s">
        <v>1042</v>
      </c>
      <c r="L90" s="4" t="s">
        <v>2524</v>
      </c>
      <c r="P90" s="7" t="s">
        <v>1063</v>
      </c>
      <c r="Q90" s="7" t="s">
        <v>2545</v>
      </c>
      <c r="R90" s="52"/>
      <c r="S90" s="52"/>
      <c r="T90" s="52"/>
      <c r="U90" s="52"/>
      <c r="V90" s="62" t="s">
        <v>1067</v>
      </c>
      <c r="W90" s="62" t="s">
        <v>1068</v>
      </c>
      <c r="X90" s="53"/>
      <c r="Y90" s="53"/>
      <c r="Z90" s="52"/>
      <c r="AA90" s="52"/>
      <c r="AB90" s="52"/>
      <c r="AD90" s="70" t="s">
        <v>2546</v>
      </c>
      <c r="AE90" s="71" t="s">
        <v>2547</v>
      </c>
      <c r="AH90" s="4" t="s">
        <v>1042</v>
      </c>
      <c r="AI90" s="4" t="s">
        <v>2524</v>
      </c>
      <c r="AL90"/>
      <c r="AM90"/>
      <c r="AN90"/>
      <c r="AO90"/>
      <c r="AP90"/>
      <c r="AQ90"/>
      <c r="AR90" s="7" t="s">
        <v>1063</v>
      </c>
      <c r="AS90" s="7" t="s">
        <v>2545</v>
      </c>
      <c r="AT90"/>
      <c r="AU90"/>
      <c r="AY90" s="7" t="s">
        <v>1063</v>
      </c>
      <c r="AZ90" s="7" t="s">
        <v>2545</v>
      </c>
      <c r="BD90" s="7" t="s">
        <v>1067</v>
      </c>
      <c r="BE90" s="7" t="s">
        <v>1068</v>
      </c>
      <c r="BG90" s="7" t="s">
        <v>1063</v>
      </c>
      <c r="BH90" s="7" t="s">
        <v>2545</v>
      </c>
      <c r="BN90" s="7" t="s">
        <v>1063</v>
      </c>
      <c r="BO90" s="7" t="s">
        <v>2545</v>
      </c>
    </row>
    <row r="91" spans="2:67" ht="21.5" x14ac:dyDescent="0.35">
      <c r="B91" s="4" t="s">
        <v>1045</v>
      </c>
      <c r="C91" s="4" t="s">
        <v>2527</v>
      </c>
      <c r="K91" s="4" t="s">
        <v>1045</v>
      </c>
      <c r="L91" s="4" t="s">
        <v>2527</v>
      </c>
      <c r="P91" s="7" t="s">
        <v>1066</v>
      </c>
      <c r="Q91" s="7" t="s">
        <v>2548</v>
      </c>
      <c r="R91" s="52"/>
      <c r="S91" s="52"/>
      <c r="T91" s="52"/>
      <c r="U91" s="52"/>
      <c r="V91" s="62" t="s">
        <v>1070</v>
      </c>
      <c r="W91" s="62" t="s">
        <v>1071</v>
      </c>
      <c r="X91" s="53"/>
      <c r="Y91" s="53"/>
      <c r="Z91" s="52"/>
      <c r="AA91" s="52"/>
      <c r="AB91" s="52"/>
      <c r="AD91" s="70" t="s">
        <v>2549</v>
      </c>
      <c r="AE91" s="71" t="s">
        <v>2550</v>
      </c>
      <c r="AH91" s="4" t="s">
        <v>1045</v>
      </c>
      <c r="AI91" s="4" t="s">
        <v>2527</v>
      </c>
      <c r="AL91"/>
      <c r="AM91"/>
      <c r="AN91"/>
      <c r="AO91"/>
      <c r="AP91"/>
      <c r="AQ91"/>
      <c r="AR91" s="7" t="s">
        <v>1066</v>
      </c>
      <c r="AS91" s="7" t="s">
        <v>2548</v>
      </c>
      <c r="AT91"/>
      <c r="AU91"/>
      <c r="AY91" s="7" t="s">
        <v>1066</v>
      </c>
      <c r="AZ91" s="7" t="s">
        <v>2548</v>
      </c>
      <c r="BD91" s="7" t="s">
        <v>1070</v>
      </c>
      <c r="BE91" s="7" t="s">
        <v>1071</v>
      </c>
      <c r="BG91" s="7" t="s">
        <v>1066</v>
      </c>
      <c r="BH91" s="7" t="s">
        <v>2548</v>
      </c>
      <c r="BN91" s="7" t="s">
        <v>1066</v>
      </c>
      <c r="BO91" s="7" t="s">
        <v>2548</v>
      </c>
    </row>
    <row r="92" spans="2:67" ht="14.5" x14ac:dyDescent="0.35">
      <c r="B92" s="4" t="s">
        <v>1048</v>
      </c>
      <c r="C92" s="4" t="s">
        <v>2530</v>
      </c>
      <c r="K92" s="4" t="s">
        <v>1048</v>
      </c>
      <c r="L92" s="4" t="s">
        <v>2530</v>
      </c>
      <c r="P92" s="7" t="s">
        <v>1069</v>
      </c>
      <c r="Q92" s="7" t="s">
        <v>2551</v>
      </c>
      <c r="R92" s="52"/>
      <c r="S92" s="52"/>
      <c r="T92" s="52"/>
      <c r="U92" s="52"/>
      <c r="V92" s="62" t="s">
        <v>1073</v>
      </c>
      <c r="W92" s="62" t="s">
        <v>1074</v>
      </c>
      <c r="X92" s="53"/>
      <c r="Y92" s="53"/>
      <c r="Z92" s="52"/>
      <c r="AA92" s="52"/>
      <c r="AB92" s="52"/>
      <c r="AD92" s="70" t="s">
        <v>2552</v>
      </c>
      <c r="AE92" s="71" t="s">
        <v>2553</v>
      </c>
      <c r="AH92" s="4" t="s">
        <v>1048</v>
      </c>
      <c r="AI92" s="4" t="s">
        <v>2530</v>
      </c>
      <c r="AL92"/>
      <c r="AM92"/>
      <c r="AN92"/>
      <c r="AO92"/>
      <c r="AP92"/>
      <c r="AQ92"/>
      <c r="AR92" s="7" t="s">
        <v>1069</v>
      </c>
      <c r="AS92" s="7" t="s">
        <v>2551</v>
      </c>
      <c r="AT92"/>
      <c r="AU92"/>
      <c r="AY92" s="7" t="s">
        <v>1069</v>
      </c>
      <c r="AZ92" s="7" t="s">
        <v>2551</v>
      </c>
      <c r="BD92" s="7" t="s">
        <v>1073</v>
      </c>
      <c r="BE92" s="7" t="s">
        <v>1074</v>
      </c>
      <c r="BG92" s="7" t="s">
        <v>1069</v>
      </c>
      <c r="BH92" s="7" t="s">
        <v>2551</v>
      </c>
      <c r="BN92" s="7" t="s">
        <v>1069</v>
      </c>
      <c r="BO92" s="7" t="s">
        <v>2551</v>
      </c>
    </row>
    <row r="93" spans="2:67" ht="21.5" x14ac:dyDescent="0.35">
      <c r="B93" s="4" t="s">
        <v>1051</v>
      </c>
      <c r="C93" s="4" t="s">
        <v>2533</v>
      </c>
      <c r="K93" s="4" t="s">
        <v>1051</v>
      </c>
      <c r="L93" s="4" t="s">
        <v>2533</v>
      </c>
      <c r="P93" s="7" t="s">
        <v>1072</v>
      </c>
      <c r="Q93" s="7" t="s">
        <v>2554</v>
      </c>
      <c r="R93" s="52"/>
      <c r="S93" s="52"/>
      <c r="T93" s="52"/>
      <c r="U93" s="52"/>
      <c r="V93" s="62" t="s">
        <v>1076</v>
      </c>
      <c r="W93" s="62" t="s">
        <v>1077</v>
      </c>
      <c r="X93" s="53"/>
      <c r="Y93" s="53"/>
      <c r="Z93" s="52"/>
      <c r="AA93" s="52"/>
      <c r="AB93" s="52"/>
      <c r="AD93" s="70" t="s">
        <v>2555</v>
      </c>
      <c r="AE93" s="71" t="s">
        <v>2556</v>
      </c>
      <c r="AH93" s="4" t="s">
        <v>1051</v>
      </c>
      <c r="AI93" s="4" t="s">
        <v>2533</v>
      </c>
      <c r="AL93"/>
      <c r="AM93"/>
      <c r="AN93"/>
      <c r="AO93"/>
      <c r="AP93"/>
      <c r="AQ93"/>
      <c r="AR93" s="7" t="s">
        <v>1072</v>
      </c>
      <c r="AS93" s="7" t="s">
        <v>2554</v>
      </c>
      <c r="AT93"/>
      <c r="AU93"/>
      <c r="AY93" s="7" t="s">
        <v>1072</v>
      </c>
      <c r="AZ93" s="7" t="s">
        <v>2554</v>
      </c>
      <c r="BD93" s="7" t="s">
        <v>1076</v>
      </c>
      <c r="BE93" s="7" t="s">
        <v>1077</v>
      </c>
      <c r="BG93" s="7" t="s">
        <v>1072</v>
      </c>
      <c r="BH93" s="7" t="s">
        <v>2554</v>
      </c>
      <c r="BN93" s="7" t="s">
        <v>1072</v>
      </c>
      <c r="BO93" s="7" t="s">
        <v>2554</v>
      </c>
    </row>
    <row r="94" spans="2:67" ht="21.5" x14ac:dyDescent="0.35">
      <c r="B94" s="4" t="s">
        <v>1054</v>
      </c>
      <c r="C94" s="4" t="s">
        <v>2536</v>
      </c>
      <c r="K94" s="4" t="s">
        <v>1054</v>
      </c>
      <c r="L94" s="4" t="s">
        <v>2536</v>
      </c>
      <c r="P94" s="7" t="s">
        <v>1075</v>
      </c>
      <c r="Q94" s="7" t="s">
        <v>1585</v>
      </c>
      <c r="R94" s="52"/>
      <c r="S94" s="52"/>
      <c r="T94" s="52"/>
      <c r="U94" s="52"/>
      <c r="V94" s="62" t="s">
        <v>1079</v>
      </c>
      <c r="W94" s="62" t="s">
        <v>1080</v>
      </c>
      <c r="X94" s="53"/>
      <c r="Y94" s="53"/>
      <c r="Z94" s="52"/>
      <c r="AA94" s="52"/>
      <c r="AB94" s="52"/>
      <c r="AD94" s="70" t="s">
        <v>2557</v>
      </c>
      <c r="AE94" s="71" t="s">
        <v>2558</v>
      </c>
      <c r="AH94" s="4" t="s">
        <v>1054</v>
      </c>
      <c r="AI94" s="4" t="s">
        <v>2536</v>
      </c>
      <c r="AL94"/>
      <c r="AM94"/>
      <c r="AN94"/>
      <c r="AO94"/>
      <c r="AP94"/>
      <c r="AQ94"/>
      <c r="AR94" s="7" t="s">
        <v>1075</v>
      </c>
      <c r="AS94" s="7" t="s">
        <v>1585</v>
      </c>
      <c r="AT94"/>
      <c r="AU94"/>
      <c r="AY94" s="7" t="s">
        <v>1075</v>
      </c>
      <c r="AZ94" s="7" t="s">
        <v>1585</v>
      </c>
      <c r="BD94" s="7" t="s">
        <v>1079</v>
      </c>
      <c r="BE94" s="7" t="s">
        <v>1080</v>
      </c>
      <c r="BG94" s="7" t="s">
        <v>1075</v>
      </c>
      <c r="BH94" s="7" t="s">
        <v>1585</v>
      </c>
      <c r="BN94" s="7" t="s">
        <v>1075</v>
      </c>
      <c r="BO94" s="7" t="s">
        <v>1585</v>
      </c>
    </row>
    <row r="95" spans="2:67" ht="21.5" x14ac:dyDescent="0.35">
      <c r="B95" s="4" t="s">
        <v>1057</v>
      </c>
      <c r="C95" s="4" t="s">
        <v>2539</v>
      </c>
      <c r="K95" s="4" t="s">
        <v>1057</v>
      </c>
      <c r="L95" s="4" t="s">
        <v>2539</v>
      </c>
      <c r="P95" s="7" t="s">
        <v>1078</v>
      </c>
      <c r="Q95" s="7" t="s">
        <v>2559</v>
      </c>
      <c r="R95" s="52"/>
      <c r="S95" s="52"/>
      <c r="T95" s="52"/>
      <c r="U95" s="52"/>
      <c r="V95" s="62" t="s">
        <v>1082</v>
      </c>
      <c r="W95" s="62" t="s">
        <v>1083</v>
      </c>
      <c r="X95" s="53"/>
      <c r="Y95" s="53"/>
      <c r="Z95" s="52"/>
      <c r="AA95" s="52"/>
      <c r="AB95" s="52"/>
      <c r="AD95" s="70" t="s">
        <v>2560</v>
      </c>
      <c r="AE95" s="71" t="s">
        <v>2561</v>
      </c>
      <c r="AH95" s="4" t="s">
        <v>1057</v>
      </c>
      <c r="AI95" s="4" t="s">
        <v>2539</v>
      </c>
      <c r="AL95"/>
      <c r="AM95"/>
      <c r="AN95"/>
      <c r="AO95"/>
      <c r="AP95"/>
      <c r="AQ95"/>
      <c r="AR95" s="7" t="s">
        <v>1078</v>
      </c>
      <c r="AS95" s="7" t="s">
        <v>2559</v>
      </c>
      <c r="AT95"/>
      <c r="AU95"/>
      <c r="AY95" s="7" t="s">
        <v>1078</v>
      </c>
      <c r="AZ95" s="7" t="s">
        <v>2559</v>
      </c>
      <c r="BD95" s="7" t="s">
        <v>1082</v>
      </c>
      <c r="BE95" s="7" t="s">
        <v>1083</v>
      </c>
      <c r="BG95" s="7" t="s">
        <v>1078</v>
      </c>
      <c r="BH95" s="7" t="s">
        <v>2559</v>
      </c>
      <c r="BN95" s="7" t="s">
        <v>1078</v>
      </c>
      <c r="BO95" s="7" t="s">
        <v>2559</v>
      </c>
    </row>
    <row r="96" spans="2:67" ht="21.5" x14ac:dyDescent="0.35">
      <c r="B96" s="4" t="s">
        <v>1060</v>
      </c>
      <c r="C96" s="4" t="s">
        <v>2542</v>
      </c>
      <c r="K96" s="4" t="s">
        <v>1060</v>
      </c>
      <c r="L96" s="4" t="s">
        <v>2542</v>
      </c>
      <c r="P96" s="7" t="s">
        <v>1081</v>
      </c>
      <c r="Q96" s="7" t="s">
        <v>2562</v>
      </c>
      <c r="R96" s="52"/>
      <c r="S96" s="52"/>
      <c r="T96" s="52"/>
      <c r="U96" s="52"/>
      <c r="V96" s="62" t="s">
        <v>1085</v>
      </c>
      <c r="W96" s="62" t="s">
        <v>1086</v>
      </c>
      <c r="X96" s="53"/>
      <c r="Y96" s="53"/>
      <c r="Z96" s="52"/>
      <c r="AA96" s="52"/>
      <c r="AB96" s="52"/>
      <c r="AD96" s="70" t="s">
        <v>2563</v>
      </c>
      <c r="AE96" s="71" t="s">
        <v>2564</v>
      </c>
      <c r="AH96" s="4" t="s">
        <v>1060</v>
      </c>
      <c r="AI96" s="4" t="s">
        <v>2542</v>
      </c>
      <c r="AL96"/>
      <c r="AM96"/>
      <c r="AN96"/>
      <c r="AO96"/>
      <c r="AP96"/>
      <c r="AQ96"/>
      <c r="AR96" s="7" t="s">
        <v>1081</v>
      </c>
      <c r="AS96" s="7" t="s">
        <v>2562</v>
      </c>
      <c r="AT96"/>
      <c r="AU96"/>
      <c r="AY96" s="7" t="s">
        <v>1081</v>
      </c>
      <c r="AZ96" s="7" t="s">
        <v>2562</v>
      </c>
      <c r="BD96" s="7" t="s">
        <v>1085</v>
      </c>
      <c r="BE96" s="7" t="s">
        <v>1086</v>
      </c>
      <c r="BG96" s="7" t="s">
        <v>1081</v>
      </c>
      <c r="BH96" s="7" t="s">
        <v>2562</v>
      </c>
      <c r="BN96" s="7" t="s">
        <v>1081</v>
      </c>
      <c r="BO96" s="7" t="s">
        <v>2562</v>
      </c>
    </row>
    <row r="97" spans="2:67" ht="21.5" x14ac:dyDescent="0.35">
      <c r="B97" s="4" t="s">
        <v>1063</v>
      </c>
      <c r="C97" s="4" t="s">
        <v>2545</v>
      </c>
      <c r="K97" s="4" t="s">
        <v>1063</v>
      </c>
      <c r="L97" s="4" t="s">
        <v>2545</v>
      </c>
      <c r="P97" s="7" t="s">
        <v>1084</v>
      </c>
      <c r="Q97" s="7" t="s">
        <v>2565</v>
      </c>
      <c r="R97" s="52"/>
      <c r="S97" s="52"/>
      <c r="T97" s="52"/>
      <c r="U97" s="52"/>
      <c r="V97" s="62" t="s">
        <v>1088</v>
      </c>
      <c r="W97" s="62" t="s">
        <v>1089</v>
      </c>
      <c r="X97" s="53"/>
      <c r="Y97" s="53"/>
      <c r="Z97" s="52"/>
      <c r="AA97" s="52"/>
      <c r="AB97" s="52"/>
      <c r="AD97" s="70" t="s">
        <v>2566</v>
      </c>
      <c r="AE97" s="71" t="s">
        <v>2567</v>
      </c>
      <c r="AH97" s="4" t="s">
        <v>1063</v>
      </c>
      <c r="AI97" s="4" t="s">
        <v>2545</v>
      </c>
      <c r="AL97"/>
      <c r="AM97"/>
      <c r="AN97"/>
      <c r="AO97"/>
      <c r="AP97"/>
      <c r="AQ97"/>
      <c r="AR97" s="7" t="s">
        <v>1084</v>
      </c>
      <c r="AS97" s="7" t="s">
        <v>2565</v>
      </c>
      <c r="AT97"/>
      <c r="AU97"/>
      <c r="AY97" s="7" t="s">
        <v>1084</v>
      </c>
      <c r="AZ97" s="7" t="s">
        <v>2565</v>
      </c>
      <c r="BD97" s="7" t="s">
        <v>1088</v>
      </c>
      <c r="BE97" s="7" t="s">
        <v>1089</v>
      </c>
      <c r="BG97" s="7" t="s">
        <v>1084</v>
      </c>
      <c r="BH97" s="7" t="s">
        <v>2565</v>
      </c>
      <c r="BN97" s="7" t="s">
        <v>1084</v>
      </c>
      <c r="BO97" s="7" t="s">
        <v>2565</v>
      </c>
    </row>
    <row r="98" spans="2:67" ht="21.5" x14ac:dyDescent="0.35">
      <c r="B98" s="4" t="s">
        <v>1066</v>
      </c>
      <c r="C98" s="4" t="s">
        <v>2548</v>
      </c>
      <c r="K98" s="4" t="s">
        <v>1066</v>
      </c>
      <c r="L98" s="4" t="s">
        <v>2548</v>
      </c>
      <c r="P98" s="7" t="s">
        <v>1087</v>
      </c>
      <c r="Q98" s="7" t="s">
        <v>2568</v>
      </c>
      <c r="R98" s="52"/>
      <c r="S98" s="52"/>
      <c r="T98" s="52"/>
      <c r="U98" s="52"/>
      <c r="V98" s="62" t="s">
        <v>1091</v>
      </c>
      <c r="W98" s="62" t="s">
        <v>1092</v>
      </c>
      <c r="X98" s="53"/>
      <c r="Y98" s="53"/>
      <c r="Z98" s="52"/>
      <c r="AA98" s="52"/>
      <c r="AB98" s="52"/>
      <c r="AD98" s="70" t="s">
        <v>2569</v>
      </c>
      <c r="AE98" s="71" t="s">
        <v>2570</v>
      </c>
      <c r="AH98" s="4" t="s">
        <v>1066</v>
      </c>
      <c r="AI98" s="4" t="s">
        <v>2548</v>
      </c>
      <c r="AL98"/>
      <c r="AM98"/>
      <c r="AN98"/>
      <c r="AO98"/>
      <c r="AP98"/>
      <c r="AQ98"/>
      <c r="AR98" s="7" t="s">
        <v>1087</v>
      </c>
      <c r="AS98" s="7" t="s">
        <v>2568</v>
      </c>
      <c r="AT98"/>
      <c r="AU98"/>
      <c r="AY98" s="7" t="s">
        <v>1087</v>
      </c>
      <c r="AZ98" s="7" t="s">
        <v>2568</v>
      </c>
      <c r="BD98" s="7" t="s">
        <v>1091</v>
      </c>
      <c r="BE98" s="7" t="s">
        <v>1092</v>
      </c>
      <c r="BG98" s="7" t="s">
        <v>1087</v>
      </c>
      <c r="BH98" s="7" t="s">
        <v>2568</v>
      </c>
      <c r="BN98" s="7" t="s">
        <v>1087</v>
      </c>
      <c r="BO98" s="7" t="s">
        <v>2568</v>
      </c>
    </row>
    <row r="99" spans="2:67" ht="21.5" x14ac:dyDescent="0.35">
      <c r="B99" s="4" t="s">
        <v>1069</v>
      </c>
      <c r="C99" s="4" t="s">
        <v>2551</v>
      </c>
      <c r="K99" s="4" t="s">
        <v>1069</v>
      </c>
      <c r="L99" s="4" t="s">
        <v>2551</v>
      </c>
      <c r="P99" s="7" t="s">
        <v>1090</v>
      </c>
      <c r="Q99" s="7" t="s">
        <v>2571</v>
      </c>
      <c r="R99" s="52"/>
      <c r="S99" s="52"/>
      <c r="T99" s="52"/>
      <c r="U99" s="52"/>
      <c r="V99" s="62" t="s">
        <v>1094</v>
      </c>
      <c r="W99" s="62" t="s">
        <v>1095</v>
      </c>
      <c r="X99" s="53"/>
      <c r="Y99" s="53"/>
      <c r="Z99" s="52"/>
      <c r="AA99" s="52"/>
      <c r="AB99" s="52"/>
      <c r="AD99" s="70" t="s">
        <v>2572</v>
      </c>
      <c r="AE99" s="71" t="s">
        <v>2573</v>
      </c>
      <c r="AH99" s="4" t="s">
        <v>1069</v>
      </c>
      <c r="AI99" s="4" t="s">
        <v>2551</v>
      </c>
      <c r="AL99"/>
      <c r="AM99"/>
      <c r="AN99"/>
      <c r="AO99"/>
      <c r="AP99"/>
      <c r="AQ99"/>
      <c r="AR99" s="7" t="s">
        <v>1090</v>
      </c>
      <c r="AS99" s="7" t="s">
        <v>2571</v>
      </c>
      <c r="AT99"/>
      <c r="AU99"/>
      <c r="AY99" s="7" t="s">
        <v>1090</v>
      </c>
      <c r="AZ99" s="7" t="s">
        <v>2571</v>
      </c>
      <c r="BD99" s="7" t="s">
        <v>1094</v>
      </c>
      <c r="BE99" s="7" t="s">
        <v>1095</v>
      </c>
      <c r="BG99" s="7" t="s">
        <v>1090</v>
      </c>
      <c r="BH99" s="7" t="s">
        <v>2571</v>
      </c>
      <c r="BN99" s="7" t="s">
        <v>1090</v>
      </c>
      <c r="BO99" s="7" t="s">
        <v>2571</v>
      </c>
    </row>
    <row r="100" spans="2:67" ht="31.5" x14ac:dyDescent="0.35">
      <c r="B100" s="4" t="s">
        <v>1072</v>
      </c>
      <c r="C100" s="4" t="s">
        <v>2554</v>
      </c>
      <c r="K100" s="4" t="s">
        <v>1072</v>
      </c>
      <c r="L100" s="4" t="s">
        <v>2554</v>
      </c>
      <c r="P100" s="7" t="s">
        <v>1093</v>
      </c>
      <c r="Q100" s="7" t="s">
        <v>2574</v>
      </c>
      <c r="R100" s="52"/>
      <c r="S100" s="52"/>
      <c r="T100" s="52"/>
      <c r="U100" s="52"/>
      <c r="V100" s="62" t="s">
        <v>1097</v>
      </c>
      <c r="W100" s="62" t="s">
        <v>1098</v>
      </c>
      <c r="X100" s="53"/>
      <c r="Y100" s="53"/>
      <c r="Z100" s="52"/>
      <c r="AA100" s="52"/>
      <c r="AB100" s="52"/>
      <c r="AD100" s="70" t="s">
        <v>2575</v>
      </c>
      <c r="AE100" s="71" t="s">
        <v>2576</v>
      </c>
      <c r="AH100" s="4" t="s">
        <v>1072</v>
      </c>
      <c r="AI100" s="4" t="s">
        <v>2554</v>
      </c>
      <c r="AL100"/>
      <c r="AM100"/>
      <c r="AN100"/>
      <c r="AO100"/>
      <c r="AP100"/>
      <c r="AQ100"/>
      <c r="AR100" s="7" t="s">
        <v>1093</v>
      </c>
      <c r="AS100" s="7" t="s">
        <v>2574</v>
      </c>
      <c r="AT100"/>
      <c r="AU100"/>
      <c r="AY100" s="7" t="s">
        <v>1093</v>
      </c>
      <c r="AZ100" s="7" t="s">
        <v>2574</v>
      </c>
      <c r="BD100" s="7" t="s">
        <v>1097</v>
      </c>
      <c r="BE100" s="7" t="s">
        <v>1098</v>
      </c>
      <c r="BG100" s="7" t="s">
        <v>1093</v>
      </c>
      <c r="BH100" s="7" t="s">
        <v>2574</v>
      </c>
      <c r="BN100" s="7" t="s">
        <v>1093</v>
      </c>
      <c r="BO100" s="7" t="s">
        <v>2574</v>
      </c>
    </row>
    <row r="101" spans="2:67" ht="21.5" x14ac:dyDescent="0.35">
      <c r="B101" s="4" t="s">
        <v>1075</v>
      </c>
      <c r="C101" s="4" t="s">
        <v>1585</v>
      </c>
      <c r="K101" s="4" t="s">
        <v>1075</v>
      </c>
      <c r="L101" s="4" t="s">
        <v>1585</v>
      </c>
      <c r="P101" s="7" t="s">
        <v>1096</v>
      </c>
      <c r="Q101" s="7" t="s">
        <v>2577</v>
      </c>
      <c r="R101" s="52"/>
      <c r="S101" s="52"/>
      <c r="T101" s="52"/>
      <c r="U101" s="52"/>
      <c r="V101" s="62" t="s">
        <v>1100</v>
      </c>
      <c r="W101" s="62" t="s">
        <v>1101</v>
      </c>
      <c r="X101" s="53"/>
      <c r="Y101" s="53"/>
      <c r="Z101" s="52"/>
      <c r="AA101" s="52"/>
      <c r="AB101" s="52"/>
      <c r="AD101" s="70" t="s">
        <v>2578</v>
      </c>
      <c r="AE101" s="71" t="s">
        <v>2579</v>
      </c>
      <c r="AH101" s="4" t="s">
        <v>1075</v>
      </c>
      <c r="AI101" s="4" t="s">
        <v>1585</v>
      </c>
      <c r="AL101"/>
      <c r="AM101"/>
      <c r="AN101"/>
      <c r="AO101"/>
      <c r="AP101"/>
      <c r="AQ101"/>
      <c r="AR101" s="7" t="s">
        <v>1096</v>
      </c>
      <c r="AS101" s="7" t="s">
        <v>2577</v>
      </c>
      <c r="AT101"/>
      <c r="AU101"/>
      <c r="AY101" s="7" t="s">
        <v>1096</v>
      </c>
      <c r="AZ101" s="7" t="s">
        <v>2577</v>
      </c>
      <c r="BD101" s="7" t="s">
        <v>1100</v>
      </c>
      <c r="BE101" s="7" t="s">
        <v>1101</v>
      </c>
      <c r="BG101" s="7" t="s">
        <v>1096</v>
      </c>
      <c r="BH101" s="7" t="s">
        <v>2577</v>
      </c>
      <c r="BN101" s="7" t="s">
        <v>1096</v>
      </c>
      <c r="BO101" s="7" t="s">
        <v>2577</v>
      </c>
    </row>
    <row r="102" spans="2:67" ht="31.5" x14ac:dyDescent="0.35">
      <c r="B102" s="4" t="s">
        <v>1078</v>
      </c>
      <c r="C102" s="4" t="s">
        <v>2559</v>
      </c>
      <c r="K102" s="4" t="s">
        <v>1078</v>
      </c>
      <c r="L102" s="4" t="s">
        <v>2559</v>
      </c>
      <c r="P102" s="7" t="s">
        <v>1099</v>
      </c>
      <c r="Q102" s="7" t="s">
        <v>2580</v>
      </c>
      <c r="R102" s="52"/>
      <c r="S102" s="52"/>
      <c r="T102" s="52"/>
      <c r="U102" s="52"/>
      <c r="V102" s="62" t="s">
        <v>1103</v>
      </c>
      <c r="W102" s="62" t="s">
        <v>1104</v>
      </c>
      <c r="X102" s="53"/>
      <c r="Y102" s="53"/>
      <c r="Z102" s="52"/>
      <c r="AA102" s="52"/>
      <c r="AB102" s="52"/>
      <c r="AD102" s="70" t="s">
        <v>2581</v>
      </c>
      <c r="AE102" s="71" t="s">
        <v>2582</v>
      </c>
      <c r="AH102" s="4" t="s">
        <v>1078</v>
      </c>
      <c r="AI102" s="4" t="s">
        <v>2559</v>
      </c>
      <c r="AL102"/>
      <c r="AM102"/>
      <c r="AN102"/>
      <c r="AO102"/>
      <c r="AP102"/>
      <c r="AQ102"/>
      <c r="AR102" s="7" t="s">
        <v>1099</v>
      </c>
      <c r="AS102" s="7" t="s">
        <v>2580</v>
      </c>
      <c r="AT102"/>
      <c r="AU102"/>
      <c r="AY102" s="7" t="s">
        <v>1099</v>
      </c>
      <c r="AZ102" s="7" t="s">
        <v>2580</v>
      </c>
      <c r="BD102" s="7" t="s">
        <v>1103</v>
      </c>
      <c r="BE102" s="7" t="s">
        <v>1104</v>
      </c>
      <c r="BG102" s="7" t="s">
        <v>1099</v>
      </c>
      <c r="BH102" s="7" t="s">
        <v>2580</v>
      </c>
      <c r="BN102" s="7" t="s">
        <v>1099</v>
      </c>
      <c r="BO102" s="7" t="s">
        <v>2580</v>
      </c>
    </row>
    <row r="103" spans="2:67" ht="31.5" x14ac:dyDescent="0.35">
      <c r="B103" s="4" t="s">
        <v>1081</v>
      </c>
      <c r="C103" s="4" t="s">
        <v>2562</v>
      </c>
      <c r="K103" s="4" t="s">
        <v>1081</v>
      </c>
      <c r="L103" s="4" t="s">
        <v>2562</v>
      </c>
      <c r="P103" s="7" t="s">
        <v>1102</v>
      </c>
      <c r="Q103" s="7" t="s">
        <v>2583</v>
      </c>
      <c r="R103" s="52"/>
      <c r="S103" s="52"/>
      <c r="T103" s="52"/>
      <c r="U103" s="52"/>
      <c r="V103" s="62" t="s">
        <v>1106</v>
      </c>
      <c r="W103" s="62" t="s">
        <v>1107</v>
      </c>
      <c r="X103" s="53"/>
      <c r="Y103" s="53"/>
      <c r="Z103" s="52"/>
      <c r="AA103" s="52"/>
      <c r="AB103" s="52"/>
      <c r="AD103" s="70" t="s">
        <v>2584</v>
      </c>
      <c r="AE103" s="71" t="s">
        <v>2585</v>
      </c>
      <c r="AH103" s="4" t="s">
        <v>1081</v>
      </c>
      <c r="AI103" s="4" t="s">
        <v>2562</v>
      </c>
      <c r="AL103"/>
      <c r="AM103"/>
      <c r="AN103"/>
      <c r="AO103"/>
      <c r="AP103"/>
      <c r="AQ103"/>
      <c r="AR103" s="7" t="s">
        <v>1102</v>
      </c>
      <c r="AS103" s="7" t="s">
        <v>2583</v>
      </c>
      <c r="AT103"/>
      <c r="AU103"/>
      <c r="AY103" s="7" t="s">
        <v>1102</v>
      </c>
      <c r="AZ103" s="7" t="s">
        <v>2583</v>
      </c>
      <c r="BD103" s="7" t="s">
        <v>1106</v>
      </c>
      <c r="BE103" s="7" t="s">
        <v>1107</v>
      </c>
      <c r="BG103" s="7" t="s">
        <v>1102</v>
      </c>
      <c r="BH103" s="7" t="s">
        <v>2583</v>
      </c>
      <c r="BN103" s="7" t="s">
        <v>1102</v>
      </c>
      <c r="BO103" s="7" t="s">
        <v>2583</v>
      </c>
    </row>
    <row r="104" spans="2:67" ht="21.5" x14ac:dyDescent="0.35">
      <c r="B104" s="4" t="s">
        <v>1084</v>
      </c>
      <c r="C104" s="4" t="s">
        <v>2565</v>
      </c>
      <c r="K104" s="4" t="s">
        <v>1084</v>
      </c>
      <c r="L104" s="4" t="s">
        <v>2565</v>
      </c>
      <c r="P104" s="7" t="s">
        <v>1105</v>
      </c>
      <c r="Q104" s="7" t="s">
        <v>2586</v>
      </c>
      <c r="R104" s="52"/>
      <c r="S104" s="52"/>
      <c r="T104" s="52"/>
      <c r="U104" s="52"/>
      <c r="V104" s="62" t="s">
        <v>1109</v>
      </c>
      <c r="W104" s="62" t="s">
        <v>1110</v>
      </c>
      <c r="X104" s="53"/>
      <c r="Y104" s="53"/>
      <c r="Z104" s="52"/>
      <c r="AA104" s="52"/>
      <c r="AB104" s="52"/>
      <c r="AD104" s="70" t="s">
        <v>2587</v>
      </c>
      <c r="AE104" s="71" t="s">
        <v>1523</v>
      </c>
      <c r="AH104" s="4" t="s">
        <v>1084</v>
      </c>
      <c r="AI104" s="4" t="s">
        <v>2565</v>
      </c>
      <c r="AL104"/>
      <c r="AM104"/>
      <c r="AN104"/>
      <c r="AO104"/>
      <c r="AP104"/>
      <c r="AQ104"/>
      <c r="AR104" s="7" t="s">
        <v>1105</v>
      </c>
      <c r="AS104" s="7" t="s">
        <v>2586</v>
      </c>
      <c r="AT104"/>
      <c r="AU104"/>
      <c r="AY104" s="7" t="s">
        <v>1105</v>
      </c>
      <c r="AZ104" s="7" t="s">
        <v>2586</v>
      </c>
      <c r="BD104" s="7" t="s">
        <v>1109</v>
      </c>
      <c r="BE104" s="7" t="s">
        <v>1110</v>
      </c>
      <c r="BG104" s="7" t="s">
        <v>1105</v>
      </c>
      <c r="BH104" s="7" t="s">
        <v>2586</v>
      </c>
      <c r="BN104" s="7" t="s">
        <v>1105</v>
      </c>
      <c r="BO104" s="7" t="s">
        <v>2586</v>
      </c>
    </row>
    <row r="105" spans="2:67" ht="14.5" x14ac:dyDescent="0.35">
      <c r="B105" s="4" t="s">
        <v>1087</v>
      </c>
      <c r="C105" s="4" t="s">
        <v>2568</v>
      </c>
      <c r="K105" s="4" t="s">
        <v>1087</v>
      </c>
      <c r="L105" s="4" t="s">
        <v>2568</v>
      </c>
      <c r="P105" s="7" t="s">
        <v>1108</v>
      </c>
      <c r="Q105" s="7" t="s">
        <v>2588</v>
      </c>
      <c r="R105" s="52"/>
      <c r="S105" s="52"/>
      <c r="T105" s="52"/>
      <c r="U105" s="52"/>
      <c r="V105" s="62" t="s">
        <v>1112</v>
      </c>
      <c r="W105" s="62" t="s">
        <v>1113</v>
      </c>
      <c r="X105" s="53"/>
      <c r="Y105" s="53"/>
      <c r="Z105" s="52"/>
      <c r="AA105" s="52"/>
      <c r="AB105" s="52"/>
      <c r="AD105" s="70" t="s">
        <v>2589</v>
      </c>
      <c r="AE105" s="71" t="s">
        <v>1524</v>
      </c>
      <c r="AH105" s="4" t="s">
        <v>1087</v>
      </c>
      <c r="AI105" s="4" t="s">
        <v>2568</v>
      </c>
      <c r="AL105"/>
      <c r="AM105"/>
      <c r="AN105"/>
      <c r="AO105"/>
      <c r="AP105"/>
      <c r="AQ105"/>
      <c r="AR105" s="7" t="s">
        <v>1108</v>
      </c>
      <c r="AS105" s="7" t="s">
        <v>2588</v>
      </c>
      <c r="AT105"/>
      <c r="AU105"/>
      <c r="AY105" s="7" t="s">
        <v>1108</v>
      </c>
      <c r="AZ105" s="7" t="s">
        <v>2588</v>
      </c>
      <c r="BD105" s="7" t="s">
        <v>1112</v>
      </c>
      <c r="BE105" s="7" t="s">
        <v>1113</v>
      </c>
      <c r="BG105" s="7" t="s">
        <v>1108</v>
      </c>
      <c r="BH105" s="7" t="s">
        <v>2588</v>
      </c>
      <c r="BN105" s="7" t="s">
        <v>1108</v>
      </c>
      <c r="BO105" s="7" t="s">
        <v>2588</v>
      </c>
    </row>
    <row r="106" spans="2:67" ht="31.5" x14ac:dyDescent="0.35">
      <c r="B106" s="4" t="s">
        <v>1090</v>
      </c>
      <c r="C106" s="4" t="s">
        <v>2571</v>
      </c>
      <c r="K106" s="4" t="s">
        <v>1090</v>
      </c>
      <c r="L106" s="4" t="s">
        <v>2571</v>
      </c>
      <c r="P106" s="7" t="s">
        <v>1111</v>
      </c>
      <c r="Q106" s="7" t="s">
        <v>2590</v>
      </c>
      <c r="R106" s="52"/>
      <c r="S106" s="52"/>
      <c r="T106" s="52"/>
      <c r="U106" s="52"/>
      <c r="V106" s="62" t="s">
        <v>1115</v>
      </c>
      <c r="W106" s="62" t="s">
        <v>1116</v>
      </c>
      <c r="X106" s="53"/>
      <c r="Y106" s="53"/>
      <c r="Z106" s="52"/>
      <c r="AA106" s="52"/>
      <c r="AB106" s="52"/>
      <c r="AD106" s="70" t="s">
        <v>2591</v>
      </c>
      <c r="AE106" s="71" t="s">
        <v>2592</v>
      </c>
      <c r="AH106" s="4" t="s">
        <v>1090</v>
      </c>
      <c r="AI106" s="4" t="s">
        <v>2571</v>
      </c>
      <c r="AL106"/>
      <c r="AM106"/>
      <c r="AN106"/>
      <c r="AO106"/>
      <c r="AP106"/>
      <c r="AQ106"/>
      <c r="AR106" s="7" t="s">
        <v>1111</v>
      </c>
      <c r="AS106" s="7" t="s">
        <v>2590</v>
      </c>
      <c r="AT106"/>
      <c r="AU106"/>
      <c r="AY106" s="7" t="s">
        <v>1111</v>
      </c>
      <c r="AZ106" s="7" t="s">
        <v>2590</v>
      </c>
      <c r="BD106" s="7" t="s">
        <v>1115</v>
      </c>
      <c r="BE106" s="7" t="s">
        <v>1116</v>
      </c>
      <c r="BG106" s="7" t="s">
        <v>1111</v>
      </c>
      <c r="BH106" s="7" t="s">
        <v>2590</v>
      </c>
      <c r="BN106" s="7" t="s">
        <v>1111</v>
      </c>
      <c r="BO106" s="7" t="s">
        <v>2590</v>
      </c>
    </row>
    <row r="107" spans="2:67" ht="21.5" x14ac:dyDescent="0.35">
      <c r="B107" s="4" t="s">
        <v>1093</v>
      </c>
      <c r="C107" s="4" t="s">
        <v>2574</v>
      </c>
      <c r="K107" s="4" t="s">
        <v>1093</v>
      </c>
      <c r="L107" s="4" t="s">
        <v>2574</v>
      </c>
      <c r="P107" s="7" t="s">
        <v>1114</v>
      </c>
      <c r="Q107" s="7" t="s">
        <v>1631</v>
      </c>
      <c r="R107" s="52"/>
      <c r="S107" s="52"/>
      <c r="T107" s="52"/>
      <c r="U107" s="52"/>
      <c r="V107" s="62" t="s">
        <v>1118</v>
      </c>
      <c r="W107" s="62" t="s">
        <v>1119</v>
      </c>
      <c r="X107" s="53"/>
      <c r="Y107" s="53"/>
      <c r="Z107" s="52"/>
      <c r="AA107" s="52"/>
      <c r="AB107" s="52"/>
      <c r="AD107" s="70" t="s">
        <v>2593</v>
      </c>
      <c r="AE107" s="71" t="s">
        <v>1526</v>
      </c>
      <c r="AH107" s="4" t="s">
        <v>1093</v>
      </c>
      <c r="AI107" s="4" t="s">
        <v>2574</v>
      </c>
      <c r="AL107"/>
      <c r="AM107"/>
      <c r="AN107"/>
      <c r="AO107"/>
      <c r="AP107"/>
      <c r="AQ107"/>
      <c r="AR107" s="7" t="s">
        <v>1114</v>
      </c>
      <c r="AS107" s="7" t="s">
        <v>1631</v>
      </c>
      <c r="AT107"/>
      <c r="AU107"/>
      <c r="AY107" s="7" t="s">
        <v>1114</v>
      </c>
      <c r="AZ107" s="7" t="s">
        <v>1631</v>
      </c>
      <c r="BD107" s="7" t="s">
        <v>1118</v>
      </c>
      <c r="BE107" s="7" t="s">
        <v>1119</v>
      </c>
      <c r="BG107" s="7" t="s">
        <v>1114</v>
      </c>
      <c r="BH107" s="7" t="s">
        <v>1631</v>
      </c>
      <c r="BN107" s="7" t="s">
        <v>1114</v>
      </c>
      <c r="BO107" s="7" t="s">
        <v>1631</v>
      </c>
    </row>
    <row r="108" spans="2:67" ht="21.5" x14ac:dyDescent="0.35">
      <c r="B108" s="4" t="s">
        <v>1096</v>
      </c>
      <c r="C108" s="4" t="s">
        <v>2577</v>
      </c>
      <c r="K108" s="4" t="s">
        <v>1096</v>
      </c>
      <c r="L108" s="4" t="s">
        <v>2577</v>
      </c>
      <c r="P108" s="7" t="s">
        <v>1117</v>
      </c>
      <c r="Q108" s="7" t="s">
        <v>2594</v>
      </c>
      <c r="R108" s="52"/>
      <c r="S108" s="52"/>
      <c r="T108" s="52"/>
      <c r="U108" s="52"/>
      <c r="V108" s="62" t="s">
        <v>1121</v>
      </c>
      <c r="W108" s="62" t="s">
        <v>1122</v>
      </c>
      <c r="X108" s="53"/>
      <c r="Y108" s="53"/>
      <c r="Z108" s="52"/>
      <c r="AA108" s="52"/>
      <c r="AB108" s="52"/>
      <c r="AD108" s="70" t="s">
        <v>2595</v>
      </c>
      <c r="AE108" s="71" t="s">
        <v>1527</v>
      </c>
      <c r="AH108" s="4" t="s">
        <v>1096</v>
      </c>
      <c r="AI108" s="4" t="s">
        <v>2577</v>
      </c>
      <c r="AL108"/>
      <c r="AM108"/>
      <c r="AN108"/>
      <c r="AO108"/>
      <c r="AP108"/>
      <c r="AQ108"/>
      <c r="AR108" s="7" t="s">
        <v>1117</v>
      </c>
      <c r="AS108" s="7" t="s">
        <v>2594</v>
      </c>
      <c r="AT108"/>
      <c r="AU108"/>
      <c r="AY108" s="7" t="s">
        <v>1117</v>
      </c>
      <c r="AZ108" s="7" t="s">
        <v>2594</v>
      </c>
      <c r="BD108" s="7" t="s">
        <v>1121</v>
      </c>
      <c r="BE108" s="7" t="s">
        <v>1122</v>
      </c>
      <c r="BG108" s="7" t="s">
        <v>1117</v>
      </c>
      <c r="BH108" s="7" t="s">
        <v>2594</v>
      </c>
      <c r="BN108" s="7" t="s">
        <v>1117</v>
      </c>
      <c r="BO108" s="7" t="s">
        <v>2594</v>
      </c>
    </row>
    <row r="109" spans="2:67" ht="14.5" x14ac:dyDescent="0.35">
      <c r="B109" s="4" t="s">
        <v>1099</v>
      </c>
      <c r="C109" s="4" t="s">
        <v>2580</v>
      </c>
      <c r="K109" s="4" t="s">
        <v>1099</v>
      </c>
      <c r="L109" s="4" t="s">
        <v>2580</v>
      </c>
      <c r="P109" s="7" t="s">
        <v>1120</v>
      </c>
      <c r="Q109" s="7" t="s">
        <v>1630</v>
      </c>
      <c r="R109" s="52"/>
      <c r="S109" s="52"/>
      <c r="T109" s="52"/>
      <c r="U109" s="52"/>
      <c r="V109" s="62" t="s">
        <v>1124</v>
      </c>
      <c r="W109" s="62" t="s">
        <v>1125</v>
      </c>
      <c r="X109" s="53"/>
      <c r="Y109" s="53"/>
      <c r="Z109" s="52"/>
      <c r="AA109" s="52"/>
      <c r="AB109" s="52"/>
      <c r="AD109" s="70" t="s">
        <v>2596</v>
      </c>
      <c r="AE109" s="71" t="s">
        <v>1528</v>
      </c>
      <c r="AH109" s="4" t="s">
        <v>1099</v>
      </c>
      <c r="AI109" s="4" t="s">
        <v>2580</v>
      </c>
      <c r="AL109"/>
      <c r="AM109"/>
      <c r="AN109"/>
      <c r="AO109"/>
      <c r="AP109"/>
      <c r="AQ109"/>
      <c r="AR109" s="7" t="s">
        <v>1120</v>
      </c>
      <c r="AS109" s="7" t="s">
        <v>1630</v>
      </c>
      <c r="AT109"/>
      <c r="AU109"/>
      <c r="AY109" s="7" t="s">
        <v>1120</v>
      </c>
      <c r="AZ109" s="7" t="s">
        <v>1630</v>
      </c>
      <c r="BD109" s="7" t="s">
        <v>1124</v>
      </c>
      <c r="BE109" s="7" t="s">
        <v>1125</v>
      </c>
      <c r="BG109" s="7" t="s">
        <v>1120</v>
      </c>
      <c r="BH109" s="7" t="s">
        <v>1630</v>
      </c>
      <c r="BN109" s="7" t="s">
        <v>1120</v>
      </c>
      <c r="BO109" s="7" t="s">
        <v>1630</v>
      </c>
    </row>
    <row r="110" spans="2:67" ht="14.5" x14ac:dyDescent="0.35">
      <c r="B110" s="4" t="s">
        <v>1102</v>
      </c>
      <c r="C110" s="4" t="s">
        <v>2583</v>
      </c>
      <c r="K110" s="4" t="s">
        <v>1102</v>
      </c>
      <c r="L110" s="4" t="s">
        <v>2583</v>
      </c>
      <c r="P110" s="7" t="s">
        <v>1123</v>
      </c>
      <c r="Q110" s="7" t="s">
        <v>2597</v>
      </c>
      <c r="R110" s="52"/>
      <c r="S110" s="52"/>
      <c r="T110" s="52"/>
      <c r="U110" s="52"/>
      <c r="V110" s="62" t="s">
        <v>1127</v>
      </c>
      <c r="W110" s="62" t="s">
        <v>1128</v>
      </c>
      <c r="X110" s="53"/>
      <c r="Y110" s="53"/>
      <c r="Z110" s="52"/>
      <c r="AA110" s="52"/>
      <c r="AB110" s="52"/>
      <c r="AD110" s="70" t="s">
        <v>2598</v>
      </c>
      <c r="AE110" s="71" t="s">
        <v>1529</v>
      </c>
      <c r="AH110" s="4" t="s">
        <v>1102</v>
      </c>
      <c r="AI110" s="4" t="s">
        <v>2583</v>
      </c>
      <c r="AL110"/>
      <c r="AM110"/>
      <c r="AN110"/>
      <c r="AO110"/>
      <c r="AP110"/>
      <c r="AQ110"/>
      <c r="AR110" s="7" t="s">
        <v>1123</v>
      </c>
      <c r="AS110" s="7" t="s">
        <v>2597</v>
      </c>
      <c r="AT110"/>
      <c r="AU110"/>
      <c r="AY110" s="7" t="s">
        <v>1123</v>
      </c>
      <c r="AZ110" s="7" t="s">
        <v>2597</v>
      </c>
      <c r="BD110" s="7" t="s">
        <v>1127</v>
      </c>
      <c r="BE110" s="7" t="s">
        <v>1128</v>
      </c>
      <c r="BG110" s="7" t="s">
        <v>1123</v>
      </c>
      <c r="BH110" s="7" t="s">
        <v>2597</v>
      </c>
      <c r="BN110" s="7" t="s">
        <v>1123</v>
      </c>
      <c r="BO110" s="7" t="s">
        <v>2597</v>
      </c>
    </row>
    <row r="111" spans="2:67" ht="21.5" x14ac:dyDescent="0.35">
      <c r="B111" s="4" t="s">
        <v>1105</v>
      </c>
      <c r="C111" s="4" t="s">
        <v>2586</v>
      </c>
      <c r="K111" s="4" t="s">
        <v>1105</v>
      </c>
      <c r="L111" s="4" t="s">
        <v>2586</v>
      </c>
      <c r="P111" s="7" t="s">
        <v>1126</v>
      </c>
      <c r="Q111" s="7" t="s">
        <v>1586</v>
      </c>
      <c r="R111" s="52"/>
      <c r="S111" s="52"/>
      <c r="T111" s="52"/>
      <c r="U111" s="52"/>
      <c r="V111" s="62" t="s">
        <v>1130</v>
      </c>
      <c r="W111" s="62" t="s">
        <v>1131</v>
      </c>
      <c r="X111" s="53"/>
      <c r="Y111" s="53"/>
      <c r="Z111" s="52"/>
      <c r="AA111" s="52"/>
      <c r="AB111" s="52"/>
      <c r="AD111" s="70" t="s">
        <v>2599</v>
      </c>
      <c r="AE111" s="71" t="s">
        <v>2600</v>
      </c>
      <c r="AH111" s="4" t="s">
        <v>1105</v>
      </c>
      <c r="AI111" s="4" t="s">
        <v>2586</v>
      </c>
      <c r="AL111"/>
      <c r="AM111"/>
      <c r="AN111"/>
      <c r="AO111"/>
      <c r="AP111"/>
      <c r="AQ111"/>
      <c r="AR111" s="7" t="s">
        <v>1126</v>
      </c>
      <c r="AS111" s="7" t="s">
        <v>1586</v>
      </c>
      <c r="AT111"/>
      <c r="AU111"/>
      <c r="AY111" s="7" t="s">
        <v>1126</v>
      </c>
      <c r="AZ111" s="7" t="s">
        <v>1586</v>
      </c>
      <c r="BD111" s="7" t="s">
        <v>1130</v>
      </c>
      <c r="BE111" s="7" t="s">
        <v>1131</v>
      </c>
      <c r="BG111" s="7" t="s">
        <v>1126</v>
      </c>
      <c r="BH111" s="7" t="s">
        <v>1586</v>
      </c>
      <c r="BN111" s="7" t="s">
        <v>1126</v>
      </c>
      <c r="BO111" s="7" t="s">
        <v>1586</v>
      </c>
    </row>
    <row r="112" spans="2:67" ht="21.5" x14ac:dyDescent="0.35">
      <c r="B112" s="4" t="s">
        <v>1108</v>
      </c>
      <c r="C112" s="4" t="s">
        <v>2588</v>
      </c>
      <c r="K112" s="4" t="s">
        <v>1108</v>
      </c>
      <c r="L112" s="4" t="s">
        <v>2588</v>
      </c>
      <c r="P112" s="7" t="s">
        <v>1129</v>
      </c>
      <c r="Q112" s="7" t="s">
        <v>1632</v>
      </c>
      <c r="R112" s="52"/>
      <c r="S112" s="52"/>
      <c r="T112" s="52"/>
      <c r="U112" s="52"/>
      <c r="V112" s="62" t="s">
        <v>1133</v>
      </c>
      <c r="W112" s="62" t="s">
        <v>1134</v>
      </c>
      <c r="X112" s="53"/>
      <c r="Y112" s="53"/>
      <c r="Z112" s="52"/>
      <c r="AA112" s="52"/>
      <c r="AB112" s="52"/>
      <c r="AD112" s="70" t="s">
        <v>2601</v>
      </c>
      <c r="AE112" s="71" t="s">
        <v>671</v>
      </c>
      <c r="AH112" s="4" t="s">
        <v>1108</v>
      </c>
      <c r="AI112" s="4" t="s">
        <v>2588</v>
      </c>
      <c r="AL112"/>
      <c r="AM112"/>
      <c r="AN112"/>
      <c r="AO112"/>
      <c r="AP112"/>
      <c r="AQ112"/>
      <c r="AR112" s="7" t="s">
        <v>1129</v>
      </c>
      <c r="AS112" s="7" t="s">
        <v>1632</v>
      </c>
      <c r="AT112"/>
      <c r="AU112"/>
      <c r="AY112" s="7" t="s">
        <v>1129</v>
      </c>
      <c r="AZ112" s="7" t="s">
        <v>1632</v>
      </c>
      <c r="BD112" s="7" t="s">
        <v>1133</v>
      </c>
      <c r="BE112" s="7" t="s">
        <v>1134</v>
      </c>
      <c r="BG112" s="7" t="s">
        <v>1129</v>
      </c>
      <c r="BH112" s="7" t="s">
        <v>1632</v>
      </c>
      <c r="BN112" s="7" t="s">
        <v>1129</v>
      </c>
      <c r="BO112" s="7" t="s">
        <v>1632</v>
      </c>
    </row>
    <row r="113" spans="2:67" ht="21.5" x14ac:dyDescent="0.35">
      <c r="B113" s="4" t="s">
        <v>1111</v>
      </c>
      <c r="C113" s="4" t="s">
        <v>2590</v>
      </c>
      <c r="K113" s="4" t="s">
        <v>1111</v>
      </c>
      <c r="L113" s="4" t="s">
        <v>2590</v>
      </c>
      <c r="P113" s="7" t="s">
        <v>1132</v>
      </c>
      <c r="Q113" s="7" t="s">
        <v>1611</v>
      </c>
      <c r="R113" s="52"/>
      <c r="S113" s="52"/>
      <c r="T113" s="52"/>
      <c r="U113" s="52"/>
      <c r="V113" s="62" t="s">
        <v>1136</v>
      </c>
      <c r="W113" s="62" t="s">
        <v>1137</v>
      </c>
      <c r="X113" s="53"/>
      <c r="Y113" s="53"/>
      <c r="Z113" s="52"/>
      <c r="AA113" s="52"/>
      <c r="AB113" s="52"/>
      <c r="AD113" s="70" t="s">
        <v>2602</v>
      </c>
      <c r="AE113" s="71" t="s">
        <v>2603</v>
      </c>
      <c r="AH113" s="4" t="s">
        <v>1111</v>
      </c>
      <c r="AI113" s="4" t="s">
        <v>2590</v>
      </c>
      <c r="AL113"/>
      <c r="AM113"/>
      <c r="AN113"/>
      <c r="AO113"/>
      <c r="AP113"/>
      <c r="AQ113"/>
      <c r="AR113" s="7" t="s">
        <v>1132</v>
      </c>
      <c r="AS113" s="7" t="s">
        <v>1611</v>
      </c>
      <c r="AT113"/>
      <c r="AU113"/>
      <c r="AY113" s="7" t="s">
        <v>1132</v>
      </c>
      <c r="AZ113" s="7" t="s">
        <v>1611</v>
      </c>
      <c r="BD113" s="7" t="s">
        <v>1136</v>
      </c>
      <c r="BE113" s="7" t="s">
        <v>1137</v>
      </c>
      <c r="BG113" s="7" t="s">
        <v>1132</v>
      </c>
      <c r="BH113" s="7" t="s">
        <v>1611</v>
      </c>
      <c r="BN113" s="7" t="s">
        <v>1132</v>
      </c>
      <c r="BO113" s="7" t="s">
        <v>1611</v>
      </c>
    </row>
    <row r="114" spans="2:67" ht="14.5" x14ac:dyDescent="0.35">
      <c r="B114" s="4" t="s">
        <v>1114</v>
      </c>
      <c r="C114" s="4" t="s">
        <v>1631</v>
      </c>
      <c r="K114" s="4" t="s">
        <v>1114</v>
      </c>
      <c r="L114" s="4" t="s">
        <v>1631</v>
      </c>
      <c r="P114" s="7" t="s">
        <v>1135</v>
      </c>
      <c r="Q114" s="7" t="s">
        <v>2604</v>
      </c>
      <c r="R114" s="52"/>
      <c r="S114" s="52"/>
      <c r="T114" s="52"/>
      <c r="U114" s="52"/>
      <c r="V114" s="62" t="s">
        <v>1139</v>
      </c>
      <c r="W114" s="62" t="s">
        <v>1140</v>
      </c>
      <c r="X114" s="53"/>
      <c r="Y114" s="53"/>
      <c r="Z114" s="52"/>
      <c r="AA114" s="52"/>
      <c r="AB114" s="52"/>
      <c r="AD114" s="70" t="s">
        <v>2605</v>
      </c>
      <c r="AE114" s="71" t="s">
        <v>2606</v>
      </c>
      <c r="AH114" s="4" t="s">
        <v>1114</v>
      </c>
      <c r="AI114" s="4" t="s">
        <v>1631</v>
      </c>
      <c r="AL114"/>
      <c r="AM114"/>
      <c r="AN114"/>
      <c r="AO114"/>
      <c r="AP114"/>
      <c r="AQ114"/>
      <c r="AR114" s="7" t="s">
        <v>1135</v>
      </c>
      <c r="AS114" s="7" t="s">
        <v>2604</v>
      </c>
      <c r="AT114"/>
      <c r="AU114"/>
      <c r="AY114" s="7" t="s">
        <v>1135</v>
      </c>
      <c r="AZ114" s="7" t="s">
        <v>2604</v>
      </c>
      <c r="BD114" s="7" t="s">
        <v>1139</v>
      </c>
      <c r="BE114" s="7" t="s">
        <v>1140</v>
      </c>
      <c r="BG114" s="7" t="s">
        <v>1135</v>
      </c>
      <c r="BH114" s="7" t="s">
        <v>2604</v>
      </c>
      <c r="BN114" s="7" t="s">
        <v>1135</v>
      </c>
      <c r="BO114" s="7" t="s">
        <v>2604</v>
      </c>
    </row>
    <row r="115" spans="2:67" ht="21.5" x14ac:dyDescent="0.35">
      <c r="B115" s="4" t="s">
        <v>1117</v>
      </c>
      <c r="C115" s="4" t="s">
        <v>2594</v>
      </c>
      <c r="K115" s="4" t="s">
        <v>1117</v>
      </c>
      <c r="L115" s="4" t="s">
        <v>2594</v>
      </c>
      <c r="P115" s="7" t="s">
        <v>1138</v>
      </c>
      <c r="Q115" s="7" t="s">
        <v>2607</v>
      </c>
      <c r="R115" s="52"/>
      <c r="S115" s="52"/>
      <c r="T115" s="52"/>
      <c r="U115" s="52"/>
      <c r="V115" s="62" t="s">
        <v>1142</v>
      </c>
      <c r="W115" s="62" t="s">
        <v>1143</v>
      </c>
      <c r="X115" s="53"/>
      <c r="Y115" s="53"/>
      <c r="Z115" s="52"/>
      <c r="AA115" s="52"/>
      <c r="AB115" s="52"/>
      <c r="AD115" s="70" t="s">
        <v>2608</v>
      </c>
      <c r="AE115" s="71" t="s">
        <v>2609</v>
      </c>
      <c r="AH115" s="4" t="s">
        <v>1117</v>
      </c>
      <c r="AI115" s="4" t="s">
        <v>2594</v>
      </c>
      <c r="AL115"/>
      <c r="AM115"/>
      <c r="AN115"/>
      <c r="AO115"/>
      <c r="AP115"/>
      <c r="AQ115"/>
      <c r="AR115" s="7" t="s">
        <v>1138</v>
      </c>
      <c r="AS115" s="7" t="s">
        <v>2607</v>
      </c>
      <c r="AT115"/>
      <c r="AU115"/>
      <c r="AY115" s="7" t="s">
        <v>1138</v>
      </c>
      <c r="AZ115" s="7" t="s">
        <v>2607</v>
      </c>
      <c r="BD115" s="7" t="s">
        <v>1142</v>
      </c>
      <c r="BE115" s="7" t="s">
        <v>1143</v>
      </c>
      <c r="BG115" s="7" t="s">
        <v>1138</v>
      </c>
      <c r="BH115" s="7" t="s">
        <v>2607</v>
      </c>
      <c r="BN115" s="7" t="s">
        <v>1138</v>
      </c>
      <c r="BO115" s="7" t="s">
        <v>2607</v>
      </c>
    </row>
    <row r="116" spans="2:67" ht="14.5" x14ac:dyDescent="0.35">
      <c r="B116" s="4" t="s">
        <v>1120</v>
      </c>
      <c r="C116" s="4" t="s">
        <v>1630</v>
      </c>
      <c r="K116" s="4" t="s">
        <v>1120</v>
      </c>
      <c r="L116" s="4" t="s">
        <v>1630</v>
      </c>
      <c r="P116" s="7" t="s">
        <v>1141</v>
      </c>
      <c r="Q116" s="7" t="s">
        <v>1587</v>
      </c>
      <c r="R116" s="52"/>
      <c r="S116" s="52"/>
      <c r="T116" s="52"/>
      <c r="U116" s="52"/>
      <c r="V116" s="62" t="s">
        <v>1145</v>
      </c>
      <c r="W116" s="62" t="s">
        <v>1146</v>
      </c>
      <c r="X116" s="53"/>
      <c r="Y116" s="53"/>
      <c r="Z116" s="52"/>
      <c r="AA116" s="52"/>
      <c r="AB116" s="52"/>
      <c r="AD116" s="70" t="s">
        <v>2610</v>
      </c>
      <c r="AE116" s="71" t="s">
        <v>2611</v>
      </c>
      <c r="AH116" s="4" t="s">
        <v>1120</v>
      </c>
      <c r="AI116" s="4" t="s">
        <v>1630</v>
      </c>
      <c r="AL116"/>
      <c r="AM116"/>
      <c r="AN116"/>
      <c r="AO116"/>
      <c r="AP116"/>
      <c r="AQ116"/>
      <c r="AR116" s="7" t="s">
        <v>1141</v>
      </c>
      <c r="AS116" s="7" t="s">
        <v>1587</v>
      </c>
      <c r="AT116"/>
      <c r="AU116"/>
      <c r="AY116" s="7" t="s">
        <v>1141</v>
      </c>
      <c r="AZ116" s="7" t="s">
        <v>1587</v>
      </c>
      <c r="BD116" s="7" t="s">
        <v>1145</v>
      </c>
      <c r="BE116" s="7" t="s">
        <v>1146</v>
      </c>
      <c r="BG116" s="7" t="s">
        <v>1141</v>
      </c>
      <c r="BH116" s="7" t="s">
        <v>1587</v>
      </c>
      <c r="BN116" s="7" t="s">
        <v>1141</v>
      </c>
      <c r="BO116" s="7" t="s">
        <v>1587</v>
      </c>
    </row>
    <row r="117" spans="2:67" ht="14.5" x14ac:dyDescent="0.35">
      <c r="B117" s="4" t="s">
        <v>1123</v>
      </c>
      <c r="C117" s="4" t="s">
        <v>2597</v>
      </c>
      <c r="K117" s="4" t="s">
        <v>1123</v>
      </c>
      <c r="L117" s="4" t="s">
        <v>2597</v>
      </c>
      <c r="P117" s="7" t="s">
        <v>1144</v>
      </c>
      <c r="Q117" s="7" t="s">
        <v>2612</v>
      </c>
      <c r="R117" s="52"/>
      <c r="S117" s="52"/>
      <c r="T117" s="52"/>
      <c r="U117" s="52"/>
      <c r="V117" s="62" t="s">
        <v>1148</v>
      </c>
      <c r="W117" s="62" t="s">
        <v>1149</v>
      </c>
      <c r="X117" s="53"/>
      <c r="Y117" s="53"/>
      <c r="Z117" s="52"/>
      <c r="AA117" s="52"/>
      <c r="AB117" s="52"/>
      <c r="AD117" s="70" t="s">
        <v>2613</v>
      </c>
      <c r="AE117" s="71" t="s">
        <v>2614</v>
      </c>
      <c r="AH117" s="4" t="s">
        <v>1123</v>
      </c>
      <c r="AI117" s="4" t="s">
        <v>2597</v>
      </c>
      <c r="AL117"/>
      <c r="AM117"/>
      <c r="AN117"/>
      <c r="AO117"/>
      <c r="AP117"/>
      <c r="AQ117"/>
      <c r="AR117" s="7" t="s">
        <v>1144</v>
      </c>
      <c r="AS117" s="7" t="s">
        <v>2612</v>
      </c>
      <c r="AT117"/>
      <c r="AU117"/>
      <c r="AY117" s="7" t="s">
        <v>1144</v>
      </c>
      <c r="AZ117" s="7" t="s">
        <v>2612</v>
      </c>
      <c r="BD117" s="7" t="s">
        <v>1148</v>
      </c>
      <c r="BE117" s="7" t="s">
        <v>1149</v>
      </c>
      <c r="BG117" s="7" t="s">
        <v>1144</v>
      </c>
      <c r="BH117" s="7" t="s">
        <v>2612</v>
      </c>
      <c r="BN117" s="7" t="s">
        <v>1144</v>
      </c>
      <c r="BO117" s="7" t="s">
        <v>2612</v>
      </c>
    </row>
    <row r="118" spans="2:67" ht="21.5" x14ac:dyDescent="0.35">
      <c r="B118" s="4" t="s">
        <v>1126</v>
      </c>
      <c r="C118" s="4" t="s">
        <v>1586</v>
      </c>
      <c r="K118" s="4" t="s">
        <v>1126</v>
      </c>
      <c r="L118" s="4" t="s">
        <v>1586</v>
      </c>
      <c r="P118" s="7" t="s">
        <v>1147</v>
      </c>
      <c r="Q118" s="7" t="s">
        <v>2615</v>
      </c>
      <c r="R118" s="52"/>
      <c r="S118" s="52"/>
      <c r="T118" s="52"/>
      <c r="U118" s="52"/>
      <c r="V118" s="62" t="s">
        <v>1151</v>
      </c>
      <c r="W118" s="62" t="s">
        <v>1152</v>
      </c>
      <c r="X118" s="53"/>
      <c r="Y118" s="53"/>
      <c r="Z118" s="52"/>
      <c r="AA118" s="52"/>
      <c r="AB118" s="52"/>
      <c r="AD118" s="70" t="s">
        <v>2616</v>
      </c>
      <c r="AE118" s="71" t="s">
        <v>2617</v>
      </c>
      <c r="AH118" s="4" t="s">
        <v>1126</v>
      </c>
      <c r="AI118" s="4" t="s">
        <v>1586</v>
      </c>
      <c r="AL118"/>
      <c r="AM118"/>
      <c r="AN118"/>
      <c r="AO118"/>
      <c r="AP118"/>
      <c r="AQ118"/>
      <c r="AR118" s="7" t="s">
        <v>1147</v>
      </c>
      <c r="AS118" s="7" t="s">
        <v>2615</v>
      </c>
      <c r="AT118"/>
      <c r="AU118"/>
      <c r="AY118" s="7" t="s">
        <v>1147</v>
      </c>
      <c r="AZ118" s="7" t="s">
        <v>2615</v>
      </c>
      <c r="BD118" s="7" t="s">
        <v>1151</v>
      </c>
      <c r="BE118" s="7" t="s">
        <v>1152</v>
      </c>
      <c r="BG118" s="7" t="s">
        <v>1147</v>
      </c>
      <c r="BH118" s="7" t="s">
        <v>2615</v>
      </c>
      <c r="BN118" s="7" t="s">
        <v>1147</v>
      </c>
      <c r="BO118" s="7" t="s">
        <v>2615</v>
      </c>
    </row>
    <row r="119" spans="2:67" ht="21.5" x14ac:dyDescent="0.35">
      <c r="B119" s="4" t="s">
        <v>1129</v>
      </c>
      <c r="C119" s="4" t="s">
        <v>1632</v>
      </c>
      <c r="K119" s="4" t="s">
        <v>1129</v>
      </c>
      <c r="L119" s="4" t="s">
        <v>1632</v>
      </c>
      <c r="P119" s="7" t="s">
        <v>1150</v>
      </c>
      <c r="Q119" s="7" t="s">
        <v>1612</v>
      </c>
      <c r="R119" s="52"/>
      <c r="S119" s="52"/>
      <c r="T119" s="52"/>
      <c r="U119" s="52"/>
      <c r="V119" s="62" t="s">
        <v>1154</v>
      </c>
      <c r="W119" s="62" t="s">
        <v>1155</v>
      </c>
      <c r="X119" s="53"/>
      <c r="Y119" s="53"/>
      <c r="Z119" s="52"/>
      <c r="AA119" s="52"/>
      <c r="AB119" s="52"/>
      <c r="AD119" s="70" t="s">
        <v>2618</v>
      </c>
      <c r="AE119" s="71" t="s">
        <v>2619</v>
      </c>
      <c r="AH119" s="4" t="s">
        <v>1129</v>
      </c>
      <c r="AI119" s="4" t="s">
        <v>1632</v>
      </c>
      <c r="AL119"/>
      <c r="AM119"/>
      <c r="AN119"/>
      <c r="AO119"/>
      <c r="AP119"/>
      <c r="AQ119"/>
      <c r="AR119" s="7" t="s">
        <v>1150</v>
      </c>
      <c r="AS119" s="7" t="s">
        <v>1612</v>
      </c>
      <c r="AT119"/>
      <c r="AU119"/>
      <c r="AY119" s="7" t="s">
        <v>1150</v>
      </c>
      <c r="AZ119" s="7" t="s">
        <v>1612</v>
      </c>
      <c r="BD119" s="7" t="s">
        <v>1154</v>
      </c>
      <c r="BE119" s="7" t="s">
        <v>1155</v>
      </c>
      <c r="BG119" s="7" t="s">
        <v>1150</v>
      </c>
      <c r="BH119" s="7" t="s">
        <v>1612</v>
      </c>
      <c r="BN119" s="7" t="s">
        <v>1150</v>
      </c>
      <c r="BO119" s="7" t="s">
        <v>1612</v>
      </c>
    </row>
    <row r="120" spans="2:67" ht="14.5" x14ac:dyDescent="0.35">
      <c r="B120" s="4" t="s">
        <v>1132</v>
      </c>
      <c r="C120" s="4" t="s">
        <v>1611</v>
      </c>
      <c r="K120" s="4" t="s">
        <v>1132</v>
      </c>
      <c r="L120" s="4" t="s">
        <v>1611</v>
      </c>
      <c r="P120" s="7" t="s">
        <v>1153</v>
      </c>
      <c r="Q120" s="7" t="s">
        <v>1633</v>
      </c>
      <c r="R120" s="52"/>
      <c r="S120" s="52"/>
      <c r="T120" s="52"/>
      <c r="U120" s="52"/>
      <c r="V120" s="62" t="s">
        <v>1157</v>
      </c>
      <c r="W120" s="62" t="s">
        <v>1158</v>
      </c>
      <c r="X120" s="53"/>
      <c r="Y120" s="53"/>
      <c r="Z120" s="52"/>
      <c r="AA120" s="52"/>
      <c r="AB120" s="52"/>
      <c r="AH120" s="4" t="s">
        <v>1132</v>
      </c>
      <c r="AI120" s="4" t="s">
        <v>1611</v>
      </c>
      <c r="AL120"/>
      <c r="AM120"/>
      <c r="AN120"/>
      <c r="AO120"/>
      <c r="AP120"/>
      <c r="AQ120"/>
      <c r="AR120" s="7" t="s">
        <v>1153</v>
      </c>
      <c r="AS120" s="7" t="s">
        <v>1633</v>
      </c>
      <c r="AT120"/>
      <c r="AU120"/>
      <c r="AY120" s="7" t="s">
        <v>1153</v>
      </c>
      <c r="AZ120" s="7" t="s">
        <v>1633</v>
      </c>
      <c r="BD120" s="7" t="s">
        <v>1157</v>
      </c>
      <c r="BE120" s="7" t="s">
        <v>1158</v>
      </c>
      <c r="BG120" s="7" t="s">
        <v>1153</v>
      </c>
      <c r="BH120" s="7" t="s">
        <v>1633</v>
      </c>
      <c r="BN120" s="7" t="s">
        <v>1153</v>
      </c>
      <c r="BO120" s="7" t="s">
        <v>1633</v>
      </c>
    </row>
    <row r="121" spans="2:67" ht="14.5" x14ac:dyDescent="0.35">
      <c r="B121" s="4" t="s">
        <v>1135</v>
      </c>
      <c r="C121" s="4" t="s">
        <v>2604</v>
      </c>
      <c r="K121" s="4" t="s">
        <v>1135</v>
      </c>
      <c r="L121" s="4" t="s">
        <v>2604</v>
      </c>
      <c r="P121" s="7" t="s">
        <v>1156</v>
      </c>
      <c r="Q121" s="7" t="s">
        <v>1634</v>
      </c>
      <c r="R121" s="52"/>
      <c r="S121" s="52"/>
      <c r="T121" s="52"/>
      <c r="U121" s="52"/>
      <c r="V121" s="62" t="s">
        <v>1160</v>
      </c>
      <c r="W121" s="62" t="s">
        <v>1161</v>
      </c>
      <c r="X121" s="53"/>
      <c r="Y121" s="53"/>
      <c r="Z121" s="52"/>
      <c r="AA121" s="52"/>
      <c r="AB121" s="52"/>
      <c r="AH121" s="4" t="s">
        <v>1135</v>
      </c>
      <c r="AI121" s="4" t="s">
        <v>2604</v>
      </c>
      <c r="AL121"/>
      <c r="AM121"/>
      <c r="AN121"/>
      <c r="AO121"/>
      <c r="AP121"/>
      <c r="AQ121"/>
      <c r="AR121" s="7" t="s">
        <v>1156</v>
      </c>
      <c r="AS121" s="7" t="s">
        <v>1634</v>
      </c>
      <c r="AT121"/>
      <c r="AU121"/>
      <c r="AY121" s="7" t="s">
        <v>1156</v>
      </c>
      <c r="AZ121" s="7" t="s">
        <v>1634</v>
      </c>
      <c r="BD121" s="7" t="s">
        <v>1160</v>
      </c>
      <c r="BE121" s="7" t="s">
        <v>1161</v>
      </c>
      <c r="BG121" s="7" t="s">
        <v>1156</v>
      </c>
      <c r="BH121" s="7" t="s">
        <v>1634</v>
      </c>
      <c r="BN121" s="7" t="s">
        <v>1156</v>
      </c>
      <c r="BO121" s="7" t="s">
        <v>1634</v>
      </c>
    </row>
    <row r="122" spans="2:67" ht="14.5" x14ac:dyDescent="0.35">
      <c r="B122" s="4" t="s">
        <v>1138</v>
      </c>
      <c r="C122" s="4" t="s">
        <v>2607</v>
      </c>
      <c r="K122" s="4" t="s">
        <v>1138</v>
      </c>
      <c r="L122" s="4" t="s">
        <v>2607</v>
      </c>
      <c r="P122" s="7" t="s">
        <v>1159</v>
      </c>
      <c r="Q122" s="7" t="s">
        <v>1622</v>
      </c>
      <c r="R122" s="52"/>
      <c r="S122" s="52"/>
      <c r="T122" s="52"/>
      <c r="U122" s="52"/>
      <c r="V122" s="62" t="s">
        <v>1163</v>
      </c>
      <c r="W122" s="62" t="s">
        <v>1164</v>
      </c>
      <c r="X122" s="53"/>
      <c r="Y122" s="53"/>
      <c r="Z122" s="52"/>
      <c r="AA122" s="52"/>
      <c r="AB122" s="52"/>
      <c r="AH122" s="4" t="s">
        <v>1138</v>
      </c>
      <c r="AI122" s="4" t="s">
        <v>2607</v>
      </c>
      <c r="AL122"/>
      <c r="AM122"/>
      <c r="AN122"/>
      <c r="AO122"/>
      <c r="AP122"/>
      <c r="AQ122"/>
      <c r="AR122" s="7" t="s">
        <v>1159</v>
      </c>
      <c r="AS122" s="7" t="s">
        <v>1622</v>
      </c>
      <c r="AT122"/>
      <c r="AU122"/>
      <c r="AY122" s="7" t="s">
        <v>1159</v>
      </c>
      <c r="AZ122" s="7" t="s">
        <v>1622</v>
      </c>
      <c r="BD122" s="7" t="s">
        <v>1163</v>
      </c>
      <c r="BE122" s="7" t="s">
        <v>1164</v>
      </c>
      <c r="BG122" s="7" t="s">
        <v>1159</v>
      </c>
      <c r="BH122" s="7" t="s">
        <v>1622</v>
      </c>
      <c r="BN122" s="7" t="s">
        <v>1159</v>
      </c>
      <c r="BO122" s="7" t="s">
        <v>1622</v>
      </c>
    </row>
    <row r="123" spans="2:67" ht="14.5" x14ac:dyDescent="0.35">
      <c r="B123" s="4" t="s">
        <v>1141</v>
      </c>
      <c r="C123" s="4" t="s">
        <v>1587</v>
      </c>
      <c r="K123" s="4" t="s">
        <v>1141</v>
      </c>
      <c r="L123" s="4" t="s">
        <v>1587</v>
      </c>
      <c r="P123" s="7" t="s">
        <v>1162</v>
      </c>
      <c r="Q123" s="7" t="s">
        <v>2620</v>
      </c>
      <c r="R123" s="52"/>
      <c r="S123" s="52"/>
      <c r="T123" s="52"/>
      <c r="U123" s="52"/>
      <c r="V123" s="62" t="s">
        <v>1166</v>
      </c>
      <c r="W123" s="62" t="s">
        <v>1167</v>
      </c>
      <c r="X123" s="53"/>
      <c r="Y123" s="53"/>
      <c r="Z123" s="52"/>
      <c r="AA123" s="52"/>
      <c r="AB123" s="52"/>
      <c r="AH123" s="4" t="s">
        <v>1141</v>
      </c>
      <c r="AI123" s="4" t="s">
        <v>1587</v>
      </c>
      <c r="AL123"/>
      <c r="AM123"/>
      <c r="AN123"/>
      <c r="AO123"/>
      <c r="AP123"/>
      <c r="AQ123"/>
      <c r="AR123" s="7" t="s">
        <v>1162</v>
      </c>
      <c r="AS123" s="7" t="s">
        <v>2620</v>
      </c>
      <c r="AT123"/>
      <c r="AU123"/>
      <c r="AY123" s="7" t="s">
        <v>1162</v>
      </c>
      <c r="AZ123" s="7" t="s">
        <v>2620</v>
      </c>
      <c r="BD123" s="7" t="s">
        <v>1166</v>
      </c>
      <c r="BE123" s="7" t="s">
        <v>1167</v>
      </c>
      <c r="BG123" s="7" t="s">
        <v>1162</v>
      </c>
      <c r="BH123" s="7" t="s">
        <v>2620</v>
      </c>
      <c r="BN123" s="7" t="s">
        <v>1162</v>
      </c>
      <c r="BO123" s="7" t="s">
        <v>2620</v>
      </c>
    </row>
    <row r="124" spans="2:67" ht="14.5" x14ac:dyDescent="0.35">
      <c r="B124" s="4" t="s">
        <v>1144</v>
      </c>
      <c r="C124" s="4" t="s">
        <v>2612</v>
      </c>
      <c r="K124" s="4" t="s">
        <v>1144</v>
      </c>
      <c r="L124" s="4" t="s">
        <v>2612</v>
      </c>
      <c r="P124" s="7" t="s">
        <v>1165</v>
      </c>
      <c r="Q124" s="7" t="s">
        <v>2621</v>
      </c>
      <c r="R124" s="52"/>
      <c r="S124" s="52"/>
      <c r="T124" s="52"/>
      <c r="U124" s="52"/>
      <c r="V124" s="62" t="s">
        <v>1169</v>
      </c>
      <c r="W124" s="62" t="s">
        <v>1170</v>
      </c>
      <c r="X124" s="53"/>
      <c r="Y124" s="53"/>
      <c r="Z124" s="52"/>
      <c r="AA124" s="52"/>
      <c r="AB124" s="52"/>
      <c r="AH124" s="4" t="s">
        <v>1144</v>
      </c>
      <c r="AI124" s="4" t="s">
        <v>2612</v>
      </c>
      <c r="AL124"/>
      <c r="AM124"/>
      <c r="AN124"/>
      <c r="AO124"/>
      <c r="AP124"/>
      <c r="AQ124"/>
      <c r="AR124" s="7" t="s">
        <v>1165</v>
      </c>
      <c r="AS124" s="7" t="s">
        <v>2621</v>
      </c>
      <c r="AT124"/>
      <c r="AU124"/>
      <c r="AY124" s="7" t="s">
        <v>1165</v>
      </c>
      <c r="AZ124" s="7" t="s">
        <v>2621</v>
      </c>
      <c r="BD124" s="7" t="s">
        <v>1169</v>
      </c>
      <c r="BE124" s="7" t="s">
        <v>1170</v>
      </c>
      <c r="BG124" s="7" t="s">
        <v>1165</v>
      </c>
      <c r="BH124" s="7" t="s">
        <v>2621</v>
      </c>
      <c r="BN124" s="7" t="s">
        <v>1165</v>
      </c>
      <c r="BO124" s="7" t="s">
        <v>2621</v>
      </c>
    </row>
    <row r="125" spans="2:67" ht="14.5" x14ac:dyDescent="0.35">
      <c r="B125" s="4" t="s">
        <v>1147</v>
      </c>
      <c r="C125" s="4" t="s">
        <v>2615</v>
      </c>
      <c r="K125" s="4" t="s">
        <v>1147</v>
      </c>
      <c r="L125" s="4" t="s">
        <v>2615</v>
      </c>
      <c r="P125" s="7" t="s">
        <v>1168</v>
      </c>
      <c r="Q125" s="7" t="s">
        <v>2622</v>
      </c>
      <c r="R125" s="52"/>
      <c r="S125" s="52"/>
      <c r="T125" s="52"/>
      <c r="U125" s="52"/>
      <c r="V125" s="62" t="s">
        <v>1172</v>
      </c>
      <c r="W125" s="62" t="s">
        <v>1173</v>
      </c>
      <c r="X125" s="53"/>
      <c r="Y125" s="53"/>
      <c r="Z125" s="52"/>
      <c r="AA125" s="52"/>
      <c r="AB125" s="52"/>
      <c r="AH125" s="4" t="s">
        <v>1147</v>
      </c>
      <c r="AI125" s="4" t="s">
        <v>2615</v>
      </c>
      <c r="AL125"/>
      <c r="AM125"/>
      <c r="AN125"/>
      <c r="AO125"/>
      <c r="AP125"/>
      <c r="AQ125"/>
      <c r="AR125" s="7" t="s">
        <v>1168</v>
      </c>
      <c r="AS125" s="7" t="s">
        <v>2622</v>
      </c>
      <c r="AT125"/>
      <c r="AU125"/>
      <c r="AY125" s="7" t="s">
        <v>1168</v>
      </c>
      <c r="AZ125" s="7" t="s">
        <v>2622</v>
      </c>
      <c r="BD125" s="7" t="s">
        <v>1172</v>
      </c>
      <c r="BE125" s="7" t="s">
        <v>1173</v>
      </c>
      <c r="BG125" s="7" t="s">
        <v>1168</v>
      </c>
      <c r="BH125" s="7" t="s">
        <v>2622</v>
      </c>
      <c r="BN125" s="7" t="s">
        <v>1168</v>
      </c>
      <c r="BO125" s="7" t="s">
        <v>2622</v>
      </c>
    </row>
    <row r="126" spans="2:67" ht="14.5" x14ac:dyDescent="0.35">
      <c r="B126" s="4" t="s">
        <v>1150</v>
      </c>
      <c r="C126" s="4" t="s">
        <v>1612</v>
      </c>
      <c r="K126" s="4" t="s">
        <v>1150</v>
      </c>
      <c r="L126" s="4" t="s">
        <v>1612</v>
      </c>
      <c r="P126" s="7" t="s">
        <v>1171</v>
      </c>
      <c r="Q126" s="7" t="s">
        <v>2623</v>
      </c>
      <c r="R126" s="52"/>
      <c r="S126" s="52"/>
      <c r="T126" s="52"/>
      <c r="U126" s="52"/>
      <c r="V126" s="62" t="s">
        <v>1175</v>
      </c>
      <c r="W126" s="62" t="s">
        <v>1176</v>
      </c>
      <c r="X126" s="53"/>
      <c r="Y126" s="53"/>
      <c r="Z126" s="52"/>
      <c r="AA126" s="52"/>
      <c r="AB126" s="52"/>
      <c r="AH126" s="4" t="s">
        <v>1150</v>
      </c>
      <c r="AI126" s="4" t="s">
        <v>1612</v>
      </c>
      <c r="AL126"/>
      <c r="AM126"/>
      <c r="AN126"/>
      <c r="AO126"/>
      <c r="AP126"/>
      <c r="AQ126"/>
      <c r="AR126" s="7" t="s">
        <v>1171</v>
      </c>
      <c r="AS126" s="7" t="s">
        <v>2623</v>
      </c>
      <c r="AT126"/>
      <c r="AU126"/>
      <c r="AY126" s="7" t="s">
        <v>1171</v>
      </c>
      <c r="AZ126" s="7" t="s">
        <v>2623</v>
      </c>
      <c r="BD126" s="7" t="s">
        <v>1175</v>
      </c>
      <c r="BE126" s="7" t="s">
        <v>1176</v>
      </c>
      <c r="BG126" s="7" t="s">
        <v>1171</v>
      </c>
      <c r="BH126" s="7" t="s">
        <v>2623</v>
      </c>
      <c r="BN126" s="7" t="s">
        <v>1171</v>
      </c>
      <c r="BO126" s="7" t="s">
        <v>2623</v>
      </c>
    </row>
    <row r="127" spans="2:67" ht="14.5" x14ac:dyDescent="0.35">
      <c r="B127" s="4" t="s">
        <v>1153</v>
      </c>
      <c r="C127" s="4" t="s">
        <v>1633</v>
      </c>
      <c r="K127" s="4" t="s">
        <v>1153</v>
      </c>
      <c r="L127" s="4" t="s">
        <v>1633</v>
      </c>
      <c r="P127" s="7" t="s">
        <v>1174</v>
      </c>
      <c r="Q127" s="7" t="s">
        <v>2624</v>
      </c>
      <c r="R127" s="52"/>
      <c r="S127" s="52"/>
      <c r="T127" s="52"/>
      <c r="U127" s="52"/>
      <c r="V127" s="62" t="s">
        <v>1178</v>
      </c>
      <c r="W127" s="62" t="s">
        <v>1179</v>
      </c>
      <c r="X127" s="53"/>
      <c r="Y127" s="53"/>
      <c r="Z127" s="52"/>
      <c r="AA127" s="52"/>
      <c r="AB127" s="52"/>
      <c r="AH127" s="4" t="s">
        <v>1153</v>
      </c>
      <c r="AI127" s="4" t="s">
        <v>1633</v>
      </c>
      <c r="AL127"/>
      <c r="AM127"/>
      <c r="AN127"/>
      <c r="AO127"/>
      <c r="AP127"/>
      <c r="AQ127"/>
      <c r="AR127" s="7" t="s">
        <v>1174</v>
      </c>
      <c r="AS127" s="7" t="s">
        <v>2624</v>
      </c>
      <c r="AT127"/>
      <c r="AU127"/>
      <c r="AY127" s="7" t="s">
        <v>1174</v>
      </c>
      <c r="AZ127" s="7" t="s">
        <v>2624</v>
      </c>
      <c r="BD127" s="7" t="s">
        <v>1178</v>
      </c>
      <c r="BE127" s="7" t="s">
        <v>1179</v>
      </c>
      <c r="BG127" s="7" t="s">
        <v>1174</v>
      </c>
      <c r="BH127" s="7" t="s">
        <v>2624</v>
      </c>
      <c r="BN127" s="7" t="s">
        <v>1174</v>
      </c>
      <c r="BO127" s="7" t="s">
        <v>2624</v>
      </c>
    </row>
    <row r="128" spans="2:67" ht="21.5" x14ac:dyDescent="0.35">
      <c r="B128" s="4" t="s">
        <v>1156</v>
      </c>
      <c r="C128" s="4" t="s">
        <v>1634</v>
      </c>
      <c r="K128" s="4" t="s">
        <v>1156</v>
      </c>
      <c r="L128" s="4" t="s">
        <v>1634</v>
      </c>
      <c r="P128" s="7" t="s">
        <v>1177</v>
      </c>
      <c r="Q128" s="7" t="s">
        <v>1601</v>
      </c>
      <c r="R128" s="52"/>
      <c r="S128" s="52"/>
      <c r="T128" s="52"/>
      <c r="U128" s="52"/>
      <c r="V128" s="62" t="s">
        <v>1181</v>
      </c>
      <c r="W128" s="62" t="s">
        <v>1182</v>
      </c>
      <c r="X128" s="53"/>
      <c r="Y128" s="53"/>
      <c r="Z128" s="52"/>
      <c r="AA128" s="52"/>
      <c r="AB128" s="52"/>
      <c r="AH128" s="4" t="s">
        <v>1156</v>
      </c>
      <c r="AI128" s="4" t="s">
        <v>1634</v>
      </c>
      <c r="AL128"/>
      <c r="AM128"/>
      <c r="AN128"/>
      <c r="AO128"/>
      <c r="AP128"/>
      <c r="AQ128"/>
      <c r="AR128" s="7" t="s">
        <v>1177</v>
      </c>
      <c r="AS128" s="7" t="s">
        <v>1601</v>
      </c>
      <c r="AT128"/>
      <c r="AU128"/>
      <c r="AY128" s="7" t="s">
        <v>1177</v>
      </c>
      <c r="AZ128" s="7" t="s">
        <v>1601</v>
      </c>
      <c r="BD128" s="7" t="s">
        <v>1181</v>
      </c>
      <c r="BE128" s="7" t="s">
        <v>1182</v>
      </c>
      <c r="BG128" s="7" t="s">
        <v>1177</v>
      </c>
      <c r="BH128" s="7" t="s">
        <v>1601</v>
      </c>
      <c r="BN128" s="7" t="s">
        <v>1177</v>
      </c>
      <c r="BO128" s="7" t="s">
        <v>1601</v>
      </c>
    </row>
    <row r="129" spans="2:67" ht="21.5" x14ac:dyDescent="0.35">
      <c r="B129" s="4" t="s">
        <v>1159</v>
      </c>
      <c r="C129" s="4" t="s">
        <v>1622</v>
      </c>
      <c r="K129" s="4" t="s">
        <v>1159</v>
      </c>
      <c r="L129" s="4" t="s">
        <v>1622</v>
      </c>
      <c r="P129" s="7" t="s">
        <v>1180</v>
      </c>
      <c r="Q129" s="7" t="s">
        <v>2625</v>
      </c>
      <c r="R129" s="52"/>
      <c r="S129" s="52"/>
      <c r="T129" s="52"/>
      <c r="U129" s="52"/>
      <c r="V129" s="62" t="s">
        <v>1184</v>
      </c>
      <c r="W129" s="62" t="s">
        <v>1185</v>
      </c>
      <c r="X129" s="53"/>
      <c r="Y129" s="53"/>
      <c r="Z129" s="52"/>
      <c r="AA129" s="52"/>
      <c r="AB129" s="52"/>
      <c r="AH129" s="4" t="s">
        <v>1159</v>
      </c>
      <c r="AI129" s="4" t="s">
        <v>1622</v>
      </c>
      <c r="AL129"/>
      <c r="AM129"/>
      <c r="AN129"/>
      <c r="AO129"/>
      <c r="AP129"/>
      <c r="AQ129"/>
      <c r="AR129" s="7" t="s">
        <v>1180</v>
      </c>
      <c r="AS129" s="7" t="s">
        <v>2625</v>
      </c>
      <c r="AT129"/>
      <c r="AU129"/>
      <c r="AY129" s="7" t="s">
        <v>1180</v>
      </c>
      <c r="AZ129" s="7" t="s">
        <v>2625</v>
      </c>
      <c r="BD129" s="7" t="s">
        <v>1184</v>
      </c>
      <c r="BE129" s="7" t="s">
        <v>1185</v>
      </c>
      <c r="BG129" s="7" t="s">
        <v>1180</v>
      </c>
      <c r="BH129" s="7" t="s">
        <v>2625</v>
      </c>
      <c r="BN129" s="7" t="s">
        <v>1180</v>
      </c>
      <c r="BO129" s="7" t="s">
        <v>2625</v>
      </c>
    </row>
    <row r="130" spans="2:67" ht="21.5" x14ac:dyDescent="0.35">
      <c r="B130" s="4" t="s">
        <v>1162</v>
      </c>
      <c r="C130" s="4" t="s">
        <v>2620</v>
      </c>
      <c r="K130" s="4" t="s">
        <v>1162</v>
      </c>
      <c r="L130" s="4" t="s">
        <v>2620</v>
      </c>
      <c r="P130" s="7" t="s">
        <v>1183</v>
      </c>
      <c r="Q130" s="7" t="s">
        <v>1613</v>
      </c>
      <c r="R130" s="52"/>
      <c r="S130" s="52"/>
      <c r="T130" s="52"/>
      <c r="U130" s="52"/>
      <c r="V130" s="62" t="s">
        <v>1187</v>
      </c>
      <c r="W130" s="62" t="s">
        <v>1188</v>
      </c>
      <c r="X130" s="53"/>
      <c r="Y130" s="53"/>
      <c r="Z130" s="52"/>
      <c r="AA130" s="52"/>
      <c r="AB130" s="52"/>
      <c r="AH130" s="4" t="s">
        <v>1162</v>
      </c>
      <c r="AI130" s="4" t="s">
        <v>2620</v>
      </c>
      <c r="AL130"/>
      <c r="AM130"/>
      <c r="AN130"/>
      <c r="AO130"/>
      <c r="AP130"/>
      <c r="AQ130"/>
      <c r="AR130" s="7" t="s">
        <v>1183</v>
      </c>
      <c r="AS130" s="7" t="s">
        <v>1613</v>
      </c>
      <c r="AT130"/>
      <c r="AU130"/>
      <c r="AY130" s="7" t="s">
        <v>1183</v>
      </c>
      <c r="AZ130" s="7" t="s">
        <v>1613</v>
      </c>
      <c r="BD130" s="7" t="s">
        <v>1187</v>
      </c>
      <c r="BE130" s="7" t="s">
        <v>1188</v>
      </c>
      <c r="BG130" s="7" t="s">
        <v>1183</v>
      </c>
      <c r="BH130" s="7" t="s">
        <v>1613</v>
      </c>
      <c r="BN130" s="7" t="s">
        <v>1183</v>
      </c>
      <c r="BO130" s="7" t="s">
        <v>1613</v>
      </c>
    </row>
    <row r="131" spans="2:67" ht="21.5" x14ac:dyDescent="0.35">
      <c r="B131" s="4" t="s">
        <v>1165</v>
      </c>
      <c r="C131" s="4" t="s">
        <v>2621</v>
      </c>
      <c r="K131" s="4" t="s">
        <v>1165</v>
      </c>
      <c r="L131" s="4" t="s">
        <v>2621</v>
      </c>
      <c r="P131" s="7" t="s">
        <v>1186</v>
      </c>
      <c r="Q131" s="7" t="s">
        <v>2626</v>
      </c>
      <c r="R131" s="52"/>
      <c r="S131" s="52"/>
      <c r="T131" s="52"/>
      <c r="U131" s="52"/>
      <c r="V131" s="62" t="s">
        <v>1190</v>
      </c>
      <c r="W131" s="62" t="s">
        <v>1191</v>
      </c>
      <c r="X131" s="53"/>
      <c r="Y131" s="53"/>
      <c r="Z131" s="52"/>
      <c r="AA131" s="52"/>
      <c r="AB131" s="52"/>
      <c r="AH131" s="4" t="s">
        <v>1165</v>
      </c>
      <c r="AI131" s="4" t="s">
        <v>2621</v>
      </c>
      <c r="AL131"/>
      <c r="AM131"/>
      <c r="AN131"/>
      <c r="AO131"/>
      <c r="AP131"/>
      <c r="AQ131"/>
      <c r="AR131" s="7" t="s">
        <v>1186</v>
      </c>
      <c r="AS131" s="7" t="s">
        <v>2626</v>
      </c>
      <c r="AT131"/>
      <c r="AU131"/>
      <c r="AY131" s="7" t="s">
        <v>1186</v>
      </c>
      <c r="AZ131" s="7" t="s">
        <v>2626</v>
      </c>
      <c r="BD131" s="7" t="s">
        <v>1190</v>
      </c>
      <c r="BE131" s="7" t="s">
        <v>1191</v>
      </c>
      <c r="BG131" s="7" t="s">
        <v>1186</v>
      </c>
      <c r="BH131" s="7" t="s">
        <v>2626</v>
      </c>
      <c r="BN131" s="7" t="s">
        <v>1186</v>
      </c>
      <c r="BO131" s="7" t="s">
        <v>2626</v>
      </c>
    </row>
    <row r="132" spans="2:67" ht="21.5" x14ac:dyDescent="0.35">
      <c r="B132" s="4" t="s">
        <v>1168</v>
      </c>
      <c r="C132" s="4" t="s">
        <v>2622</v>
      </c>
      <c r="K132" s="4" t="s">
        <v>1168</v>
      </c>
      <c r="L132" s="4" t="s">
        <v>2622</v>
      </c>
      <c r="P132" s="7" t="s">
        <v>1189</v>
      </c>
      <c r="Q132" s="7" t="s">
        <v>2627</v>
      </c>
      <c r="R132" s="52"/>
      <c r="S132" s="52"/>
      <c r="T132" s="52"/>
      <c r="U132" s="52"/>
      <c r="V132" s="62" t="s">
        <v>1193</v>
      </c>
      <c r="W132" s="62" t="s">
        <v>1194</v>
      </c>
      <c r="X132" s="53"/>
      <c r="Y132" s="53"/>
      <c r="Z132" s="52"/>
      <c r="AA132" s="52"/>
      <c r="AB132" s="52"/>
      <c r="AH132" s="4" t="s">
        <v>1168</v>
      </c>
      <c r="AI132" s="4" t="s">
        <v>2622</v>
      </c>
      <c r="AL132"/>
      <c r="AM132"/>
      <c r="AN132"/>
      <c r="AO132"/>
      <c r="AP132"/>
      <c r="AQ132"/>
      <c r="AR132" s="7" t="s">
        <v>1189</v>
      </c>
      <c r="AS132" s="7" t="s">
        <v>2627</v>
      </c>
      <c r="AT132"/>
      <c r="AU132"/>
      <c r="AY132" s="7" t="s">
        <v>1189</v>
      </c>
      <c r="AZ132" s="7" t="s">
        <v>2627</v>
      </c>
      <c r="BD132" s="7" t="s">
        <v>1193</v>
      </c>
      <c r="BE132" s="7" t="s">
        <v>1194</v>
      </c>
      <c r="BG132" s="7" t="s">
        <v>1189</v>
      </c>
      <c r="BH132" s="7" t="s">
        <v>2627</v>
      </c>
      <c r="BN132" s="7" t="s">
        <v>1189</v>
      </c>
      <c r="BO132" s="7" t="s">
        <v>2627</v>
      </c>
    </row>
    <row r="133" spans="2:67" ht="21.5" x14ac:dyDescent="0.35">
      <c r="B133" s="4" t="s">
        <v>1171</v>
      </c>
      <c r="C133" s="4" t="s">
        <v>2623</v>
      </c>
      <c r="K133" s="4" t="s">
        <v>1171</v>
      </c>
      <c r="L133" s="4" t="s">
        <v>2623</v>
      </c>
      <c r="P133" s="7" t="s">
        <v>1192</v>
      </c>
      <c r="Q133" s="7" t="s">
        <v>2628</v>
      </c>
      <c r="R133" s="52"/>
      <c r="S133" s="52"/>
      <c r="T133" s="52"/>
      <c r="U133" s="52"/>
      <c r="V133" s="62" t="s">
        <v>1196</v>
      </c>
      <c r="W133" s="62" t="s">
        <v>1197</v>
      </c>
      <c r="X133" s="53"/>
      <c r="Y133" s="53"/>
      <c r="Z133" s="52"/>
      <c r="AA133" s="52"/>
      <c r="AB133" s="52"/>
      <c r="AH133" s="4" t="s">
        <v>1171</v>
      </c>
      <c r="AI133" s="4" t="s">
        <v>2623</v>
      </c>
      <c r="AL133"/>
      <c r="AM133"/>
      <c r="AN133"/>
      <c r="AO133"/>
      <c r="AP133"/>
      <c r="AQ133"/>
      <c r="AR133" s="7" t="s">
        <v>1192</v>
      </c>
      <c r="AS133" s="7" t="s">
        <v>2628</v>
      </c>
      <c r="AT133"/>
      <c r="AU133"/>
      <c r="AY133" s="7" t="s">
        <v>1192</v>
      </c>
      <c r="AZ133" s="7" t="s">
        <v>2628</v>
      </c>
      <c r="BD133" s="7" t="s">
        <v>1196</v>
      </c>
      <c r="BE133" s="7" t="s">
        <v>1197</v>
      </c>
      <c r="BG133" s="7" t="s">
        <v>1192</v>
      </c>
      <c r="BH133" s="7" t="s">
        <v>2628</v>
      </c>
      <c r="BN133" s="7" t="s">
        <v>1192</v>
      </c>
      <c r="BO133" s="7" t="s">
        <v>2628</v>
      </c>
    </row>
    <row r="134" spans="2:67" ht="14.5" x14ac:dyDescent="0.35">
      <c r="B134" s="4" t="s">
        <v>1174</v>
      </c>
      <c r="C134" s="4" t="s">
        <v>2624</v>
      </c>
      <c r="K134" s="4" t="s">
        <v>1174</v>
      </c>
      <c r="L134" s="4" t="s">
        <v>2624</v>
      </c>
      <c r="P134" s="7" t="s">
        <v>1195</v>
      </c>
      <c r="Q134" s="7" t="s">
        <v>2629</v>
      </c>
      <c r="R134" s="52"/>
      <c r="S134" s="52"/>
      <c r="T134" s="52"/>
      <c r="U134" s="52"/>
      <c r="V134" s="62" t="s">
        <v>1199</v>
      </c>
      <c r="W134" s="62" t="s">
        <v>1200</v>
      </c>
      <c r="X134" s="53"/>
      <c r="Y134" s="53"/>
      <c r="Z134" s="52"/>
      <c r="AA134" s="52"/>
      <c r="AB134" s="52"/>
      <c r="AH134" s="4" t="s">
        <v>1174</v>
      </c>
      <c r="AI134" s="4" t="s">
        <v>2624</v>
      </c>
      <c r="AL134"/>
      <c r="AM134"/>
      <c r="AN134"/>
      <c r="AO134"/>
      <c r="AP134"/>
      <c r="AQ134"/>
      <c r="AR134" s="7" t="s">
        <v>1195</v>
      </c>
      <c r="AS134" s="7" t="s">
        <v>2629</v>
      </c>
      <c r="AT134"/>
      <c r="AU134"/>
      <c r="AY134" s="7" t="s">
        <v>1195</v>
      </c>
      <c r="AZ134" s="7" t="s">
        <v>2629</v>
      </c>
      <c r="BD134" s="7" t="s">
        <v>1199</v>
      </c>
      <c r="BE134" s="7" t="s">
        <v>1200</v>
      </c>
      <c r="BG134" s="7" t="s">
        <v>1195</v>
      </c>
      <c r="BH134" s="7" t="s">
        <v>2629</v>
      </c>
      <c r="BN134" s="7" t="s">
        <v>1195</v>
      </c>
      <c r="BO134" s="7" t="s">
        <v>2629</v>
      </c>
    </row>
    <row r="135" spans="2:67" ht="21.5" x14ac:dyDescent="0.35">
      <c r="B135" s="4" t="s">
        <v>1177</v>
      </c>
      <c r="C135" s="4" t="s">
        <v>1601</v>
      </c>
      <c r="K135" s="4" t="s">
        <v>1177</v>
      </c>
      <c r="L135" s="4" t="s">
        <v>1601</v>
      </c>
      <c r="P135" s="7" t="s">
        <v>1198</v>
      </c>
      <c r="Q135" s="7" t="s">
        <v>1641</v>
      </c>
      <c r="R135" s="52"/>
      <c r="S135" s="52"/>
      <c r="T135" s="52"/>
      <c r="U135" s="52"/>
      <c r="V135" s="62" t="s">
        <v>1202</v>
      </c>
      <c r="W135" s="62" t="s">
        <v>1203</v>
      </c>
      <c r="X135" s="53"/>
      <c r="Y135" s="53"/>
      <c r="Z135" s="52"/>
      <c r="AA135" s="52"/>
      <c r="AB135" s="52"/>
      <c r="AH135" s="4" t="s">
        <v>1177</v>
      </c>
      <c r="AI135" s="4" t="s">
        <v>1601</v>
      </c>
      <c r="AL135"/>
      <c r="AM135"/>
      <c r="AN135"/>
      <c r="AO135"/>
      <c r="AP135"/>
      <c r="AQ135"/>
      <c r="AR135" s="7" t="s">
        <v>1198</v>
      </c>
      <c r="AS135" s="7" t="s">
        <v>1641</v>
      </c>
      <c r="AT135"/>
      <c r="AU135"/>
      <c r="AY135" s="7" t="s">
        <v>1198</v>
      </c>
      <c r="AZ135" s="7" t="s">
        <v>1641</v>
      </c>
      <c r="BD135" s="7" t="s">
        <v>1202</v>
      </c>
      <c r="BE135" s="7" t="s">
        <v>1203</v>
      </c>
      <c r="BG135" s="7" t="s">
        <v>1198</v>
      </c>
      <c r="BH135" s="7" t="s">
        <v>1641</v>
      </c>
      <c r="BN135" s="7" t="s">
        <v>1198</v>
      </c>
      <c r="BO135" s="7" t="s">
        <v>1641</v>
      </c>
    </row>
    <row r="136" spans="2:67" ht="21.5" x14ac:dyDescent="0.35">
      <c r="B136" s="4" t="s">
        <v>1180</v>
      </c>
      <c r="C136" s="4" t="s">
        <v>2625</v>
      </c>
      <c r="K136" s="4" t="s">
        <v>1180</v>
      </c>
      <c r="L136" s="4" t="s">
        <v>2625</v>
      </c>
      <c r="P136" s="7" t="s">
        <v>1201</v>
      </c>
      <c r="Q136" s="7" t="s">
        <v>2630</v>
      </c>
      <c r="R136" s="52"/>
      <c r="S136" s="52"/>
      <c r="T136" s="52"/>
      <c r="U136" s="52"/>
      <c r="V136" s="62" t="s">
        <v>1205</v>
      </c>
      <c r="W136" s="62" t="s">
        <v>1206</v>
      </c>
      <c r="X136" s="53"/>
      <c r="Y136" s="53"/>
      <c r="Z136" s="52"/>
      <c r="AA136" s="52"/>
      <c r="AB136" s="52"/>
      <c r="AH136" s="4" t="s">
        <v>1180</v>
      </c>
      <c r="AI136" s="4" t="s">
        <v>2625</v>
      </c>
      <c r="AL136"/>
      <c r="AM136"/>
      <c r="AN136"/>
      <c r="AO136"/>
      <c r="AP136"/>
      <c r="AQ136"/>
      <c r="AR136" s="7" t="s">
        <v>1201</v>
      </c>
      <c r="AS136" s="7" t="s">
        <v>2630</v>
      </c>
      <c r="AT136"/>
      <c r="AU136"/>
      <c r="AY136" s="7" t="s">
        <v>1201</v>
      </c>
      <c r="AZ136" s="7" t="s">
        <v>2630</v>
      </c>
      <c r="BD136" s="7" t="s">
        <v>1205</v>
      </c>
      <c r="BE136" s="7" t="s">
        <v>1206</v>
      </c>
      <c r="BG136" s="7" t="s">
        <v>1201</v>
      </c>
      <c r="BH136" s="7" t="s">
        <v>2630</v>
      </c>
      <c r="BN136" s="7" t="s">
        <v>1201</v>
      </c>
      <c r="BO136" s="7" t="s">
        <v>2630</v>
      </c>
    </row>
    <row r="137" spans="2:67" ht="31.5" x14ac:dyDescent="0.35">
      <c r="B137" s="4" t="s">
        <v>1183</v>
      </c>
      <c r="C137" s="4" t="s">
        <v>1613</v>
      </c>
      <c r="K137" s="4" t="s">
        <v>1183</v>
      </c>
      <c r="L137" s="4" t="s">
        <v>1613</v>
      </c>
      <c r="P137" s="7" t="s">
        <v>1204</v>
      </c>
      <c r="Q137" s="7" t="s">
        <v>2631</v>
      </c>
      <c r="R137" s="52"/>
      <c r="S137" s="52"/>
      <c r="T137" s="52"/>
      <c r="U137" s="52"/>
      <c r="V137" s="62" t="s">
        <v>1208</v>
      </c>
      <c r="W137" s="62" t="s">
        <v>1209</v>
      </c>
      <c r="X137" s="53"/>
      <c r="Y137" s="53"/>
      <c r="Z137" s="52"/>
      <c r="AA137" s="52"/>
      <c r="AB137" s="52"/>
      <c r="AH137" s="4" t="s">
        <v>1183</v>
      </c>
      <c r="AI137" s="4" t="s">
        <v>1613</v>
      </c>
      <c r="AL137"/>
      <c r="AM137"/>
      <c r="AN137"/>
      <c r="AO137"/>
      <c r="AP137"/>
      <c r="AQ137"/>
      <c r="AR137" s="7" t="s">
        <v>1204</v>
      </c>
      <c r="AS137" s="7" t="s">
        <v>2631</v>
      </c>
      <c r="AT137"/>
      <c r="AU137"/>
      <c r="AY137" s="7" t="s">
        <v>1204</v>
      </c>
      <c r="AZ137" s="7" t="s">
        <v>2631</v>
      </c>
      <c r="BD137" s="7" t="s">
        <v>1208</v>
      </c>
      <c r="BE137" s="7" t="s">
        <v>1209</v>
      </c>
      <c r="BG137" s="7" t="s">
        <v>1204</v>
      </c>
      <c r="BH137" s="7" t="s">
        <v>2631</v>
      </c>
      <c r="BN137" s="7" t="s">
        <v>1204</v>
      </c>
      <c r="BO137" s="7" t="s">
        <v>2631</v>
      </c>
    </row>
    <row r="138" spans="2:67" ht="14.5" x14ac:dyDescent="0.35">
      <c r="B138" s="4" t="s">
        <v>1186</v>
      </c>
      <c r="C138" s="4" t="s">
        <v>2626</v>
      </c>
      <c r="K138" s="4" t="s">
        <v>1186</v>
      </c>
      <c r="L138" s="4" t="s">
        <v>2626</v>
      </c>
      <c r="P138" s="7" t="s">
        <v>1207</v>
      </c>
      <c r="Q138" s="7" t="s">
        <v>1588</v>
      </c>
      <c r="R138" s="52"/>
      <c r="S138" s="52"/>
      <c r="T138" s="52"/>
      <c r="U138" s="52"/>
      <c r="V138" s="62" t="s">
        <v>1211</v>
      </c>
      <c r="W138" s="62" t="s">
        <v>1212</v>
      </c>
      <c r="X138" s="53"/>
      <c r="Y138" s="53"/>
      <c r="Z138" s="52"/>
      <c r="AA138" s="52"/>
      <c r="AB138" s="52"/>
      <c r="AH138" s="4" t="s">
        <v>1186</v>
      </c>
      <c r="AI138" s="4" t="s">
        <v>2626</v>
      </c>
      <c r="AL138"/>
      <c r="AM138"/>
      <c r="AN138"/>
      <c r="AO138"/>
      <c r="AP138"/>
      <c r="AQ138"/>
      <c r="AR138" s="7" t="s">
        <v>1207</v>
      </c>
      <c r="AS138" s="7" t="s">
        <v>1588</v>
      </c>
      <c r="AT138"/>
      <c r="AU138"/>
      <c r="AY138" s="7" t="s">
        <v>1207</v>
      </c>
      <c r="AZ138" s="7" t="s">
        <v>1588</v>
      </c>
      <c r="BD138" s="7" t="s">
        <v>1211</v>
      </c>
      <c r="BE138" s="7" t="s">
        <v>1212</v>
      </c>
      <c r="BG138" s="7" t="s">
        <v>1207</v>
      </c>
      <c r="BH138" s="7" t="s">
        <v>1588</v>
      </c>
      <c r="BN138" s="7" t="s">
        <v>1207</v>
      </c>
      <c r="BO138" s="7" t="s">
        <v>1588</v>
      </c>
    </row>
    <row r="139" spans="2:67" ht="21.5" x14ac:dyDescent="0.35">
      <c r="B139" s="4" t="s">
        <v>1189</v>
      </c>
      <c r="C139" s="4" t="s">
        <v>2627</v>
      </c>
      <c r="K139" s="4" t="s">
        <v>1189</v>
      </c>
      <c r="L139" s="4" t="s">
        <v>2627</v>
      </c>
      <c r="P139" s="7" t="s">
        <v>1210</v>
      </c>
      <c r="Q139" s="7" t="s">
        <v>2632</v>
      </c>
      <c r="R139" s="52"/>
      <c r="S139" s="52"/>
      <c r="T139" s="52"/>
      <c r="U139" s="52"/>
      <c r="V139" s="62" t="s">
        <v>1214</v>
      </c>
      <c r="W139" s="62" t="s">
        <v>1215</v>
      </c>
      <c r="X139" s="53"/>
      <c r="Y139" s="53"/>
      <c r="Z139" s="52"/>
      <c r="AA139" s="52"/>
      <c r="AB139" s="52"/>
      <c r="AH139" s="4" t="s">
        <v>1189</v>
      </c>
      <c r="AI139" s="4" t="s">
        <v>2627</v>
      </c>
      <c r="AL139"/>
      <c r="AM139"/>
      <c r="AN139"/>
      <c r="AO139"/>
      <c r="AP139"/>
      <c r="AQ139"/>
      <c r="AR139" s="7" t="s">
        <v>1210</v>
      </c>
      <c r="AS139" s="7" t="s">
        <v>2632</v>
      </c>
      <c r="AT139"/>
      <c r="AU139"/>
      <c r="AY139" s="7" t="s">
        <v>1210</v>
      </c>
      <c r="AZ139" s="7" t="s">
        <v>2632</v>
      </c>
      <c r="BD139" s="7" t="s">
        <v>1214</v>
      </c>
      <c r="BE139" s="7" t="s">
        <v>1215</v>
      </c>
      <c r="BG139" s="7" t="s">
        <v>1210</v>
      </c>
      <c r="BH139" s="7" t="s">
        <v>2632</v>
      </c>
      <c r="BN139" s="7" t="s">
        <v>1210</v>
      </c>
      <c r="BO139" s="7" t="s">
        <v>2632</v>
      </c>
    </row>
    <row r="140" spans="2:67" ht="14.5" x14ac:dyDescent="0.35">
      <c r="B140" s="4" t="s">
        <v>1192</v>
      </c>
      <c r="C140" s="4" t="s">
        <v>2628</v>
      </c>
      <c r="K140" s="4" t="s">
        <v>1192</v>
      </c>
      <c r="L140" s="4" t="s">
        <v>2628</v>
      </c>
      <c r="P140" s="7" t="s">
        <v>1213</v>
      </c>
      <c r="Q140" s="7" t="s">
        <v>2633</v>
      </c>
      <c r="R140" s="52"/>
      <c r="S140" s="52"/>
      <c r="T140" s="52"/>
      <c r="U140" s="52"/>
      <c r="V140" s="62" t="s">
        <v>1217</v>
      </c>
      <c r="W140" s="62" t="s">
        <v>1218</v>
      </c>
      <c r="X140" s="53"/>
      <c r="Y140" s="53"/>
      <c r="Z140" s="52"/>
      <c r="AA140" s="52"/>
      <c r="AB140" s="52"/>
      <c r="AH140" s="4" t="s">
        <v>1192</v>
      </c>
      <c r="AI140" s="4" t="s">
        <v>2628</v>
      </c>
      <c r="AL140"/>
      <c r="AM140"/>
      <c r="AN140"/>
      <c r="AO140"/>
      <c r="AP140"/>
      <c r="AQ140"/>
      <c r="AR140" s="7" t="s">
        <v>1213</v>
      </c>
      <c r="AS140" s="7" t="s">
        <v>2633</v>
      </c>
      <c r="AT140"/>
      <c r="AU140"/>
      <c r="AY140" s="7" t="s">
        <v>1213</v>
      </c>
      <c r="AZ140" s="7" t="s">
        <v>2633</v>
      </c>
      <c r="BD140" s="7" t="s">
        <v>1217</v>
      </c>
      <c r="BE140" s="7" t="s">
        <v>1218</v>
      </c>
      <c r="BG140" s="7" t="s">
        <v>1213</v>
      </c>
      <c r="BH140" s="7" t="s">
        <v>2633</v>
      </c>
      <c r="BN140" s="7" t="s">
        <v>1213</v>
      </c>
      <c r="BO140" s="7" t="s">
        <v>2633</v>
      </c>
    </row>
    <row r="141" spans="2:67" ht="14.5" x14ac:dyDescent="0.35">
      <c r="B141" s="4" t="s">
        <v>1195</v>
      </c>
      <c r="C141" s="4" t="s">
        <v>2629</v>
      </c>
      <c r="K141" s="4" t="s">
        <v>1195</v>
      </c>
      <c r="L141" s="4" t="s">
        <v>2629</v>
      </c>
      <c r="P141" s="7" t="s">
        <v>1216</v>
      </c>
      <c r="Q141" s="7" t="s">
        <v>2634</v>
      </c>
      <c r="R141" s="52"/>
      <c r="S141" s="52"/>
      <c r="T141" s="52"/>
      <c r="U141" s="52"/>
      <c r="V141" s="62" t="s">
        <v>1220</v>
      </c>
      <c r="W141" s="62" t="s">
        <v>1221</v>
      </c>
      <c r="X141" s="53"/>
      <c r="Y141" s="53"/>
      <c r="Z141" s="52"/>
      <c r="AA141" s="52"/>
      <c r="AB141" s="52"/>
      <c r="AH141" s="4" t="s">
        <v>1195</v>
      </c>
      <c r="AI141" s="4" t="s">
        <v>2629</v>
      </c>
      <c r="AL141"/>
      <c r="AM141"/>
      <c r="AN141"/>
      <c r="AO141"/>
      <c r="AP141"/>
      <c r="AQ141"/>
      <c r="AR141" s="7" t="s">
        <v>1216</v>
      </c>
      <c r="AS141" s="7" t="s">
        <v>2634</v>
      </c>
      <c r="AT141"/>
      <c r="AU141"/>
      <c r="AY141" s="7" t="s">
        <v>1216</v>
      </c>
      <c r="AZ141" s="7" t="s">
        <v>2634</v>
      </c>
      <c r="BD141" s="7" t="s">
        <v>1220</v>
      </c>
      <c r="BE141" s="7" t="s">
        <v>1221</v>
      </c>
      <c r="BG141" s="7" t="s">
        <v>1216</v>
      </c>
      <c r="BH141" s="7" t="s">
        <v>2634</v>
      </c>
      <c r="BN141" s="7" t="s">
        <v>1216</v>
      </c>
      <c r="BO141" s="7" t="s">
        <v>2634</v>
      </c>
    </row>
    <row r="142" spans="2:67" ht="14.5" x14ac:dyDescent="0.35">
      <c r="B142" s="4" t="s">
        <v>1198</v>
      </c>
      <c r="C142" s="4" t="s">
        <v>1641</v>
      </c>
      <c r="K142" s="4" t="s">
        <v>1198</v>
      </c>
      <c r="L142" s="4" t="s">
        <v>1641</v>
      </c>
      <c r="P142" s="7" t="s">
        <v>1219</v>
      </c>
      <c r="Q142" s="7" t="s">
        <v>1615</v>
      </c>
      <c r="R142" s="52"/>
      <c r="S142" s="52"/>
      <c r="T142" s="52"/>
      <c r="U142" s="52"/>
      <c r="V142" s="62" t="s">
        <v>1223</v>
      </c>
      <c r="W142" s="62" t="s">
        <v>1224</v>
      </c>
      <c r="X142" s="53"/>
      <c r="Y142" s="53"/>
      <c r="Z142" s="52"/>
      <c r="AA142" s="52"/>
      <c r="AB142" s="52"/>
      <c r="AH142" s="4" t="s">
        <v>1198</v>
      </c>
      <c r="AI142" s="4" t="s">
        <v>1641</v>
      </c>
      <c r="AL142"/>
      <c r="AM142"/>
      <c r="AN142"/>
      <c r="AO142"/>
      <c r="AP142"/>
      <c r="AQ142"/>
      <c r="AR142" s="7" t="s">
        <v>1219</v>
      </c>
      <c r="AS142" s="7" t="s">
        <v>1615</v>
      </c>
      <c r="AT142"/>
      <c r="AU142"/>
      <c r="AY142" s="7" t="s">
        <v>1219</v>
      </c>
      <c r="AZ142" s="7" t="s">
        <v>1615</v>
      </c>
      <c r="BD142" s="7" t="s">
        <v>1223</v>
      </c>
      <c r="BE142" s="7" t="s">
        <v>1224</v>
      </c>
      <c r="BG142" s="7" t="s">
        <v>1219</v>
      </c>
      <c r="BH142" s="7" t="s">
        <v>1615</v>
      </c>
      <c r="BN142" s="7" t="s">
        <v>1219</v>
      </c>
      <c r="BO142" s="7" t="s">
        <v>1615</v>
      </c>
    </row>
    <row r="143" spans="2:67" ht="14.5" x14ac:dyDescent="0.35">
      <c r="B143" s="4" t="s">
        <v>1201</v>
      </c>
      <c r="C143" s="4" t="s">
        <v>2630</v>
      </c>
      <c r="K143" s="4" t="s">
        <v>1201</v>
      </c>
      <c r="L143" s="4" t="s">
        <v>2630</v>
      </c>
      <c r="P143" s="7" t="s">
        <v>1222</v>
      </c>
      <c r="Q143" s="7" t="s">
        <v>2635</v>
      </c>
      <c r="R143" s="52"/>
      <c r="S143" s="52"/>
      <c r="T143" s="52"/>
      <c r="U143" s="52"/>
      <c r="V143" s="62" t="s">
        <v>1226</v>
      </c>
      <c r="W143" s="62" t="s">
        <v>1227</v>
      </c>
      <c r="X143" s="53"/>
      <c r="Y143" s="53"/>
      <c r="Z143" s="52"/>
      <c r="AA143" s="52"/>
      <c r="AB143" s="52"/>
      <c r="AH143" s="4" t="s">
        <v>1201</v>
      </c>
      <c r="AI143" s="4" t="s">
        <v>2630</v>
      </c>
      <c r="AL143"/>
      <c r="AM143"/>
      <c r="AN143"/>
      <c r="AO143"/>
      <c r="AP143"/>
      <c r="AQ143"/>
      <c r="AR143" s="7" t="s">
        <v>1222</v>
      </c>
      <c r="AS143" s="7" t="s">
        <v>2635</v>
      </c>
      <c r="AT143"/>
      <c r="AU143"/>
      <c r="AY143" s="7" t="s">
        <v>1222</v>
      </c>
      <c r="AZ143" s="7" t="s">
        <v>2635</v>
      </c>
      <c r="BD143" s="7" t="s">
        <v>1226</v>
      </c>
      <c r="BE143" s="7" t="s">
        <v>1227</v>
      </c>
      <c r="BG143" s="7" t="s">
        <v>1222</v>
      </c>
      <c r="BH143" s="7" t="s">
        <v>2635</v>
      </c>
      <c r="BN143" s="7" t="s">
        <v>1222</v>
      </c>
      <c r="BO143" s="7" t="s">
        <v>2635</v>
      </c>
    </row>
    <row r="144" spans="2:67" ht="21.5" x14ac:dyDescent="0.35">
      <c r="B144" s="4" t="s">
        <v>1204</v>
      </c>
      <c r="C144" s="4" t="s">
        <v>2631</v>
      </c>
      <c r="K144" s="4" t="s">
        <v>1204</v>
      </c>
      <c r="L144" s="4" t="s">
        <v>2631</v>
      </c>
      <c r="P144" s="7" t="s">
        <v>1225</v>
      </c>
      <c r="Q144" s="7" t="s">
        <v>2636</v>
      </c>
      <c r="R144" s="52"/>
      <c r="S144" s="52"/>
      <c r="T144" s="52"/>
      <c r="U144" s="52"/>
      <c r="V144" s="62" t="s">
        <v>1229</v>
      </c>
      <c r="W144" s="62" t="s">
        <v>1230</v>
      </c>
      <c r="X144" s="53"/>
      <c r="Y144" s="53"/>
      <c r="Z144" s="52"/>
      <c r="AA144" s="52"/>
      <c r="AB144" s="52"/>
      <c r="AH144" s="4" t="s">
        <v>1204</v>
      </c>
      <c r="AI144" s="4" t="s">
        <v>2631</v>
      </c>
      <c r="AL144"/>
      <c r="AM144"/>
      <c r="AN144"/>
      <c r="AO144"/>
      <c r="AP144"/>
      <c r="AQ144"/>
      <c r="AR144" s="7" t="s">
        <v>1225</v>
      </c>
      <c r="AS144" s="7" t="s">
        <v>2636</v>
      </c>
      <c r="AT144"/>
      <c r="AU144"/>
      <c r="AY144" s="7" t="s">
        <v>1225</v>
      </c>
      <c r="AZ144" s="7" t="s">
        <v>2636</v>
      </c>
      <c r="BD144" s="7" t="s">
        <v>1229</v>
      </c>
      <c r="BE144" s="7" t="s">
        <v>1230</v>
      </c>
      <c r="BG144" s="7" t="s">
        <v>1225</v>
      </c>
      <c r="BH144" s="7" t="s">
        <v>2636</v>
      </c>
      <c r="BN144" s="7" t="s">
        <v>1225</v>
      </c>
      <c r="BO144" s="7" t="s">
        <v>2636</v>
      </c>
    </row>
    <row r="145" spans="2:67" ht="14.5" x14ac:dyDescent="0.35">
      <c r="B145" s="4" t="s">
        <v>1207</v>
      </c>
      <c r="C145" s="4" t="s">
        <v>1588</v>
      </c>
      <c r="K145" s="4" t="s">
        <v>1207</v>
      </c>
      <c r="L145" s="4" t="s">
        <v>1588</v>
      </c>
      <c r="P145" s="7" t="s">
        <v>1228</v>
      </c>
      <c r="Q145" s="7" t="s">
        <v>2637</v>
      </c>
      <c r="R145" s="52"/>
      <c r="S145" s="52"/>
      <c r="T145" s="52"/>
      <c r="U145" s="52"/>
      <c r="V145" s="62" t="s">
        <v>1232</v>
      </c>
      <c r="W145" s="62" t="s">
        <v>1233</v>
      </c>
      <c r="X145" s="53"/>
      <c r="Y145" s="53"/>
      <c r="Z145" s="52"/>
      <c r="AA145" s="52"/>
      <c r="AB145" s="52"/>
      <c r="AH145" s="4" t="s">
        <v>1207</v>
      </c>
      <c r="AI145" s="4" t="s">
        <v>1588</v>
      </c>
      <c r="AL145"/>
      <c r="AM145"/>
      <c r="AN145"/>
      <c r="AO145"/>
      <c r="AP145"/>
      <c r="AQ145"/>
      <c r="AR145" s="7" t="s">
        <v>1228</v>
      </c>
      <c r="AS145" s="7" t="s">
        <v>2637</v>
      </c>
      <c r="AT145"/>
      <c r="AU145"/>
      <c r="AY145" s="7" t="s">
        <v>1228</v>
      </c>
      <c r="AZ145" s="7" t="s">
        <v>2637</v>
      </c>
      <c r="BD145" s="7" t="s">
        <v>1232</v>
      </c>
      <c r="BE145" s="7" t="s">
        <v>1233</v>
      </c>
      <c r="BG145" s="7" t="s">
        <v>1228</v>
      </c>
      <c r="BH145" s="7" t="s">
        <v>2637</v>
      </c>
      <c r="BN145" s="7" t="s">
        <v>1228</v>
      </c>
      <c r="BO145" s="7" t="s">
        <v>2637</v>
      </c>
    </row>
    <row r="146" spans="2:67" ht="14.5" x14ac:dyDescent="0.35">
      <c r="B146" s="4" t="s">
        <v>1210</v>
      </c>
      <c r="C146" s="4" t="s">
        <v>2632</v>
      </c>
      <c r="K146" s="4" t="s">
        <v>1210</v>
      </c>
      <c r="L146" s="4" t="s">
        <v>2632</v>
      </c>
      <c r="P146" s="7" t="s">
        <v>1231</v>
      </c>
      <c r="Q146" s="7" t="s">
        <v>2638</v>
      </c>
      <c r="R146" s="52"/>
      <c r="S146" s="52"/>
      <c r="T146" s="52"/>
      <c r="U146" s="52"/>
      <c r="V146" s="62" t="s">
        <v>1235</v>
      </c>
      <c r="W146" s="62" t="s">
        <v>1236</v>
      </c>
      <c r="X146" s="53"/>
      <c r="Y146" s="53"/>
      <c r="Z146" s="52"/>
      <c r="AA146" s="52"/>
      <c r="AB146" s="52"/>
      <c r="AH146" s="4" t="s">
        <v>1210</v>
      </c>
      <c r="AI146" s="4" t="s">
        <v>2632</v>
      </c>
      <c r="AL146"/>
      <c r="AM146"/>
      <c r="AN146"/>
      <c r="AO146"/>
      <c r="AP146"/>
      <c r="AQ146"/>
      <c r="AR146" s="7" t="s">
        <v>1231</v>
      </c>
      <c r="AS146" s="7" t="s">
        <v>2638</v>
      </c>
      <c r="AT146"/>
      <c r="AU146"/>
      <c r="AY146" s="7" t="s">
        <v>1231</v>
      </c>
      <c r="AZ146" s="7" t="s">
        <v>2638</v>
      </c>
      <c r="BD146" s="7" t="s">
        <v>1235</v>
      </c>
      <c r="BE146" s="7" t="s">
        <v>1236</v>
      </c>
      <c r="BG146" s="7" t="s">
        <v>1231</v>
      </c>
      <c r="BH146" s="7" t="s">
        <v>2638</v>
      </c>
      <c r="BN146" s="7" t="s">
        <v>1231</v>
      </c>
      <c r="BO146" s="7" t="s">
        <v>2638</v>
      </c>
    </row>
    <row r="147" spans="2:67" ht="14.5" x14ac:dyDescent="0.35">
      <c r="B147" s="4" t="s">
        <v>1213</v>
      </c>
      <c r="C147" s="4" t="s">
        <v>2633</v>
      </c>
      <c r="K147" s="4" t="s">
        <v>1213</v>
      </c>
      <c r="L147" s="4" t="s">
        <v>2633</v>
      </c>
      <c r="P147" s="7" t="s">
        <v>1234</v>
      </c>
      <c r="Q147" s="7" t="s">
        <v>1650</v>
      </c>
      <c r="R147" s="52"/>
      <c r="S147" s="52"/>
      <c r="T147" s="52"/>
      <c r="U147" s="52"/>
      <c r="V147" s="62" t="s">
        <v>1238</v>
      </c>
      <c r="W147" s="62" t="s">
        <v>1239</v>
      </c>
      <c r="X147" s="53"/>
      <c r="Y147" s="53"/>
      <c r="Z147" s="52"/>
      <c r="AA147" s="52"/>
      <c r="AB147" s="52"/>
      <c r="AH147" s="4" t="s">
        <v>1213</v>
      </c>
      <c r="AI147" s="4" t="s">
        <v>2633</v>
      </c>
      <c r="AL147"/>
      <c r="AM147"/>
      <c r="AN147"/>
      <c r="AO147"/>
      <c r="AP147"/>
      <c r="AQ147"/>
      <c r="AR147" s="7" t="s">
        <v>1234</v>
      </c>
      <c r="AS147" s="7" t="s">
        <v>1650</v>
      </c>
      <c r="AT147"/>
      <c r="AU147"/>
      <c r="AY147" s="7" t="s">
        <v>1234</v>
      </c>
      <c r="AZ147" s="7" t="s">
        <v>1650</v>
      </c>
      <c r="BD147" s="7" t="s">
        <v>1238</v>
      </c>
      <c r="BE147" s="7" t="s">
        <v>1239</v>
      </c>
      <c r="BG147" s="7" t="s">
        <v>1234</v>
      </c>
      <c r="BH147" s="7" t="s">
        <v>1650</v>
      </c>
      <c r="BN147" s="7" t="s">
        <v>1234</v>
      </c>
      <c r="BO147" s="7" t="s">
        <v>1650</v>
      </c>
    </row>
    <row r="148" spans="2:67" ht="21.5" x14ac:dyDescent="0.35">
      <c r="B148" s="4" t="s">
        <v>1216</v>
      </c>
      <c r="C148" s="4" t="s">
        <v>2634</v>
      </c>
      <c r="K148" s="4" t="s">
        <v>1216</v>
      </c>
      <c r="L148" s="4" t="s">
        <v>2634</v>
      </c>
      <c r="P148" s="7" t="s">
        <v>1237</v>
      </c>
      <c r="Q148" s="7" t="s">
        <v>2639</v>
      </c>
      <c r="R148" s="52"/>
      <c r="S148" s="52"/>
      <c r="T148" s="52"/>
      <c r="U148" s="52"/>
      <c r="V148" s="62" t="s">
        <v>1240</v>
      </c>
      <c r="W148" s="62" t="s">
        <v>1241</v>
      </c>
      <c r="X148" s="53"/>
      <c r="Y148" s="53"/>
      <c r="Z148" s="52"/>
      <c r="AA148" s="52"/>
      <c r="AB148" s="52"/>
      <c r="AH148" s="4" t="s">
        <v>1216</v>
      </c>
      <c r="AI148" s="4" t="s">
        <v>2634</v>
      </c>
      <c r="AL148"/>
      <c r="AM148"/>
      <c r="AN148"/>
      <c r="AO148"/>
      <c r="AP148"/>
      <c r="AQ148"/>
      <c r="AR148" s="7" t="s">
        <v>1237</v>
      </c>
      <c r="AS148" s="7" t="s">
        <v>2639</v>
      </c>
      <c r="AT148"/>
      <c r="AU148"/>
      <c r="AY148" s="7" t="s">
        <v>1237</v>
      </c>
      <c r="AZ148" s="7" t="s">
        <v>2639</v>
      </c>
      <c r="BD148" s="7" t="s">
        <v>1240</v>
      </c>
      <c r="BE148" s="7" t="s">
        <v>1241</v>
      </c>
      <c r="BG148" s="7" t="s">
        <v>1237</v>
      </c>
      <c r="BH148" s="7" t="s">
        <v>2639</v>
      </c>
      <c r="BN148" s="7" t="s">
        <v>1237</v>
      </c>
      <c r="BO148" s="7" t="s">
        <v>2639</v>
      </c>
    </row>
    <row r="149" spans="2:67" ht="21.5" x14ac:dyDescent="0.35">
      <c r="B149" s="4" t="s">
        <v>1219</v>
      </c>
      <c r="C149" s="4" t="s">
        <v>1615</v>
      </c>
      <c r="K149" s="4" t="s">
        <v>1219</v>
      </c>
      <c r="L149" s="4" t="s">
        <v>1615</v>
      </c>
      <c r="P149" s="7" t="s">
        <v>1085</v>
      </c>
      <c r="Q149" s="7" t="s">
        <v>2640</v>
      </c>
      <c r="R149" s="52"/>
      <c r="S149" s="52"/>
      <c r="T149" s="52"/>
      <c r="U149" s="52"/>
      <c r="V149" s="62" t="s">
        <v>1243</v>
      </c>
      <c r="W149" s="62" t="s">
        <v>1244</v>
      </c>
      <c r="X149" s="53"/>
      <c r="Y149" s="53"/>
      <c r="Z149" s="52"/>
      <c r="AA149" s="52"/>
      <c r="AB149" s="52"/>
      <c r="AH149" s="4" t="s">
        <v>1219</v>
      </c>
      <c r="AI149" s="4" t="s">
        <v>1615</v>
      </c>
      <c r="AL149"/>
      <c r="AM149"/>
      <c r="AN149"/>
      <c r="AO149"/>
      <c r="AP149"/>
      <c r="AQ149"/>
      <c r="AR149" s="7" t="s">
        <v>1085</v>
      </c>
      <c r="AS149" s="7" t="s">
        <v>2640</v>
      </c>
      <c r="AT149"/>
      <c r="AU149"/>
      <c r="AY149" s="7" t="s">
        <v>1085</v>
      </c>
      <c r="AZ149" s="7" t="s">
        <v>2640</v>
      </c>
      <c r="BD149" s="7" t="s">
        <v>1243</v>
      </c>
      <c r="BE149" s="7" t="s">
        <v>1244</v>
      </c>
      <c r="BG149" s="7" t="s">
        <v>1085</v>
      </c>
      <c r="BH149" s="7" t="s">
        <v>2640</v>
      </c>
      <c r="BN149" s="7" t="s">
        <v>1085</v>
      </c>
      <c r="BO149" s="7" t="s">
        <v>2640</v>
      </c>
    </row>
    <row r="150" spans="2:67" ht="21.5" x14ac:dyDescent="0.35">
      <c r="B150" s="4" t="s">
        <v>1222</v>
      </c>
      <c r="C150" s="4" t="s">
        <v>2635</v>
      </c>
      <c r="K150" s="4" t="s">
        <v>1222</v>
      </c>
      <c r="L150" s="4" t="s">
        <v>2635</v>
      </c>
      <c r="P150" s="7" t="s">
        <v>1242</v>
      </c>
      <c r="Q150" s="7" t="s">
        <v>2641</v>
      </c>
      <c r="R150" s="52"/>
      <c r="S150" s="52"/>
      <c r="T150" s="52"/>
      <c r="U150" s="52"/>
      <c r="V150" s="62" t="s">
        <v>1246</v>
      </c>
      <c r="W150" s="62" t="s">
        <v>1247</v>
      </c>
      <c r="X150" s="53"/>
      <c r="Y150" s="53"/>
      <c r="Z150" s="52"/>
      <c r="AA150" s="52"/>
      <c r="AB150" s="52"/>
      <c r="AH150" s="4" t="s">
        <v>1222</v>
      </c>
      <c r="AI150" s="4" t="s">
        <v>2635</v>
      </c>
      <c r="AL150"/>
      <c r="AM150"/>
      <c r="AN150"/>
      <c r="AO150"/>
      <c r="AP150"/>
      <c r="AQ150"/>
      <c r="AR150" s="7" t="s">
        <v>1242</v>
      </c>
      <c r="AS150" s="7" t="s">
        <v>2641</v>
      </c>
      <c r="AT150"/>
      <c r="AU150"/>
      <c r="AY150" s="7" t="s">
        <v>1242</v>
      </c>
      <c r="AZ150" s="7" t="s">
        <v>2641</v>
      </c>
      <c r="BD150" s="7" t="s">
        <v>1246</v>
      </c>
      <c r="BE150" s="7" t="s">
        <v>1247</v>
      </c>
      <c r="BG150" s="7" t="s">
        <v>1242</v>
      </c>
      <c r="BH150" s="7" t="s">
        <v>2641</v>
      </c>
      <c r="BN150" s="7" t="s">
        <v>1242</v>
      </c>
      <c r="BO150" s="7" t="s">
        <v>2641</v>
      </c>
    </row>
    <row r="151" spans="2:67" ht="14.5" x14ac:dyDescent="0.35">
      <c r="B151" s="4" t="s">
        <v>1225</v>
      </c>
      <c r="C151" s="4" t="s">
        <v>2636</v>
      </c>
      <c r="K151" s="4" t="s">
        <v>1225</v>
      </c>
      <c r="L151" s="4" t="s">
        <v>2636</v>
      </c>
      <c r="P151" s="7" t="s">
        <v>1245</v>
      </c>
      <c r="Q151" s="7" t="s">
        <v>1589</v>
      </c>
      <c r="R151" s="52"/>
      <c r="S151" s="52"/>
      <c r="T151" s="52"/>
      <c r="U151" s="52"/>
      <c r="V151" s="62" t="s">
        <v>1249</v>
      </c>
      <c r="W151" s="62" t="s">
        <v>1250</v>
      </c>
      <c r="X151" s="53"/>
      <c r="Y151" s="53"/>
      <c r="Z151" s="52"/>
      <c r="AA151" s="52"/>
      <c r="AB151" s="52"/>
      <c r="AH151" s="4" t="s">
        <v>1225</v>
      </c>
      <c r="AI151" s="4" t="s">
        <v>2636</v>
      </c>
      <c r="AL151"/>
      <c r="AM151"/>
      <c r="AN151"/>
      <c r="AO151"/>
      <c r="AP151"/>
      <c r="AQ151"/>
      <c r="AR151" s="7" t="s">
        <v>1245</v>
      </c>
      <c r="AS151" s="7" t="s">
        <v>1589</v>
      </c>
      <c r="AT151"/>
      <c r="AU151"/>
      <c r="AY151" s="7" t="s">
        <v>1245</v>
      </c>
      <c r="AZ151" s="7" t="s">
        <v>1589</v>
      </c>
      <c r="BD151" s="7" t="s">
        <v>1249</v>
      </c>
      <c r="BE151" s="7" t="s">
        <v>1250</v>
      </c>
      <c r="BG151" s="7" t="s">
        <v>1245</v>
      </c>
      <c r="BH151" s="7" t="s">
        <v>1589</v>
      </c>
      <c r="BN151" s="7" t="s">
        <v>1245</v>
      </c>
      <c r="BO151" s="7" t="s">
        <v>1589</v>
      </c>
    </row>
    <row r="152" spans="2:67" ht="21.5" x14ac:dyDescent="0.35">
      <c r="B152" s="4" t="s">
        <v>1228</v>
      </c>
      <c r="C152" s="4" t="s">
        <v>2637</v>
      </c>
      <c r="K152" s="4" t="s">
        <v>1228</v>
      </c>
      <c r="L152" s="4" t="s">
        <v>2637</v>
      </c>
      <c r="P152" s="7" t="s">
        <v>1248</v>
      </c>
      <c r="Q152" s="7" t="s">
        <v>2642</v>
      </c>
      <c r="R152" s="52"/>
      <c r="S152" s="52"/>
      <c r="T152" s="52"/>
      <c r="U152" s="52"/>
      <c r="V152" s="62" t="s">
        <v>1252</v>
      </c>
      <c r="W152" s="62" t="s">
        <v>1253</v>
      </c>
      <c r="X152" s="53"/>
      <c r="Y152" s="53"/>
      <c r="Z152" s="52"/>
      <c r="AA152" s="52"/>
      <c r="AB152" s="52"/>
      <c r="AH152" s="4" t="s">
        <v>1228</v>
      </c>
      <c r="AI152" s="4" t="s">
        <v>2637</v>
      </c>
      <c r="AL152"/>
      <c r="AM152"/>
      <c r="AN152"/>
      <c r="AO152"/>
      <c r="AP152"/>
      <c r="AQ152"/>
      <c r="AR152" s="7" t="s">
        <v>1248</v>
      </c>
      <c r="AS152" s="7" t="s">
        <v>2642</v>
      </c>
      <c r="AT152"/>
      <c r="AU152"/>
      <c r="AY152" s="7" t="s">
        <v>1248</v>
      </c>
      <c r="AZ152" s="7" t="s">
        <v>2642</v>
      </c>
      <c r="BD152" s="7" t="s">
        <v>1252</v>
      </c>
      <c r="BE152" s="7" t="s">
        <v>1253</v>
      </c>
      <c r="BG152" s="7" t="s">
        <v>1248</v>
      </c>
      <c r="BH152" s="7" t="s">
        <v>2642</v>
      </c>
      <c r="BN152" s="7" t="s">
        <v>1248</v>
      </c>
      <c r="BO152" s="7" t="s">
        <v>2642</v>
      </c>
    </row>
    <row r="153" spans="2:67" ht="14.5" x14ac:dyDescent="0.35">
      <c r="B153" s="4" t="s">
        <v>1231</v>
      </c>
      <c r="C153" s="4" t="s">
        <v>2638</v>
      </c>
      <c r="K153" s="4" t="s">
        <v>1231</v>
      </c>
      <c r="L153" s="4" t="s">
        <v>2638</v>
      </c>
      <c r="P153" s="7" t="s">
        <v>1251</v>
      </c>
      <c r="Q153" s="7" t="s">
        <v>2643</v>
      </c>
      <c r="R153" s="52"/>
      <c r="S153" s="52"/>
      <c r="T153" s="52"/>
      <c r="U153" s="52"/>
      <c r="V153" s="62" t="s">
        <v>809</v>
      </c>
      <c r="W153" s="62" t="s">
        <v>810</v>
      </c>
      <c r="X153" s="53"/>
      <c r="Y153" s="53"/>
      <c r="Z153" s="52"/>
      <c r="AA153" s="52"/>
      <c r="AB153" s="52"/>
      <c r="AH153" s="4" t="s">
        <v>1231</v>
      </c>
      <c r="AI153" s="4" t="s">
        <v>2638</v>
      </c>
      <c r="AL153"/>
      <c r="AM153"/>
      <c r="AN153"/>
      <c r="AO153"/>
      <c r="AP153"/>
      <c r="AQ153"/>
      <c r="AR153" s="7" t="s">
        <v>1251</v>
      </c>
      <c r="AS153" s="7" t="s">
        <v>2643</v>
      </c>
      <c r="AT153"/>
      <c r="AU153"/>
      <c r="AY153" s="7" t="s">
        <v>1251</v>
      </c>
      <c r="AZ153" s="7" t="s">
        <v>2643</v>
      </c>
      <c r="BD153" s="7" t="s">
        <v>809</v>
      </c>
      <c r="BE153" s="7" t="s">
        <v>810</v>
      </c>
      <c r="BG153" s="7" t="s">
        <v>1251</v>
      </c>
      <c r="BH153" s="7" t="s">
        <v>2643</v>
      </c>
      <c r="BN153" s="7" t="s">
        <v>1251</v>
      </c>
      <c r="BO153" s="7" t="s">
        <v>2643</v>
      </c>
    </row>
    <row r="154" spans="2:67" ht="21.5" x14ac:dyDescent="0.35">
      <c r="B154" s="4" t="s">
        <v>1234</v>
      </c>
      <c r="C154" s="4" t="s">
        <v>1650</v>
      </c>
      <c r="K154" s="4" t="s">
        <v>1234</v>
      </c>
      <c r="L154" s="4" t="s">
        <v>1650</v>
      </c>
      <c r="P154" s="7" t="s">
        <v>1254</v>
      </c>
      <c r="Q154" s="7" t="s">
        <v>2644</v>
      </c>
      <c r="R154" s="52"/>
      <c r="S154" s="52"/>
      <c r="T154" s="52"/>
      <c r="U154" s="52"/>
      <c r="V154" s="62" t="s">
        <v>1255</v>
      </c>
      <c r="W154" s="62" t="s">
        <v>1256</v>
      </c>
      <c r="X154" s="53"/>
      <c r="Y154" s="53"/>
      <c r="Z154" s="52"/>
      <c r="AA154" s="52"/>
      <c r="AB154" s="52"/>
      <c r="AH154" s="4" t="s">
        <v>1234</v>
      </c>
      <c r="AI154" s="4" t="s">
        <v>1650</v>
      </c>
      <c r="AL154"/>
      <c r="AM154"/>
      <c r="AN154"/>
      <c r="AO154"/>
      <c r="AP154"/>
      <c r="AQ154"/>
      <c r="AR154" s="7" t="s">
        <v>1254</v>
      </c>
      <c r="AS154" s="7" t="s">
        <v>2644</v>
      </c>
      <c r="AT154"/>
      <c r="AU154"/>
      <c r="AY154" s="7" t="s">
        <v>1254</v>
      </c>
      <c r="AZ154" s="7" t="s">
        <v>2644</v>
      </c>
      <c r="BD154" s="7" t="s">
        <v>1255</v>
      </c>
      <c r="BE154" s="7" t="s">
        <v>1256</v>
      </c>
      <c r="BG154" s="7" t="s">
        <v>1254</v>
      </c>
      <c r="BH154" s="7" t="s">
        <v>2644</v>
      </c>
      <c r="BN154" s="7" t="s">
        <v>1254</v>
      </c>
      <c r="BO154" s="7" t="s">
        <v>2644</v>
      </c>
    </row>
    <row r="155" spans="2:67" ht="31.5" x14ac:dyDescent="0.35">
      <c r="B155" s="4" t="s">
        <v>1237</v>
      </c>
      <c r="C155" s="4" t="s">
        <v>2639</v>
      </c>
      <c r="K155" s="4" t="s">
        <v>1237</v>
      </c>
      <c r="L155" s="4" t="s">
        <v>2639</v>
      </c>
      <c r="P155" s="7" t="s">
        <v>1257</v>
      </c>
      <c r="Q155" s="7" t="s">
        <v>2645</v>
      </c>
      <c r="R155" s="52"/>
      <c r="S155" s="52"/>
      <c r="T155" s="52"/>
      <c r="U155" s="52"/>
      <c r="V155" s="62" t="s">
        <v>1258</v>
      </c>
      <c r="W155" s="62" t="s">
        <v>1259</v>
      </c>
      <c r="X155" s="53"/>
      <c r="Y155" s="53"/>
      <c r="Z155" s="52"/>
      <c r="AA155" s="52"/>
      <c r="AB155" s="52"/>
      <c r="AH155" s="4" t="s">
        <v>1237</v>
      </c>
      <c r="AI155" s="4" t="s">
        <v>2639</v>
      </c>
      <c r="AL155"/>
      <c r="AM155"/>
      <c r="AN155"/>
      <c r="AO155"/>
      <c r="AP155"/>
      <c r="AQ155"/>
      <c r="AR155" s="7" t="s">
        <v>1257</v>
      </c>
      <c r="AS155" s="7" t="s">
        <v>2645</v>
      </c>
      <c r="AT155"/>
      <c r="AU155"/>
      <c r="AY155" s="7" t="s">
        <v>1257</v>
      </c>
      <c r="AZ155" s="7" t="s">
        <v>2645</v>
      </c>
      <c r="BD155" s="7" t="s">
        <v>1258</v>
      </c>
      <c r="BE155" s="7" t="s">
        <v>1259</v>
      </c>
      <c r="BG155" s="7" t="s">
        <v>1257</v>
      </c>
      <c r="BH155" s="7" t="s">
        <v>2645</v>
      </c>
      <c r="BN155" s="7" t="s">
        <v>1257</v>
      </c>
      <c r="BO155" s="7" t="s">
        <v>2645</v>
      </c>
    </row>
    <row r="156" spans="2:67" ht="21.5" x14ac:dyDescent="0.35">
      <c r="B156" s="4" t="s">
        <v>1085</v>
      </c>
      <c r="C156" s="4" t="s">
        <v>2640</v>
      </c>
      <c r="K156" s="4" t="s">
        <v>1085</v>
      </c>
      <c r="L156" s="4" t="s">
        <v>2640</v>
      </c>
      <c r="P156" s="7" t="s">
        <v>1260</v>
      </c>
      <c r="Q156" s="7" t="s">
        <v>2646</v>
      </c>
      <c r="R156" s="52"/>
      <c r="S156" s="52"/>
      <c r="T156" s="52"/>
      <c r="U156" s="52"/>
      <c r="V156" s="62" t="s">
        <v>1261</v>
      </c>
      <c r="W156" s="62" t="s">
        <v>1262</v>
      </c>
      <c r="X156" s="53"/>
      <c r="Y156" s="53"/>
      <c r="Z156" s="52"/>
      <c r="AA156" s="52"/>
      <c r="AB156" s="52"/>
      <c r="AH156" s="4" t="s">
        <v>1085</v>
      </c>
      <c r="AI156" s="4" t="s">
        <v>2640</v>
      </c>
      <c r="AL156"/>
      <c r="AM156"/>
      <c r="AN156"/>
      <c r="AO156"/>
      <c r="AP156"/>
      <c r="AQ156"/>
      <c r="AR156" s="7" t="s">
        <v>1260</v>
      </c>
      <c r="AS156" s="7" t="s">
        <v>2646</v>
      </c>
      <c r="AT156"/>
      <c r="AU156"/>
      <c r="AY156" s="7" t="s">
        <v>1260</v>
      </c>
      <c r="AZ156" s="7" t="s">
        <v>2646</v>
      </c>
      <c r="BD156" s="7" t="s">
        <v>1261</v>
      </c>
      <c r="BE156" s="7" t="s">
        <v>1262</v>
      </c>
      <c r="BG156" s="7" t="s">
        <v>1260</v>
      </c>
      <c r="BH156" s="7" t="s">
        <v>2646</v>
      </c>
      <c r="BN156" s="7" t="s">
        <v>1260</v>
      </c>
      <c r="BO156" s="7" t="s">
        <v>2646</v>
      </c>
    </row>
    <row r="157" spans="2:67" ht="21.5" x14ac:dyDescent="0.35">
      <c r="B157" s="4" t="s">
        <v>1242</v>
      </c>
      <c r="C157" s="4" t="s">
        <v>2641</v>
      </c>
      <c r="K157" s="4" t="s">
        <v>1242</v>
      </c>
      <c r="L157" s="4" t="s">
        <v>2641</v>
      </c>
      <c r="P157" s="7" t="s">
        <v>1263</v>
      </c>
      <c r="Q157" s="7" t="s">
        <v>2647</v>
      </c>
      <c r="R157" s="52"/>
      <c r="S157" s="52"/>
      <c r="T157" s="52"/>
      <c r="U157" s="52"/>
      <c r="V157" s="62" t="s">
        <v>1264</v>
      </c>
      <c r="W157" s="62" t="s">
        <v>1265</v>
      </c>
      <c r="X157" s="53"/>
      <c r="Y157" s="53"/>
      <c r="Z157" s="52"/>
      <c r="AA157" s="52"/>
      <c r="AB157" s="52"/>
      <c r="AH157" s="4" t="s">
        <v>1242</v>
      </c>
      <c r="AI157" s="4" t="s">
        <v>2641</v>
      </c>
      <c r="AL157"/>
      <c r="AM157"/>
      <c r="AN157"/>
      <c r="AO157"/>
      <c r="AP157"/>
      <c r="AQ157"/>
      <c r="AR157" s="7" t="s">
        <v>1263</v>
      </c>
      <c r="AS157" s="7" t="s">
        <v>2647</v>
      </c>
      <c r="AT157"/>
      <c r="AU157"/>
      <c r="AY157" s="7" t="s">
        <v>1263</v>
      </c>
      <c r="AZ157" s="7" t="s">
        <v>2647</v>
      </c>
      <c r="BD157" s="7" t="s">
        <v>1264</v>
      </c>
      <c r="BE157" s="7" t="s">
        <v>1265</v>
      </c>
      <c r="BG157" s="7" t="s">
        <v>1263</v>
      </c>
      <c r="BH157" s="7" t="s">
        <v>2647</v>
      </c>
      <c r="BN157" s="7" t="s">
        <v>1263</v>
      </c>
      <c r="BO157" s="7" t="s">
        <v>2647</v>
      </c>
    </row>
    <row r="158" spans="2:67" ht="21.5" x14ac:dyDescent="0.35">
      <c r="B158" s="4" t="s">
        <v>1245</v>
      </c>
      <c r="C158" s="4" t="s">
        <v>1589</v>
      </c>
      <c r="K158" s="4" t="s">
        <v>1245</v>
      </c>
      <c r="L158" s="4" t="s">
        <v>1589</v>
      </c>
      <c r="P158" s="7" t="s">
        <v>1266</v>
      </c>
      <c r="Q158" s="7" t="s">
        <v>2648</v>
      </c>
      <c r="R158" s="52"/>
      <c r="S158" s="52"/>
      <c r="T158" s="52"/>
      <c r="U158" s="52"/>
      <c r="V158" s="62" t="s">
        <v>1267</v>
      </c>
      <c r="W158" s="62" t="s">
        <v>1268</v>
      </c>
      <c r="X158" s="53"/>
      <c r="Y158" s="53"/>
      <c r="Z158" s="52"/>
      <c r="AA158" s="52"/>
      <c r="AB158" s="52"/>
      <c r="AH158" s="4" t="s">
        <v>1245</v>
      </c>
      <c r="AI158" s="4" t="s">
        <v>1589</v>
      </c>
      <c r="AL158"/>
      <c r="AM158"/>
      <c r="AN158"/>
      <c r="AO158"/>
      <c r="AP158"/>
      <c r="AQ158"/>
      <c r="AR158" s="7" t="s">
        <v>1266</v>
      </c>
      <c r="AS158" s="7" t="s">
        <v>2648</v>
      </c>
      <c r="AT158"/>
      <c r="AU158"/>
      <c r="AY158" s="7" t="s">
        <v>1266</v>
      </c>
      <c r="AZ158" s="7" t="s">
        <v>2648</v>
      </c>
      <c r="BD158" s="7" t="s">
        <v>1267</v>
      </c>
      <c r="BE158" s="7" t="s">
        <v>1268</v>
      </c>
      <c r="BG158" s="7" t="s">
        <v>1266</v>
      </c>
      <c r="BH158" s="7" t="s">
        <v>2648</v>
      </c>
      <c r="BN158" s="7" t="s">
        <v>1266</v>
      </c>
      <c r="BO158" s="7" t="s">
        <v>2648</v>
      </c>
    </row>
    <row r="159" spans="2:67" ht="21.5" x14ac:dyDescent="0.35">
      <c r="B159" s="4" t="s">
        <v>1248</v>
      </c>
      <c r="C159" s="4" t="s">
        <v>2642</v>
      </c>
      <c r="K159" s="4" t="s">
        <v>1248</v>
      </c>
      <c r="L159" s="4" t="s">
        <v>2642</v>
      </c>
      <c r="P159" s="7" t="s">
        <v>1269</v>
      </c>
      <c r="Q159" s="7" t="s">
        <v>2649</v>
      </c>
      <c r="R159" s="52"/>
      <c r="S159" s="52"/>
      <c r="T159" s="52"/>
      <c r="U159" s="52"/>
      <c r="V159" s="62" t="s">
        <v>1270</v>
      </c>
      <c r="W159" s="62" t="s">
        <v>1271</v>
      </c>
      <c r="X159" s="53"/>
      <c r="Y159" s="53"/>
      <c r="Z159" s="52"/>
      <c r="AA159" s="52"/>
      <c r="AB159" s="52"/>
      <c r="AH159" s="4" t="s">
        <v>1248</v>
      </c>
      <c r="AI159" s="4" t="s">
        <v>2642</v>
      </c>
      <c r="AL159"/>
      <c r="AM159"/>
      <c r="AN159"/>
      <c r="AO159"/>
      <c r="AP159"/>
      <c r="AQ159"/>
      <c r="AR159" s="7" t="s">
        <v>1269</v>
      </c>
      <c r="AS159" s="7" t="s">
        <v>2649</v>
      </c>
      <c r="AT159"/>
      <c r="AU159"/>
      <c r="AY159" s="7" t="s">
        <v>1269</v>
      </c>
      <c r="AZ159" s="7" t="s">
        <v>2649</v>
      </c>
      <c r="BD159" s="7" t="s">
        <v>1270</v>
      </c>
      <c r="BE159" s="7" t="s">
        <v>1271</v>
      </c>
      <c r="BG159" s="7" t="s">
        <v>1269</v>
      </c>
      <c r="BH159" s="7" t="s">
        <v>2649</v>
      </c>
      <c r="BN159" s="7" t="s">
        <v>1269</v>
      </c>
      <c r="BO159" s="7" t="s">
        <v>2649</v>
      </c>
    </row>
    <row r="160" spans="2:67" ht="14.5" x14ac:dyDescent="0.35">
      <c r="B160" s="4" t="s">
        <v>1251</v>
      </c>
      <c r="C160" s="4" t="s">
        <v>2643</v>
      </c>
      <c r="K160" s="4" t="s">
        <v>1251</v>
      </c>
      <c r="L160" s="4" t="s">
        <v>2643</v>
      </c>
      <c r="P160" s="7" t="s">
        <v>1272</v>
      </c>
      <c r="Q160" s="7" t="s">
        <v>2650</v>
      </c>
      <c r="R160" s="52"/>
      <c r="S160" s="52"/>
      <c r="T160" s="52"/>
      <c r="U160" s="52"/>
      <c r="V160" s="62" t="s">
        <v>1273</v>
      </c>
      <c r="W160" s="62" t="s">
        <v>1274</v>
      </c>
      <c r="X160" s="53"/>
      <c r="Y160" s="53"/>
      <c r="Z160" s="52"/>
      <c r="AA160" s="52"/>
      <c r="AB160" s="52"/>
      <c r="AH160" s="4" t="s">
        <v>1251</v>
      </c>
      <c r="AI160" s="4" t="s">
        <v>2643</v>
      </c>
      <c r="AL160"/>
      <c r="AM160"/>
      <c r="AN160"/>
      <c r="AO160"/>
      <c r="AP160"/>
      <c r="AQ160"/>
      <c r="AR160" s="7" t="s">
        <v>1272</v>
      </c>
      <c r="AS160" s="7" t="s">
        <v>2650</v>
      </c>
      <c r="AT160"/>
      <c r="AU160"/>
      <c r="AY160" s="7" t="s">
        <v>1272</v>
      </c>
      <c r="AZ160" s="7" t="s">
        <v>2650</v>
      </c>
      <c r="BD160" s="7" t="s">
        <v>1273</v>
      </c>
      <c r="BE160" s="7" t="s">
        <v>1274</v>
      </c>
      <c r="BG160" s="7" t="s">
        <v>1272</v>
      </c>
      <c r="BH160" s="7" t="s">
        <v>2650</v>
      </c>
      <c r="BN160" s="7" t="s">
        <v>1272</v>
      </c>
      <c r="BO160" s="7" t="s">
        <v>2650</v>
      </c>
    </row>
    <row r="161" spans="2:67" ht="14.5" x14ac:dyDescent="0.35">
      <c r="B161" s="4" t="s">
        <v>1254</v>
      </c>
      <c r="C161" s="4" t="s">
        <v>2644</v>
      </c>
      <c r="K161" s="4" t="s">
        <v>1254</v>
      </c>
      <c r="L161" s="4" t="s">
        <v>2644</v>
      </c>
      <c r="P161" s="7" t="s">
        <v>1275</v>
      </c>
      <c r="Q161" s="7" t="s">
        <v>2651</v>
      </c>
      <c r="R161" s="52"/>
      <c r="S161" s="52"/>
      <c r="T161" s="52"/>
      <c r="U161" s="52"/>
      <c r="V161" s="62" t="s">
        <v>1276</v>
      </c>
      <c r="W161" s="62" t="s">
        <v>1277</v>
      </c>
      <c r="X161" s="53"/>
      <c r="Y161" s="53"/>
      <c r="Z161" s="52"/>
      <c r="AA161" s="52"/>
      <c r="AB161" s="52"/>
      <c r="AH161" s="4" t="s">
        <v>1254</v>
      </c>
      <c r="AI161" s="4" t="s">
        <v>2644</v>
      </c>
      <c r="AL161"/>
      <c r="AM161"/>
      <c r="AN161"/>
      <c r="AO161"/>
      <c r="AP161"/>
      <c r="AQ161"/>
      <c r="AR161" s="7" t="s">
        <v>1275</v>
      </c>
      <c r="AS161" s="7" t="s">
        <v>2651</v>
      </c>
      <c r="AT161"/>
      <c r="AU161"/>
      <c r="AY161" s="7" t="s">
        <v>1275</v>
      </c>
      <c r="AZ161" s="7" t="s">
        <v>2651</v>
      </c>
      <c r="BD161" s="7" t="s">
        <v>1276</v>
      </c>
      <c r="BE161" s="7" t="s">
        <v>1277</v>
      </c>
      <c r="BG161" s="7" t="s">
        <v>1275</v>
      </c>
      <c r="BH161" s="7" t="s">
        <v>2651</v>
      </c>
      <c r="BN161" s="7" t="s">
        <v>1275</v>
      </c>
      <c r="BO161" s="7" t="s">
        <v>2651</v>
      </c>
    </row>
    <row r="162" spans="2:67" ht="14.5" x14ac:dyDescent="0.35">
      <c r="B162" s="4" t="s">
        <v>1257</v>
      </c>
      <c r="C162" s="4" t="s">
        <v>2645</v>
      </c>
      <c r="K162" s="4" t="s">
        <v>1257</v>
      </c>
      <c r="L162" s="4" t="s">
        <v>2645</v>
      </c>
      <c r="P162" s="7" t="s">
        <v>1278</v>
      </c>
      <c r="Q162" s="7" t="s">
        <v>1635</v>
      </c>
      <c r="R162" s="52"/>
      <c r="S162" s="52"/>
      <c r="T162" s="52"/>
      <c r="U162" s="52"/>
      <c r="V162" s="62" t="s">
        <v>1279</v>
      </c>
      <c r="W162" s="62" t="s">
        <v>1280</v>
      </c>
      <c r="X162" s="53"/>
      <c r="Y162" s="53"/>
      <c r="Z162" s="52"/>
      <c r="AA162" s="52"/>
      <c r="AB162" s="52"/>
      <c r="AH162" s="4" t="s">
        <v>1257</v>
      </c>
      <c r="AI162" s="4" t="s">
        <v>2645</v>
      </c>
      <c r="AL162"/>
      <c r="AM162"/>
      <c r="AN162"/>
      <c r="AO162"/>
      <c r="AP162"/>
      <c r="AQ162"/>
      <c r="AR162" s="7" t="s">
        <v>1278</v>
      </c>
      <c r="AS162" s="7" t="s">
        <v>1635</v>
      </c>
      <c r="AT162"/>
      <c r="AU162"/>
      <c r="AY162" s="7" t="s">
        <v>1278</v>
      </c>
      <c r="AZ162" s="7" t="s">
        <v>1635</v>
      </c>
      <c r="BD162" s="7" t="s">
        <v>1279</v>
      </c>
      <c r="BE162" s="7" t="s">
        <v>1280</v>
      </c>
      <c r="BG162" s="7" t="s">
        <v>1278</v>
      </c>
      <c r="BH162" s="7" t="s">
        <v>1635</v>
      </c>
      <c r="BN162" s="7" t="s">
        <v>1278</v>
      </c>
      <c r="BO162" s="7" t="s">
        <v>1635</v>
      </c>
    </row>
    <row r="163" spans="2:67" ht="21.5" x14ac:dyDescent="0.35">
      <c r="B163" s="4" t="s">
        <v>1260</v>
      </c>
      <c r="C163" s="4" t="s">
        <v>2646</v>
      </c>
      <c r="K163" s="4" t="s">
        <v>1260</v>
      </c>
      <c r="L163" s="4" t="s">
        <v>2646</v>
      </c>
      <c r="P163" s="7" t="s">
        <v>1281</v>
      </c>
      <c r="Q163" s="7" t="s">
        <v>2652</v>
      </c>
      <c r="R163" s="52"/>
      <c r="S163" s="52"/>
      <c r="T163" s="52"/>
      <c r="U163" s="52"/>
      <c r="V163" s="62" t="s">
        <v>1282</v>
      </c>
      <c r="W163" s="62" t="s">
        <v>1283</v>
      </c>
      <c r="X163" s="53"/>
      <c r="Y163" s="53"/>
      <c r="Z163" s="52"/>
      <c r="AA163" s="52"/>
      <c r="AB163" s="52"/>
      <c r="AH163" s="4" t="s">
        <v>1260</v>
      </c>
      <c r="AI163" s="4" t="s">
        <v>2646</v>
      </c>
      <c r="AL163"/>
      <c r="AM163"/>
      <c r="AN163"/>
      <c r="AO163"/>
      <c r="AP163"/>
      <c r="AQ163"/>
      <c r="AR163" s="7" t="s">
        <v>1281</v>
      </c>
      <c r="AS163" s="7" t="s">
        <v>2652</v>
      </c>
      <c r="AT163"/>
      <c r="AU163"/>
      <c r="AY163" s="7" t="s">
        <v>1281</v>
      </c>
      <c r="AZ163" s="7" t="s">
        <v>2652</v>
      </c>
      <c r="BD163" s="7" t="s">
        <v>1282</v>
      </c>
      <c r="BE163" s="7" t="s">
        <v>1283</v>
      </c>
      <c r="BG163" s="7" t="s">
        <v>1281</v>
      </c>
      <c r="BH163" s="7" t="s">
        <v>2652</v>
      </c>
      <c r="BN163" s="7" t="s">
        <v>1281</v>
      </c>
      <c r="BO163" s="7" t="s">
        <v>2652</v>
      </c>
    </row>
    <row r="164" spans="2:67" ht="31.5" x14ac:dyDescent="0.35">
      <c r="B164" s="4" t="s">
        <v>1263</v>
      </c>
      <c r="C164" s="4" t="s">
        <v>2647</v>
      </c>
      <c r="K164" s="4" t="s">
        <v>1263</v>
      </c>
      <c r="L164" s="4" t="s">
        <v>2647</v>
      </c>
      <c r="P164" s="7" t="s">
        <v>1284</v>
      </c>
      <c r="Q164" s="7" t="s">
        <v>2653</v>
      </c>
      <c r="R164" s="52"/>
      <c r="S164" s="52"/>
      <c r="T164" s="52"/>
      <c r="U164" s="52"/>
      <c r="V164" s="62" t="s">
        <v>1285</v>
      </c>
      <c r="W164" s="62" t="s">
        <v>1286</v>
      </c>
      <c r="X164" s="53"/>
      <c r="Y164" s="53"/>
      <c r="Z164" s="52"/>
      <c r="AA164" s="52"/>
      <c r="AB164" s="52"/>
      <c r="AH164" s="4" t="s">
        <v>1263</v>
      </c>
      <c r="AI164" s="4" t="s">
        <v>2647</v>
      </c>
      <c r="AL164"/>
      <c r="AM164"/>
      <c r="AN164"/>
      <c r="AO164"/>
      <c r="AP164"/>
      <c r="AQ164"/>
      <c r="AR164" s="7" t="s">
        <v>1284</v>
      </c>
      <c r="AS164" s="7" t="s">
        <v>2653</v>
      </c>
      <c r="AT164"/>
      <c r="AU164"/>
      <c r="AY164" s="7" t="s">
        <v>1284</v>
      </c>
      <c r="AZ164" s="7" t="s">
        <v>2653</v>
      </c>
      <c r="BD164" s="7" t="s">
        <v>1285</v>
      </c>
      <c r="BE164" s="7" t="s">
        <v>1286</v>
      </c>
      <c r="BG164" s="7" t="s">
        <v>1284</v>
      </c>
      <c r="BH164" s="7" t="s">
        <v>2653</v>
      </c>
      <c r="BN164" s="7" t="s">
        <v>1284</v>
      </c>
      <c r="BO164" s="7" t="s">
        <v>2653</v>
      </c>
    </row>
    <row r="165" spans="2:67" ht="31.5" x14ac:dyDescent="0.35">
      <c r="B165" s="4" t="s">
        <v>1266</v>
      </c>
      <c r="C165" s="4" t="s">
        <v>2648</v>
      </c>
      <c r="K165" s="4" t="s">
        <v>1266</v>
      </c>
      <c r="L165" s="4" t="s">
        <v>2648</v>
      </c>
      <c r="P165" s="7" t="s">
        <v>1287</v>
      </c>
      <c r="Q165" s="7" t="s">
        <v>2654</v>
      </c>
      <c r="R165" s="52"/>
      <c r="S165" s="52"/>
      <c r="T165" s="52"/>
      <c r="U165" s="52"/>
      <c r="V165" s="62" t="s">
        <v>1288</v>
      </c>
      <c r="W165" s="62" t="s">
        <v>1289</v>
      </c>
      <c r="X165" s="53"/>
      <c r="Y165" s="53"/>
      <c r="Z165" s="52"/>
      <c r="AA165" s="52"/>
      <c r="AB165" s="52"/>
      <c r="AH165" s="4" t="s">
        <v>1266</v>
      </c>
      <c r="AI165" s="4" t="s">
        <v>2648</v>
      </c>
      <c r="AL165"/>
      <c r="AM165"/>
      <c r="AN165"/>
      <c r="AO165"/>
      <c r="AP165"/>
      <c r="AQ165"/>
      <c r="AR165" s="7" t="s">
        <v>1287</v>
      </c>
      <c r="AS165" s="7" t="s">
        <v>2654</v>
      </c>
      <c r="AT165"/>
      <c r="AU165"/>
      <c r="AY165" s="7" t="s">
        <v>1287</v>
      </c>
      <c r="AZ165" s="7" t="s">
        <v>2654</v>
      </c>
      <c r="BD165" s="7" t="s">
        <v>1288</v>
      </c>
      <c r="BE165" s="7" t="s">
        <v>1289</v>
      </c>
      <c r="BG165" s="7" t="s">
        <v>1287</v>
      </c>
      <c r="BH165" s="7" t="s">
        <v>2654</v>
      </c>
      <c r="BN165" s="7" t="s">
        <v>1287</v>
      </c>
      <c r="BO165" s="7" t="s">
        <v>2654</v>
      </c>
    </row>
    <row r="166" spans="2:67" ht="21.5" x14ac:dyDescent="0.35">
      <c r="B166" s="4" t="s">
        <v>1269</v>
      </c>
      <c r="C166" s="4" t="s">
        <v>2649</v>
      </c>
      <c r="K166" s="4" t="s">
        <v>1269</v>
      </c>
      <c r="L166" s="4" t="s">
        <v>2649</v>
      </c>
      <c r="P166" s="7" t="s">
        <v>1290</v>
      </c>
      <c r="Q166" s="7" t="s">
        <v>2655</v>
      </c>
      <c r="R166" s="52"/>
      <c r="S166" s="52"/>
      <c r="T166" s="52"/>
      <c r="U166" s="52"/>
      <c r="V166" s="62" t="s">
        <v>1291</v>
      </c>
      <c r="W166" s="62" t="s">
        <v>1292</v>
      </c>
      <c r="X166" s="53"/>
      <c r="Y166" s="53"/>
      <c r="Z166" s="52"/>
      <c r="AA166" s="52"/>
      <c r="AB166" s="52"/>
      <c r="AH166" s="4" t="s">
        <v>1269</v>
      </c>
      <c r="AI166" s="4" t="s">
        <v>2649</v>
      </c>
      <c r="AL166"/>
      <c r="AM166"/>
      <c r="AN166"/>
      <c r="AO166"/>
      <c r="AP166"/>
      <c r="AQ166"/>
      <c r="AR166" s="7" t="s">
        <v>1290</v>
      </c>
      <c r="AS166" s="7" t="s">
        <v>2655</v>
      </c>
      <c r="AT166"/>
      <c r="AU166"/>
      <c r="AY166" s="7" t="s">
        <v>1290</v>
      </c>
      <c r="AZ166" s="7" t="s">
        <v>2655</v>
      </c>
      <c r="BD166" s="7" t="s">
        <v>1291</v>
      </c>
      <c r="BE166" s="7" t="s">
        <v>1292</v>
      </c>
      <c r="BG166" s="7" t="s">
        <v>1290</v>
      </c>
      <c r="BH166" s="7" t="s">
        <v>2655</v>
      </c>
      <c r="BN166" s="7" t="s">
        <v>1290</v>
      </c>
      <c r="BO166" s="7" t="s">
        <v>2655</v>
      </c>
    </row>
    <row r="167" spans="2:67" ht="14.5" x14ac:dyDescent="0.35">
      <c r="B167" s="4" t="s">
        <v>1272</v>
      </c>
      <c r="C167" s="4" t="s">
        <v>2650</v>
      </c>
      <c r="K167" s="4" t="s">
        <v>1272</v>
      </c>
      <c r="L167" s="4" t="s">
        <v>2650</v>
      </c>
      <c r="P167" s="7" t="s">
        <v>1293</v>
      </c>
      <c r="Q167" s="7" t="s">
        <v>2656</v>
      </c>
      <c r="R167" s="52"/>
      <c r="S167" s="52"/>
      <c r="T167" s="52"/>
      <c r="U167" s="52"/>
      <c r="V167" s="62" t="s">
        <v>1294</v>
      </c>
      <c r="W167" s="62" t="s">
        <v>1295</v>
      </c>
      <c r="X167" s="53"/>
      <c r="Y167" s="53"/>
      <c r="Z167" s="52"/>
      <c r="AA167" s="52"/>
      <c r="AB167" s="52"/>
      <c r="AH167" s="4" t="s">
        <v>1272</v>
      </c>
      <c r="AI167" s="4" t="s">
        <v>2650</v>
      </c>
      <c r="AL167"/>
      <c r="AM167"/>
      <c r="AN167"/>
      <c r="AO167"/>
      <c r="AP167"/>
      <c r="AQ167"/>
      <c r="AR167" s="7" t="s">
        <v>1293</v>
      </c>
      <c r="AS167" s="7" t="s">
        <v>2656</v>
      </c>
      <c r="AT167"/>
      <c r="AU167"/>
      <c r="AY167" s="7" t="s">
        <v>1293</v>
      </c>
      <c r="AZ167" s="7" t="s">
        <v>2656</v>
      </c>
      <c r="BD167" s="7" t="s">
        <v>1294</v>
      </c>
      <c r="BE167" s="7" t="s">
        <v>1295</v>
      </c>
      <c r="BG167" s="7" t="s">
        <v>1293</v>
      </c>
      <c r="BH167" s="7" t="s">
        <v>2656</v>
      </c>
      <c r="BN167" s="7" t="s">
        <v>1293</v>
      </c>
      <c r="BO167" s="7" t="s">
        <v>2656</v>
      </c>
    </row>
    <row r="168" spans="2:67" ht="14.5" x14ac:dyDescent="0.35">
      <c r="B168" s="4" t="s">
        <v>1275</v>
      </c>
      <c r="C168" s="4" t="s">
        <v>2651</v>
      </c>
      <c r="K168" s="4" t="s">
        <v>1275</v>
      </c>
      <c r="L168" s="4" t="s">
        <v>2651</v>
      </c>
      <c r="P168" s="7" t="s">
        <v>1296</v>
      </c>
      <c r="Q168" s="7" t="s">
        <v>1623</v>
      </c>
      <c r="R168" s="52"/>
      <c r="S168" s="52"/>
      <c r="T168" s="52"/>
      <c r="U168" s="52"/>
      <c r="V168" s="62" t="s">
        <v>1297</v>
      </c>
      <c r="W168" s="62" t="s">
        <v>1298</v>
      </c>
      <c r="X168" s="53"/>
      <c r="Y168" s="53"/>
      <c r="Z168" s="52"/>
      <c r="AA168" s="52"/>
      <c r="AB168" s="52"/>
      <c r="AH168" s="4" t="s">
        <v>1275</v>
      </c>
      <c r="AI168" s="4" t="s">
        <v>2651</v>
      </c>
      <c r="AL168"/>
      <c r="AM168"/>
      <c r="AN168"/>
      <c r="AO168"/>
      <c r="AP168"/>
      <c r="AQ168"/>
      <c r="AR168" s="7" t="s">
        <v>1296</v>
      </c>
      <c r="AS168" s="7" t="s">
        <v>1623</v>
      </c>
      <c r="AT168"/>
      <c r="AU168"/>
      <c r="AY168" s="7" t="s">
        <v>1296</v>
      </c>
      <c r="AZ168" s="7" t="s">
        <v>1623</v>
      </c>
      <c r="BD168" s="7" t="s">
        <v>1297</v>
      </c>
      <c r="BE168" s="7" t="s">
        <v>1298</v>
      </c>
      <c r="BG168" s="7" t="s">
        <v>1296</v>
      </c>
      <c r="BH168" s="7" t="s">
        <v>1623</v>
      </c>
      <c r="BN168" s="7" t="s">
        <v>1296</v>
      </c>
      <c r="BO168" s="7" t="s">
        <v>1623</v>
      </c>
    </row>
    <row r="169" spans="2:67" ht="21.5" x14ac:dyDescent="0.35">
      <c r="B169" s="4" t="s">
        <v>1278</v>
      </c>
      <c r="C169" s="4" t="s">
        <v>1635</v>
      </c>
      <c r="K169" s="4" t="s">
        <v>1278</v>
      </c>
      <c r="L169" s="4" t="s">
        <v>1635</v>
      </c>
      <c r="P169" s="7" t="s">
        <v>1299</v>
      </c>
      <c r="Q169" s="7" t="s">
        <v>2657</v>
      </c>
      <c r="R169" s="52"/>
      <c r="S169" s="52"/>
      <c r="T169" s="52"/>
      <c r="U169" s="52"/>
      <c r="V169" s="62" t="s">
        <v>1300</v>
      </c>
      <c r="W169" s="62" t="s">
        <v>1301</v>
      </c>
      <c r="X169" s="53"/>
      <c r="Y169" s="53"/>
      <c r="Z169" s="52"/>
      <c r="AA169" s="52"/>
      <c r="AB169" s="52"/>
      <c r="AH169" s="4" t="s">
        <v>1278</v>
      </c>
      <c r="AI169" s="4" t="s">
        <v>1635</v>
      </c>
      <c r="AL169"/>
      <c r="AM169"/>
      <c r="AN169"/>
      <c r="AO169"/>
      <c r="AP169"/>
      <c r="AQ169"/>
      <c r="AR169" s="7" t="s">
        <v>1299</v>
      </c>
      <c r="AS169" s="7" t="s">
        <v>2657</v>
      </c>
      <c r="AT169"/>
      <c r="AU169"/>
      <c r="AY169" s="7" t="s">
        <v>1299</v>
      </c>
      <c r="AZ169" s="7" t="s">
        <v>2657</v>
      </c>
      <c r="BD169" s="7" t="s">
        <v>1300</v>
      </c>
      <c r="BE169" s="7" t="s">
        <v>1301</v>
      </c>
      <c r="BG169" s="7" t="s">
        <v>1299</v>
      </c>
      <c r="BH169" s="7" t="s">
        <v>2657</v>
      </c>
      <c r="BN169" s="7" t="s">
        <v>1299</v>
      </c>
      <c r="BO169" s="7" t="s">
        <v>2657</v>
      </c>
    </row>
    <row r="170" spans="2:67" ht="14.5" x14ac:dyDescent="0.35">
      <c r="B170" s="4" t="s">
        <v>1281</v>
      </c>
      <c r="C170" s="4" t="s">
        <v>2652</v>
      </c>
      <c r="K170" s="4" t="s">
        <v>1281</v>
      </c>
      <c r="L170" s="4" t="s">
        <v>2652</v>
      </c>
      <c r="P170" s="7" t="s">
        <v>1302</v>
      </c>
      <c r="Q170" s="7" t="s">
        <v>2658</v>
      </c>
      <c r="R170" s="52"/>
      <c r="S170" s="52"/>
      <c r="T170" s="52"/>
      <c r="U170" s="52"/>
      <c r="V170" s="62" t="s">
        <v>1303</v>
      </c>
      <c r="W170" s="62" t="s">
        <v>1304</v>
      </c>
      <c r="X170" s="53"/>
      <c r="Y170" s="53"/>
      <c r="Z170" s="52"/>
      <c r="AA170" s="52"/>
      <c r="AB170" s="52"/>
      <c r="AH170" s="4" t="s">
        <v>1281</v>
      </c>
      <c r="AI170" s="4" t="s">
        <v>2652</v>
      </c>
      <c r="AL170"/>
      <c r="AM170"/>
      <c r="AN170"/>
      <c r="AO170"/>
      <c r="AP170"/>
      <c r="AQ170"/>
      <c r="AR170" s="7" t="s">
        <v>1302</v>
      </c>
      <c r="AS170" s="7" t="s">
        <v>2658</v>
      </c>
      <c r="AT170"/>
      <c r="AU170"/>
      <c r="AY170" s="7" t="s">
        <v>1302</v>
      </c>
      <c r="AZ170" s="7" t="s">
        <v>2658</v>
      </c>
      <c r="BD170" s="7" t="s">
        <v>1303</v>
      </c>
      <c r="BE170" s="7" t="s">
        <v>1304</v>
      </c>
      <c r="BG170" s="7" t="s">
        <v>1302</v>
      </c>
      <c r="BH170" s="7" t="s">
        <v>2658</v>
      </c>
      <c r="BN170" s="7" t="s">
        <v>1302</v>
      </c>
      <c r="BO170" s="7" t="s">
        <v>2658</v>
      </c>
    </row>
    <row r="171" spans="2:67" ht="14.5" x14ac:dyDescent="0.35">
      <c r="B171" s="4" t="s">
        <v>1284</v>
      </c>
      <c r="C171" s="4" t="s">
        <v>2653</v>
      </c>
      <c r="K171" s="4" t="s">
        <v>1284</v>
      </c>
      <c r="L171" s="4" t="s">
        <v>2653</v>
      </c>
      <c r="P171" s="7" t="s">
        <v>1305</v>
      </c>
      <c r="Q171" s="7" t="s">
        <v>2659</v>
      </c>
      <c r="R171" s="52"/>
      <c r="S171" s="52"/>
      <c r="T171" s="52"/>
      <c r="U171" s="52"/>
      <c r="V171" s="62" t="s">
        <v>1306</v>
      </c>
      <c r="W171" s="62" t="s">
        <v>1307</v>
      </c>
      <c r="X171" s="53"/>
      <c r="Y171" s="53"/>
      <c r="Z171" s="52"/>
      <c r="AA171" s="52"/>
      <c r="AB171" s="52"/>
      <c r="AH171" s="4" t="s">
        <v>1284</v>
      </c>
      <c r="AI171" s="4" t="s">
        <v>2653</v>
      </c>
      <c r="AL171"/>
      <c r="AM171"/>
      <c r="AN171"/>
      <c r="AO171"/>
      <c r="AP171"/>
      <c r="AQ171"/>
      <c r="AR171" s="7" t="s">
        <v>1305</v>
      </c>
      <c r="AS171" s="7" t="s">
        <v>2659</v>
      </c>
      <c r="AT171"/>
      <c r="AU171"/>
      <c r="AY171" s="7" t="s">
        <v>1305</v>
      </c>
      <c r="AZ171" s="7" t="s">
        <v>2659</v>
      </c>
      <c r="BD171" s="7" t="s">
        <v>1306</v>
      </c>
      <c r="BE171" s="7" t="s">
        <v>1307</v>
      </c>
      <c r="BG171" s="7" t="s">
        <v>1305</v>
      </c>
      <c r="BH171" s="7" t="s">
        <v>2659</v>
      </c>
      <c r="BN171" s="7" t="s">
        <v>1305</v>
      </c>
      <c r="BO171" s="7" t="s">
        <v>2659</v>
      </c>
    </row>
    <row r="172" spans="2:67" ht="21.5" x14ac:dyDescent="0.35">
      <c r="B172" s="4" t="s">
        <v>1287</v>
      </c>
      <c r="C172" s="4" t="s">
        <v>2654</v>
      </c>
      <c r="K172" s="4" t="s">
        <v>1287</v>
      </c>
      <c r="L172" s="4" t="s">
        <v>2654</v>
      </c>
      <c r="P172" s="7" t="s">
        <v>1308</v>
      </c>
      <c r="Q172" s="7" t="s">
        <v>1591</v>
      </c>
      <c r="R172" s="52"/>
      <c r="S172" s="52"/>
      <c r="T172" s="52"/>
      <c r="U172" s="52"/>
      <c r="V172" s="62" t="s">
        <v>1309</v>
      </c>
      <c r="W172" s="62" t="s">
        <v>1310</v>
      </c>
      <c r="X172" s="53"/>
      <c r="Y172" s="53"/>
      <c r="Z172" s="52"/>
      <c r="AA172" s="52"/>
      <c r="AB172" s="52"/>
      <c r="AH172" s="4" t="s">
        <v>1287</v>
      </c>
      <c r="AI172" s="4" t="s">
        <v>2654</v>
      </c>
      <c r="AL172"/>
      <c r="AM172"/>
      <c r="AN172"/>
      <c r="AO172"/>
      <c r="AP172"/>
      <c r="AQ172"/>
      <c r="AR172" s="7" t="s">
        <v>1308</v>
      </c>
      <c r="AS172" s="7" t="s">
        <v>1591</v>
      </c>
      <c r="AT172"/>
      <c r="AU172"/>
      <c r="AY172" s="7" t="s">
        <v>1308</v>
      </c>
      <c r="AZ172" s="7" t="s">
        <v>1591</v>
      </c>
      <c r="BD172" s="7" t="s">
        <v>1309</v>
      </c>
      <c r="BE172" s="7" t="s">
        <v>1310</v>
      </c>
      <c r="BG172" s="7" t="s">
        <v>1308</v>
      </c>
      <c r="BH172" s="7" t="s">
        <v>1591</v>
      </c>
      <c r="BN172" s="7" t="s">
        <v>1308</v>
      </c>
      <c r="BO172" s="7" t="s">
        <v>1591</v>
      </c>
    </row>
    <row r="173" spans="2:67" ht="21.5" x14ac:dyDescent="0.35">
      <c r="B173" s="4" t="s">
        <v>1290</v>
      </c>
      <c r="C173" s="4" t="s">
        <v>2655</v>
      </c>
      <c r="K173" s="4" t="s">
        <v>1290</v>
      </c>
      <c r="L173" s="4" t="s">
        <v>2655</v>
      </c>
      <c r="P173" s="7" t="s">
        <v>1311</v>
      </c>
      <c r="Q173" s="7" t="s">
        <v>2660</v>
      </c>
      <c r="R173" s="52"/>
      <c r="S173" s="52"/>
      <c r="T173" s="52"/>
      <c r="U173" s="52"/>
      <c r="V173" s="62" t="s">
        <v>1312</v>
      </c>
      <c r="W173" s="62" t="s">
        <v>1313</v>
      </c>
      <c r="X173" s="53"/>
      <c r="Y173" s="53"/>
      <c r="Z173" s="52"/>
      <c r="AA173" s="52"/>
      <c r="AB173" s="52"/>
      <c r="AH173" s="4" t="s">
        <v>1290</v>
      </c>
      <c r="AI173" s="4" t="s">
        <v>2655</v>
      </c>
      <c r="AL173"/>
      <c r="AM173"/>
      <c r="AN173"/>
      <c r="AO173"/>
      <c r="AP173"/>
      <c r="AQ173"/>
      <c r="AR173" s="7" t="s">
        <v>1311</v>
      </c>
      <c r="AS173" s="7" t="s">
        <v>2660</v>
      </c>
      <c r="AT173"/>
      <c r="AU173"/>
      <c r="AY173" s="7" t="s">
        <v>1311</v>
      </c>
      <c r="AZ173" s="7" t="s">
        <v>2660</v>
      </c>
      <c r="BD173" s="7" t="s">
        <v>1312</v>
      </c>
      <c r="BE173" s="7" t="s">
        <v>1313</v>
      </c>
      <c r="BG173" s="7" t="s">
        <v>1311</v>
      </c>
      <c r="BH173" s="7" t="s">
        <v>2660</v>
      </c>
      <c r="BN173" s="7" t="s">
        <v>1311</v>
      </c>
      <c r="BO173" s="7" t="s">
        <v>2660</v>
      </c>
    </row>
    <row r="174" spans="2:67" ht="14.5" x14ac:dyDescent="0.35">
      <c r="B174" s="4" t="s">
        <v>1293</v>
      </c>
      <c r="C174" s="4" t="s">
        <v>2656</v>
      </c>
      <c r="K174" s="4" t="s">
        <v>1293</v>
      </c>
      <c r="L174" s="4" t="s">
        <v>2656</v>
      </c>
      <c r="P174" s="7" t="s">
        <v>1314</v>
      </c>
      <c r="Q174" s="7" t="s">
        <v>2661</v>
      </c>
      <c r="R174" s="52"/>
      <c r="S174" s="52"/>
      <c r="T174" s="52"/>
      <c r="U174" s="52"/>
      <c r="V174" s="52"/>
      <c r="W174" s="52"/>
      <c r="X174" s="52"/>
      <c r="Y174" s="52"/>
      <c r="Z174" s="52"/>
      <c r="AA174" s="52"/>
      <c r="AB174" s="52"/>
      <c r="AH174" s="4" t="s">
        <v>1293</v>
      </c>
      <c r="AI174" s="4" t="s">
        <v>2656</v>
      </c>
      <c r="AL174"/>
      <c r="AM174"/>
      <c r="AN174"/>
      <c r="AO174"/>
      <c r="AP174"/>
      <c r="AQ174"/>
      <c r="AR174" s="7" t="s">
        <v>1314</v>
      </c>
      <c r="AS174" s="7" t="s">
        <v>2661</v>
      </c>
      <c r="AT174"/>
      <c r="AU174"/>
      <c r="AY174" s="7" t="s">
        <v>1314</v>
      </c>
      <c r="AZ174" s="7" t="s">
        <v>2661</v>
      </c>
      <c r="BG174" s="7" t="s">
        <v>1314</v>
      </c>
      <c r="BH174" s="7" t="s">
        <v>2661</v>
      </c>
      <c r="BN174" s="7" t="s">
        <v>1314</v>
      </c>
      <c r="BO174" s="7" t="s">
        <v>2661</v>
      </c>
    </row>
    <row r="175" spans="2:67" ht="14.5" x14ac:dyDescent="0.35">
      <c r="B175" s="4" t="s">
        <v>1296</v>
      </c>
      <c r="C175" s="4" t="s">
        <v>1623</v>
      </c>
      <c r="K175" s="4" t="s">
        <v>1296</v>
      </c>
      <c r="L175" s="4" t="s">
        <v>1623</v>
      </c>
      <c r="P175" s="7" t="s">
        <v>1315</v>
      </c>
      <c r="Q175" s="7" t="s">
        <v>1655</v>
      </c>
      <c r="R175" s="52"/>
      <c r="S175" s="52"/>
      <c r="T175" s="52"/>
      <c r="U175" s="52"/>
      <c r="V175" s="52"/>
      <c r="W175" s="52"/>
      <c r="X175" s="52"/>
      <c r="Y175" s="52"/>
      <c r="Z175" s="52"/>
      <c r="AA175" s="52"/>
      <c r="AB175" s="52"/>
      <c r="AH175" s="4" t="s">
        <v>1296</v>
      </c>
      <c r="AI175" s="4" t="s">
        <v>1623</v>
      </c>
      <c r="AL175"/>
      <c r="AM175"/>
      <c r="AN175"/>
      <c r="AO175"/>
      <c r="AP175"/>
      <c r="AQ175"/>
      <c r="AR175" s="7" t="s">
        <v>1315</v>
      </c>
      <c r="AS175" s="7" t="s">
        <v>1655</v>
      </c>
      <c r="AT175"/>
      <c r="AU175"/>
      <c r="AY175" s="7" t="s">
        <v>1315</v>
      </c>
      <c r="AZ175" s="7" t="s">
        <v>1655</v>
      </c>
      <c r="BG175" s="7" t="s">
        <v>1315</v>
      </c>
      <c r="BH175" s="7" t="s">
        <v>1655</v>
      </c>
      <c r="BN175" s="7" t="s">
        <v>1315</v>
      </c>
      <c r="BO175" s="7" t="s">
        <v>1655</v>
      </c>
    </row>
    <row r="176" spans="2:67" ht="14.5" x14ac:dyDescent="0.35">
      <c r="B176" s="4" t="s">
        <v>1299</v>
      </c>
      <c r="C176" s="4" t="s">
        <v>2657</v>
      </c>
      <c r="K176" s="4" t="s">
        <v>1299</v>
      </c>
      <c r="L176" s="4" t="s">
        <v>2657</v>
      </c>
      <c r="P176" s="7" t="s">
        <v>1316</v>
      </c>
      <c r="Q176" s="7" t="s">
        <v>1602</v>
      </c>
      <c r="R176" s="52"/>
      <c r="S176" s="52"/>
      <c r="T176" s="52"/>
      <c r="U176" s="52"/>
      <c r="V176" s="52"/>
      <c r="W176" s="52"/>
      <c r="X176" s="52"/>
      <c r="Y176" s="52"/>
      <c r="Z176" s="52"/>
      <c r="AA176" s="52"/>
      <c r="AB176" s="52"/>
      <c r="AH176" s="4" t="s">
        <v>1299</v>
      </c>
      <c r="AI176" s="4" t="s">
        <v>2657</v>
      </c>
      <c r="AL176"/>
      <c r="AM176"/>
      <c r="AN176"/>
      <c r="AO176"/>
      <c r="AP176"/>
      <c r="AQ176"/>
      <c r="AR176" s="7" t="s">
        <v>1316</v>
      </c>
      <c r="AS176" s="7" t="s">
        <v>1602</v>
      </c>
      <c r="AT176"/>
      <c r="AU176"/>
      <c r="AY176" s="7" t="s">
        <v>1316</v>
      </c>
      <c r="AZ176" s="7" t="s">
        <v>1602</v>
      </c>
      <c r="BG176" s="7" t="s">
        <v>1316</v>
      </c>
      <c r="BH176" s="7" t="s">
        <v>1602</v>
      </c>
      <c r="BN176" s="7" t="s">
        <v>1316</v>
      </c>
      <c r="BO176" s="7" t="s">
        <v>1602</v>
      </c>
    </row>
    <row r="177" spans="2:67" ht="14.5" x14ac:dyDescent="0.35">
      <c r="B177" s="4" t="s">
        <v>1302</v>
      </c>
      <c r="C177" s="4" t="s">
        <v>2658</v>
      </c>
      <c r="K177" s="4" t="s">
        <v>1302</v>
      </c>
      <c r="L177" s="4" t="s">
        <v>2658</v>
      </c>
      <c r="P177" s="7" t="s">
        <v>1317</v>
      </c>
      <c r="Q177" s="7" t="s">
        <v>1637</v>
      </c>
      <c r="R177" s="52"/>
      <c r="S177" s="52"/>
      <c r="T177" s="52"/>
      <c r="U177" s="52"/>
      <c r="V177" s="52"/>
      <c r="W177" s="52"/>
      <c r="X177" s="52"/>
      <c r="Y177" s="52"/>
      <c r="Z177" s="52"/>
      <c r="AA177" s="52"/>
      <c r="AB177" s="52"/>
      <c r="AH177" s="4" t="s">
        <v>1302</v>
      </c>
      <c r="AI177" s="4" t="s">
        <v>2658</v>
      </c>
      <c r="AL177"/>
      <c r="AM177"/>
      <c r="AN177"/>
      <c r="AO177"/>
      <c r="AP177"/>
      <c r="AQ177"/>
      <c r="AR177" s="7" t="s">
        <v>1317</v>
      </c>
      <c r="AS177" s="7" t="s">
        <v>1637</v>
      </c>
      <c r="AT177"/>
      <c r="AU177"/>
      <c r="AY177" s="7" t="s">
        <v>1317</v>
      </c>
      <c r="AZ177" s="7" t="s">
        <v>1637</v>
      </c>
      <c r="BG177" s="7" t="s">
        <v>1317</v>
      </c>
      <c r="BH177" s="7" t="s">
        <v>1637</v>
      </c>
      <c r="BN177" s="7" t="s">
        <v>1317</v>
      </c>
      <c r="BO177" s="7" t="s">
        <v>1637</v>
      </c>
    </row>
    <row r="178" spans="2:67" ht="14.5" x14ac:dyDescent="0.35">
      <c r="B178" s="4" t="s">
        <v>1305</v>
      </c>
      <c r="C178" s="4" t="s">
        <v>2659</v>
      </c>
      <c r="K178" s="4" t="s">
        <v>1305</v>
      </c>
      <c r="L178" s="4" t="s">
        <v>2659</v>
      </c>
      <c r="P178" s="7" t="s">
        <v>1318</v>
      </c>
      <c r="Q178" s="7" t="s">
        <v>2662</v>
      </c>
      <c r="R178" s="52"/>
      <c r="S178" s="52"/>
      <c r="T178" s="52"/>
      <c r="U178" s="52"/>
      <c r="V178" s="52"/>
      <c r="W178" s="52"/>
      <c r="X178" s="52"/>
      <c r="Y178" s="52"/>
      <c r="Z178" s="52"/>
      <c r="AA178" s="52"/>
      <c r="AB178" s="52"/>
      <c r="AH178" s="4" t="s">
        <v>1305</v>
      </c>
      <c r="AI178" s="4" t="s">
        <v>2659</v>
      </c>
      <c r="AL178"/>
      <c r="AM178"/>
      <c r="AN178"/>
      <c r="AO178"/>
      <c r="AP178"/>
      <c r="AQ178"/>
      <c r="AR178" s="7" t="s">
        <v>1318</v>
      </c>
      <c r="AS178" s="7" t="s">
        <v>2662</v>
      </c>
      <c r="AT178"/>
      <c r="AU178"/>
      <c r="AY178" s="7" t="s">
        <v>1318</v>
      </c>
      <c r="AZ178" s="7" t="s">
        <v>2662</v>
      </c>
      <c r="BG178" s="7" t="s">
        <v>1318</v>
      </c>
      <c r="BH178" s="7" t="s">
        <v>2662</v>
      </c>
      <c r="BN178" s="7" t="s">
        <v>1318</v>
      </c>
      <c r="BO178" s="7" t="s">
        <v>2662</v>
      </c>
    </row>
    <row r="179" spans="2:67" ht="14.5" x14ac:dyDescent="0.35">
      <c r="B179" s="4" t="s">
        <v>1308</v>
      </c>
      <c r="C179" s="4" t="s">
        <v>1591</v>
      </c>
      <c r="K179" s="4" t="s">
        <v>1308</v>
      </c>
      <c r="L179" s="4" t="s">
        <v>1591</v>
      </c>
      <c r="P179" s="7" t="s">
        <v>1319</v>
      </c>
      <c r="Q179" s="7" t="s">
        <v>2663</v>
      </c>
      <c r="R179" s="52"/>
      <c r="S179" s="52"/>
      <c r="T179" s="52"/>
      <c r="U179" s="52"/>
      <c r="V179" s="52"/>
      <c r="W179" s="52"/>
      <c r="X179" s="52"/>
      <c r="Y179" s="52"/>
      <c r="Z179" s="52"/>
      <c r="AA179" s="52"/>
      <c r="AB179" s="52"/>
      <c r="AH179" s="4" t="s">
        <v>1308</v>
      </c>
      <c r="AI179" s="4" t="s">
        <v>1591</v>
      </c>
      <c r="AL179"/>
      <c r="AM179"/>
      <c r="AN179"/>
      <c r="AO179"/>
      <c r="AP179"/>
      <c r="AQ179"/>
      <c r="AR179" s="7" t="s">
        <v>1319</v>
      </c>
      <c r="AS179" s="7" t="s">
        <v>2663</v>
      </c>
      <c r="AT179"/>
      <c r="AU179"/>
      <c r="AY179" s="7" t="s">
        <v>1319</v>
      </c>
      <c r="AZ179" s="7" t="s">
        <v>2663</v>
      </c>
      <c r="BG179" s="7" t="s">
        <v>1319</v>
      </c>
      <c r="BH179" s="7" t="s">
        <v>2663</v>
      </c>
      <c r="BN179" s="7" t="s">
        <v>1319</v>
      </c>
      <c r="BO179" s="7" t="s">
        <v>2663</v>
      </c>
    </row>
    <row r="180" spans="2:67" ht="14.5" x14ac:dyDescent="0.35">
      <c r="B180" s="4" t="s">
        <v>1311</v>
      </c>
      <c r="C180" s="4" t="s">
        <v>2660</v>
      </c>
      <c r="K180" s="4" t="s">
        <v>1311</v>
      </c>
      <c r="L180" s="4" t="s">
        <v>2660</v>
      </c>
      <c r="P180" s="7" t="s">
        <v>1320</v>
      </c>
      <c r="Q180" s="7" t="s">
        <v>1651</v>
      </c>
      <c r="R180" s="52"/>
      <c r="S180" s="52"/>
      <c r="T180" s="52"/>
      <c r="U180" s="52"/>
      <c r="V180" s="52"/>
      <c r="W180" s="52"/>
      <c r="X180" s="52"/>
      <c r="Y180" s="52"/>
      <c r="Z180" s="52"/>
      <c r="AA180" s="52"/>
      <c r="AB180" s="52"/>
      <c r="AH180" s="4" t="s">
        <v>1311</v>
      </c>
      <c r="AI180" s="4" t="s">
        <v>2660</v>
      </c>
      <c r="AL180"/>
      <c r="AM180"/>
      <c r="AN180"/>
      <c r="AO180"/>
      <c r="AP180"/>
      <c r="AQ180"/>
      <c r="AR180" s="7" t="s">
        <v>1320</v>
      </c>
      <c r="AS180" s="7" t="s">
        <v>1651</v>
      </c>
      <c r="AT180"/>
      <c r="AU180"/>
      <c r="AY180" s="7" t="s">
        <v>1320</v>
      </c>
      <c r="AZ180" s="7" t="s">
        <v>1651</v>
      </c>
      <c r="BG180" s="7" t="s">
        <v>1320</v>
      </c>
      <c r="BH180" s="7" t="s">
        <v>1651</v>
      </c>
      <c r="BN180" s="7" t="s">
        <v>1320</v>
      </c>
      <c r="BO180" s="7" t="s">
        <v>1651</v>
      </c>
    </row>
    <row r="181" spans="2:67" ht="14.5" x14ac:dyDescent="0.35">
      <c r="B181" s="4" t="s">
        <v>1314</v>
      </c>
      <c r="C181" s="4" t="s">
        <v>2661</v>
      </c>
      <c r="K181" s="4" t="s">
        <v>1314</v>
      </c>
      <c r="L181" s="4" t="s">
        <v>2661</v>
      </c>
      <c r="P181" s="7" t="s">
        <v>1321</v>
      </c>
      <c r="Q181" s="7" t="s">
        <v>2664</v>
      </c>
      <c r="R181" s="52"/>
      <c r="S181" s="52"/>
      <c r="T181" s="52"/>
      <c r="U181" s="52"/>
      <c r="V181" s="52"/>
      <c r="W181" s="52"/>
      <c r="X181" s="52"/>
      <c r="Y181" s="52"/>
      <c r="Z181" s="52"/>
      <c r="AA181" s="52"/>
      <c r="AB181" s="52"/>
      <c r="AH181" s="4" t="s">
        <v>1314</v>
      </c>
      <c r="AI181" s="4" t="s">
        <v>2661</v>
      </c>
      <c r="AL181"/>
      <c r="AM181"/>
      <c r="AN181"/>
      <c r="AO181"/>
      <c r="AP181"/>
      <c r="AQ181"/>
      <c r="AR181" s="7" t="s">
        <v>1321</v>
      </c>
      <c r="AS181" s="7" t="s">
        <v>2664</v>
      </c>
      <c r="AT181"/>
      <c r="AU181"/>
      <c r="AY181" s="7" t="s">
        <v>1321</v>
      </c>
      <c r="AZ181" s="7" t="s">
        <v>2664</v>
      </c>
      <c r="BG181" s="7" t="s">
        <v>1321</v>
      </c>
      <c r="BH181" s="7" t="s">
        <v>2664</v>
      </c>
      <c r="BN181" s="7" t="s">
        <v>1321</v>
      </c>
      <c r="BO181" s="7" t="s">
        <v>2664</v>
      </c>
    </row>
    <row r="182" spans="2:67" ht="14.5" x14ac:dyDescent="0.35">
      <c r="B182" s="4" t="s">
        <v>1315</v>
      </c>
      <c r="C182" s="4" t="s">
        <v>1655</v>
      </c>
      <c r="K182" s="4" t="s">
        <v>1315</v>
      </c>
      <c r="L182" s="4" t="s">
        <v>1655</v>
      </c>
      <c r="P182" s="7" t="s">
        <v>1322</v>
      </c>
      <c r="Q182" s="7" t="s">
        <v>2665</v>
      </c>
      <c r="R182" s="52"/>
      <c r="S182" s="52"/>
      <c r="T182" s="52"/>
      <c r="U182" s="52"/>
      <c r="V182" s="52"/>
      <c r="W182" s="52"/>
      <c r="X182" s="52"/>
      <c r="Y182" s="52"/>
      <c r="Z182" s="52"/>
      <c r="AA182" s="52"/>
      <c r="AB182" s="52"/>
      <c r="AH182" s="4" t="s">
        <v>1315</v>
      </c>
      <c r="AI182" s="4" t="s">
        <v>1655</v>
      </c>
      <c r="AL182"/>
      <c r="AM182"/>
      <c r="AN182"/>
      <c r="AO182"/>
      <c r="AP182"/>
      <c r="AQ182"/>
      <c r="AR182" s="7" t="s">
        <v>1322</v>
      </c>
      <c r="AS182" s="7" t="s">
        <v>2665</v>
      </c>
      <c r="AT182"/>
      <c r="AU182"/>
      <c r="AY182" s="7" t="s">
        <v>1322</v>
      </c>
      <c r="AZ182" s="7" t="s">
        <v>2665</v>
      </c>
      <c r="BG182" s="7" t="s">
        <v>1322</v>
      </c>
      <c r="BH182" s="7" t="s">
        <v>2665</v>
      </c>
      <c r="BN182" s="7" t="s">
        <v>1322</v>
      </c>
      <c r="BO182" s="7" t="s">
        <v>2665</v>
      </c>
    </row>
    <row r="183" spans="2:67" ht="14.5" x14ac:dyDescent="0.35">
      <c r="B183" s="4" t="s">
        <v>1316</v>
      </c>
      <c r="C183" s="4" t="s">
        <v>1602</v>
      </c>
      <c r="K183" s="4" t="s">
        <v>1316</v>
      </c>
      <c r="L183" s="4" t="s">
        <v>1602</v>
      </c>
      <c r="P183" s="7" t="s">
        <v>1323</v>
      </c>
      <c r="Q183" s="7" t="s">
        <v>2666</v>
      </c>
      <c r="R183" s="52"/>
      <c r="S183" s="52"/>
      <c r="T183" s="52"/>
      <c r="U183" s="52"/>
      <c r="V183" s="52"/>
      <c r="W183" s="52"/>
      <c r="X183" s="52"/>
      <c r="Y183" s="52"/>
      <c r="Z183" s="52"/>
      <c r="AA183" s="52"/>
      <c r="AB183" s="52"/>
      <c r="AH183" s="4" t="s">
        <v>1316</v>
      </c>
      <c r="AI183" s="4" t="s">
        <v>1602</v>
      </c>
      <c r="AL183"/>
      <c r="AM183"/>
      <c r="AN183"/>
      <c r="AO183"/>
      <c r="AP183"/>
      <c r="AQ183"/>
      <c r="AR183" s="7" t="s">
        <v>1323</v>
      </c>
      <c r="AS183" s="7" t="s">
        <v>2666</v>
      </c>
      <c r="AT183"/>
      <c r="AU183"/>
      <c r="AY183" s="7" t="s">
        <v>1323</v>
      </c>
      <c r="AZ183" s="7" t="s">
        <v>2666</v>
      </c>
      <c r="BG183" s="7" t="s">
        <v>1323</v>
      </c>
      <c r="BH183" s="7" t="s">
        <v>2666</v>
      </c>
      <c r="BN183" s="7" t="s">
        <v>1323</v>
      </c>
      <c r="BO183" s="7" t="s">
        <v>2666</v>
      </c>
    </row>
    <row r="184" spans="2:67" ht="14.5" x14ac:dyDescent="0.35">
      <c r="B184" s="4" t="s">
        <v>1317</v>
      </c>
      <c r="C184" s="4" t="s">
        <v>1637</v>
      </c>
      <c r="K184" s="4" t="s">
        <v>1317</v>
      </c>
      <c r="L184" s="4" t="s">
        <v>1637</v>
      </c>
      <c r="P184" s="7" t="s">
        <v>1324</v>
      </c>
      <c r="Q184" s="7" t="s">
        <v>1592</v>
      </c>
      <c r="R184" s="52"/>
      <c r="S184" s="52"/>
      <c r="T184" s="52"/>
      <c r="U184" s="52"/>
      <c r="V184" s="52"/>
      <c r="W184" s="52"/>
      <c r="X184" s="52"/>
      <c r="Y184" s="52"/>
      <c r="Z184" s="52"/>
      <c r="AA184" s="52"/>
      <c r="AB184" s="52"/>
      <c r="AH184" s="4" t="s">
        <v>1317</v>
      </c>
      <c r="AI184" s="4" t="s">
        <v>1637</v>
      </c>
      <c r="AL184"/>
      <c r="AM184"/>
      <c r="AN184"/>
      <c r="AO184"/>
      <c r="AP184"/>
      <c r="AQ184"/>
      <c r="AR184" s="7" t="s">
        <v>1324</v>
      </c>
      <c r="AS184" s="7" t="s">
        <v>1592</v>
      </c>
      <c r="AT184"/>
      <c r="AU184"/>
      <c r="AY184" s="7" t="s">
        <v>1324</v>
      </c>
      <c r="AZ184" s="7" t="s">
        <v>1592</v>
      </c>
      <c r="BG184" s="7" t="s">
        <v>1324</v>
      </c>
      <c r="BH184" s="7" t="s">
        <v>1592</v>
      </c>
      <c r="BN184" s="7" t="s">
        <v>1324</v>
      </c>
      <c r="BO184" s="7" t="s">
        <v>1592</v>
      </c>
    </row>
    <row r="185" spans="2:67" ht="14.5" x14ac:dyDescent="0.35">
      <c r="B185" s="4" t="s">
        <v>1318</v>
      </c>
      <c r="C185" s="4" t="s">
        <v>2662</v>
      </c>
      <c r="K185" s="4" t="s">
        <v>1318</v>
      </c>
      <c r="L185" s="4" t="s">
        <v>2662</v>
      </c>
      <c r="P185" s="7" t="s">
        <v>1325</v>
      </c>
      <c r="Q185" s="7" t="s">
        <v>2667</v>
      </c>
      <c r="R185" s="52"/>
      <c r="S185" s="52"/>
      <c r="T185" s="52"/>
      <c r="U185" s="52"/>
      <c r="V185" s="52"/>
      <c r="W185" s="52"/>
      <c r="X185" s="52"/>
      <c r="Y185" s="52"/>
      <c r="Z185" s="52"/>
      <c r="AA185" s="52"/>
      <c r="AB185" s="52"/>
      <c r="AH185" s="4" t="s">
        <v>1318</v>
      </c>
      <c r="AI185" s="4" t="s">
        <v>2662</v>
      </c>
      <c r="AL185"/>
      <c r="AM185"/>
      <c r="AN185"/>
      <c r="AO185"/>
      <c r="AP185"/>
      <c r="AQ185"/>
      <c r="AR185" s="7" t="s">
        <v>1325</v>
      </c>
      <c r="AS185" s="7" t="s">
        <v>2667</v>
      </c>
      <c r="AT185"/>
      <c r="AU185"/>
      <c r="AY185" s="7" t="s">
        <v>1325</v>
      </c>
      <c r="AZ185" s="7" t="s">
        <v>2667</v>
      </c>
      <c r="BG185" s="7" t="s">
        <v>1325</v>
      </c>
      <c r="BH185" s="7" t="s">
        <v>2667</v>
      </c>
      <c r="BN185" s="7" t="s">
        <v>1325</v>
      </c>
      <c r="BO185" s="7" t="s">
        <v>2667</v>
      </c>
    </row>
    <row r="186" spans="2:67" ht="14.5" x14ac:dyDescent="0.35">
      <c r="B186" s="4" t="s">
        <v>1319</v>
      </c>
      <c r="C186" s="4" t="s">
        <v>2663</v>
      </c>
      <c r="K186" s="4" t="s">
        <v>1319</v>
      </c>
      <c r="L186" s="4" t="s">
        <v>2663</v>
      </c>
      <c r="P186" s="7" t="s">
        <v>1326</v>
      </c>
      <c r="Q186" s="7" t="s">
        <v>2668</v>
      </c>
      <c r="R186" s="52"/>
      <c r="S186" s="52"/>
      <c r="T186" s="52"/>
      <c r="U186" s="52"/>
      <c r="V186" s="52"/>
      <c r="W186" s="52"/>
      <c r="X186" s="52"/>
      <c r="Y186" s="52"/>
      <c r="Z186" s="52"/>
      <c r="AA186" s="52"/>
      <c r="AB186" s="52"/>
      <c r="AH186" s="4" t="s">
        <v>1319</v>
      </c>
      <c r="AI186" s="4" t="s">
        <v>2663</v>
      </c>
      <c r="AL186"/>
      <c r="AM186"/>
      <c r="AN186"/>
      <c r="AO186"/>
      <c r="AP186"/>
      <c r="AQ186"/>
      <c r="AR186" s="7" t="s">
        <v>1326</v>
      </c>
      <c r="AS186" s="7" t="s">
        <v>2668</v>
      </c>
      <c r="AT186"/>
      <c r="AU186"/>
      <c r="AY186" s="7" t="s">
        <v>1326</v>
      </c>
      <c r="AZ186" s="7" t="s">
        <v>2668</v>
      </c>
      <c r="BG186" s="7" t="s">
        <v>1326</v>
      </c>
      <c r="BH186" s="7" t="s">
        <v>2668</v>
      </c>
      <c r="BN186" s="7" t="s">
        <v>1326</v>
      </c>
      <c r="BO186" s="7" t="s">
        <v>2668</v>
      </c>
    </row>
    <row r="187" spans="2:67" ht="14.5" x14ac:dyDescent="0.35">
      <c r="B187" s="4" t="s">
        <v>1320</v>
      </c>
      <c r="C187" s="4" t="s">
        <v>1651</v>
      </c>
      <c r="K187" s="4" t="s">
        <v>1320</v>
      </c>
      <c r="L187" s="4" t="s">
        <v>1651</v>
      </c>
      <c r="P187" s="7" t="s">
        <v>1327</v>
      </c>
      <c r="Q187" s="7" t="s">
        <v>1593</v>
      </c>
      <c r="R187" s="52"/>
      <c r="S187" s="52"/>
      <c r="T187" s="52"/>
      <c r="U187" s="52"/>
      <c r="V187" s="52"/>
      <c r="W187" s="52"/>
      <c r="X187" s="52"/>
      <c r="Y187" s="52"/>
      <c r="Z187" s="52"/>
      <c r="AA187" s="52"/>
      <c r="AB187" s="52"/>
      <c r="AH187" s="4" t="s">
        <v>1320</v>
      </c>
      <c r="AI187" s="4" t="s">
        <v>1651</v>
      </c>
      <c r="AL187"/>
      <c r="AM187"/>
      <c r="AN187"/>
      <c r="AO187"/>
      <c r="AP187"/>
      <c r="AQ187"/>
      <c r="AR187" s="7" t="s">
        <v>1327</v>
      </c>
      <c r="AS187" s="7" t="s">
        <v>1593</v>
      </c>
      <c r="AT187"/>
      <c r="AU187"/>
      <c r="AY187" s="7" t="s">
        <v>1327</v>
      </c>
      <c r="AZ187" s="7" t="s">
        <v>1593</v>
      </c>
      <c r="BG187" s="7" t="s">
        <v>1327</v>
      </c>
      <c r="BH187" s="7" t="s">
        <v>1593</v>
      </c>
      <c r="BN187" s="7" t="s">
        <v>1327</v>
      </c>
      <c r="BO187" s="7" t="s">
        <v>1593</v>
      </c>
    </row>
    <row r="188" spans="2:67" ht="14.5" x14ac:dyDescent="0.35">
      <c r="B188" s="4" t="s">
        <v>1321</v>
      </c>
      <c r="C188" s="4" t="s">
        <v>2664</v>
      </c>
      <c r="K188" s="4" t="s">
        <v>1321</v>
      </c>
      <c r="L188" s="4" t="s">
        <v>2664</v>
      </c>
      <c r="P188" s="7" t="s">
        <v>1328</v>
      </c>
      <c r="Q188" s="7" t="s">
        <v>2669</v>
      </c>
      <c r="R188" s="52"/>
      <c r="S188" s="52"/>
      <c r="T188" s="52"/>
      <c r="U188" s="52"/>
      <c r="V188" s="52"/>
      <c r="W188" s="52"/>
      <c r="X188" s="52"/>
      <c r="Y188" s="52"/>
      <c r="Z188" s="52"/>
      <c r="AA188" s="52"/>
      <c r="AB188" s="52"/>
      <c r="AH188" s="4" t="s">
        <v>1321</v>
      </c>
      <c r="AI188" s="4" t="s">
        <v>2664</v>
      </c>
      <c r="AL188"/>
      <c r="AM188"/>
      <c r="AN188"/>
      <c r="AO188"/>
      <c r="AP188"/>
      <c r="AQ188"/>
      <c r="AR188" s="7" t="s">
        <v>1328</v>
      </c>
      <c r="AS188" s="7" t="s">
        <v>2669</v>
      </c>
      <c r="AT188"/>
      <c r="AU188"/>
      <c r="AY188" s="7" t="s">
        <v>1328</v>
      </c>
      <c r="AZ188" s="7" t="s">
        <v>2669</v>
      </c>
      <c r="BG188" s="7" t="s">
        <v>1328</v>
      </c>
      <c r="BH188" s="7" t="s">
        <v>2669</v>
      </c>
      <c r="BN188" s="7" t="s">
        <v>1328</v>
      </c>
      <c r="BO188" s="7" t="s">
        <v>2669</v>
      </c>
    </row>
    <row r="189" spans="2:67" ht="14.5" x14ac:dyDescent="0.35">
      <c r="B189" s="4" t="s">
        <v>1322</v>
      </c>
      <c r="C189" s="4" t="s">
        <v>2665</v>
      </c>
      <c r="K189" s="4" t="s">
        <v>1322</v>
      </c>
      <c r="L189" s="4" t="s">
        <v>2665</v>
      </c>
      <c r="P189" s="7" t="s">
        <v>1329</v>
      </c>
      <c r="Q189" s="7" t="s">
        <v>2670</v>
      </c>
      <c r="R189" s="52"/>
      <c r="S189" s="52"/>
      <c r="T189" s="52"/>
      <c r="U189" s="52"/>
      <c r="V189" s="52"/>
      <c r="W189" s="52"/>
      <c r="X189" s="52"/>
      <c r="Y189" s="52"/>
      <c r="Z189" s="52"/>
      <c r="AA189" s="52"/>
      <c r="AB189" s="52"/>
      <c r="AH189" s="4" t="s">
        <v>1322</v>
      </c>
      <c r="AI189" s="4" t="s">
        <v>2665</v>
      </c>
      <c r="AL189"/>
      <c r="AM189"/>
      <c r="AN189"/>
      <c r="AO189"/>
      <c r="AP189"/>
      <c r="AQ189"/>
      <c r="AR189" s="7" t="s">
        <v>1329</v>
      </c>
      <c r="AS189" s="7" t="s">
        <v>2670</v>
      </c>
      <c r="AT189"/>
      <c r="AU189"/>
      <c r="AY189" s="7" t="s">
        <v>1329</v>
      </c>
      <c r="AZ189" s="7" t="s">
        <v>2670</v>
      </c>
      <c r="BG189" s="7" t="s">
        <v>1329</v>
      </c>
      <c r="BH189" s="7" t="s">
        <v>2670</v>
      </c>
      <c r="BN189" s="7" t="s">
        <v>1329</v>
      </c>
      <c r="BO189" s="7" t="s">
        <v>2670</v>
      </c>
    </row>
    <row r="190" spans="2:67" ht="14.5" x14ac:dyDescent="0.35">
      <c r="B190" s="4" t="s">
        <v>1323</v>
      </c>
      <c r="C190" s="4" t="s">
        <v>2666</v>
      </c>
      <c r="K190" s="4" t="s">
        <v>1323</v>
      </c>
      <c r="L190" s="4" t="s">
        <v>2666</v>
      </c>
      <c r="P190" s="7" t="s">
        <v>1330</v>
      </c>
      <c r="Q190" s="7" t="s">
        <v>2671</v>
      </c>
      <c r="R190" s="52"/>
      <c r="S190" s="52"/>
      <c r="T190" s="52"/>
      <c r="U190" s="52"/>
      <c r="V190" s="52"/>
      <c r="W190" s="52"/>
      <c r="X190" s="52"/>
      <c r="Y190" s="52"/>
      <c r="Z190" s="52"/>
      <c r="AA190" s="52"/>
      <c r="AB190" s="52"/>
      <c r="AH190" s="4" t="s">
        <v>1323</v>
      </c>
      <c r="AI190" s="4" t="s">
        <v>2666</v>
      </c>
      <c r="AL190"/>
      <c r="AM190"/>
      <c r="AN190"/>
      <c r="AO190"/>
      <c r="AP190"/>
      <c r="AQ190"/>
      <c r="AR190" s="7" t="s">
        <v>1330</v>
      </c>
      <c r="AS190" s="7" t="s">
        <v>2671</v>
      </c>
      <c r="AT190"/>
      <c r="AU190"/>
      <c r="AY190" s="7" t="s">
        <v>1330</v>
      </c>
      <c r="AZ190" s="7" t="s">
        <v>2671</v>
      </c>
      <c r="BG190" s="7" t="s">
        <v>1330</v>
      </c>
      <c r="BH190" s="7" t="s">
        <v>2671</v>
      </c>
      <c r="BN190" s="7" t="s">
        <v>1330</v>
      </c>
      <c r="BO190" s="7" t="s">
        <v>2671</v>
      </c>
    </row>
    <row r="191" spans="2:67" ht="14.5" x14ac:dyDescent="0.35">
      <c r="B191" s="4" t="s">
        <v>1324</v>
      </c>
      <c r="C191" s="4" t="s">
        <v>1592</v>
      </c>
      <c r="K191" s="4" t="s">
        <v>1324</v>
      </c>
      <c r="L191" s="4" t="s">
        <v>1592</v>
      </c>
      <c r="P191" s="7" t="s">
        <v>1331</v>
      </c>
      <c r="Q191" s="7" t="s">
        <v>1603</v>
      </c>
      <c r="R191" s="52"/>
      <c r="S191" s="52"/>
      <c r="T191" s="52"/>
      <c r="U191" s="52"/>
      <c r="V191" s="52"/>
      <c r="W191" s="52"/>
      <c r="X191" s="52"/>
      <c r="Y191" s="52"/>
      <c r="Z191" s="52"/>
      <c r="AA191" s="52"/>
      <c r="AB191" s="52"/>
      <c r="AH191" s="4" t="s">
        <v>1324</v>
      </c>
      <c r="AI191" s="4" t="s">
        <v>1592</v>
      </c>
      <c r="AL191"/>
      <c r="AM191"/>
      <c r="AN191"/>
      <c r="AO191"/>
      <c r="AP191"/>
      <c r="AQ191"/>
      <c r="AR191" s="7" t="s">
        <v>1331</v>
      </c>
      <c r="AS191" s="7" t="s">
        <v>1603</v>
      </c>
      <c r="AT191"/>
      <c r="AU191"/>
      <c r="AY191" s="7" t="s">
        <v>1331</v>
      </c>
      <c r="AZ191" s="7" t="s">
        <v>1603</v>
      </c>
      <c r="BG191" s="7" t="s">
        <v>1331</v>
      </c>
      <c r="BH191" s="7" t="s">
        <v>1603</v>
      </c>
      <c r="BN191" s="7" t="s">
        <v>1331</v>
      </c>
      <c r="BO191" s="7" t="s">
        <v>1603</v>
      </c>
    </row>
    <row r="192" spans="2:67" ht="14.5" x14ac:dyDescent="0.35">
      <c r="B192" s="4" t="s">
        <v>1325</v>
      </c>
      <c r="C192" s="4" t="s">
        <v>2667</v>
      </c>
      <c r="K192" s="4" t="s">
        <v>1325</v>
      </c>
      <c r="L192" s="4" t="s">
        <v>2667</v>
      </c>
      <c r="P192" s="7" t="s">
        <v>1332</v>
      </c>
      <c r="Q192" s="7" t="s">
        <v>2672</v>
      </c>
      <c r="R192" s="52"/>
      <c r="S192" s="52"/>
      <c r="T192" s="52"/>
      <c r="U192" s="52"/>
      <c r="V192" s="52"/>
      <c r="W192" s="52"/>
      <c r="X192" s="52"/>
      <c r="Y192" s="52"/>
      <c r="Z192" s="52"/>
      <c r="AA192" s="52"/>
      <c r="AB192" s="52"/>
      <c r="AH192" s="4" t="s">
        <v>1325</v>
      </c>
      <c r="AI192" s="4" t="s">
        <v>2667</v>
      </c>
      <c r="AL192"/>
      <c r="AM192"/>
      <c r="AN192"/>
      <c r="AO192"/>
      <c r="AP192"/>
      <c r="AQ192"/>
      <c r="AR192" s="7" t="s">
        <v>1332</v>
      </c>
      <c r="AS192" s="7" t="s">
        <v>2672</v>
      </c>
      <c r="AT192"/>
      <c r="AU192"/>
      <c r="AY192" s="7" t="s">
        <v>1332</v>
      </c>
      <c r="AZ192" s="7" t="s">
        <v>2672</v>
      </c>
      <c r="BG192" s="7" t="s">
        <v>1332</v>
      </c>
      <c r="BH192" s="7" t="s">
        <v>2672</v>
      </c>
      <c r="BN192" s="7" t="s">
        <v>1332</v>
      </c>
      <c r="BO192" s="7" t="s">
        <v>2672</v>
      </c>
    </row>
    <row r="193" spans="2:67" ht="14.5" x14ac:dyDescent="0.35">
      <c r="B193" s="4" t="s">
        <v>1326</v>
      </c>
      <c r="C193" s="4" t="s">
        <v>2668</v>
      </c>
      <c r="K193" s="4" t="s">
        <v>1326</v>
      </c>
      <c r="L193" s="4" t="s">
        <v>2668</v>
      </c>
      <c r="P193" s="7" t="s">
        <v>1333</v>
      </c>
      <c r="Q193" s="7" t="s">
        <v>2673</v>
      </c>
      <c r="R193" s="52"/>
      <c r="S193" s="52"/>
      <c r="T193" s="52"/>
      <c r="U193" s="52"/>
      <c r="V193" s="52"/>
      <c r="W193" s="52"/>
      <c r="X193" s="52"/>
      <c r="Y193" s="52"/>
      <c r="Z193" s="52"/>
      <c r="AA193" s="52"/>
      <c r="AB193" s="52"/>
      <c r="AH193" s="4" t="s">
        <v>1326</v>
      </c>
      <c r="AI193" s="4" t="s">
        <v>2668</v>
      </c>
      <c r="AL193"/>
      <c r="AM193"/>
      <c r="AN193"/>
      <c r="AO193"/>
      <c r="AP193"/>
      <c r="AQ193"/>
      <c r="AR193" s="7" t="s">
        <v>1333</v>
      </c>
      <c r="AS193" s="7" t="s">
        <v>2673</v>
      </c>
      <c r="AT193"/>
      <c r="AU193"/>
      <c r="AY193" s="7" t="s">
        <v>1333</v>
      </c>
      <c r="AZ193" s="7" t="s">
        <v>2673</v>
      </c>
      <c r="BG193" s="7" t="s">
        <v>1333</v>
      </c>
      <c r="BH193" s="7" t="s">
        <v>2673</v>
      </c>
      <c r="BN193" s="7" t="s">
        <v>1333</v>
      </c>
      <c r="BO193" s="7" t="s">
        <v>2673</v>
      </c>
    </row>
    <row r="194" spans="2:67" ht="14.5" x14ac:dyDescent="0.35">
      <c r="B194" s="4" t="s">
        <v>1327</v>
      </c>
      <c r="C194" s="4" t="s">
        <v>1593</v>
      </c>
      <c r="K194" s="4" t="s">
        <v>1327</v>
      </c>
      <c r="L194" s="4" t="s">
        <v>1593</v>
      </c>
      <c r="P194" s="7" t="s">
        <v>1334</v>
      </c>
      <c r="Q194" s="7" t="s">
        <v>2674</v>
      </c>
      <c r="R194" s="52"/>
      <c r="S194" s="52"/>
      <c r="T194" s="52"/>
      <c r="U194" s="52"/>
      <c r="V194" s="52"/>
      <c r="W194" s="52"/>
      <c r="X194" s="52"/>
      <c r="Y194" s="52"/>
      <c r="Z194" s="52"/>
      <c r="AA194" s="52"/>
      <c r="AB194" s="52"/>
      <c r="AH194" s="4" t="s">
        <v>1327</v>
      </c>
      <c r="AI194" s="4" t="s">
        <v>1593</v>
      </c>
      <c r="AL194"/>
      <c r="AM194"/>
      <c r="AN194"/>
      <c r="AO194"/>
      <c r="AP194"/>
      <c r="AQ194"/>
      <c r="AR194" s="7" t="s">
        <v>1334</v>
      </c>
      <c r="AS194" s="7" t="s">
        <v>2674</v>
      </c>
      <c r="AT194"/>
      <c r="AU194"/>
      <c r="AY194" s="7" t="s">
        <v>1334</v>
      </c>
      <c r="AZ194" s="7" t="s">
        <v>2674</v>
      </c>
      <c r="BG194" s="7" t="s">
        <v>1334</v>
      </c>
      <c r="BH194" s="7" t="s">
        <v>2674</v>
      </c>
      <c r="BN194" s="7" t="s">
        <v>1334</v>
      </c>
      <c r="BO194" s="7" t="s">
        <v>2674</v>
      </c>
    </row>
    <row r="195" spans="2:67" ht="14.5" x14ac:dyDescent="0.35">
      <c r="B195" s="4" t="s">
        <v>1328</v>
      </c>
      <c r="C195" s="4" t="s">
        <v>2669</v>
      </c>
      <c r="K195" s="4" t="s">
        <v>1328</v>
      </c>
      <c r="L195" s="4" t="s">
        <v>2669</v>
      </c>
      <c r="P195" s="7" t="s">
        <v>1335</v>
      </c>
      <c r="Q195" s="7" t="s">
        <v>2675</v>
      </c>
      <c r="R195" s="52"/>
      <c r="S195" s="52"/>
      <c r="T195" s="52"/>
      <c r="U195" s="52"/>
      <c r="V195" s="52"/>
      <c r="W195" s="52"/>
      <c r="X195" s="52"/>
      <c r="Y195" s="52"/>
      <c r="Z195" s="52"/>
      <c r="AA195" s="52"/>
      <c r="AB195" s="52"/>
      <c r="AH195" s="4" t="s">
        <v>1328</v>
      </c>
      <c r="AI195" s="4" t="s">
        <v>2669</v>
      </c>
      <c r="AL195"/>
      <c r="AM195"/>
      <c r="AN195"/>
      <c r="AO195"/>
      <c r="AP195"/>
      <c r="AQ195"/>
      <c r="AR195" s="7" t="s">
        <v>1335</v>
      </c>
      <c r="AS195" s="7" t="s">
        <v>2675</v>
      </c>
      <c r="AT195"/>
      <c r="AU195"/>
      <c r="AY195" s="7" t="s">
        <v>1335</v>
      </c>
      <c r="AZ195" s="7" t="s">
        <v>2675</v>
      </c>
      <c r="BG195" s="7" t="s">
        <v>1335</v>
      </c>
      <c r="BH195" s="7" t="s">
        <v>2675</v>
      </c>
      <c r="BN195" s="7" t="s">
        <v>1335</v>
      </c>
      <c r="BO195" s="7" t="s">
        <v>2675</v>
      </c>
    </row>
    <row r="196" spans="2:67" ht="14.5" x14ac:dyDescent="0.35">
      <c r="B196" s="4" t="s">
        <v>1329</v>
      </c>
      <c r="C196" s="4" t="s">
        <v>2670</v>
      </c>
      <c r="K196" s="4" t="s">
        <v>1329</v>
      </c>
      <c r="L196" s="4" t="s">
        <v>2670</v>
      </c>
      <c r="P196" s="7" t="s">
        <v>1336</v>
      </c>
      <c r="Q196" s="7" t="s">
        <v>1604</v>
      </c>
      <c r="R196" s="52"/>
      <c r="S196" s="52"/>
      <c r="T196" s="52"/>
      <c r="U196" s="52"/>
      <c r="V196" s="52"/>
      <c r="W196" s="52"/>
      <c r="X196" s="52"/>
      <c r="Y196" s="52"/>
      <c r="Z196" s="52"/>
      <c r="AA196" s="52"/>
      <c r="AB196" s="52"/>
      <c r="AH196" s="4" t="s">
        <v>1329</v>
      </c>
      <c r="AI196" s="4" t="s">
        <v>2670</v>
      </c>
      <c r="AL196"/>
      <c r="AM196"/>
      <c r="AN196"/>
      <c r="AO196"/>
      <c r="AP196"/>
      <c r="AQ196"/>
      <c r="AR196" s="7" t="s">
        <v>1336</v>
      </c>
      <c r="AS196" s="7" t="s">
        <v>1604</v>
      </c>
      <c r="AT196"/>
      <c r="AU196"/>
      <c r="AY196" s="7" t="s">
        <v>1336</v>
      </c>
      <c r="AZ196" s="7" t="s">
        <v>1604</v>
      </c>
      <c r="BG196" s="7" t="s">
        <v>1336</v>
      </c>
      <c r="BH196" s="7" t="s">
        <v>1604</v>
      </c>
      <c r="BN196" s="7" t="s">
        <v>1336</v>
      </c>
      <c r="BO196" s="7" t="s">
        <v>1604</v>
      </c>
    </row>
    <row r="197" spans="2:67" ht="14.5" x14ac:dyDescent="0.35">
      <c r="B197" s="4" t="s">
        <v>1330</v>
      </c>
      <c r="C197" s="4" t="s">
        <v>2671</v>
      </c>
      <c r="K197" s="4" t="s">
        <v>1330</v>
      </c>
      <c r="L197" s="4" t="s">
        <v>2671</v>
      </c>
      <c r="P197" s="7" t="s">
        <v>1337</v>
      </c>
      <c r="Q197" s="7" t="s">
        <v>2676</v>
      </c>
      <c r="R197" s="52"/>
      <c r="S197" s="52"/>
      <c r="T197" s="52"/>
      <c r="U197" s="52"/>
      <c r="V197" s="52"/>
      <c r="W197" s="52"/>
      <c r="X197" s="52"/>
      <c r="Y197" s="52"/>
      <c r="Z197" s="52"/>
      <c r="AA197" s="52"/>
      <c r="AB197" s="52"/>
      <c r="AH197" s="4" t="s">
        <v>1330</v>
      </c>
      <c r="AI197" s="4" t="s">
        <v>2671</v>
      </c>
      <c r="AL197"/>
      <c r="AM197"/>
      <c r="AN197"/>
      <c r="AO197"/>
      <c r="AP197"/>
      <c r="AQ197"/>
      <c r="AR197" s="7" t="s">
        <v>1337</v>
      </c>
      <c r="AS197" s="7" t="s">
        <v>2676</v>
      </c>
      <c r="AT197"/>
      <c r="AU197"/>
      <c r="AY197" s="7" t="s">
        <v>1337</v>
      </c>
      <c r="AZ197" s="7" t="s">
        <v>2676</v>
      </c>
      <c r="BG197" s="7" t="s">
        <v>1337</v>
      </c>
      <c r="BH197" s="7" t="s">
        <v>2676</v>
      </c>
      <c r="BN197" s="7" t="s">
        <v>1337</v>
      </c>
      <c r="BO197" s="7" t="s">
        <v>2676</v>
      </c>
    </row>
    <row r="198" spans="2:67" ht="14.5" x14ac:dyDescent="0.35">
      <c r="B198" s="4" t="s">
        <v>1331</v>
      </c>
      <c r="C198" s="4" t="s">
        <v>1603</v>
      </c>
      <c r="K198" s="4" t="s">
        <v>1331</v>
      </c>
      <c r="L198" s="4" t="s">
        <v>1603</v>
      </c>
      <c r="P198" s="7" t="s">
        <v>1338</v>
      </c>
      <c r="Q198" s="7" t="s">
        <v>2677</v>
      </c>
      <c r="R198" s="52"/>
      <c r="S198" s="52"/>
      <c r="T198" s="52"/>
      <c r="U198" s="52"/>
      <c r="V198" s="52"/>
      <c r="W198" s="52"/>
      <c r="X198" s="52"/>
      <c r="Y198" s="52"/>
      <c r="Z198" s="52"/>
      <c r="AA198" s="52"/>
      <c r="AB198" s="52"/>
      <c r="AH198" s="4" t="s">
        <v>1331</v>
      </c>
      <c r="AI198" s="4" t="s">
        <v>1603</v>
      </c>
      <c r="AL198"/>
      <c r="AM198"/>
      <c r="AN198"/>
      <c r="AO198"/>
      <c r="AP198"/>
      <c r="AQ198"/>
      <c r="AR198" s="7" t="s">
        <v>1338</v>
      </c>
      <c r="AS198" s="7" t="s">
        <v>2677</v>
      </c>
      <c r="AT198"/>
      <c r="AU198"/>
      <c r="AY198" s="7" t="s">
        <v>1338</v>
      </c>
      <c r="AZ198" s="7" t="s">
        <v>2677</v>
      </c>
      <c r="BG198" s="7" t="s">
        <v>1338</v>
      </c>
      <c r="BH198" s="7" t="s">
        <v>2677</v>
      </c>
      <c r="BN198" s="7" t="s">
        <v>1338</v>
      </c>
      <c r="BO198" s="7" t="s">
        <v>2677</v>
      </c>
    </row>
    <row r="199" spans="2:67" ht="14.5" x14ac:dyDescent="0.35">
      <c r="B199" s="4" t="s">
        <v>1332</v>
      </c>
      <c r="C199" s="4" t="s">
        <v>2672</v>
      </c>
      <c r="K199" s="4" t="s">
        <v>1332</v>
      </c>
      <c r="L199" s="4" t="s">
        <v>2672</v>
      </c>
      <c r="P199" s="7" t="s">
        <v>1339</v>
      </c>
      <c r="Q199" s="7" t="s">
        <v>1640</v>
      </c>
      <c r="R199" s="52"/>
      <c r="S199" s="52"/>
      <c r="T199" s="52"/>
      <c r="U199" s="52"/>
      <c r="V199" s="52"/>
      <c r="W199" s="52"/>
      <c r="X199" s="52"/>
      <c r="Y199" s="52"/>
      <c r="Z199" s="52"/>
      <c r="AA199" s="52"/>
      <c r="AB199" s="52"/>
      <c r="AH199" s="4" t="s">
        <v>1332</v>
      </c>
      <c r="AI199" s="4" t="s">
        <v>2672</v>
      </c>
      <c r="AL199"/>
      <c r="AM199"/>
      <c r="AN199"/>
      <c r="AO199"/>
      <c r="AP199"/>
      <c r="AQ199"/>
      <c r="AR199" s="7" t="s">
        <v>1339</v>
      </c>
      <c r="AS199" s="7" t="s">
        <v>1640</v>
      </c>
      <c r="AT199"/>
      <c r="AU199"/>
      <c r="AY199" s="7" t="s">
        <v>1339</v>
      </c>
      <c r="AZ199" s="7" t="s">
        <v>1640</v>
      </c>
      <c r="BG199" s="7" t="s">
        <v>1339</v>
      </c>
      <c r="BH199" s="7" t="s">
        <v>1640</v>
      </c>
      <c r="BN199" s="7" t="s">
        <v>1339</v>
      </c>
      <c r="BO199" s="7" t="s">
        <v>1640</v>
      </c>
    </row>
    <row r="200" spans="2:67" ht="14.5" x14ac:dyDescent="0.35">
      <c r="B200" s="4" t="s">
        <v>1333</v>
      </c>
      <c r="C200" s="4" t="s">
        <v>2673</v>
      </c>
      <c r="K200" s="4" t="s">
        <v>1333</v>
      </c>
      <c r="L200" s="4" t="s">
        <v>2673</v>
      </c>
      <c r="P200" s="7" t="s">
        <v>1340</v>
      </c>
      <c r="Q200" s="7" t="s">
        <v>2678</v>
      </c>
      <c r="R200" s="52"/>
      <c r="S200" s="52"/>
      <c r="T200" s="52"/>
      <c r="U200" s="52"/>
      <c r="V200" s="52"/>
      <c r="W200" s="52"/>
      <c r="X200" s="52"/>
      <c r="Y200" s="52"/>
      <c r="Z200" s="52"/>
      <c r="AA200" s="52"/>
      <c r="AB200" s="52"/>
      <c r="AH200" s="4" t="s">
        <v>1333</v>
      </c>
      <c r="AI200" s="4" t="s">
        <v>2673</v>
      </c>
      <c r="AL200"/>
      <c r="AM200"/>
      <c r="AN200"/>
      <c r="AO200"/>
      <c r="AP200"/>
      <c r="AQ200"/>
      <c r="AR200" s="7" t="s">
        <v>1340</v>
      </c>
      <c r="AS200" s="7" t="s">
        <v>2678</v>
      </c>
      <c r="AT200"/>
      <c r="AU200"/>
      <c r="AY200" s="7" t="s">
        <v>1340</v>
      </c>
      <c r="AZ200" s="7" t="s">
        <v>2678</v>
      </c>
      <c r="BG200" s="7" t="s">
        <v>1340</v>
      </c>
      <c r="BH200" s="7" t="s">
        <v>2678</v>
      </c>
      <c r="BN200" s="7" t="s">
        <v>1340</v>
      </c>
      <c r="BO200" s="7" t="s">
        <v>2678</v>
      </c>
    </row>
    <row r="201" spans="2:67" ht="14.5" x14ac:dyDescent="0.35">
      <c r="B201" s="4" t="s">
        <v>1334</v>
      </c>
      <c r="C201" s="4" t="s">
        <v>2674</v>
      </c>
      <c r="K201" s="4" t="s">
        <v>1334</v>
      </c>
      <c r="L201" s="4" t="s">
        <v>2674</v>
      </c>
      <c r="P201" s="7" t="s">
        <v>1341</v>
      </c>
      <c r="Q201" s="7" t="s">
        <v>2679</v>
      </c>
      <c r="R201" s="52"/>
      <c r="S201" s="52"/>
      <c r="T201" s="52"/>
      <c r="U201" s="52"/>
      <c r="V201" s="52"/>
      <c r="W201" s="52"/>
      <c r="X201" s="52"/>
      <c r="Y201" s="52"/>
      <c r="Z201" s="52"/>
      <c r="AA201" s="52"/>
      <c r="AB201" s="52"/>
      <c r="AH201" s="4" t="s">
        <v>1334</v>
      </c>
      <c r="AI201" s="4" t="s">
        <v>2674</v>
      </c>
      <c r="AL201"/>
      <c r="AM201"/>
      <c r="AN201"/>
      <c r="AO201"/>
      <c r="AP201"/>
      <c r="AQ201"/>
      <c r="AR201" s="7" t="s">
        <v>1341</v>
      </c>
      <c r="AS201" s="7" t="s">
        <v>2679</v>
      </c>
      <c r="AT201"/>
      <c r="AU201"/>
      <c r="AY201" s="7" t="s">
        <v>1341</v>
      </c>
      <c r="AZ201" s="7" t="s">
        <v>2679</v>
      </c>
      <c r="BG201" s="7" t="s">
        <v>1341</v>
      </c>
      <c r="BH201" s="7" t="s">
        <v>2679</v>
      </c>
      <c r="BN201" s="7" t="s">
        <v>1341</v>
      </c>
      <c r="BO201" s="7" t="s">
        <v>2679</v>
      </c>
    </row>
    <row r="202" spans="2:67" ht="14.5" x14ac:dyDescent="0.35">
      <c r="B202" s="4" t="s">
        <v>1335</v>
      </c>
      <c r="C202" s="4" t="s">
        <v>2675</v>
      </c>
      <c r="K202" s="4" t="s">
        <v>1335</v>
      </c>
      <c r="L202" s="4" t="s">
        <v>2675</v>
      </c>
      <c r="P202" s="7" t="s">
        <v>1342</v>
      </c>
      <c r="Q202" s="7" t="s">
        <v>2680</v>
      </c>
      <c r="R202" s="52"/>
      <c r="S202" s="52"/>
      <c r="T202" s="52"/>
      <c r="U202" s="52"/>
      <c r="V202" s="52"/>
      <c r="W202" s="52"/>
      <c r="X202" s="52"/>
      <c r="Y202" s="52"/>
      <c r="Z202" s="52"/>
      <c r="AA202" s="52"/>
      <c r="AB202" s="52"/>
      <c r="AH202" s="4" t="s">
        <v>1335</v>
      </c>
      <c r="AI202" s="4" t="s">
        <v>2675</v>
      </c>
      <c r="AL202"/>
      <c r="AM202"/>
      <c r="AN202"/>
      <c r="AO202"/>
      <c r="AP202"/>
      <c r="AQ202"/>
      <c r="AR202" s="7" t="s">
        <v>1342</v>
      </c>
      <c r="AS202" s="7" t="s">
        <v>2680</v>
      </c>
      <c r="AT202"/>
      <c r="AU202"/>
      <c r="AY202" s="7" t="s">
        <v>1342</v>
      </c>
      <c r="AZ202" s="7" t="s">
        <v>2680</v>
      </c>
      <c r="BG202" s="7" t="s">
        <v>1342</v>
      </c>
      <c r="BH202" s="7" t="s">
        <v>2680</v>
      </c>
      <c r="BN202" s="7" t="s">
        <v>1342</v>
      </c>
      <c r="BO202" s="7" t="s">
        <v>2680</v>
      </c>
    </row>
    <row r="203" spans="2:67" ht="14.5" x14ac:dyDescent="0.35">
      <c r="B203" s="4" t="s">
        <v>1336</v>
      </c>
      <c r="C203" s="4" t="s">
        <v>1604</v>
      </c>
      <c r="K203" s="4" t="s">
        <v>1336</v>
      </c>
      <c r="L203" s="4" t="s">
        <v>1604</v>
      </c>
      <c r="P203" s="7" t="s">
        <v>1343</v>
      </c>
      <c r="Q203" s="7" t="s">
        <v>2681</v>
      </c>
      <c r="R203" s="52"/>
      <c r="S203" s="52"/>
      <c r="T203" s="52"/>
      <c r="U203" s="52"/>
      <c r="V203" s="52"/>
      <c r="W203" s="52"/>
      <c r="X203" s="52"/>
      <c r="Y203" s="52"/>
      <c r="Z203" s="52"/>
      <c r="AA203" s="52"/>
      <c r="AB203" s="52"/>
      <c r="AH203" s="4" t="s">
        <v>1336</v>
      </c>
      <c r="AI203" s="4" t="s">
        <v>1604</v>
      </c>
      <c r="AL203"/>
      <c r="AM203"/>
      <c r="AN203"/>
      <c r="AO203"/>
      <c r="AP203"/>
      <c r="AQ203"/>
      <c r="AR203" s="7" t="s">
        <v>1343</v>
      </c>
      <c r="AS203" s="7" t="s">
        <v>2681</v>
      </c>
      <c r="AT203"/>
      <c r="AU203"/>
      <c r="AY203" s="7" t="s">
        <v>1343</v>
      </c>
      <c r="AZ203" s="7" t="s">
        <v>2681</v>
      </c>
      <c r="BG203" s="7" t="s">
        <v>1343</v>
      </c>
      <c r="BH203" s="7" t="s">
        <v>2681</v>
      </c>
      <c r="BN203" s="7" t="s">
        <v>1343</v>
      </c>
      <c r="BO203" s="7" t="s">
        <v>2681</v>
      </c>
    </row>
    <row r="204" spans="2:67" ht="14.5" x14ac:dyDescent="0.35">
      <c r="B204" s="4" t="s">
        <v>1337</v>
      </c>
      <c r="C204" s="4" t="s">
        <v>2676</v>
      </c>
      <c r="K204" s="4" t="s">
        <v>1337</v>
      </c>
      <c r="L204" s="4" t="s">
        <v>2676</v>
      </c>
      <c r="P204" s="7" t="s">
        <v>1344</v>
      </c>
      <c r="Q204" s="7" t="s">
        <v>2682</v>
      </c>
      <c r="R204" s="52"/>
      <c r="S204" s="52"/>
      <c r="T204" s="52"/>
      <c r="U204" s="52"/>
      <c r="V204" s="52"/>
      <c r="W204" s="52"/>
      <c r="X204" s="52"/>
      <c r="Y204" s="52"/>
      <c r="Z204" s="52"/>
      <c r="AA204" s="52"/>
      <c r="AB204" s="52"/>
      <c r="AH204" s="4" t="s">
        <v>1337</v>
      </c>
      <c r="AI204" s="4" t="s">
        <v>2676</v>
      </c>
      <c r="AL204"/>
      <c r="AM204"/>
      <c r="AN204"/>
      <c r="AO204"/>
      <c r="AP204"/>
      <c r="AQ204"/>
      <c r="AR204" s="7" t="s">
        <v>1344</v>
      </c>
      <c r="AS204" s="7" t="s">
        <v>2682</v>
      </c>
      <c r="AT204"/>
      <c r="AU204"/>
      <c r="AY204" s="7" t="s">
        <v>1344</v>
      </c>
      <c r="AZ204" s="7" t="s">
        <v>2682</v>
      </c>
      <c r="BG204" s="7" t="s">
        <v>1344</v>
      </c>
      <c r="BH204" s="7" t="s">
        <v>2682</v>
      </c>
      <c r="BN204" s="7" t="s">
        <v>1344</v>
      </c>
      <c r="BO204" s="7" t="s">
        <v>2682</v>
      </c>
    </row>
    <row r="205" spans="2:67" ht="14.5" x14ac:dyDescent="0.35">
      <c r="B205" s="4" t="s">
        <v>1338</v>
      </c>
      <c r="C205" s="4" t="s">
        <v>2677</v>
      </c>
      <c r="K205" s="4" t="s">
        <v>1338</v>
      </c>
      <c r="L205" s="4" t="s">
        <v>2677</v>
      </c>
      <c r="P205" s="7" t="s">
        <v>1345</v>
      </c>
      <c r="Q205" s="7" t="s">
        <v>2683</v>
      </c>
      <c r="R205" s="52"/>
      <c r="S205" s="52"/>
      <c r="T205" s="52"/>
      <c r="U205" s="52"/>
      <c r="V205" s="52"/>
      <c r="W205" s="52"/>
      <c r="X205" s="52"/>
      <c r="Y205" s="52"/>
      <c r="Z205" s="52"/>
      <c r="AA205" s="52"/>
      <c r="AB205" s="52"/>
      <c r="AH205" s="4" t="s">
        <v>1338</v>
      </c>
      <c r="AI205" s="4" t="s">
        <v>2677</v>
      </c>
      <c r="AL205"/>
      <c r="AM205"/>
      <c r="AN205"/>
      <c r="AO205"/>
      <c r="AP205"/>
      <c r="AQ205"/>
      <c r="AR205" s="7" t="s">
        <v>1345</v>
      </c>
      <c r="AS205" s="7" t="s">
        <v>2683</v>
      </c>
      <c r="AT205"/>
      <c r="AU205"/>
      <c r="AY205" s="7" t="s">
        <v>1345</v>
      </c>
      <c r="AZ205" s="7" t="s">
        <v>2683</v>
      </c>
      <c r="BG205" s="7" t="s">
        <v>1345</v>
      </c>
      <c r="BH205" s="7" t="s">
        <v>2683</v>
      </c>
      <c r="BN205" s="7" t="s">
        <v>1345</v>
      </c>
      <c r="BO205" s="7" t="s">
        <v>2683</v>
      </c>
    </row>
    <row r="206" spans="2:67" ht="14.5" x14ac:dyDescent="0.35">
      <c r="B206" s="4" t="s">
        <v>1339</v>
      </c>
      <c r="C206" s="4" t="s">
        <v>1640</v>
      </c>
      <c r="K206" s="4" t="s">
        <v>1339</v>
      </c>
      <c r="L206" s="4" t="s">
        <v>1640</v>
      </c>
      <c r="P206" s="7" t="s">
        <v>1346</v>
      </c>
      <c r="Q206" s="7" t="s">
        <v>2684</v>
      </c>
      <c r="R206" s="52"/>
      <c r="S206" s="52"/>
      <c r="T206" s="52"/>
      <c r="U206" s="52"/>
      <c r="V206" s="52"/>
      <c r="W206" s="52"/>
      <c r="X206" s="52"/>
      <c r="Y206" s="52"/>
      <c r="Z206" s="52"/>
      <c r="AA206" s="52"/>
      <c r="AB206" s="52"/>
      <c r="AH206" s="4" t="s">
        <v>1339</v>
      </c>
      <c r="AI206" s="4" t="s">
        <v>1640</v>
      </c>
      <c r="AL206"/>
      <c r="AM206"/>
      <c r="AN206"/>
      <c r="AO206"/>
      <c r="AP206"/>
      <c r="AQ206"/>
      <c r="AR206" s="7" t="s">
        <v>1346</v>
      </c>
      <c r="AS206" s="7" t="s">
        <v>2684</v>
      </c>
      <c r="AT206"/>
      <c r="AU206"/>
      <c r="AY206" s="7" t="s">
        <v>1346</v>
      </c>
      <c r="AZ206" s="7" t="s">
        <v>2684</v>
      </c>
      <c r="BG206" s="7" t="s">
        <v>1346</v>
      </c>
      <c r="BH206" s="7" t="s">
        <v>2684</v>
      </c>
      <c r="BN206" s="7" t="s">
        <v>1346</v>
      </c>
      <c r="BO206" s="7" t="s">
        <v>2684</v>
      </c>
    </row>
    <row r="207" spans="2:67" ht="14.5" x14ac:dyDescent="0.35">
      <c r="B207" s="4" t="s">
        <v>1340</v>
      </c>
      <c r="C207" s="4" t="s">
        <v>2678</v>
      </c>
      <c r="K207" s="4" t="s">
        <v>1340</v>
      </c>
      <c r="L207" s="4" t="s">
        <v>2678</v>
      </c>
      <c r="P207" s="7" t="s">
        <v>1347</v>
      </c>
      <c r="Q207" s="7" t="s">
        <v>2685</v>
      </c>
      <c r="R207" s="52"/>
      <c r="S207" s="52"/>
      <c r="T207" s="52"/>
      <c r="U207" s="52"/>
      <c r="V207" s="52"/>
      <c r="W207" s="52"/>
      <c r="X207" s="52"/>
      <c r="Y207" s="52"/>
      <c r="Z207" s="52"/>
      <c r="AA207" s="52"/>
      <c r="AB207" s="52"/>
      <c r="AH207" s="4" t="s">
        <v>1340</v>
      </c>
      <c r="AI207" s="4" t="s">
        <v>2678</v>
      </c>
      <c r="AL207"/>
      <c r="AM207"/>
      <c r="AN207"/>
      <c r="AO207"/>
      <c r="AP207"/>
      <c r="AQ207"/>
      <c r="AR207" s="7" t="s">
        <v>1347</v>
      </c>
      <c r="AS207" s="7" t="s">
        <v>2685</v>
      </c>
      <c r="AT207"/>
      <c r="AU207"/>
      <c r="AY207" s="7" t="s">
        <v>1347</v>
      </c>
      <c r="AZ207" s="7" t="s">
        <v>2685</v>
      </c>
      <c r="BG207" s="7" t="s">
        <v>1347</v>
      </c>
      <c r="BH207" s="7" t="s">
        <v>2685</v>
      </c>
      <c r="BN207" s="7" t="s">
        <v>1347</v>
      </c>
      <c r="BO207" s="7" t="s">
        <v>2685</v>
      </c>
    </row>
    <row r="208" spans="2:67" ht="14.5" x14ac:dyDescent="0.35">
      <c r="B208" s="4" t="s">
        <v>1341</v>
      </c>
      <c r="C208" s="4" t="s">
        <v>2679</v>
      </c>
      <c r="K208" s="4" t="s">
        <v>1341</v>
      </c>
      <c r="L208" s="4" t="s">
        <v>2679</v>
      </c>
      <c r="P208" s="7" t="s">
        <v>1348</v>
      </c>
      <c r="Q208" s="7" t="s">
        <v>2686</v>
      </c>
      <c r="R208" s="52"/>
      <c r="S208" s="52"/>
      <c r="T208" s="52"/>
      <c r="U208" s="52"/>
      <c r="V208" s="52"/>
      <c r="W208" s="52"/>
      <c r="X208" s="52"/>
      <c r="Y208" s="52"/>
      <c r="Z208" s="52"/>
      <c r="AA208" s="52"/>
      <c r="AB208" s="52"/>
      <c r="AH208" s="4" t="s">
        <v>1341</v>
      </c>
      <c r="AI208" s="4" t="s">
        <v>2679</v>
      </c>
      <c r="AL208"/>
      <c r="AM208"/>
      <c r="AN208"/>
      <c r="AO208"/>
      <c r="AP208"/>
      <c r="AQ208"/>
      <c r="AR208" s="7" t="s">
        <v>1348</v>
      </c>
      <c r="AS208" s="7" t="s">
        <v>2686</v>
      </c>
      <c r="AT208"/>
      <c r="AU208"/>
      <c r="AY208" s="7" t="s">
        <v>1348</v>
      </c>
      <c r="AZ208" s="7" t="s">
        <v>2686</v>
      </c>
      <c r="BG208" s="7" t="s">
        <v>1348</v>
      </c>
      <c r="BH208" s="7" t="s">
        <v>2686</v>
      </c>
      <c r="BN208" s="7" t="s">
        <v>1348</v>
      </c>
      <c r="BO208" s="7" t="s">
        <v>2686</v>
      </c>
    </row>
    <row r="209" spans="2:67" ht="14.5" x14ac:dyDescent="0.35">
      <c r="B209" s="4" t="s">
        <v>1342</v>
      </c>
      <c r="C209" s="4" t="s">
        <v>2680</v>
      </c>
      <c r="K209" s="4" t="s">
        <v>1342</v>
      </c>
      <c r="L209" s="4" t="s">
        <v>2680</v>
      </c>
      <c r="P209" s="7" t="s">
        <v>1349</v>
      </c>
      <c r="Q209" s="7" t="s">
        <v>2687</v>
      </c>
      <c r="R209" s="52"/>
      <c r="S209" s="52"/>
      <c r="T209" s="52"/>
      <c r="U209" s="52"/>
      <c r="V209" s="52"/>
      <c r="W209" s="52"/>
      <c r="X209" s="52"/>
      <c r="Y209" s="52"/>
      <c r="Z209" s="52"/>
      <c r="AA209" s="52"/>
      <c r="AB209" s="52"/>
      <c r="AH209" s="4" t="s">
        <v>1342</v>
      </c>
      <c r="AI209" s="4" t="s">
        <v>2680</v>
      </c>
      <c r="AL209"/>
      <c r="AM209"/>
      <c r="AN209"/>
      <c r="AO209"/>
      <c r="AP209"/>
      <c r="AQ209"/>
      <c r="AR209" s="7" t="s">
        <v>1349</v>
      </c>
      <c r="AS209" s="7" t="s">
        <v>2687</v>
      </c>
      <c r="AT209"/>
      <c r="AU209"/>
      <c r="AY209" s="7" t="s">
        <v>1349</v>
      </c>
      <c r="AZ209" s="7" t="s">
        <v>2687</v>
      </c>
      <c r="BG209" s="7" t="s">
        <v>1349</v>
      </c>
      <c r="BH209" s="7" t="s">
        <v>2687</v>
      </c>
      <c r="BN209" s="7" t="s">
        <v>1349</v>
      </c>
      <c r="BO209" s="7" t="s">
        <v>2687</v>
      </c>
    </row>
    <row r="210" spans="2:67" ht="14.5" x14ac:dyDescent="0.35">
      <c r="B210" s="4" t="s">
        <v>1343</v>
      </c>
      <c r="C210" s="4" t="s">
        <v>2681</v>
      </c>
      <c r="K210" s="4" t="s">
        <v>1343</v>
      </c>
      <c r="L210" s="4" t="s">
        <v>2681</v>
      </c>
      <c r="P210" s="7" t="s">
        <v>1350</v>
      </c>
      <c r="Q210" s="7" t="s">
        <v>2688</v>
      </c>
      <c r="R210" s="52"/>
      <c r="S210" s="52"/>
      <c r="T210" s="52"/>
      <c r="U210" s="52"/>
      <c r="V210" s="52"/>
      <c r="W210" s="52"/>
      <c r="X210" s="52"/>
      <c r="Y210" s="52"/>
      <c r="Z210" s="52"/>
      <c r="AA210" s="52"/>
      <c r="AB210" s="52"/>
      <c r="AH210" s="4" t="s">
        <v>1343</v>
      </c>
      <c r="AI210" s="4" t="s">
        <v>2681</v>
      </c>
      <c r="AL210"/>
      <c r="AM210"/>
      <c r="AN210"/>
      <c r="AO210"/>
      <c r="AP210"/>
      <c r="AQ210"/>
      <c r="AR210" s="7" t="s">
        <v>1350</v>
      </c>
      <c r="AS210" s="7" t="s">
        <v>2688</v>
      </c>
      <c r="AT210"/>
      <c r="AU210"/>
      <c r="AY210" s="7" t="s">
        <v>1350</v>
      </c>
      <c r="AZ210" s="7" t="s">
        <v>2688</v>
      </c>
      <c r="BG210" s="7" t="s">
        <v>1350</v>
      </c>
      <c r="BH210" s="7" t="s">
        <v>2688</v>
      </c>
      <c r="BN210" s="7" t="s">
        <v>1350</v>
      </c>
      <c r="BO210" s="7" t="s">
        <v>2688</v>
      </c>
    </row>
    <row r="211" spans="2:67" ht="14.5" x14ac:dyDescent="0.35">
      <c r="B211" s="4" t="s">
        <v>1344</v>
      </c>
      <c r="C211" s="4" t="s">
        <v>2682</v>
      </c>
      <c r="K211" s="4" t="s">
        <v>1344</v>
      </c>
      <c r="L211" s="4" t="s">
        <v>2682</v>
      </c>
      <c r="P211" s="7" t="s">
        <v>1351</v>
      </c>
      <c r="Q211" s="7" t="s">
        <v>2689</v>
      </c>
      <c r="R211" s="52"/>
      <c r="S211" s="52"/>
      <c r="T211" s="52"/>
      <c r="U211" s="52"/>
      <c r="V211" s="52"/>
      <c r="W211" s="52"/>
      <c r="X211" s="52"/>
      <c r="Y211" s="52"/>
      <c r="Z211" s="52"/>
      <c r="AA211" s="52"/>
      <c r="AB211" s="52"/>
      <c r="AH211" s="4" t="s">
        <v>1344</v>
      </c>
      <c r="AI211" s="4" t="s">
        <v>2682</v>
      </c>
      <c r="AL211"/>
      <c r="AM211"/>
      <c r="AN211"/>
      <c r="AO211"/>
      <c r="AP211"/>
      <c r="AQ211"/>
      <c r="AR211" s="7" t="s">
        <v>1351</v>
      </c>
      <c r="AS211" s="7" t="s">
        <v>2689</v>
      </c>
      <c r="AT211"/>
      <c r="AU211"/>
      <c r="AY211" s="7" t="s">
        <v>1351</v>
      </c>
      <c r="AZ211" s="7" t="s">
        <v>2689</v>
      </c>
      <c r="BG211" s="7" t="s">
        <v>1351</v>
      </c>
      <c r="BH211" s="7" t="s">
        <v>2689</v>
      </c>
      <c r="BN211" s="7" t="s">
        <v>1351</v>
      </c>
      <c r="BO211" s="7" t="s">
        <v>2689</v>
      </c>
    </row>
    <row r="212" spans="2:67" ht="14.5" x14ac:dyDescent="0.35">
      <c r="B212" s="4" t="s">
        <v>1345</v>
      </c>
      <c r="C212" s="4" t="s">
        <v>2683</v>
      </c>
      <c r="K212" s="4" t="s">
        <v>1345</v>
      </c>
      <c r="L212" s="4" t="s">
        <v>2683</v>
      </c>
      <c r="P212" s="7" t="s">
        <v>1352</v>
      </c>
      <c r="Q212" s="7" t="s">
        <v>2690</v>
      </c>
      <c r="R212" s="52"/>
      <c r="S212" s="52"/>
      <c r="T212" s="52"/>
      <c r="U212" s="52"/>
      <c r="V212" s="52"/>
      <c r="W212" s="52"/>
      <c r="X212" s="52"/>
      <c r="Y212" s="52"/>
      <c r="Z212" s="52"/>
      <c r="AA212" s="52"/>
      <c r="AB212" s="52"/>
      <c r="AH212" s="4" t="s">
        <v>1345</v>
      </c>
      <c r="AI212" s="4" t="s">
        <v>2683</v>
      </c>
      <c r="AL212"/>
      <c r="AM212"/>
      <c r="AN212"/>
      <c r="AO212"/>
      <c r="AP212"/>
      <c r="AQ212"/>
      <c r="AR212" s="7" t="s">
        <v>1352</v>
      </c>
      <c r="AS212" s="7" t="s">
        <v>2690</v>
      </c>
      <c r="AT212"/>
      <c r="AU212"/>
      <c r="AY212" s="7" t="s">
        <v>1352</v>
      </c>
      <c r="AZ212" s="7" t="s">
        <v>2690</v>
      </c>
      <c r="BG212" s="7" t="s">
        <v>1352</v>
      </c>
      <c r="BH212" s="7" t="s">
        <v>2690</v>
      </c>
      <c r="BN212" s="7" t="s">
        <v>1352</v>
      </c>
      <c r="BO212" s="7" t="s">
        <v>2690</v>
      </c>
    </row>
    <row r="213" spans="2:67" ht="14.5" x14ac:dyDescent="0.35">
      <c r="B213" s="4" t="s">
        <v>1346</v>
      </c>
      <c r="C213" s="4" t="s">
        <v>2684</v>
      </c>
      <c r="K213" s="4" t="s">
        <v>1346</v>
      </c>
      <c r="L213" s="4" t="s">
        <v>2684</v>
      </c>
      <c r="P213" s="7" t="s">
        <v>1353</v>
      </c>
      <c r="Q213" s="7" t="s">
        <v>2691</v>
      </c>
      <c r="R213" s="52"/>
      <c r="S213" s="52"/>
      <c r="T213" s="52"/>
      <c r="U213" s="52"/>
      <c r="V213" s="52"/>
      <c r="W213" s="52"/>
      <c r="X213" s="52"/>
      <c r="Y213" s="52"/>
      <c r="Z213" s="52"/>
      <c r="AA213" s="52"/>
      <c r="AB213" s="52"/>
      <c r="AH213" s="4" t="s">
        <v>1346</v>
      </c>
      <c r="AI213" s="4" t="s">
        <v>2684</v>
      </c>
      <c r="AL213"/>
      <c r="AM213"/>
      <c r="AN213"/>
      <c r="AO213"/>
      <c r="AP213"/>
      <c r="AQ213"/>
      <c r="AR213" s="7" t="s">
        <v>1353</v>
      </c>
      <c r="AS213" s="7" t="s">
        <v>2691</v>
      </c>
      <c r="AT213"/>
      <c r="AU213"/>
      <c r="AY213" s="7" t="s">
        <v>1353</v>
      </c>
      <c r="AZ213" s="7" t="s">
        <v>2691</v>
      </c>
      <c r="BG213" s="7" t="s">
        <v>1353</v>
      </c>
      <c r="BH213" s="7" t="s">
        <v>2691</v>
      </c>
      <c r="BN213" s="7" t="s">
        <v>1353</v>
      </c>
      <c r="BO213" s="7" t="s">
        <v>2691</v>
      </c>
    </row>
    <row r="214" spans="2:67" ht="14.5" x14ac:dyDescent="0.35">
      <c r="B214" s="4" t="s">
        <v>1347</v>
      </c>
      <c r="C214" s="4" t="s">
        <v>2685</v>
      </c>
      <c r="K214" s="4" t="s">
        <v>1347</v>
      </c>
      <c r="L214" s="4" t="s">
        <v>2685</v>
      </c>
      <c r="P214" s="7" t="s">
        <v>1354</v>
      </c>
      <c r="Q214" s="7" t="s">
        <v>2692</v>
      </c>
      <c r="R214" s="52"/>
      <c r="S214" s="52"/>
      <c r="T214" s="52"/>
      <c r="U214" s="52"/>
      <c r="V214" s="52"/>
      <c r="W214" s="52"/>
      <c r="X214" s="52"/>
      <c r="Y214" s="52"/>
      <c r="Z214" s="52"/>
      <c r="AA214" s="52"/>
      <c r="AB214" s="52"/>
      <c r="AH214" s="4" t="s">
        <v>1347</v>
      </c>
      <c r="AI214" s="4" t="s">
        <v>2685</v>
      </c>
      <c r="AL214"/>
      <c r="AM214"/>
      <c r="AN214"/>
      <c r="AO214"/>
      <c r="AP214"/>
      <c r="AQ214"/>
      <c r="AR214" s="7" t="s">
        <v>1354</v>
      </c>
      <c r="AS214" s="7" t="s">
        <v>2692</v>
      </c>
      <c r="AT214"/>
      <c r="AU214"/>
      <c r="AY214" s="7" t="s">
        <v>1354</v>
      </c>
      <c r="AZ214" s="7" t="s">
        <v>2692</v>
      </c>
      <c r="BG214" s="7" t="s">
        <v>1354</v>
      </c>
      <c r="BH214" s="7" t="s">
        <v>2692</v>
      </c>
      <c r="BN214" s="7" t="s">
        <v>1354</v>
      </c>
      <c r="BO214" s="7" t="s">
        <v>2692</v>
      </c>
    </row>
    <row r="215" spans="2:67" ht="14.5" x14ac:dyDescent="0.35">
      <c r="B215" s="4" t="s">
        <v>1348</v>
      </c>
      <c r="C215" s="4" t="s">
        <v>2686</v>
      </c>
      <c r="K215" s="4" t="s">
        <v>1348</v>
      </c>
      <c r="L215" s="4" t="s">
        <v>2686</v>
      </c>
      <c r="P215" s="7" t="s">
        <v>1355</v>
      </c>
      <c r="Q215" s="7" t="s">
        <v>1596</v>
      </c>
      <c r="R215" s="52"/>
      <c r="S215" s="52"/>
      <c r="T215" s="52"/>
      <c r="U215" s="52"/>
      <c r="V215" s="52"/>
      <c r="W215" s="52"/>
      <c r="X215" s="52"/>
      <c r="Y215" s="52"/>
      <c r="Z215" s="52"/>
      <c r="AA215" s="52"/>
      <c r="AB215" s="52"/>
      <c r="AH215" s="4" t="s">
        <v>1348</v>
      </c>
      <c r="AI215" s="4" t="s">
        <v>2686</v>
      </c>
      <c r="AL215"/>
      <c r="AM215"/>
      <c r="AN215"/>
      <c r="AO215"/>
      <c r="AP215"/>
      <c r="AQ215"/>
      <c r="AR215" s="7" t="s">
        <v>1355</v>
      </c>
      <c r="AS215" s="7" t="s">
        <v>1596</v>
      </c>
      <c r="AT215"/>
      <c r="AU215"/>
      <c r="AY215" s="7" t="s">
        <v>1355</v>
      </c>
      <c r="AZ215" s="7" t="s">
        <v>1596</v>
      </c>
      <c r="BG215" s="7" t="s">
        <v>1355</v>
      </c>
      <c r="BH215" s="7" t="s">
        <v>1596</v>
      </c>
      <c r="BN215" s="7" t="s">
        <v>1355</v>
      </c>
      <c r="BO215" s="7" t="s">
        <v>1596</v>
      </c>
    </row>
    <row r="216" spans="2:67" ht="14.5" x14ac:dyDescent="0.35">
      <c r="B216" s="4" t="s">
        <v>1349</v>
      </c>
      <c r="C216" s="4" t="s">
        <v>2687</v>
      </c>
      <c r="K216" s="4" t="s">
        <v>1349</v>
      </c>
      <c r="L216" s="4" t="s">
        <v>2687</v>
      </c>
      <c r="P216" s="7" t="s">
        <v>1356</v>
      </c>
      <c r="Q216" s="7" t="s">
        <v>2693</v>
      </c>
      <c r="R216" s="52"/>
      <c r="S216" s="52"/>
      <c r="T216" s="52"/>
      <c r="U216" s="52"/>
      <c r="V216" s="52"/>
      <c r="W216" s="52"/>
      <c r="X216" s="52"/>
      <c r="Y216" s="52"/>
      <c r="Z216" s="52"/>
      <c r="AA216" s="52"/>
      <c r="AB216" s="52"/>
      <c r="AH216" s="4" t="s">
        <v>1349</v>
      </c>
      <c r="AI216" s="4" t="s">
        <v>2687</v>
      </c>
      <c r="AL216"/>
      <c r="AM216"/>
      <c r="AN216"/>
      <c r="AO216"/>
      <c r="AP216"/>
      <c r="AQ216"/>
      <c r="AR216" s="7" t="s">
        <v>1356</v>
      </c>
      <c r="AS216" s="7" t="s">
        <v>2693</v>
      </c>
      <c r="AT216"/>
      <c r="AU216"/>
      <c r="AY216" s="7" t="s">
        <v>1356</v>
      </c>
      <c r="AZ216" s="7" t="s">
        <v>2693</v>
      </c>
      <c r="BG216" s="7" t="s">
        <v>1356</v>
      </c>
      <c r="BH216" s="7" t="s">
        <v>2693</v>
      </c>
      <c r="BN216" s="7" t="s">
        <v>1356</v>
      </c>
      <c r="BO216" s="7" t="s">
        <v>2693</v>
      </c>
    </row>
    <row r="217" spans="2:67" ht="14.5" x14ac:dyDescent="0.35">
      <c r="B217" s="4" t="s">
        <v>1350</v>
      </c>
      <c r="C217" s="4" t="s">
        <v>2688</v>
      </c>
      <c r="K217" s="4" t="s">
        <v>1350</v>
      </c>
      <c r="L217" s="4" t="s">
        <v>2688</v>
      </c>
      <c r="P217" s="7" t="s">
        <v>1357</v>
      </c>
      <c r="Q217" s="7" t="s">
        <v>2694</v>
      </c>
      <c r="R217" s="52"/>
      <c r="S217" s="52"/>
      <c r="T217" s="52"/>
      <c r="U217" s="52"/>
      <c r="V217" s="52"/>
      <c r="W217" s="52"/>
      <c r="X217" s="52"/>
      <c r="Y217" s="52"/>
      <c r="Z217" s="52"/>
      <c r="AA217" s="52"/>
      <c r="AB217" s="52"/>
      <c r="AH217" s="4" t="s">
        <v>1350</v>
      </c>
      <c r="AI217" s="4" t="s">
        <v>2688</v>
      </c>
      <c r="AL217"/>
      <c r="AM217"/>
      <c r="AN217"/>
      <c r="AO217"/>
      <c r="AP217"/>
      <c r="AQ217"/>
      <c r="AR217" s="7" t="s">
        <v>1357</v>
      </c>
      <c r="AS217" s="7" t="s">
        <v>2694</v>
      </c>
      <c r="AT217"/>
      <c r="AU217"/>
      <c r="AY217" s="7" t="s">
        <v>1357</v>
      </c>
      <c r="AZ217" s="7" t="s">
        <v>2694</v>
      </c>
      <c r="BG217" s="7" t="s">
        <v>1357</v>
      </c>
      <c r="BH217" s="7" t="s">
        <v>2694</v>
      </c>
      <c r="BN217" s="7" t="s">
        <v>1357</v>
      </c>
      <c r="BO217" s="7" t="s">
        <v>2694</v>
      </c>
    </row>
    <row r="218" spans="2:67" ht="14.5" x14ac:dyDescent="0.35">
      <c r="B218" s="4" t="s">
        <v>1351</v>
      </c>
      <c r="C218" s="4" t="s">
        <v>2689</v>
      </c>
      <c r="K218" s="4" t="s">
        <v>1351</v>
      </c>
      <c r="L218" s="4" t="s">
        <v>2689</v>
      </c>
      <c r="P218" s="7" t="s">
        <v>1358</v>
      </c>
      <c r="Q218" s="7" t="s">
        <v>2695</v>
      </c>
      <c r="R218" s="52"/>
      <c r="S218" s="52"/>
      <c r="T218" s="52"/>
      <c r="U218" s="52"/>
      <c r="V218" s="52"/>
      <c r="W218" s="52"/>
      <c r="X218" s="52"/>
      <c r="Y218" s="52"/>
      <c r="Z218" s="52"/>
      <c r="AA218" s="52"/>
      <c r="AB218" s="52"/>
      <c r="AH218" s="4" t="s">
        <v>1351</v>
      </c>
      <c r="AI218" s="4" t="s">
        <v>2689</v>
      </c>
      <c r="AL218"/>
      <c r="AM218"/>
      <c r="AN218"/>
      <c r="AO218"/>
      <c r="AP218"/>
      <c r="AQ218"/>
      <c r="AR218" s="7" t="s">
        <v>1358</v>
      </c>
      <c r="AS218" s="7" t="s">
        <v>2695</v>
      </c>
      <c r="AT218"/>
      <c r="AU218"/>
      <c r="AY218" s="7" t="s">
        <v>1358</v>
      </c>
      <c r="AZ218" s="7" t="s">
        <v>2695</v>
      </c>
      <c r="BG218" s="7" t="s">
        <v>1358</v>
      </c>
      <c r="BH218" s="7" t="s">
        <v>2695</v>
      </c>
      <c r="BN218" s="7" t="s">
        <v>1358</v>
      </c>
      <c r="BO218" s="7" t="s">
        <v>2695</v>
      </c>
    </row>
    <row r="219" spans="2:67" ht="14.5" x14ac:dyDescent="0.35">
      <c r="B219" s="4" t="s">
        <v>1352</v>
      </c>
      <c r="C219" s="4" t="s">
        <v>2690</v>
      </c>
      <c r="K219" s="4" t="s">
        <v>1352</v>
      </c>
      <c r="L219" s="4" t="s">
        <v>2690</v>
      </c>
      <c r="P219" s="7" t="s">
        <v>1359</v>
      </c>
      <c r="Q219" s="7" t="s">
        <v>2696</v>
      </c>
      <c r="R219" s="52"/>
      <c r="S219" s="52"/>
      <c r="T219" s="52"/>
      <c r="U219" s="52"/>
      <c r="V219" s="52"/>
      <c r="W219" s="52"/>
      <c r="X219" s="52"/>
      <c r="Y219" s="52"/>
      <c r="Z219" s="52"/>
      <c r="AA219" s="52"/>
      <c r="AB219" s="52"/>
      <c r="AH219" s="4" t="s">
        <v>1352</v>
      </c>
      <c r="AI219" s="4" t="s">
        <v>2690</v>
      </c>
      <c r="AL219"/>
      <c r="AM219"/>
      <c r="AN219"/>
      <c r="AO219"/>
      <c r="AP219"/>
      <c r="AQ219"/>
      <c r="AR219" s="7" t="s">
        <v>1359</v>
      </c>
      <c r="AS219" s="7" t="s">
        <v>2696</v>
      </c>
      <c r="AT219"/>
      <c r="AU219"/>
      <c r="AY219" s="7" t="s">
        <v>1359</v>
      </c>
      <c r="AZ219" s="7" t="s">
        <v>2696</v>
      </c>
      <c r="BG219" s="7" t="s">
        <v>1359</v>
      </c>
      <c r="BH219" s="7" t="s">
        <v>2696</v>
      </c>
      <c r="BN219" s="7" t="s">
        <v>1359</v>
      </c>
      <c r="BO219" s="7" t="s">
        <v>2696</v>
      </c>
    </row>
    <row r="220" spans="2:67" ht="14.5" x14ac:dyDescent="0.35">
      <c r="B220" s="4" t="s">
        <v>1353</v>
      </c>
      <c r="C220" s="4" t="s">
        <v>2691</v>
      </c>
      <c r="K220" s="4" t="s">
        <v>1353</v>
      </c>
      <c r="L220" s="4" t="s">
        <v>2691</v>
      </c>
      <c r="P220" s="7" t="s">
        <v>1360</v>
      </c>
      <c r="Q220" s="7" t="s">
        <v>2697</v>
      </c>
      <c r="R220" s="52"/>
      <c r="S220" s="52"/>
      <c r="T220" s="52"/>
      <c r="U220" s="52"/>
      <c r="V220" s="52"/>
      <c r="W220" s="52"/>
      <c r="X220" s="52"/>
      <c r="Y220" s="52"/>
      <c r="Z220" s="52"/>
      <c r="AA220" s="52"/>
      <c r="AB220" s="52"/>
      <c r="AH220" s="4" t="s">
        <v>1353</v>
      </c>
      <c r="AI220" s="4" t="s">
        <v>2691</v>
      </c>
      <c r="AL220"/>
      <c r="AM220"/>
      <c r="AN220"/>
      <c r="AO220"/>
      <c r="AP220"/>
      <c r="AQ220"/>
      <c r="AR220" s="7" t="s">
        <v>1360</v>
      </c>
      <c r="AS220" s="7" t="s">
        <v>2697</v>
      </c>
      <c r="AT220"/>
      <c r="AU220"/>
      <c r="AY220" s="7" t="s">
        <v>1360</v>
      </c>
      <c r="AZ220" s="7" t="s">
        <v>2697</v>
      </c>
      <c r="BG220" s="7" t="s">
        <v>1360</v>
      </c>
      <c r="BH220" s="7" t="s">
        <v>2697</v>
      </c>
      <c r="BN220" s="7" t="s">
        <v>1360</v>
      </c>
      <c r="BO220" s="7" t="s">
        <v>2697</v>
      </c>
    </row>
    <row r="221" spans="2:67" ht="14.5" x14ac:dyDescent="0.35">
      <c r="B221" s="4" t="s">
        <v>1354</v>
      </c>
      <c r="C221" s="4" t="s">
        <v>2692</v>
      </c>
      <c r="K221" s="4" t="s">
        <v>1354</v>
      </c>
      <c r="L221" s="4" t="s">
        <v>2692</v>
      </c>
      <c r="P221" s="7" t="s">
        <v>1361</v>
      </c>
      <c r="Q221" s="7" t="s">
        <v>2698</v>
      </c>
      <c r="R221" s="52"/>
      <c r="S221" s="52"/>
      <c r="T221" s="52"/>
      <c r="U221" s="52"/>
      <c r="V221" s="52"/>
      <c r="W221" s="52"/>
      <c r="X221" s="52"/>
      <c r="Y221" s="52"/>
      <c r="Z221" s="52"/>
      <c r="AA221" s="52"/>
      <c r="AB221" s="52"/>
      <c r="AH221" s="4" t="s">
        <v>1354</v>
      </c>
      <c r="AI221" s="4" t="s">
        <v>2692</v>
      </c>
      <c r="AL221"/>
      <c r="AM221"/>
      <c r="AN221"/>
      <c r="AO221"/>
      <c r="AP221"/>
      <c r="AQ221"/>
      <c r="AR221" s="7" t="s">
        <v>1361</v>
      </c>
      <c r="AS221" s="7" t="s">
        <v>2698</v>
      </c>
      <c r="AT221"/>
      <c r="AU221"/>
      <c r="AY221" s="7" t="s">
        <v>1361</v>
      </c>
      <c r="AZ221" s="7" t="s">
        <v>2698</v>
      </c>
      <c r="BG221" s="7" t="s">
        <v>1361</v>
      </c>
      <c r="BH221" s="7" t="s">
        <v>2698</v>
      </c>
      <c r="BN221" s="7" t="s">
        <v>1361</v>
      </c>
      <c r="BO221" s="7" t="s">
        <v>2698</v>
      </c>
    </row>
    <row r="222" spans="2:67" ht="14.5" x14ac:dyDescent="0.35">
      <c r="B222" s="4" t="s">
        <v>1355</v>
      </c>
      <c r="C222" s="4" t="s">
        <v>1596</v>
      </c>
      <c r="K222" s="4" t="s">
        <v>1355</v>
      </c>
      <c r="L222" s="4" t="s">
        <v>1596</v>
      </c>
      <c r="P222" s="7" t="s">
        <v>1362</v>
      </c>
      <c r="Q222" s="7" t="s">
        <v>2699</v>
      </c>
      <c r="R222" s="52"/>
      <c r="S222" s="52"/>
      <c r="T222" s="52"/>
      <c r="U222" s="52"/>
      <c r="V222" s="52"/>
      <c r="W222" s="52"/>
      <c r="X222" s="52"/>
      <c r="Y222" s="52"/>
      <c r="Z222" s="52"/>
      <c r="AA222" s="52"/>
      <c r="AB222" s="52"/>
      <c r="AH222" s="4" t="s">
        <v>1355</v>
      </c>
      <c r="AI222" s="4" t="s">
        <v>1596</v>
      </c>
      <c r="AL222"/>
      <c r="AM222"/>
      <c r="AN222"/>
      <c r="AO222"/>
      <c r="AP222"/>
      <c r="AQ222"/>
      <c r="AR222" s="7" t="s">
        <v>1362</v>
      </c>
      <c r="AS222" s="7" t="s">
        <v>2699</v>
      </c>
      <c r="AT222"/>
      <c r="AU222"/>
      <c r="AY222" s="7" t="s">
        <v>1362</v>
      </c>
      <c r="AZ222" s="7" t="s">
        <v>2699</v>
      </c>
      <c r="BG222" s="7" t="s">
        <v>1362</v>
      </c>
      <c r="BH222" s="7" t="s">
        <v>2699</v>
      </c>
      <c r="BN222" s="7" t="s">
        <v>1362</v>
      </c>
      <c r="BO222" s="7" t="s">
        <v>2699</v>
      </c>
    </row>
    <row r="223" spans="2:67" ht="14.5" x14ac:dyDescent="0.35">
      <c r="B223" s="4" t="s">
        <v>1356</v>
      </c>
      <c r="C223" s="4" t="s">
        <v>2693</v>
      </c>
      <c r="K223" s="4" t="s">
        <v>1356</v>
      </c>
      <c r="L223" s="4" t="s">
        <v>2693</v>
      </c>
      <c r="P223" s="7" t="s">
        <v>1363</v>
      </c>
      <c r="Q223" s="7" t="s">
        <v>1643</v>
      </c>
      <c r="R223" s="52"/>
      <c r="S223" s="52"/>
      <c r="T223" s="52"/>
      <c r="U223" s="52"/>
      <c r="V223" s="52"/>
      <c r="W223" s="52"/>
      <c r="X223" s="52"/>
      <c r="Y223" s="52"/>
      <c r="Z223" s="52"/>
      <c r="AA223" s="52"/>
      <c r="AB223" s="52"/>
      <c r="AH223" s="4" t="s">
        <v>1356</v>
      </c>
      <c r="AI223" s="4" t="s">
        <v>2693</v>
      </c>
      <c r="AL223"/>
      <c r="AM223"/>
      <c r="AN223"/>
      <c r="AO223"/>
      <c r="AP223"/>
      <c r="AQ223"/>
      <c r="AR223" s="7" t="s">
        <v>1363</v>
      </c>
      <c r="AS223" s="7" t="s">
        <v>1643</v>
      </c>
      <c r="AT223"/>
      <c r="AU223"/>
      <c r="AY223" s="7" t="s">
        <v>1363</v>
      </c>
      <c r="AZ223" s="7" t="s">
        <v>1643</v>
      </c>
      <c r="BG223" s="7" t="s">
        <v>1363</v>
      </c>
      <c r="BH223" s="7" t="s">
        <v>1643</v>
      </c>
      <c r="BN223" s="7" t="s">
        <v>1363</v>
      </c>
      <c r="BO223" s="7" t="s">
        <v>1643</v>
      </c>
    </row>
    <row r="224" spans="2:67" ht="14.5" x14ac:dyDescent="0.35">
      <c r="B224" s="4" t="s">
        <v>1357</v>
      </c>
      <c r="C224" s="4" t="s">
        <v>2694</v>
      </c>
      <c r="K224" s="4" t="s">
        <v>1357</v>
      </c>
      <c r="L224" s="4" t="s">
        <v>2694</v>
      </c>
      <c r="P224" s="7" t="s">
        <v>1364</v>
      </c>
      <c r="Q224" s="7" t="s">
        <v>2700</v>
      </c>
      <c r="R224" s="52"/>
      <c r="S224" s="52"/>
      <c r="T224" s="52"/>
      <c r="U224" s="52"/>
      <c r="V224" s="52"/>
      <c r="W224" s="52"/>
      <c r="X224" s="52"/>
      <c r="Y224" s="52"/>
      <c r="Z224" s="52"/>
      <c r="AA224" s="52"/>
      <c r="AB224" s="52"/>
      <c r="AH224" s="4" t="s">
        <v>1357</v>
      </c>
      <c r="AI224" s="4" t="s">
        <v>2694</v>
      </c>
      <c r="AL224"/>
      <c r="AM224"/>
      <c r="AN224"/>
      <c r="AO224"/>
      <c r="AP224"/>
      <c r="AQ224"/>
      <c r="AR224" s="7" t="s">
        <v>1364</v>
      </c>
      <c r="AS224" s="7" t="s">
        <v>2700</v>
      </c>
      <c r="AT224"/>
      <c r="AU224"/>
      <c r="AY224" s="7" t="s">
        <v>1364</v>
      </c>
      <c r="AZ224" s="7" t="s">
        <v>2700</v>
      </c>
      <c r="BG224" s="7" t="s">
        <v>1364</v>
      </c>
      <c r="BH224" s="7" t="s">
        <v>2700</v>
      </c>
      <c r="BN224" s="7" t="s">
        <v>1364</v>
      </c>
      <c r="BO224" s="7" t="s">
        <v>2700</v>
      </c>
    </row>
    <row r="225" spans="2:67" ht="14.5" x14ac:dyDescent="0.35">
      <c r="B225" s="4" t="s">
        <v>1358</v>
      </c>
      <c r="C225" s="4" t="s">
        <v>2695</v>
      </c>
      <c r="K225" s="4" t="s">
        <v>1358</v>
      </c>
      <c r="L225" s="4" t="s">
        <v>2695</v>
      </c>
      <c r="P225" s="7" t="s">
        <v>1365</v>
      </c>
      <c r="Q225" s="7" t="s">
        <v>2701</v>
      </c>
      <c r="R225" s="52"/>
      <c r="S225" s="52"/>
      <c r="T225" s="52"/>
      <c r="U225" s="52"/>
      <c r="V225" s="52"/>
      <c r="W225" s="52"/>
      <c r="X225" s="52"/>
      <c r="Y225" s="52"/>
      <c r="Z225" s="52"/>
      <c r="AA225" s="52"/>
      <c r="AB225" s="52"/>
      <c r="AH225" s="4" t="s">
        <v>1358</v>
      </c>
      <c r="AI225" s="4" t="s">
        <v>2695</v>
      </c>
      <c r="AL225"/>
      <c r="AM225"/>
      <c r="AN225"/>
      <c r="AO225"/>
      <c r="AP225"/>
      <c r="AQ225"/>
      <c r="AR225" s="7" t="s">
        <v>1365</v>
      </c>
      <c r="AS225" s="7" t="s">
        <v>2701</v>
      </c>
      <c r="AT225"/>
      <c r="AU225"/>
      <c r="AY225" s="7" t="s">
        <v>1365</v>
      </c>
      <c r="AZ225" s="7" t="s">
        <v>2701</v>
      </c>
      <c r="BG225" s="7" t="s">
        <v>1365</v>
      </c>
      <c r="BH225" s="7" t="s">
        <v>2701</v>
      </c>
      <c r="BN225" s="7" t="s">
        <v>1365</v>
      </c>
      <c r="BO225" s="7" t="s">
        <v>2701</v>
      </c>
    </row>
    <row r="226" spans="2:67" ht="14.5" x14ac:dyDescent="0.35">
      <c r="B226" s="4" t="s">
        <v>1359</v>
      </c>
      <c r="C226" s="4" t="s">
        <v>2696</v>
      </c>
      <c r="K226" s="4" t="s">
        <v>1359</v>
      </c>
      <c r="L226" s="4" t="s">
        <v>2696</v>
      </c>
      <c r="P226" s="7" t="s">
        <v>1366</v>
      </c>
      <c r="Q226" s="7" t="s">
        <v>2702</v>
      </c>
      <c r="R226" s="52"/>
      <c r="S226" s="52"/>
      <c r="T226" s="52"/>
      <c r="U226" s="52"/>
      <c r="V226" s="52"/>
      <c r="W226" s="52"/>
      <c r="X226" s="52"/>
      <c r="Y226" s="52"/>
      <c r="Z226" s="52"/>
      <c r="AA226" s="52"/>
      <c r="AB226" s="52"/>
      <c r="AH226" s="4" t="s">
        <v>1359</v>
      </c>
      <c r="AI226" s="4" t="s">
        <v>2696</v>
      </c>
      <c r="AL226"/>
      <c r="AM226"/>
      <c r="AN226"/>
      <c r="AO226"/>
      <c r="AP226"/>
      <c r="AQ226"/>
      <c r="AR226" s="7" t="s">
        <v>1366</v>
      </c>
      <c r="AS226" s="7" t="s">
        <v>2702</v>
      </c>
      <c r="AT226"/>
      <c r="AU226"/>
      <c r="AY226" s="7" t="s">
        <v>1366</v>
      </c>
      <c r="AZ226" s="7" t="s">
        <v>2702</v>
      </c>
      <c r="BG226" s="7" t="s">
        <v>1366</v>
      </c>
      <c r="BH226" s="7" t="s">
        <v>2702</v>
      </c>
      <c r="BN226" s="7" t="s">
        <v>1366</v>
      </c>
      <c r="BO226" s="7" t="s">
        <v>2702</v>
      </c>
    </row>
    <row r="227" spans="2:67" ht="14.5" x14ac:dyDescent="0.35">
      <c r="B227" s="4" t="s">
        <v>1360</v>
      </c>
      <c r="C227" s="4" t="s">
        <v>2697</v>
      </c>
      <c r="K227" s="4" t="s">
        <v>1360</v>
      </c>
      <c r="L227" s="4" t="s">
        <v>2697</v>
      </c>
      <c r="P227" s="7" t="s">
        <v>1367</v>
      </c>
      <c r="Q227" s="7" t="s">
        <v>2703</v>
      </c>
      <c r="R227" s="52"/>
      <c r="S227" s="52"/>
      <c r="T227" s="52"/>
      <c r="U227" s="52"/>
      <c r="V227" s="52"/>
      <c r="W227" s="52"/>
      <c r="X227" s="52"/>
      <c r="Y227" s="52"/>
      <c r="Z227" s="52"/>
      <c r="AA227" s="52"/>
      <c r="AB227" s="52"/>
      <c r="AH227" s="4" t="s">
        <v>1360</v>
      </c>
      <c r="AI227" s="4" t="s">
        <v>2697</v>
      </c>
      <c r="AL227"/>
      <c r="AM227"/>
      <c r="AN227"/>
      <c r="AO227"/>
      <c r="AP227"/>
      <c r="AQ227"/>
      <c r="AR227" s="7" t="s">
        <v>1367</v>
      </c>
      <c r="AS227" s="7" t="s">
        <v>2703</v>
      </c>
      <c r="AT227"/>
      <c r="AU227"/>
      <c r="AY227" s="7" t="s">
        <v>1367</v>
      </c>
      <c r="AZ227" s="7" t="s">
        <v>2703</v>
      </c>
      <c r="BG227" s="7" t="s">
        <v>1367</v>
      </c>
      <c r="BH227" s="7" t="s">
        <v>2703</v>
      </c>
      <c r="BN227" s="7" t="s">
        <v>1367</v>
      </c>
      <c r="BO227" s="7" t="s">
        <v>2703</v>
      </c>
    </row>
    <row r="228" spans="2:67" ht="14.5" x14ac:dyDescent="0.35">
      <c r="B228" s="4" t="s">
        <v>1361</v>
      </c>
      <c r="C228" s="4" t="s">
        <v>2698</v>
      </c>
      <c r="K228" s="4" t="s">
        <v>1361</v>
      </c>
      <c r="L228" s="4" t="s">
        <v>2698</v>
      </c>
      <c r="P228" s="7" t="s">
        <v>1368</v>
      </c>
      <c r="Q228" s="7" t="s">
        <v>2704</v>
      </c>
      <c r="R228" s="52"/>
      <c r="S228" s="52"/>
      <c r="T228" s="52"/>
      <c r="U228" s="52"/>
      <c r="V228" s="52"/>
      <c r="W228" s="52"/>
      <c r="X228" s="52"/>
      <c r="Y228" s="52"/>
      <c r="Z228" s="52"/>
      <c r="AA228" s="52"/>
      <c r="AB228" s="52"/>
      <c r="AH228" s="4" t="s">
        <v>1361</v>
      </c>
      <c r="AI228" s="4" t="s">
        <v>2698</v>
      </c>
      <c r="AL228"/>
      <c r="AM228"/>
      <c r="AN228"/>
      <c r="AO228"/>
      <c r="AP228"/>
      <c r="AQ228"/>
      <c r="AR228" s="7" t="s">
        <v>1368</v>
      </c>
      <c r="AS228" s="7" t="s">
        <v>2704</v>
      </c>
      <c r="AT228"/>
      <c r="AU228"/>
      <c r="AY228" s="7" t="s">
        <v>1368</v>
      </c>
      <c r="AZ228" s="7" t="s">
        <v>2704</v>
      </c>
      <c r="BG228" s="7" t="s">
        <v>1368</v>
      </c>
      <c r="BH228" s="7" t="s">
        <v>2704</v>
      </c>
      <c r="BN228" s="7" t="s">
        <v>1368</v>
      </c>
      <c r="BO228" s="7" t="s">
        <v>2704</v>
      </c>
    </row>
    <row r="229" spans="2:67" ht="14.5" x14ac:dyDescent="0.35">
      <c r="B229" s="4" t="s">
        <v>1362</v>
      </c>
      <c r="C229" s="4" t="s">
        <v>2699</v>
      </c>
      <c r="K229" s="4" t="s">
        <v>1362</v>
      </c>
      <c r="L229" s="4" t="s">
        <v>2699</v>
      </c>
      <c r="P229" s="7" t="s">
        <v>1369</v>
      </c>
      <c r="Q229" s="7" t="s">
        <v>2705</v>
      </c>
      <c r="R229" s="52"/>
      <c r="S229" s="52"/>
      <c r="T229" s="52"/>
      <c r="U229" s="52"/>
      <c r="V229" s="52"/>
      <c r="W229" s="52"/>
      <c r="X229" s="52"/>
      <c r="Y229" s="52"/>
      <c r="Z229" s="52"/>
      <c r="AA229" s="52"/>
      <c r="AB229" s="52"/>
      <c r="AH229" s="4" t="s">
        <v>1362</v>
      </c>
      <c r="AI229" s="4" t="s">
        <v>2699</v>
      </c>
      <c r="AL229"/>
      <c r="AM229"/>
      <c r="AN229"/>
      <c r="AO229"/>
      <c r="AP229"/>
      <c r="AQ229"/>
      <c r="AR229" s="7" t="s">
        <v>1369</v>
      </c>
      <c r="AS229" s="7" t="s">
        <v>2705</v>
      </c>
      <c r="AT229"/>
      <c r="AU229"/>
      <c r="AY229" s="7" t="s">
        <v>1369</v>
      </c>
      <c r="AZ229" s="7" t="s">
        <v>2705</v>
      </c>
      <c r="BG229" s="7" t="s">
        <v>1369</v>
      </c>
      <c r="BH229" s="7" t="s">
        <v>2705</v>
      </c>
      <c r="BN229" s="7" t="s">
        <v>1369</v>
      </c>
      <c r="BO229" s="7" t="s">
        <v>2705</v>
      </c>
    </row>
    <row r="230" spans="2:67" ht="14.5" x14ac:dyDescent="0.35">
      <c r="B230" s="4" t="s">
        <v>1363</v>
      </c>
      <c r="C230" s="4" t="s">
        <v>1643</v>
      </c>
      <c r="K230" s="4" t="s">
        <v>1363</v>
      </c>
      <c r="L230" s="4" t="s">
        <v>1643</v>
      </c>
      <c r="P230" s="7" t="s">
        <v>1370</v>
      </c>
      <c r="Q230" s="7" t="s">
        <v>1617</v>
      </c>
      <c r="R230" s="52"/>
      <c r="S230" s="52"/>
      <c r="T230" s="52"/>
      <c r="U230" s="52"/>
      <c r="V230" s="52"/>
      <c r="W230" s="52"/>
      <c r="X230" s="52"/>
      <c r="Y230" s="52"/>
      <c r="Z230" s="52"/>
      <c r="AA230" s="52"/>
      <c r="AB230" s="52"/>
      <c r="AH230" s="4" t="s">
        <v>1363</v>
      </c>
      <c r="AI230" s="4" t="s">
        <v>1643</v>
      </c>
      <c r="AL230"/>
      <c r="AM230"/>
      <c r="AN230"/>
      <c r="AO230"/>
      <c r="AP230"/>
      <c r="AQ230"/>
      <c r="AR230" s="7" t="s">
        <v>1370</v>
      </c>
      <c r="AS230" s="7" t="s">
        <v>1617</v>
      </c>
      <c r="AT230"/>
      <c r="AU230"/>
      <c r="AY230" s="7" t="s">
        <v>1370</v>
      </c>
      <c r="AZ230" s="7" t="s">
        <v>1617</v>
      </c>
      <c r="BG230" s="7" t="s">
        <v>1370</v>
      </c>
      <c r="BH230" s="7" t="s">
        <v>1617</v>
      </c>
      <c r="BN230" s="7" t="s">
        <v>1370</v>
      </c>
      <c r="BO230" s="7" t="s">
        <v>1617</v>
      </c>
    </row>
    <row r="231" spans="2:67" ht="14.5" x14ac:dyDescent="0.35">
      <c r="B231" s="4" t="s">
        <v>1364</v>
      </c>
      <c r="C231" s="4" t="s">
        <v>2700</v>
      </c>
      <c r="K231" s="4" t="s">
        <v>1364</v>
      </c>
      <c r="L231" s="4" t="s">
        <v>2700</v>
      </c>
      <c r="P231" s="7" t="s">
        <v>1371</v>
      </c>
      <c r="Q231" s="7" t="s">
        <v>2706</v>
      </c>
      <c r="R231" s="52"/>
      <c r="S231" s="52"/>
      <c r="T231" s="52"/>
      <c r="U231" s="52"/>
      <c r="V231" s="52"/>
      <c r="W231" s="52"/>
      <c r="X231" s="52"/>
      <c r="Y231" s="52"/>
      <c r="Z231" s="52"/>
      <c r="AA231" s="52"/>
      <c r="AB231" s="52"/>
      <c r="AH231" s="4" t="s">
        <v>1364</v>
      </c>
      <c r="AI231" s="4" t="s">
        <v>2700</v>
      </c>
      <c r="AL231"/>
      <c r="AM231"/>
      <c r="AN231"/>
      <c r="AO231"/>
      <c r="AP231"/>
      <c r="AQ231"/>
      <c r="AR231" s="7" t="s">
        <v>1371</v>
      </c>
      <c r="AS231" s="7" t="s">
        <v>2706</v>
      </c>
      <c r="AT231"/>
      <c r="AU231"/>
      <c r="AY231" s="7" t="s">
        <v>1371</v>
      </c>
      <c r="AZ231" s="7" t="s">
        <v>2706</v>
      </c>
      <c r="BG231" s="7" t="s">
        <v>1371</v>
      </c>
      <c r="BH231" s="7" t="s">
        <v>2706</v>
      </c>
      <c r="BN231" s="7" t="s">
        <v>1371</v>
      </c>
      <c r="BO231" s="7" t="s">
        <v>2706</v>
      </c>
    </row>
    <row r="232" spans="2:67" ht="14.5" x14ac:dyDescent="0.35">
      <c r="B232" s="4" t="s">
        <v>1365</v>
      </c>
      <c r="C232" s="4" t="s">
        <v>2701</v>
      </c>
      <c r="K232" s="4" t="s">
        <v>1365</v>
      </c>
      <c r="L232" s="4" t="s">
        <v>2701</v>
      </c>
      <c r="P232" s="7" t="s">
        <v>1372</v>
      </c>
      <c r="Q232" s="7" t="s">
        <v>2707</v>
      </c>
      <c r="R232" s="52"/>
      <c r="S232" s="52"/>
      <c r="T232" s="52"/>
      <c r="U232" s="52"/>
      <c r="V232" s="52"/>
      <c r="W232" s="52"/>
      <c r="X232" s="52"/>
      <c r="Y232" s="52"/>
      <c r="Z232" s="52"/>
      <c r="AA232" s="52"/>
      <c r="AB232" s="52"/>
      <c r="AH232" s="4" t="s">
        <v>1365</v>
      </c>
      <c r="AI232" s="4" t="s">
        <v>2701</v>
      </c>
      <c r="AL232"/>
      <c r="AM232"/>
      <c r="AN232"/>
      <c r="AO232"/>
      <c r="AP232"/>
      <c r="AQ232"/>
      <c r="AR232" s="7" t="s">
        <v>1372</v>
      </c>
      <c r="AS232" s="7" t="s">
        <v>2707</v>
      </c>
      <c r="AT232"/>
      <c r="AU232"/>
      <c r="AY232" s="7" t="s">
        <v>1372</v>
      </c>
      <c r="AZ232" s="7" t="s">
        <v>2707</v>
      </c>
      <c r="BG232" s="7" t="s">
        <v>1372</v>
      </c>
      <c r="BH232" s="7" t="s">
        <v>2707</v>
      </c>
      <c r="BN232" s="7" t="s">
        <v>1372</v>
      </c>
      <c r="BO232" s="7" t="s">
        <v>2707</v>
      </c>
    </row>
    <row r="233" spans="2:67" ht="14.5" x14ac:dyDescent="0.35">
      <c r="B233" s="4" t="s">
        <v>1366</v>
      </c>
      <c r="C233" s="4" t="s">
        <v>2702</v>
      </c>
      <c r="K233" s="4" t="s">
        <v>1366</v>
      </c>
      <c r="L233" s="4" t="s">
        <v>2702</v>
      </c>
      <c r="P233" s="7" t="s">
        <v>1373</v>
      </c>
      <c r="Q233" s="7" t="s">
        <v>2708</v>
      </c>
      <c r="R233" s="52"/>
      <c r="S233" s="52"/>
      <c r="T233" s="52"/>
      <c r="U233" s="52"/>
      <c r="V233" s="52"/>
      <c r="W233" s="52"/>
      <c r="X233" s="52"/>
      <c r="Y233" s="52"/>
      <c r="Z233" s="52"/>
      <c r="AA233" s="52"/>
      <c r="AB233" s="52"/>
      <c r="AH233" s="4" t="s">
        <v>1366</v>
      </c>
      <c r="AI233" s="4" t="s">
        <v>2702</v>
      </c>
      <c r="AL233"/>
      <c r="AM233"/>
      <c r="AN233"/>
      <c r="AO233"/>
      <c r="AP233"/>
      <c r="AQ233"/>
      <c r="AR233" s="7" t="s">
        <v>1373</v>
      </c>
      <c r="AS233" s="7" t="s">
        <v>2708</v>
      </c>
      <c r="AT233"/>
      <c r="AU233"/>
      <c r="AY233" s="7" t="s">
        <v>1373</v>
      </c>
      <c r="AZ233" s="7" t="s">
        <v>2708</v>
      </c>
      <c r="BG233" s="7" t="s">
        <v>1373</v>
      </c>
      <c r="BH233" s="7" t="s">
        <v>2708</v>
      </c>
      <c r="BN233" s="7" t="s">
        <v>1373</v>
      </c>
      <c r="BO233" s="7" t="s">
        <v>2708</v>
      </c>
    </row>
    <row r="234" spans="2:67" ht="14.5" x14ac:dyDescent="0.35">
      <c r="B234" s="4" t="s">
        <v>1367</v>
      </c>
      <c r="C234" s="4" t="s">
        <v>2703</v>
      </c>
      <c r="K234" s="4" t="s">
        <v>1367</v>
      </c>
      <c r="L234" s="4" t="s">
        <v>2703</v>
      </c>
      <c r="P234" s="7" t="s">
        <v>1374</v>
      </c>
      <c r="Q234" s="7" t="s">
        <v>2709</v>
      </c>
      <c r="R234" s="52"/>
      <c r="S234" s="52"/>
      <c r="T234" s="52"/>
      <c r="U234" s="52"/>
      <c r="V234" s="52"/>
      <c r="W234" s="52"/>
      <c r="X234" s="52"/>
      <c r="Y234" s="52"/>
      <c r="Z234" s="52"/>
      <c r="AA234" s="52"/>
      <c r="AB234" s="52"/>
      <c r="AH234" s="4" t="s">
        <v>1367</v>
      </c>
      <c r="AI234" s="4" t="s">
        <v>2703</v>
      </c>
      <c r="AL234"/>
      <c r="AM234"/>
      <c r="AN234"/>
      <c r="AO234"/>
      <c r="AP234"/>
      <c r="AQ234"/>
      <c r="AR234" s="7" t="s">
        <v>1374</v>
      </c>
      <c r="AS234" s="7" t="s">
        <v>2709</v>
      </c>
      <c r="AT234"/>
      <c r="AU234"/>
      <c r="AY234" s="7" t="s">
        <v>1374</v>
      </c>
      <c r="AZ234" s="7" t="s">
        <v>2709</v>
      </c>
      <c r="BG234" s="7" t="s">
        <v>1374</v>
      </c>
      <c r="BH234" s="7" t="s">
        <v>2709</v>
      </c>
      <c r="BN234" s="7" t="s">
        <v>1374</v>
      </c>
      <c r="BO234" s="7" t="s">
        <v>2709</v>
      </c>
    </row>
    <row r="235" spans="2:67" ht="14.5" x14ac:dyDescent="0.35">
      <c r="B235" s="4" t="s">
        <v>1368</v>
      </c>
      <c r="C235" s="4" t="s">
        <v>2704</v>
      </c>
      <c r="K235" s="4" t="s">
        <v>1368</v>
      </c>
      <c r="L235" s="4" t="s">
        <v>2704</v>
      </c>
      <c r="P235" s="7" t="s">
        <v>1375</v>
      </c>
      <c r="Q235" s="7" t="s">
        <v>2710</v>
      </c>
      <c r="R235" s="52"/>
      <c r="S235" s="52"/>
      <c r="T235" s="52"/>
      <c r="U235" s="52"/>
      <c r="V235" s="52"/>
      <c r="W235" s="52"/>
      <c r="X235" s="52"/>
      <c r="Y235" s="52"/>
      <c r="Z235" s="52"/>
      <c r="AA235" s="52"/>
      <c r="AB235" s="52"/>
      <c r="AH235" s="4" t="s">
        <v>1368</v>
      </c>
      <c r="AI235" s="4" t="s">
        <v>2704</v>
      </c>
      <c r="AL235"/>
      <c r="AM235"/>
      <c r="AN235"/>
      <c r="AO235"/>
      <c r="AP235"/>
      <c r="AQ235"/>
      <c r="AR235" s="7" t="s">
        <v>1375</v>
      </c>
      <c r="AS235" s="7" t="s">
        <v>2710</v>
      </c>
      <c r="AT235"/>
      <c r="AU235"/>
      <c r="AY235" s="7" t="s">
        <v>1375</v>
      </c>
      <c r="AZ235" s="7" t="s">
        <v>2710</v>
      </c>
      <c r="BG235" s="7" t="s">
        <v>1375</v>
      </c>
      <c r="BH235" s="7" t="s">
        <v>2710</v>
      </c>
      <c r="BN235" s="7" t="s">
        <v>1375</v>
      </c>
      <c r="BO235" s="7" t="s">
        <v>2710</v>
      </c>
    </row>
    <row r="236" spans="2:67" ht="14.5" x14ac:dyDescent="0.35">
      <c r="B236" s="4" t="s">
        <v>1369</v>
      </c>
      <c r="C236" s="4" t="s">
        <v>2705</v>
      </c>
      <c r="K236" s="4" t="s">
        <v>1369</v>
      </c>
      <c r="L236" s="4" t="s">
        <v>2705</v>
      </c>
      <c r="P236" s="7" t="s">
        <v>1376</v>
      </c>
      <c r="Q236" s="7" t="s">
        <v>2711</v>
      </c>
      <c r="R236" s="52"/>
      <c r="S236" s="52"/>
      <c r="T236" s="52"/>
      <c r="U236" s="52"/>
      <c r="V236" s="52"/>
      <c r="W236" s="52"/>
      <c r="X236" s="52"/>
      <c r="Y236" s="52"/>
      <c r="Z236" s="52"/>
      <c r="AA236" s="52"/>
      <c r="AB236" s="52"/>
      <c r="AH236" s="4" t="s">
        <v>1369</v>
      </c>
      <c r="AI236" s="4" t="s">
        <v>2705</v>
      </c>
      <c r="AL236"/>
      <c r="AM236"/>
      <c r="AN236"/>
      <c r="AO236"/>
      <c r="AP236"/>
      <c r="AQ236"/>
      <c r="AR236" s="7" t="s">
        <v>1376</v>
      </c>
      <c r="AS236" s="7" t="s">
        <v>2711</v>
      </c>
      <c r="AT236"/>
      <c r="AU236"/>
      <c r="AY236" s="7" t="s">
        <v>1376</v>
      </c>
      <c r="AZ236" s="7" t="s">
        <v>2711</v>
      </c>
      <c r="BG236" s="7" t="s">
        <v>1376</v>
      </c>
      <c r="BH236" s="7" t="s">
        <v>2711</v>
      </c>
      <c r="BN236" s="7" t="s">
        <v>1376</v>
      </c>
      <c r="BO236" s="7" t="s">
        <v>2711</v>
      </c>
    </row>
    <row r="237" spans="2:67" ht="14.5" x14ac:dyDescent="0.35">
      <c r="B237" s="4" t="s">
        <v>1370</v>
      </c>
      <c r="C237" s="4" t="s">
        <v>1617</v>
      </c>
      <c r="K237" s="4" t="s">
        <v>1370</v>
      </c>
      <c r="L237" s="4" t="s">
        <v>1617</v>
      </c>
      <c r="P237" s="7" t="s">
        <v>1377</v>
      </c>
      <c r="Q237" s="7" t="s">
        <v>2712</v>
      </c>
      <c r="R237" s="52"/>
      <c r="S237" s="52"/>
      <c r="T237" s="52"/>
      <c r="U237" s="52"/>
      <c r="V237" s="52"/>
      <c r="W237" s="52"/>
      <c r="X237" s="52"/>
      <c r="Y237" s="52"/>
      <c r="Z237" s="52"/>
      <c r="AA237" s="52"/>
      <c r="AB237" s="52"/>
      <c r="AH237" s="4" t="s">
        <v>1370</v>
      </c>
      <c r="AI237" s="4" t="s">
        <v>1617</v>
      </c>
      <c r="AL237"/>
      <c r="AM237"/>
      <c r="AN237"/>
      <c r="AO237"/>
      <c r="AP237"/>
      <c r="AQ237"/>
      <c r="AR237" s="7" t="s">
        <v>1377</v>
      </c>
      <c r="AS237" s="7" t="s">
        <v>2712</v>
      </c>
      <c r="AT237"/>
      <c r="AU237"/>
      <c r="AY237" s="7" t="s">
        <v>1377</v>
      </c>
      <c r="AZ237" s="7" t="s">
        <v>2712</v>
      </c>
      <c r="BG237" s="7" t="s">
        <v>1377</v>
      </c>
      <c r="BH237" s="7" t="s">
        <v>2712</v>
      </c>
      <c r="BN237" s="7" t="s">
        <v>1377</v>
      </c>
      <c r="BO237" s="7" t="s">
        <v>2712</v>
      </c>
    </row>
    <row r="238" spans="2:67" ht="14.5" x14ac:dyDescent="0.35">
      <c r="B238" s="4" t="s">
        <v>1371</v>
      </c>
      <c r="C238" s="4" t="s">
        <v>2706</v>
      </c>
      <c r="K238" s="4" t="s">
        <v>1371</v>
      </c>
      <c r="L238" s="4" t="s">
        <v>2706</v>
      </c>
      <c r="P238" s="7" t="s">
        <v>1378</v>
      </c>
      <c r="Q238" s="7" t="s">
        <v>2713</v>
      </c>
      <c r="R238" s="52"/>
      <c r="S238" s="52"/>
      <c r="T238" s="52"/>
      <c r="U238" s="52"/>
      <c r="V238" s="52"/>
      <c r="W238" s="52"/>
      <c r="X238" s="52"/>
      <c r="Y238" s="52"/>
      <c r="Z238" s="52"/>
      <c r="AA238" s="52"/>
      <c r="AB238" s="52"/>
      <c r="AH238" s="4" t="s">
        <v>1371</v>
      </c>
      <c r="AI238" s="4" t="s">
        <v>2706</v>
      </c>
      <c r="AL238"/>
      <c r="AM238"/>
      <c r="AN238"/>
      <c r="AO238"/>
      <c r="AP238"/>
      <c r="AQ238"/>
      <c r="AR238" s="7" t="s">
        <v>1378</v>
      </c>
      <c r="AS238" s="7" t="s">
        <v>2713</v>
      </c>
      <c r="AT238"/>
      <c r="AU238"/>
      <c r="AY238" s="7" t="s">
        <v>1378</v>
      </c>
      <c r="AZ238" s="7" t="s">
        <v>2713</v>
      </c>
      <c r="BG238" s="7" t="s">
        <v>1378</v>
      </c>
      <c r="BH238" s="7" t="s">
        <v>2713</v>
      </c>
      <c r="BN238" s="7" t="s">
        <v>1378</v>
      </c>
      <c r="BO238" s="7" t="s">
        <v>2713</v>
      </c>
    </row>
    <row r="239" spans="2:67" ht="14.5" x14ac:dyDescent="0.35">
      <c r="B239" s="4" t="s">
        <v>1372</v>
      </c>
      <c r="C239" s="4" t="s">
        <v>2707</v>
      </c>
      <c r="K239" s="4" t="s">
        <v>1372</v>
      </c>
      <c r="L239" s="4" t="s">
        <v>2707</v>
      </c>
      <c r="P239" s="7" t="s">
        <v>1379</v>
      </c>
      <c r="Q239" s="7" t="s">
        <v>2714</v>
      </c>
      <c r="R239" s="52"/>
      <c r="S239" s="52"/>
      <c r="T239" s="52"/>
      <c r="U239" s="52"/>
      <c r="V239" s="52"/>
      <c r="W239" s="52"/>
      <c r="X239" s="52"/>
      <c r="Y239" s="52"/>
      <c r="Z239" s="52"/>
      <c r="AA239" s="52"/>
      <c r="AB239" s="52"/>
      <c r="AH239" s="4" t="s">
        <v>1372</v>
      </c>
      <c r="AI239" s="4" t="s">
        <v>2707</v>
      </c>
      <c r="AL239"/>
      <c r="AM239"/>
      <c r="AN239"/>
      <c r="AO239"/>
      <c r="AP239"/>
      <c r="AQ239"/>
      <c r="AR239" s="7" t="s">
        <v>1379</v>
      </c>
      <c r="AS239" s="7" t="s">
        <v>2714</v>
      </c>
      <c r="AT239"/>
      <c r="AU239"/>
      <c r="AY239" s="7" t="s">
        <v>1379</v>
      </c>
      <c r="AZ239" s="7" t="s">
        <v>2714</v>
      </c>
      <c r="BG239" s="7" t="s">
        <v>1379</v>
      </c>
      <c r="BH239" s="7" t="s">
        <v>2714</v>
      </c>
      <c r="BN239" s="7" t="s">
        <v>1379</v>
      </c>
      <c r="BO239" s="7" t="s">
        <v>2714</v>
      </c>
    </row>
    <row r="240" spans="2:67" ht="14.5" x14ac:dyDescent="0.35">
      <c r="B240" s="4" t="s">
        <v>1373</v>
      </c>
      <c r="C240" s="4" t="s">
        <v>2708</v>
      </c>
      <c r="K240" s="4" t="s">
        <v>1373</v>
      </c>
      <c r="L240" s="4" t="s">
        <v>2708</v>
      </c>
      <c r="P240" s="7" t="s">
        <v>1380</v>
      </c>
      <c r="Q240" s="7" t="s">
        <v>2715</v>
      </c>
      <c r="R240" s="52"/>
      <c r="S240" s="52"/>
      <c r="T240" s="52"/>
      <c r="U240" s="52"/>
      <c r="V240" s="52"/>
      <c r="W240" s="52"/>
      <c r="X240" s="52"/>
      <c r="Y240" s="52"/>
      <c r="Z240" s="52"/>
      <c r="AA240" s="52"/>
      <c r="AB240" s="52"/>
      <c r="AH240" s="4" t="s">
        <v>1373</v>
      </c>
      <c r="AI240" s="4" t="s">
        <v>2708</v>
      </c>
      <c r="AL240"/>
      <c r="AM240"/>
      <c r="AN240"/>
      <c r="AO240"/>
      <c r="AP240"/>
      <c r="AQ240"/>
      <c r="AR240" s="7" t="s">
        <v>1380</v>
      </c>
      <c r="AS240" s="7" t="s">
        <v>2715</v>
      </c>
      <c r="AT240"/>
      <c r="AU240"/>
      <c r="AY240" s="7" t="s">
        <v>1380</v>
      </c>
      <c r="AZ240" s="7" t="s">
        <v>2715</v>
      </c>
      <c r="BG240" s="7" t="s">
        <v>1380</v>
      </c>
      <c r="BH240" s="7" t="s">
        <v>2715</v>
      </c>
      <c r="BN240" s="7" t="s">
        <v>1380</v>
      </c>
      <c r="BO240" s="7" t="s">
        <v>2715</v>
      </c>
    </row>
    <row r="241" spans="2:67" ht="14.5" x14ac:dyDescent="0.35">
      <c r="B241" s="4" t="s">
        <v>1374</v>
      </c>
      <c r="C241" s="4" t="s">
        <v>2709</v>
      </c>
      <c r="K241" s="4" t="s">
        <v>1374</v>
      </c>
      <c r="L241" s="4" t="s">
        <v>2709</v>
      </c>
      <c r="P241" s="7" t="s">
        <v>1381</v>
      </c>
      <c r="Q241" s="7" t="s">
        <v>2716</v>
      </c>
      <c r="R241" s="52"/>
      <c r="S241" s="52"/>
      <c r="T241" s="52"/>
      <c r="U241" s="52"/>
      <c r="V241" s="52"/>
      <c r="W241" s="52"/>
      <c r="X241" s="52"/>
      <c r="Y241" s="52"/>
      <c r="Z241" s="52"/>
      <c r="AA241" s="52"/>
      <c r="AB241" s="52"/>
      <c r="AH241" s="4" t="s">
        <v>1374</v>
      </c>
      <c r="AI241" s="4" t="s">
        <v>2709</v>
      </c>
      <c r="AL241"/>
      <c r="AM241"/>
      <c r="AN241"/>
      <c r="AO241"/>
      <c r="AP241"/>
      <c r="AQ241"/>
      <c r="AR241" s="7" t="s">
        <v>1381</v>
      </c>
      <c r="AS241" s="7" t="s">
        <v>2716</v>
      </c>
      <c r="AT241"/>
      <c r="AU241"/>
      <c r="AY241" s="7" t="s">
        <v>1381</v>
      </c>
      <c r="AZ241" s="7" t="s">
        <v>2716</v>
      </c>
      <c r="BG241" s="7" t="s">
        <v>1381</v>
      </c>
      <c r="BH241" s="7" t="s">
        <v>2716</v>
      </c>
      <c r="BN241" s="7" t="s">
        <v>1381</v>
      </c>
      <c r="BO241" s="7" t="s">
        <v>2716</v>
      </c>
    </row>
    <row r="242" spans="2:67" ht="14.5" x14ac:dyDescent="0.35">
      <c r="B242" s="4" t="s">
        <v>1375</v>
      </c>
      <c r="C242" s="4" t="s">
        <v>2710</v>
      </c>
      <c r="K242" s="4" t="s">
        <v>1375</v>
      </c>
      <c r="L242" s="4" t="s">
        <v>2710</v>
      </c>
      <c r="P242" s="7" t="s">
        <v>1382</v>
      </c>
      <c r="Q242" s="7" t="s">
        <v>2717</v>
      </c>
      <c r="R242" s="52"/>
      <c r="S242" s="52"/>
      <c r="T242" s="52"/>
      <c r="U242" s="52"/>
      <c r="V242" s="52"/>
      <c r="W242" s="52"/>
      <c r="X242" s="52"/>
      <c r="Y242" s="52"/>
      <c r="Z242" s="52"/>
      <c r="AA242" s="52"/>
      <c r="AB242" s="52"/>
      <c r="AH242" s="4" t="s">
        <v>1375</v>
      </c>
      <c r="AI242" s="4" t="s">
        <v>2710</v>
      </c>
      <c r="AL242"/>
      <c r="AM242"/>
      <c r="AN242"/>
      <c r="AO242"/>
      <c r="AP242"/>
      <c r="AQ242"/>
      <c r="AR242" s="7" t="s">
        <v>1382</v>
      </c>
      <c r="AS242" s="7" t="s">
        <v>2717</v>
      </c>
      <c r="AT242"/>
      <c r="AU242"/>
      <c r="AY242" s="7" t="s">
        <v>1382</v>
      </c>
      <c r="AZ242" s="7" t="s">
        <v>2717</v>
      </c>
      <c r="BG242" s="7" t="s">
        <v>1382</v>
      </c>
      <c r="BH242" s="7" t="s">
        <v>2717</v>
      </c>
      <c r="BN242" s="7" t="s">
        <v>1382</v>
      </c>
      <c r="BO242" s="7" t="s">
        <v>2717</v>
      </c>
    </row>
    <row r="243" spans="2:67" ht="14.5" x14ac:dyDescent="0.35">
      <c r="B243" s="4" t="s">
        <v>1376</v>
      </c>
      <c r="C243" s="4" t="s">
        <v>2711</v>
      </c>
      <c r="K243" s="4" t="s">
        <v>1376</v>
      </c>
      <c r="L243" s="4" t="s">
        <v>2711</v>
      </c>
      <c r="P243" s="7" t="s">
        <v>1383</v>
      </c>
      <c r="Q243" s="7" t="s">
        <v>2718</v>
      </c>
      <c r="R243" s="52"/>
      <c r="S243" s="52"/>
      <c r="T243" s="52"/>
      <c r="U243" s="52"/>
      <c r="V243" s="52"/>
      <c r="W243" s="52"/>
      <c r="X243" s="52"/>
      <c r="Y243" s="52"/>
      <c r="Z243" s="52"/>
      <c r="AA243" s="52"/>
      <c r="AB243" s="52"/>
      <c r="AH243" s="4" t="s">
        <v>1376</v>
      </c>
      <c r="AI243" s="4" t="s">
        <v>2711</v>
      </c>
      <c r="AL243"/>
      <c r="AM243"/>
      <c r="AN243"/>
      <c r="AO243"/>
      <c r="AP243"/>
      <c r="AQ243"/>
      <c r="AR243" s="7" t="s">
        <v>1383</v>
      </c>
      <c r="AS243" s="7" t="s">
        <v>2718</v>
      </c>
      <c r="AT243"/>
      <c r="AU243"/>
      <c r="AY243" s="7" t="s">
        <v>1383</v>
      </c>
      <c r="AZ243" s="7" t="s">
        <v>2718</v>
      </c>
      <c r="BG243" s="7" t="s">
        <v>1383</v>
      </c>
      <c r="BH243" s="7" t="s">
        <v>2718</v>
      </c>
      <c r="BN243" s="7" t="s">
        <v>1383</v>
      </c>
      <c r="BO243" s="7" t="s">
        <v>2718</v>
      </c>
    </row>
    <row r="244" spans="2:67" ht="14.5" x14ac:dyDescent="0.35">
      <c r="B244" s="4" t="s">
        <v>1377</v>
      </c>
      <c r="C244" s="4" t="s">
        <v>2712</v>
      </c>
      <c r="K244" s="4" t="s">
        <v>1377</v>
      </c>
      <c r="L244" s="4" t="s">
        <v>2712</v>
      </c>
      <c r="P244" s="7" t="s">
        <v>1384</v>
      </c>
      <c r="Q244" s="7" t="s">
        <v>2719</v>
      </c>
      <c r="R244" s="52"/>
      <c r="S244" s="52"/>
      <c r="T244" s="52"/>
      <c r="U244" s="52"/>
      <c r="V244" s="52"/>
      <c r="W244" s="52"/>
      <c r="X244" s="52"/>
      <c r="Y244" s="52"/>
      <c r="Z244" s="52"/>
      <c r="AA244" s="52"/>
      <c r="AB244" s="52"/>
      <c r="AH244" s="4" t="s">
        <v>1377</v>
      </c>
      <c r="AI244" s="4" t="s">
        <v>2712</v>
      </c>
      <c r="AL244"/>
      <c r="AM244"/>
      <c r="AN244"/>
      <c r="AO244"/>
      <c r="AP244"/>
      <c r="AQ244"/>
      <c r="AR244" s="7" t="s">
        <v>1384</v>
      </c>
      <c r="AS244" s="7" t="s">
        <v>2719</v>
      </c>
      <c r="AT244"/>
      <c r="AU244"/>
      <c r="AY244" s="7" t="s">
        <v>1384</v>
      </c>
      <c r="AZ244" s="7" t="s">
        <v>2719</v>
      </c>
      <c r="BG244" s="7" t="s">
        <v>1384</v>
      </c>
      <c r="BH244" s="7" t="s">
        <v>2719</v>
      </c>
      <c r="BN244" s="7" t="s">
        <v>1384</v>
      </c>
      <c r="BO244" s="7" t="s">
        <v>2719</v>
      </c>
    </row>
    <row r="245" spans="2:67" ht="14.5" x14ac:dyDescent="0.35">
      <c r="B245" s="4" t="s">
        <v>1378</v>
      </c>
      <c r="C245" s="4" t="s">
        <v>2713</v>
      </c>
      <c r="K245" s="4" t="s">
        <v>1378</v>
      </c>
      <c r="L245" s="4" t="s">
        <v>2713</v>
      </c>
      <c r="P245" s="7" t="s">
        <v>1385</v>
      </c>
      <c r="Q245" s="7" t="s">
        <v>2720</v>
      </c>
      <c r="R245" s="52"/>
      <c r="S245" s="52"/>
      <c r="T245" s="52"/>
      <c r="U245" s="52"/>
      <c r="V245" s="52"/>
      <c r="W245" s="52"/>
      <c r="X245" s="52"/>
      <c r="Y245" s="52"/>
      <c r="Z245" s="52"/>
      <c r="AA245" s="52"/>
      <c r="AB245" s="52"/>
      <c r="AH245" s="4" t="s">
        <v>1378</v>
      </c>
      <c r="AI245" s="4" t="s">
        <v>2713</v>
      </c>
      <c r="AL245"/>
      <c r="AM245"/>
      <c r="AN245"/>
      <c r="AO245"/>
      <c r="AP245"/>
      <c r="AQ245"/>
      <c r="AR245" s="7" t="s">
        <v>1385</v>
      </c>
      <c r="AS245" s="7" t="s">
        <v>2720</v>
      </c>
      <c r="AT245"/>
      <c r="AU245"/>
      <c r="AY245" s="7" t="s">
        <v>1385</v>
      </c>
      <c r="AZ245" s="7" t="s">
        <v>2720</v>
      </c>
      <c r="BG245" s="7" t="s">
        <v>1385</v>
      </c>
      <c r="BH245" s="7" t="s">
        <v>2720</v>
      </c>
      <c r="BN245" s="7" t="s">
        <v>1385</v>
      </c>
      <c r="BO245" s="7" t="s">
        <v>2720</v>
      </c>
    </row>
    <row r="246" spans="2:67" ht="14.5" x14ac:dyDescent="0.35">
      <c r="B246" s="4" t="s">
        <v>1379</v>
      </c>
      <c r="C246" s="4" t="s">
        <v>2714</v>
      </c>
      <c r="K246" s="4" t="s">
        <v>1379</v>
      </c>
      <c r="L246" s="4" t="s">
        <v>2714</v>
      </c>
      <c r="P246" s="7" t="s">
        <v>1386</v>
      </c>
      <c r="Q246" s="7" t="s">
        <v>2721</v>
      </c>
      <c r="R246" s="52"/>
      <c r="S246" s="52"/>
      <c r="T246" s="52"/>
      <c r="U246" s="52"/>
      <c r="V246" s="52"/>
      <c r="W246" s="52"/>
      <c r="X246" s="52"/>
      <c r="Y246" s="52"/>
      <c r="Z246" s="52"/>
      <c r="AA246" s="52"/>
      <c r="AB246" s="52"/>
      <c r="AH246" s="4" t="s">
        <v>1379</v>
      </c>
      <c r="AI246" s="4" t="s">
        <v>2714</v>
      </c>
      <c r="AL246"/>
      <c r="AM246"/>
      <c r="AN246"/>
      <c r="AO246"/>
      <c r="AP246"/>
      <c r="AQ246"/>
      <c r="AR246" s="7" t="s">
        <v>1386</v>
      </c>
      <c r="AS246" s="7" t="s">
        <v>2721</v>
      </c>
      <c r="AT246"/>
      <c r="AU246"/>
      <c r="AY246" s="7" t="s">
        <v>1386</v>
      </c>
      <c r="AZ246" s="7" t="s">
        <v>2721</v>
      </c>
      <c r="BG246" s="7" t="s">
        <v>1386</v>
      </c>
      <c r="BH246" s="7" t="s">
        <v>2721</v>
      </c>
      <c r="BN246" s="7" t="s">
        <v>1386</v>
      </c>
      <c r="BO246" s="7" t="s">
        <v>2721</v>
      </c>
    </row>
    <row r="247" spans="2:67" ht="14.5" x14ac:dyDescent="0.35">
      <c r="B247" s="4" t="s">
        <v>1380</v>
      </c>
      <c r="C247" s="4" t="s">
        <v>2715</v>
      </c>
      <c r="K247" s="4" t="s">
        <v>1380</v>
      </c>
      <c r="L247" s="4" t="s">
        <v>2715</v>
      </c>
      <c r="P247" s="7" t="s">
        <v>1387</v>
      </c>
      <c r="Q247" s="7" t="s">
        <v>2722</v>
      </c>
      <c r="R247" s="52"/>
      <c r="S247" s="52"/>
      <c r="T247" s="52"/>
      <c r="U247" s="52"/>
      <c r="V247" s="52"/>
      <c r="W247" s="52"/>
      <c r="X247" s="52"/>
      <c r="Y247" s="52"/>
      <c r="Z247" s="52"/>
      <c r="AA247" s="52"/>
      <c r="AB247" s="52"/>
      <c r="AH247" s="4" t="s">
        <v>1380</v>
      </c>
      <c r="AI247" s="4" t="s">
        <v>2715</v>
      </c>
      <c r="AL247"/>
      <c r="AM247"/>
      <c r="AN247"/>
      <c r="AO247"/>
      <c r="AP247"/>
      <c r="AQ247"/>
      <c r="AR247" s="7" t="s">
        <v>1387</v>
      </c>
      <c r="AS247" s="7" t="s">
        <v>2722</v>
      </c>
      <c r="AT247"/>
      <c r="AU247"/>
      <c r="AY247" s="7" t="s">
        <v>1387</v>
      </c>
      <c r="AZ247" s="7" t="s">
        <v>2722</v>
      </c>
      <c r="BG247" s="7" t="s">
        <v>1387</v>
      </c>
      <c r="BH247" s="7" t="s">
        <v>2722</v>
      </c>
      <c r="BN247" s="7" t="s">
        <v>1387</v>
      </c>
      <c r="BO247" s="7" t="s">
        <v>2722</v>
      </c>
    </row>
    <row r="248" spans="2:67" ht="14.5" x14ac:dyDescent="0.35">
      <c r="B248" s="4" t="s">
        <v>1381</v>
      </c>
      <c r="C248" s="4" t="s">
        <v>2716</v>
      </c>
      <c r="K248" s="4" t="s">
        <v>1381</v>
      </c>
      <c r="L248" s="4" t="s">
        <v>2716</v>
      </c>
      <c r="P248" s="7" t="s">
        <v>1388</v>
      </c>
      <c r="Q248" s="7" t="s">
        <v>2723</v>
      </c>
      <c r="R248" s="52"/>
      <c r="S248" s="52"/>
      <c r="T248" s="52"/>
      <c r="U248" s="52"/>
      <c r="V248" s="52"/>
      <c r="W248" s="52"/>
      <c r="X248" s="52"/>
      <c r="Y248" s="52"/>
      <c r="Z248" s="52"/>
      <c r="AA248" s="52"/>
      <c r="AB248" s="52"/>
      <c r="AH248" s="4" t="s">
        <v>1381</v>
      </c>
      <c r="AI248" s="4" t="s">
        <v>2716</v>
      </c>
      <c r="AL248"/>
      <c r="AM248"/>
      <c r="AN248"/>
      <c r="AO248"/>
      <c r="AP248"/>
      <c r="AQ248"/>
      <c r="AR248" s="7" t="s">
        <v>1388</v>
      </c>
      <c r="AS248" s="7" t="s">
        <v>2723</v>
      </c>
      <c r="AT248"/>
      <c r="AU248"/>
      <c r="AY248" s="7" t="s">
        <v>1388</v>
      </c>
      <c r="AZ248" s="7" t="s">
        <v>2723</v>
      </c>
      <c r="BG248" s="7" t="s">
        <v>1388</v>
      </c>
      <c r="BH248" s="7" t="s">
        <v>2723</v>
      </c>
      <c r="BN248" s="7" t="s">
        <v>1388</v>
      </c>
      <c r="BO248" s="7" t="s">
        <v>2723</v>
      </c>
    </row>
    <row r="249" spans="2:67" ht="14.5" x14ac:dyDescent="0.35">
      <c r="B249" s="4" t="s">
        <v>1382</v>
      </c>
      <c r="C249" s="4" t="s">
        <v>2717</v>
      </c>
      <c r="K249" s="4" t="s">
        <v>1382</v>
      </c>
      <c r="L249" s="4" t="s">
        <v>2717</v>
      </c>
      <c r="P249" s="7" t="s">
        <v>1389</v>
      </c>
      <c r="Q249" s="7" t="s">
        <v>2724</v>
      </c>
      <c r="R249" s="52"/>
      <c r="S249" s="52"/>
      <c r="T249" s="52"/>
      <c r="U249" s="52"/>
      <c r="V249" s="52"/>
      <c r="W249" s="52"/>
      <c r="X249" s="52"/>
      <c r="Y249" s="52"/>
      <c r="Z249" s="52"/>
      <c r="AA249" s="52"/>
      <c r="AB249" s="52"/>
      <c r="AH249" s="4" t="s">
        <v>1382</v>
      </c>
      <c r="AI249" s="4" t="s">
        <v>2717</v>
      </c>
      <c r="AL249"/>
      <c r="AM249"/>
      <c r="AN249"/>
      <c r="AO249"/>
      <c r="AP249"/>
      <c r="AQ249"/>
      <c r="AR249" s="7" t="s">
        <v>1389</v>
      </c>
      <c r="AS249" s="7" t="s">
        <v>2724</v>
      </c>
      <c r="AT249"/>
      <c r="AU249"/>
      <c r="AY249" s="7" t="s">
        <v>1389</v>
      </c>
      <c r="AZ249" s="7" t="s">
        <v>2724</v>
      </c>
      <c r="BG249" s="7" t="s">
        <v>1389</v>
      </c>
      <c r="BH249" s="7" t="s">
        <v>2724</v>
      </c>
      <c r="BN249" s="7" t="s">
        <v>1389</v>
      </c>
      <c r="BO249" s="7" t="s">
        <v>2724</v>
      </c>
    </row>
    <row r="250" spans="2:67" ht="14.5" x14ac:dyDescent="0.35">
      <c r="B250" s="4" t="s">
        <v>1383</v>
      </c>
      <c r="C250" s="4" t="s">
        <v>2718</v>
      </c>
      <c r="K250" s="4" t="s">
        <v>1383</v>
      </c>
      <c r="L250" s="4" t="s">
        <v>2718</v>
      </c>
      <c r="P250" s="7" t="s">
        <v>1390</v>
      </c>
      <c r="Q250" s="7" t="s">
        <v>1619</v>
      </c>
      <c r="R250" s="52"/>
      <c r="S250" s="52"/>
      <c r="T250" s="52"/>
      <c r="U250" s="52"/>
      <c r="V250" s="52"/>
      <c r="W250" s="52"/>
      <c r="X250" s="52"/>
      <c r="Y250" s="52"/>
      <c r="Z250" s="52"/>
      <c r="AA250" s="52"/>
      <c r="AB250" s="52"/>
      <c r="AH250" s="4" t="s">
        <v>1383</v>
      </c>
      <c r="AI250" s="4" t="s">
        <v>2718</v>
      </c>
      <c r="AL250"/>
      <c r="AM250"/>
      <c r="AN250"/>
      <c r="AO250"/>
      <c r="AP250"/>
      <c r="AQ250"/>
      <c r="AR250" s="7" t="s">
        <v>1390</v>
      </c>
      <c r="AS250" s="7" t="s">
        <v>1619</v>
      </c>
      <c r="AT250"/>
      <c r="AU250"/>
      <c r="AY250" s="7" t="s">
        <v>1390</v>
      </c>
      <c r="AZ250" s="7" t="s">
        <v>1619</v>
      </c>
      <c r="BG250" s="7" t="s">
        <v>1390</v>
      </c>
      <c r="BH250" s="7" t="s">
        <v>1619</v>
      </c>
      <c r="BN250" s="7" t="s">
        <v>1390</v>
      </c>
      <c r="BO250" s="7" t="s">
        <v>1619</v>
      </c>
    </row>
    <row r="251" spans="2:67" ht="14.5" x14ac:dyDescent="0.35">
      <c r="B251" s="4" t="s">
        <v>1384</v>
      </c>
      <c r="C251" s="4" t="s">
        <v>2719</v>
      </c>
      <c r="K251" s="4" t="s">
        <v>1384</v>
      </c>
      <c r="L251" s="4" t="s">
        <v>2719</v>
      </c>
      <c r="P251" s="7" t="s">
        <v>1391</v>
      </c>
      <c r="Q251" s="7" t="s">
        <v>1624</v>
      </c>
      <c r="R251" s="52"/>
      <c r="S251" s="52"/>
      <c r="T251" s="52"/>
      <c r="U251" s="52"/>
      <c r="V251" s="52"/>
      <c r="W251" s="52"/>
      <c r="X251" s="52"/>
      <c r="Y251" s="52"/>
      <c r="Z251" s="52"/>
      <c r="AA251" s="52"/>
      <c r="AB251" s="52"/>
      <c r="AH251" s="4" t="s">
        <v>1384</v>
      </c>
      <c r="AI251" s="4" t="s">
        <v>2719</v>
      </c>
      <c r="AL251"/>
      <c r="AM251"/>
      <c r="AN251"/>
      <c r="AO251"/>
      <c r="AP251"/>
      <c r="AQ251"/>
      <c r="AR251" s="7" t="s">
        <v>1391</v>
      </c>
      <c r="AS251" s="7" t="s">
        <v>1624</v>
      </c>
      <c r="AT251"/>
      <c r="AU251"/>
      <c r="AY251" s="7" t="s">
        <v>1391</v>
      </c>
      <c r="AZ251" s="7" t="s">
        <v>1624</v>
      </c>
      <c r="BG251" s="7" t="s">
        <v>1391</v>
      </c>
      <c r="BH251" s="7" t="s">
        <v>1624</v>
      </c>
      <c r="BN251" s="7" t="s">
        <v>1391</v>
      </c>
      <c r="BO251" s="7" t="s">
        <v>1624</v>
      </c>
    </row>
    <row r="252" spans="2:67" ht="14.5" x14ac:dyDescent="0.35">
      <c r="B252" s="4" t="s">
        <v>1385</v>
      </c>
      <c r="C252" s="4" t="s">
        <v>2720</v>
      </c>
      <c r="K252" s="4" t="s">
        <v>1385</v>
      </c>
      <c r="L252" s="4" t="s">
        <v>2720</v>
      </c>
      <c r="P252" s="7" t="s">
        <v>1392</v>
      </c>
      <c r="Q252" s="7" t="s">
        <v>2725</v>
      </c>
      <c r="R252" s="52"/>
      <c r="S252" s="52"/>
      <c r="T252" s="52"/>
      <c r="U252" s="52"/>
      <c r="V252" s="52"/>
      <c r="W252" s="52"/>
      <c r="X252" s="52"/>
      <c r="Y252" s="52"/>
      <c r="Z252" s="52"/>
      <c r="AA252" s="52"/>
      <c r="AB252" s="52"/>
      <c r="AH252" s="4" t="s">
        <v>1385</v>
      </c>
      <c r="AI252" s="4" t="s">
        <v>2720</v>
      </c>
      <c r="AL252"/>
      <c r="AM252"/>
      <c r="AN252"/>
      <c r="AO252"/>
      <c r="AP252"/>
      <c r="AQ252"/>
      <c r="AR252" s="7" t="s">
        <v>1392</v>
      </c>
      <c r="AS252" s="7" t="s">
        <v>2725</v>
      </c>
      <c r="AT252"/>
      <c r="AU252"/>
      <c r="AY252" s="7" t="s">
        <v>1392</v>
      </c>
      <c r="AZ252" s="7" t="s">
        <v>2725</v>
      </c>
      <c r="BG252" s="7" t="s">
        <v>1392</v>
      </c>
      <c r="BH252" s="7" t="s">
        <v>2725</v>
      </c>
      <c r="BN252" s="7" t="s">
        <v>1392</v>
      </c>
      <c r="BO252" s="7" t="s">
        <v>2725</v>
      </c>
    </row>
    <row r="253" spans="2:67" ht="14.5" x14ac:dyDescent="0.35">
      <c r="B253" s="4" t="s">
        <v>1386</v>
      </c>
      <c r="C253" s="4" t="s">
        <v>2721</v>
      </c>
      <c r="K253" s="4" t="s">
        <v>1386</v>
      </c>
      <c r="L253" s="4" t="s">
        <v>2721</v>
      </c>
      <c r="P253" s="7" t="s">
        <v>1393</v>
      </c>
      <c r="Q253" s="80" t="s">
        <v>2726</v>
      </c>
      <c r="R253" s="52"/>
      <c r="S253" s="52"/>
      <c r="T253" s="52"/>
      <c r="U253" s="52"/>
      <c r="V253" s="52"/>
      <c r="W253" s="52"/>
      <c r="X253" s="52"/>
      <c r="Y253" s="52"/>
      <c r="Z253" s="52"/>
      <c r="AA253" s="52"/>
      <c r="AB253" s="52"/>
      <c r="AH253" s="4" t="s">
        <v>1386</v>
      </c>
      <c r="AI253" s="4" t="s">
        <v>2721</v>
      </c>
      <c r="AL253"/>
      <c r="AM253"/>
      <c r="AN253"/>
      <c r="AO253"/>
      <c r="AP253"/>
      <c r="AQ253"/>
      <c r="AR253" s="7" t="s">
        <v>1393</v>
      </c>
      <c r="AS253" s="7" t="s">
        <v>2726</v>
      </c>
      <c r="AT253"/>
      <c r="AU253"/>
      <c r="AY253" s="7" t="s">
        <v>1393</v>
      </c>
      <c r="AZ253" s="7" t="s">
        <v>2726</v>
      </c>
      <c r="BG253" s="7" t="s">
        <v>1393</v>
      </c>
      <c r="BH253" s="7" t="s">
        <v>2726</v>
      </c>
      <c r="BN253" s="7" t="s">
        <v>1393</v>
      </c>
      <c r="BO253" s="7" t="s">
        <v>2726</v>
      </c>
    </row>
    <row r="254" spans="2:67" x14ac:dyDescent="0.2">
      <c r="B254" s="4" t="s">
        <v>1387</v>
      </c>
      <c r="C254" s="4" t="s">
        <v>2722</v>
      </c>
      <c r="K254" s="4" t="s">
        <v>1387</v>
      </c>
      <c r="L254" s="4" t="s">
        <v>2722</v>
      </c>
      <c r="Q254" s="53"/>
      <c r="R254" s="52"/>
      <c r="S254" s="52"/>
      <c r="T254" s="52"/>
      <c r="U254" s="52"/>
      <c r="V254" s="52"/>
      <c r="W254" s="52"/>
      <c r="X254" s="52"/>
      <c r="Y254" s="52"/>
      <c r="Z254" s="52"/>
      <c r="AA254" s="52"/>
      <c r="AB254" s="52"/>
      <c r="AH254" s="4" t="s">
        <v>1387</v>
      </c>
      <c r="AI254" s="4" t="s">
        <v>2722</v>
      </c>
    </row>
    <row r="255" spans="2:67" x14ac:dyDescent="0.2">
      <c r="B255" s="4" t="s">
        <v>1388</v>
      </c>
      <c r="C255" s="4" t="s">
        <v>2723</v>
      </c>
      <c r="K255" s="4" t="s">
        <v>1388</v>
      </c>
      <c r="L255" s="4" t="s">
        <v>2723</v>
      </c>
      <c r="Q255" s="53"/>
      <c r="R255" s="52"/>
      <c r="S255" s="52"/>
      <c r="T255" s="52"/>
      <c r="U255" s="52"/>
      <c r="V255" s="52"/>
      <c r="W255" s="52"/>
      <c r="X255" s="52"/>
      <c r="Y255" s="52"/>
      <c r="Z255" s="52"/>
      <c r="AA255" s="52"/>
      <c r="AB255" s="52"/>
      <c r="AH255" s="4" t="s">
        <v>1388</v>
      </c>
      <c r="AI255" s="4" t="s">
        <v>2723</v>
      </c>
    </row>
    <row r="256" spans="2:67" x14ac:dyDescent="0.2">
      <c r="B256" s="4" t="s">
        <v>1389</v>
      </c>
      <c r="C256" s="4" t="s">
        <v>2724</v>
      </c>
      <c r="K256" s="4" t="s">
        <v>1389</v>
      </c>
      <c r="L256" s="4" t="s">
        <v>2724</v>
      </c>
      <c r="Q256" s="53"/>
      <c r="R256" s="52"/>
      <c r="S256" s="52"/>
      <c r="T256" s="52"/>
      <c r="U256" s="52"/>
      <c r="V256" s="52"/>
      <c r="W256" s="52"/>
      <c r="X256" s="52"/>
      <c r="Y256" s="52"/>
      <c r="Z256" s="52"/>
      <c r="AA256" s="52"/>
      <c r="AB256" s="52"/>
      <c r="AH256" s="4" t="s">
        <v>1389</v>
      </c>
      <c r="AI256" s="4" t="s">
        <v>2724</v>
      </c>
    </row>
    <row r="257" spans="2:35" x14ac:dyDescent="0.2">
      <c r="B257" s="4" t="s">
        <v>1390</v>
      </c>
      <c r="C257" s="4" t="s">
        <v>1619</v>
      </c>
      <c r="K257" s="4" t="s">
        <v>1390</v>
      </c>
      <c r="L257" s="4" t="s">
        <v>1619</v>
      </c>
      <c r="Q257" s="53"/>
      <c r="R257" s="52"/>
      <c r="S257" s="52"/>
      <c r="T257" s="52"/>
      <c r="U257" s="52"/>
      <c r="V257" s="52"/>
      <c r="W257" s="52"/>
      <c r="X257" s="52"/>
      <c r="Y257" s="52"/>
      <c r="Z257" s="52"/>
      <c r="AA257" s="52"/>
      <c r="AB257" s="52"/>
      <c r="AH257" s="4" t="s">
        <v>1390</v>
      </c>
      <c r="AI257" s="4" t="s">
        <v>1619</v>
      </c>
    </row>
    <row r="258" spans="2:35" x14ac:dyDescent="0.2">
      <c r="B258" s="4" t="s">
        <v>1391</v>
      </c>
      <c r="C258" s="4" t="s">
        <v>1624</v>
      </c>
      <c r="K258" s="4" t="s">
        <v>1391</v>
      </c>
      <c r="L258" s="4" t="s">
        <v>1624</v>
      </c>
      <c r="Q258" s="53"/>
      <c r="R258" s="52"/>
      <c r="S258" s="52"/>
      <c r="T258" s="52"/>
      <c r="U258" s="52"/>
      <c r="V258" s="52"/>
      <c r="W258" s="52"/>
      <c r="X258" s="52"/>
      <c r="Y258" s="52"/>
      <c r="Z258" s="52"/>
      <c r="AA258" s="52"/>
      <c r="AB258" s="52"/>
      <c r="AH258" s="4" t="s">
        <v>1391</v>
      </c>
      <c r="AI258" s="4" t="s">
        <v>1624</v>
      </c>
    </row>
    <row r="259" spans="2:35" x14ac:dyDescent="0.2">
      <c r="B259" s="4" t="s">
        <v>1392</v>
      </c>
      <c r="C259" s="4" t="s">
        <v>2725</v>
      </c>
      <c r="K259" s="4" t="s">
        <v>1392</v>
      </c>
      <c r="L259" s="4" t="s">
        <v>2725</v>
      </c>
      <c r="Q259" s="53"/>
      <c r="R259" s="52"/>
      <c r="S259" s="52"/>
      <c r="T259" s="52"/>
      <c r="U259" s="52"/>
      <c r="V259" s="52"/>
      <c r="W259" s="52"/>
      <c r="X259" s="52"/>
      <c r="Y259" s="52"/>
      <c r="Z259" s="52"/>
      <c r="AA259" s="52"/>
      <c r="AB259" s="52"/>
      <c r="AH259" s="4" t="s">
        <v>1392</v>
      </c>
      <c r="AI259" s="4" t="s">
        <v>2725</v>
      </c>
    </row>
    <row r="260" spans="2:35" x14ac:dyDescent="0.2">
      <c r="B260" s="4" t="s">
        <v>1393</v>
      </c>
      <c r="C260" s="4" t="s">
        <v>2726</v>
      </c>
      <c r="K260" s="4" t="s">
        <v>1393</v>
      </c>
      <c r="L260" s="4" t="s">
        <v>2726</v>
      </c>
      <c r="Q260" s="53"/>
      <c r="R260" s="52"/>
      <c r="S260" s="52"/>
      <c r="T260" s="52"/>
      <c r="U260" s="52"/>
      <c r="V260" s="52"/>
      <c r="W260" s="52"/>
      <c r="X260" s="52"/>
      <c r="Y260" s="52"/>
      <c r="Z260" s="52"/>
      <c r="AA260" s="52"/>
      <c r="AB260" s="52"/>
      <c r="AH260" s="4" t="s">
        <v>1393</v>
      </c>
      <c r="AI260" s="4" t="s">
        <v>2726</v>
      </c>
    </row>
    <row r="261" spans="2:35" x14ac:dyDescent="0.2">
      <c r="Q261" s="53"/>
      <c r="R261" s="52"/>
      <c r="S261" s="52"/>
      <c r="T261" s="52"/>
      <c r="U261" s="52"/>
      <c r="V261" s="52"/>
      <c r="W261" s="52"/>
      <c r="X261" s="52"/>
      <c r="Y261" s="52"/>
      <c r="Z261" s="52"/>
      <c r="AA261" s="52"/>
      <c r="AB261" s="52"/>
    </row>
    <row r="262" spans="2:35" x14ac:dyDescent="0.2">
      <c r="Q262" s="53"/>
      <c r="R262" s="52"/>
      <c r="S262" s="52"/>
      <c r="T262" s="52"/>
      <c r="U262" s="52"/>
      <c r="V262" s="52"/>
      <c r="W262" s="52"/>
      <c r="X262" s="52"/>
      <c r="Y262" s="52"/>
      <c r="Z262" s="52"/>
      <c r="AA262" s="52"/>
      <c r="AB262" s="52"/>
    </row>
    <row r="263" spans="2:35" x14ac:dyDescent="0.2">
      <c r="Q263" s="53"/>
      <c r="R263" s="52"/>
      <c r="S263" s="52"/>
      <c r="T263" s="52"/>
      <c r="U263" s="52"/>
      <c r="V263" s="52"/>
      <c r="W263" s="52"/>
      <c r="X263" s="52"/>
      <c r="Y263" s="52"/>
      <c r="Z263" s="52"/>
      <c r="AA263" s="52"/>
      <c r="AB263" s="52"/>
    </row>
  </sheetData>
  <mergeCells count="38">
    <mergeCell ref="D46:D47"/>
    <mergeCell ref="Y46:Y47"/>
    <mergeCell ref="D48:D49"/>
    <mergeCell ref="Y48:Y49"/>
    <mergeCell ref="D40:D41"/>
    <mergeCell ref="Y40:Y41"/>
    <mergeCell ref="D42:D43"/>
    <mergeCell ref="Y42:Y43"/>
    <mergeCell ref="D44:D45"/>
    <mergeCell ref="Y44:Y45"/>
    <mergeCell ref="D6:D18"/>
    <mergeCell ref="Y6:Y18"/>
    <mergeCell ref="D20:D26"/>
    <mergeCell ref="Y20:Y26"/>
    <mergeCell ref="D27:D39"/>
    <mergeCell ref="Y27:Y39"/>
    <mergeCell ref="AH2:AI2"/>
    <mergeCell ref="AH4:AI4"/>
    <mergeCell ref="AR4:AS4"/>
    <mergeCell ref="AY4:AZ4"/>
    <mergeCell ref="BD4:BE4"/>
    <mergeCell ref="AL2:AU2"/>
    <mergeCell ref="Y4:Z4"/>
    <mergeCell ref="AD4:AE4"/>
    <mergeCell ref="B2:E2"/>
    <mergeCell ref="K2:L2"/>
    <mergeCell ref="N2:AB2"/>
    <mergeCell ref="AD2:AE2"/>
    <mergeCell ref="B4:C4"/>
    <mergeCell ref="D4:E4"/>
    <mergeCell ref="G4:G5"/>
    <mergeCell ref="I4:I5"/>
    <mergeCell ref="K4:L4"/>
    <mergeCell ref="BN4:BO4"/>
    <mergeCell ref="AW2:BB2"/>
    <mergeCell ref="BD2:BJ2"/>
    <mergeCell ref="BN2:BO2"/>
    <mergeCell ref="BG4:BH4"/>
  </mergeCells>
  <pageMargins left="0.7" right="0.7" top="0.75" bottom="0.75" header="0.3" footer="0.3"/>
  <pageSetup orientation="portrait" r:id="rId1"/>
  <headerFooter>
    <oddHeader>&amp;L&amp;"Calibri"&amp;10&amp;K0078D7CBUAE Classification: Restricted&amp;1#</oddHeader>
    <oddFooter>&amp;C_x000D_&amp;1#&amp;"Aptos"&amp;10&amp;K000000 Restricted - External</oddFooter>
  </headerFooter>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76C8D-8F4C-446F-8EAE-235A48CB881D}">
  <sheetPr codeName="Sheet1">
    <pageSetUpPr autoPageBreaks="0"/>
  </sheetPr>
  <dimension ref="A1:AK60"/>
  <sheetViews>
    <sheetView showGridLines="0" zoomScaleNormal="100" workbookViewId="0"/>
  </sheetViews>
  <sheetFormatPr defaultColWidth="10" defaultRowHeight="11.25" customHeight="1" x14ac:dyDescent="0.2"/>
  <cols>
    <col min="1" max="2" width="10" style="2"/>
    <col min="3" max="3" width="11.81640625" style="2" customWidth="1"/>
    <col min="4" max="4" width="19.1796875" style="2" customWidth="1"/>
    <col min="5" max="5" width="10" style="2"/>
    <col min="6" max="6" width="5.81640625" style="2" customWidth="1"/>
    <col min="7" max="10" width="20.54296875" style="2" customWidth="1"/>
    <col min="11" max="11" width="46.54296875" style="2" customWidth="1"/>
    <col min="12" max="115" width="20.54296875" style="2" customWidth="1"/>
    <col min="116" max="16384" width="10" style="2"/>
  </cols>
  <sheetData>
    <row r="1" spans="1:37" ht="11.25" customHeight="1" x14ac:dyDescent="0.25">
      <c r="A1" s="29" t="s">
        <v>2846</v>
      </c>
    </row>
    <row r="4" spans="1:37" ht="10.5" x14ac:dyDescent="0.2">
      <c r="E4" s="1078" t="s">
        <v>25853</v>
      </c>
      <c r="F4" s="1078"/>
      <c r="G4" s="1078"/>
      <c r="H4" s="1078"/>
      <c r="I4" s="1078"/>
      <c r="J4" s="1078"/>
      <c r="K4" s="1078"/>
      <c r="L4" s="1078"/>
      <c r="M4" s="1078"/>
      <c r="N4" s="1078"/>
      <c r="O4" s="1078"/>
      <c r="P4" s="1078"/>
      <c r="Q4" s="1078"/>
      <c r="R4" s="1078"/>
      <c r="S4" s="1078"/>
      <c r="T4" s="1078"/>
      <c r="U4" s="1078"/>
      <c r="V4" s="1078"/>
      <c r="W4" s="1078"/>
      <c r="X4" s="1078"/>
      <c r="Y4" s="1078"/>
      <c r="Z4" s="1078"/>
      <c r="AA4" s="1078"/>
      <c r="AB4" s="1078"/>
      <c r="AC4" s="1078"/>
      <c r="AD4" s="1078"/>
      <c r="AE4" s="1078"/>
      <c r="AF4" s="1078"/>
      <c r="AG4" s="1078"/>
      <c r="AH4" s="1078"/>
      <c r="AI4" s="1078"/>
      <c r="AJ4" s="1078"/>
      <c r="AK4" s="1078"/>
    </row>
    <row r="5" spans="1:37" ht="10" x14ac:dyDescent="0.2">
      <c r="E5" s="1309" t="s">
        <v>5</v>
      </c>
      <c r="F5" s="1226"/>
      <c r="G5" s="1310"/>
      <c r="H5" s="1029"/>
      <c r="I5" s="1029"/>
      <c r="J5" s="1029"/>
      <c r="K5" s="1029"/>
      <c r="L5" s="1029"/>
      <c r="M5" s="1029"/>
      <c r="N5" s="1029"/>
      <c r="O5" s="1029"/>
      <c r="P5" s="1029"/>
      <c r="Q5" s="1029"/>
      <c r="R5" s="1029"/>
      <c r="S5" s="1029"/>
      <c r="T5" s="1029"/>
      <c r="U5" s="1029"/>
      <c r="V5" s="1029"/>
      <c r="W5" s="1029"/>
      <c r="X5" s="1029"/>
      <c r="Y5" s="1029"/>
      <c r="Z5" s="1029"/>
      <c r="AA5" s="1029"/>
      <c r="AB5" s="1029"/>
      <c r="AC5" s="1029"/>
      <c r="AD5" s="1029"/>
      <c r="AE5" s="1173"/>
      <c r="AF5" s="1029"/>
      <c r="AG5" s="1029"/>
      <c r="AH5" s="1029"/>
      <c r="AI5" s="1029"/>
      <c r="AJ5" s="1029"/>
      <c r="AK5" s="1030"/>
    </row>
    <row r="6" spans="1:37" ht="10" x14ac:dyDescent="0.2">
      <c r="E6" s="1309" t="s">
        <v>2</v>
      </c>
      <c r="F6" s="1226"/>
      <c r="G6" s="1310"/>
      <c r="H6" s="1029"/>
      <c r="I6" s="1029"/>
      <c r="J6" s="1029"/>
      <c r="K6" s="1029"/>
      <c r="L6" s="1029"/>
      <c r="M6" s="1029"/>
      <c r="N6" s="1029"/>
      <c r="O6" s="1029"/>
      <c r="P6" s="1029"/>
      <c r="Q6" s="1029"/>
      <c r="R6" s="1029"/>
      <c r="S6" s="1029"/>
      <c r="T6" s="1029"/>
      <c r="U6" s="1029"/>
      <c r="V6" s="1029"/>
      <c r="W6" s="1029"/>
      <c r="X6" s="1029"/>
      <c r="Y6" s="1029"/>
      <c r="Z6" s="1029"/>
      <c r="AA6" s="1029"/>
      <c r="AB6" s="1029"/>
      <c r="AC6" s="1029"/>
      <c r="AD6" s="1029"/>
      <c r="AE6" s="1173"/>
      <c r="AF6" s="1029"/>
      <c r="AG6" s="1029"/>
      <c r="AH6" s="1029"/>
      <c r="AI6" s="1029"/>
      <c r="AJ6" s="1029"/>
      <c r="AK6" s="1030"/>
    </row>
    <row r="7" spans="1:37" ht="10" x14ac:dyDescent="0.2">
      <c r="E7" s="1309" t="s">
        <v>697</v>
      </c>
      <c r="F7" s="1226"/>
      <c r="G7" s="1310"/>
      <c r="H7" s="1029"/>
      <c r="I7" s="1029"/>
      <c r="J7" s="1029"/>
      <c r="K7" s="1029"/>
      <c r="L7" s="1029"/>
      <c r="M7" s="1029"/>
      <c r="N7" s="1029"/>
      <c r="O7" s="1029"/>
      <c r="P7" s="1029"/>
      <c r="Q7" s="1029"/>
      <c r="R7" s="1029"/>
      <c r="S7" s="1029"/>
      <c r="T7" s="1029"/>
      <c r="U7" s="1029"/>
      <c r="V7" s="1029"/>
      <c r="W7" s="1029"/>
      <c r="X7" s="1029"/>
      <c r="Y7" s="1029"/>
      <c r="Z7" s="1029"/>
      <c r="AA7" s="1029"/>
      <c r="AB7" s="1029"/>
      <c r="AC7" s="1029"/>
      <c r="AD7" s="1029"/>
      <c r="AE7" s="1173"/>
      <c r="AF7" s="1029"/>
      <c r="AG7" s="1029"/>
      <c r="AH7" s="1029"/>
      <c r="AI7" s="1029"/>
      <c r="AJ7" s="1029"/>
      <c r="AK7" s="1030"/>
    </row>
    <row r="8" spans="1:37" ht="11.25" customHeight="1" x14ac:dyDescent="0.2">
      <c r="E8" s="36"/>
      <c r="F8" s="36"/>
      <c r="G8" s="36"/>
      <c r="H8" s="36"/>
      <c r="I8" s="36"/>
      <c r="J8" s="36"/>
      <c r="K8" s="36"/>
      <c r="L8" s="36"/>
      <c r="M8" s="36"/>
      <c r="N8" s="36"/>
      <c r="O8" s="36"/>
      <c r="P8" s="36"/>
      <c r="Q8" s="36"/>
      <c r="R8" s="36"/>
      <c r="S8" s="36"/>
      <c r="T8" s="36"/>
      <c r="U8" s="36"/>
      <c r="V8" s="36"/>
      <c r="W8" s="36"/>
      <c r="X8" s="36"/>
      <c r="Y8" s="36"/>
      <c r="Z8" s="36"/>
      <c r="AA8" s="36"/>
      <c r="AB8" s="36"/>
      <c r="AC8" s="36"/>
      <c r="AD8" s="36"/>
      <c r="AE8" s="36"/>
      <c r="AF8" s="36"/>
      <c r="AG8" s="36"/>
      <c r="AH8" s="36"/>
      <c r="AI8" s="36"/>
      <c r="AJ8" s="36"/>
      <c r="AK8" s="36"/>
    </row>
    <row r="9" spans="1:37" ht="21" x14ac:dyDescent="0.2">
      <c r="E9" s="947" t="s">
        <v>4</v>
      </c>
      <c r="F9" s="947" t="s">
        <v>5</v>
      </c>
      <c r="G9" s="710" t="s">
        <v>2847</v>
      </c>
      <c r="H9" s="36"/>
      <c r="I9" s="36"/>
      <c r="J9" s="36"/>
      <c r="K9" s="36"/>
      <c r="L9" s="36"/>
      <c r="M9" s="36"/>
      <c r="N9" s="36"/>
      <c r="O9" s="36"/>
      <c r="P9" s="36"/>
      <c r="Q9" s="36"/>
      <c r="R9" s="36"/>
      <c r="S9" s="36"/>
      <c r="T9" s="36"/>
      <c r="U9" s="36"/>
      <c r="V9" s="36"/>
      <c r="W9" s="36"/>
      <c r="X9" s="36"/>
      <c r="Y9" s="36"/>
      <c r="Z9" s="36"/>
      <c r="AA9" s="36"/>
      <c r="AB9" s="36"/>
      <c r="AC9" s="36"/>
      <c r="AD9" s="36"/>
      <c r="AE9" s="36"/>
      <c r="AF9" s="36"/>
      <c r="AG9" s="36"/>
      <c r="AH9" s="36"/>
      <c r="AI9" s="36"/>
      <c r="AJ9" s="36"/>
      <c r="AK9" s="36"/>
    </row>
    <row r="10" spans="1:37" ht="19" customHeight="1" x14ac:dyDescent="0.2">
      <c r="E10" s="947"/>
      <c r="F10" s="947"/>
      <c r="G10" s="627" t="s">
        <v>8</v>
      </c>
      <c r="H10" s="36"/>
      <c r="I10" s="36"/>
      <c r="J10" s="36"/>
      <c r="K10" s="36"/>
      <c r="L10" s="36"/>
      <c r="M10" s="36"/>
      <c r="N10" s="36"/>
      <c r="O10" s="36"/>
      <c r="P10" s="36"/>
      <c r="Q10" s="36"/>
      <c r="R10" s="36"/>
      <c r="S10" s="36"/>
      <c r="T10" s="36"/>
      <c r="U10" s="36"/>
      <c r="V10" s="36"/>
      <c r="W10" s="36"/>
      <c r="X10" s="1335"/>
      <c r="Y10" s="1335"/>
      <c r="Z10" s="1335"/>
      <c r="AA10" s="36"/>
      <c r="AB10" s="36"/>
      <c r="AC10" s="36"/>
      <c r="AD10" s="36"/>
      <c r="AE10" s="36"/>
      <c r="AF10" s="36"/>
      <c r="AG10" s="36"/>
      <c r="AH10" s="36"/>
      <c r="AI10" s="36"/>
      <c r="AJ10" s="36"/>
      <c r="AK10" s="36"/>
    </row>
    <row r="11" spans="1:37" ht="11.25" customHeight="1" x14ac:dyDescent="0.2">
      <c r="E11" s="628" t="s">
        <v>8</v>
      </c>
      <c r="F11" s="629">
        <v>1</v>
      </c>
      <c r="G11" s="3"/>
      <c r="H11" s="36"/>
      <c r="I11" s="36"/>
      <c r="J11" s="36"/>
      <c r="K11" s="36"/>
      <c r="L11" s="36"/>
      <c r="M11" s="36"/>
      <c r="N11" s="36"/>
      <c r="O11" s="36"/>
      <c r="P11" s="36"/>
      <c r="Q11" s="36"/>
      <c r="R11" s="36"/>
      <c r="S11" s="36"/>
      <c r="T11" s="36"/>
      <c r="U11" s="36"/>
      <c r="V11" s="36"/>
      <c r="W11" s="36"/>
      <c r="X11" s="36"/>
      <c r="Y11" s="36"/>
      <c r="Z11" s="128"/>
      <c r="AA11" s="36"/>
      <c r="AB11" s="36"/>
      <c r="AC11" s="36"/>
      <c r="AD11" s="36"/>
      <c r="AE11" s="36"/>
      <c r="AF11" s="36"/>
      <c r="AG11" s="36"/>
      <c r="AH11" s="36"/>
      <c r="AI11" s="36"/>
      <c r="AJ11" s="36"/>
      <c r="AK11" s="36"/>
    </row>
    <row r="12" spans="1:37" ht="11.25" customHeight="1" x14ac:dyDescent="0.2">
      <c r="E12" s="46"/>
      <c r="F12" s="46"/>
      <c r="G12" s="36"/>
      <c r="H12" s="36"/>
      <c r="I12" s="36"/>
      <c r="J12" s="36"/>
      <c r="K12" s="36"/>
      <c r="L12" s="36"/>
      <c r="M12" s="36"/>
      <c r="N12" s="36"/>
      <c r="O12" s="36"/>
      <c r="P12" s="36"/>
      <c r="Q12" s="36"/>
      <c r="R12" s="36"/>
      <c r="S12" s="36"/>
      <c r="T12" s="36"/>
      <c r="U12" s="36"/>
      <c r="V12" s="36"/>
      <c r="W12" s="36"/>
      <c r="X12" s="36"/>
      <c r="Y12" s="36"/>
      <c r="Z12" s="36"/>
      <c r="AA12" s="36"/>
      <c r="AB12" s="36"/>
      <c r="AC12" s="36"/>
      <c r="AD12" s="36"/>
      <c r="AE12" s="36"/>
      <c r="AF12" s="36"/>
      <c r="AG12" s="36"/>
      <c r="AH12" s="36"/>
      <c r="AI12" s="36"/>
      <c r="AJ12" s="36"/>
      <c r="AK12" s="36"/>
    </row>
    <row r="13" spans="1:37" ht="10.5" customHeight="1" x14ac:dyDescent="0.2">
      <c r="C13" s="1312"/>
      <c r="D13" s="1312"/>
      <c r="E13" s="947" t="s">
        <v>4</v>
      </c>
      <c r="F13" s="947" t="s">
        <v>5</v>
      </c>
      <c r="G13" s="1325" t="s">
        <v>2243</v>
      </c>
      <c r="H13" s="1313" t="s">
        <v>1405</v>
      </c>
      <c r="I13" s="1328" t="s">
        <v>2987</v>
      </c>
      <c r="J13" s="1313" t="s">
        <v>2848</v>
      </c>
      <c r="K13" s="1315" t="s">
        <v>3194</v>
      </c>
      <c r="L13" s="1318" t="s">
        <v>2849</v>
      </c>
      <c r="M13" s="1319" t="s">
        <v>2850</v>
      </c>
      <c r="N13" s="1318" t="s">
        <v>2883</v>
      </c>
      <c r="O13" s="1318" t="s">
        <v>2736</v>
      </c>
      <c r="P13" s="1320" t="s">
        <v>2991</v>
      </c>
      <c r="Q13" s="1318" t="s">
        <v>2732</v>
      </c>
      <c r="R13" s="1318" t="s">
        <v>2733</v>
      </c>
      <c r="S13" s="1314" t="s">
        <v>1514</v>
      </c>
      <c r="T13" s="1318" t="s">
        <v>806</v>
      </c>
      <c r="U13" s="1119" t="s">
        <v>2851</v>
      </c>
      <c r="V13" s="1311"/>
      <c r="W13" s="1311"/>
      <c r="X13" s="1311"/>
      <c r="Y13" s="1311"/>
      <c r="Z13" s="1311"/>
      <c r="AA13" s="1330" t="s">
        <v>2852</v>
      </c>
      <c r="AB13" s="1329" t="s">
        <v>2853</v>
      </c>
      <c r="AC13" s="1330" t="s">
        <v>2828</v>
      </c>
      <c r="AD13" s="1318" t="s">
        <v>24046</v>
      </c>
      <c r="AE13" s="1323" t="s">
        <v>3154</v>
      </c>
      <c r="AF13" s="1318" t="s">
        <v>24047</v>
      </c>
      <c r="AG13" s="1318" t="s">
        <v>2854</v>
      </c>
      <c r="AH13" s="1318" t="s">
        <v>2855</v>
      </c>
      <c r="AI13" s="1319" t="s">
        <v>24192</v>
      </c>
      <c r="AJ13" s="1313" t="s">
        <v>24223</v>
      </c>
      <c r="AK13" s="1330" t="s">
        <v>2856</v>
      </c>
    </row>
    <row r="14" spans="1:37" ht="10.5" customHeight="1" x14ac:dyDescent="0.2">
      <c r="C14" s="1312"/>
      <c r="D14" s="1312"/>
      <c r="E14" s="947"/>
      <c r="F14" s="947"/>
      <c r="G14" s="1326"/>
      <c r="H14" s="1314"/>
      <c r="I14" s="1328"/>
      <c r="J14" s="1314"/>
      <c r="K14" s="1316"/>
      <c r="L14" s="1318"/>
      <c r="M14" s="1316"/>
      <c r="N14" s="1318"/>
      <c r="O14" s="1318"/>
      <c r="P14" s="1321"/>
      <c r="Q14" s="1318"/>
      <c r="R14" s="1318"/>
      <c r="S14" s="1314"/>
      <c r="T14" s="1318"/>
      <c r="U14" s="1121"/>
      <c r="V14" s="1312"/>
      <c r="W14" s="1312"/>
      <c r="X14" s="1312"/>
      <c r="Y14" s="1312"/>
      <c r="Z14" s="1312"/>
      <c r="AA14" s="1331"/>
      <c r="AB14" s="1329"/>
      <c r="AC14" s="1331"/>
      <c r="AD14" s="1318"/>
      <c r="AE14" s="1321"/>
      <c r="AF14" s="1318"/>
      <c r="AG14" s="1318"/>
      <c r="AH14" s="1318"/>
      <c r="AI14" s="1316"/>
      <c r="AJ14" s="1314"/>
      <c r="AK14" s="1331"/>
    </row>
    <row r="15" spans="1:37" ht="42" x14ac:dyDescent="0.2">
      <c r="C15" s="1312"/>
      <c r="D15" s="1312"/>
      <c r="E15" s="947"/>
      <c r="F15" s="947"/>
      <c r="G15" s="1327"/>
      <c r="H15" s="1314"/>
      <c r="I15" s="1328"/>
      <c r="J15" s="1314"/>
      <c r="K15" s="1317"/>
      <c r="L15" s="1318"/>
      <c r="M15" s="1317"/>
      <c r="N15" s="1318"/>
      <c r="O15" s="1318"/>
      <c r="P15" s="1322"/>
      <c r="Q15" s="1318"/>
      <c r="R15" s="1318"/>
      <c r="S15" s="1314"/>
      <c r="T15" s="1318"/>
      <c r="U15" s="724" t="s">
        <v>24311</v>
      </c>
      <c r="V15" s="723" t="s">
        <v>2857</v>
      </c>
      <c r="W15" s="723" t="s">
        <v>2858</v>
      </c>
      <c r="X15" s="724" t="s">
        <v>24222</v>
      </c>
      <c r="Y15" s="724" t="s">
        <v>24250</v>
      </c>
      <c r="Z15" s="724" t="s">
        <v>24251</v>
      </c>
      <c r="AA15" s="1331"/>
      <c r="AB15" s="1329"/>
      <c r="AC15" s="1331"/>
      <c r="AD15" s="1318"/>
      <c r="AE15" s="1324"/>
      <c r="AF15" s="1318"/>
      <c r="AG15" s="1318"/>
      <c r="AH15" s="1318"/>
      <c r="AI15" s="1317"/>
      <c r="AJ15" s="1314"/>
      <c r="AK15" s="1331"/>
    </row>
    <row r="16" spans="1:37" ht="10.5" x14ac:dyDescent="0.2">
      <c r="C16" s="1312"/>
      <c r="D16" s="1312"/>
      <c r="E16" s="947"/>
      <c r="F16" s="947"/>
      <c r="G16" s="711" t="s">
        <v>8</v>
      </c>
      <c r="H16" s="711" t="s">
        <v>24</v>
      </c>
      <c r="I16" s="711" t="s">
        <v>25</v>
      </c>
      <c r="J16" s="711" t="s">
        <v>26</v>
      </c>
      <c r="K16" s="711" t="s">
        <v>27</v>
      </c>
      <c r="L16" s="711" t="s">
        <v>28</v>
      </c>
      <c r="M16" s="711" t="s">
        <v>29</v>
      </c>
      <c r="N16" s="711" t="s">
        <v>30</v>
      </c>
      <c r="O16" s="711" t="s">
        <v>31</v>
      </c>
      <c r="P16" s="711" t="s">
        <v>32</v>
      </c>
      <c r="Q16" s="711" t="s">
        <v>33</v>
      </c>
      <c r="R16" s="711" t="s">
        <v>34</v>
      </c>
      <c r="S16" s="711" t="s">
        <v>35</v>
      </c>
      <c r="T16" s="711" t="s">
        <v>36</v>
      </c>
      <c r="U16" s="711" t="s">
        <v>37</v>
      </c>
      <c r="V16" s="711" t="s">
        <v>38</v>
      </c>
      <c r="W16" s="711" t="s">
        <v>39</v>
      </c>
      <c r="X16" s="711" t="s">
        <v>56</v>
      </c>
      <c r="Y16" s="711" t="s">
        <v>58</v>
      </c>
      <c r="Z16" s="711" t="s">
        <v>60</v>
      </c>
      <c r="AA16" s="711" t="s">
        <v>62</v>
      </c>
      <c r="AB16" s="711" t="s">
        <v>64</v>
      </c>
      <c r="AC16" s="711" t="s">
        <v>66</v>
      </c>
      <c r="AD16" s="711" t="s">
        <v>68</v>
      </c>
      <c r="AE16" s="711" t="s">
        <v>70</v>
      </c>
      <c r="AF16" s="711" t="s">
        <v>72</v>
      </c>
      <c r="AG16" s="711" t="s">
        <v>74</v>
      </c>
      <c r="AH16" s="711" t="s">
        <v>76</v>
      </c>
      <c r="AI16" s="711" t="s">
        <v>78</v>
      </c>
      <c r="AJ16" s="711" t="s">
        <v>81</v>
      </c>
      <c r="AK16" s="711" t="s">
        <v>84</v>
      </c>
    </row>
    <row r="17" spans="1:37" ht="10.5" x14ac:dyDescent="0.25">
      <c r="A17" s="101"/>
      <c r="C17" s="102"/>
      <c r="D17" s="103"/>
      <c r="E17" s="628" t="s">
        <v>24</v>
      </c>
      <c r="F17" s="630">
        <v>2</v>
      </c>
      <c r="G17" s="104"/>
      <c r="H17" s="710"/>
      <c r="I17" s="710"/>
      <c r="J17" s="710"/>
      <c r="K17" s="710"/>
      <c r="L17" s="710"/>
      <c r="M17" s="710"/>
      <c r="N17" s="710"/>
      <c r="O17" s="710"/>
      <c r="P17" s="710"/>
      <c r="Q17" s="710"/>
      <c r="R17" s="710"/>
      <c r="S17" s="710"/>
      <c r="T17" s="710"/>
      <c r="U17" s="631"/>
      <c r="V17" s="631"/>
      <c r="W17" s="631"/>
      <c r="X17" s="631"/>
      <c r="Y17" s="631"/>
      <c r="Z17" s="632"/>
      <c r="AA17" s="631"/>
      <c r="AB17" s="631"/>
      <c r="AC17" s="633"/>
      <c r="AD17" s="615">
        <f>SUM(U17:W17,Y17:Z17)</f>
        <v>0</v>
      </c>
      <c r="AE17" s="719"/>
      <c r="AF17" s="634">
        <f t="shared" ref="AF17:AF37" si="0">SUM(U17:W17,Y17:Z17)-AB17</f>
        <v>0</v>
      </c>
      <c r="AG17" s="615">
        <f t="shared" ref="AG17:AG37" si="1">+IF($G$11=0,0,$AD17/$G$11)</f>
        <v>0</v>
      </c>
      <c r="AH17" s="615">
        <f t="shared" ref="AH17:AH37" si="2">+IF($G$11=0,0,$AF17/$G$11)</f>
        <v>0</v>
      </c>
      <c r="AI17" s="635"/>
      <c r="AJ17" s="635"/>
      <c r="AK17" s="3"/>
    </row>
    <row r="18" spans="1:37" ht="10.5" x14ac:dyDescent="0.2">
      <c r="C18" s="102"/>
      <c r="E18" s="628" t="s">
        <v>25</v>
      </c>
      <c r="F18" s="630">
        <v>3</v>
      </c>
      <c r="G18" s="104"/>
      <c r="H18" s="710"/>
      <c r="I18" s="710"/>
      <c r="J18" s="710"/>
      <c r="K18" s="710"/>
      <c r="L18" s="710"/>
      <c r="M18" s="710"/>
      <c r="N18" s="710"/>
      <c r="O18" s="710"/>
      <c r="P18" s="710"/>
      <c r="Q18" s="710"/>
      <c r="R18" s="710"/>
      <c r="S18" s="710"/>
      <c r="T18" s="710"/>
      <c r="U18" s="631"/>
      <c r="V18" s="631"/>
      <c r="W18" s="631"/>
      <c r="X18" s="631"/>
      <c r="Y18" s="631"/>
      <c r="Z18" s="632"/>
      <c r="AA18" s="631"/>
      <c r="AB18" s="631"/>
      <c r="AC18" s="633"/>
      <c r="AD18" s="615">
        <f t="shared" ref="AD18:AD36" si="3">SUM(U18:W18,Y18:Z18)</f>
        <v>0</v>
      </c>
      <c r="AE18" s="719"/>
      <c r="AF18" s="634">
        <f t="shared" si="0"/>
        <v>0</v>
      </c>
      <c r="AG18" s="615">
        <f t="shared" si="1"/>
        <v>0</v>
      </c>
      <c r="AH18" s="615">
        <f t="shared" si="2"/>
        <v>0</v>
      </c>
      <c r="AI18" s="635"/>
      <c r="AJ18" s="635"/>
      <c r="AK18" s="3"/>
    </row>
    <row r="19" spans="1:37" ht="10.5" x14ac:dyDescent="0.2">
      <c r="C19" s="102"/>
      <c r="E19" s="628" t="s">
        <v>26</v>
      </c>
      <c r="F19" s="630">
        <v>4</v>
      </c>
      <c r="G19" s="104"/>
      <c r="H19" s="710"/>
      <c r="I19" s="710"/>
      <c r="J19" s="710"/>
      <c r="K19" s="710"/>
      <c r="L19" s="710"/>
      <c r="M19" s="710"/>
      <c r="N19" s="710"/>
      <c r="O19" s="710"/>
      <c r="P19" s="710"/>
      <c r="Q19" s="710"/>
      <c r="R19" s="710"/>
      <c r="S19" s="710"/>
      <c r="T19" s="710"/>
      <c r="U19" s="710"/>
      <c r="V19" s="710"/>
      <c r="W19" s="710"/>
      <c r="X19" s="710"/>
      <c r="Y19" s="710"/>
      <c r="Z19" s="633"/>
      <c r="AA19" s="710"/>
      <c r="AB19" s="710"/>
      <c r="AC19" s="633"/>
      <c r="AD19" s="615">
        <f t="shared" si="3"/>
        <v>0</v>
      </c>
      <c r="AE19" s="719"/>
      <c r="AF19" s="634">
        <f t="shared" si="0"/>
        <v>0</v>
      </c>
      <c r="AG19" s="615">
        <f t="shared" si="1"/>
        <v>0</v>
      </c>
      <c r="AH19" s="615">
        <f t="shared" si="2"/>
        <v>0</v>
      </c>
      <c r="AI19" s="635"/>
      <c r="AJ19" s="635"/>
      <c r="AK19" s="3"/>
    </row>
    <row r="20" spans="1:37" ht="10.5" x14ac:dyDescent="0.2">
      <c r="C20" s="102"/>
      <c r="D20" s="1336"/>
      <c r="E20" s="628" t="s">
        <v>27</v>
      </c>
      <c r="F20" s="630">
        <v>5</v>
      </c>
      <c r="G20" s="104"/>
      <c r="H20" s="710"/>
      <c r="I20" s="710"/>
      <c r="J20" s="710"/>
      <c r="K20" s="710"/>
      <c r="L20" s="710"/>
      <c r="M20" s="710"/>
      <c r="N20" s="710"/>
      <c r="O20" s="710"/>
      <c r="P20" s="710"/>
      <c r="Q20" s="710"/>
      <c r="R20" s="710"/>
      <c r="S20" s="710"/>
      <c r="T20" s="710"/>
      <c r="U20" s="710"/>
      <c r="V20" s="710"/>
      <c r="W20" s="710"/>
      <c r="X20" s="710"/>
      <c r="Y20" s="710"/>
      <c r="Z20" s="633"/>
      <c r="AA20" s="710"/>
      <c r="AB20" s="710"/>
      <c r="AC20" s="633"/>
      <c r="AD20" s="615">
        <f t="shared" si="3"/>
        <v>0</v>
      </c>
      <c r="AE20" s="719"/>
      <c r="AF20" s="634">
        <f t="shared" si="0"/>
        <v>0</v>
      </c>
      <c r="AG20" s="615">
        <f t="shared" si="1"/>
        <v>0</v>
      </c>
      <c r="AH20" s="615">
        <f t="shared" si="2"/>
        <v>0</v>
      </c>
      <c r="AI20" s="635"/>
      <c r="AJ20" s="635"/>
      <c r="AK20" s="3"/>
    </row>
    <row r="21" spans="1:37" ht="10.5" x14ac:dyDescent="0.2">
      <c r="C21" s="35"/>
      <c r="D21" s="1336"/>
      <c r="E21" s="628" t="s">
        <v>28</v>
      </c>
      <c r="F21" s="630">
        <v>6</v>
      </c>
      <c r="G21" s="104"/>
      <c r="H21" s="710"/>
      <c r="I21" s="710"/>
      <c r="J21" s="710"/>
      <c r="K21" s="710"/>
      <c r="L21" s="710"/>
      <c r="M21" s="710"/>
      <c r="N21" s="710"/>
      <c r="O21" s="710"/>
      <c r="P21" s="710"/>
      <c r="Q21" s="710"/>
      <c r="R21" s="710"/>
      <c r="S21" s="710"/>
      <c r="T21" s="710"/>
      <c r="U21" s="710"/>
      <c r="V21" s="710"/>
      <c r="W21" s="710"/>
      <c r="X21" s="710"/>
      <c r="Y21" s="710"/>
      <c r="Z21" s="633"/>
      <c r="AA21" s="710"/>
      <c r="AB21" s="710"/>
      <c r="AC21" s="633"/>
      <c r="AD21" s="615">
        <f t="shared" si="3"/>
        <v>0</v>
      </c>
      <c r="AE21" s="719"/>
      <c r="AF21" s="634">
        <f t="shared" si="0"/>
        <v>0</v>
      </c>
      <c r="AG21" s="615">
        <f t="shared" si="1"/>
        <v>0</v>
      </c>
      <c r="AH21" s="615">
        <f t="shared" si="2"/>
        <v>0</v>
      </c>
      <c r="AI21" s="635"/>
      <c r="AJ21" s="635"/>
      <c r="AK21" s="3"/>
    </row>
    <row r="22" spans="1:37" ht="10.5" x14ac:dyDescent="0.2">
      <c r="C22" s="35"/>
      <c r="D22" s="1336"/>
      <c r="E22" s="628" t="s">
        <v>29</v>
      </c>
      <c r="F22" s="630">
        <v>7</v>
      </c>
      <c r="G22" s="104"/>
      <c r="H22" s="710"/>
      <c r="I22" s="710"/>
      <c r="J22" s="710"/>
      <c r="K22" s="710"/>
      <c r="L22" s="710"/>
      <c r="M22" s="710"/>
      <c r="N22" s="710"/>
      <c r="O22" s="710"/>
      <c r="P22" s="710"/>
      <c r="Q22" s="710"/>
      <c r="R22" s="710"/>
      <c r="S22" s="710"/>
      <c r="T22" s="710"/>
      <c r="U22" s="710"/>
      <c r="V22" s="710"/>
      <c r="W22" s="710"/>
      <c r="X22" s="710"/>
      <c r="Y22" s="710"/>
      <c r="Z22" s="633"/>
      <c r="AA22" s="710"/>
      <c r="AB22" s="710"/>
      <c r="AC22" s="633"/>
      <c r="AD22" s="615">
        <f t="shared" si="3"/>
        <v>0</v>
      </c>
      <c r="AE22" s="719"/>
      <c r="AF22" s="634">
        <f t="shared" si="0"/>
        <v>0</v>
      </c>
      <c r="AG22" s="615">
        <f t="shared" si="1"/>
        <v>0</v>
      </c>
      <c r="AH22" s="615">
        <f t="shared" si="2"/>
        <v>0</v>
      </c>
      <c r="AI22" s="635"/>
      <c r="AJ22" s="635"/>
      <c r="AK22" s="3"/>
    </row>
    <row r="23" spans="1:37" ht="10.5" x14ac:dyDescent="0.2">
      <c r="C23" s="102"/>
      <c r="D23" s="102"/>
      <c r="E23" s="628" t="s">
        <v>30</v>
      </c>
      <c r="F23" s="630">
        <v>8</v>
      </c>
      <c r="G23" s="104"/>
      <c r="H23" s="710"/>
      <c r="I23" s="710"/>
      <c r="J23" s="710"/>
      <c r="K23" s="710"/>
      <c r="L23" s="710"/>
      <c r="M23" s="710"/>
      <c r="N23" s="710"/>
      <c r="O23" s="710"/>
      <c r="P23" s="710"/>
      <c r="Q23" s="710"/>
      <c r="R23" s="710"/>
      <c r="S23" s="710"/>
      <c r="T23" s="710"/>
      <c r="U23" s="710"/>
      <c r="V23" s="710"/>
      <c r="W23" s="710"/>
      <c r="X23" s="710"/>
      <c r="Y23" s="710"/>
      <c r="Z23" s="633"/>
      <c r="AA23" s="710"/>
      <c r="AB23" s="710"/>
      <c r="AC23" s="633"/>
      <c r="AD23" s="615">
        <f t="shared" si="3"/>
        <v>0</v>
      </c>
      <c r="AE23" s="719"/>
      <c r="AF23" s="634">
        <f t="shared" si="0"/>
        <v>0</v>
      </c>
      <c r="AG23" s="615">
        <f t="shared" si="1"/>
        <v>0</v>
      </c>
      <c r="AH23" s="615">
        <f t="shared" si="2"/>
        <v>0</v>
      </c>
      <c r="AI23" s="635"/>
      <c r="AJ23" s="635"/>
      <c r="AK23" s="3"/>
    </row>
    <row r="24" spans="1:37" ht="10.5" x14ac:dyDescent="0.2">
      <c r="C24" s="35"/>
      <c r="D24" s="695"/>
      <c r="E24" s="628" t="s">
        <v>31</v>
      </c>
      <c r="F24" s="630">
        <v>9</v>
      </c>
      <c r="G24" s="104"/>
      <c r="H24" s="710"/>
      <c r="I24" s="710"/>
      <c r="J24" s="710"/>
      <c r="K24" s="710"/>
      <c r="L24" s="710"/>
      <c r="M24" s="710"/>
      <c r="N24" s="710"/>
      <c r="O24" s="710"/>
      <c r="P24" s="710"/>
      <c r="Q24" s="710"/>
      <c r="R24" s="710"/>
      <c r="S24" s="710"/>
      <c r="T24" s="710"/>
      <c r="U24" s="710"/>
      <c r="V24" s="710"/>
      <c r="W24" s="710"/>
      <c r="X24" s="710"/>
      <c r="Y24" s="710"/>
      <c r="Z24" s="633"/>
      <c r="AA24" s="710"/>
      <c r="AB24" s="710"/>
      <c r="AC24" s="633"/>
      <c r="AD24" s="615">
        <f t="shared" si="3"/>
        <v>0</v>
      </c>
      <c r="AE24" s="719"/>
      <c r="AF24" s="634">
        <f t="shared" si="0"/>
        <v>0</v>
      </c>
      <c r="AG24" s="615">
        <f t="shared" si="1"/>
        <v>0</v>
      </c>
      <c r="AH24" s="615">
        <f t="shared" si="2"/>
        <v>0</v>
      </c>
      <c r="AI24" s="635"/>
      <c r="AJ24" s="635"/>
      <c r="AK24" s="3"/>
    </row>
    <row r="25" spans="1:37" ht="10.5" x14ac:dyDescent="0.2">
      <c r="C25" s="102"/>
      <c r="D25" s="105"/>
      <c r="E25" s="628" t="s">
        <v>32</v>
      </c>
      <c r="F25" s="630">
        <v>10</v>
      </c>
      <c r="G25" s="104"/>
      <c r="H25" s="710"/>
      <c r="I25" s="710"/>
      <c r="J25" s="710"/>
      <c r="K25" s="710"/>
      <c r="L25" s="710"/>
      <c r="M25" s="710"/>
      <c r="N25" s="710"/>
      <c r="O25" s="710"/>
      <c r="P25" s="710"/>
      <c r="Q25" s="710"/>
      <c r="R25" s="710"/>
      <c r="S25" s="710"/>
      <c r="T25" s="710"/>
      <c r="U25" s="710"/>
      <c r="V25" s="710"/>
      <c r="W25" s="710"/>
      <c r="X25" s="710"/>
      <c r="Y25" s="710"/>
      <c r="Z25" s="633"/>
      <c r="AA25" s="710"/>
      <c r="AB25" s="710"/>
      <c r="AC25" s="633"/>
      <c r="AD25" s="615">
        <f t="shared" si="3"/>
        <v>0</v>
      </c>
      <c r="AE25" s="719"/>
      <c r="AF25" s="634">
        <f t="shared" si="0"/>
        <v>0</v>
      </c>
      <c r="AG25" s="615">
        <f t="shared" si="1"/>
        <v>0</v>
      </c>
      <c r="AH25" s="615">
        <f t="shared" si="2"/>
        <v>0</v>
      </c>
      <c r="AI25" s="635"/>
      <c r="AJ25" s="635"/>
      <c r="AK25" s="3"/>
    </row>
    <row r="26" spans="1:37" ht="10.5" x14ac:dyDescent="0.2">
      <c r="C26" s="102"/>
      <c r="E26" s="628" t="s">
        <v>33</v>
      </c>
      <c r="F26" s="630">
        <v>11</v>
      </c>
      <c r="G26" s="104"/>
      <c r="H26" s="710"/>
      <c r="I26" s="710"/>
      <c r="J26" s="710"/>
      <c r="K26" s="710"/>
      <c r="L26" s="710"/>
      <c r="M26" s="710"/>
      <c r="N26" s="710"/>
      <c r="O26" s="710"/>
      <c r="P26" s="710"/>
      <c r="Q26" s="710"/>
      <c r="R26" s="710"/>
      <c r="S26" s="710"/>
      <c r="T26" s="710"/>
      <c r="U26" s="710"/>
      <c r="V26" s="710"/>
      <c r="W26" s="710"/>
      <c r="X26" s="710"/>
      <c r="Y26" s="710"/>
      <c r="Z26" s="633"/>
      <c r="AA26" s="710"/>
      <c r="AB26" s="710"/>
      <c r="AC26" s="633"/>
      <c r="AD26" s="615">
        <f t="shared" si="3"/>
        <v>0</v>
      </c>
      <c r="AE26" s="719"/>
      <c r="AF26" s="634">
        <f t="shared" si="0"/>
        <v>0</v>
      </c>
      <c r="AG26" s="615">
        <f t="shared" si="1"/>
        <v>0</v>
      </c>
      <c r="AH26" s="615">
        <f t="shared" si="2"/>
        <v>0</v>
      </c>
      <c r="AI26" s="635"/>
      <c r="AJ26" s="635"/>
      <c r="AK26" s="3"/>
    </row>
    <row r="27" spans="1:37" ht="10.5" x14ac:dyDescent="0.2">
      <c r="C27" s="102"/>
      <c r="E27" s="628" t="s">
        <v>34</v>
      </c>
      <c r="F27" s="630">
        <v>12</v>
      </c>
      <c r="G27" s="104"/>
      <c r="H27" s="710"/>
      <c r="I27" s="710"/>
      <c r="J27" s="710"/>
      <c r="K27" s="710"/>
      <c r="L27" s="710"/>
      <c r="M27" s="710"/>
      <c r="N27" s="710"/>
      <c r="O27" s="710"/>
      <c r="P27" s="710"/>
      <c r="Q27" s="710"/>
      <c r="R27" s="710"/>
      <c r="S27" s="710"/>
      <c r="T27" s="710"/>
      <c r="U27" s="710"/>
      <c r="V27" s="710"/>
      <c r="W27" s="710"/>
      <c r="X27" s="710"/>
      <c r="Y27" s="710"/>
      <c r="Z27" s="633"/>
      <c r="AA27" s="710"/>
      <c r="AB27" s="710"/>
      <c r="AC27" s="633"/>
      <c r="AD27" s="615">
        <f t="shared" si="3"/>
        <v>0</v>
      </c>
      <c r="AE27" s="719"/>
      <c r="AF27" s="634">
        <f t="shared" si="0"/>
        <v>0</v>
      </c>
      <c r="AG27" s="615">
        <f t="shared" si="1"/>
        <v>0</v>
      </c>
      <c r="AH27" s="615">
        <f t="shared" si="2"/>
        <v>0</v>
      </c>
      <c r="AI27" s="635"/>
      <c r="AJ27" s="635"/>
      <c r="AK27" s="3"/>
    </row>
    <row r="28" spans="1:37" ht="10.5" x14ac:dyDescent="0.2">
      <c r="C28" s="102"/>
      <c r="D28" s="1336"/>
      <c r="E28" s="628" t="s">
        <v>35</v>
      </c>
      <c r="F28" s="630">
        <v>13</v>
      </c>
      <c r="G28" s="104"/>
      <c r="H28" s="710"/>
      <c r="I28" s="710"/>
      <c r="J28" s="710"/>
      <c r="K28" s="710"/>
      <c r="L28" s="710"/>
      <c r="M28" s="710"/>
      <c r="N28" s="710"/>
      <c r="O28" s="710"/>
      <c r="P28" s="710"/>
      <c r="Q28" s="710"/>
      <c r="R28" s="710"/>
      <c r="S28" s="710"/>
      <c r="T28" s="710"/>
      <c r="U28" s="710"/>
      <c r="V28" s="710"/>
      <c r="W28" s="710"/>
      <c r="X28" s="710"/>
      <c r="Y28" s="710"/>
      <c r="Z28" s="633"/>
      <c r="AA28" s="710"/>
      <c r="AB28" s="710"/>
      <c r="AC28" s="633"/>
      <c r="AD28" s="615">
        <f t="shared" si="3"/>
        <v>0</v>
      </c>
      <c r="AE28" s="719"/>
      <c r="AF28" s="634">
        <f t="shared" si="0"/>
        <v>0</v>
      </c>
      <c r="AG28" s="615">
        <f t="shared" si="1"/>
        <v>0</v>
      </c>
      <c r="AH28" s="615">
        <f t="shared" si="2"/>
        <v>0</v>
      </c>
      <c r="AI28" s="635"/>
      <c r="AJ28" s="635"/>
      <c r="AK28" s="3"/>
    </row>
    <row r="29" spans="1:37" ht="10.5" x14ac:dyDescent="0.2">
      <c r="C29" s="35"/>
      <c r="D29" s="1336"/>
      <c r="E29" s="628" t="s">
        <v>36</v>
      </c>
      <c r="F29" s="630">
        <v>14</v>
      </c>
      <c r="G29" s="104"/>
      <c r="H29" s="710"/>
      <c r="I29" s="710"/>
      <c r="J29" s="710"/>
      <c r="K29" s="710"/>
      <c r="L29" s="710"/>
      <c r="M29" s="710"/>
      <c r="N29" s="710"/>
      <c r="O29" s="710"/>
      <c r="P29" s="710"/>
      <c r="Q29" s="710"/>
      <c r="R29" s="710"/>
      <c r="S29" s="710"/>
      <c r="T29" s="710"/>
      <c r="U29" s="710"/>
      <c r="V29" s="710"/>
      <c r="W29" s="710"/>
      <c r="X29" s="710"/>
      <c r="Y29" s="710"/>
      <c r="Z29" s="633"/>
      <c r="AA29" s="710"/>
      <c r="AB29" s="710"/>
      <c r="AC29" s="633"/>
      <c r="AD29" s="615">
        <f t="shared" si="3"/>
        <v>0</v>
      </c>
      <c r="AE29" s="719"/>
      <c r="AF29" s="634">
        <f t="shared" si="0"/>
        <v>0</v>
      </c>
      <c r="AG29" s="615">
        <f t="shared" si="1"/>
        <v>0</v>
      </c>
      <c r="AH29" s="615">
        <f t="shared" si="2"/>
        <v>0</v>
      </c>
      <c r="AI29" s="635"/>
      <c r="AJ29" s="635"/>
      <c r="AK29" s="3"/>
    </row>
    <row r="30" spans="1:37" ht="10.5" x14ac:dyDescent="0.2">
      <c r="C30" s="35"/>
      <c r="D30" s="1336"/>
      <c r="E30" s="628" t="s">
        <v>37</v>
      </c>
      <c r="F30" s="630">
        <v>15</v>
      </c>
      <c r="G30" s="104"/>
      <c r="H30" s="710"/>
      <c r="I30" s="710"/>
      <c r="J30" s="710"/>
      <c r="K30" s="710"/>
      <c r="L30" s="710"/>
      <c r="M30" s="710"/>
      <c r="N30" s="710"/>
      <c r="O30" s="710"/>
      <c r="P30" s="710"/>
      <c r="Q30" s="710"/>
      <c r="R30" s="710"/>
      <c r="S30" s="710"/>
      <c r="T30" s="710"/>
      <c r="U30" s="710"/>
      <c r="V30" s="710"/>
      <c r="W30" s="710"/>
      <c r="X30" s="710"/>
      <c r="Y30" s="710"/>
      <c r="Z30" s="633"/>
      <c r="AA30" s="710"/>
      <c r="AB30" s="710"/>
      <c r="AC30" s="633"/>
      <c r="AD30" s="615">
        <f t="shared" si="3"/>
        <v>0</v>
      </c>
      <c r="AE30" s="719"/>
      <c r="AF30" s="634">
        <f t="shared" si="0"/>
        <v>0</v>
      </c>
      <c r="AG30" s="615">
        <f t="shared" si="1"/>
        <v>0</v>
      </c>
      <c r="AH30" s="615">
        <f t="shared" si="2"/>
        <v>0</v>
      </c>
      <c r="AI30" s="635"/>
      <c r="AJ30" s="635"/>
      <c r="AK30" s="3"/>
    </row>
    <row r="31" spans="1:37" ht="10.5" x14ac:dyDescent="0.2">
      <c r="C31" s="102"/>
      <c r="D31" s="102"/>
      <c r="E31" s="628" t="s">
        <v>38</v>
      </c>
      <c r="F31" s="630">
        <v>16</v>
      </c>
      <c r="G31" s="104"/>
      <c r="H31" s="710"/>
      <c r="I31" s="710"/>
      <c r="J31" s="710"/>
      <c r="K31" s="710"/>
      <c r="L31" s="710"/>
      <c r="M31" s="710"/>
      <c r="N31" s="710"/>
      <c r="O31" s="710"/>
      <c r="P31" s="710"/>
      <c r="Q31" s="710"/>
      <c r="R31" s="710"/>
      <c r="S31" s="710"/>
      <c r="T31" s="710"/>
      <c r="U31" s="710"/>
      <c r="V31" s="710"/>
      <c r="W31" s="710"/>
      <c r="X31" s="710"/>
      <c r="Y31" s="710"/>
      <c r="Z31" s="633"/>
      <c r="AA31" s="710"/>
      <c r="AB31" s="710"/>
      <c r="AC31" s="633"/>
      <c r="AD31" s="615">
        <f t="shared" si="3"/>
        <v>0</v>
      </c>
      <c r="AE31" s="719"/>
      <c r="AF31" s="634">
        <f t="shared" si="0"/>
        <v>0</v>
      </c>
      <c r="AG31" s="615">
        <f t="shared" si="1"/>
        <v>0</v>
      </c>
      <c r="AH31" s="615">
        <f t="shared" si="2"/>
        <v>0</v>
      </c>
      <c r="AI31" s="635"/>
      <c r="AJ31" s="635"/>
      <c r="AK31" s="3"/>
    </row>
    <row r="32" spans="1:37" ht="10.5" x14ac:dyDescent="0.2">
      <c r="C32" s="35"/>
      <c r="D32" s="695"/>
      <c r="E32" s="628" t="s">
        <v>39</v>
      </c>
      <c r="F32" s="630">
        <v>17</v>
      </c>
      <c r="G32" s="104"/>
      <c r="H32" s="710"/>
      <c r="I32" s="710"/>
      <c r="J32" s="710"/>
      <c r="K32" s="710"/>
      <c r="L32" s="710"/>
      <c r="M32" s="710"/>
      <c r="N32" s="710"/>
      <c r="O32" s="710"/>
      <c r="P32" s="710"/>
      <c r="Q32" s="710"/>
      <c r="R32" s="710"/>
      <c r="S32" s="710"/>
      <c r="T32" s="710"/>
      <c r="U32" s="710"/>
      <c r="V32" s="710"/>
      <c r="W32" s="710"/>
      <c r="X32" s="710"/>
      <c r="Y32" s="710"/>
      <c r="Z32" s="633"/>
      <c r="AA32" s="710"/>
      <c r="AB32" s="710"/>
      <c r="AC32" s="633"/>
      <c r="AD32" s="615">
        <f t="shared" si="3"/>
        <v>0</v>
      </c>
      <c r="AE32" s="719"/>
      <c r="AF32" s="634">
        <f t="shared" si="0"/>
        <v>0</v>
      </c>
      <c r="AG32" s="615">
        <f t="shared" si="1"/>
        <v>0</v>
      </c>
      <c r="AH32" s="615">
        <f t="shared" si="2"/>
        <v>0</v>
      </c>
      <c r="AI32" s="635"/>
      <c r="AJ32" s="635"/>
      <c r="AK32" s="3"/>
    </row>
    <row r="33" spans="3:37" ht="10.5" x14ac:dyDescent="0.2">
      <c r="C33" s="102"/>
      <c r="D33" s="105"/>
      <c r="E33" s="628" t="s">
        <v>56</v>
      </c>
      <c r="F33" s="630">
        <v>18</v>
      </c>
      <c r="G33" s="104"/>
      <c r="H33" s="710"/>
      <c r="I33" s="710"/>
      <c r="J33" s="710"/>
      <c r="K33" s="710"/>
      <c r="L33" s="710"/>
      <c r="M33" s="710"/>
      <c r="N33" s="710"/>
      <c r="O33" s="710"/>
      <c r="P33" s="710"/>
      <c r="Q33" s="710"/>
      <c r="R33" s="710"/>
      <c r="S33" s="710"/>
      <c r="T33" s="710"/>
      <c r="U33" s="710"/>
      <c r="V33" s="710"/>
      <c r="W33" s="710"/>
      <c r="X33" s="710"/>
      <c r="Y33" s="710"/>
      <c r="Z33" s="633"/>
      <c r="AA33" s="710"/>
      <c r="AB33" s="710"/>
      <c r="AC33" s="633"/>
      <c r="AD33" s="615">
        <f t="shared" si="3"/>
        <v>0</v>
      </c>
      <c r="AE33" s="719"/>
      <c r="AF33" s="634">
        <f t="shared" si="0"/>
        <v>0</v>
      </c>
      <c r="AG33" s="615">
        <f t="shared" si="1"/>
        <v>0</v>
      </c>
      <c r="AH33" s="615">
        <f t="shared" si="2"/>
        <v>0</v>
      </c>
      <c r="AI33" s="635"/>
      <c r="AJ33" s="635"/>
      <c r="AK33" s="3"/>
    </row>
    <row r="34" spans="3:37" ht="10.5" x14ac:dyDescent="0.2">
      <c r="C34" s="725"/>
      <c r="D34" s="725"/>
      <c r="E34" s="628" t="s">
        <v>58</v>
      </c>
      <c r="F34" s="630">
        <v>19</v>
      </c>
      <c r="G34" s="104"/>
      <c r="H34" s="722"/>
      <c r="I34" s="722"/>
      <c r="J34" s="722"/>
      <c r="K34" s="710"/>
      <c r="L34" s="722"/>
      <c r="M34" s="722"/>
      <c r="N34" s="710"/>
      <c r="O34" s="710"/>
      <c r="P34" s="710"/>
      <c r="Q34" s="710"/>
      <c r="R34" s="710"/>
      <c r="S34" s="710"/>
      <c r="T34" s="710"/>
      <c r="U34" s="636"/>
      <c r="V34" s="636"/>
      <c r="W34" s="636"/>
      <c r="X34" s="636"/>
      <c r="Y34" s="636"/>
      <c r="Z34" s="637"/>
      <c r="AA34" s="710"/>
      <c r="AB34" s="710"/>
      <c r="AC34" s="633"/>
      <c r="AD34" s="615">
        <f t="shared" si="3"/>
        <v>0</v>
      </c>
      <c r="AE34" s="719"/>
      <c r="AF34" s="634">
        <f t="shared" si="0"/>
        <v>0</v>
      </c>
      <c r="AG34" s="615">
        <f t="shared" si="1"/>
        <v>0</v>
      </c>
      <c r="AH34" s="615">
        <f t="shared" si="2"/>
        <v>0</v>
      </c>
      <c r="AI34" s="635"/>
      <c r="AJ34" s="635"/>
      <c r="AK34" s="3"/>
    </row>
    <row r="35" spans="3:37" ht="10.5" x14ac:dyDescent="0.2">
      <c r="E35" s="628" t="s">
        <v>60</v>
      </c>
      <c r="F35" s="630">
        <v>20</v>
      </c>
      <c r="G35" s="104"/>
      <c r="H35" s="722"/>
      <c r="I35" s="722"/>
      <c r="J35" s="722"/>
      <c r="K35" s="710"/>
      <c r="L35" s="722"/>
      <c r="M35" s="722"/>
      <c r="N35" s="710"/>
      <c r="O35" s="710"/>
      <c r="P35" s="710"/>
      <c r="Q35" s="710"/>
      <c r="R35" s="710"/>
      <c r="S35" s="710"/>
      <c r="T35" s="710"/>
      <c r="U35" s="636"/>
      <c r="V35" s="636"/>
      <c r="W35" s="636"/>
      <c r="X35" s="636"/>
      <c r="Y35" s="636"/>
      <c r="Z35" s="637"/>
      <c r="AA35" s="710"/>
      <c r="AB35" s="710"/>
      <c r="AC35" s="633"/>
      <c r="AD35" s="615">
        <f t="shared" si="3"/>
        <v>0</v>
      </c>
      <c r="AE35" s="719"/>
      <c r="AF35" s="634">
        <f t="shared" si="0"/>
        <v>0</v>
      </c>
      <c r="AG35" s="615">
        <f t="shared" si="1"/>
        <v>0</v>
      </c>
      <c r="AH35" s="615">
        <f t="shared" si="2"/>
        <v>0</v>
      </c>
      <c r="AI35" s="635"/>
      <c r="AJ35" s="635"/>
      <c r="AK35" s="3"/>
    </row>
    <row r="36" spans="3:37" ht="10.5" x14ac:dyDescent="0.2">
      <c r="E36" s="628" t="s">
        <v>62</v>
      </c>
      <c r="F36" s="630">
        <v>21</v>
      </c>
      <c r="G36" s="124" t="s">
        <v>421</v>
      </c>
      <c r="H36" s="722"/>
      <c r="I36" s="722"/>
      <c r="J36" s="722"/>
      <c r="K36" s="710"/>
      <c r="L36" s="722"/>
      <c r="M36" s="722"/>
      <c r="N36" s="710"/>
      <c r="O36" s="710"/>
      <c r="P36" s="710"/>
      <c r="Q36" s="710"/>
      <c r="R36" s="710"/>
      <c r="S36" s="710"/>
      <c r="T36" s="710"/>
      <c r="U36" s="638"/>
      <c r="V36" s="638"/>
      <c r="W36" s="638"/>
      <c r="X36" s="638"/>
      <c r="Y36" s="638"/>
      <c r="Z36" s="639"/>
      <c r="AA36" s="717"/>
      <c r="AB36" s="717"/>
      <c r="AC36" s="633"/>
      <c r="AD36" s="615">
        <f t="shared" si="3"/>
        <v>0</v>
      </c>
      <c r="AE36" s="719"/>
      <c r="AF36" s="634">
        <f t="shared" si="0"/>
        <v>0</v>
      </c>
      <c r="AG36" s="615">
        <f t="shared" si="1"/>
        <v>0</v>
      </c>
      <c r="AH36" s="615">
        <f t="shared" si="2"/>
        <v>0</v>
      </c>
      <c r="AI36" s="635"/>
      <c r="AJ36" s="635"/>
      <c r="AK36" s="3"/>
    </row>
    <row r="37" spans="3:37" s="36" customFormat="1" ht="10" customHeight="1" x14ac:dyDescent="0.35">
      <c r="E37" s="628" t="s">
        <v>64</v>
      </c>
      <c r="F37" s="630">
        <v>22</v>
      </c>
      <c r="G37" s="125" t="s">
        <v>482</v>
      </c>
      <c r="H37" s="732"/>
      <c r="I37" s="345"/>
      <c r="J37" s="346"/>
      <c r="K37" s="346"/>
      <c r="L37" s="346"/>
      <c r="M37" s="346"/>
      <c r="N37" s="346"/>
      <c r="O37" s="346"/>
      <c r="P37" s="346"/>
      <c r="Q37" s="346"/>
      <c r="R37" s="346"/>
      <c r="S37" s="346"/>
      <c r="T37" s="733"/>
      <c r="U37" s="126">
        <f>SUMIFS(U17:U36,$K$17:$K$36,"s")+SUMIFS(U17:U36,$K$17:$K$36,"g")++SUMIFS(U17:U36,$K$17:$K$36,"i")</f>
        <v>0</v>
      </c>
      <c r="V37" s="126">
        <f t="shared" ref="V37:AB37" si="4">SUMIFS(V17:V36,$K$17:$K$36,"s")+SUMIFS(V17:V36,$K$17:$K$36,"g")++SUMIFS(V17:V36,$K$17:$K$36,"i")</f>
        <v>0</v>
      </c>
      <c r="W37" s="126">
        <f t="shared" si="4"/>
        <v>0</v>
      </c>
      <c r="X37" s="126">
        <f t="shared" si="4"/>
        <v>0</v>
      </c>
      <c r="Y37" s="126">
        <f t="shared" si="4"/>
        <v>0</v>
      </c>
      <c r="Z37" s="126">
        <f t="shared" si="4"/>
        <v>0</v>
      </c>
      <c r="AA37" s="734"/>
      <c r="AB37" s="126">
        <f t="shared" si="4"/>
        <v>0</v>
      </c>
      <c r="AC37" s="735"/>
      <c r="AD37" s="640">
        <f>SUMIFS(AD17:AD36,$K$17:$K$36,"s")+SUMIFS(AD17:AD36,$K$17:$K$36,"g")++SUMIFS(AD17:AD36,$K$17:$K$36,"i")</f>
        <v>0</v>
      </c>
      <c r="AE37" s="640">
        <f>SUMIFS(AE17:AE36,$K$17:$K$36,"s")+SUMIFS(AE17:AE36,$K$17:$K$36,"g")++SUMIFS(AE17:AE36,$K$17:$K$36,"i")</f>
        <v>0</v>
      </c>
      <c r="AF37" s="634">
        <f t="shared" si="0"/>
        <v>0</v>
      </c>
      <c r="AG37" s="126">
        <f t="shared" si="1"/>
        <v>0</v>
      </c>
      <c r="AH37" s="126">
        <f t="shared" si="2"/>
        <v>0</v>
      </c>
      <c r="AI37" s="736"/>
      <c r="AJ37" s="736"/>
      <c r="AK37" s="3"/>
    </row>
    <row r="38" spans="3:37" ht="10" x14ac:dyDescent="0.2">
      <c r="E38" s="641"/>
      <c r="F38" s="642"/>
      <c r="G38" s="642"/>
      <c r="H38" s="642"/>
      <c r="I38" s="642"/>
      <c r="J38" s="642"/>
      <c r="K38" s="642"/>
      <c r="L38" s="641"/>
      <c r="M38" s="641"/>
      <c r="N38" s="641"/>
      <c r="O38" s="641"/>
      <c r="P38" s="641"/>
      <c r="Q38" s="641"/>
      <c r="R38" s="641"/>
      <c r="S38" s="641"/>
      <c r="T38" s="643"/>
      <c r="U38" s="643"/>
      <c r="V38" s="643"/>
      <c r="W38" s="643"/>
      <c r="X38" s="643"/>
      <c r="Y38" s="643"/>
      <c r="Z38" s="643"/>
      <c r="AA38" s="643"/>
      <c r="AB38" s="643"/>
      <c r="AC38" s="643"/>
      <c r="AD38" s="643"/>
      <c r="AE38" s="643"/>
      <c r="AF38" s="643"/>
      <c r="AG38" s="644"/>
      <c r="AH38" s="36"/>
      <c r="AI38" s="36"/>
      <c r="AJ38" s="36"/>
      <c r="AK38" s="36"/>
    </row>
    <row r="39" spans="3:37" ht="10" x14ac:dyDescent="0.2">
      <c r="E39" s="641"/>
      <c r="F39" s="642"/>
      <c r="G39" s="642"/>
      <c r="H39" s="642"/>
      <c r="I39" s="642"/>
      <c r="J39" s="642"/>
      <c r="K39" s="642"/>
      <c r="L39" s="641"/>
      <c r="M39" s="641"/>
      <c r="N39" s="641"/>
      <c r="O39" s="641"/>
      <c r="P39" s="641"/>
      <c r="Q39" s="641"/>
      <c r="R39" s="641"/>
      <c r="S39" s="641"/>
      <c r="T39" s="643"/>
      <c r="U39" s="645"/>
      <c r="V39" s="645"/>
      <c r="W39" s="645"/>
      <c r="X39" s="645"/>
      <c r="Y39" s="645"/>
      <c r="Z39" s="645"/>
      <c r="AA39" s="643"/>
      <c r="AB39" s="645"/>
      <c r="AC39" s="643"/>
      <c r="AD39" s="645"/>
      <c r="AE39" s="645"/>
      <c r="AF39" s="645"/>
      <c r="AG39" s="645"/>
      <c r="AH39" s="645"/>
      <c r="AI39" s="36"/>
      <c r="AJ39" s="36"/>
      <c r="AK39" s="36"/>
    </row>
    <row r="40" spans="3:37" ht="10" x14ac:dyDescent="0.2">
      <c r="E40" s="641"/>
      <c r="F40" s="642"/>
      <c r="G40" s="642"/>
      <c r="H40" s="642"/>
      <c r="I40" s="642"/>
      <c r="J40" s="642"/>
      <c r="K40" s="642"/>
      <c r="L40" s="641"/>
      <c r="M40" s="641"/>
      <c r="N40" s="641"/>
      <c r="O40" s="641"/>
      <c r="P40" s="641"/>
      <c r="Q40" s="641"/>
      <c r="R40" s="641"/>
      <c r="S40" s="641"/>
      <c r="T40" s="643"/>
      <c r="U40" s="643"/>
      <c r="V40" s="643"/>
      <c r="W40" s="643"/>
      <c r="X40" s="643"/>
      <c r="Y40" s="643"/>
      <c r="Z40" s="643"/>
      <c r="AA40" s="643"/>
      <c r="AB40" s="643"/>
      <c r="AC40" s="643"/>
      <c r="AD40" s="643"/>
      <c r="AE40" s="643"/>
      <c r="AF40" s="643"/>
      <c r="AG40" s="644"/>
      <c r="AH40" s="36"/>
      <c r="AI40" s="36"/>
      <c r="AJ40" s="36"/>
      <c r="AK40" s="36"/>
    </row>
    <row r="41" spans="3:37" ht="10.5" customHeight="1" x14ac:dyDescent="0.2">
      <c r="E41" s="1342" t="s">
        <v>228</v>
      </c>
      <c r="F41" s="1337" t="s">
        <v>24048</v>
      </c>
      <c r="G41" s="1338"/>
      <c r="H41" s="1338"/>
      <c r="I41" s="1338"/>
      <c r="J41" s="1338"/>
      <c r="K41" s="1338"/>
      <c r="L41" s="1338"/>
      <c r="M41" s="1338"/>
      <c r="N41" s="1338"/>
      <c r="O41" s="1338"/>
      <c r="P41" s="1338"/>
      <c r="Q41" s="1338"/>
      <c r="R41" s="1338"/>
      <c r="S41" s="1338"/>
      <c r="T41" s="1338"/>
      <c r="U41" s="1338"/>
      <c r="V41" s="1338"/>
      <c r="W41" s="1338"/>
      <c r="X41" s="1338"/>
      <c r="Y41" s="1338"/>
      <c r="Z41" s="1338"/>
      <c r="AA41" s="1338"/>
      <c r="AB41" s="1338"/>
      <c r="AC41" s="1338"/>
      <c r="AD41" s="1338"/>
      <c r="AE41" s="1338"/>
      <c r="AF41" s="1338"/>
      <c r="AG41" s="1338"/>
      <c r="AH41" s="1338"/>
      <c r="AI41" s="1338"/>
      <c r="AJ41" s="1338"/>
      <c r="AK41" s="1338"/>
    </row>
    <row r="42" spans="3:37" ht="10" x14ac:dyDescent="0.2">
      <c r="E42" s="1342"/>
      <c r="F42" s="1337" t="s">
        <v>2859</v>
      </c>
      <c r="G42" s="1338"/>
      <c r="H42" s="1338"/>
      <c r="I42" s="1338"/>
      <c r="J42" s="1338"/>
      <c r="K42" s="1338"/>
      <c r="L42" s="1338"/>
      <c r="M42" s="1338"/>
      <c r="N42" s="1338"/>
      <c r="O42" s="1338"/>
      <c r="P42" s="1338"/>
      <c r="Q42" s="1338"/>
      <c r="R42" s="1338"/>
      <c r="S42" s="1338"/>
      <c r="T42" s="1338"/>
      <c r="U42" s="1338"/>
      <c r="V42" s="1338"/>
      <c r="W42" s="1338"/>
      <c r="X42" s="1338"/>
      <c r="Y42" s="1338"/>
      <c r="Z42" s="1338"/>
      <c r="AA42" s="1338"/>
      <c r="AB42" s="1338"/>
      <c r="AC42" s="1338"/>
      <c r="AD42" s="1338"/>
      <c r="AE42" s="1338"/>
      <c r="AF42" s="1338"/>
      <c r="AG42" s="1338"/>
      <c r="AH42" s="1338"/>
      <c r="AI42" s="1338"/>
      <c r="AJ42" s="1338"/>
      <c r="AK42" s="1338"/>
    </row>
    <row r="43" spans="3:37" ht="10" x14ac:dyDescent="0.2">
      <c r="E43" s="1342"/>
      <c r="F43" s="1337" t="s">
        <v>2860</v>
      </c>
      <c r="G43" s="1338"/>
      <c r="H43" s="1338"/>
      <c r="I43" s="1338"/>
      <c r="J43" s="1338"/>
      <c r="K43" s="1338"/>
      <c r="L43" s="1338"/>
      <c r="M43" s="1338"/>
      <c r="N43" s="1338"/>
      <c r="O43" s="1338"/>
      <c r="P43" s="1338"/>
      <c r="Q43" s="1338"/>
      <c r="R43" s="1338"/>
      <c r="S43" s="1338"/>
      <c r="T43" s="1338"/>
      <c r="U43" s="1338"/>
      <c r="V43" s="1338"/>
      <c r="W43" s="1338"/>
      <c r="X43" s="1338"/>
      <c r="Y43" s="1338"/>
      <c r="Z43" s="1338"/>
      <c r="AA43" s="1338"/>
      <c r="AB43" s="1338"/>
      <c r="AC43" s="1338"/>
      <c r="AD43" s="1338"/>
      <c r="AE43" s="1338"/>
      <c r="AF43" s="1338"/>
      <c r="AG43" s="1338"/>
      <c r="AH43" s="1338"/>
      <c r="AI43" s="1338"/>
      <c r="AJ43" s="1338"/>
      <c r="AK43" s="1338"/>
    </row>
    <row r="44" spans="3:37" ht="10" x14ac:dyDescent="0.2">
      <c r="E44" s="1342"/>
      <c r="F44" s="1339" t="s">
        <v>3183</v>
      </c>
      <c r="G44" s="1340"/>
      <c r="H44" s="1340"/>
      <c r="I44" s="1340"/>
      <c r="J44" s="1340"/>
      <c r="K44" s="1340"/>
      <c r="L44" s="1340"/>
      <c r="M44" s="1340"/>
      <c r="N44" s="1340"/>
      <c r="O44" s="1340"/>
      <c r="P44" s="1340"/>
      <c r="Q44" s="1340"/>
      <c r="R44" s="1340"/>
      <c r="S44" s="1340"/>
      <c r="T44" s="1340"/>
      <c r="U44" s="1340"/>
      <c r="V44" s="1340"/>
      <c r="W44" s="1340"/>
      <c r="X44" s="1340"/>
      <c r="Y44" s="1340"/>
      <c r="Z44" s="1340"/>
      <c r="AA44" s="1340"/>
      <c r="AB44" s="1340"/>
      <c r="AC44" s="1340"/>
      <c r="AD44" s="1340"/>
      <c r="AE44" s="1340"/>
      <c r="AF44" s="1340"/>
      <c r="AG44" s="1340"/>
      <c r="AH44" s="1340"/>
      <c r="AI44" s="1340"/>
      <c r="AJ44" s="1340"/>
      <c r="AK44" s="1340"/>
    </row>
    <row r="45" spans="3:37" ht="10" x14ac:dyDescent="0.2">
      <c r="E45" s="1342"/>
      <c r="F45" s="1337" t="s">
        <v>2878</v>
      </c>
      <c r="G45" s="1338"/>
      <c r="H45" s="1338"/>
      <c r="I45" s="1338"/>
      <c r="J45" s="1338"/>
      <c r="K45" s="1338"/>
      <c r="L45" s="1338"/>
      <c r="M45" s="1338"/>
      <c r="N45" s="1338"/>
      <c r="O45" s="1338"/>
      <c r="P45" s="1338"/>
      <c r="Q45" s="1338"/>
      <c r="R45" s="1338"/>
      <c r="S45" s="1338"/>
      <c r="T45" s="1338"/>
      <c r="U45" s="1338"/>
      <c r="V45" s="1338"/>
      <c r="W45" s="1338"/>
      <c r="X45" s="1338"/>
      <c r="Y45" s="1338"/>
      <c r="Z45" s="1338"/>
      <c r="AA45" s="1338"/>
      <c r="AB45" s="1338"/>
      <c r="AC45" s="1338"/>
      <c r="AD45" s="1338"/>
      <c r="AE45" s="1338"/>
      <c r="AF45" s="1338"/>
      <c r="AG45" s="1338"/>
      <c r="AH45" s="1338"/>
      <c r="AI45" s="1338"/>
      <c r="AJ45" s="1338"/>
      <c r="AK45" s="1338"/>
    </row>
    <row r="46" spans="3:37" ht="10" x14ac:dyDescent="0.2">
      <c r="C46" s="102"/>
      <c r="D46" s="103"/>
      <c r="E46" s="1342"/>
      <c r="F46" s="1337" t="s">
        <v>2861</v>
      </c>
      <c r="G46" s="1338"/>
      <c r="H46" s="1338"/>
      <c r="I46" s="1338"/>
      <c r="J46" s="1338"/>
      <c r="K46" s="1338"/>
      <c r="L46" s="1338"/>
      <c r="M46" s="1338"/>
      <c r="N46" s="1338"/>
      <c r="O46" s="1338"/>
      <c r="P46" s="1338"/>
      <c r="Q46" s="1338"/>
      <c r="R46" s="1338"/>
      <c r="S46" s="1338"/>
      <c r="T46" s="1338"/>
      <c r="U46" s="1338"/>
      <c r="V46" s="1338"/>
      <c r="W46" s="1338"/>
      <c r="X46" s="1338"/>
      <c r="Y46" s="1338"/>
      <c r="Z46" s="1338"/>
      <c r="AA46" s="1338"/>
      <c r="AB46" s="1338"/>
      <c r="AC46" s="1338"/>
      <c r="AD46" s="1338"/>
      <c r="AE46" s="1338"/>
      <c r="AF46" s="1338"/>
      <c r="AG46" s="1338"/>
      <c r="AH46" s="1338"/>
      <c r="AI46" s="1338"/>
      <c r="AJ46" s="1338"/>
      <c r="AK46" s="1338"/>
    </row>
    <row r="47" spans="3:37" ht="32.15" customHeight="1" x14ac:dyDescent="0.2">
      <c r="C47" s="102"/>
      <c r="D47" s="103"/>
      <c r="E47" s="1342"/>
      <c r="F47" s="1332" t="s">
        <v>3191</v>
      </c>
      <c r="G47" s="1333"/>
      <c r="H47" s="1333"/>
      <c r="I47" s="1333"/>
      <c r="J47" s="1333"/>
      <c r="K47" s="1333"/>
      <c r="L47" s="1333"/>
      <c r="M47" s="1333"/>
      <c r="N47" s="1333"/>
      <c r="O47" s="1333"/>
      <c r="P47" s="1333"/>
      <c r="Q47" s="1333"/>
      <c r="R47" s="1333"/>
      <c r="S47" s="1333"/>
      <c r="T47" s="1333"/>
      <c r="U47" s="1333"/>
      <c r="V47" s="1333"/>
      <c r="W47" s="1333"/>
      <c r="X47" s="1333"/>
      <c r="Y47" s="1333"/>
      <c r="Z47" s="1333"/>
      <c r="AA47" s="1333"/>
      <c r="AB47" s="1333"/>
      <c r="AC47" s="1333"/>
      <c r="AD47" s="1333"/>
      <c r="AE47" s="1333"/>
      <c r="AF47" s="1333"/>
      <c r="AG47" s="1333"/>
      <c r="AH47" s="1333"/>
      <c r="AI47" s="1333"/>
      <c r="AJ47" s="1333"/>
      <c r="AK47" s="1334"/>
    </row>
    <row r="48" spans="3:37" ht="19.5" customHeight="1" x14ac:dyDescent="0.2">
      <c r="C48" s="102"/>
      <c r="D48" s="103"/>
      <c r="E48" s="1342"/>
      <c r="F48" s="1334" t="s">
        <v>3192</v>
      </c>
      <c r="G48" s="1341"/>
      <c r="H48" s="1341"/>
      <c r="I48" s="1341"/>
      <c r="J48" s="1341"/>
      <c r="K48" s="1341"/>
      <c r="L48" s="1341"/>
      <c r="M48" s="1341"/>
      <c r="N48" s="1341"/>
      <c r="O48" s="1341"/>
      <c r="P48" s="1341"/>
      <c r="Q48" s="1341"/>
      <c r="R48" s="1341"/>
      <c r="S48" s="1341"/>
      <c r="T48" s="1341"/>
      <c r="U48" s="1341"/>
      <c r="V48" s="1341"/>
      <c r="W48" s="1341"/>
      <c r="X48" s="1341"/>
      <c r="Y48" s="1341"/>
      <c r="Z48" s="1341"/>
      <c r="AA48" s="1341"/>
      <c r="AB48" s="1341"/>
      <c r="AC48" s="1341"/>
      <c r="AD48" s="1341"/>
      <c r="AE48" s="1341"/>
      <c r="AF48" s="1341"/>
      <c r="AG48" s="1341"/>
      <c r="AH48" s="1341"/>
      <c r="AI48" s="1341"/>
      <c r="AJ48" s="1341"/>
      <c r="AK48" s="1341"/>
    </row>
    <row r="49" spans="3:37" ht="10" x14ac:dyDescent="0.2">
      <c r="C49" s="102"/>
      <c r="D49" s="103"/>
      <c r="E49" s="1342"/>
      <c r="F49" s="1334" t="s">
        <v>3193</v>
      </c>
      <c r="G49" s="1341"/>
      <c r="H49" s="1341"/>
      <c r="I49" s="1341"/>
      <c r="J49" s="1341"/>
      <c r="K49" s="1341"/>
      <c r="L49" s="1341"/>
      <c r="M49" s="1341"/>
      <c r="N49" s="1341"/>
      <c r="O49" s="1341"/>
      <c r="P49" s="1341"/>
      <c r="Q49" s="1341"/>
      <c r="R49" s="1341"/>
      <c r="S49" s="1341"/>
      <c r="T49" s="1341"/>
      <c r="U49" s="1341"/>
      <c r="V49" s="1341"/>
      <c r="W49" s="1341"/>
      <c r="X49" s="1341"/>
      <c r="Y49" s="1341"/>
      <c r="Z49" s="1341"/>
      <c r="AA49" s="1341"/>
      <c r="AB49" s="1341"/>
      <c r="AC49" s="1341"/>
      <c r="AD49" s="1341"/>
      <c r="AE49" s="1341"/>
      <c r="AF49" s="1341"/>
      <c r="AG49" s="1341"/>
      <c r="AH49" s="1341"/>
      <c r="AI49" s="1341"/>
      <c r="AJ49" s="1341"/>
      <c r="AK49" s="1341"/>
    </row>
    <row r="50" spans="3:37" ht="11.25" customHeight="1" x14ac:dyDescent="0.2">
      <c r="C50" s="102"/>
      <c r="D50" s="695"/>
      <c r="E50" s="1342"/>
      <c r="F50" s="1343" t="s">
        <v>25630</v>
      </c>
      <c r="G50" s="1344"/>
      <c r="H50" s="1344"/>
      <c r="I50" s="1344"/>
      <c r="J50" s="1344"/>
      <c r="K50" s="1344"/>
      <c r="L50" s="1344"/>
      <c r="M50" s="1344"/>
      <c r="N50" s="1344"/>
      <c r="O50" s="1344"/>
      <c r="P50" s="1344"/>
      <c r="Q50" s="1344"/>
      <c r="R50" s="1344"/>
      <c r="S50" s="1344"/>
      <c r="T50" s="1344"/>
      <c r="U50" s="1344"/>
      <c r="V50" s="1344"/>
      <c r="W50" s="1344"/>
      <c r="X50" s="1344"/>
      <c r="Y50" s="1344"/>
      <c r="Z50" s="1344"/>
      <c r="AA50" s="1344"/>
      <c r="AB50" s="1344"/>
      <c r="AC50" s="1344"/>
      <c r="AD50" s="1344"/>
      <c r="AE50" s="1344"/>
      <c r="AF50" s="1344"/>
      <c r="AG50" s="1344"/>
      <c r="AH50" s="1344"/>
      <c r="AI50" s="1344"/>
      <c r="AJ50" s="1344"/>
      <c r="AK50" s="1344"/>
    </row>
    <row r="51" spans="3:37" ht="11.25" customHeight="1" x14ac:dyDescent="0.25">
      <c r="F51" s="726" t="s">
        <v>1414</v>
      </c>
      <c r="G51" s="1345" t="s">
        <v>1415</v>
      </c>
      <c r="H51" s="1345"/>
      <c r="I51" s="1345"/>
      <c r="J51" s="1345"/>
      <c r="K51" s="1345"/>
    </row>
    <row r="52" spans="3:37" ht="11.25" customHeight="1" x14ac:dyDescent="0.2">
      <c r="F52" s="765" t="s">
        <v>1416</v>
      </c>
      <c r="G52" s="1346" t="s">
        <v>25631</v>
      </c>
      <c r="H52" s="1346"/>
      <c r="I52" s="1346"/>
      <c r="J52" s="1346"/>
      <c r="K52" s="1346"/>
    </row>
    <row r="53" spans="3:37" ht="11.25" customHeight="1" x14ac:dyDescent="0.2">
      <c r="F53" s="42" t="s">
        <v>1429</v>
      </c>
      <c r="G53" s="1308" t="s">
        <v>1430</v>
      </c>
      <c r="H53" s="1308"/>
      <c r="I53" s="1308"/>
      <c r="J53" s="1308"/>
      <c r="K53" s="1308"/>
    </row>
    <row r="54" spans="3:37" ht="11.25" customHeight="1" x14ac:dyDescent="0.2">
      <c r="F54" s="42" t="s">
        <v>1431</v>
      </c>
      <c r="G54" s="1307" t="s">
        <v>2993</v>
      </c>
      <c r="H54" s="1307"/>
      <c r="I54" s="1307"/>
      <c r="J54" s="1307"/>
      <c r="K54" s="1307"/>
    </row>
    <row r="55" spans="3:37" ht="11.25" customHeight="1" x14ac:dyDescent="0.2">
      <c r="F55" s="42" t="s">
        <v>1439</v>
      </c>
      <c r="G55" s="1307" t="s">
        <v>25632</v>
      </c>
      <c r="H55" s="1307"/>
      <c r="I55" s="1307"/>
      <c r="J55" s="1307"/>
      <c r="K55" s="1307"/>
    </row>
    <row r="56" spans="3:37" ht="11.25" customHeight="1" x14ac:dyDescent="0.2">
      <c r="F56" s="42" t="s">
        <v>1453</v>
      </c>
      <c r="G56" s="1308" t="s">
        <v>2994</v>
      </c>
      <c r="H56" s="1308"/>
      <c r="I56" s="1308"/>
      <c r="J56" s="1308"/>
      <c r="K56" s="1308"/>
    </row>
    <row r="57" spans="3:37" ht="11.25" customHeight="1" x14ac:dyDescent="0.2">
      <c r="F57" s="42" t="s">
        <v>1456</v>
      </c>
      <c r="G57" s="1308" t="s">
        <v>2995</v>
      </c>
      <c r="H57" s="1308"/>
      <c r="I57" s="1308"/>
      <c r="J57" s="1308"/>
      <c r="K57" s="1308"/>
    </row>
    <row r="58" spans="3:37" ht="11.25" customHeight="1" x14ac:dyDescent="0.2">
      <c r="F58" s="42" t="s">
        <v>1458</v>
      </c>
      <c r="G58" s="1308" t="s">
        <v>2996</v>
      </c>
      <c r="H58" s="1308"/>
      <c r="I58" s="1308"/>
      <c r="J58" s="1308"/>
      <c r="K58" s="1308"/>
    </row>
    <row r="59" spans="3:37" ht="11.25" customHeight="1" x14ac:dyDescent="0.2">
      <c r="F59" s="42" t="s">
        <v>1461</v>
      </c>
      <c r="G59" s="1308" t="s">
        <v>2997</v>
      </c>
      <c r="H59" s="1308"/>
      <c r="I59" s="1308"/>
      <c r="J59" s="1308"/>
      <c r="K59" s="1308"/>
    </row>
    <row r="60" spans="3:37" ht="11.25" customHeight="1" x14ac:dyDescent="0.2">
      <c r="F60" s="42" t="s">
        <v>1463</v>
      </c>
      <c r="G60" s="1306" t="s">
        <v>2998</v>
      </c>
      <c r="H60" s="1306"/>
      <c r="I60" s="1306"/>
      <c r="J60" s="1306"/>
      <c r="K60" s="1306"/>
    </row>
  </sheetData>
  <mergeCells count="62">
    <mergeCell ref="E41:E50"/>
    <mergeCell ref="F50:AK50"/>
    <mergeCell ref="G51:K51"/>
    <mergeCell ref="G52:K52"/>
    <mergeCell ref="G53:K53"/>
    <mergeCell ref="G54:K54"/>
    <mergeCell ref="F47:AK47"/>
    <mergeCell ref="X10:Z10"/>
    <mergeCell ref="D20:D22"/>
    <mergeCell ref="D28:D30"/>
    <mergeCell ref="F41:AK41"/>
    <mergeCell ref="F42:AK42"/>
    <mergeCell ref="F43:AK43"/>
    <mergeCell ref="F44:AK44"/>
    <mergeCell ref="F45:AK45"/>
    <mergeCell ref="F46:AK46"/>
    <mergeCell ref="F49:AK49"/>
    <mergeCell ref="F48:AK48"/>
    <mergeCell ref="AK13:AK15"/>
    <mergeCell ref="AH13:AH15"/>
    <mergeCell ref="AI13:AI15"/>
    <mergeCell ref="AJ13:AJ15"/>
    <mergeCell ref="AE13:AE15"/>
    <mergeCell ref="AG13:AG15"/>
    <mergeCell ref="C13:D16"/>
    <mergeCell ref="E13:E16"/>
    <mergeCell ref="F13:F16"/>
    <mergeCell ref="G13:G15"/>
    <mergeCell ref="H13:H15"/>
    <mergeCell ref="I13:I15"/>
    <mergeCell ref="AB13:AB15"/>
    <mergeCell ref="AC13:AC15"/>
    <mergeCell ref="AD13:AD15"/>
    <mergeCell ref="AF13:AF15"/>
    <mergeCell ref="AA13:AA15"/>
    <mergeCell ref="E4:AK4"/>
    <mergeCell ref="E9:E10"/>
    <mergeCell ref="F9:F10"/>
    <mergeCell ref="U13:Z14"/>
    <mergeCell ref="J13:J15"/>
    <mergeCell ref="K13:K15"/>
    <mergeCell ref="L13:L15"/>
    <mergeCell ref="M13:M15"/>
    <mergeCell ref="N13:N15"/>
    <mergeCell ref="O13:O15"/>
    <mergeCell ref="P13:P15"/>
    <mergeCell ref="Q13:Q15"/>
    <mergeCell ref="R13:R15"/>
    <mergeCell ref="S13:S15"/>
    <mergeCell ref="T13:T15"/>
    <mergeCell ref="E5:F5"/>
    <mergeCell ref="E6:F6"/>
    <mergeCell ref="E7:F7"/>
    <mergeCell ref="G5:AK5"/>
    <mergeCell ref="G6:AK6"/>
    <mergeCell ref="G7:AK7"/>
    <mergeCell ref="G60:K60"/>
    <mergeCell ref="G55:K55"/>
    <mergeCell ref="G56:K56"/>
    <mergeCell ref="G57:K57"/>
    <mergeCell ref="G58:K58"/>
    <mergeCell ref="G59:K59"/>
  </mergeCells>
  <phoneticPr fontId="22" type="noConversion"/>
  <conditionalFormatting sqref="AA13:AC14">
    <cfRule type="expression" priority="1" stopIfTrue="1">
      <formula>CELL("protect",AA13)</formula>
    </cfRule>
    <cfRule type="expression" dxfId="6" priority="2" stopIfTrue="1">
      <formula>"l=ISFORMULA(INDIRECT(""rc"",FALSE))"</formula>
    </cfRule>
  </conditionalFormatting>
  <conditionalFormatting sqref="AK13">
    <cfRule type="expression" priority="11" stopIfTrue="1">
      <formula>CELL("protect",AK13)</formula>
    </cfRule>
    <cfRule type="expression" dxfId="5" priority="12" stopIfTrue="1">
      <formula>"l=ISFORMULA(INDIRECT(""rc"",FALSE))"</formula>
    </cfRule>
  </conditionalFormatting>
  <dataValidations count="1">
    <dataValidation type="textLength" operator="lessThan" allowBlank="1" showInputMessage="1" showErrorMessage="1" error="Data Length is too long!" sqref="G17:G36" xr:uid="{D8B4472E-1D21-4845-82E8-CCA138CB7580}">
      <formula1>500</formula1>
    </dataValidation>
  </dataValidations>
  <pageMargins left="0.7" right="0.7" top="0.75" bottom="0.75" header="0.3" footer="0.3"/>
  <pageSetup orientation="portrait" r:id="rId1"/>
  <headerFooter>
    <oddHeader>&amp;L&amp;"Calibri"&amp;10&amp;K0078D7CBUAE Classification: Restricted&amp;1#</oddHeader>
    <oddFooter>&amp;C_x000D_&amp;1#&amp;"Aptos"&amp;10&amp;K000000 Restricted - External</oddFooter>
  </headerFooter>
  <legacyDrawing r:id="rId2"/>
  <extLst>
    <ext xmlns:x14="http://schemas.microsoft.com/office/spreadsheetml/2009/9/main" uri="{CCE6A557-97BC-4b89-ADB6-D9C93CAAB3DF}">
      <x14:dataValidations xmlns:xm="http://schemas.microsoft.com/office/excel/2006/main" count="9">
        <x14:dataValidation type="list" allowBlank="1" showInputMessage="1" showErrorMessage="1" xr:uid="{C07ADEAF-96AF-4BC2-9BA6-888B0F6ECEB1}">
          <x14:formula1>
            <xm:f>'Drop down_templates'!$AH$5:$AH$10</xm:f>
          </x14:formula1>
          <xm:sqref>K17:K36</xm:sqref>
        </x14:dataValidation>
        <x14:dataValidation type="list" allowBlank="1" showInputMessage="1" showErrorMessage="1" xr:uid="{A7A2249F-7803-438A-917E-AC639D1A4E59}">
          <x14:formula1>
            <xm:f>'Drop down_templates'!$AJ$4:$AJ$5</xm:f>
          </x14:formula1>
          <xm:sqref>N17:N36</xm:sqref>
        </x14:dataValidation>
        <x14:dataValidation type="list" allowBlank="1" showInputMessage="1" showErrorMessage="1" xr:uid="{9F1E6D14-4E75-425C-93B3-84A4E9167190}">
          <x14:formula1>
            <xm:f>'Drop down_templates'!$AK$5:$AK$253</xm:f>
          </x14:formula1>
          <xm:sqref>O17:O36</xm:sqref>
        </x14:dataValidation>
        <x14:dataValidation type="list" allowBlank="1" showInputMessage="1" showErrorMessage="1" xr:uid="{645CFB7A-0B97-4FCA-A87B-26202A5D9127}">
          <x14:formula1>
            <xm:f>'Drop down_templates'!$AM$4:$AM$11</xm:f>
          </x14:formula1>
          <xm:sqref>P17:P36</xm:sqref>
        </x14:dataValidation>
        <x14:dataValidation type="list" allowBlank="1" showInputMessage="1" showErrorMessage="1" xr:uid="{C821ABC7-1A35-4777-979A-46F3C0BE5A14}">
          <x14:formula1>
            <xm:f>'Drop down_templates'!$AQ$5:$AQ$26</xm:f>
          </x14:formula1>
          <xm:sqref>Q17:Q36</xm:sqref>
        </x14:dataValidation>
        <x14:dataValidation type="list" allowBlank="1" showInputMessage="1" showErrorMessage="1" xr:uid="{F59B3521-9023-4BEB-B1BD-D04D57D8541D}">
          <x14:formula1>
            <xm:f>'Drop down_templates'!$AR$5:$AR$6</xm:f>
          </x14:formula1>
          <xm:sqref>R17:R36</xm:sqref>
        </x14:dataValidation>
        <x14:dataValidation type="list" allowBlank="1" showInputMessage="1" showErrorMessage="1" xr:uid="{805A6D1B-1BB8-4937-946E-7D7CEFF850AA}">
          <x14:formula1>
            <xm:f>'Drop down_templates'!$AV$5:$AV$173</xm:f>
          </x14:formula1>
          <xm:sqref>T17:T36</xm:sqref>
        </x14:dataValidation>
        <x14:dataValidation type="list" allowBlank="1" showInputMessage="1" showErrorMessage="1" xr:uid="{32608C3E-C5A2-4133-8179-FBF6107CF690}">
          <x14:formula1>
            <xm:f>'Drop down_templates'!$AX$4:$AX$9</xm:f>
          </x14:formula1>
          <xm:sqref>AC17:AC36</xm:sqref>
        </x14:dataValidation>
        <x14:dataValidation type="list" allowBlank="1" showInputMessage="1" showErrorMessage="1" xr:uid="{EE0DA5E7-1DDF-4684-AA6E-0ACF132FE8DA}">
          <x14:formula1>
            <xm:f>'Drop down_templates'!$AT$5:$AT$114</xm:f>
          </x14:formula1>
          <xm:sqref>S17:S36</xm:sqref>
        </x14:dataValidation>
      </x14:dataValidations>
    </ext>
  </extLs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9D19B5-FA5D-46F8-B136-0EEEC0B6AF49}">
  <dimension ref="A1:D2"/>
  <sheetViews>
    <sheetView showGridLines="0" zoomScaleNormal="100" workbookViewId="0"/>
  </sheetViews>
  <sheetFormatPr defaultColWidth="8.90625" defaultRowHeight="10" x14ac:dyDescent="0.2"/>
  <cols>
    <col min="1" max="1" width="15.81640625" style="2" bestFit="1" customWidth="1"/>
    <col min="2" max="2" width="76.54296875" style="2" customWidth="1"/>
    <col min="3" max="3" width="18.453125" style="2" customWidth="1"/>
    <col min="4" max="4" width="81.81640625" style="2" customWidth="1"/>
    <col min="5" max="16384" width="8.90625" style="2"/>
  </cols>
  <sheetData>
    <row r="1" spans="1:4" ht="10.5" x14ac:dyDescent="0.25">
      <c r="A1" s="776" t="s">
        <v>229</v>
      </c>
      <c r="B1" s="776" t="s">
        <v>2917</v>
      </c>
      <c r="C1" s="776" t="s">
        <v>2918</v>
      </c>
      <c r="D1" s="776" t="s">
        <v>2919</v>
      </c>
    </row>
    <row r="2" spans="1:4" ht="20" x14ac:dyDescent="0.2">
      <c r="A2" s="775" t="s">
        <v>4599</v>
      </c>
      <c r="B2" s="24" t="s">
        <v>23023</v>
      </c>
      <c r="C2" s="4" t="s">
        <v>23024</v>
      </c>
      <c r="D2" s="24" t="s">
        <v>23025</v>
      </c>
    </row>
  </sheetData>
  <pageMargins left="0.7" right="0.7" top="0.75" bottom="0.75" header="0.3" footer="0.3"/>
  <pageSetup orientation="portrait" r:id="rId1"/>
  <headerFooter>
    <oddHeader>&amp;L&amp;"Calibri"&amp;10&amp;K0078D7CBUAE Classification: Restricted&amp;1#</oddHeader>
    <oddFooter>&amp;C_x000D_&amp;1#&amp;"Aptos"&amp;10&amp;K000000 Restricted - External</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BB21E-2391-423A-A011-BACB2FF10EB8}">
  <sheetPr codeName="Sheet32"/>
  <dimension ref="A1:K2626"/>
  <sheetViews>
    <sheetView showGridLines="0" zoomScaleNormal="100" workbookViewId="0"/>
  </sheetViews>
  <sheetFormatPr defaultColWidth="9.54296875" defaultRowHeight="10" x14ac:dyDescent="0.2"/>
  <cols>
    <col min="1" max="1" width="10.1796875" style="2" bestFit="1" customWidth="1"/>
    <col min="2" max="2" width="17.453125" style="2" customWidth="1"/>
    <col min="3" max="6" width="11.81640625" style="2" customWidth="1"/>
    <col min="7" max="8" width="22.81640625" style="2" customWidth="1"/>
    <col min="9" max="10" width="50.54296875" style="2" customWidth="1"/>
    <col min="11" max="11" width="17.453125" style="2" customWidth="1"/>
    <col min="12" max="16384" width="9.54296875" style="2"/>
  </cols>
  <sheetData>
    <row r="1" spans="1:11" ht="11" thickBot="1" x14ac:dyDescent="0.3">
      <c r="A1" s="1" t="s">
        <v>2846</v>
      </c>
      <c r="B1" s="109" t="s">
        <v>229</v>
      </c>
      <c r="C1" s="110" t="s">
        <v>230</v>
      </c>
      <c r="D1" s="110" t="s">
        <v>231</v>
      </c>
      <c r="E1" s="110" t="s">
        <v>232</v>
      </c>
      <c r="F1" s="110" t="s">
        <v>233</v>
      </c>
      <c r="G1" s="110" t="s">
        <v>1401</v>
      </c>
      <c r="H1" s="110" t="s">
        <v>2862</v>
      </c>
      <c r="I1" s="110" t="s">
        <v>236</v>
      </c>
      <c r="J1" s="110" t="s">
        <v>237</v>
      </c>
      <c r="K1" s="110" t="s">
        <v>238</v>
      </c>
    </row>
    <row r="2" spans="1:11" x14ac:dyDescent="0.2">
      <c r="B2" s="775" t="s">
        <v>3203</v>
      </c>
      <c r="C2" s="4">
        <v>6.1</v>
      </c>
      <c r="D2" s="8" t="s">
        <v>8</v>
      </c>
      <c r="E2" s="8" t="s">
        <v>8</v>
      </c>
      <c r="F2" s="775" t="s">
        <v>3204</v>
      </c>
      <c r="G2" s="4" t="s">
        <v>239</v>
      </c>
      <c r="H2" s="4" t="s">
        <v>243</v>
      </c>
      <c r="I2" s="4"/>
      <c r="J2" s="4" t="s">
        <v>244</v>
      </c>
      <c r="K2" s="4"/>
    </row>
    <row r="3" spans="1:11" x14ac:dyDescent="0.2">
      <c r="B3" s="775" t="s">
        <v>3205</v>
      </c>
      <c r="C3" s="4">
        <v>6.1</v>
      </c>
      <c r="D3" s="8" t="s">
        <v>24</v>
      </c>
      <c r="E3" s="8" t="s">
        <v>8</v>
      </c>
      <c r="F3" s="775" t="s">
        <v>3206</v>
      </c>
      <c r="G3" s="4" t="s">
        <v>239</v>
      </c>
      <c r="H3" s="4" t="s">
        <v>240</v>
      </c>
      <c r="I3" s="4"/>
      <c r="J3" s="4"/>
      <c r="K3" s="4" t="s">
        <v>423</v>
      </c>
    </row>
    <row r="4" spans="1:11" x14ac:dyDescent="0.2">
      <c r="B4" s="775" t="s">
        <v>3207</v>
      </c>
      <c r="C4" s="4">
        <v>6.1</v>
      </c>
      <c r="D4" s="8" t="s">
        <v>24</v>
      </c>
      <c r="E4" s="8" t="s">
        <v>24</v>
      </c>
      <c r="F4" s="775" t="s">
        <v>3208</v>
      </c>
      <c r="G4" s="4" t="s">
        <v>781</v>
      </c>
      <c r="H4" s="4" t="s">
        <v>240</v>
      </c>
      <c r="I4" s="4"/>
      <c r="J4" s="4"/>
      <c r="K4" s="4"/>
    </row>
    <row r="5" spans="1:11" x14ac:dyDescent="0.2">
      <c r="B5" s="775" t="s">
        <v>3209</v>
      </c>
      <c r="C5" s="4">
        <v>6.1</v>
      </c>
      <c r="D5" s="8" t="s">
        <v>24</v>
      </c>
      <c r="E5" s="8" t="s">
        <v>25</v>
      </c>
      <c r="F5" s="775" t="s">
        <v>3210</v>
      </c>
      <c r="G5" s="4" t="s">
        <v>781</v>
      </c>
      <c r="H5" s="4" t="s">
        <v>240</v>
      </c>
      <c r="I5" s="4"/>
      <c r="J5" s="4"/>
      <c r="K5" s="4"/>
    </row>
    <row r="6" spans="1:11" x14ac:dyDescent="0.2">
      <c r="B6" s="775" t="s">
        <v>3211</v>
      </c>
      <c r="C6" s="4">
        <v>6.1</v>
      </c>
      <c r="D6" s="8" t="s">
        <v>24</v>
      </c>
      <c r="E6" s="8" t="s">
        <v>26</v>
      </c>
      <c r="F6" s="775" t="s">
        <v>3212</v>
      </c>
      <c r="G6" s="4" t="s">
        <v>781</v>
      </c>
      <c r="H6" s="4" t="s">
        <v>240</v>
      </c>
      <c r="I6" s="4"/>
      <c r="J6" s="4"/>
      <c r="K6" s="4"/>
    </row>
    <row r="7" spans="1:11" x14ac:dyDescent="0.2">
      <c r="B7" s="775" t="s">
        <v>3213</v>
      </c>
      <c r="C7" s="4">
        <v>6.1</v>
      </c>
      <c r="D7" s="8" t="s">
        <v>24</v>
      </c>
      <c r="E7" s="8" t="s">
        <v>27</v>
      </c>
      <c r="F7" s="775" t="s">
        <v>3214</v>
      </c>
      <c r="G7" s="4" t="s">
        <v>239</v>
      </c>
      <c r="H7" s="4" t="s">
        <v>241</v>
      </c>
      <c r="I7" s="8" t="s">
        <v>25542</v>
      </c>
      <c r="J7" s="4"/>
      <c r="K7" s="4"/>
    </row>
    <row r="8" spans="1:11" x14ac:dyDescent="0.2">
      <c r="B8" s="775" t="s">
        <v>3215</v>
      </c>
      <c r="C8" s="4">
        <v>6.1</v>
      </c>
      <c r="D8" s="8" t="s">
        <v>24</v>
      </c>
      <c r="E8" s="8" t="s">
        <v>28</v>
      </c>
      <c r="F8" s="775" t="s">
        <v>3216</v>
      </c>
      <c r="G8" s="4" t="s">
        <v>239</v>
      </c>
      <c r="H8" s="4" t="s">
        <v>240</v>
      </c>
      <c r="I8" s="4"/>
      <c r="J8" s="4"/>
      <c r="K8" s="4"/>
    </row>
    <row r="9" spans="1:11" x14ac:dyDescent="0.2">
      <c r="B9" s="775" t="s">
        <v>3217</v>
      </c>
      <c r="C9" s="4">
        <v>6.1</v>
      </c>
      <c r="D9" s="8" t="s">
        <v>24</v>
      </c>
      <c r="E9" s="8" t="s">
        <v>29</v>
      </c>
      <c r="F9" s="775" t="s">
        <v>3218</v>
      </c>
      <c r="G9" s="4" t="s">
        <v>239</v>
      </c>
      <c r="H9" s="4" t="s">
        <v>240</v>
      </c>
      <c r="I9" s="4"/>
      <c r="J9" s="4"/>
      <c r="K9" s="4"/>
    </row>
    <row r="10" spans="1:11" x14ac:dyDescent="0.2">
      <c r="B10" s="775" t="s">
        <v>3219</v>
      </c>
      <c r="C10" s="4">
        <v>6.1</v>
      </c>
      <c r="D10" s="8" t="s">
        <v>24</v>
      </c>
      <c r="E10" s="8" t="s">
        <v>30</v>
      </c>
      <c r="F10" s="775" t="s">
        <v>3220</v>
      </c>
      <c r="G10" s="4" t="s">
        <v>239</v>
      </c>
      <c r="H10" s="4" t="s">
        <v>241</v>
      </c>
      <c r="I10" s="8" t="s">
        <v>25543</v>
      </c>
      <c r="J10" s="4"/>
      <c r="K10" s="4"/>
    </row>
    <row r="11" spans="1:11" x14ac:dyDescent="0.2">
      <c r="B11" s="775" t="s">
        <v>3221</v>
      </c>
      <c r="C11" s="4">
        <v>6.1</v>
      </c>
      <c r="D11" s="8" t="s">
        <v>24</v>
      </c>
      <c r="E11" s="8" t="s">
        <v>31</v>
      </c>
      <c r="F11" s="775" t="s">
        <v>3222</v>
      </c>
      <c r="G11" s="4" t="s">
        <v>239</v>
      </c>
      <c r="H11" s="4" t="s">
        <v>241</v>
      </c>
      <c r="I11" s="8" t="s">
        <v>25544</v>
      </c>
      <c r="J11" s="4"/>
      <c r="K11" s="4"/>
    </row>
    <row r="12" spans="1:11" x14ac:dyDescent="0.2">
      <c r="B12" s="775" t="s">
        <v>3223</v>
      </c>
      <c r="C12" s="4">
        <v>6.1</v>
      </c>
      <c r="D12" s="8" t="s">
        <v>24</v>
      </c>
      <c r="E12" s="8" t="s">
        <v>32</v>
      </c>
      <c r="F12" s="775" t="s">
        <v>3224</v>
      </c>
      <c r="G12" s="4" t="s">
        <v>239</v>
      </c>
      <c r="H12" s="4" t="s">
        <v>241</v>
      </c>
      <c r="I12" s="8" t="s">
        <v>25545</v>
      </c>
      <c r="J12" s="4"/>
      <c r="K12" s="4"/>
    </row>
    <row r="13" spans="1:11" x14ac:dyDescent="0.2">
      <c r="B13" s="775" t="s">
        <v>3225</v>
      </c>
      <c r="C13" s="4">
        <v>6.1</v>
      </c>
      <c r="D13" s="8" t="s">
        <v>24</v>
      </c>
      <c r="E13" s="8" t="s">
        <v>33</v>
      </c>
      <c r="F13" s="775" t="s">
        <v>3226</v>
      </c>
      <c r="G13" s="4" t="s">
        <v>239</v>
      </c>
      <c r="H13" s="4" t="s">
        <v>241</v>
      </c>
      <c r="I13" s="8" t="s">
        <v>25546</v>
      </c>
      <c r="J13" s="4"/>
      <c r="K13" s="4"/>
    </row>
    <row r="14" spans="1:11" x14ac:dyDescent="0.2">
      <c r="B14" s="775" t="s">
        <v>3227</v>
      </c>
      <c r="C14" s="4">
        <v>6.1</v>
      </c>
      <c r="D14" s="8" t="s">
        <v>24</v>
      </c>
      <c r="E14" s="8" t="s">
        <v>34</v>
      </c>
      <c r="F14" s="775" t="s">
        <v>3228</v>
      </c>
      <c r="G14" s="4" t="s">
        <v>239</v>
      </c>
      <c r="H14" s="4" t="s">
        <v>241</v>
      </c>
      <c r="I14" s="8" t="s">
        <v>25547</v>
      </c>
      <c r="J14" s="4"/>
      <c r="K14" s="4"/>
    </row>
    <row r="15" spans="1:11" x14ac:dyDescent="0.2">
      <c r="B15" s="775" t="s">
        <v>3229</v>
      </c>
      <c r="C15" s="4">
        <v>6.1</v>
      </c>
      <c r="D15" s="8" t="s">
        <v>24</v>
      </c>
      <c r="E15" s="8" t="s">
        <v>35</v>
      </c>
      <c r="F15" s="775" t="s">
        <v>3230</v>
      </c>
      <c r="G15" s="4" t="s">
        <v>239</v>
      </c>
      <c r="H15" s="4" t="s">
        <v>241</v>
      </c>
      <c r="I15" s="8" t="s">
        <v>25548</v>
      </c>
      <c r="J15" s="4"/>
      <c r="K15" s="4"/>
    </row>
    <row r="16" spans="1:11" x14ac:dyDescent="0.2">
      <c r="B16" s="775" t="s">
        <v>3231</v>
      </c>
      <c r="C16" s="4">
        <v>6.1</v>
      </c>
      <c r="D16" s="8" t="s">
        <v>24</v>
      </c>
      <c r="E16" s="8" t="s">
        <v>36</v>
      </c>
      <c r="F16" s="775" t="s">
        <v>3232</v>
      </c>
      <c r="G16" s="4" t="s">
        <v>239</v>
      </c>
      <c r="H16" s="4" t="s">
        <v>241</v>
      </c>
      <c r="I16" s="8" t="s">
        <v>25549</v>
      </c>
      <c r="J16" s="4"/>
      <c r="K16" s="4"/>
    </row>
    <row r="17" spans="2:11" x14ac:dyDescent="0.2">
      <c r="B17" s="775" t="s">
        <v>3233</v>
      </c>
      <c r="C17" s="4">
        <v>6.1</v>
      </c>
      <c r="D17" s="8" t="s">
        <v>24</v>
      </c>
      <c r="E17" s="8" t="s">
        <v>37</v>
      </c>
      <c r="F17" s="775" t="s">
        <v>3234</v>
      </c>
      <c r="G17" s="4" t="s">
        <v>239</v>
      </c>
      <c r="H17" s="4" t="s">
        <v>243</v>
      </c>
      <c r="I17" s="4"/>
      <c r="J17" s="4" t="s">
        <v>244</v>
      </c>
      <c r="K17" s="4"/>
    </row>
    <row r="18" spans="2:11" x14ac:dyDescent="0.2">
      <c r="B18" s="775" t="s">
        <v>3235</v>
      </c>
      <c r="C18" s="4">
        <v>6.1</v>
      </c>
      <c r="D18" s="8" t="s">
        <v>24</v>
      </c>
      <c r="E18" s="8" t="s">
        <v>38</v>
      </c>
      <c r="F18" s="775" t="s">
        <v>3236</v>
      </c>
      <c r="G18" s="4" t="s">
        <v>239</v>
      </c>
      <c r="H18" s="4" t="s">
        <v>243</v>
      </c>
      <c r="I18" s="4"/>
      <c r="J18" s="4" t="s">
        <v>244</v>
      </c>
      <c r="K18" s="4"/>
    </row>
    <row r="19" spans="2:11" x14ac:dyDescent="0.2">
      <c r="B19" s="775" t="s">
        <v>3237</v>
      </c>
      <c r="C19" s="4">
        <v>6.1</v>
      </c>
      <c r="D19" s="8" t="s">
        <v>24</v>
      </c>
      <c r="E19" s="8" t="s">
        <v>39</v>
      </c>
      <c r="F19" s="775" t="s">
        <v>3238</v>
      </c>
      <c r="G19" s="4" t="s">
        <v>239</v>
      </c>
      <c r="H19" s="4" t="s">
        <v>243</v>
      </c>
      <c r="I19" s="4"/>
      <c r="J19" s="4" t="s">
        <v>244</v>
      </c>
      <c r="K19" s="4"/>
    </row>
    <row r="20" spans="2:11" x14ac:dyDescent="0.2">
      <c r="B20" s="775" t="s">
        <v>3239</v>
      </c>
      <c r="C20" s="4">
        <v>6.1</v>
      </c>
      <c r="D20" s="8" t="s">
        <v>24</v>
      </c>
      <c r="E20" s="8" t="s">
        <v>56</v>
      </c>
      <c r="F20" s="775" t="s">
        <v>3240</v>
      </c>
      <c r="G20" s="4" t="s">
        <v>239</v>
      </c>
      <c r="H20" s="4" t="s">
        <v>243</v>
      </c>
      <c r="I20" s="4"/>
      <c r="J20" s="4" t="s">
        <v>244</v>
      </c>
      <c r="K20" s="4"/>
    </row>
    <row r="21" spans="2:11" x14ac:dyDescent="0.2">
      <c r="B21" s="775" t="s">
        <v>3241</v>
      </c>
      <c r="C21" s="4">
        <v>6.1</v>
      </c>
      <c r="D21" s="8" t="s">
        <v>24</v>
      </c>
      <c r="E21" s="8" t="s">
        <v>58</v>
      </c>
      <c r="F21" s="775" t="s">
        <v>3242</v>
      </c>
      <c r="G21" s="4" t="s">
        <v>239</v>
      </c>
      <c r="H21" s="4" t="s">
        <v>243</v>
      </c>
      <c r="I21" s="4"/>
      <c r="J21" s="4" t="s">
        <v>244</v>
      </c>
      <c r="K21" s="4"/>
    </row>
    <row r="22" spans="2:11" x14ac:dyDescent="0.2">
      <c r="B22" s="775" t="s">
        <v>3243</v>
      </c>
      <c r="C22" s="4">
        <v>6.1</v>
      </c>
      <c r="D22" s="8" t="s">
        <v>24</v>
      </c>
      <c r="E22" s="8" t="s">
        <v>60</v>
      </c>
      <c r="F22" s="775" t="s">
        <v>3244</v>
      </c>
      <c r="G22" s="4" t="s">
        <v>239</v>
      </c>
      <c r="H22" s="4" t="s">
        <v>243</v>
      </c>
      <c r="I22" s="4"/>
      <c r="J22" s="4" t="s">
        <v>244</v>
      </c>
      <c r="K22" s="4"/>
    </row>
    <row r="23" spans="2:11" x14ac:dyDescent="0.2">
      <c r="B23" s="775" t="s">
        <v>3245</v>
      </c>
      <c r="C23" s="4">
        <v>6.1</v>
      </c>
      <c r="D23" s="8" t="s">
        <v>24</v>
      </c>
      <c r="E23" s="8" t="s">
        <v>62</v>
      </c>
      <c r="F23" s="775" t="s">
        <v>3246</v>
      </c>
      <c r="G23" s="4" t="s">
        <v>239</v>
      </c>
      <c r="H23" s="4" t="s">
        <v>240</v>
      </c>
      <c r="I23" s="4"/>
      <c r="J23" s="4"/>
      <c r="K23" s="4"/>
    </row>
    <row r="24" spans="2:11" x14ac:dyDescent="0.2">
      <c r="B24" s="775" t="s">
        <v>3247</v>
      </c>
      <c r="C24" s="4">
        <v>6.1</v>
      </c>
      <c r="D24" s="8" t="s">
        <v>24</v>
      </c>
      <c r="E24" s="8" t="s">
        <v>64</v>
      </c>
      <c r="F24" s="775" t="s">
        <v>3248</v>
      </c>
      <c r="G24" s="4" t="s">
        <v>239</v>
      </c>
      <c r="H24" s="4" t="s">
        <v>243</v>
      </c>
      <c r="I24" s="4"/>
      <c r="J24" s="4" t="s">
        <v>244</v>
      </c>
      <c r="K24" s="4"/>
    </row>
    <row r="25" spans="2:11" x14ac:dyDescent="0.2">
      <c r="B25" s="775" t="s">
        <v>3249</v>
      </c>
      <c r="C25" s="4">
        <v>6.1</v>
      </c>
      <c r="D25" s="8" t="s">
        <v>24</v>
      </c>
      <c r="E25" s="8" t="s">
        <v>66</v>
      </c>
      <c r="F25" s="775" t="s">
        <v>3250</v>
      </c>
      <c r="G25" s="4" t="s">
        <v>239</v>
      </c>
      <c r="H25" s="4" t="s">
        <v>241</v>
      </c>
      <c r="I25" s="8" t="s">
        <v>25550</v>
      </c>
      <c r="J25" s="4"/>
      <c r="K25" s="4"/>
    </row>
    <row r="26" spans="2:11" x14ac:dyDescent="0.2">
      <c r="B26" s="775" t="s">
        <v>3251</v>
      </c>
      <c r="C26" s="4">
        <v>6.1</v>
      </c>
      <c r="D26" s="8" t="s">
        <v>24</v>
      </c>
      <c r="E26" s="8" t="s">
        <v>68</v>
      </c>
      <c r="F26" s="775" t="s">
        <v>3252</v>
      </c>
      <c r="G26" s="4" t="s">
        <v>239</v>
      </c>
      <c r="H26" s="4" t="s">
        <v>245</v>
      </c>
      <c r="I26" s="8" t="s">
        <v>3253</v>
      </c>
      <c r="J26" s="4"/>
      <c r="K26" s="4"/>
    </row>
    <row r="27" spans="2:11" x14ac:dyDescent="0.2">
      <c r="B27" s="775" t="s">
        <v>3254</v>
      </c>
      <c r="C27" s="4">
        <v>6.1</v>
      </c>
      <c r="D27" s="8" t="s">
        <v>24</v>
      </c>
      <c r="E27" s="8" t="s">
        <v>70</v>
      </c>
      <c r="F27" s="775" t="s">
        <v>3255</v>
      </c>
      <c r="G27" s="4" t="s">
        <v>239</v>
      </c>
      <c r="H27" s="4" t="s">
        <v>243</v>
      </c>
      <c r="I27" s="4"/>
      <c r="J27" s="4" t="s">
        <v>244</v>
      </c>
      <c r="K27" s="4"/>
    </row>
    <row r="28" spans="2:11" x14ac:dyDescent="0.2">
      <c r="B28" s="775" t="s">
        <v>3256</v>
      </c>
      <c r="C28" s="4">
        <v>6.1</v>
      </c>
      <c r="D28" s="8" t="s">
        <v>24</v>
      </c>
      <c r="E28" s="8" t="s">
        <v>72</v>
      </c>
      <c r="F28" s="775" t="s">
        <v>3257</v>
      </c>
      <c r="G28" s="4" t="s">
        <v>239</v>
      </c>
      <c r="H28" s="4" t="s">
        <v>245</v>
      </c>
      <c r="I28" s="8" t="s">
        <v>3258</v>
      </c>
      <c r="J28" s="4"/>
      <c r="K28" s="4"/>
    </row>
    <row r="29" spans="2:11" x14ac:dyDescent="0.2">
      <c r="B29" s="775" t="s">
        <v>3259</v>
      </c>
      <c r="C29" s="4">
        <v>6.1</v>
      </c>
      <c r="D29" s="8" t="s">
        <v>24</v>
      </c>
      <c r="E29" s="8" t="s">
        <v>74</v>
      </c>
      <c r="F29" s="775" t="s">
        <v>3260</v>
      </c>
      <c r="G29" s="4" t="s">
        <v>239</v>
      </c>
      <c r="H29" s="4" t="s">
        <v>245</v>
      </c>
      <c r="I29" s="8" t="s">
        <v>3261</v>
      </c>
      <c r="J29" s="4"/>
      <c r="K29" s="4"/>
    </row>
    <row r="30" spans="2:11" x14ac:dyDescent="0.2">
      <c r="B30" s="775" t="s">
        <v>3262</v>
      </c>
      <c r="C30" s="4">
        <v>6.1</v>
      </c>
      <c r="D30" s="8" t="s">
        <v>24</v>
      </c>
      <c r="E30" s="8" t="s">
        <v>76</v>
      </c>
      <c r="F30" s="775" t="s">
        <v>3263</v>
      </c>
      <c r="G30" s="4" t="s">
        <v>239</v>
      </c>
      <c r="H30" s="4" t="s">
        <v>245</v>
      </c>
      <c r="I30" s="8" t="s">
        <v>3264</v>
      </c>
      <c r="J30" s="4"/>
      <c r="K30" s="4"/>
    </row>
    <row r="31" spans="2:11" x14ac:dyDescent="0.2">
      <c r="B31" s="775" t="s">
        <v>3265</v>
      </c>
      <c r="C31" s="4">
        <v>6.1</v>
      </c>
      <c r="D31" s="8" t="s">
        <v>24</v>
      </c>
      <c r="E31" s="8" t="s">
        <v>78</v>
      </c>
      <c r="F31" s="775" t="s">
        <v>3266</v>
      </c>
      <c r="G31" s="4" t="s">
        <v>239</v>
      </c>
      <c r="H31" s="4" t="s">
        <v>780</v>
      </c>
      <c r="I31" s="8"/>
      <c r="J31" s="4" t="s">
        <v>791</v>
      </c>
      <c r="K31" s="4"/>
    </row>
    <row r="32" spans="2:11" x14ac:dyDescent="0.2">
      <c r="B32" s="775" t="s">
        <v>3267</v>
      </c>
      <c r="C32" s="4">
        <v>6.1</v>
      </c>
      <c r="D32" s="8" t="s">
        <v>24</v>
      </c>
      <c r="E32" s="8" t="s">
        <v>81</v>
      </c>
      <c r="F32" s="775" t="s">
        <v>3268</v>
      </c>
      <c r="G32" s="4" t="s">
        <v>239</v>
      </c>
      <c r="H32" s="4" t="s">
        <v>243</v>
      </c>
      <c r="I32" s="4"/>
      <c r="J32" s="4" t="s">
        <v>244</v>
      </c>
      <c r="K32" s="4"/>
    </row>
    <row r="33" spans="2:11" x14ac:dyDescent="0.2">
      <c r="B33" s="775" t="s">
        <v>3269</v>
      </c>
      <c r="C33" s="4">
        <v>6.1</v>
      </c>
      <c r="D33" s="8" t="s">
        <v>24</v>
      </c>
      <c r="E33" s="8" t="s">
        <v>84</v>
      </c>
      <c r="F33" s="775" t="s">
        <v>3270</v>
      </c>
      <c r="G33" s="4" t="s">
        <v>781</v>
      </c>
      <c r="H33" s="4" t="s">
        <v>240</v>
      </c>
      <c r="I33" s="4"/>
      <c r="J33" s="4"/>
      <c r="K33" s="4"/>
    </row>
    <row r="34" spans="2:11" x14ac:dyDescent="0.2">
      <c r="B34" s="775" t="s">
        <v>3271</v>
      </c>
      <c r="C34" s="4">
        <v>6.1</v>
      </c>
      <c r="D34" s="8" t="s">
        <v>25</v>
      </c>
      <c r="E34" s="8" t="s">
        <v>8</v>
      </c>
      <c r="F34" s="775" t="s">
        <v>3272</v>
      </c>
      <c r="G34" s="4" t="s">
        <v>239</v>
      </c>
      <c r="H34" s="4" t="s">
        <v>240</v>
      </c>
      <c r="I34" s="4"/>
      <c r="J34" s="4"/>
      <c r="K34" s="4"/>
    </row>
    <row r="35" spans="2:11" x14ac:dyDescent="0.2">
      <c r="B35" s="775" t="s">
        <v>3273</v>
      </c>
      <c r="C35" s="4">
        <v>6.1</v>
      </c>
      <c r="D35" s="8" t="s">
        <v>25</v>
      </c>
      <c r="E35" s="8" t="s">
        <v>24</v>
      </c>
      <c r="F35" s="775" t="s">
        <v>3274</v>
      </c>
      <c r="G35" s="4" t="s">
        <v>781</v>
      </c>
      <c r="H35" s="4" t="s">
        <v>240</v>
      </c>
      <c r="I35" s="4"/>
      <c r="J35" s="4"/>
      <c r="K35" s="4"/>
    </row>
    <row r="36" spans="2:11" x14ac:dyDescent="0.2">
      <c r="B36" s="775" t="s">
        <v>3275</v>
      </c>
      <c r="C36" s="4">
        <v>6.1</v>
      </c>
      <c r="D36" s="8" t="s">
        <v>25</v>
      </c>
      <c r="E36" s="8" t="s">
        <v>25</v>
      </c>
      <c r="F36" s="775" t="s">
        <v>3276</v>
      </c>
      <c r="G36" s="4" t="s">
        <v>781</v>
      </c>
      <c r="H36" s="4" t="s">
        <v>240</v>
      </c>
      <c r="I36" s="4"/>
      <c r="J36" s="4"/>
      <c r="K36" s="4"/>
    </row>
    <row r="37" spans="2:11" x14ac:dyDescent="0.2">
      <c r="B37" s="775" t="s">
        <v>3277</v>
      </c>
      <c r="C37" s="4">
        <v>6.1</v>
      </c>
      <c r="D37" s="8" t="s">
        <v>25</v>
      </c>
      <c r="E37" s="8" t="s">
        <v>26</v>
      </c>
      <c r="F37" s="775" t="s">
        <v>3278</v>
      </c>
      <c r="G37" s="4" t="s">
        <v>781</v>
      </c>
      <c r="H37" s="4" t="s">
        <v>240</v>
      </c>
      <c r="I37" s="4"/>
      <c r="J37" s="4"/>
      <c r="K37" s="4"/>
    </row>
    <row r="38" spans="2:11" x14ac:dyDescent="0.2">
      <c r="B38" s="775" t="s">
        <v>3279</v>
      </c>
      <c r="C38" s="4">
        <v>6.1</v>
      </c>
      <c r="D38" s="8" t="s">
        <v>25</v>
      </c>
      <c r="E38" s="8" t="s">
        <v>27</v>
      </c>
      <c r="F38" s="775" t="s">
        <v>3280</v>
      </c>
      <c r="G38" s="4" t="s">
        <v>239</v>
      </c>
      <c r="H38" s="4" t="s">
        <v>241</v>
      </c>
      <c r="I38" s="8" t="s">
        <v>25542</v>
      </c>
      <c r="J38" s="4"/>
      <c r="K38" s="4"/>
    </row>
    <row r="39" spans="2:11" x14ac:dyDescent="0.2">
      <c r="B39" s="775" t="s">
        <v>3281</v>
      </c>
      <c r="C39" s="4">
        <v>6.1</v>
      </c>
      <c r="D39" s="8" t="s">
        <v>25</v>
      </c>
      <c r="E39" s="8" t="s">
        <v>28</v>
      </c>
      <c r="F39" s="775" t="s">
        <v>3282</v>
      </c>
      <c r="G39" s="4" t="s">
        <v>239</v>
      </c>
      <c r="H39" s="4" t="s">
        <v>240</v>
      </c>
      <c r="I39" s="4"/>
      <c r="J39" s="4"/>
      <c r="K39" s="4"/>
    </row>
    <row r="40" spans="2:11" x14ac:dyDescent="0.2">
      <c r="B40" s="775" t="s">
        <v>3283</v>
      </c>
      <c r="C40" s="4">
        <v>6.1</v>
      </c>
      <c r="D40" s="8" t="s">
        <v>25</v>
      </c>
      <c r="E40" s="8" t="s">
        <v>29</v>
      </c>
      <c r="F40" s="775" t="s">
        <v>3284</v>
      </c>
      <c r="G40" s="4" t="s">
        <v>239</v>
      </c>
      <c r="H40" s="4" t="s">
        <v>240</v>
      </c>
      <c r="I40" s="4"/>
      <c r="J40" s="4"/>
      <c r="K40" s="4"/>
    </row>
    <row r="41" spans="2:11" x14ac:dyDescent="0.2">
      <c r="B41" s="775" t="s">
        <v>3285</v>
      </c>
      <c r="C41" s="4">
        <v>6.1</v>
      </c>
      <c r="D41" s="8" t="s">
        <v>25</v>
      </c>
      <c r="E41" s="8" t="s">
        <v>30</v>
      </c>
      <c r="F41" s="775" t="s">
        <v>3286</v>
      </c>
      <c r="G41" s="4" t="s">
        <v>239</v>
      </c>
      <c r="H41" s="4" t="s">
        <v>241</v>
      </c>
      <c r="I41" s="8" t="s">
        <v>25543</v>
      </c>
      <c r="J41" s="4"/>
      <c r="K41" s="4"/>
    </row>
    <row r="42" spans="2:11" x14ac:dyDescent="0.2">
      <c r="B42" s="775" t="s">
        <v>3287</v>
      </c>
      <c r="C42" s="4">
        <v>6.1</v>
      </c>
      <c r="D42" s="8" t="s">
        <v>25</v>
      </c>
      <c r="E42" s="8" t="s">
        <v>31</v>
      </c>
      <c r="F42" s="775" t="s">
        <v>3288</v>
      </c>
      <c r="G42" s="4" t="s">
        <v>239</v>
      </c>
      <c r="H42" s="4" t="s">
        <v>241</v>
      </c>
      <c r="I42" s="8" t="s">
        <v>25544</v>
      </c>
      <c r="J42" s="4"/>
      <c r="K42" s="4"/>
    </row>
    <row r="43" spans="2:11" x14ac:dyDescent="0.2">
      <c r="B43" s="775" t="s">
        <v>3289</v>
      </c>
      <c r="C43" s="4">
        <v>6.1</v>
      </c>
      <c r="D43" s="8" t="s">
        <v>25</v>
      </c>
      <c r="E43" s="8" t="s">
        <v>32</v>
      </c>
      <c r="F43" s="775" t="s">
        <v>3290</v>
      </c>
      <c r="G43" s="4" t="s">
        <v>239</v>
      </c>
      <c r="H43" s="4" t="s">
        <v>241</v>
      </c>
      <c r="I43" s="8" t="s">
        <v>25545</v>
      </c>
      <c r="J43" s="4"/>
      <c r="K43" s="4"/>
    </row>
    <row r="44" spans="2:11" x14ac:dyDescent="0.2">
      <c r="B44" s="775" t="s">
        <v>3291</v>
      </c>
      <c r="C44" s="4">
        <v>6.1</v>
      </c>
      <c r="D44" s="8" t="s">
        <v>25</v>
      </c>
      <c r="E44" s="8" t="s">
        <v>33</v>
      </c>
      <c r="F44" s="775" t="s">
        <v>3292</v>
      </c>
      <c r="G44" s="4" t="s">
        <v>239</v>
      </c>
      <c r="H44" s="4" t="s">
        <v>241</v>
      </c>
      <c r="I44" s="8" t="s">
        <v>25546</v>
      </c>
      <c r="J44" s="4"/>
      <c r="K44" s="4"/>
    </row>
    <row r="45" spans="2:11" x14ac:dyDescent="0.2">
      <c r="B45" s="775" t="s">
        <v>3293</v>
      </c>
      <c r="C45" s="4">
        <v>6.1</v>
      </c>
      <c r="D45" s="8" t="s">
        <v>25</v>
      </c>
      <c r="E45" s="8" t="s">
        <v>34</v>
      </c>
      <c r="F45" s="775" t="s">
        <v>3294</v>
      </c>
      <c r="G45" s="4" t="s">
        <v>239</v>
      </c>
      <c r="H45" s="4" t="s">
        <v>241</v>
      </c>
      <c r="I45" s="8" t="s">
        <v>25547</v>
      </c>
      <c r="J45" s="4"/>
      <c r="K45" s="4"/>
    </row>
    <row r="46" spans="2:11" x14ac:dyDescent="0.2">
      <c r="B46" s="775" t="s">
        <v>3295</v>
      </c>
      <c r="C46" s="4">
        <v>6.1</v>
      </c>
      <c r="D46" s="8" t="s">
        <v>25</v>
      </c>
      <c r="E46" s="8" t="s">
        <v>35</v>
      </c>
      <c r="F46" s="775" t="s">
        <v>3296</v>
      </c>
      <c r="G46" s="4" t="s">
        <v>239</v>
      </c>
      <c r="H46" s="4" t="s">
        <v>241</v>
      </c>
      <c r="I46" s="8" t="s">
        <v>25548</v>
      </c>
      <c r="J46" s="4"/>
      <c r="K46" s="4"/>
    </row>
    <row r="47" spans="2:11" x14ac:dyDescent="0.2">
      <c r="B47" s="775" t="s">
        <v>3297</v>
      </c>
      <c r="C47" s="4">
        <v>6.1</v>
      </c>
      <c r="D47" s="8" t="s">
        <v>25</v>
      </c>
      <c r="E47" s="8" t="s">
        <v>36</v>
      </c>
      <c r="F47" s="775" t="s">
        <v>3298</v>
      </c>
      <c r="G47" s="4" t="s">
        <v>239</v>
      </c>
      <c r="H47" s="4" t="s">
        <v>241</v>
      </c>
      <c r="I47" s="8" t="s">
        <v>25549</v>
      </c>
      <c r="J47" s="4"/>
      <c r="K47" s="4"/>
    </row>
    <row r="48" spans="2:11" x14ac:dyDescent="0.2">
      <c r="B48" s="775" t="s">
        <v>3299</v>
      </c>
      <c r="C48" s="4">
        <v>6.1</v>
      </c>
      <c r="D48" s="8" t="s">
        <v>25</v>
      </c>
      <c r="E48" s="8" t="s">
        <v>37</v>
      </c>
      <c r="F48" s="775" t="s">
        <v>3300</v>
      </c>
      <c r="G48" s="4" t="s">
        <v>239</v>
      </c>
      <c r="H48" s="4" t="s">
        <v>243</v>
      </c>
      <c r="I48" s="4"/>
      <c r="J48" s="4" t="s">
        <v>244</v>
      </c>
      <c r="K48" s="4"/>
    </row>
    <row r="49" spans="2:11" x14ac:dyDescent="0.2">
      <c r="B49" s="775" t="s">
        <v>3301</v>
      </c>
      <c r="C49" s="4">
        <v>6.1</v>
      </c>
      <c r="D49" s="8" t="s">
        <v>25</v>
      </c>
      <c r="E49" s="8" t="s">
        <v>38</v>
      </c>
      <c r="F49" s="775" t="s">
        <v>3302</v>
      </c>
      <c r="G49" s="4" t="s">
        <v>239</v>
      </c>
      <c r="H49" s="4" t="s">
        <v>243</v>
      </c>
      <c r="I49" s="8"/>
      <c r="J49" s="4" t="s">
        <v>244</v>
      </c>
      <c r="K49" s="4"/>
    </row>
    <row r="50" spans="2:11" x14ac:dyDescent="0.2">
      <c r="B50" s="775" t="s">
        <v>3303</v>
      </c>
      <c r="C50" s="4">
        <v>6.1</v>
      </c>
      <c r="D50" s="8" t="s">
        <v>25</v>
      </c>
      <c r="E50" s="8" t="s">
        <v>39</v>
      </c>
      <c r="F50" s="775" t="s">
        <v>3304</v>
      </c>
      <c r="G50" s="4" t="s">
        <v>239</v>
      </c>
      <c r="H50" s="4" t="s">
        <v>243</v>
      </c>
      <c r="I50" s="4"/>
      <c r="J50" s="4" t="s">
        <v>244</v>
      </c>
      <c r="K50" s="4"/>
    </row>
    <row r="51" spans="2:11" x14ac:dyDescent="0.2">
      <c r="B51" s="775" t="s">
        <v>3305</v>
      </c>
      <c r="C51" s="4">
        <v>6.1</v>
      </c>
      <c r="D51" s="8" t="s">
        <v>25</v>
      </c>
      <c r="E51" s="8" t="s">
        <v>56</v>
      </c>
      <c r="F51" s="775" t="s">
        <v>3306</v>
      </c>
      <c r="G51" s="4" t="s">
        <v>239</v>
      </c>
      <c r="H51" s="4" t="s">
        <v>243</v>
      </c>
      <c r="I51" s="4"/>
      <c r="J51" s="4" t="s">
        <v>244</v>
      </c>
      <c r="K51" s="4"/>
    </row>
    <row r="52" spans="2:11" x14ac:dyDescent="0.2">
      <c r="B52" s="775" t="s">
        <v>3307</v>
      </c>
      <c r="C52" s="4">
        <v>6.1</v>
      </c>
      <c r="D52" s="8" t="s">
        <v>25</v>
      </c>
      <c r="E52" s="8" t="s">
        <v>58</v>
      </c>
      <c r="F52" s="775" t="s">
        <v>3308</v>
      </c>
      <c r="G52" s="4" t="s">
        <v>239</v>
      </c>
      <c r="H52" s="4" t="s">
        <v>243</v>
      </c>
      <c r="I52" s="4"/>
      <c r="J52" s="4" t="s">
        <v>244</v>
      </c>
      <c r="K52" s="4"/>
    </row>
    <row r="53" spans="2:11" x14ac:dyDescent="0.2">
      <c r="B53" s="775" t="s">
        <v>3309</v>
      </c>
      <c r="C53" s="4">
        <v>6.1</v>
      </c>
      <c r="D53" s="8" t="s">
        <v>25</v>
      </c>
      <c r="E53" s="8" t="s">
        <v>60</v>
      </c>
      <c r="F53" s="775" t="s">
        <v>3310</v>
      </c>
      <c r="G53" s="4" t="s">
        <v>239</v>
      </c>
      <c r="H53" s="4" t="s">
        <v>243</v>
      </c>
      <c r="I53" s="4"/>
      <c r="J53" s="4" t="s">
        <v>244</v>
      </c>
      <c r="K53" s="4"/>
    </row>
    <row r="54" spans="2:11" x14ac:dyDescent="0.2">
      <c r="B54" s="775" t="s">
        <v>3311</v>
      </c>
      <c r="C54" s="4">
        <v>6.1</v>
      </c>
      <c r="D54" s="8" t="s">
        <v>25</v>
      </c>
      <c r="E54" s="8" t="s">
        <v>62</v>
      </c>
      <c r="F54" s="775" t="s">
        <v>3312</v>
      </c>
      <c r="G54" s="4" t="s">
        <v>239</v>
      </c>
      <c r="H54" s="4" t="s">
        <v>240</v>
      </c>
      <c r="I54" s="4"/>
      <c r="J54" s="4"/>
      <c r="K54" s="4"/>
    </row>
    <row r="55" spans="2:11" x14ac:dyDescent="0.2">
      <c r="B55" s="775" t="s">
        <v>3313</v>
      </c>
      <c r="C55" s="4">
        <v>6.1</v>
      </c>
      <c r="D55" s="8" t="s">
        <v>25</v>
      </c>
      <c r="E55" s="8" t="s">
        <v>64</v>
      </c>
      <c r="F55" s="775" t="s">
        <v>3314</v>
      </c>
      <c r="G55" s="4" t="s">
        <v>239</v>
      </c>
      <c r="H55" s="4" t="s">
        <v>243</v>
      </c>
      <c r="I55" s="4"/>
      <c r="J55" s="4" t="s">
        <v>244</v>
      </c>
      <c r="K55" s="4"/>
    </row>
    <row r="56" spans="2:11" x14ac:dyDescent="0.2">
      <c r="B56" s="775" t="s">
        <v>3315</v>
      </c>
      <c r="C56" s="4">
        <v>6.1</v>
      </c>
      <c r="D56" s="8" t="s">
        <v>25</v>
      </c>
      <c r="E56" s="8" t="s">
        <v>66</v>
      </c>
      <c r="F56" s="775" t="s">
        <v>3316</v>
      </c>
      <c r="G56" s="4" t="s">
        <v>239</v>
      </c>
      <c r="H56" s="4" t="s">
        <v>241</v>
      </c>
      <c r="I56" s="8" t="s">
        <v>25550</v>
      </c>
      <c r="J56" s="4"/>
      <c r="K56" s="4"/>
    </row>
    <row r="57" spans="2:11" x14ac:dyDescent="0.2">
      <c r="B57" s="775" t="s">
        <v>3317</v>
      </c>
      <c r="C57" s="4">
        <v>6.1</v>
      </c>
      <c r="D57" s="8" t="s">
        <v>25</v>
      </c>
      <c r="E57" s="8" t="s">
        <v>68</v>
      </c>
      <c r="F57" s="775" t="s">
        <v>3318</v>
      </c>
      <c r="G57" s="4" t="s">
        <v>239</v>
      </c>
      <c r="H57" s="4" t="s">
        <v>245</v>
      </c>
      <c r="I57" s="8" t="s">
        <v>3319</v>
      </c>
      <c r="J57" s="4"/>
      <c r="K57" s="4"/>
    </row>
    <row r="58" spans="2:11" x14ac:dyDescent="0.2">
      <c r="B58" s="775" t="s">
        <v>3320</v>
      </c>
      <c r="C58" s="4">
        <v>6.1</v>
      </c>
      <c r="D58" s="8" t="s">
        <v>25</v>
      </c>
      <c r="E58" s="8" t="s">
        <v>70</v>
      </c>
      <c r="F58" s="775" t="s">
        <v>3321</v>
      </c>
      <c r="G58" s="4" t="s">
        <v>239</v>
      </c>
      <c r="H58" s="4" t="s">
        <v>243</v>
      </c>
      <c r="I58" s="4"/>
      <c r="J58" s="4" t="s">
        <v>244</v>
      </c>
      <c r="K58" s="4"/>
    </row>
    <row r="59" spans="2:11" x14ac:dyDescent="0.2">
      <c r="B59" s="775" t="s">
        <v>3322</v>
      </c>
      <c r="C59" s="4">
        <v>6.1</v>
      </c>
      <c r="D59" s="8" t="s">
        <v>25</v>
      </c>
      <c r="E59" s="8" t="s">
        <v>72</v>
      </c>
      <c r="F59" s="775" t="s">
        <v>3323</v>
      </c>
      <c r="G59" s="4" t="s">
        <v>239</v>
      </c>
      <c r="H59" s="4" t="s">
        <v>245</v>
      </c>
      <c r="I59" s="8" t="s">
        <v>3324</v>
      </c>
      <c r="J59" s="4"/>
      <c r="K59" s="4"/>
    </row>
    <row r="60" spans="2:11" x14ac:dyDescent="0.2">
      <c r="B60" s="775" t="s">
        <v>3325</v>
      </c>
      <c r="C60" s="4">
        <v>6.1</v>
      </c>
      <c r="D60" s="8" t="s">
        <v>25</v>
      </c>
      <c r="E60" s="8" t="s">
        <v>74</v>
      </c>
      <c r="F60" s="775" t="s">
        <v>3326</v>
      </c>
      <c r="G60" s="4" t="s">
        <v>239</v>
      </c>
      <c r="H60" s="4" t="s">
        <v>245</v>
      </c>
      <c r="I60" s="8" t="s">
        <v>3327</v>
      </c>
      <c r="J60" s="4"/>
      <c r="K60" s="4"/>
    </row>
    <row r="61" spans="2:11" x14ac:dyDescent="0.2">
      <c r="B61" s="775" t="s">
        <v>3328</v>
      </c>
      <c r="C61" s="4">
        <v>6.1</v>
      </c>
      <c r="D61" s="8" t="s">
        <v>25</v>
      </c>
      <c r="E61" s="8" t="s">
        <v>76</v>
      </c>
      <c r="F61" s="775" t="s">
        <v>3329</v>
      </c>
      <c r="G61" s="4" t="s">
        <v>239</v>
      </c>
      <c r="H61" s="4" t="s">
        <v>245</v>
      </c>
      <c r="I61" s="8" t="s">
        <v>3330</v>
      </c>
      <c r="J61" s="4"/>
      <c r="K61" s="4"/>
    </row>
    <row r="62" spans="2:11" x14ac:dyDescent="0.2">
      <c r="B62" s="775" t="s">
        <v>3331</v>
      </c>
      <c r="C62" s="4">
        <v>6.1</v>
      </c>
      <c r="D62" s="8" t="s">
        <v>25</v>
      </c>
      <c r="E62" s="8" t="s">
        <v>78</v>
      </c>
      <c r="F62" s="775" t="s">
        <v>3332</v>
      </c>
      <c r="G62" s="4" t="s">
        <v>239</v>
      </c>
      <c r="H62" s="4" t="s">
        <v>780</v>
      </c>
      <c r="I62" s="8"/>
      <c r="J62" s="4" t="s">
        <v>791</v>
      </c>
      <c r="K62" s="4"/>
    </row>
    <row r="63" spans="2:11" x14ac:dyDescent="0.2">
      <c r="B63" s="775" t="s">
        <v>3333</v>
      </c>
      <c r="C63" s="4">
        <v>6.1</v>
      </c>
      <c r="D63" s="8" t="s">
        <v>25</v>
      </c>
      <c r="E63" s="8" t="s">
        <v>81</v>
      </c>
      <c r="F63" s="775" t="s">
        <v>3334</v>
      </c>
      <c r="G63" s="4" t="s">
        <v>239</v>
      </c>
      <c r="H63" s="4" t="s">
        <v>243</v>
      </c>
      <c r="I63" s="8"/>
      <c r="J63" s="4" t="s">
        <v>244</v>
      </c>
      <c r="K63" s="4"/>
    </row>
    <row r="64" spans="2:11" x14ac:dyDescent="0.2">
      <c r="B64" s="775" t="s">
        <v>3335</v>
      </c>
      <c r="C64" s="4">
        <v>6.1</v>
      </c>
      <c r="D64" s="8" t="s">
        <v>25</v>
      </c>
      <c r="E64" s="8" t="s">
        <v>84</v>
      </c>
      <c r="F64" s="775" t="s">
        <v>3336</v>
      </c>
      <c r="G64" s="4" t="s">
        <v>781</v>
      </c>
      <c r="H64" s="4" t="s">
        <v>240</v>
      </c>
      <c r="I64" s="8"/>
      <c r="J64" s="4"/>
      <c r="K64" s="4"/>
    </row>
    <row r="65" spans="2:11" x14ac:dyDescent="0.2">
      <c r="B65" s="775" t="s">
        <v>3337</v>
      </c>
      <c r="C65" s="4">
        <v>6.1</v>
      </c>
      <c r="D65" s="8" t="s">
        <v>26</v>
      </c>
      <c r="E65" s="8" t="s">
        <v>8</v>
      </c>
      <c r="F65" s="775" t="s">
        <v>3338</v>
      </c>
      <c r="G65" s="4" t="s">
        <v>239</v>
      </c>
      <c r="H65" s="4" t="s">
        <v>240</v>
      </c>
      <c r="I65" s="8"/>
      <c r="J65" s="4"/>
      <c r="K65" s="4"/>
    </row>
    <row r="66" spans="2:11" x14ac:dyDescent="0.2">
      <c r="B66" s="775" t="s">
        <v>3339</v>
      </c>
      <c r="C66" s="4">
        <v>6.1</v>
      </c>
      <c r="D66" s="8" t="s">
        <v>26</v>
      </c>
      <c r="E66" s="8" t="s">
        <v>24</v>
      </c>
      <c r="F66" s="775" t="s">
        <v>3340</v>
      </c>
      <c r="G66" s="4" t="s">
        <v>781</v>
      </c>
      <c r="H66" s="4" t="s">
        <v>240</v>
      </c>
      <c r="I66" s="8"/>
      <c r="J66" s="4"/>
      <c r="K66" s="4"/>
    </row>
    <row r="67" spans="2:11" x14ac:dyDescent="0.2">
      <c r="B67" s="775" t="s">
        <v>3341</v>
      </c>
      <c r="C67" s="4">
        <v>6.1</v>
      </c>
      <c r="D67" s="8" t="s">
        <v>26</v>
      </c>
      <c r="E67" s="8" t="s">
        <v>25</v>
      </c>
      <c r="F67" s="775" t="s">
        <v>3342</v>
      </c>
      <c r="G67" s="4" t="s">
        <v>781</v>
      </c>
      <c r="H67" s="4" t="s">
        <v>240</v>
      </c>
      <c r="I67" s="8"/>
      <c r="J67" s="4"/>
      <c r="K67" s="4"/>
    </row>
    <row r="68" spans="2:11" x14ac:dyDescent="0.2">
      <c r="B68" s="775" t="s">
        <v>3343</v>
      </c>
      <c r="C68" s="4">
        <v>6.1</v>
      </c>
      <c r="D68" s="8" t="s">
        <v>26</v>
      </c>
      <c r="E68" s="8" t="s">
        <v>26</v>
      </c>
      <c r="F68" s="775" t="s">
        <v>3344</v>
      </c>
      <c r="G68" s="4" t="s">
        <v>781</v>
      </c>
      <c r="H68" s="4" t="s">
        <v>240</v>
      </c>
      <c r="I68" s="4"/>
      <c r="J68" s="4"/>
      <c r="K68" s="4"/>
    </row>
    <row r="69" spans="2:11" x14ac:dyDescent="0.2">
      <c r="B69" s="775" t="s">
        <v>3345</v>
      </c>
      <c r="C69" s="4">
        <v>6.1</v>
      </c>
      <c r="D69" s="8" t="s">
        <v>26</v>
      </c>
      <c r="E69" s="8" t="s">
        <v>27</v>
      </c>
      <c r="F69" s="775" t="s">
        <v>3346</v>
      </c>
      <c r="G69" s="4" t="s">
        <v>239</v>
      </c>
      <c r="H69" s="4" t="s">
        <v>241</v>
      </c>
      <c r="I69" s="8" t="s">
        <v>25542</v>
      </c>
      <c r="J69" s="4"/>
      <c r="K69" s="4"/>
    </row>
    <row r="70" spans="2:11" x14ac:dyDescent="0.2">
      <c r="B70" s="775" t="s">
        <v>3347</v>
      </c>
      <c r="C70" s="4">
        <v>6.1</v>
      </c>
      <c r="D70" s="8" t="s">
        <v>26</v>
      </c>
      <c r="E70" s="8" t="s">
        <v>28</v>
      </c>
      <c r="F70" s="775" t="s">
        <v>3348</v>
      </c>
      <c r="G70" s="4" t="s">
        <v>239</v>
      </c>
      <c r="H70" s="4" t="s">
        <v>240</v>
      </c>
      <c r="I70" s="4"/>
      <c r="J70" s="4"/>
      <c r="K70" s="4"/>
    </row>
    <row r="71" spans="2:11" x14ac:dyDescent="0.2">
      <c r="B71" s="775" t="s">
        <v>3349</v>
      </c>
      <c r="C71" s="4">
        <v>6.1</v>
      </c>
      <c r="D71" s="8" t="s">
        <v>26</v>
      </c>
      <c r="E71" s="8" t="s">
        <v>29</v>
      </c>
      <c r="F71" s="775" t="s">
        <v>3350</v>
      </c>
      <c r="G71" s="4" t="s">
        <v>239</v>
      </c>
      <c r="H71" s="4" t="s">
        <v>240</v>
      </c>
      <c r="I71" s="4"/>
      <c r="J71" s="4"/>
      <c r="K71" s="4"/>
    </row>
    <row r="72" spans="2:11" x14ac:dyDescent="0.2">
      <c r="B72" s="775" t="s">
        <v>3351</v>
      </c>
      <c r="C72" s="4">
        <v>6.1</v>
      </c>
      <c r="D72" s="8" t="s">
        <v>26</v>
      </c>
      <c r="E72" s="8" t="s">
        <v>30</v>
      </c>
      <c r="F72" s="775" t="s">
        <v>3352</v>
      </c>
      <c r="G72" s="4" t="s">
        <v>239</v>
      </c>
      <c r="H72" s="4" t="s">
        <v>241</v>
      </c>
      <c r="I72" s="8" t="s">
        <v>25543</v>
      </c>
      <c r="J72" s="4"/>
      <c r="K72" s="4"/>
    </row>
    <row r="73" spans="2:11" x14ac:dyDescent="0.2">
      <c r="B73" s="775" t="s">
        <v>3353</v>
      </c>
      <c r="C73" s="4">
        <v>6.1</v>
      </c>
      <c r="D73" s="8" t="s">
        <v>26</v>
      </c>
      <c r="E73" s="8" t="s">
        <v>31</v>
      </c>
      <c r="F73" s="775" t="s">
        <v>3354</v>
      </c>
      <c r="G73" s="4" t="s">
        <v>239</v>
      </c>
      <c r="H73" s="4" t="s">
        <v>241</v>
      </c>
      <c r="I73" s="8" t="s">
        <v>25544</v>
      </c>
      <c r="J73" s="4"/>
      <c r="K73" s="4"/>
    </row>
    <row r="74" spans="2:11" x14ac:dyDescent="0.2">
      <c r="B74" s="775" t="s">
        <v>3355</v>
      </c>
      <c r="C74" s="4">
        <v>6.1</v>
      </c>
      <c r="D74" s="8" t="s">
        <v>26</v>
      </c>
      <c r="E74" s="8" t="s">
        <v>32</v>
      </c>
      <c r="F74" s="775" t="s">
        <v>3356</v>
      </c>
      <c r="G74" s="4" t="s">
        <v>239</v>
      </c>
      <c r="H74" s="4" t="s">
        <v>241</v>
      </c>
      <c r="I74" s="8" t="s">
        <v>25545</v>
      </c>
      <c r="J74" s="4"/>
      <c r="K74" s="4"/>
    </row>
    <row r="75" spans="2:11" x14ac:dyDescent="0.2">
      <c r="B75" s="775" t="s">
        <v>3357</v>
      </c>
      <c r="C75" s="4">
        <v>6.1</v>
      </c>
      <c r="D75" s="8" t="s">
        <v>26</v>
      </c>
      <c r="E75" s="8" t="s">
        <v>33</v>
      </c>
      <c r="F75" s="775" t="s">
        <v>3358</v>
      </c>
      <c r="G75" s="4" t="s">
        <v>239</v>
      </c>
      <c r="H75" s="4" t="s">
        <v>241</v>
      </c>
      <c r="I75" s="8" t="s">
        <v>25546</v>
      </c>
      <c r="J75" s="4"/>
      <c r="K75" s="4"/>
    </row>
    <row r="76" spans="2:11" x14ac:dyDescent="0.2">
      <c r="B76" s="775" t="s">
        <v>3359</v>
      </c>
      <c r="C76" s="4">
        <v>6.1</v>
      </c>
      <c r="D76" s="8" t="s">
        <v>26</v>
      </c>
      <c r="E76" s="8" t="s">
        <v>34</v>
      </c>
      <c r="F76" s="775" t="s">
        <v>3360</v>
      </c>
      <c r="G76" s="4" t="s">
        <v>239</v>
      </c>
      <c r="H76" s="4" t="s">
        <v>241</v>
      </c>
      <c r="I76" s="8" t="s">
        <v>25547</v>
      </c>
      <c r="J76" s="4"/>
      <c r="K76" s="4"/>
    </row>
    <row r="77" spans="2:11" x14ac:dyDescent="0.2">
      <c r="B77" s="775" t="s">
        <v>3361</v>
      </c>
      <c r="C77" s="4">
        <v>6.1</v>
      </c>
      <c r="D77" s="8" t="s">
        <v>26</v>
      </c>
      <c r="E77" s="8" t="s">
        <v>35</v>
      </c>
      <c r="F77" s="775" t="s">
        <v>3362</v>
      </c>
      <c r="G77" s="4" t="s">
        <v>239</v>
      </c>
      <c r="H77" s="4" t="s">
        <v>241</v>
      </c>
      <c r="I77" s="8" t="s">
        <v>25548</v>
      </c>
      <c r="J77" s="4"/>
      <c r="K77" s="4"/>
    </row>
    <row r="78" spans="2:11" x14ac:dyDescent="0.2">
      <c r="B78" s="775" t="s">
        <v>3363</v>
      </c>
      <c r="C78" s="4">
        <v>6.1</v>
      </c>
      <c r="D78" s="8" t="s">
        <v>26</v>
      </c>
      <c r="E78" s="8" t="s">
        <v>36</v>
      </c>
      <c r="F78" s="775" t="s">
        <v>3364</v>
      </c>
      <c r="G78" s="4" t="s">
        <v>239</v>
      </c>
      <c r="H78" s="4" t="s">
        <v>241</v>
      </c>
      <c r="I78" s="8" t="s">
        <v>25549</v>
      </c>
      <c r="J78" s="4"/>
      <c r="K78" s="4"/>
    </row>
    <row r="79" spans="2:11" x14ac:dyDescent="0.2">
      <c r="B79" s="775" t="s">
        <v>3365</v>
      </c>
      <c r="C79" s="4">
        <v>6.1</v>
      </c>
      <c r="D79" s="8" t="s">
        <v>26</v>
      </c>
      <c r="E79" s="8" t="s">
        <v>37</v>
      </c>
      <c r="F79" s="775" t="s">
        <v>3366</v>
      </c>
      <c r="G79" s="4" t="s">
        <v>239</v>
      </c>
      <c r="H79" s="4" t="s">
        <v>243</v>
      </c>
      <c r="I79" s="4"/>
      <c r="J79" s="4" t="s">
        <v>244</v>
      </c>
      <c r="K79" s="4"/>
    </row>
    <row r="80" spans="2:11" x14ac:dyDescent="0.2">
      <c r="B80" s="775" t="s">
        <v>3367</v>
      </c>
      <c r="C80" s="4">
        <v>6.1</v>
      </c>
      <c r="D80" s="8" t="s">
        <v>26</v>
      </c>
      <c r="E80" s="8" t="s">
        <v>38</v>
      </c>
      <c r="F80" s="775" t="s">
        <v>3368</v>
      </c>
      <c r="G80" s="4" t="s">
        <v>239</v>
      </c>
      <c r="H80" s="4" t="s">
        <v>243</v>
      </c>
      <c r="I80" s="4"/>
      <c r="J80" s="4" t="s">
        <v>244</v>
      </c>
      <c r="K80" s="4"/>
    </row>
    <row r="81" spans="2:11" x14ac:dyDescent="0.2">
      <c r="B81" s="775" t="s">
        <v>3369</v>
      </c>
      <c r="C81" s="4">
        <v>6.1</v>
      </c>
      <c r="D81" s="8" t="s">
        <v>26</v>
      </c>
      <c r="E81" s="8" t="s">
        <v>39</v>
      </c>
      <c r="F81" s="775" t="s">
        <v>3370</v>
      </c>
      <c r="G81" s="4" t="s">
        <v>239</v>
      </c>
      <c r="H81" s="4" t="s">
        <v>243</v>
      </c>
      <c r="I81" s="4"/>
      <c r="J81" s="4" t="s">
        <v>244</v>
      </c>
      <c r="K81" s="4"/>
    </row>
    <row r="82" spans="2:11" x14ac:dyDescent="0.2">
      <c r="B82" s="775" t="s">
        <v>3371</v>
      </c>
      <c r="C82" s="4">
        <v>6.1</v>
      </c>
      <c r="D82" s="8" t="s">
        <v>26</v>
      </c>
      <c r="E82" s="8" t="s">
        <v>56</v>
      </c>
      <c r="F82" s="775" t="s">
        <v>3372</v>
      </c>
      <c r="G82" s="4" t="s">
        <v>239</v>
      </c>
      <c r="H82" s="4" t="s">
        <v>243</v>
      </c>
      <c r="I82" s="4"/>
      <c r="J82" s="4" t="s">
        <v>244</v>
      </c>
      <c r="K82" s="4"/>
    </row>
    <row r="83" spans="2:11" x14ac:dyDescent="0.2">
      <c r="B83" s="775" t="s">
        <v>3373</v>
      </c>
      <c r="C83" s="4">
        <v>6.1</v>
      </c>
      <c r="D83" s="8" t="s">
        <v>26</v>
      </c>
      <c r="E83" s="8" t="s">
        <v>58</v>
      </c>
      <c r="F83" s="775" t="s">
        <v>3374</v>
      </c>
      <c r="G83" s="4" t="s">
        <v>239</v>
      </c>
      <c r="H83" s="4" t="s">
        <v>243</v>
      </c>
      <c r="I83" s="4"/>
      <c r="J83" s="4" t="s">
        <v>244</v>
      </c>
      <c r="K83" s="4"/>
    </row>
    <row r="84" spans="2:11" x14ac:dyDescent="0.2">
      <c r="B84" s="775" t="s">
        <v>3375</v>
      </c>
      <c r="C84" s="4">
        <v>6.1</v>
      </c>
      <c r="D84" s="8" t="s">
        <v>26</v>
      </c>
      <c r="E84" s="8" t="s">
        <v>60</v>
      </c>
      <c r="F84" s="775" t="s">
        <v>3376</v>
      </c>
      <c r="G84" s="4" t="s">
        <v>239</v>
      </c>
      <c r="H84" s="4" t="s">
        <v>243</v>
      </c>
      <c r="I84" s="4"/>
      <c r="J84" s="4" t="s">
        <v>244</v>
      </c>
      <c r="K84" s="4"/>
    </row>
    <row r="85" spans="2:11" x14ac:dyDescent="0.2">
      <c r="B85" s="775" t="s">
        <v>3377</v>
      </c>
      <c r="C85" s="4">
        <v>6.1</v>
      </c>
      <c r="D85" s="8" t="s">
        <v>26</v>
      </c>
      <c r="E85" s="8" t="s">
        <v>62</v>
      </c>
      <c r="F85" s="775" t="s">
        <v>3378</v>
      </c>
      <c r="G85" s="4" t="s">
        <v>239</v>
      </c>
      <c r="H85" s="4" t="s">
        <v>240</v>
      </c>
      <c r="I85" s="8"/>
      <c r="J85" s="4"/>
      <c r="K85" s="4"/>
    </row>
    <row r="86" spans="2:11" x14ac:dyDescent="0.2">
      <c r="B86" s="775" t="s">
        <v>3379</v>
      </c>
      <c r="C86" s="4">
        <v>6.1</v>
      </c>
      <c r="D86" s="8" t="s">
        <v>26</v>
      </c>
      <c r="E86" s="8" t="s">
        <v>64</v>
      </c>
      <c r="F86" s="775" t="s">
        <v>3380</v>
      </c>
      <c r="G86" s="4" t="s">
        <v>239</v>
      </c>
      <c r="H86" s="4" t="s">
        <v>243</v>
      </c>
      <c r="I86" s="4"/>
      <c r="J86" s="4" t="s">
        <v>244</v>
      </c>
      <c r="K86" s="4"/>
    </row>
    <row r="87" spans="2:11" x14ac:dyDescent="0.2">
      <c r="B87" s="775" t="s">
        <v>3381</v>
      </c>
      <c r="C87" s="4">
        <v>6.1</v>
      </c>
      <c r="D87" s="8" t="s">
        <v>26</v>
      </c>
      <c r="E87" s="8" t="s">
        <v>66</v>
      </c>
      <c r="F87" s="775" t="s">
        <v>3382</v>
      </c>
      <c r="G87" s="4" t="s">
        <v>239</v>
      </c>
      <c r="H87" s="4" t="s">
        <v>241</v>
      </c>
      <c r="I87" s="8" t="s">
        <v>25550</v>
      </c>
      <c r="J87" s="4"/>
      <c r="K87" s="4"/>
    </row>
    <row r="88" spans="2:11" x14ac:dyDescent="0.2">
      <c r="B88" s="775" t="s">
        <v>3383</v>
      </c>
      <c r="C88" s="4">
        <v>6.1</v>
      </c>
      <c r="D88" s="8" t="s">
        <v>26</v>
      </c>
      <c r="E88" s="8" t="s">
        <v>68</v>
      </c>
      <c r="F88" s="775" t="s">
        <v>3384</v>
      </c>
      <c r="G88" s="4" t="s">
        <v>239</v>
      </c>
      <c r="H88" s="4" t="s">
        <v>245</v>
      </c>
      <c r="I88" s="8" t="s">
        <v>3385</v>
      </c>
      <c r="J88" s="4"/>
      <c r="K88" s="4"/>
    </row>
    <row r="89" spans="2:11" x14ac:dyDescent="0.2">
      <c r="B89" s="775" t="s">
        <v>3386</v>
      </c>
      <c r="C89" s="4">
        <v>6.1</v>
      </c>
      <c r="D89" s="8" t="s">
        <v>26</v>
      </c>
      <c r="E89" s="8" t="s">
        <v>70</v>
      </c>
      <c r="F89" s="775" t="s">
        <v>3387</v>
      </c>
      <c r="G89" s="4" t="s">
        <v>239</v>
      </c>
      <c r="H89" s="4" t="s">
        <v>243</v>
      </c>
      <c r="I89" s="8"/>
      <c r="J89" s="4" t="s">
        <v>244</v>
      </c>
      <c r="K89" s="4"/>
    </row>
    <row r="90" spans="2:11" x14ac:dyDescent="0.2">
      <c r="B90" s="775" t="s">
        <v>3388</v>
      </c>
      <c r="C90" s="4">
        <v>6.1</v>
      </c>
      <c r="D90" s="8" t="s">
        <v>26</v>
      </c>
      <c r="E90" s="8" t="s">
        <v>72</v>
      </c>
      <c r="F90" s="775" t="s">
        <v>3389</v>
      </c>
      <c r="G90" s="4" t="s">
        <v>239</v>
      </c>
      <c r="H90" s="4" t="s">
        <v>245</v>
      </c>
      <c r="I90" s="8" t="s">
        <v>3390</v>
      </c>
      <c r="J90" s="4"/>
      <c r="K90" s="4"/>
    </row>
    <row r="91" spans="2:11" x14ac:dyDescent="0.2">
      <c r="B91" s="775" t="s">
        <v>3391</v>
      </c>
      <c r="C91" s="4">
        <v>6.1</v>
      </c>
      <c r="D91" s="8" t="s">
        <v>26</v>
      </c>
      <c r="E91" s="8" t="s">
        <v>74</v>
      </c>
      <c r="F91" s="775" t="s">
        <v>3392</v>
      </c>
      <c r="G91" s="4" t="s">
        <v>239</v>
      </c>
      <c r="H91" s="4" t="s">
        <v>245</v>
      </c>
      <c r="I91" s="8" t="s">
        <v>3393</v>
      </c>
      <c r="J91" s="4"/>
      <c r="K91" s="4"/>
    </row>
    <row r="92" spans="2:11" x14ac:dyDescent="0.2">
      <c r="B92" s="775" t="s">
        <v>3394</v>
      </c>
      <c r="C92" s="4">
        <v>6.1</v>
      </c>
      <c r="D92" s="8" t="s">
        <v>26</v>
      </c>
      <c r="E92" s="8" t="s">
        <v>76</v>
      </c>
      <c r="F92" s="775" t="s">
        <v>3395</v>
      </c>
      <c r="G92" s="4" t="s">
        <v>239</v>
      </c>
      <c r="H92" s="4" t="s">
        <v>245</v>
      </c>
      <c r="I92" s="8" t="s">
        <v>3396</v>
      </c>
      <c r="J92" s="4"/>
      <c r="K92" s="4"/>
    </row>
    <row r="93" spans="2:11" x14ac:dyDescent="0.2">
      <c r="B93" s="775" t="s">
        <v>3397</v>
      </c>
      <c r="C93" s="4">
        <v>6.1</v>
      </c>
      <c r="D93" s="8" t="s">
        <v>26</v>
      </c>
      <c r="E93" s="8" t="s">
        <v>78</v>
      </c>
      <c r="F93" s="775" t="s">
        <v>3398</v>
      </c>
      <c r="G93" s="4" t="s">
        <v>239</v>
      </c>
      <c r="H93" s="4" t="s">
        <v>780</v>
      </c>
      <c r="I93" s="8"/>
      <c r="J93" s="4" t="s">
        <v>791</v>
      </c>
      <c r="K93" s="4"/>
    </row>
    <row r="94" spans="2:11" x14ac:dyDescent="0.2">
      <c r="B94" s="775" t="s">
        <v>3399</v>
      </c>
      <c r="C94" s="4">
        <v>6.1</v>
      </c>
      <c r="D94" s="8" t="s">
        <v>26</v>
      </c>
      <c r="E94" s="8" t="s">
        <v>81</v>
      </c>
      <c r="F94" s="775" t="s">
        <v>3400</v>
      </c>
      <c r="G94" s="4" t="s">
        <v>239</v>
      </c>
      <c r="H94" s="4" t="s">
        <v>243</v>
      </c>
      <c r="I94" s="8"/>
      <c r="J94" s="4" t="s">
        <v>244</v>
      </c>
      <c r="K94" s="4"/>
    </row>
    <row r="95" spans="2:11" x14ac:dyDescent="0.2">
      <c r="B95" s="775" t="s">
        <v>3401</v>
      </c>
      <c r="C95" s="4">
        <v>6.1</v>
      </c>
      <c r="D95" s="8" t="s">
        <v>26</v>
      </c>
      <c r="E95" s="8" t="s">
        <v>84</v>
      </c>
      <c r="F95" s="775" t="s">
        <v>3402</v>
      </c>
      <c r="G95" s="4" t="s">
        <v>781</v>
      </c>
      <c r="H95" s="4" t="s">
        <v>240</v>
      </c>
      <c r="I95" s="8"/>
      <c r="J95" s="4"/>
      <c r="K95" s="4"/>
    </row>
    <row r="96" spans="2:11" x14ac:dyDescent="0.2">
      <c r="B96" s="775" t="s">
        <v>3403</v>
      </c>
      <c r="C96" s="4">
        <v>6.1</v>
      </c>
      <c r="D96" s="8" t="s">
        <v>27</v>
      </c>
      <c r="E96" s="8" t="s">
        <v>8</v>
      </c>
      <c r="F96" s="775" t="s">
        <v>3404</v>
      </c>
      <c r="G96" s="4" t="s">
        <v>239</v>
      </c>
      <c r="H96" s="4" t="s">
        <v>240</v>
      </c>
      <c r="I96" s="8"/>
      <c r="J96" s="4"/>
      <c r="K96" s="4"/>
    </row>
    <row r="97" spans="2:11" x14ac:dyDescent="0.2">
      <c r="B97" s="775" t="s">
        <v>3405</v>
      </c>
      <c r="C97" s="4">
        <v>6.1</v>
      </c>
      <c r="D97" s="8" t="s">
        <v>27</v>
      </c>
      <c r="E97" s="8" t="s">
        <v>24</v>
      </c>
      <c r="F97" s="775" t="s">
        <v>3406</v>
      </c>
      <c r="G97" s="4" t="s">
        <v>781</v>
      </c>
      <c r="H97" s="4" t="s">
        <v>240</v>
      </c>
      <c r="I97" s="8"/>
      <c r="J97" s="4"/>
      <c r="K97" s="4"/>
    </row>
    <row r="98" spans="2:11" x14ac:dyDescent="0.2">
      <c r="B98" s="775" t="s">
        <v>3407</v>
      </c>
      <c r="C98" s="4">
        <v>6.1</v>
      </c>
      <c r="D98" s="8" t="s">
        <v>27</v>
      </c>
      <c r="E98" s="8" t="s">
        <v>25</v>
      </c>
      <c r="F98" s="775" t="s">
        <v>3408</v>
      </c>
      <c r="G98" s="4" t="s">
        <v>781</v>
      </c>
      <c r="H98" s="4" t="s">
        <v>240</v>
      </c>
      <c r="I98" s="8"/>
      <c r="J98" s="4"/>
      <c r="K98" s="4"/>
    </row>
    <row r="99" spans="2:11" x14ac:dyDescent="0.2">
      <c r="B99" s="775" t="s">
        <v>3409</v>
      </c>
      <c r="C99" s="4">
        <v>6.1</v>
      </c>
      <c r="D99" s="8" t="s">
        <v>27</v>
      </c>
      <c r="E99" s="8" t="s">
        <v>26</v>
      </c>
      <c r="F99" s="775" t="s">
        <v>3410</v>
      </c>
      <c r="G99" s="4" t="s">
        <v>781</v>
      </c>
      <c r="H99" s="4" t="s">
        <v>240</v>
      </c>
      <c r="I99" s="4"/>
      <c r="J99" s="4"/>
      <c r="K99" s="4"/>
    </row>
    <row r="100" spans="2:11" x14ac:dyDescent="0.2">
      <c r="B100" s="775" t="s">
        <v>3411</v>
      </c>
      <c r="C100" s="4">
        <v>6.1</v>
      </c>
      <c r="D100" s="8" t="s">
        <v>27</v>
      </c>
      <c r="E100" s="8" t="s">
        <v>27</v>
      </c>
      <c r="F100" s="775" t="s">
        <v>3412</v>
      </c>
      <c r="G100" s="4" t="s">
        <v>239</v>
      </c>
      <c r="H100" s="4" t="s">
        <v>241</v>
      </c>
      <c r="I100" s="8" t="s">
        <v>25542</v>
      </c>
      <c r="J100" s="4"/>
      <c r="K100" s="4"/>
    </row>
    <row r="101" spans="2:11" x14ac:dyDescent="0.2">
      <c r="B101" s="775" t="s">
        <v>3413</v>
      </c>
      <c r="C101" s="4">
        <v>6.1</v>
      </c>
      <c r="D101" s="8" t="s">
        <v>27</v>
      </c>
      <c r="E101" s="8" t="s">
        <v>28</v>
      </c>
      <c r="F101" s="775" t="s">
        <v>3414</v>
      </c>
      <c r="G101" s="4" t="s">
        <v>239</v>
      </c>
      <c r="H101" s="4" t="s">
        <v>240</v>
      </c>
      <c r="I101" s="4"/>
      <c r="J101" s="4"/>
      <c r="K101" s="4"/>
    </row>
    <row r="102" spans="2:11" x14ac:dyDescent="0.2">
      <c r="B102" s="775" t="s">
        <v>3415</v>
      </c>
      <c r="C102" s="4">
        <v>6.1</v>
      </c>
      <c r="D102" s="8" t="s">
        <v>27</v>
      </c>
      <c r="E102" s="8" t="s">
        <v>29</v>
      </c>
      <c r="F102" s="775" t="s">
        <v>3416</v>
      </c>
      <c r="G102" s="4" t="s">
        <v>239</v>
      </c>
      <c r="H102" s="4" t="s">
        <v>240</v>
      </c>
      <c r="I102" s="4"/>
      <c r="J102" s="4"/>
      <c r="K102" s="4"/>
    </row>
    <row r="103" spans="2:11" x14ac:dyDescent="0.2">
      <c r="B103" s="775" t="s">
        <v>3417</v>
      </c>
      <c r="C103" s="4">
        <v>6.1</v>
      </c>
      <c r="D103" s="8" t="s">
        <v>27</v>
      </c>
      <c r="E103" s="8" t="s">
        <v>30</v>
      </c>
      <c r="F103" s="775" t="s">
        <v>3418</v>
      </c>
      <c r="G103" s="4" t="s">
        <v>239</v>
      </c>
      <c r="H103" s="4" t="s">
        <v>241</v>
      </c>
      <c r="I103" s="8" t="s">
        <v>25543</v>
      </c>
      <c r="J103" s="4"/>
      <c r="K103" s="4"/>
    </row>
    <row r="104" spans="2:11" x14ac:dyDescent="0.2">
      <c r="B104" s="775" t="s">
        <v>3419</v>
      </c>
      <c r="C104" s="4">
        <v>6.1</v>
      </c>
      <c r="D104" s="8" t="s">
        <v>27</v>
      </c>
      <c r="E104" s="8" t="s">
        <v>31</v>
      </c>
      <c r="F104" s="775" t="s">
        <v>3420</v>
      </c>
      <c r="G104" s="4" t="s">
        <v>239</v>
      </c>
      <c r="H104" s="4" t="s">
        <v>241</v>
      </c>
      <c r="I104" s="8" t="s">
        <v>25544</v>
      </c>
      <c r="J104" s="4"/>
      <c r="K104" s="4"/>
    </row>
    <row r="105" spans="2:11" x14ac:dyDescent="0.2">
      <c r="B105" s="775" t="s">
        <v>3421</v>
      </c>
      <c r="C105" s="4">
        <v>6.1</v>
      </c>
      <c r="D105" s="8" t="s">
        <v>27</v>
      </c>
      <c r="E105" s="8" t="s">
        <v>32</v>
      </c>
      <c r="F105" s="775" t="s">
        <v>3422</v>
      </c>
      <c r="G105" s="4" t="s">
        <v>239</v>
      </c>
      <c r="H105" s="4" t="s">
        <v>241</v>
      </c>
      <c r="I105" s="8" t="s">
        <v>25545</v>
      </c>
      <c r="J105" s="4"/>
      <c r="K105" s="4"/>
    </row>
    <row r="106" spans="2:11" x14ac:dyDescent="0.2">
      <c r="B106" s="775" t="s">
        <v>3423</v>
      </c>
      <c r="C106" s="4">
        <v>6.1</v>
      </c>
      <c r="D106" s="8" t="s">
        <v>27</v>
      </c>
      <c r="E106" s="8" t="s">
        <v>33</v>
      </c>
      <c r="F106" s="775" t="s">
        <v>3424</v>
      </c>
      <c r="G106" s="4" t="s">
        <v>239</v>
      </c>
      <c r="H106" s="4" t="s">
        <v>241</v>
      </c>
      <c r="I106" s="8" t="s">
        <v>25546</v>
      </c>
      <c r="J106" s="4"/>
      <c r="K106" s="4"/>
    </row>
    <row r="107" spans="2:11" x14ac:dyDescent="0.2">
      <c r="B107" s="775" t="s">
        <v>3425</v>
      </c>
      <c r="C107" s="4">
        <v>6.1</v>
      </c>
      <c r="D107" s="8" t="s">
        <v>27</v>
      </c>
      <c r="E107" s="8" t="s">
        <v>34</v>
      </c>
      <c r="F107" s="775" t="s">
        <v>3426</v>
      </c>
      <c r="G107" s="4" t="s">
        <v>239</v>
      </c>
      <c r="H107" s="4" t="s">
        <v>241</v>
      </c>
      <c r="I107" s="8" t="s">
        <v>25547</v>
      </c>
      <c r="J107" s="4"/>
      <c r="K107" s="4"/>
    </row>
    <row r="108" spans="2:11" x14ac:dyDescent="0.2">
      <c r="B108" s="775" t="s">
        <v>3427</v>
      </c>
      <c r="C108" s="4">
        <v>6.1</v>
      </c>
      <c r="D108" s="8" t="s">
        <v>27</v>
      </c>
      <c r="E108" s="8" t="s">
        <v>35</v>
      </c>
      <c r="F108" s="775" t="s">
        <v>3428</v>
      </c>
      <c r="G108" s="4" t="s">
        <v>239</v>
      </c>
      <c r="H108" s="4" t="s">
        <v>241</v>
      </c>
      <c r="I108" s="8" t="s">
        <v>25548</v>
      </c>
      <c r="J108" s="4"/>
      <c r="K108" s="4"/>
    </row>
    <row r="109" spans="2:11" x14ac:dyDescent="0.2">
      <c r="B109" s="775" t="s">
        <v>3429</v>
      </c>
      <c r="C109" s="4">
        <v>6.1</v>
      </c>
      <c r="D109" s="8" t="s">
        <v>27</v>
      </c>
      <c r="E109" s="8" t="s">
        <v>36</v>
      </c>
      <c r="F109" s="775" t="s">
        <v>3430</v>
      </c>
      <c r="G109" s="4" t="s">
        <v>239</v>
      </c>
      <c r="H109" s="4" t="s">
        <v>241</v>
      </c>
      <c r="I109" s="8" t="s">
        <v>25549</v>
      </c>
      <c r="J109" s="4"/>
      <c r="K109" s="4"/>
    </row>
    <row r="110" spans="2:11" x14ac:dyDescent="0.2">
      <c r="B110" s="775" t="s">
        <v>3431</v>
      </c>
      <c r="C110" s="4">
        <v>6.1</v>
      </c>
      <c r="D110" s="8" t="s">
        <v>27</v>
      </c>
      <c r="E110" s="8" t="s">
        <v>37</v>
      </c>
      <c r="F110" s="775" t="s">
        <v>3432</v>
      </c>
      <c r="G110" s="4" t="s">
        <v>239</v>
      </c>
      <c r="H110" s="4" t="s">
        <v>243</v>
      </c>
      <c r="I110" s="4"/>
      <c r="J110" s="4" t="s">
        <v>244</v>
      </c>
      <c r="K110" s="4"/>
    </row>
    <row r="111" spans="2:11" x14ac:dyDescent="0.2">
      <c r="B111" s="775" t="s">
        <v>3433</v>
      </c>
      <c r="C111" s="4">
        <v>6.1</v>
      </c>
      <c r="D111" s="8" t="s">
        <v>27</v>
      </c>
      <c r="E111" s="8" t="s">
        <v>38</v>
      </c>
      <c r="F111" s="775" t="s">
        <v>3434</v>
      </c>
      <c r="G111" s="4" t="s">
        <v>239</v>
      </c>
      <c r="H111" s="4" t="s">
        <v>243</v>
      </c>
      <c r="I111" s="4"/>
      <c r="J111" s="4" t="s">
        <v>244</v>
      </c>
      <c r="K111" s="4"/>
    </row>
    <row r="112" spans="2:11" x14ac:dyDescent="0.2">
      <c r="B112" s="775" t="s">
        <v>3435</v>
      </c>
      <c r="C112" s="4">
        <v>6.1</v>
      </c>
      <c r="D112" s="8" t="s">
        <v>27</v>
      </c>
      <c r="E112" s="8" t="s">
        <v>39</v>
      </c>
      <c r="F112" s="775" t="s">
        <v>3436</v>
      </c>
      <c r="G112" s="4" t="s">
        <v>239</v>
      </c>
      <c r="H112" s="4" t="s">
        <v>243</v>
      </c>
      <c r="I112" s="4"/>
      <c r="J112" s="4" t="s">
        <v>244</v>
      </c>
      <c r="K112" s="4"/>
    </row>
    <row r="113" spans="2:11" x14ac:dyDescent="0.2">
      <c r="B113" s="775" t="s">
        <v>3437</v>
      </c>
      <c r="C113" s="4">
        <v>6.1</v>
      </c>
      <c r="D113" s="8" t="s">
        <v>27</v>
      </c>
      <c r="E113" s="8" t="s">
        <v>56</v>
      </c>
      <c r="F113" s="775" t="s">
        <v>3438</v>
      </c>
      <c r="G113" s="4" t="s">
        <v>239</v>
      </c>
      <c r="H113" s="4" t="s">
        <v>243</v>
      </c>
      <c r="I113" s="4"/>
      <c r="J113" s="4" t="s">
        <v>244</v>
      </c>
      <c r="K113" s="4"/>
    </row>
    <row r="114" spans="2:11" x14ac:dyDescent="0.2">
      <c r="B114" s="775" t="s">
        <v>3439</v>
      </c>
      <c r="C114" s="4">
        <v>6.1</v>
      </c>
      <c r="D114" s="8" t="s">
        <v>27</v>
      </c>
      <c r="E114" s="8" t="s">
        <v>58</v>
      </c>
      <c r="F114" s="775" t="s">
        <v>3440</v>
      </c>
      <c r="G114" s="4" t="s">
        <v>239</v>
      </c>
      <c r="H114" s="4" t="s">
        <v>243</v>
      </c>
      <c r="I114" s="4"/>
      <c r="J114" s="4" t="s">
        <v>244</v>
      </c>
      <c r="K114" s="4"/>
    </row>
    <row r="115" spans="2:11" x14ac:dyDescent="0.2">
      <c r="B115" s="775" t="s">
        <v>3441</v>
      </c>
      <c r="C115" s="4">
        <v>6.1</v>
      </c>
      <c r="D115" s="8" t="s">
        <v>27</v>
      </c>
      <c r="E115" s="8" t="s">
        <v>60</v>
      </c>
      <c r="F115" s="775" t="s">
        <v>3442</v>
      </c>
      <c r="G115" s="4" t="s">
        <v>239</v>
      </c>
      <c r="H115" s="4" t="s">
        <v>243</v>
      </c>
      <c r="I115" s="4"/>
      <c r="J115" s="4" t="s">
        <v>244</v>
      </c>
      <c r="K115" s="4"/>
    </row>
    <row r="116" spans="2:11" x14ac:dyDescent="0.2">
      <c r="B116" s="775" t="s">
        <v>3443</v>
      </c>
      <c r="C116" s="4">
        <v>6.1</v>
      </c>
      <c r="D116" s="8" t="s">
        <v>27</v>
      </c>
      <c r="E116" s="8" t="s">
        <v>62</v>
      </c>
      <c r="F116" s="775" t="s">
        <v>3444</v>
      </c>
      <c r="G116" s="4" t="s">
        <v>239</v>
      </c>
      <c r="H116" s="4" t="s">
        <v>240</v>
      </c>
      <c r="I116" s="4"/>
      <c r="J116" s="4"/>
      <c r="K116" s="4"/>
    </row>
    <row r="117" spans="2:11" x14ac:dyDescent="0.2">
      <c r="B117" s="775" t="s">
        <v>3445</v>
      </c>
      <c r="C117" s="4">
        <v>6.1</v>
      </c>
      <c r="D117" s="8" t="s">
        <v>27</v>
      </c>
      <c r="E117" s="8" t="s">
        <v>64</v>
      </c>
      <c r="F117" s="775" t="s">
        <v>3446</v>
      </c>
      <c r="G117" s="4" t="s">
        <v>239</v>
      </c>
      <c r="H117" s="4" t="s">
        <v>243</v>
      </c>
      <c r="I117" s="4"/>
      <c r="J117" s="4" t="s">
        <v>244</v>
      </c>
      <c r="K117" s="4"/>
    </row>
    <row r="118" spans="2:11" x14ac:dyDescent="0.2">
      <c r="B118" s="775" t="s">
        <v>3447</v>
      </c>
      <c r="C118" s="4">
        <v>6.1</v>
      </c>
      <c r="D118" s="8" t="s">
        <v>27</v>
      </c>
      <c r="E118" s="8" t="s">
        <v>66</v>
      </c>
      <c r="F118" s="775" t="s">
        <v>3448</v>
      </c>
      <c r="G118" s="4" t="s">
        <v>239</v>
      </c>
      <c r="H118" s="4" t="s">
        <v>241</v>
      </c>
      <c r="I118" s="8" t="s">
        <v>25550</v>
      </c>
      <c r="J118" s="4"/>
      <c r="K118" s="4"/>
    </row>
    <row r="119" spans="2:11" x14ac:dyDescent="0.2">
      <c r="B119" s="775" t="s">
        <v>3449</v>
      </c>
      <c r="C119" s="4">
        <v>6.1</v>
      </c>
      <c r="D119" s="8" t="s">
        <v>27</v>
      </c>
      <c r="E119" s="8" t="s">
        <v>68</v>
      </c>
      <c r="F119" s="775" t="s">
        <v>3450</v>
      </c>
      <c r="G119" s="4" t="s">
        <v>239</v>
      </c>
      <c r="H119" s="4" t="s">
        <v>245</v>
      </c>
      <c r="I119" s="8" t="s">
        <v>3451</v>
      </c>
      <c r="J119" s="4"/>
      <c r="K119" s="4"/>
    </row>
    <row r="120" spans="2:11" x14ac:dyDescent="0.2">
      <c r="B120" s="775" t="s">
        <v>3452</v>
      </c>
      <c r="C120" s="4">
        <v>6.1</v>
      </c>
      <c r="D120" s="8" t="s">
        <v>27</v>
      </c>
      <c r="E120" s="8" t="s">
        <v>70</v>
      </c>
      <c r="F120" s="775" t="s">
        <v>3453</v>
      </c>
      <c r="G120" s="4" t="s">
        <v>239</v>
      </c>
      <c r="H120" s="4" t="s">
        <v>243</v>
      </c>
      <c r="I120" s="4"/>
      <c r="J120" s="4" t="s">
        <v>244</v>
      </c>
      <c r="K120" s="4"/>
    </row>
    <row r="121" spans="2:11" x14ac:dyDescent="0.2">
      <c r="B121" s="775" t="s">
        <v>3454</v>
      </c>
      <c r="C121" s="4">
        <v>6.1</v>
      </c>
      <c r="D121" s="8" t="s">
        <v>27</v>
      </c>
      <c r="E121" s="8" t="s">
        <v>72</v>
      </c>
      <c r="F121" s="775" t="s">
        <v>3455</v>
      </c>
      <c r="G121" s="4" t="s">
        <v>239</v>
      </c>
      <c r="H121" s="4" t="s">
        <v>245</v>
      </c>
      <c r="I121" s="8" t="s">
        <v>3456</v>
      </c>
      <c r="J121" s="4"/>
      <c r="K121" s="4"/>
    </row>
    <row r="122" spans="2:11" x14ac:dyDescent="0.2">
      <c r="B122" s="775" t="s">
        <v>3457</v>
      </c>
      <c r="C122" s="4">
        <v>6.1</v>
      </c>
      <c r="D122" s="8" t="s">
        <v>27</v>
      </c>
      <c r="E122" s="8" t="s">
        <v>74</v>
      </c>
      <c r="F122" s="775" t="s">
        <v>3458</v>
      </c>
      <c r="G122" s="4" t="s">
        <v>239</v>
      </c>
      <c r="H122" s="4" t="s">
        <v>245</v>
      </c>
      <c r="I122" s="8" t="s">
        <v>3459</v>
      </c>
      <c r="J122" s="4"/>
      <c r="K122" s="4"/>
    </row>
    <row r="123" spans="2:11" x14ac:dyDescent="0.2">
      <c r="B123" s="775" t="s">
        <v>3460</v>
      </c>
      <c r="C123" s="4">
        <v>6.1</v>
      </c>
      <c r="D123" s="8" t="s">
        <v>27</v>
      </c>
      <c r="E123" s="8" t="s">
        <v>76</v>
      </c>
      <c r="F123" s="775" t="s">
        <v>3461</v>
      </c>
      <c r="G123" s="4" t="s">
        <v>239</v>
      </c>
      <c r="H123" s="4" t="s">
        <v>245</v>
      </c>
      <c r="I123" s="8" t="s">
        <v>3462</v>
      </c>
      <c r="J123" s="4"/>
      <c r="K123" s="4"/>
    </row>
    <row r="124" spans="2:11" x14ac:dyDescent="0.2">
      <c r="B124" s="775" t="s">
        <v>3463</v>
      </c>
      <c r="C124" s="4">
        <v>6.1</v>
      </c>
      <c r="D124" s="8" t="s">
        <v>27</v>
      </c>
      <c r="E124" s="8" t="s">
        <v>78</v>
      </c>
      <c r="F124" s="775" t="s">
        <v>3464</v>
      </c>
      <c r="G124" s="4" t="s">
        <v>239</v>
      </c>
      <c r="H124" s="4" t="s">
        <v>780</v>
      </c>
      <c r="I124" s="4"/>
      <c r="J124" s="4" t="s">
        <v>791</v>
      </c>
      <c r="K124" s="4"/>
    </row>
    <row r="125" spans="2:11" x14ac:dyDescent="0.2">
      <c r="B125" s="775" t="s">
        <v>3465</v>
      </c>
      <c r="C125" s="4">
        <v>6.1</v>
      </c>
      <c r="D125" s="8" t="s">
        <v>27</v>
      </c>
      <c r="E125" s="8" t="s">
        <v>81</v>
      </c>
      <c r="F125" s="775" t="s">
        <v>3466</v>
      </c>
      <c r="G125" s="4" t="s">
        <v>239</v>
      </c>
      <c r="H125" s="4" t="s">
        <v>243</v>
      </c>
      <c r="I125" s="4"/>
      <c r="J125" s="4" t="s">
        <v>244</v>
      </c>
      <c r="K125" s="4"/>
    </row>
    <row r="126" spans="2:11" x14ac:dyDescent="0.2">
      <c r="B126" s="775" t="s">
        <v>3467</v>
      </c>
      <c r="C126" s="4">
        <v>6.1</v>
      </c>
      <c r="D126" s="8" t="s">
        <v>27</v>
      </c>
      <c r="E126" s="8" t="s">
        <v>84</v>
      </c>
      <c r="F126" s="775" t="s">
        <v>3468</v>
      </c>
      <c r="G126" s="4" t="s">
        <v>781</v>
      </c>
      <c r="H126" s="4" t="s">
        <v>240</v>
      </c>
      <c r="I126" s="4"/>
      <c r="J126" s="4"/>
      <c r="K126" s="4"/>
    </row>
    <row r="127" spans="2:11" x14ac:dyDescent="0.2">
      <c r="B127" s="775" t="s">
        <v>3469</v>
      </c>
      <c r="C127" s="4">
        <v>6.1</v>
      </c>
      <c r="D127" s="8" t="s">
        <v>28</v>
      </c>
      <c r="E127" s="8" t="s">
        <v>8</v>
      </c>
      <c r="F127" s="775" t="s">
        <v>3470</v>
      </c>
      <c r="G127" s="4" t="s">
        <v>239</v>
      </c>
      <c r="H127" s="4" t="s">
        <v>240</v>
      </c>
      <c r="I127" s="4"/>
      <c r="J127" s="4"/>
      <c r="K127" s="4"/>
    </row>
    <row r="128" spans="2:11" x14ac:dyDescent="0.2">
      <c r="B128" s="775" t="s">
        <v>3471</v>
      </c>
      <c r="C128" s="4">
        <v>6.1</v>
      </c>
      <c r="D128" s="8" t="s">
        <v>28</v>
      </c>
      <c r="E128" s="8" t="s">
        <v>24</v>
      </c>
      <c r="F128" s="775" t="s">
        <v>3472</v>
      </c>
      <c r="G128" s="4" t="s">
        <v>781</v>
      </c>
      <c r="H128" s="4" t="s">
        <v>240</v>
      </c>
      <c r="I128" s="4"/>
      <c r="J128" s="4"/>
      <c r="K128" s="4"/>
    </row>
    <row r="129" spans="2:11" x14ac:dyDescent="0.2">
      <c r="B129" s="775" t="s">
        <v>3473</v>
      </c>
      <c r="C129" s="4">
        <v>6.1</v>
      </c>
      <c r="D129" s="8" t="s">
        <v>28</v>
      </c>
      <c r="E129" s="8" t="s">
        <v>25</v>
      </c>
      <c r="F129" s="775" t="s">
        <v>3474</v>
      </c>
      <c r="G129" s="4" t="s">
        <v>781</v>
      </c>
      <c r="H129" s="4" t="s">
        <v>240</v>
      </c>
      <c r="I129" s="4"/>
      <c r="J129" s="4"/>
      <c r="K129" s="4"/>
    </row>
    <row r="130" spans="2:11" x14ac:dyDescent="0.2">
      <c r="B130" s="775" t="s">
        <v>3475</v>
      </c>
      <c r="C130" s="4">
        <v>6.1</v>
      </c>
      <c r="D130" s="8" t="s">
        <v>28</v>
      </c>
      <c r="E130" s="8" t="s">
        <v>26</v>
      </c>
      <c r="F130" s="775" t="s">
        <v>3476</v>
      </c>
      <c r="G130" s="4" t="s">
        <v>781</v>
      </c>
      <c r="H130" s="4" t="s">
        <v>240</v>
      </c>
      <c r="I130" s="4"/>
      <c r="J130" s="4"/>
      <c r="K130" s="4"/>
    </row>
    <row r="131" spans="2:11" x14ac:dyDescent="0.2">
      <c r="B131" s="775" t="s">
        <v>3477</v>
      </c>
      <c r="C131" s="4">
        <v>6.1</v>
      </c>
      <c r="D131" s="8" t="s">
        <v>28</v>
      </c>
      <c r="E131" s="8" t="s">
        <v>27</v>
      </c>
      <c r="F131" s="775" t="s">
        <v>3478</v>
      </c>
      <c r="G131" s="4" t="s">
        <v>239</v>
      </c>
      <c r="H131" s="4" t="s">
        <v>241</v>
      </c>
      <c r="I131" s="8" t="s">
        <v>25542</v>
      </c>
      <c r="J131" s="4"/>
      <c r="K131" s="4"/>
    </row>
    <row r="132" spans="2:11" x14ac:dyDescent="0.2">
      <c r="B132" s="775" t="s">
        <v>3479</v>
      </c>
      <c r="C132" s="4">
        <v>6.1</v>
      </c>
      <c r="D132" s="8" t="s">
        <v>28</v>
      </c>
      <c r="E132" s="8" t="s">
        <v>28</v>
      </c>
      <c r="F132" s="775" t="s">
        <v>3480</v>
      </c>
      <c r="G132" s="4" t="s">
        <v>239</v>
      </c>
      <c r="H132" s="4" t="s">
        <v>240</v>
      </c>
      <c r="I132" s="4"/>
      <c r="J132" s="4"/>
      <c r="K132" s="4"/>
    </row>
    <row r="133" spans="2:11" x14ac:dyDescent="0.2">
      <c r="B133" s="775" t="s">
        <v>3481</v>
      </c>
      <c r="C133" s="4">
        <v>6.1</v>
      </c>
      <c r="D133" s="8" t="s">
        <v>28</v>
      </c>
      <c r="E133" s="8" t="s">
        <v>29</v>
      </c>
      <c r="F133" s="775" t="s">
        <v>3482</v>
      </c>
      <c r="G133" s="4" t="s">
        <v>239</v>
      </c>
      <c r="H133" s="4" t="s">
        <v>240</v>
      </c>
      <c r="I133" s="4"/>
      <c r="J133" s="4"/>
      <c r="K133" s="4"/>
    </row>
    <row r="134" spans="2:11" x14ac:dyDescent="0.2">
      <c r="B134" s="775" t="s">
        <v>3483</v>
      </c>
      <c r="C134" s="4">
        <v>6.1</v>
      </c>
      <c r="D134" s="8" t="s">
        <v>28</v>
      </c>
      <c r="E134" s="8" t="s">
        <v>30</v>
      </c>
      <c r="F134" s="775" t="s">
        <v>3484</v>
      </c>
      <c r="G134" s="4" t="s">
        <v>239</v>
      </c>
      <c r="H134" s="4" t="s">
        <v>241</v>
      </c>
      <c r="I134" s="8" t="s">
        <v>25543</v>
      </c>
      <c r="J134" s="4"/>
      <c r="K134" s="4"/>
    </row>
    <row r="135" spans="2:11" x14ac:dyDescent="0.2">
      <c r="B135" s="775" t="s">
        <v>3485</v>
      </c>
      <c r="C135" s="4">
        <v>6.1</v>
      </c>
      <c r="D135" s="8" t="s">
        <v>28</v>
      </c>
      <c r="E135" s="8" t="s">
        <v>31</v>
      </c>
      <c r="F135" s="775" t="s">
        <v>3486</v>
      </c>
      <c r="G135" s="4" t="s">
        <v>239</v>
      </c>
      <c r="H135" s="4" t="s">
        <v>241</v>
      </c>
      <c r="I135" s="8" t="s">
        <v>25544</v>
      </c>
      <c r="J135" s="4"/>
      <c r="K135" s="4"/>
    </row>
    <row r="136" spans="2:11" x14ac:dyDescent="0.2">
      <c r="B136" s="775" t="s">
        <v>3487</v>
      </c>
      <c r="C136" s="4">
        <v>6.1</v>
      </c>
      <c r="D136" s="8" t="s">
        <v>28</v>
      </c>
      <c r="E136" s="8" t="s">
        <v>32</v>
      </c>
      <c r="F136" s="775" t="s">
        <v>3488</v>
      </c>
      <c r="G136" s="4" t="s">
        <v>239</v>
      </c>
      <c r="H136" s="4" t="s">
        <v>241</v>
      </c>
      <c r="I136" s="8" t="s">
        <v>25545</v>
      </c>
      <c r="J136" s="4"/>
      <c r="K136" s="4"/>
    </row>
    <row r="137" spans="2:11" x14ac:dyDescent="0.2">
      <c r="B137" s="775" t="s">
        <v>3489</v>
      </c>
      <c r="C137" s="4">
        <v>6.1</v>
      </c>
      <c r="D137" s="8" t="s">
        <v>28</v>
      </c>
      <c r="E137" s="8" t="s">
        <v>33</v>
      </c>
      <c r="F137" s="775" t="s">
        <v>3490</v>
      </c>
      <c r="G137" s="4" t="s">
        <v>239</v>
      </c>
      <c r="H137" s="4" t="s">
        <v>241</v>
      </c>
      <c r="I137" s="8" t="s">
        <v>25546</v>
      </c>
      <c r="J137" s="4"/>
      <c r="K137" s="4"/>
    </row>
    <row r="138" spans="2:11" x14ac:dyDescent="0.2">
      <c r="B138" s="775" t="s">
        <v>3491</v>
      </c>
      <c r="C138" s="4">
        <v>6.1</v>
      </c>
      <c r="D138" s="8" t="s">
        <v>28</v>
      </c>
      <c r="E138" s="8" t="s">
        <v>34</v>
      </c>
      <c r="F138" s="775" t="s">
        <v>3492</v>
      </c>
      <c r="G138" s="4" t="s">
        <v>239</v>
      </c>
      <c r="H138" s="4" t="s">
        <v>241</v>
      </c>
      <c r="I138" s="8" t="s">
        <v>25547</v>
      </c>
      <c r="J138" s="4"/>
      <c r="K138" s="4"/>
    </row>
    <row r="139" spans="2:11" x14ac:dyDescent="0.2">
      <c r="B139" s="775" t="s">
        <v>3493</v>
      </c>
      <c r="C139" s="4">
        <v>6.1</v>
      </c>
      <c r="D139" s="8" t="s">
        <v>28</v>
      </c>
      <c r="E139" s="8" t="s">
        <v>35</v>
      </c>
      <c r="F139" s="775" t="s">
        <v>3494</v>
      </c>
      <c r="G139" s="4" t="s">
        <v>239</v>
      </c>
      <c r="H139" s="4" t="s">
        <v>241</v>
      </c>
      <c r="I139" s="8" t="s">
        <v>25548</v>
      </c>
      <c r="J139" s="4"/>
      <c r="K139" s="4"/>
    </row>
    <row r="140" spans="2:11" x14ac:dyDescent="0.2">
      <c r="B140" s="775" t="s">
        <v>3495</v>
      </c>
      <c r="C140" s="4">
        <v>6.1</v>
      </c>
      <c r="D140" s="8" t="s">
        <v>28</v>
      </c>
      <c r="E140" s="8" t="s">
        <v>36</v>
      </c>
      <c r="F140" s="775" t="s">
        <v>3496</v>
      </c>
      <c r="G140" s="4" t="s">
        <v>239</v>
      </c>
      <c r="H140" s="4" t="s">
        <v>241</v>
      </c>
      <c r="I140" s="8" t="s">
        <v>25549</v>
      </c>
      <c r="J140" s="4"/>
      <c r="K140" s="4"/>
    </row>
    <row r="141" spans="2:11" x14ac:dyDescent="0.2">
      <c r="B141" s="775" t="s">
        <v>3497</v>
      </c>
      <c r="C141" s="4">
        <v>6.1</v>
      </c>
      <c r="D141" s="8" t="s">
        <v>28</v>
      </c>
      <c r="E141" s="8" t="s">
        <v>37</v>
      </c>
      <c r="F141" s="775" t="s">
        <v>3498</v>
      </c>
      <c r="G141" s="4" t="s">
        <v>239</v>
      </c>
      <c r="H141" s="4" t="s">
        <v>243</v>
      </c>
      <c r="I141" s="4"/>
      <c r="J141" s="4" t="s">
        <v>244</v>
      </c>
      <c r="K141" s="4"/>
    </row>
    <row r="142" spans="2:11" x14ac:dyDescent="0.2">
      <c r="B142" s="775" t="s">
        <v>3499</v>
      </c>
      <c r="C142" s="4">
        <v>6.1</v>
      </c>
      <c r="D142" s="8" t="s">
        <v>28</v>
      </c>
      <c r="E142" s="8" t="s">
        <v>38</v>
      </c>
      <c r="F142" s="775" t="s">
        <v>3500</v>
      </c>
      <c r="G142" s="4" t="s">
        <v>239</v>
      </c>
      <c r="H142" s="4" t="s">
        <v>243</v>
      </c>
      <c r="I142" s="4"/>
      <c r="J142" s="4" t="s">
        <v>244</v>
      </c>
      <c r="K142" s="4"/>
    </row>
    <row r="143" spans="2:11" x14ac:dyDescent="0.2">
      <c r="B143" s="775" t="s">
        <v>3501</v>
      </c>
      <c r="C143" s="4">
        <v>6.1</v>
      </c>
      <c r="D143" s="8" t="s">
        <v>28</v>
      </c>
      <c r="E143" s="8" t="s">
        <v>39</v>
      </c>
      <c r="F143" s="775" t="s">
        <v>3502</v>
      </c>
      <c r="G143" s="4" t="s">
        <v>239</v>
      </c>
      <c r="H143" s="4" t="s">
        <v>243</v>
      </c>
      <c r="I143" s="4"/>
      <c r="J143" s="4" t="s">
        <v>244</v>
      </c>
      <c r="K143" s="4"/>
    </row>
    <row r="144" spans="2:11" x14ac:dyDescent="0.2">
      <c r="B144" s="775" t="s">
        <v>3503</v>
      </c>
      <c r="C144" s="4">
        <v>6.1</v>
      </c>
      <c r="D144" s="8" t="s">
        <v>28</v>
      </c>
      <c r="E144" s="8" t="s">
        <v>56</v>
      </c>
      <c r="F144" s="775" t="s">
        <v>3504</v>
      </c>
      <c r="G144" s="4" t="s">
        <v>239</v>
      </c>
      <c r="H144" s="4" t="s">
        <v>243</v>
      </c>
      <c r="I144" s="4"/>
      <c r="J144" s="4" t="s">
        <v>244</v>
      </c>
      <c r="K144" s="4"/>
    </row>
    <row r="145" spans="2:11" x14ac:dyDescent="0.2">
      <c r="B145" s="775" t="s">
        <v>3505</v>
      </c>
      <c r="C145" s="4">
        <v>6.1</v>
      </c>
      <c r="D145" s="8" t="s">
        <v>28</v>
      </c>
      <c r="E145" s="8" t="s">
        <v>58</v>
      </c>
      <c r="F145" s="775" t="s">
        <v>3506</v>
      </c>
      <c r="G145" s="4" t="s">
        <v>239</v>
      </c>
      <c r="H145" s="4" t="s">
        <v>243</v>
      </c>
      <c r="I145" s="4"/>
      <c r="J145" s="4" t="s">
        <v>244</v>
      </c>
      <c r="K145" s="4"/>
    </row>
    <row r="146" spans="2:11" x14ac:dyDescent="0.2">
      <c r="B146" s="775" t="s">
        <v>3507</v>
      </c>
      <c r="C146" s="4">
        <v>6.1</v>
      </c>
      <c r="D146" s="8" t="s">
        <v>28</v>
      </c>
      <c r="E146" s="8" t="s">
        <v>60</v>
      </c>
      <c r="F146" s="775" t="s">
        <v>3508</v>
      </c>
      <c r="G146" s="4" t="s">
        <v>239</v>
      </c>
      <c r="H146" s="4" t="s">
        <v>243</v>
      </c>
      <c r="I146" s="4"/>
      <c r="J146" s="4" t="s">
        <v>244</v>
      </c>
      <c r="K146" s="4"/>
    </row>
    <row r="147" spans="2:11" x14ac:dyDescent="0.2">
      <c r="B147" s="775" t="s">
        <v>3509</v>
      </c>
      <c r="C147" s="4">
        <v>6.1</v>
      </c>
      <c r="D147" s="8" t="s">
        <v>28</v>
      </c>
      <c r="E147" s="8" t="s">
        <v>62</v>
      </c>
      <c r="F147" s="775" t="s">
        <v>3510</v>
      </c>
      <c r="G147" s="4" t="s">
        <v>239</v>
      </c>
      <c r="H147" s="4" t="s">
        <v>240</v>
      </c>
      <c r="I147" s="4"/>
      <c r="J147" s="4"/>
      <c r="K147" s="4"/>
    </row>
    <row r="148" spans="2:11" x14ac:dyDescent="0.2">
      <c r="B148" s="775" t="s">
        <v>3511</v>
      </c>
      <c r="C148" s="4">
        <v>6.1</v>
      </c>
      <c r="D148" s="8" t="s">
        <v>28</v>
      </c>
      <c r="E148" s="8" t="s">
        <v>64</v>
      </c>
      <c r="F148" s="775" t="s">
        <v>3512</v>
      </c>
      <c r="G148" s="4" t="s">
        <v>239</v>
      </c>
      <c r="H148" s="4" t="s">
        <v>243</v>
      </c>
      <c r="I148" s="4"/>
      <c r="J148" s="4" t="s">
        <v>244</v>
      </c>
      <c r="K148" s="4"/>
    </row>
    <row r="149" spans="2:11" x14ac:dyDescent="0.2">
      <c r="B149" s="775" t="s">
        <v>3513</v>
      </c>
      <c r="C149" s="4">
        <v>6.1</v>
      </c>
      <c r="D149" s="8" t="s">
        <v>28</v>
      </c>
      <c r="E149" s="8" t="s">
        <v>66</v>
      </c>
      <c r="F149" s="775" t="s">
        <v>3514</v>
      </c>
      <c r="G149" s="4" t="s">
        <v>239</v>
      </c>
      <c r="H149" s="4" t="s">
        <v>241</v>
      </c>
      <c r="I149" s="8" t="s">
        <v>25550</v>
      </c>
      <c r="J149" s="4"/>
      <c r="K149" s="4"/>
    </row>
    <row r="150" spans="2:11" x14ac:dyDescent="0.2">
      <c r="B150" s="775" t="s">
        <v>3515</v>
      </c>
      <c r="C150" s="4">
        <v>6.1</v>
      </c>
      <c r="D150" s="8" t="s">
        <v>28</v>
      </c>
      <c r="E150" s="8" t="s">
        <v>68</v>
      </c>
      <c r="F150" s="775" t="s">
        <v>3516</v>
      </c>
      <c r="G150" s="4" t="s">
        <v>239</v>
      </c>
      <c r="H150" s="4" t="s">
        <v>245</v>
      </c>
      <c r="I150" s="8" t="s">
        <v>3517</v>
      </c>
      <c r="J150" s="4"/>
      <c r="K150" s="4"/>
    </row>
    <row r="151" spans="2:11" x14ac:dyDescent="0.2">
      <c r="B151" s="775" t="s">
        <v>3518</v>
      </c>
      <c r="C151" s="4">
        <v>6.1</v>
      </c>
      <c r="D151" s="8" t="s">
        <v>28</v>
      </c>
      <c r="E151" s="8" t="s">
        <v>70</v>
      </c>
      <c r="F151" s="775" t="s">
        <v>3519</v>
      </c>
      <c r="G151" s="4" t="s">
        <v>239</v>
      </c>
      <c r="H151" s="4" t="s">
        <v>243</v>
      </c>
      <c r="I151" s="4"/>
      <c r="J151" s="4" t="s">
        <v>244</v>
      </c>
      <c r="K151" s="4"/>
    </row>
    <row r="152" spans="2:11" x14ac:dyDescent="0.2">
      <c r="B152" s="775" t="s">
        <v>3520</v>
      </c>
      <c r="C152" s="4">
        <v>6.1</v>
      </c>
      <c r="D152" s="8" t="s">
        <v>28</v>
      </c>
      <c r="E152" s="8" t="s">
        <v>72</v>
      </c>
      <c r="F152" s="775" t="s">
        <v>3521</v>
      </c>
      <c r="G152" s="4" t="s">
        <v>239</v>
      </c>
      <c r="H152" s="4" t="s">
        <v>245</v>
      </c>
      <c r="I152" s="8" t="s">
        <v>3522</v>
      </c>
      <c r="J152" s="4"/>
      <c r="K152" s="4"/>
    </row>
    <row r="153" spans="2:11" x14ac:dyDescent="0.2">
      <c r="B153" s="775" t="s">
        <v>3523</v>
      </c>
      <c r="C153" s="4">
        <v>6.1</v>
      </c>
      <c r="D153" s="8" t="s">
        <v>28</v>
      </c>
      <c r="E153" s="8" t="s">
        <v>74</v>
      </c>
      <c r="F153" s="775" t="s">
        <v>3524</v>
      </c>
      <c r="G153" s="4" t="s">
        <v>239</v>
      </c>
      <c r="H153" s="4" t="s">
        <v>245</v>
      </c>
      <c r="I153" s="8" t="s">
        <v>3525</v>
      </c>
      <c r="J153" s="4"/>
      <c r="K153" s="4"/>
    </row>
    <row r="154" spans="2:11" x14ac:dyDescent="0.2">
      <c r="B154" s="775" t="s">
        <v>3526</v>
      </c>
      <c r="C154" s="4">
        <v>6.1</v>
      </c>
      <c r="D154" s="8" t="s">
        <v>28</v>
      </c>
      <c r="E154" s="8" t="s">
        <v>76</v>
      </c>
      <c r="F154" s="775" t="s">
        <v>3527</v>
      </c>
      <c r="G154" s="4" t="s">
        <v>239</v>
      </c>
      <c r="H154" s="4" t="s">
        <v>245</v>
      </c>
      <c r="I154" s="8" t="s">
        <v>3528</v>
      </c>
      <c r="J154" s="4"/>
      <c r="K154" s="4"/>
    </row>
    <row r="155" spans="2:11" x14ac:dyDescent="0.2">
      <c r="B155" s="775" t="s">
        <v>3529</v>
      </c>
      <c r="C155" s="4">
        <v>6.1</v>
      </c>
      <c r="D155" s="8" t="s">
        <v>28</v>
      </c>
      <c r="E155" s="8" t="s">
        <v>78</v>
      </c>
      <c r="F155" s="775" t="s">
        <v>3530</v>
      </c>
      <c r="G155" s="4" t="s">
        <v>239</v>
      </c>
      <c r="H155" s="4" t="s">
        <v>780</v>
      </c>
      <c r="I155" s="4"/>
      <c r="J155" s="4" t="s">
        <v>791</v>
      </c>
      <c r="K155" s="4"/>
    </row>
    <row r="156" spans="2:11" x14ac:dyDescent="0.2">
      <c r="B156" s="775" t="s">
        <v>3531</v>
      </c>
      <c r="C156" s="4">
        <v>6.1</v>
      </c>
      <c r="D156" s="8" t="s">
        <v>28</v>
      </c>
      <c r="E156" s="8" t="s">
        <v>81</v>
      </c>
      <c r="F156" s="775" t="s">
        <v>3532</v>
      </c>
      <c r="G156" s="4" t="s">
        <v>239</v>
      </c>
      <c r="H156" s="4" t="s">
        <v>243</v>
      </c>
      <c r="I156" s="4"/>
      <c r="J156" s="4" t="s">
        <v>244</v>
      </c>
      <c r="K156" s="4"/>
    </row>
    <row r="157" spans="2:11" x14ac:dyDescent="0.2">
      <c r="B157" s="775" t="s">
        <v>3533</v>
      </c>
      <c r="C157" s="4">
        <v>6.1</v>
      </c>
      <c r="D157" s="8" t="s">
        <v>28</v>
      </c>
      <c r="E157" s="8" t="s">
        <v>84</v>
      </c>
      <c r="F157" s="775" t="s">
        <v>3534</v>
      </c>
      <c r="G157" s="4" t="s">
        <v>781</v>
      </c>
      <c r="H157" s="4" t="s">
        <v>240</v>
      </c>
      <c r="I157" s="8"/>
      <c r="J157" s="4"/>
      <c r="K157" s="4"/>
    </row>
    <row r="158" spans="2:11" x14ac:dyDescent="0.2">
      <c r="B158" s="775" t="s">
        <v>3535</v>
      </c>
      <c r="C158" s="4">
        <v>6.1</v>
      </c>
      <c r="D158" s="8" t="s">
        <v>29</v>
      </c>
      <c r="E158" s="8" t="s">
        <v>8</v>
      </c>
      <c r="F158" s="775" t="s">
        <v>3536</v>
      </c>
      <c r="G158" s="4" t="s">
        <v>239</v>
      </c>
      <c r="H158" s="4" t="s">
        <v>240</v>
      </c>
      <c r="I158" s="4"/>
      <c r="J158" s="4"/>
      <c r="K158" s="4"/>
    </row>
    <row r="159" spans="2:11" x14ac:dyDescent="0.2">
      <c r="B159" s="775" t="s">
        <v>3537</v>
      </c>
      <c r="C159" s="4">
        <v>6.1</v>
      </c>
      <c r="D159" s="8" t="s">
        <v>29</v>
      </c>
      <c r="E159" s="8" t="s">
        <v>24</v>
      </c>
      <c r="F159" s="775" t="s">
        <v>3538</v>
      </c>
      <c r="G159" s="4" t="s">
        <v>781</v>
      </c>
      <c r="H159" s="4" t="s">
        <v>240</v>
      </c>
      <c r="I159" s="4"/>
      <c r="J159" s="4"/>
      <c r="K159" s="4"/>
    </row>
    <row r="160" spans="2:11" x14ac:dyDescent="0.2">
      <c r="B160" s="775" t="s">
        <v>3539</v>
      </c>
      <c r="C160" s="4">
        <v>6.1</v>
      </c>
      <c r="D160" s="8" t="s">
        <v>29</v>
      </c>
      <c r="E160" s="8" t="s">
        <v>25</v>
      </c>
      <c r="F160" s="775" t="s">
        <v>3540</v>
      </c>
      <c r="G160" s="4" t="s">
        <v>781</v>
      </c>
      <c r="H160" s="4" t="s">
        <v>240</v>
      </c>
      <c r="I160" s="4"/>
      <c r="J160" s="4"/>
      <c r="K160" s="4"/>
    </row>
    <row r="161" spans="2:11" x14ac:dyDescent="0.2">
      <c r="B161" s="775" t="s">
        <v>3541</v>
      </c>
      <c r="C161" s="4">
        <v>6.1</v>
      </c>
      <c r="D161" s="8" t="s">
        <v>29</v>
      </c>
      <c r="E161" s="8" t="s">
        <v>26</v>
      </c>
      <c r="F161" s="775" t="s">
        <v>3542</v>
      </c>
      <c r="G161" s="4" t="s">
        <v>781</v>
      </c>
      <c r="H161" s="4" t="s">
        <v>240</v>
      </c>
      <c r="I161" s="4"/>
      <c r="J161" s="4"/>
      <c r="K161" s="4"/>
    </row>
    <row r="162" spans="2:11" x14ac:dyDescent="0.2">
      <c r="B162" s="775" t="s">
        <v>3543</v>
      </c>
      <c r="C162" s="4">
        <v>6.1</v>
      </c>
      <c r="D162" s="8" t="s">
        <v>29</v>
      </c>
      <c r="E162" s="8" t="s">
        <v>27</v>
      </c>
      <c r="F162" s="775" t="s">
        <v>3544</v>
      </c>
      <c r="G162" s="4" t="s">
        <v>239</v>
      </c>
      <c r="H162" s="4" t="s">
        <v>241</v>
      </c>
      <c r="I162" s="8" t="s">
        <v>25542</v>
      </c>
      <c r="J162" s="4"/>
      <c r="K162" s="4"/>
    </row>
    <row r="163" spans="2:11" x14ac:dyDescent="0.2">
      <c r="B163" s="775" t="s">
        <v>3545</v>
      </c>
      <c r="C163" s="4">
        <v>6.1</v>
      </c>
      <c r="D163" s="8" t="s">
        <v>29</v>
      </c>
      <c r="E163" s="8" t="s">
        <v>28</v>
      </c>
      <c r="F163" s="775" t="s">
        <v>3546</v>
      </c>
      <c r="G163" s="4" t="s">
        <v>239</v>
      </c>
      <c r="H163" s="4" t="s">
        <v>240</v>
      </c>
      <c r="I163" s="4"/>
      <c r="J163" s="4"/>
      <c r="K163" s="4"/>
    </row>
    <row r="164" spans="2:11" x14ac:dyDescent="0.2">
      <c r="B164" s="775" t="s">
        <v>3547</v>
      </c>
      <c r="C164" s="4">
        <v>6.1</v>
      </c>
      <c r="D164" s="8" t="s">
        <v>29</v>
      </c>
      <c r="E164" s="8" t="s">
        <v>29</v>
      </c>
      <c r="F164" s="775" t="s">
        <v>3548</v>
      </c>
      <c r="G164" s="4" t="s">
        <v>239</v>
      </c>
      <c r="H164" s="4" t="s">
        <v>240</v>
      </c>
      <c r="I164" s="4"/>
      <c r="J164" s="4"/>
      <c r="K164" s="4"/>
    </row>
    <row r="165" spans="2:11" x14ac:dyDescent="0.2">
      <c r="B165" s="775" t="s">
        <v>3549</v>
      </c>
      <c r="C165" s="4">
        <v>6.1</v>
      </c>
      <c r="D165" s="8" t="s">
        <v>29</v>
      </c>
      <c r="E165" s="8" t="s">
        <v>30</v>
      </c>
      <c r="F165" s="775" t="s">
        <v>3550</v>
      </c>
      <c r="G165" s="4" t="s">
        <v>239</v>
      </c>
      <c r="H165" s="4" t="s">
        <v>241</v>
      </c>
      <c r="I165" s="8" t="s">
        <v>25543</v>
      </c>
      <c r="J165" s="4"/>
      <c r="K165" s="4"/>
    </row>
    <row r="166" spans="2:11" x14ac:dyDescent="0.2">
      <c r="B166" s="775" t="s">
        <v>3551</v>
      </c>
      <c r="C166" s="4">
        <v>6.1</v>
      </c>
      <c r="D166" s="8" t="s">
        <v>29</v>
      </c>
      <c r="E166" s="8" t="s">
        <v>31</v>
      </c>
      <c r="F166" s="775" t="s">
        <v>3552</v>
      </c>
      <c r="G166" s="4" t="s">
        <v>239</v>
      </c>
      <c r="H166" s="4" t="s">
        <v>241</v>
      </c>
      <c r="I166" s="8" t="s">
        <v>25544</v>
      </c>
      <c r="J166" s="4"/>
      <c r="K166" s="4"/>
    </row>
    <row r="167" spans="2:11" x14ac:dyDescent="0.2">
      <c r="B167" s="775" t="s">
        <v>3553</v>
      </c>
      <c r="C167" s="4">
        <v>6.1</v>
      </c>
      <c r="D167" s="8" t="s">
        <v>29</v>
      </c>
      <c r="E167" s="8" t="s">
        <v>32</v>
      </c>
      <c r="F167" s="775" t="s">
        <v>3554</v>
      </c>
      <c r="G167" s="4" t="s">
        <v>239</v>
      </c>
      <c r="H167" s="4" t="s">
        <v>241</v>
      </c>
      <c r="I167" s="8" t="s">
        <v>25545</v>
      </c>
      <c r="J167" s="4"/>
      <c r="K167" s="4"/>
    </row>
    <row r="168" spans="2:11" x14ac:dyDescent="0.2">
      <c r="B168" s="775" t="s">
        <v>3555</v>
      </c>
      <c r="C168" s="4">
        <v>6.1</v>
      </c>
      <c r="D168" s="8" t="s">
        <v>29</v>
      </c>
      <c r="E168" s="8" t="s">
        <v>33</v>
      </c>
      <c r="F168" s="775" t="s">
        <v>3556</v>
      </c>
      <c r="G168" s="4" t="s">
        <v>239</v>
      </c>
      <c r="H168" s="4" t="s">
        <v>241</v>
      </c>
      <c r="I168" s="8" t="s">
        <v>25546</v>
      </c>
      <c r="J168" s="4"/>
      <c r="K168" s="4"/>
    </row>
    <row r="169" spans="2:11" x14ac:dyDescent="0.2">
      <c r="B169" s="775" t="s">
        <v>3557</v>
      </c>
      <c r="C169" s="4">
        <v>6.1</v>
      </c>
      <c r="D169" s="8" t="s">
        <v>29</v>
      </c>
      <c r="E169" s="8" t="s">
        <v>34</v>
      </c>
      <c r="F169" s="775" t="s">
        <v>3558</v>
      </c>
      <c r="G169" s="4" t="s">
        <v>239</v>
      </c>
      <c r="H169" s="4" t="s">
        <v>241</v>
      </c>
      <c r="I169" s="8" t="s">
        <v>25547</v>
      </c>
      <c r="J169" s="4"/>
      <c r="K169" s="4"/>
    </row>
    <row r="170" spans="2:11" x14ac:dyDescent="0.2">
      <c r="B170" s="775" t="s">
        <v>3559</v>
      </c>
      <c r="C170" s="4">
        <v>6.1</v>
      </c>
      <c r="D170" s="8" t="s">
        <v>29</v>
      </c>
      <c r="E170" s="8" t="s">
        <v>35</v>
      </c>
      <c r="F170" s="775" t="s">
        <v>3560</v>
      </c>
      <c r="G170" s="4" t="s">
        <v>239</v>
      </c>
      <c r="H170" s="4" t="s">
        <v>241</v>
      </c>
      <c r="I170" s="8" t="s">
        <v>25548</v>
      </c>
      <c r="J170" s="4"/>
      <c r="K170" s="4"/>
    </row>
    <row r="171" spans="2:11" x14ac:dyDescent="0.2">
      <c r="B171" s="775" t="s">
        <v>3561</v>
      </c>
      <c r="C171" s="4">
        <v>6.1</v>
      </c>
      <c r="D171" s="8" t="s">
        <v>29</v>
      </c>
      <c r="E171" s="8" t="s">
        <v>36</v>
      </c>
      <c r="F171" s="775" t="s">
        <v>3562</v>
      </c>
      <c r="G171" s="4" t="s">
        <v>239</v>
      </c>
      <c r="H171" s="4" t="s">
        <v>241</v>
      </c>
      <c r="I171" s="8" t="s">
        <v>25549</v>
      </c>
      <c r="J171" s="4"/>
      <c r="K171" s="4"/>
    </row>
    <row r="172" spans="2:11" x14ac:dyDescent="0.2">
      <c r="B172" s="775" t="s">
        <v>3563</v>
      </c>
      <c r="C172" s="4">
        <v>6.1</v>
      </c>
      <c r="D172" s="8" t="s">
        <v>29</v>
      </c>
      <c r="E172" s="8" t="s">
        <v>37</v>
      </c>
      <c r="F172" s="775" t="s">
        <v>3564</v>
      </c>
      <c r="G172" s="4" t="s">
        <v>239</v>
      </c>
      <c r="H172" s="4" t="s">
        <v>243</v>
      </c>
      <c r="I172" s="8"/>
      <c r="J172" s="4" t="s">
        <v>244</v>
      </c>
      <c r="K172" s="4"/>
    </row>
    <row r="173" spans="2:11" x14ac:dyDescent="0.2">
      <c r="B173" s="775" t="s">
        <v>3565</v>
      </c>
      <c r="C173" s="4">
        <v>6.1</v>
      </c>
      <c r="D173" s="8" t="s">
        <v>29</v>
      </c>
      <c r="E173" s="8" t="s">
        <v>38</v>
      </c>
      <c r="F173" s="775" t="s">
        <v>3566</v>
      </c>
      <c r="G173" s="4" t="s">
        <v>239</v>
      </c>
      <c r="H173" s="4" t="s">
        <v>243</v>
      </c>
      <c r="I173" s="8"/>
      <c r="J173" s="4" t="s">
        <v>244</v>
      </c>
      <c r="K173" s="4"/>
    </row>
    <row r="174" spans="2:11" x14ac:dyDescent="0.2">
      <c r="B174" s="775" t="s">
        <v>3567</v>
      </c>
      <c r="C174" s="4">
        <v>6.1</v>
      </c>
      <c r="D174" s="8" t="s">
        <v>29</v>
      </c>
      <c r="E174" s="8" t="s">
        <v>39</v>
      </c>
      <c r="F174" s="775" t="s">
        <v>3568</v>
      </c>
      <c r="G174" s="4" t="s">
        <v>239</v>
      </c>
      <c r="H174" s="4" t="s">
        <v>243</v>
      </c>
      <c r="I174" s="8"/>
      <c r="J174" s="4" t="s">
        <v>244</v>
      </c>
      <c r="K174" s="4"/>
    </row>
    <row r="175" spans="2:11" x14ac:dyDescent="0.2">
      <c r="B175" s="775" t="s">
        <v>3569</v>
      </c>
      <c r="C175" s="4">
        <v>6.1</v>
      </c>
      <c r="D175" s="8" t="s">
        <v>29</v>
      </c>
      <c r="E175" s="8" t="s">
        <v>56</v>
      </c>
      <c r="F175" s="775" t="s">
        <v>3570</v>
      </c>
      <c r="G175" s="4" t="s">
        <v>239</v>
      </c>
      <c r="H175" s="4" t="s">
        <v>243</v>
      </c>
      <c r="I175" s="8"/>
      <c r="J175" s="4" t="s">
        <v>244</v>
      </c>
      <c r="K175" s="4"/>
    </row>
    <row r="176" spans="2:11" x14ac:dyDescent="0.2">
      <c r="B176" s="775" t="s">
        <v>3571</v>
      </c>
      <c r="C176" s="4">
        <v>6.1</v>
      </c>
      <c r="D176" s="8" t="s">
        <v>29</v>
      </c>
      <c r="E176" s="8" t="s">
        <v>58</v>
      </c>
      <c r="F176" s="775" t="s">
        <v>3572</v>
      </c>
      <c r="G176" s="4" t="s">
        <v>239</v>
      </c>
      <c r="H176" s="4" t="s">
        <v>243</v>
      </c>
      <c r="I176" s="4"/>
      <c r="J176" s="4" t="s">
        <v>244</v>
      </c>
      <c r="K176" s="4"/>
    </row>
    <row r="177" spans="2:11" x14ac:dyDescent="0.2">
      <c r="B177" s="775" t="s">
        <v>3573</v>
      </c>
      <c r="C177" s="4">
        <v>6.1</v>
      </c>
      <c r="D177" s="8" t="s">
        <v>29</v>
      </c>
      <c r="E177" s="8" t="s">
        <v>60</v>
      </c>
      <c r="F177" s="775" t="s">
        <v>3574</v>
      </c>
      <c r="G177" s="4" t="s">
        <v>239</v>
      </c>
      <c r="H177" s="4" t="s">
        <v>243</v>
      </c>
      <c r="I177" s="4"/>
      <c r="J177" s="4" t="s">
        <v>244</v>
      </c>
      <c r="K177" s="4"/>
    </row>
    <row r="178" spans="2:11" x14ac:dyDescent="0.2">
      <c r="B178" s="775" t="s">
        <v>3575</v>
      </c>
      <c r="C178" s="4">
        <v>6.1</v>
      </c>
      <c r="D178" s="8" t="s">
        <v>29</v>
      </c>
      <c r="E178" s="8" t="s">
        <v>62</v>
      </c>
      <c r="F178" s="775" t="s">
        <v>3576</v>
      </c>
      <c r="G178" s="4" t="s">
        <v>239</v>
      </c>
      <c r="H178" s="4" t="s">
        <v>240</v>
      </c>
      <c r="I178" s="4"/>
      <c r="J178" s="4"/>
      <c r="K178" s="4"/>
    </row>
    <row r="179" spans="2:11" x14ac:dyDescent="0.2">
      <c r="B179" s="775" t="s">
        <v>3577</v>
      </c>
      <c r="C179" s="4">
        <v>6.1</v>
      </c>
      <c r="D179" s="8" t="s">
        <v>29</v>
      </c>
      <c r="E179" s="8" t="s">
        <v>64</v>
      </c>
      <c r="F179" s="775" t="s">
        <v>3578</v>
      </c>
      <c r="G179" s="4" t="s">
        <v>239</v>
      </c>
      <c r="H179" s="4" t="s">
        <v>243</v>
      </c>
      <c r="I179" s="4"/>
      <c r="J179" s="4" t="s">
        <v>244</v>
      </c>
      <c r="K179" s="4"/>
    </row>
    <row r="180" spans="2:11" x14ac:dyDescent="0.2">
      <c r="B180" s="775" t="s">
        <v>3579</v>
      </c>
      <c r="C180" s="4">
        <v>6.1</v>
      </c>
      <c r="D180" s="8" t="s">
        <v>29</v>
      </c>
      <c r="E180" s="8" t="s">
        <v>66</v>
      </c>
      <c r="F180" s="775" t="s">
        <v>3580</v>
      </c>
      <c r="G180" s="4" t="s">
        <v>239</v>
      </c>
      <c r="H180" s="4" t="s">
        <v>241</v>
      </c>
      <c r="I180" s="8" t="s">
        <v>25550</v>
      </c>
      <c r="J180" s="4"/>
      <c r="K180" s="4"/>
    </row>
    <row r="181" spans="2:11" x14ac:dyDescent="0.2">
      <c r="B181" s="775" t="s">
        <v>3581</v>
      </c>
      <c r="C181" s="4">
        <v>6.1</v>
      </c>
      <c r="D181" s="8" t="s">
        <v>29</v>
      </c>
      <c r="E181" s="8" t="s">
        <v>68</v>
      </c>
      <c r="F181" s="775" t="s">
        <v>3582</v>
      </c>
      <c r="G181" s="4" t="s">
        <v>239</v>
      </c>
      <c r="H181" s="4" t="s">
        <v>245</v>
      </c>
      <c r="I181" s="8" t="s">
        <v>3583</v>
      </c>
      <c r="J181" s="4"/>
      <c r="K181" s="4"/>
    </row>
    <row r="182" spans="2:11" x14ac:dyDescent="0.2">
      <c r="B182" s="775" t="s">
        <v>3584</v>
      </c>
      <c r="C182" s="4">
        <v>6.1</v>
      </c>
      <c r="D182" s="8" t="s">
        <v>29</v>
      </c>
      <c r="E182" s="8" t="s">
        <v>70</v>
      </c>
      <c r="F182" s="775" t="s">
        <v>3585</v>
      </c>
      <c r="G182" s="4" t="s">
        <v>239</v>
      </c>
      <c r="H182" s="4" t="s">
        <v>243</v>
      </c>
      <c r="I182" s="4"/>
      <c r="J182" s="4" t="s">
        <v>244</v>
      </c>
      <c r="K182" s="4"/>
    </row>
    <row r="183" spans="2:11" x14ac:dyDescent="0.2">
      <c r="B183" s="775" t="s">
        <v>3586</v>
      </c>
      <c r="C183" s="4">
        <v>6.1</v>
      </c>
      <c r="D183" s="8" t="s">
        <v>29</v>
      </c>
      <c r="E183" s="8" t="s">
        <v>72</v>
      </c>
      <c r="F183" s="775" t="s">
        <v>3587</v>
      </c>
      <c r="G183" s="4" t="s">
        <v>239</v>
      </c>
      <c r="H183" s="4" t="s">
        <v>245</v>
      </c>
      <c r="I183" s="8" t="s">
        <v>3588</v>
      </c>
      <c r="J183" s="4"/>
      <c r="K183" s="4"/>
    </row>
    <row r="184" spans="2:11" x14ac:dyDescent="0.2">
      <c r="B184" s="775" t="s">
        <v>3589</v>
      </c>
      <c r="C184" s="4">
        <v>6.1</v>
      </c>
      <c r="D184" s="8" t="s">
        <v>29</v>
      </c>
      <c r="E184" s="8" t="s">
        <v>74</v>
      </c>
      <c r="F184" s="775" t="s">
        <v>3590</v>
      </c>
      <c r="G184" s="4" t="s">
        <v>239</v>
      </c>
      <c r="H184" s="4" t="s">
        <v>245</v>
      </c>
      <c r="I184" s="8" t="s">
        <v>3591</v>
      </c>
      <c r="J184" s="4"/>
      <c r="K184" s="4"/>
    </row>
    <row r="185" spans="2:11" x14ac:dyDescent="0.2">
      <c r="B185" s="775" t="s">
        <v>3592</v>
      </c>
      <c r="C185" s="4">
        <v>6.1</v>
      </c>
      <c r="D185" s="8" t="s">
        <v>29</v>
      </c>
      <c r="E185" s="8" t="s">
        <v>76</v>
      </c>
      <c r="F185" s="775" t="s">
        <v>3593</v>
      </c>
      <c r="G185" s="4" t="s">
        <v>239</v>
      </c>
      <c r="H185" s="4" t="s">
        <v>245</v>
      </c>
      <c r="I185" s="8" t="s">
        <v>3594</v>
      </c>
      <c r="J185" s="4"/>
      <c r="K185" s="4"/>
    </row>
    <row r="186" spans="2:11" x14ac:dyDescent="0.2">
      <c r="B186" s="775" t="s">
        <v>3595</v>
      </c>
      <c r="C186" s="4">
        <v>6.1</v>
      </c>
      <c r="D186" s="8" t="s">
        <v>29</v>
      </c>
      <c r="E186" s="8" t="s">
        <v>78</v>
      </c>
      <c r="F186" s="775" t="s">
        <v>3596</v>
      </c>
      <c r="G186" s="4" t="s">
        <v>239</v>
      </c>
      <c r="H186" s="4" t="s">
        <v>780</v>
      </c>
      <c r="I186" s="4"/>
      <c r="J186" s="4" t="s">
        <v>791</v>
      </c>
      <c r="K186" s="4"/>
    </row>
    <row r="187" spans="2:11" x14ac:dyDescent="0.2">
      <c r="B187" s="775" t="s">
        <v>3597</v>
      </c>
      <c r="C187" s="4">
        <v>6.1</v>
      </c>
      <c r="D187" s="8" t="s">
        <v>29</v>
      </c>
      <c r="E187" s="8" t="s">
        <v>81</v>
      </c>
      <c r="F187" s="775" t="s">
        <v>3598</v>
      </c>
      <c r="G187" s="4" t="s">
        <v>239</v>
      </c>
      <c r="H187" s="4" t="s">
        <v>243</v>
      </c>
      <c r="I187" s="4"/>
      <c r="J187" s="4" t="s">
        <v>244</v>
      </c>
      <c r="K187" s="4"/>
    </row>
    <row r="188" spans="2:11" x14ac:dyDescent="0.2">
      <c r="B188" s="775" t="s">
        <v>3599</v>
      </c>
      <c r="C188" s="4">
        <v>6.1</v>
      </c>
      <c r="D188" s="8" t="s">
        <v>29</v>
      </c>
      <c r="E188" s="8" t="s">
        <v>84</v>
      </c>
      <c r="F188" s="775" t="s">
        <v>3600</v>
      </c>
      <c r="G188" s="4" t="s">
        <v>781</v>
      </c>
      <c r="H188" s="4" t="s">
        <v>240</v>
      </c>
      <c r="I188" s="4"/>
      <c r="J188" s="4"/>
      <c r="K188" s="4"/>
    </row>
    <row r="189" spans="2:11" x14ac:dyDescent="0.2">
      <c r="B189" s="775" t="s">
        <v>3601</v>
      </c>
      <c r="C189" s="4">
        <v>6.1</v>
      </c>
      <c r="D189" s="8" t="s">
        <v>30</v>
      </c>
      <c r="E189" s="8" t="s">
        <v>8</v>
      </c>
      <c r="F189" s="775" t="s">
        <v>3602</v>
      </c>
      <c r="G189" s="4" t="s">
        <v>239</v>
      </c>
      <c r="H189" s="4" t="s">
        <v>240</v>
      </c>
      <c r="I189" s="4"/>
      <c r="J189" s="4"/>
      <c r="K189" s="4"/>
    </row>
    <row r="190" spans="2:11" x14ac:dyDescent="0.2">
      <c r="B190" s="775" t="s">
        <v>3603</v>
      </c>
      <c r="C190" s="4">
        <v>6.1</v>
      </c>
      <c r="D190" s="8" t="s">
        <v>30</v>
      </c>
      <c r="E190" s="8" t="s">
        <v>24</v>
      </c>
      <c r="F190" s="775" t="s">
        <v>3604</v>
      </c>
      <c r="G190" s="4" t="s">
        <v>781</v>
      </c>
      <c r="H190" s="4" t="s">
        <v>240</v>
      </c>
      <c r="I190" s="4"/>
      <c r="J190" s="4"/>
      <c r="K190" s="4"/>
    </row>
    <row r="191" spans="2:11" x14ac:dyDescent="0.2">
      <c r="B191" s="775" t="s">
        <v>3605</v>
      </c>
      <c r="C191" s="4">
        <v>6.1</v>
      </c>
      <c r="D191" s="8" t="s">
        <v>30</v>
      </c>
      <c r="E191" s="8" t="s">
        <v>25</v>
      </c>
      <c r="F191" s="775" t="s">
        <v>3606</v>
      </c>
      <c r="G191" s="4" t="s">
        <v>781</v>
      </c>
      <c r="H191" s="4" t="s">
        <v>240</v>
      </c>
      <c r="I191" s="4"/>
      <c r="J191" s="4"/>
      <c r="K191" s="4"/>
    </row>
    <row r="192" spans="2:11" x14ac:dyDescent="0.2">
      <c r="B192" s="775" t="s">
        <v>3607</v>
      </c>
      <c r="C192" s="4">
        <v>6.1</v>
      </c>
      <c r="D192" s="8" t="s">
        <v>30</v>
      </c>
      <c r="E192" s="8" t="s">
        <v>26</v>
      </c>
      <c r="F192" s="775" t="s">
        <v>3608</v>
      </c>
      <c r="G192" s="4" t="s">
        <v>781</v>
      </c>
      <c r="H192" s="4" t="s">
        <v>240</v>
      </c>
      <c r="I192" s="4"/>
      <c r="J192" s="4"/>
      <c r="K192" s="4"/>
    </row>
    <row r="193" spans="2:11" x14ac:dyDescent="0.2">
      <c r="B193" s="775" t="s">
        <v>3609</v>
      </c>
      <c r="C193" s="4">
        <v>6.1</v>
      </c>
      <c r="D193" s="8" t="s">
        <v>30</v>
      </c>
      <c r="E193" s="8" t="s">
        <v>27</v>
      </c>
      <c r="F193" s="775" t="s">
        <v>3610</v>
      </c>
      <c r="G193" s="4" t="s">
        <v>239</v>
      </c>
      <c r="H193" s="4" t="s">
        <v>241</v>
      </c>
      <c r="I193" s="8" t="s">
        <v>25542</v>
      </c>
      <c r="J193" s="4"/>
      <c r="K193" s="4"/>
    </row>
    <row r="194" spans="2:11" x14ac:dyDescent="0.2">
      <c r="B194" s="775" t="s">
        <v>3611</v>
      </c>
      <c r="C194" s="4">
        <v>6.1</v>
      </c>
      <c r="D194" s="8" t="s">
        <v>30</v>
      </c>
      <c r="E194" s="8" t="s">
        <v>28</v>
      </c>
      <c r="F194" s="775" t="s">
        <v>3612</v>
      </c>
      <c r="G194" s="4" t="s">
        <v>239</v>
      </c>
      <c r="H194" s="4" t="s">
        <v>240</v>
      </c>
      <c r="I194" s="4"/>
      <c r="J194" s="4"/>
      <c r="K194" s="4"/>
    </row>
    <row r="195" spans="2:11" x14ac:dyDescent="0.2">
      <c r="B195" s="775" t="s">
        <v>3613</v>
      </c>
      <c r="C195" s="4">
        <v>6.1</v>
      </c>
      <c r="D195" s="8" t="s">
        <v>30</v>
      </c>
      <c r="E195" s="8" t="s">
        <v>29</v>
      </c>
      <c r="F195" s="775" t="s">
        <v>3614</v>
      </c>
      <c r="G195" s="4" t="s">
        <v>239</v>
      </c>
      <c r="H195" s="4" t="s">
        <v>240</v>
      </c>
      <c r="I195" s="4"/>
      <c r="J195" s="4"/>
      <c r="K195" s="4"/>
    </row>
    <row r="196" spans="2:11" x14ac:dyDescent="0.2">
      <c r="B196" s="775" t="s">
        <v>3615</v>
      </c>
      <c r="C196" s="4">
        <v>6.1</v>
      </c>
      <c r="D196" s="8" t="s">
        <v>30</v>
      </c>
      <c r="E196" s="8" t="s">
        <v>30</v>
      </c>
      <c r="F196" s="775" t="s">
        <v>3616</v>
      </c>
      <c r="G196" s="4" t="s">
        <v>239</v>
      </c>
      <c r="H196" s="4" t="s">
        <v>241</v>
      </c>
      <c r="I196" s="8" t="s">
        <v>25543</v>
      </c>
      <c r="J196" s="4"/>
      <c r="K196" s="4"/>
    </row>
    <row r="197" spans="2:11" x14ac:dyDescent="0.2">
      <c r="B197" s="775" t="s">
        <v>3617</v>
      </c>
      <c r="C197" s="4">
        <v>6.1</v>
      </c>
      <c r="D197" s="8" t="s">
        <v>30</v>
      </c>
      <c r="E197" s="8" t="s">
        <v>31</v>
      </c>
      <c r="F197" s="775" t="s">
        <v>3618</v>
      </c>
      <c r="G197" s="4" t="s">
        <v>239</v>
      </c>
      <c r="H197" s="4" t="s">
        <v>241</v>
      </c>
      <c r="I197" s="8" t="s">
        <v>25544</v>
      </c>
      <c r="J197" s="4"/>
      <c r="K197" s="4"/>
    </row>
    <row r="198" spans="2:11" x14ac:dyDescent="0.2">
      <c r="B198" s="775" t="s">
        <v>3619</v>
      </c>
      <c r="C198" s="4">
        <v>6.1</v>
      </c>
      <c r="D198" s="8" t="s">
        <v>30</v>
      </c>
      <c r="E198" s="8" t="s">
        <v>32</v>
      </c>
      <c r="F198" s="775" t="s">
        <v>3620</v>
      </c>
      <c r="G198" s="4" t="s">
        <v>239</v>
      </c>
      <c r="H198" s="4" t="s">
        <v>241</v>
      </c>
      <c r="I198" s="8" t="s">
        <v>25545</v>
      </c>
      <c r="J198" s="4"/>
      <c r="K198" s="4"/>
    </row>
    <row r="199" spans="2:11" x14ac:dyDescent="0.2">
      <c r="B199" s="775" t="s">
        <v>3621</v>
      </c>
      <c r="C199" s="4">
        <v>6.1</v>
      </c>
      <c r="D199" s="8" t="s">
        <v>30</v>
      </c>
      <c r="E199" s="8" t="s">
        <v>33</v>
      </c>
      <c r="F199" s="775" t="s">
        <v>3622</v>
      </c>
      <c r="G199" s="4" t="s">
        <v>239</v>
      </c>
      <c r="H199" s="4" t="s">
        <v>241</v>
      </c>
      <c r="I199" s="8" t="s">
        <v>25546</v>
      </c>
      <c r="J199" s="4"/>
      <c r="K199" s="4"/>
    </row>
    <row r="200" spans="2:11" x14ac:dyDescent="0.2">
      <c r="B200" s="775" t="s">
        <v>3623</v>
      </c>
      <c r="C200" s="4">
        <v>6.1</v>
      </c>
      <c r="D200" s="8" t="s">
        <v>30</v>
      </c>
      <c r="E200" s="8" t="s">
        <v>34</v>
      </c>
      <c r="F200" s="775" t="s">
        <v>3624</v>
      </c>
      <c r="G200" s="4" t="s">
        <v>239</v>
      </c>
      <c r="H200" s="4" t="s">
        <v>241</v>
      </c>
      <c r="I200" s="8" t="s">
        <v>25547</v>
      </c>
      <c r="J200" s="4"/>
      <c r="K200" s="4"/>
    </row>
    <row r="201" spans="2:11" x14ac:dyDescent="0.2">
      <c r="B201" s="775" t="s">
        <v>3625</v>
      </c>
      <c r="C201" s="4">
        <v>6.1</v>
      </c>
      <c r="D201" s="8" t="s">
        <v>30</v>
      </c>
      <c r="E201" s="8" t="s">
        <v>35</v>
      </c>
      <c r="F201" s="775" t="s">
        <v>3626</v>
      </c>
      <c r="G201" s="4" t="s">
        <v>239</v>
      </c>
      <c r="H201" s="4" t="s">
        <v>241</v>
      </c>
      <c r="I201" s="8" t="s">
        <v>25548</v>
      </c>
      <c r="J201" s="4"/>
      <c r="K201" s="4"/>
    </row>
    <row r="202" spans="2:11" x14ac:dyDescent="0.2">
      <c r="B202" s="775" t="s">
        <v>3627</v>
      </c>
      <c r="C202" s="4">
        <v>6.1</v>
      </c>
      <c r="D202" s="8" t="s">
        <v>30</v>
      </c>
      <c r="E202" s="8" t="s">
        <v>36</v>
      </c>
      <c r="F202" s="775" t="s">
        <v>3628</v>
      </c>
      <c r="G202" s="4" t="s">
        <v>239</v>
      </c>
      <c r="H202" s="4" t="s">
        <v>241</v>
      </c>
      <c r="I202" s="8" t="s">
        <v>25549</v>
      </c>
      <c r="J202" s="4"/>
      <c r="K202" s="4"/>
    </row>
    <row r="203" spans="2:11" x14ac:dyDescent="0.2">
      <c r="B203" s="775" t="s">
        <v>3629</v>
      </c>
      <c r="C203" s="4">
        <v>6.1</v>
      </c>
      <c r="D203" s="8" t="s">
        <v>30</v>
      </c>
      <c r="E203" s="8" t="s">
        <v>37</v>
      </c>
      <c r="F203" s="775" t="s">
        <v>3630</v>
      </c>
      <c r="G203" s="4" t="s">
        <v>239</v>
      </c>
      <c r="H203" s="4" t="s">
        <v>243</v>
      </c>
      <c r="I203" s="4"/>
      <c r="J203" s="4" t="s">
        <v>244</v>
      </c>
      <c r="K203" s="4"/>
    </row>
    <row r="204" spans="2:11" x14ac:dyDescent="0.2">
      <c r="B204" s="775" t="s">
        <v>3631</v>
      </c>
      <c r="C204" s="4">
        <v>6.1</v>
      </c>
      <c r="D204" s="8" t="s">
        <v>30</v>
      </c>
      <c r="E204" s="8" t="s">
        <v>38</v>
      </c>
      <c r="F204" s="775" t="s">
        <v>3632</v>
      </c>
      <c r="G204" s="4" t="s">
        <v>239</v>
      </c>
      <c r="H204" s="4" t="s">
        <v>243</v>
      </c>
      <c r="I204" s="4"/>
      <c r="J204" s="4" t="s">
        <v>244</v>
      </c>
      <c r="K204" s="4"/>
    </row>
    <row r="205" spans="2:11" x14ac:dyDescent="0.2">
      <c r="B205" s="775" t="s">
        <v>3633</v>
      </c>
      <c r="C205" s="4">
        <v>6.1</v>
      </c>
      <c r="D205" s="8" t="s">
        <v>30</v>
      </c>
      <c r="E205" s="8" t="s">
        <v>39</v>
      </c>
      <c r="F205" s="775" t="s">
        <v>3634</v>
      </c>
      <c r="G205" s="4" t="s">
        <v>239</v>
      </c>
      <c r="H205" s="4" t="s">
        <v>243</v>
      </c>
      <c r="I205" s="4"/>
      <c r="J205" s="4" t="s">
        <v>244</v>
      </c>
      <c r="K205" s="4"/>
    </row>
    <row r="206" spans="2:11" x14ac:dyDescent="0.2">
      <c r="B206" s="775" t="s">
        <v>3635</v>
      </c>
      <c r="C206" s="4">
        <v>6.1</v>
      </c>
      <c r="D206" s="8" t="s">
        <v>30</v>
      </c>
      <c r="E206" s="8" t="s">
        <v>56</v>
      </c>
      <c r="F206" s="775" t="s">
        <v>3636</v>
      </c>
      <c r="G206" s="4" t="s">
        <v>239</v>
      </c>
      <c r="H206" s="4" t="s">
        <v>243</v>
      </c>
      <c r="I206" s="4"/>
      <c r="J206" s="4" t="s">
        <v>244</v>
      </c>
      <c r="K206" s="4"/>
    </row>
    <row r="207" spans="2:11" x14ac:dyDescent="0.2">
      <c r="B207" s="775" t="s">
        <v>3637</v>
      </c>
      <c r="C207" s="4">
        <v>6.1</v>
      </c>
      <c r="D207" s="8" t="s">
        <v>30</v>
      </c>
      <c r="E207" s="8" t="s">
        <v>58</v>
      </c>
      <c r="F207" s="775" t="s">
        <v>3638</v>
      </c>
      <c r="G207" s="4" t="s">
        <v>239</v>
      </c>
      <c r="H207" s="4" t="s">
        <v>243</v>
      </c>
      <c r="I207" s="4"/>
      <c r="J207" s="4" t="s">
        <v>244</v>
      </c>
      <c r="K207" s="4"/>
    </row>
    <row r="208" spans="2:11" x14ac:dyDescent="0.2">
      <c r="B208" s="775" t="s">
        <v>3639</v>
      </c>
      <c r="C208" s="4">
        <v>6.1</v>
      </c>
      <c r="D208" s="8" t="s">
        <v>30</v>
      </c>
      <c r="E208" s="8" t="s">
        <v>60</v>
      </c>
      <c r="F208" s="775" t="s">
        <v>3640</v>
      </c>
      <c r="G208" s="4" t="s">
        <v>239</v>
      </c>
      <c r="H208" s="4" t="s">
        <v>243</v>
      </c>
      <c r="I208" s="4"/>
      <c r="J208" s="4" t="s">
        <v>244</v>
      </c>
      <c r="K208" s="4"/>
    </row>
    <row r="209" spans="2:11" x14ac:dyDescent="0.2">
      <c r="B209" s="775" t="s">
        <v>3641</v>
      </c>
      <c r="C209" s="4">
        <v>6.1</v>
      </c>
      <c r="D209" s="8" t="s">
        <v>30</v>
      </c>
      <c r="E209" s="8" t="s">
        <v>62</v>
      </c>
      <c r="F209" s="775" t="s">
        <v>3642</v>
      </c>
      <c r="G209" s="4" t="s">
        <v>239</v>
      </c>
      <c r="H209" s="4" t="s">
        <v>240</v>
      </c>
      <c r="I209" s="8"/>
      <c r="J209" s="4"/>
      <c r="K209" s="4"/>
    </row>
    <row r="210" spans="2:11" x14ac:dyDescent="0.2">
      <c r="B210" s="775" t="s">
        <v>3643</v>
      </c>
      <c r="C210" s="4">
        <v>6.1</v>
      </c>
      <c r="D210" s="8" t="s">
        <v>30</v>
      </c>
      <c r="E210" s="8" t="s">
        <v>64</v>
      </c>
      <c r="F210" s="775" t="s">
        <v>3644</v>
      </c>
      <c r="G210" s="4" t="s">
        <v>239</v>
      </c>
      <c r="H210" s="4" t="s">
        <v>243</v>
      </c>
      <c r="I210" s="8"/>
      <c r="J210" s="4" t="s">
        <v>244</v>
      </c>
      <c r="K210" s="4"/>
    </row>
    <row r="211" spans="2:11" x14ac:dyDescent="0.2">
      <c r="B211" s="775" t="s">
        <v>3645</v>
      </c>
      <c r="C211" s="4">
        <v>6.1</v>
      </c>
      <c r="D211" s="8" t="s">
        <v>30</v>
      </c>
      <c r="E211" s="8" t="s">
        <v>66</v>
      </c>
      <c r="F211" s="775" t="s">
        <v>3646</v>
      </c>
      <c r="G211" s="4" t="s">
        <v>239</v>
      </c>
      <c r="H211" s="4" t="s">
        <v>241</v>
      </c>
      <c r="I211" s="8" t="s">
        <v>25550</v>
      </c>
      <c r="J211" s="4"/>
      <c r="K211" s="4"/>
    </row>
    <row r="212" spans="2:11" x14ac:dyDescent="0.2">
      <c r="B212" s="775" t="s">
        <v>3647</v>
      </c>
      <c r="C212" s="4">
        <v>6.1</v>
      </c>
      <c r="D212" s="8" t="s">
        <v>30</v>
      </c>
      <c r="E212" s="8" t="s">
        <v>68</v>
      </c>
      <c r="F212" s="775" t="s">
        <v>3648</v>
      </c>
      <c r="G212" s="4" t="s">
        <v>239</v>
      </c>
      <c r="H212" s="4" t="s">
        <v>245</v>
      </c>
      <c r="I212" s="8" t="s">
        <v>3649</v>
      </c>
      <c r="J212" s="4"/>
      <c r="K212" s="4"/>
    </row>
    <row r="213" spans="2:11" x14ac:dyDescent="0.2">
      <c r="B213" s="775" t="s">
        <v>3650</v>
      </c>
      <c r="C213" s="4">
        <v>6.1</v>
      </c>
      <c r="D213" s="8" t="s">
        <v>30</v>
      </c>
      <c r="E213" s="8" t="s">
        <v>70</v>
      </c>
      <c r="F213" s="775" t="s">
        <v>3651</v>
      </c>
      <c r="G213" s="4" t="s">
        <v>239</v>
      </c>
      <c r="H213" s="4" t="s">
        <v>243</v>
      </c>
      <c r="I213" s="8"/>
      <c r="J213" s="4" t="s">
        <v>244</v>
      </c>
      <c r="K213" s="4"/>
    </row>
    <row r="214" spans="2:11" x14ac:dyDescent="0.2">
      <c r="B214" s="775" t="s">
        <v>3652</v>
      </c>
      <c r="C214" s="4">
        <v>6.1</v>
      </c>
      <c r="D214" s="8" t="s">
        <v>30</v>
      </c>
      <c r="E214" s="8" t="s">
        <v>72</v>
      </c>
      <c r="F214" s="775" t="s">
        <v>3653</v>
      </c>
      <c r="G214" s="4" t="s">
        <v>239</v>
      </c>
      <c r="H214" s="4" t="s">
        <v>245</v>
      </c>
      <c r="I214" s="8" t="s">
        <v>3654</v>
      </c>
      <c r="J214" s="4"/>
      <c r="K214" s="4"/>
    </row>
    <row r="215" spans="2:11" x14ac:dyDescent="0.2">
      <c r="B215" s="775" t="s">
        <v>3655</v>
      </c>
      <c r="C215" s="4">
        <v>6.1</v>
      </c>
      <c r="D215" s="8" t="s">
        <v>30</v>
      </c>
      <c r="E215" s="8" t="s">
        <v>74</v>
      </c>
      <c r="F215" s="775" t="s">
        <v>3656</v>
      </c>
      <c r="G215" s="4" t="s">
        <v>239</v>
      </c>
      <c r="H215" s="4" t="s">
        <v>245</v>
      </c>
      <c r="I215" s="8" t="s">
        <v>3657</v>
      </c>
      <c r="J215" s="4"/>
      <c r="K215" s="4"/>
    </row>
    <row r="216" spans="2:11" x14ac:dyDescent="0.2">
      <c r="B216" s="775" t="s">
        <v>3658</v>
      </c>
      <c r="C216" s="4">
        <v>6.1</v>
      </c>
      <c r="D216" s="8" t="s">
        <v>30</v>
      </c>
      <c r="E216" s="8" t="s">
        <v>76</v>
      </c>
      <c r="F216" s="775" t="s">
        <v>3659</v>
      </c>
      <c r="G216" s="4" t="s">
        <v>239</v>
      </c>
      <c r="H216" s="4" t="s">
        <v>245</v>
      </c>
      <c r="I216" s="8" t="s">
        <v>3660</v>
      </c>
      <c r="J216" s="4"/>
      <c r="K216" s="4"/>
    </row>
    <row r="217" spans="2:11" x14ac:dyDescent="0.2">
      <c r="B217" s="775" t="s">
        <v>3661</v>
      </c>
      <c r="C217" s="4">
        <v>6.1</v>
      </c>
      <c r="D217" s="8" t="s">
        <v>30</v>
      </c>
      <c r="E217" s="8" t="s">
        <v>78</v>
      </c>
      <c r="F217" s="775" t="s">
        <v>3662</v>
      </c>
      <c r="G217" s="4" t="s">
        <v>239</v>
      </c>
      <c r="H217" s="4" t="s">
        <v>780</v>
      </c>
      <c r="I217" s="8"/>
      <c r="J217" s="4" t="s">
        <v>791</v>
      </c>
      <c r="K217" s="4"/>
    </row>
    <row r="218" spans="2:11" x14ac:dyDescent="0.2">
      <c r="B218" s="775" t="s">
        <v>3663</v>
      </c>
      <c r="C218" s="4">
        <v>6.1</v>
      </c>
      <c r="D218" s="8" t="s">
        <v>30</v>
      </c>
      <c r="E218" s="8" t="s">
        <v>81</v>
      </c>
      <c r="F218" s="775" t="s">
        <v>3664</v>
      </c>
      <c r="G218" s="4" t="s">
        <v>239</v>
      </c>
      <c r="H218" s="4" t="s">
        <v>243</v>
      </c>
      <c r="I218" s="8"/>
      <c r="J218" s="4" t="s">
        <v>244</v>
      </c>
      <c r="K218" s="4"/>
    </row>
    <row r="219" spans="2:11" x14ac:dyDescent="0.2">
      <c r="B219" s="775" t="s">
        <v>3665</v>
      </c>
      <c r="C219" s="4">
        <v>6.1</v>
      </c>
      <c r="D219" s="8" t="s">
        <v>30</v>
      </c>
      <c r="E219" s="8" t="s">
        <v>84</v>
      </c>
      <c r="F219" s="775" t="s">
        <v>3666</v>
      </c>
      <c r="G219" s="4" t="s">
        <v>781</v>
      </c>
      <c r="H219" s="4" t="s">
        <v>240</v>
      </c>
      <c r="I219" s="4"/>
      <c r="J219" s="4"/>
      <c r="K219" s="4"/>
    </row>
    <row r="220" spans="2:11" x14ac:dyDescent="0.2">
      <c r="B220" s="775" t="s">
        <v>3667</v>
      </c>
      <c r="C220" s="4">
        <v>6.1</v>
      </c>
      <c r="D220" s="8" t="s">
        <v>31</v>
      </c>
      <c r="E220" s="8" t="s">
        <v>8</v>
      </c>
      <c r="F220" s="775" t="s">
        <v>3668</v>
      </c>
      <c r="G220" s="4" t="s">
        <v>239</v>
      </c>
      <c r="H220" s="4" t="s">
        <v>240</v>
      </c>
      <c r="I220" s="4"/>
      <c r="J220" s="4"/>
      <c r="K220" s="4"/>
    </row>
    <row r="221" spans="2:11" x14ac:dyDescent="0.2">
      <c r="B221" s="775" t="s">
        <v>3669</v>
      </c>
      <c r="C221" s="4">
        <v>6.1</v>
      </c>
      <c r="D221" s="8" t="s">
        <v>31</v>
      </c>
      <c r="E221" s="8" t="s">
        <v>24</v>
      </c>
      <c r="F221" s="775" t="s">
        <v>3670</v>
      </c>
      <c r="G221" s="4" t="s">
        <v>781</v>
      </c>
      <c r="H221" s="4" t="s">
        <v>240</v>
      </c>
      <c r="I221" s="4"/>
      <c r="J221" s="4"/>
      <c r="K221" s="4"/>
    </row>
    <row r="222" spans="2:11" x14ac:dyDescent="0.2">
      <c r="B222" s="775" t="s">
        <v>3671</v>
      </c>
      <c r="C222" s="4">
        <v>6.1</v>
      </c>
      <c r="D222" s="8" t="s">
        <v>31</v>
      </c>
      <c r="E222" s="8" t="s">
        <v>25</v>
      </c>
      <c r="F222" s="775" t="s">
        <v>3672</v>
      </c>
      <c r="G222" s="4" t="s">
        <v>781</v>
      </c>
      <c r="H222" s="4" t="s">
        <v>240</v>
      </c>
      <c r="I222" s="4"/>
      <c r="J222" s="4"/>
      <c r="K222" s="4"/>
    </row>
    <row r="223" spans="2:11" x14ac:dyDescent="0.2">
      <c r="B223" s="775" t="s">
        <v>3673</v>
      </c>
      <c r="C223" s="4">
        <v>6.1</v>
      </c>
      <c r="D223" s="8" t="s">
        <v>31</v>
      </c>
      <c r="E223" s="8" t="s">
        <v>26</v>
      </c>
      <c r="F223" s="775" t="s">
        <v>3674</v>
      </c>
      <c r="G223" s="4" t="s">
        <v>781</v>
      </c>
      <c r="H223" s="4" t="s">
        <v>240</v>
      </c>
      <c r="I223" s="4"/>
      <c r="J223" s="4"/>
      <c r="K223" s="4"/>
    </row>
    <row r="224" spans="2:11" x14ac:dyDescent="0.2">
      <c r="B224" s="775" t="s">
        <v>3675</v>
      </c>
      <c r="C224" s="4">
        <v>6.1</v>
      </c>
      <c r="D224" s="8" t="s">
        <v>31</v>
      </c>
      <c r="E224" s="8" t="s">
        <v>27</v>
      </c>
      <c r="F224" s="775" t="s">
        <v>3676</v>
      </c>
      <c r="G224" s="4" t="s">
        <v>239</v>
      </c>
      <c r="H224" s="4" t="s">
        <v>241</v>
      </c>
      <c r="I224" s="8" t="s">
        <v>25542</v>
      </c>
      <c r="J224" s="4"/>
      <c r="K224" s="4"/>
    </row>
    <row r="225" spans="2:11" x14ac:dyDescent="0.2">
      <c r="B225" s="775" t="s">
        <v>3677</v>
      </c>
      <c r="C225" s="4">
        <v>6.1</v>
      </c>
      <c r="D225" s="8" t="s">
        <v>31</v>
      </c>
      <c r="E225" s="8" t="s">
        <v>28</v>
      </c>
      <c r="F225" s="775" t="s">
        <v>3678</v>
      </c>
      <c r="G225" s="4" t="s">
        <v>239</v>
      </c>
      <c r="H225" s="4" t="s">
        <v>240</v>
      </c>
      <c r="I225" s="4"/>
      <c r="J225" s="4"/>
      <c r="K225" s="4"/>
    </row>
    <row r="226" spans="2:11" x14ac:dyDescent="0.2">
      <c r="B226" s="775" t="s">
        <v>3679</v>
      </c>
      <c r="C226" s="4">
        <v>6.1</v>
      </c>
      <c r="D226" s="8" t="s">
        <v>31</v>
      </c>
      <c r="E226" s="8" t="s">
        <v>29</v>
      </c>
      <c r="F226" s="775" t="s">
        <v>3680</v>
      </c>
      <c r="G226" s="4" t="s">
        <v>239</v>
      </c>
      <c r="H226" s="4" t="s">
        <v>240</v>
      </c>
      <c r="I226" s="4"/>
      <c r="J226" s="4"/>
      <c r="K226" s="4"/>
    </row>
    <row r="227" spans="2:11" x14ac:dyDescent="0.2">
      <c r="B227" s="775" t="s">
        <v>3681</v>
      </c>
      <c r="C227" s="4">
        <v>6.1</v>
      </c>
      <c r="D227" s="8" t="s">
        <v>31</v>
      </c>
      <c r="E227" s="8" t="s">
        <v>30</v>
      </c>
      <c r="F227" s="775" t="s">
        <v>3682</v>
      </c>
      <c r="G227" s="4" t="s">
        <v>239</v>
      </c>
      <c r="H227" s="4" t="s">
        <v>241</v>
      </c>
      <c r="I227" s="8" t="s">
        <v>25543</v>
      </c>
      <c r="J227" s="4"/>
      <c r="K227" s="4"/>
    </row>
    <row r="228" spans="2:11" x14ac:dyDescent="0.2">
      <c r="B228" s="775" t="s">
        <v>3683</v>
      </c>
      <c r="C228" s="4">
        <v>6.1</v>
      </c>
      <c r="D228" s="8" t="s">
        <v>31</v>
      </c>
      <c r="E228" s="8" t="s">
        <v>31</v>
      </c>
      <c r="F228" s="775" t="s">
        <v>3684</v>
      </c>
      <c r="G228" s="4" t="s">
        <v>239</v>
      </c>
      <c r="H228" s="4" t="s">
        <v>241</v>
      </c>
      <c r="I228" s="8" t="s">
        <v>25544</v>
      </c>
      <c r="J228" s="4"/>
      <c r="K228" s="4"/>
    </row>
    <row r="229" spans="2:11" x14ac:dyDescent="0.2">
      <c r="B229" s="775" t="s">
        <v>3685</v>
      </c>
      <c r="C229" s="4">
        <v>6.1</v>
      </c>
      <c r="D229" s="8" t="s">
        <v>31</v>
      </c>
      <c r="E229" s="8" t="s">
        <v>32</v>
      </c>
      <c r="F229" s="775" t="s">
        <v>3686</v>
      </c>
      <c r="G229" s="4" t="s">
        <v>239</v>
      </c>
      <c r="H229" s="4" t="s">
        <v>241</v>
      </c>
      <c r="I229" s="8" t="s">
        <v>25545</v>
      </c>
      <c r="J229" s="4"/>
      <c r="K229" s="4"/>
    </row>
    <row r="230" spans="2:11" x14ac:dyDescent="0.2">
      <c r="B230" s="775" t="s">
        <v>3687</v>
      </c>
      <c r="C230" s="4">
        <v>6.1</v>
      </c>
      <c r="D230" s="8" t="s">
        <v>31</v>
      </c>
      <c r="E230" s="8" t="s">
        <v>33</v>
      </c>
      <c r="F230" s="775" t="s">
        <v>3688</v>
      </c>
      <c r="G230" s="4" t="s">
        <v>239</v>
      </c>
      <c r="H230" s="4" t="s">
        <v>241</v>
      </c>
      <c r="I230" s="8" t="s">
        <v>25546</v>
      </c>
      <c r="J230" s="4"/>
      <c r="K230" s="4"/>
    </row>
    <row r="231" spans="2:11" x14ac:dyDescent="0.2">
      <c r="B231" s="775" t="s">
        <v>3689</v>
      </c>
      <c r="C231" s="4">
        <v>6.1</v>
      </c>
      <c r="D231" s="8" t="s">
        <v>31</v>
      </c>
      <c r="E231" s="8" t="s">
        <v>34</v>
      </c>
      <c r="F231" s="775" t="s">
        <v>3690</v>
      </c>
      <c r="G231" s="4" t="s">
        <v>239</v>
      </c>
      <c r="H231" s="4" t="s">
        <v>241</v>
      </c>
      <c r="I231" s="8" t="s">
        <v>25547</v>
      </c>
      <c r="J231" s="4"/>
      <c r="K231" s="4"/>
    </row>
    <row r="232" spans="2:11" x14ac:dyDescent="0.2">
      <c r="B232" s="775" t="s">
        <v>3691</v>
      </c>
      <c r="C232" s="4">
        <v>6.1</v>
      </c>
      <c r="D232" s="8" t="s">
        <v>31</v>
      </c>
      <c r="E232" s="8" t="s">
        <v>35</v>
      </c>
      <c r="F232" s="775" t="s">
        <v>3692</v>
      </c>
      <c r="G232" s="4" t="s">
        <v>239</v>
      </c>
      <c r="H232" s="4" t="s">
        <v>241</v>
      </c>
      <c r="I232" s="8" t="s">
        <v>25548</v>
      </c>
      <c r="J232" s="4"/>
      <c r="K232" s="4"/>
    </row>
    <row r="233" spans="2:11" x14ac:dyDescent="0.2">
      <c r="B233" s="775" t="s">
        <v>3693</v>
      </c>
      <c r="C233" s="4">
        <v>6.1</v>
      </c>
      <c r="D233" s="8" t="s">
        <v>31</v>
      </c>
      <c r="E233" s="8" t="s">
        <v>36</v>
      </c>
      <c r="F233" s="775" t="s">
        <v>3694</v>
      </c>
      <c r="G233" s="4" t="s">
        <v>239</v>
      </c>
      <c r="H233" s="4" t="s">
        <v>241</v>
      </c>
      <c r="I233" s="8" t="s">
        <v>25549</v>
      </c>
      <c r="J233" s="4"/>
      <c r="K233" s="4"/>
    </row>
    <row r="234" spans="2:11" x14ac:dyDescent="0.2">
      <c r="B234" s="775" t="s">
        <v>3695</v>
      </c>
      <c r="C234" s="4">
        <v>6.1</v>
      </c>
      <c r="D234" s="8" t="s">
        <v>31</v>
      </c>
      <c r="E234" s="8" t="s">
        <v>37</v>
      </c>
      <c r="F234" s="775" t="s">
        <v>3696</v>
      </c>
      <c r="G234" s="4" t="s">
        <v>239</v>
      </c>
      <c r="H234" s="4" t="s">
        <v>243</v>
      </c>
      <c r="I234" s="4"/>
      <c r="J234" s="4" t="s">
        <v>244</v>
      </c>
      <c r="K234" s="4"/>
    </row>
    <row r="235" spans="2:11" x14ac:dyDescent="0.2">
      <c r="B235" s="775" t="s">
        <v>3697</v>
      </c>
      <c r="C235" s="4">
        <v>6.1</v>
      </c>
      <c r="D235" s="8" t="s">
        <v>31</v>
      </c>
      <c r="E235" s="8" t="s">
        <v>38</v>
      </c>
      <c r="F235" s="775" t="s">
        <v>3698</v>
      </c>
      <c r="G235" s="4" t="s">
        <v>239</v>
      </c>
      <c r="H235" s="4" t="s">
        <v>243</v>
      </c>
      <c r="I235" s="4"/>
      <c r="J235" s="4" t="s">
        <v>244</v>
      </c>
      <c r="K235" s="4"/>
    </row>
    <row r="236" spans="2:11" x14ac:dyDescent="0.2">
      <c r="B236" s="775" t="s">
        <v>3699</v>
      </c>
      <c r="C236" s="4">
        <v>6.1</v>
      </c>
      <c r="D236" s="8" t="s">
        <v>31</v>
      </c>
      <c r="E236" s="8" t="s">
        <v>39</v>
      </c>
      <c r="F236" s="775" t="s">
        <v>3700</v>
      </c>
      <c r="G236" s="4" t="s">
        <v>239</v>
      </c>
      <c r="H236" s="4" t="s">
        <v>243</v>
      </c>
      <c r="I236" s="4"/>
      <c r="J236" s="4" t="s">
        <v>244</v>
      </c>
      <c r="K236" s="4"/>
    </row>
    <row r="237" spans="2:11" x14ac:dyDescent="0.2">
      <c r="B237" s="775" t="s">
        <v>3701</v>
      </c>
      <c r="C237" s="4">
        <v>6.1</v>
      </c>
      <c r="D237" s="8" t="s">
        <v>31</v>
      </c>
      <c r="E237" s="8" t="s">
        <v>56</v>
      </c>
      <c r="F237" s="775" t="s">
        <v>3702</v>
      </c>
      <c r="G237" s="4" t="s">
        <v>239</v>
      </c>
      <c r="H237" s="4" t="s">
        <v>243</v>
      </c>
      <c r="I237" s="4"/>
      <c r="J237" s="4" t="s">
        <v>244</v>
      </c>
      <c r="K237" s="4"/>
    </row>
    <row r="238" spans="2:11" x14ac:dyDescent="0.2">
      <c r="B238" s="775" t="s">
        <v>3703</v>
      </c>
      <c r="C238" s="4">
        <v>6.1</v>
      </c>
      <c r="D238" s="8" t="s">
        <v>31</v>
      </c>
      <c r="E238" s="8" t="s">
        <v>58</v>
      </c>
      <c r="F238" s="775" t="s">
        <v>3704</v>
      </c>
      <c r="G238" s="4" t="s">
        <v>239</v>
      </c>
      <c r="H238" s="4" t="s">
        <v>243</v>
      </c>
      <c r="I238" s="4"/>
      <c r="J238" s="4" t="s">
        <v>244</v>
      </c>
      <c r="K238" s="4"/>
    </row>
    <row r="239" spans="2:11" x14ac:dyDescent="0.2">
      <c r="B239" s="775" t="s">
        <v>3705</v>
      </c>
      <c r="C239" s="4">
        <v>6.1</v>
      </c>
      <c r="D239" s="8" t="s">
        <v>31</v>
      </c>
      <c r="E239" s="8" t="s">
        <v>60</v>
      </c>
      <c r="F239" s="775" t="s">
        <v>3706</v>
      </c>
      <c r="G239" s="4" t="s">
        <v>239</v>
      </c>
      <c r="H239" s="4" t="s">
        <v>243</v>
      </c>
      <c r="I239" s="4"/>
      <c r="J239" s="4" t="s">
        <v>244</v>
      </c>
      <c r="K239" s="4"/>
    </row>
    <row r="240" spans="2:11" x14ac:dyDescent="0.2">
      <c r="B240" s="775" t="s">
        <v>3707</v>
      </c>
      <c r="C240" s="4">
        <v>6.1</v>
      </c>
      <c r="D240" s="8" t="s">
        <v>31</v>
      </c>
      <c r="E240" s="8" t="s">
        <v>62</v>
      </c>
      <c r="F240" s="775" t="s">
        <v>3708</v>
      </c>
      <c r="G240" s="4" t="s">
        <v>239</v>
      </c>
      <c r="H240" s="4" t="s">
        <v>240</v>
      </c>
      <c r="I240" s="4"/>
      <c r="J240" s="4"/>
      <c r="K240" s="4"/>
    </row>
    <row r="241" spans="2:11" x14ac:dyDescent="0.2">
      <c r="B241" s="775" t="s">
        <v>3709</v>
      </c>
      <c r="C241" s="4">
        <v>6.1</v>
      </c>
      <c r="D241" s="8" t="s">
        <v>31</v>
      </c>
      <c r="E241" s="8" t="s">
        <v>64</v>
      </c>
      <c r="F241" s="775" t="s">
        <v>3710</v>
      </c>
      <c r="G241" s="4" t="s">
        <v>239</v>
      </c>
      <c r="H241" s="4" t="s">
        <v>243</v>
      </c>
      <c r="I241" s="4"/>
      <c r="J241" s="4" t="s">
        <v>244</v>
      </c>
      <c r="K241" s="4"/>
    </row>
    <row r="242" spans="2:11" x14ac:dyDescent="0.2">
      <c r="B242" s="775" t="s">
        <v>3711</v>
      </c>
      <c r="C242" s="4">
        <v>6.1</v>
      </c>
      <c r="D242" s="8" t="s">
        <v>31</v>
      </c>
      <c r="E242" s="8" t="s">
        <v>66</v>
      </c>
      <c r="F242" s="775" t="s">
        <v>3712</v>
      </c>
      <c r="G242" s="4" t="s">
        <v>239</v>
      </c>
      <c r="H242" s="4" t="s">
        <v>241</v>
      </c>
      <c r="I242" s="8" t="s">
        <v>25550</v>
      </c>
      <c r="J242" s="4"/>
      <c r="K242" s="4"/>
    </row>
    <row r="243" spans="2:11" x14ac:dyDescent="0.2">
      <c r="B243" s="775" t="s">
        <v>3713</v>
      </c>
      <c r="C243" s="4">
        <v>6.1</v>
      </c>
      <c r="D243" s="8" t="s">
        <v>31</v>
      </c>
      <c r="E243" s="8" t="s">
        <v>68</v>
      </c>
      <c r="F243" s="775" t="s">
        <v>3714</v>
      </c>
      <c r="G243" s="4" t="s">
        <v>239</v>
      </c>
      <c r="H243" s="4" t="s">
        <v>245</v>
      </c>
      <c r="I243" s="8" t="s">
        <v>3715</v>
      </c>
      <c r="J243" s="4"/>
      <c r="K243" s="4"/>
    </row>
    <row r="244" spans="2:11" x14ac:dyDescent="0.2">
      <c r="B244" s="775" t="s">
        <v>3716</v>
      </c>
      <c r="C244" s="4">
        <v>6.1</v>
      </c>
      <c r="D244" s="8" t="s">
        <v>31</v>
      </c>
      <c r="E244" s="8" t="s">
        <v>70</v>
      </c>
      <c r="F244" s="775" t="s">
        <v>3717</v>
      </c>
      <c r="G244" s="4" t="s">
        <v>239</v>
      </c>
      <c r="H244" s="4" t="s">
        <v>243</v>
      </c>
      <c r="I244" s="4"/>
      <c r="J244" s="4" t="s">
        <v>244</v>
      </c>
      <c r="K244" s="4"/>
    </row>
    <row r="245" spans="2:11" x14ac:dyDescent="0.2">
      <c r="B245" s="775" t="s">
        <v>3718</v>
      </c>
      <c r="C245" s="4">
        <v>6.1</v>
      </c>
      <c r="D245" s="8" t="s">
        <v>31</v>
      </c>
      <c r="E245" s="8" t="s">
        <v>72</v>
      </c>
      <c r="F245" s="775" t="s">
        <v>3719</v>
      </c>
      <c r="G245" s="4" t="s">
        <v>239</v>
      </c>
      <c r="H245" s="4" t="s">
        <v>245</v>
      </c>
      <c r="I245" s="8" t="s">
        <v>3720</v>
      </c>
      <c r="J245" s="4"/>
      <c r="K245" s="4"/>
    </row>
    <row r="246" spans="2:11" x14ac:dyDescent="0.2">
      <c r="B246" s="775" t="s">
        <v>3721</v>
      </c>
      <c r="C246" s="4">
        <v>6.1</v>
      </c>
      <c r="D246" s="8" t="s">
        <v>31</v>
      </c>
      <c r="E246" s="8" t="s">
        <v>74</v>
      </c>
      <c r="F246" s="775" t="s">
        <v>3722</v>
      </c>
      <c r="G246" s="4" t="s">
        <v>239</v>
      </c>
      <c r="H246" s="4" t="s">
        <v>245</v>
      </c>
      <c r="I246" s="8" t="s">
        <v>3723</v>
      </c>
      <c r="J246" s="4"/>
      <c r="K246" s="4"/>
    </row>
    <row r="247" spans="2:11" x14ac:dyDescent="0.2">
      <c r="B247" s="775" t="s">
        <v>3724</v>
      </c>
      <c r="C247" s="4">
        <v>6.1</v>
      </c>
      <c r="D247" s="8" t="s">
        <v>31</v>
      </c>
      <c r="E247" s="8" t="s">
        <v>76</v>
      </c>
      <c r="F247" s="775" t="s">
        <v>3725</v>
      </c>
      <c r="G247" s="4" t="s">
        <v>239</v>
      </c>
      <c r="H247" s="4" t="s">
        <v>245</v>
      </c>
      <c r="I247" s="8" t="s">
        <v>3726</v>
      </c>
      <c r="J247" s="4"/>
      <c r="K247" s="4"/>
    </row>
    <row r="248" spans="2:11" x14ac:dyDescent="0.2">
      <c r="B248" s="775" t="s">
        <v>3727</v>
      </c>
      <c r="C248" s="4">
        <v>6.1</v>
      </c>
      <c r="D248" s="8" t="s">
        <v>31</v>
      </c>
      <c r="E248" s="8" t="s">
        <v>78</v>
      </c>
      <c r="F248" s="775" t="s">
        <v>3728</v>
      </c>
      <c r="G248" s="4" t="s">
        <v>239</v>
      </c>
      <c r="H248" s="4" t="s">
        <v>780</v>
      </c>
      <c r="I248" s="4"/>
      <c r="J248" s="4" t="s">
        <v>791</v>
      </c>
      <c r="K248" s="4"/>
    </row>
    <row r="249" spans="2:11" x14ac:dyDescent="0.2">
      <c r="B249" s="775" t="s">
        <v>3729</v>
      </c>
      <c r="C249" s="4">
        <v>6.1</v>
      </c>
      <c r="D249" s="8" t="s">
        <v>31</v>
      </c>
      <c r="E249" s="8" t="s">
        <v>81</v>
      </c>
      <c r="F249" s="775" t="s">
        <v>3730</v>
      </c>
      <c r="G249" s="4" t="s">
        <v>239</v>
      </c>
      <c r="H249" s="4" t="s">
        <v>243</v>
      </c>
      <c r="I249" s="8"/>
      <c r="J249" s="4" t="s">
        <v>244</v>
      </c>
      <c r="K249" s="4"/>
    </row>
    <row r="250" spans="2:11" x14ac:dyDescent="0.2">
      <c r="B250" s="775" t="s">
        <v>3731</v>
      </c>
      <c r="C250" s="4">
        <v>6.1</v>
      </c>
      <c r="D250" s="8" t="s">
        <v>31</v>
      </c>
      <c r="E250" s="8" t="s">
        <v>84</v>
      </c>
      <c r="F250" s="775" t="s">
        <v>3732</v>
      </c>
      <c r="G250" s="4" t="s">
        <v>781</v>
      </c>
      <c r="H250" s="4" t="s">
        <v>240</v>
      </c>
      <c r="I250" s="8"/>
      <c r="J250" s="4"/>
      <c r="K250" s="4"/>
    </row>
    <row r="251" spans="2:11" x14ac:dyDescent="0.2">
      <c r="B251" s="775" t="s">
        <v>3733</v>
      </c>
      <c r="C251" s="4">
        <v>6.1</v>
      </c>
      <c r="D251" s="8" t="s">
        <v>32</v>
      </c>
      <c r="E251" s="8" t="s">
        <v>8</v>
      </c>
      <c r="F251" s="775" t="s">
        <v>3734</v>
      </c>
      <c r="G251" s="4" t="s">
        <v>239</v>
      </c>
      <c r="H251" s="4" t="s">
        <v>240</v>
      </c>
      <c r="I251" s="8"/>
      <c r="J251" s="4"/>
      <c r="K251" s="4"/>
    </row>
    <row r="252" spans="2:11" x14ac:dyDescent="0.2">
      <c r="B252" s="775" t="s">
        <v>3735</v>
      </c>
      <c r="C252" s="4">
        <v>6.1</v>
      </c>
      <c r="D252" s="8" t="s">
        <v>32</v>
      </c>
      <c r="E252" s="8" t="s">
        <v>24</v>
      </c>
      <c r="F252" s="775" t="s">
        <v>3736</v>
      </c>
      <c r="G252" s="4" t="s">
        <v>781</v>
      </c>
      <c r="H252" s="4" t="s">
        <v>240</v>
      </c>
      <c r="I252" s="8"/>
      <c r="J252" s="4"/>
      <c r="K252" s="4"/>
    </row>
    <row r="253" spans="2:11" x14ac:dyDescent="0.2">
      <c r="B253" s="775" t="s">
        <v>3737</v>
      </c>
      <c r="C253" s="4">
        <v>6.1</v>
      </c>
      <c r="D253" s="8" t="s">
        <v>32</v>
      </c>
      <c r="E253" s="8" t="s">
        <v>25</v>
      </c>
      <c r="F253" s="775" t="s">
        <v>3738</v>
      </c>
      <c r="G253" s="4" t="s">
        <v>781</v>
      </c>
      <c r="H253" s="4" t="s">
        <v>240</v>
      </c>
      <c r="I253" s="8"/>
      <c r="J253" s="4"/>
      <c r="K253" s="4"/>
    </row>
    <row r="254" spans="2:11" x14ac:dyDescent="0.2">
      <c r="B254" s="775" t="s">
        <v>3739</v>
      </c>
      <c r="C254" s="4">
        <v>6.1</v>
      </c>
      <c r="D254" s="8" t="s">
        <v>32</v>
      </c>
      <c r="E254" s="8" t="s">
        <v>26</v>
      </c>
      <c r="F254" s="775" t="s">
        <v>3740</v>
      </c>
      <c r="G254" s="4" t="s">
        <v>781</v>
      </c>
      <c r="H254" s="4" t="s">
        <v>240</v>
      </c>
      <c r="I254" s="8"/>
      <c r="J254" s="4"/>
      <c r="K254" s="4"/>
    </row>
    <row r="255" spans="2:11" x14ac:dyDescent="0.2">
      <c r="B255" s="775" t="s">
        <v>3741</v>
      </c>
      <c r="C255" s="4">
        <v>6.1</v>
      </c>
      <c r="D255" s="8" t="s">
        <v>32</v>
      </c>
      <c r="E255" s="8" t="s">
        <v>27</v>
      </c>
      <c r="F255" s="775" t="s">
        <v>3742</v>
      </c>
      <c r="G255" s="4" t="s">
        <v>239</v>
      </c>
      <c r="H255" s="4" t="s">
        <v>241</v>
      </c>
      <c r="I255" s="8" t="s">
        <v>25542</v>
      </c>
      <c r="J255" s="4"/>
      <c r="K255" s="4"/>
    </row>
    <row r="256" spans="2:11" x14ac:dyDescent="0.2">
      <c r="B256" s="775" t="s">
        <v>3743</v>
      </c>
      <c r="C256" s="4">
        <v>6.1</v>
      </c>
      <c r="D256" s="8" t="s">
        <v>32</v>
      </c>
      <c r="E256" s="8" t="s">
        <v>28</v>
      </c>
      <c r="F256" s="775" t="s">
        <v>3744</v>
      </c>
      <c r="G256" s="4" t="s">
        <v>239</v>
      </c>
      <c r="H256" s="4" t="s">
        <v>240</v>
      </c>
      <c r="I256" s="8"/>
      <c r="J256" s="4"/>
      <c r="K256" s="4"/>
    </row>
    <row r="257" spans="2:11" x14ac:dyDescent="0.2">
      <c r="B257" s="775" t="s">
        <v>3745</v>
      </c>
      <c r="C257" s="4">
        <v>6.1</v>
      </c>
      <c r="D257" s="8" t="s">
        <v>32</v>
      </c>
      <c r="E257" s="8" t="s">
        <v>29</v>
      </c>
      <c r="F257" s="775" t="s">
        <v>3746</v>
      </c>
      <c r="G257" s="4" t="s">
        <v>239</v>
      </c>
      <c r="H257" s="4" t="s">
        <v>240</v>
      </c>
      <c r="I257" s="8"/>
      <c r="J257" s="4"/>
      <c r="K257" s="4"/>
    </row>
    <row r="258" spans="2:11" x14ac:dyDescent="0.2">
      <c r="B258" s="775" t="s">
        <v>3747</v>
      </c>
      <c r="C258" s="4">
        <v>6.1</v>
      </c>
      <c r="D258" s="8" t="s">
        <v>32</v>
      </c>
      <c r="E258" s="8" t="s">
        <v>30</v>
      </c>
      <c r="F258" s="775" t="s">
        <v>3748</v>
      </c>
      <c r="G258" s="4" t="s">
        <v>239</v>
      </c>
      <c r="H258" s="4" t="s">
        <v>241</v>
      </c>
      <c r="I258" s="8" t="s">
        <v>25543</v>
      </c>
      <c r="J258" s="4"/>
      <c r="K258" s="4"/>
    </row>
    <row r="259" spans="2:11" x14ac:dyDescent="0.2">
      <c r="B259" s="775" t="s">
        <v>3749</v>
      </c>
      <c r="C259" s="4">
        <v>6.1</v>
      </c>
      <c r="D259" s="8" t="s">
        <v>32</v>
      </c>
      <c r="E259" s="8" t="s">
        <v>31</v>
      </c>
      <c r="F259" s="775" t="s">
        <v>3750</v>
      </c>
      <c r="G259" s="4" t="s">
        <v>239</v>
      </c>
      <c r="H259" s="4" t="s">
        <v>241</v>
      </c>
      <c r="I259" s="8" t="s">
        <v>25544</v>
      </c>
      <c r="J259" s="4"/>
      <c r="K259" s="4"/>
    </row>
    <row r="260" spans="2:11" x14ac:dyDescent="0.2">
      <c r="B260" s="775" t="s">
        <v>3751</v>
      </c>
      <c r="C260" s="4">
        <v>6.1</v>
      </c>
      <c r="D260" s="8" t="s">
        <v>32</v>
      </c>
      <c r="E260" s="8" t="s">
        <v>32</v>
      </c>
      <c r="F260" s="775" t="s">
        <v>3752</v>
      </c>
      <c r="G260" s="4" t="s">
        <v>239</v>
      </c>
      <c r="H260" s="4" t="s">
        <v>241</v>
      </c>
      <c r="I260" s="8" t="s">
        <v>25545</v>
      </c>
      <c r="J260" s="4"/>
      <c r="K260" s="4"/>
    </row>
    <row r="261" spans="2:11" x14ac:dyDescent="0.2">
      <c r="B261" s="775" t="s">
        <v>3753</v>
      </c>
      <c r="C261" s="4">
        <v>6.1</v>
      </c>
      <c r="D261" s="8" t="s">
        <v>32</v>
      </c>
      <c r="E261" s="8" t="s">
        <v>33</v>
      </c>
      <c r="F261" s="775" t="s">
        <v>3754</v>
      </c>
      <c r="G261" s="4" t="s">
        <v>239</v>
      </c>
      <c r="H261" s="4" t="s">
        <v>241</v>
      </c>
      <c r="I261" s="8" t="s">
        <v>25546</v>
      </c>
      <c r="J261" s="4"/>
      <c r="K261" s="4"/>
    </row>
    <row r="262" spans="2:11" x14ac:dyDescent="0.2">
      <c r="B262" s="775" t="s">
        <v>3755</v>
      </c>
      <c r="C262" s="4">
        <v>6.1</v>
      </c>
      <c r="D262" s="8" t="s">
        <v>32</v>
      </c>
      <c r="E262" s="8" t="s">
        <v>34</v>
      </c>
      <c r="F262" s="775" t="s">
        <v>3756</v>
      </c>
      <c r="G262" s="4" t="s">
        <v>239</v>
      </c>
      <c r="H262" s="4" t="s">
        <v>241</v>
      </c>
      <c r="I262" s="8" t="s">
        <v>25547</v>
      </c>
      <c r="J262" s="4"/>
      <c r="K262" s="4"/>
    </row>
    <row r="263" spans="2:11" x14ac:dyDescent="0.2">
      <c r="B263" s="775" t="s">
        <v>3757</v>
      </c>
      <c r="C263" s="4">
        <v>6.1</v>
      </c>
      <c r="D263" s="8" t="s">
        <v>32</v>
      </c>
      <c r="E263" s="8" t="s">
        <v>35</v>
      </c>
      <c r="F263" s="775" t="s">
        <v>3758</v>
      </c>
      <c r="G263" s="4" t="s">
        <v>239</v>
      </c>
      <c r="H263" s="4" t="s">
        <v>241</v>
      </c>
      <c r="I263" s="8" t="s">
        <v>25548</v>
      </c>
      <c r="J263" s="4"/>
      <c r="K263" s="4"/>
    </row>
    <row r="264" spans="2:11" x14ac:dyDescent="0.2">
      <c r="B264" s="775" t="s">
        <v>3759</v>
      </c>
      <c r="C264" s="4">
        <v>6.1</v>
      </c>
      <c r="D264" s="8" t="s">
        <v>32</v>
      </c>
      <c r="E264" s="8" t="s">
        <v>36</v>
      </c>
      <c r="F264" s="775" t="s">
        <v>3760</v>
      </c>
      <c r="G264" s="4" t="s">
        <v>239</v>
      </c>
      <c r="H264" s="4" t="s">
        <v>241</v>
      </c>
      <c r="I264" s="8" t="s">
        <v>25549</v>
      </c>
      <c r="J264" s="4"/>
      <c r="K264" s="4"/>
    </row>
    <row r="265" spans="2:11" x14ac:dyDescent="0.2">
      <c r="B265" s="775" t="s">
        <v>3761</v>
      </c>
      <c r="C265" s="4">
        <v>6.1</v>
      </c>
      <c r="D265" s="8" t="s">
        <v>32</v>
      </c>
      <c r="E265" s="8" t="s">
        <v>37</v>
      </c>
      <c r="F265" s="775" t="s">
        <v>3762</v>
      </c>
      <c r="G265" s="4" t="s">
        <v>239</v>
      </c>
      <c r="H265" s="4" t="s">
        <v>243</v>
      </c>
      <c r="I265" s="8"/>
      <c r="J265" s="4" t="s">
        <v>244</v>
      </c>
      <c r="K265" s="4"/>
    </row>
    <row r="266" spans="2:11" x14ac:dyDescent="0.2">
      <c r="B266" s="775" t="s">
        <v>3763</v>
      </c>
      <c r="C266" s="4">
        <v>6.1</v>
      </c>
      <c r="D266" s="8" t="s">
        <v>32</v>
      </c>
      <c r="E266" s="8" t="s">
        <v>38</v>
      </c>
      <c r="F266" s="775" t="s">
        <v>3764</v>
      </c>
      <c r="G266" s="4" t="s">
        <v>239</v>
      </c>
      <c r="H266" s="4" t="s">
        <v>243</v>
      </c>
      <c r="I266" s="4"/>
      <c r="J266" s="4" t="s">
        <v>244</v>
      </c>
      <c r="K266" s="4"/>
    </row>
    <row r="267" spans="2:11" x14ac:dyDescent="0.2">
      <c r="B267" s="775" t="s">
        <v>3765</v>
      </c>
      <c r="C267" s="4">
        <v>6.1</v>
      </c>
      <c r="D267" s="8" t="s">
        <v>32</v>
      </c>
      <c r="E267" s="8" t="s">
        <v>39</v>
      </c>
      <c r="F267" s="775" t="s">
        <v>3766</v>
      </c>
      <c r="G267" s="4" t="s">
        <v>239</v>
      </c>
      <c r="H267" s="4" t="s">
        <v>243</v>
      </c>
      <c r="I267" s="4"/>
      <c r="J267" s="4" t="s">
        <v>244</v>
      </c>
      <c r="K267" s="4"/>
    </row>
    <row r="268" spans="2:11" x14ac:dyDescent="0.2">
      <c r="B268" s="775" t="s">
        <v>3767</v>
      </c>
      <c r="C268" s="4">
        <v>6.1</v>
      </c>
      <c r="D268" s="8" t="s">
        <v>32</v>
      </c>
      <c r="E268" s="8" t="s">
        <v>56</v>
      </c>
      <c r="F268" s="775" t="s">
        <v>3768</v>
      </c>
      <c r="G268" s="4" t="s">
        <v>239</v>
      </c>
      <c r="H268" s="4" t="s">
        <v>243</v>
      </c>
      <c r="I268" s="4"/>
      <c r="J268" s="4" t="s">
        <v>244</v>
      </c>
      <c r="K268" s="4"/>
    </row>
    <row r="269" spans="2:11" x14ac:dyDescent="0.2">
      <c r="B269" s="775" t="s">
        <v>3769</v>
      </c>
      <c r="C269" s="4">
        <v>6.1</v>
      </c>
      <c r="D269" s="8" t="s">
        <v>32</v>
      </c>
      <c r="E269" s="8" t="s">
        <v>58</v>
      </c>
      <c r="F269" s="775" t="s">
        <v>3770</v>
      </c>
      <c r="G269" s="4" t="s">
        <v>239</v>
      </c>
      <c r="H269" s="4" t="s">
        <v>243</v>
      </c>
      <c r="I269" s="4"/>
      <c r="J269" s="4" t="s">
        <v>244</v>
      </c>
      <c r="K269" s="4"/>
    </row>
    <row r="270" spans="2:11" x14ac:dyDescent="0.2">
      <c r="B270" s="775" t="s">
        <v>3771</v>
      </c>
      <c r="C270" s="4">
        <v>6.1</v>
      </c>
      <c r="D270" s="8" t="s">
        <v>32</v>
      </c>
      <c r="E270" s="8" t="s">
        <v>60</v>
      </c>
      <c r="F270" s="775" t="s">
        <v>3772</v>
      </c>
      <c r="G270" s="4" t="s">
        <v>239</v>
      </c>
      <c r="H270" s="4" t="s">
        <v>243</v>
      </c>
      <c r="I270" s="4"/>
      <c r="J270" s="4" t="s">
        <v>244</v>
      </c>
      <c r="K270" s="4"/>
    </row>
    <row r="271" spans="2:11" x14ac:dyDescent="0.2">
      <c r="B271" s="775" t="s">
        <v>3773</v>
      </c>
      <c r="C271" s="4">
        <v>6.1</v>
      </c>
      <c r="D271" s="8" t="s">
        <v>32</v>
      </c>
      <c r="E271" s="8" t="s">
        <v>62</v>
      </c>
      <c r="F271" s="775" t="s">
        <v>3774</v>
      </c>
      <c r="G271" s="4" t="s">
        <v>239</v>
      </c>
      <c r="H271" s="4" t="s">
        <v>240</v>
      </c>
      <c r="I271" s="4"/>
      <c r="J271" s="4"/>
      <c r="K271" s="4"/>
    </row>
    <row r="272" spans="2:11" x14ac:dyDescent="0.2">
      <c r="B272" s="775" t="s">
        <v>3775</v>
      </c>
      <c r="C272" s="4">
        <v>6.1</v>
      </c>
      <c r="D272" s="8" t="s">
        <v>32</v>
      </c>
      <c r="E272" s="8" t="s">
        <v>64</v>
      </c>
      <c r="F272" s="775" t="s">
        <v>3776</v>
      </c>
      <c r="G272" s="4" t="s">
        <v>239</v>
      </c>
      <c r="H272" s="4" t="s">
        <v>243</v>
      </c>
      <c r="I272" s="4"/>
      <c r="J272" s="4" t="s">
        <v>244</v>
      </c>
      <c r="K272" s="4"/>
    </row>
    <row r="273" spans="2:11" x14ac:dyDescent="0.2">
      <c r="B273" s="775" t="s">
        <v>3777</v>
      </c>
      <c r="C273" s="4">
        <v>6.1</v>
      </c>
      <c r="D273" s="8" t="s">
        <v>32</v>
      </c>
      <c r="E273" s="8" t="s">
        <v>66</v>
      </c>
      <c r="F273" s="775" t="s">
        <v>3778</v>
      </c>
      <c r="G273" s="4" t="s">
        <v>239</v>
      </c>
      <c r="H273" s="4" t="s">
        <v>241</v>
      </c>
      <c r="I273" s="8" t="s">
        <v>25550</v>
      </c>
      <c r="J273" s="4"/>
      <c r="K273" s="4"/>
    </row>
    <row r="274" spans="2:11" x14ac:dyDescent="0.2">
      <c r="B274" s="775" t="s">
        <v>3779</v>
      </c>
      <c r="C274" s="4">
        <v>6.1</v>
      </c>
      <c r="D274" s="8" t="s">
        <v>32</v>
      </c>
      <c r="E274" s="8" t="s">
        <v>68</v>
      </c>
      <c r="F274" s="775" t="s">
        <v>3780</v>
      </c>
      <c r="G274" s="4" t="s">
        <v>239</v>
      </c>
      <c r="H274" s="4" t="s">
        <v>245</v>
      </c>
      <c r="I274" s="8" t="s">
        <v>3781</v>
      </c>
      <c r="J274" s="4"/>
      <c r="K274" s="4"/>
    </row>
    <row r="275" spans="2:11" x14ac:dyDescent="0.2">
      <c r="B275" s="775" t="s">
        <v>3782</v>
      </c>
      <c r="C275" s="4">
        <v>6.1</v>
      </c>
      <c r="D275" s="8" t="s">
        <v>32</v>
      </c>
      <c r="E275" s="8" t="s">
        <v>70</v>
      </c>
      <c r="F275" s="775" t="s">
        <v>3783</v>
      </c>
      <c r="G275" s="4" t="s">
        <v>239</v>
      </c>
      <c r="H275" s="4" t="s">
        <v>243</v>
      </c>
      <c r="I275" s="4"/>
      <c r="J275" s="4" t="s">
        <v>244</v>
      </c>
      <c r="K275" s="4"/>
    </row>
    <row r="276" spans="2:11" x14ac:dyDescent="0.2">
      <c r="B276" s="775" t="s">
        <v>3784</v>
      </c>
      <c r="C276" s="4">
        <v>6.1</v>
      </c>
      <c r="D276" s="8" t="s">
        <v>32</v>
      </c>
      <c r="E276" s="8" t="s">
        <v>72</v>
      </c>
      <c r="F276" s="775" t="s">
        <v>3785</v>
      </c>
      <c r="G276" s="4" t="s">
        <v>239</v>
      </c>
      <c r="H276" s="4" t="s">
        <v>245</v>
      </c>
      <c r="I276" s="8" t="s">
        <v>3786</v>
      </c>
      <c r="J276" s="4"/>
      <c r="K276" s="4"/>
    </row>
    <row r="277" spans="2:11" x14ac:dyDescent="0.2">
      <c r="B277" s="775" t="s">
        <v>3787</v>
      </c>
      <c r="C277" s="4">
        <v>6.1</v>
      </c>
      <c r="D277" s="8" t="s">
        <v>32</v>
      </c>
      <c r="E277" s="8" t="s">
        <v>74</v>
      </c>
      <c r="F277" s="775" t="s">
        <v>3788</v>
      </c>
      <c r="G277" s="4" t="s">
        <v>239</v>
      </c>
      <c r="H277" s="4" t="s">
        <v>245</v>
      </c>
      <c r="I277" s="8" t="s">
        <v>3789</v>
      </c>
      <c r="J277" s="4"/>
      <c r="K277" s="4"/>
    </row>
    <row r="278" spans="2:11" x14ac:dyDescent="0.2">
      <c r="B278" s="775" t="s">
        <v>3790</v>
      </c>
      <c r="C278" s="4">
        <v>6.1</v>
      </c>
      <c r="D278" s="8" t="s">
        <v>32</v>
      </c>
      <c r="E278" s="8" t="s">
        <v>76</v>
      </c>
      <c r="F278" s="775" t="s">
        <v>3791</v>
      </c>
      <c r="G278" s="4" t="s">
        <v>239</v>
      </c>
      <c r="H278" s="4" t="s">
        <v>245</v>
      </c>
      <c r="I278" s="8" t="s">
        <v>3792</v>
      </c>
      <c r="J278" s="4"/>
      <c r="K278" s="4"/>
    </row>
    <row r="279" spans="2:11" x14ac:dyDescent="0.2">
      <c r="B279" s="775" t="s">
        <v>3793</v>
      </c>
      <c r="C279" s="4">
        <v>6.1</v>
      </c>
      <c r="D279" s="8" t="s">
        <v>32</v>
      </c>
      <c r="E279" s="8" t="s">
        <v>78</v>
      </c>
      <c r="F279" s="775" t="s">
        <v>3794</v>
      </c>
      <c r="G279" s="4" t="s">
        <v>239</v>
      </c>
      <c r="H279" s="4" t="s">
        <v>780</v>
      </c>
      <c r="I279" s="4"/>
      <c r="J279" s="4" t="s">
        <v>791</v>
      </c>
      <c r="K279" s="4"/>
    </row>
    <row r="280" spans="2:11" x14ac:dyDescent="0.2">
      <c r="B280" s="775" t="s">
        <v>3795</v>
      </c>
      <c r="C280" s="4">
        <v>6.1</v>
      </c>
      <c r="D280" s="8" t="s">
        <v>32</v>
      </c>
      <c r="E280" s="8" t="s">
        <v>81</v>
      </c>
      <c r="F280" s="775" t="s">
        <v>3796</v>
      </c>
      <c r="G280" s="4" t="s">
        <v>239</v>
      </c>
      <c r="H280" s="4" t="s">
        <v>243</v>
      </c>
      <c r="I280" s="8"/>
      <c r="J280" s="4" t="s">
        <v>244</v>
      </c>
      <c r="K280" s="4"/>
    </row>
    <row r="281" spans="2:11" x14ac:dyDescent="0.2">
      <c r="B281" s="775" t="s">
        <v>3797</v>
      </c>
      <c r="C281" s="4">
        <v>6.1</v>
      </c>
      <c r="D281" s="8" t="s">
        <v>32</v>
      </c>
      <c r="E281" s="8" t="s">
        <v>84</v>
      </c>
      <c r="F281" s="775" t="s">
        <v>3798</v>
      </c>
      <c r="G281" s="4" t="s">
        <v>781</v>
      </c>
      <c r="H281" s="4" t="s">
        <v>240</v>
      </c>
      <c r="I281" s="4"/>
      <c r="J281" s="4"/>
      <c r="K281" s="4"/>
    </row>
    <row r="282" spans="2:11" x14ac:dyDescent="0.2">
      <c r="B282" s="775" t="s">
        <v>3799</v>
      </c>
      <c r="C282" s="4">
        <v>6.1</v>
      </c>
      <c r="D282" s="8" t="s">
        <v>33</v>
      </c>
      <c r="E282" s="8" t="s">
        <v>8</v>
      </c>
      <c r="F282" s="775" t="s">
        <v>3800</v>
      </c>
      <c r="G282" s="4" t="s">
        <v>239</v>
      </c>
      <c r="H282" s="4" t="s">
        <v>240</v>
      </c>
      <c r="I282" s="8"/>
      <c r="J282" s="4"/>
      <c r="K282" s="4"/>
    </row>
    <row r="283" spans="2:11" x14ac:dyDescent="0.2">
      <c r="B283" s="775" t="s">
        <v>3801</v>
      </c>
      <c r="C283" s="4">
        <v>6.1</v>
      </c>
      <c r="D283" s="8" t="s">
        <v>33</v>
      </c>
      <c r="E283" s="8" t="s">
        <v>24</v>
      </c>
      <c r="F283" s="775" t="s">
        <v>3802</v>
      </c>
      <c r="G283" s="4" t="s">
        <v>781</v>
      </c>
      <c r="H283" s="4" t="s">
        <v>240</v>
      </c>
      <c r="I283" s="8"/>
      <c r="J283" s="4"/>
      <c r="K283" s="4"/>
    </row>
    <row r="284" spans="2:11" x14ac:dyDescent="0.2">
      <c r="B284" s="775" t="s">
        <v>3803</v>
      </c>
      <c r="C284" s="4">
        <v>6.1</v>
      </c>
      <c r="D284" s="8" t="s">
        <v>33</v>
      </c>
      <c r="E284" s="8" t="s">
        <v>25</v>
      </c>
      <c r="F284" s="775" t="s">
        <v>3804</v>
      </c>
      <c r="G284" s="4" t="s">
        <v>781</v>
      </c>
      <c r="H284" s="4" t="s">
        <v>240</v>
      </c>
      <c r="I284" s="4"/>
      <c r="J284" s="4"/>
      <c r="K284" s="4"/>
    </row>
    <row r="285" spans="2:11" x14ac:dyDescent="0.2">
      <c r="B285" s="775" t="s">
        <v>3805</v>
      </c>
      <c r="C285" s="4">
        <v>6.1</v>
      </c>
      <c r="D285" s="8" t="s">
        <v>33</v>
      </c>
      <c r="E285" s="8" t="s">
        <v>26</v>
      </c>
      <c r="F285" s="775" t="s">
        <v>3806</v>
      </c>
      <c r="G285" s="4" t="s">
        <v>781</v>
      </c>
      <c r="H285" s="4" t="s">
        <v>240</v>
      </c>
      <c r="I285" s="4"/>
      <c r="J285" s="4"/>
      <c r="K285" s="4"/>
    </row>
    <row r="286" spans="2:11" x14ac:dyDescent="0.2">
      <c r="B286" s="775" t="s">
        <v>3807</v>
      </c>
      <c r="C286" s="4">
        <v>6.1</v>
      </c>
      <c r="D286" s="8" t="s">
        <v>33</v>
      </c>
      <c r="E286" s="8" t="s">
        <v>27</v>
      </c>
      <c r="F286" s="775" t="s">
        <v>3808</v>
      </c>
      <c r="G286" s="4" t="s">
        <v>239</v>
      </c>
      <c r="H286" s="4" t="s">
        <v>241</v>
      </c>
      <c r="I286" s="8" t="s">
        <v>25542</v>
      </c>
      <c r="J286" s="4"/>
      <c r="K286" s="4"/>
    </row>
    <row r="287" spans="2:11" x14ac:dyDescent="0.2">
      <c r="B287" s="775" t="s">
        <v>3809</v>
      </c>
      <c r="C287" s="4">
        <v>6.1</v>
      </c>
      <c r="D287" s="8" t="s">
        <v>33</v>
      </c>
      <c r="E287" s="8" t="s">
        <v>28</v>
      </c>
      <c r="F287" s="775" t="s">
        <v>3810</v>
      </c>
      <c r="G287" s="4" t="s">
        <v>239</v>
      </c>
      <c r="H287" s="4" t="s">
        <v>240</v>
      </c>
      <c r="I287" s="4"/>
      <c r="J287" s="4"/>
      <c r="K287" s="4"/>
    </row>
    <row r="288" spans="2:11" x14ac:dyDescent="0.2">
      <c r="B288" s="775" t="s">
        <v>3811</v>
      </c>
      <c r="C288" s="4">
        <v>6.1</v>
      </c>
      <c r="D288" s="8" t="s">
        <v>33</v>
      </c>
      <c r="E288" s="8" t="s">
        <v>29</v>
      </c>
      <c r="F288" s="775" t="s">
        <v>3812</v>
      </c>
      <c r="G288" s="4" t="s">
        <v>239</v>
      </c>
      <c r="H288" s="4" t="s">
        <v>240</v>
      </c>
      <c r="I288" s="4"/>
      <c r="J288" s="4"/>
      <c r="K288" s="4"/>
    </row>
    <row r="289" spans="2:11" x14ac:dyDescent="0.2">
      <c r="B289" s="775" t="s">
        <v>3813</v>
      </c>
      <c r="C289" s="4">
        <v>6.1</v>
      </c>
      <c r="D289" s="8" t="s">
        <v>33</v>
      </c>
      <c r="E289" s="8" t="s">
        <v>30</v>
      </c>
      <c r="F289" s="775" t="s">
        <v>3814</v>
      </c>
      <c r="G289" s="4" t="s">
        <v>239</v>
      </c>
      <c r="H289" s="4" t="s">
        <v>241</v>
      </c>
      <c r="I289" s="8" t="s">
        <v>25543</v>
      </c>
      <c r="J289" s="4"/>
      <c r="K289" s="4"/>
    </row>
    <row r="290" spans="2:11" x14ac:dyDescent="0.2">
      <c r="B290" s="775" t="s">
        <v>3815</v>
      </c>
      <c r="C290" s="4">
        <v>6.1</v>
      </c>
      <c r="D290" s="8" t="s">
        <v>33</v>
      </c>
      <c r="E290" s="8" t="s">
        <v>31</v>
      </c>
      <c r="F290" s="775" t="s">
        <v>3816</v>
      </c>
      <c r="G290" s="4" t="s">
        <v>239</v>
      </c>
      <c r="H290" s="4" t="s">
        <v>241</v>
      </c>
      <c r="I290" s="8" t="s">
        <v>25544</v>
      </c>
      <c r="J290" s="4"/>
      <c r="K290" s="4"/>
    </row>
    <row r="291" spans="2:11" x14ac:dyDescent="0.2">
      <c r="B291" s="775" t="s">
        <v>3817</v>
      </c>
      <c r="C291" s="4">
        <v>6.1</v>
      </c>
      <c r="D291" s="8" t="s">
        <v>33</v>
      </c>
      <c r="E291" s="8" t="s">
        <v>32</v>
      </c>
      <c r="F291" s="775" t="s">
        <v>3818</v>
      </c>
      <c r="G291" s="4" t="s">
        <v>239</v>
      </c>
      <c r="H291" s="4" t="s">
        <v>241</v>
      </c>
      <c r="I291" s="8" t="s">
        <v>25545</v>
      </c>
      <c r="J291" s="4"/>
      <c r="K291" s="4"/>
    </row>
    <row r="292" spans="2:11" x14ac:dyDescent="0.2">
      <c r="B292" s="775" t="s">
        <v>3819</v>
      </c>
      <c r="C292" s="4">
        <v>6.1</v>
      </c>
      <c r="D292" s="8" t="s">
        <v>33</v>
      </c>
      <c r="E292" s="8" t="s">
        <v>33</v>
      </c>
      <c r="F292" s="775" t="s">
        <v>3820</v>
      </c>
      <c r="G292" s="4" t="s">
        <v>239</v>
      </c>
      <c r="H292" s="4" t="s">
        <v>241</v>
      </c>
      <c r="I292" s="8" t="s">
        <v>25546</v>
      </c>
      <c r="J292" s="4"/>
      <c r="K292" s="4"/>
    </row>
    <row r="293" spans="2:11" x14ac:dyDescent="0.2">
      <c r="B293" s="775" t="s">
        <v>3821</v>
      </c>
      <c r="C293" s="4">
        <v>6.1</v>
      </c>
      <c r="D293" s="8" t="s">
        <v>33</v>
      </c>
      <c r="E293" s="8" t="s">
        <v>34</v>
      </c>
      <c r="F293" s="775" t="s">
        <v>3822</v>
      </c>
      <c r="G293" s="4" t="s">
        <v>239</v>
      </c>
      <c r="H293" s="4" t="s">
        <v>241</v>
      </c>
      <c r="I293" s="8" t="s">
        <v>25547</v>
      </c>
      <c r="J293" s="4"/>
      <c r="K293" s="4"/>
    </row>
    <row r="294" spans="2:11" x14ac:dyDescent="0.2">
      <c r="B294" s="775" t="s">
        <v>3823</v>
      </c>
      <c r="C294" s="4">
        <v>6.1</v>
      </c>
      <c r="D294" s="8" t="s">
        <v>33</v>
      </c>
      <c r="E294" s="8" t="s">
        <v>35</v>
      </c>
      <c r="F294" s="775" t="s">
        <v>3824</v>
      </c>
      <c r="G294" s="4" t="s">
        <v>239</v>
      </c>
      <c r="H294" s="4" t="s">
        <v>241</v>
      </c>
      <c r="I294" s="8" t="s">
        <v>25548</v>
      </c>
      <c r="J294" s="4"/>
      <c r="K294" s="4"/>
    </row>
    <row r="295" spans="2:11" x14ac:dyDescent="0.2">
      <c r="B295" s="775" t="s">
        <v>3825</v>
      </c>
      <c r="C295" s="4">
        <v>6.1</v>
      </c>
      <c r="D295" s="8" t="s">
        <v>33</v>
      </c>
      <c r="E295" s="8" t="s">
        <v>36</v>
      </c>
      <c r="F295" s="775" t="s">
        <v>3826</v>
      </c>
      <c r="G295" s="4" t="s">
        <v>239</v>
      </c>
      <c r="H295" s="4" t="s">
        <v>241</v>
      </c>
      <c r="I295" s="8" t="s">
        <v>25549</v>
      </c>
      <c r="J295" s="4"/>
      <c r="K295" s="4"/>
    </row>
    <row r="296" spans="2:11" x14ac:dyDescent="0.2">
      <c r="B296" s="775" t="s">
        <v>3827</v>
      </c>
      <c r="C296" s="4">
        <v>6.1</v>
      </c>
      <c r="D296" s="8" t="s">
        <v>33</v>
      </c>
      <c r="E296" s="8" t="s">
        <v>37</v>
      </c>
      <c r="F296" s="775" t="s">
        <v>3828</v>
      </c>
      <c r="G296" s="4" t="s">
        <v>239</v>
      </c>
      <c r="H296" s="4" t="s">
        <v>243</v>
      </c>
      <c r="I296" s="8"/>
      <c r="J296" s="4" t="s">
        <v>244</v>
      </c>
      <c r="K296" s="4"/>
    </row>
    <row r="297" spans="2:11" x14ac:dyDescent="0.2">
      <c r="B297" s="775" t="s">
        <v>3829</v>
      </c>
      <c r="C297" s="4">
        <v>6.1</v>
      </c>
      <c r="D297" s="8" t="s">
        <v>33</v>
      </c>
      <c r="E297" s="8" t="s">
        <v>38</v>
      </c>
      <c r="F297" s="775" t="s">
        <v>3830</v>
      </c>
      <c r="G297" s="4" t="s">
        <v>239</v>
      </c>
      <c r="H297" s="4" t="s">
        <v>243</v>
      </c>
      <c r="I297" s="8"/>
      <c r="J297" s="4" t="s">
        <v>244</v>
      </c>
      <c r="K297" s="4"/>
    </row>
    <row r="298" spans="2:11" x14ac:dyDescent="0.2">
      <c r="B298" s="775" t="s">
        <v>3831</v>
      </c>
      <c r="C298" s="4">
        <v>6.1</v>
      </c>
      <c r="D298" s="8" t="s">
        <v>33</v>
      </c>
      <c r="E298" s="8" t="s">
        <v>39</v>
      </c>
      <c r="F298" s="775" t="s">
        <v>3832</v>
      </c>
      <c r="G298" s="4" t="s">
        <v>239</v>
      </c>
      <c r="H298" s="4" t="s">
        <v>243</v>
      </c>
      <c r="I298" s="8"/>
      <c r="J298" s="4" t="s">
        <v>244</v>
      </c>
      <c r="K298" s="4"/>
    </row>
    <row r="299" spans="2:11" x14ac:dyDescent="0.2">
      <c r="B299" s="775" t="s">
        <v>3833</v>
      </c>
      <c r="C299" s="4">
        <v>6.1</v>
      </c>
      <c r="D299" s="8" t="s">
        <v>33</v>
      </c>
      <c r="E299" s="8" t="s">
        <v>56</v>
      </c>
      <c r="F299" s="775" t="s">
        <v>3834</v>
      </c>
      <c r="G299" s="4" t="s">
        <v>239</v>
      </c>
      <c r="H299" s="4" t="s">
        <v>243</v>
      </c>
      <c r="I299" s="4"/>
      <c r="J299" s="4" t="s">
        <v>244</v>
      </c>
      <c r="K299" s="4"/>
    </row>
    <row r="300" spans="2:11" x14ac:dyDescent="0.2">
      <c r="B300" s="775" t="s">
        <v>3835</v>
      </c>
      <c r="C300" s="4">
        <v>6.1</v>
      </c>
      <c r="D300" s="8" t="s">
        <v>33</v>
      </c>
      <c r="E300" s="8" t="s">
        <v>58</v>
      </c>
      <c r="F300" s="775" t="s">
        <v>3836</v>
      </c>
      <c r="G300" s="4" t="s">
        <v>239</v>
      </c>
      <c r="H300" s="4" t="s">
        <v>243</v>
      </c>
      <c r="I300" s="4"/>
      <c r="J300" s="4" t="s">
        <v>244</v>
      </c>
      <c r="K300" s="4"/>
    </row>
    <row r="301" spans="2:11" x14ac:dyDescent="0.2">
      <c r="B301" s="775" t="s">
        <v>3837</v>
      </c>
      <c r="C301" s="4">
        <v>6.1</v>
      </c>
      <c r="D301" s="8" t="s">
        <v>33</v>
      </c>
      <c r="E301" s="8" t="s">
        <v>60</v>
      </c>
      <c r="F301" s="775" t="s">
        <v>3838</v>
      </c>
      <c r="G301" s="4" t="s">
        <v>239</v>
      </c>
      <c r="H301" s="4" t="s">
        <v>243</v>
      </c>
      <c r="I301" s="8"/>
      <c r="J301" s="4" t="s">
        <v>244</v>
      </c>
      <c r="K301" s="4"/>
    </row>
    <row r="302" spans="2:11" x14ac:dyDescent="0.2">
      <c r="B302" s="775" t="s">
        <v>3839</v>
      </c>
      <c r="C302" s="4">
        <v>6.1</v>
      </c>
      <c r="D302" s="8" t="s">
        <v>33</v>
      </c>
      <c r="E302" s="8" t="s">
        <v>62</v>
      </c>
      <c r="F302" s="775" t="s">
        <v>3840</v>
      </c>
      <c r="G302" s="4" t="s">
        <v>239</v>
      </c>
      <c r="H302" s="4" t="s">
        <v>240</v>
      </c>
      <c r="I302" s="4"/>
      <c r="J302" s="4"/>
      <c r="K302" s="4"/>
    </row>
    <row r="303" spans="2:11" x14ac:dyDescent="0.2">
      <c r="B303" s="775" t="s">
        <v>3841</v>
      </c>
      <c r="C303" s="4">
        <v>6.1</v>
      </c>
      <c r="D303" s="8" t="s">
        <v>33</v>
      </c>
      <c r="E303" s="8" t="s">
        <v>64</v>
      </c>
      <c r="F303" s="775" t="s">
        <v>3842</v>
      </c>
      <c r="G303" s="4" t="s">
        <v>239</v>
      </c>
      <c r="H303" s="4" t="s">
        <v>243</v>
      </c>
      <c r="I303" s="4"/>
      <c r="J303" s="4" t="s">
        <v>244</v>
      </c>
      <c r="K303" s="4"/>
    </row>
    <row r="304" spans="2:11" x14ac:dyDescent="0.2">
      <c r="B304" s="775" t="s">
        <v>3843</v>
      </c>
      <c r="C304" s="4">
        <v>6.1</v>
      </c>
      <c r="D304" s="8" t="s">
        <v>33</v>
      </c>
      <c r="E304" s="8" t="s">
        <v>66</v>
      </c>
      <c r="F304" s="775" t="s">
        <v>3844</v>
      </c>
      <c r="G304" s="4" t="s">
        <v>239</v>
      </c>
      <c r="H304" s="4" t="s">
        <v>241</v>
      </c>
      <c r="I304" s="8" t="s">
        <v>25550</v>
      </c>
      <c r="J304" s="4"/>
      <c r="K304" s="4"/>
    </row>
    <row r="305" spans="2:11" x14ac:dyDescent="0.2">
      <c r="B305" s="775" t="s">
        <v>3845</v>
      </c>
      <c r="C305" s="4">
        <v>6.1</v>
      </c>
      <c r="D305" s="8" t="s">
        <v>33</v>
      </c>
      <c r="E305" s="8" t="s">
        <v>68</v>
      </c>
      <c r="F305" s="775" t="s">
        <v>3846</v>
      </c>
      <c r="G305" s="4" t="s">
        <v>239</v>
      </c>
      <c r="H305" s="4" t="s">
        <v>245</v>
      </c>
      <c r="I305" s="8" t="s">
        <v>3847</v>
      </c>
      <c r="J305" s="4"/>
      <c r="K305" s="4"/>
    </row>
    <row r="306" spans="2:11" x14ac:dyDescent="0.2">
      <c r="B306" s="775" t="s">
        <v>3848</v>
      </c>
      <c r="C306" s="4">
        <v>6.1</v>
      </c>
      <c r="D306" s="8" t="s">
        <v>33</v>
      </c>
      <c r="E306" s="8" t="s">
        <v>70</v>
      </c>
      <c r="F306" s="775" t="s">
        <v>3849</v>
      </c>
      <c r="G306" s="4" t="s">
        <v>239</v>
      </c>
      <c r="H306" s="4" t="s">
        <v>243</v>
      </c>
      <c r="I306" s="4"/>
      <c r="J306" s="4" t="s">
        <v>244</v>
      </c>
      <c r="K306" s="4"/>
    </row>
    <row r="307" spans="2:11" x14ac:dyDescent="0.2">
      <c r="B307" s="775" t="s">
        <v>3850</v>
      </c>
      <c r="C307" s="4">
        <v>6.1</v>
      </c>
      <c r="D307" s="8" t="s">
        <v>33</v>
      </c>
      <c r="E307" s="8" t="s">
        <v>72</v>
      </c>
      <c r="F307" s="775" t="s">
        <v>3851</v>
      </c>
      <c r="G307" s="4" t="s">
        <v>239</v>
      </c>
      <c r="H307" s="4" t="s">
        <v>245</v>
      </c>
      <c r="I307" s="8" t="s">
        <v>3852</v>
      </c>
      <c r="J307" s="4"/>
      <c r="K307" s="4"/>
    </row>
    <row r="308" spans="2:11" x14ac:dyDescent="0.2">
      <c r="B308" s="775" t="s">
        <v>3853</v>
      </c>
      <c r="C308" s="4">
        <v>6.1</v>
      </c>
      <c r="D308" s="8" t="s">
        <v>33</v>
      </c>
      <c r="E308" s="8" t="s">
        <v>74</v>
      </c>
      <c r="F308" s="775" t="s">
        <v>3854</v>
      </c>
      <c r="G308" s="4" t="s">
        <v>239</v>
      </c>
      <c r="H308" s="4" t="s">
        <v>245</v>
      </c>
      <c r="I308" s="8" t="s">
        <v>3855</v>
      </c>
      <c r="J308" s="4"/>
      <c r="K308" s="4"/>
    </row>
    <row r="309" spans="2:11" x14ac:dyDescent="0.2">
      <c r="B309" s="775" t="s">
        <v>3856</v>
      </c>
      <c r="C309" s="4">
        <v>6.1</v>
      </c>
      <c r="D309" s="8" t="s">
        <v>33</v>
      </c>
      <c r="E309" s="8" t="s">
        <v>76</v>
      </c>
      <c r="F309" s="775" t="s">
        <v>3857</v>
      </c>
      <c r="G309" s="4" t="s">
        <v>239</v>
      </c>
      <c r="H309" s="4" t="s">
        <v>245</v>
      </c>
      <c r="I309" s="8" t="s">
        <v>3858</v>
      </c>
      <c r="J309" s="4"/>
      <c r="K309" s="4"/>
    </row>
    <row r="310" spans="2:11" x14ac:dyDescent="0.2">
      <c r="B310" s="775" t="s">
        <v>3859</v>
      </c>
      <c r="C310" s="4">
        <v>6.1</v>
      </c>
      <c r="D310" s="8" t="s">
        <v>33</v>
      </c>
      <c r="E310" s="8" t="s">
        <v>78</v>
      </c>
      <c r="F310" s="775" t="s">
        <v>3860</v>
      </c>
      <c r="G310" s="4" t="s">
        <v>239</v>
      </c>
      <c r="H310" s="4" t="s">
        <v>780</v>
      </c>
      <c r="I310" s="4"/>
      <c r="J310" s="4" t="s">
        <v>791</v>
      </c>
      <c r="K310" s="4"/>
    </row>
    <row r="311" spans="2:11" x14ac:dyDescent="0.2">
      <c r="B311" s="775" t="s">
        <v>3861</v>
      </c>
      <c r="C311" s="4">
        <v>6.1</v>
      </c>
      <c r="D311" s="8" t="s">
        <v>33</v>
      </c>
      <c r="E311" s="8" t="s">
        <v>81</v>
      </c>
      <c r="F311" s="775" t="s">
        <v>3862</v>
      </c>
      <c r="G311" s="4" t="s">
        <v>239</v>
      </c>
      <c r="H311" s="4" t="s">
        <v>243</v>
      </c>
      <c r="I311" s="4"/>
      <c r="J311" s="4" t="s">
        <v>244</v>
      </c>
      <c r="K311" s="4"/>
    </row>
    <row r="312" spans="2:11" x14ac:dyDescent="0.2">
      <c r="B312" s="775" t="s">
        <v>3863</v>
      </c>
      <c r="C312" s="4">
        <v>6.1</v>
      </c>
      <c r="D312" s="8" t="s">
        <v>33</v>
      </c>
      <c r="E312" s="8" t="s">
        <v>84</v>
      </c>
      <c r="F312" s="775" t="s">
        <v>3864</v>
      </c>
      <c r="G312" s="4" t="s">
        <v>781</v>
      </c>
      <c r="H312" s="4" t="s">
        <v>240</v>
      </c>
      <c r="I312" s="4"/>
      <c r="J312" s="4"/>
      <c r="K312" s="4"/>
    </row>
    <row r="313" spans="2:11" x14ac:dyDescent="0.2">
      <c r="B313" s="775" t="s">
        <v>3865</v>
      </c>
      <c r="C313" s="4">
        <v>6.1</v>
      </c>
      <c r="D313" s="8" t="s">
        <v>34</v>
      </c>
      <c r="E313" s="8" t="s">
        <v>8</v>
      </c>
      <c r="F313" s="775" t="s">
        <v>3866</v>
      </c>
      <c r="G313" s="4" t="s">
        <v>239</v>
      </c>
      <c r="H313" s="4" t="s">
        <v>240</v>
      </c>
      <c r="I313" s="4"/>
      <c r="J313" s="4"/>
      <c r="K313" s="4"/>
    </row>
    <row r="314" spans="2:11" x14ac:dyDescent="0.2">
      <c r="B314" s="775" t="s">
        <v>3867</v>
      </c>
      <c r="C314" s="4">
        <v>6.1</v>
      </c>
      <c r="D314" s="8" t="s">
        <v>34</v>
      </c>
      <c r="E314" s="8" t="s">
        <v>24</v>
      </c>
      <c r="F314" s="775" t="s">
        <v>3868</v>
      </c>
      <c r="G314" s="4" t="s">
        <v>781</v>
      </c>
      <c r="H314" s="4" t="s">
        <v>240</v>
      </c>
      <c r="I314" s="4"/>
      <c r="J314" s="4"/>
      <c r="K314" s="4"/>
    </row>
    <row r="315" spans="2:11" x14ac:dyDescent="0.2">
      <c r="B315" s="775" t="s">
        <v>3869</v>
      </c>
      <c r="C315" s="4">
        <v>6.1</v>
      </c>
      <c r="D315" s="8" t="s">
        <v>34</v>
      </c>
      <c r="E315" s="8" t="s">
        <v>25</v>
      </c>
      <c r="F315" s="775" t="s">
        <v>3870</v>
      </c>
      <c r="G315" s="4" t="s">
        <v>781</v>
      </c>
      <c r="H315" s="4" t="s">
        <v>240</v>
      </c>
      <c r="I315" s="4"/>
      <c r="J315" s="4"/>
      <c r="K315" s="4"/>
    </row>
    <row r="316" spans="2:11" x14ac:dyDescent="0.2">
      <c r="B316" s="775" t="s">
        <v>3871</v>
      </c>
      <c r="C316" s="4">
        <v>6.1</v>
      </c>
      <c r="D316" s="8" t="s">
        <v>34</v>
      </c>
      <c r="E316" s="8" t="s">
        <v>26</v>
      </c>
      <c r="F316" s="775" t="s">
        <v>3872</v>
      </c>
      <c r="G316" s="4" t="s">
        <v>781</v>
      </c>
      <c r="H316" s="4" t="s">
        <v>240</v>
      </c>
      <c r="I316" s="4"/>
      <c r="J316" s="4"/>
      <c r="K316" s="4"/>
    </row>
    <row r="317" spans="2:11" x14ac:dyDescent="0.2">
      <c r="B317" s="775" t="s">
        <v>3873</v>
      </c>
      <c r="C317" s="4">
        <v>6.1</v>
      </c>
      <c r="D317" s="8" t="s">
        <v>34</v>
      </c>
      <c r="E317" s="8" t="s">
        <v>27</v>
      </c>
      <c r="F317" s="775" t="s">
        <v>3874</v>
      </c>
      <c r="G317" s="4" t="s">
        <v>239</v>
      </c>
      <c r="H317" s="4" t="s">
        <v>241</v>
      </c>
      <c r="I317" s="8" t="s">
        <v>25542</v>
      </c>
      <c r="J317" s="4"/>
      <c r="K317" s="4"/>
    </row>
    <row r="318" spans="2:11" x14ac:dyDescent="0.2">
      <c r="B318" s="775" t="s">
        <v>3875</v>
      </c>
      <c r="C318" s="4">
        <v>6.1</v>
      </c>
      <c r="D318" s="8" t="s">
        <v>34</v>
      </c>
      <c r="E318" s="8" t="s">
        <v>28</v>
      </c>
      <c r="F318" s="775" t="s">
        <v>3876</v>
      </c>
      <c r="G318" s="4" t="s">
        <v>239</v>
      </c>
      <c r="H318" s="4" t="s">
        <v>240</v>
      </c>
      <c r="I318" s="4"/>
      <c r="J318" s="4"/>
      <c r="K318" s="4"/>
    </row>
    <row r="319" spans="2:11" x14ac:dyDescent="0.2">
      <c r="B319" s="775" t="s">
        <v>3877</v>
      </c>
      <c r="C319" s="4">
        <v>6.1</v>
      </c>
      <c r="D319" s="8" t="s">
        <v>34</v>
      </c>
      <c r="E319" s="8" t="s">
        <v>29</v>
      </c>
      <c r="F319" s="775" t="s">
        <v>3878</v>
      </c>
      <c r="G319" s="4" t="s">
        <v>239</v>
      </c>
      <c r="H319" s="4" t="s">
        <v>240</v>
      </c>
      <c r="I319" s="8"/>
      <c r="J319" s="4"/>
      <c r="K319" s="4"/>
    </row>
    <row r="320" spans="2:11" x14ac:dyDescent="0.2">
      <c r="B320" s="775" t="s">
        <v>3879</v>
      </c>
      <c r="C320" s="4">
        <v>6.1</v>
      </c>
      <c r="D320" s="8" t="s">
        <v>34</v>
      </c>
      <c r="E320" s="8" t="s">
        <v>30</v>
      </c>
      <c r="F320" s="775" t="s">
        <v>3880</v>
      </c>
      <c r="G320" s="4" t="s">
        <v>239</v>
      </c>
      <c r="H320" s="4" t="s">
        <v>241</v>
      </c>
      <c r="I320" s="8" t="s">
        <v>25543</v>
      </c>
      <c r="J320" s="4"/>
      <c r="K320" s="4"/>
    </row>
    <row r="321" spans="2:11" x14ac:dyDescent="0.2">
      <c r="B321" s="775" t="s">
        <v>3881</v>
      </c>
      <c r="C321" s="4">
        <v>6.1</v>
      </c>
      <c r="D321" s="8" t="s">
        <v>34</v>
      </c>
      <c r="E321" s="8" t="s">
        <v>31</v>
      </c>
      <c r="F321" s="775" t="s">
        <v>3882</v>
      </c>
      <c r="G321" s="4" t="s">
        <v>239</v>
      </c>
      <c r="H321" s="4" t="s">
        <v>241</v>
      </c>
      <c r="I321" s="8" t="s">
        <v>25544</v>
      </c>
      <c r="J321" s="4"/>
      <c r="K321" s="4"/>
    </row>
    <row r="322" spans="2:11" x14ac:dyDescent="0.2">
      <c r="B322" s="775" t="s">
        <v>3883</v>
      </c>
      <c r="C322" s="4">
        <v>6.1</v>
      </c>
      <c r="D322" s="8" t="s">
        <v>34</v>
      </c>
      <c r="E322" s="8" t="s">
        <v>32</v>
      </c>
      <c r="F322" s="775" t="s">
        <v>3884</v>
      </c>
      <c r="G322" s="4" t="s">
        <v>239</v>
      </c>
      <c r="H322" s="4" t="s">
        <v>241</v>
      </c>
      <c r="I322" s="8" t="s">
        <v>25545</v>
      </c>
      <c r="J322" s="4"/>
      <c r="K322" s="4"/>
    </row>
    <row r="323" spans="2:11" x14ac:dyDescent="0.2">
      <c r="B323" s="775" t="s">
        <v>3885</v>
      </c>
      <c r="C323" s="4">
        <v>6.1</v>
      </c>
      <c r="D323" s="8" t="s">
        <v>34</v>
      </c>
      <c r="E323" s="8" t="s">
        <v>33</v>
      </c>
      <c r="F323" s="775" t="s">
        <v>3886</v>
      </c>
      <c r="G323" s="4" t="s">
        <v>239</v>
      </c>
      <c r="H323" s="4" t="s">
        <v>241</v>
      </c>
      <c r="I323" s="8" t="s">
        <v>25546</v>
      </c>
      <c r="J323" s="4"/>
      <c r="K323" s="4"/>
    </row>
    <row r="324" spans="2:11" x14ac:dyDescent="0.2">
      <c r="B324" s="775" t="s">
        <v>3887</v>
      </c>
      <c r="C324" s="4">
        <v>6.1</v>
      </c>
      <c r="D324" s="8" t="s">
        <v>34</v>
      </c>
      <c r="E324" s="8" t="s">
        <v>34</v>
      </c>
      <c r="F324" s="775" t="s">
        <v>3888</v>
      </c>
      <c r="G324" s="4" t="s">
        <v>239</v>
      </c>
      <c r="H324" s="4" t="s">
        <v>241</v>
      </c>
      <c r="I324" s="8" t="s">
        <v>25547</v>
      </c>
      <c r="J324" s="4"/>
      <c r="K324" s="4"/>
    </row>
    <row r="325" spans="2:11" x14ac:dyDescent="0.2">
      <c r="B325" s="775" t="s">
        <v>3889</v>
      </c>
      <c r="C325" s="4">
        <v>6.1</v>
      </c>
      <c r="D325" s="8" t="s">
        <v>34</v>
      </c>
      <c r="E325" s="8" t="s">
        <v>35</v>
      </c>
      <c r="F325" s="775" t="s">
        <v>3890</v>
      </c>
      <c r="G325" s="4" t="s">
        <v>239</v>
      </c>
      <c r="H325" s="4" t="s">
        <v>241</v>
      </c>
      <c r="I325" s="8" t="s">
        <v>25548</v>
      </c>
      <c r="J325" s="4"/>
      <c r="K325" s="4"/>
    </row>
    <row r="326" spans="2:11" x14ac:dyDescent="0.2">
      <c r="B326" s="775" t="s">
        <v>3891</v>
      </c>
      <c r="C326" s="4">
        <v>6.1</v>
      </c>
      <c r="D326" s="8" t="s">
        <v>34</v>
      </c>
      <c r="E326" s="8" t="s">
        <v>36</v>
      </c>
      <c r="F326" s="775" t="s">
        <v>3892</v>
      </c>
      <c r="G326" s="4" t="s">
        <v>239</v>
      </c>
      <c r="H326" s="4" t="s">
        <v>241</v>
      </c>
      <c r="I326" s="8" t="s">
        <v>25549</v>
      </c>
      <c r="J326" s="4"/>
      <c r="K326" s="4"/>
    </row>
    <row r="327" spans="2:11" x14ac:dyDescent="0.2">
      <c r="B327" s="775" t="s">
        <v>3893</v>
      </c>
      <c r="C327" s="4">
        <v>6.1</v>
      </c>
      <c r="D327" s="8" t="s">
        <v>34</v>
      </c>
      <c r="E327" s="8" t="s">
        <v>37</v>
      </c>
      <c r="F327" s="775" t="s">
        <v>3894</v>
      </c>
      <c r="G327" s="4" t="s">
        <v>239</v>
      </c>
      <c r="H327" s="4" t="s">
        <v>243</v>
      </c>
      <c r="I327" s="4"/>
      <c r="J327" s="4" t="s">
        <v>244</v>
      </c>
      <c r="K327" s="4"/>
    </row>
    <row r="328" spans="2:11" x14ac:dyDescent="0.2">
      <c r="B328" s="775" t="s">
        <v>3895</v>
      </c>
      <c r="C328" s="4">
        <v>6.1</v>
      </c>
      <c r="D328" s="8" t="s">
        <v>34</v>
      </c>
      <c r="E328" s="8" t="s">
        <v>38</v>
      </c>
      <c r="F328" s="775" t="s">
        <v>3896</v>
      </c>
      <c r="G328" s="4" t="s">
        <v>239</v>
      </c>
      <c r="H328" s="4" t="s">
        <v>243</v>
      </c>
      <c r="I328" s="4"/>
      <c r="J328" s="4" t="s">
        <v>244</v>
      </c>
      <c r="K328" s="4"/>
    </row>
    <row r="329" spans="2:11" x14ac:dyDescent="0.2">
      <c r="B329" s="775" t="s">
        <v>3897</v>
      </c>
      <c r="C329" s="4">
        <v>6.1</v>
      </c>
      <c r="D329" s="8" t="s">
        <v>34</v>
      </c>
      <c r="E329" s="8" t="s">
        <v>39</v>
      </c>
      <c r="F329" s="775" t="s">
        <v>3898</v>
      </c>
      <c r="G329" s="4" t="s">
        <v>239</v>
      </c>
      <c r="H329" s="4" t="s">
        <v>243</v>
      </c>
      <c r="I329" s="8"/>
      <c r="J329" s="4" t="s">
        <v>244</v>
      </c>
      <c r="K329" s="4"/>
    </row>
    <row r="330" spans="2:11" x14ac:dyDescent="0.2">
      <c r="B330" s="775" t="s">
        <v>3899</v>
      </c>
      <c r="C330" s="4">
        <v>6.1</v>
      </c>
      <c r="D330" s="8" t="s">
        <v>34</v>
      </c>
      <c r="E330" s="8" t="s">
        <v>56</v>
      </c>
      <c r="F330" s="775" t="s">
        <v>3900</v>
      </c>
      <c r="G330" s="4" t="s">
        <v>239</v>
      </c>
      <c r="H330" s="4" t="s">
        <v>243</v>
      </c>
      <c r="I330" s="8"/>
      <c r="J330" s="4" t="s">
        <v>244</v>
      </c>
      <c r="K330" s="4"/>
    </row>
    <row r="331" spans="2:11" x14ac:dyDescent="0.2">
      <c r="B331" s="775" t="s">
        <v>3901</v>
      </c>
      <c r="C331" s="4">
        <v>6.1</v>
      </c>
      <c r="D331" s="8" t="s">
        <v>34</v>
      </c>
      <c r="E331" s="8" t="s">
        <v>58</v>
      </c>
      <c r="F331" s="775" t="s">
        <v>3902</v>
      </c>
      <c r="G331" s="4" t="s">
        <v>239</v>
      </c>
      <c r="H331" s="4" t="s">
        <v>243</v>
      </c>
      <c r="I331" s="8"/>
      <c r="J331" s="4" t="s">
        <v>244</v>
      </c>
      <c r="K331" s="4"/>
    </row>
    <row r="332" spans="2:11" x14ac:dyDescent="0.2">
      <c r="B332" s="775" t="s">
        <v>3903</v>
      </c>
      <c r="C332" s="4">
        <v>6.1</v>
      </c>
      <c r="D332" s="8" t="s">
        <v>34</v>
      </c>
      <c r="E332" s="8" t="s">
        <v>60</v>
      </c>
      <c r="F332" s="775" t="s">
        <v>3904</v>
      </c>
      <c r="G332" s="4" t="s">
        <v>239</v>
      </c>
      <c r="H332" s="4" t="s">
        <v>243</v>
      </c>
      <c r="I332" s="8"/>
      <c r="J332" s="4" t="s">
        <v>244</v>
      </c>
      <c r="K332" s="4"/>
    </row>
    <row r="333" spans="2:11" x14ac:dyDescent="0.2">
      <c r="B333" s="775" t="s">
        <v>3905</v>
      </c>
      <c r="C333" s="4">
        <v>6.1</v>
      </c>
      <c r="D333" s="8" t="s">
        <v>34</v>
      </c>
      <c r="E333" s="8" t="s">
        <v>62</v>
      </c>
      <c r="F333" s="775" t="s">
        <v>3906</v>
      </c>
      <c r="G333" s="4" t="s">
        <v>239</v>
      </c>
      <c r="H333" s="4" t="s">
        <v>240</v>
      </c>
      <c r="I333" s="8"/>
      <c r="J333" s="4"/>
      <c r="K333" s="4"/>
    </row>
    <row r="334" spans="2:11" x14ac:dyDescent="0.2">
      <c r="B334" s="775" t="s">
        <v>3907</v>
      </c>
      <c r="C334" s="4">
        <v>6.1</v>
      </c>
      <c r="D334" s="8" t="s">
        <v>34</v>
      </c>
      <c r="E334" s="8" t="s">
        <v>64</v>
      </c>
      <c r="F334" s="775" t="s">
        <v>3908</v>
      </c>
      <c r="G334" s="4" t="s">
        <v>239</v>
      </c>
      <c r="H334" s="4" t="s">
        <v>243</v>
      </c>
      <c r="I334" s="8"/>
      <c r="J334" s="4" t="s">
        <v>244</v>
      </c>
      <c r="K334" s="4"/>
    </row>
    <row r="335" spans="2:11" x14ac:dyDescent="0.2">
      <c r="B335" s="775" t="s">
        <v>3909</v>
      </c>
      <c r="C335" s="4">
        <v>6.1</v>
      </c>
      <c r="D335" s="8" t="s">
        <v>34</v>
      </c>
      <c r="E335" s="8" t="s">
        <v>66</v>
      </c>
      <c r="F335" s="775" t="s">
        <v>3910</v>
      </c>
      <c r="G335" s="4" t="s">
        <v>239</v>
      </c>
      <c r="H335" s="4" t="s">
        <v>241</v>
      </c>
      <c r="I335" s="8" t="s">
        <v>25550</v>
      </c>
      <c r="J335" s="4"/>
      <c r="K335" s="4"/>
    </row>
    <row r="336" spans="2:11" x14ac:dyDescent="0.2">
      <c r="B336" s="775" t="s">
        <v>3911</v>
      </c>
      <c r="C336" s="4">
        <v>6.1</v>
      </c>
      <c r="D336" s="8" t="s">
        <v>34</v>
      </c>
      <c r="E336" s="8" t="s">
        <v>68</v>
      </c>
      <c r="F336" s="775" t="s">
        <v>3912</v>
      </c>
      <c r="G336" s="4" t="s">
        <v>239</v>
      </c>
      <c r="H336" s="4" t="s">
        <v>245</v>
      </c>
      <c r="I336" s="8" t="s">
        <v>3913</v>
      </c>
      <c r="J336" s="4"/>
      <c r="K336" s="4"/>
    </row>
    <row r="337" spans="2:11" x14ac:dyDescent="0.2">
      <c r="B337" s="775" t="s">
        <v>3914</v>
      </c>
      <c r="C337" s="4">
        <v>6.1</v>
      </c>
      <c r="D337" s="8" t="s">
        <v>34</v>
      </c>
      <c r="E337" s="8" t="s">
        <v>70</v>
      </c>
      <c r="F337" s="775" t="s">
        <v>3915</v>
      </c>
      <c r="G337" s="4" t="s">
        <v>239</v>
      </c>
      <c r="H337" s="4" t="s">
        <v>243</v>
      </c>
      <c r="I337" s="8"/>
      <c r="J337" s="4" t="s">
        <v>244</v>
      </c>
      <c r="K337" s="4"/>
    </row>
    <row r="338" spans="2:11" x14ac:dyDescent="0.2">
      <c r="B338" s="775" t="s">
        <v>3916</v>
      </c>
      <c r="C338" s="4">
        <v>6.1</v>
      </c>
      <c r="D338" s="8" t="s">
        <v>34</v>
      </c>
      <c r="E338" s="8" t="s">
        <v>72</v>
      </c>
      <c r="F338" s="775" t="s">
        <v>3917</v>
      </c>
      <c r="G338" s="4" t="s">
        <v>239</v>
      </c>
      <c r="H338" s="4" t="s">
        <v>245</v>
      </c>
      <c r="I338" s="8" t="s">
        <v>3918</v>
      </c>
      <c r="J338" s="4"/>
      <c r="K338" s="4"/>
    </row>
    <row r="339" spans="2:11" x14ac:dyDescent="0.2">
      <c r="B339" s="775" t="s">
        <v>3919</v>
      </c>
      <c r="C339" s="4">
        <v>6.1</v>
      </c>
      <c r="D339" s="8" t="s">
        <v>34</v>
      </c>
      <c r="E339" s="8" t="s">
        <v>74</v>
      </c>
      <c r="F339" s="775" t="s">
        <v>3920</v>
      </c>
      <c r="G339" s="4" t="s">
        <v>239</v>
      </c>
      <c r="H339" s="4" t="s">
        <v>245</v>
      </c>
      <c r="I339" s="8" t="s">
        <v>3921</v>
      </c>
      <c r="J339" s="4"/>
      <c r="K339" s="4"/>
    </row>
    <row r="340" spans="2:11" x14ac:dyDescent="0.2">
      <c r="B340" s="775" t="s">
        <v>3922</v>
      </c>
      <c r="C340" s="4">
        <v>6.1</v>
      </c>
      <c r="D340" s="8" t="s">
        <v>34</v>
      </c>
      <c r="E340" s="8" t="s">
        <v>76</v>
      </c>
      <c r="F340" s="775" t="s">
        <v>3923</v>
      </c>
      <c r="G340" s="4" t="s">
        <v>239</v>
      </c>
      <c r="H340" s="4" t="s">
        <v>245</v>
      </c>
      <c r="I340" s="8" t="s">
        <v>3924</v>
      </c>
      <c r="J340" s="4"/>
      <c r="K340" s="4"/>
    </row>
    <row r="341" spans="2:11" x14ac:dyDescent="0.2">
      <c r="B341" s="775" t="s">
        <v>3925</v>
      </c>
      <c r="C341" s="4">
        <v>6.1</v>
      </c>
      <c r="D341" s="8" t="s">
        <v>34</v>
      </c>
      <c r="E341" s="8" t="s">
        <v>78</v>
      </c>
      <c r="F341" s="775" t="s">
        <v>3926</v>
      </c>
      <c r="G341" s="4" t="s">
        <v>239</v>
      </c>
      <c r="H341" s="4" t="s">
        <v>780</v>
      </c>
      <c r="I341" s="4"/>
      <c r="J341" s="4" t="s">
        <v>791</v>
      </c>
      <c r="K341" s="4"/>
    </row>
    <row r="342" spans="2:11" x14ac:dyDescent="0.2">
      <c r="B342" s="775" t="s">
        <v>3927</v>
      </c>
      <c r="C342" s="4">
        <v>6.1</v>
      </c>
      <c r="D342" s="8" t="s">
        <v>34</v>
      </c>
      <c r="E342" s="8" t="s">
        <v>81</v>
      </c>
      <c r="F342" s="775" t="s">
        <v>3928</v>
      </c>
      <c r="G342" s="4" t="s">
        <v>239</v>
      </c>
      <c r="H342" s="4" t="s">
        <v>243</v>
      </c>
      <c r="I342" s="4"/>
      <c r="J342" s="4" t="s">
        <v>244</v>
      </c>
      <c r="K342" s="4"/>
    </row>
    <row r="343" spans="2:11" x14ac:dyDescent="0.2">
      <c r="B343" s="775" t="s">
        <v>3929</v>
      </c>
      <c r="C343" s="4">
        <v>6.1</v>
      </c>
      <c r="D343" s="8" t="s">
        <v>34</v>
      </c>
      <c r="E343" s="8" t="s">
        <v>84</v>
      </c>
      <c r="F343" s="775" t="s">
        <v>3930</v>
      </c>
      <c r="G343" s="4" t="s">
        <v>781</v>
      </c>
      <c r="H343" s="4" t="s">
        <v>240</v>
      </c>
      <c r="I343" s="4"/>
      <c r="J343" s="4"/>
      <c r="K343" s="4"/>
    </row>
    <row r="344" spans="2:11" x14ac:dyDescent="0.2">
      <c r="B344" s="775" t="s">
        <v>3931</v>
      </c>
      <c r="C344" s="4">
        <v>6.1</v>
      </c>
      <c r="D344" s="8" t="s">
        <v>35</v>
      </c>
      <c r="E344" s="8" t="s">
        <v>8</v>
      </c>
      <c r="F344" s="775" t="s">
        <v>3932</v>
      </c>
      <c r="G344" s="4" t="s">
        <v>239</v>
      </c>
      <c r="H344" s="4" t="s">
        <v>240</v>
      </c>
      <c r="I344" s="4"/>
      <c r="J344" s="4"/>
      <c r="K344" s="4"/>
    </row>
    <row r="345" spans="2:11" x14ac:dyDescent="0.2">
      <c r="B345" s="775" t="s">
        <v>3933</v>
      </c>
      <c r="C345" s="4">
        <v>6.1</v>
      </c>
      <c r="D345" s="8" t="s">
        <v>35</v>
      </c>
      <c r="E345" s="8" t="s">
        <v>24</v>
      </c>
      <c r="F345" s="775" t="s">
        <v>3934</v>
      </c>
      <c r="G345" s="4" t="s">
        <v>781</v>
      </c>
      <c r="H345" s="4" t="s">
        <v>240</v>
      </c>
      <c r="I345" s="4"/>
      <c r="J345" s="4"/>
      <c r="K345" s="4"/>
    </row>
    <row r="346" spans="2:11" x14ac:dyDescent="0.2">
      <c r="B346" s="775" t="s">
        <v>3935</v>
      </c>
      <c r="C346" s="4">
        <v>6.1</v>
      </c>
      <c r="D346" s="8" t="s">
        <v>35</v>
      </c>
      <c r="E346" s="8" t="s">
        <v>25</v>
      </c>
      <c r="F346" s="775" t="s">
        <v>3936</v>
      </c>
      <c r="G346" s="4" t="s">
        <v>781</v>
      </c>
      <c r="H346" s="4" t="s">
        <v>240</v>
      </c>
      <c r="I346" s="4"/>
      <c r="J346" s="4"/>
      <c r="K346" s="4"/>
    </row>
    <row r="347" spans="2:11" x14ac:dyDescent="0.2">
      <c r="B347" s="775" t="s">
        <v>3937</v>
      </c>
      <c r="C347" s="4">
        <v>6.1</v>
      </c>
      <c r="D347" s="8" t="s">
        <v>35</v>
      </c>
      <c r="E347" s="8" t="s">
        <v>26</v>
      </c>
      <c r="F347" s="775" t="s">
        <v>3938</v>
      </c>
      <c r="G347" s="4" t="s">
        <v>781</v>
      </c>
      <c r="H347" s="4" t="s">
        <v>240</v>
      </c>
      <c r="I347" s="4"/>
      <c r="J347" s="4"/>
      <c r="K347" s="4"/>
    </row>
    <row r="348" spans="2:11" x14ac:dyDescent="0.2">
      <c r="B348" s="775" t="s">
        <v>3939</v>
      </c>
      <c r="C348" s="4">
        <v>6.1</v>
      </c>
      <c r="D348" s="8" t="s">
        <v>35</v>
      </c>
      <c r="E348" s="8" t="s">
        <v>27</v>
      </c>
      <c r="F348" s="775" t="s">
        <v>3940</v>
      </c>
      <c r="G348" s="4" t="s">
        <v>239</v>
      </c>
      <c r="H348" s="4" t="s">
        <v>241</v>
      </c>
      <c r="I348" s="8" t="s">
        <v>25542</v>
      </c>
      <c r="J348" s="4"/>
      <c r="K348" s="4"/>
    </row>
    <row r="349" spans="2:11" x14ac:dyDescent="0.2">
      <c r="B349" s="775" t="s">
        <v>3941</v>
      </c>
      <c r="C349" s="4">
        <v>6.1</v>
      </c>
      <c r="D349" s="8" t="s">
        <v>35</v>
      </c>
      <c r="E349" s="8" t="s">
        <v>28</v>
      </c>
      <c r="F349" s="775" t="s">
        <v>3942</v>
      </c>
      <c r="G349" s="4" t="s">
        <v>239</v>
      </c>
      <c r="H349" s="4" t="s">
        <v>240</v>
      </c>
      <c r="I349" s="4"/>
      <c r="J349" s="4"/>
      <c r="K349" s="4"/>
    </row>
    <row r="350" spans="2:11" x14ac:dyDescent="0.2">
      <c r="B350" s="775" t="s">
        <v>3943</v>
      </c>
      <c r="C350" s="4">
        <v>6.1</v>
      </c>
      <c r="D350" s="8" t="s">
        <v>35</v>
      </c>
      <c r="E350" s="8" t="s">
        <v>29</v>
      </c>
      <c r="F350" s="775" t="s">
        <v>3944</v>
      </c>
      <c r="G350" s="4" t="s">
        <v>239</v>
      </c>
      <c r="H350" s="4" t="s">
        <v>240</v>
      </c>
      <c r="I350" s="4"/>
      <c r="J350" s="4"/>
      <c r="K350" s="4"/>
    </row>
    <row r="351" spans="2:11" x14ac:dyDescent="0.2">
      <c r="B351" s="775" t="s">
        <v>3945</v>
      </c>
      <c r="C351" s="4">
        <v>6.1</v>
      </c>
      <c r="D351" s="8" t="s">
        <v>35</v>
      </c>
      <c r="E351" s="8" t="s">
        <v>30</v>
      </c>
      <c r="F351" s="775" t="s">
        <v>3946</v>
      </c>
      <c r="G351" s="4" t="s">
        <v>239</v>
      </c>
      <c r="H351" s="4" t="s">
        <v>241</v>
      </c>
      <c r="I351" s="8" t="s">
        <v>25543</v>
      </c>
      <c r="J351" s="4"/>
      <c r="K351" s="4"/>
    </row>
    <row r="352" spans="2:11" x14ac:dyDescent="0.2">
      <c r="B352" s="775" t="s">
        <v>3947</v>
      </c>
      <c r="C352" s="4">
        <v>6.1</v>
      </c>
      <c r="D352" s="8" t="s">
        <v>35</v>
      </c>
      <c r="E352" s="8" t="s">
        <v>31</v>
      </c>
      <c r="F352" s="775" t="s">
        <v>3948</v>
      </c>
      <c r="G352" s="4" t="s">
        <v>239</v>
      </c>
      <c r="H352" s="4" t="s">
        <v>241</v>
      </c>
      <c r="I352" s="8" t="s">
        <v>25544</v>
      </c>
      <c r="J352" s="4"/>
      <c r="K352" s="4"/>
    </row>
    <row r="353" spans="2:11" x14ac:dyDescent="0.2">
      <c r="B353" s="775" t="s">
        <v>3949</v>
      </c>
      <c r="C353" s="4">
        <v>6.1</v>
      </c>
      <c r="D353" s="8" t="s">
        <v>35</v>
      </c>
      <c r="E353" s="8" t="s">
        <v>32</v>
      </c>
      <c r="F353" s="775" t="s">
        <v>3950</v>
      </c>
      <c r="G353" s="4" t="s">
        <v>239</v>
      </c>
      <c r="H353" s="4" t="s">
        <v>241</v>
      </c>
      <c r="I353" s="8" t="s">
        <v>25545</v>
      </c>
      <c r="J353" s="4"/>
      <c r="K353" s="4"/>
    </row>
    <row r="354" spans="2:11" x14ac:dyDescent="0.2">
      <c r="B354" s="775" t="s">
        <v>3951</v>
      </c>
      <c r="C354" s="4">
        <v>6.1</v>
      </c>
      <c r="D354" s="8" t="s">
        <v>35</v>
      </c>
      <c r="E354" s="8" t="s">
        <v>33</v>
      </c>
      <c r="F354" s="775" t="s">
        <v>3952</v>
      </c>
      <c r="G354" s="4" t="s">
        <v>239</v>
      </c>
      <c r="H354" s="4" t="s">
        <v>241</v>
      </c>
      <c r="I354" s="8" t="s">
        <v>25546</v>
      </c>
      <c r="J354" s="4"/>
      <c r="K354" s="4"/>
    </row>
    <row r="355" spans="2:11" x14ac:dyDescent="0.2">
      <c r="B355" s="775" t="s">
        <v>3953</v>
      </c>
      <c r="C355" s="4">
        <v>6.1</v>
      </c>
      <c r="D355" s="8" t="s">
        <v>35</v>
      </c>
      <c r="E355" s="8" t="s">
        <v>34</v>
      </c>
      <c r="F355" s="775" t="s">
        <v>3954</v>
      </c>
      <c r="G355" s="4" t="s">
        <v>239</v>
      </c>
      <c r="H355" s="4" t="s">
        <v>241</v>
      </c>
      <c r="I355" s="8" t="s">
        <v>25547</v>
      </c>
      <c r="J355" s="4"/>
      <c r="K355" s="4"/>
    </row>
    <row r="356" spans="2:11" x14ac:dyDescent="0.2">
      <c r="B356" s="775" t="s">
        <v>3955</v>
      </c>
      <c r="C356" s="4">
        <v>6.1</v>
      </c>
      <c r="D356" s="8" t="s">
        <v>35</v>
      </c>
      <c r="E356" s="8" t="s">
        <v>35</v>
      </c>
      <c r="F356" s="775" t="s">
        <v>3956</v>
      </c>
      <c r="G356" s="4" t="s">
        <v>239</v>
      </c>
      <c r="H356" s="4" t="s">
        <v>241</v>
      </c>
      <c r="I356" s="8" t="s">
        <v>25548</v>
      </c>
      <c r="J356" s="4"/>
      <c r="K356" s="4"/>
    </row>
    <row r="357" spans="2:11" x14ac:dyDescent="0.2">
      <c r="B357" s="775" t="s">
        <v>3957</v>
      </c>
      <c r="C357" s="4">
        <v>6.1</v>
      </c>
      <c r="D357" s="8" t="s">
        <v>35</v>
      </c>
      <c r="E357" s="8" t="s">
        <v>36</v>
      </c>
      <c r="F357" s="775" t="s">
        <v>3958</v>
      </c>
      <c r="G357" s="4" t="s">
        <v>239</v>
      </c>
      <c r="H357" s="4" t="s">
        <v>241</v>
      </c>
      <c r="I357" s="8" t="s">
        <v>25549</v>
      </c>
      <c r="J357" s="4"/>
      <c r="K357" s="4"/>
    </row>
    <row r="358" spans="2:11" x14ac:dyDescent="0.2">
      <c r="B358" s="775" t="s">
        <v>3959</v>
      </c>
      <c r="C358" s="4">
        <v>6.1</v>
      </c>
      <c r="D358" s="8" t="s">
        <v>35</v>
      </c>
      <c r="E358" s="8" t="s">
        <v>37</v>
      </c>
      <c r="F358" s="775" t="s">
        <v>3960</v>
      </c>
      <c r="G358" s="4" t="s">
        <v>239</v>
      </c>
      <c r="H358" s="4" t="s">
        <v>243</v>
      </c>
      <c r="I358" s="4"/>
      <c r="J358" s="4" t="s">
        <v>244</v>
      </c>
      <c r="K358" s="4"/>
    </row>
    <row r="359" spans="2:11" x14ac:dyDescent="0.2">
      <c r="B359" s="775" t="s">
        <v>3961</v>
      </c>
      <c r="C359" s="4">
        <v>6.1</v>
      </c>
      <c r="D359" s="8" t="s">
        <v>35</v>
      </c>
      <c r="E359" s="8" t="s">
        <v>38</v>
      </c>
      <c r="F359" s="775" t="s">
        <v>3962</v>
      </c>
      <c r="G359" s="4" t="s">
        <v>239</v>
      </c>
      <c r="H359" s="4" t="s">
        <v>243</v>
      </c>
      <c r="I359" s="4"/>
      <c r="J359" s="4" t="s">
        <v>244</v>
      </c>
      <c r="K359" s="4"/>
    </row>
    <row r="360" spans="2:11" x14ac:dyDescent="0.2">
      <c r="B360" s="775" t="s">
        <v>3963</v>
      </c>
      <c r="C360" s="4">
        <v>6.1</v>
      </c>
      <c r="D360" s="8" t="s">
        <v>35</v>
      </c>
      <c r="E360" s="8" t="s">
        <v>39</v>
      </c>
      <c r="F360" s="775" t="s">
        <v>3964</v>
      </c>
      <c r="G360" s="4" t="s">
        <v>239</v>
      </c>
      <c r="H360" s="4" t="s">
        <v>243</v>
      </c>
      <c r="I360" s="4"/>
      <c r="J360" s="4" t="s">
        <v>244</v>
      </c>
      <c r="K360" s="4"/>
    </row>
    <row r="361" spans="2:11" x14ac:dyDescent="0.2">
      <c r="B361" s="775" t="s">
        <v>3965</v>
      </c>
      <c r="C361" s="4">
        <v>6.1</v>
      </c>
      <c r="D361" s="8" t="s">
        <v>35</v>
      </c>
      <c r="E361" s="8" t="s">
        <v>56</v>
      </c>
      <c r="F361" s="775" t="s">
        <v>3966</v>
      </c>
      <c r="G361" s="4" t="s">
        <v>239</v>
      </c>
      <c r="H361" s="4" t="s">
        <v>243</v>
      </c>
      <c r="I361" s="4"/>
      <c r="J361" s="4" t="s">
        <v>244</v>
      </c>
      <c r="K361" s="4"/>
    </row>
    <row r="362" spans="2:11" x14ac:dyDescent="0.2">
      <c r="B362" s="775" t="s">
        <v>3967</v>
      </c>
      <c r="C362" s="4">
        <v>6.1</v>
      </c>
      <c r="D362" s="8" t="s">
        <v>35</v>
      </c>
      <c r="E362" s="8" t="s">
        <v>58</v>
      </c>
      <c r="F362" s="775" t="s">
        <v>3968</v>
      </c>
      <c r="G362" s="4" t="s">
        <v>239</v>
      </c>
      <c r="H362" s="4" t="s">
        <v>243</v>
      </c>
      <c r="I362" s="4"/>
      <c r="J362" s="4" t="s">
        <v>244</v>
      </c>
      <c r="K362" s="4"/>
    </row>
    <row r="363" spans="2:11" x14ac:dyDescent="0.2">
      <c r="B363" s="775" t="s">
        <v>3969</v>
      </c>
      <c r="C363" s="4">
        <v>6.1</v>
      </c>
      <c r="D363" s="8" t="s">
        <v>35</v>
      </c>
      <c r="E363" s="8" t="s">
        <v>60</v>
      </c>
      <c r="F363" s="775" t="s">
        <v>3970</v>
      </c>
      <c r="G363" s="4" t="s">
        <v>239</v>
      </c>
      <c r="H363" s="4" t="s">
        <v>243</v>
      </c>
      <c r="I363" s="4"/>
      <c r="J363" s="4" t="s">
        <v>244</v>
      </c>
      <c r="K363" s="4"/>
    </row>
    <row r="364" spans="2:11" x14ac:dyDescent="0.2">
      <c r="B364" s="775" t="s">
        <v>3971</v>
      </c>
      <c r="C364" s="4">
        <v>6.1</v>
      </c>
      <c r="D364" s="8" t="s">
        <v>35</v>
      </c>
      <c r="E364" s="8" t="s">
        <v>62</v>
      </c>
      <c r="F364" s="775" t="s">
        <v>3972</v>
      </c>
      <c r="G364" s="4" t="s">
        <v>239</v>
      </c>
      <c r="H364" s="4" t="s">
        <v>240</v>
      </c>
      <c r="I364" s="4"/>
      <c r="J364" s="4"/>
      <c r="K364" s="4"/>
    </row>
    <row r="365" spans="2:11" x14ac:dyDescent="0.2">
      <c r="B365" s="775" t="s">
        <v>3973</v>
      </c>
      <c r="C365" s="4">
        <v>6.1</v>
      </c>
      <c r="D365" s="8" t="s">
        <v>35</v>
      </c>
      <c r="E365" s="8" t="s">
        <v>64</v>
      </c>
      <c r="F365" s="775" t="s">
        <v>3974</v>
      </c>
      <c r="G365" s="4" t="s">
        <v>239</v>
      </c>
      <c r="H365" s="4" t="s">
        <v>243</v>
      </c>
      <c r="I365" s="4"/>
      <c r="J365" s="4" t="s">
        <v>244</v>
      </c>
      <c r="K365" s="4"/>
    </row>
    <row r="366" spans="2:11" x14ac:dyDescent="0.2">
      <c r="B366" s="775" t="s">
        <v>3975</v>
      </c>
      <c r="C366" s="4">
        <v>6.1</v>
      </c>
      <c r="D366" s="8" t="s">
        <v>35</v>
      </c>
      <c r="E366" s="8" t="s">
        <v>66</v>
      </c>
      <c r="F366" s="775" t="s">
        <v>3976</v>
      </c>
      <c r="G366" s="4" t="s">
        <v>239</v>
      </c>
      <c r="H366" s="4" t="s">
        <v>241</v>
      </c>
      <c r="I366" s="8" t="s">
        <v>25550</v>
      </c>
      <c r="J366" s="4"/>
      <c r="K366" s="4"/>
    </row>
    <row r="367" spans="2:11" x14ac:dyDescent="0.2">
      <c r="B367" s="775" t="s">
        <v>3977</v>
      </c>
      <c r="C367" s="4">
        <v>6.1</v>
      </c>
      <c r="D367" s="8" t="s">
        <v>35</v>
      </c>
      <c r="E367" s="8" t="s">
        <v>68</v>
      </c>
      <c r="F367" s="775" t="s">
        <v>3978</v>
      </c>
      <c r="G367" s="4" t="s">
        <v>239</v>
      </c>
      <c r="H367" s="4" t="s">
        <v>245</v>
      </c>
      <c r="I367" s="8" t="s">
        <v>3979</v>
      </c>
      <c r="J367" s="4"/>
      <c r="K367" s="4"/>
    </row>
    <row r="368" spans="2:11" x14ac:dyDescent="0.2">
      <c r="B368" s="775" t="s">
        <v>3980</v>
      </c>
      <c r="C368" s="4">
        <v>6.1</v>
      </c>
      <c r="D368" s="8" t="s">
        <v>35</v>
      </c>
      <c r="E368" s="8" t="s">
        <v>70</v>
      </c>
      <c r="F368" s="775" t="s">
        <v>3981</v>
      </c>
      <c r="G368" s="4" t="s">
        <v>239</v>
      </c>
      <c r="H368" s="4" t="s">
        <v>243</v>
      </c>
      <c r="I368" s="8"/>
      <c r="J368" s="4" t="s">
        <v>244</v>
      </c>
      <c r="K368" s="4"/>
    </row>
    <row r="369" spans="2:11" x14ac:dyDescent="0.2">
      <c r="B369" s="775" t="s">
        <v>3982</v>
      </c>
      <c r="C369" s="4">
        <v>6.1</v>
      </c>
      <c r="D369" s="8" t="s">
        <v>35</v>
      </c>
      <c r="E369" s="8" t="s">
        <v>72</v>
      </c>
      <c r="F369" s="775" t="s">
        <v>3983</v>
      </c>
      <c r="G369" s="4" t="s">
        <v>239</v>
      </c>
      <c r="H369" s="4" t="s">
        <v>245</v>
      </c>
      <c r="I369" s="8" t="s">
        <v>3984</v>
      </c>
      <c r="J369" s="4"/>
      <c r="K369" s="4"/>
    </row>
    <row r="370" spans="2:11" x14ac:dyDescent="0.2">
      <c r="B370" s="775" t="s">
        <v>3985</v>
      </c>
      <c r="C370" s="4">
        <v>6.1</v>
      </c>
      <c r="D370" s="8" t="s">
        <v>35</v>
      </c>
      <c r="E370" s="8" t="s">
        <v>74</v>
      </c>
      <c r="F370" s="775" t="s">
        <v>3986</v>
      </c>
      <c r="G370" s="4" t="s">
        <v>239</v>
      </c>
      <c r="H370" s="4" t="s">
        <v>245</v>
      </c>
      <c r="I370" s="8" t="s">
        <v>3987</v>
      </c>
      <c r="J370" s="4"/>
      <c r="K370" s="4"/>
    </row>
    <row r="371" spans="2:11" x14ac:dyDescent="0.2">
      <c r="B371" s="775" t="s">
        <v>3988</v>
      </c>
      <c r="C371" s="4">
        <v>6.1</v>
      </c>
      <c r="D371" s="8" t="s">
        <v>35</v>
      </c>
      <c r="E371" s="8" t="s">
        <v>76</v>
      </c>
      <c r="F371" s="775" t="s">
        <v>3989</v>
      </c>
      <c r="G371" s="4" t="s">
        <v>239</v>
      </c>
      <c r="H371" s="4" t="s">
        <v>245</v>
      </c>
      <c r="I371" s="8" t="s">
        <v>3990</v>
      </c>
      <c r="J371" s="4"/>
      <c r="K371" s="4"/>
    </row>
    <row r="372" spans="2:11" x14ac:dyDescent="0.2">
      <c r="B372" s="775" t="s">
        <v>3991</v>
      </c>
      <c r="C372" s="4">
        <v>6.1</v>
      </c>
      <c r="D372" s="8" t="s">
        <v>35</v>
      </c>
      <c r="E372" s="8" t="s">
        <v>78</v>
      </c>
      <c r="F372" s="775" t="s">
        <v>3992</v>
      </c>
      <c r="G372" s="4" t="s">
        <v>239</v>
      </c>
      <c r="H372" s="4" t="s">
        <v>780</v>
      </c>
      <c r="I372" s="8"/>
      <c r="J372" s="4" t="s">
        <v>791</v>
      </c>
      <c r="K372" s="4"/>
    </row>
    <row r="373" spans="2:11" x14ac:dyDescent="0.2">
      <c r="B373" s="775" t="s">
        <v>3993</v>
      </c>
      <c r="C373" s="4">
        <v>6.1</v>
      </c>
      <c r="D373" s="8" t="s">
        <v>35</v>
      </c>
      <c r="E373" s="8" t="s">
        <v>81</v>
      </c>
      <c r="F373" s="775" t="s">
        <v>3994</v>
      </c>
      <c r="G373" s="4" t="s">
        <v>239</v>
      </c>
      <c r="H373" s="4" t="s">
        <v>243</v>
      </c>
      <c r="I373" s="8"/>
      <c r="J373" s="4" t="s">
        <v>244</v>
      </c>
      <c r="K373" s="4"/>
    </row>
    <row r="374" spans="2:11" x14ac:dyDescent="0.2">
      <c r="B374" s="775" t="s">
        <v>3995</v>
      </c>
      <c r="C374" s="4">
        <v>6.1</v>
      </c>
      <c r="D374" s="8" t="s">
        <v>35</v>
      </c>
      <c r="E374" s="8" t="s">
        <v>84</v>
      </c>
      <c r="F374" s="775" t="s">
        <v>3996</v>
      </c>
      <c r="G374" s="4" t="s">
        <v>781</v>
      </c>
      <c r="H374" s="4" t="s">
        <v>240</v>
      </c>
      <c r="I374" s="4"/>
      <c r="J374" s="4"/>
      <c r="K374" s="4"/>
    </row>
    <row r="375" spans="2:11" x14ac:dyDescent="0.2">
      <c r="B375" s="775" t="s">
        <v>3997</v>
      </c>
      <c r="C375" s="4">
        <v>6.1</v>
      </c>
      <c r="D375" s="8" t="s">
        <v>36</v>
      </c>
      <c r="E375" s="8" t="s">
        <v>8</v>
      </c>
      <c r="F375" s="775" t="s">
        <v>3998</v>
      </c>
      <c r="G375" s="4" t="s">
        <v>239</v>
      </c>
      <c r="H375" s="4" t="s">
        <v>240</v>
      </c>
      <c r="I375" s="4"/>
      <c r="J375" s="4"/>
      <c r="K375" s="4"/>
    </row>
    <row r="376" spans="2:11" x14ac:dyDescent="0.2">
      <c r="B376" s="775" t="s">
        <v>3999</v>
      </c>
      <c r="C376" s="4">
        <v>6.1</v>
      </c>
      <c r="D376" s="8" t="s">
        <v>36</v>
      </c>
      <c r="E376" s="8" t="s">
        <v>24</v>
      </c>
      <c r="F376" s="775" t="s">
        <v>4000</v>
      </c>
      <c r="G376" s="4" t="s">
        <v>781</v>
      </c>
      <c r="H376" s="4" t="s">
        <v>240</v>
      </c>
      <c r="I376" s="4"/>
      <c r="J376" s="4"/>
      <c r="K376" s="4"/>
    </row>
    <row r="377" spans="2:11" x14ac:dyDescent="0.2">
      <c r="B377" s="775" t="s">
        <v>4001</v>
      </c>
      <c r="C377" s="4">
        <v>6.1</v>
      </c>
      <c r="D377" s="8" t="s">
        <v>36</v>
      </c>
      <c r="E377" s="8" t="s">
        <v>25</v>
      </c>
      <c r="F377" s="775" t="s">
        <v>4002</v>
      </c>
      <c r="G377" s="4" t="s">
        <v>781</v>
      </c>
      <c r="H377" s="4" t="s">
        <v>240</v>
      </c>
      <c r="I377" s="4"/>
      <c r="J377" s="4"/>
      <c r="K377" s="4"/>
    </row>
    <row r="378" spans="2:11" x14ac:dyDescent="0.2">
      <c r="B378" s="775" t="s">
        <v>4003</v>
      </c>
      <c r="C378" s="4">
        <v>6.1</v>
      </c>
      <c r="D378" s="8" t="s">
        <v>36</v>
      </c>
      <c r="E378" s="8" t="s">
        <v>26</v>
      </c>
      <c r="F378" s="775" t="s">
        <v>4004</v>
      </c>
      <c r="G378" s="4" t="s">
        <v>781</v>
      </c>
      <c r="H378" s="4" t="s">
        <v>240</v>
      </c>
      <c r="I378" s="4"/>
      <c r="J378" s="4"/>
      <c r="K378" s="4"/>
    </row>
    <row r="379" spans="2:11" x14ac:dyDescent="0.2">
      <c r="B379" s="775" t="s">
        <v>4005</v>
      </c>
      <c r="C379" s="4">
        <v>6.1</v>
      </c>
      <c r="D379" s="8" t="s">
        <v>36</v>
      </c>
      <c r="E379" s="8" t="s">
        <v>27</v>
      </c>
      <c r="F379" s="775" t="s">
        <v>4006</v>
      </c>
      <c r="G379" s="4" t="s">
        <v>239</v>
      </c>
      <c r="H379" s="4" t="s">
        <v>241</v>
      </c>
      <c r="I379" s="8" t="s">
        <v>25542</v>
      </c>
      <c r="J379" s="4"/>
      <c r="K379" s="4"/>
    </row>
    <row r="380" spans="2:11" x14ac:dyDescent="0.2">
      <c r="B380" s="775" t="s">
        <v>4007</v>
      </c>
      <c r="C380" s="4">
        <v>6.1</v>
      </c>
      <c r="D380" s="8" t="s">
        <v>36</v>
      </c>
      <c r="E380" s="8" t="s">
        <v>28</v>
      </c>
      <c r="F380" s="775" t="s">
        <v>4008</v>
      </c>
      <c r="G380" s="4" t="s">
        <v>239</v>
      </c>
      <c r="H380" s="4" t="s">
        <v>240</v>
      </c>
      <c r="I380" s="4"/>
      <c r="J380" s="4"/>
      <c r="K380" s="4"/>
    </row>
    <row r="381" spans="2:11" x14ac:dyDescent="0.2">
      <c r="B381" s="775" t="s">
        <v>4009</v>
      </c>
      <c r="C381" s="4">
        <v>6.1</v>
      </c>
      <c r="D381" s="8" t="s">
        <v>36</v>
      </c>
      <c r="E381" s="8" t="s">
        <v>29</v>
      </c>
      <c r="F381" s="775" t="s">
        <v>4010</v>
      </c>
      <c r="G381" s="4" t="s">
        <v>239</v>
      </c>
      <c r="H381" s="4" t="s">
        <v>240</v>
      </c>
      <c r="I381" s="4"/>
      <c r="J381" s="4"/>
      <c r="K381" s="4"/>
    </row>
    <row r="382" spans="2:11" x14ac:dyDescent="0.2">
      <c r="B382" s="775" t="s">
        <v>4011</v>
      </c>
      <c r="C382" s="4">
        <v>6.1</v>
      </c>
      <c r="D382" s="8" t="s">
        <v>36</v>
      </c>
      <c r="E382" s="8" t="s">
        <v>30</v>
      </c>
      <c r="F382" s="775" t="s">
        <v>4012</v>
      </c>
      <c r="G382" s="4" t="s">
        <v>239</v>
      </c>
      <c r="H382" s="4" t="s">
        <v>241</v>
      </c>
      <c r="I382" s="8" t="s">
        <v>25543</v>
      </c>
      <c r="J382" s="4"/>
      <c r="K382" s="4"/>
    </row>
    <row r="383" spans="2:11" x14ac:dyDescent="0.2">
      <c r="B383" s="775" t="s">
        <v>4013</v>
      </c>
      <c r="C383" s="4">
        <v>6.1</v>
      </c>
      <c r="D383" s="8" t="s">
        <v>36</v>
      </c>
      <c r="E383" s="8" t="s">
        <v>31</v>
      </c>
      <c r="F383" s="775" t="s">
        <v>4014</v>
      </c>
      <c r="G383" s="4" t="s">
        <v>239</v>
      </c>
      <c r="H383" s="4" t="s">
        <v>241</v>
      </c>
      <c r="I383" s="8" t="s">
        <v>25544</v>
      </c>
      <c r="J383" s="4"/>
      <c r="K383" s="4"/>
    </row>
    <row r="384" spans="2:11" x14ac:dyDescent="0.2">
      <c r="B384" s="775" t="s">
        <v>4015</v>
      </c>
      <c r="C384" s="4">
        <v>6.1</v>
      </c>
      <c r="D384" s="8" t="s">
        <v>36</v>
      </c>
      <c r="E384" s="8" t="s">
        <v>32</v>
      </c>
      <c r="F384" s="775" t="s">
        <v>4016</v>
      </c>
      <c r="G384" s="4" t="s">
        <v>239</v>
      </c>
      <c r="H384" s="4" t="s">
        <v>241</v>
      </c>
      <c r="I384" s="8" t="s">
        <v>25545</v>
      </c>
      <c r="J384" s="4"/>
      <c r="K384" s="4"/>
    </row>
    <row r="385" spans="2:11" x14ac:dyDescent="0.2">
      <c r="B385" s="775" t="s">
        <v>4017</v>
      </c>
      <c r="C385" s="4">
        <v>6.1</v>
      </c>
      <c r="D385" s="8" t="s">
        <v>36</v>
      </c>
      <c r="E385" s="8" t="s">
        <v>33</v>
      </c>
      <c r="F385" s="775" t="s">
        <v>4018</v>
      </c>
      <c r="G385" s="4" t="s">
        <v>239</v>
      </c>
      <c r="H385" s="4" t="s">
        <v>241</v>
      </c>
      <c r="I385" s="8" t="s">
        <v>25546</v>
      </c>
      <c r="J385" s="4"/>
      <c r="K385" s="4"/>
    </row>
    <row r="386" spans="2:11" x14ac:dyDescent="0.2">
      <c r="B386" s="775" t="s">
        <v>4019</v>
      </c>
      <c r="C386" s="4">
        <v>6.1</v>
      </c>
      <c r="D386" s="8" t="s">
        <v>36</v>
      </c>
      <c r="E386" s="8" t="s">
        <v>34</v>
      </c>
      <c r="F386" s="775" t="s">
        <v>4020</v>
      </c>
      <c r="G386" s="4" t="s">
        <v>239</v>
      </c>
      <c r="H386" s="4" t="s">
        <v>241</v>
      </c>
      <c r="I386" s="8" t="s">
        <v>25547</v>
      </c>
      <c r="J386" s="4"/>
      <c r="K386" s="4"/>
    </row>
    <row r="387" spans="2:11" x14ac:dyDescent="0.2">
      <c r="B387" s="775" t="s">
        <v>4021</v>
      </c>
      <c r="C387" s="4">
        <v>6.1</v>
      </c>
      <c r="D387" s="8" t="s">
        <v>36</v>
      </c>
      <c r="E387" s="8" t="s">
        <v>35</v>
      </c>
      <c r="F387" s="775" t="s">
        <v>4022</v>
      </c>
      <c r="G387" s="4" t="s">
        <v>239</v>
      </c>
      <c r="H387" s="4" t="s">
        <v>241</v>
      </c>
      <c r="I387" s="8" t="s">
        <v>25548</v>
      </c>
      <c r="J387" s="4"/>
      <c r="K387" s="4"/>
    </row>
    <row r="388" spans="2:11" x14ac:dyDescent="0.2">
      <c r="B388" s="775" t="s">
        <v>4023</v>
      </c>
      <c r="C388" s="4">
        <v>6.1</v>
      </c>
      <c r="D388" s="8" t="s">
        <v>36</v>
      </c>
      <c r="E388" s="8" t="s">
        <v>36</v>
      </c>
      <c r="F388" s="775" t="s">
        <v>4024</v>
      </c>
      <c r="G388" s="4" t="s">
        <v>239</v>
      </c>
      <c r="H388" s="4" t="s">
        <v>241</v>
      </c>
      <c r="I388" s="8" t="s">
        <v>25549</v>
      </c>
      <c r="J388" s="4"/>
      <c r="K388" s="4"/>
    </row>
    <row r="389" spans="2:11" x14ac:dyDescent="0.2">
      <c r="B389" s="775" t="s">
        <v>4025</v>
      </c>
      <c r="C389" s="4">
        <v>6.1</v>
      </c>
      <c r="D389" s="8" t="s">
        <v>36</v>
      </c>
      <c r="E389" s="8" t="s">
        <v>37</v>
      </c>
      <c r="F389" s="775" t="s">
        <v>4026</v>
      </c>
      <c r="G389" s="4" t="s">
        <v>239</v>
      </c>
      <c r="H389" s="4" t="s">
        <v>243</v>
      </c>
      <c r="I389" s="8"/>
      <c r="J389" s="4" t="s">
        <v>244</v>
      </c>
      <c r="K389" s="4"/>
    </row>
    <row r="390" spans="2:11" x14ac:dyDescent="0.2">
      <c r="B390" s="775" t="s">
        <v>4027</v>
      </c>
      <c r="C390" s="4">
        <v>6.1</v>
      </c>
      <c r="D390" s="8" t="s">
        <v>36</v>
      </c>
      <c r="E390" s="8" t="s">
        <v>38</v>
      </c>
      <c r="F390" s="775" t="s">
        <v>4028</v>
      </c>
      <c r="G390" s="4" t="s">
        <v>239</v>
      </c>
      <c r="H390" s="4" t="s">
        <v>243</v>
      </c>
      <c r="I390" s="8"/>
      <c r="J390" s="4" t="s">
        <v>244</v>
      </c>
      <c r="K390" s="4"/>
    </row>
    <row r="391" spans="2:11" x14ac:dyDescent="0.2">
      <c r="B391" s="775" t="s">
        <v>4029</v>
      </c>
      <c r="C391" s="4">
        <v>6.1</v>
      </c>
      <c r="D391" s="8" t="s">
        <v>36</v>
      </c>
      <c r="E391" s="8" t="s">
        <v>39</v>
      </c>
      <c r="F391" s="775" t="s">
        <v>4030</v>
      </c>
      <c r="G391" s="4" t="s">
        <v>239</v>
      </c>
      <c r="H391" s="4" t="s">
        <v>243</v>
      </c>
      <c r="I391" s="8"/>
      <c r="J391" s="4" t="s">
        <v>244</v>
      </c>
      <c r="K391" s="4"/>
    </row>
    <row r="392" spans="2:11" x14ac:dyDescent="0.2">
      <c r="B392" s="775" t="s">
        <v>4031</v>
      </c>
      <c r="C392" s="4">
        <v>6.1</v>
      </c>
      <c r="D392" s="8" t="s">
        <v>36</v>
      </c>
      <c r="E392" s="8" t="s">
        <v>56</v>
      </c>
      <c r="F392" s="775" t="s">
        <v>4032</v>
      </c>
      <c r="G392" s="4" t="s">
        <v>239</v>
      </c>
      <c r="H392" s="4" t="s">
        <v>243</v>
      </c>
      <c r="I392" s="8"/>
      <c r="J392" s="4" t="s">
        <v>244</v>
      </c>
      <c r="K392" s="4"/>
    </row>
    <row r="393" spans="2:11" x14ac:dyDescent="0.2">
      <c r="B393" s="775" t="s">
        <v>4033</v>
      </c>
      <c r="C393" s="4">
        <v>6.1</v>
      </c>
      <c r="D393" s="8" t="s">
        <v>36</v>
      </c>
      <c r="E393" s="8" t="s">
        <v>58</v>
      </c>
      <c r="F393" s="775" t="s">
        <v>4034</v>
      </c>
      <c r="G393" s="4" t="s">
        <v>239</v>
      </c>
      <c r="H393" s="4" t="s">
        <v>243</v>
      </c>
      <c r="I393" s="8"/>
      <c r="J393" s="4" t="s">
        <v>244</v>
      </c>
      <c r="K393" s="4"/>
    </row>
    <row r="394" spans="2:11" x14ac:dyDescent="0.2">
      <c r="B394" s="775" t="s">
        <v>4035</v>
      </c>
      <c r="C394" s="4">
        <v>6.1</v>
      </c>
      <c r="D394" s="8" t="s">
        <v>36</v>
      </c>
      <c r="E394" s="8" t="s">
        <v>60</v>
      </c>
      <c r="F394" s="775" t="s">
        <v>4036</v>
      </c>
      <c r="G394" s="4" t="s">
        <v>239</v>
      </c>
      <c r="H394" s="4" t="s">
        <v>243</v>
      </c>
      <c r="I394" s="8"/>
      <c r="J394" s="4" t="s">
        <v>244</v>
      </c>
      <c r="K394" s="4"/>
    </row>
    <row r="395" spans="2:11" x14ac:dyDescent="0.2">
      <c r="B395" s="775" t="s">
        <v>4037</v>
      </c>
      <c r="C395" s="4">
        <v>6.1</v>
      </c>
      <c r="D395" s="8" t="s">
        <v>36</v>
      </c>
      <c r="E395" s="8" t="s">
        <v>62</v>
      </c>
      <c r="F395" s="775" t="s">
        <v>4038</v>
      </c>
      <c r="G395" s="4" t="s">
        <v>239</v>
      </c>
      <c r="H395" s="4" t="s">
        <v>240</v>
      </c>
      <c r="I395" s="8"/>
      <c r="J395" s="4"/>
      <c r="K395" s="4"/>
    </row>
    <row r="396" spans="2:11" x14ac:dyDescent="0.2">
      <c r="B396" s="775" t="s">
        <v>4039</v>
      </c>
      <c r="C396" s="4">
        <v>6.1</v>
      </c>
      <c r="D396" s="8" t="s">
        <v>36</v>
      </c>
      <c r="E396" s="8" t="s">
        <v>64</v>
      </c>
      <c r="F396" s="775" t="s">
        <v>4040</v>
      </c>
      <c r="G396" s="4" t="s">
        <v>239</v>
      </c>
      <c r="H396" s="4" t="s">
        <v>243</v>
      </c>
      <c r="I396" s="8"/>
      <c r="J396" s="4" t="s">
        <v>244</v>
      </c>
      <c r="K396" s="4"/>
    </row>
    <row r="397" spans="2:11" x14ac:dyDescent="0.2">
      <c r="B397" s="775" t="s">
        <v>4041</v>
      </c>
      <c r="C397" s="4">
        <v>6.1</v>
      </c>
      <c r="D397" s="8" t="s">
        <v>36</v>
      </c>
      <c r="E397" s="8" t="s">
        <v>66</v>
      </c>
      <c r="F397" s="775" t="s">
        <v>4042</v>
      </c>
      <c r="G397" s="4" t="s">
        <v>239</v>
      </c>
      <c r="H397" s="4" t="s">
        <v>241</v>
      </c>
      <c r="I397" s="8" t="s">
        <v>25550</v>
      </c>
      <c r="J397" s="4"/>
      <c r="K397" s="4"/>
    </row>
    <row r="398" spans="2:11" x14ac:dyDescent="0.2">
      <c r="B398" s="775" t="s">
        <v>4043</v>
      </c>
      <c r="C398" s="4">
        <v>6.1</v>
      </c>
      <c r="D398" s="8" t="s">
        <v>36</v>
      </c>
      <c r="E398" s="8" t="s">
        <v>68</v>
      </c>
      <c r="F398" s="775" t="s">
        <v>4044</v>
      </c>
      <c r="G398" s="4" t="s">
        <v>239</v>
      </c>
      <c r="H398" s="4" t="s">
        <v>245</v>
      </c>
      <c r="I398" s="8" t="s">
        <v>4045</v>
      </c>
      <c r="J398" s="4"/>
      <c r="K398" s="4"/>
    </row>
    <row r="399" spans="2:11" x14ac:dyDescent="0.2">
      <c r="B399" s="775" t="s">
        <v>4046</v>
      </c>
      <c r="C399" s="4">
        <v>6.1</v>
      </c>
      <c r="D399" s="8" t="s">
        <v>36</v>
      </c>
      <c r="E399" s="8" t="s">
        <v>70</v>
      </c>
      <c r="F399" s="775" t="s">
        <v>4047</v>
      </c>
      <c r="G399" s="4" t="s">
        <v>239</v>
      </c>
      <c r="H399" s="4" t="s">
        <v>243</v>
      </c>
      <c r="I399" s="4"/>
      <c r="J399" s="4" t="s">
        <v>244</v>
      </c>
      <c r="K399" s="4"/>
    </row>
    <row r="400" spans="2:11" x14ac:dyDescent="0.2">
      <c r="B400" s="775" t="s">
        <v>4048</v>
      </c>
      <c r="C400" s="4">
        <v>6.1</v>
      </c>
      <c r="D400" s="8" t="s">
        <v>36</v>
      </c>
      <c r="E400" s="8" t="s">
        <v>72</v>
      </c>
      <c r="F400" s="775" t="s">
        <v>4049</v>
      </c>
      <c r="G400" s="4" t="s">
        <v>239</v>
      </c>
      <c r="H400" s="4" t="s">
        <v>245</v>
      </c>
      <c r="I400" s="8" t="s">
        <v>4050</v>
      </c>
      <c r="J400" s="4"/>
      <c r="K400" s="4"/>
    </row>
    <row r="401" spans="2:11" x14ac:dyDescent="0.2">
      <c r="B401" s="775" t="s">
        <v>4051</v>
      </c>
      <c r="C401" s="4">
        <v>6.1</v>
      </c>
      <c r="D401" s="8" t="s">
        <v>36</v>
      </c>
      <c r="E401" s="8" t="s">
        <v>74</v>
      </c>
      <c r="F401" s="775" t="s">
        <v>4052</v>
      </c>
      <c r="G401" s="4" t="s">
        <v>239</v>
      </c>
      <c r="H401" s="4" t="s">
        <v>245</v>
      </c>
      <c r="I401" s="8" t="s">
        <v>4053</v>
      </c>
      <c r="J401" s="4"/>
      <c r="K401" s="4"/>
    </row>
    <row r="402" spans="2:11" x14ac:dyDescent="0.2">
      <c r="B402" s="775" t="s">
        <v>4054</v>
      </c>
      <c r="C402" s="4">
        <v>6.1</v>
      </c>
      <c r="D402" s="8" t="s">
        <v>36</v>
      </c>
      <c r="E402" s="8" t="s">
        <v>76</v>
      </c>
      <c r="F402" s="775" t="s">
        <v>4055</v>
      </c>
      <c r="G402" s="4" t="s">
        <v>239</v>
      </c>
      <c r="H402" s="4" t="s">
        <v>245</v>
      </c>
      <c r="I402" s="8" t="s">
        <v>4056</v>
      </c>
      <c r="J402" s="4"/>
      <c r="K402" s="4"/>
    </row>
    <row r="403" spans="2:11" x14ac:dyDescent="0.2">
      <c r="B403" s="775" t="s">
        <v>4057</v>
      </c>
      <c r="C403" s="4">
        <v>6.1</v>
      </c>
      <c r="D403" s="8" t="s">
        <v>36</v>
      </c>
      <c r="E403" s="8" t="s">
        <v>78</v>
      </c>
      <c r="F403" s="775" t="s">
        <v>4058</v>
      </c>
      <c r="G403" s="4" t="s">
        <v>239</v>
      </c>
      <c r="H403" s="4" t="s">
        <v>780</v>
      </c>
      <c r="I403" s="4"/>
      <c r="J403" s="4" t="s">
        <v>791</v>
      </c>
      <c r="K403" s="4"/>
    </row>
    <row r="404" spans="2:11" x14ac:dyDescent="0.2">
      <c r="B404" s="775" t="s">
        <v>4059</v>
      </c>
      <c r="C404" s="4">
        <v>6.1</v>
      </c>
      <c r="D404" s="8" t="s">
        <v>36</v>
      </c>
      <c r="E404" s="8" t="s">
        <v>81</v>
      </c>
      <c r="F404" s="775" t="s">
        <v>4060</v>
      </c>
      <c r="G404" s="4" t="s">
        <v>239</v>
      </c>
      <c r="H404" s="4" t="s">
        <v>243</v>
      </c>
      <c r="I404" s="4"/>
      <c r="J404" s="4" t="s">
        <v>244</v>
      </c>
      <c r="K404" s="4"/>
    </row>
    <row r="405" spans="2:11" x14ac:dyDescent="0.2">
      <c r="B405" s="775" t="s">
        <v>4061</v>
      </c>
      <c r="C405" s="4">
        <v>6.1</v>
      </c>
      <c r="D405" s="8" t="s">
        <v>36</v>
      </c>
      <c r="E405" s="8" t="s">
        <v>84</v>
      </c>
      <c r="F405" s="775" t="s">
        <v>4062</v>
      </c>
      <c r="G405" s="4" t="s">
        <v>781</v>
      </c>
      <c r="H405" s="4" t="s">
        <v>240</v>
      </c>
      <c r="I405" s="4"/>
      <c r="J405" s="4"/>
      <c r="K405" s="4"/>
    </row>
    <row r="406" spans="2:11" x14ac:dyDescent="0.2">
      <c r="B406" s="775" t="s">
        <v>4063</v>
      </c>
      <c r="C406" s="4">
        <v>6.1</v>
      </c>
      <c r="D406" s="8" t="s">
        <v>37</v>
      </c>
      <c r="E406" s="8" t="s">
        <v>8</v>
      </c>
      <c r="F406" s="775" t="s">
        <v>4064</v>
      </c>
      <c r="G406" s="4" t="s">
        <v>239</v>
      </c>
      <c r="H406" s="4" t="s">
        <v>240</v>
      </c>
      <c r="I406" s="4"/>
      <c r="J406" s="4"/>
      <c r="K406" s="4"/>
    </row>
    <row r="407" spans="2:11" x14ac:dyDescent="0.2">
      <c r="B407" s="775" t="s">
        <v>4065</v>
      </c>
      <c r="C407" s="4">
        <v>6.1</v>
      </c>
      <c r="D407" s="8" t="s">
        <v>37</v>
      </c>
      <c r="E407" s="8" t="s">
        <v>24</v>
      </c>
      <c r="F407" s="775" t="s">
        <v>4066</v>
      </c>
      <c r="G407" s="4" t="s">
        <v>781</v>
      </c>
      <c r="H407" s="4" t="s">
        <v>240</v>
      </c>
      <c r="I407" s="4"/>
      <c r="J407" s="4"/>
      <c r="K407" s="4"/>
    </row>
    <row r="408" spans="2:11" x14ac:dyDescent="0.2">
      <c r="B408" s="775" t="s">
        <v>4067</v>
      </c>
      <c r="C408" s="4">
        <v>6.1</v>
      </c>
      <c r="D408" s="8" t="s">
        <v>37</v>
      </c>
      <c r="E408" s="8" t="s">
        <v>25</v>
      </c>
      <c r="F408" s="775" t="s">
        <v>4068</v>
      </c>
      <c r="G408" s="4" t="s">
        <v>781</v>
      </c>
      <c r="H408" s="4" t="s">
        <v>240</v>
      </c>
      <c r="I408" s="4"/>
      <c r="J408" s="4"/>
      <c r="K408" s="4"/>
    </row>
    <row r="409" spans="2:11" x14ac:dyDescent="0.2">
      <c r="B409" s="775" t="s">
        <v>4069</v>
      </c>
      <c r="C409" s="4">
        <v>6.1</v>
      </c>
      <c r="D409" s="8" t="s">
        <v>37</v>
      </c>
      <c r="E409" s="8" t="s">
        <v>26</v>
      </c>
      <c r="F409" s="775" t="s">
        <v>4070</v>
      </c>
      <c r="G409" s="4" t="s">
        <v>781</v>
      </c>
      <c r="H409" s="4" t="s">
        <v>240</v>
      </c>
      <c r="I409" s="8"/>
      <c r="J409" s="4"/>
      <c r="K409" s="4"/>
    </row>
    <row r="410" spans="2:11" x14ac:dyDescent="0.2">
      <c r="B410" s="775" t="s">
        <v>4071</v>
      </c>
      <c r="C410" s="4">
        <v>6.1</v>
      </c>
      <c r="D410" s="8" t="s">
        <v>37</v>
      </c>
      <c r="E410" s="8" t="s">
        <v>27</v>
      </c>
      <c r="F410" s="775" t="s">
        <v>4072</v>
      </c>
      <c r="G410" s="4" t="s">
        <v>239</v>
      </c>
      <c r="H410" s="4" t="s">
        <v>241</v>
      </c>
      <c r="I410" s="8" t="s">
        <v>25542</v>
      </c>
      <c r="J410" s="4"/>
      <c r="K410" s="4"/>
    </row>
    <row r="411" spans="2:11" x14ac:dyDescent="0.2">
      <c r="B411" s="775" t="s">
        <v>4073</v>
      </c>
      <c r="C411" s="4">
        <v>6.1</v>
      </c>
      <c r="D411" s="8" t="s">
        <v>37</v>
      </c>
      <c r="E411" s="8" t="s">
        <v>28</v>
      </c>
      <c r="F411" s="775" t="s">
        <v>4074</v>
      </c>
      <c r="G411" s="4" t="s">
        <v>239</v>
      </c>
      <c r="H411" s="4" t="s">
        <v>240</v>
      </c>
      <c r="I411" s="4"/>
      <c r="J411" s="4"/>
      <c r="K411" s="4"/>
    </row>
    <row r="412" spans="2:11" x14ac:dyDescent="0.2">
      <c r="B412" s="775" t="s">
        <v>4075</v>
      </c>
      <c r="C412" s="4">
        <v>6.1</v>
      </c>
      <c r="D412" s="8" t="s">
        <v>37</v>
      </c>
      <c r="E412" s="8" t="s">
        <v>29</v>
      </c>
      <c r="F412" s="775" t="s">
        <v>4076</v>
      </c>
      <c r="G412" s="4" t="s">
        <v>239</v>
      </c>
      <c r="H412" s="4" t="s">
        <v>240</v>
      </c>
      <c r="I412" s="4"/>
      <c r="J412" s="4"/>
      <c r="K412" s="4"/>
    </row>
    <row r="413" spans="2:11" x14ac:dyDescent="0.2">
      <c r="B413" s="775" t="s">
        <v>4077</v>
      </c>
      <c r="C413" s="4">
        <v>6.1</v>
      </c>
      <c r="D413" s="8" t="s">
        <v>37</v>
      </c>
      <c r="E413" s="8" t="s">
        <v>30</v>
      </c>
      <c r="F413" s="775" t="s">
        <v>4078</v>
      </c>
      <c r="G413" s="4" t="s">
        <v>239</v>
      </c>
      <c r="H413" s="4" t="s">
        <v>241</v>
      </c>
      <c r="I413" s="8" t="s">
        <v>25543</v>
      </c>
      <c r="J413" s="4"/>
      <c r="K413" s="4"/>
    </row>
    <row r="414" spans="2:11" x14ac:dyDescent="0.2">
      <c r="B414" s="775" t="s">
        <v>4079</v>
      </c>
      <c r="C414" s="4">
        <v>6.1</v>
      </c>
      <c r="D414" s="8" t="s">
        <v>37</v>
      </c>
      <c r="E414" s="8" t="s">
        <v>31</v>
      </c>
      <c r="F414" s="775" t="s">
        <v>4080</v>
      </c>
      <c r="G414" s="4" t="s">
        <v>239</v>
      </c>
      <c r="H414" s="4" t="s">
        <v>241</v>
      </c>
      <c r="I414" s="8" t="s">
        <v>25544</v>
      </c>
      <c r="J414" s="4"/>
      <c r="K414" s="4"/>
    </row>
    <row r="415" spans="2:11" x14ac:dyDescent="0.2">
      <c r="B415" s="775" t="s">
        <v>4081</v>
      </c>
      <c r="C415" s="4">
        <v>6.1</v>
      </c>
      <c r="D415" s="8" t="s">
        <v>37</v>
      </c>
      <c r="E415" s="8" t="s">
        <v>32</v>
      </c>
      <c r="F415" s="775" t="s">
        <v>4082</v>
      </c>
      <c r="G415" s="4" t="s">
        <v>239</v>
      </c>
      <c r="H415" s="4" t="s">
        <v>241</v>
      </c>
      <c r="I415" s="8" t="s">
        <v>25545</v>
      </c>
      <c r="J415" s="4"/>
      <c r="K415" s="4"/>
    </row>
    <row r="416" spans="2:11" x14ac:dyDescent="0.2">
      <c r="B416" s="775" t="s">
        <v>4083</v>
      </c>
      <c r="C416" s="4">
        <v>6.1</v>
      </c>
      <c r="D416" s="8" t="s">
        <v>37</v>
      </c>
      <c r="E416" s="8" t="s">
        <v>33</v>
      </c>
      <c r="F416" s="775" t="s">
        <v>4084</v>
      </c>
      <c r="G416" s="4" t="s">
        <v>239</v>
      </c>
      <c r="H416" s="4" t="s">
        <v>241</v>
      </c>
      <c r="I416" s="8" t="s">
        <v>25546</v>
      </c>
      <c r="J416" s="4"/>
      <c r="K416" s="4"/>
    </row>
    <row r="417" spans="2:11" x14ac:dyDescent="0.2">
      <c r="B417" s="775" t="s">
        <v>4085</v>
      </c>
      <c r="C417" s="4">
        <v>6.1</v>
      </c>
      <c r="D417" s="8" t="s">
        <v>37</v>
      </c>
      <c r="E417" s="8" t="s">
        <v>34</v>
      </c>
      <c r="F417" s="775" t="s">
        <v>4086</v>
      </c>
      <c r="G417" s="4" t="s">
        <v>239</v>
      </c>
      <c r="H417" s="4" t="s">
        <v>241</v>
      </c>
      <c r="I417" s="8" t="s">
        <v>25547</v>
      </c>
      <c r="J417" s="4"/>
      <c r="K417" s="4"/>
    </row>
    <row r="418" spans="2:11" x14ac:dyDescent="0.2">
      <c r="B418" s="775" t="s">
        <v>4087</v>
      </c>
      <c r="C418" s="4">
        <v>6.1</v>
      </c>
      <c r="D418" s="8" t="s">
        <v>37</v>
      </c>
      <c r="E418" s="8" t="s">
        <v>35</v>
      </c>
      <c r="F418" s="775" t="s">
        <v>4088</v>
      </c>
      <c r="G418" s="4" t="s">
        <v>239</v>
      </c>
      <c r="H418" s="4" t="s">
        <v>241</v>
      </c>
      <c r="I418" s="8" t="s">
        <v>25548</v>
      </c>
      <c r="J418" s="4"/>
      <c r="K418" s="4"/>
    </row>
    <row r="419" spans="2:11" x14ac:dyDescent="0.2">
      <c r="B419" s="775" t="s">
        <v>4089</v>
      </c>
      <c r="C419" s="4">
        <v>6.1</v>
      </c>
      <c r="D419" s="8" t="s">
        <v>37</v>
      </c>
      <c r="E419" s="8" t="s">
        <v>36</v>
      </c>
      <c r="F419" s="775" t="s">
        <v>4090</v>
      </c>
      <c r="G419" s="4" t="s">
        <v>239</v>
      </c>
      <c r="H419" s="4" t="s">
        <v>241</v>
      </c>
      <c r="I419" s="8" t="s">
        <v>25549</v>
      </c>
      <c r="J419" s="4"/>
      <c r="K419" s="4"/>
    </row>
    <row r="420" spans="2:11" x14ac:dyDescent="0.2">
      <c r="B420" s="775" t="s">
        <v>4091</v>
      </c>
      <c r="C420" s="4">
        <v>6.1</v>
      </c>
      <c r="D420" s="8" t="s">
        <v>37</v>
      </c>
      <c r="E420" s="8" t="s">
        <v>37</v>
      </c>
      <c r="F420" s="775" t="s">
        <v>4092</v>
      </c>
      <c r="G420" s="4" t="s">
        <v>239</v>
      </c>
      <c r="H420" s="4" t="s">
        <v>243</v>
      </c>
      <c r="I420" s="8"/>
      <c r="J420" s="4" t="s">
        <v>244</v>
      </c>
      <c r="K420" s="4"/>
    </row>
    <row r="421" spans="2:11" x14ac:dyDescent="0.2">
      <c r="B421" s="775" t="s">
        <v>4093</v>
      </c>
      <c r="C421" s="4">
        <v>6.1</v>
      </c>
      <c r="D421" s="8" t="s">
        <v>37</v>
      </c>
      <c r="E421" s="8" t="s">
        <v>38</v>
      </c>
      <c r="F421" s="775" t="s">
        <v>4094</v>
      </c>
      <c r="G421" s="4" t="s">
        <v>239</v>
      </c>
      <c r="H421" s="4" t="s">
        <v>243</v>
      </c>
      <c r="I421" s="8"/>
      <c r="J421" s="4" t="s">
        <v>244</v>
      </c>
      <c r="K421" s="4"/>
    </row>
    <row r="422" spans="2:11" x14ac:dyDescent="0.2">
      <c r="B422" s="775" t="s">
        <v>4095</v>
      </c>
      <c r="C422" s="4">
        <v>6.1</v>
      </c>
      <c r="D422" s="8" t="s">
        <v>37</v>
      </c>
      <c r="E422" s="8" t="s">
        <v>39</v>
      </c>
      <c r="F422" s="775" t="s">
        <v>4096</v>
      </c>
      <c r="G422" s="4" t="s">
        <v>239</v>
      </c>
      <c r="H422" s="4" t="s">
        <v>243</v>
      </c>
      <c r="I422" s="8"/>
      <c r="J422" s="4" t="s">
        <v>244</v>
      </c>
      <c r="K422" s="4"/>
    </row>
    <row r="423" spans="2:11" x14ac:dyDescent="0.2">
      <c r="B423" s="775" t="s">
        <v>4097</v>
      </c>
      <c r="C423" s="4">
        <v>6.1</v>
      </c>
      <c r="D423" s="8" t="s">
        <v>37</v>
      </c>
      <c r="E423" s="8" t="s">
        <v>56</v>
      </c>
      <c r="F423" s="775" t="s">
        <v>4098</v>
      </c>
      <c r="G423" s="4" t="s">
        <v>239</v>
      </c>
      <c r="H423" s="4" t="s">
        <v>243</v>
      </c>
      <c r="I423" s="8"/>
      <c r="J423" s="4" t="s">
        <v>244</v>
      </c>
      <c r="K423" s="4"/>
    </row>
    <row r="424" spans="2:11" x14ac:dyDescent="0.2">
      <c r="B424" s="775" t="s">
        <v>4099</v>
      </c>
      <c r="C424" s="4">
        <v>6.1</v>
      </c>
      <c r="D424" s="8" t="s">
        <v>37</v>
      </c>
      <c r="E424" s="8" t="s">
        <v>58</v>
      </c>
      <c r="F424" s="775" t="s">
        <v>4100</v>
      </c>
      <c r="G424" s="4" t="s">
        <v>239</v>
      </c>
      <c r="H424" s="4" t="s">
        <v>243</v>
      </c>
      <c r="I424" s="8"/>
      <c r="J424" s="4" t="s">
        <v>244</v>
      </c>
      <c r="K424" s="4"/>
    </row>
    <row r="425" spans="2:11" x14ac:dyDescent="0.2">
      <c r="B425" s="775" t="s">
        <v>4101</v>
      </c>
      <c r="C425" s="4">
        <v>6.1</v>
      </c>
      <c r="D425" s="8" t="s">
        <v>37</v>
      </c>
      <c r="E425" s="8" t="s">
        <v>60</v>
      </c>
      <c r="F425" s="775" t="s">
        <v>4102</v>
      </c>
      <c r="G425" s="4" t="s">
        <v>239</v>
      </c>
      <c r="H425" s="4" t="s">
        <v>243</v>
      </c>
      <c r="I425" s="4"/>
      <c r="J425" s="4" t="s">
        <v>244</v>
      </c>
      <c r="K425" s="4"/>
    </row>
    <row r="426" spans="2:11" x14ac:dyDescent="0.2">
      <c r="B426" s="775" t="s">
        <v>4103</v>
      </c>
      <c r="C426" s="4">
        <v>6.1</v>
      </c>
      <c r="D426" s="8" t="s">
        <v>37</v>
      </c>
      <c r="E426" s="8" t="s">
        <v>62</v>
      </c>
      <c r="F426" s="775" t="s">
        <v>4104</v>
      </c>
      <c r="G426" s="4" t="s">
        <v>239</v>
      </c>
      <c r="H426" s="4" t="s">
        <v>240</v>
      </c>
      <c r="I426" s="8"/>
      <c r="J426" s="4"/>
      <c r="K426" s="4"/>
    </row>
    <row r="427" spans="2:11" x14ac:dyDescent="0.2">
      <c r="B427" s="775" t="s">
        <v>4105</v>
      </c>
      <c r="C427" s="4">
        <v>6.1</v>
      </c>
      <c r="D427" s="8" t="s">
        <v>37</v>
      </c>
      <c r="E427" s="8" t="s">
        <v>64</v>
      </c>
      <c r="F427" s="775" t="s">
        <v>4106</v>
      </c>
      <c r="G427" s="4" t="s">
        <v>239</v>
      </c>
      <c r="H427" s="4" t="s">
        <v>243</v>
      </c>
      <c r="I427" s="8"/>
      <c r="J427" s="4" t="s">
        <v>244</v>
      </c>
      <c r="K427" s="4"/>
    </row>
    <row r="428" spans="2:11" x14ac:dyDescent="0.2">
      <c r="B428" s="775" t="s">
        <v>4107</v>
      </c>
      <c r="C428" s="4">
        <v>6.1</v>
      </c>
      <c r="D428" s="8" t="s">
        <v>37</v>
      </c>
      <c r="E428" s="8" t="s">
        <v>66</v>
      </c>
      <c r="F428" s="775" t="s">
        <v>4108</v>
      </c>
      <c r="G428" s="4" t="s">
        <v>239</v>
      </c>
      <c r="H428" s="4" t="s">
        <v>241</v>
      </c>
      <c r="I428" s="8" t="s">
        <v>25550</v>
      </c>
      <c r="J428" s="4"/>
      <c r="K428" s="4"/>
    </row>
    <row r="429" spans="2:11" x14ac:dyDescent="0.2">
      <c r="B429" s="775" t="s">
        <v>4109</v>
      </c>
      <c r="C429" s="4">
        <v>6.1</v>
      </c>
      <c r="D429" s="8" t="s">
        <v>37</v>
      </c>
      <c r="E429" s="8" t="s">
        <v>68</v>
      </c>
      <c r="F429" s="775" t="s">
        <v>4110</v>
      </c>
      <c r="G429" s="4" t="s">
        <v>239</v>
      </c>
      <c r="H429" s="4" t="s">
        <v>245</v>
      </c>
      <c r="I429" s="8" t="s">
        <v>4111</v>
      </c>
      <c r="J429" s="4"/>
      <c r="K429" s="4"/>
    </row>
    <row r="430" spans="2:11" x14ac:dyDescent="0.2">
      <c r="B430" s="775" t="s">
        <v>4112</v>
      </c>
      <c r="C430" s="4">
        <v>6.1</v>
      </c>
      <c r="D430" s="8" t="s">
        <v>37</v>
      </c>
      <c r="E430" s="8" t="s">
        <v>70</v>
      </c>
      <c r="F430" s="775" t="s">
        <v>4113</v>
      </c>
      <c r="G430" s="4" t="s">
        <v>239</v>
      </c>
      <c r="H430" s="4" t="s">
        <v>243</v>
      </c>
      <c r="I430" s="4"/>
      <c r="J430" s="4" t="s">
        <v>244</v>
      </c>
      <c r="K430" s="4"/>
    </row>
    <row r="431" spans="2:11" x14ac:dyDescent="0.2">
      <c r="B431" s="775" t="s">
        <v>4114</v>
      </c>
      <c r="C431" s="4">
        <v>6.1</v>
      </c>
      <c r="D431" s="8" t="s">
        <v>37</v>
      </c>
      <c r="E431" s="8" t="s">
        <v>72</v>
      </c>
      <c r="F431" s="775" t="s">
        <v>4115</v>
      </c>
      <c r="G431" s="4" t="s">
        <v>239</v>
      </c>
      <c r="H431" s="4" t="s">
        <v>245</v>
      </c>
      <c r="I431" s="8" t="s">
        <v>4116</v>
      </c>
      <c r="J431" s="4"/>
      <c r="K431" s="4"/>
    </row>
    <row r="432" spans="2:11" x14ac:dyDescent="0.2">
      <c r="B432" s="775" t="s">
        <v>4117</v>
      </c>
      <c r="C432" s="4">
        <v>6.1</v>
      </c>
      <c r="D432" s="8" t="s">
        <v>37</v>
      </c>
      <c r="E432" s="8" t="s">
        <v>74</v>
      </c>
      <c r="F432" s="775" t="s">
        <v>4118</v>
      </c>
      <c r="G432" s="4" t="s">
        <v>239</v>
      </c>
      <c r="H432" s="4" t="s">
        <v>245</v>
      </c>
      <c r="I432" s="8" t="s">
        <v>4119</v>
      </c>
      <c r="J432" s="4"/>
      <c r="K432" s="4"/>
    </row>
    <row r="433" spans="2:11" x14ac:dyDescent="0.2">
      <c r="B433" s="775" t="s">
        <v>4120</v>
      </c>
      <c r="C433" s="4">
        <v>6.1</v>
      </c>
      <c r="D433" s="8" t="s">
        <v>37</v>
      </c>
      <c r="E433" s="8" t="s">
        <v>76</v>
      </c>
      <c r="F433" s="775" t="s">
        <v>4121</v>
      </c>
      <c r="G433" s="4" t="s">
        <v>239</v>
      </c>
      <c r="H433" s="4" t="s">
        <v>245</v>
      </c>
      <c r="I433" s="8" t="s">
        <v>4122</v>
      </c>
      <c r="J433" s="4"/>
      <c r="K433" s="4"/>
    </row>
    <row r="434" spans="2:11" x14ac:dyDescent="0.2">
      <c r="B434" s="775" t="s">
        <v>4123</v>
      </c>
      <c r="C434" s="4">
        <v>6.1</v>
      </c>
      <c r="D434" s="8" t="s">
        <v>37</v>
      </c>
      <c r="E434" s="8" t="s">
        <v>78</v>
      </c>
      <c r="F434" s="775" t="s">
        <v>4124</v>
      </c>
      <c r="G434" s="4" t="s">
        <v>239</v>
      </c>
      <c r="H434" s="4" t="s">
        <v>780</v>
      </c>
      <c r="I434" s="4"/>
      <c r="J434" s="4" t="s">
        <v>791</v>
      </c>
      <c r="K434" s="4"/>
    </row>
    <row r="435" spans="2:11" x14ac:dyDescent="0.2">
      <c r="B435" s="775" t="s">
        <v>4125</v>
      </c>
      <c r="C435" s="4">
        <v>6.1</v>
      </c>
      <c r="D435" s="8" t="s">
        <v>37</v>
      </c>
      <c r="E435" s="8" t="s">
        <v>81</v>
      </c>
      <c r="F435" s="775" t="s">
        <v>4126</v>
      </c>
      <c r="G435" s="4" t="s">
        <v>239</v>
      </c>
      <c r="H435" s="4" t="s">
        <v>243</v>
      </c>
      <c r="I435" s="4"/>
      <c r="J435" s="4" t="s">
        <v>244</v>
      </c>
      <c r="K435" s="4"/>
    </row>
    <row r="436" spans="2:11" x14ac:dyDescent="0.2">
      <c r="B436" s="775" t="s">
        <v>4127</v>
      </c>
      <c r="C436" s="4">
        <v>6.1</v>
      </c>
      <c r="D436" s="8" t="s">
        <v>37</v>
      </c>
      <c r="E436" s="8" t="s">
        <v>84</v>
      </c>
      <c r="F436" s="775" t="s">
        <v>4128</v>
      </c>
      <c r="G436" s="4" t="s">
        <v>781</v>
      </c>
      <c r="H436" s="4" t="s">
        <v>240</v>
      </c>
      <c r="I436" s="4"/>
      <c r="J436" s="4"/>
      <c r="K436" s="4"/>
    </row>
    <row r="437" spans="2:11" x14ac:dyDescent="0.2">
      <c r="B437" s="775" t="s">
        <v>4129</v>
      </c>
      <c r="C437" s="4">
        <v>6.1</v>
      </c>
      <c r="D437" s="8" t="s">
        <v>38</v>
      </c>
      <c r="E437" s="8" t="s">
        <v>8</v>
      </c>
      <c r="F437" s="775" t="s">
        <v>4130</v>
      </c>
      <c r="G437" s="4" t="s">
        <v>239</v>
      </c>
      <c r="H437" s="4" t="s">
        <v>240</v>
      </c>
      <c r="I437" s="4"/>
      <c r="J437" s="4"/>
      <c r="K437" s="4"/>
    </row>
    <row r="438" spans="2:11" x14ac:dyDescent="0.2">
      <c r="B438" s="775" t="s">
        <v>4131</v>
      </c>
      <c r="C438" s="4">
        <v>6.1</v>
      </c>
      <c r="D438" s="8" t="s">
        <v>38</v>
      </c>
      <c r="E438" s="8" t="s">
        <v>24</v>
      </c>
      <c r="F438" s="775" t="s">
        <v>4132</v>
      </c>
      <c r="G438" s="4" t="s">
        <v>781</v>
      </c>
      <c r="H438" s="4" t="s">
        <v>240</v>
      </c>
      <c r="I438" s="4"/>
      <c r="J438" s="4"/>
      <c r="K438" s="4"/>
    </row>
    <row r="439" spans="2:11" x14ac:dyDescent="0.2">
      <c r="B439" s="775" t="s">
        <v>4133</v>
      </c>
      <c r="C439" s="4">
        <v>6.1</v>
      </c>
      <c r="D439" s="8" t="s">
        <v>38</v>
      </c>
      <c r="E439" s="8" t="s">
        <v>25</v>
      </c>
      <c r="F439" s="775" t="s">
        <v>4134</v>
      </c>
      <c r="G439" s="4" t="s">
        <v>781</v>
      </c>
      <c r="H439" s="4" t="s">
        <v>240</v>
      </c>
      <c r="I439" s="4"/>
      <c r="J439" s="4"/>
      <c r="K439" s="4"/>
    </row>
    <row r="440" spans="2:11" x14ac:dyDescent="0.2">
      <c r="B440" s="775" t="s">
        <v>4135</v>
      </c>
      <c r="C440" s="4">
        <v>6.1</v>
      </c>
      <c r="D440" s="8" t="s">
        <v>38</v>
      </c>
      <c r="E440" s="8" t="s">
        <v>26</v>
      </c>
      <c r="F440" s="775" t="s">
        <v>4136</v>
      </c>
      <c r="G440" s="4" t="s">
        <v>781</v>
      </c>
      <c r="H440" s="4" t="s">
        <v>240</v>
      </c>
      <c r="I440" s="4"/>
      <c r="J440" s="4"/>
      <c r="K440" s="4"/>
    </row>
    <row r="441" spans="2:11" x14ac:dyDescent="0.2">
      <c r="B441" s="775" t="s">
        <v>4137</v>
      </c>
      <c r="C441" s="4">
        <v>6.1</v>
      </c>
      <c r="D441" s="8" t="s">
        <v>38</v>
      </c>
      <c r="E441" s="8" t="s">
        <v>27</v>
      </c>
      <c r="F441" s="775" t="s">
        <v>4138</v>
      </c>
      <c r="G441" s="4" t="s">
        <v>239</v>
      </c>
      <c r="H441" s="4" t="s">
        <v>241</v>
      </c>
      <c r="I441" s="8" t="s">
        <v>25542</v>
      </c>
      <c r="J441" s="4"/>
      <c r="K441" s="4"/>
    </row>
    <row r="442" spans="2:11" x14ac:dyDescent="0.2">
      <c r="B442" s="775" t="s">
        <v>4139</v>
      </c>
      <c r="C442" s="4">
        <v>6.1</v>
      </c>
      <c r="D442" s="8" t="s">
        <v>38</v>
      </c>
      <c r="E442" s="8" t="s">
        <v>28</v>
      </c>
      <c r="F442" s="775" t="s">
        <v>4140</v>
      </c>
      <c r="G442" s="4" t="s">
        <v>239</v>
      </c>
      <c r="H442" s="4" t="s">
        <v>240</v>
      </c>
      <c r="I442" s="4"/>
      <c r="J442" s="4"/>
      <c r="K442" s="4"/>
    </row>
    <row r="443" spans="2:11" x14ac:dyDescent="0.2">
      <c r="B443" s="775" t="s">
        <v>4141</v>
      </c>
      <c r="C443" s="4">
        <v>6.1</v>
      </c>
      <c r="D443" s="8" t="s">
        <v>38</v>
      </c>
      <c r="E443" s="8" t="s">
        <v>29</v>
      </c>
      <c r="F443" s="775" t="s">
        <v>4142</v>
      </c>
      <c r="G443" s="4" t="s">
        <v>239</v>
      </c>
      <c r="H443" s="4" t="s">
        <v>240</v>
      </c>
      <c r="I443" s="4"/>
      <c r="J443" s="4"/>
      <c r="K443" s="4"/>
    </row>
    <row r="444" spans="2:11" x14ac:dyDescent="0.2">
      <c r="B444" s="775" t="s">
        <v>4143</v>
      </c>
      <c r="C444" s="4">
        <v>6.1</v>
      </c>
      <c r="D444" s="8" t="s">
        <v>38</v>
      </c>
      <c r="E444" s="8" t="s">
        <v>30</v>
      </c>
      <c r="F444" s="775" t="s">
        <v>4144</v>
      </c>
      <c r="G444" s="4" t="s">
        <v>239</v>
      </c>
      <c r="H444" s="4" t="s">
        <v>241</v>
      </c>
      <c r="I444" s="8" t="s">
        <v>25543</v>
      </c>
      <c r="J444" s="4"/>
      <c r="K444" s="4"/>
    </row>
    <row r="445" spans="2:11" x14ac:dyDescent="0.2">
      <c r="B445" s="775" t="s">
        <v>4145</v>
      </c>
      <c r="C445" s="4">
        <v>6.1</v>
      </c>
      <c r="D445" s="8" t="s">
        <v>38</v>
      </c>
      <c r="E445" s="8" t="s">
        <v>31</v>
      </c>
      <c r="F445" s="775" t="s">
        <v>4146</v>
      </c>
      <c r="G445" s="4" t="s">
        <v>239</v>
      </c>
      <c r="H445" s="4" t="s">
        <v>241</v>
      </c>
      <c r="I445" s="8" t="s">
        <v>25544</v>
      </c>
      <c r="J445" s="4"/>
      <c r="K445" s="4"/>
    </row>
    <row r="446" spans="2:11" x14ac:dyDescent="0.2">
      <c r="B446" s="775" t="s">
        <v>4147</v>
      </c>
      <c r="C446" s="4">
        <v>6.1</v>
      </c>
      <c r="D446" s="8" t="s">
        <v>38</v>
      </c>
      <c r="E446" s="8" t="s">
        <v>32</v>
      </c>
      <c r="F446" s="775" t="s">
        <v>4148</v>
      </c>
      <c r="G446" s="4" t="s">
        <v>239</v>
      </c>
      <c r="H446" s="4" t="s">
        <v>241</v>
      </c>
      <c r="I446" s="8" t="s">
        <v>25545</v>
      </c>
      <c r="J446" s="4"/>
      <c r="K446" s="4"/>
    </row>
    <row r="447" spans="2:11" x14ac:dyDescent="0.2">
      <c r="B447" s="775" t="s">
        <v>4149</v>
      </c>
      <c r="C447" s="4">
        <v>6.1</v>
      </c>
      <c r="D447" s="8" t="s">
        <v>38</v>
      </c>
      <c r="E447" s="8" t="s">
        <v>33</v>
      </c>
      <c r="F447" s="775" t="s">
        <v>4150</v>
      </c>
      <c r="G447" s="4" t="s">
        <v>239</v>
      </c>
      <c r="H447" s="4" t="s">
        <v>241</v>
      </c>
      <c r="I447" s="8" t="s">
        <v>25546</v>
      </c>
      <c r="J447" s="4"/>
      <c r="K447" s="4"/>
    </row>
    <row r="448" spans="2:11" x14ac:dyDescent="0.2">
      <c r="B448" s="775" t="s">
        <v>4151</v>
      </c>
      <c r="C448" s="4">
        <v>6.1</v>
      </c>
      <c r="D448" s="8" t="s">
        <v>38</v>
      </c>
      <c r="E448" s="8" t="s">
        <v>34</v>
      </c>
      <c r="F448" s="775" t="s">
        <v>4152</v>
      </c>
      <c r="G448" s="4" t="s">
        <v>239</v>
      </c>
      <c r="H448" s="4" t="s">
        <v>241</v>
      </c>
      <c r="I448" s="8" t="s">
        <v>25547</v>
      </c>
      <c r="J448" s="4"/>
      <c r="K448" s="4"/>
    </row>
    <row r="449" spans="2:11" x14ac:dyDescent="0.2">
      <c r="B449" s="775" t="s">
        <v>4153</v>
      </c>
      <c r="C449" s="4">
        <v>6.1</v>
      </c>
      <c r="D449" s="8" t="s">
        <v>38</v>
      </c>
      <c r="E449" s="8" t="s">
        <v>35</v>
      </c>
      <c r="F449" s="775" t="s">
        <v>4154</v>
      </c>
      <c r="G449" s="4" t="s">
        <v>239</v>
      </c>
      <c r="H449" s="4" t="s">
        <v>241</v>
      </c>
      <c r="I449" s="8" t="s">
        <v>25548</v>
      </c>
      <c r="J449" s="4"/>
      <c r="K449" s="4"/>
    </row>
    <row r="450" spans="2:11" x14ac:dyDescent="0.2">
      <c r="B450" s="775" t="s">
        <v>4155</v>
      </c>
      <c r="C450" s="4">
        <v>6.1</v>
      </c>
      <c r="D450" s="8" t="s">
        <v>38</v>
      </c>
      <c r="E450" s="8" t="s">
        <v>36</v>
      </c>
      <c r="F450" s="775" t="s">
        <v>4156</v>
      </c>
      <c r="G450" s="4" t="s">
        <v>239</v>
      </c>
      <c r="H450" s="4" t="s">
        <v>241</v>
      </c>
      <c r="I450" s="8" t="s">
        <v>25549</v>
      </c>
      <c r="J450" s="4"/>
      <c r="K450" s="4"/>
    </row>
    <row r="451" spans="2:11" x14ac:dyDescent="0.2">
      <c r="B451" s="775" t="s">
        <v>4157</v>
      </c>
      <c r="C451" s="4">
        <v>6.1</v>
      </c>
      <c r="D451" s="8" t="s">
        <v>38</v>
      </c>
      <c r="E451" s="8" t="s">
        <v>37</v>
      </c>
      <c r="F451" s="775" t="s">
        <v>4158</v>
      </c>
      <c r="G451" s="4" t="s">
        <v>239</v>
      </c>
      <c r="H451" s="4" t="s">
        <v>243</v>
      </c>
      <c r="I451" s="4"/>
      <c r="J451" s="4" t="s">
        <v>244</v>
      </c>
      <c r="K451" s="4"/>
    </row>
    <row r="452" spans="2:11" x14ac:dyDescent="0.2">
      <c r="B452" s="775" t="s">
        <v>4159</v>
      </c>
      <c r="C452" s="4">
        <v>6.1</v>
      </c>
      <c r="D452" s="8" t="s">
        <v>38</v>
      </c>
      <c r="E452" s="8" t="s">
        <v>38</v>
      </c>
      <c r="F452" s="775" t="s">
        <v>4160</v>
      </c>
      <c r="G452" s="4" t="s">
        <v>239</v>
      </c>
      <c r="H452" s="4" t="s">
        <v>243</v>
      </c>
      <c r="I452" s="4"/>
      <c r="J452" s="4" t="s">
        <v>244</v>
      </c>
      <c r="K452" s="4"/>
    </row>
    <row r="453" spans="2:11" x14ac:dyDescent="0.2">
      <c r="B453" s="775" t="s">
        <v>4161</v>
      </c>
      <c r="C453" s="4">
        <v>6.1</v>
      </c>
      <c r="D453" s="8" t="s">
        <v>38</v>
      </c>
      <c r="E453" s="8" t="s">
        <v>39</v>
      </c>
      <c r="F453" s="775" t="s">
        <v>4162</v>
      </c>
      <c r="G453" s="4" t="s">
        <v>239</v>
      </c>
      <c r="H453" s="4" t="s">
        <v>243</v>
      </c>
      <c r="I453" s="4"/>
      <c r="J453" s="4" t="s">
        <v>244</v>
      </c>
      <c r="K453" s="4"/>
    </row>
    <row r="454" spans="2:11" x14ac:dyDescent="0.2">
      <c r="B454" s="775" t="s">
        <v>4163</v>
      </c>
      <c r="C454" s="4">
        <v>6.1</v>
      </c>
      <c r="D454" s="8" t="s">
        <v>38</v>
      </c>
      <c r="E454" s="8" t="s">
        <v>56</v>
      </c>
      <c r="F454" s="775" t="s">
        <v>4164</v>
      </c>
      <c r="G454" s="4" t="s">
        <v>239</v>
      </c>
      <c r="H454" s="4" t="s">
        <v>243</v>
      </c>
      <c r="I454" s="4"/>
      <c r="J454" s="4" t="s">
        <v>244</v>
      </c>
      <c r="K454" s="4"/>
    </row>
    <row r="455" spans="2:11" x14ac:dyDescent="0.2">
      <c r="B455" s="775" t="s">
        <v>4165</v>
      </c>
      <c r="C455" s="4">
        <v>6.1</v>
      </c>
      <c r="D455" s="8" t="s">
        <v>38</v>
      </c>
      <c r="E455" s="8" t="s">
        <v>58</v>
      </c>
      <c r="F455" s="775" t="s">
        <v>4166</v>
      </c>
      <c r="G455" s="4" t="s">
        <v>239</v>
      </c>
      <c r="H455" s="4" t="s">
        <v>243</v>
      </c>
      <c r="I455" s="4"/>
      <c r="J455" s="4" t="s">
        <v>244</v>
      </c>
      <c r="K455" s="4"/>
    </row>
    <row r="456" spans="2:11" x14ac:dyDescent="0.2">
      <c r="B456" s="775" t="s">
        <v>4167</v>
      </c>
      <c r="C456" s="4">
        <v>6.1</v>
      </c>
      <c r="D456" s="8" t="s">
        <v>38</v>
      </c>
      <c r="E456" s="8" t="s">
        <v>60</v>
      </c>
      <c r="F456" s="775" t="s">
        <v>4168</v>
      </c>
      <c r="G456" s="4" t="s">
        <v>239</v>
      </c>
      <c r="H456" s="4" t="s">
        <v>243</v>
      </c>
      <c r="I456" s="4"/>
      <c r="J456" s="4" t="s">
        <v>244</v>
      </c>
      <c r="K456" s="4"/>
    </row>
    <row r="457" spans="2:11" x14ac:dyDescent="0.2">
      <c r="B457" s="775" t="s">
        <v>4169</v>
      </c>
      <c r="C457" s="4">
        <v>6.1</v>
      </c>
      <c r="D457" s="8" t="s">
        <v>38</v>
      </c>
      <c r="E457" s="8" t="s">
        <v>62</v>
      </c>
      <c r="F457" s="775" t="s">
        <v>4170</v>
      </c>
      <c r="G457" s="4" t="s">
        <v>239</v>
      </c>
      <c r="H457" s="4" t="s">
        <v>240</v>
      </c>
      <c r="I457" s="4"/>
      <c r="J457" s="4"/>
      <c r="K457" s="4"/>
    </row>
    <row r="458" spans="2:11" x14ac:dyDescent="0.2">
      <c r="B458" s="775" t="s">
        <v>4171</v>
      </c>
      <c r="C458" s="4">
        <v>6.1</v>
      </c>
      <c r="D458" s="8" t="s">
        <v>38</v>
      </c>
      <c r="E458" s="8" t="s">
        <v>64</v>
      </c>
      <c r="F458" s="775" t="s">
        <v>4172</v>
      </c>
      <c r="G458" s="4" t="s">
        <v>239</v>
      </c>
      <c r="H458" s="4" t="s">
        <v>243</v>
      </c>
      <c r="I458" s="4"/>
      <c r="J458" s="4" t="s">
        <v>244</v>
      </c>
      <c r="K458" s="4"/>
    </row>
    <row r="459" spans="2:11" x14ac:dyDescent="0.2">
      <c r="B459" s="775" t="s">
        <v>4173</v>
      </c>
      <c r="C459" s="4">
        <v>6.1</v>
      </c>
      <c r="D459" s="8" t="s">
        <v>38</v>
      </c>
      <c r="E459" s="8" t="s">
        <v>66</v>
      </c>
      <c r="F459" s="775" t="s">
        <v>4174</v>
      </c>
      <c r="G459" s="4" t="s">
        <v>239</v>
      </c>
      <c r="H459" s="4" t="s">
        <v>241</v>
      </c>
      <c r="I459" s="8" t="s">
        <v>25550</v>
      </c>
      <c r="J459" s="4"/>
      <c r="K459" s="4"/>
    </row>
    <row r="460" spans="2:11" x14ac:dyDescent="0.2">
      <c r="B460" s="775" t="s">
        <v>4175</v>
      </c>
      <c r="C460" s="4">
        <v>6.1</v>
      </c>
      <c r="D460" s="8" t="s">
        <v>38</v>
      </c>
      <c r="E460" s="8" t="s">
        <v>68</v>
      </c>
      <c r="F460" s="775" t="s">
        <v>4176</v>
      </c>
      <c r="G460" s="4" t="s">
        <v>239</v>
      </c>
      <c r="H460" s="4" t="s">
        <v>245</v>
      </c>
      <c r="I460" s="8" t="s">
        <v>4177</v>
      </c>
      <c r="J460" s="4"/>
      <c r="K460" s="4"/>
    </row>
    <row r="461" spans="2:11" x14ac:dyDescent="0.2">
      <c r="B461" s="775" t="s">
        <v>4178</v>
      </c>
      <c r="C461" s="4">
        <v>6.1</v>
      </c>
      <c r="D461" s="8" t="s">
        <v>38</v>
      </c>
      <c r="E461" s="8" t="s">
        <v>70</v>
      </c>
      <c r="F461" s="775" t="s">
        <v>4179</v>
      </c>
      <c r="G461" s="4" t="s">
        <v>239</v>
      </c>
      <c r="H461" s="4" t="s">
        <v>243</v>
      </c>
      <c r="I461" s="4"/>
      <c r="J461" s="4" t="s">
        <v>244</v>
      </c>
      <c r="K461" s="4"/>
    </row>
    <row r="462" spans="2:11" x14ac:dyDescent="0.2">
      <c r="B462" s="775" t="s">
        <v>4180</v>
      </c>
      <c r="C462" s="4">
        <v>6.1</v>
      </c>
      <c r="D462" s="8" t="s">
        <v>38</v>
      </c>
      <c r="E462" s="8" t="s">
        <v>72</v>
      </c>
      <c r="F462" s="775" t="s">
        <v>4181</v>
      </c>
      <c r="G462" s="4" t="s">
        <v>239</v>
      </c>
      <c r="H462" s="4" t="s">
        <v>245</v>
      </c>
      <c r="I462" s="8" t="s">
        <v>4182</v>
      </c>
      <c r="J462" s="4"/>
      <c r="K462" s="4"/>
    </row>
    <row r="463" spans="2:11" x14ac:dyDescent="0.2">
      <c r="B463" s="775" t="s">
        <v>4183</v>
      </c>
      <c r="C463" s="4">
        <v>6.1</v>
      </c>
      <c r="D463" s="8" t="s">
        <v>38</v>
      </c>
      <c r="E463" s="8" t="s">
        <v>74</v>
      </c>
      <c r="F463" s="775" t="s">
        <v>4184</v>
      </c>
      <c r="G463" s="4" t="s">
        <v>239</v>
      </c>
      <c r="H463" s="4" t="s">
        <v>245</v>
      </c>
      <c r="I463" s="8" t="s">
        <v>4185</v>
      </c>
      <c r="J463" s="4"/>
      <c r="K463" s="4"/>
    </row>
    <row r="464" spans="2:11" x14ac:dyDescent="0.2">
      <c r="B464" s="775" t="s">
        <v>4186</v>
      </c>
      <c r="C464" s="4">
        <v>6.1</v>
      </c>
      <c r="D464" s="8" t="s">
        <v>38</v>
      </c>
      <c r="E464" s="8" t="s">
        <v>76</v>
      </c>
      <c r="F464" s="775" t="s">
        <v>4187</v>
      </c>
      <c r="G464" s="4" t="s">
        <v>239</v>
      </c>
      <c r="H464" s="4" t="s">
        <v>245</v>
      </c>
      <c r="I464" s="8" t="s">
        <v>4188</v>
      </c>
      <c r="J464" s="4"/>
      <c r="K464" s="4"/>
    </row>
    <row r="465" spans="2:11" x14ac:dyDescent="0.2">
      <c r="B465" s="775" t="s">
        <v>4189</v>
      </c>
      <c r="C465" s="4">
        <v>6.1</v>
      </c>
      <c r="D465" s="8" t="s">
        <v>38</v>
      </c>
      <c r="E465" s="8" t="s">
        <v>78</v>
      </c>
      <c r="F465" s="775" t="s">
        <v>4190</v>
      </c>
      <c r="G465" s="4" t="s">
        <v>239</v>
      </c>
      <c r="H465" s="4" t="s">
        <v>780</v>
      </c>
      <c r="I465" s="4"/>
      <c r="J465" s="4" t="s">
        <v>791</v>
      </c>
      <c r="K465" s="4"/>
    </row>
    <row r="466" spans="2:11" x14ac:dyDescent="0.2">
      <c r="B466" s="775" t="s">
        <v>4191</v>
      </c>
      <c r="C466" s="4">
        <v>6.1</v>
      </c>
      <c r="D466" s="8" t="s">
        <v>38</v>
      </c>
      <c r="E466" s="8" t="s">
        <v>81</v>
      </c>
      <c r="F466" s="775" t="s">
        <v>4192</v>
      </c>
      <c r="G466" s="4" t="s">
        <v>239</v>
      </c>
      <c r="H466" s="4" t="s">
        <v>243</v>
      </c>
      <c r="I466" s="4"/>
      <c r="J466" s="4" t="s">
        <v>244</v>
      </c>
      <c r="K466" s="4"/>
    </row>
    <row r="467" spans="2:11" x14ac:dyDescent="0.2">
      <c r="B467" s="775" t="s">
        <v>4193</v>
      </c>
      <c r="C467" s="4">
        <v>6.1</v>
      </c>
      <c r="D467" s="8" t="s">
        <v>38</v>
      </c>
      <c r="E467" s="8" t="s">
        <v>84</v>
      </c>
      <c r="F467" s="775" t="s">
        <v>4194</v>
      </c>
      <c r="G467" s="4" t="s">
        <v>781</v>
      </c>
      <c r="H467" s="4" t="s">
        <v>240</v>
      </c>
      <c r="I467" s="4"/>
      <c r="J467" s="4"/>
      <c r="K467" s="4"/>
    </row>
    <row r="468" spans="2:11" x14ac:dyDescent="0.2">
      <c r="B468" s="775" t="s">
        <v>4195</v>
      </c>
      <c r="C468" s="4">
        <v>6.1</v>
      </c>
      <c r="D468" s="8" t="s">
        <v>39</v>
      </c>
      <c r="E468" s="8" t="s">
        <v>8</v>
      </c>
      <c r="F468" s="775" t="s">
        <v>4196</v>
      </c>
      <c r="G468" s="4" t="s">
        <v>239</v>
      </c>
      <c r="H468" s="4" t="s">
        <v>240</v>
      </c>
      <c r="I468" s="4"/>
      <c r="J468" s="4"/>
      <c r="K468" s="4"/>
    </row>
    <row r="469" spans="2:11" x14ac:dyDescent="0.2">
      <c r="B469" s="775" t="s">
        <v>4197</v>
      </c>
      <c r="C469" s="4">
        <v>6.1</v>
      </c>
      <c r="D469" s="8" t="s">
        <v>39</v>
      </c>
      <c r="E469" s="8" t="s">
        <v>24</v>
      </c>
      <c r="F469" s="775" t="s">
        <v>4198</v>
      </c>
      <c r="G469" s="4" t="s">
        <v>781</v>
      </c>
      <c r="H469" s="4" t="s">
        <v>240</v>
      </c>
      <c r="I469" s="4"/>
      <c r="J469" s="4"/>
      <c r="K469" s="4"/>
    </row>
    <row r="470" spans="2:11" x14ac:dyDescent="0.2">
      <c r="B470" s="775" t="s">
        <v>4199</v>
      </c>
      <c r="C470" s="4">
        <v>6.1</v>
      </c>
      <c r="D470" s="8" t="s">
        <v>39</v>
      </c>
      <c r="E470" s="8" t="s">
        <v>25</v>
      </c>
      <c r="F470" s="775" t="s">
        <v>4200</v>
      </c>
      <c r="G470" s="4" t="s">
        <v>781</v>
      </c>
      <c r="H470" s="4" t="s">
        <v>240</v>
      </c>
      <c r="I470" s="4"/>
      <c r="J470" s="4"/>
      <c r="K470" s="4"/>
    </row>
    <row r="471" spans="2:11" x14ac:dyDescent="0.2">
      <c r="B471" s="775" t="s">
        <v>4201</v>
      </c>
      <c r="C471" s="4">
        <v>6.1</v>
      </c>
      <c r="D471" s="8" t="s">
        <v>39</v>
      </c>
      <c r="E471" s="8" t="s">
        <v>26</v>
      </c>
      <c r="F471" s="775" t="s">
        <v>4202</v>
      </c>
      <c r="G471" s="4" t="s">
        <v>781</v>
      </c>
      <c r="H471" s="4" t="s">
        <v>240</v>
      </c>
      <c r="I471" s="4"/>
      <c r="J471" s="4"/>
      <c r="K471" s="4"/>
    </row>
    <row r="472" spans="2:11" x14ac:dyDescent="0.2">
      <c r="B472" s="775" t="s">
        <v>4203</v>
      </c>
      <c r="C472" s="4">
        <v>6.1</v>
      </c>
      <c r="D472" s="8" t="s">
        <v>39</v>
      </c>
      <c r="E472" s="8" t="s">
        <v>27</v>
      </c>
      <c r="F472" s="775" t="s">
        <v>4204</v>
      </c>
      <c r="G472" s="4" t="s">
        <v>239</v>
      </c>
      <c r="H472" s="4" t="s">
        <v>241</v>
      </c>
      <c r="I472" s="8" t="s">
        <v>25542</v>
      </c>
      <c r="J472" s="4"/>
      <c r="K472" s="4"/>
    </row>
    <row r="473" spans="2:11" x14ac:dyDescent="0.2">
      <c r="B473" s="775" t="s">
        <v>4205</v>
      </c>
      <c r="C473" s="4">
        <v>6.1</v>
      </c>
      <c r="D473" s="8" t="s">
        <v>39</v>
      </c>
      <c r="E473" s="8" t="s">
        <v>28</v>
      </c>
      <c r="F473" s="775" t="s">
        <v>4206</v>
      </c>
      <c r="G473" s="4" t="s">
        <v>239</v>
      </c>
      <c r="H473" s="4" t="s">
        <v>240</v>
      </c>
      <c r="I473" s="4"/>
      <c r="J473" s="4"/>
      <c r="K473" s="4"/>
    </row>
    <row r="474" spans="2:11" x14ac:dyDescent="0.2">
      <c r="B474" s="775" t="s">
        <v>4207</v>
      </c>
      <c r="C474" s="4">
        <v>6.1</v>
      </c>
      <c r="D474" s="8" t="s">
        <v>39</v>
      </c>
      <c r="E474" s="8" t="s">
        <v>29</v>
      </c>
      <c r="F474" s="775" t="s">
        <v>4208</v>
      </c>
      <c r="G474" s="4" t="s">
        <v>239</v>
      </c>
      <c r="H474" s="4" t="s">
        <v>240</v>
      </c>
      <c r="I474" s="4"/>
      <c r="J474" s="4"/>
      <c r="K474" s="4"/>
    </row>
    <row r="475" spans="2:11" x14ac:dyDescent="0.2">
      <c r="B475" s="775" t="s">
        <v>4209</v>
      </c>
      <c r="C475" s="4">
        <v>6.1</v>
      </c>
      <c r="D475" s="8" t="s">
        <v>39</v>
      </c>
      <c r="E475" s="8" t="s">
        <v>30</v>
      </c>
      <c r="F475" s="775" t="s">
        <v>4210</v>
      </c>
      <c r="G475" s="4" t="s">
        <v>239</v>
      </c>
      <c r="H475" s="4" t="s">
        <v>241</v>
      </c>
      <c r="I475" s="8" t="s">
        <v>25543</v>
      </c>
      <c r="J475" s="4"/>
      <c r="K475" s="4"/>
    </row>
    <row r="476" spans="2:11" x14ac:dyDescent="0.2">
      <c r="B476" s="775" t="s">
        <v>4211</v>
      </c>
      <c r="C476" s="4">
        <v>6.1</v>
      </c>
      <c r="D476" s="8" t="s">
        <v>39</v>
      </c>
      <c r="E476" s="8" t="s">
        <v>31</v>
      </c>
      <c r="F476" s="775" t="s">
        <v>4212</v>
      </c>
      <c r="G476" s="4" t="s">
        <v>239</v>
      </c>
      <c r="H476" s="4" t="s">
        <v>241</v>
      </c>
      <c r="I476" s="8" t="s">
        <v>25544</v>
      </c>
      <c r="J476" s="4"/>
      <c r="K476" s="4"/>
    </row>
    <row r="477" spans="2:11" x14ac:dyDescent="0.2">
      <c r="B477" s="775" t="s">
        <v>4213</v>
      </c>
      <c r="C477" s="4">
        <v>6.1</v>
      </c>
      <c r="D477" s="8" t="s">
        <v>39</v>
      </c>
      <c r="E477" s="8" t="s">
        <v>32</v>
      </c>
      <c r="F477" s="775" t="s">
        <v>4214</v>
      </c>
      <c r="G477" s="4" t="s">
        <v>239</v>
      </c>
      <c r="H477" s="4" t="s">
        <v>241</v>
      </c>
      <c r="I477" s="8" t="s">
        <v>25545</v>
      </c>
      <c r="J477" s="4"/>
      <c r="K477" s="4"/>
    </row>
    <row r="478" spans="2:11" x14ac:dyDescent="0.2">
      <c r="B478" s="775" t="s">
        <v>4215</v>
      </c>
      <c r="C478" s="4">
        <v>6.1</v>
      </c>
      <c r="D478" s="8" t="s">
        <v>39</v>
      </c>
      <c r="E478" s="8" t="s">
        <v>33</v>
      </c>
      <c r="F478" s="775" t="s">
        <v>4216</v>
      </c>
      <c r="G478" s="4" t="s">
        <v>239</v>
      </c>
      <c r="H478" s="4" t="s">
        <v>241</v>
      </c>
      <c r="I478" s="8" t="s">
        <v>25546</v>
      </c>
      <c r="J478" s="4"/>
      <c r="K478" s="4"/>
    </row>
    <row r="479" spans="2:11" x14ac:dyDescent="0.2">
      <c r="B479" s="775" t="s">
        <v>4217</v>
      </c>
      <c r="C479" s="4">
        <v>6.1</v>
      </c>
      <c r="D479" s="8" t="s">
        <v>39</v>
      </c>
      <c r="E479" s="8" t="s">
        <v>34</v>
      </c>
      <c r="F479" s="775" t="s">
        <v>4218</v>
      </c>
      <c r="G479" s="4" t="s">
        <v>239</v>
      </c>
      <c r="H479" s="4" t="s">
        <v>241</v>
      </c>
      <c r="I479" s="8" t="s">
        <v>25547</v>
      </c>
      <c r="J479" s="4"/>
      <c r="K479" s="4"/>
    </row>
    <row r="480" spans="2:11" x14ac:dyDescent="0.2">
      <c r="B480" s="775" t="s">
        <v>4219</v>
      </c>
      <c r="C480" s="4">
        <v>6.1</v>
      </c>
      <c r="D480" s="8" t="s">
        <v>39</v>
      </c>
      <c r="E480" s="8" t="s">
        <v>35</v>
      </c>
      <c r="F480" s="775" t="s">
        <v>4220</v>
      </c>
      <c r="G480" s="4" t="s">
        <v>239</v>
      </c>
      <c r="H480" s="4" t="s">
        <v>241</v>
      </c>
      <c r="I480" s="8" t="s">
        <v>25548</v>
      </c>
      <c r="J480" s="4"/>
      <c r="K480" s="4"/>
    </row>
    <row r="481" spans="2:11" x14ac:dyDescent="0.2">
      <c r="B481" s="775" t="s">
        <v>4221</v>
      </c>
      <c r="C481" s="4">
        <v>6.1</v>
      </c>
      <c r="D481" s="8" t="s">
        <v>39</v>
      </c>
      <c r="E481" s="8" t="s">
        <v>36</v>
      </c>
      <c r="F481" s="775" t="s">
        <v>4222</v>
      </c>
      <c r="G481" s="4" t="s">
        <v>239</v>
      </c>
      <c r="H481" s="4" t="s">
        <v>241</v>
      </c>
      <c r="I481" s="8" t="s">
        <v>25549</v>
      </c>
      <c r="J481" s="4"/>
      <c r="K481" s="4"/>
    </row>
    <row r="482" spans="2:11" x14ac:dyDescent="0.2">
      <c r="B482" s="775" t="s">
        <v>4223</v>
      </c>
      <c r="C482" s="4">
        <v>6.1</v>
      </c>
      <c r="D482" s="8" t="s">
        <v>39</v>
      </c>
      <c r="E482" s="8" t="s">
        <v>37</v>
      </c>
      <c r="F482" s="775" t="s">
        <v>4224</v>
      </c>
      <c r="G482" s="4" t="s">
        <v>239</v>
      </c>
      <c r="H482" s="4" t="s">
        <v>243</v>
      </c>
      <c r="I482" s="4"/>
      <c r="J482" s="4" t="s">
        <v>244</v>
      </c>
      <c r="K482" s="4"/>
    </row>
    <row r="483" spans="2:11" x14ac:dyDescent="0.2">
      <c r="B483" s="775" t="s">
        <v>4225</v>
      </c>
      <c r="C483" s="4">
        <v>6.1</v>
      </c>
      <c r="D483" s="8" t="s">
        <v>39</v>
      </c>
      <c r="E483" s="8" t="s">
        <v>38</v>
      </c>
      <c r="F483" s="775" t="s">
        <v>4226</v>
      </c>
      <c r="G483" s="4" t="s">
        <v>239</v>
      </c>
      <c r="H483" s="4" t="s">
        <v>243</v>
      </c>
      <c r="I483" s="4"/>
      <c r="J483" s="4" t="s">
        <v>244</v>
      </c>
      <c r="K483" s="4"/>
    </row>
    <row r="484" spans="2:11" x14ac:dyDescent="0.2">
      <c r="B484" s="775" t="s">
        <v>4227</v>
      </c>
      <c r="C484" s="4">
        <v>6.1</v>
      </c>
      <c r="D484" s="8" t="s">
        <v>39</v>
      </c>
      <c r="E484" s="8" t="s">
        <v>39</v>
      </c>
      <c r="F484" s="775" t="s">
        <v>4228</v>
      </c>
      <c r="G484" s="4" t="s">
        <v>239</v>
      </c>
      <c r="H484" s="4" t="s">
        <v>243</v>
      </c>
      <c r="I484" s="4"/>
      <c r="J484" s="4" t="s">
        <v>244</v>
      </c>
      <c r="K484" s="4"/>
    </row>
    <row r="485" spans="2:11" x14ac:dyDescent="0.2">
      <c r="B485" s="775" t="s">
        <v>4229</v>
      </c>
      <c r="C485" s="4">
        <v>6.1</v>
      </c>
      <c r="D485" s="8" t="s">
        <v>39</v>
      </c>
      <c r="E485" s="8" t="s">
        <v>56</v>
      </c>
      <c r="F485" s="775" t="s">
        <v>4230</v>
      </c>
      <c r="G485" s="4" t="s">
        <v>239</v>
      </c>
      <c r="H485" s="4" t="s">
        <v>243</v>
      </c>
      <c r="I485" s="4"/>
      <c r="J485" s="4" t="s">
        <v>244</v>
      </c>
      <c r="K485" s="4"/>
    </row>
    <row r="486" spans="2:11" x14ac:dyDescent="0.2">
      <c r="B486" s="775" t="s">
        <v>4231</v>
      </c>
      <c r="C486" s="4">
        <v>6.1</v>
      </c>
      <c r="D486" s="8" t="s">
        <v>39</v>
      </c>
      <c r="E486" s="8" t="s">
        <v>58</v>
      </c>
      <c r="F486" s="775" t="s">
        <v>4232</v>
      </c>
      <c r="G486" s="4" t="s">
        <v>239</v>
      </c>
      <c r="H486" s="4" t="s">
        <v>243</v>
      </c>
      <c r="I486" s="4"/>
      <c r="J486" s="4" t="s">
        <v>244</v>
      </c>
      <c r="K486" s="4"/>
    </row>
    <row r="487" spans="2:11" x14ac:dyDescent="0.2">
      <c r="B487" s="775" t="s">
        <v>4233</v>
      </c>
      <c r="C487" s="4">
        <v>6.1</v>
      </c>
      <c r="D487" s="8" t="s">
        <v>39</v>
      </c>
      <c r="E487" s="8" t="s">
        <v>60</v>
      </c>
      <c r="F487" s="775" t="s">
        <v>4234</v>
      </c>
      <c r="G487" s="4" t="s">
        <v>239</v>
      </c>
      <c r="H487" s="4" t="s">
        <v>243</v>
      </c>
      <c r="I487" s="4"/>
      <c r="J487" s="4" t="s">
        <v>244</v>
      </c>
      <c r="K487" s="4"/>
    </row>
    <row r="488" spans="2:11" x14ac:dyDescent="0.2">
      <c r="B488" s="775" t="s">
        <v>4235</v>
      </c>
      <c r="C488" s="4">
        <v>6.1</v>
      </c>
      <c r="D488" s="8" t="s">
        <v>39</v>
      </c>
      <c r="E488" s="8" t="s">
        <v>62</v>
      </c>
      <c r="F488" s="775" t="s">
        <v>4236</v>
      </c>
      <c r="G488" s="4" t="s">
        <v>239</v>
      </c>
      <c r="H488" s="4" t="s">
        <v>240</v>
      </c>
      <c r="I488" s="4"/>
      <c r="J488" s="4"/>
      <c r="K488" s="4"/>
    </row>
    <row r="489" spans="2:11" x14ac:dyDescent="0.2">
      <c r="B489" s="775" t="s">
        <v>4237</v>
      </c>
      <c r="C489" s="4">
        <v>6.1</v>
      </c>
      <c r="D489" s="8" t="s">
        <v>39</v>
      </c>
      <c r="E489" s="8" t="s">
        <v>64</v>
      </c>
      <c r="F489" s="775" t="s">
        <v>4238</v>
      </c>
      <c r="G489" s="4" t="s">
        <v>239</v>
      </c>
      <c r="H489" s="4" t="s">
        <v>243</v>
      </c>
      <c r="I489" s="4"/>
      <c r="J489" s="4" t="s">
        <v>244</v>
      </c>
      <c r="K489" s="4"/>
    </row>
    <row r="490" spans="2:11" x14ac:dyDescent="0.2">
      <c r="B490" s="775" t="s">
        <v>4239</v>
      </c>
      <c r="C490" s="4">
        <v>6.1</v>
      </c>
      <c r="D490" s="8" t="s">
        <v>39</v>
      </c>
      <c r="E490" s="8" t="s">
        <v>66</v>
      </c>
      <c r="F490" s="775" t="s">
        <v>4240</v>
      </c>
      <c r="G490" s="4" t="s">
        <v>239</v>
      </c>
      <c r="H490" s="4" t="s">
        <v>241</v>
      </c>
      <c r="I490" s="8" t="s">
        <v>25550</v>
      </c>
      <c r="J490" s="4"/>
      <c r="K490" s="4"/>
    </row>
    <row r="491" spans="2:11" x14ac:dyDescent="0.2">
      <c r="B491" s="775" t="s">
        <v>4241</v>
      </c>
      <c r="C491" s="4">
        <v>6.1</v>
      </c>
      <c r="D491" s="8" t="s">
        <v>39</v>
      </c>
      <c r="E491" s="8" t="s">
        <v>68</v>
      </c>
      <c r="F491" s="775" t="s">
        <v>4242</v>
      </c>
      <c r="G491" s="4" t="s">
        <v>239</v>
      </c>
      <c r="H491" s="4" t="s">
        <v>245</v>
      </c>
      <c r="I491" s="8" t="s">
        <v>4243</v>
      </c>
      <c r="J491" s="4"/>
      <c r="K491" s="4"/>
    </row>
    <row r="492" spans="2:11" x14ac:dyDescent="0.2">
      <c r="B492" s="775" t="s">
        <v>4244</v>
      </c>
      <c r="C492" s="4">
        <v>6.1</v>
      </c>
      <c r="D492" s="8" t="s">
        <v>39</v>
      </c>
      <c r="E492" s="8" t="s">
        <v>70</v>
      </c>
      <c r="F492" s="775" t="s">
        <v>4245</v>
      </c>
      <c r="G492" s="4" t="s">
        <v>239</v>
      </c>
      <c r="H492" s="4" t="s">
        <v>243</v>
      </c>
      <c r="I492" s="4"/>
      <c r="J492" s="4" t="s">
        <v>244</v>
      </c>
      <c r="K492" s="4"/>
    </row>
    <row r="493" spans="2:11" x14ac:dyDescent="0.2">
      <c r="B493" s="775" t="s">
        <v>4246</v>
      </c>
      <c r="C493" s="4">
        <v>6.1</v>
      </c>
      <c r="D493" s="8" t="s">
        <v>39</v>
      </c>
      <c r="E493" s="8" t="s">
        <v>72</v>
      </c>
      <c r="F493" s="775" t="s">
        <v>4247</v>
      </c>
      <c r="G493" s="4" t="s">
        <v>239</v>
      </c>
      <c r="H493" s="4" t="s">
        <v>245</v>
      </c>
      <c r="I493" s="8" t="s">
        <v>4248</v>
      </c>
      <c r="J493" s="4"/>
      <c r="K493" s="4"/>
    </row>
    <row r="494" spans="2:11" x14ac:dyDescent="0.2">
      <c r="B494" s="775" t="s">
        <v>4249</v>
      </c>
      <c r="C494" s="4">
        <v>6.1</v>
      </c>
      <c r="D494" s="8" t="s">
        <v>39</v>
      </c>
      <c r="E494" s="8" t="s">
        <v>74</v>
      </c>
      <c r="F494" s="775" t="s">
        <v>4250</v>
      </c>
      <c r="G494" s="4" t="s">
        <v>239</v>
      </c>
      <c r="H494" s="4" t="s">
        <v>245</v>
      </c>
      <c r="I494" s="8" t="s">
        <v>4251</v>
      </c>
      <c r="J494" s="4"/>
      <c r="K494" s="4"/>
    </row>
    <row r="495" spans="2:11" x14ac:dyDescent="0.2">
      <c r="B495" s="775" t="s">
        <v>4252</v>
      </c>
      <c r="C495" s="4">
        <v>6.1</v>
      </c>
      <c r="D495" s="8" t="s">
        <v>39</v>
      </c>
      <c r="E495" s="8" t="s">
        <v>76</v>
      </c>
      <c r="F495" s="775" t="s">
        <v>4253</v>
      </c>
      <c r="G495" s="4" t="s">
        <v>239</v>
      </c>
      <c r="H495" s="4" t="s">
        <v>245</v>
      </c>
      <c r="I495" s="8" t="s">
        <v>4254</v>
      </c>
      <c r="J495" s="4"/>
      <c r="K495" s="4"/>
    </row>
    <row r="496" spans="2:11" x14ac:dyDescent="0.2">
      <c r="B496" s="775" t="s">
        <v>4255</v>
      </c>
      <c r="C496" s="4">
        <v>6.1</v>
      </c>
      <c r="D496" s="8" t="s">
        <v>39</v>
      </c>
      <c r="E496" s="8" t="s">
        <v>78</v>
      </c>
      <c r="F496" s="775" t="s">
        <v>4256</v>
      </c>
      <c r="G496" s="4" t="s">
        <v>239</v>
      </c>
      <c r="H496" s="4" t="s">
        <v>780</v>
      </c>
      <c r="I496" s="4"/>
      <c r="J496" s="4" t="s">
        <v>791</v>
      </c>
      <c r="K496" s="4"/>
    </row>
    <row r="497" spans="2:11" x14ac:dyDescent="0.2">
      <c r="B497" s="775" t="s">
        <v>4257</v>
      </c>
      <c r="C497" s="4">
        <v>6.1</v>
      </c>
      <c r="D497" s="8" t="s">
        <v>39</v>
      </c>
      <c r="E497" s="8" t="s">
        <v>81</v>
      </c>
      <c r="F497" s="775" t="s">
        <v>4258</v>
      </c>
      <c r="G497" s="4" t="s">
        <v>239</v>
      </c>
      <c r="H497" s="4" t="s">
        <v>243</v>
      </c>
      <c r="I497" s="4"/>
      <c r="J497" s="4" t="s">
        <v>244</v>
      </c>
      <c r="K497" s="4"/>
    </row>
    <row r="498" spans="2:11" x14ac:dyDescent="0.2">
      <c r="B498" s="775" t="s">
        <v>4259</v>
      </c>
      <c r="C498" s="4">
        <v>6.1</v>
      </c>
      <c r="D498" s="8" t="s">
        <v>39</v>
      </c>
      <c r="E498" s="8" t="s">
        <v>84</v>
      </c>
      <c r="F498" s="775" t="s">
        <v>4260</v>
      </c>
      <c r="G498" s="4" t="s">
        <v>781</v>
      </c>
      <c r="H498" s="4" t="s">
        <v>240</v>
      </c>
      <c r="I498" s="4"/>
      <c r="J498" s="4"/>
      <c r="K498" s="4"/>
    </row>
    <row r="499" spans="2:11" x14ac:dyDescent="0.2">
      <c r="B499" s="775" t="s">
        <v>4261</v>
      </c>
      <c r="C499" s="4">
        <v>6.1</v>
      </c>
      <c r="D499" s="8" t="s">
        <v>56</v>
      </c>
      <c r="E499" s="8" t="s">
        <v>8</v>
      </c>
      <c r="F499" s="775" t="s">
        <v>4262</v>
      </c>
      <c r="G499" s="4" t="s">
        <v>239</v>
      </c>
      <c r="H499" s="4" t="s">
        <v>240</v>
      </c>
      <c r="I499" s="8"/>
      <c r="J499" s="4"/>
      <c r="K499" s="4"/>
    </row>
    <row r="500" spans="2:11" x14ac:dyDescent="0.2">
      <c r="B500" s="775" t="s">
        <v>4263</v>
      </c>
      <c r="C500" s="4">
        <v>6.1</v>
      </c>
      <c r="D500" s="8" t="s">
        <v>56</v>
      </c>
      <c r="E500" s="8" t="s">
        <v>24</v>
      </c>
      <c r="F500" s="775" t="s">
        <v>4264</v>
      </c>
      <c r="G500" s="4" t="s">
        <v>781</v>
      </c>
      <c r="H500" s="4" t="s">
        <v>240</v>
      </c>
      <c r="I500" s="4"/>
      <c r="J500" s="4"/>
      <c r="K500" s="4"/>
    </row>
    <row r="501" spans="2:11" x14ac:dyDescent="0.2">
      <c r="B501" s="775" t="s">
        <v>4265</v>
      </c>
      <c r="C501" s="4">
        <v>6.1</v>
      </c>
      <c r="D501" s="8" t="s">
        <v>56</v>
      </c>
      <c r="E501" s="8" t="s">
        <v>25</v>
      </c>
      <c r="F501" s="775" t="s">
        <v>4266</v>
      </c>
      <c r="G501" s="4" t="s">
        <v>781</v>
      </c>
      <c r="H501" s="4" t="s">
        <v>240</v>
      </c>
      <c r="I501" s="4"/>
      <c r="J501" s="4"/>
      <c r="K501" s="4"/>
    </row>
    <row r="502" spans="2:11" x14ac:dyDescent="0.2">
      <c r="B502" s="775" t="s">
        <v>4267</v>
      </c>
      <c r="C502" s="4">
        <v>6.1</v>
      </c>
      <c r="D502" s="8" t="s">
        <v>56</v>
      </c>
      <c r="E502" s="8" t="s">
        <v>26</v>
      </c>
      <c r="F502" s="775" t="s">
        <v>4268</v>
      </c>
      <c r="G502" s="4" t="s">
        <v>781</v>
      </c>
      <c r="H502" s="4" t="s">
        <v>240</v>
      </c>
      <c r="I502" s="4"/>
      <c r="J502" s="4"/>
      <c r="K502" s="4"/>
    </row>
    <row r="503" spans="2:11" x14ac:dyDescent="0.2">
      <c r="B503" s="775" t="s">
        <v>4269</v>
      </c>
      <c r="C503" s="4">
        <v>6.1</v>
      </c>
      <c r="D503" s="8" t="s">
        <v>56</v>
      </c>
      <c r="E503" s="8" t="s">
        <v>27</v>
      </c>
      <c r="F503" s="775" t="s">
        <v>4270</v>
      </c>
      <c r="G503" s="4" t="s">
        <v>239</v>
      </c>
      <c r="H503" s="4" t="s">
        <v>241</v>
      </c>
      <c r="I503" s="8" t="s">
        <v>25542</v>
      </c>
      <c r="J503" s="4"/>
      <c r="K503" s="4"/>
    </row>
    <row r="504" spans="2:11" x14ac:dyDescent="0.2">
      <c r="B504" s="775" t="s">
        <v>4271</v>
      </c>
      <c r="C504" s="4">
        <v>6.1</v>
      </c>
      <c r="D504" s="8" t="s">
        <v>56</v>
      </c>
      <c r="E504" s="8" t="s">
        <v>28</v>
      </c>
      <c r="F504" s="775" t="s">
        <v>4272</v>
      </c>
      <c r="G504" s="4" t="s">
        <v>239</v>
      </c>
      <c r="H504" s="4" t="s">
        <v>240</v>
      </c>
      <c r="I504" s="4"/>
      <c r="J504" s="4"/>
      <c r="K504" s="4"/>
    </row>
    <row r="505" spans="2:11" x14ac:dyDescent="0.2">
      <c r="B505" s="775" t="s">
        <v>4273</v>
      </c>
      <c r="C505" s="4">
        <v>6.1</v>
      </c>
      <c r="D505" s="8" t="s">
        <v>56</v>
      </c>
      <c r="E505" s="8" t="s">
        <v>29</v>
      </c>
      <c r="F505" s="775" t="s">
        <v>4274</v>
      </c>
      <c r="G505" s="4" t="s">
        <v>239</v>
      </c>
      <c r="H505" s="4" t="s">
        <v>240</v>
      </c>
      <c r="I505" s="4"/>
      <c r="J505" s="4"/>
      <c r="K505" s="4"/>
    </row>
    <row r="506" spans="2:11" x14ac:dyDescent="0.2">
      <c r="B506" s="775" t="s">
        <v>4275</v>
      </c>
      <c r="C506" s="4">
        <v>6.1</v>
      </c>
      <c r="D506" s="8" t="s">
        <v>56</v>
      </c>
      <c r="E506" s="8" t="s">
        <v>30</v>
      </c>
      <c r="F506" s="775" t="s">
        <v>4276</v>
      </c>
      <c r="G506" s="4" t="s">
        <v>239</v>
      </c>
      <c r="H506" s="4" t="s">
        <v>241</v>
      </c>
      <c r="I506" s="8" t="s">
        <v>25543</v>
      </c>
      <c r="J506" s="4"/>
      <c r="K506" s="4"/>
    </row>
    <row r="507" spans="2:11" x14ac:dyDescent="0.2">
      <c r="B507" s="775" t="s">
        <v>4277</v>
      </c>
      <c r="C507" s="4">
        <v>6.1</v>
      </c>
      <c r="D507" s="8" t="s">
        <v>56</v>
      </c>
      <c r="E507" s="8" t="s">
        <v>31</v>
      </c>
      <c r="F507" s="775" t="s">
        <v>4278</v>
      </c>
      <c r="G507" s="4" t="s">
        <v>239</v>
      </c>
      <c r="H507" s="4" t="s">
        <v>241</v>
      </c>
      <c r="I507" s="8" t="s">
        <v>25544</v>
      </c>
      <c r="J507" s="4"/>
      <c r="K507" s="4"/>
    </row>
    <row r="508" spans="2:11" x14ac:dyDescent="0.2">
      <c r="B508" s="775" t="s">
        <v>4279</v>
      </c>
      <c r="C508" s="4">
        <v>6.1</v>
      </c>
      <c r="D508" s="8" t="s">
        <v>56</v>
      </c>
      <c r="E508" s="8" t="s">
        <v>32</v>
      </c>
      <c r="F508" s="775" t="s">
        <v>4280</v>
      </c>
      <c r="G508" s="4" t="s">
        <v>239</v>
      </c>
      <c r="H508" s="4" t="s">
        <v>241</v>
      </c>
      <c r="I508" s="8" t="s">
        <v>25545</v>
      </c>
      <c r="J508" s="4"/>
      <c r="K508" s="4"/>
    </row>
    <row r="509" spans="2:11" x14ac:dyDescent="0.2">
      <c r="B509" s="775" t="s">
        <v>4281</v>
      </c>
      <c r="C509" s="4">
        <v>6.1</v>
      </c>
      <c r="D509" s="8" t="s">
        <v>56</v>
      </c>
      <c r="E509" s="8" t="s">
        <v>33</v>
      </c>
      <c r="F509" s="775" t="s">
        <v>4282</v>
      </c>
      <c r="G509" s="4" t="s">
        <v>239</v>
      </c>
      <c r="H509" s="4" t="s">
        <v>241</v>
      </c>
      <c r="I509" s="8" t="s">
        <v>25546</v>
      </c>
      <c r="J509" s="4"/>
      <c r="K509" s="4"/>
    </row>
    <row r="510" spans="2:11" x14ac:dyDescent="0.2">
      <c r="B510" s="775" t="s">
        <v>4283</v>
      </c>
      <c r="C510" s="4">
        <v>6.1</v>
      </c>
      <c r="D510" s="8" t="s">
        <v>56</v>
      </c>
      <c r="E510" s="8" t="s">
        <v>34</v>
      </c>
      <c r="F510" s="775" t="s">
        <v>4284</v>
      </c>
      <c r="G510" s="4" t="s">
        <v>239</v>
      </c>
      <c r="H510" s="4" t="s">
        <v>241</v>
      </c>
      <c r="I510" s="8" t="s">
        <v>25547</v>
      </c>
      <c r="J510" s="4"/>
      <c r="K510" s="4"/>
    </row>
    <row r="511" spans="2:11" x14ac:dyDescent="0.2">
      <c r="B511" s="775" t="s">
        <v>4285</v>
      </c>
      <c r="C511" s="4">
        <v>6.1</v>
      </c>
      <c r="D511" s="8" t="s">
        <v>56</v>
      </c>
      <c r="E511" s="8" t="s">
        <v>35</v>
      </c>
      <c r="F511" s="775" t="s">
        <v>4286</v>
      </c>
      <c r="G511" s="4" t="s">
        <v>239</v>
      </c>
      <c r="H511" s="4" t="s">
        <v>241</v>
      </c>
      <c r="I511" s="8" t="s">
        <v>25548</v>
      </c>
      <c r="J511" s="4"/>
      <c r="K511" s="4"/>
    </row>
    <row r="512" spans="2:11" x14ac:dyDescent="0.2">
      <c r="B512" s="775" t="s">
        <v>4287</v>
      </c>
      <c r="C512" s="4">
        <v>6.1</v>
      </c>
      <c r="D512" s="8" t="s">
        <v>56</v>
      </c>
      <c r="E512" s="8" t="s">
        <v>36</v>
      </c>
      <c r="F512" s="775" t="s">
        <v>4288</v>
      </c>
      <c r="G512" s="4" t="s">
        <v>239</v>
      </c>
      <c r="H512" s="4" t="s">
        <v>241</v>
      </c>
      <c r="I512" s="8" t="s">
        <v>25549</v>
      </c>
      <c r="J512" s="4"/>
      <c r="K512" s="4"/>
    </row>
    <row r="513" spans="2:11" x14ac:dyDescent="0.2">
      <c r="B513" s="775" t="s">
        <v>4289</v>
      </c>
      <c r="C513" s="4">
        <v>6.1</v>
      </c>
      <c r="D513" s="8" t="s">
        <v>56</v>
      </c>
      <c r="E513" s="8" t="s">
        <v>37</v>
      </c>
      <c r="F513" s="775" t="s">
        <v>4290</v>
      </c>
      <c r="G513" s="4" t="s">
        <v>239</v>
      </c>
      <c r="H513" s="4" t="s">
        <v>243</v>
      </c>
      <c r="I513" s="4"/>
      <c r="J513" s="4" t="s">
        <v>244</v>
      </c>
      <c r="K513" s="4"/>
    </row>
    <row r="514" spans="2:11" x14ac:dyDescent="0.2">
      <c r="B514" s="775" t="s">
        <v>4291</v>
      </c>
      <c r="C514" s="4">
        <v>6.1</v>
      </c>
      <c r="D514" s="8" t="s">
        <v>56</v>
      </c>
      <c r="E514" s="8" t="s">
        <v>38</v>
      </c>
      <c r="F514" s="775" t="s">
        <v>4292</v>
      </c>
      <c r="G514" s="4" t="s">
        <v>239</v>
      </c>
      <c r="H514" s="4" t="s">
        <v>243</v>
      </c>
      <c r="I514" s="4"/>
      <c r="J514" s="4" t="s">
        <v>244</v>
      </c>
      <c r="K514" s="4"/>
    </row>
    <row r="515" spans="2:11" x14ac:dyDescent="0.2">
      <c r="B515" s="775" t="s">
        <v>4293</v>
      </c>
      <c r="C515" s="4">
        <v>6.1</v>
      </c>
      <c r="D515" s="8" t="s">
        <v>56</v>
      </c>
      <c r="E515" s="8" t="s">
        <v>39</v>
      </c>
      <c r="F515" s="775" t="s">
        <v>4294</v>
      </c>
      <c r="G515" s="4" t="s">
        <v>239</v>
      </c>
      <c r="H515" s="4" t="s">
        <v>243</v>
      </c>
      <c r="I515" s="4"/>
      <c r="J515" s="4" t="s">
        <v>244</v>
      </c>
      <c r="K515" s="4"/>
    </row>
    <row r="516" spans="2:11" x14ac:dyDescent="0.2">
      <c r="B516" s="775" t="s">
        <v>4295</v>
      </c>
      <c r="C516" s="4">
        <v>6.1</v>
      </c>
      <c r="D516" s="8" t="s">
        <v>56</v>
      </c>
      <c r="E516" s="8" t="s">
        <v>56</v>
      </c>
      <c r="F516" s="775" t="s">
        <v>4296</v>
      </c>
      <c r="G516" s="4" t="s">
        <v>239</v>
      </c>
      <c r="H516" s="4" t="s">
        <v>243</v>
      </c>
      <c r="I516" s="4"/>
      <c r="J516" s="4" t="s">
        <v>244</v>
      </c>
      <c r="K516" s="4"/>
    </row>
    <row r="517" spans="2:11" x14ac:dyDescent="0.2">
      <c r="B517" s="775" t="s">
        <v>4297</v>
      </c>
      <c r="C517" s="4">
        <v>6.1</v>
      </c>
      <c r="D517" s="8" t="s">
        <v>56</v>
      </c>
      <c r="E517" s="8" t="s">
        <v>58</v>
      </c>
      <c r="F517" s="775" t="s">
        <v>4298</v>
      </c>
      <c r="G517" s="4" t="s">
        <v>239</v>
      </c>
      <c r="H517" s="4" t="s">
        <v>243</v>
      </c>
      <c r="I517" s="8"/>
      <c r="J517" s="4" t="s">
        <v>244</v>
      </c>
      <c r="K517" s="4"/>
    </row>
    <row r="518" spans="2:11" x14ac:dyDescent="0.2">
      <c r="B518" s="775" t="s">
        <v>4299</v>
      </c>
      <c r="C518" s="4">
        <v>6.1</v>
      </c>
      <c r="D518" s="8" t="s">
        <v>56</v>
      </c>
      <c r="E518" s="8" t="s">
        <v>60</v>
      </c>
      <c r="F518" s="775" t="s">
        <v>4300</v>
      </c>
      <c r="G518" s="4" t="s">
        <v>239</v>
      </c>
      <c r="H518" s="4" t="s">
        <v>243</v>
      </c>
      <c r="I518" s="4"/>
      <c r="J518" s="4" t="s">
        <v>244</v>
      </c>
      <c r="K518" s="4"/>
    </row>
    <row r="519" spans="2:11" x14ac:dyDescent="0.2">
      <c r="B519" s="775" t="s">
        <v>4301</v>
      </c>
      <c r="C519" s="4">
        <v>6.1</v>
      </c>
      <c r="D519" s="8" t="s">
        <v>56</v>
      </c>
      <c r="E519" s="8" t="s">
        <v>62</v>
      </c>
      <c r="F519" s="775" t="s">
        <v>4302</v>
      </c>
      <c r="G519" s="4" t="s">
        <v>239</v>
      </c>
      <c r="H519" s="4" t="s">
        <v>240</v>
      </c>
      <c r="I519" s="4"/>
      <c r="J519" s="4"/>
      <c r="K519" s="4"/>
    </row>
    <row r="520" spans="2:11" x14ac:dyDescent="0.2">
      <c r="B520" s="775" t="s">
        <v>4303</v>
      </c>
      <c r="C520" s="4">
        <v>6.1</v>
      </c>
      <c r="D520" s="8" t="s">
        <v>56</v>
      </c>
      <c r="E520" s="8" t="s">
        <v>64</v>
      </c>
      <c r="F520" s="775" t="s">
        <v>4304</v>
      </c>
      <c r="G520" s="4" t="s">
        <v>239</v>
      </c>
      <c r="H520" s="4" t="s">
        <v>243</v>
      </c>
      <c r="I520" s="4"/>
      <c r="J520" s="4" t="s">
        <v>244</v>
      </c>
      <c r="K520" s="4"/>
    </row>
    <row r="521" spans="2:11" x14ac:dyDescent="0.2">
      <c r="B521" s="775" t="s">
        <v>4305</v>
      </c>
      <c r="C521" s="4">
        <v>6.1</v>
      </c>
      <c r="D521" s="8" t="s">
        <v>56</v>
      </c>
      <c r="E521" s="8" t="s">
        <v>66</v>
      </c>
      <c r="F521" s="775" t="s">
        <v>4306</v>
      </c>
      <c r="G521" s="4" t="s">
        <v>239</v>
      </c>
      <c r="H521" s="4" t="s">
        <v>241</v>
      </c>
      <c r="I521" s="8" t="s">
        <v>25550</v>
      </c>
      <c r="J521" s="4"/>
      <c r="K521" s="4"/>
    </row>
    <row r="522" spans="2:11" x14ac:dyDescent="0.2">
      <c r="B522" s="775" t="s">
        <v>4307</v>
      </c>
      <c r="C522" s="4">
        <v>6.1</v>
      </c>
      <c r="D522" s="8" t="s">
        <v>56</v>
      </c>
      <c r="E522" s="8" t="s">
        <v>68</v>
      </c>
      <c r="F522" s="775" t="s">
        <v>4308</v>
      </c>
      <c r="G522" s="4" t="s">
        <v>239</v>
      </c>
      <c r="H522" s="4" t="s">
        <v>245</v>
      </c>
      <c r="I522" s="8" t="s">
        <v>4309</v>
      </c>
      <c r="J522" s="4"/>
      <c r="K522" s="4"/>
    </row>
    <row r="523" spans="2:11" x14ac:dyDescent="0.2">
      <c r="B523" s="775" t="s">
        <v>4310</v>
      </c>
      <c r="C523" s="4">
        <v>6.1</v>
      </c>
      <c r="D523" s="8" t="s">
        <v>56</v>
      </c>
      <c r="E523" s="8" t="s">
        <v>70</v>
      </c>
      <c r="F523" s="775" t="s">
        <v>4311</v>
      </c>
      <c r="G523" s="4" t="s">
        <v>239</v>
      </c>
      <c r="H523" s="4" t="s">
        <v>243</v>
      </c>
      <c r="I523" s="4"/>
      <c r="J523" s="4" t="s">
        <v>244</v>
      </c>
      <c r="K523" s="4"/>
    </row>
    <row r="524" spans="2:11" x14ac:dyDescent="0.2">
      <c r="B524" s="775" t="s">
        <v>4312</v>
      </c>
      <c r="C524" s="4">
        <v>6.1</v>
      </c>
      <c r="D524" s="8" t="s">
        <v>56</v>
      </c>
      <c r="E524" s="8" t="s">
        <v>72</v>
      </c>
      <c r="F524" s="775" t="s">
        <v>4313</v>
      </c>
      <c r="G524" s="4" t="s">
        <v>239</v>
      </c>
      <c r="H524" s="4" t="s">
        <v>245</v>
      </c>
      <c r="I524" s="8" t="s">
        <v>4314</v>
      </c>
      <c r="J524" s="4"/>
      <c r="K524" s="4"/>
    </row>
    <row r="525" spans="2:11" x14ac:dyDescent="0.2">
      <c r="B525" s="775" t="s">
        <v>4315</v>
      </c>
      <c r="C525" s="4">
        <v>6.1</v>
      </c>
      <c r="D525" s="8" t="s">
        <v>56</v>
      </c>
      <c r="E525" s="8" t="s">
        <v>74</v>
      </c>
      <c r="F525" s="775" t="s">
        <v>4316</v>
      </c>
      <c r="G525" s="4" t="s">
        <v>239</v>
      </c>
      <c r="H525" s="4" t="s">
        <v>245</v>
      </c>
      <c r="I525" s="8" t="s">
        <v>4317</v>
      </c>
      <c r="J525" s="4"/>
      <c r="K525" s="4"/>
    </row>
    <row r="526" spans="2:11" x14ac:dyDescent="0.2">
      <c r="B526" s="775" t="s">
        <v>4318</v>
      </c>
      <c r="C526" s="4">
        <v>6.1</v>
      </c>
      <c r="D526" s="8" t="s">
        <v>56</v>
      </c>
      <c r="E526" s="8" t="s">
        <v>76</v>
      </c>
      <c r="F526" s="775" t="s">
        <v>4319</v>
      </c>
      <c r="G526" s="4" t="s">
        <v>239</v>
      </c>
      <c r="H526" s="4" t="s">
        <v>245</v>
      </c>
      <c r="I526" s="8" t="s">
        <v>4320</v>
      </c>
      <c r="J526" s="4"/>
      <c r="K526" s="4"/>
    </row>
    <row r="527" spans="2:11" x14ac:dyDescent="0.2">
      <c r="B527" s="775" t="s">
        <v>4321</v>
      </c>
      <c r="C527" s="4">
        <v>6.1</v>
      </c>
      <c r="D527" s="8" t="s">
        <v>56</v>
      </c>
      <c r="E527" s="8" t="s">
        <v>78</v>
      </c>
      <c r="F527" s="775" t="s">
        <v>4322</v>
      </c>
      <c r="G527" s="4" t="s">
        <v>239</v>
      </c>
      <c r="H527" s="4" t="s">
        <v>780</v>
      </c>
      <c r="I527" s="4"/>
      <c r="J527" s="4" t="s">
        <v>791</v>
      </c>
      <c r="K527" s="4"/>
    </row>
    <row r="528" spans="2:11" x14ac:dyDescent="0.2">
      <c r="B528" s="775" t="s">
        <v>4323</v>
      </c>
      <c r="C528" s="4">
        <v>6.1</v>
      </c>
      <c r="D528" s="8" t="s">
        <v>56</v>
      </c>
      <c r="E528" s="8" t="s">
        <v>81</v>
      </c>
      <c r="F528" s="775" t="s">
        <v>4324</v>
      </c>
      <c r="G528" s="4" t="s">
        <v>239</v>
      </c>
      <c r="H528" s="4" t="s">
        <v>243</v>
      </c>
      <c r="I528" s="4"/>
      <c r="J528" s="4" t="s">
        <v>244</v>
      </c>
      <c r="K528" s="4"/>
    </row>
    <row r="529" spans="2:11" x14ac:dyDescent="0.2">
      <c r="B529" s="775" t="s">
        <v>4325</v>
      </c>
      <c r="C529" s="4">
        <v>6.1</v>
      </c>
      <c r="D529" s="8" t="s">
        <v>56</v>
      </c>
      <c r="E529" s="8" t="s">
        <v>84</v>
      </c>
      <c r="F529" s="775" t="s">
        <v>4326</v>
      </c>
      <c r="G529" s="4" t="s">
        <v>781</v>
      </c>
      <c r="H529" s="4" t="s">
        <v>240</v>
      </c>
      <c r="I529" s="4"/>
      <c r="J529" s="4"/>
      <c r="K529" s="4"/>
    </row>
    <row r="530" spans="2:11" x14ac:dyDescent="0.2">
      <c r="B530" s="775" t="s">
        <v>4327</v>
      </c>
      <c r="C530" s="4">
        <v>6.1</v>
      </c>
      <c r="D530" s="8" t="s">
        <v>58</v>
      </c>
      <c r="E530" s="8" t="s">
        <v>8</v>
      </c>
      <c r="F530" s="775" t="s">
        <v>4328</v>
      </c>
      <c r="G530" s="4" t="s">
        <v>239</v>
      </c>
      <c r="H530" s="4" t="s">
        <v>240</v>
      </c>
      <c r="I530" s="4"/>
      <c r="J530" s="4"/>
      <c r="K530" s="4"/>
    </row>
    <row r="531" spans="2:11" x14ac:dyDescent="0.2">
      <c r="B531" s="775" t="s">
        <v>4329</v>
      </c>
      <c r="C531" s="4">
        <v>6.1</v>
      </c>
      <c r="D531" s="8" t="s">
        <v>58</v>
      </c>
      <c r="E531" s="8" t="s">
        <v>24</v>
      </c>
      <c r="F531" s="775" t="s">
        <v>4330</v>
      </c>
      <c r="G531" s="4" t="s">
        <v>781</v>
      </c>
      <c r="H531" s="4" t="s">
        <v>240</v>
      </c>
      <c r="I531" s="4"/>
      <c r="J531" s="4"/>
      <c r="K531" s="4"/>
    </row>
    <row r="532" spans="2:11" x14ac:dyDescent="0.2">
      <c r="B532" s="775" t="s">
        <v>4331</v>
      </c>
      <c r="C532" s="4">
        <v>6.1</v>
      </c>
      <c r="D532" s="8" t="s">
        <v>58</v>
      </c>
      <c r="E532" s="8" t="s">
        <v>25</v>
      </c>
      <c r="F532" s="775" t="s">
        <v>4332</v>
      </c>
      <c r="G532" s="4" t="s">
        <v>781</v>
      </c>
      <c r="H532" s="4" t="s">
        <v>240</v>
      </c>
      <c r="I532" s="4"/>
      <c r="J532" s="4"/>
      <c r="K532" s="4"/>
    </row>
    <row r="533" spans="2:11" x14ac:dyDescent="0.2">
      <c r="B533" s="775" t="s">
        <v>4333</v>
      </c>
      <c r="C533" s="4">
        <v>6.1</v>
      </c>
      <c r="D533" s="8" t="s">
        <v>58</v>
      </c>
      <c r="E533" s="8" t="s">
        <v>26</v>
      </c>
      <c r="F533" s="775" t="s">
        <v>4334</v>
      </c>
      <c r="G533" s="4" t="s">
        <v>781</v>
      </c>
      <c r="H533" s="4" t="s">
        <v>240</v>
      </c>
      <c r="I533" s="4"/>
      <c r="J533" s="4"/>
      <c r="K533" s="4"/>
    </row>
    <row r="534" spans="2:11" x14ac:dyDescent="0.2">
      <c r="B534" s="775" t="s">
        <v>4335</v>
      </c>
      <c r="C534" s="4">
        <v>6.1</v>
      </c>
      <c r="D534" s="8" t="s">
        <v>58</v>
      </c>
      <c r="E534" s="8" t="s">
        <v>27</v>
      </c>
      <c r="F534" s="775" t="s">
        <v>4336</v>
      </c>
      <c r="G534" s="4" t="s">
        <v>239</v>
      </c>
      <c r="H534" s="4" t="s">
        <v>241</v>
      </c>
      <c r="I534" s="8" t="s">
        <v>25542</v>
      </c>
      <c r="J534" s="4"/>
      <c r="K534" s="4"/>
    </row>
    <row r="535" spans="2:11" x14ac:dyDescent="0.2">
      <c r="B535" s="775" t="s">
        <v>4337</v>
      </c>
      <c r="C535" s="4">
        <v>6.1</v>
      </c>
      <c r="D535" s="8" t="s">
        <v>58</v>
      </c>
      <c r="E535" s="8" t="s">
        <v>28</v>
      </c>
      <c r="F535" s="775" t="s">
        <v>4338</v>
      </c>
      <c r="G535" s="4" t="s">
        <v>239</v>
      </c>
      <c r="H535" s="4" t="s">
        <v>240</v>
      </c>
      <c r="I535" s="8"/>
      <c r="J535" s="4"/>
      <c r="K535" s="4"/>
    </row>
    <row r="536" spans="2:11" x14ac:dyDescent="0.2">
      <c r="B536" s="775" t="s">
        <v>4339</v>
      </c>
      <c r="C536" s="4">
        <v>6.1</v>
      </c>
      <c r="D536" s="8" t="s">
        <v>58</v>
      </c>
      <c r="E536" s="8" t="s">
        <v>29</v>
      </c>
      <c r="F536" s="775" t="s">
        <v>4340</v>
      </c>
      <c r="G536" s="4" t="s">
        <v>239</v>
      </c>
      <c r="H536" s="4" t="s">
        <v>240</v>
      </c>
      <c r="I536" s="4"/>
      <c r="J536" s="4"/>
      <c r="K536" s="4"/>
    </row>
    <row r="537" spans="2:11" x14ac:dyDescent="0.2">
      <c r="B537" s="775" t="s">
        <v>4341</v>
      </c>
      <c r="C537" s="4">
        <v>6.1</v>
      </c>
      <c r="D537" s="8" t="s">
        <v>58</v>
      </c>
      <c r="E537" s="8" t="s">
        <v>30</v>
      </c>
      <c r="F537" s="775" t="s">
        <v>4342</v>
      </c>
      <c r="G537" s="4" t="s">
        <v>239</v>
      </c>
      <c r="H537" s="4" t="s">
        <v>241</v>
      </c>
      <c r="I537" s="8" t="s">
        <v>25543</v>
      </c>
      <c r="J537" s="4"/>
      <c r="K537" s="4"/>
    </row>
    <row r="538" spans="2:11" x14ac:dyDescent="0.2">
      <c r="B538" s="775" t="s">
        <v>4343</v>
      </c>
      <c r="C538" s="4">
        <v>6.1</v>
      </c>
      <c r="D538" s="8" t="s">
        <v>58</v>
      </c>
      <c r="E538" s="8" t="s">
        <v>31</v>
      </c>
      <c r="F538" s="775" t="s">
        <v>4344</v>
      </c>
      <c r="G538" s="4" t="s">
        <v>239</v>
      </c>
      <c r="H538" s="4" t="s">
        <v>241</v>
      </c>
      <c r="I538" s="8" t="s">
        <v>25544</v>
      </c>
      <c r="J538" s="4"/>
      <c r="K538" s="4"/>
    </row>
    <row r="539" spans="2:11" x14ac:dyDescent="0.2">
      <c r="B539" s="775" t="s">
        <v>4345</v>
      </c>
      <c r="C539" s="4">
        <v>6.1</v>
      </c>
      <c r="D539" s="8" t="s">
        <v>58</v>
      </c>
      <c r="E539" s="8" t="s">
        <v>32</v>
      </c>
      <c r="F539" s="775" t="s">
        <v>4346</v>
      </c>
      <c r="G539" s="4" t="s">
        <v>239</v>
      </c>
      <c r="H539" s="4" t="s">
        <v>241</v>
      </c>
      <c r="I539" s="8" t="s">
        <v>25545</v>
      </c>
      <c r="J539" s="4"/>
      <c r="K539" s="4"/>
    </row>
    <row r="540" spans="2:11" x14ac:dyDescent="0.2">
      <c r="B540" s="775" t="s">
        <v>4347</v>
      </c>
      <c r="C540" s="4">
        <v>6.1</v>
      </c>
      <c r="D540" s="8" t="s">
        <v>58</v>
      </c>
      <c r="E540" s="8" t="s">
        <v>33</v>
      </c>
      <c r="F540" s="775" t="s">
        <v>4348</v>
      </c>
      <c r="G540" s="4" t="s">
        <v>239</v>
      </c>
      <c r="H540" s="4" t="s">
        <v>241</v>
      </c>
      <c r="I540" s="8" t="s">
        <v>25546</v>
      </c>
      <c r="J540" s="4"/>
      <c r="K540" s="4"/>
    </row>
    <row r="541" spans="2:11" x14ac:dyDescent="0.2">
      <c r="B541" s="775" t="s">
        <v>4349</v>
      </c>
      <c r="C541" s="4">
        <v>6.1</v>
      </c>
      <c r="D541" s="8" t="s">
        <v>58</v>
      </c>
      <c r="E541" s="8" t="s">
        <v>34</v>
      </c>
      <c r="F541" s="775" t="s">
        <v>4350</v>
      </c>
      <c r="G541" s="4" t="s">
        <v>239</v>
      </c>
      <c r="H541" s="4" t="s">
        <v>241</v>
      </c>
      <c r="I541" s="8" t="s">
        <v>25547</v>
      </c>
      <c r="J541" s="4"/>
      <c r="K541" s="4"/>
    </row>
    <row r="542" spans="2:11" x14ac:dyDescent="0.2">
      <c r="B542" s="775" t="s">
        <v>4351</v>
      </c>
      <c r="C542" s="4">
        <v>6.1</v>
      </c>
      <c r="D542" s="8" t="s">
        <v>58</v>
      </c>
      <c r="E542" s="8" t="s">
        <v>35</v>
      </c>
      <c r="F542" s="775" t="s">
        <v>4352</v>
      </c>
      <c r="G542" s="4" t="s">
        <v>239</v>
      </c>
      <c r="H542" s="4" t="s">
        <v>241</v>
      </c>
      <c r="I542" s="8" t="s">
        <v>25548</v>
      </c>
      <c r="J542" s="4"/>
      <c r="K542" s="4"/>
    </row>
    <row r="543" spans="2:11" x14ac:dyDescent="0.2">
      <c r="B543" s="775" t="s">
        <v>4353</v>
      </c>
      <c r="C543" s="4">
        <v>6.1</v>
      </c>
      <c r="D543" s="8" t="s">
        <v>58</v>
      </c>
      <c r="E543" s="8" t="s">
        <v>36</v>
      </c>
      <c r="F543" s="775" t="s">
        <v>4354</v>
      </c>
      <c r="G543" s="4" t="s">
        <v>239</v>
      </c>
      <c r="H543" s="4" t="s">
        <v>241</v>
      </c>
      <c r="I543" s="8" t="s">
        <v>25549</v>
      </c>
      <c r="J543" s="4"/>
      <c r="K543" s="4"/>
    </row>
    <row r="544" spans="2:11" x14ac:dyDescent="0.2">
      <c r="B544" s="775" t="s">
        <v>4355</v>
      </c>
      <c r="C544" s="4">
        <v>6.1</v>
      </c>
      <c r="D544" s="8" t="s">
        <v>58</v>
      </c>
      <c r="E544" s="8" t="s">
        <v>37</v>
      </c>
      <c r="F544" s="775" t="s">
        <v>4356</v>
      </c>
      <c r="G544" s="4" t="s">
        <v>239</v>
      </c>
      <c r="H544" s="4" t="s">
        <v>243</v>
      </c>
      <c r="I544" s="4"/>
      <c r="J544" s="4" t="s">
        <v>244</v>
      </c>
      <c r="K544" s="4"/>
    </row>
    <row r="545" spans="2:11" x14ac:dyDescent="0.2">
      <c r="B545" s="775" t="s">
        <v>4357</v>
      </c>
      <c r="C545" s="4">
        <v>6.1</v>
      </c>
      <c r="D545" s="8" t="s">
        <v>58</v>
      </c>
      <c r="E545" s="8" t="s">
        <v>38</v>
      </c>
      <c r="F545" s="775" t="s">
        <v>4358</v>
      </c>
      <c r="G545" s="4" t="s">
        <v>239</v>
      </c>
      <c r="H545" s="4" t="s">
        <v>243</v>
      </c>
      <c r="I545" s="4"/>
      <c r="J545" s="4" t="s">
        <v>244</v>
      </c>
      <c r="K545" s="4"/>
    </row>
    <row r="546" spans="2:11" x14ac:dyDescent="0.2">
      <c r="B546" s="775" t="s">
        <v>4359</v>
      </c>
      <c r="C546" s="4">
        <v>6.1</v>
      </c>
      <c r="D546" s="8" t="s">
        <v>58</v>
      </c>
      <c r="E546" s="8" t="s">
        <v>39</v>
      </c>
      <c r="F546" s="775" t="s">
        <v>4360</v>
      </c>
      <c r="G546" s="4" t="s">
        <v>239</v>
      </c>
      <c r="H546" s="4" t="s">
        <v>243</v>
      </c>
      <c r="I546" s="8"/>
      <c r="J546" s="4" t="s">
        <v>244</v>
      </c>
      <c r="K546" s="4"/>
    </row>
    <row r="547" spans="2:11" x14ac:dyDescent="0.2">
      <c r="B547" s="775" t="s">
        <v>4361</v>
      </c>
      <c r="C547" s="4">
        <v>6.1</v>
      </c>
      <c r="D547" s="8" t="s">
        <v>58</v>
      </c>
      <c r="E547" s="8" t="s">
        <v>56</v>
      </c>
      <c r="F547" s="775" t="s">
        <v>4362</v>
      </c>
      <c r="G547" s="4" t="s">
        <v>239</v>
      </c>
      <c r="H547" s="4" t="s">
        <v>243</v>
      </c>
      <c r="I547" s="4"/>
      <c r="J547" s="4" t="s">
        <v>244</v>
      </c>
      <c r="K547" s="4"/>
    </row>
    <row r="548" spans="2:11" x14ac:dyDescent="0.2">
      <c r="B548" s="775" t="s">
        <v>4363</v>
      </c>
      <c r="C548" s="4">
        <v>6.1</v>
      </c>
      <c r="D548" s="8" t="s">
        <v>58</v>
      </c>
      <c r="E548" s="8" t="s">
        <v>58</v>
      </c>
      <c r="F548" s="775" t="s">
        <v>4364</v>
      </c>
      <c r="G548" s="4" t="s">
        <v>239</v>
      </c>
      <c r="H548" s="4" t="s">
        <v>243</v>
      </c>
      <c r="I548" s="8"/>
      <c r="J548" s="4" t="s">
        <v>244</v>
      </c>
      <c r="K548" s="4"/>
    </row>
    <row r="549" spans="2:11" x14ac:dyDescent="0.2">
      <c r="B549" s="775" t="s">
        <v>4365</v>
      </c>
      <c r="C549" s="4">
        <v>6.1</v>
      </c>
      <c r="D549" s="8" t="s">
        <v>58</v>
      </c>
      <c r="E549" s="8" t="s">
        <v>60</v>
      </c>
      <c r="F549" s="775" t="s">
        <v>4366</v>
      </c>
      <c r="G549" s="4" t="s">
        <v>239</v>
      </c>
      <c r="H549" s="4" t="s">
        <v>243</v>
      </c>
      <c r="I549" s="4"/>
      <c r="J549" s="4" t="s">
        <v>244</v>
      </c>
      <c r="K549" s="4"/>
    </row>
    <row r="550" spans="2:11" x14ac:dyDescent="0.2">
      <c r="B550" s="775" t="s">
        <v>4367</v>
      </c>
      <c r="C550" s="4">
        <v>6.1</v>
      </c>
      <c r="D550" s="8" t="s">
        <v>58</v>
      </c>
      <c r="E550" s="8" t="s">
        <v>62</v>
      </c>
      <c r="F550" s="775" t="s">
        <v>4368</v>
      </c>
      <c r="G550" s="4" t="s">
        <v>239</v>
      </c>
      <c r="H550" s="4" t="s">
        <v>240</v>
      </c>
      <c r="I550" s="8"/>
      <c r="J550" s="4"/>
      <c r="K550" s="4"/>
    </row>
    <row r="551" spans="2:11" x14ac:dyDescent="0.2">
      <c r="B551" s="775" t="s">
        <v>4369</v>
      </c>
      <c r="C551" s="4">
        <v>6.1</v>
      </c>
      <c r="D551" s="8" t="s">
        <v>58</v>
      </c>
      <c r="E551" s="8" t="s">
        <v>64</v>
      </c>
      <c r="F551" s="775" t="s">
        <v>4370</v>
      </c>
      <c r="G551" s="4" t="s">
        <v>239</v>
      </c>
      <c r="H551" s="4" t="s">
        <v>243</v>
      </c>
      <c r="I551" s="4"/>
      <c r="J551" s="4" t="s">
        <v>244</v>
      </c>
      <c r="K551" s="4"/>
    </row>
    <row r="552" spans="2:11" x14ac:dyDescent="0.2">
      <c r="B552" s="775" t="s">
        <v>4371</v>
      </c>
      <c r="C552" s="4">
        <v>6.1</v>
      </c>
      <c r="D552" s="8" t="s">
        <v>58</v>
      </c>
      <c r="E552" s="8" t="s">
        <v>66</v>
      </c>
      <c r="F552" s="775" t="s">
        <v>4372</v>
      </c>
      <c r="G552" s="4" t="s">
        <v>239</v>
      </c>
      <c r="H552" s="4" t="s">
        <v>241</v>
      </c>
      <c r="I552" s="8" t="s">
        <v>25550</v>
      </c>
      <c r="J552" s="4"/>
      <c r="K552" s="4"/>
    </row>
    <row r="553" spans="2:11" x14ac:dyDescent="0.2">
      <c r="B553" s="775" t="s">
        <v>4373</v>
      </c>
      <c r="C553" s="4">
        <v>6.1</v>
      </c>
      <c r="D553" s="8" t="s">
        <v>58</v>
      </c>
      <c r="E553" s="8" t="s">
        <v>68</v>
      </c>
      <c r="F553" s="775" t="s">
        <v>4374</v>
      </c>
      <c r="G553" s="4" t="s">
        <v>239</v>
      </c>
      <c r="H553" s="4" t="s">
        <v>245</v>
      </c>
      <c r="I553" s="8" t="s">
        <v>4375</v>
      </c>
      <c r="J553" s="4"/>
      <c r="K553" s="4"/>
    </row>
    <row r="554" spans="2:11" x14ac:dyDescent="0.2">
      <c r="B554" s="775" t="s">
        <v>4376</v>
      </c>
      <c r="C554" s="4">
        <v>6.1</v>
      </c>
      <c r="D554" s="8" t="s">
        <v>58</v>
      </c>
      <c r="E554" s="8" t="s">
        <v>70</v>
      </c>
      <c r="F554" s="775" t="s">
        <v>4377</v>
      </c>
      <c r="G554" s="4" t="s">
        <v>239</v>
      </c>
      <c r="H554" s="4" t="s">
        <v>243</v>
      </c>
      <c r="I554" s="4"/>
      <c r="J554" s="4" t="s">
        <v>244</v>
      </c>
      <c r="K554" s="4"/>
    </row>
    <row r="555" spans="2:11" x14ac:dyDescent="0.2">
      <c r="B555" s="775" t="s">
        <v>4378</v>
      </c>
      <c r="C555" s="4">
        <v>6.1</v>
      </c>
      <c r="D555" s="8" t="s">
        <v>58</v>
      </c>
      <c r="E555" s="8" t="s">
        <v>72</v>
      </c>
      <c r="F555" s="775" t="s">
        <v>4379</v>
      </c>
      <c r="G555" s="4" t="s">
        <v>239</v>
      </c>
      <c r="H555" s="4" t="s">
        <v>245</v>
      </c>
      <c r="I555" s="8" t="s">
        <v>4380</v>
      </c>
      <c r="J555" s="4"/>
      <c r="K555" s="4"/>
    </row>
    <row r="556" spans="2:11" x14ac:dyDescent="0.2">
      <c r="B556" s="775" t="s">
        <v>4381</v>
      </c>
      <c r="C556" s="4">
        <v>6.1</v>
      </c>
      <c r="D556" s="8" t="s">
        <v>58</v>
      </c>
      <c r="E556" s="8" t="s">
        <v>74</v>
      </c>
      <c r="F556" s="775" t="s">
        <v>4382</v>
      </c>
      <c r="G556" s="4" t="s">
        <v>239</v>
      </c>
      <c r="H556" s="4" t="s">
        <v>245</v>
      </c>
      <c r="I556" s="8" t="s">
        <v>4383</v>
      </c>
      <c r="J556" s="4"/>
      <c r="K556" s="4"/>
    </row>
    <row r="557" spans="2:11" x14ac:dyDescent="0.2">
      <c r="B557" s="775" t="s">
        <v>4384</v>
      </c>
      <c r="C557" s="4">
        <v>6.1</v>
      </c>
      <c r="D557" s="8" t="s">
        <v>58</v>
      </c>
      <c r="E557" s="8" t="s">
        <v>76</v>
      </c>
      <c r="F557" s="775" t="s">
        <v>4385</v>
      </c>
      <c r="G557" s="4" t="s">
        <v>239</v>
      </c>
      <c r="H557" s="4" t="s">
        <v>245</v>
      </c>
      <c r="I557" s="8" t="s">
        <v>4386</v>
      </c>
      <c r="J557" s="4"/>
      <c r="K557" s="4"/>
    </row>
    <row r="558" spans="2:11" x14ac:dyDescent="0.2">
      <c r="B558" s="775" t="s">
        <v>4387</v>
      </c>
      <c r="C558" s="4">
        <v>6.1</v>
      </c>
      <c r="D558" s="8" t="s">
        <v>58</v>
      </c>
      <c r="E558" s="8" t="s">
        <v>78</v>
      </c>
      <c r="F558" s="775" t="s">
        <v>4388</v>
      </c>
      <c r="G558" s="4" t="s">
        <v>239</v>
      </c>
      <c r="H558" s="4" t="s">
        <v>780</v>
      </c>
      <c r="I558" s="4"/>
      <c r="J558" s="4" t="s">
        <v>791</v>
      </c>
      <c r="K558" s="4"/>
    </row>
    <row r="559" spans="2:11" x14ac:dyDescent="0.2">
      <c r="B559" s="775" t="s">
        <v>4389</v>
      </c>
      <c r="C559" s="4">
        <v>6.1</v>
      </c>
      <c r="D559" s="8" t="s">
        <v>58</v>
      </c>
      <c r="E559" s="8" t="s">
        <v>81</v>
      </c>
      <c r="F559" s="775" t="s">
        <v>4390</v>
      </c>
      <c r="G559" s="4" t="s">
        <v>239</v>
      </c>
      <c r="H559" s="4" t="s">
        <v>243</v>
      </c>
      <c r="I559" s="4"/>
      <c r="J559" s="4" t="s">
        <v>244</v>
      </c>
      <c r="K559" s="4"/>
    </row>
    <row r="560" spans="2:11" x14ac:dyDescent="0.2">
      <c r="B560" s="775" t="s">
        <v>4391</v>
      </c>
      <c r="C560" s="4">
        <v>6.1</v>
      </c>
      <c r="D560" s="8" t="s">
        <v>58</v>
      </c>
      <c r="E560" s="8" t="s">
        <v>84</v>
      </c>
      <c r="F560" s="775" t="s">
        <v>4392</v>
      </c>
      <c r="G560" s="4" t="s">
        <v>781</v>
      </c>
      <c r="H560" s="4" t="s">
        <v>240</v>
      </c>
      <c r="I560" s="4"/>
      <c r="J560" s="4"/>
      <c r="K560" s="4"/>
    </row>
    <row r="561" spans="2:11" x14ac:dyDescent="0.2">
      <c r="B561" s="775" t="s">
        <v>4393</v>
      </c>
      <c r="C561" s="4">
        <v>6.1</v>
      </c>
      <c r="D561" s="8" t="s">
        <v>60</v>
      </c>
      <c r="E561" s="8" t="s">
        <v>8</v>
      </c>
      <c r="F561" s="775" t="s">
        <v>4394</v>
      </c>
      <c r="G561" s="4" t="s">
        <v>239</v>
      </c>
      <c r="H561" s="4" t="s">
        <v>240</v>
      </c>
      <c r="I561" s="4"/>
      <c r="J561" s="4"/>
      <c r="K561" s="4"/>
    </row>
    <row r="562" spans="2:11" x14ac:dyDescent="0.2">
      <c r="B562" s="775" t="s">
        <v>4395</v>
      </c>
      <c r="C562" s="4">
        <v>6.1</v>
      </c>
      <c r="D562" s="8" t="s">
        <v>60</v>
      </c>
      <c r="E562" s="8" t="s">
        <v>24</v>
      </c>
      <c r="F562" s="775" t="s">
        <v>4396</v>
      </c>
      <c r="G562" s="4" t="s">
        <v>781</v>
      </c>
      <c r="H562" s="4" t="s">
        <v>240</v>
      </c>
      <c r="I562" s="4"/>
      <c r="J562" s="4"/>
      <c r="K562" s="4"/>
    </row>
    <row r="563" spans="2:11" x14ac:dyDescent="0.2">
      <c r="B563" s="775" t="s">
        <v>4397</v>
      </c>
      <c r="C563" s="4">
        <v>6.1</v>
      </c>
      <c r="D563" s="8" t="s">
        <v>60</v>
      </c>
      <c r="E563" s="8" t="s">
        <v>25</v>
      </c>
      <c r="F563" s="775" t="s">
        <v>4398</v>
      </c>
      <c r="G563" s="4" t="s">
        <v>781</v>
      </c>
      <c r="H563" s="4" t="s">
        <v>240</v>
      </c>
      <c r="I563" s="4"/>
      <c r="J563" s="4"/>
      <c r="K563" s="4"/>
    </row>
    <row r="564" spans="2:11" x14ac:dyDescent="0.2">
      <c r="B564" s="775" t="s">
        <v>4399</v>
      </c>
      <c r="C564" s="4">
        <v>6.1</v>
      </c>
      <c r="D564" s="8" t="s">
        <v>60</v>
      </c>
      <c r="E564" s="8" t="s">
        <v>26</v>
      </c>
      <c r="F564" s="775" t="s">
        <v>4400</v>
      </c>
      <c r="G564" s="4" t="s">
        <v>781</v>
      </c>
      <c r="H564" s="4" t="s">
        <v>240</v>
      </c>
      <c r="I564" s="4"/>
      <c r="J564" s="4"/>
      <c r="K564" s="4"/>
    </row>
    <row r="565" spans="2:11" x14ac:dyDescent="0.2">
      <c r="B565" s="775" t="s">
        <v>4401</v>
      </c>
      <c r="C565" s="4">
        <v>6.1</v>
      </c>
      <c r="D565" s="8" t="s">
        <v>60</v>
      </c>
      <c r="E565" s="8" t="s">
        <v>27</v>
      </c>
      <c r="F565" s="775" t="s">
        <v>4402</v>
      </c>
      <c r="G565" s="4" t="s">
        <v>239</v>
      </c>
      <c r="H565" s="4" t="s">
        <v>241</v>
      </c>
      <c r="I565" s="8" t="s">
        <v>25542</v>
      </c>
      <c r="J565" s="4"/>
      <c r="K565" s="4"/>
    </row>
    <row r="566" spans="2:11" x14ac:dyDescent="0.2">
      <c r="B566" s="775" t="s">
        <v>4403</v>
      </c>
      <c r="C566" s="4">
        <v>6.1</v>
      </c>
      <c r="D566" s="8" t="s">
        <v>60</v>
      </c>
      <c r="E566" s="8" t="s">
        <v>28</v>
      </c>
      <c r="F566" s="775" t="s">
        <v>4404</v>
      </c>
      <c r="G566" s="4" t="s">
        <v>239</v>
      </c>
      <c r="H566" s="4" t="s">
        <v>240</v>
      </c>
      <c r="I566" s="4"/>
      <c r="J566" s="4"/>
      <c r="K566" s="4"/>
    </row>
    <row r="567" spans="2:11" x14ac:dyDescent="0.2">
      <c r="B567" s="775" t="s">
        <v>4405</v>
      </c>
      <c r="C567" s="4">
        <v>6.1</v>
      </c>
      <c r="D567" s="8" t="s">
        <v>60</v>
      </c>
      <c r="E567" s="8" t="s">
        <v>29</v>
      </c>
      <c r="F567" s="775" t="s">
        <v>4406</v>
      </c>
      <c r="G567" s="4" t="s">
        <v>239</v>
      </c>
      <c r="H567" s="4" t="s">
        <v>240</v>
      </c>
      <c r="I567" s="4"/>
      <c r="J567" s="4"/>
      <c r="K567" s="4"/>
    </row>
    <row r="568" spans="2:11" x14ac:dyDescent="0.2">
      <c r="B568" s="775" t="s">
        <v>4407</v>
      </c>
      <c r="C568" s="4">
        <v>6.1</v>
      </c>
      <c r="D568" s="8" t="s">
        <v>60</v>
      </c>
      <c r="E568" s="8" t="s">
        <v>30</v>
      </c>
      <c r="F568" s="775" t="s">
        <v>4408</v>
      </c>
      <c r="G568" s="4" t="s">
        <v>239</v>
      </c>
      <c r="H568" s="4" t="s">
        <v>241</v>
      </c>
      <c r="I568" s="8" t="s">
        <v>25543</v>
      </c>
      <c r="J568" s="4"/>
      <c r="K568" s="4"/>
    </row>
    <row r="569" spans="2:11" x14ac:dyDescent="0.2">
      <c r="B569" s="775" t="s">
        <v>4409</v>
      </c>
      <c r="C569" s="4">
        <v>6.1</v>
      </c>
      <c r="D569" s="8" t="s">
        <v>60</v>
      </c>
      <c r="E569" s="8" t="s">
        <v>31</v>
      </c>
      <c r="F569" s="775" t="s">
        <v>4410</v>
      </c>
      <c r="G569" s="4" t="s">
        <v>239</v>
      </c>
      <c r="H569" s="4" t="s">
        <v>241</v>
      </c>
      <c r="I569" s="8" t="s">
        <v>25544</v>
      </c>
      <c r="J569" s="4"/>
      <c r="K569" s="4"/>
    </row>
    <row r="570" spans="2:11" x14ac:dyDescent="0.2">
      <c r="B570" s="775" t="s">
        <v>4411</v>
      </c>
      <c r="C570" s="4">
        <v>6.1</v>
      </c>
      <c r="D570" s="8" t="s">
        <v>60</v>
      </c>
      <c r="E570" s="8" t="s">
        <v>32</v>
      </c>
      <c r="F570" s="775" t="s">
        <v>4412</v>
      </c>
      <c r="G570" s="4" t="s">
        <v>239</v>
      </c>
      <c r="H570" s="4" t="s">
        <v>241</v>
      </c>
      <c r="I570" s="8" t="s">
        <v>25545</v>
      </c>
      <c r="J570" s="4"/>
      <c r="K570" s="4"/>
    </row>
    <row r="571" spans="2:11" x14ac:dyDescent="0.2">
      <c r="B571" s="775" t="s">
        <v>4413</v>
      </c>
      <c r="C571" s="4">
        <v>6.1</v>
      </c>
      <c r="D571" s="8" t="s">
        <v>60</v>
      </c>
      <c r="E571" s="8" t="s">
        <v>33</v>
      </c>
      <c r="F571" s="775" t="s">
        <v>4414</v>
      </c>
      <c r="G571" s="4" t="s">
        <v>239</v>
      </c>
      <c r="H571" s="4" t="s">
        <v>241</v>
      </c>
      <c r="I571" s="8" t="s">
        <v>25546</v>
      </c>
      <c r="J571" s="4"/>
      <c r="K571" s="4"/>
    </row>
    <row r="572" spans="2:11" x14ac:dyDescent="0.2">
      <c r="B572" s="775" t="s">
        <v>4415</v>
      </c>
      <c r="C572" s="4">
        <v>6.1</v>
      </c>
      <c r="D572" s="8" t="s">
        <v>60</v>
      </c>
      <c r="E572" s="8" t="s">
        <v>34</v>
      </c>
      <c r="F572" s="775" t="s">
        <v>4416</v>
      </c>
      <c r="G572" s="4" t="s">
        <v>239</v>
      </c>
      <c r="H572" s="4" t="s">
        <v>241</v>
      </c>
      <c r="I572" s="8" t="s">
        <v>25547</v>
      </c>
      <c r="J572" s="4"/>
      <c r="K572" s="4"/>
    </row>
    <row r="573" spans="2:11" x14ac:dyDescent="0.2">
      <c r="B573" s="775" t="s">
        <v>4417</v>
      </c>
      <c r="C573" s="4">
        <v>6.1</v>
      </c>
      <c r="D573" s="8" t="s">
        <v>60</v>
      </c>
      <c r="E573" s="8" t="s">
        <v>35</v>
      </c>
      <c r="F573" s="775" t="s">
        <v>4418</v>
      </c>
      <c r="G573" s="4" t="s">
        <v>239</v>
      </c>
      <c r="H573" s="4" t="s">
        <v>241</v>
      </c>
      <c r="I573" s="8" t="s">
        <v>25548</v>
      </c>
      <c r="J573" s="4"/>
      <c r="K573" s="4"/>
    </row>
    <row r="574" spans="2:11" x14ac:dyDescent="0.2">
      <c r="B574" s="775" t="s">
        <v>4419</v>
      </c>
      <c r="C574" s="4">
        <v>6.1</v>
      </c>
      <c r="D574" s="8" t="s">
        <v>60</v>
      </c>
      <c r="E574" s="8" t="s">
        <v>36</v>
      </c>
      <c r="F574" s="775" t="s">
        <v>4420</v>
      </c>
      <c r="G574" s="4" t="s">
        <v>239</v>
      </c>
      <c r="H574" s="4" t="s">
        <v>241</v>
      </c>
      <c r="I574" s="8" t="s">
        <v>25549</v>
      </c>
      <c r="J574" s="4"/>
      <c r="K574" s="4"/>
    </row>
    <row r="575" spans="2:11" x14ac:dyDescent="0.2">
      <c r="B575" s="775" t="s">
        <v>4421</v>
      </c>
      <c r="C575" s="4">
        <v>6.1</v>
      </c>
      <c r="D575" s="8" t="s">
        <v>60</v>
      </c>
      <c r="E575" s="8" t="s">
        <v>37</v>
      </c>
      <c r="F575" s="775" t="s">
        <v>4422</v>
      </c>
      <c r="G575" s="4" t="s">
        <v>239</v>
      </c>
      <c r="H575" s="4" t="s">
        <v>243</v>
      </c>
      <c r="I575" s="4"/>
      <c r="J575" s="4" t="s">
        <v>244</v>
      </c>
      <c r="K575" s="4"/>
    </row>
    <row r="576" spans="2:11" x14ac:dyDescent="0.2">
      <c r="B576" s="775" t="s">
        <v>4423</v>
      </c>
      <c r="C576" s="4">
        <v>6.1</v>
      </c>
      <c r="D576" s="8" t="s">
        <v>60</v>
      </c>
      <c r="E576" s="8" t="s">
        <v>38</v>
      </c>
      <c r="F576" s="775" t="s">
        <v>4424</v>
      </c>
      <c r="G576" s="4" t="s">
        <v>239</v>
      </c>
      <c r="H576" s="4" t="s">
        <v>243</v>
      </c>
      <c r="I576" s="4"/>
      <c r="J576" s="4" t="s">
        <v>244</v>
      </c>
      <c r="K576" s="4"/>
    </row>
    <row r="577" spans="2:11" x14ac:dyDescent="0.2">
      <c r="B577" s="775" t="s">
        <v>4425</v>
      </c>
      <c r="C577" s="4">
        <v>6.1</v>
      </c>
      <c r="D577" s="8" t="s">
        <v>60</v>
      </c>
      <c r="E577" s="8" t="s">
        <v>39</v>
      </c>
      <c r="F577" s="775" t="s">
        <v>4426</v>
      </c>
      <c r="G577" s="4" t="s">
        <v>239</v>
      </c>
      <c r="H577" s="4" t="s">
        <v>243</v>
      </c>
      <c r="I577" s="4"/>
      <c r="J577" s="4" t="s">
        <v>244</v>
      </c>
      <c r="K577" s="4"/>
    </row>
    <row r="578" spans="2:11" x14ac:dyDescent="0.2">
      <c r="B578" s="775" t="s">
        <v>4427</v>
      </c>
      <c r="C578" s="4">
        <v>6.1</v>
      </c>
      <c r="D578" s="8" t="s">
        <v>60</v>
      </c>
      <c r="E578" s="8" t="s">
        <v>56</v>
      </c>
      <c r="F578" s="775" t="s">
        <v>4428</v>
      </c>
      <c r="G578" s="4" t="s">
        <v>239</v>
      </c>
      <c r="H578" s="4" t="s">
        <v>243</v>
      </c>
      <c r="I578" s="4"/>
      <c r="J578" s="4" t="s">
        <v>244</v>
      </c>
      <c r="K578" s="4"/>
    </row>
    <row r="579" spans="2:11" x14ac:dyDescent="0.2">
      <c r="B579" s="775" t="s">
        <v>4429</v>
      </c>
      <c r="C579" s="4">
        <v>6.1</v>
      </c>
      <c r="D579" s="8" t="s">
        <v>60</v>
      </c>
      <c r="E579" s="8" t="s">
        <v>58</v>
      </c>
      <c r="F579" s="775" t="s">
        <v>4430</v>
      </c>
      <c r="G579" s="4" t="s">
        <v>239</v>
      </c>
      <c r="H579" s="4" t="s">
        <v>243</v>
      </c>
      <c r="I579" s="4"/>
      <c r="J579" s="4" t="s">
        <v>244</v>
      </c>
      <c r="K579" s="4"/>
    </row>
    <row r="580" spans="2:11" x14ac:dyDescent="0.2">
      <c r="B580" s="775" t="s">
        <v>4431</v>
      </c>
      <c r="C580" s="4">
        <v>6.1</v>
      </c>
      <c r="D580" s="8" t="s">
        <v>60</v>
      </c>
      <c r="E580" s="8" t="s">
        <v>60</v>
      </c>
      <c r="F580" s="775" t="s">
        <v>4432</v>
      </c>
      <c r="G580" s="4" t="s">
        <v>239</v>
      </c>
      <c r="H580" s="4" t="s">
        <v>243</v>
      </c>
      <c r="I580" s="4"/>
      <c r="J580" s="4" t="s">
        <v>244</v>
      </c>
      <c r="K580" s="4"/>
    </row>
    <row r="581" spans="2:11" x14ac:dyDescent="0.2">
      <c r="B581" s="775" t="s">
        <v>4433</v>
      </c>
      <c r="C581" s="4">
        <v>6.1</v>
      </c>
      <c r="D581" s="8" t="s">
        <v>60</v>
      </c>
      <c r="E581" s="8" t="s">
        <v>62</v>
      </c>
      <c r="F581" s="775" t="s">
        <v>4434</v>
      </c>
      <c r="G581" s="4" t="s">
        <v>239</v>
      </c>
      <c r="H581" s="4" t="s">
        <v>240</v>
      </c>
      <c r="I581" s="4"/>
      <c r="J581" s="4"/>
      <c r="K581" s="4"/>
    </row>
    <row r="582" spans="2:11" x14ac:dyDescent="0.2">
      <c r="B582" s="775" t="s">
        <v>4435</v>
      </c>
      <c r="C582" s="4">
        <v>6.1</v>
      </c>
      <c r="D582" s="8" t="s">
        <v>60</v>
      </c>
      <c r="E582" s="8" t="s">
        <v>64</v>
      </c>
      <c r="F582" s="775" t="s">
        <v>4436</v>
      </c>
      <c r="G582" s="4" t="s">
        <v>239</v>
      </c>
      <c r="H582" s="4" t="s">
        <v>243</v>
      </c>
      <c r="I582" s="4"/>
      <c r="J582" s="4" t="s">
        <v>244</v>
      </c>
      <c r="K582" s="4"/>
    </row>
    <row r="583" spans="2:11" x14ac:dyDescent="0.2">
      <c r="B583" s="775" t="s">
        <v>4437</v>
      </c>
      <c r="C583" s="4">
        <v>6.1</v>
      </c>
      <c r="D583" s="8" t="s">
        <v>60</v>
      </c>
      <c r="E583" s="8" t="s">
        <v>66</v>
      </c>
      <c r="F583" s="775" t="s">
        <v>4438</v>
      </c>
      <c r="G583" s="4" t="s">
        <v>239</v>
      </c>
      <c r="H583" s="4" t="s">
        <v>241</v>
      </c>
      <c r="I583" s="8" t="s">
        <v>25550</v>
      </c>
      <c r="J583" s="4"/>
      <c r="K583" s="4"/>
    </row>
    <row r="584" spans="2:11" x14ac:dyDescent="0.2">
      <c r="B584" s="775" t="s">
        <v>4439</v>
      </c>
      <c r="C584" s="4">
        <v>6.1</v>
      </c>
      <c r="D584" s="8" t="s">
        <v>60</v>
      </c>
      <c r="E584" s="8" t="s">
        <v>68</v>
      </c>
      <c r="F584" s="775" t="s">
        <v>4440</v>
      </c>
      <c r="G584" s="4" t="s">
        <v>239</v>
      </c>
      <c r="H584" s="4" t="s">
        <v>245</v>
      </c>
      <c r="I584" s="8" t="s">
        <v>4441</v>
      </c>
      <c r="J584" s="4"/>
      <c r="K584" s="4"/>
    </row>
    <row r="585" spans="2:11" x14ac:dyDescent="0.2">
      <c r="B585" s="775" t="s">
        <v>4442</v>
      </c>
      <c r="C585" s="4">
        <v>6.1</v>
      </c>
      <c r="D585" s="8" t="s">
        <v>60</v>
      </c>
      <c r="E585" s="8" t="s">
        <v>70</v>
      </c>
      <c r="F585" s="775" t="s">
        <v>4443</v>
      </c>
      <c r="G585" s="4" t="s">
        <v>239</v>
      </c>
      <c r="H585" s="4" t="s">
        <v>243</v>
      </c>
      <c r="I585" s="4"/>
      <c r="J585" s="4" t="s">
        <v>244</v>
      </c>
      <c r="K585" s="4"/>
    </row>
    <row r="586" spans="2:11" x14ac:dyDescent="0.2">
      <c r="B586" s="775" t="s">
        <v>4444</v>
      </c>
      <c r="C586" s="4">
        <v>6.1</v>
      </c>
      <c r="D586" s="8" t="s">
        <v>60</v>
      </c>
      <c r="E586" s="8" t="s">
        <v>72</v>
      </c>
      <c r="F586" s="775" t="s">
        <v>4445</v>
      </c>
      <c r="G586" s="4" t="s">
        <v>239</v>
      </c>
      <c r="H586" s="4" t="s">
        <v>245</v>
      </c>
      <c r="I586" s="8" t="s">
        <v>4446</v>
      </c>
      <c r="J586" s="4"/>
      <c r="K586" s="4"/>
    </row>
    <row r="587" spans="2:11" x14ac:dyDescent="0.2">
      <c r="B587" s="775" t="s">
        <v>4447</v>
      </c>
      <c r="C587" s="4">
        <v>6.1</v>
      </c>
      <c r="D587" s="8" t="s">
        <v>60</v>
      </c>
      <c r="E587" s="8" t="s">
        <v>74</v>
      </c>
      <c r="F587" s="775" t="s">
        <v>4448</v>
      </c>
      <c r="G587" s="4" t="s">
        <v>239</v>
      </c>
      <c r="H587" s="4" t="s">
        <v>245</v>
      </c>
      <c r="I587" s="8" t="s">
        <v>4449</v>
      </c>
      <c r="J587" s="4"/>
      <c r="K587" s="4"/>
    </row>
    <row r="588" spans="2:11" x14ac:dyDescent="0.2">
      <c r="B588" s="775" t="s">
        <v>4450</v>
      </c>
      <c r="C588" s="4">
        <v>6.1</v>
      </c>
      <c r="D588" s="8" t="s">
        <v>60</v>
      </c>
      <c r="E588" s="8" t="s">
        <v>76</v>
      </c>
      <c r="F588" s="775" t="s">
        <v>4451</v>
      </c>
      <c r="G588" s="4" t="s">
        <v>239</v>
      </c>
      <c r="H588" s="4" t="s">
        <v>245</v>
      </c>
      <c r="I588" s="8" t="s">
        <v>4452</v>
      </c>
      <c r="J588" s="4"/>
      <c r="K588" s="4"/>
    </row>
    <row r="589" spans="2:11" x14ac:dyDescent="0.2">
      <c r="B589" s="775" t="s">
        <v>4453</v>
      </c>
      <c r="C589" s="4">
        <v>6.1</v>
      </c>
      <c r="D589" s="8" t="s">
        <v>60</v>
      </c>
      <c r="E589" s="8" t="s">
        <v>78</v>
      </c>
      <c r="F589" s="775" t="s">
        <v>4454</v>
      </c>
      <c r="G589" s="4" t="s">
        <v>239</v>
      </c>
      <c r="H589" s="4" t="s">
        <v>780</v>
      </c>
      <c r="I589" s="8"/>
      <c r="J589" s="4" t="s">
        <v>791</v>
      </c>
      <c r="K589" s="4"/>
    </row>
    <row r="590" spans="2:11" x14ac:dyDescent="0.2">
      <c r="B590" s="775" t="s">
        <v>4455</v>
      </c>
      <c r="C590" s="4">
        <v>6.1</v>
      </c>
      <c r="D590" s="8" t="s">
        <v>60</v>
      </c>
      <c r="E590" s="8" t="s">
        <v>81</v>
      </c>
      <c r="F590" s="775" t="s">
        <v>4456</v>
      </c>
      <c r="G590" s="4" t="s">
        <v>239</v>
      </c>
      <c r="H590" s="4" t="s">
        <v>243</v>
      </c>
      <c r="I590" s="4"/>
      <c r="J590" s="4" t="s">
        <v>244</v>
      </c>
      <c r="K590" s="4"/>
    </row>
    <row r="591" spans="2:11" x14ac:dyDescent="0.2">
      <c r="B591" s="775" t="s">
        <v>4457</v>
      </c>
      <c r="C591" s="4">
        <v>6.1</v>
      </c>
      <c r="D591" s="8" t="s">
        <v>60</v>
      </c>
      <c r="E591" s="8" t="s">
        <v>84</v>
      </c>
      <c r="F591" s="775" t="s">
        <v>4458</v>
      </c>
      <c r="G591" s="4" t="s">
        <v>781</v>
      </c>
      <c r="H591" s="4" t="s">
        <v>240</v>
      </c>
      <c r="I591" s="4"/>
      <c r="J591" s="4"/>
      <c r="K591" s="4"/>
    </row>
    <row r="592" spans="2:11" x14ac:dyDescent="0.2">
      <c r="B592" s="775" t="s">
        <v>4459</v>
      </c>
      <c r="C592" s="4">
        <v>6.1</v>
      </c>
      <c r="D592" s="8" t="s">
        <v>62</v>
      </c>
      <c r="E592" s="8" t="s">
        <v>8</v>
      </c>
      <c r="F592" s="775" t="s">
        <v>4460</v>
      </c>
      <c r="G592" s="4" t="s">
        <v>239</v>
      </c>
      <c r="H592" s="4" t="s">
        <v>240</v>
      </c>
      <c r="I592" s="4"/>
      <c r="J592" s="4"/>
      <c r="K592" s="4"/>
    </row>
    <row r="593" spans="2:11" x14ac:dyDescent="0.2">
      <c r="B593" s="775" t="s">
        <v>4461</v>
      </c>
      <c r="C593" s="4">
        <v>6.1</v>
      </c>
      <c r="D593" s="8" t="s">
        <v>62</v>
      </c>
      <c r="E593" s="8" t="s">
        <v>24</v>
      </c>
      <c r="F593" s="775" t="s">
        <v>4462</v>
      </c>
      <c r="G593" s="4" t="s">
        <v>781</v>
      </c>
      <c r="H593" s="4" t="s">
        <v>240</v>
      </c>
      <c r="I593" s="4"/>
      <c r="J593" s="4"/>
      <c r="K593" s="4"/>
    </row>
    <row r="594" spans="2:11" x14ac:dyDescent="0.2">
      <c r="B594" s="775" t="s">
        <v>4463</v>
      </c>
      <c r="C594" s="4">
        <v>6.1</v>
      </c>
      <c r="D594" s="8" t="s">
        <v>62</v>
      </c>
      <c r="E594" s="8" t="s">
        <v>25</v>
      </c>
      <c r="F594" s="775" t="s">
        <v>4464</v>
      </c>
      <c r="G594" s="4" t="s">
        <v>781</v>
      </c>
      <c r="H594" s="4" t="s">
        <v>240</v>
      </c>
      <c r="I594" s="4"/>
      <c r="J594" s="4"/>
      <c r="K594" s="4"/>
    </row>
    <row r="595" spans="2:11" x14ac:dyDescent="0.2">
      <c r="B595" s="775" t="s">
        <v>4465</v>
      </c>
      <c r="C595" s="4">
        <v>6.1</v>
      </c>
      <c r="D595" s="8" t="s">
        <v>62</v>
      </c>
      <c r="E595" s="8" t="s">
        <v>26</v>
      </c>
      <c r="F595" s="775" t="s">
        <v>4466</v>
      </c>
      <c r="G595" s="4" t="s">
        <v>781</v>
      </c>
      <c r="H595" s="4" t="s">
        <v>240</v>
      </c>
      <c r="I595" s="4"/>
      <c r="J595" s="4"/>
      <c r="K595" s="4"/>
    </row>
    <row r="596" spans="2:11" x14ac:dyDescent="0.2">
      <c r="B596" s="775" t="s">
        <v>4467</v>
      </c>
      <c r="C596" s="4">
        <v>6.1</v>
      </c>
      <c r="D596" s="8" t="s">
        <v>62</v>
      </c>
      <c r="E596" s="8" t="s">
        <v>27</v>
      </c>
      <c r="F596" s="775" t="s">
        <v>4468</v>
      </c>
      <c r="G596" s="4" t="s">
        <v>239</v>
      </c>
      <c r="H596" s="4" t="s">
        <v>241</v>
      </c>
      <c r="I596" s="8" t="s">
        <v>25542</v>
      </c>
      <c r="J596" s="4"/>
      <c r="K596" s="4"/>
    </row>
    <row r="597" spans="2:11" x14ac:dyDescent="0.2">
      <c r="B597" s="775" t="s">
        <v>4469</v>
      </c>
      <c r="C597" s="4">
        <v>6.1</v>
      </c>
      <c r="D597" s="8" t="s">
        <v>62</v>
      </c>
      <c r="E597" s="8" t="s">
        <v>28</v>
      </c>
      <c r="F597" s="775" t="s">
        <v>4470</v>
      </c>
      <c r="G597" s="4" t="s">
        <v>239</v>
      </c>
      <c r="H597" s="4" t="s">
        <v>240</v>
      </c>
      <c r="I597" s="4"/>
      <c r="J597" s="4"/>
      <c r="K597" s="4"/>
    </row>
    <row r="598" spans="2:11" x14ac:dyDescent="0.2">
      <c r="B598" s="775" t="s">
        <v>4471</v>
      </c>
      <c r="C598" s="4">
        <v>6.1</v>
      </c>
      <c r="D598" s="8" t="s">
        <v>62</v>
      </c>
      <c r="E598" s="8" t="s">
        <v>29</v>
      </c>
      <c r="F598" s="775" t="s">
        <v>4472</v>
      </c>
      <c r="G598" s="4" t="s">
        <v>239</v>
      </c>
      <c r="H598" s="4" t="s">
        <v>240</v>
      </c>
      <c r="I598" s="4"/>
      <c r="J598" s="4"/>
      <c r="K598" s="4"/>
    </row>
    <row r="599" spans="2:11" x14ac:dyDescent="0.2">
      <c r="B599" s="775" t="s">
        <v>4473</v>
      </c>
      <c r="C599" s="4">
        <v>6.1</v>
      </c>
      <c r="D599" s="8" t="s">
        <v>62</v>
      </c>
      <c r="E599" s="8" t="s">
        <v>30</v>
      </c>
      <c r="F599" s="775" t="s">
        <v>4474</v>
      </c>
      <c r="G599" s="4" t="s">
        <v>239</v>
      </c>
      <c r="H599" s="4" t="s">
        <v>241</v>
      </c>
      <c r="I599" s="8" t="s">
        <v>25543</v>
      </c>
      <c r="J599" s="4"/>
      <c r="K599" s="4"/>
    </row>
    <row r="600" spans="2:11" x14ac:dyDescent="0.2">
      <c r="B600" s="775" t="s">
        <v>4475</v>
      </c>
      <c r="C600" s="4">
        <v>6.1</v>
      </c>
      <c r="D600" s="8" t="s">
        <v>62</v>
      </c>
      <c r="E600" s="8" t="s">
        <v>31</v>
      </c>
      <c r="F600" s="775" t="s">
        <v>4476</v>
      </c>
      <c r="G600" s="4" t="s">
        <v>239</v>
      </c>
      <c r="H600" s="4" t="s">
        <v>241</v>
      </c>
      <c r="I600" s="8" t="s">
        <v>25544</v>
      </c>
      <c r="J600" s="4"/>
      <c r="K600" s="4"/>
    </row>
    <row r="601" spans="2:11" x14ac:dyDescent="0.2">
      <c r="B601" s="775" t="s">
        <v>4477</v>
      </c>
      <c r="C601" s="4">
        <v>6.1</v>
      </c>
      <c r="D601" s="8" t="s">
        <v>62</v>
      </c>
      <c r="E601" s="8" t="s">
        <v>32</v>
      </c>
      <c r="F601" s="775" t="s">
        <v>4478</v>
      </c>
      <c r="G601" s="4" t="s">
        <v>239</v>
      </c>
      <c r="H601" s="4" t="s">
        <v>241</v>
      </c>
      <c r="I601" s="8" t="s">
        <v>25545</v>
      </c>
      <c r="J601" s="4"/>
      <c r="K601" s="4"/>
    </row>
    <row r="602" spans="2:11" x14ac:dyDescent="0.2">
      <c r="B602" s="775" t="s">
        <v>4479</v>
      </c>
      <c r="C602" s="4">
        <v>6.1</v>
      </c>
      <c r="D602" s="8" t="s">
        <v>62</v>
      </c>
      <c r="E602" s="8" t="s">
        <v>33</v>
      </c>
      <c r="F602" s="775" t="s">
        <v>4480</v>
      </c>
      <c r="G602" s="4" t="s">
        <v>239</v>
      </c>
      <c r="H602" s="4" t="s">
        <v>241</v>
      </c>
      <c r="I602" s="8" t="s">
        <v>25546</v>
      </c>
      <c r="J602" s="4"/>
      <c r="K602" s="4"/>
    </row>
    <row r="603" spans="2:11" x14ac:dyDescent="0.2">
      <c r="B603" s="775" t="s">
        <v>4481</v>
      </c>
      <c r="C603" s="4">
        <v>6.1</v>
      </c>
      <c r="D603" s="8" t="s">
        <v>62</v>
      </c>
      <c r="E603" s="8" t="s">
        <v>34</v>
      </c>
      <c r="F603" s="775" t="s">
        <v>4482</v>
      </c>
      <c r="G603" s="4" t="s">
        <v>239</v>
      </c>
      <c r="H603" s="4" t="s">
        <v>241</v>
      </c>
      <c r="I603" s="8" t="s">
        <v>25547</v>
      </c>
      <c r="J603" s="4"/>
      <c r="K603" s="4"/>
    </row>
    <row r="604" spans="2:11" x14ac:dyDescent="0.2">
      <c r="B604" s="775" t="s">
        <v>4483</v>
      </c>
      <c r="C604" s="4">
        <v>6.1</v>
      </c>
      <c r="D604" s="8" t="s">
        <v>62</v>
      </c>
      <c r="E604" s="8" t="s">
        <v>35</v>
      </c>
      <c r="F604" s="775" t="s">
        <v>4484</v>
      </c>
      <c r="G604" s="4" t="s">
        <v>239</v>
      </c>
      <c r="H604" s="4" t="s">
        <v>241</v>
      </c>
      <c r="I604" s="8" t="s">
        <v>25548</v>
      </c>
      <c r="J604" s="4"/>
      <c r="K604" s="4"/>
    </row>
    <row r="605" spans="2:11" x14ac:dyDescent="0.2">
      <c r="B605" s="775" t="s">
        <v>4485</v>
      </c>
      <c r="C605" s="4">
        <v>6.1</v>
      </c>
      <c r="D605" s="8" t="s">
        <v>62</v>
      </c>
      <c r="E605" s="8" t="s">
        <v>36</v>
      </c>
      <c r="F605" s="775" t="s">
        <v>4486</v>
      </c>
      <c r="G605" s="4" t="s">
        <v>239</v>
      </c>
      <c r="H605" s="4" t="s">
        <v>241</v>
      </c>
      <c r="I605" s="8" t="s">
        <v>25549</v>
      </c>
      <c r="J605" s="4"/>
      <c r="K605" s="4"/>
    </row>
    <row r="606" spans="2:11" x14ac:dyDescent="0.2">
      <c r="B606" s="775" t="s">
        <v>4487</v>
      </c>
      <c r="C606" s="4">
        <v>6.1</v>
      </c>
      <c r="D606" s="8" t="s">
        <v>62</v>
      </c>
      <c r="E606" s="8" t="s">
        <v>37</v>
      </c>
      <c r="F606" s="775" t="s">
        <v>4488</v>
      </c>
      <c r="G606" s="4" t="s">
        <v>239</v>
      </c>
      <c r="H606" s="4" t="s">
        <v>243</v>
      </c>
      <c r="I606" s="4"/>
      <c r="J606" s="4" t="s">
        <v>244</v>
      </c>
      <c r="K606" s="4"/>
    </row>
    <row r="607" spans="2:11" x14ac:dyDescent="0.2">
      <c r="B607" s="775" t="s">
        <v>4489</v>
      </c>
      <c r="C607" s="4">
        <v>6.1</v>
      </c>
      <c r="D607" s="8" t="s">
        <v>62</v>
      </c>
      <c r="E607" s="8" t="s">
        <v>38</v>
      </c>
      <c r="F607" s="775" t="s">
        <v>4490</v>
      </c>
      <c r="G607" s="4" t="s">
        <v>239</v>
      </c>
      <c r="H607" s="4" t="s">
        <v>243</v>
      </c>
      <c r="I607" s="8"/>
      <c r="J607" s="4" t="s">
        <v>244</v>
      </c>
      <c r="K607" s="4"/>
    </row>
    <row r="608" spans="2:11" x14ac:dyDescent="0.2">
      <c r="B608" s="775" t="s">
        <v>4491</v>
      </c>
      <c r="C608" s="4">
        <v>6.1</v>
      </c>
      <c r="D608" s="8" t="s">
        <v>62</v>
      </c>
      <c r="E608" s="8" t="s">
        <v>39</v>
      </c>
      <c r="F608" s="775" t="s">
        <v>4492</v>
      </c>
      <c r="G608" s="4" t="s">
        <v>239</v>
      </c>
      <c r="H608" s="4" t="s">
        <v>243</v>
      </c>
      <c r="I608" s="4"/>
      <c r="J608" s="4" t="s">
        <v>244</v>
      </c>
      <c r="K608" s="4"/>
    </row>
    <row r="609" spans="2:11" x14ac:dyDescent="0.2">
      <c r="B609" s="775" t="s">
        <v>4493</v>
      </c>
      <c r="C609" s="4">
        <v>6.1</v>
      </c>
      <c r="D609" s="8" t="s">
        <v>62</v>
      </c>
      <c r="E609" s="8" t="s">
        <v>56</v>
      </c>
      <c r="F609" s="775" t="s">
        <v>4494</v>
      </c>
      <c r="G609" s="4" t="s">
        <v>239</v>
      </c>
      <c r="H609" s="4" t="s">
        <v>243</v>
      </c>
      <c r="I609" s="4"/>
      <c r="J609" s="4" t="s">
        <v>244</v>
      </c>
      <c r="K609" s="4"/>
    </row>
    <row r="610" spans="2:11" x14ac:dyDescent="0.2">
      <c r="B610" s="775" t="s">
        <v>4495</v>
      </c>
      <c r="C610" s="4">
        <v>6.1</v>
      </c>
      <c r="D610" s="8" t="s">
        <v>62</v>
      </c>
      <c r="E610" s="8" t="s">
        <v>58</v>
      </c>
      <c r="F610" s="775" t="s">
        <v>4496</v>
      </c>
      <c r="G610" s="4" t="s">
        <v>239</v>
      </c>
      <c r="H610" s="4" t="s">
        <v>243</v>
      </c>
      <c r="I610" s="4"/>
      <c r="J610" s="4" t="s">
        <v>244</v>
      </c>
      <c r="K610" s="4"/>
    </row>
    <row r="611" spans="2:11" x14ac:dyDescent="0.2">
      <c r="B611" s="775" t="s">
        <v>4497</v>
      </c>
      <c r="C611" s="4">
        <v>6.1</v>
      </c>
      <c r="D611" s="8" t="s">
        <v>62</v>
      </c>
      <c r="E611" s="8" t="s">
        <v>60</v>
      </c>
      <c r="F611" s="775" t="s">
        <v>4498</v>
      </c>
      <c r="G611" s="4" t="s">
        <v>239</v>
      </c>
      <c r="H611" s="4" t="s">
        <v>243</v>
      </c>
      <c r="I611" s="4"/>
      <c r="J611" s="4" t="s">
        <v>244</v>
      </c>
      <c r="K611" s="4"/>
    </row>
    <row r="612" spans="2:11" x14ac:dyDescent="0.2">
      <c r="B612" s="775" t="s">
        <v>4499</v>
      </c>
      <c r="C612" s="4">
        <v>6.1</v>
      </c>
      <c r="D612" s="8" t="s">
        <v>62</v>
      </c>
      <c r="E612" s="8" t="s">
        <v>62</v>
      </c>
      <c r="F612" s="775" t="s">
        <v>4500</v>
      </c>
      <c r="G612" s="4" t="s">
        <v>239</v>
      </c>
      <c r="H612" s="4" t="s">
        <v>240</v>
      </c>
      <c r="I612" s="4"/>
      <c r="J612" s="4"/>
      <c r="K612" s="4"/>
    </row>
    <row r="613" spans="2:11" x14ac:dyDescent="0.2">
      <c r="B613" s="775" t="s">
        <v>4501</v>
      </c>
      <c r="C613" s="4">
        <v>6.1</v>
      </c>
      <c r="D613" s="8" t="s">
        <v>62</v>
      </c>
      <c r="E613" s="8" t="s">
        <v>64</v>
      </c>
      <c r="F613" s="775" t="s">
        <v>4502</v>
      </c>
      <c r="G613" s="4" t="s">
        <v>239</v>
      </c>
      <c r="H613" s="4" t="s">
        <v>243</v>
      </c>
      <c r="I613" s="4"/>
      <c r="J613" s="4" t="s">
        <v>244</v>
      </c>
      <c r="K613" s="4"/>
    </row>
    <row r="614" spans="2:11" x14ac:dyDescent="0.2">
      <c r="B614" s="775" t="s">
        <v>4503</v>
      </c>
      <c r="C614" s="4">
        <v>6.1</v>
      </c>
      <c r="D614" s="8" t="s">
        <v>62</v>
      </c>
      <c r="E614" s="8" t="s">
        <v>66</v>
      </c>
      <c r="F614" s="775" t="s">
        <v>4504</v>
      </c>
      <c r="G614" s="4" t="s">
        <v>239</v>
      </c>
      <c r="H614" s="4" t="s">
        <v>241</v>
      </c>
      <c r="I614" s="8" t="s">
        <v>25550</v>
      </c>
      <c r="J614" s="4"/>
      <c r="K614" s="4"/>
    </row>
    <row r="615" spans="2:11" x14ac:dyDescent="0.2">
      <c r="B615" s="775" t="s">
        <v>4505</v>
      </c>
      <c r="C615" s="4">
        <v>6.1</v>
      </c>
      <c r="D615" s="8" t="s">
        <v>62</v>
      </c>
      <c r="E615" s="8" t="s">
        <v>68</v>
      </c>
      <c r="F615" s="775" t="s">
        <v>4506</v>
      </c>
      <c r="G615" s="4" t="s">
        <v>239</v>
      </c>
      <c r="H615" s="4" t="s">
        <v>245</v>
      </c>
      <c r="I615" s="8" t="s">
        <v>4507</v>
      </c>
      <c r="J615" s="4"/>
      <c r="K615" s="4"/>
    </row>
    <row r="616" spans="2:11" x14ac:dyDescent="0.2">
      <c r="B616" s="775" t="s">
        <v>4508</v>
      </c>
      <c r="C616" s="4">
        <v>6.1</v>
      </c>
      <c r="D616" s="8" t="s">
        <v>62</v>
      </c>
      <c r="E616" s="8" t="s">
        <v>70</v>
      </c>
      <c r="F616" s="775" t="s">
        <v>4509</v>
      </c>
      <c r="G616" s="4" t="s">
        <v>239</v>
      </c>
      <c r="H616" s="4" t="s">
        <v>243</v>
      </c>
      <c r="I616" s="4"/>
      <c r="J616" s="4" t="s">
        <v>244</v>
      </c>
      <c r="K616" s="4"/>
    </row>
    <row r="617" spans="2:11" x14ac:dyDescent="0.2">
      <c r="B617" s="775" t="s">
        <v>4510</v>
      </c>
      <c r="C617" s="4">
        <v>6.1</v>
      </c>
      <c r="D617" s="8" t="s">
        <v>62</v>
      </c>
      <c r="E617" s="8" t="s">
        <v>72</v>
      </c>
      <c r="F617" s="775" t="s">
        <v>4511</v>
      </c>
      <c r="G617" s="4" t="s">
        <v>239</v>
      </c>
      <c r="H617" s="4" t="s">
        <v>245</v>
      </c>
      <c r="I617" s="8" t="s">
        <v>4512</v>
      </c>
      <c r="J617" s="4"/>
      <c r="K617" s="4"/>
    </row>
    <row r="618" spans="2:11" x14ac:dyDescent="0.2">
      <c r="B618" s="775" t="s">
        <v>4513</v>
      </c>
      <c r="C618" s="4">
        <v>6.1</v>
      </c>
      <c r="D618" s="8" t="s">
        <v>62</v>
      </c>
      <c r="E618" s="8" t="s">
        <v>74</v>
      </c>
      <c r="F618" s="775" t="s">
        <v>4514</v>
      </c>
      <c r="G618" s="4" t="s">
        <v>239</v>
      </c>
      <c r="H618" s="4" t="s">
        <v>245</v>
      </c>
      <c r="I618" s="8" t="s">
        <v>4515</v>
      </c>
      <c r="J618" s="4"/>
      <c r="K618" s="4"/>
    </row>
    <row r="619" spans="2:11" x14ac:dyDescent="0.2">
      <c r="B619" s="775" t="s">
        <v>4516</v>
      </c>
      <c r="C619" s="4">
        <v>6.1</v>
      </c>
      <c r="D619" s="8" t="s">
        <v>62</v>
      </c>
      <c r="E619" s="8" t="s">
        <v>76</v>
      </c>
      <c r="F619" s="775" t="s">
        <v>4517</v>
      </c>
      <c r="G619" s="4" t="s">
        <v>239</v>
      </c>
      <c r="H619" s="4" t="s">
        <v>245</v>
      </c>
      <c r="I619" s="8" t="s">
        <v>4518</v>
      </c>
      <c r="J619" s="4"/>
      <c r="K619" s="4"/>
    </row>
    <row r="620" spans="2:11" x14ac:dyDescent="0.2">
      <c r="B620" s="775" t="s">
        <v>4519</v>
      </c>
      <c r="C620" s="4">
        <v>6.1</v>
      </c>
      <c r="D620" s="8" t="s">
        <v>62</v>
      </c>
      <c r="E620" s="8" t="s">
        <v>78</v>
      </c>
      <c r="F620" s="775" t="s">
        <v>4520</v>
      </c>
      <c r="G620" s="4" t="s">
        <v>239</v>
      </c>
      <c r="H620" s="4" t="s">
        <v>780</v>
      </c>
      <c r="I620" s="4"/>
      <c r="J620" s="4" t="s">
        <v>791</v>
      </c>
      <c r="K620" s="4"/>
    </row>
    <row r="621" spans="2:11" x14ac:dyDescent="0.2">
      <c r="B621" s="775" t="s">
        <v>4521</v>
      </c>
      <c r="C621" s="4">
        <v>6.1</v>
      </c>
      <c r="D621" s="8" t="s">
        <v>62</v>
      </c>
      <c r="E621" s="8" t="s">
        <v>81</v>
      </c>
      <c r="F621" s="775" t="s">
        <v>4522</v>
      </c>
      <c r="G621" s="4" t="s">
        <v>239</v>
      </c>
      <c r="H621" s="4" t="s">
        <v>243</v>
      </c>
      <c r="I621" s="4"/>
      <c r="J621" s="4" t="s">
        <v>244</v>
      </c>
      <c r="K621" s="4"/>
    </row>
    <row r="622" spans="2:11" x14ac:dyDescent="0.2">
      <c r="B622" s="775" t="s">
        <v>4523</v>
      </c>
      <c r="C622" s="4">
        <v>6.1</v>
      </c>
      <c r="D622" s="8" t="s">
        <v>62</v>
      </c>
      <c r="E622" s="8" t="s">
        <v>84</v>
      </c>
      <c r="F622" s="775" t="s">
        <v>4524</v>
      </c>
      <c r="G622" s="4" t="s">
        <v>781</v>
      </c>
      <c r="H622" s="4" t="s">
        <v>240</v>
      </c>
      <c r="I622" s="4"/>
      <c r="J622" s="4"/>
      <c r="K622" s="4"/>
    </row>
    <row r="623" spans="2:11" x14ac:dyDescent="0.2">
      <c r="B623" s="775" t="s">
        <v>4525</v>
      </c>
      <c r="C623" s="4">
        <v>6.1</v>
      </c>
      <c r="D623" s="8" t="s">
        <v>64</v>
      </c>
      <c r="E623" s="8" t="s">
        <v>8</v>
      </c>
      <c r="F623" s="775" t="s">
        <v>4526</v>
      </c>
      <c r="G623" s="4" t="s">
        <v>239</v>
      </c>
      <c r="H623" s="4" t="s">
        <v>1466</v>
      </c>
      <c r="I623" s="4"/>
      <c r="J623" s="4"/>
      <c r="K623" s="4"/>
    </row>
    <row r="624" spans="2:11" x14ac:dyDescent="0.2">
      <c r="B624" s="775" t="s">
        <v>4527</v>
      </c>
      <c r="C624" s="4">
        <v>6.1</v>
      </c>
      <c r="D624" s="8" t="s">
        <v>64</v>
      </c>
      <c r="E624" s="8" t="s">
        <v>24</v>
      </c>
      <c r="F624" s="775" t="s">
        <v>4528</v>
      </c>
      <c r="G624" s="4" t="s">
        <v>239</v>
      </c>
      <c r="H624" s="4" t="s">
        <v>242</v>
      </c>
      <c r="I624" s="4"/>
      <c r="J624" s="4"/>
      <c r="K624" s="4"/>
    </row>
    <row r="625" spans="2:11" x14ac:dyDescent="0.2">
      <c r="B625" s="775" t="s">
        <v>4529</v>
      </c>
      <c r="C625" s="4">
        <v>6.1</v>
      </c>
      <c r="D625" s="8" t="s">
        <v>64</v>
      </c>
      <c r="E625" s="8" t="s">
        <v>25</v>
      </c>
      <c r="F625" s="775" t="s">
        <v>4530</v>
      </c>
      <c r="G625" s="4" t="s">
        <v>239</v>
      </c>
      <c r="H625" s="4" t="s">
        <v>242</v>
      </c>
      <c r="I625" s="8"/>
      <c r="J625" s="4"/>
      <c r="K625" s="4"/>
    </row>
    <row r="626" spans="2:11" x14ac:dyDescent="0.2">
      <c r="B626" s="775" t="s">
        <v>4531</v>
      </c>
      <c r="C626" s="4">
        <v>6.1</v>
      </c>
      <c r="D626" s="8" t="s">
        <v>64</v>
      </c>
      <c r="E626" s="8" t="s">
        <v>26</v>
      </c>
      <c r="F626" s="775" t="s">
        <v>4532</v>
      </c>
      <c r="G626" s="4" t="s">
        <v>239</v>
      </c>
      <c r="H626" s="4" t="s">
        <v>242</v>
      </c>
      <c r="I626" s="4"/>
      <c r="J626" s="4"/>
      <c r="K626" s="4"/>
    </row>
    <row r="627" spans="2:11" x14ac:dyDescent="0.2">
      <c r="B627" s="775" t="s">
        <v>4533</v>
      </c>
      <c r="C627" s="4">
        <v>6.1</v>
      </c>
      <c r="D627" s="8" t="s">
        <v>64</v>
      </c>
      <c r="E627" s="8" t="s">
        <v>27</v>
      </c>
      <c r="F627" s="775" t="s">
        <v>4534</v>
      </c>
      <c r="G627" s="4" t="s">
        <v>239</v>
      </c>
      <c r="H627" s="4" t="s">
        <v>242</v>
      </c>
      <c r="I627" s="4"/>
      <c r="J627" s="4"/>
      <c r="K627" s="4"/>
    </row>
    <row r="628" spans="2:11" x14ac:dyDescent="0.2">
      <c r="B628" s="775" t="s">
        <v>4535</v>
      </c>
      <c r="C628" s="4">
        <v>6.1</v>
      </c>
      <c r="D628" s="8" t="s">
        <v>64</v>
      </c>
      <c r="E628" s="8" t="s">
        <v>28</v>
      </c>
      <c r="F628" s="775" t="s">
        <v>4536</v>
      </c>
      <c r="G628" s="4" t="s">
        <v>239</v>
      </c>
      <c r="H628" s="4" t="s">
        <v>242</v>
      </c>
      <c r="I628" s="4"/>
      <c r="J628" s="4"/>
      <c r="K628" s="4"/>
    </row>
    <row r="629" spans="2:11" x14ac:dyDescent="0.2">
      <c r="B629" s="775" t="s">
        <v>4537</v>
      </c>
      <c r="C629" s="4">
        <v>6.1</v>
      </c>
      <c r="D629" s="8" t="s">
        <v>64</v>
      </c>
      <c r="E629" s="8" t="s">
        <v>29</v>
      </c>
      <c r="F629" s="775" t="s">
        <v>4538</v>
      </c>
      <c r="G629" s="4" t="s">
        <v>239</v>
      </c>
      <c r="H629" s="4" t="s">
        <v>242</v>
      </c>
      <c r="I629" s="4"/>
      <c r="J629" s="4"/>
      <c r="K629" s="4"/>
    </row>
    <row r="630" spans="2:11" x14ac:dyDescent="0.2">
      <c r="B630" s="775" t="s">
        <v>4539</v>
      </c>
      <c r="C630" s="4">
        <v>6.1</v>
      </c>
      <c r="D630" s="8" t="s">
        <v>64</v>
      </c>
      <c r="E630" s="8" t="s">
        <v>30</v>
      </c>
      <c r="F630" s="775" t="s">
        <v>4540</v>
      </c>
      <c r="G630" s="4" t="s">
        <v>239</v>
      </c>
      <c r="H630" s="4" t="s">
        <v>242</v>
      </c>
      <c r="I630" s="4"/>
      <c r="J630" s="4"/>
      <c r="K630" s="4"/>
    </row>
    <row r="631" spans="2:11" x14ac:dyDescent="0.2">
      <c r="B631" s="775" t="s">
        <v>4541</v>
      </c>
      <c r="C631" s="4">
        <v>6.1</v>
      </c>
      <c r="D631" s="8" t="s">
        <v>64</v>
      </c>
      <c r="E631" s="8" t="s">
        <v>31</v>
      </c>
      <c r="F631" s="775" t="s">
        <v>4542</v>
      </c>
      <c r="G631" s="4" t="s">
        <v>239</v>
      </c>
      <c r="H631" s="4" t="s">
        <v>242</v>
      </c>
      <c r="I631" s="4"/>
      <c r="J631" s="4"/>
      <c r="K631" s="4"/>
    </row>
    <row r="632" spans="2:11" x14ac:dyDescent="0.2">
      <c r="B632" s="775" t="s">
        <v>4543</v>
      </c>
      <c r="C632" s="4">
        <v>6.1</v>
      </c>
      <c r="D632" s="8" t="s">
        <v>64</v>
      </c>
      <c r="E632" s="8" t="s">
        <v>32</v>
      </c>
      <c r="F632" s="775" t="s">
        <v>4544</v>
      </c>
      <c r="G632" s="4" t="s">
        <v>239</v>
      </c>
      <c r="H632" s="4" t="s">
        <v>242</v>
      </c>
      <c r="I632" s="4"/>
      <c r="J632" s="4"/>
      <c r="K632" s="4"/>
    </row>
    <row r="633" spans="2:11" x14ac:dyDescent="0.2">
      <c r="B633" s="775" t="s">
        <v>4545</v>
      </c>
      <c r="C633" s="4">
        <v>6.1</v>
      </c>
      <c r="D633" s="8" t="s">
        <v>64</v>
      </c>
      <c r="E633" s="8" t="s">
        <v>33</v>
      </c>
      <c r="F633" s="775" t="s">
        <v>4546</v>
      </c>
      <c r="G633" s="4" t="s">
        <v>239</v>
      </c>
      <c r="H633" s="4" t="s">
        <v>242</v>
      </c>
      <c r="I633" s="4"/>
      <c r="J633" s="4"/>
      <c r="K633" s="4"/>
    </row>
    <row r="634" spans="2:11" x14ac:dyDescent="0.2">
      <c r="B634" s="775" t="s">
        <v>4547</v>
      </c>
      <c r="C634" s="4">
        <v>6.1</v>
      </c>
      <c r="D634" s="8" t="s">
        <v>64</v>
      </c>
      <c r="E634" s="8" t="s">
        <v>34</v>
      </c>
      <c r="F634" s="775" t="s">
        <v>4548</v>
      </c>
      <c r="G634" s="4" t="s">
        <v>239</v>
      </c>
      <c r="H634" s="4" t="s">
        <v>242</v>
      </c>
      <c r="I634" s="4"/>
      <c r="J634" s="4"/>
      <c r="K634" s="4"/>
    </row>
    <row r="635" spans="2:11" x14ac:dyDescent="0.2">
      <c r="B635" s="775" t="s">
        <v>4549</v>
      </c>
      <c r="C635" s="4">
        <v>6.1</v>
      </c>
      <c r="D635" s="8" t="s">
        <v>64</v>
      </c>
      <c r="E635" s="8" t="s">
        <v>35</v>
      </c>
      <c r="F635" s="775" t="s">
        <v>4550</v>
      </c>
      <c r="G635" s="4" t="s">
        <v>239</v>
      </c>
      <c r="H635" s="4" t="s">
        <v>242</v>
      </c>
      <c r="I635" s="4"/>
      <c r="J635" s="4"/>
      <c r="K635" s="4"/>
    </row>
    <row r="636" spans="2:11" x14ac:dyDescent="0.2">
      <c r="B636" s="775" t="s">
        <v>4551</v>
      </c>
      <c r="C636" s="4">
        <v>6.1</v>
      </c>
      <c r="D636" s="8" t="s">
        <v>64</v>
      </c>
      <c r="E636" s="8" t="s">
        <v>36</v>
      </c>
      <c r="F636" s="775" t="s">
        <v>4552</v>
      </c>
      <c r="G636" s="4" t="s">
        <v>239</v>
      </c>
      <c r="H636" s="4" t="s">
        <v>242</v>
      </c>
      <c r="I636" s="4"/>
      <c r="J636" s="4"/>
      <c r="K636" s="4"/>
    </row>
    <row r="637" spans="2:11" x14ac:dyDescent="0.2">
      <c r="B637" s="775" t="s">
        <v>4553</v>
      </c>
      <c r="C637" s="4">
        <v>6.1</v>
      </c>
      <c r="D637" s="8" t="s">
        <v>64</v>
      </c>
      <c r="E637" s="8" t="s">
        <v>37</v>
      </c>
      <c r="F637" s="775" t="s">
        <v>4554</v>
      </c>
      <c r="G637" s="4" t="s">
        <v>239</v>
      </c>
      <c r="H637" s="4" t="s">
        <v>245</v>
      </c>
      <c r="I637" s="8" t="s">
        <v>4555</v>
      </c>
      <c r="J637" s="4"/>
      <c r="K637" s="4"/>
    </row>
    <row r="638" spans="2:11" x14ac:dyDescent="0.2">
      <c r="B638" s="775" t="s">
        <v>4556</v>
      </c>
      <c r="C638" s="4">
        <v>6.1</v>
      </c>
      <c r="D638" s="8" t="s">
        <v>64</v>
      </c>
      <c r="E638" s="8" t="s">
        <v>38</v>
      </c>
      <c r="F638" s="775" t="s">
        <v>4557</v>
      </c>
      <c r="G638" s="4" t="s">
        <v>239</v>
      </c>
      <c r="H638" s="4" t="s">
        <v>245</v>
      </c>
      <c r="I638" s="8" t="s">
        <v>4558</v>
      </c>
      <c r="J638" s="4"/>
      <c r="K638" s="4"/>
    </row>
    <row r="639" spans="2:11" x14ac:dyDescent="0.2">
      <c r="B639" s="775" t="s">
        <v>4559</v>
      </c>
      <c r="C639" s="4">
        <v>6.1</v>
      </c>
      <c r="D639" s="8" t="s">
        <v>64</v>
      </c>
      <c r="E639" s="8" t="s">
        <v>39</v>
      </c>
      <c r="F639" s="775" t="s">
        <v>4560</v>
      </c>
      <c r="G639" s="4" t="s">
        <v>239</v>
      </c>
      <c r="H639" s="4" t="s">
        <v>245</v>
      </c>
      <c r="I639" s="8" t="s">
        <v>4561</v>
      </c>
      <c r="J639" s="4"/>
      <c r="K639" s="4"/>
    </row>
    <row r="640" spans="2:11" x14ac:dyDescent="0.2">
      <c r="B640" s="775" t="s">
        <v>4562</v>
      </c>
      <c r="C640" s="4">
        <v>6.1</v>
      </c>
      <c r="D640" s="8" t="s">
        <v>64</v>
      </c>
      <c r="E640" s="8" t="s">
        <v>56</v>
      </c>
      <c r="F640" s="775" t="s">
        <v>4563</v>
      </c>
      <c r="G640" s="4" t="s">
        <v>239</v>
      </c>
      <c r="H640" s="4" t="s">
        <v>245</v>
      </c>
      <c r="I640" s="8" t="s">
        <v>4564</v>
      </c>
      <c r="J640" s="4"/>
      <c r="K640" s="4"/>
    </row>
    <row r="641" spans="2:11" x14ac:dyDescent="0.2">
      <c r="B641" s="775" t="s">
        <v>4565</v>
      </c>
      <c r="C641" s="4">
        <v>6.1</v>
      </c>
      <c r="D641" s="8" t="s">
        <v>64</v>
      </c>
      <c r="E641" s="8" t="s">
        <v>58</v>
      </c>
      <c r="F641" s="775" t="s">
        <v>4566</v>
      </c>
      <c r="G641" s="4" t="s">
        <v>239</v>
      </c>
      <c r="H641" s="4" t="s">
        <v>245</v>
      </c>
      <c r="I641" s="8" t="s">
        <v>4567</v>
      </c>
      <c r="J641" s="4"/>
      <c r="K641" s="4"/>
    </row>
    <row r="642" spans="2:11" x14ac:dyDescent="0.2">
      <c r="B642" s="775" t="s">
        <v>4568</v>
      </c>
      <c r="C642" s="4">
        <v>6.1</v>
      </c>
      <c r="D642" s="8" t="s">
        <v>64</v>
      </c>
      <c r="E642" s="8" t="s">
        <v>60</v>
      </c>
      <c r="F642" s="775" t="s">
        <v>4569</v>
      </c>
      <c r="G642" s="4" t="s">
        <v>239</v>
      </c>
      <c r="H642" s="4" t="s">
        <v>245</v>
      </c>
      <c r="I642" s="8" t="s">
        <v>4570</v>
      </c>
      <c r="J642" s="4"/>
      <c r="K642" s="4"/>
    </row>
    <row r="643" spans="2:11" x14ac:dyDescent="0.2">
      <c r="B643" s="775" t="s">
        <v>4571</v>
      </c>
      <c r="C643" s="4">
        <v>6.1</v>
      </c>
      <c r="D643" s="8" t="s">
        <v>64</v>
      </c>
      <c r="E643" s="8" t="s">
        <v>62</v>
      </c>
      <c r="F643" s="775" t="s">
        <v>4572</v>
      </c>
      <c r="G643" s="4" t="s">
        <v>239</v>
      </c>
      <c r="H643" s="4" t="s">
        <v>242</v>
      </c>
      <c r="I643" s="8"/>
      <c r="J643" s="4"/>
      <c r="K643" s="4"/>
    </row>
    <row r="644" spans="2:11" x14ac:dyDescent="0.2">
      <c r="B644" s="775" t="s">
        <v>4573</v>
      </c>
      <c r="C644" s="4">
        <v>6.1</v>
      </c>
      <c r="D644" s="8" t="s">
        <v>64</v>
      </c>
      <c r="E644" s="8" t="s">
        <v>64</v>
      </c>
      <c r="F644" s="775" t="s">
        <v>4574</v>
      </c>
      <c r="G644" s="4" t="s">
        <v>239</v>
      </c>
      <c r="H644" s="4" t="s">
        <v>245</v>
      </c>
      <c r="I644" s="8" t="s">
        <v>4575</v>
      </c>
      <c r="J644" s="4"/>
      <c r="K644" s="4"/>
    </row>
    <row r="645" spans="2:11" x14ac:dyDescent="0.2">
      <c r="B645" s="775" t="s">
        <v>4576</v>
      </c>
      <c r="C645" s="4">
        <v>6.1</v>
      </c>
      <c r="D645" s="8" t="s">
        <v>64</v>
      </c>
      <c r="E645" s="8" t="s">
        <v>66</v>
      </c>
      <c r="F645" s="775" t="s">
        <v>4577</v>
      </c>
      <c r="G645" s="4" t="s">
        <v>239</v>
      </c>
      <c r="H645" s="4" t="s">
        <v>242</v>
      </c>
      <c r="I645" s="4"/>
      <c r="J645" s="4"/>
      <c r="K645" s="4"/>
    </row>
    <row r="646" spans="2:11" x14ac:dyDescent="0.2">
      <c r="B646" s="775" t="s">
        <v>4578</v>
      </c>
      <c r="C646" s="4">
        <v>6.1</v>
      </c>
      <c r="D646" s="8" t="s">
        <v>64</v>
      </c>
      <c r="E646" s="8" t="s">
        <v>68</v>
      </c>
      <c r="F646" s="775" t="s">
        <v>4579</v>
      </c>
      <c r="G646" s="4" t="s">
        <v>239</v>
      </c>
      <c r="H646" s="4" t="s">
        <v>245</v>
      </c>
      <c r="I646" s="8" t="s">
        <v>4580</v>
      </c>
      <c r="J646" s="4"/>
      <c r="K646" s="4"/>
    </row>
    <row r="647" spans="2:11" x14ac:dyDescent="0.2">
      <c r="B647" s="775" t="s">
        <v>4581</v>
      </c>
      <c r="C647" s="4">
        <v>6.1</v>
      </c>
      <c r="D647" s="8" t="s">
        <v>64</v>
      </c>
      <c r="E647" s="8" t="s">
        <v>70</v>
      </c>
      <c r="F647" s="775" t="s">
        <v>4582</v>
      </c>
      <c r="G647" s="4" t="s">
        <v>239</v>
      </c>
      <c r="H647" s="4" t="s">
        <v>245</v>
      </c>
      <c r="I647" s="8" t="s">
        <v>4583</v>
      </c>
      <c r="J647" s="4"/>
      <c r="K647" s="4"/>
    </row>
    <row r="648" spans="2:11" x14ac:dyDescent="0.2">
      <c r="B648" s="775" t="s">
        <v>4584</v>
      </c>
      <c r="C648" s="4">
        <v>6.1</v>
      </c>
      <c r="D648" s="8" t="s">
        <v>64</v>
      </c>
      <c r="E648" s="8" t="s">
        <v>72</v>
      </c>
      <c r="F648" s="775" t="s">
        <v>4585</v>
      </c>
      <c r="G648" s="4" t="s">
        <v>239</v>
      </c>
      <c r="H648" s="4" t="s">
        <v>245</v>
      </c>
      <c r="I648" s="8" t="s">
        <v>4586</v>
      </c>
      <c r="J648" s="4"/>
      <c r="K648" s="4"/>
    </row>
    <row r="649" spans="2:11" x14ac:dyDescent="0.2">
      <c r="B649" s="775" t="s">
        <v>4587</v>
      </c>
      <c r="C649" s="4">
        <v>6.1</v>
      </c>
      <c r="D649" s="8" t="s">
        <v>64</v>
      </c>
      <c r="E649" s="8" t="s">
        <v>74</v>
      </c>
      <c r="F649" s="775" t="s">
        <v>4588</v>
      </c>
      <c r="G649" s="4" t="s">
        <v>239</v>
      </c>
      <c r="H649" s="4" t="s">
        <v>245</v>
      </c>
      <c r="I649" s="8" t="s">
        <v>4589</v>
      </c>
      <c r="J649" s="4"/>
      <c r="K649" s="4"/>
    </row>
    <row r="650" spans="2:11" x14ac:dyDescent="0.2">
      <c r="B650" s="775" t="s">
        <v>4590</v>
      </c>
      <c r="C650" s="4">
        <v>6.1</v>
      </c>
      <c r="D650" s="8" t="s">
        <v>64</v>
      </c>
      <c r="E650" s="8" t="s">
        <v>76</v>
      </c>
      <c r="F650" s="775" t="s">
        <v>4591</v>
      </c>
      <c r="G650" s="4" t="s">
        <v>239</v>
      </c>
      <c r="H650" s="4" t="s">
        <v>245</v>
      </c>
      <c r="I650" s="8" t="s">
        <v>4592</v>
      </c>
      <c r="J650" s="4"/>
      <c r="K650" s="4"/>
    </row>
    <row r="651" spans="2:11" x14ac:dyDescent="0.2">
      <c r="B651" s="775" t="s">
        <v>4593</v>
      </c>
      <c r="C651" s="4">
        <v>6.1</v>
      </c>
      <c r="D651" s="8" t="s">
        <v>64</v>
      </c>
      <c r="E651" s="8" t="s">
        <v>78</v>
      </c>
      <c r="F651" s="775" t="s">
        <v>4594</v>
      </c>
      <c r="G651" s="4" t="s">
        <v>239</v>
      </c>
      <c r="H651" s="4" t="s">
        <v>242</v>
      </c>
      <c r="I651" s="4"/>
      <c r="J651" s="4"/>
      <c r="K651" s="4"/>
    </row>
    <row r="652" spans="2:11" x14ac:dyDescent="0.2">
      <c r="B652" s="775" t="s">
        <v>4595</v>
      </c>
      <c r="C652" s="4">
        <v>6.1</v>
      </c>
      <c r="D652" s="8" t="s">
        <v>64</v>
      </c>
      <c r="E652" s="8" t="s">
        <v>81</v>
      </c>
      <c r="F652" s="775" t="s">
        <v>4596</v>
      </c>
      <c r="G652" s="4" t="s">
        <v>239</v>
      </c>
      <c r="H652" s="4" t="s">
        <v>242</v>
      </c>
      <c r="I652" s="4"/>
      <c r="J652" s="4"/>
      <c r="K652" s="4"/>
    </row>
    <row r="653" spans="2:11" x14ac:dyDescent="0.2">
      <c r="B653" s="775" t="s">
        <v>4597</v>
      </c>
      <c r="C653" s="4">
        <v>6.1</v>
      </c>
      <c r="D653" s="8" t="s">
        <v>64</v>
      </c>
      <c r="E653" s="8" t="s">
        <v>84</v>
      </c>
      <c r="F653" s="775" t="s">
        <v>4598</v>
      </c>
      <c r="G653" s="4" t="s">
        <v>781</v>
      </c>
      <c r="H653" s="4" t="s">
        <v>240</v>
      </c>
      <c r="I653" s="4"/>
      <c r="J653" s="4"/>
      <c r="K653" s="4"/>
    </row>
    <row r="654" spans="2:11" x14ac:dyDescent="0.2">
      <c r="B654" s="775" t="s">
        <v>4599</v>
      </c>
      <c r="C654" s="4">
        <v>6.1</v>
      </c>
      <c r="D654" s="8" t="s">
        <v>8</v>
      </c>
      <c r="E654" s="8" t="s">
        <v>8</v>
      </c>
      <c r="F654" s="775" t="s">
        <v>3204</v>
      </c>
      <c r="G654" s="4" t="s">
        <v>247</v>
      </c>
      <c r="H654" s="4"/>
      <c r="I654" s="8" t="s">
        <v>23026</v>
      </c>
      <c r="J654" s="4" t="s">
        <v>2863</v>
      </c>
      <c r="K654" s="4" t="s">
        <v>2864</v>
      </c>
    </row>
    <row r="655" spans="2:11" x14ac:dyDescent="0.2">
      <c r="D655" s="111"/>
      <c r="E655" s="111"/>
    </row>
    <row r="656" spans="2:11" x14ac:dyDescent="0.2">
      <c r="D656" s="111"/>
      <c r="E656" s="111"/>
    </row>
    <row r="657" spans="4:5" x14ac:dyDescent="0.2">
      <c r="D657" s="111"/>
      <c r="E657" s="111"/>
    </row>
    <row r="658" spans="4:5" x14ac:dyDescent="0.2">
      <c r="D658" s="111"/>
      <c r="E658" s="111"/>
    </row>
    <row r="659" spans="4:5" x14ac:dyDescent="0.2">
      <c r="D659" s="111"/>
      <c r="E659" s="111"/>
    </row>
    <row r="660" spans="4:5" x14ac:dyDescent="0.2">
      <c r="D660" s="111"/>
      <c r="E660" s="111"/>
    </row>
    <row r="661" spans="4:5" x14ac:dyDescent="0.2">
      <c r="D661" s="111"/>
      <c r="E661" s="111"/>
    </row>
    <row r="662" spans="4:5" x14ac:dyDescent="0.2">
      <c r="D662" s="111"/>
      <c r="E662" s="111"/>
    </row>
    <row r="663" spans="4:5" x14ac:dyDescent="0.2">
      <c r="D663" s="111"/>
      <c r="E663" s="111"/>
    </row>
    <row r="664" spans="4:5" x14ac:dyDescent="0.2">
      <c r="D664" s="111"/>
      <c r="E664" s="111"/>
    </row>
    <row r="665" spans="4:5" x14ac:dyDescent="0.2">
      <c r="D665" s="111"/>
      <c r="E665" s="111"/>
    </row>
    <row r="666" spans="4:5" x14ac:dyDescent="0.2">
      <c r="D666" s="111"/>
      <c r="E666" s="111"/>
    </row>
    <row r="667" spans="4:5" x14ac:dyDescent="0.2">
      <c r="D667" s="111"/>
      <c r="E667" s="111"/>
    </row>
    <row r="668" spans="4:5" x14ac:dyDescent="0.2">
      <c r="D668" s="111"/>
      <c r="E668" s="111"/>
    </row>
    <row r="669" spans="4:5" x14ac:dyDescent="0.2">
      <c r="D669" s="111"/>
      <c r="E669" s="111"/>
    </row>
    <row r="670" spans="4:5" x14ac:dyDescent="0.2">
      <c r="D670" s="111"/>
      <c r="E670" s="111"/>
    </row>
    <row r="671" spans="4:5" x14ac:dyDescent="0.2">
      <c r="D671" s="111"/>
      <c r="E671" s="111"/>
    </row>
    <row r="672" spans="4:5" x14ac:dyDescent="0.2">
      <c r="D672" s="111"/>
      <c r="E672" s="111"/>
    </row>
    <row r="673" spans="4:5" x14ac:dyDescent="0.2">
      <c r="D673" s="111"/>
      <c r="E673" s="111"/>
    </row>
    <row r="674" spans="4:5" x14ac:dyDescent="0.2">
      <c r="D674" s="111"/>
      <c r="E674" s="111"/>
    </row>
    <row r="675" spans="4:5" x14ac:dyDescent="0.2">
      <c r="D675" s="111"/>
      <c r="E675" s="111"/>
    </row>
    <row r="676" spans="4:5" x14ac:dyDescent="0.2">
      <c r="D676" s="111"/>
      <c r="E676" s="111"/>
    </row>
    <row r="677" spans="4:5" x14ac:dyDescent="0.2">
      <c r="D677" s="111"/>
      <c r="E677" s="111"/>
    </row>
    <row r="678" spans="4:5" x14ac:dyDescent="0.2">
      <c r="D678" s="111"/>
      <c r="E678" s="111"/>
    </row>
    <row r="679" spans="4:5" x14ac:dyDescent="0.2">
      <c r="D679" s="111"/>
      <c r="E679" s="111"/>
    </row>
    <row r="680" spans="4:5" x14ac:dyDescent="0.2">
      <c r="D680" s="111"/>
      <c r="E680" s="111"/>
    </row>
    <row r="681" spans="4:5" x14ac:dyDescent="0.2">
      <c r="D681" s="111"/>
      <c r="E681" s="111"/>
    </row>
    <row r="682" spans="4:5" x14ac:dyDescent="0.2">
      <c r="D682" s="111"/>
      <c r="E682" s="111"/>
    </row>
    <row r="683" spans="4:5" x14ac:dyDescent="0.2">
      <c r="D683" s="111"/>
      <c r="E683" s="111"/>
    </row>
    <row r="684" spans="4:5" x14ac:dyDescent="0.2">
      <c r="D684" s="111"/>
      <c r="E684" s="111"/>
    </row>
    <row r="685" spans="4:5" x14ac:dyDescent="0.2">
      <c r="D685" s="111"/>
      <c r="E685" s="111"/>
    </row>
    <row r="686" spans="4:5" x14ac:dyDescent="0.2">
      <c r="D686" s="111"/>
      <c r="E686" s="111"/>
    </row>
    <row r="687" spans="4:5" x14ac:dyDescent="0.2">
      <c r="D687" s="111"/>
      <c r="E687" s="111"/>
    </row>
    <row r="688" spans="4:5" x14ac:dyDescent="0.2">
      <c r="D688" s="111"/>
      <c r="E688" s="111"/>
    </row>
    <row r="689" spans="4:5" x14ac:dyDescent="0.2">
      <c r="D689" s="111"/>
      <c r="E689" s="111"/>
    </row>
    <row r="690" spans="4:5" x14ac:dyDescent="0.2">
      <c r="D690" s="111"/>
      <c r="E690" s="111"/>
    </row>
    <row r="691" spans="4:5" x14ac:dyDescent="0.2">
      <c r="D691" s="111"/>
      <c r="E691" s="111"/>
    </row>
    <row r="692" spans="4:5" x14ac:dyDescent="0.2">
      <c r="D692" s="111"/>
      <c r="E692" s="111"/>
    </row>
    <row r="693" spans="4:5" x14ac:dyDescent="0.2">
      <c r="D693" s="111"/>
      <c r="E693" s="111"/>
    </row>
    <row r="694" spans="4:5" x14ac:dyDescent="0.2">
      <c r="D694" s="111"/>
      <c r="E694" s="111"/>
    </row>
    <row r="695" spans="4:5" x14ac:dyDescent="0.2">
      <c r="D695" s="111"/>
      <c r="E695" s="111"/>
    </row>
    <row r="696" spans="4:5" x14ac:dyDescent="0.2">
      <c r="D696" s="111"/>
      <c r="E696" s="111"/>
    </row>
    <row r="697" spans="4:5" x14ac:dyDescent="0.2">
      <c r="D697" s="111"/>
      <c r="E697" s="111"/>
    </row>
    <row r="698" spans="4:5" x14ac:dyDescent="0.2">
      <c r="D698" s="111"/>
      <c r="E698" s="111"/>
    </row>
    <row r="699" spans="4:5" x14ac:dyDescent="0.2">
      <c r="D699" s="111"/>
      <c r="E699" s="111"/>
    </row>
    <row r="700" spans="4:5" x14ac:dyDescent="0.2">
      <c r="D700" s="111"/>
      <c r="E700" s="111"/>
    </row>
    <row r="701" spans="4:5" x14ac:dyDescent="0.2">
      <c r="D701" s="111"/>
      <c r="E701" s="111"/>
    </row>
    <row r="702" spans="4:5" x14ac:dyDescent="0.2">
      <c r="D702" s="111"/>
      <c r="E702" s="111"/>
    </row>
    <row r="703" spans="4:5" x14ac:dyDescent="0.2">
      <c r="D703" s="111"/>
      <c r="E703" s="111"/>
    </row>
    <row r="704" spans="4:5" x14ac:dyDescent="0.2">
      <c r="D704" s="111"/>
      <c r="E704" s="111"/>
    </row>
    <row r="705" spans="4:5" x14ac:dyDescent="0.2">
      <c r="D705" s="111"/>
      <c r="E705" s="111"/>
    </row>
    <row r="706" spans="4:5" x14ac:dyDescent="0.2">
      <c r="D706" s="111"/>
      <c r="E706" s="111"/>
    </row>
    <row r="707" spans="4:5" x14ac:dyDescent="0.2">
      <c r="D707" s="111"/>
      <c r="E707" s="111"/>
    </row>
    <row r="708" spans="4:5" x14ac:dyDescent="0.2">
      <c r="D708" s="111"/>
      <c r="E708" s="111"/>
    </row>
    <row r="709" spans="4:5" x14ac:dyDescent="0.2">
      <c r="D709" s="111"/>
      <c r="E709" s="111"/>
    </row>
    <row r="710" spans="4:5" x14ac:dyDescent="0.2">
      <c r="D710" s="111"/>
      <c r="E710" s="111"/>
    </row>
    <row r="711" spans="4:5" x14ac:dyDescent="0.2">
      <c r="D711" s="111"/>
      <c r="E711" s="111"/>
    </row>
    <row r="712" spans="4:5" x14ac:dyDescent="0.2">
      <c r="D712" s="111"/>
      <c r="E712" s="111"/>
    </row>
    <row r="713" spans="4:5" x14ac:dyDescent="0.2">
      <c r="D713" s="111"/>
      <c r="E713" s="111"/>
    </row>
    <row r="714" spans="4:5" x14ac:dyDescent="0.2">
      <c r="D714" s="111"/>
      <c r="E714" s="111"/>
    </row>
    <row r="715" spans="4:5" x14ac:dyDescent="0.2">
      <c r="D715" s="111"/>
      <c r="E715" s="111"/>
    </row>
    <row r="716" spans="4:5" x14ac:dyDescent="0.2">
      <c r="D716" s="111"/>
      <c r="E716" s="111"/>
    </row>
    <row r="717" spans="4:5" x14ac:dyDescent="0.2">
      <c r="D717" s="111"/>
      <c r="E717" s="111"/>
    </row>
    <row r="718" spans="4:5" x14ac:dyDescent="0.2">
      <c r="D718" s="111"/>
      <c r="E718" s="111"/>
    </row>
    <row r="719" spans="4:5" x14ac:dyDescent="0.2">
      <c r="D719" s="111"/>
      <c r="E719" s="111"/>
    </row>
    <row r="720" spans="4:5" x14ac:dyDescent="0.2">
      <c r="D720" s="111"/>
      <c r="E720" s="111"/>
    </row>
    <row r="721" spans="4:5" x14ac:dyDescent="0.2">
      <c r="D721" s="111"/>
      <c r="E721" s="111"/>
    </row>
    <row r="722" spans="4:5" x14ac:dyDescent="0.2">
      <c r="D722" s="111"/>
      <c r="E722" s="111"/>
    </row>
    <row r="723" spans="4:5" x14ac:dyDescent="0.2">
      <c r="D723" s="111"/>
      <c r="E723" s="111"/>
    </row>
    <row r="724" spans="4:5" x14ac:dyDescent="0.2">
      <c r="D724" s="111"/>
      <c r="E724" s="111"/>
    </row>
    <row r="725" spans="4:5" x14ac:dyDescent="0.2">
      <c r="D725" s="111"/>
      <c r="E725" s="111"/>
    </row>
    <row r="726" spans="4:5" x14ac:dyDescent="0.2">
      <c r="D726" s="111"/>
      <c r="E726" s="111"/>
    </row>
    <row r="727" spans="4:5" x14ac:dyDescent="0.2">
      <c r="D727" s="111"/>
      <c r="E727" s="111"/>
    </row>
    <row r="728" spans="4:5" x14ac:dyDescent="0.2">
      <c r="D728" s="111"/>
      <c r="E728" s="111"/>
    </row>
    <row r="729" spans="4:5" x14ac:dyDescent="0.2">
      <c r="D729" s="111"/>
      <c r="E729" s="111"/>
    </row>
    <row r="730" spans="4:5" x14ac:dyDescent="0.2">
      <c r="D730" s="111"/>
      <c r="E730" s="111"/>
    </row>
    <row r="731" spans="4:5" x14ac:dyDescent="0.2">
      <c r="D731" s="111"/>
      <c r="E731" s="111"/>
    </row>
    <row r="732" spans="4:5" x14ac:dyDescent="0.2">
      <c r="D732" s="111"/>
      <c r="E732" s="111"/>
    </row>
    <row r="733" spans="4:5" x14ac:dyDescent="0.2">
      <c r="D733" s="111"/>
      <c r="E733" s="111"/>
    </row>
    <row r="734" spans="4:5" x14ac:dyDescent="0.2">
      <c r="D734" s="111"/>
      <c r="E734" s="111"/>
    </row>
    <row r="735" spans="4:5" x14ac:dyDescent="0.2">
      <c r="D735" s="111"/>
      <c r="E735" s="111"/>
    </row>
    <row r="736" spans="4:5" x14ac:dyDescent="0.2">
      <c r="D736" s="111"/>
      <c r="E736" s="111"/>
    </row>
    <row r="737" spans="4:5" x14ac:dyDescent="0.2">
      <c r="D737" s="111"/>
      <c r="E737" s="111"/>
    </row>
    <row r="738" spans="4:5" x14ac:dyDescent="0.2">
      <c r="D738" s="111"/>
      <c r="E738" s="111"/>
    </row>
    <row r="739" spans="4:5" x14ac:dyDescent="0.2">
      <c r="D739" s="111"/>
      <c r="E739" s="111"/>
    </row>
    <row r="740" spans="4:5" x14ac:dyDescent="0.2">
      <c r="D740" s="111"/>
      <c r="E740" s="111"/>
    </row>
    <row r="741" spans="4:5" x14ac:dyDescent="0.2">
      <c r="D741" s="111"/>
      <c r="E741" s="111"/>
    </row>
    <row r="742" spans="4:5" x14ac:dyDescent="0.2">
      <c r="D742" s="111"/>
      <c r="E742" s="111"/>
    </row>
    <row r="743" spans="4:5" x14ac:dyDescent="0.2">
      <c r="D743" s="111"/>
      <c r="E743" s="111"/>
    </row>
    <row r="744" spans="4:5" x14ac:dyDescent="0.2">
      <c r="D744" s="111"/>
      <c r="E744" s="111"/>
    </row>
    <row r="745" spans="4:5" x14ac:dyDescent="0.2">
      <c r="D745" s="111"/>
      <c r="E745" s="111"/>
    </row>
    <row r="746" spans="4:5" x14ac:dyDescent="0.2">
      <c r="D746" s="111"/>
      <c r="E746" s="111"/>
    </row>
    <row r="747" spans="4:5" x14ac:dyDescent="0.2">
      <c r="D747" s="111"/>
      <c r="E747" s="111"/>
    </row>
    <row r="748" spans="4:5" x14ac:dyDescent="0.2">
      <c r="D748" s="111"/>
      <c r="E748" s="111"/>
    </row>
    <row r="749" spans="4:5" x14ac:dyDescent="0.2">
      <c r="D749" s="111"/>
      <c r="E749" s="111"/>
    </row>
    <row r="750" spans="4:5" x14ac:dyDescent="0.2">
      <c r="D750" s="111"/>
      <c r="E750" s="111"/>
    </row>
    <row r="751" spans="4:5" x14ac:dyDescent="0.2">
      <c r="D751" s="111"/>
      <c r="E751" s="111"/>
    </row>
    <row r="752" spans="4:5" x14ac:dyDescent="0.2">
      <c r="D752" s="111"/>
      <c r="E752" s="111"/>
    </row>
    <row r="753" spans="4:5" x14ac:dyDescent="0.2">
      <c r="D753" s="111"/>
      <c r="E753" s="111"/>
    </row>
    <row r="754" spans="4:5" x14ac:dyDescent="0.2">
      <c r="D754" s="111"/>
      <c r="E754" s="111"/>
    </row>
    <row r="755" spans="4:5" x14ac:dyDescent="0.2">
      <c r="D755" s="111"/>
      <c r="E755" s="111"/>
    </row>
    <row r="756" spans="4:5" x14ac:dyDescent="0.2">
      <c r="D756" s="111"/>
      <c r="E756" s="111"/>
    </row>
    <row r="757" spans="4:5" x14ac:dyDescent="0.2">
      <c r="D757" s="111"/>
      <c r="E757" s="111"/>
    </row>
    <row r="758" spans="4:5" x14ac:dyDescent="0.2">
      <c r="D758" s="111"/>
      <c r="E758" s="111"/>
    </row>
    <row r="759" spans="4:5" x14ac:dyDescent="0.2">
      <c r="D759" s="111"/>
      <c r="E759" s="111"/>
    </row>
    <row r="760" spans="4:5" x14ac:dyDescent="0.2">
      <c r="D760" s="111"/>
      <c r="E760" s="111"/>
    </row>
    <row r="761" spans="4:5" x14ac:dyDescent="0.2">
      <c r="D761" s="111"/>
      <c r="E761" s="111"/>
    </row>
    <row r="762" spans="4:5" x14ac:dyDescent="0.2">
      <c r="D762" s="111"/>
      <c r="E762" s="111"/>
    </row>
    <row r="763" spans="4:5" x14ac:dyDescent="0.2">
      <c r="D763" s="111"/>
      <c r="E763" s="111"/>
    </row>
    <row r="764" spans="4:5" x14ac:dyDescent="0.2">
      <c r="D764" s="111"/>
      <c r="E764" s="111"/>
    </row>
    <row r="765" spans="4:5" x14ac:dyDescent="0.2">
      <c r="D765" s="111"/>
      <c r="E765" s="111"/>
    </row>
    <row r="766" spans="4:5" x14ac:dyDescent="0.2">
      <c r="D766" s="111"/>
      <c r="E766" s="111"/>
    </row>
    <row r="767" spans="4:5" x14ac:dyDescent="0.2">
      <c r="D767" s="111"/>
      <c r="E767" s="111"/>
    </row>
    <row r="768" spans="4:5" x14ac:dyDescent="0.2">
      <c r="D768" s="111"/>
      <c r="E768" s="111"/>
    </row>
    <row r="769" spans="4:5" x14ac:dyDescent="0.2">
      <c r="D769" s="111"/>
      <c r="E769" s="111"/>
    </row>
    <row r="770" spans="4:5" x14ac:dyDescent="0.2">
      <c r="D770" s="111"/>
      <c r="E770" s="111"/>
    </row>
    <row r="771" spans="4:5" x14ac:dyDescent="0.2">
      <c r="D771" s="111"/>
      <c r="E771" s="111"/>
    </row>
    <row r="772" spans="4:5" x14ac:dyDescent="0.2">
      <c r="D772" s="111"/>
      <c r="E772" s="111"/>
    </row>
    <row r="773" spans="4:5" x14ac:dyDescent="0.2">
      <c r="D773" s="111"/>
      <c r="E773" s="111"/>
    </row>
    <row r="774" spans="4:5" x14ac:dyDescent="0.2">
      <c r="D774" s="111"/>
      <c r="E774" s="111"/>
    </row>
    <row r="775" spans="4:5" x14ac:dyDescent="0.2">
      <c r="D775" s="111"/>
      <c r="E775" s="111"/>
    </row>
    <row r="776" spans="4:5" x14ac:dyDescent="0.2">
      <c r="D776" s="111"/>
      <c r="E776" s="111"/>
    </row>
    <row r="777" spans="4:5" x14ac:dyDescent="0.2">
      <c r="D777" s="111"/>
      <c r="E777" s="111"/>
    </row>
    <row r="778" spans="4:5" x14ac:dyDescent="0.2">
      <c r="D778" s="111"/>
      <c r="E778" s="111"/>
    </row>
    <row r="779" spans="4:5" x14ac:dyDescent="0.2">
      <c r="D779" s="111"/>
      <c r="E779" s="111"/>
    </row>
    <row r="780" spans="4:5" x14ac:dyDescent="0.2">
      <c r="D780" s="111"/>
      <c r="E780" s="111"/>
    </row>
    <row r="781" spans="4:5" x14ac:dyDescent="0.2">
      <c r="D781" s="111"/>
      <c r="E781" s="111"/>
    </row>
    <row r="782" spans="4:5" x14ac:dyDescent="0.2">
      <c r="D782" s="111"/>
      <c r="E782" s="111"/>
    </row>
    <row r="783" spans="4:5" x14ac:dyDescent="0.2">
      <c r="D783" s="111"/>
      <c r="E783" s="111"/>
    </row>
    <row r="784" spans="4:5" x14ac:dyDescent="0.2">
      <c r="D784" s="111"/>
      <c r="E784" s="111"/>
    </row>
    <row r="785" spans="4:5" x14ac:dyDescent="0.2">
      <c r="D785" s="111"/>
      <c r="E785" s="111"/>
    </row>
    <row r="786" spans="4:5" x14ac:dyDescent="0.2">
      <c r="D786" s="111"/>
      <c r="E786" s="111"/>
    </row>
    <row r="787" spans="4:5" x14ac:dyDescent="0.2">
      <c r="D787" s="111"/>
      <c r="E787" s="111"/>
    </row>
    <row r="788" spans="4:5" x14ac:dyDescent="0.2">
      <c r="D788" s="111"/>
      <c r="E788" s="111"/>
    </row>
    <row r="789" spans="4:5" x14ac:dyDescent="0.2">
      <c r="D789" s="111"/>
      <c r="E789" s="111"/>
    </row>
    <row r="790" spans="4:5" x14ac:dyDescent="0.2">
      <c r="D790" s="111"/>
      <c r="E790" s="111"/>
    </row>
    <row r="791" spans="4:5" x14ac:dyDescent="0.2">
      <c r="D791" s="111"/>
      <c r="E791" s="111"/>
    </row>
    <row r="792" spans="4:5" x14ac:dyDescent="0.2">
      <c r="D792" s="111"/>
      <c r="E792" s="111"/>
    </row>
    <row r="793" spans="4:5" x14ac:dyDescent="0.2">
      <c r="D793" s="111"/>
      <c r="E793" s="111"/>
    </row>
    <row r="794" spans="4:5" x14ac:dyDescent="0.2">
      <c r="D794" s="111"/>
      <c r="E794" s="111"/>
    </row>
    <row r="795" spans="4:5" x14ac:dyDescent="0.2">
      <c r="D795" s="111"/>
      <c r="E795" s="111"/>
    </row>
    <row r="796" spans="4:5" x14ac:dyDescent="0.2">
      <c r="D796" s="111"/>
      <c r="E796" s="111"/>
    </row>
    <row r="797" spans="4:5" x14ac:dyDescent="0.2">
      <c r="D797" s="111"/>
      <c r="E797" s="111"/>
    </row>
    <row r="798" spans="4:5" x14ac:dyDescent="0.2">
      <c r="D798" s="111"/>
      <c r="E798" s="111"/>
    </row>
    <row r="799" spans="4:5" x14ac:dyDescent="0.2">
      <c r="D799" s="111"/>
      <c r="E799" s="111"/>
    </row>
    <row r="800" spans="4:5" x14ac:dyDescent="0.2">
      <c r="D800" s="111"/>
      <c r="E800" s="111"/>
    </row>
    <row r="801" spans="4:5" x14ac:dyDescent="0.2">
      <c r="D801" s="111"/>
      <c r="E801" s="111"/>
    </row>
    <row r="802" spans="4:5" x14ac:dyDescent="0.2">
      <c r="D802" s="111"/>
      <c r="E802" s="111"/>
    </row>
    <row r="803" spans="4:5" x14ac:dyDescent="0.2">
      <c r="D803" s="111"/>
      <c r="E803" s="111"/>
    </row>
    <row r="804" spans="4:5" x14ac:dyDescent="0.2">
      <c r="D804" s="111"/>
      <c r="E804" s="111"/>
    </row>
    <row r="805" spans="4:5" x14ac:dyDescent="0.2">
      <c r="D805" s="111"/>
      <c r="E805" s="111"/>
    </row>
    <row r="806" spans="4:5" x14ac:dyDescent="0.2">
      <c r="D806" s="111"/>
      <c r="E806" s="111"/>
    </row>
    <row r="807" spans="4:5" x14ac:dyDescent="0.2">
      <c r="D807" s="111"/>
      <c r="E807" s="111"/>
    </row>
    <row r="808" spans="4:5" x14ac:dyDescent="0.2">
      <c r="D808" s="111"/>
      <c r="E808" s="111"/>
    </row>
    <row r="809" spans="4:5" x14ac:dyDescent="0.2">
      <c r="D809" s="111"/>
      <c r="E809" s="111"/>
    </row>
    <row r="810" spans="4:5" x14ac:dyDescent="0.2">
      <c r="D810" s="111"/>
      <c r="E810" s="111"/>
    </row>
    <row r="811" spans="4:5" x14ac:dyDescent="0.2">
      <c r="D811" s="111"/>
      <c r="E811" s="111"/>
    </row>
    <row r="812" spans="4:5" x14ac:dyDescent="0.2">
      <c r="D812" s="111"/>
      <c r="E812" s="111"/>
    </row>
    <row r="813" spans="4:5" x14ac:dyDescent="0.2">
      <c r="D813" s="111"/>
      <c r="E813" s="111"/>
    </row>
    <row r="814" spans="4:5" x14ac:dyDescent="0.2">
      <c r="D814" s="111"/>
      <c r="E814" s="111"/>
    </row>
    <row r="815" spans="4:5" x14ac:dyDescent="0.2">
      <c r="D815" s="111"/>
      <c r="E815" s="111"/>
    </row>
    <row r="816" spans="4:5" x14ac:dyDescent="0.2">
      <c r="D816" s="111"/>
      <c r="E816" s="111"/>
    </row>
    <row r="817" spans="4:5" x14ac:dyDescent="0.2">
      <c r="D817" s="111"/>
      <c r="E817" s="111"/>
    </row>
    <row r="818" spans="4:5" x14ac:dyDescent="0.2">
      <c r="D818" s="111"/>
      <c r="E818" s="111"/>
    </row>
    <row r="819" spans="4:5" x14ac:dyDescent="0.2">
      <c r="D819" s="111"/>
      <c r="E819" s="111"/>
    </row>
    <row r="820" spans="4:5" x14ac:dyDescent="0.2">
      <c r="D820" s="111"/>
      <c r="E820" s="111"/>
    </row>
    <row r="821" spans="4:5" x14ac:dyDescent="0.2">
      <c r="D821" s="111"/>
      <c r="E821" s="111"/>
    </row>
    <row r="822" spans="4:5" x14ac:dyDescent="0.2">
      <c r="D822" s="111"/>
      <c r="E822" s="111"/>
    </row>
    <row r="823" spans="4:5" x14ac:dyDescent="0.2">
      <c r="D823" s="111"/>
      <c r="E823" s="111"/>
    </row>
    <row r="824" spans="4:5" x14ac:dyDescent="0.2">
      <c r="D824" s="111"/>
      <c r="E824" s="111"/>
    </row>
    <row r="825" spans="4:5" x14ac:dyDescent="0.2">
      <c r="D825" s="111"/>
      <c r="E825" s="111"/>
    </row>
    <row r="826" spans="4:5" x14ac:dyDescent="0.2">
      <c r="D826" s="111"/>
      <c r="E826" s="111"/>
    </row>
    <row r="827" spans="4:5" x14ac:dyDescent="0.2">
      <c r="D827" s="111"/>
      <c r="E827" s="111"/>
    </row>
    <row r="828" spans="4:5" x14ac:dyDescent="0.2">
      <c r="D828" s="111"/>
      <c r="E828" s="111"/>
    </row>
    <row r="829" spans="4:5" x14ac:dyDescent="0.2">
      <c r="D829" s="111"/>
      <c r="E829" s="111"/>
    </row>
    <row r="830" spans="4:5" x14ac:dyDescent="0.2">
      <c r="D830" s="111"/>
      <c r="E830" s="111"/>
    </row>
    <row r="831" spans="4:5" x14ac:dyDescent="0.2">
      <c r="D831" s="111"/>
      <c r="E831" s="111"/>
    </row>
    <row r="832" spans="4:5" x14ac:dyDescent="0.2">
      <c r="D832" s="111"/>
      <c r="E832" s="111"/>
    </row>
    <row r="833" spans="4:5" x14ac:dyDescent="0.2">
      <c r="D833" s="111"/>
      <c r="E833" s="111"/>
    </row>
    <row r="834" spans="4:5" x14ac:dyDescent="0.2">
      <c r="D834" s="111"/>
      <c r="E834" s="111"/>
    </row>
    <row r="835" spans="4:5" x14ac:dyDescent="0.2">
      <c r="D835" s="111"/>
      <c r="E835" s="111"/>
    </row>
    <row r="836" spans="4:5" x14ac:dyDescent="0.2">
      <c r="D836" s="111"/>
      <c r="E836" s="111"/>
    </row>
    <row r="837" spans="4:5" x14ac:dyDescent="0.2">
      <c r="D837" s="111"/>
      <c r="E837" s="111"/>
    </row>
    <row r="838" spans="4:5" x14ac:dyDescent="0.2">
      <c r="D838" s="111"/>
      <c r="E838" s="111"/>
    </row>
    <row r="839" spans="4:5" x14ac:dyDescent="0.2">
      <c r="D839" s="111"/>
      <c r="E839" s="111"/>
    </row>
    <row r="840" spans="4:5" x14ac:dyDescent="0.2">
      <c r="D840" s="111"/>
      <c r="E840" s="111"/>
    </row>
    <row r="841" spans="4:5" x14ac:dyDescent="0.2">
      <c r="D841" s="111"/>
      <c r="E841" s="111"/>
    </row>
    <row r="842" spans="4:5" x14ac:dyDescent="0.2">
      <c r="D842" s="111"/>
      <c r="E842" s="111"/>
    </row>
    <row r="843" spans="4:5" x14ac:dyDescent="0.2">
      <c r="D843" s="111"/>
      <c r="E843" s="111"/>
    </row>
    <row r="844" spans="4:5" x14ac:dyDescent="0.2">
      <c r="D844" s="111"/>
      <c r="E844" s="111"/>
    </row>
    <row r="845" spans="4:5" x14ac:dyDescent="0.2">
      <c r="D845" s="111"/>
      <c r="E845" s="111"/>
    </row>
    <row r="846" spans="4:5" x14ac:dyDescent="0.2">
      <c r="D846" s="111"/>
      <c r="E846" s="111"/>
    </row>
    <row r="847" spans="4:5" x14ac:dyDescent="0.2">
      <c r="D847" s="111"/>
      <c r="E847" s="111"/>
    </row>
    <row r="848" spans="4:5" x14ac:dyDescent="0.2">
      <c r="D848" s="111"/>
      <c r="E848" s="111"/>
    </row>
    <row r="849" spans="4:5" x14ac:dyDescent="0.2">
      <c r="D849" s="111"/>
      <c r="E849" s="111"/>
    </row>
    <row r="850" spans="4:5" x14ac:dyDescent="0.2">
      <c r="D850" s="111"/>
      <c r="E850" s="111"/>
    </row>
    <row r="851" spans="4:5" x14ac:dyDescent="0.2">
      <c r="D851" s="111"/>
      <c r="E851" s="111"/>
    </row>
    <row r="852" spans="4:5" x14ac:dyDescent="0.2">
      <c r="D852" s="111"/>
      <c r="E852" s="111"/>
    </row>
    <row r="853" spans="4:5" x14ac:dyDescent="0.2">
      <c r="D853" s="111"/>
      <c r="E853" s="111"/>
    </row>
    <row r="854" spans="4:5" x14ac:dyDescent="0.2">
      <c r="D854" s="111"/>
      <c r="E854" s="111"/>
    </row>
    <row r="855" spans="4:5" x14ac:dyDescent="0.2">
      <c r="D855" s="111"/>
      <c r="E855" s="111"/>
    </row>
    <row r="856" spans="4:5" x14ac:dyDescent="0.2">
      <c r="D856" s="111"/>
      <c r="E856" s="111"/>
    </row>
    <row r="857" spans="4:5" x14ac:dyDescent="0.2">
      <c r="D857" s="111"/>
      <c r="E857" s="111"/>
    </row>
    <row r="858" spans="4:5" x14ac:dyDescent="0.2">
      <c r="D858" s="111"/>
      <c r="E858" s="111"/>
    </row>
    <row r="859" spans="4:5" x14ac:dyDescent="0.2">
      <c r="D859" s="111"/>
      <c r="E859" s="111"/>
    </row>
    <row r="860" spans="4:5" x14ac:dyDescent="0.2">
      <c r="D860" s="111"/>
      <c r="E860" s="111"/>
    </row>
    <row r="861" spans="4:5" x14ac:dyDescent="0.2">
      <c r="D861" s="111"/>
      <c r="E861" s="111"/>
    </row>
    <row r="862" spans="4:5" x14ac:dyDescent="0.2">
      <c r="D862" s="111"/>
      <c r="E862" s="111"/>
    </row>
    <row r="863" spans="4:5" x14ac:dyDescent="0.2">
      <c r="D863" s="111"/>
      <c r="E863" s="111"/>
    </row>
    <row r="864" spans="4:5" x14ac:dyDescent="0.2">
      <c r="D864" s="111"/>
      <c r="E864" s="111"/>
    </row>
    <row r="865" spans="4:5" x14ac:dyDescent="0.2">
      <c r="D865" s="111"/>
      <c r="E865" s="111"/>
    </row>
    <row r="866" spans="4:5" x14ac:dyDescent="0.2">
      <c r="D866" s="111"/>
      <c r="E866" s="111"/>
    </row>
    <row r="867" spans="4:5" x14ac:dyDescent="0.2">
      <c r="D867" s="111"/>
      <c r="E867" s="111"/>
    </row>
    <row r="868" spans="4:5" x14ac:dyDescent="0.2">
      <c r="D868" s="111"/>
      <c r="E868" s="111"/>
    </row>
    <row r="869" spans="4:5" x14ac:dyDescent="0.2">
      <c r="D869" s="111"/>
      <c r="E869" s="111"/>
    </row>
    <row r="870" spans="4:5" x14ac:dyDescent="0.2">
      <c r="D870" s="111"/>
      <c r="E870" s="111"/>
    </row>
    <row r="871" spans="4:5" x14ac:dyDescent="0.2">
      <c r="D871" s="111"/>
      <c r="E871" s="111"/>
    </row>
    <row r="872" spans="4:5" x14ac:dyDescent="0.2">
      <c r="D872" s="111"/>
      <c r="E872" s="111"/>
    </row>
    <row r="873" spans="4:5" x14ac:dyDescent="0.2">
      <c r="D873" s="111"/>
      <c r="E873" s="111"/>
    </row>
    <row r="874" spans="4:5" x14ac:dyDescent="0.2">
      <c r="D874" s="111"/>
      <c r="E874" s="111"/>
    </row>
    <row r="875" spans="4:5" x14ac:dyDescent="0.2">
      <c r="D875" s="111"/>
      <c r="E875" s="111"/>
    </row>
    <row r="876" spans="4:5" x14ac:dyDescent="0.2">
      <c r="D876" s="111"/>
      <c r="E876" s="111"/>
    </row>
    <row r="877" spans="4:5" x14ac:dyDescent="0.2">
      <c r="D877" s="111"/>
      <c r="E877" s="111"/>
    </row>
    <row r="878" spans="4:5" x14ac:dyDescent="0.2">
      <c r="D878" s="111"/>
      <c r="E878" s="111"/>
    </row>
    <row r="879" spans="4:5" x14ac:dyDescent="0.2">
      <c r="D879" s="111"/>
      <c r="E879" s="111"/>
    </row>
    <row r="880" spans="4:5" x14ac:dyDescent="0.2">
      <c r="D880" s="111"/>
      <c r="E880" s="111"/>
    </row>
    <row r="881" spans="4:5" x14ac:dyDescent="0.2">
      <c r="D881" s="111"/>
      <c r="E881" s="111"/>
    </row>
    <row r="882" spans="4:5" x14ac:dyDescent="0.2">
      <c r="D882" s="111"/>
      <c r="E882" s="111"/>
    </row>
    <row r="883" spans="4:5" x14ac:dyDescent="0.2">
      <c r="D883" s="111"/>
      <c r="E883" s="111"/>
    </row>
    <row r="884" spans="4:5" x14ac:dyDescent="0.2">
      <c r="D884" s="111"/>
      <c r="E884" s="111"/>
    </row>
    <row r="885" spans="4:5" x14ac:dyDescent="0.2">
      <c r="D885" s="111"/>
      <c r="E885" s="111"/>
    </row>
    <row r="886" spans="4:5" x14ac:dyDescent="0.2">
      <c r="D886" s="111"/>
      <c r="E886" s="111"/>
    </row>
    <row r="887" spans="4:5" x14ac:dyDescent="0.2">
      <c r="D887" s="111"/>
      <c r="E887" s="111"/>
    </row>
    <row r="888" spans="4:5" x14ac:dyDescent="0.2">
      <c r="D888" s="111"/>
      <c r="E888" s="111"/>
    </row>
    <row r="889" spans="4:5" x14ac:dyDescent="0.2">
      <c r="D889" s="111"/>
      <c r="E889" s="111"/>
    </row>
    <row r="890" spans="4:5" x14ac:dyDescent="0.2">
      <c r="D890" s="111"/>
      <c r="E890" s="111"/>
    </row>
    <row r="891" spans="4:5" x14ac:dyDescent="0.2">
      <c r="D891" s="111"/>
      <c r="E891" s="111"/>
    </row>
    <row r="892" spans="4:5" x14ac:dyDescent="0.2">
      <c r="D892" s="111"/>
      <c r="E892" s="111"/>
    </row>
    <row r="893" spans="4:5" x14ac:dyDescent="0.2">
      <c r="D893" s="111"/>
      <c r="E893" s="111"/>
    </row>
    <row r="894" spans="4:5" x14ac:dyDescent="0.2">
      <c r="D894" s="111"/>
      <c r="E894" s="111"/>
    </row>
    <row r="895" spans="4:5" x14ac:dyDescent="0.2">
      <c r="D895" s="111"/>
      <c r="E895" s="111"/>
    </row>
    <row r="896" spans="4:5" x14ac:dyDescent="0.2">
      <c r="D896" s="111"/>
      <c r="E896" s="111"/>
    </row>
    <row r="897" spans="4:5" x14ac:dyDescent="0.2">
      <c r="D897" s="111"/>
      <c r="E897" s="111"/>
    </row>
    <row r="898" spans="4:5" x14ac:dyDescent="0.2">
      <c r="D898" s="111"/>
      <c r="E898" s="111"/>
    </row>
    <row r="899" spans="4:5" x14ac:dyDescent="0.2">
      <c r="D899" s="111"/>
      <c r="E899" s="111"/>
    </row>
    <row r="900" spans="4:5" x14ac:dyDescent="0.2">
      <c r="D900" s="111"/>
      <c r="E900" s="111"/>
    </row>
    <row r="901" spans="4:5" x14ac:dyDescent="0.2">
      <c r="D901" s="111"/>
      <c r="E901" s="111"/>
    </row>
    <row r="902" spans="4:5" x14ac:dyDescent="0.2">
      <c r="D902" s="111"/>
      <c r="E902" s="111"/>
    </row>
    <row r="903" spans="4:5" x14ac:dyDescent="0.2">
      <c r="D903" s="111"/>
      <c r="E903" s="111"/>
    </row>
    <row r="904" spans="4:5" x14ac:dyDescent="0.2">
      <c r="D904" s="111"/>
      <c r="E904" s="111"/>
    </row>
    <row r="905" spans="4:5" x14ac:dyDescent="0.2">
      <c r="D905" s="111"/>
      <c r="E905" s="111"/>
    </row>
    <row r="906" spans="4:5" x14ac:dyDescent="0.2">
      <c r="D906" s="111"/>
      <c r="E906" s="111"/>
    </row>
    <row r="907" spans="4:5" x14ac:dyDescent="0.2">
      <c r="D907" s="111"/>
      <c r="E907" s="111"/>
    </row>
    <row r="908" spans="4:5" x14ac:dyDescent="0.2">
      <c r="D908" s="111"/>
      <c r="E908" s="111"/>
    </row>
    <row r="909" spans="4:5" x14ac:dyDescent="0.2">
      <c r="D909" s="111"/>
      <c r="E909" s="111"/>
    </row>
    <row r="910" spans="4:5" x14ac:dyDescent="0.2">
      <c r="D910" s="111"/>
      <c r="E910" s="111"/>
    </row>
    <row r="911" spans="4:5" x14ac:dyDescent="0.2">
      <c r="D911" s="111"/>
      <c r="E911" s="111"/>
    </row>
    <row r="912" spans="4:5" x14ac:dyDescent="0.2">
      <c r="D912" s="111"/>
      <c r="E912" s="111"/>
    </row>
    <row r="913" spans="4:5" x14ac:dyDescent="0.2">
      <c r="D913" s="111"/>
      <c r="E913" s="111"/>
    </row>
    <row r="914" spans="4:5" x14ac:dyDescent="0.2">
      <c r="D914" s="111"/>
      <c r="E914" s="111"/>
    </row>
    <row r="915" spans="4:5" x14ac:dyDescent="0.2">
      <c r="D915" s="111"/>
      <c r="E915" s="111"/>
    </row>
    <row r="916" spans="4:5" x14ac:dyDescent="0.2">
      <c r="D916" s="111"/>
      <c r="E916" s="111"/>
    </row>
    <row r="917" spans="4:5" x14ac:dyDescent="0.2">
      <c r="D917" s="111"/>
      <c r="E917" s="111"/>
    </row>
    <row r="918" spans="4:5" x14ac:dyDescent="0.2">
      <c r="D918" s="111"/>
      <c r="E918" s="111"/>
    </row>
    <row r="919" spans="4:5" x14ac:dyDescent="0.2">
      <c r="D919" s="111"/>
      <c r="E919" s="111"/>
    </row>
    <row r="920" spans="4:5" x14ac:dyDescent="0.2">
      <c r="D920" s="111"/>
      <c r="E920" s="111"/>
    </row>
    <row r="921" spans="4:5" x14ac:dyDescent="0.2">
      <c r="D921" s="111"/>
      <c r="E921" s="111"/>
    </row>
    <row r="922" spans="4:5" x14ac:dyDescent="0.2">
      <c r="D922" s="111"/>
      <c r="E922" s="111"/>
    </row>
    <row r="923" spans="4:5" x14ac:dyDescent="0.2">
      <c r="D923" s="111"/>
      <c r="E923" s="111"/>
    </row>
    <row r="924" spans="4:5" x14ac:dyDescent="0.2">
      <c r="D924" s="111"/>
      <c r="E924" s="111"/>
    </row>
    <row r="925" spans="4:5" x14ac:dyDescent="0.2">
      <c r="D925" s="111"/>
      <c r="E925" s="111"/>
    </row>
    <row r="926" spans="4:5" x14ac:dyDescent="0.2">
      <c r="D926" s="111"/>
      <c r="E926" s="111"/>
    </row>
    <row r="927" spans="4:5" x14ac:dyDescent="0.2">
      <c r="D927" s="111"/>
      <c r="E927" s="111"/>
    </row>
    <row r="928" spans="4:5" x14ac:dyDescent="0.2">
      <c r="D928" s="111"/>
      <c r="E928" s="111"/>
    </row>
    <row r="929" spans="4:5" x14ac:dyDescent="0.2">
      <c r="D929" s="111"/>
      <c r="E929" s="111"/>
    </row>
    <row r="930" spans="4:5" x14ac:dyDescent="0.2">
      <c r="D930" s="111"/>
      <c r="E930" s="111"/>
    </row>
    <row r="931" spans="4:5" x14ac:dyDescent="0.2">
      <c r="D931" s="111"/>
      <c r="E931" s="111"/>
    </row>
    <row r="932" spans="4:5" x14ac:dyDescent="0.2">
      <c r="D932" s="111"/>
      <c r="E932" s="111"/>
    </row>
    <row r="933" spans="4:5" x14ac:dyDescent="0.2">
      <c r="D933" s="111"/>
      <c r="E933" s="111"/>
    </row>
    <row r="934" spans="4:5" x14ac:dyDescent="0.2">
      <c r="D934" s="111"/>
      <c r="E934" s="111"/>
    </row>
    <row r="935" spans="4:5" x14ac:dyDescent="0.2">
      <c r="D935" s="111"/>
      <c r="E935" s="111"/>
    </row>
    <row r="936" spans="4:5" x14ac:dyDescent="0.2">
      <c r="D936" s="111"/>
      <c r="E936" s="111"/>
    </row>
    <row r="937" spans="4:5" x14ac:dyDescent="0.2">
      <c r="D937" s="111"/>
      <c r="E937" s="111"/>
    </row>
    <row r="938" spans="4:5" x14ac:dyDescent="0.2">
      <c r="D938" s="111"/>
      <c r="E938" s="111"/>
    </row>
    <row r="939" spans="4:5" x14ac:dyDescent="0.2">
      <c r="D939" s="111"/>
      <c r="E939" s="111"/>
    </row>
    <row r="940" spans="4:5" x14ac:dyDescent="0.2">
      <c r="D940" s="111"/>
      <c r="E940" s="111"/>
    </row>
    <row r="941" spans="4:5" x14ac:dyDescent="0.2">
      <c r="D941" s="111"/>
      <c r="E941" s="111"/>
    </row>
    <row r="942" spans="4:5" x14ac:dyDescent="0.2">
      <c r="D942" s="111"/>
      <c r="E942" s="111"/>
    </row>
    <row r="943" spans="4:5" x14ac:dyDescent="0.2">
      <c r="D943" s="111"/>
      <c r="E943" s="111"/>
    </row>
    <row r="944" spans="4:5" x14ac:dyDescent="0.2">
      <c r="D944" s="111"/>
      <c r="E944" s="111"/>
    </row>
    <row r="945" spans="4:5" x14ac:dyDescent="0.2">
      <c r="D945" s="111"/>
      <c r="E945" s="111"/>
    </row>
    <row r="946" spans="4:5" x14ac:dyDescent="0.2">
      <c r="D946" s="111"/>
      <c r="E946" s="111"/>
    </row>
    <row r="947" spans="4:5" x14ac:dyDescent="0.2">
      <c r="D947" s="111"/>
      <c r="E947" s="111"/>
    </row>
    <row r="948" spans="4:5" x14ac:dyDescent="0.2">
      <c r="D948" s="111"/>
      <c r="E948" s="111"/>
    </row>
    <row r="949" spans="4:5" x14ac:dyDescent="0.2">
      <c r="D949" s="111"/>
      <c r="E949" s="111"/>
    </row>
    <row r="950" spans="4:5" x14ac:dyDescent="0.2">
      <c r="D950" s="111"/>
      <c r="E950" s="111"/>
    </row>
    <row r="951" spans="4:5" x14ac:dyDescent="0.2">
      <c r="D951" s="111"/>
      <c r="E951" s="111"/>
    </row>
    <row r="952" spans="4:5" x14ac:dyDescent="0.2">
      <c r="D952" s="111"/>
      <c r="E952" s="111"/>
    </row>
    <row r="953" spans="4:5" x14ac:dyDescent="0.2">
      <c r="D953" s="111"/>
      <c r="E953" s="111"/>
    </row>
    <row r="954" spans="4:5" x14ac:dyDescent="0.2">
      <c r="D954" s="111"/>
      <c r="E954" s="111"/>
    </row>
    <row r="955" spans="4:5" x14ac:dyDescent="0.2">
      <c r="D955" s="111"/>
      <c r="E955" s="111"/>
    </row>
    <row r="956" spans="4:5" x14ac:dyDescent="0.2">
      <c r="D956" s="111"/>
      <c r="E956" s="111"/>
    </row>
    <row r="957" spans="4:5" x14ac:dyDescent="0.2">
      <c r="D957" s="111"/>
      <c r="E957" s="111"/>
    </row>
    <row r="958" spans="4:5" x14ac:dyDescent="0.2">
      <c r="D958" s="111"/>
      <c r="E958" s="111"/>
    </row>
    <row r="959" spans="4:5" x14ac:dyDescent="0.2">
      <c r="D959" s="111"/>
      <c r="E959" s="111"/>
    </row>
    <row r="960" spans="4:5" x14ac:dyDescent="0.2">
      <c r="D960" s="111"/>
      <c r="E960" s="111"/>
    </row>
    <row r="961" spans="4:5" x14ac:dyDescent="0.2">
      <c r="D961" s="111"/>
      <c r="E961" s="111"/>
    </row>
    <row r="962" spans="4:5" x14ac:dyDescent="0.2">
      <c r="D962" s="111"/>
      <c r="E962" s="111"/>
    </row>
    <row r="963" spans="4:5" x14ac:dyDescent="0.2">
      <c r="D963" s="111"/>
      <c r="E963" s="111"/>
    </row>
    <row r="964" spans="4:5" x14ac:dyDescent="0.2">
      <c r="D964" s="111"/>
      <c r="E964" s="111"/>
    </row>
    <row r="965" spans="4:5" x14ac:dyDescent="0.2">
      <c r="D965" s="111"/>
      <c r="E965" s="111"/>
    </row>
    <row r="966" spans="4:5" x14ac:dyDescent="0.2">
      <c r="D966" s="111"/>
      <c r="E966" s="111"/>
    </row>
    <row r="967" spans="4:5" x14ac:dyDescent="0.2">
      <c r="D967" s="111"/>
      <c r="E967" s="111"/>
    </row>
    <row r="968" spans="4:5" x14ac:dyDescent="0.2">
      <c r="D968" s="111"/>
      <c r="E968" s="111"/>
    </row>
    <row r="969" spans="4:5" x14ac:dyDescent="0.2">
      <c r="D969" s="111"/>
      <c r="E969" s="111"/>
    </row>
    <row r="970" spans="4:5" x14ac:dyDescent="0.2">
      <c r="D970" s="111"/>
      <c r="E970" s="111"/>
    </row>
    <row r="971" spans="4:5" x14ac:dyDescent="0.2">
      <c r="D971" s="111"/>
      <c r="E971" s="111"/>
    </row>
    <row r="972" spans="4:5" x14ac:dyDescent="0.2">
      <c r="D972" s="111"/>
      <c r="E972" s="111"/>
    </row>
    <row r="973" spans="4:5" x14ac:dyDescent="0.2">
      <c r="D973" s="111"/>
      <c r="E973" s="111"/>
    </row>
    <row r="974" spans="4:5" x14ac:dyDescent="0.2">
      <c r="D974" s="111"/>
      <c r="E974" s="111"/>
    </row>
    <row r="975" spans="4:5" x14ac:dyDescent="0.2">
      <c r="D975" s="111"/>
      <c r="E975" s="111"/>
    </row>
    <row r="976" spans="4:5" x14ac:dyDescent="0.2">
      <c r="D976" s="111"/>
      <c r="E976" s="111"/>
    </row>
    <row r="977" spans="4:5" x14ac:dyDescent="0.2">
      <c r="D977" s="111"/>
      <c r="E977" s="111"/>
    </row>
    <row r="978" spans="4:5" x14ac:dyDescent="0.2">
      <c r="D978" s="111"/>
      <c r="E978" s="111"/>
    </row>
    <row r="979" spans="4:5" x14ac:dyDescent="0.2">
      <c r="D979" s="111"/>
      <c r="E979" s="111"/>
    </row>
    <row r="980" spans="4:5" x14ac:dyDescent="0.2">
      <c r="D980" s="111"/>
      <c r="E980" s="111"/>
    </row>
    <row r="981" spans="4:5" x14ac:dyDescent="0.2">
      <c r="D981" s="111"/>
      <c r="E981" s="111"/>
    </row>
    <row r="982" spans="4:5" x14ac:dyDescent="0.2">
      <c r="D982" s="111"/>
      <c r="E982" s="111"/>
    </row>
    <row r="983" spans="4:5" x14ac:dyDescent="0.2">
      <c r="D983" s="111"/>
      <c r="E983" s="111"/>
    </row>
    <row r="984" spans="4:5" x14ac:dyDescent="0.2">
      <c r="D984" s="111"/>
      <c r="E984" s="111"/>
    </row>
    <row r="985" spans="4:5" x14ac:dyDescent="0.2">
      <c r="D985" s="111"/>
      <c r="E985" s="111"/>
    </row>
    <row r="986" spans="4:5" x14ac:dyDescent="0.2">
      <c r="D986" s="111"/>
      <c r="E986" s="111"/>
    </row>
    <row r="987" spans="4:5" x14ac:dyDescent="0.2">
      <c r="D987" s="111"/>
      <c r="E987" s="111"/>
    </row>
    <row r="988" spans="4:5" x14ac:dyDescent="0.2">
      <c r="D988" s="111"/>
      <c r="E988" s="111"/>
    </row>
    <row r="989" spans="4:5" x14ac:dyDescent="0.2">
      <c r="D989" s="111"/>
      <c r="E989" s="111"/>
    </row>
    <row r="990" spans="4:5" x14ac:dyDescent="0.2">
      <c r="D990" s="111"/>
      <c r="E990" s="111"/>
    </row>
    <row r="991" spans="4:5" x14ac:dyDescent="0.2">
      <c r="D991" s="111"/>
      <c r="E991" s="111"/>
    </row>
    <row r="992" spans="4:5" x14ac:dyDescent="0.2">
      <c r="D992" s="111"/>
      <c r="E992" s="111"/>
    </row>
    <row r="993" spans="4:5" x14ac:dyDescent="0.2">
      <c r="D993" s="111"/>
      <c r="E993" s="111"/>
    </row>
    <row r="994" spans="4:5" x14ac:dyDescent="0.2">
      <c r="D994" s="111"/>
      <c r="E994" s="111"/>
    </row>
    <row r="995" spans="4:5" x14ac:dyDescent="0.2">
      <c r="D995" s="111"/>
      <c r="E995" s="111"/>
    </row>
    <row r="996" spans="4:5" x14ac:dyDescent="0.2">
      <c r="D996" s="111"/>
      <c r="E996" s="111"/>
    </row>
    <row r="997" spans="4:5" x14ac:dyDescent="0.2">
      <c r="D997" s="111"/>
      <c r="E997" s="111"/>
    </row>
    <row r="998" spans="4:5" x14ac:dyDescent="0.2">
      <c r="D998" s="111"/>
      <c r="E998" s="111"/>
    </row>
    <row r="999" spans="4:5" x14ac:dyDescent="0.2">
      <c r="D999" s="111"/>
      <c r="E999" s="111"/>
    </row>
    <row r="1000" spans="4:5" x14ac:dyDescent="0.2">
      <c r="D1000" s="111"/>
      <c r="E1000" s="111"/>
    </row>
    <row r="1001" spans="4:5" x14ac:dyDescent="0.2">
      <c r="D1001" s="111"/>
      <c r="E1001" s="111"/>
    </row>
    <row r="1002" spans="4:5" x14ac:dyDescent="0.2">
      <c r="D1002" s="111"/>
      <c r="E1002" s="111"/>
    </row>
    <row r="1003" spans="4:5" x14ac:dyDescent="0.2">
      <c r="D1003" s="111"/>
      <c r="E1003" s="111"/>
    </row>
    <row r="1004" spans="4:5" x14ac:dyDescent="0.2">
      <c r="D1004" s="111"/>
      <c r="E1004" s="111"/>
    </row>
    <row r="1005" spans="4:5" x14ac:dyDescent="0.2">
      <c r="D1005" s="111"/>
      <c r="E1005" s="111"/>
    </row>
    <row r="1006" spans="4:5" x14ac:dyDescent="0.2">
      <c r="D1006" s="111"/>
      <c r="E1006" s="111"/>
    </row>
    <row r="1007" spans="4:5" x14ac:dyDescent="0.2">
      <c r="D1007" s="111"/>
      <c r="E1007" s="111"/>
    </row>
    <row r="1008" spans="4:5" x14ac:dyDescent="0.2">
      <c r="D1008" s="111"/>
      <c r="E1008" s="111"/>
    </row>
    <row r="1009" spans="4:5" x14ac:dyDescent="0.2">
      <c r="D1009" s="111"/>
      <c r="E1009" s="111"/>
    </row>
    <row r="1010" spans="4:5" x14ac:dyDescent="0.2">
      <c r="D1010" s="111"/>
      <c r="E1010" s="111"/>
    </row>
    <row r="1011" spans="4:5" x14ac:dyDescent="0.2">
      <c r="D1011" s="111"/>
      <c r="E1011" s="111"/>
    </row>
    <row r="1012" spans="4:5" x14ac:dyDescent="0.2">
      <c r="D1012" s="111"/>
      <c r="E1012" s="111"/>
    </row>
    <row r="1013" spans="4:5" x14ac:dyDescent="0.2">
      <c r="D1013" s="111"/>
      <c r="E1013" s="111"/>
    </row>
    <row r="1014" spans="4:5" x14ac:dyDescent="0.2">
      <c r="D1014" s="111"/>
      <c r="E1014" s="111"/>
    </row>
    <row r="1015" spans="4:5" x14ac:dyDescent="0.2">
      <c r="D1015" s="111"/>
      <c r="E1015" s="111"/>
    </row>
    <row r="1016" spans="4:5" x14ac:dyDescent="0.2">
      <c r="D1016" s="111"/>
      <c r="E1016" s="111"/>
    </row>
    <row r="1017" spans="4:5" x14ac:dyDescent="0.2">
      <c r="D1017" s="111"/>
      <c r="E1017" s="111"/>
    </row>
    <row r="1018" spans="4:5" x14ac:dyDescent="0.2">
      <c r="D1018" s="111"/>
      <c r="E1018" s="111"/>
    </row>
    <row r="1019" spans="4:5" x14ac:dyDescent="0.2">
      <c r="D1019" s="111"/>
      <c r="E1019" s="111"/>
    </row>
    <row r="1020" spans="4:5" x14ac:dyDescent="0.2">
      <c r="D1020" s="111"/>
      <c r="E1020" s="111"/>
    </row>
    <row r="1021" spans="4:5" x14ac:dyDescent="0.2">
      <c r="D1021" s="111"/>
      <c r="E1021" s="111"/>
    </row>
    <row r="1022" spans="4:5" x14ac:dyDescent="0.2">
      <c r="D1022" s="111"/>
      <c r="E1022" s="111"/>
    </row>
    <row r="1023" spans="4:5" x14ac:dyDescent="0.2">
      <c r="D1023" s="111"/>
      <c r="E1023" s="111"/>
    </row>
    <row r="1024" spans="4:5" x14ac:dyDescent="0.2">
      <c r="D1024" s="111"/>
      <c r="E1024" s="111"/>
    </row>
    <row r="1025" spans="4:5" x14ac:dyDescent="0.2">
      <c r="D1025" s="111"/>
      <c r="E1025" s="111"/>
    </row>
    <row r="1026" spans="4:5" x14ac:dyDescent="0.2">
      <c r="D1026" s="111"/>
      <c r="E1026" s="111"/>
    </row>
    <row r="1027" spans="4:5" x14ac:dyDescent="0.2">
      <c r="D1027" s="111"/>
      <c r="E1027" s="111"/>
    </row>
    <row r="1028" spans="4:5" x14ac:dyDescent="0.2">
      <c r="D1028" s="111"/>
      <c r="E1028" s="111"/>
    </row>
    <row r="1029" spans="4:5" x14ac:dyDescent="0.2">
      <c r="D1029" s="111"/>
      <c r="E1029" s="111"/>
    </row>
    <row r="1030" spans="4:5" x14ac:dyDescent="0.2">
      <c r="D1030" s="111"/>
      <c r="E1030" s="111"/>
    </row>
    <row r="1031" spans="4:5" x14ac:dyDescent="0.2">
      <c r="D1031" s="111"/>
      <c r="E1031" s="111"/>
    </row>
    <row r="1032" spans="4:5" x14ac:dyDescent="0.2">
      <c r="D1032" s="111"/>
      <c r="E1032" s="111"/>
    </row>
    <row r="1033" spans="4:5" x14ac:dyDescent="0.2">
      <c r="D1033" s="111"/>
      <c r="E1033" s="111"/>
    </row>
    <row r="1034" spans="4:5" x14ac:dyDescent="0.2">
      <c r="D1034" s="111"/>
      <c r="E1034" s="111"/>
    </row>
    <row r="1035" spans="4:5" x14ac:dyDescent="0.2">
      <c r="D1035" s="111"/>
      <c r="E1035" s="111"/>
    </row>
    <row r="1036" spans="4:5" x14ac:dyDescent="0.2">
      <c r="D1036" s="111"/>
      <c r="E1036" s="111"/>
    </row>
    <row r="1037" spans="4:5" x14ac:dyDescent="0.2">
      <c r="D1037" s="111"/>
      <c r="E1037" s="111"/>
    </row>
    <row r="1038" spans="4:5" x14ac:dyDescent="0.2">
      <c r="D1038" s="111"/>
      <c r="E1038" s="111"/>
    </row>
    <row r="1039" spans="4:5" x14ac:dyDescent="0.2">
      <c r="D1039" s="111"/>
      <c r="E1039" s="111"/>
    </row>
    <row r="1040" spans="4:5" x14ac:dyDescent="0.2">
      <c r="D1040" s="111"/>
      <c r="E1040" s="111"/>
    </row>
    <row r="1041" spans="4:5" x14ac:dyDescent="0.2">
      <c r="D1041" s="111"/>
      <c r="E1041" s="111"/>
    </row>
    <row r="1042" spans="4:5" x14ac:dyDescent="0.2">
      <c r="D1042" s="111"/>
      <c r="E1042" s="111"/>
    </row>
    <row r="1043" spans="4:5" x14ac:dyDescent="0.2">
      <c r="D1043" s="111"/>
      <c r="E1043" s="111"/>
    </row>
    <row r="1044" spans="4:5" x14ac:dyDescent="0.2">
      <c r="D1044" s="111"/>
      <c r="E1044" s="111"/>
    </row>
    <row r="1045" spans="4:5" x14ac:dyDescent="0.2">
      <c r="D1045" s="111"/>
      <c r="E1045" s="111"/>
    </row>
    <row r="1046" spans="4:5" x14ac:dyDescent="0.2">
      <c r="D1046" s="111"/>
      <c r="E1046" s="111"/>
    </row>
    <row r="1047" spans="4:5" x14ac:dyDescent="0.2">
      <c r="D1047" s="111"/>
      <c r="E1047" s="111"/>
    </row>
    <row r="1048" spans="4:5" x14ac:dyDescent="0.2">
      <c r="D1048" s="111"/>
      <c r="E1048" s="111"/>
    </row>
    <row r="1049" spans="4:5" x14ac:dyDescent="0.2">
      <c r="D1049" s="111"/>
      <c r="E1049" s="111"/>
    </row>
    <row r="1050" spans="4:5" x14ac:dyDescent="0.2">
      <c r="D1050" s="111"/>
      <c r="E1050" s="111"/>
    </row>
    <row r="1051" spans="4:5" x14ac:dyDescent="0.2">
      <c r="D1051" s="111"/>
      <c r="E1051" s="111"/>
    </row>
    <row r="1052" spans="4:5" x14ac:dyDescent="0.2">
      <c r="D1052" s="111"/>
      <c r="E1052" s="111"/>
    </row>
    <row r="1053" spans="4:5" x14ac:dyDescent="0.2">
      <c r="D1053" s="111"/>
      <c r="E1053" s="111"/>
    </row>
    <row r="1054" spans="4:5" x14ac:dyDescent="0.2">
      <c r="D1054" s="111"/>
      <c r="E1054" s="111"/>
    </row>
    <row r="1055" spans="4:5" x14ac:dyDescent="0.2">
      <c r="D1055" s="111"/>
      <c r="E1055" s="111"/>
    </row>
    <row r="1056" spans="4:5" x14ac:dyDescent="0.2">
      <c r="D1056" s="111"/>
      <c r="E1056" s="111"/>
    </row>
    <row r="1057" spans="4:5" x14ac:dyDescent="0.2">
      <c r="D1057" s="111"/>
      <c r="E1057" s="111"/>
    </row>
    <row r="1058" spans="4:5" x14ac:dyDescent="0.2">
      <c r="D1058" s="111"/>
      <c r="E1058" s="111"/>
    </row>
    <row r="1059" spans="4:5" x14ac:dyDescent="0.2">
      <c r="D1059" s="111"/>
      <c r="E1059" s="111"/>
    </row>
    <row r="1060" spans="4:5" x14ac:dyDescent="0.2">
      <c r="D1060" s="111"/>
      <c r="E1060" s="111"/>
    </row>
    <row r="1061" spans="4:5" x14ac:dyDescent="0.2">
      <c r="D1061" s="111"/>
      <c r="E1061" s="111"/>
    </row>
    <row r="1062" spans="4:5" x14ac:dyDescent="0.2">
      <c r="D1062" s="111"/>
      <c r="E1062" s="111"/>
    </row>
    <row r="1063" spans="4:5" x14ac:dyDescent="0.2">
      <c r="D1063" s="111"/>
      <c r="E1063" s="111"/>
    </row>
    <row r="1064" spans="4:5" x14ac:dyDescent="0.2">
      <c r="D1064" s="111"/>
      <c r="E1064" s="111"/>
    </row>
    <row r="1065" spans="4:5" x14ac:dyDescent="0.2">
      <c r="D1065" s="111"/>
      <c r="E1065" s="111"/>
    </row>
    <row r="1066" spans="4:5" x14ac:dyDescent="0.2">
      <c r="D1066" s="111"/>
      <c r="E1066" s="111"/>
    </row>
    <row r="1067" spans="4:5" x14ac:dyDescent="0.2">
      <c r="D1067" s="111"/>
      <c r="E1067" s="111"/>
    </row>
    <row r="1068" spans="4:5" x14ac:dyDescent="0.2">
      <c r="D1068" s="111"/>
      <c r="E1068" s="111"/>
    </row>
    <row r="1069" spans="4:5" x14ac:dyDescent="0.2">
      <c r="D1069" s="111"/>
      <c r="E1069" s="111"/>
    </row>
    <row r="1070" spans="4:5" x14ac:dyDescent="0.2">
      <c r="D1070" s="111"/>
      <c r="E1070" s="111"/>
    </row>
    <row r="1071" spans="4:5" x14ac:dyDescent="0.2">
      <c r="D1071" s="111"/>
      <c r="E1071" s="111"/>
    </row>
    <row r="1072" spans="4:5" x14ac:dyDescent="0.2">
      <c r="D1072" s="111"/>
      <c r="E1072" s="111"/>
    </row>
    <row r="1073" spans="4:5" x14ac:dyDescent="0.2">
      <c r="D1073" s="111"/>
      <c r="E1073" s="111"/>
    </row>
    <row r="1074" spans="4:5" x14ac:dyDescent="0.2">
      <c r="D1074" s="111"/>
      <c r="E1074" s="111"/>
    </row>
    <row r="1075" spans="4:5" x14ac:dyDescent="0.2">
      <c r="D1075" s="111"/>
      <c r="E1075" s="111"/>
    </row>
    <row r="1076" spans="4:5" x14ac:dyDescent="0.2">
      <c r="D1076" s="111"/>
      <c r="E1076" s="111"/>
    </row>
    <row r="1077" spans="4:5" x14ac:dyDescent="0.2">
      <c r="D1077" s="111"/>
      <c r="E1077" s="111"/>
    </row>
    <row r="1078" spans="4:5" x14ac:dyDescent="0.2">
      <c r="D1078" s="111"/>
      <c r="E1078" s="111"/>
    </row>
    <row r="1079" spans="4:5" x14ac:dyDescent="0.2">
      <c r="D1079" s="111"/>
      <c r="E1079" s="111"/>
    </row>
    <row r="1080" spans="4:5" x14ac:dyDescent="0.2">
      <c r="D1080" s="111"/>
      <c r="E1080" s="111"/>
    </row>
    <row r="1081" spans="4:5" x14ac:dyDescent="0.2">
      <c r="D1081" s="111"/>
      <c r="E1081" s="111"/>
    </row>
    <row r="1082" spans="4:5" x14ac:dyDescent="0.2">
      <c r="D1082" s="111"/>
      <c r="E1082" s="111"/>
    </row>
    <row r="1083" spans="4:5" x14ac:dyDescent="0.2">
      <c r="D1083" s="111"/>
      <c r="E1083" s="111"/>
    </row>
    <row r="1084" spans="4:5" x14ac:dyDescent="0.2">
      <c r="D1084" s="111"/>
      <c r="E1084" s="111"/>
    </row>
    <row r="1085" spans="4:5" x14ac:dyDescent="0.2">
      <c r="D1085" s="111"/>
      <c r="E1085" s="111"/>
    </row>
    <row r="1086" spans="4:5" x14ac:dyDescent="0.2">
      <c r="D1086" s="111"/>
      <c r="E1086" s="111"/>
    </row>
    <row r="1087" spans="4:5" x14ac:dyDescent="0.2">
      <c r="D1087" s="111"/>
      <c r="E1087" s="111"/>
    </row>
    <row r="1088" spans="4:5" x14ac:dyDescent="0.2">
      <c r="D1088" s="111"/>
      <c r="E1088" s="111"/>
    </row>
    <row r="1089" spans="4:5" x14ac:dyDescent="0.2">
      <c r="D1089" s="111"/>
      <c r="E1089" s="111"/>
    </row>
    <row r="1090" spans="4:5" x14ac:dyDescent="0.2">
      <c r="D1090" s="111"/>
      <c r="E1090" s="111"/>
    </row>
    <row r="1091" spans="4:5" x14ac:dyDescent="0.2">
      <c r="D1091" s="111"/>
      <c r="E1091" s="111"/>
    </row>
    <row r="1092" spans="4:5" x14ac:dyDescent="0.2">
      <c r="D1092" s="111"/>
      <c r="E1092" s="111"/>
    </row>
    <row r="1093" spans="4:5" x14ac:dyDescent="0.2">
      <c r="D1093" s="111"/>
      <c r="E1093" s="111"/>
    </row>
    <row r="1094" spans="4:5" x14ac:dyDescent="0.2">
      <c r="D1094" s="111"/>
      <c r="E1094" s="111"/>
    </row>
    <row r="1095" spans="4:5" x14ac:dyDescent="0.2">
      <c r="D1095" s="111"/>
      <c r="E1095" s="111"/>
    </row>
    <row r="1096" spans="4:5" x14ac:dyDescent="0.2">
      <c r="D1096" s="111"/>
      <c r="E1096" s="111"/>
    </row>
    <row r="1097" spans="4:5" x14ac:dyDescent="0.2">
      <c r="D1097" s="111"/>
      <c r="E1097" s="111"/>
    </row>
    <row r="1098" spans="4:5" x14ac:dyDescent="0.2">
      <c r="D1098" s="111"/>
      <c r="E1098" s="111"/>
    </row>
    <row r="1099" spans="4:5" x14ac:dyDescent="0.2">
      <c r="D1099" s="111"/>
      <c r="E1099" s="111"/>
    </row>
    <row r="1100" spans="4:5" x14ac:dyDescent="0.2">
      <c r="D1100" s="111"/>
      <c r="E1100" s="111"/>
    </row>
    <row r="1101" spans="4:5" x14ac:dyDescent="0.2">
      <c r="D1101" s="111"/>
      <c r="E1101" s="111"/>
    </row>
    <row r="1102" spans="4:5" x14ac:dyDescent="0.2">
      <c r="D1102" s="111"/>
      <c r="E1102" s="111"/>
    </row>
    <row r="1103" spans="4:5" x14ac:dyDescent="0.2">
      <c r="D1103" s="111"/>
      <c r="E1103" s="111"/>
    </row>
    <row r="1104" spans="4:5" x14ac:dyDescent="0.2">
      <c r="D1104" s="111"/>
      <c r="E1104" s="111"/>
    </row>
    <row r="1105" spans="4:5" x14ac:dyDescent="0.2">
      <c r="D1105" s="111"/>
      <c r="E1105" s="111"/>
    </row>
    <row r="1106" spans="4:5" x14ac:dyDescent="0.2">
      <c r="D1106" s="111"/>
      <c r="E1106" s="111"/>
    </row>
    <row r="1107" spans="4:5" x14ac:dyDescent="0.2">
      <c r="D1107" s="111"/>
      <c r="E1107" s="111"/>
    </row>
    <row r="1108" spans="4:5" x14ac:dyDescent="0.2">
      <c r="D1108" s="111"/>
      <c r="E1108" s="111"/>
    </row>
    <row r="1109" spans="4:5" x14ac:dyDescent="0.2">
      <c r="D1109" s="111"/>
      <c r="E1109" s="111"/>
    </row>
    <row r="1110" spans="4:5" x14ac:dyDescent="0.2">
      <c r="D1110" s="111"/>
      <c r="E1110" s="111"/>
    </row>
    <row r="1111" spans="4:5" x14ac:dyDescent="0.2">
      <c r="D1111" s="111"/>
      <c r="E1111" s="111"/>
    </row>
    <row r="1112" spans="4:5" x14ac:dyDescent="0.2">
      <c r="D1112" s="111"/>
      <c r="E1112" s="111"/>
    </row>
    <row r="1113" spans="4:5" x14ac:dyDescent="0.2">
      <c r="D1113" s="111"/>
      <c r="E1113" s="111"/>
    </row>
    <row r="1114" spans="4:5" x14ac:dyDescent="0.2">
      <c r="D1114" s="111"/>
      <c r="E1114" s="111"/>
    </row>
    <row r="1115" spans="4:5" x14ac:dyDescent="0.2">
      <c r="D1115" s="111"/>
      <c r="E1115" s="111"/>
    </row>
    <row r="1116" spans="4:5" x14ac:dyDescent="0.2">
      <c r="D1116" s="111"/>
      <c r="E1116" s="111"/>
    </row>
    <row r="1117" spans="4:5" x14ac:dyDescent="0.2">
      <c r="D1117" s="111"/>
      <c r="E1117" s="111"/>
    </row>
    <row r="1118" spans="4:5" x14ac:dyDescent="0.2">
      <c r="D1118" s="111"/>
      <c r="E1118" s="111"/>
    </row>
    <row r="1119" spans="4:5" x14ac:dyDescent="0.2">
      <c r="D1119" s="111"/>
      <c r="E1119" s="111"/>
    </row>
    <row r="1120" spans="4:5" x14ac:dyDescent="0.2">
      <c r="D1120" s="111"/>
      <c r="E1120" s="111"/>
    </row>
    <row r="1121" spans="4:5" x14ac:dyDescent="0.2">
      <c r="D1121" s="111"/>
      <c r="E1121" s="111"/>
    </row>
    <row r="1122" spans="4:5" x14ac:dyDescent="0.2">
      <c r="D1122" s="111"/>
      <c r="E1122" s="111"/>
    </row>
    <row r="1123" spans="4:5" x14ac:dyDescent="0.2">
      <c r="D1123" s="111"/>
      <c r="E1123" s="111"/>
    </row>
    <row r="1124" spans="4:5" x14ac:dyDescent="0.2">
      <c r="D1124" s="111"/>
      <c r="E1124" s="111"/>
    </row>
    <row r="1125" spans="4:5" x14ac:dyDescent="0.2">
      <c r="D1125" s="111"/>
      <c r="E1125" s="111"/>
    </row>
    <row r="1126" spans="4:5" x14ac:dyDescent="0.2">
      <c r="D1126" s="111"/>
      <c r="E1126" s="111"/>
    </row>
    <row r="1127" spans="4:5" x14ac:dyDescent="0.2">
      <c r="D1127" s="111"/>
      <c r="E1127" s="111"/>
    </row>
    <row r="1128" spans="4:5" x14ac:dyDescent="0.2">
      <c r="D1128" s="111"/>
      <c r="E1128" s="111"/>
    </row>
    <row r="1129" spans="4:5" x14ac:dyDescent="0.2">
      <c r="D1129" s="111"/>
      <c r="E1129" s="111"/>
    </row>
    <row r="1130" spans="4:5" x14ac:dyDescent="0.2">
      <c r="D1130" s="111"/>
      <c r="E1130" s="111"/>
    </row>
    <row r="1131" spans="4:5" x14ac:dyDescent="0.2">
      <c r="D1131" s="111"/>
      <c r="E1131" s="111"/>
    </row>
    <row r="1132" spans="4:5" x14ac:dyDescent="0.2">
      <c r="D1132" s="111"/>
      <c r="E1132" s="111"/>
    </row>
    <row r="1133" spans="4:5" x14ac:dyDescent="0.2">
      <c r="D1133" s="111"/>
      <c r="E1133" s="111"/>
    </row>
    <row r="1134" spans="4:5" x14ac:dyDescent="0.2">
      <c r="D1134" s="111"/>
      <c r="E1134" s="111"/>
    </row>
    <row r="1135" spans="4:5" x14ac:dyDescent="0.2">
      <c r="D1135" s="111"/>
      <c r="E1135" s="111"/>
    </row>
    <row r="1136" spans="4:5" x14ac:dyDescent="0.2">
      <c r="D1136" s="111"/>
      <c r="E1136" s="111"/>
    </row>
    <row r="1137" spans="4:5" x14ac:dyDescent="0.2">
      <c r="D1137" s="111"/>
      <c r="E1137" s="111"/>
    </row>
    <row r="1138" spans="4:5" x14ac:dyDescent="0.2">
      <c r="D1138" s="111"/>
      <c r="E1138" s="111"/>
    </row>
    <row r="1139" spans="4:5" x14ac:dyDescent="0.2">
      <c r="D1139" s="111"/>
      <c r="E1139" s="111"/>
    </row>
    <row r="1140" spans="4:5" x14ac:dyDescent="0.2">
      <c r="D1140" s="111"/>
      <c r="E1140" s="111"/>
    </row>
    <row r="1141" spans="4:5" x14ac:dyDescent="0.2">
      <c r="D1141" s="111"/>
      <c r="E1141" s="111"/>
    </row>
    <row r="1142" spans="4:5" x14ac:dyDescent="0.2">
      <c r="D1142" s="111"/>
      <c r="E1142" s="111"/>
    </row>
    <row r="1143" spans="4:5" x14ac:dyDescent="0.2">
      <c r="D1143" s="111"/>
      <c r="E1143" s="111"/>
    </row>
    <row r="1144" spans="4:5" x14ac:dyDescent="0.2">
      <c r="D1144" s="111"/>
      <c r="E1144" s="111"/>
    </row>
    <row r="1145" spans="4:5" x14ac:dyDescent="0.2">
      <c r="D1145" s="111"/>
      <c r="E1145" s="111"/>
    </row>
    <row r="1146" spans="4:5" x14ac:dyDescent="0.2">
      <c r="D1146" s="111"/>
      <c r="E1146" s="111"/>
    </row>
    <row r="1147" spans="4:5" x14ac:dyDescent="0.2">
      <c r="D1147" s="111"/>
      <c r="E1147" s="111"/>
    </row>
    <row r="1148" spans="4:5" x14ac:dyDescent="0.2">
      <c r="D1148" s="111"/>
      <c r="E1148" s="111"/>
    </row>
    <row r="1149" spans="4:5" x14ac:dyDescent="0.2">
      <c r="D1149" s="111"/>
      <c r="E1149" s="111"/>
    </row>
    <row r="1150" spans="4:5" x14ac:dyDescent="0.2">
      <c r="D1150" s="111"/>
      <c r="E1150" s="111"/>
    </row>
    <row r="1151" spans="4:5" x14ac:dyDescent="0.2">
      <c r="D1151" s="111"/>
      <c r="E1151" s="111"/>
    </row>
    <row r="1152" spans="4:5" x14ac:dyDescent="0.2">
      <c r="D1152" s="111"/>
      <c r="E1152" s="111"/>
    </row>
    <row r="1153" spans="4:5" x14ac:dyDescent="0.2">
      <c r="D1153" s="111"/>
      <c r="E1153" s="111"/>
    </row>
    <row r="1154" spans="4:5" x14ac:dyDescent="0.2">
      <c r="D1154" s="111"/>
      <c r="E1154" s="111"/>
    </row>
    <row r="1155" spans="4:5" x14ac:dyDescent="0.2">
      <c r="D1155" s="111"/>
      <c r="E1155" s="111"/>
    </row>
    <row r="1156" spans="4:5" x14ac:dyDescent="0.2">
      <c r="D1156" s="111"/>
      <c r="E1156" s="111"/>
    </row>
    <row r="1157" spans="4:5" x14ac:dyDescent="0.2">
      <c r="D1157" s="111"/>
      <c r="E1157" s="111"/>
    </row>
    <row r="1158" spans="4:5" x14ac:dyDescent="0.2">
      <c r="D1158" s="111"/>
      <c r="E1158" s="111"/>
    </row>
    <row r="1159" spans="4:5" x14ac:dyDescent="0.2">
      <c r="D1159" s="111"/>
      <c r="E1159" s="111"/>
    </row>
    <row r="1160" spans="4:5" x14ac:dyDescent="0.2">
      <c r="D1160" s="111"/>
      <c r="E1160" s="111"/>
    </row>
    <row r="1161" spans="4:5" x14ac:dyDescent="0.2">
      <c r="D1161" s="111"/>
      <c r="E1161" s="111"/>
    </row>
    <row r="1162" spans="4:5" x14ac:dyDescent="0.2">
      <c r="D1162" s="111"/>
      <c r="E1162" s="111"/>
    </row>
    <row r="1163" spans="4:5" x14ac:dyDescent="0.2">
      <c r="D1163" s="111"/>
      <c r="E1163" s="111"/>
    </row>
    <row r="1164" spans="4:5" x14ac:dyDescent="0.2">
      <c r="D1164" s="111"/>
      <c r="E1164" s="111"/>
    </row>
    <row r="1165" spans="4:5" x14ac:dyDescent="0.2">
      <c r="D1165" s="111"/>
      <c r="E1165" s="111"/>
    </row>
    <row r="1166" spans="4:5" x14ac:dyDescent="0.2">
      <c r="D1166" s="111"/>
      <c r="E1166" s="111"/>
    </row>
    <row r="1167" spans="4:5" x14ac:dyDescent="0.2">
      <c r="D1167" s="111"/>
      <c r="E1167" s="111"/>
    </row>
    <row r="1168" spans="4:5" x14ac:dyDescent="0.2">
      <c r="D1168" s="111"/>
      <c r="E1168" s="111"/>
    </row>
    <row r="1169" spans="4:5" x14ac:dyDescent="0.2">
      <c r="D1169" s="111"/>
      <c r="E1169" s="111"/>
    </row>
    <row r="1170" spans="4:5" x14ac:dyDescent="0.2">
      <c r="D1170" s="111"/>
      <c r="E1170" s="111"/>
    </row>
    <row r="1171" spans="4:5" x14ac:dyDescent="0.2">
      <c r="D1171" s="111"/>
      <c r="E1171" s="111"/>
    </row>
    <row r="1172" spans="4:5" x14ac:dyDescent="0.2">
      <c r="D1172" s="111"/>
      <c r="E1172" s="111"/>
    </row>
    <row r="1173" spans="4:5" x14ac:dyDescent="0.2">
      <c r="D1173" s="111"/>
      <c r="E1173" s="111"/>
    </row>
    <row r="1174" spans="4:5" x14ac:dyDescent="0.2">
      <c r="D1174" s="111"/>
      <c r="E1174" s="111"/>
    </row>
    <row r="1175" spans="4:5" x14ac:dyDescent="0.2">
      <c r="D1175" s="111"/>
      <c r="E1175" s="111"/>
    </row>
    <row r="1176" spans="4:5" x14ac:dyDescent="0.2">
      <c r="D1176" s="111"/>
      <c r="E1176" s="111"/>
    </row>
    <row r="1177" spans="4:5" x14ac:dyDescent="0.2">
      <c r="D1177" s="111"/>
      <c r="E1177" s="111"/>
    </row>
    <row r="1178" spans="4:5" x14ac:dyDescent="0.2">
      <c r="D1178" s="111"/>
      <c r="E1178" s="111"/>
    </row>
    <row r="1179" spans="4:5" x14ac:dyDescent="0.2">
      <c r="D1179" s="111"/>
      <c r="E1179" s="111"/>
    </row>
    <row r="1180" spans="4:5" x14ac:dyDescent="0.2">
      <c r="D1180" s="111"/>
      <c r="E1180" s="111"/>
    </row>
    <row r="1181" spans="4:5" x14ac:dyDescent="0.2">
      <c r="D1181" s="111"/>
      <c r="E1181" s="111"/>
    </row>
    <row r="1182" spans="4:5" x14ac:dyDescent="0.2">
      <c r="D1182" s="111"/>
      <c r="E1182" s="111"/>
    </row>
    <row r="1183" spans="4:5" x14ac:dyDescent="0.2">
      <c r="D1183" s="111"/>
      <c r="E1183" s="111"/>
    </row>
    <row r="1184" spans="4:5" x14ac:dyDescent="0.2">
      <c r="D1184" s="111"/>
      <c r="E1184" s="111"/>
    </row>
    <row r="1185" spans="4:5" x14ac:dyDescent="0.2">
      <c r="D1185" s="111"/>
      <c r="E1185" s="111"/>
    </row>
    <row r="1186" spans="4:5" x14ac:dyDescent="0.2">
      <c r="D1186" s="111"/>
      <c r="E1186" s="111"/>
    </row>
    <row r="1187" spans="4:5" x14ac:dyDescent="0.2">
      <c r="D1187" s="111"/>
      <c r="E1187" s="111"/>
    </row>
    <row r="1188" spans="4:5" x14ac:dyDescent="0.2">
      <c r="D1188" s="111"/>
      <c r="E1188" s="111"/>
    </row>
    <row r="1189" spans="4:5" x14ac:dyDescent="0.2">
      <c r="D1189" s="111"/>
      <c r="E1189" s="111"/>
    </row>
    <row r="1190" spans="4:5" x14ac:dyDescent="0.2">
      <c r="D1190" s="111"/>
      <c r="E1190" s="111"/>
    </row>
    <row r="1191" spans="4:5" x14ac:dyDescent="0.2">
      <c r="D1191" s="111"/>
      <c r="E1191" s="111"/>
    </row>
    <row r="1192" spans="4:5" x14ac:dyDescent="0.2">
      <c r="D1192" s="111"/>
      <c r="E1192" s="111"/>
    </row>
    <row r="1193" spans="4:5" x14ac:dyDescent="0.2">
      <c r="D1193" s="111"/>
      <c r="E1193" s="111"/>
    </row>
    <row r="1194" spans="4:5" x14ac:dyDescent="0.2">
      <c r="D1194" s="111"/>
      <c r="E1194" s="111"/>
    </row>
    <row r="1195" spans="4:5" x14ac:dyDescent="0.2">
      <c r="D1195" s="111"/>
      <c r="E1195" s="111"/>
    </row>
    <row r="1196" spans="4:5" x14ac:dyDescent="0.2">
      <c r="D1196" s="111"/>
      <c r="E1196" s="111"/>
    </row>
    <row r="1197" spans="4:5" x14ac:dyDescent="0.2">
      <c r="D1197" s="111"/>
      <c r="E1197" s="111"/>
    </row>
    <row r="1198" spans="4:5" x14ac:dyDescent="0.2">
      <c r="D1198" s="111"/>
      <c r="E1198" s="111"/>
    </row>
    <row r="1199" spans="4:5" x14ac:dyDescent="0.2">
      <c r="D1199" s="111"/>
      <c r="E1199" s="111"/>
    </row>
    <row r="1200" spans="4:5" x14ac:dyDescent="0.2">
      <c r="D1200" s="111"/>
      <c r="E1200" s="111"/>
    </row>
    <row r="1201" spans="4:5" x14ac:dyDescent="0.2">
      <c r="D1201" s="111"/>
      <c r="E1201" s="111"/>
    </row>
    <row r="1202" spans="4:5" x14ac:dyDescent="0.2">
      <c r="D1202" s="111"/>
      <c r="E1202" s="111"/>
    </row>
    <row r="1203" spans="4:5" x14ac:dyDescent="0.2">
      <c r="D1203" s="111"/>
      <c r="E1203" s="111"/>
    </row>
    <row r="1204" spans="4:5" x14ac:dyDescent="0.2">
      <c r="D1204" s="111"/>
      <c r="E1204" s="111"/>
    </row>
    <row r="1205" spans="4:5" x14ac:dyDescent="0.2">
      <c r="D1205" s="111"/>
      <c r="E1205" s="111"/>
    </row>
    <row r="1206" spans="4:5" x14ac:dyDescent="0.2">
      <c r="D1206" s="111"/>
      <c r="E1206" s="111"/>
    </row>
    <row r="1207" spans="4:5" x14ac:dyDescent="0.2">
      <c r="D1207" s="111"/>
      <c r="E1207" s="111"/>
    </row>
    <row r="1208" spans="4:5" x14ac:dyDescent="0.2">
      <c r="D1208" s="111"/>
      <c r="E1208" s="111"/>
    </row>
    <row r="1209" spans="4:5" x14ac:dyDescent="0.2">
      <c r="D1209" s="111"/>
      <c r="E1209" s="111"/>
    </row>
    <row r="1210" spans="4:5" x14ac:dyDescent="0.2">
      <c r="D1210" s="111"/>
      <c r="E1210" s="111"/>
    </row>
    <row r="1211" spans="4:5" x14ac:dyDescent="0.2">
      <c r="D1211" s="111"/>
      <c r="E1211" s="111"/>
    </row>
    <row r="1212" spans="4:5" x14ac:dyDescent="0.2">
      <c r="D1212" s="111"/>
      <c r="E1212" s="111"/>
    </row>
    <row r="1213" spans="4:5" x14ac:dyDescent="0.2">
      <c r="D1213" s="111"/>
      <c r="E1213" s="111"/>
    </row>
    <row r="1214" spans="4:5" x14ac:dyDescent="0.2">
      <c r="D1214" s="111"/>
      <c r="E1214" s="111"/>
    </row>
    <row r="1215" spans="4:5" x14ac:dyDescent="0.2">
      <c r="D1215" s="111"/>
      <c r="E1215" s="111"/>
    </row>
    <row r="1216" spans="4:5" x14ac:dyDescent="0.2">
      <c r="D1216" s="111"/>
      <c r="E1216" s="111"/>
    </row>
    <row r="1217" spans="4:5" x14ac:dyDescent="0.2">
      <c r="D1217" s="111"/>
      <c r="E1217" s="111"/>
    </row>
    <row r="1218" spans="4:5" x14ac:dyDescent="0.2">
      <c r="D1218" s="111"/>
      <c r="E1218" s="111"/>
    </row>
    <row r="1219" spans="4:5" x14ac:dyDescent="0.2">
      <c r="D1219" s="111"/>
      <c r="E1219" s="111"/>
    </row>
    <row r="1220" spans="4:5" x14ac:dyDescent="0.2">
      <c r="D1220" s="111"/>
      <c r="E1220" s="111"/>
    </row>
    <row r="1221" spans="4:5" x14ac:dyDescent="0.2">
      <c r="D1221" s="111"/>
      <c r="E1221" s="111"/>
    </row>
    <row r="1222" spans="4:5" x14ac:dyDescent="0.2">
      <c r="D1222" s="111"/>
      <c r="E1222" s="111"/>
    </row>
    <row r="1223" spans="4:5" x14ac:dyDescent="0.2">
      <c r="D1223" s="111"/>
      <c r="E1223" s="111"/>
    </row>
    <row r="1224" spans="4:5" x14ac:dyDescent="0.2">
      <c r="D1224" s="111"/>
      <c r="E1224" s="111"/>
    </row>
    <row r="1225" spans="4:5" x14ac:dyDescent="0.2">
      <c r="D1225" s="111"/>
      <c r="E1225" s="111"/>
    </row>
    <row r="1226" spans="4:5" x14ac:dyDescent="0.2">
      <c r="D1226" s="111"/>
      <c r="E1226" s="111"/>
    </row>
    <row r="1227" spans="4:5" x14ac:dyDescent="0.2">
      <c r="D1227" s="111"/>
      <c r="E1227" s="111"/>
    </row>
    <row r="1228" spans="4:5" x14ac:dyDescent="0.2">
      <c r="D1228" s="111"/>
      <c r="E1228" s="111"/>
    </row>
    <row r="1229" spans="4:5" x14ac:dyDescent="0.2">
      <c r="D1229" s="111"/>
      <c r="E1229" s="111"/>
    </row>
    <row r="1230" spans="4:5" x14ac:dyDescent="0.2">
      <c r="D1230" s="111"/>
      <c r="E1230" s="111"/>
    </row>
    <row r="1231" spans="4:5" x14ac:dyDescent="0.2">
      <c r="D1231" s="111"/>
      <c r="E1231" s="111"/>
    </row>
    <row r="1232" spans="4:5" x14ac:dyDescent="0.2">
      <c r="D1232" s="111"/>
      <c r="E1232" s="111"/>
    </row>
    <row r="1233" spans="4:5" x14ac:dyDescent="0.2">
      <c r="D1233" s="111"/>
      <c r="E1233" s="111"/>
    </row>
    <row r="1234" spans="4:5" x14ac:dyDescent="0.2">
      <c r="D1234" s="111"/>
      <c r="E1234" s="111"/>
    </row>
    <row r="1235" spans="4:5" x14ac:dyDescent="0.2">
      <c r="D1235" s="111"/>
      <c r="E1235" s="111"/>
    </row>
    <row r="1236" spans="4:5" x14ac:dyDescent="0.2">
      <c r="D1236" s="111"/>
      <c r="E1236" s="111"/>
    </row>
    <row r="1237" spans="4:5" x14ac:dyDescent="0.2">
      <c r="D1237" s="111"/>
      <c r="E1237" s="111"/>
    </row>
    <row r="1238" spans="4:5" x14ac:dyDescent="0.2">
      <c r="D1238" s="111"/>
      <c r="E1238" s="111"/>
    </row>
    <row r="1239" spans="4:5" x14ac:dyDescent="0.2">
      <c r="D1239" s="111"/>
      <c r="E1239" s="111"/>
    </row>
    <row r="1240" spans="4:5" x14ac:dyDescent="0.2">
      <c r="D1240" s="111"/>
      <c r="E1240" s="111"/>
    </row>
    <row r="1241" spans="4:5" x14ac:dyDescent="0.2">
      <c r="D1241" s="111"/>
      <c r="E1241" s="111"/>
    </row>
    <row r="1242" spans="4:5" x14ac:dyDescent="0.2">
      <c r="D1242" s="111"/>
      <c r="E1242" s="111"/>
    </row>
    <row r="1243" spans="4:5" x14ac:dyDescent="0.2">
      <c r="D1243" s="111"/>
      <c r="E1243" s="111"/>
    </row>
    <row r="1244" spans="4:5" x14ac:dyDescent="0.2">
      <c r="D1244" s="111"/>
      <c r="E1244" s="111"/>
    </row>
    <row r="1245" spans="4:5" x14ac:dyDescent="0.2">
      <c r="D1245" s="111"/>
      <c r="E1245" s="111"/>
    </row>
    <row r="1246" spans="4:5" x14ac:dyDescent="0.2">
      <c r="D1246" s="111"/>
      <c r="E1246" s="111"/>
    </row>
    <row r="1247" spans="4:5" x14ac:dyDescent="0.2">
      <c r="D1247" s="111"/>
      <c r="E1247" s="111"/>
    </row>
    <row r="1248" spans="4:5" x14ac:dyDescent="0.2">
      <c r="D1248" s="111"/>
      <c r="E1248" s="111"/>
    </row>
    <row r="1249" spans="4:5" x14ac:dyDescent="0.2">
      <c r="D1249" s="111"/>
      <c r="E1249" s="111"/>
    </row>
    <row r="1250" spans="4:5" x14ac:dyDescent="0.2">
      <c r="D1250" s="111"/>
      <c r="E1250" s="111"/>
    </row>
    <row r="1251" spans="4:5" x14ac:dyDescent="0.2">
      <c r="D1251" s="111"/>
      <c r="E1251" s="111"/>
    </row>
    <row r="1252" spans="4:5" x14ac:dyDescent="0.2">
      <c r="D1252" s="111"/>
      <c r="E1252" s="111"/>
    </row>
    <row r="1253" spans="4:5" x14ac:dyDescent="0.2">
      <c r="D1253" s="111"/>
      <c r="E1253" s="111"/>
    </row>
    <row r="1254" spans="4:5" x14ac:dyDescent="0.2">
      <c r="D1254" s="111"/>
      <c r="E1254" s="111"/>
    </row>
    <row r="1255" spans="4:5" x14ac:dyDescent="0.2">
      <c r="D1255" s="111"/>
      <c r="E1255" s="111"/>
    </row>
    <row r="1256" spans="4:5" x14ac:dyDescent="0.2">
      <c r="D1256" s="111"/>
      <c r="E1256" s="111"/>
    </row>
    <row r="1257" spans="4:5" x14ac:dyDescent="0.2">
      <c r="D1257" s="111"/>
      <c r="E1257" s="111"/>
    </row>
    <row r="1258" spans="4:5" x14ac:dyDescent="0.2">
      <c r="D1258" s="111"/>
      <c r="E1258" s="111"/>
    </row>
    <row r="1259" spans="4:5" x14ac:dyDescent="0.2">
      <c r="D1259" s="111"/>
      <c r="E1259" s="111"/>
    </row>
    <row r="1260" spans="4:5" x14ac:dyDescent="0.2">
      <c r="D1260" s="111"/>
      <c r="E1260" s="111"/>
    </row>
    <row r="1261" spans="4:5" x14ac:dyDescent="0.2">
      <c r="D1261" s="111"/>
      <c r="E1261" s="111"/>
    </row>
    <row r="1262" spans="4:5" x14ac:dyDescent="0.2">
      <c r="D1262" s="111"/>
      <c r="E1262" s="111"/>
    </row>
    <row r="1263" spans="4:5" x14ac:dyDescent="0.2">
      <c r="D1263" s="111"/>
      <c r="E1263" s="111"/>
    </row>
    <row r="1264" spans="4:5" x14ac:dyDescent="0.2">
      <c r="D1264" s="111"/>
      <c r="E1264" s="111"/>
    </row>
    <row r="1265" spans="4:5" x14ac:dyDescent="0.2">
      <c r="D1265" s="111"/>
      <c r="E1265" s="111"/>
    </row>
    <row r="1266" spans="4:5" x14ac:dyDescent="0.2">
      <c r="D1266" s="111"/>
      <c r="E1266" s="111"/>
    </row>
    <row r="1267" spans="4:5" x14ac:dyDescent="0.2">
      <c r="D1267" s="111"/>
      <c r="E1267" s="111"/>
    </row>
    <row r="1268" spans="4:5" x14ac:dyDescent="0.2">
      <c r="D1268" s="111"/>
      <c r="E1268" s="111"/>
    </row>
    <row r="1269" spans="4:5" x14ac:dyDescent="0.2">
      <c r="D1269" s="111"/>
      <c r="E1269" s="111"/>
    </row>
    <row r="1270" spans="4:5" x14ac:dyDescent="0.2">
      <c r="D1270" s="111"/>
      <c r="E1270" s="111"/>
    </row>
    <row r="1271" spans="4:5" x14ac:dyDescent="0.2">
      <c r="D1271" s="111"/>
      <c r="E1271" s="111"/>
    </row>
    <row r="1272" spans="4:5" x14ac:dyDescent="0.2">
      <c r="D1272" s="111"/>
      <c r="E1272" s="111"/>
    </row>
    <row r="1273" spans="4:5" x14ac:dyDescent="0.2">
      <c r="D1273" s="111"/>
      <c r="E1273" s="111"/>
    </row>
    <row r="1274" spans="4:5" x14ac:dyDescent="0.2">
      <c r="D1274" s="111"/>
      <c r="E1274" s="111"/>
    </row>
    <row r="1275" spans="4:5" x14ac:dyDescent="0.2">
      <c r="D1275" s="111"/>
      <c r="E1275" s="111"/>
    </row>
    <row r="1276" spans="4:5" x14ac:dyDescent="0.2">
      <c r="D1276" s="111"/>
      <c r="E1276" s="111"/>
    </row>
    <row r="1277" spans="4:5" x14ac:dyDescent="0.2">
      <c r="D1277" s="111"/>
      <c r="E1277" s="111"/>
    </row>
    <row r="1278" spans="4:5" x14ac:dyDescent="0.2">
      <c r="D1278" s="111"/>
      <c r="E1278" s="111"/>
    </row>
    <row r="1279" spans="4:5" x14ac:dyDescent="0.2">
      <c r="D1279" s="111"/>
      <c r="E1279" s="111"/>
    </row>
    <row r="1280" spans="4:5" x14ac:dyDescent="0.2">
      <c r="D1280" s="111"/>
      <c r="E1280" s="111"/>
    </row>
    <row r="1281" spans="4:5" x14ac:dyDescent="0.2">
      <c r="D1281" s="111"/>
      <c r="E1281" s="111"/>
    </row>
    <row r="1282" spans="4:5" x14ac:dyDescent="0.2">
      <c r="D1282" s="111"/>
      <c r="E1282" s="111"/>
    </row>
    <row r="1283" spans="4:5" x14ac:dyDescent="0.2">
      <c r="D1283" s="111"/>
      <c r="E1283" s="111"/>
    </row>
    <row r="1284" spans="4:5" x14ac:dyDescent="0.2">
      <c r="D1284" s="111"/>
      <c r="E1284" s="111"/>
    </row>
    <row r="1285" spans="4:5" x14ac:dyDescent="0.2">
      <c r="D1285" s="111"/>
      <c r="E1285" s="111"/>
    </row>
    <row r="1286" spans="4:5" x14ac:dyDescent="0.2">
      <c r="D1286" s="111"/>
      <c r="E1286" s="111"/>
    </row>
    <row r="1287" spans="4:5" x14ac:dyDescent="0.2">
      <c r="D1287" s="111"/>
      <c r="E1287" s="111"/>
    </row>
    <row r="1288" spans="4:5" x14ac:dyDescent="0.2">
      <c r="D1288" s="111"/>
      <c r="E1288" s="111"/>
    </row>
    <row r="1289" spans="4:5" x14ac:dyDescent="0.2">
      <c r="D1289" s="111"/>
      <c r="E1289" s="111"/>
    </row>
    <row r="1290" spans="4:5" x14ac:dyDescent="0.2">
      <c r="D1290" s="111"/>
      <c r="E1290" s="111"/>
    </row>
    <row r="1291" spans="4:5" x14ac:dyDescent="0.2">
      <c r="D1291" s="111"/>
      <c r="E1291" s="111"/>
    </row>
    <row r="1292" spans="4:5" x14ac:dyDescent="0.2">
      <c r="D1292" s="111"/>
      <c r="E1292" s="111"/>
    </row>
    <row r="1293" spans="4:5" x14ac:dyDescent="0.2">
      <c r="D1293" s="111"/>
      <c r="E1293" s="111"/>
    </row>
    <row r="1294" spans="4:5" x14ac:dyDescent="0.2">
      <c r="D1294" s="111"/>
      <c r="E1294" s="111"/>
    </row>
    <row r="1295" spans="4:5" x14ac:dyDescent="0.2">
      <c r="D1295" s="111"/>
      <c r="E1295" s="111"/>
    </row>
    <row r="1296" spans="4:5" x14ac:dyDescent="0.2">
      <c r="D1296" s="111"/>
      <c r="E1296" s="111"/>
    </row>
    <row r="1297" spans="4:5" x14ac:dyDescent="0.2">
      <c r="D1297" s="111"/>
      <c r="E1297" s="111"/>
    </row>
    <row r="1298" spans="4:5" x14ac:dyDescent="0.2">
      <c r="D1298" s="111"/>
      <c r="E1298" s="111"/>
    </row>
    <row r="1299" spans="4:5" x14ac:dyDescent="0.2">
      <c r="D1299" s="111"/>
      <c r="E1299" s="111"/>
    </row>
    <row r="1300" spans="4:5" x14ac:dyDescent="0.2">
      <c r="D1300" s="111"/>
      <c r="E1300" s="111"/>
    </row>
    <row r="1301" spans="4:5" x14ac:dyDescent="0.2">
      <c r="D1301" s="111"/>
      <c r="E1301" s="111"/>
    </row>
    <row r="1302" spans="4:5" x14ac:dyDescent="0.2">
      <c r="D1302" s="111"/>
      <c r="E1302" s="111"/>
    </row>
    <row r="1303" spans="4:5" x14ac:dyDescent="0.2">
      <c r="D1303" s="111"/>
      <c r="E1303" s="111"/>
    </row>
    <row r="1304" spans="4:5" x14ac:dyDescent="0.2">
      <c r="D1304" s="111"/>
      <c r="E1304" s="111"/>
    </row>
    <row r="1305" spans="4:5" x14ac:dyDescent="0.2">
      <c r="D1305" s="111"/>
      <c r="E1305" s="111"/>
    </row>
    <row r="1306" spans="4:5" x14ac:dyDescent="0.2">
      <c r="D1306" s="111"/>
      <c r="E1306" s="111"/>
    </row>
    <row r="1307" spans="4:5" x14ac:dyDescent="0.2">
      <c r="D1307" s="111"/>
      <c r="E1307" s="111"/>
    </row>
    <row r="1308" spans="4:5" x14ac:dyDescent="0.2">
      <c r="D1308" s="111"/>
      <c r="E1308" s="111"/>
    </row>
    <row r="1309" spans="4:5" x14ac:dyDescent="0.2">
      <c r="D1309" s="111"/>
      <c r="E1309" s="111"/>
    </row>
    <row r="1310" spans="4:5" x14ac:dyDescent="0.2">
      <c r="D1310" s="111"/>
      <c r="E1310" s="111"/>
    </row>
    <row r="1311" spans="4:5" x14ac:dyDescent="0.2">
      <c r="D1311" s="111"/>
      <c r="E1311" s="111"/>
    </row>
    <row r="1312" spans="4:5" x14ac:dyDescent="0.2">
      <c r="D1312" s="111"/>
      <c r="E1312" s="111"/>
    </row>
    <row r="1313" spans="4:5" x14ac:dyDescent="0.2">
      <c r="D1313" s="111"/>
      <c r="E1313" s="111"/>
    </row>
    <row r="1314" spans="4:5" x14ac:dyDescent="0.2">
      <c r="D1314" s="111"/>
      <c r="E1314" s="111"/>
    </row>
    <row r="1315" spans="4:5" x14ac:dyDescent="0.2">
      <c r="D1315" s="111"/>
      <c r="E1315" s="111"/>
    </row>
    <row r="1316" spans="4:5" x14ac:dyDescent="0.2">
      <c r="D1316" s="111"/>
      <c r="E1316" s="111"/>
    </row>
    <row r="1317" spans="4:5" x14ac:dyDescent="0.2">
      <c r="D1317" s="111"/>
      <c r="E1317" s="111"/>
    </row>
    <row r="1318" spans="4:5" x14ac:dyDescent="0.2">
      <c r="D1318" s="111"/>
      <c r="E1318" s="111"/>
    </row>
    <row r="1319" spans="4:5" x14ac:dyDescent="0.2">
      <c r="D1319" s="111"/>
      <c r="E1319" s="111"/>
    </row>
    <row r="1320" spans="4:5" x14ac:dyDescent="0.2">
      <c r="D1320" s="111"/>
      <c r="E1320" s="111"/>
    </row>
    <row r="1321" spans="4:5" x14ac:dyDescent="0.2">
      <c r="D1321" s="111"/>
      <c r="E1321" s="111"/>
    </row>
    <row r="1322" spans="4:5" x14ac:dyDescent="0.2">
      <c r="D1322" s="111"/>
      <c r="E1322" s="111"/>
    </row>
    <row r="1323" spans="4:5" x14ac:dyDescent="0.2">
      <c r="D1323" s="111"/>
      <c r="E1323" s="111"/>
    </row>
    <row r="1324" spans="4:5" x14ac:dyDescent="0.2">
      <c r="D1324" s="111"/>
      <c r="E1324" s="111"/>
    </row>
    <row r="1325" spans="4:5" x14ac:dyDescent="0.2">
      <c r="D1325" s="111"/>
      <c r="E1325" s="111"/>
    </row>
    <row r="1326" spans="4:5" x14ac:dyDescent="0.2">
      <c r="D1326" s="111"/>
      <c r="E1326" s="111"/>
    </row>
    <row r="1327" spans="4:5" x14ac:dyDescent="0.2">
      <c r="D1327" s="111"/>
      <c r="E1327" s="111"/>
    </row>
    <row r="1328" spans="4:5" x14ac:dyDescent="0.2">
      <c r="D1328" s="111"/>
      <c r="E1328" s="111"/>
    </row>
    <row r="1329" spans="4:5" x14ac:dyDescent="0.2">
      <c r="D1329" s="111"/>
      <c r="E1329" s="111"/>
    </row>
    <row r="1330" spans="4:5" x14ac:dyDescent="0.2">
      <c r="D1330" s="111"/>
      <c r="E1330" s="111"/>
    </row>
    <row r="1331" spans="4:5" x14ac:dyDescent="0.2">
      <c r="D1331" s="111"/>
      <c r="E1331" s="111"/>
    </row>
    <row r="1332" spans="4:5" x14ac:dyDescent="0.2">
      <c r="D1332" s="111"/>
      <c r="E1332" s="111"/>
    </row>
    <row r="1333" spans="4:5" x14ac:dyDescent="0.2">
      <c r="D1333" s="111"/>
      <c r="E1333" s="111"/>
    </row>
    <row r="1334" spans="4:5" x14ac:dyDescent="0.2">
      <c r="D1334" s="111"/>
      <c r="E1334" s="111"/>
    </row>
    <row r="1335" spans="4:5" x14ac:dyDescent="0.2">
      <c r="D1335" s="111"/>
      <c r="E1335" s="111"/>
    </row>
    <row r="1336" spans="4:5" x14ac:dyDescent="0.2">
      <c r="D1336" s="111"/>
      <c r="E1336" s="111"/>
    </row>
    <row r="1337" spans="4:5" x14ac:dyDescent="0.2">
      <c r="D1337" s="111"/>
      <c r="E1337" s="111"/>
    </row>
    <row r="1338" spans="4:5" x14ac:dyDescent="0.2">
      <c r="D1338" s="111"/>
      <c r="E1338" s="111"/>
    </row>
    <row r="1339" spans="4:5" x14ac:dyDescent="0.2">
      <c r="D1339" s="111"/>
      <c r="E1339" s="111"/>
    </row>
    <row r="1340" spans="4:5" x14ac:dyDescent="0.2">
      <c r="D1340" s="111"/>
      <c r="E1340" s="111"/>
    </row>
    <row r="1341" spans="4:5" x14ac:dyDescent="0.2">
      <c r="D1341" s="111"/>
      <c r="E1341" s="111"/>
    </row>
    <row r="1342" spans="4:5" x14ac:dyDescent="0.2">
      <c r="D1342" s="111"/>
      <c r="E1342" s="111"/>
    </row>
    <row r="1343" spans="4:5" x14ac:dyDescent="0.2">
      <c r="D1343" s="111"/>
      <c r="E1343" s="111"/>
    </row>
    <row r="1344" spans="4:5" x14ac:dyDescent="0.2">
      <c r="D1344" s="111"/>
      <c r="E1344" s="111"/>
    </row>
    <row r="1345" spans="4:5" x14ac:dyDescent="0.2">
      <c r="D1345" s="111"/>
      <c r="E1345" s="111"/>
    </row>
    <row r="1346" spans="4:5" x14ac:dyDescent="0.2">
      <c r="D1346" s="111"/>
      <c r="E1346" s="111"/>
    </row>
    <row r="1347" spans="4:5" x14ac:dyDescent="0.2">
      <c r="D1347" s="111"/>
      <c r="E1347" s="111"/>
    </row>
    <row r="1348" spans="4:5" x14ac:dyDescent="0.2">
      <c r="D1348" s="111"/>
      <c r="E1348" s="111"/>
    </row>
    <row r="1349" spans="4:5" x14ac:dyDescent="0.2">
      <c r="D1349" s="111"/>
      <c r="E1349" s="111"/>
    </row>
    <row r="1350" spans="4:5" x14ac:dyDescent="0.2">
      <c r="D1350" s="111"/>
      <c r="E1350" s="111"/>
    </row>
    <row r="1351" spans="4:5" x14ac:dyDescent="0.2">
      <c r="D1351" s="111"/>
      <c r="E1351" s="111"/>
    </row>
    <row r="1352" spans="4:5" x14ac:dyDescent="0.2">
      <c r="D1352" s="111"/>
      <c r="E1352" s="111"/>
    </row>
    <row r="1353" spans="4:5" x14ac:dyDescent="0.2">
      <c r="D1353" s="111"/>
      <c r="E1353" s="111"/>
    </row>
    <row r="1354" spans="4:5" x14ac:dyDescent="0.2">
      <c r="D1354" s="111"/>
      <c r="E1354" s="111"/>
    </row>
    <row r="1355" spans="4:5" x14ac:dyDescent="0.2">
      <c r="D1355" s="111"/>
      <c r="E1355" s="111"/>
    </row>
    <row r="1356" spans="4:5" x14ac:dyDescent="0.2">
      <c r="D1356" s="111"/>
      <c r="E1356" s="111"/>
    </row>
    <row r="1357" spans="4:5" x14ac:dyDescent="0.2">
      <c r="D1357" s="111"/>
      <c r="E1357" s="111"/>
    </row>
    <row r="1358" spans="4:5" x14ac:dyDescent="0.2">
      <c r="D1358" s="111"/>
      <c r="E1358" s="111"/>
    </row>
    <row r="1359" spans="4:5" x14ac:dyDescent="0.2">
      <c r="D1359" s="111"/>
      <c r="E1359" s="111"/>
    </row>
    <row r="1360" spans="4:5" x14ac:dyDescent="0.2">
      <c r="D1360" s="111"/>
      <c r="E1360" s="111"/>
    </row>
    <row r="1361" spans="4:5" x14ac:dyDescent="0.2">
      <c r="D1361" s="111"/>
      <c r="E1361" s="111"/>
    </row>
    <row r="1362" spans="4:5" x14ac:dyDescent="0.2">
      <c r="D1362" s="111"/>
      <c r="E1362" s="111"/>
    </row>
    <row r="1363" spans="4:5" x14ac:dyDescent="0.2">
      <c r="D1363" s="111"/>
      <c r="E1363" s="111"/>
    </row>
    <row r="1364" spans="4:5" x14ac:dyDescent="0.2">
      <c r="D1364" s="111"/>
      <c r="E1364" s="111"/>
    </row>
    <row r="1365" spans="4:5" x14ac:dyDescent="0.2">
      <c r="D1365" s="111"/>
      <c r="E1365" s="111"/>
    </row>
    <row r="1366" spans="4:5" x14ac:dyDescent="0.2">
      <c r="D1366" s="111"/>
      <c r="E1366" s="111"/>
    </row>
    <row r="1367" spans="4:5" x14ac:dyDescent="0.2">
      <c r="D1367" s="111"/>
      <c r="E1367" s="111"/>
    </row>
    <row r="1368" spans="4:5" x14ac:dyDescent="0.2">
      <c r="D1368" s="111"/>
      <c r="E1368" s="111"/>
    </row>
    <row r="1369" spans="4:5" x14ac:dyDescent="0.2">
      <c r="D1369" s="111"/>
      <c r="E1369" s="111"/>
    </row>
    <row r="1370" spans="4:5" x14ac:dyDescent="0.2">
      <c r="D1370" s="111"/>
      <c r="E1370" s="111"/>
    </row>
    <row r="1371" spans="4:5" x14ac:dyDescent="0.2">
      <c r="D1371" s="111"/>
      <c r="E1371" s="111"/>
    </row>
    <row r="1372" spans="4:5" x14ac:dyDescent="0.2">
      <c r="D1372" s="111"/>
      <c r="E1372" s="111"/>
    </row>
    <row r="1373" spans="4:5" x14ac:dyDescent="0.2">
      <c r="D1373" s="111"/>
      <c r="E1373" s="111"/>
    </row>
    <row r="1374" spans="4:5" x14ac:dyDescent="0.2">
      <c r="D1374" s="111"/>
      <c r="E1374" s="111"/>
    </row>
    <row r="1375" spans="4:5" x14ac:dyDescent="0.2">
      <c r="D1375" s="111"/>
      <c r="E1375" s="111"/>
    </row>
    <row r="1376" spans="4:5" x14ac:dyDescent="0.2">
      <c r="D1376" s="111"/>
      <c r="E1376" s="111"/>
    </row>
    <row r="1377" spans="4:5" x14ac:dyDescent="0.2">
      <c r="D1377" s="111"/>
      <c r="E1377" s="111"/>
    </row>
    <row r="1378" spans="4:5" x14ac:dyDescent="0.2">
      <c r="D1378" s="111"/>
      <c r="E1378" s="111"/>
    </row>
    <row r="1379" spans="4:5" x14ac:dyDescent="0.2">
      <c r="D1379" s="111"/>
      <c r="E1379" s="111"/>
    </row>
    <row r="1380" spans="4:5" x14ac:dyDescent="0.2">
      <c r="D1380" s="111"/>
      <c r="E1380" s="111"/>
    </row>
    <row r="1381" spans="4:5" x14ac:dyDescent="0.2">
      <c r="D1381" s="111"/>
      <c r="E1381" s="111"/>
    </row>
    <row r="1382" spans="4:5" x14ac:dyDescent="0.2">
      <c r="D1382" s="111"/>
      <c r="E1382" s="111"/>
    </row>
    <row r="1383" spans="4:5" x14ac:dyDescent="0.2">
      <c r="D1383" s="111"/>
      <c r="E1383" s="111"/>
    </row>
    <row r="1384" spans="4:5" x14ac:dyDescent="0.2">
      <c r="D1384" s="111"/>
      <c r="E1384" s="111"/>
    </row>
    <row r="1385" spans="4:5" x14ac:dyDescent="0.2">
      <c r="D1385" s="111"/>
      <c r="E1385" s="111"/>
    </row>
    <row r="1386" spans="4:5" x14ac:dyDescent="0.2">
      <c r="D1386" s="111"/>
      <c r="E1386" s="111"/>
    </row>
    <row r="1387" spans="4:5" x14ac:dyDescent="0.2">
      <c r="D1387" s="111"/>
      <c r="E1387" s="111"/>
    </row>
    <row r="1388" spans="4:5" x14ac:dyDescent="0.2">
      <c r="D1388" s="111"/>
      <c r="E1388" s="111"/>
    </row>
    <row r="1389" spans="4:5" x14ac:dyDescent="0.2">
      <c r="D1389" s="111"/>
      <c r="E1389" s="111"/>
    </row>
    <row r="1390" spans="4:5" x14ac:dyDescent="0.2">
      <c r="D1390" s="111"/>
      <c r="E1390" s="111"/>
    </row>
    <row r="1391" spans="4:5" x14ac:dyDescent="0.2">
      <c r="D1391" s="111"/>
      <c r="E1391" s="111"/>
    </row>
    <row r="1392" spans="4:5" x14ac:dyDescent="0.2">
      <c r="D1392" s="111"/>
      <c r="E1392" s="111"/>
    </row>
    <row r="1393" spans="4:5" x14ac:dyDescent="0.2">
      <c r="D1393" s="111"/>
      <c r="E1393" s="111"/>
    </row>
    <row r="1394" spans="4:5" x14ac:dyDescent="0.2">
      <c r="D1394" s="111"/>
      <c r="E1394" s="111"/>
    </row>
    <row r="1395" spans="4:5" x14ac:dyDescent="0.2">
      <c r="D1395" s="111"/>
      <c r="E1395" s="111"/>
    </row>
    <row r="1396" spans="4:5" x14ac:dyDescent="0.2">
      <c r="D1396" s="111"/>
      <c r="E1396" s="111"/>
    </row>
    <row r="1397" spans="4:5" x14ac:dyDescent="0.2">
      <c r="D1397" s="111"/>
      <c r="E1397" s="111"/>
    </row>
    <row r="1398" spans="4:5" x14ac:dyDescent="0.2">
      <c r="D1398" s="111"/>
      <c r="E1398" s="111"/>
    </row>
    <row r="1399" spans="4:5" x14ac:dyDescent="0.2">
      <c r="D1399" s="111"/>
      <c r="E1399" s="111"/>
    </row>
    <row r="1400" spans="4:5" x14ac:dyDescent="0.2">
      <c r="D1400" s="111"/>
      <c r="E1400" s="111"/>
    </row>
    <row r="1401" spans="4:5" x14ac:dyDescent="0.2">
      <c r="D1401" s="111"/>
      <c r="E1401" s="111"/>
    </row>
    <row r="1402" spans="4:5" x14ac:dyDescent="0.2">
      <c r="D1402" s="111"/>
      <c r="E1402" s="111"/>
    </row>
    <row r="1403" spans="4:5" x14ac:dyDescent="0.2">
      <c r="D1403" s="111"/>
      <c r="E1403" s="111"/>
    </row>
    <row r="1404" spans="4:5" x14ac:dyDescent="0.2">
      <c r="D1404" s="111"/>
      <c r="E1404" s="111"/>
    </row>
    <row r="1405" spans="4:5" x14ac:dyDescent="0.2">
      <c r="D1405" s="111"/>
      <c r="E1405" s="111"/>
    </row>
    <row r="1406" spans="4:5" x14ac:dyDescent="0.2">
      <c r="D1406" s="111"/>
      <c r="E1406" s="111"/>
    </row>
    <row r="1407" spans="4:5" x14ac:dyDescent="0.2">
      <c r="D1407" s="111"/>
      <c r="E1407" s="111"/>
    </row>
    <row r="1408" spans="4:5" x14ac:dyDescent="0.2">
      <c r="D1408" s="111"/>
      <c r="E1408" s="111"/>
    </row>
    <row r="1409" spans="4:5" x14ac:dyDescent="0.2">
      <c r="D1409" s="111"/>
      <c r="E1409" s="111"/>
    </row>
    <row r="1410" spans="4:5" x14ac:dyDescent="0.2">
      <c r="D1410" s="111"/>
      <c r="E1410" s="111"/>
    </row>
    <row r="1411" spans="4:5" x14ac:dyDescent="0.2">
      <c r="D1411" s="111"/>
      <c r="E1411" s="111"/>
    </row>
    <row r="1412" spans="4:5" x14ac:dyDescent="0.2">
      <c r="D1412" s="111"/>
      <c r="E1412" s="111"/>
    </row>
    <row r="1413" spans="4:5" x14ac:dyDescent="0.2">
      <c r="D1413" s="111"/>
      <c r="E1413" s="111"/>
    </row>
    <row r="1414" spans="4:5" x14ac:dyDescent="0.2">
      <c r="D1414" s="111"/>
      <c r="E1414" s="111"/>
    </row>
    <row r="1415" spans="4:5" x14ac:dyDescent="0.2">
      <c r="D1415" s="111"/>
      <c r="E1415" s="111"/>
    </row>
    <row r="1416" spans="4:5" x14ac:dyDescent="0.2">
      <c r="D1416" s="111"/>
      <c r="E1416" s="111"/>
    </row>
    <row r="1417" spans="4:5" x14ac:dyDescent="0.2">
      <c r="D1417" s="111"/>
      <c r="E1417" s="111"/>
    </row>
    <row r="1418" spans="4:5" x14ac:dyDescent="0.2">
      <c r="D1418" s="111"/>
      <c r="E1418" s="111"/>
    </row>
    <row r="1419" spans="4:5" x14ac:dyDescent="0.2">
      <c r="D1419" s="111"/>
      <c r="E1419" s="111"/>
    </row>
    <row r="1420" spans="4:5" x14ac:dyDescent="0.2">
      <c r="D1420" s="111"/>
      <c r="E1420" s="111"/>
    </row>
    <row r="1421" spans="4:5" x14ac:dyDescent="0.2">
      <c r="D1421" s="111"/>
      <c r="E1421" s="111"/>
    </row>
    <row r="1422" spans="4:5" x14ac:dyDescent="0.2">
      <c r="D1422" s="111"/>
      <c r="E1422" s="111"/>
    </row>
    <row r="1423" spans="4:5" x14ac:dyDescent="0.2">
      <c r="D1423" s="111"/>
      <c r="E1423" s="111"/>
    </row>
    <row r="1424" spans="4:5" x14ac:dyDescent="0.2">
      <c r="D1424" s="111"/>
      <c r="E1424" s="111"/>
    </row>
    <row r="1425" spans="4:5" x14ac:dyDescent="0.2">
      <c r="D1425" s="111"/>
      <c r="E1425" s="111"/>
    </row>
    <row r="1426" spans="4:5" x14ac:dyDescent="0.2">
      <c r="D1426" s="111"/>
      <c r="E1426" s="111"/>
    </row>
    <row r="1427" spans="4:5" x14ac:dyDescent="0.2">
      <c r="D1427" s="111"/>
      <c r="E1427" s="111"/>
    </row>
    <row r="1428" spans="4:5" x14ac:dyDescent="0.2">
      <c r="D1428" s="111"/>
      <c r="E1428" s="111"/>
    </row>
    <row r="1429" spans="4:5" x14ac:dyDescent="0.2">
      <c r="D1429" s="111"/>
      <c r="E1429" s="111"/>
    </row>
    <row r="1430" spans="4:5" x14ac:dyDescent="0.2">
      <c r="D1430" s="111"/>
      <c r="E1430" s="111"/>
    </row>
    <row r="1431" spans="4:5" x14ac:dyDescent="0.2">
      <c r="D1431" s="111"/>
      <c r="E1431" s="111"/>
    </row>
    <row r="1432" spans="4:5" x14ac:dyDescent="0.2">
      <c r="D1432" s="111"/>
      <c r="E1432" s="111"/>
    </row>
    <row r="1433" spans="4:5" x14ac:dyDescent="0.2">
      <c r="D1433" s="111"/>
      <c r="E1433" s="111"/>
    </row>
    <row r="1434" spans="4:5" x14ac:dyDescent="0.2">
      <c r="D1434" s="111"/>
      <c r="E1434" s="111"/>
    </row>
    <row r="1435" spans="4:5" x14ac:dyDescent="0.2">
      <c r="D1435" s="111"/>
      <c r="E1435" s="111"/>
    </row>
    <row r="1436" spans="4:5" x14ac:dyDescent="0.2">
      <c r="D1436" s="111"/>
      <c r="E1436" s="111"/>
    </row>
    <row r="1437" spans="4:5" x14ac:dyDescent="0.2">
      <c r="D1437" s="111"/>
      <c r="E1437" s="111"/>
    </row>
    <row r="1438" spans="4:5" x14ac:dyDescent="0.2">
      <c r="D1438" s="111"/>
      <c r="E1438" s="111"/>
    </row>
    <row r="1439" spans="4:5" x14ac:dyDescent="0.2">
      <c r="D1439" s="111"/>
      <c r="E1439" s="111"/>
    </row>
    <row r="1440" spans="4:5" x14ac:dyDescent="0.2">
      <c r="D1440" s="111"/>
      <c r="E1440" s="111"/>
    </row>
    <row r="1441" spans="4:5" x14ac:dyDescent="0.2">
      <c r="D1441" s="111"/>
      <c r="E1441" s="111"/>
    </row>
    <row r="1442" spans="4:5" x14ac:dyDescent="0.2">
      <c r="D1442" s="111"/>
      <c r="E1442" s="111"/>
    </row>
    <row r="1443" spans="4:5" x14ac:dyDescent="0.2">
      <c r="D1443" s="111"/>
      <c r="E1443" s="111"/>
    </row>
    <row r="1444" spans="4:5" x14ac:dyDescent="0.2">
      <c r="D1444" s="111"/>
      <c r="E1444" s="111"/>
    </row>
    <row r="1445" spans="4:5" x14ac:dyDescent="0.2">
      <c r="D1445" s="111"/>
      <c r="E1445" s="111"/>
    </row>
    <row r="1446" spans="4:5" x14ac:dyDescent="0.2">
      <c r="D1446" s="111"/>
      <c r="E1446" s="111"/>
    </row>
    <row r="1447" spans="4:5" x14ac:dyDescent="0.2">
      <c r="D1447" s="111"/>
      <c r="E1447" s="111"/>
    </row>
    <row r="1448" spans="4:5" x14ac:dyDescent="0.2">
      <c r="D1448" s="111"/>
      <c r="E1448" s="111"/>
    </row>
    <row r="1449" spans="4:5" x14ac:dyDescent="0.2">
      <c r="D1449" s="111"/>
      <c r="E1449" s="111"/>
    </row>
    <row r="1450" spans="4:5" x14ac:dyDescent="0.2">
      <c r="D1450" s="111"/>
      <c r="E1450" s="111"/>
    </row>
    <row r="1451" spans="4:5" x14ac:dyDescent="0.2">
      <c r="D1451" s="111"/>
      <c r="E1451" s="111"/>
    </row>
    <row r="1452" spans="4:5" x14ac:dyDescent="0.2">
      <c r="D1452" s="111"/>
      <c r="E1452" s="111"/>
    </row>
    <row r="1453" spans="4:5" x14ac:dyDescent="0.2">
      <c r="D1453" s="111"/>
      <c r="E1453" s="111"/>
    </row>
    <row r="1454" spans="4:5" x14ac:dyDescent="0.2">
      <c r="D1454" s="111"/>
      <c r="E1454" s="111"/>
    </row>
    <row r="1455" spans="4:5" x14ac:dyDescent="0.2">
      <c r="D1455" s="111"/>
      <c r="E1455" s="111"/>
    </row>
    <row r="1456" spans="4:5" x14ac:dyDescent="0.2">
      <c r="D1456" s="111"/>
      <c r="E1456" s="111"/>
    </row>
    <row r="1457" spans="4:5" x14ac:dyDescent="0.2">
      <c r="D1457" s="111"/>
      <c r="E1457" s="111"/>
    </row>
    <row r="1458" spans="4:5" x14ac:dyDescent="0.2">
      <c r="D1458" s="111"/>
      <c r="E1458" s="111"/>
    </row>
    <row r="1459" spans="4:5" x14ac:dyDescent="0.2">
      <c r="D1459" s="111"/>
      <c r="E1459" s="111"/>
    </row>
    <row r="1460" spans="4:5" x14ac:dyDescent="0.2">
      <c r="D1460" s="111"/>
      <c r="E1460" s="111"/>
    </row>
    <row r="1461" spans="4:5" x14ac:dyDescent="0.2">
      <c r="D1461" s="111"/>
      <c r="E1461" s="111"/>
    </row>
    <row r="1462" spans="4:5" x14ac:dyDescent="0.2">
      <c r="D1462" s="111"/>
      <c r="E1462" s="111"/>
    </row>
    <row r="1463" spans="4:5" x14ac:dyDescent="0.2">
      <c r="D1463" s="111"/>
      <c r="E1463" s="111"/>
    </row>
    <row r="1464" spans="4:5" x14ac:dyDescent="0.2">
      <c r="D1464" s="111"/>
      <c r="E1464" s="111"/>
    </row>
    <row r="1465" spans="4:5" x14ac:dyDescent="0.2">
      <c r="D1465" s="111"/>
      <c r="E1465" s="111"/>
    </row>
    <row r="1466" spans="4:5" x14ac:dyDescent="0.2">
      <c r="D1466" s="111"/>
      <c r="E1466" s="111"/>
    </row>
    <row r="1467" spans="4:5" x14ac:dyDescent="0.2">
      <c r="D1467" s="111"/>
      <c r="E1467" s="111"/>
    </row>
    <row r="1468" spans="4:5" x14ac:dyDescent="0.2">
      <c r="D1468" s="111"/>
      <c r="E1468" s="111"/>
    </row>
    <row r="1469" spans="4:5" x14ac:dyDescent="0.2">
      <c r="D1469" s="111"/>
      <c r="E1469" s="111"/>
    </row>
    <row r="1470" spans="4:5" x14ac:dyDescent="0.2">
      <c r="D1470" s="111"/>
      <c r="E1470" s="111"/>
    </row>
    <row r="1471" spans="4:5" x14ac:dyDescent="0.2">
      <c r="D1471" s="111"/>
      <c r="E1471" s="111"/>
    </row>
    <row r="1472" spans="4:5" x14ac:dyDescent="0.2">
      <c r="D1472" s="111"/>
      <c r="E1472" s="111"/>
    </row>
    <row r="1473" spans="4:5" x14ac:dyDescent="0.2">
      <c r="D1473" s="111"/>
      <c r="E1473" s="111"/>
    </row>
    <row r="1474" spans="4:5" x14ac:dyDescent="0.2">
      <c r="D1474" s="111"/>
      <c r="E1474" s="111"/>
    </row>
    <row r="1475" spans="4:5" x14ac:dyDescent="0.2">
      <c r="D1475" s="111"/>
      <c r="E1475" s="111"/>
    </row>
    <row r="1476" spans="4:5" x14ac:dyDescent="0.2">
      <c r="D1476" s="111"/>
      <c r="E1476" s="111"/>
    </row>
    <row r="1477" spans="4:5" x14ac:dyDescent="0.2">
      <c r="D1477" s="111"/>
      <c r="E1477" s="111"/>
    </row>
    <row r="1478" spans="4:5" x14ac:dyDescent="0.2">
      <c r="D1478" s="111"/>
      <c r="E1478" s="111"/>
    </row>
    <row r="1479" spans="4:5" x14ac:dyDescent="0.2">
      <c r="D1479" s="111"/>
      <c r="E1479" s="111"/>
    </row>
    <row r="1480" spans="4:5" x14ac:dyDescent="0.2">
      <c r="D1480" s="111"/>
      <c r="E1480" s="111"/>
    </row>
    <row r="1481" spans="4:5" x14ac:dyDescent="0.2">
      <c r="D1481" s="111"/>
      <c r="E1481" s="111"/>
    </row>
    <row r="1482" spans="4:5" x14ac:dyDescent="0.2">
      <c r="D1482" s="111"/>
      <c r="E1482" s="111"/>
    </row>
    <row r="1483" spans="4:5" x14ac:dyDescent="0.2">
      <c r="D1483" s="111"/>
      <c r="E1483" s="111"/>
    </row>
    <row r="1484" spans="4:5" x14ac:dyDescent="0.2">
      <c r="D1484" s="111"/>
      <c r="E1484" s="111"/>
    </row>
    <row r="1485" spans="4:5" x14ac:dyDescent="0.2">
      <c r="D1485" s="111"/>
      <c r="E1485" s="111"/>
    </row>
    <row r="1486" spans="4:5" x14ac:dyDescent="0.2">
      <c r="D1486" s="111"/>
      <c r="E1486" s="111"/>
    </row>
    <row r="1487" spans="4:5" x14ac:dyDescent="0.2">
      <c r="D1487" s="111"/>
      <c r="E1487" s="111"/>
    </row>
    <row r="1488" spans="4:5" x14ac:dyDescent="0.2">
      <c r="D1488" s="111"/>
      <c r="E1488" s="111"/>
    </row>
    <row r="1489" spans="4:5" x14ac:dyDescent="0.2">
      <c r="D1489" s="111"/>
      <c r="E1489" s="111"/>
    </row>
    <row r="1490" spans="4:5" x14ac:dyDescent="0.2">
      <c r="D1490" s="111"/>
      <c r="E1490" s="111"/>
    </row>
    <row r="1491" spans="4:5" x14ac:dyDescent="0.2">
      <c r="D1491" s="111"/>
      <c r="E1491" s="111"/>
    </row>
    <row r="1492" spans="4:5" x14ac:dyDescent="0.2">
      <c r="D1492" s="111"/>
      <c r="E1492" s="111"/>
    </row>
    <row r="1493" spans="4:5" x14ac:dyDescent="0.2">
      <c r="D1493" s="111"/>
      <c r="E1493" s="111"/>
    </row>
    <row r="1494" spans="4:5" x14ac:dyDescent="0.2">
      <c r="D1494" s="111"/>
      <c r="E1494" s="111"/>
    </row>
    <row r="1495" spans="4:5" x14ac:dyDescent="0.2">
      <c r="D1495" s="111"/>
      <c r="E1495" s="111"/>
    </row>
    <row r="1496" spans="4:5" x14ac:dyDescent="0.2">
      <c r="D1496" s="111"/>
      <c r="E1496" s="111"/>
    </row>
    <row r="1497" spans="4:5" x14ac:dyDescent="0.2">
      <c r="D1497" s="111"/>
      <c r="E1497" s="111"/>
    </row>
    <row r="1498" spans="4:5" x14ac:dyDescent="0.2">
      <c r="D1498" s="111"/>
      <c r="E1498" s="111"/>
    </row>
    <row r="1499" spans="4:5" x14ac:dyDescent="0.2">
      <c r="D1499" s="111"/>
      <c r="E1499" s="111"/>
    </row>
    <row r="1500" spans="4:5" x14ac:dyDescent="0.2">
      <c r="D1500" s="111"/>
      <c r="E1500" s="111"/>
    </row>
    <row r="1501" spans="4:5" x14ac:dyDescent="0.2">
      <c r="D1501" s="111"/>
      <c r="E1501" s="111"/>
    </row>
    <row r="1502" spans="4:5" x14ac:dyDescent="0.2">
      <c r="D1502" s="111"/>
      <c r="E1502" s="111"/>
    </row>
    <row r="1503" spans="4:5" x14ac:dyDescent="0.2">
      <c r="D1503" s="111"/>
      <c r="E1503" s="111"/>
    </row>
    <row r="1504" spans="4:5" x14ac:dyDescent="0.2">
      <c r="D1504" s="111"/>
      <c r="E1504" s="111"/>
    </row>
    <row r="1505" spans="4:5" x14ac:dyDescent="0.2">
      <c r="D1505" s="111"/>
      <c r="E1505" s="111"/>
    </row>
    <row r="1506" spans="4:5" x14ac:dyDescent="0.2">
      <c r="D1506" s="111"/>
      <c r="E1506" s="111"/>
    </row>
    <row r="1507" spans="4:5" x14ac:dyDescent="0.2">
      <c r="D1507" s="111"/>
      <c r="E1507" s="111"/>
    </row>
    <row r="1508" spans="4:5" x14ac:dyDescent="0.2">
      <c r="D1508" s="111"/>
      <c r="E1508" s="111"/>
    </row>
    <row r="1509" spans="4:5" x14ac:dyDescent="0.2">
      <c r="D1509" s="111"/>
      <c r="E1509" s="111"/>
    </row>
    <row r="1510" spans="4:5" x14ac:dyDescent="0.2">
      <c r="D1510" s="111"/>
      <c r="E1510" s="111"/>
    </row>
    <row r="1511" spans="4:5" x14ac:dyDescent="0.2">
      <c r="D1511" s="111"/>
      <c r="E1511" s="111"/>
    </row>
    <row r="1512" spans="4:5" x14ac:dyDescent="0.2">
      <c r="D1512" s="111"/>
      <c r="E1512" s="111"/>
    </row>
    <row r="1513" spans="4:5" x14ac:dyDescent="0.2">
      <c r="D1513" s="111"/>
      <c r="E1513" s="111"/>
    </row>
    <row r="1514" spans="4:5" x14ac:dyDescent="0.2">
      <c r="D1514" s="111"/>
      <c r="E1514" s="111"/>
    </row>
    <row r="1515" spans="4:5" x14ac:dyDescent="0.2">
      <c r="D1515" s="111"/>
      <c r="E1515" s="111"/>
    </row>
    <row r="1516" spans="4:5" x14ac:dyDescent="0.2">
      <c r="D1516" s="111"/>
      <c r="E1516" s="111"/>
    </row>
    <row r="1517" spans="4:5" x14ac:dyDescent="0.2">
      <c r="D1517" s="111"/>
      <c r="E1517" s="111"/>
    </row>
    <row r="1518" spans="4:5" x14ac:dyDescent="0.2">
      <c r="D1518" s="111"/>
      <c r="E1518" s="111"/>
    </row>
    <row r="1519" spans="4:5" x14ac:dyDescent="0.2">
      <c r="D1519" s="111"/>
      <c r="E1519" s="111"/>
    </row>
    <row r="1520" spans="4:5" x14ac:dyDescent="0.2">
      <c r="D1520" s="111"/>
      <c r="E1520" s="111"/>
    </row>
    <row r="1521" spans="4:5" x14ac:dyDescent="0.2">
      <c r="D1521" s="111"/>
      <c r="E1521" s="111"/>
    </row>
    <row r="1522" spans="4:5" x14ac:dyDescent="0.2">
      <c r="D1522" s="111"/>
      <c r="E1522" s="111"/>
    </row>
    <row r="1523" spans="4:5" x14ac:dyDescent="0.2">
      <c r="D1523" s="111"/>
      <c r="E1523" s="111"/>
    </row>
    <row r="1524" spans="4:5" x14ac:dyDescent="0.2">
      <c r="D1524" s="111"/>
      <c r="E1524" s="111"/>
    </row>
    <row r="1525" spans="4:5" x14ac:dyDescent="0.2">
      <c r="D1525" s="111"/>
      <c r="E1525" s="111"/>
    </row>
    <row r="1526" spans="4:5" x14ac:dyDescent="0.2">
      <c r="D1526" s="111"/>
      <c r="E1526" s="111"/>
    </row>
    <row r="1527" spans="4:5" x14ac:dyDescent="0.2">
      <c r="D1527" s="111"/>
      <c r="E1527" s="111"/>
    </row>
    <row r="1528" spans="4:5" x14ac:dyDescent="0.2">
      <c r="D1528" s="111"/>
      <c r="E1528" s="111"/>
    </row>
    <row r="1529" spans="4:5" x14ac:dyDescent="0.2">
      <c r="D1529" s="111"/>
      <c r="E1529" s="111"/>
    </row>
    <row r="1530" spans="4:5" x14ac:dyDescent="0.2">
      <c r="D1530" s="111"/>
      <c r="E1530" s="111"/>
    </row>
    <row r="1531" spans="4:5" x14ac:dyDescent="0.2">
      <c r="D1531" s="111"/>
      <c r="E1531" s="111"/>
    </row>
    <row r="1532" spans="4:5" x14ac:dyDescent="0.2">
      <c r="D1532" s="111"/>
      <c r="E1532" s="111"/>
    </row>
    <row r="1533" spans="4:5" x14ac:dyDescent="0.2">
      <c r="D1533" s="111"/>
      <c r="E1533" s="111"/>
    </row>
    <row r="1534" spans="4:5" x14ac:dyDescent="0.2">
      <c r="D1534" s="111"/>
      <c r="E1534" s="111"/>
    </row>
    <row r="1535" spans="4:5" x14ac:dyDescent="0.2">
      <c r="D1535" s="111"/>
      <c r="E1535" s="111"/>
    </row>
    <row r="1536" spans="4:5" x14ac:dyDescent="0.2">
      <c r="D1536" s="111"/>
      <c r="E1536" s="111"/>
    </row>
    <row r="1537" spans="4:5" x14ac:dyDescent="0.2">
      <c r="D1537" s="111"/>
      <c r="E1537" s="111"/>
    </row>
    <row r="1538" spans="4:5" x14ac:dyDescent="0.2">
      <c r="D1538" s="111"/>
      <c r="E1538" s="111"/>
    </row>
    <row r="1539" spans="4:5" x14ac:dyDescent="0.2">
      <c r="D1539" s="111"/>
      <c r="E1539" s="111"/>
    </row>
    <row r="1540" spans="4:5" x14ac:dyDescent="0.2">
      <c r="D1540" s="111"/>
      <c r="E1540" s="111"/>
    </row>
    <row r="1541" spans="4:5" x14ac:dyDescent="0.2">
      <c r="D1541" s="111"/>
      <c r="E1541" s="111"/>
    </row>
    <row r="1542" spans="4:5" x14ac:dyDescent="0.2">
      <c r="D1542" s="111"/>
      <c r="E1542" s="111"/>
    </row>
    <row r="1543" spans="4:5" x14ac:dyDescent="0.2">
      <c r="D1543" s="111"/>
      <c r="E1543" s="111"/>
    </row>
    <row r="1544" spans="4:5" x14ac:dyDescent="0.2">
      <c r="D1544" s="111"/>
      <c r="E1544" s="111"/>
    </row>
    <row r="1545" spans="4:5" x14ac:dyDescent="0.2">
      <c r="D1545" s="111"/>
      <c r="E1545" s="111"/>
    </row>
    <row r="1546" spans="4:5" x14ac:dyDescent="0.2">
      <c r="D1546" s="111"/>
      <c r="E1546" s="111"/>
    </row>
    <row r="1547" spans="4:5" x14ac:dyDescent="0.2">
      <c r="D1547" s="111"/>
      <c r="E1547" s="111"/>
    </row>
    <row r="1548" spans="4:5" x14ac:dyDescent="0.2">
      <c r="D1548" s="111"/>
      <c r="E1548" s="111"/>
    </row>
    <row r="1549" spans="4:5" x14ac:dyDescent="0.2">
      <c r="D1549" s="111"/>
      <c r="E1549" s="111"/>
    </row>
    <row r="1550" spans="4:5" x14ac:dyDescent="0.2">
      <c r="D1550" s="111"/>
      <c r="E1550" s="111"/>
    </row>
    <row r="1551" spans="4:5" x14ac:dyDescent="0.2">
      <c r="D1551" s="111"/>
      <c r="E1551" s="111"/>
    </row>
    <row r="1552" spans="4:5" x14ac:dyDescent="0.2">
      <c r="D1552" s="111"/>
      <c r="E1552" s="111"/>
    </row>
    <row r="1553" spans="4:5" x14ac:dyDescent="0.2">
      <c r="D1553" s="111"/>
      <c r="E1553" s="111"/>
    </row>
    <row r="1554" spans="4:5" x14ac:dyDescent="0.2">
      <c r="D1554" s="111"/>
      <c r="E1554" s="111"/>
    </row>
    <row r="1555" spans="4:5" x14ac:dyDescent="0.2">
      <c r="D1555" s="111"/>
      <c r="E1555" s="111"/>
    </row>
    <row r="1556" spans="4:5" x14ac:dyDescent="0.2">
      <c r="D1556" s="111"/>
      <c r="E1556" s="111"/>
    </row>
    <row r="1557" spans="4:5" x14ac:dyDescent="0.2">
      <c r="D1557" s="111"/>
      <c r="E1557" s="111"/>
    </row>
    <row r="1558" spans="4:5" x14ac:dyDescent="0.2">
      <c r="D1558" s="111"/>
      <c r="E1558" s="111"/>
    </row>
    <row r="1559" spans="4:5" x14ac:dyDescent="0.2">
      <c r="D1559" s="111"/>
      <c r="E1559" s="111"/>
    </row>
    <row r="1560" spans="4:5" x14ac:dyDescent="0.2">
      <c r="D1560" s="111"/>
      <c r="E1560" s="111"/>
    </row>
    <row r="1561" spans="4:5" x14ac:dyDescent="0.2">
      <c r="D1561" s="111"/>
      <c r="E1561" s="111"/>
    </row>
    <row r="1562" spans="4:5" x14ac:dyDescent="0.2">
      <c r="D1562" s="111"/>
      <c r="E1562" s="111"/>
    </row>
    <row r="1563" spans="4:5" x14ac:dyDescent="0.2">
      <c r="D1563" s="111"/>
      <c r="E1563" s="111"/>
    </row>
    <row r="1564" spans="4:5" x14ac:dyDescent="0.2">
      <c r="D1564" s="111"/>
      <c r="E1564" s="111"/>
    </row>
    <row r="1565" spans="4:5" x14ac:dyDescent="0.2">
      <c r="D1565" s="111"/>
      <c r="E1565" s="111"/>
    </row>
    <row r="1566" spans="4:5" x14ac:dyDescent="0.2">
      <c r="D1566" s="111"/>
      <c r="E1566" s="111"/>
    </row>
    <row r="1567" spans="4:5" x14ac:dyDescent="0.2">
      <c r="D1567" s="111"/>
      <c r="E1567" s="111"/>
    </row>
    <row r="1568" spans="4:5" x14ac:dyDescent="0.2">
      <c r="D1568" s="111"/>
      <c r="E1568" s="111"/>
    </row>
    <row r="1569" spans="4:5" x14ac:dyDescent="0.2">
      <c r="D1569" s="111"/>
      <c r="E1569" s="111"/>
    </row>
    <row r="1570" spans="4:5" x14ac:dyDescent="0.2">
      <c r="D1570" s="111"/>
      <c r="E1570" s="111"/>
    </row>
    <row r="1571" spans="4:5" x14ac:dyDescent="0.2">
      <c r="D1571" s="111"/>
      <c r="E1571" s="111"/>
    </row>
    <row r="1572" spans="4:5" x14ac:dyDescent="0.2">
      <c r="D1572" s="111"/>
      <c r="E1572" s="111"/>
    </row>
    <row r="1573" spans="4:5" x14ac:dyDescent="0.2">
      <c r="D1573" s="111"/>
      <c r="E1573" s="111"/>
    </row>
    <row r="1574" spans="4:5" x14ac:dyDescent="0.2">
      <c r="D1574" s="111"/>
      <c r="E1574" s="111"/>
    </row>
    <row r="1575" spans="4:5" x14ac:dyDescent="0.2">
      <c r="D1575" s="111"/>
      <c r="E1575" s="111"/>
    </row>
    <row r="1576" spans="4:5" x14ac:dyDescent="0.2">
      <c r="D1576" s="111"/>
      <c r="E1576" s="111"/>
    </row>
    <row r="1577" spans="4:5" x14ac:dyDescent="0.2">
      <c r="D1577" s="111"/>
      <c r="E1577" s="111"/>
    </row>
    <row r="1578" spans="4:5" x14ac:dyDescent="0.2">
      <c r="D1578" s="111"/>
      <c r="E1578" s="111"/>
    </row>
    <row r="1579" spans="4:5" x14ac:dyDescent="0.2">
      <c r="D1579" s="111"/>
      <c r="E1579" s="111"/>
    </row>
    <row r="1580" spans="4:5" x14ac:dyDescent="0.2">
      <c r="D1580" s="111"/>
      <c r="E1580" s="111"/>
    </row>
    <row r="1581" spans="4:5" x14ac:dyDescent="0.2">
      <c r="D1581" s="111"/>
      <c r="E1581" s="111"/>
    </row>
    <row r="1582" spans="4:5" x14ac:dyDescent="0.2">
      <c r="D1582" s="111"/>
      <c r="E1582" s="111"/>
    </row>
    <row r="1583" spans="4:5" x14ac:dyDescent="0.2">
      <c r="D1583" s="111"/>
      <c r="E1583" s="111"/>
    </row>
    <row r="1584" spans="4:5" x14ac:dyDescent="0.2">
      <c r="D1584" s="111"/>
      <c r="E1584" s="111"/>
    </row>
    <row r="1585" spans="4:5" x14ac:dyDescent="0.2">
      <c r="D1585" s="111"/>
      <c r="E1585" s="111"/>
    </row>
    <row r="1586" spans="4:5" x14ac:dyDescent="0.2">
      <c r="D1586" s="111"/>
      <c r="E1586" s="111"/>
    </row>
    <row r="1587" spans="4:5" x14ac:dyDescent="0.2">
      <c r="D1587" s="111"/>
      <c r="E1587" s="111"/>
    </row>
    <row r="1588" spans="4:5" x14ac:dyDescent="0.2">
      <c r="D1588" s="111"/>
      <c r="E1588" s="111"/>
    </row>
    <row r="1589" spans="4:5" x14ac:dyDescent="0.2">
      <c r="D1589" s="111"/>
      <c r="E1589" s="111"/>
    </row>
    <row r="1590" spans="4:5" x14ac:dyDescent="0.2">
      <c r="D1590" s="111"/>
      <c r="E1590" s="111"/>
    </row>
    <row r="1591" spans="4:5" x14ac:dyDescent="0.2">
      <c r="D1591" s="111"/>
      <c r="E1591" s="111"/>
    </row>
    <row r="1592" spans="4:5" x14ac:dyDescent="0.2">
      <c r="D1592" s="111"/>
      <c r="E1592" s="111"/>
    </row>
    <row r="1593" spans="4:5" x14ac:dyDescent="0.2">
      <c r="D1593" s="111"/>
      <c r="E1593" s="111"/>
    </row>
    <row r="1594" spans="4:5" x14ac:dyDescent="0.2">
      <c r="D1594" s="111"/>
      <c r="E1594" s="111"/>
    </row>
    <row r="1595" spans="4:5" x14ac:dyDescent="0.2">
      <c r="D1595" s="111"/>
      <c r="E1595" s="111"/>
    </row>
    <row r="1596" spans="4:5" x14ac:dyDescent="0.2">
      <c r="D1596" s="111"/>
      <c r="E1596" s="111"/>
    </row>
    <row r="1597" spans="4:5" x14ac:dyDescent="0.2">
      <c r="D1597" s="111"/>
      <c r="E1597" s="111"/>
    </row>
    <row r="1598" spans="4:5" x14ac:dyDescent="0.2">
      <c r="D1598" s="111"/>
      <c r="E1598" s="111"/>
    </row>
    <row r="1599" spans="4:5" x14ac:dyDescent="0.2">
      <c r="D1599" s="111"/>
      <c r="E1599" s="111"/>
    </row>
    <row r="1600" spans="4:5" x14ac:dyDescent="0.2">
      <c r="D1600" s="111"/>
      <c r="E1600" s="111"/>
    </row>
    <row r="1601" spans="4:5" x14ac:dyDescent="0.2">
      <c r="D1601" s="111"/>
      <c r="E1601" s="111"/>
    </row>
    <row r="1602" spans="4:5" x14ac:dyDescent="0.2">
      <c r="D1602" s="111"/>
      <c r="E1602" s="111"/>
    </row>
    <row r="1603" spans="4:5" x14ac:dyDescent="0.2">
      <c r="D1603" s="111"/>
      <c r="E1603" s="111"/>
    </row>
    <row r="1604" spans="4:5" x14ac:dyDescent="0.2">
      <c r="D1604" s="111"/>
      <c r="E1604" s="111"/>
    </row>
    <row r="1605" spans="4:5" x14ac:dyDescent="0.2">
      <c r="D1605" s="111"/>
      <c r="E1605" s="111"/>
    </row>
    <row r="1606" spans="4:5" x14ac:dyDescent="0.2">
      <c r="D1606" s="111"/>
      <c r="E1606" s="111"/>
    </row>
    <row r="1607" spans="4:5" x14ac:dyDescent="0.2">
      <c r="D1607" s="111"/>
      <c r="E1607" s="111"/>
    </row>
    <row r="1608" spans="4:5" x14ac:dyDescent="0.2">
      <c r="D1608" s="111"/>
      <c r="E1608" s="111"/>
    </row>
    <row r="1609" spans="4:5" x14ac:dyDescent="0.2">
      <c r="D1609" s="111"/>
      <c r="E1609" s="111"/>
    </row>
    <row r="1610" spans="4:5" x14ac:dyDescent="0.2">
      <c r="D1610" s="111"/>
      <c r="E1610" s="111"/>
    </row>
    <row r="1611" spans="4:5" x14ac:dyDescent="0.2">
      <c r="D1611" s="111"/>
      <c r="E1611" s="111"/>
    </row>
    <row r="1612" spans="4:5" x14ac:dyDescent="0.2">
      <c r="D1612" s="111"/>
      <c r="E1612" s="111"/>
    </row>
    <row r="1613" spans="4:5" x14ac:dyDescent="0.2">
      <c r="D1613" s="111"/>
      <c r="E1613" s="111"/>
    </row>
    <row r="1614" spans="4:5" x14ac:dyDescent="0.2">
      <c r="D1614" s="111"/>
      <c r="E1614" s="111"/>
    </row>
    <row r="1615" spans="4:5" x14ac:dyDescent="0.2">
      <c r="D1615" s="111"/>
      <c r="E1615" s="111"/>
    </row>
    <row r="1616" spans="4:5" x14ac:dyDescent="0.2">
      <c r="D1616" s="111"/>
      <c r="E1616" s="111"/>
    </row>
    <row r="1617" spans="4:5" x14ac:dyDescent="0.2">
      <c r="D1617" s="111"/>
      <c r="E1617" s="111"/>
    </row>
    <row r="1618" spans="4:5" x14ac:dyDescent="0.2">
      <c r="D1618" s="111"/>
      <c r="E1618" s="111"/>
    </row>
    <row r="1619" spans="4:5" x14ac:dyDescent="0.2">
      <c r="D1619" s="111"/>
      <c r="E1619" s="111"/>
    </row>
    <row r="1620" spans="4:5" x14ac:dyDescent="0.2">
      <c r="D1620" s="111"/>
      <c r="E1620" s="111"/>
    </row>
    <row r="1621" spans="4:5" x14ac:dyDescent="0.2">
      <c r="D1621" s="111"/>
      <c r="E1621" s="111"/>
    </row>
    <row r="1622" spans="4:5" x14ac:dyDescent="0.2">
      <c r="D1622" s="111"/>
      <c r="E1622" s="111"/>
    </row>
    <row r="1623" spans="4:5" x14ac:dyDescent="0.2">
      <c r="D1623" s="111"/>
      <c r="E1623" s="111"/>
    </row>
    <row r="1624" spans="4:5" x14ac:dyDescent="0.2">
      <c r="D1624" s="111"/>
      <c r="E1624" s="111"/>
    </row>
    <row r="1625" spans="4:5" x14ac:dyDescent="0.2">
      <c r="D1625" s="111"/>
      <c r="E1625" s="111"/>
    </row>
    <row r="1626" spans="4:5" x14ac:dyDescent="0.2">
      <c r="D1626" s="111"/>
      <c r="E1626" s="111"/>
    </row>
    <row r="1627" spans="4:5" x14ac:dyDescent="0.2">
      <c r="D1627" s="111"/>
      <c r="E1627" s="111"/>
    </row>
    <row r="1628" spans="4:5" x14ac:dyDescent="0.2">
      <c r="D1628" s="111"/>
      <c r="E1628" s="111"/>
    </row>
    <row r="1629" spans="4:5" x14ac:dyDescent="0.2">
      <c r="D1629" s="111"/>
      <c r="E1629" s="111"/>
    </row>
    <row r="1630" spans="4:5" x14ac:dyDescent="0.2">
      <c r="D1630" s="111"/>
      <c r="E1630" s="111"/>
    </row>
    <row r="1631" spans="4:5" x14ac:dyDescent="0.2">
      <c r="D1631" s="111"/>
      <c r="E1631" s="111"/>
    </row>
    <row r="1632" spans="4:5" x14ac:dyDescent="0.2">
      <c r="D1632" s="111"/>
      <c r="E1632" s="111"/>
    </row>
    <row r="1633" spans="4:5" x14ac:dyDescent="0.2">
      <c r="D1633" s="111"/>
      <c r="E1633" s="111"/>
    </row>
    <row r="1634" spans="4:5" x14ac:dyDescent="0.2">
      <c r="D1634" s="111"/>
      <c r="E1634" s="111"/>
    </row>
    <row r="1635" spans="4:5" x14ac:dyDescent="0.2">
      <c r="D1635" s="111"/>
      <c r="E1635" s="111"/>
    </row>
    <row r="1636" spans="4:5" x14ac:dyDescent="0.2">
      <c r="D1636" s="111"/>
      <c r="E1636" s="111"/>
    </row>
    <row r="1637" spans="4:5" x14ac:dyDescent="0.2">
      <c r="D1637" s="111"/>
      <c r="E1637" s="111"/>
    </row>
    <row r="1638" spans="4:5" x14ac:dyDescent="0.2">
      <c r="D1638" s="111"/>
      <c r="E1638" s="111"/>
    </row>
    <row r="1639" spans="4:5" x14ac:dyDescent="0.2">
      <c r="D1639" s="111"/>
      <c r="E1639" s="111"/>
    </row>
    <row r="1640" spans="4:5" x14ac:dyDescent="0.2">
      <c r="D1640" s="111"/>
      <c r="E1640" s="111"/>
    </row>
    <row r="1641" spans="4:5" x14ac:dyDescent="0.2">
      <c r="D1641" s="111"/>
      <c r="E1641" s="111"/>
    </row>
    <row r="1642" spans="4:5" x14ac:dyDescent="0.2">
      <c r="D1642" s="111"/>
      <c r="E1642" s="111"/>
    </row>
    <row r="1643" spans="4:5" x14ac:dyDescent="0.2">
      <c r="D1643" s="111"/>
      <c r="E1643" s="111"/>
    </row>
    <row r="1644" spans="4:5" x14ac:dyDescent="0.2">
      <c r="D1644" s="111"/>
      <c r="E1644" s="111"/>
    </row>
    <row r="1645" spans="4:5" x14ac:dyDescent="0.2">
      <c r="D1645" s="111"/>
      <c r="E1645" s="111"/>
    </row>
    <row r="1646" spans="4:5" x14ac:dyDescent="0.2">
      <c r="D1646" s="111"/>
      <c r="E1646" s="111"/>
    </row>
    <row r="1647" spans="4:5" x14ac:dyDescent="0.2">
      <c r="D1647" s="111"/>
      <c r="E1647" s="111"/>
    </row>
    <row r="1648" spans="4:5" x14ac:dyDescent="0.2">
      <c r="D1648" s="111"/>
      <c r="E1648" s="111"/>
    </row>
    <row r="1649" spans="4:5" x14ac:dyDescent="0.2">
      <c r="D1649" s="111"/>
      <c r="E1649" s="111"/>
    </row>
    <row r="1650" spans="4:5" x14ac:dyDescent="0.2">
      <c r="D1650" s="111"/>
      <c r="E1650" s="111"/>
    </row>
    <row r="1651" spans="4:5" x14ac:dyDescent="0.2">
      <c r="D1651" s="111"/>
      <c r="E1651" s="111"/>
    </row>
    <row r="1652" spans="4:5" x14ac:dyDescent="0.2">
      <c r="D1652" s="111"/>
      <c r="E1652" s="111"/>
    </row>
    <row r="1653" spans="4:5" x14ac:dyDescent="0.2">
      <c r="D1653" s="111"/>
      <c r="E1653" s="111"/>
    </row>
    <row r="1654" spans="4:5" x14ac:dyDescent="0.2">
      <c r="D1654" s="111"/>
      <c r="E1654" s="111"/>
    </row>
    <row r="1655" spans="4:5" x14ac:dyDescent="0.2">
      <c r="D1655" s="111"/>
      <c r="E1655" s="111"/>
    </row>
    <row r="1656" spans="4:5" x14ac:dyDescent="0.2">
      <c r="D1656" s="111"/>
      <c r="E1656" s="111"/>
    </row>
    <row r="1657" spans="4:5" x14ac:dyDescent="0.2">
      <c r="D1657" s="111"/>
      <c r="E1657" s="111"/>
    </row>
    <row r="1658" spans="4:5" x14ac:dyDescent="0.2">
      <c r="D1658" s="111"/>
      <c r="E1658" s="111"/>
    </row>
    <row r="1659" spans="4:5" x14ac:dyDescent="0.2">
      <c r="D1659" s="111"/>
      <c r="E1659" s="111"/>
    </row>
    <row r="1660" spans="4:5" x14ac:dyDescent="0.2">
      <c r="D1660" s="111"/>
      <c r="E1660" s="111"/>
    </row>
    <row r="1661" spans="4:5" x14ac:dyDescent="0.2">
      <c r="D1661" s="111"/>
      <c r="E1661" s="111"/>
    </row>
    <row r="1662" spans="4:5" x14ac:dyDescent="0.2">
      <c r="D1662" s="111"/>
      <c r="E1662" s="111"/>
    </row>
    <row r="1663" spans="4:5" x14ac:dyDescent="0.2">
      <c r="D1663" s="111"/>
      <c r="E1663" s="111"/>
    </row>
    <row r="1664" spans="4:5" x14ac:dyDescent="0.2">
      <c r="D1664" s="111"/>
      <c r="E1664" s="111"/>
    </row>
    <row r="1665" spans="4:5" x14ac:dyDescent="0.2">
      <c r="D1665" s="111"/>
      <c r="E1665" s="111"/>
    </row>
    <row r="1666" spans="4:5" x14ac:dyDescent="0.2">
      <c r="D1666" s="111"/>
      <c r="E1666" s="111"/>
    </row>
    <row r="1667" spans="4:5" x14ac:dyDescent="0.2">
      <c r="D1667" s="111"/>
      <c r="E1667" s="111"/>
    </row>
    <row r="1668" spans="4:5" x14ac:dyDescent="0.2">
      <c r="D1668" s="111"/>
      <c r="E1668" s="111"/>
    </row>
    <row r="1669" spans="4:5" x14ac:dyDescent="0.2">
      <c r="D1669" s="111"/>
      <c r="E1669" s="111"/>
    </row>
    <row r="1670" spans="4:5" x14ac:dyDescent="0.2">
      <c r="D1670" s="111"/>
      <c r="E1670" s="111"/>
    </row>
    <row r="1671" spans="4:5" x14ac:dyDescent="0.2">
      <c r="D1671" s="111"/>
      <c r="E1671" s="111"/>
    </row>
    <row r="1672" spans="4:5" x14ac:dyDescent="0.2">
      <c r="D1672" s="111"/>
      <c r="E1672" s="111"/>
    </row>
    <row r="1673" spans="4:5" x14ac:dyDescent="0.2">
      <c r="D1673" s="111"/>
      <c r="E1673" s="111"/>
    </row>
    <row r="1674" spans="4:5" x14ac:dyDescent="0.2">
      <c r="D1674" s="111"/>
      <c r="E1674" s="111"/>
    </row>
    <row r="1675" spans="4:5" x14ac:dyDescent="0.2">
      <c r="D1675" s="111"/>
      <c r="E1675" s="111"/>
    </row>
    <row r="1676" spans="4:5" x14ac:dyDescent="0.2">
      <c r="D1676" s="111"/>
      <c r="E1676" s="111"/>
    </row>
    <row r="1677" spans="4:5" x14ac:dyDescent="0.2">
      <c r="D1677" s="111"/>
      <c r="E1677" s="111"/>
    </row>
    <row r="1678" spans="4:5" x14ac:dyDescent="0.2">
      <c r="D1678" s="111"/>
      <c r="E1678" s="111"/>
    </row>
    <row r="1679" spans="4:5" x14ac:dyDescent="0.2">
      <c r="D1679" s="111"/>
      <c r="E1679" s="111"/>
    </row>
    <row r="1680" spans="4:5" x14ac:dyDescent="0.2">
      <c r="D1680" s="111"/>
      <c r="E1680" s="111"/>
    </row>
    <row r="1681" spans="4:5" x14ac:dyDescent="0.2">
      <c r="D1681" s="111"/>
      <c r="E1681" s="111"/>
    </row>
    <row r="1682" spans="4:5" x14ac:dyDescent="0.2">
      <c r="D1682" s="111"/>
      <c r="E1682" s="111"/>
    </row>
    <row r="1683" spans="4:5" x14ac:dyDescent="0.2">
      <c r="D1683" s="111"/>
      <c r="E1683" s="111"/>
    </row>
    <row r="1684" spans="4:5" x14ac:dyDescent="0.2">
      <c r="D1684" s="111"/>
      <c r="E1684" s="111"/>
    </row>
    <row r="1685" spans="4:5" x14ac:dyDescent="0.2">
      <c r="D1685" s="111"/>
      <c r="E1685" s="111"/>
    </row>
    <row r="1686" spans="4:5" x14ac:dyDescent="0.2">
      <c r="D1686" s="111"/>
      <c r="E1686" s="111"/>
    </row>
    <row r="1687" spans="4:5" x14ac:dyDescent="0.2">
      <c r="D1687" s="111"/>
      <c r="E1687" s="111"/>
    </row>
    <row r="1688" spans="4:5" x14ac:dyDescent="0.2">
      <c r="D1688" s="111"/>
      <c r="E1688" s="111"/>
    </row>
    <row r="1689" spans="4:5" x14ac:dyDescent="0.2">
      <c r="D1689" s="111"/>
      <c r="E1689" s="111"/>
    </row>
    <row r="1690" spans="4:5" x14ac:dyDescent="0.2">
      <c r="D1690" s="111"/>
      <c r="E1690" s="111"/>
    </row>
    <row r="1691" spans="4:5" x14ac:dyDescent="0.2">
      <c r="D1691" s="111"/>
      <c r="E1691" s="111"/>
    </row>
    <row r="1692" spans="4:5" x14ac:dyDescent="0.2">
      <c r="D1692" s="111"/>
      <c r="E1692" s="111"/>
    </row>
    <row r="1693" spans="4:5" x14ac:dyDescent="0.2">
      <c r="D1693" s="111"/>
      <c r="E1693" s="111"/>
    </row>
    <row r="1694" spans="4:5" x14ac:dyDescent="0.2">
      <c r="D1694" s="111"/>
      <c r="E1694" s="111"/>
    </row>
    <row r="1695" spans="4:5" x14ac:dyDescent="0.2">
      <c r="D1695" s="111"/>
      <c r="E1695" s="111"/>
    </row>
    <row r="1696" spans="4:5" x14ac:dyDescent="0.2">
      <c r="D1696" s="111"/>
      <c r="E1696" s="111"/>
    </row>
    <row r="1697" spans="4:5" x14ac:dyDescent="0.2">
      <c r="D1697" s="111"/>
      <c r="E1697" s="111"/>
    </row>
    <row r="1698" spans="4:5" x14ac:dyDescent="0.2">
      <c r="D1698" s="111"/>
      <c r="E1698" s="111"/>
    </row>
    <row r="1699" spans="4:5" x14ac:dyDescent="0.2">
      <c r="D1699" s="111"/>
      <c r="E1699" s="111"/>
    </row>
    <row r="1700" spans="4:5" x14ac:dyDescent="0.2">
      <c r="D1700" s="111"/>
      <c r="E1700" s="111"/>
    </row>
    <row r="1701" spans="4:5" x14ac:dyDescent="0.2">
      <c r="D1701" s="111"/>
      <c r="E1701" s="111"/>
    </row>
    <row r="1702" spans="4:5" x14ac:dyDescent="0.2">
      <c r="D1702" s="111"/>
      <c r="E1702" s="111"/>
    </row>
    <row r="1703" spans="4:5" x14ac:dyDescent="0.2">
      <c r="D1703" s="111"/>
      <c r="E1703" s="111"/>
    </row>
    <row r="1704" spans="4:5" x14ac:dyDescent="0.2">
      <c r="D1704" s="111"/>
      <c r="E1704" s="111"/>
    </row>
    <row r="1705" spans="4:5" x14ac:dyDescent="0.2">
      <c r="D1705" s="111"/>
      <c r="E1705" s="111"/>
    </row>
    <row r="1706" spans="4:5" x14ac:dyDescent="0.2">
      <c r="D1706" s="111"/>
      <c r="E1706" s="111"/>
    </row>
    <row r="1707" spans="4:5" x14ac:dyDescent="0.2">
      <c r="D1707" s="111"/>
      <c r="E1707" s="111"/>
    </row>
    <row r="1708" spans="4:5" x14ac:dyDescent="0.2">
      <c r="D1708" s="111"/>
      <c r="E1708" s="111"/>
    </row>
    <row r="1709" spans="4:5" x14ac:dyDescent="0.2">
      <c r="D1709" s="111"/>
      <c r="E1709" s="111"/>
    </row>
    <row r="1710" spans="4:5" x14ac:dyDescent="0.2">
      <c r="D1710" s="111"/>
      <c r="E1710" s="111"/>
    </row>
    <row r="1711" spans="4:5" x14ac:dyDescent="0.2">
      <c r="D1711" s="111"/>
      <c r="E1711" s="111"/>
    </row>
    <row r="1712" spans="4:5" x14ac:dyDescent="0.2">
      <c r="D1712" s="111"/>
      <c r="E1712" s="111"/>
    </row>
    <row r="1713" spans="4:5" x14ac:dyDescent="0.2">
      <c r="D1713" s="111"/>
      <c r="E1713" s="111"/>
    </row>
    <row r="1714" spans="4:5" x14ac:dyDescent="0.2">
      <c r="D1714" s="111"/>
      <c r="E1714" s="111"/>
    </row>
    <row r="1715" spans="4:5" x14ac:dyDescent="0.2">
      <c r="D1715" s="111"/>
      <c r="E1715" s="111"/>
    </row>
    <row r="1716" spans="4:5" x14ac:dyDescent="0.2">
      <c r="D1716" s="111"/>
      <c r="E1716" s="111"/>
    </row>
    <row r="1717" spans="4:5" x14ac:dyDescent="0.2">
      <c r="D1717" s="111"/>
      <c r="E1717" s="111"/>
    </row>
    <row r="1718" spans="4:5" x14ac:dyDescent="0.2">
      <c r="D1718" s="111"/>
      <c r="E1718" s="111"/>
    </row>
    <row r="1719" spans="4:5" x14ac:dyDescent="0.2">
      <c r="D1719" s="111"/>
      <c r="E1719" s="111"/>
    </row>
    <row r="1720" spans="4:5" x14ac:dyDescent="0.2">
      <c r="D1720" s="111"/>
      <c r="E1720" s="111"/>
    </row>
    <row r="1721" spans="4:5" x14ac:dyDescent="0.2">
      <c r="D1721" s="111"/>
      <c r="E1721" s="111"/>
    </row>
    <row r="1722" spans="4:5" x14ac:dyDescent="0.2">
      <c r="D1722" s="111"/>
      <c r="E1722" s="111"/>
    </row>
    <row r="1723" spans="4:5" x14ac:dyDescent="0.2">
      <c r="D1723" s="111"/>
      <c r="E1723" s="111"/>
    </row>
    <row r="1724" spans="4:5" x14ac:dyDescent="0.2">
      <c r="D1724" s="111"/>
      <c r="E1724" s="111"/>
    </row>
    <row r="1725" spans="4:5" x14ac:dyDescent="0.2">
      <c r="D1725" s="111"/>
      <c r="E1725" s="111"/>
    </row>
    <row r="1726" spans="4:5" x14ac:dyDescent="0.2">
      <c r="D1726" s="111"/>
      <c r="E1726" s="111"/>
    </row>
    <row r="1727" spans="4:5" x14ac:dyDescent="0.2">
      <c r="D1727" s="111"/>
      <c r="E1727" s="111"/>
    </row>
    <row r="1728" spans="4:5" x14ac:dyDescent="0.2">
      <c r="D1728" s="111"/>
      <c r="E1728" s="111"/>
    </row>
    <row r="1729" spans="4:5" x14ac:dyDescent="0.2">
      <c r="D1729" s="111"/>
      <c r="E1729" s="111"/>
    </row>
    <row r="1730" spans="4:5" x14ac:dyDescent="0.2">
      <c r="D1730" s="111"/>
      <c r="E1730" s="111"/>
    </row>
    <row r="1731" spans="4:5" x14ac:dyDescent="0.2">
      <c r="D1731" s="111"/>
      <c r="E1731" s="111"/>
    </row>
    <row r="1732" spans="4:5" x14ac:dyDescent="0.2">
      <c r="D1732" s="111"/>
      <c r="E1732" s="111"/>
    </row>
    <row r="1733" spans="4:5" x14ac:dyDescent="0.2">
      <c r="D1733" s="111"/>
      <c r="E1733" s="111"/>
    </row>
    <row r="1734" spans="4:5" x14ac:dyDescent="0.2">
      <c r="D1734" s="111"/>
      <c r="E1734" s="111"/>
    </row>
    <row r="1735" spans="4:5" x14ac:dyDescent="0.2">
      <c r="D1735" s="111"/>
      <c r="E1735" s="111"/>
    </row>
    <row r="1736" spans="4:5" x14ac:dyDescent="0.2">
      <c r="D1736" s="111"/>
      <c r="E1736" s="111"/>
    </row>
    <row r="1737" spans="4:5" x14ac:dyDescent="0.2">
      <c r="D1737" s="111"/>
      <c r="E1737" s="111"/>
    </row>
    <row r="1738" spans="4:5" x14ac:dyDescent="0.2">
      <c r="D1738" s="111"/>
      <c r="E1738" s="111"/>
    </row>
    <row r="1739" spans="4:5" x14ac:dyDescent="0.2">
      <c r="D1739" s="111"/>
      <c r="E1739" s="111"/>
    </row>
    <row r="1740" spans="4:5" x14ac:dyDescent="0.2">
      <c r="D1740" s="111"/>
      <c r="E1740" s="111"/>
    </row>
    <row r="1741" spans="4:5" x14ac:dyDescent="0.2">
      <c r="D1741" s="111"/>
      <c r="E1741" s="111"/>
    </row>
    <row r="1742" spans="4:5" x14ac:dyDescent="0.2">
      <c r="D1742" s="111"/>
      <c r="E1742" s="111"/>
    </row>
    <row r="1743" spans="4:5" x14ac:dyDescent="0.2">
      <c r="D1743" s="111"/>
      <c r="E1743" s="111"/>
    </row>
    <row r="1744" spans="4:5" x14ac:dyDescent="0.2">
      <c r="D1744" s="111"/>
      <c r="E1744" s="111"/>
    </row>
    <row r="1745" spans="4:5" x14ac:dyDescent="0.2">
      <c r="D1745" s="111"/>
      <c r="E1745" s="111"/>
    </row>
    <row r="1746" spans="4:5" x14ac:dyDescent="0.2">
      <c r="D1746" s="111"/>
      <c r="E1746" s="111"/>
    </row>
    <row r="1747" spans="4:5" x14ac:dyDescent="0.2">
      <c r="D1747" s="111"/>
      <c r="E1747" s="111"/>
    </row>
    <row r="1748" spans="4:5" x14ac:dyDescent="0.2">
      <c r="D1748" s="111"/>
      <c r="E1748" s="111"/>
    </row>
    <row r="1749" spans="4:5" x14ac:dyDescent="0.2">
      <c r="D1749" s="111"/>
      <c r="E1749" s="111"/>
    </row>
    <row r="1750" spans="4:5" x14ac:dyDescent="0.2">
      <c r="D1750" s="111"/>
      <c r="E1750" s="111"/>
    </row>
    <row r="1751" spans="4:5" x14ac:dyDescent="0.2">
      <c r="D1751" s="111"/>
      <c r="E1751" s="111"/>
    </row>
    <row r="1752" spans="4:5" x14ac:dyDescent="0.2">
      <c r="D1752" s="111"/>
      <c r="E1752" s="111"/>
    </row>
    <row r="1753" spans="4:5" x14ac:dyDescent="0.2">
      <c r="D1753" s="111"/>
      <c r="E1753" s="111"/>
    </row>
    <row r="1754" spans="4:5" x14ac:dyDescent="0.2">
      <c r="D1754" s="111"/>
      <c r="E1754" s="111"/>
    </row>
    <row r="1755" spans="4:5" x14ac:dyDescent="0.2">
      <c r="D1755" s="111"/>
      <c r="E1755" s="111"/>
    </row>
    <row r="1756" spans="4:5" x14ac:dyDescent="0.2">
      <c r="D1756" s="111"/>
      <c r="E1756" s="111"/>
    </row>
    <row r="1757" spans="4:5" x14ac:dyDescent="0.2">
      <c r="D1757" s="111"/>
      <c r="E1757" s="111"/>
    </row>
    <row r="1758" spans="4:5" x14ac:dyDescent="0.2">
      <c r="D1758" s="111"/>
      <c r="E1758" s="111"/>
    </row>
    <row r="1759" spans="4:5" x14ac:dyDescent="0.2">
      <c r="D1759" s="111"/>
      <c r="E1759" s="111"/>
    </row>
    <row r="1760" spans="4:5" x14ac:dyDescent="0.2">
      <c r="D1760" s="111"/>
      <c r="E1760" s="111"/>
    </row>
    <row r="1761" spans="4:5" x14ac:dyDescent="0.2">
      <c r="D1761" s="111"/>
      <c r="E1761" s="111"/>
    </row>
    <row r="1762" spans="4:5" x14ac:dyDescent="0.2">
      <c r="D1762" s="111"/>
      <c r="E1762" s="111"/>
    </row>
    <row r="1763" spans="4:5" x14ac:dyDescent="0.2">
      <c r="D1763" s="111"/>
      <c r="E1763" s="111"/>
    </row>
    <row r="1764" spans="4:5" x14ac:dyDescent="0.2">
      <c r="D1764" s="111"/>
      <c r="E1764" s="111"/>
    </row>
    <row r="1765" spans="4:5" x14ac:dyDescent="0.2">
      <c r="D1765" s="111"/>
      <c r="E1765" s="111"/>
    </row>
    <row r="1766" spans="4:5" x14ac:dyDescent="0.2">
      <c r="D1766" s="111"/>
      <c r="E1766" s="111"/>
    </row>
    <row r="1767" spans="4:5" x14ac:dyDescent="0.2">
      <c r="D1767" s="111"/>
      <c r="E1767" s="111"/>
    </row>
    <row r="1768" spans="4:5" x14ac:dyDescent="0.2">
      <c r="D1768" s="111"/>
      <c r="E1768" s="111"/>
    </row>
    <row r="1769" spans="4:5" x14ac:dyDescent="0.2">
      <c r="D1769" s="111"/>
      <c r="E1769" s="111"/>
    </row>
    <row r="1770" spans="4:5" x14ac:dyDescent="0.2">
      <c r="D1770" s="111"/>
      <c r="E1770" s="111"/>
    </row>
    <row r="1771" spans="4:5" x14ac:dyDescent="0.2">
      <c r="D1771" s="111"/>
      <c r="E1771" s="111"/>
    </row>
    <row r="1772" spans="4:5" x14ac:dyDescent="0.2">
      <c r="D1772" s="111"/>
      <c r="E1772" s="111"/>
    </row>
    <row r="1773" spans="4:5" x14ac:dyDescent="0.2">
      <c r="D1773" s="111"/>
      <c r="E1773" s="111"/>
    </row>
    <row r="1774" spans="4:5" x14ac:dyDescent="0.2">
      <c r="D1774" s="111"/>
      <c r="E1774" s="111"/>
    </row>
    <row r="1775" spans="4:5" x14ac:dyDescent="0.2">
      <c r="D1775" s="111"/>
      <c r="E1775" s="111"/>
    </row>
    <row r="1776" spans="4:5" x14ac:dyDescent="0.2">
      <c r="D1776" s="111"/>
      <c r="E1776" s="111"/>
    </row>
    <row r="1777" spans="4:5" x14ac:dyDescent="0.2">
      <c r="D1777" s="111"/>
      <c r="E1777" s="111"/>
    </row>
    <row r="1778" spans="4:5" x14ac:dyDescent="0.2">
      <c r="D1778" s="111"/>
      <c r="E1778" s="111"/>
    </row>
    <row r="1779" spans="4:5" x14ac:dyDescent="0.2">
      <c r="D1779" s="111"/>
      <c r="E1779" s="111"/>
    </row>
    <row r="1780" spans="4:5" x14ac:dyDescent="0.2">
      <c r="D1780" s="111"/>
      <c r="E1780" s="111"/>
    </row>
    <row r="1781" spans="4:5" x14ac:dyDescent="0.2">
      <c r="D1781" s="111"/>
      <c r="E1781" s="111"/>
    </row>
    <row r="1782" spans="4:5" x14ac:dyDescent="0.2">
      <c r="D1782" s="111"/>
      <c r="E1782" s="111"/>
    </row>
    <row r="1783" spans="4:5" x14ac:dyDescent="0.2">
      <c r="D1783" s="111"/>
      <c r="E1783" s="111"/>
    </row>
    <row r="1784" spans="4:5" x14ac:dyDescent="0.2">
      <c r="D1784" s="111"/>
      <c r="E1784" s="111"/>
    </row>
    <row r="1785" spans="4:5" x14ac:dyDescent="0.2">
      <c r="D1785" s="111"/>
      <c r="E1785" s="111"/>
    </row>
    <row r="1786" spans="4:5" x14ac:dyDescent="0.2">
      <c r="D1786" s="111"/>
      <c r="E1786" s="111"/>
    </row>
    <row r="1787" spans="4:5" x14ac:dyDescent="0.2">
      <c r="D1787" s="111"/>
      <c r="E1787" s="111"/>
    </row>
    <row r="1788" spans="4:5" x14ac:dyDescent="0.2">
      <c r="D1788" s="111"/>
      <c r="E1788" s="111"/>
    </row>
    <row r="1789" spans="4:5" x14ac:dyDescent="0.2">
      <c r="D1789" s="111"/>
      <c r="E1789" s="111"/>
    </row>
    <row r="1790" spans="4:5" x14ac:dyDescent="0.2">
      <c r="D1790" s="111"/>
      <c r="E1790" s="111"/>
    </row>
    <row r="1791" spans="4:5" x14ac:dyDescent="0.2">
      <c r="D1791" s="111"/>
      <c r="E1791" s="111"/>
    </row>
    <row r="1792" spans="4:5" x14ac:dyDescent="0.2">
      <c r="D1792" s="111"/>
      <c r="E1792" s="111"/>
    </row>
    <row r="1793" spans="4:5" x14ac:dyDescent="0.2">
      <c r="D1793" s="111"/>
      <c r="E1793" s="111"/>
    </row>
    <row r="1794" spans="4:5" x14ac:dyDescent="0.2">
      <c r="D1794" s="111"/>
      <c r="E1794" s="111"/>
    </row>
    <row r="1795" spans="4:5" x14ac:dyDescent="0.2">
      <c r="D1795" s="111"/>
      <c r="E1795" s="111"/>
    </row>
    <row r="1796" spans="4:5" x14ac:dyDescent="0.2">
      <c r="D1796" s="111"/>
      <c r="E1796" s="111"/>
    </row>
    <row r="1797" spans="4:5" x14ac:dyDescent="0.2">
      <c r="D1797" s="111"/>
      <c r="E1797" s="111"/>
    </row>
    <row r="1798" spans="4:5" x14ac:dyDescent="0.2">
      <c r="D1798" s="111"/>
      <c r="E1798" s="111"/>
    </row>
    <row r="1799" spans="4:5" x14ac:dyDescent="0.2">
      <c r="D1799" s="111"/>
      <c r="E1799" s="111"/>
    </row>
    <row r="1800" spans="4:5" x14ac:dyDescent="0.2">
      <c r="D1800" s="111"/>
      <c r="E1800" s="111"/>
    </row>
    <row r="1801" spans="4:5" x14ac:dyDescent="0.2">
      <c r="D1801" s="111"/>
      <c r="E1801" s="111"/>
    </row>
    <row r="1802" spans="4:5" x14ac:dyDescent="0.2">
      <c r="D1802" s="111"/>
      <c r="E1802" s="111"/>
    </row>
    <row r="1803" spans="4:5" x14ac:dyDescent="0.2">
      <c r="D1803" s="111"/>
      <c r="E1803" s="111"/>
    </row>
    <row r="1804" spans="4:5" x14ac:dyDescent="0.2">
      <c r="D1804" s="111"/>
      <c r="E1804" s="111"/>
    </row>
    <row r="1805" spans="4:5" x14ac:dyDescent="0.2">
      <c r="D1805" s="111"/>
      <c r="E1805" s="111"/>
    </row>
    <row r="1806" spans="4:5" x14ac:dyDescent="0.2">
      <c r="D1806" s="111"/>
      <c r="E1806" s="111"/>
    </row>
    <row r="1807" spans="4:5" x14ac:dyDescent="0.2">
      <c r="D1807" s="111"/>
      <c r="E1807" s="111"/>
    </row>
    <row r="1808" spans="4:5" x14ac:dyDescent="0.2">
      <c r="D1808" s="111"/>
      <c r="E1808" s="111"/>
    </row>
    <row r="1809" spans="4:5" x14ac:dyDescent="0.2">
      <c r="D1809" s="111"/>
      <c r="E1809" s="111"/>
    </row>
    <row r="1810" spans="4:5" x14ac:dyDescent="0.2">
      <c r="D1810" s="111"/>
      <c r="E1810" s="111"/>
    </row>
    <row r="1811" spans="4:5" x14ac:dyDescent="0.2">
      <c r="D1811" s="111"/>
      <c r="E1811" s="111"/>
    </row>
    <row r="1812" spans="4:5" x14ac:dyDescent="0.2">
      <c r="D1812" s="111"/>
      <c r="E1812" s="111"/>
    </row>
    <row r="1813" spans="4:5" x14ac:dyDescent="0.2">
      <c r="D1813" s="111"/>
      <c r="E1813" s="111"/>
    </row>
    <row r="1814" spans="4:5" x14ac:dyDescent="0.2">
      <c r="D1814" s="111"/>
      <c r="E1814" s="111"/>
    </row>
    <row r="1815" spans="4:5" x14ac:dyDescent="0.2">
      <c r="D1815" s="111"/>
      <c r="E1815" s="111"/>
    </row>
    <row r="1816" spans="4:5" x14ac:dyDescent="0.2">
      <c r="D1816" s="111"/>
      <c r="E1816" s="111"/>
    </row>
    <row r="1817" spans="4:5" x14ac:dyDescent="0.2">
      <c r="D1817" s="111"/>
      <c r="E1817" s="111"/>
    </row>
    <row r="1818" spans="4:5" x14ac:dyDescent="0.2">
      <c r="D1818" s="111"/>
      <c r="E1818" s="111"/>
    </row>
    <row r="1819" spans="4:5" x14ac:dyDescent="0.2">
      <c r="D1819" s="111"/>
      <c r="E1819" s="111"/>
    </row>
    <row r="1820" spans="4:5" x14ac:dyDescent="0.2">
      <c r="D1820" s="111"/>
      <c r="E1820" s="111"/>
    </row>
    <row r="1821" spans="4:5" x14ac:dyDescent="0.2">
      <c r="D1821" s="111"/>
      <c r="E1821" s="111"/>
    </row>
    <row r="1822" spans="4:5" x14ac:dyDescent="0.2">
      <c r="D1822" s="111"/>
      <c r="E1822" s="111"/>
    </row>
    <row r="1823" spans="4:5" x14ac:dyDescent="0.2">
      <c r="D1823" s="111"/>
      <c r="E1823" s="111"/>
    </row>
    <row r="1824" spans="4:5" x14ac:dyDescent="0.2">
      <c r="D1824" s="111"/>
      <c r="E1824" s="111"/>
    </row>
    <row r="1825" spans="4:5" x14ac:dyDescent="0.2">
      <c r="D1825" s="111"/>
      <c r="E1825" s="111"/>
    </row>
    <row r="1826" spans="4:5" x14ac:dyDescent="0.2">
      <c r="D1826" s="111"/>
      <c r="E1826" s="111"/>
    </row>
    <row r="1827" spans="4:5" x14ac:dyDescent="0.2">
      <c r="D1827" s="111"/>
      <c r="E1827" s="111"/>
    </row>
    <row r="1828" spans="4:5" x14ac:dyDescent="0.2">
      <c r="D1828" s="111"/>
      <c r="E1828" s="111"/>
    </row>
    <row r="1829" spans="4:5" x14ac:dyDescent="0.2">
      <c r="D1829" s="111"/>
      <c r="E1829" s="111"/>
    </row>
    <row r="1830" spans="4:5" x14ac:dyDescent="0.2">
      <c r="D1830" s="111"/>
      <c r="E1830" s="111"/>
    </row>
    <row r="1831" spans="4:5" x14ac:dyDescent="0.2">
      <c r="D1831" s="111"/>
      <c r="E1831" s="111"/>
    </row>
    <row r="1832" spans="4:5" x14ac:dyDescent="0.2">
      <c r="D1832" s="111"/>
      <c r="E1832" s="111"/>
    </row>
    <row r="1833" spans="4:5" x14ac:dyDescent="0.2">
      <c r="D1833" s="111"/>
      <c r="E1833" s="111"/>
    </row>
    <row r="1834" spans="4:5" x14ac:dyDescent="0.2">
      <c r="D1834" s="111"/>
      <c r="E1834" s="111"/>
    </row>
    <row r="1835" spans="4:5" x14ac:dyDescent="0.2">
      <c r="D1835" s="111"/>
      <c r="E1835" s="111"/>
    </row>
    <row r="1836" spans="4:5" x14ac:dyDescent="0.2">
      <c r="D1836" s="111"/>
      <c r="E1836" s="111"/>
    </row>
    <row r="1837" spans="4:5" x14ac:dyDescent="0.2">
      <c r="D1837" s="111"/>
      <c r="E1837" s="111"/>
    </row>
    <row r="1838" spans="4:5" x14ac:dyDescent="0.2">
      <c r="D1838" s="111"/>
      <c r="E1838" s="111"/>
    </row>
    <row r="1839" spans="4:5" x14ac:dyDescent="0.2">
      <c r="D1839" s="111"/>
      <c r="E1839" s="111"/>
    </row>
    <row r="1840" spans="4:5" x14ac:dyDescent="0.2">
      <c r="D1840" s="111"/>
      <c r="E1840" s="111"/>
    </row>
    <row r="1841" spans="4:5" x14ac:dyDescent="0.2">
      <c r="D1841" s="111"/>
      <c r="E1841" s="111"/>
    </row>
    <row r="1842" spans="4:5" x14ac:dyDescent="0.2">
      <c r="D1842" s="111"/>
      <c r="E1842" s="111"/>
    </row>
    <row r="1843" spans="4:5" x14ac:dyDescent="0.2">
      <c r="D1843" s="111"/>
      <c r="E1843" s="111"/>
    </row>
    <row r="1844" spans="4:5" x14ac:dyDescent="0.2">
      <c r="D1844" s="111"/>
      <c r="E1844" s="111"/>
    </row>
    <row r="1845" spans="4:5" x14ac:dyDescent="0.2">
      <c r="D1845" s="111"/>
      <c r="E1845" s="111"/>
    </row>
    <row r="1846" spans="4:5" x14ac:dyDescent="0.2">
      <c r="D1846" s="111"/>
      <c r="E1846" s="111"/>
    </row>
    <row r="1847" spans="4:5" x14ac:dyDescent="0.2">
      <c r="D1847" s="111"/>
      <c r="E1847" s="111"/>
    </row>
    <row r="1848" spans="4:5" x14ac:dyDescent="0.2">
      <c r="D1848" s="111"/>
      <c r="E1848" s="111"/>
    </row>
    <row r="1849" spans="4:5" x14ac:dyDescent="0.2">
      <c r="D1849" s="111"/>
      <c r="E1849" s="111"/>
    </row>
    <row r="1850" spans="4:5" x14ac:dyDescent="0.2">
      <c r="D1850" s="111"/>
      <c r="E1850" s="111"/>
    </row>
    <row r="1851" spans="4:5" x14ac:dyDescent="0.2">
      <c r="D1851" s="111"/>
      <c r="E1851" s="111"/>
    </row>
    <row r="1852" spans="4:5" x14ac:dyDescent="0.2">
      <c r="D1852" s="111"/>
      <c r="E1852" s="111"/>
    </row>
    <row r="1853" spans="4:5" x14ac:dyDescent="0.2">
      <c r="D1853" s="111"/>
      <c r="E1853" s="111"/>
    </row>
    <row r="1854" spans="4:5" x14ac:dyDescent="0.2">
      <c r="D1854" s="111"/>
      <c r="E1854" s="111"/>
    </row>
    <row r="1855" spans="4:5" x14ac:dyDescent="0.2">
      <c r="D1855" s="111"/>
      <c r="E1855" s="111"/>
    </row>
    <row r="1856" spans="4:5" x14ac:dyDescent="0.2">
      <c r="D1856" s="111"/>
      <c r="E1856" s="111"/>
    </row>
    <row r="1857" spans="4:5" x14ac:dyDescent="0.2">
      <c r="D1857" s="111"/>
      <c r="E1857" s="111"/>
    </row>
    <row r="1858" spans="4:5" x14ac:dyDescent="0.2">
      <c r="D1858" s="111"/>
      <c r="E1858" s="111"/>
    </row>
    <row r="1859" spans="4:5" x14ac:dyDescent="0.2">
      <c r="D1859" s="111"/>
      <c r="E1859" s="111"/>
    </row>
    <row r="1860" spans="4:5" x14ac:dyDescent="0.2">
      <c r="D1860" s="111"/>
      <c r="E1860" s="111"/>
    </row>
    <row r="1861" spans="4:5" x14ac:dyDescent="0.2">
      <c r="D1861" s="111"/>
      <c r="E1861" s="111"/>
    </row>
    <row r="1862" spans="4:5" x14ac:dyDescent="0.2">
      <c r="D1862" s="111"/>
      <c r="E1862" s="111"/>
    </row>
    <row r="1863" spans="4:5" x14ac:dyDescent="0.2">
      <c r="D1863" s="111"/>
      <c r="E1863" s="111"/>
    </row>
    <row r="1864" spans="4:5" x14ac:dyDescent="0.2">
      <c r="D1864" s="111"/>
      <c r="E1864" s="111"/>
    </row>
    <row r="1865" spans="4:5" x14ac:dyDescent="0.2">
      <c r="D1865" s="111"/>
      <c r="E1865" s="111"/>
    </row>
    <row r="1866" spans="4:5" x14ac:dyDescent="0.2">
      <c r="D1866" s="111"/>
      <c r="E1866" s="111"/>
    </row>
    <row r="1867" spans="4:5" x14ac:dyDescent="0.2">
      <c r="D1867" s="111"/>
      <c r="E1867" s="111"/>
    </row>
    <row r="1868" spans="4:5" x14ac:dyDescent="0.2">
      <c r="D1868" s="111"/>
      <c r="E1868" s="111"/>
    </row>
    <row r="1869" spans="4:5" x14ac:dyDescent="0.2">
      <c r="D1869" s="111"/>
      <c r="E1869" s="111"/>
    </row>
    <row r="1870" spans="4:5" x14ac:dyDescent="0.2">
      <c r="D1870" s="111"/>
      <c r="E1870" s="111"/>
    </row>
    <row r="1871" spans="4:5" x14ac:dyDescent="0.2">
      <c r="D1871" s="111"/>
      <c r="E1871" s="111"/>
    </row>
    <row r="1872" spans="4:5" x14ac:dyDescent="0.2">
      <c r="D1872" s="111"/>
      <c r="E1872" s="111"/>
    </row>
    <row r="1873" spans="4:5" x14ac:dyDescent="0.2">
      <c r="D1873" s="111"/>
      <c r="E1873" s="111"/>
    </row>
    <row r="1874" spans="4:5" x14ac:dyDescent="0.2">
      <c r="D1874" s="111"/>
      <c r="E1874" s="111"/>
    </row>
    <row r="1875" spans="4:5" x14ac:dyDescent="0.2">
      <c r="D1875" s="111"/>
      <c r="E1875" s="111"/>
    </row>
    <row r="1876" spans="4:5" x14ac:dyDescent="0.2">
      <c r="D1876" s="111"/>
      <c r="E1876" s="111"/>
    </row>
    <row r="1877" spans="4:5" x14ac:dyDescent="0.2">
      <c r="D1877" s="111"/>
      <c r="E1877" s="111"/>
    </row>
    <row r="1878" spans="4:5" x14ac:dyDescent="0.2">
      <c r="D1878" s="111"/>
      <c r="E1878" s="111"/>
    </row>
    <row r="1879" spans="4:5" x14ac:dyDescent="0.2">
      <c r="D1879" s="111"/>
      <c r="E1879" s="111"/>
    </row>
    <row r="1880" spans="4:5" x14ac:dyDescent="0.2">
      <c r="D1880" s="111"/>
      <c r="E1880" s="111"/>
    </row>
    <row r="1881" spans="4:5" x14ac:dyDescent="0.2">
      <c r="D1881" s="111"/>
      <c r="E1881" s="111"/>
    </row>
    <row r="1882" spans="4:5" x14ac:dyDescent="0.2">
      <c r="D1882" s="111"/>
      <c r="E1882" s="111"/>
    </row>
    <row r="1883" spans="4:5" x14ac:dyDescent="0.2">
      <c r="D1883" s="111"/>
      <c r="E1883" s="111"/>
    </row>
    <row r="1884" spans="4:5" x14ac:dyDescent="0.2">
      <c r="D1884" s="111"/>
      <c r="E1884" s="111"/>
    </row>
    <row r="1885" spans="4:5" x14ac:dyDescent="0.2">
      <c r="D1885" s="111"/>
      <c r="E1885" s="111"/>
    </row>
    <row r="1886" spans="4:5" x14ac:dyDescent="0.2">
      <c r="D1886" s="111"/>
      <c r="E1886" s="111"/>
    </row>
    <row r="1887" spans="4:5" x14ac:dyDescent="0.2">
      <c r="D1887" s="111"/>
      <c r="E1887" s="111"/>
    </row>
    <row r="1888" spans="4:5" x14ac:dyDescent="0.2">
      <c r="D1888" s="111"/>
      <c r="E1888" s="111"/>
    </row>
    <row r="1889" spans="4:5" x14ac:dyDescent="0.2">
      <c r="D1889" s="111"/>
      <c r="E1889" s="111"/>
    </row>
    <row r="1890" spans="4:5" x14ac:dyDescent="0.2">
      <c r="D1890" s="111"/>
      <c r="E1890" s="111"/>
    </row>
    <row r="1891" spans="4:5" x14ac:dyDescent="0.2">
      <c r="D1891" s="111"/>
      <c r="E1891" s="111"/>
    </row>
    <row r="1892" spans="4:5" x14ac:dyDescent="0.2">
      <c r="D1892" s="111"/>
      <c r="E1892" s="111"/>
    </row>
    <row r="1893" spans="4:5" x14ac:dyDescent="0.2">
      <c r="D1893" s="111"/>
      <c r="E1893" s="111"/>
    </row>
    <row r="1894" spans="4:5" x14ac:dyDescent="0.2">
      <c r="D1894" s="111"/>
      <c r="E1894" s="111"/>
    </row>
    <row r="1895" spans="4:5" x14ac:dyDescent="0.2">
      <c r="D1895" s="111"/>
      <c r="E1895" s="111"/>
    </row>
    <row r="1896" spans="4:5" x14ac:dyDescent="0.2">
      <c r="D1896" s="111"/>
      <c r="E1896" s="111"/>
    </row>
    <row r="1897" spans="4:5" x14ac:dyDescent="0.2">
      <c r="D1897" s="111"/>
      <c r="E1897" s="111"/>
    </row>
    <row r="1898" spans="4:5" x14ac:dyDescent="0.2">
      <c r="D1898" s="111"/>
      <c r="E1898" s="111"/>
    </row>
    <row r="1899" spans="4:5" x14ac:dyDescent="0.2">
      <c r="D1899" s="111"/>
      <c r="E1899" s="111"/>
    </row>
    <row r="1900" spans="4:5" x14ac:dyDescent="0.2">
      <c r="D1900" s="111"/>
      <c r="E1900" s="111"/>
    </row>
    <row r="1901" spans="4:5" x14ac:dyDescent="0.2">
      <c r="D1901" s="111"/>
      <c r="E1901" s="111"/>
    </row>
    <row r="1902" spans="4:5" x14ac:dyDescent="0.2">
      <c r="D1902" s="111"/>
      <c r="E1902" s="111"/>
    </row>
    <row r="1903" spans="4:5" x14ac:dyDescent="0.2">
      <c r="D1903" s="111"/>
      <c r="E1903" s="111"/>
    </row>
    <row r="1904" spans="4:5" x14ac:dyDescent="0.2">
      <c r="D1904" s="111"/>
      <c r="E1904" s="111"/>
    </row>
    <row r="1905" spans="4:5" x14ac:dyDescent="0.2">
      <c r="D1905" s="111"/>
      <c r="E1905" s="111"/>
    </row>
    <row r="1906" spans="4:5" x14ac:dyDescent="0.2">
      <c r="D1906" s="111"/>
      <c r="E1906" s="111"/>
    </row>
    <row r="1907" spans="4:5" x14ac:dyDescent="0.2">
      <c r="D1907" s="111"/>
      <c r="E1907" s="111"/>
    </row>
    <row r="1908" spans="4:5" x14ac:dyDescent="0.2">
      <c r="D1908" s="111"/>
      <c r="E1908" s="111"/>
    </row>
    <row r="1909" spans="4:5" x14ac:dyDescent="0.2">
      <c r="D1909" s="111"/>
      <c r="E1909" s="111"/>
    </row>
    <row r="1910" spans="4:5" x14ac:dyDescent="0.2">
      <c r="D1910" s="111"/>
      <c r="E1910" s="111"/>
    </row>
    <row r="1911" spans="4:5" x14ac:dyDescent="0.2">
      <c r="D1911" s="111"/>
      <c r="E1911" s="111"/>
    </row>
    <row r="1912" spans="4:5" x14ac:dyDescent="0.2">
      <c r="D1912" s="111"/>
      <c r="E1912" s="111"/>
    </row>
    <row r="1913" spans="4:5" x14ac:dyDescent="0.2">
      <c r="D1913" s="111"/>
      <c r="E1913" s="111"/>
    </row>
    <row r="1914" spans="4:5" x14ac:dyDescent="0.2">
      <c r="D1914" s="111"/>
      <c r="E1914" s="111"/>
    </row>
    <row r="1915" spans="4:5" x14ac:dyDescent="0.2">
      <c r="D1915" s="111"/>
      <c r="E1915" s="111"/>
    </row>
    <row r="1916" spans="4:5" x14ac:dyDescent="0.2">
      <c r="D1916" s="111"/>
      <c r="E1916" s="111"/>
    </row>
    <row r="1917" spans="4:5" x14ac:dyDescent="0.2">
      <c r="D1917" s="111"/>
      <c r="E1917" s="111"/>
    </row>
    <row r="1918" spans="4:5" x14ac:dyDescent="0.2">
      <c r="D1918" s="111"/>
      <c r="E1918" s="111"/>
    </row>
    <row r="1919" spans="4:5" x14ac:dyDescent="0.2">
      <c r="D1919" s="111"/>
      <c r="E1919" s="111"/>
    </row>
    <row r="1920" spans="4:5" x14ac:dyDescent="0.2">
      <c r="D1920" s="111"/>
      <c r="E1920" s="111"/>
    </row>
    <row r="1921" spans="4:5" x14ac:dyDescent="0.2">
      <c r="D1921" s="111"/>
      <c r="E1921" s="111"/>
    </row>
    <row r="1922" spans="4:5" x14ac:dyDescent="0.2">
      <c r="D1922" s="111"/>
      <c r="E1922" s="111"/>
    </row>
    <row r="1923" spans="4:5" x14ac:dyDescent="0.2">
      <c r="D1923" s="111"/>
      <c r="E1923" s="111"/>
    </row>
    <row r="1924" spans="4:5" x14ac:dyDescent="0.2">
      <c r="D1924" s="111"/>
      <c r="E1924" s="111"/>
    </row>
    <row r="1925" spans="4:5" x14ac:dyDescent="0.2">
      <c r="D1925" s="111"/>
      <c r="E1925" s="111"/>
    </row>
    <row r="1926" spans="4:5" x14ac:dyDescent="0.2">
      <c r="D1926" s="111"/>
      <c r="E1926" s="111"/>
    </row>
    <row r="1927" spans="4:5" x14ac:dyDescent="0.2">
      <c r="D1927" s="111"/>
      <c r="E1927" s="111"/>
    </row>
    <row r="1928" spans="4:5" x14ac:dyDescent="0.2">
      <c r="D1928" s="111"/>
      <c r="E1928" s="111"/>
    </row>
    <row r="1929" spans="4:5" x14ac:dyDescent="0.2">
      <c r="D1929" s="111"/>
      <c r="E1929" s="111"/>
    </row>
    <row r="1930" spans="4:5" x14ac:dyDescent="0.2">
      <c r="D1930" s="111"/>
      <c r="E1930" s="111"/>
    </row>
    <row r="1931" spans="4:5" x14ac:dyDescent="0.2">
      <c r="D1931" s="111"/>
      <c r="E1931" s="111"/>
    </row>
    <row r="1932" spans="4:5" x14ac:dyDescent="0.2">
      <c r="D1932" s="111"/>
      <c r="E1932" s="111"/>
    </row>
    <row r="1933" spans="4:5" x14ac:dyDescent="0.2">
      <c r="D1933" s="111"/>
      <c r="E1933" s="111"/>
    </row>
    <row r="1934" spans="4:5" x14ac:dyDescent="0.2">
      <c r="D1934" s="111"/>
      <c r="E1934" s="111"/>
    </row>
    <row r="1935" spans="4:5" x14ac:dyDescent="0.2">
      <c r="D1935" s="111"/>
      <c r="E1935" s="111"/>
    </row>
    <row r="1936" spans="4:5" x14ac:dyDescent="0.2">
      <c r="D1936" s="111"/>
      <c r="E1936" s="111"/>
    </row>
    <row r="1937" spans="4:5" x14ac:dyDescent="0.2">
      <c r="D1937" s="111"/>
      <c r="E1937" s="111"/>
    </row>
    <row r="1938" spans="4:5" x14ac:dyDescent="0.2">
      <c r="D1938" s="111"/>
      <c r="E1938" s="111"/>
    </row>
    <row r="1939" spans="4:5" x14ac:dyDescent="0.2">
      <c r="D1939" s="111"/>
      <c r="E1939" s="111"/>
    </row>
    <row r="1940" spans="4:5" x14ac:dyDescent="0.2">
      <c r="D1940" s="111"/>
      <c r="E1940" s="111"/>
    </row>
    <row r="1941" spans="4:5" x14ac:dyDescent="0.2">
      <c r="D1941" s="111"/>
      <c r="E1941" s="111"/>
    </row>
    <row r="1942" spans="4:5" x14ac:dyDescent="0.2">
      <c r="D1942" s="111"/>
      <c r="E1942" s="111"/>
    </row>
    <row r="1943" spans="4:5" x14ac:dyDescent="0.2">
      <c r="D1943" s="111"/>
      <c r="E1943" s="111"/>
    </row>
    <row r="1944" spans="4:5" x14ac:dyDescent="0.2">
      <c r="D1944" s="111"/>
      <c r="E1944" s="111"/>
    </row>
    <row r="1945" spans="4:5" x14ac:dyDescent="0.2">
      <c r="D1945" s="111"/>
      <c r="E1945" s="111"/>
    </row>
    <row r="1946" spans="4:5" x14ac:dyDescent="0.2">
      <c r="D1946" s="111"/>
      <c r="E1946" s="111"/>
    </row>
    <row r="1947" spans="4:5" x14ac:dyDescent="0.2">
      <c r="D1947" s="111"/>
      <c r="E1947" s="111"/>
    </row>
    <row r="1948" spans="4:5" x14ac:dyDescent="0.2">
      <c r="D1948" s="111"/>
      <c r="E1948" s="111"/>
    </row>
    <row r="1949" spans="4:5" x14ac:dyDescent="0.2">
      <c r="D1949" s="111"/>
      <c r="E1949" s="111"/>
    </row>
    <row r="1950" spans="4:5" x14ac:dyDescent="0.2">
      <c r="D1950" s="111"/>
      <c r="E1950" s="111"/>
    </row>
    <row r="1951" spans="4:5" x14ac:dyDescent="0.2">
      <c r="D1951" s="111"/>
      <c r="E1951" s="111"/>
    </row>
    <row r="1952" spans="4:5" x14ac:dyDescent="0.2">
      <c r="D1952" s="111"/>
      <c r="E1952" s="111"/>
    </row>
    <row r="1953" spans="4:5" x14ac:dyDescent="0.2">
      <c r="D1953" s="111"/>
      <c r="E1953" s="111"/>
    </row>
    <row r="1954" spans="4:5" x14ac:dyDescent="0.2">
      <c r="D1954" s="111"/>
      <c r="E1954" s="111"/>
    </row>
    <row r="1955" spans="4:5" x14ac:dyDescent="0.2">
      <c r="D1955" s="111"/>
      <c r="E1955" s="111"/>
    </row>
    <row r="1956" spans="4:5" x14ac:dyDescent="0.2">
      <c r="D1956" s="111"/>
      <c r="E1956" s="111"/>
    </row>
    <row r="1957" spans="4:5" x14ac:dyDescent="0.2">
      <c r="D1957" s="111"/>
      <c r="E1957" s="111"/>
    </row>
    <row r="1958" spans="4:5" x14ac:dyDescent="0.2">
      <c r="D1958" s="111"/>
      <c r="E1958" s="111"/>
    </row>
    <row r="1959" spans="4:5" x14ac:dyDescent="0.2">
      <c r="D1959" s="111"/>
      <c r="E1959" s="111"/>
    </row>
    <row r="1960" spans="4:5" x14ac:dyDescent="0.2">
      <c r="D1960" s="111"/>
      <c r="E1960" s="111"/>
    </row>
    <row r="1961" spans="4:5" x14ac:dyDescent="0.2">
      <c r="D1961" s="111"/>
      <c r="E1961" s="111"/>
    </row>
    <row r="1962" spans="4:5" x14ac:dyDescent="0.2">
      <c r="D1962" s="111"/>
      <c r="E1962" s="111"/>
    </row>
    <row r="1963" spans="4:5" x14ac:dyDescent="0.2">
      <c r="D1963" s="111"/>
      <c r="E1963" s="111"/>
    </row>
    <row r="1964" spans="4:5" x14ac:dyDescent="0.2">
      <c r="D1964" s="111"/>
      <c r="E1964" s="111"/>
    </row>
    <row r="1965" spans="4:5" x14ac:dyDescent="0.2">
      <c r="D1965" s="111"/>
      <c r="E1965" s="111"/>
    </row>
    <row r="1966" spans="4:5" x14ac:dyDescent="0.2">
      <c r="D1966" s="111"/>
      <c r="E1966" s="111"/>
    </row>
    <row r="1967" spans="4:5" x14ac:dyDescent="0.2">
      <c r="D1967" s="111"/>
      <c r="E1967" s="111"/>
    </row>
    <row r="1968" spans="4:5" x14ac:dyDescent="0.2">
      <c r="D1968" s="111"/>
      <c r="E1968" s="111"/>
    </row>
    <row r="1969" spans="4:5" x14ac:dyDescent="0.2">
      <c r="D1969" s="111"/>
      <c r="E1969" s="111"/>
    </row>
    <row r="1970" spans="4:5" x14ac:dyDescent="0.2">
      <c r="D1970" s="111"/>
      <c r="E1970" s="111"/>
    </row>
    <row r="1971" spans="4:5" x14ac:dyDescent="0.2">
      <c r="D1971" s="111"/>
      <c r="E1971" s="111"/>
    </row>
    <row r="1972" spans="4:5" x14ac:dyDescent="0.2">
      <c r="D1972" s="111"/>
      <c r="E1972" s="111"/>
    </row>
    <row r="1973" spans="4:5" x14ac:dyDescent="0.2">
      <c r="D1973" s="111"/>
      <c r="E1973" s="111"/>
    </row>
    <row r="1974" spans="4:5" x14ac:dyDescent="0.2">
      <c r="D1974" s="111"/>
      <c r="E1974" s="111"/>
    </row>
    <row r="1975" spans="4:5" x14ac:dyDescent="0.2">
      <c r="D1975" s="111"/>
      <c r="E1975" s="111"/>
    </row>
    <row r="1976" spans="4:5" x14ac:dyDescent="0.2">
      <c r="D1976" s="111"/>
      <c r="E1976" s="111"/>
    </row>
    <row r="1977" spans="4:5" x14ac:dyDescent="0.2">
      <c r="D1977" s="111"/>
      <c r="E1977" s="111"/>
    </row>
    <row r="1978" spans="4:5" x14ac:dyDescent="0.2">
      <c r="D1978" s="111"/>
      <c r="E1978" s="111"/>
    </row>
    <row r="1979" spans="4:5" x14ac:dyDescent="0.2">
      <c r="D1979" s="111"/>
      <c r="E1979" s="111"/>
    </row>
    <row r="1980" spans="4:5" x14ac:dyDescent="0.2">
      <c r="D1980" s="111"/>
      <c r="E1980" s="111"/>
    </row>
    <row r="1981" spans="4:5" x14ac:dyDescent="0.2">
      <c r="D1981" s="111"/>
      <c r="E1981" s="111"/>
    </row>
    <row r="1982" spans="4:5" x14ac:dyDescent="0.2">
      <c r="D1982" s="111"/>
      <c r="E1982" s="111"/>
    </row>
    <row r="1983" spans="4:5" x14ac:dyDescent="0.2">
      <c r="D1983" s="111"/>
      <c r="E1983" s="111"/>
    </row>
    <row r="1984" spans="4:5" x14ac:dyDescent="0.2">
      <c r="D1984" s="111"/>
      <c r="E1984" s="111"/>
    </row>
    <row r="1985" spans="4:5" x14ac:dyDescent="0.2">
      <c r="D1985" s="111"/>
      <c r="E1985" s="111"/>
    </row>
    <row r="1986" spans="4:5" x14ac:dyDescent="0.2">
      <c r="D1986" s="111"/>
      <c r="E1986" s="111"/>
    </row>
    <row r="1987" spans="4:5" x14ac:dyDescent="0.2">
      <c r="D1987" s="111"/>
      <c r="E1987" s="111"/>
    </row>
    <row r="1988" spans="4:5" x14ac:dyDescent="0.2">
      <c r="D1988" s="111"/>
      <c r="E1988" s="111"/>
    </row>
    <row r="1989" spans="4:5" x14ac:dyDescent="0.2">
      <c r="D1989" s="111"/>
      <c r="E1989" s="111"/>
    </row>
    <row r="1990" spans="4:5" x14ac:dyDescent="0.2">
      <c r="D1990" s="111"/>
      <c r="E1990" s="111"/>
    </row>
    <row r="1991" spans="4:5" x14ac:dyDescent="0.2">
      <c r="D1991" s="111"/>
      <c r="E1991" s="111"/>
    </row>
    <row r="1992" spans="4:5" x14ac:dyDescent="0.2">
      <c r="D1992" s="111"/>
      <c r="E1992" s="111"/>
    </row>
    <row r="1993" spans="4:5" x14ac:dyDescent="0.2">
      <c r="D1993" s="111"/>
      <c r="E1993" s="111"/>
    </row>
    <row r="1994" spans="4:5" x14ac:dyDescent="0.2">
      <c r="D1994" s="111"/>
      <c r="E1994" s="111"/>
    </row>
    <row r="1995" spans="4:5" x14ac:dyDescent="0.2">
      <c r="D1995" s="111"/>
      <c r="E1995" s="111"/>
    </row>
    <row r="1996" spans="4:5" x14ac:dyDescent="0.2">
      <c r="D1996" s="111"/>
      <c r="E1996" s="111"/>
    </row>
    <row r="1997" spans="4:5" x14ac:dyDescent="0.2">
      <c r="D1997" s="111"/>
      <c r="E1997" s="111"/>
    </row>
    <row r="1998" spans="4:5" x14ac:dyDescent="0.2">
      <c r="D1998" s="111"/>
      <c r="E1998" s="111"/>
    </row>
    <row r="1999" spans="4:5" x14ac:dyDescent="0.2">
      <c r="D1999" s="111"/>
      <c r="E1999" s="111"/>
    </row>
    <row r="2000" spans="4:5" x14ac:dyDescent="0.2">
      <c r="D2000" s="111"/>
      <c r="E2000" s="111"/>
    </row>
    <row r="2001" spans="4:5" x14ac:dyDescent="0.2">
      <c r="D2001" s="111"/>
      <c r="E2001" s="111"/>
    </row>
    <row r="2002" spans="4:5" x14ac:dyDescent="0.2">
      <c r="D2002" s="111"/>
      <c r="E2002" s="111"/>
    </row>
    <row r="2003" spans="4:5" x14ac:dyDescent="0.2">
      <c r="D2003" s="111"/>
      <c r="E2003" s="111"/>
    </row>
    <row r="2004" spans="4:5" x14ac:dyDescent="0.2">
      <c r="D2004" s="111"/>
      <c r="E2004" s="111"/>
    </row>
    <row r="2005" spans="4:5" x14ac:dyDescent="0.2">
      <c r="D2005" s="111"/>
      <c r="E2005" s="111"/>
    </row>
    <row r="2006" spans="4:5" x14ac:dyDescent="0.2">
      <c r="D2006" s="111"/>
      <c r="E2006" s="111"/>
    </row>
    <row r="2007" spans="4:5" x14ac:dyDescent="0.2">
      <c r="D2007" s="111"/>
      <c r="E2007" s="111"/>
    </row>
    <row r="2008" spans="4:5" x14ac:dyDescent="0.2">
      <c r="D2008" s="111"/>
      <c r="E2008" s="111"/>
    </row>
    <row r="2009" spans="4:5" x14ac:dyDescent="0.2">
      <c r="D2009" s="111"/>
      <c r="E2009" s="111"/>
    </row>
    <row r="2010" spans="4:5" x14ac:dyDescent="0.2">
      <c r="D2010" s="111"/>
      <c r="E2010" s="111"/>
    </row>
    <row r="2011" spans="4:5" x14ac:dyDescent="0.2">
      <c r="D2011" s="111"/>
      <c r="E2011" s="111"/>
    </row>
    <row r="2012" spans="4:5" x14ac:dyDescent="0.2">
      <c r="D2012" s="111"/>
      <c r="E2012" s="111"/>
    </row>
    <row r="2013" spans="4:5" x14ac:dyDescent="0.2">
      <c r="D2013" s="111"/>
      <c r="E2013" s="111"/>
    </row>
    <row r="2014" spans="4:5" x14ac:dyDescent="0.2">
      <c r="D2014" s="111"/>
      <c r="E2014" s="111"/>
    </row>
    <row r="2015" spans="4:5" x14ac:dyDescent="0.2">
      <c r="D2015" s="111"/>
      <c r="E2015" s="111"/>
    </row>
    <row r="2016" spans="4:5" x14ac:dyDescent="0.2">
      <c r="D2016" s="111"/>
      <c r="E2016" s="111"/>
    </row>
    <row r="2017" spans="4:5" x14ac:dyDescent="0.2">
      <c r="D2017" s="111"/>
      <c r="E2017" s="111"/>
    </row>
    <row r="2018" spans="4:5" x14ac:dyDescent="0.2">
      <c r="D2018" s="111"/>
      <c r="E2018" s="111"/>
    </row>
    <row r="2019" spans="4:5" x14ac:dyDescent="0.2">
      <c r="D2019" s="111"/>
      <c r="E2019" s="111"/>
    </row>
    <row r="2020" spans="4:5" x14ac:dyDescent="0.2">
      <c r="D2020" s="111"/>
      <c r="E2020" s="111"/>
    </row>
    <row r="2021" spans="4:5" x14ac:dyDescent="0.2">
      <c r="D2021" s="111"/>
      <c r="E2021" s="111"/>
    </row>
    <row r="2022" spans="4:5" x14ac:dyDescent="0.2">
      <c r="D2022" s="111"/>
      <c r="E2022" s="111"/>
    </row>
    <row r="2023" spans="4:5" x14ac:dyDescent="0.2">
      <c r="D2023" s="111"/>
      <c r="E2023" s="111"/>
    </row>
    <row r="2024" spans="4:5" x14ac:dyDescent="0.2">
      <c r="D2024" s="111"/>
      <c r="E2024" s="111"/>
    </row>
    <row r="2025" spans="4:5" x14ac:dyDescent="0.2">
      <c r="D2025" s="111"/>
      <c r="E2025" s="111"/>
    </row>
    <row r="2026" spans="4:5" x14ac:dyDescent="0.2">
      <c r="D2026" s="111"/>
      <c r="E2026" s="111"/>
    </row>
    <row r="2027" spans="4:5" x14ac:dyDescent="0.2">
      <c r="D2027" s="111"/>
      <c r="E2027" s="111"/>
    </row>
    <row r="2028" spans="4:5" x14ac:dyDescent="0.2">
      <c r="D2028" s="111"/>
      <c r="E2028" s="111"/>
    </row>
    <row r="2029" spans="4:5" x14ac:dyDescent="0.2">
      <c r="D2029" s="111"/>
      <c r="E2029" s="111"/>
    </row>
    <row r="2030" spans="4:5" x14ac:dyDescent="0.2">
      <c r="D2030" s="111"/>
      <c r="E2030" s="111"/>
    </row>
    <row r="2031" spans="4:5" x14ac:dyDescent="0.2">
      <c r="D2031" s="111"/>
      <c r="E2031" s="111"/>
    </row>
    <row r="2032" spans="4:5" x14ac:dyDescent="0.2">
      <c r="D2032" s="111"/>
      <c r="E2032" s="111"/>
    </row>
    <row r="2033" spans="4:5" x14ac:dyDescent="0.2">
      <c r="D2033" s="111"/>
      <c r="E2033" s="111"/>
    </row>
    <row r="2034" spans="4:5" x14ac:dyDescent="0.2">
      <c r="D2034" s="111"/>
      <c r="E2034" s="111"/>
    </row>
    <row r="2035" spans="4:5" x14ac:dyDescent="0.2">
      <c r="D2035" s="111"/>
      <c r="E2035" s="111"/>
    </row>
    <row r="2036" spans="4:5" x14ac:dyDescent="0.2">
      <c r="D2036" s="111"/>
      <c r="E2036" s="111"/>
    </row>
    <row r="2037" spans="4:5" x14ac:dyDescent="0.2">
      <c r="D2037" s="111"/>
      <c r="E2037" s="111"/>
    </row>
    <row r="2038" spans="4:5" x14ac:dyDescent="0.2">
      <c r="D2038" s="111"/>
      <c r="E2038" s="111"/>
    </row>
    <row r="2039" spans="4:5" x14ac:dyDescent="0.2">
      <c r="D2039" s="111"/>
      <c r="E2039" s="111"/>
    </row>
    <row r="2040" spans="4:5" x14ac:dyDescent="0.2">
      <c r="D2040" s="111"/>
      <c r="E2040" s="111"/>
    </row>
    <row r="2041" spans="4:5" x14ac:dyDescent="0.2">
      <c r="D2041" s="111"/>
      <c r="E2041" s="111"/>
    </row>
    <row r="2042" spans="4:5" x14ac:dyDescent="0.2">
      <c r="D2042" s="111"/>
      <c r="E2042" s="111"/>
    </row>
    <row r="2043" spans="4:5" x14ac:dyDescent="0.2">
      <c r="D2043" s="111"/>
      <c r="E2043" s="111"/>
    </row>
    <row r="2044" spans="4:5" x14ac:dyDescent="0.2">
      <c r="D2044" s="111"/>
      <c r="E2044" s="111"/>
    </row>
    <row r="2045" spans="4:5" x14ac:dyDescent="0.2">
      <c r="D2045" s="111"/>
      <c r="E2045" s="111"/>
    </row>
    <row r="2046" spans="4:5" x14ac:dyDescent="0.2">
      <c r="D2046" s="111"/>
      <c r="E2046" s="111"/>
    </row>
    <row r="2047" spans="4:5" x14ac:dyDescent="0.2">
      <c r="D2047" s="111"/>
      <c r="E2047" s="111"/>
    </row>
    <row r="2048" spans="4:5" x14ac:dyDescent="0.2">
      <c r="D2048" s="111"/>
      <c r="E2048" s="111"/>
    </row>
    <row r="2049" spans="4:5" x14ac:dyDescent="0.2">
      <c r="D2049" s="111"/>
      <c r="E2049" s="111"/>
    </row>
    <row r="2050" spans="4:5" x14ac:dyDescent="0.2">
      <c r="D2050" s="111"/>
      <c r="E2050" s="111"/>
    </row>
    <row r="2051" spans="4:5" x14ac:dyDescent="0.2">
      <c r="D2051" s="111"/>
      <c r="E2051" s="111"/>
    </row>
    <row r="2052" spans="4:5" x14ac:dyDescent="0.2">
      <c r="D2052" s="111"/>
      <c r="E2052" s="111"/>
    </row>
    <row r="2053" spans="4:5" x14ac:dyDescent="0.2">
      <c r="D2053" s="111"/>
      <c r="E2053" s="111"/>
    </row>
    <row r="2054" spans="4:5" x14ac:dyDescent="0.2">
      <c r="D2054" s="111"/>
      <c r="E2054" s="111"/>
    </row>
    <row r="2055" spans="4:5" x14ac:dyDescent="0.2">
      <c r="D2055" s="111"/>
      <c r="E2055" s="111"/>
    </row>
    <row r="2056" spans="4:5" x14ac:dyDescent="0.2">
      <c r="D2056" s="111"/>
      <c r="E2056" s="111"/>
    </row>
    <row r="2057" spans="4:5" x14ac:dyDescent="0.2">
      <c r="D2057" s="111"/>
      <c r="E2057" s="111"/>
    </row>
    <row r="2058" spans="4:5" x14ac:dyDescent="0.2">
      <c r="D2058" s="111"/>
      <c r="E2058" s="111"/>
    </row>
    <row r="2059" spans="4:5" x14ac:dyDescent="0.2">
      <c r="D2059" s="111"/>
      <c r="E2059" s="111"/>
    </row>
    <row r="2060" spans="4:5" x14ac:dyDescent="0.2">
      <c r="D2060" s="111"/>
      <c r="E2060" s="111"/>
    </row>
    <row r="2061" spans="4:5" x14ac:dyDescent="0.2">
      <c r="D2061" s="111"/>
      <c r="E2061" s="111"/>
    </row>
    <row r="2062" spans="4:5" x14ac:dyDescent="0.2">
      <c r="D2062" s="111"/>
      <c r="E2062" s="111"/>
    </row>
    <row r="2063" spans="4:5" x14ac:dyDescent="0.2">
      <c r="D2063" s="111"/>
      <c r="E2063" s="111"/>
    </row>
    <row r="2064" spans="4:5" x14ac:dyDescent="0.2">
      <c r="D2064" s="111"/>
      <c r="E2064" s="111"/>
    </row>
    <row r="2065" spans="4:5" x14ac:dyDescent="0.2">
      <c r="D2065" s="111"/>
      <c r="E2065" s="111"/>
    </row>
    <row r="2066" spans="4:5" x14ac:dyDescent="0.2">
      <c r="D2066" s="111"/>
      <c r="E2066" s="111"/>
    </row>
    <row r="2067" spans="4:5" x14ac:dyDescent="0.2">
      <c r="D2067" s="111"/>
      <c r="E2067" s="111"/>
    </row>
    <row r="2068" spans="4:5" x14ac:dyDescent="0.2">
      <c r="D2068" s="111"/>
      <c r="E2068" s="111"/>
    </row>
    <row r="2069" spans="4:5" x14ac:dyDescent="0.2">
      <c r="D2069" s="111"/>
      <c r="E2069" s="111"/>
    </row>
    <row r="2070" spans="4:5" x14ac:dyDescent="0.2">
      <c r="D2070" s="111"/>
      <c r="E2070" s="111"/>
    </row>
    <row r="2071" spans="4:5" x14ac:dyDescent="0.2">
      <c r="D2071" s="111"/>
      <c r="E2071" s="111"/>
    </row>
    <row r="2072" spans="4:5" x14ac:dyDescent="0.2">
      <c r="D2072" s="111"/>
      <c r="E2072" s="111"/>
    </row>
    <row r="2073" spans="4:5" x14ac:dyDescent="0.2">
      <c r="D2073" s="111"/>
      <c r="E2073" s="111"/>
    </row>
    <row r="2074" spans="4:5" x14ac:dyDescent="0.2">
      <c r="D2074" s="111"/>
      <c r="E2074" s="111"/>
    </row>
    <row r="2075" spans="4:5" x14ac:dyDescent="0.2">
      <c r="D2075" s="111"/>
      <c r="E2075" s="111"/>
    </row>
    <row r="2076" spans="4:5" x14ac:dyDescent="0.2">
      <c r="D2076" s="111"/>
      <c r="E2076" s="111"/>
    </row>
    <row r="2077" spans="4:5" x14ac:dyDescent="0.2">
      <c r="D2077" s="111"/>
      <c r="E2077" s="111"/>
    </row>
    <row r="2078" spans="4:5" x14ac:dyDescent="0.2">
      <c r="D2078" s="111"/>
      <c r="E2078" s="111"/>
    </row>
    <row r="2079" spans="4:5" x14ac:dyDescent="0.2">
      <c r="D2079" s="111"/>
      <c r="E2079" s="111"/>
    </row>
    <row r="2080" spans="4:5" x14ac:dyDescent="0.2">
      <c r="D2080" s="111"/>
      <c r="E2080" s="111"/>
    </row>
    <row r="2081" spans="4:5" x14ac:dyDescent="0.2">
      <c r="D2081" s="111"/>
      <c r="E2081" s="111"/>
    </row>
    <row r="2082" spans="4:5" x14ac:dyDescent="0.2">
      <c r="D2082" s="111"/>
      <c r="E2082" s="111"/>
    </row>
    <row r="2083" spans="4:5" x14ac:dyDescent="0.2">
      <c r="D2083" s="111"/>
      <c r="E2083" s="111"/>
    </row>
    <row r="2084" spans="4:5" x14ac:dyDescent="0.2">
      <c r="D2084" s="111"/>
      <c r="E2084" s="111"/>
    </row>
    <row r="2085" spans="4:5" x14ac:dyDescent="0.2">
      <c r="D2085" s="111"/>
      <c r="E2085" s="111"/>
    </row>
    <row r="2086" spans="4:5" x14ac:dyDescent="0.2">
      <c r="D2086" s="111"/>
      <c r="E2086" s="111"/>
    </row>
    <row r="2087" spans="4:5" x14ac:dyDescent="0.2">
      <c r="D2087" s="111"/>
      <c r="E2087" s="111"/>
    </row>
    <row r="2088" spans="4:5" x14ac:dyDescent="0.2">
      <c r="D2088" s="111"/>
      <c r="E2088" s="111"/>
    </row>
    <row r="2089" spans="4:5" x14ac:dyDescent="0.2">
      <c r="D2089" s="111"/>
      <c r="E2089" s="111"/>
    </row>
    <row r="2090" spans="4:5" x14ac:dyDescent="0.2">
      <c r="D2090" s="111"/>
      <c r="E2090" s="111"/>
    </row>
    <row r="2091" spans="4:5" x14ac:dyDescent="0.2">
      <c r="D2091" s="111"/>
      <c r="E2091" s="111"/>
    </row>
    <row r="2092" spans="4:5" x14ac:dyDescent="0.2">
      <c r="D2092" s="111"/>
      <c r="E2092" s="111"/>
    </row>
    <row r="2093" spans="4:5" x14ac:dyDescent="0.2">
      <c r="D2093" s="111"/>
      <c r="E2093" s="111"/>
    </row>
    <row r="2094" spans="4:5" x14ac:dyDescent="0.2">
      <c r="D2094" s="111"/>
      <c r="E2094" s="111"/>
    </row>
    <row r="2095" spans="4:5" x14ac:dyDescent="0.2">
      <c r="D2095" s="111"/>
      <c r="E2095" s="111"/>
    </row>
    <row r="2096" spans="4:5" x14ac:dyDescent="0.2">
      <c r="D2096" s="111"/>
      <c r="E2096" s="111"/>
    </row>
    <row r="2097" spans="4:5" x14ac:dyDescent="0.2">
      <c r="D2097" s="111"/>
      <c r="E2097" s="111"/>
    </row>
    <row r="2098" spans="4:5" x14ac:dyDescent="0.2">
      <c r="D2098" s="111"/>
      <c r="E2098" s="111"/>
    </row>
    <row r="2099" spans="4:5" x14ac:dyDescent="0.2">
      <c r="D2099" s="111"/>
      <c r="E2099" s="111"/>
    </row>
    <row r="2100" spans="4:5" x14ac:dyDescent="0.2">
      <c r="D2100" s="111"/>
      <c r="E2100" s="111"/>
    </row>
    <row r="2101" spans="4:5" x14ac:dyDescent="0.2">
      <c r="D2101" s="111"/>
      <c r="E2101" s="111"/>
    </row>
    <row r="2102" spans="4:5" x14ac:dyDescent="0.2">
      <c r="D2102" s="111"/>
      <c r="E2102" s="111"/>
    </row>
    <row r="2103" spans="4:5" x14ac:dyDescent="0.2">
      <c r="D2103" s="111"/>
      <c r="E2103" s="111"/>
    </row>
    <row r="2104" spans="4:5" x14ac:dyDescent="0.2">
      <c r="D2104" s="111"/>
      <c r="E2104" s="111"/>
    </row>
    <row r="2105" spans="4:5" x14ac:dyDescent="0.2">
      <c r="D2105" s="111"/>
      <c r="E2105" s="111"/>
    </row>
    <row r="2106" spans="4:5" x14ac:dyDescent="0.2">
      <c r="D2106" s="111"/>
      <c r="E2106" s="111"/>
    </row>
    <row r="2107" spans="4:5" x14ac:dyDescent="0.2">
      <c r="D2107" s="111"/>
      <c r="E2107" s="111"/>
    </row>
    <row r="2108" spans="4:5" x14ac:dyDescent="0.2">
      <c r="D2108" s="111"/>
      <c r="E2108" s="111"/>
    </row>
    <row r="2109" spans="4:5" x14ac:dyDescent="0.2">
      <c r="D2109" s="111"/>
      <c r="E2109" s="111"/>
    </row>
    <row r="2110" spans="4:5" x14ac:dyDescent="0.2">
      <c r="D2110" s="111"/>
      <c r="E2110" s="111"/>
    </row>
    <row r="2111" spans="4:5" x14ac:dyDescent="0.2">
      <c r="D2111" s="111"/>
      <c r="E2111" s="111"/>
    </row>
    <row r="2112" spans="4:5" x14ac:dyDescent="0.2">
      <c r="D2112" s="111"/>
      <c r="E2112" s="111"/>
    </row>
    <row r="2113" spans="4:5" x14ac:dyDescent="0.2">
      <c r="D2113" s="111"/>
      <c r="E2113" s="111"/>
    </row>
    <row r="2114" spans="4:5" x14ac:dyDescent="0.2">
      <c r="D2114" s="111"/>
      <c r="E2114" s="111"/>
    </row>
    <row r="2115" spans="4:5" x14ac:dyDescent="0.2">
      <c r="D2115" s="111"/>
      <c r="E2115" s="111"/>
    </row>
    <row r="2116" spans="4:5" x14ac:dyDescent="0.2">
      <c r="D2116" s="111"/>
      <c r="E2116" s="111"/>
    </row>
    <row r="2117" spans="4:5" x14ac:dyDescent="0.2">
      <c r="D2117" s="111"/>
      <c r="E2117" s="111"/>
    </row>
    <row r="2118" spans="4:5" x14ac:dyDescent="0.2">
      <c r="D2118" s="111"/>
      <c r="E2118" s="111"/>
    </row>
    <row r="2119" spans="4:5" x14ac:dyDescent="0.2">
      <c r="D2119" s="111"/>
      <c r="E2119" s="111"/>
    </row>
    <row r="2120" spans="4:5" x14ac:dyDescent="0.2">
      <c r="D2120" s="111"/>
      <c r="E2120" s="111"/>
    </row>
    <row r="2121" spans="4:5" x14ac:dyDescent="0.2">
      <c r="D2121" s="111"/>
      <c r="E2121" s="111"/>
    </row>
    <row r="2122" spans="4:5" x14ac:dyDescent="0.2">
      <c r="D2122" s="111"/>
      <c r="E2122" s="111"/>
    </row>
    <row r="2123" spans="4:5" x14ac:dyDescent="0.2">
      <c r="D2123" s="111"/>
      <c r="E2123" s="111"/>
    </row>
    <row r="2124" spans="4:5" x14ac:dyDescent="0.2">
      <c r="D2124" s="111"/>
      <c r="E2124" s="111"/>
    </row>
    <row r="2125" spans="4:5" x14ac:dyDescent="0.2">
      <c r="D2125" s="111"/>
      <c r="E2125" s="111"/>
    </row>
    <row r="2126" spans="4:5" x14ac:dyDescent="0.2">
      <c r="D2126" s="111"/>
      <c r="E2126" s="111"/>
    </row>
    <row r="2127" spans="4:5" x14ac:dyDescent="0.2">
      <c r="D2127" s="111"/>
      <c r="E2127" s="111"/>
    </row>
    <row r="2128" spans="4:5" x14ac:dyDescent="0.2">
      <c r="D2128" s="111"/>
      <c r="E2128" s="111"/>
    </row>
    <row r="2129" spans="4:5" x14ac:dyDescent="0.2">
      <c r="D2129" s="111"/>
      <c r="E2129" s="111"/>
    </row>
    <row r="2130" spans="4:5" x14ac:dyDescent="0.2">
      <c r="D2130" s="111"/>
      <c r="E2130" s="111"/>
    </row>
    <row r="2131" spans="4:5" x14ac:dyDescent="0.2">
      <c r="D2131" s="111"/>
      <c r="E2131" s="111"/>
    </row>
    <row r="2132" spans="4:5" x14ac:dyDescent="0.2">
      <c r="D2132" s="111"/>
      <c r="E2132" s="111"/>
    </row>
    <row r="2133" spans="4:5" x14ac:dyDescent="0.2">
      <c r="D2133" s="111"/>
      <c r="E2133" s="111"/>
    </row>
    <row r="2134" spans="4:5" x14ac:dyDescent="0.2">
      <c r="D2134" s="111"/>
      <c r="E2134" s="111"/>
    </row>
    <row r="2135" spans="4:5" x14ac:dyDescent="0.2">
      <c r="D2135" s="111"/>
      <c r="E2135" s="111"/>
    </row>
    <row r="2136" spans="4:5" x14ac:dyDescent="0.2">
      <c r="D2136" s="111"/>
      <c r="E2136" s="111"/>
    </row>
    <row r="2137" spans="4:5" x14ac:dyDescent="0.2">
      <c r="D2137" s="111"/>
      <c r="E2137" s="111"/>
    </row>
    <row r="2138" spans="4:5" x14ac:dyDescent="0.2">
      <c r="D2138" s="111"/>
      <c r="E2138" s="111"/>
    </row>
    <row r="2139" spans="4:5" x14ac:dyDescent="0.2">
      <c r="D2139" s="111"/>
      <c r="E2139" s="111"/>
    </row>
    <row r="2140" spans="4:5" x14ac:dyDescent="0.2">
      <c r="D2140" s="111"/>
      <c r="E2140" s="111"/>
    </row>
    <row r="2141" spans="4:5" x14ac:dyDescent="0.2">
      <c r="D2141" s="111"/>
      <c r="E2141" s="111"/>
    </row>
    <row r="2142" spans="4:5" x14ac:dyDescent="0.2">
      <c r="D2142" s="111"/>
      <c r="E2142" s="111"/>
    </row>
    <row r="2143" spans="4:5" x14ac:dyDescent="0.2">
      <c r="D2143" s="111"/>
      <c r="E2143" s="111"/>
    </row>
    <row r="2144" spans="4:5" x14ac:dyDescent="0.2">
      <c r="D2144" s="111"/>
      <c r="E2144" s="111"/>
    </row>
    <row r="2145" spans="4:5" x14ac:dyDescent="0.2">
      <c r="D2145" s="111"/>
      <c r="E2145" s="111"/>
    </row>
    <row r="2146" spans="4:5" x14ac:dyDescent="0.2">
      <c r="D2146" s="111"/>
      <c r="E2146" s="111"/>
    </row>
    <row r="2147" spans="4:5" x14ac:dyDescent="0.2">
      <c r="D2147" s="111"/>
      <c r="E2147" s="111"/>
    </row>
    <row r="2148" spans="4:5" x14ac:dyDescent="0.2">
      <c r="D2148" s="111"/>
      <c r="E2148" s="111"/>
    </row>
    <row r="2149" spans="4:5" x14ac:dyDescent="0.2">
      <c r="D2149" s="111"/>
      <c r="E2149" s="111"/>
    </row>
    <row r="2150" spans="4:5" x14ac:dyDescent="0.2">
      <c r="D2150" s="111"/>
      <c r="E2150" s="111"/>
    </row>
    <row r="2151" spans="4:5" x14ac:dyDescent="0.2">
      <c r="D2151" s="111"/>
      <c r="E2151" s="111"/>
    </row>
    <row r="2152" spans="4:5" x14ac:dyDescent="0.2">
      <c r="D2152" s="111"/>
      <c r="E2152" s="111"/>
    </row>
    <row r="2153" spans="4:5" x14ac:dyDescent="0.2">
      <c r="D2153" s="111"/>
      <c r="E2153" s="111"/>
    </row>
    <row r="2154" spans="4:5" x14ac:dyDescent="0.2">
      <c r="D2154" s="111"/>
      <c r="E2154" s="111"/>
    </row>
    <row r="2155" spans="4:5" x14ac:dyDescent="0.2">
      <c r="D2155" s="111"/>
      <c r="E2155" s="111"/>
    </row>
    <row r="2156" spans="4:5" x14ac:dyDescent="0.2">
      <c r="D2156" s="111"/>
      <c r="E2156" s="111"/>
    </row>
    <row r="2157" spans="4:5" x14ac:dyDescent="0.2">
      <c r="D2157" s="111"/>
      <c r="E2157" s="111"/>
    </row>
    <row r="2158" spans="4:5" x14ac:dyDescent="0.2">
      <c r="D2158" s="111"/>
      <c r="E2158" s="111"/>
    </row>
    <row r="2159" spans="4:5" x14ac:dyDescent="0.2">
      <c r="D2159" s="111"/>
      <c r="E2159" s="111"/>
    </row>
    <row r="2160" spans="4:5" x14ac:dyDescent="0.2">
      <c r="D2160" s="111"/>
      <c r="E2160" s="111"/>
    </row>
    <row r="2161" spans="4:5" x14ac:dyDescent="0.2">
      <c r="D2161" s="111"/>
      <c r="E2161" s="111"/>
    </row>
    <row r="2162" spans="4:5" x14ac:dyDescent="0.2">
      <c r="D2162" s="111"/>
      <c r="E2162" s="111"/>
    </row>
    <row r="2163" spans="4:5" x14ac:dyDescent="0.2">
      <c r="D2163" s="111"/>
      <c r="E2163" s="111"/>
    </row>
    <row r="2164" spans="4:5" x14ac:dyDescent="0.2">
      <c r="D2164" s="111"/>
      <c r="E2164" s="111"/>
    </row>
    <row r="2165" spans="4:5" x14ac:dyDescent="0.2">
      <c r="D2165" s="111"/>
      <c r="E2165" s="111"/>
    </row>
    <row r="2166" spans="4:5" x14ac:dyDescent="0.2">
      <c r="D2166" s="111"/>
      <c r="E2166" s="111"/>
    </row>
    <row r="2167" spans="4:5" x14ac:dyDescent="0.2">
      <c r="D2167" s="111"/>
      <c r="E2167" s="111"/>
    </row>
    <row r="2168" spans="4:5" x14ac:dyDescent="0.2">
      <c r="D2168" s="111"/>
      <c r="E2168" s="111"/>
    </row>
    <row r="2169" spans="4:5" x14ac:dyDescent="0.2">
      <c r="D2169" s="111"/>
      <c r="E2169" s="111"/>
    </row>
    <row r="2170" spans="4:5" x14ac:dyDescent="0.2">
      <c r="D2170" s="111"/>
      <c r="E2170" s="111"/>
    </row>
    <row r="2171" spans="4:5" x14ac:dyDescent="0.2">
      <c r="D2171" s="111"/>
      <c r="E2171" s="111"/>
    </row>
    <row r="2172" spans="4:5" x14ac:dyDescent="0.2">
      <c r="D2172" s="111"/>
      <c r="E2172" s="111"/>
    </row>
    <row r="2173" spans="4:5" x14ac:dyDescent="0.2">
      <c r="D2173" s="111"/>
      <c r="E2173" s="111"/>
    </row>
    <row r="2174" spans="4:5" x14ac:dyDescent="0.2">
      <c r="D2174" s="111"/>
      <c r="E2174" s="111"/>
    </row>
    <row r="2175" spans="4:5" x14ac:dyDescent="0.2">
      <c r="D2175" s="111"/>
      <c r="E2175" s="111"/>
    </row>
    <row r="2176" spans="4:5" x14ac:dyDescent="0.2">
      <c r="D2176" s="111"/>
      <c r="E2176" s="111"/>
    </row>
    <row r="2177" spans="4:5" x14ac:dyDescent="0.2">
      <c r="D2177" s="111"/>
      <c r="E2177" s="111"/>
    </row>
    <row r="2178" spans="4:5" x14ac:dyDescent="0.2">
      <c r="D2178" s="111"/>
      <c r="E2178" s="111"/>
    </row>
    <row r="2179" spans="4:5" x14ac:dyDescent="0.2">
      <c r="D2179" s="111"/>
      <c r="E2179" s="111"/>
    </row>
    <row r="2180" spans="4:5" x14ac:dyDescent="0.2">
      <c r="D2180" s="111"/>
      <c r="E2180" s="111"/>
    </row>
    <row r="2181" spans="4:5" x14ac:dyDescent="0.2">
      <c r="D2181" s="111"/>
      <c r="E2181" s="111"/>
    </row>
    <row r="2182" spans="4:5" x14ac:dyDescent="0.2">
      <c r="D2182" s="111"/>
      <c r="E2182" s="111"/>
    </row>
    <row r="2183" spans="4:5" x14ac:dyDescent="0.2">
      <c r="D2183" s="111"/>
      <c r="E2183" s="111"/>
    </row>
    <row r="2184" spans="4:5" x14ac:dyDescent="0.2">
      <c r="D2184" s="111"/>
      <c r="E2184" s="111"/>
    </row>
    <row r="2185" spans="4:5" x14ac:dyDescent="0.2">
      <c r="D2185" s="111"/>
      <c r="E2185" s="111"/>
    </row>
    <row r="2186" spans="4:5" x14ac:dyDescent="0.2">
      <c r="D2186" s="111"/>
      <c r="E2186" s="111"/>
    </row>
    <row r="2187" spans="4:5" x14ac:dyDescent="0.2">
      <c r="D2187" s="111"/>
      <c r="E2187" s="111"/>
    </row>
    <row r="2188" spans="4:5" x14ac:dyDescent="0.2">
      <c r="D2188" s="111"/>
      <c r="E2188" s="111"/>
    </row>
    <row r="2189" spans="4:5" x14ac:dyDescent="0.2">
      <c r="D2189" s="111"/>
      <c r="E2189" s="111"/>
    </row>
    <row r="2190" spans="4:5" x14ac:dyDescent="0.2">
      <c r="D2190" s="111"/>
      <c r="E2190" s="111"/>
    </row>
    <row r="2191" spans="4:5" x14ac:dyDescent="0.2">
      <c r="D2191" s="111"/>
      <c r="E2191" s="111"/>
    </row>
    <row r="2192" spans="4:5" x14ac:dyDescent="0.2">
      <c r="D2192" s="111"/>
      <c r="E2192" s="111"/>
    </row>
    <row r="2193" spans="4:5" x14ac:dyDescent="0.2">
      <c r="D2193" s="111"/>
      <c r="E2193" s="111"/>
    </row>
    <row r="2194" spans="4:5" x14ac:dyDescent="0.2">
      <c r="D2194" s="111"/>
      <c r="E2194" s="111"/>
    </row>
    <row r="2195" spans="4:5" x14ac:dyDescent="0.2">
      <c r="D2195" s="111"/>
      <c r="E2195" s="111"/>
    </row>
    <row r="2196" spans="4:5" x14ac:dyDescent="0.2">
      <c r="D2196" s="111"/>
      <c r="E2196" s="111"/>
    </row>
    <row r="2197" spans="4:5" x14ac:dyDescent="0.2">
      <c r="D2197" s="111"/>
      <c r="E2197" s="111"/>
    </row>
    <row r="2198" spans="4:5" x14ac:dyDescent="0.2">
      <c r="D2198" s="111"/>
      <c r="E2198" s="111"/>
    </row>
    <row r="2199" spans="4:5" x14ac:dyDescent="0.2">
      <c r="D2199" s="111"/>
      <c r="E2199" s="111"/>
    </row>
    <row r="2200" spans="4:5" x14ac:dyDescent="0.2">
      <c r="D2200" s="111"/>
      <c r="E2200" s="111"/>
    </row>
    <row r="2201" spans="4:5" x14ac:dyDescent="0.2">
      <c r="D2201" s="111"/>
      <c r="E2201" s="111"/>
    </row>
    <row r="2202" spans="4:5" x14ac:dyDescent="0.2">
      <c r="D2202" s="111"/>
      <c r="E2202" s="111"/>
    </row>
    <row r="2203" spans="4:5" x14ac:dyDescent="0.2">
      <c r="D2203" s="111"/>
      <c r="E2203" s="111"/>
    </row>
    <row r="2204" spans="4:5" x14ac:dyDescent="0.2">
      <c r="D2204" s="111"/>
      <c r="E2204" s="111"/>
    </row>
    <row r="2205" spans="4:5" x14ac:dyDescent="0.2">
      <c r="D2205" s="111"/>
      <c r="E2205" s="111"/>
    </row>
    <row r="2206" spans="4:5" x14ac:dyDescent="0.2">
      <c r="D2206" s="111"/>
      <c r="E2206" s="111"/>
    </row>
    <row r="2207" spans="4:5" x14ac:dyDescent="0.2">
      <c r="D2207" s="111"/>
      <c r="E2207" s="111"/>
    </row>
    <row r="2208" spans="4:5" x14ac:dyDescent="0.2">
      <c r="D2208" s="111"/>
      <c r="E2208" s="111"/>
    </row>
    <row r="2209" spans="4:5" x14ac:dyDescent="0.2">
      <c r="D2209" s="111"/>
      <c r="E2209" s="111"/>
    </row>
    <row r="2210" spans="4:5" x14ac:dyDescent="0.2">
      <c r="D2210" s="111"/>
      <c r="E2210" s="111"/>
    </row>
    <row r="2211" spans="4:5" x14ac:dyDescent="0.2">
      <c r="D2211" s="111"/>
      <c r="E2211" s="111"/>
    </row>
    <row r="2212" spans="4:5" x14ac:dyDescent="0.2">
      <c r="D2212" s="111"/>
      <c r="E2212" s="111"/>
    </row>
    <row r="2213" spans="4:5" x14ac:dyDescent="0.2">
      <c r="D2213" s="111"/>
      <c r="E2213" s="111"/>
    </row>
    <row r="2214" spans="4:5" x14ac:dyDescent="0.2">
      <c r="D2214" s="111"/>
      <c r="E2214" s="111"/>
    </row>
    <row r="2215" spans="4:5" x14ac:dyDescent="0.2">
      <c r="D2215" s="111"/>
      <c r="E2215" s="111"/>
    </row>
    <row r="2216" spans="4:5" x14ac:dyDescent="0.2">
      <c r="D2216" s="111"/>
      <c r="E2216" s="111"/>
    </row>
    <row r="2217" spans="4:5" x14ac:dyDescent="0.2">
      <c r="D2217" s="111"/>
      <c r="E2217" s="111"/>
    </row>
    <row r="2218" spans="4:5" x14ac:dyDescent="0.2">
      <c r="D2218" s="111"/>
      <c r="E2218" s="111"/>
    </row>
    <row r="2219" spans="4:5" x14ac:dyDescent="0.2">
      <c r="D2219" s="111"/>
      <c r="E2219" s="111"/>
    </row>
    <row r="2220" spans="4:5" x14ac:dyDescent="0.2">
      <c r="D2220" s="111"/>
      <c r="E2220" s="111"/>
    </row>
    <row r="2221" spans="4:5" x14ac:dyDescent="0.2">
      <c r="D2221" s="111"/>
      <c r="E2221" s="111"/>
    </row>
    <row r="2222" spans="4:5" x14ac:dyDescent="0.2">
      <c r="D2222" s="111"/>
      <c r="E2222" s="111"/>
    </row>
    <row r="2223" spans="4:5" x14ac:dyDescent="0.2">
      <c r="D2223" s="111"/>
      <c r="E2223" s="111"/>
    </row>
    <row r="2224" spans="4:5" x14ac:dyDescent="0.2">
      <c r="D2224" s="111"/>
      <c r="E2224" s="111"/>
    </row>
    <row r="2225" spans="4:5" x14ac:dyDescent="0.2">
      <c r="D2225" s="111"/>
      <c r="E2225" s="111"/>
    </row>
    <row r="2226" spans="4:5" x14ac:dyDescent="0.2">
      <c r="D2226" s="111"/>
      <c r="E2226" s="111"/>
    </row>
    <row r="2227" spans="4:5" x14ac:dyDescent="0.2">
      <c r="D2227" s="111"/>
      <c r="E2227" s="111"/>
    </row>
    <row r="2228" spans="4:5" x14ac:dyDescent="0.2">
      <c r="D2228" s="111"/>
      <c r="E2228" s="111"/>
    </row>
    <row r="2229" spans="4:5" x14ac:dyDescent="0.2">
      <c r="D2229" s="111"/>
      <c r="E2229" s="111"/>
    </row>
    <row r="2230" spans="4:5" x14ac:dyDescent="0.2">
      <c r="D2230" s="111"/>
      <c r="E2230" s="111"/>
    </row>
    <row r="2231" spans="4:5" x14ac:dyDescent="0.2">
      <c r="D2231" s="111"/>
      <c r="E2231" s="111"/>
    </row>
    <row r="2232" spans="4:5" x14ac:dyDescent="0.2">
      <c r="D2232" s="111"/>
      <c r="E2232" s="111"/>
    </row>
    <row r="2233" spans="4:5" x14ac:dyDescent="0.2">
      <c r="D2233" s="111"/>
      <c r="E2233" s="111"/>
    </row>
    <row r="2234" spans="4:5" x14ac:dyDescent="0.2">
      <c r="D2234" s="111"/>
      <c r="E2234" s="111"/>
    </row>
    <row r="2235" spans="4:5" x14ac:dyDescent="0.2">
      <c r="D2235" s="111"/>
      <c r="E2235" s="111"/>
    </row>
    <row r="2236" spans="4:5" x14ac:dyDescent="0.2">
      <c r="D2236" s="111"/>
      <c r="E2236" s="111"/>
    </row>
    <row r="2237" spans="4:5" x14ac:dyDescent="0.2">
      <c r="D2237" s="111"/>
      <c r="E2237" s="111"/>
    </row>
    <row r="2238" spans="4:5" x14ac:dyDescent="0.2">
      <c r="D2238" s="111"/>
      <c r="E2238" s="111"/>
    </row>
    <row r="2239" spans="4:5" x14ac:dyDescent="0.2">
      <c r="D2239" s="111"/>
      <c r="E2239" s="111"/>
    </row>
    <row r="2240" spans="4:5" x14ac:dyDescent="0.2">
      <c r="D2240" s="111"/>
      <c r="E2240" s="111"/>
    </row>
    <row r="2241" spans="4:5" x14ac:dyDescent="0.2">
      <c r="D2241" s="111"/>
      <c r="E2241" s="111"/>
    </row>
    <row r="2242" spans="4:5" x14ac:dyDescent="0.2">
      <c r="D2242" s="111"/>
      <c r="E2242" s="111"/>
    </row>
    <row r="2243" spans="4:5" x14ac:dyDescent="0.2">
      <c r="D2243" s="111"/>
      <c r="E2243" s="111"/>
    </row>
    <row r="2244" spans="4:5" x14ac:dyDescent="0.2">
      <c r="D2244" s="111"/>
      <c r="E2244" s="111"/>
    </row>
    <row r="2245" spans="4:5" x14ac:dyDescent="0.2">
      <c r="D2245" s="111"/>
      <c r="E2245" s="111"/>
    </row>
    <row r="2246" spans="4:5" x14ac:dyDescent="0.2">
      <c r="D2246" s="111"/>
      <c r="E2246" s="111"/>
    </row>
    <row r="2247" spans="4:5" x14ac:dyDescent="0.2">
      <c r="D2247" s="111"/>
      <c r="E2247" s="111"/>
    </row>
    <row r="2248" spans="4:5" x14ac:dyDescent="0.2">
      <c r="D2248" s="111"/>
      <c r="E2248" s="111"/>
    </row>
    <row r="2249" spans="4:5" x14ac:dyDescent="0.2">
      <c r="D2249" s="111"/>
      <c r="E2249" s="111"/>
    </row>
    <row r="2250" spans="4:5" x14ac:dyDescent="0.2">
      <c r="D2250" s="111"/>
      <c r="E2250" s="111"/>
    </row>
    <row r="2251" spans="4:5" x14ac:dyDescent="0.2">
      <c r="D2251" s="111"/>
      <c r="E2251" s="111"/>
    </row>
    <row r="2252" spans="4:5" x14ac:dyDescent="0.2">
      <c r="D2252" s="111"/>
      <c r="E2252" s="111"/>
    </row>
    <row r="2253" spans="4:5" x14ac:dyDescent="0.2">
      <c r="D2253" s="111"/>
      <c r="E2253" s="111"/>
    </row>
    <row r="2254" spans="4:5" x14ac:dyDescent="0.2">
      <c r="D2254" s="111"/>
      <c r="E2254" s="111"/>
    </row>
    <row r="2255" spans="4:5" x14ac:dyDescent="0.2">
      <c r="D2255" s="111"/>
      <c r="E2255" s="111"/>
    </row>
    <row r="2256" spans="4:5" x14ac:dyDescent="0.2">
      <c r="D2256" s="111"/>
      <c r="E2256" s="111"/>
    </row>
    <row r="2257" spans="4:5" x14ac:dyDescent="0.2">
      <c r="D2257" s="111"/>
      <c r="E2257" s="111"/>
    </row>
    <row r="2258" spans="4:5" x14ac:dyDescent="0.2">
      <c r="D2258" s="111"/>
      <c r="E2258" s="111"/>
    </row>
    <row r="2259" spans="4:5" x14ac:dyDescent="0.2">
      <c r="D2259" s="111"/>
      <c r="E2259" s="111"/>
    </row>
    <row r="2260" spans="4:5" x14ac:dyDescent="0.2">
      <c r="D2260" s="111"/>
      <c r="E2260" s="111"/>
    </row>
    <row r="2261" spans="4:5" x14ac:dyDescent="0.2">
      <c r="D2261" s="111"/>
      <c r="E2261" s="111"/>
    </row>
    <row r="2262" spans="4:5" x14ac:dyDescent="0.2">
      <c r="D2262" s="111"/>
      <c r="E2262" s="111"/>
    </row>
    <row r="2263" spans="4:5" x14ac:dyDescent="0.2">
      <c r="D2263" s="111"/>
      <c r="E2263" s="111"/>
    </row>
    <row r="2264" spans="4:5" x14ac:dyDescent="0.2">
      <c r="D2264" s="111"/>
      <c r="E2264" s="111"/>
    </row>
    <row r="2265" spans="4:5" x14ac:dyDescent="0.2">
      <c r="D2265" s="111"/>
      <c r="E2265" s="111"/>
    </row>
    <row r="2266" spans="4:5" x14ac:dyDescent="0.2">
      <c r="D2266" s="111"/>
      <c r="E2266" s="111"/>
    </row>
    <row r="2267" spans="4:5" x14ac:dyDescent="0.2">
      <c r="D2267" s="111"/>
      <c r="E2267" s="111"/>
    </row>
    <row r="2268" spans="4:5" x14ac:dyDescent="0.2">
      <c r="D2268" s="111"/>
      <c r="E2268" s="111"/>
    </row>
    <row r="2269" spans="4:5" x14ac:dyDescent="0.2">
      <c r="D2269" s="111"/>
      <c r="E2269" s="111"/>
    </row>
    <row r="2270" spans="4:5" x14ac:dyDescent="0.2">
      <c r="D2270" s="111"/>
      <c r="E2270" s="111"/>
    </row>
    <row r="2271" spans="4:5" x14ac:dyDescent="0.2">
      <c r="D2271" s="111"/>
      <c r="E2271" s="111"/>
    </row>
    <row r="2272" spans="4:5" x14ac:dyDescent="0.2">
      <c r="D2272" s="111"/>
      <c r="E2272" s="111"/>
    </row>
    <row r="2273" spans="4:5" x14ac:dyDescent="0.2">
      <c r="D2273" s="111"/>
      <c r="E2273" s="111"/>
    </row>
    <row r="2274" spans="4:5" x14ac:dyDescent="0.2">
      <c r="D2274" s="111"/>
      <c r="E2274" s="111"/>
    </row>
    <row r="2275" spans="4:5" x14ac:dyDescent="0.2">
      <c r="D2275" s="111"/>
      <c r="E2275" s="111"/>
    </row>
    <row r="2276" spans="4:5" x14ac:dyDescent="0.2">
      <c r="D2276" s="111"/>
      <c r="E2276" s="111"/>
    </row>
    <row r="2277" spans="4:5" x14ac:dyDescent="0.2">
      <c r="D2277" s="111"/>
      <c r="E2277" s="111"/>
    </row>
    <row r="2278" spans="4:5" x14ac:dyDescent="0.2">
      <c r="D2278" s="111"/>
      <c r="E2278" s="111"/>
    </row>
    <row r="2279" spans="4:5" x14ac:dyDescent="0.2">
      <c r="D2279" s="111"/>
      <c r="E2279" s="111"/>
    </row>
    <row r="2280" spans="4:5" x14ac:dyDescent="0.2">
      <c r="D2280" s="111"/>
      <c r="E2280" s="111"/>
    </row>
    <row r="2281" spans="4:5" x14ac:dyDescent="0.2">
      <c r="D2281" s="111"/>
      <c r="E2281" s="111"/>
    </row>
    <row r="2282" spans="4:5" x14ac:dyDescent="0.2">
      <c r="D2282" s="111"/>
      <c r="E2282" s="111"/>
    </row>
    <row r="2283" spans="4:5" x14ac:dyDescent="0.2">
      <c r="D2283" s="111"/>
      <c r="E2283" s="111"/>
    </row>
    <row r="2284" spans="4:5" x14ac:dyDescent="0.2">
      <c r="D2284" s="111"/>
      <c r="E2284" s="111"/>
    </row>
    <row r="2285" spans="4:5" x14ac:dyDescent="0.2">
      <c r="D2285" s="111"/>
      <c r="E2285" s="111"/>
    </row>
    <row r="2286" spans="4:5" x14ac:dyDescent="0.2">
      <c r="D2286" s="111"/>
      <c r="E2286" s="111"/>
    </row>
    <row r="2287" spans="4:5" x14ac:dyDescent="0.2">
      <c r="D2287" s="111"/>
      <c r="E2287" s="111"/>
    </row>
    <row r="2288" spans="4:5" x14ac:dyDescent="0.2">
      <c r="D2288" s="111"/>
      <c r="E2288" s="111"/>
    </row>
    <row r="2289" spans="4:5" x14ac:dyDescent="0.2">
      <c r="D2289" s="111"/>
      <c r="E2289" s="111"/>
    </row>
    <row r="2290" spans="4:5" x14ac:dyDescent="0.2">
      <c r="D2290" s="111"/>
      <c r="E2290" s="111"/>
    </row>
    <row r="2291" spans="4:5" x14ac:dyDescent="0.2">
      <c r="D2291" s="111"/>
      <c r="E2291" s="111"/>
    </row>
    <row r="2292" spans="4:5" x14ac:dyDescent="0.2">
      <c r="D2292" s="111"/>
      <c r="E2292" s="111"/>
    </row>
    <row r="2293" spans="4:5" x14ac:dyDescent="0.2">
      <c r="D2293" s="111"/>
      <c r="E2293" s="111"/>
    </row>
    <row r="2294" spans="4:5" x14ac:dyDescent="0.2">
      <c r="D2294" s="111"/>
      <c r="E2294" s="111"/>
    </row>
    <row r="2295" spans="4:5" x14ac:dyDescent="0.2">
      <c r="D2295" s="111"/>
      <c r="E2295" s="111"/>
    </row>
    <row r="2296" spans="4:5" x14ac:dyDescent="0.2">
      <c r="D2296" s="111"/>
      <c r="E2296" s="111"/>
    </row>
    <row r="2297" spans="4:5" x14ac:dyDescent="0.2">
      <c r="D2297" s="111"/>
      <c r="E2297" s="111"/>
    </row>
    <row r="2298" spans="4:5" x14ac:dyDescent="0.2">
      <c r="D2298" s="111"/>
      <c r="E2298" s="111"/>
    </row>
    <row r="2299" spans="4:5" x14ac:dyDescent="0.2">
      <c r="D2299" s="111"/>
      <c r="E2299" s="111"/>
    </row>
    <row r="2300" spans="4:5" x14ac:dyDescent="0.2">
      <c r="D2300" s="111"/>
      <c r="E2300" s="111"/>
    </row>
    <row r="2301" spans="4:5" x14ac:dyDescent="0.2">
      <c r="D2301" s="111"/>
      <c r="E2301" s="111"/>
    </row>
    <row r="2302" spans="4:5" x14ac:dyDescent="0.2">
      <c r="D2302" s="111"/>
      <c r="E2302" s="111"/>
    </row>
    <row r="2303" spans="4:5" x14ac:dyDescent="0.2">
      <c r="D2303" s="111"/>
      <c r="E2303" s="111"/>
    </row>
    <row r="2304" spans="4:5" x14ac:dyDescent="0.2">
      <c r="D2304" s="111"/>
      <c r="E2304" s="111"/>
    </row>
    <row r="2305" spans="4:5" x14ac:dyDescent="0.2">
      <c r="D2305" s="111"/>
      <c r="E2305" s="111"/>
    </row>
    <row r="2306" spans="4:5" x14ac:dyDescent="0.2">
      <c r="D2306" s="111"/>
      <c r="E2306" s="111"/>
    </row>
    <row r="2307" spans="4:5" x14ac:dyDescent="0.2">
      <c r="D2307" s="111"/>
      <c r="E2307" s="111"/>
    </row>
    <row r="2308" spans="4:5" x14ac:dyDescent="0.2">
      <c r="D2308" s="111"/>
      <c r="E2308" s="111"/>
    </row>
    <row r="2309" spans="4:5" x14ac:dyDescent="0.2">
      <c r="D2309" s="111"/>
      <c r="E2309" s="111"/>
    </row>
    <row r="2310" spans="4:5" x14ac:dyDescent="0.2">
      <c r="D2310" s="111"/>
      <c r="E2310" s="111"/>
    </row>
    <row r="2311" spans="4:5" x14ac:dyDescent="0.2">
      <c r="D2311" s="111"/>
      <c r="E2311" s="111"/>
    </row>
    <row r="2312" spans="4:5" x14ac:dyDescent="0.2">
      <c r="D2312" s="111"/>
      <c r="E2312" s="111"/>
    </row>
    <row r="2313" spans="4:5" x14ac:dyDescent="0.2">
      <c r="D2313" s="111"/>
      <c r="E2313" s="111"/>
    </row>
    <row r="2314" spans="4:5" x14ac:dyDescent="0.2">
      <c r="D2314" s="111"/>
      <c r="E2314" s="111"/>
    </row>
    <row r="2315" spans="4:5" x14ac:dyDescent="0.2">
      <c r="D2315" s="111"/>
      <c r="E2315" s="111"/>
    </row>
    <row r="2316" spans="4:5" x14ac:dyDescent="0.2">
      <c r="D2316" s="111"/>
      <c r="E2316" s="111"/>
    </row>
    <row r="2317" spans="4:5" x14ac:dyDescent="0.2">
      <c r="D2317" s="111"/>
      <c r="E2317" s="111"/>
    </row>
    <row r="2318" spans="4:5" x14ac:dyDescent="0.2">
      <c r="D2318" s="111"/>
      <c r="E2318" s="111"/>
    </row>
    <row r="2319" spans="4:5" x14ac:dyDescent="0.2">
      <c r="D2319" s="111"/>
      <c r="E2319" s="111"/>
    </row>
    <row r="2320" spans="4:5" x14ac:dyDescent="0.2">
      <c r="D2320" s="111"/>
      <c r="E2320" s="111"/>
    </row>
    <row r="2321" spans="4:5" x14ac:dyDescent="0.2">
      <c r="D2321" s="111"/>
      <c r="E2321" s="111"/>
    </row>
    <row r="2322" spans="4:5" x14ac:dyDescent="0.2">
      <c r="D2322" s="111"/>
      <c r="E2322" s="111"/>
    </row>
    <row r="2323" spans="4:5" x14ac:dyDescent="0.2">
      <c r="D2323" s="111"/>
      <c r="E2323" s="111"/>
    </row>
    <row r="2324" spans="4:5" x14ac:dyDescent="0.2">
      <c r="D2324" s="111"/>
      <c r="E2324" s="111"/>
    </row>
    <row r="2325" spans="4:5" x14ac:dyDescent="0.2">
      <c r="D2325" s="111"/>
      <c r="E2325" s="111"/>
    </row>
    <row r="2326" spans="4:5" x14ac:dyDescent="0.2">
      <c r="D2326" s="111"/>
      <c r="E2326" s="111"/>
    </row>
    <row r="2327" spans="4:5" x14ac:dyDescent="0.2">
      <c r="D2327" s="111"/>
      <c r="E2327" s="111"/>
    </row>
    <row r="2328" spans="4:5" x14ac:dyDescent="0.2">
      <c r="D2328" s="111"/>
      <c r="E2328" s="111"/>
    </row>
    <row r="2329" spans="4:5" x14ac:dyDescent="0.2">
      <c r="D2329" s="111"/>
      <c r="E2329" s="111"/>
    </row>
    <row r="2330" spans="4:5" x14ac:dyDescent="0.2">
      <c r="D2330" s="111"/>
      <c r="E2330" s="111"/>
    </row>
    <row r="2331" spans="4:5" x14ac:dyDescent="0.2">
      <c r="D2331" s="111"/>
      <c r="E2331" s="111"/>
    </row>
    <row r="2332" spans="4:5" x14ac:dyDescent="0.2">
      <c r="D2332" s="111"/>
      <c r="E2332" s="111"/>
    </row>
    <row r="2333" spans="4:5" x14ac:dyDescent="0.2">
      <c r="D2333" s="111"/>
      <c r="E2333" s="111"/>
    </row>
    <row r="2334" spans="4:5" x14ac:dyDescent="0.2">
      <c r="D2334" s="111"/>
      <c r="E2334" s="111"/>
    </row>
    <row r="2335" spans="4:5" x14ac:dyDescent="0.2">
      <c r="D2335" s="111"/>
      <c r="E2335" s="111"/>
    </row>
    <row r="2336" spans="4:5" x14ac:dyDescent="0.2">
      <c r="D2336" s="111"/>
      <c r="E2336" s="111"/>
    </row>
    <row r="2337" spans="4:5" x14ac:dyDescent="0.2">
      <c r="D2337" s="111"/>
      <c r="E2337" s="111"/>
    </row>
    <row r="2338" spans="4:5" x14ac:dyDescent="0.2">
      <c r="D2338" s="111"/>
      <c r="E2338" s="111"/>
    </row>
    <row r="2339" spans="4:5" x14ac:dyDescent="0.2">
      <c r="D2339" s="111"/>
      <c r="E2339" s="111"/>
    </row>
    <row r="2340" spans="4:5" x14ac:dyDescent="0.2">
      <c r="D2340" s="111"/>
      <c r="E2340" s="111"/>
    </row>
    <row r="2341" spans="4:5" x14ac:dyDescent="0.2">
      <c r="D2341" s="111"/>
      <c r="E2341" s="111"/>
    </row>
    <row r="2342" spans="4:5" x14ac:dyDescent="0.2">
      <c r="D2342" s="111"/>
      <c r="E2342" s="111"/>
    </row>
    <row r="2343" spans="4:5" x14ac:dyDescent="0.2">
      <c r="D2343" s="111"/>
      <c r="E2343" s="111"/>
    </row>
    <row r="2344" spans="4:5" x14ac:dyDescent="0.2">
      <c r="D2344" s="111"/>
      <c r="E2344" s="111"/>
    </row>
    <row r="2345" spans="4:5" x14ac:dyDescent="0.2">
      <c r="D2345" s="111"/>
      <c r="E2345" s="111"/>
    </row>
    <row r="2346" spans="4:5" x14ac:dyDescent="0.2">
      <c r="D2346" s="111"/>
      <c r="E2346" s="111"/>
    </row>
    <row r="2347" spans="4:5" x14ac:dyDescent="0.2">
      <c r="D2347" s="111"/>
      <c r="E2347" s="111"/>
    </row>
    <row r="2348" spans="4:5" x14ac:dyDescent="0.2">
      <c r="D2348" s="111"/>
      <c r="E2348" s="111"/>
    </row>
    <row r="2349" spans="4:5" x14ac:dyDescent="0.2">
      <c r="D2349" s="111"/>
      <c r="E2349" s="111"/>
    </row>
    <row r="2350" spans="4:5" x14ac:dyDescent="0.2">
      <c r="D2350" s="111"/>
      <c r="E2350" s="111"/>
    </row>
    <row r="2351" spans="4:5" x14ac:dyDescent="0.2">
      <c r="D2351" s="111"/>
      <c r="E2351" s="111"/>
    </row>
    <row r="2352" spans="4:5" x14ac:dyDescent="0.2">
      <c r="D2352" s="111"/>
      <c r="E2352" s="111"/>
    </row>
    <row r="2353" spans="4:5" x14ac:dyDescent="0.2">
      <c r="D2353" s="111"/>
      <c r="E2353" s="111"/>
    </row>
    <row r="2354" spans="4:5" x14ac:dyDescent="0.2">
      <c r="D2354" s="111"/>
      <c r="E2354" s="111"/>
    </row>
    <row r="2355" spans="4:5" x14ac:dyDescent="0.2">
      <c r="D2355" s="111"/>
      <c r="E2355" s="111"/>
    </row>
    <row r="2356" spans="4:5" x14ac:dyDescent="0.2">
      <c r="D2356" s="111"/>
      <c r="E2356" s="111"/>
    </row>
    <row r="2357" spans="4:5" x14ac:dyDescent="0.2">
      <c r="D2357" s="111"/>
      <c r="E2357" s="111"/>
    </row>
    <row r="2358" spans="4:5" x14ac:dyDescent="0.2">
      <c r="D2358" s="111"/>
      <c r="E2358" s="111"/>
    </row>
    <row r="2359" spans="4:5" x14ac:dyDescent="0.2">
      <c r="D2359" s="111"/>
      <c r="E2359" s="111"/>
    </row>
    <row r="2360" spans="4:5" x14ac:dyDescent="0.2">
      <c r="D2360" s="111"/>
      <c r="E2360" s="111"/>
    </row>
    <row r="2361" spans="4:5" x14ac:dyDescent="0.2">
      <c r="D2361" s="111"/>
      <c r="E2361" s="111"/>
    </row>
    <row r="2362" spans="4:5" x14ac:dyDescent="0.2">
      <c r="D2362" s="111"/>
      <c r="E2362" s="111"/>
    </row>
    <row r="2363" spans="4:5" x14ac:dyDescent="0.2">
      <c r="D2363" s="111"/>
      <c r="E2363" s="111"/>
    </row>
    <row r="2364" spans="4:5" x14ac:dyDescent="0.2">
      <c r="D2364" s="111"/>
      <c r="E2364" s="111"/>
    </row>
    <row r="2365" spans="4:5" x14ac:dyDescent="0.2">
      <c r="D2365" s="111"/>
      <c r="E2365" s="111"/>
    </row>
    <row r="2366" spans="4:5" x14ac:dyDescent="0.2">
      <c r="D2366" s="111"/>
      <c r="E2366" s="111"/>
    </row>
    <row r="2367" spans="4:5" x14ac:dyDescent="0.2">
      <c r="D2367" s="111"/>
      <c r="E2367" s="111"/>
    </row>
    <row r="2368" spans="4:5" x14ac:dyDescent="0.2">
      <c r="D2368" s="111"/>
      <c r="E2368" s="111"/>
    </row>
    <row r="2369" spans="4:5" x14ac:dyDescent="0.2">
      <c r="D2369" s="111"/>
      <c r="E2369" s="111"/>
    </row>
    <row r="2370" spans="4:5" x14ac:dyDescent="0.2">
      <c r="D2370" s="111"/>
      <c r="E2370" s="111"/>
    </row>
    <row r="2371" spans="4:5" x14ac:dyDescent="0.2">
      <c r="D2371" s="111"/>
      <c r="E2371" s="111"/>
    </row>
    <row r="2372" spans="4:5" x14ac:dyDescent="0.2">
      <c r="D2372" s="111"/>
      <c r="E2372" s="111"/>
    </row>
    <row r="2373" spans="4:5" x14ac:dyDescent="0.2">
      <c r="D2373" s="111"/>
      <c r="E2373" s="111"/>
    </row>
    <row r="2374" spans="4:5" x14ac:dyDescent="0.2">
      <c r="D2374" s="111"/>
      <c r="E2374" s="111"/>
    </row>
    <row r="2375" spans="4:5" x14ac:dyDescent="0.2">
      <c r="D2375" s="111"/>
      <c r="E2375" s="111"/>
    </row>
    <row r="2376" spans="4:5" x14ac:dyDescent="0.2">
      <c r="D2376" s="111"/>
      <c r="E2376" s="111"/>
    </row>
    <row r="2377" spans="4:5" x14ac:dyDescent="0.2">
      <c r="D2377" s="111"/>
      <c r="E2377" s="111"/>
    </row>
    <row r="2378" spans="4:5" x14ac:dyDescent="0.2">
      <c r="D2378" s="111"/>
      <c r="E2378" s="111"/>
    </row>
    <row r="2379" spans="4:5" x14ac:dyDescent="0.2">
      <c r="D2379" s="111"/>
      <c r="E2379" s="111"/>
    </row>
    <row r="2380" spans="4:5" x14ac:dyDescent="0.2">
      <c r="D2380" s="111"/>
      <c r="E2380" s="111"/>
    </row>
    <row r="2381" spans="4:5" x14ac:dyDescent="0.2">
      <c r="D2381" s="111"/>
      <c r="E2381" s="111"/>
    </row>
    <row r="2382" spans="4:5" x14ac:dyDescent="0.2">
      <c r="D2382" s="111"/>
      <c r="E2382" s="111"/>
    </row>
    <row r="2383" spans="4:5" x14ac:dyDescent="0.2">
      <c r="D2383" s="111"/>
      <c r="E2383" s="111"/>
    </row>
    <row r="2384" spans="4:5" x14ac:dyDescent="0.2">
      <c r="D2384" s="111"/>
      <c r="E2384" s="111"/>
    </row>
    <row r="2385" spans="4:5" x14ac:dyDescent="0.2">
      <c r="D2385" s="111"/>
      <c r="E2385" s="111"/>
    </row>
    <row r="2386" spans="4:5" x14ac:dyDescent="0.2">
      <c r="D2386" s="111"/>
      <c r="E2386" s="111"/>
    </row>
    <row r="2387" spans="4:5" x14ac:dyDescent="0.2">
      <c r="D2387" s="111"/>
      <c r="E2387" s="111"/>
    </row>
    <row r="2388" spans="4:5" x14ac:dyDescent="0.2">
      <c r="D2388" s="111"/>
      <c r="E2388" s="111"/>
    </row>
    <row r="2389" spans="4:5" x14ac:dyDescent="0.2">
      <c r="D2389" s="111"/>
      <c r="E2389" s="111"/>
    </row>
    <row r="2390" spans="4:5" x14ac:dyDescent="0.2">
      <c r="D2390" s="111"/>
      <c r="E2390" s="111"/>
    </row>
    <row r="2391" spans="4:5" x14ac:dyDescent="0.2">
      <c r="D2391" s="111"/>
      <c r="E2391" s="111"/>
    </row>
    <row r="2392" spans="4:5" x14ac:dyDescent="0.2">
      <c r="D2392" s="111"/>
      <c r="E2392" s="111"/>
    </row>
    <row r="2393" spans="4:5" x14ac:dyDescent="0.2">
      <c r="D2393" s="111"/>
      <c r="E2393" s="111"/>
    </row>
    <row r="2394" spans="4:5" x14ac:dyDescent="0.2">
      <c r="D2394" s="111"/>
      <c r="E2394" s="111"/>
    </row>
    <row r="2395" spans="4:5" x14ac:dyDescent="0.2">
      <c r="D2395" s="111"/>
      <c r="E2395" s="111"/>
    </row>
    <row r="2396" spans="4:5" x14ac:dyDescent="0.2">
      <c r="D2396" s="111"/>
      <c r="E2396" s="111"/>
    </row>
    <row r="2397" spans="4:5" x14ac:dyDescent="0.2">
      <c r="D2397" s="111"/>
      <c r="E2397" s="111"/>
    </row>
    <row r="2398" spans="4:5" x14ac:dyDescent="0.2">
      <c r="D2398" s="111"/>
      <c r="E2398" s="111"/>
    </row>
    <row r="2399" spans="4:5" x14ac:dyDescent="0.2">
      <c r="D2399" s="111"/>
      <c r="E2399" s="111"/>
    </row>
    <row r="2400" spans="4:5" x14ac:dyDescent="0.2">
      <c r="D2400" s="111"/>
      <c r="E2400" s="111"/>
    </row>
    <row r="2401" spans="4:5" x14ac:dyDescent="0.2">
      <c r="D2401" s="111"/>
      <c r="E2401" s="111"/>
    </row>
    <row r="2402" spans="4:5" x14ac:dyDescent="0.2">
      <c r="D2402" s="111"/>
      <c r="E2402" s="111"/>
    </row>
    <row r="2403" spans="4:5" x14ac:dyDescent="0.2">
      <c r="D2403" s="111"/>
      <c r="E2403" s="111"/>
    </row>
    <row r="2404" spans="4:5" x14ac:dyDescent="0.2">
      <c r="D2404" s="111"/>
      <c r="E2404" s="111"/>
    </row>
    <row r="2405" spans="4:5" x14ac:dyDescent="0.2">
      <c r="D2405" s="111"/>
      <c r="E2405" s="111"/>
    </row>
    <row r="2406" spans="4:5" x14ac:dyDescent="0.2">
      <c r="D2406" s="111"/>
      <c r="E2406" s="111"/>
    </row>
    <row r="2407" spans="4:5" x14ac:dyDescent="0.2">
      <c r="D2407" s="111"/>
      <c r="E2407" s="111"/>
    </row>
    <row r="2408" spans="4:5" x14ac:dyDescent="0.2">
      <c r="D2408" s="111"/>
      <c r="E2408" s="111"/>
    </row>
    <row r="2409" spans="4:5" x14ac:dyDescent="0.2">
      <c r="D2409" s="111"/>
      <c r="E2409" s="111"/>
    </row>
    <row r="2410" spans="4:5" x14ac:dyDescent="0.2">
      <c r="D2410" s="111"/>
      <c r="E2410" s="111"/>
    </row>
    <row r="2411" spans="4:5" x14ac:dyDescent="0.2">
      <c r="D2411" s="111"/>
      <c r="E2411" s="111"/>
    </row>
    <row r="2412" spans="4:5" x14ac:dyDescent="0.2">
      <c r="D2412" s="111"/>
      <c r="E2412" s="111"/>
    </row>
    <row r="2413" spans="4:5" x14ac:dyDescent="0.2">
      <c r="D2413" s="111"/>
      <c r="E2413" s="111"/>
    </row>
    <row r="2414" spans="4:5" x14ac:dyDescent="0.2">
      <c r="D2414" s="111"/>
      <c r="E2414" s="111"/>
    </row>
    <row r="2415" spans="4:5" x14ac:dyDescent="0.2">
      <c r="D2415" s="111"/>
      <c r="E2415" s="111"/>
    </row>
    <row r="2416" spans="4:5" x14ac:dyDescent="0.2">
      <c r="D2416" s="111"/>
      <c r="E2416" s="111"/>
    </row>
    <row r="2417" spans="4:5" x14ac:dyDescent="0.2">
      <c r="D2417" s="111"/>
      <c r="E2417" s="111"/>
    </row>
    <row r="2418" spans="4:5" x14ac:dyDescent="0.2">
      <c r="D2418" s="111"/>
      <c r="E2418" s="111"/>
    </row>
    <row r="2419" spans="4:5" x14ac:dyDescent="0.2">
      <c r="D2419" s="111"/>
      <c r="E2419" s="111"/>
    </row>
    <row r="2420" spans="4:5" x14ac:dyDescent="0.2">
      <c r="D2420" s="111"/>
      <c r="E2420" s="111"/>
    </row>
    <row r="2421" spans="4:5" x14ac:dyDescent="0.2">
      <c r="D2421" s="111"/>
      <c r="E2421" s="111"/>
    </row>
    <row r="2422" spans="4:5" x14ac:dyDescent="0.2">
      <c r="D2422" s="111"/>
      <c r="E2422" s="111"/>
    </row>
    <row r="2423" spans="4:5" x14ac:dyDescent="0.2">
      <c r="D2423" s="111"/>
      <c r="E2423" s="111"/>
    </row>
    <row r="2424" spans="4:5" x14ac:dyDescent="0.2">
      <c r="D2424" s="111"/>
      <c r="E2424" s="111"/>
    </row>
    <row r="2425" spans="4:5" x14ac:dyDescent="0.2">
      <c r="D2425" s="111"/>
      <c r="E2425" s="111"/>
    </row>
    <row r="2426" spans="4:5" x14ac:dyDescent="0.2">
      <c r="D2426" s="111"/>
      <c r="E2426" s="111"/>
    </row>
    <row r="2427" spans="4:5" x14ac:dyDescent="0.2">
      <c r="D2427" s="111"/>
      <c r="E2427" s="111"/>
    </row>
    <row r="2428" spans="4:5" x14ac:dyDescent="0.2">
      <c r="D2428" s="111"/>
      <c r="E2428" s="111"/>
    </row>
    <row r="2429" spans="4:5" x14ac:dyDescent="0.2">
      <c r="D2429" s="111"/>
      <c r="E2429" s="111"/>
    </row>
    <row r="2430" spans="4:5" x14ac:dyDescent="0.2">
      <c r="D2430" s="111"/>
      <c r="E2430" s="111"/>
    </row>
    <row r="2431" spans="4:5" x14ac:dyDescent="0.2">
      <c r="D2431" s="111"/>
      <c r="E2431" s="111"/>
    </row>
    <row r="2432" spans="4:5" x14ac:dyDescent="0.2">
      <c r="D2432" s="111"/>
      <c r="E2432" s="111"/>
    </row>
    <row r="2433" spans="4:5" x14ac:dyDescent="0.2">
      <c r="D2433" s="111"/>
      <c r="E2433" s="111"/>
    </row>
    <row r="2434" spans="4:5" x14ac:dyDescent="0.2">
      <c r="D2434" s="111"/>
      <c r="E2434" s="111"/>
    </row>
    <row r="2435" spans="4:5" x14ac:dyDescent="0.2">
      <c r="D2435" s="111"/>
      <c r="E2435" s="111"/>
    </row>
    <row r="2436" spans="4:5" x14ac:dyDescent="0.2">
      <c r="D2436" s="111"/>
      <c r="E2436" s="111"/>
    </row>
    <row r="2437" spans="4:5" x14ac:dyDescent="0.2">
      <c r="D2437" s="111"/>
      <c r="E2437" s="111"/>
    </row>
    <row r="2438" spans="4:5" x14ac:dyDescent="0.2">
      <c r="D2438" s="111"/>
      <c r="E2438" s="111"/>
    </row>
    <row r="2439" spans="4:5" x14ac:dyDescent="0.2">
      <c r="D2439" s="111"/>
      <c r="E2439" s="111"/>
    </row>
    <row r="2440" spans="4:5" x14ac:dyDescent="0.2">
      <c r="D2440" s="111"/>
      <c r="E2440" s="111"/>
    </row>
    <row r="2441" spans="4:5" x14ac:dyDescent="0.2">
      <c r="D2441" s="111"/>
      <c r="E2441" s="111"/>
    </row>
    <row r="2442" spans="4:5" x14ac:dyDescent="0.2">
      <c r="D2442" s="111"/>
      <c r="E2442" s="111"/>
    </row>
    <row r="2443" spans="4:5" x14ac:dyDescent="0.2">
      <c r="D2443" s="111"/>
      <c r="E2443" s="111"/>
    </row>
    <row r="2444" spans="4:5" x14ac:dyDescent="0.2">
      <c r="D2444" s="111"/>
      <c r="E2444" s="111"/>
    </row>
    <row r="2445" spans="4:5" x14ac:dyDescent="0.2">
      <c r="D2445" s="111"/>
      <c r="E2445" s="111"/>
    </row>
    <row r="2446" spans="4:5" x14ac:dyDescent="0.2">
      <c r="D2446" s="111"/>
      <c r="E2446" s="111"/>
    </row>
    <row r="2447" spans="4:5" x14ac:dyDescent="0.2">
      <c r="D2447" s="111"/>
      <c r="E2447" s="111"/>
    </row>
    <row r="2448" spans="4:5" x14ac:dyDescent="0.2">
      <c r="D2448" s="111"/>
      <c r="E2448" s="111"/>
    </row>
    <row r="2449" spans="4:5" x14ac:dyDescent="0.2">
      <c r="D2449" s="111"/>
      <c r="E2449" s="111"/>
    </row>
    <row r="2450" spans="4:5" x14ac:dyDescent="0.2">
      <c r="D2450" s="111"/>
      <c r="E2450" s="111"/>
    </row>
    <row r="2451" spans="4:5" x14ac:dyDescent="0.2">
      <c r="D2451" s="111"/>
      <c r="E2451" s="111"/>
    </row>
    <row r="2452" spans="4:5" x14ac:dyDescent="0.2">
      <c r="D2452" s="111"/>
      <c r="E2452" s="111"/>
    </row>
    <row r="2453" spans="4:5" x14ac:dyDescent="0.2">
      <c r="D2453" s="111"/>
      <c r="E2453" s="111"/>
    </row>
    <row r="2454" spans="4:5" x14ac:dyDescent="0.2">
      <c r="D2454" s="111"/>
      <c r="E2454" s="111"/>
    </row>
    <row r="2455" spans="4:5" x14ac:dyDescent="0.2">
      <c r="D2455" s="111"/>
      <c r="E2455" s="111"/>
    </row>
    <row r="2456" spans="4:5" x14ac:dyDescent="0.2">
      <c r="D2456" s="111"/>
      <c r="E2456" s="111"/>
    </row>
    <row r="2457" spans="4:5" x14ac:dyDescent="0.2">
      <c r="D2457" s="111"/>
      <c r="E2457" s="111"/>
    </row>
    <row r="2458" spans="4:5" x14ac:dyDescent="0.2">
      <c r="D2458" s="111"/>
      <c r="E2458" s="111"/>
    </row>
    <row r="2459" spans="4:5" x14ac:dyDescent="0.2">
      <c r="D2459" s="111"/>
      <c r="E2459" s="111"/>
    </row>
    <row r="2460" spans="4:5" x14ac:dyDescent="0.2">
      <c r="D2460" s="111"/>
      <c r="E2460" s="111"/>
    </row>
    <row r="2461" spans="4:5" x14ac:dyDescent="0.2">
      <c r="D2461" s="111"/>
      <c r="E2461" s="111"/>
    </row>
    <row r="2462" spans="4:5" x14ac:dyDescent="0.2">
      <c r="D2462" s="111"/>
      <c r="E2462" s="111"/>
    </row>
    <row r="2463" spans="4:5" x14ac:dyDescent="0.2">
      <c r="D2463" s="111"/>
      <c r="E2463" s="111"/>
    </row>
    <row r="2464" spans="4:5" x14ac:dyDescent="0.2">
      <c r="D2464" s="111"/>
      <c r="E2464" s="111"/>
    </row>
    <row r="2465" spans="4:5" x14ac:dyDescent="0.2">
      <c r="D2465" s="111"/>
      <c r="E2465" s="111"/>
    </row>
    <row r="2466" spans="4:5" x14ac:dyDescent="0.2">
      <c r="D2466" s="111"/>
      <c r="E2466" s="111"/>
    </row>
    <row r="2467" spans="4:5" x14ac:dyDescent="0.2">
      <c r="D2467" s="111"/>
      <c r="E2467" s="111"/>
    </row>
    <row r="2468" spans="4:5" x14ac:dyDescent="0.2">
      <c r="D2468" s="111"/>
      <c r="E2468" s="111"/>
    </row>
    <row r="2469" spans="4:5" x14ac:dyDescent="0.2">
      <c r="D2469" s="111"/>
      <c r="E2469" s="111"/>
    </row>
    <row r="2470" spans="4:5" x14ac:dyDescent="0.2">
      <c r="D2470" s="111"/>
      <c r="E2470" s="111"/>
    </row>
    <row r="2471" spans="4:5" x14ac:dyDescent="0.2">
      <c r="D2471" s="111"/>
      <c r="E2471" s="111"/>
    </row>
    <row r="2472" spans="4:5" x14ac:dyDescent="0.2">
      <c r="D2472" s="111"/>
      <c r="E2472" s="111"/>
    </row>
    <row r="2473" spans="4:5" x14ac:dyDescent="0.2">
      <c r="D2473" s="111"/>
      <c r="E2473" s="111"/>
    </row>
    <row r="2474" spans="4:5" x14ac:dyDescent="0.2">
      <c r="D2474" s="111"/>
      <c r="E2474" s="111"/>
    </row>
    <row r="2475" spans="4:5" x14ac:dyDescent="0.2">
      <c r="D2475" s="111"/>
      <c r="E2475" s="111"/>
    </row>
    <row r="2476" spans="4:5" x14ac:dyDescent="0.2">
      <c r="D2476" s="111"/>
      <c r="E2476" s="111"/>
    </row>
    <row r="2477" spans="4:5" x14ac:dyDescent="0.2">
      <c r="D2477" s="111"/>
      <c r="E2477" s="111"/>
    </row>
    <row r="2478" spans="4:5" x14ac:dyDescent="0.2">
      <c r="D2478" s="111"/>
      <c r="E2478" s="111"/>
    </row>
    <row r="2479" spans="4:5" x14ac:dyDescent="0.2">
      <c r="D2479" s="111"/>
      <c r="E2479" s="111"/>
    </row>
    <row r="2480" spans="4:5" x14ac:dyDescent="0.2">
      <c r="D2480" s="111"/>
      <c r="E2480" s="111"/>
    </row>
    <row r="2481" spans="4:5" x14ac:dyDescent="0.2">
      <c r="D2481" s="111"/>
      <c r="E2481" s="111"/>
    </row>
    <row r="2482" spans="4:5" x14ac:dyDescent="0.2">
      <c r="D2482" s="111"/>
      <c r="E2482" s="111"/>
    </row>
    <row r="2483" spans="4:5" x14ac:dyDescent="0.2">
      <c r="D2483" s="111"/>
      <c r="E2483" s="111"/>
    </row>
    <row r="2484" spans="4:5" x14ac:dyDescent="0.2">
      <c r="D2484" s="111"/>
      <c r="E2484" s="111"/>
    </row>
    <row r="2485" spans="4:5" x14ac:dyDescent="0.2">
      <c r="D2485" s="111"/>
      <c r="E2485" s="111"/>
    </row>
    <row r="2486" spans="4:5" x14ac:dyDescent="0.2">
      <c r="D2486" s="111"/>
      <c r="E2486" s="111"/>
    </row>
    <row r="2487" spans="4:5" x14ac:dyDescent="0.2">
      <c r="D2487" s="111"/>
      <c r="E2487" s="111"/>
    </row>
    <row r="2488" spans="4:5" x14ac:dyDescent="0.2">
      <c r="D2488" s="111"/>
      <c r="E2488" s="111"/>
    </row>
    <row r="2489" spans="4:5" x14ac:dyDescent="0.2">
      <c r="D2489" s="111"/>
      <c r="E2489" s="111"/>
    </row>
    <row r="2490" spans="4:5" x14ac:dyDescent="0.2">
      <c r="D2490" s="111"/>
      <c r="E2490" s="111"/>
    </row>
    <row r="2491" spans="4:5" x14ac:dyDescent="0.2">
      <c r="D2491" s="111"/>
      <c r="E2491" s="111"/>
    </row>
    <row r="2492" spans="4:5" x14ac:dyDescent="0.2">
      <c r="D2492" s="111"/>
      <c r="E2492" s="111"/>
    </row>
    <row r="2493" spans="4:5" x14ac:dyDescent="0.2">
      <c r="D2493" s="111"/>
      <c r="E2493" s="111"/>
    </row>
    <row r="2494" spans="4:5" x14ac:dyDescent="0.2">
      <c r="D2494" s="111"/>
      <c r="E2494" s="111"/>
    </row>
    <row r="2495" spans="4:5" x14ac:dyDescent="0.2">
      <c r="D2495" s="111"/>
      <c r="E2495" s="111"/>
    </row>
    <row r="2496" spans="4:5" x14ac:dyDescent="0.2">
      <c r="D2496" s="111"/>
      <c r="E2496" s="111"/>
    </row>
    <row r="2497" spans="4:5" x14ac:dyDescent="0.2">
      <c r="D2497" s="111"/>
      <c r="E2497" s="111"/>
    </row>
    <row r="2498" spans="4:5" x14ac:dyDescent="0.2">
      <c r="D2498" s="111"/>
      <c r="E2498" s="111"/>
    </row>
    <row r="2499" spans="4:5" x14ac:dyDescent="0.2">
      <c r="D2499" s="111"/>
      <c r="E2499" s="111"/>
    </row>
    <row r="2500" spans="4:5" x14ac:dyDescent="0.2">
      <c r="D2500" s="111"/>
      <c r="E2500" s="111"/>
    </row>
    <row r="2501" spans="4:5" x14ac:dyDescent="0.2">
      <c r="D2501" s="111"/>
      <c r="E2501" s="111"/>
    </row>
    <row r="2502" spans="4:5" x14ac:dyDescent="0.2">
      <c r="D2502" s="111"/>
      <c r="E2502" s="111"/>
    </row>
    <row r="2503" spans="4:5" x14ac:dyDescent="0.2">
      <c r="D2503" s="111"/>
      <c r="E2503" s="111"/>
    </row>
    <row r="2504" spans="4:5" x14ac:dyDescent="0.2">
      <c r="D2504" s="111"/>
      <c r="E2504" s="111"/>
    </row>
    <row r="2505" spans="4:5" x14ac:dyDescent="0.2">
      <c r="D2505" s="111"/>
      <c r="E2505" s="111"/>
    </row>
    <row r="2506" spans="4:5" x14ac:dyDescent="0.2">
      <c r="D2506" s="111"/>
      <c r="E2506" s="111"/>
    </row>
    <row r="2507" spans="4:5" x14ac:dyDescent="0.2">
      <c r="D2507" s="111"/>
      <c r="E2507" s="111"/>
    </row>
    <row r="2508" spans="4:5" x14ac:dyDescent="0.2">
      <c r="D2508" s="111"/>
      <c r="E2508" s="111"/>
    </row>
    <row r="2509" spans="4:5" x14ac:dyDescent="0.2">
      <c r="D2509" s="111"/>
      <c r="E2509" s="111"/>
    </row>
    <row r="2510" spans="4:5" x14ac:dyDescent="0.2">
      <c r="D2510" s="111"/>
      <c r="E2510" s="111"/>
    </row>
    <row r="2511" spans="4:5" x14ac:dyDescent="0.2">
      <c r="D2511" s="111"/>
      <c r="E2511" s="111"/>
    </row>
    <row r="2512" spans="4:5" x14ac:dyDescent="0.2">
      <c r="D2512" s="111"/>
      <c r="E2512" s="111"/>
    </row>
    <row r="2513" spans="4:5" x14ac:dyDescent="0.2">
      <c r="D2513" s="111"/>
      <c r="E2513" s="111"/>
    </row>
    <row r="2514" spans="4:5" x14ac:dyDescent="0.2">
      <c r="D2514" s="111"/>
      <c r="E2514" s="111"/>
    </row>
    <row r="2515" spans="4:5" x14ac:dyDescent="0.2">
      <c r="D2515" s="111"/>
      <c r="E2515" s="111"/>
    </row>
    <row r="2516" spans="4:5" x14ac:dyDescent="0.2">
      <c r="D2516" s="111"/>
      <c r="E2516" s="111"/>
    </row>
    <row r="2517" spans="4:5" x14ac:dyDescent="0.2">
      <c r="D2517" s="111"/>
      <c r="E2517" s="111"/>
    </row>
    <row r="2518" spans="4:5" x14ac:dyDescent="0.2">
      <c r="D2518" s="111"/>
      <c r="E2518" s="111"/>
    </row>
    <row r="2519" spans="4:5" x14ac:dyDescent="0.2">
      <c r="D2519" s="111"/>
      <c r="E2519" s="111"/>
    </row>
    <row r="2520" spans="4:5" x14ac:dyDescent="0.2">
      <c r="D2520" s="111"/>
      <c r="E2520" s="111"/>
    </row>
    <row r="2521" spans="4:5" x14ac:dyDescent="0.2">
      <c r="D2521" s="111"/>
      <c r="E2521" s="111"/>
    </row>
    <row r="2522" spans="4:5" x14ac:dyDescent="0.2">
      <c r="D2522" s="111"/>
      <c r="E2522" s="111"/>
    </row>
    <row r="2523" spans="4:5" x14ac:dyDescent="0.2">
      <c r="D2523" s="111"/>
      <c r="E2523" s="111"/>
    </row>
    <row r="2524" spans="4:5" x14ac:dyDescent="0.2">
      <c r="D2524" s="111"/>
      <c r="E2524" s="111"/>
    </row>
    <row r="2525" spans="4:5" x14ac:dyDescent="0.2">
      <c r="D2525" s="111"/>
      <c r="E2525" s="111"/>
    </row>
    <row r="2526" spans="4:5" x14ac:dyDescent="0.2">
      <c r="D2526" s="111"/>
      <c r="E2526" s="111"/>
    </row>
    <row r="2527" spans="4:5" x14ac:dyDescent="0.2">
      <c r="D2527" s="111"/>
      <c r="E2527" s="111"/>
    </row>
    <row r="2528" spans="4:5" x14ac:dyDescent="0.2">
      <c r="D2528" s="111"/>
      <c r="E2528" s="111"/>
    </row>
    <row r="2529" spans="4:5" x14ac:dyDescent="0.2">
      <c r="D2529" s="111"/>
      <c r="E2529" s="111"/>
    </row>
    <row r="2530" spans="4:5" x14ac:dyDescent="0.2">
      <c r="D2530" s="111"/>
      <c r="E2530" s="111"/>
    </row>
    <row r="2531" spans="4:5" x14ac:dyDescent="0.2">
      <c r="D2531" s="111"/>
      <c r="E2531" s="111"/>
    </row>
    <row r="2532" spans="4:5" x14ac:dyDescent="0.2">
      <c r="D2532" s="111"/>
      <c r="E2532" s="111"/>
    </row>
    <row r="2533" spans="4:5" x14ac:dyDescent="0.2">
      <c r="D2533" s="111"/>
      <c r="E2533" s="111"/>
    </row>
    <row r="2534" spans="4:5" x14ac:dyDescent="0.2">
      <c r="D2534" s="111"/>
      <c r="E2534" s="111"/>
    </row>
    <row r="2535" spans="4:5" x14ac:dyDescent="0.2">
      <c r="D2535" s="111"/>
      <c r="E2535" s="111"/>
    </row>
    <row r="2536" spans="4:5" x14ac:dyDescent="0.2">
      <c r="D2536" s="111"/>
      <c r="E2536" s="111"/>
    </row>
    <row r="2537" spans="4:5" x14ac:dyDescent="0.2">
      <c r="D2537" s="111"/>
      <c r="E2537" s="111"/>
    </row>
    <row r="2538" spans="4:5" x14ac:dyDescent="0.2">
      <c r="D2538" s="111"/>
      <c r="E2538" s="111"/>
    </row>
    <row r="2539" spans="4:5" x14ac:dyDescent="0.2">
      <c r="D2539" s="111"/>
      <c r="E2539" s="111"/>
    </row>
    <row r="2540" spans="4:5" x14ac:dyDescent="0.2">
      <c r="D2540" s="111"/>
      <c r="E2540" s="111"/>
    </row>
    <row r="2541" spans="4:5" x14ac:dyDescent="0.2">
      <c r="D2541" s="111"/>
      <c r="E2541" s="111"/>
    </row>
    <row r="2542" spans="4:5" x14ac:dyDescent="0.2">
      <c r="D2542" s="111"/>
      <c r="E2542" s="111"/>
    </row>
    <row r="2543" spans="4:5" x14ac:dyDescent="0.2">
      <c r="D2543" s="111"/>
      <c r="E2543" s="111"/>
    </row>
    <row r="2544" spans="4:5" x14ac:dyDescent="0.2">
      <c r="D2544" s="111"/>
      <c r="E2544" s="111"/>
    </row>
    <row r="2545" spans="4:5" x14ac:dyDescent="0.2">
      <c r="D2545" s="111"/>
      <c r="E2545" s="111"/>
    </row>
    <row r="2546" spans="4:5" x14ac:dyDescent="0.2">
      <c r="D2546" s="111"/>
      <c r="E2546" s="111"/>
    </row>
    <row r="2547" spans="4:5" x14ac:dyDescent="0.2">
      <c r="D2547" s="111"/>
      <c r="E2547" s="111"/>
    </row>
    <row r="2548" spans="4:5" x14ac:dyDescent="0.2">
      <c r="D2548" s="111"/>
      <c r="E2548" s="111"/>
    </row>
    <row r="2549" spans="4:5" x14ac:dyDescent="0.2">
      <c r="D2549" s="111"/>
      <c r="E2549" s="111"/>
    </row>
    <row r="2550" spans="4:5" x14ac:dyDescent="0.2">
      <c r="D2550" s="111"/>
      <c r="E2550" s="111"/>
    </row>
    <row r="2551" spans="4:5" x14ac:dyDescent="0.2">
      <c r="D2551" s="111"/>
      <c r="E2551" s="111"/>
    </row>
    <row r="2552" spans="4:5" x14ac:dyDescent="0.2">
      <c r="D2552" s="111"/>
      <c r="E2552" s="111"/>
    </row>
    <row r="2553" spans="4:5" x14ac:dyDescent="0.2">
      <c r="D2553" s="111"/>
      <c r="E2553" s="111"/>
    </row>
    <row r="2554" spans="4:5" x14ac:dyDescent="0.2">
      <c r="D2554" s="111"/>
      <c r="E2554" s="111"/>
    </row>
    <row r="2555" spans="4:5" x14ac:dyDescent="0.2">
      <c r="D2555" s="111"/>
      <c r="E2555" s="111"/>
    </row>
    <row r="2556" spans="4:5" x14ac:dyDescent="0.2">
      <c r="D2556" s="111"/>
      <c r="E2556" s="111"/>
    </row>
    <row r="2557" spans="4:5" x14ac:dyDescent="0.2">
      <c r="D2557" s="111"/>
      <c r="E2557" s="111"/>
    </row>
    <row r="2558" spans="4:5" x14ac:dyDescent="0.2">
      <c r="D2558" s="111"/>
      <c r="E2558" s="111"/>
    </row>
    <row r="2559" spans="4:5" x14ac:dyDescent="0.2">
      <c r="D2559" s="111"/>
      <c r="E2559" s="111"/>
    </row>
    <row r="2560" spans="4:5" x14ac:dyDescent="0.2">
      <c r="D2560" s="111"/>
      <c r="E2560" s="111"/>
    </row>
    <row r="2561" spans="4:5" x14ac:dyDescent="0.2">
      <c r="D2561" s="111"/>
      <c r="E2561" s="111"/>
    </row>
    <row r="2562" spans="4:5" x14ac:dyDescent="0.2">
      <c r="D2562" s="111"/>
      <c r="E2562" s="111"/>
    </row>
    <row r="2563" spans="4:5" x14ac:dyDescent="0.2">
      <c r="D2563" s="111"/>
      <c r="E2563" s="111"/>
    </row>
    <row r="2564" spans="4:5" x14ac:dyDescent="0.2">
      <c r="D2564" s="111"/>
      <c r="E2564" s="111"/>
    </row>
    <row r="2565" spans="4:5" x14ac:dyDescent="0.2">
      <c r="D2565" s="111"/>
      <c r="E2565" s="111"/>
    </row>
    <row r="2566" spans="4:5" x14ac:dyDescent="0.2">
      <c r="D2566" s="111"/>
      <c r="E2566" s="111"/>
    </row>
    <row r="2567" spans="4:5" x14ac:dyDescent="0.2">
      <c r="D2567" s="111"/>
      <c r="E2567" s="111"/>
    </row>
    <row r="2568" spans="4:5" x14ac:dyDescent="0.2">
      <c r="D2568" s="111"/>
      <c r="E2568" s="111"/>
    </row>
    <row r="2569" spans="4:5" x14ac:dyDescent="0.2">
      <c r="D2569" s="111"/>
      <c r="E2569" s="111"/>
    </row>
    <row r="2570" spans="4:5" x14ac:dyDescent="0.2">
      <c r="D2570" s="111"/>
      <c r="E2570" s="111"/>
    </row>
    <row r="2571" spans="4:5" x14ac:dyDescent="0.2">
      <c r="D2571" s="111"/>
      <c r="E2571" s="111"/>
    </row>
    <row r="2572" spans="4:5" x14ac:dyDescent="0.2">
      <c r="D2572" s="111"/>
      <c r="E2572" s="111"/>
    </row>
    <row r="2573" spans="4:5" x14ac:dyDescent="0.2">
      <c r="D2573" s="111"/>
      <c r="E2573" s="111"/>
    </row>
    <row r="2574" spans="4:5" x14ac:dyDescent="0.2">
      <c r="D2574" s="111"/>
      <c r="E2574" s="111"/>
    </row>
    <row r="2575" spans="4:5" x14ac:dyDescent="0.2">
      <c r="D2575" s="111"/>
      <c r="E2575" s="111"/>
    </row>
    <row r="2576" spans="4:5" x14ac:dyDescent="0.2">
      <c r="D2576" s="111"/>
      <c r="E2576" s="111"/>
    </row>
    <row r="2577" spans="4:5" x14ac:dyDescent="0.2">
      <c r="D2577" s="111"/>
      <c r="E2577" s="111"/>
    </row>
    <row r="2578" spans="4:5" x14ac:dyDescent="0.2">
      <c r="D2578" s="111"/>
      <c r="E2578" s="111"/>
    </row>
    <row r="2579" spans="4:5" x14ac:dyDescent="0.2">
      <c r="D2579" s="111"/>
      <c r="E2579" s="111"/>
    </row>
    <row r="2580" spans="4:5" x14ac:dyDescent="0.2">
      <c r="D2580" s="111"/>
      <c r="E2580" s="111"/>
    </row>
    <row r="2581" spans="4:5" x14ac:dyDescent="0.2">
      <c r="D2581" s="111"/>
      <c r="E2581" s="111"/>
    </row>
    <row r="2582" spans="4:5" x14ac:dyDescent="0.2">
      <c r="D2582" s="111"/>
      <c r="E2582" s="111"/>
    </row>
    <row r="2583" spans="4:5" x14ac:dyDescent="0.2">
      <c r="D2583" s="111"/>
      <c r="E2583" s="111"/>
    </row>
    <row r="2584" spans="4:5" x14ac:dyDescent="0.2">
      <c r="D2584" s="111"/>
      <c r="E2584" s="111"/>
    </row>
    <row r="2585" spans="4:5" x14ac:dyDescent="0.2">
      <c r="D2585" s="111"/>
      <c r="E2585" s="111"/>
    </row>
    <row r="2586" spans="4:5" x14ac:dyDescent="0.2">
      <c r="D2586" s="111"/>
      <c r="E2586" s="111"/>
    </row>
    <row r="2587" spans="4:5" x14ac:dyDescent="0.2">
      <c r="D2587" s="111"/>
      <c r="E2587" s="111"/>
    </row>
    <row r="2588" spans="4:5" x14ac:dyDescent="0.2">
      <c r="D2588" s="111"/>
      <c r="E2588" s="111"/>
    </row>
    <row r="2589" spans="4:5" x14ac:dyDescent="0.2">
      <c r="D2589" s="111"/>
      <c r="E2589" s="111"/>
    </row>
    <row r="2590" spans="4:5" x14ac:dyDescent="0.2">
      <c r="D2590" s="111"/>
      <c r="E2590" s="111"/>
    </row>
    <row r="2591" spans="4:5" x14ac:dyDescent="0.2">
      <c r="D2591" s="111"/>
      <c r="E2591" s="111"/>
    </row>
    <row r="2592" spans="4:5" x14ac:dyDescent="0.2">
      <c r="D2592" s="111"/>
      <c r="E2592" s="111"/>
    </row>
    <row r="2593" spans="4:5" x14ac:dyDescent="0.2">
      <c r="D2593" s="111"/>
      <c r="E2593" s="111"/>
    </row>
    <row r="2594" spans="4:5" x14ac:dyDescent="0.2">
      <c r="D2594" s="111"/>
      <c r="E2594" s="111"/>
    </row>
    <row r="2595" spans="4:5" x14ac:dyDescent="0.2">
      <c r="D2595" s="111"/>
      <c r="E2595" s="111"/>
    </row>
    <row r="2596" spans="4:5" x14ac:dyDescent="0.2">
      <c r="D2596" s="111"/>
      <c r="E2596" s="111"/>
    </row>
    <row r="2597" spans="4:5" x14ac:dyDescent="0.2">
      <c r="D2597" s="111"/>
      <c r="E2597" s="111"/>
    </row>
    <row r="2598" spans="4:5" x14ac:dyDescent="0.2">
      <c r="D2598" s="111"/>
      <c r="E2598" s="111"/>
    </row>
    <row r="2599" spans="4:5" x14ac:dyDescent="0.2">
      <c r="D2599" s="111"/>
      <c r="E2599" s="111"/>
    </row>
    <row r="2600" spans="4:5" x14ac:dyDescent="0.2">
      <c r="D2600" s="111"/>
      <c r="E2600" s="111"/>
    </row>
    <row r="2601" spans="4:5" x14ac:dyDescent="0.2">
      <c r="D2601" s="111"/>
      <c r="E2601" s="111"/>
    </row>
    <row r="2602" spans="4:5" x14ac:dyDescent="0.2">
      <c r="D2602" s="111"/>
      <c r="E2602" s="111"/>
    </row>
    <row r="2603" spans="4:5" x14ac:dyDescent="0.2">
      <c r="D2603" s="111"/>
      <c r="E2603" s="111"/>
    </row>
    <row r="2604" spans="4:5" x14ac:dyDescent="0.2">
      <c r="D2604" s="111"/>
      <c r="E2604" s="111"/>
    </row>
    <row r="2605" spans="4:5" x14ac:dyDescent="0.2">
      <c r="D2605" s="111"/>
      <c r="E2605" s="111"/>
    </row>
    <row r="2606" spans="4:5" x14ac:dyDescent="0.2">
      <c r="D2606" s="111"/>
      <c r="E2606" s="111"/>
    </row>
    <row r="2607" spans="4:5" x14ac:dyDescent="0.2">
      <c r="D2607" s="111"/>
      <c r="E2607" s="111"/>
    </row>
    <row r="2608" spans="4:5" x14ac:dyDescent="0.2">
      <c r="D2608" s="111"/>
      <c r="E2608" s="111"/>
    </row>
    <row r="2609" spans="4:5" x14ac:dyDescent="0.2">
      <c r="D2609" s="111"/>
      <c r="E2609" s="111"/>
    </row>
    <row r="2610" spans="4:5" x14ac:dyDescent="0.2">
      <c r="D2610" s="111"/>
      <c r="E2610" s="111"/>
    </row>
    <row r="2611" spans="4:5" x14ac:dyDescent="0.2">
      <c r="D2611" s="111"/>
      <c r="E2611" s="111"/>
    </row>
    <row r="2612" spans="4:5" x14ac:dyDescent="0.2">
      <c r="D2612" s="111"/>
      <c r="E2612" s="111"/>
    </row>
    <row r="2613" spans="4:5" x14ac:dyDescent="0.2">
      <c r="D2613" s="111"/>
      <c r="E2613" s="111"/>
    </row>
    <row r="2614" spans="4:5" x14ac:dyDescent="0.2">
      <c r="D2614" s="111"/>
      <c r="E2614" s="111"/>
    </row>
    <row r="2615" spans="4:5" x14ac:dyDescent="0.2">
      <c r="D2615" s="111"/>
      <c r="E2615" s="111"/>
    </row>
    <row r="2616" spans="4:5" x14ac:dyDescent="0.2">
      <c r="D2616" s="111"/>
      <c r="E2616" s="111"/>
    </row>
    <row r="2617" spans="4:5" x14ac:dyDescent="0.2">
      <c r="D2617" s="111"/>
      <c r="E2617" s="111"/>
    </row>
    <row r="2618" spans="4:5" x14ac:dyDescent="0.2">
      <c r="D2618" s="111"/>
      <c r="E2618" s="111"/>
    </row>
    <row r="2619" spans="4:5" x14ac:dyDescent="0.2">
      <c r="D2619" s="111"/>
      <c r="E2619" s="111"/>
    </row>
    <row r="2620" spans="4:5" x14ac:dyDescent="0.2">
      <c r="D2620" s="111"/>
      <c r="E2620" s="111"/>
    </row>
    <row r="2621" spans="4:5" x14ac:dyDescent="0.2">
      <c r="D2621" s="111"/>
      <c r="E2621" s="111"/>
    </row>
    <row r="2622" spans="4:5" x14ac:dyDescent="0.2">
      <c r="D2622" s="111"/>
      <c r="E2622" s="111"/>
    </row>
    <row r="2623" spans="4:5" x14ac:dyDescent="0.2">
      <c r="D2623" s="111"/>
      <c r="E2623" s="111"/>
    </row>
    <row r="2624" spans="4:5" x14ac:dyDescent="0.2">
      <c r="D2624" s="111"/>
      <c r="E2624" s="111"/>
    </row>
    <row r="2625" spans="4:5" x14ac:dyDescent="0.2">
      <c r="D2625" s="111"/>
      <c r="E2625" s="111"/>
    </row>
    <row r="2626" spans="4:5" x14ac:dyDescent="0.2">
      <c r="D2626" s="111"/>
      <c r="E2626" s="111"/>
    </row>
  </sheetData>
  <autoFilter ref="A1:K654" xr:uid="{00000000-0009-0000-0000-000002000000}"/>
  <phoneticPr fontId="22" type="noConversion"/>
  <pageMargins left="0.7" right="0.7" top="0.75" bottom="0.75" header="0.3" footer="0.3"/>
  <pageSetup orientation="portrait" r:id="rId1"/>
  <headerFooter>
    <oddHeader>&amp;L&amp;"Calibri"&amp;10&amp;K0078D7CBUAE Classification: Restricted&amp;1#</oddHeader>
    <oddFooter>&amp;C_x000D_&amp;1#&amp;"Aptos"&amp;10&amp;K000000 Restricted - External</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58252D-6BC6-4D89-B6DB-F4041736F909}">
  <dimension ref="A1:AW173"/>
  <sheetViews>
    <sheetView showGridLines="0" zoomScaleNormal="100" workbookViewId="0"/>
  </sheetViews>
  <sheetFormatPr defaultColWidth="10.1796875" defaultRowHeight="10" x14ac:dyDescent="0.2"/>
  <cols>
    <col min="1" max="1" width="11" style="2" customWidth="1"/>
    <col min="2" max="2" width="6.1796875" style="2" customWidth="1"/>
    <col min="3" max="3" width="7.81640625" style="2" customWidth="1"/>
    <col min="4" max="4" width="8.1796875" style="2" customWidth="1"/>
    <col min="5" max="5" width="5.81640625" style="49" customWidth="1"/>
    <col min="6" max="6" width="7.54296875" style="904" customWidth="1"/>
    <col min="7" max="7" width="35.453125" style="2" customWidth="1"/>
    <col min="8" max="15" width="17.54296875" style="2" customWidth="1"/>
    <col min="16" max="16" width="18.81640625" style="2" customWidth="1"/>
    <col min="17" max="17" width="14.1796875" style="2" customWidth="1"/>
    <col min="18" max="18" width="16" style="2" customWidth="1"/>
    <col min="19" max="19" width="18.54296875" style="2" customWidth="1"/>
    <col min="20" max="20" width="9.453125" style="2" customWidth="1"/>
    <col min="21" max="21" width="10.1796875" style="2" customWidth="1"/>
    <col min="22" max="22" width="9.81640625" style="2" customWidth="1"/>
    <col min="23" max="23" width="10.453125" style="2" customWidth="1"/>
    <col min="24" max="24" width="8.81640625" style="2" customWidth="1"/>
    <col min="25" max="31" width="10" style="2" customWidth="1"/>
    <col min="32" max="16384" width="10.1796875" style="2"/>
  </cols>
  <sheetData>
    <row r="1" spans="1:49" x14ac:dyDescent="0.2">
      <c r="A1" s="936" t="s">
        <v>25817</v>
      </c>
      <c r="G1" s="694"/>
    </row>
    <row r="2" spans="1:49" ht="10.5" x14ac:dyDescent="0.2">
      <c r="A2" s="112"/>
      <c r="E2" s="1352" t="s">
        <v>25816</v>
      </c>
      <c r="F2" s="1353"/>
      <c r="G2" s="1353"/>
      <c r="H2" s="1353"/>
      <c r="I2" s="1353"/>
      <c r="J2" s="1353"/>
      <c r="K2" s="1353"/>
      <c r="L2" s="1353"/>
      <c r="M2" s="1353"/>
      <c r="N2" s="1353"/>
      <c r="O2" s="1353"/>
      <c r="P2" s="1353"/>
      <c r="Q2" s="1353"/>
      <c r="R2" s="1353"/>
      <c r="S2" s="1353"/>
      <c r="T2" s="1353"/>
      <c r="U2" s="1353"/>
      <c r="V2" s="1353"/>
      <c r="W2" s="1353"/>
      <c r="X2" s="1353"/>
      <c r="Y2" s="1353"/>
      <c r="Z2" s="1353"/>
      <c r="AA2" s="1353"/>
      <c r="AB2" s="1353"/>
      <c r="AC2" s="1353"/>
      <c r="AD2" s="1353"/>
      <c r="AE2" s="1353"/>
      <c r="AF2" s="1353"/>
      <c r="AG2" s="1353"/>
      <c r="AH2" s="1353"/>
      <c r="AI2" s="1353"/>
      <c r="AJ2" s="1353"/>
      <c r="AK2" s="1353"/>
      <c r="AL2" s="1353"/>
      <c r="AM2" s="1353"/>
      <c r="AN2" s="1353"/>
      <c r="AO2" s="1353"/>
      <c r="AP2" s="1353"/>
      <c r="AQ2" s="1353"/>
      <c r="AR2" s="1353"/>
      <c r="AS2" s="1353"/>
      <c r="AT2" s="1353"/>
      <c r="AU2" s="1353"/>
      <c r="AV2" s="1353"/>
      <c r="AW2" s="1354"/>
    </row>
    <row r="3" spans="1:49" x14ac:dyDescent="0.2">
      <c r="A3" s="935"/>
      <c r="E3" s="1355" t="s">
        <v>1</v>
      </c>
      <c r="F3" s="1356"/>
      <c r="G3" s="1349"/>
      <c r="H3" s="1350"/>
      <c r="I3" s="1350"/>
      <c r="J3" s="1350"/>
      <c r="K3" s="1350"/>
      <c r="L3" s="1350"/>
      <c r="M3" s="1350"/>
      <c r="N3" s="1350"/>
      <c r="O3" s="1350"/>
      <c r="P3" s="1350"/>
      <c r="Q3" s="1350"/>
      <c r="R3" s="1350"/>
      <c r="S3" s="1350"/>
      <c r="T3" s="1350"/>
      <c r="U3" s="1350"/>
      <c r="V3" s="1350"/>
      <c r="W3" s="1350"/>
      <c r="X3" s="1350"/>
      <c r="Y3" s="1350"/>
      <c r="Z3" s="1350"/>
      <c r="AA3" s="1350"/>
      <c r="AB3" s="1350"/>
      <c r="AC3" s="1350"/>
      <c r="AD3" s="1350"/>
      <c r="AE3" s="1350"/>
      <c r="AF3" s="1350"/>
      <c r="AG3" s="1350"/>
      <c r="AH3" s="1350"/>
      <c r="AI3" s="1350"/>
      <c r="AJ3" s="1350"/>
      <c r="AK3" s="1350"/>
      <c r="AL3" s="1350"/>
      <c r="AM3" s="1350"/>
      <c r="AN3" s="1350"/>
      <c r="AO3" s="1350"/>
      <c r="AP3" s="1350"/>
      <c r="AQ3" s="1350"/>
      <c r="AR3" s="1350"/>
      <c r="AS3" s="1350"/>
      <c r="AT3" s="1350"/>
      <c r="AU3" s="1350"/>
      <c r="AV3" s="1350"/>
      <c r="AW3" s="1351"/>
    </row>
    <row r="4" spans="1:49" x14ac:dyDescent="0.2">
      <c r="A4" s="112"/>
      <c r="B4" s="112"/>
      <c r="C4" s="112"/>
      <c r="E4" s="1347" t="s">
        <v>2</v>
      </c>
      <c r="F4" s="1348"/>
      <c r="G4" s="1349"/>
      <c r="H4" s="1350"/>
      <c r="I4" s="1350"/>
      <c r="J4" s="1350"/>
      <c r="K4" s="1350"/>
      <c r="L4" s="1350"/>
      <c r="M4" s="1350"/>
      <c r="N4" s="1350"/>
      <c r="O4" s="1350"/>
      <c r="P4" s="1350"/>
      <c r="Q4" s="1350"/>
      <c r="R4" s="1350"/>
      <c r="S4" s="1350"/>
      <c r="T4" s="1350"/>
      <c r="U4" s="1350"/>
      <c r="V4" s="1350"/>
      <c r="W4" s="1350"/>
      <c r="X4" s="1350"/>
      <c r="Y4" s="1350"/>
      <c r="Z4" s="1350"/>
      <c r="AA4" s="1350"/>
      <c r="AB4" s="1350"/>
      <c r="AC4" s="1350"/>
      <c r="AD4" s="1350"/>
      <c r="AE4" s="1350"/>
      <c r="AF4" s="1350"/>
      <c r="AG4" s="1350"/>
      <c r="AH4" s="1350"/>
      <c r="AI4" s="1350"/>
      <c r="AJ4" s="1350"/>
      <c r="AK4" s="1350"/>
      <c r="AL4" s="1350"/>
      <c r="AM4" s="1350"/>
      <c r="AN4" s="1350"/>
      <c r="AO4" s="1350"/>
      <c r="AP4" s="1350"/>
      <c r="AQ4" s="1350"/>
      <c r="AR4" s="1350"/>
      <c r="AS4" s="1350"/>
      <c r="AT4" s="1350"/>
      <c r="AU4" s="1350"/>
      <c r="AV4" s="1350"/>
      <c r="AW4" s="1351"/>
    </row>
    <row r="5" spans="1:49" x14ac:dyDescent="0.2">
      <c r="E5" s="1347" t="s">
        <v>3</v>
      </c>
      <c r="F5" s="1348"/>
      <c r="G5" s="1349"/>
      <c r="H5" s="1350"/>
      <c r="I5" s="1350"/>
      <c r="J5" s="1350"/>
      <c r="K5" s="1350"/>
      <c r="L5" s="1350"/>
      <c r="M5" s="1350"/>
      <c r="N5" s="1350"/>
      <c r="O5" s="1350"/>
      <c r="P5" s="1350"/>
      <c r="Q5" s="1350"/>
      <c r="R5" s="1350"/>
      <c r="S5" s="1350"/>
      <c r="T5" s="1350"/>
      <c r="U5" s="1350"/>
      <c r="V5" s="1350"/>
      <c r="W5" s="1350"/>
      <c r="X5" s="1350"/>
      <c r="Y5" s="1350"/>
      <c r="Z5" s="1350"/>
      <c r="AA5" s="1350"/>
      <c r="AB5" s="1350"/>
      <c r="AC5" s="1350"/>
      <c r="AD5" s="1350"/>
      <c r="AE5" s="1350"/>
      <c r="AF5" s="1350"/>
      <c r="AG5" s="1350"/>
      <c r="AH5" s="1350"/>
      <c r="AI5" s="1350"/>
      <c r="AJ5" s="1350"/>
      <c r="AK5" s="1350"/>
      <c r="AL5" s="1350"/>
      <c r="AM5" s="1350"/>
      <c r="AN5" s="1350"/>
      <c r="AO5" s="1350"/>
      <c r="AP5" s="1350"/>
      <c r="AQ5" s="1350"/>
      <c r="AR5" s="1350"/>
      <c r="AS5" s="1350"/>
      <c r="AT5" s="1350"/>
      <c r="AU5" s="1350"/>
      <c r="AV5" s="1350"/>
      <c r="AW5" s="1351"/>
    </row>
    <row r="6" spans="1:49" x14ac:dyDescent="0.2">
      <c r="E6" s="129"/>
      <c r="F6" s="128"/>
      <c r="G6" s="128"/>
      <c r="H6" s="128"/>
      <c r="I6" s="128"/>
      <c r="J6" s="128"/>
      <c r="K6" s="128"/>
      <c r="L6" s="128"/>
      <c r="M6" s="128"/>
      <c r="N6" s="128"/>
      <c r="O6" s="128"/>
      <c r="P6" s="128"/>
      <c r="Q6" s="128"/>
      <c r="R6" s="128"/>
      <c r="S6" s="128"/>
      <c r="T6" s="128"/>
      <c r="U6" s="128"/>
      <c r="V6" s="128"/>
      <c r="W6" s="128"/>
      <c r="X6" s="128"/>
      <c r="Y6" s="128"/>
      <c r="Z6" s="128"/>
      <c r="AA6" s="128"/>
      <c r="AB6" s="128"/>
      <c r="AC6" s="128"/>
      <c r="AD6" s="128"/>
      <c r="AE6" s="128"/>
      <c r="AF6" s="128"/>
      <c r="AG6" s="128"/>
      <c r="AH6" s="128"/>
      <c r="AI6" s="128"/>
      <c r="AJ6" s="128"/>
      <c r="AK6" s="128"/>
      <c r="AL6" s="128"/>
      <c r="AM6" s="128"/>
      <c r="AN6" s="128"/>
      <c r="AO6" s="128"/>
      <c r="AP6" s="128"/>
      <c r="AQ6" s="128"/>
      <c r="AR6" s="128"/>
      <c r="AS6" s="128"/>
      <c r="AT6" s="128"/>
      <c r="AU6" s="128"/>
      <c r="AV6" s="128"/>
      <c r="AW6" s="128"/>
    </row>
    <row r="7" spans="1:49" ht="22.5" customHeight="1" x14ac:dyDescent="0.2">
      <c r="E7" s="1357" t="s">
        <v>662</v>
      </c>
      <c r="F7" s="1358" t="s">
        <v>5</v>
      </c>
      <c r="G7" s="1357" t="s">
        <v>251</v>
      </c>
      <c r="H7" s="1359" t="s">
        <v>25815</v>
      </c>
      <c r="I7" s="1360" t="s">
        <v>25815</v>
      </c>
      <c r="J7" s="1360"/>
      <c r="K7" s="1360"/>
      <c r="L7" s="1360"/>
      <c r="M7" s="1360"/>
      <c r="N7" s="1360"/>
      <c r="O7" s="1360"/>
      <c r="P7" s="1374" t="s">
        <v>25814</v>
      </c>
      <c r="Q7" s="1366" t="s">
        <v>25813</v>
      </c>
      <c r="R7" s="1367"/>
      <c r="S7" s="1368"/>
      <c r="T7" s="1365" t="s">
        <v>25812</v>
      </c>
      <c r="U7" s="1365"/>
      <c r="V7" s="1365"/>
      <c r="W7" s="1365"/>
      <c r="X7" s="1365"/>
      <c r="Y7" s="1365"/>
      <c r="Z7" s="1365"/>
      <c r="AA7" s="1365"/>
      <c r="AB7" s="1365"/>
      <c r="AC7" s="1365"/>
      <c r="AD7" s="1365"/>
      <c r="AE7" s="1365"/>
      <c r="AF7" s="1365" t="s">
        <v>25811</v>
      </c>
      <c r="AG7" s="1365"/>
      <c r="AH7" s="1365"/>
      <c r="AI7" s="1365"/>
      <c r="AJ7" s="1365"/>
      <c r="AK7" s="1365"/>
      <c r="AL7" s="1365"/>
      <c r="AM7" s="1365"/>
      <c r="AN7" s="1365"/>
      <c r="AO7" s="1365"/>
      <c r="AP7" s="1365"/>
      <c r="AQ7" s="1365"/>
      <c r="AR7" s="961" t="s">
        <v>25810</v>
      </c>
      <c r="AS7" s="961"/>
      <c r="AT7" s="961"/>
      <c r="AU7" s="961"/>
      <c r="AV7" s="961" t="s">
        <v>25809</v>
      </c>
      <c r="AW7" s="961"/>
    </row>
    <row r="8" spans="1:49" ht="14.25" customHeight="1" x14ac:dyDescent="0.2">
      <c r="E8" s="1357"/>
      <c r="F8" s="1358"/>
      <c r="G8" s="1357"/>
      <c r="H8" s="1359"/>
      <c r="I8" s="1360"/>
      <c r="J8" s="1360"/>
      <c r="K8" s="1360"/>
      <c r="L8" s="1360"/>
      <c r="M8" s="1360"/>
      <c r="N8" s="1360"/>
      <c r="O8" s="1360"/>
      <c r="P8" s="1374"/>
      <c r="Q8" s="1369"/>
      <c r="R8" s="1370"/>
      <c r="S8" s="1371"/>
      <c r="T8" s="955" t="s">
        <v>25806</v>
      </c>
      <c r="U8" s="956"/>
      <c r="V8" s="956"/>
      <c r="W8" s="956"/>
      <c r="X8" s="956"/>
      <c r="Y8" s="956"/>
      <c r="Z8" s="955" t="s">
        <v>25805</v>
      </c>
      <c r="AA8" s="956"/>
      <c r="AB8" s="956"/>
      <c r="AC8" s="956"/>
      <c r="AD8" s="956"/>
      <c r="AE8" s="956"/>
      <c r="AF8" s="955" t="s">
        <v>25806</v>
      </c>
      <c r="AG8" s="956"/>
      <c r="AH8" s="956"/>
      <c r="AI8" s="956"/>
      <c r="AJ8" s="956"/>
      <c r="AK8" s="956"/>
      <c r="AL8" s="955" t="s">
        <v>25805</v>
      </c>
      <c r="AM8" s="956"/>
      <c r="AN8" s="956"/>
      <c r="AO8" s="956"/>
      <c r="AP8" s="956"/>
      <c r="AQ8" s="956"/>
      <c r="AR8" s="961" t="s">
        <v>25806</v>
      </c>
      <c r="AS8" s="961"/>
      <c r="AT8" s="961" t="s">
        <v>25805</v>
      </c>
      <c r="AU8" s="961"/>
      <c r="AV8" s="955" t="s">
        <v>25808</v>
      </c>
      <c r="AW8" s="955" t="s">
        <v>25807</v>
      </c>
    </row>
    <row r="9" spans="1:49" ht="15.75" customHeight="1" x14ac:dyDescent="0.2">
      <c r="E9" s="1357"/>
      <c r="F9" s="1358"/>
      <c r="G9" s="1357"/>
      <c r="H9" s="1359"/>
      <c r="I9" s="955" t="s">
        <v>25806</v>
      </c>
      <c r="J9" s="955" t="s">
        <v>25805</v>
      </c>
      <c r="K9" s="955" t="s">
        <v>663</v>
      </c>
      <c r="L9" s="955" t="s">
        <v>664</v>
      </c>
      <c r="M9" s="955" t="s">
        <v>25804</v>
      </c>
      <c r="N9" s="955" t="s">
        <v>25803</v>
      </c>
      <c r="O9" s="955" t="s">
        <v>25802</v>
      </c>
      <c r="P9" s="1374"/>
      <c r="Q9" s="1362" t="s">
        <v>25801</v>
      </c>
      <c r="R9" s="1362" t="s">
        <v>25800</v>
      </c>
      <c r="S9" s="1362" t="s">
        <v>25799</v>
      </c>
      <c r="T9" s="1363" t="s">
        <v>25798</v>
      </c>
      <c r="U9" s="1364"/>
      <c r="V9" s="1372" t="s">
        <v>25797</v>
      </c>
      <c r="W9" s="1364"/>
      <c r="X9" s="1363" t="s">
        <v>25796</v>
      </c>
      <c r="Y9" s="1364"/>
      <c r="Z9" s="1363" t="s">
        <v>25798</v>
      </c>
      <c r="AA9" s="1364"/>
      <c r="AB9" s="1372" t="s">
        <v>25797</v>
      </c>
      <c r="AC9" s="1364"/>
      <c r="AD9" s="1363" t="s">
        <v>25796</v>
      </c>
      <c r="AE9" s="1364"/>
      <c r="AF9" s="1363" t="s">
        <v>25798</v>
      </c>
      <c r="AG9" s="1363"/>
      <c r="AH9" s="1362" t="s">
        <v>25797</v>
      </c>
      <c r="AI9" s="1364"/>
      <c r="AJ9" s="1363" t="s">
        <v>25796</v>
      </c>
      <c r="AK9" s="1363"/>
      <c r="AL9" s="1363" t="s">
        <v>25798</v>
      </c>
      <c r="AM9" s="1363"/>
      <c r="AN9" s="1362" t="s">
        <v>25797</v>
      </c>
      <c r="AO9" s="1364"/>
      <c r="AP9" s="1363" t="s">
        <v>25796</v>
      </c>
      <c r="AQ9" s="1363"/>
      <c r="AR9" s="955" t="s">
        <v>25795</v>
      </c>
      <c r="AS9" s="955" t="s">
        <v>25793</v>
      </c>
      <c r="AT9" s="955" t="s">
        <v>25794</v>
      </c>
      <c r="AU9" s="955" t="s">
        <v>25793</v>
      </c>
      <c r="AV9" s="956"/>
      <c r="AW9" s="956"/>
    </row>
    <row r="10" spans="1:49" ht="10.5" x14ac:dyDescent="0.2">
      <c r="E10" s="1357"/>
      <c r="F10" s="1358"/>
      <c r="G10" s="1357"/>
      <c r="H10" s="1359"/>
      <c r="I10" s="956"/>
      <c r="J10" s="956"/>
      <c r="K10" s="956"/>
      <c r="L10" s="956"/>
      <c r="M10" s="956"/>
      <c r="N10" s="956"/>
      <c r="O10" s="956"/>
      <c r="P10" s="1374"/>
      <c r="Q10" s="1362"/>
      <c r="R10" s="1362"/>
      <c r="S10" s="1362"/>
      <c r="T10" s="933" t="s">
        <v>25792</v>
      </c>
      <c r="U10" s="934">
        <v>-0.1</v>
      </c>
      <c r="V10" s="933" t="s">
        <v>25792</v>
      </c>
      <c r="W10" s="934">
        <v>-0.1</v>
      </c>
      <c r="X10" s="933" t="s">
        <v>25792</v>
      </c>
      <c r="Y10" s="934">
        <v>-0.1</v>
      </c>
      <c r="Z10" s="933" t="s">
        <v>25792</v>
      </c>
      <c r="AA10" s="934">
        <v>-0.1</v>
      </c>
      <c r="AB10" s="933" t="s">
        <v>25792</v>
      </c>
      <c r="AC10" s="934">
        <v>-0.1</v>
      </c>
      <c r="AD10" s="933" t="s">
        <v>25792</v>
      </c>
      <c r="AE10" s="934">
        <v>-0.1</v>
      </c>
      <c r="AF10" s="933" t="s">
        <v>25791</v>
      </c>
      <c r="AG10" s="933" t="s">
        <v>25790</v>
      </c>
      <c r="AH10" s="933" t="s">
        <v>25791</v>
      </c>
      <c r="AI10" s="933" t="s">
        <v>25790</v>
      </c>
      <c r="AJ10" s="933" t="s">
        <v>25791</v>
      </c>
      <c r="AK10" s="933" t="s">
        <v>25790</v>
      </c>
      <c r="AL10" s="933" t="s">
        <v>25791</v>
      </c>
      <c r="AM10" s="933" t="s">
        <v>25790</v>
      </c>
      <c r="AN10" s="933" t="s">
        <v>25791</v>
      </c>
      <c r="AO10" s="933" t="s">
        <v>25790</v>
      </c>
      <c r="AP10" s="933" t="s">
        <v>25791</v>
      </c>
      <c r="AQ10" s="933" t="s">
        <v>25790</v>
      </c>
      <c r="AR10" s="956"/>
      <c r="AS10" s="956"/>
      <c r="AT10" s="956"/>
      <c r="AU10" s="956"/>
      <c r="AV10" s="956"/>
      <c r="AW10" s="956"/>
    </row>
    <row r="11" spans="1:49" ht="10.5" x14ac:dyDescent="0.2">
      <c r="E11" s="1357"/>
      <c r="F11" s="1358"/>
      <c r="G11" s="1357"/>
      <c r="H11" s="931" t="s">
        <v>8</v>
      </c>
      <c r="I11" s="932" t="s">
        <v>24</v>
      </c>
      <c r="J11" s="931" t="s">
        <v>25</v>
      </c>
      <c r="K11" s="931" t="s">
        <v>26</v>
      </c>
      <c r="L11" s="932" t="s">
        <v>27</v>
      </c>
      <c r="M11" s="931" t="s">
        <v>28</v>
      </c>
      <c r="N11" s="931" t="s">
        <v>29</v>
      </c>
      <c r="O11" s="932" t="s">
        <v>30</v>
      </c>
      <c r="P11" s="931" t="s">
        <v>31</v>
      </c>
      <c r="Q11" s="931" t="s">
        <v>32</v>
      </c>
      <c r="R11" s="932" t="s">
        <v>33</v>
      </c>
      <c r="S11" s="931" t="s">
        <v>34</v>
      </c>
      <c r="T11" s="931" t="s">
        <v>35</v>
      </c>
      <c r="U11" s="932" t="s">
        <v>36</v>
      </c>
      <c r="V11" s="931" t="s">
        <v>37</v>
      </c>
      <c r="W11" s="931" t="s">
        <v>38</v>
      </c>
      <c r="X11" s="932" t="s">
        <v>39</v>
      </c>
      <c r="Y11" s="931" t="s">
        <v>56</v>
      </c>
      <c r="Z11" s="931" t="s">
        <v>58</v>
      </c>
      <c r="AA11" s="932" t="s">
        <v>60</v>
      </c>
      <c r="AB11" s="931" t="s">
        <v>62</v>
      </c>
      <c r="AC11" s="931" t="s">
        <v>64</v>
      </c>
      <c r="AD11" s="932" t="s">
        <v>66</v>
      </c>
      <c r="AE11" s="931" t="s">
        <v>68</v>
      </c>
      <c r="AF11" s="931" t="s">
        <v>70</v>
      </c>
      <c r="AG11" s="932" t="s">
        <v>72</v>
      </c>
      <c r="AH11" s="931" t="s">
        <v>74</v>
      </c>
      <c r="AI11" s="931" t="s">
        <v>76</v>
      </c>
      <c r="AJ11" s="932" t="s">
        <v>78</v>
      </c>
      <c r="AK11" s="931" t="s">
        <v>81</v>
      </c>
      <c r="AL11" s="931" t="s">
        <v>84</v>
      </c>
      <c r="AM11" s="932" t="s">
        <v>85</v>
      </c>
      <c r="AN11" s="931" t="s">
        <v>86</v>
      </c>
      <c r="AO11" s="931" t="s">
        <v>88</v>
      </c>
      <c r="AP11" s="932" t="s">
        <v>90</v>
      </c>
      <c r="AQ11" s="931" t="s">
        <v>92</v>
      </c>
      <c r="AR11" s="931" t="s">
        <v>94</v>
      </c>
      <c r="AS11" s="932" t="s">
        <v>96</v>
      </c>
      <c r="AT11" s="931" t="s">
        <v>98</v>
      </c>
      <c r="AU11" s="931" t="s">
        <v>100</v>
      </c>
      <c r="AV11" s="932" t="s">
        <v>102</v>
      </c>
      <c r="AW11" s="931" t="s">
        <v>104</v>
      </c>
    </row>
    <row r="12" spans="1:49" ht="15" customHeight="1" x14ac:dyDescent="0.2">
      <c r="E12" s="441" t="s">
        <v>8</v>
      </c>
      <c r="F12" s="927">
        <v>1</v>
      </c>
      <c r="G12" s="1373" t="s">
        <v>25789</v>
      </c>
      <c r="H12" s="1373"/>
      <c r="I12" s="1373"/>
      <c r="J12" s="1373"/>
      <c r="K12" s="1373"/>
      <c r="L12" s="1373"/>
      <c r="M12" s="1373"/>
      <c r="N12" s="1373"/>
      <c r="O12" s="1373"/>
      <c r="P12" s="1373"/>
      <c r="Q12" s="1373"/>
      <c r="R12" s="1373"/>
      <c r="S12" s="1373"/>
      <c r="T12" s="1373"/>
      <c r="U12" s="1373"/>
      <c r="V12" s="1373"/>
      <c r="W12" s="1373"/>
      <c r="X12" s="1373"/>
      <c r="Y12" s="1373"/>
      <c r="Z12" s="1373"/>
      <c r="AA12" s="1373"/>
      <c r="AB12" s="1373"/>
      <c r="AC12" s="1373"/>
      <c r="AD12" s="1373"/>
      <c r="AE12" s="1373"/>
      <c r="AF12" s="1373"/>
      <c r="AG12" s="1373"/>
      <c r="AH12" s="1373"/>
      <c r="AI12" s="1373"/>
      <c r="AJ12" s="1373"/>
      <c r="AK12" s="1373"/>
      <c r="AL12" s="1373"/>
      <c r="AM12" s="1373"/>
      <c r="AN12" s="1373"/>
      <c r="AO12" s="1373"/>
      <c r="AP12" s="1373"/>
      <c r="AQ12" s="1373"/>
      <c r="AR12" s="1373"/>
      <c r="AS12" s="1373"/>
      <c r="AT12" s="1373"/>
      <c r="AU12" s="1373"/>
      <c r="AV12" s="1373"/>
      <c r="AW12" s="1373"/>
    </row>
    <row r="13" spans="1:49" ht="10.5" x14ac:dyDescent="0.2">
      <c r="E13" s="441" t="s">
        <v>24</v>
      </c>
      <c r="F13" s="927">
        <v>1.1000000000000001</v>
      </c>
      <c r="G13" s="1361" t="s">
        <v>25788</v>
      </c>
      <c r="H13" s="1361"/>
      <c r="I13" s="1361"/>
      <c r="J13" s="1361"/>
      <c r="K13" s="1361"/>
      <c r="L13" s="1361"/>
      <c r="M13" s="1361"/>
      <c r="N13" s="1361"/>
      <c r="O13" s="1361"/>
      <c r="P13" s="1361"/>
      <c r="Q13" s="1361"/>
      <c r="R13" s="1361"/>
      <c r="S13" s="1361"/>
      <c r="T13" s="1361"/>
      <c r="U13" s="1361"/>
      <c r="V13" s="1361"/>
      <c r="W13" s="1361"/>
      <c r="X13" s="1361"/>
      <c r="Y13" s="1361"/>
      <c r="Z13" s="1361"/>
      <c r="AA13" s="1361"/>
      <c r="AB13" s="1361"/>
      <c r="AC13" s="1361"/>
      <c r="AD13" s="1361"/>
      <c r="AE13" s="1361"/>
      <c r="AF13" s="1361"/>
      <c r="AG13" s="1361"/>
      <c r="AH13" s="1361"/>
      <c r="AI13" s="1361"/>
      <c r="AJ13" s="1361"/>
      <c r="AK13" s="1361"/>
      <c r="AL13" s="1361"/>
      <c r="AM13" s="1361"/>
      <c r="AN13" s="1361"/>
      <c r="AO13" s="1361"/>
      <c r="AP13" s="1361"/>
      <c r="AQ13" s="1361"/>
      <c r="AR13" s="1361"/>
      <c r="AS13" s="1361"/>
      <c r="AT13" s="1361"/>
      <c r="AU13" s="1361"/>
      <c r="AV13" s="1361"/>
      <c r="AW13" s="1361"/>
    </row>
    <row r="14" spans="1:49" x14ac:dyDescent="0.2">
      <c r="A14" s="43"/>
      <c r="E14" s="441" t="s">
        <v>25</v>
      </c>
      <c r="F14" s="929" t="s">
        <v>40</v>
      </c>
      <c r="G14" s="926" t="s">
        <v>25786</v>
      </c>
      <c r="H14" s="924"/>
      <c r="I14" s="924"/>
      <c r="J14" s="924"/>
      <c r="K14" s="924"/>
      <c r="L14" s="924"/>
      <c r="M14" s="924"/>
      <c r="N14" s="924"/>
      <c r="O14" s="924"/>
      <c r="P14" s="930"/>
      <c r="Q14" s="930"/>
      <c r="R14" s="930"/>
      <c r="S14" s="930"/>
      <c r="T14" s="930"/>
      <c r="U14" s="930"/>
      <c r="V14" s="930"/>
      <c r="W14" s="930"/>
      <c r="X14" s="930"/>
      <c r="Y14" s="930"/>
      <c r="Z14" s="930"/>
      <c r="AA14" s="930"/>
      <c r="AB14" s="930"/>
      <c r="AC14" s="930"/>
      <c r="AD14" s="930"/>
      <c r="AE14" s="930"/>
      <c r="AF14" s="292"/>
      <c r="AG14" s="292"/>
      <c r="AH14" s="292"/>
      <c r="AI14" s="292"/>
      <c r="AJ14" s="292"/>
      <c r="AK14" s="292"/>
      <c r="AL14" s="292"/>
      <c r="AM14" s="292"/>
      <c r="AN14" s="292"/>
      <c r="AO14" s="292"/>
      <c r="AP14" s="292"/>
      <c r="AQ14" s="292"/>
      <c r="AR14" s="292"/>
      <c r="AS14" s="292"/>
      <c r="AT14" s="292"/>
      <c r="AU14" s="292"/>
      <c r="AV14" s="292"/>
      <c r="AW14" s="292"/>
    </row>
    <row r="15" spans="1:49" x14ac:dyDescent="0.2">
      <c r="A15" s="43"/>
      <c r="E15" s="441" t="s">
        <v>26</v>
      </c>
      <c r="F15" s="929" t="s">
        <v>43</v>
      </c>
      <c r="G15" s="926" t="s">
        <v>25785</v>
      </c>
      <c r="H15" s="924"/>
      <c r="I15" s="924"/>
      <c r="J15" s="924"/>
      <c r="K15" s="924"/>
      <c r="L15" s="924"/>
      <c r="M15" s="924"/>
      <c r="N15" s="924"/>
      <c r="O15" s="924"/>
      <c r="P15" s="930"/>
      <c r="Q15" s="930"/>
      <c r="R15" s="930"/>
      <c r="S15" s="930"/>
      <c r="T15" s="930"/>
      <c r="U15" s="930"/>
      <c r="V15" s="930"/>
      <c r="W15" s="930"/>
      <c r="X15" s="930"/>
      <c r="Y15" s="930"/>
      <c r="Z15" s="930"/>
      <c r="AA15" s="930"/>
      <c r="AB15" s="930"/>
      <c r="AC15" s="930"/>
      <c r="AD15" s="930"/>
      <c r="AE15" s="930"/>
      <c r="AF15" s="292"/>
      <c r="AG15" s="292"/>
      <c r="AH15" s="292"/>
      <c r="AI15" s="292"/>
      <c r="AJ15" s="292"/>
      <c r="AK15" s="292"/>
      <c r="AL15" s="292"/>
      <c r="AM15" s="292"/>
      <c r="AN15" s="292"/>
      <c r="AO15" s="292"/>
      <c r="AP15" s="292"/>
      <c r="AQ15" s="292"/>
      <c r="AR15" s="292"/>
      <c r="AS15" s="292"/>
      <c r="AT15" s="292"/>
      <c r="AU15" s="292"/>
      <c r="AV15" s="292"/>
      <c r="AW15" s="292"/>
    </row>
    <row r="16" spans="1:49" x14ac:dyDescent="0.2">
      <c r="A16" s="43"/>
      <c r="E16" s="441" t="s">
        <v>27</v>
      </c>
      <c r="F16" s="929" t="s">
        <v>44</v>
      </c>
      <c r="G16" s="926" t="s">
        <v>25784</v>
      </c>
      <c r="H16" s="924"/>
      <c r="I16" s="924"/>
      <c r="J16" s="924"/>
      <c r="K16" s="924"/>
      <c r="L16" s="924"/>
      <c r="M16" s="924"/>
      <c r="N16" s="924"/>
      <c r="O16" s="924"/>
      <c r="P16" s="930"/>
      <c r="Q16" s="930"/>
      <c r="R16" s="930"/>
      <c r="S16" s="930"/>
      <c r="T16" s="930"/>
      <c r="U16" s="930"/>
      <c r="V16" s="930"/>
      <c r="W16" s="930"/>
      <c r="X16" s="930"/>
      <c r="Y16" s="930"/>
      <c r="Z16" s="930"/>
      <c r="AA16" s="930"/>
      <c r="AB16" s="930"/>
      <c r="AC16" s="930"/>
      <c r="AD16" s="930"/>
      <c r="AE16" s="930"/>
      <c r="AF16" s="292"/>
      <c r="AG16" s="292"/>
      <c r="AH16" s="292"/>
      <c r="AI16" s="292"/>
      <c r="AJ16" s="292"/>
      <c r="AK16" s="292"/>
      <c r="AL16" s="292"/>
      <c r="AM16" s="292"/>
      <c r="AN16" s="292"/>
      <c r="AO16" s="292"/>
      <c r="AP16" s="292"/>
      <c r="AQ16" s="292"/>
      <c r="AR16" s="292"/>
      <c r="AS16" s="292"/>
      <c r="AT16" s="292"/>
      <c r="AU16" s="292"/>
      <c r="AV16" s="292"/>
      <c r="AW16" s="292"/>
    </row>
    <row r="17" spans="1:49" x14ac:dyDescent="0.2">
      <c r="A17" s="43"/>
      <c r="E17" s="441" t="s">
        <v>28</v>
      </c>
      <c r="F17" s="929" t="s">
        <v>45</v>
      </c>
      <c r="G17" s="926" t="s">
        <v>25783</v>
      </c>
      <c r="H17" s="924"/>
      <c r="I17" s="924"/>
      <c r="J17" s="924"/>
      <c r="K17" s="924"/>
      <c r="L17" s="924"/>
      <c r="M17" s="924"/>
      <c r="N17" s="924"/>
      <c r="O17" s="924"/>
      <c r="P17" s="930"/>
      <c r="Q17" s="930"/>
      <c r="R17" s="930"/>
      <c r="S17" s="930"/>
      <c r="T17" s="930"/>
      <c r="U17" s="930"/>
      <c r="V17" s="930"/>
      <c r="W17" s="930"/>
      <c r="X17" s="930"/>
      <c r="Y17" s="930"/>
      <c r="Z17" s="930"/>
      <c r="AA17" s="930"/>
      <c r="AB17" s="930"/>
      <c r="AC17" s="930"/>
      <c r="AD17" s="930"/>
      <c r="AE17" s="930"/>
      <c r="AF17" s="292"/>
      <c r="AG17" s="292"/>
      <c r="AH17" s="292"/>
      <c r="AI17" s="292"/>
      <c r="AJ17" s="292"/>
      <c r="AK17" s="292"/>
      <c r="AL17" s="292"/>
      <c r="AM17" s="292"/>
      <c r="AN17" s="292"/>
      <c r="AO17" s="292"/>
      <c r="AP17" s="292"/>
      <c r="AQ17" s="292"/>
      <c r="AR17" s="292"/>
      <c r="AS17" s="292"/>
      <c r="AT17" s="292"/>
      <c r="AU17" s="292"/>
      <c r="AV17" s="292"/>
      <c r="AW17" s="292"/>
    </row>
    <row r="18" spans="1:49" x14ac:dyDescent="0.2">
      <c r="A18" s="43"/>
      <c r="E18" s="441" t="s">
        <v>29</v>
      </c>
      <c r="F18" s="929" t="s">
        <v>46</v>
      </c>
      <c r="G18" s="926" t="s">
        <v>25782</v>
      </c>
      <c r="H18" s="924"/>
      <c r="I18" s="924"/>
      <c r="J18" s="924"/>
      <c r="K18" s="924"/>
      <c r="L18" s="924"/>
      <c r="M18" s="924"/>
      <c r="N18" s="924"/>
      <c r="O18" s="924"/>
      <c r="P18" s="930"/>
      <c r="Q18" s="930"/>
      <c r="R18" s="930"/>
      <c r="S18" s="930"/>
      <c r="T18" s="930"/>
      <c r="U18" s="930"/>
      <c r="V18" s="930"/>
      <c r="W18" s="930"/>
      <c r="X18" s="930"/>
      <c r="Y18" s="930"/>
      <c r="Z18" s="930"/>
      <c r="AA18" s="930"/>
      <c r="AB18" s="930"/>
      <c r="AC18" s="930"/>
      <c r="AD18" s="930"/>
      <c r="AE18" s="930"/>
      <c r="AF18" s="292"/>
      <c r="AG18" s="292"/>
      <c r="AH18" s="292"/>
      <c r="AI18" s="292"/>
      <c r="AJ18" s="292"/>
      <c r="AK18" s="292"/>
      <c r="AL18" s="292"/>
      <c r="AM18" s="292"/>
      <c r="AN18" s="292"/>
      <c r="AO18" s="292"/>
      <c r="AP18" s="292"/>
      <c r="AQ18" s="292"/>
      <c r="AR18" s="292"/>
      <c r="AS18" s="292"/>
      <c r="AT18" s="292"/>
      <c r="AU18" s="292"/>
      <c r="AV18" s="292"/>
      <c r="AW18" s="292"/>
    </row>
    <row r="19" spans="1:49" x14ac:dyDescent="0.2">
      <c r="A19" s="43"/>
      <c r="E19" s="441" t="s">
        <v>30</v>
      </c>
      <c r="F19" s="929" t="s">
        <v>47</v>
      </c>
      <c r="G19" s="926" t="s">
        <v>25781</v>
      </c>
      <c r="H19" s="924"/>
      <c r="I19" s="924"/>
      <c r="J19" s="924"/>
      <c r="K19" s="924"/>
      <c r="L19" s="924"/>
      <c r="M19" s="924"/>
      <c r="N19" s="924"/>
      <c r="O19" s="924"/>
      <c r="P19" s="930"/>
      <c r="Q19" s="930"/>
      <c r="R19" s="930"/>
      <c r="S19" s="930"/>
      <c r="T19" s="930"/>
      <c r="U19" s="930"/>
      <c r="V19" s="930"/>
      <c r="W19" s="930"/>
      <c r="X19" s="930"/>
      <c r="Y19" s="930"/>
      <c r="Z19" s="930"/>
      <c r="AA19" s="930"/>
      <c r="AB19" s="930"/>
      <c r="AC19" s="930"/>
      <c r="AD19" s="930"/>
      <c r="AE19" s="930"/>
      <c r="AF19" s="292"/>
      <c r="AG19" s="292"/>
      <c r="AH19" s="292"/>
      <c r="AI19" s="292"/>
      <c r="AJ19" s="292"/>
      <c r="AK19" s="292"/>
      <c r="AL19" s="292"/>
      <c r="AM19" s="292"/>
      <c r="AN19" s="292"/>
      <c r="AO19" s="292"/>
      <c r="AP19" s="292"/>
      <c r="AQ19" s="292"/>
      <c r="AR19" s="292"/>
      <c r="AS19" s="292"/>
      <c r="AT19" s="292"/>
      <c r="AU19" s="292"/>
      <c r="AV19" s="292"/>
      <c r="AW19" s="292"/>
    </row>
    <row r="20" spans="1:49" x14ac:dyDescent="0.2">
      <c r="A20" s="43"/>
      <c r="E20" s="441" t="s">
        <v>31</v>
      </c>
      <c r="F20" s="929" t="s">
        <v>48</v>
      </c>
      <c r="G20" s="926" t="s">
        <v>25780</v>
      </c>
      <c r="H20" s="924"/>
      <c r="I20" s="924"/>
      <c r="J20" s="924"/>
      <c r="K20" s="924"/>
      <c r="L20" s="924"/>
      <c r="M20" s="924"/>
      <c r="N20" s="924"/>
      <c r="O20" s="924"/>
      <c r="P20" s="930"/>
      <c r="Q20" s="930"/>
      <c r="R20" s="930"/>
      <c r="S20" s="930"/>
      <c r="T20" s="930"/>
      <c r="U20" s="930"/>
      <c r="V20" s="930"/>
      <c r="W20" s="930"/>
      <c r="X20" s="930"/>
      <c r="Y20" s="930"/>
      <c r="Z20" s="930"/>
      <c r="AA20" s="930"/>
      <c r="AB20" s="930"/>
      <c r="AC20" s="930"/>
      <c r="AD20" s="930"/>
      <c r="AE20" s="930"/>
      <c r="AF20" s="292"/>
      <c r="AG20" s="292"/>
      <c r="AH20" s="292"/>
      <c r="AI20" s="292"/>
      <c r="AJ20" s="292"/>
      <c r="AK20" s="292"/>
      <c r="AL20" s="292"/>
      <c r="AM20" s="292"/>
      <c r="AN20" s="292"/>
      <c r="AO20" s="292"/>
      <c r="AP20" s="292"/>
      <c r="AQ20" s="292"/>
      <c r="AR20" s="292"/>
      <c r="AS20" s="292"/>
      <c r="AT20" s="292"/>
      <c r="AU20" s="292"/>
      <c r="AV20" s="292"/>
      <c r="AW20" s="292"/>
    </row>
    <row r="21" spans="1:49" x14ac:dyDescent="0.2">
      <c r="A21" s="43"/>
      <c r="E21" s="441" t="s">
        <v>32</v>
      </c>
      <c r="F21" s="929" t="s">
        <v>49</v>
      </c>
      <c r="G21" s="926" t="s">
        <v>25778</v>
      </c>
      <c r="H21" s="924"/>
      <c r="I21" s="924"/>
      <c r="J21" s="924"/>
      <c r="K21" s="924"/>
      <c r="L21" s="924"/>
      <c r="M21" s="924"/>
      <c r="N21" s="924"/>
      <c r="O21" s="924"/>
      <c r="P21" s="930"/>
      <c r="Q21" s="930"/>
      <c r="R21" s="930"/>
      <c r="S21" s="930"/>
      <c r="T21" s="930"/>
      <c r="U21" s="930"/>
      <c r="V21" s="930"/>
      <c r="W21" s="930"/>
      <c r="X21" s="930"/>
      <c r="Y21" s="930"/>
      <c r="Z21" s="930"/>
      <c r="AA21" s="930"/>
      <c r="AB21" s="930"/>
      <c r="AC21" s="930"/>
      <c r="AD21" s="930"/>
      <c r="AE21" s="930"/>
      <c r="AF21" s="292"/>
      <c r="AG21" s="292"/>
      <c r="AH21" s="292"/>
      <c r="AI21" s="292"/>
      <c r="AJ21" s="292"/>
      <c r="AK21" s="292"/>
      <c r="AL21" s="292"/>
      <c r="AM21" s="292"/>
      <c r="AN21" s="292"/>
      <c r="AO21" s="292"/>
      <c r="AP21" s="292"/>
      <c r="AQ21" s="292"/>
      <c r="AR21" s="292"/>
      <c r="AS21" s="292"/>
      <c r="AT21" s="292"/>
      <c r="AU21" s="292"/>
      <c r="AV21" s="292"/>
      <c r="AW21" s="292"/>
    </row>
    <row r="22" spans="1:49" x14ac:dyDescent="0.2">
      <c r="A22" s="43"/>
      <c r="E22" s="441" t="s">
        <v>33</v>
      </c>
      <c r="F22" s="929" t="s">
        <v>50</v>
      </c>
      <c r="G22" s="926" t="s">
        <v>25776</v>
      </c>
      <c r="H22" s="924"/>
      <c r="I22" s="924"/>
      <c r="J22" s="924"/>
      <c r="K22" s="924"/>
      <c r="L22" s="924"/>
      <c r="M22" s="924"/>
      <c r="N22" s="924"/>
      <c r="O22" s="924"/>
      <c r="P22" s="930"/>
      <c r="Q22" s="930"/>
      <c r="R22" s="930"/>
      <c r="S22" s="930"/>
      <c r="T22" s="930"/>
      <c r="U22" s="930"/>
      <c r="V22" s="930"/>
      <c r="W22" s="930"/>
      <c r="X22" s="930"/>
      <c r="Y22" s="930"/>
      <c r="Z22" s="930"/>
      <c r="AA22" s="930"/>
      <c r="AB22" s="930"/>
      <c r="AC22" s="930"/>
      <c r="AD22" s="930"/>
      <c r="AE22" s="930"/>
      <c r="AF22" s="292"/>
      <c r="AG22" s="292"/>
      <c r="AH22" s="292"/>
      <c r="AI22" s="292"/>
      <c r="AJ22" s="292"/>
      <c r="AK22" s="292"/>
      <c r="AL22" s="292"/>
      <c r="AM22" s="292"/>
      <c r="AN22" s="292"/>
      <c r="AO22" s="292"/>
      <c r="AP22" s="292"/>
      <c r="AQ22" s="292"/>
      <c r="AR22" s="292"/>
      <c r="AS22" s="292"/>
      <c r="AT22" s="292"/>
      <c r="AU22" s="292"/>
      <c r="AV22" s="292"/>
      <c r="AW22" s="292"/>
    </row>
    <row r="23" spans="1:49" x14ac:dyDescent="0.2">
      <c r="A23" s="43"/>
      <c r="E23" s="441" t="s">
        <v>34</v>
      </c>
      <c r="F23" s="929" t="s">
        <v>51</v>
      </c>
      <c r="G23" s="926" t="s">
        <v>25774</v>
      </c>
      <c r="H23" s="924"/>
      <c r="I23" s="924"/>
      <c r="J23" s="924"/>
      <c r="K23" s="924"/>
      <c r="L23" s="924"/>
      <c r="M23" s="924"/>
      <c r="N23" s="924"/>
      <c r="O23" s="924"/>
      <c r="P23" s="930"/>
      <c r="Q23" s="930"/>
      <c r="R23" s="930"/>
      <c r="S23" s="930"/>
      <c r="T23" s="930"/>
      <c r="U23" s="930"/>
      <c r="V23" s="930"/>
      <c r="W23" s="930"/>
      <c r="X23" s="930"/>
      <c r="Y23" s="930"/>
      <c r="Z23" s="930"/>
      <c r="AA23" s="930"/>
      <c r="AB23" s="930"/>
      <c r="AC23" s="930"/>
      <c r="AD23" s="930"/>
      <c r="AE23" s="930"/>
      <c r="AF23" s="292"/>
      <c r="AG23" s="292"/>
      <c r="AH23" s="292"/>
      <c r="AI23" s="292"/>
      <c r="AJ23" s="292"/>
      <c r="AK23" s="292"/>
      <c r="AL23" s="292"/>
      <c r="AM23" s="292"/>
      <c r="AN23" s="292"/>
      <c r="AO23" s="292"/>
      <c r="AP23" s="292"/>
      <c r="AQ23" s="292"/>
      <c r="AR23" s="292"/>
      <c r="AS23" s="292"/>
      <c r="AT23" s="292"/>
      <c r="AU23" s="292"/>
      <c r="AV23" s="292"/>
      <c r="AW23" s="292"/>
    </row>
    <row r="24" spans="1:49" x14ac:dyDescent="0.2">
      <c r="E24" s="441" t="s">
        <v>35</v>
      </c>
      <c r="F24" s="929" t="s">
        <v>52</v>
      </c>
      <c r="G24" s="926" t="s">
        <v>25772</v>
      </c>
      <c r="H24" s="924"/>
      <c r="I24" s="924"/>
      <c r="J24" s="924"/>
      <c r="K24" s="924"/>
      <c r="L24" s="924"/>
      <c r="M24" s="924"/>
      <c r="N24" s="924"/>
      <c r="O24" s="924"/>
      <c r="P24" s="930"/>
      <c r="Q24" s="930"/>
      <c r="R24" s="930"/>
      <c r="S24" s="930"/>
      <c r="T24" s="930"/>
      <c r="U24" s="930"/>
      <c r="V24" s="930"/>
      <c r="W24" s="930"/>
      <c r="X24" s="930"/>
      <c r="Y24" s="930"/>
      <c r="Z24" s="930"/>
      <c r="AA24" s="930"/>
      <c r="AB24" s="930"/>
      <c r="AC24" s="930"/>
      <c r="AD24" s="930"/>
      <c r="AE24" s="930"/>
      <c r="AF24" s="292"/>
      <c r="AG24" s="292"/>
      <c r="AH24" s="292"/>
      <c r="AI24" s="292"/>
      <c r="AJ24" s="292"/>
      <c r="AK24" s="292"/>
      <c r="AL24" s="292"/>
      <c r="AM24" s="292"/>
      <c r="AN24" s="292"/>
      <c r="AO24" s="292"/>
      <c r="AP24" s="292"/>
      <c r="AQ24" s="292"/>
      <c r="AR24" s="292"/>
      <c r="AS24" s="292"/>
      <c r="AT24" s="292"/>
      <c r="AU24" s="292"/>
      <c r="AV24" s="292"/>
      <c r="AW24" s="292"/>
    </row>
    <row r="25" spans="1:49" x14ac:dyDescent="0.2">
      <c r="E25" s="441" t="s">
        <v>36</v>
      </c>
      <c r="F25" s="929" t="s">
        <v>53</v>
      </c>
      <c r="G25" s="926" t="s">
        <v>25770</v>
      </c>
      <c r="H25" s="924"/>
      <c r="I25" s="924"/>
      <c r="J25" s="924"/>
      <c r="K25" s="924"/>
      <c r="L25" s="924"/>
      <c r="M25" s="924"/>
      <c r="N25" s="924"/>
      <c r="O25" s="924"/>
      <c r="P25" s="930"/>
      <c r="Q25" s="930"/>
      <c r="R25" s="930"/>
      <c r="S25" s="930"/>
      <c r="T25" s="930"/>
      <c r="U25" s="930"/>
      <c r="V25" s="930"/>
      <c r="W25" s="930"/>
      <c r="X25" s="930"/>
      <c r="Y25" s="930"/>
      <c r="Z25" s="930"/>
      <c r="AA25" s="930"/>
      <c r="AB25" s="930"/>
      <c r="AC25" s="930"/>
      <c r="AD25" s="930"/>
      <c r="AE25" s="930"/>
      <c r="AF25" s="292"/>
      <c r="AG25" s="292"/>
      <c r="AH25" s="292"/>
      <c r="AI25" s="292"/>
      <c r="AJ25" s="292"/>
      <c r="AK25" s="292"/>
      <c r="AL25" s="292"/>
      <c r="AM25" s="292"/>
      <c r="AN25" s="292"/>
      <c r="AO25" s="292"/>
      <c r="AP25" s="292"/>
      <c r="AQ25" s="292"/>
      <c r="AR25" s="292"/>
      <c r="AS25" s="292"/>
      <c r="AT25" s="292"/>
      <c r="AU25" s="292"/>
      <c r="AV25" s="292"/>
      <c r="AW25" s="292"/>
    </row>
    <row r="26" spans="1:49" x14ac:dyDescent="0.2">
      <c r="E26" s="441" t="s">
        <v>37</v>
      </c>
      <c r="F26" s="929" t="s">
        <v>54</v>
      </c>
      <c r="G26" s="926" t="s">
        <v>25768</v>
      </c>
      <c r="H26" s="924"/>
      <c r="I26" s="924"/>
      <c r="J26" s="924"/>
      <c r="K26" s="924"/>
      <c r="L26" s="924"/>
      <c r="M26" s="924"/>
      <c r="N26" s="924"/>
      <c r="O26" s="924"/>
      <c r="P26" s="930"/>
      <c r="Q26" s="930"/>
      <c r="R26" s="930"/>
      <c r="S26" s="930"/>
      <c r="T26" s="930"/>
      <c r="U26" s="930"/>
      <c r="V26" s="930"/>
      <c r="W26" s="930"/>
      <c r="X26" s="930"/>
      <c r="Y26" s="930"/>
      <c r="Z26" s="930"/>
      <c r="AA26" s="930"/>
      <c r="AB26" s="930"/>
      <c r="AC26" s="930"/>
      <c r="AD26" s="930"/>
      <c r="AE26" s="930"/>
      <c r="AF26" s="292"/>
      <c r="AG26" s="292"/>
      <c r="AH26" s="292"/>
      <c r="AI26" s="292"/>
      <c r="AJ26" s="292"/>
      <c r="AK26" s="292"/>
      <c r="AL26" s="292"/>
      <c r="AM26" s="292"/>
      <c r="AN26" s="292"/>
      <c r="AO26" s="292"/>
      <c r="AP26" s="292"/>
      <c r="AQ26" s="292"/>
      <c r="AR26" s="292"/>
      <c r="AS26" s="292"/>
      <c r="AT26" s="292"/>
      <c r="AU26" s="292"/>
      <c r="AV26" s="292"/>
      <c r="AW26" s="292"/>
    </row>
    <row r="27" spans="1:49" x14ac:dyDescent="0.2">
      <c r="E27" s="441" t="s">
        <v>38</v>
      </c>
      <c r="F27" s="929" t="s">
        <v>55</v>
      </c>
      <c r="G27" s="926" t="s">
        <v>25766</v>
      </c>
      <c r="H27" s="924"/>
      <c r="I27" s="924"/>
      <c r="J27" s="924"/>
      <c r="K27" s="924"/>
      <c r="L27" s="924"/>
      <c r="M27" s="924"/>
      <c r="N27" s="924"/>
      <c r="O27" s="924"/>
      <c r="P27" s="930"/>
      <c r="Q27" s="930"/>
      <c r="R27" s="930"/>
      <c r="S27" s="930"/>
      <c r="T27" s="930"/>
      <c r="U27" s="930"/>
      <c r="V27" s="930"/>
      <c r="W27" s="930"/>
      <c r="X27" s="930"/>
      <c r="Y27" s="930"/>
      <c r="Z27" s="930"/>
      <c r="AA27" s="930"/>
      <c r="AB27" s="930"/>
      <c r="AC27" s="930"/>
      <c r="AD27" s="930"/>
      <c r="AE27" s="930"/>
      <c r="AF27" s="292"/>
      <c r="AG27" s="292"/>
      <c r="AH27" s="292"/>
      <c r="AI27" s="292"/>
      <c r="AJ27" s="292"/>
      <c r="AK27" s="292"/>
      <c r="AL27" s="292"/>
      <c r="AM27" s="292"/>
      <c r="AN27" s="292"/>
      <c r="AO27" s="292"/>
      <c r="AP27" s="292"/>
      <c r="AQ27" s="292"/>
      <c r="AR27" s="292"/>
      <c r="AS27" s="292"/>
      <c r="AT27" s="292"/>
      <c r="AU27" s="292"/>
      <c r="AV27" s="292"/>
      <c r="AW27" s="292"/>
    </row>
    <row r="28" spans="1:49" x14ac:dyDescent="0.2">
      <c r="E28" s="441" t="s">
        <v>39</v>
      </c>
      <c r="F28" s="929" t="s">
        <v>57</v>
      </c>
      <c r="G28" s="926" t="s">
        <v>25749</v>
      </c>
      <c r="H28" s="924"/>
      <c r="I28" s="924"/>
      <c r="J28" s="924"/>
      <c r="K28" s="924"/>
      <c r="L28" s="924"/>
      <c r="M28" s="924"/>
      <c r="N28" s="924"/>
      <c r="O28" s="924"/>
      <c r="P28" s="930"/>
      <c r="Q28" s="930"/>
      <c r="R28" s="930"/>
      <c r="S28" s="930"/>
      <c r="T28" s="930"/>
      <c r="U28" s="930"/>
      <c r="V28" s="930"/>
      <c r="W28" s="930"/>
      <c r="X28" s="930"/>
      <c r="Y28" s="930"/>
      <c r="Z28" s="930"/>
      <c r="AA28" s="930"/>
      <c r="AB28" s="930"/>
      <c r="AC28" s="930"/>
      <c r="AD28" s="930"/>
      <c r="AE28" s="930"/>
      <c r="AF28" s="292"/>
      <c r="AG28" s="292"/>
      <c r="AH28" s="292"/>
      <c r="AI28" s="292"/>
      <c r="AJ28" s="292"/>
      <c r="AK28" s="292"/>
      <c r="AL28" s="292"/>
      <c r="AM28" s="292"/>
      <c r="AN28" s="292"/>
      <c r="AO28" s="292"/>
      <c r="AP28" s="292"/>
      <c r="AQ28" s="292"/>
      <c r="AR28" s="292"/>
      <c r="AS28" s="292"/>
      <c r="AT28" s="292"/>
      <c r="AU28" s="292"/>
      <c r="AV28" s="292"/>
      <c r="AW28" s="292"/>
    </row>
    <row r="29" spans="1:49" ht="10.5" x14ac:dyDescent="0.2">
      <c r="E29" s="441" t="s">
        <v>56</v>
      </c>
      <c r="F29" s="927">
        <v>1.2</v>
      </c>
      <c r="G29" s="1361" t="s">
        <v>25787</v>
      </c>
      <c r="H29" s="1361"/>
      <c r="I29" s="1361"/>
      <c r="J29" s="1361"/>
      <c r="K29" s="1361"/>
      <c r="L29" s="1361"/>
      <c r="M29" s="1361"/>
      <c r="N29" s="1361"/>
      <c r="O29" s="1361"/>
      <c r="P29" s="1361"/>
      <c r="Q29" s="1361"/>
      <c r="R29" s="1361"/>
      <c r="S29" s="1361"/>
      <c r="T29" s="1361"/>
      <c r="U29" s="1361"/>
      <c r="V29" s="1361"/>
      <c r="W29" s="1361"/>
      <c r="X29" s="1361"/>
      <c r="Y29" s="1361"/>
      <c r="Z29" s="1361"/>
      <c r="AA29" s="1361"/>
      <c r="AB29" s="1361"/>
      <c r="AC29" s="1361"/>
      <c r="AD29" s="1361"/>
      <c r="AE29" s="1361"/>
      <c r="AF29" s="1361"/>
      <c r="AG29" s="1361"/>
      <c r="AH29" s="1361"/>
      <c r="AI29" s="1361"/>
      <c r="AJ29" s="1361"/>
      <c r="AK29" s="1361"/>
      <c r="AL29" s="1361"/>
      <c r="AM29" s="1361"/>
      <c r="AN29" s="1361"/>
      <c r="AO29" s="1361"/>
      <c r="AP29" s="1361"/>
      <c r="AQ29" s="1361"/>
      <c r="AR29" s="1361"/>
      <c r="AS29" s="1361"/>
      <c r="AT29" s="1361"/>
      <c r="AU29" s="1361"/>
      <c r="AV29" s="1361"/>
      <c r="AW29" s="1361"/>
    </row>
    <row r="30" spans="1:49" x14ac:dyDescent="0.2">
      <c r="E30" s="441" t="s">
        <v>58</v>
      </c>
      <c r="F30" s="929" t="s">
        <v>517</v>
      </c>
      <c r="G30" s="926" t="s">
        <v>25786</v>
      </c>
      <c r="H30" s="924"/>
      <c r="I30" s="924"/>
      <c r="J30" s="924"/>
      <c r="K30" s="924"/>
      <c r="L30" s="924"/>
      <c r="M30" s="924"/>
      <c r="N30" s="924"/>
      <c r="O30" s="924"/>
      <c r="P30" s="930"/>
      <c r="Q30" s="930"/>
      <c r="R30" s="930"/>
      <c r="S30" s="930"/>
      <c r="T30" s="930"/>
      <c r="U30" s="930"/>
      <c r="V30" s="930"/>
      <c r="W30" s="930"/>
      <c r="X30" s="930"/>
      <c r="Y30" s="930"/>
      <c r="Z30" s="930"/>
      <c r="AA30" s="930"/>
      <c r="AB30" s="930"/>
      <c r="AC30" s="930"/>
      <c r="AD30" s="930"/>
      <c r="AE30" s="930"/>
      <c r="AF30" s="292"/>
      <c r="AG30" s="292"/>
      <c r="AH30" s="292"/>
      <c r="AI30" s="292"/>
      <c r="AJ30" s="292"/>
      <c r="AK30" s="292"/>
      <c r="AL30" s="292"/>
      <c r="AM30" s="292"/>
      <c r="AN30" s="292"/>
      <c r="AO30" s="292"/>
      <c r="AP30" s="292"/>
      <c r="AQ30" s="292"/>
      <c r="AR30" s="292"/>
      <c r="AS30" s="292"/>
      <c r="AT30" s="292"/>
      <c r="AU30" s="292"/>
      <c r="AV30" s="292"/>
      <c r="AW30" s="292"/>
    </row>
    <row r="31" spans="1:49" x14ac:dyDescent="0.2">
      <c r="E31" s="441" t="s">
        <v>60</v>
      </c>
      <c r="F31" s="929" t="s">
        <v>528</v>
      </c>
      <c r="G31" s="926" t="s">
        <v>25785</v>
      </c>
      <c r="H31" s="924"/>
      <c r="I31" s="924"/>
      <c r="J31" s="924"/>
      <c r="K31" s="924"/>
      <c r="L31" s="924"/>
      <c r="M31" s="924"/>
      <c r="N31" s="924"/>
      <c r="O31" s="924"/>
      <c r="P31" s="930"/>
      <c r="Q31" s="930"/>
      <c r="R31" s="930"/>
      <c r="S31" s="930"/>
      <c r="T31" s="930"/>
      <c r="U31" s="930"/>
      <c r="V31" s="930"/>
      <c r="W31" s="930"/>
      <c r="X31" s="930"/>
      <c r="Y31" s="930"/>
      <c r="Z31" s="930"/>
      <c r="AA31" s="930"/>
      <c r="AB31" s="930"/>
      <c r="AC31" s="930"/>
      <c r="AD31" s="930"/>
      <c r="AE31" s="930"/>
      <c r="AF31" s="292"/>
      <c r="AG31" s="292"/>
      <c r="AH31" s="292"/>
      <c r="AI31" s="292"/>
      <c r="AJ31" s="292"/>
      <c r="AK31" s="292"/>
      <c r="AL31" s="292"/>
      <c r="AM31" s="292"/>
      <c r="AN31" s="292"/>
      <c r="AO31" s="292"/>
      <c r="AP31" s="292"/>
      <c r="AQ31" s="292"/>
      <c r="AR31" s="292"/>
      <c r="AS31" s="292"/>
      <c r="AT31" s="292"/>
      <c r="AU31" s="292"/>
      <c r="AV31" s="292"/>
      <c r="AW31" s="292"/>
    </row>
    <row r="32" spans="1:49" x14ac:dyDescent="0.2">
      <c r="E32" s="441" t="s">
        <v>62</v>
      </c>
      <c r="F32" s="929" t="s">
        <v>543</v>
      </c>
      <c r="G32" s="926" t="s">
        <v>25784</v>
      </c>
      <c r="H32" s="924"/>
      <c r="I32" s="924"/>
      <c r="J32" s="924"/>
      <c r="K32" s="924"/>
      <c r="L32" s="924"/>
      <c r="M32" s="924"/>
      <c r="N32" s="924"/>
      <c r="O32" s="924"/>
      <c r="P32" s="930"/>
      <c r="Q32" s="930"/>
      <c r="R32" s="930"/>
      <c r="S32" s="930"/>
      <c r="T32" s="930"/>
      <c r="U32" s="930"/>
      <c r="V32" s="930"/>
      <c r="W32" s="930"/>
      <c r="X32" s="930"/>
      <c r="Y32" s="930"/>
      <c r="Z32" s="930"/>
      <c r="AA32" s="930"/>
      <c r="AB32" s="930"/>
      <c r="AC32" s="930"/>
      <c r="AD32" s="930"/>
      <c r="AE32" s="930"/>
      <c r="AF32" s="292"/>
      <c r="AG32" s="292"/>
      <c r="AH32" s="292"/>
      <c r="AI32" s="292"/>
      <c r="AJ32" s="292"/>
      <c r="AK32" s="292"/>
      <c r="AL32" s="292"/>
      <c r="AM32" s="292"/>
      <c r="AN32" s="292"/>
      <c r="AO32" s="292"/>
      <c r="AP32" s="292"/>
      <c r="AQ32" s="292"/>
      <c r="AR32" s="292"/>
      <c r="AS32" s="292"/>
      <c r="AT32" s="292"/>
      <c r="AU32" s="292"/>
      <c r="AV32" s="292"/>
      <c r="AW32" s="292"/>
    </row>
    <row r="33" spans="5:49" x14ac:dyDescent="0.2">
      <c r="E33" s="441" t="s">
        <v>64</v>
      </c>
      <c r="F33" s="929" t="s">
        <v>549</v>
      </c>
      <c r="G33" s="926" t="s">
        <v>25783</v>
      </c>
      <c r="H33" s="924"/>
      <c r="I33" s="924"/>
      <c r="J33" s="924"/>
      <c r="K33" s="924"/>
      <c r="L33" s="924"/>
      <c r="M33" s="924"/>
      <c r="N33" s="924"/>
      <c r="O33" s="924"/>
      <c r="P33" s="930"/>
      <c r="Q33" s="930"/>
      <c r="R33" s="930"/>
      <c r="S33" s="930"/>
      <c r="T33" s="930"/>
      <c r="U33" s="930"/>
      <c r="V33" s="930"/>
      <c r="W33" s="930"/>
      <c r="X33" s="930"/>
      <c r="Y33" s="930"/>
      <c r="Z33" s="930"/>
      <c r="AA33" s="930"/>
      <c r="AB33" s="930"/>
      <c r="AC33" s="930"/>
      <c r="AD33" s="930"/>
      <c r="AE33" s="930"/>
      <c r="AF33" s="292"/>
      <c r="AG33" s="292"/>
      <c r="AH33" s="292"/>
      <c r="AI33" s="292"/>
      <c r="AJ33" s="292"/>
      <c r="AK33" s="292"/>
      <c r="AL33" s="292"/>
      <c r="AM33" s="292"/>
      <c r="AN33" s="292"/>
      <c r="AO33" s="292"/>
      <c r="AP33" s="292"/>
      <c r="AQ33" s="292"/>
      <c r="AR33" s="292"/>
      <c r="AS33" s="292"/>
      <c r="AT33" s="292"/>
      <c r="AU33" s="292"/>
      <c r="AV33" s="292"/>
      <c r="AW33" s="292"/>
    </row>
    <row r="34" spans="5:49" x14ac:dyDescent="0.2">
      <c r="E34" s="441" t="s">
        <v>66</v>
      </c>
      <c r="F34" s="929" t="s">
        <v>24236</v>
      </c>
      <c r="G34" s="926" t="s">
        <v>25782</v>
      </c>
      <c r="H34" s="924"/>
      <c r="I34" s="924"/>
      <c r="J34" s="924"/>
      <c r="K34" s="924"/>
      <c r="L34" s="924"/>
      <c r="M34" s="924"/>
      <c r="N34" s="924"/>
      <c r="O34" s="924"/>
      <c r="P34" s="930"/>
      <c r="Q34" s="930"/>
      <c r="R34" s="930"/>
      <c r="S34" s="930"/>
      <c r="T34" s="930"/>
      <c r="U34" s="930"/>
      <c r="V34" s="930"/>
      <c r="W34" s="930"/>
      <c r="X34" s="930"/>
      <c r="Y34" s="930"/>
      <c r="Z34" s="930"/>
      <c r="AA34" s="930"/>
      <c r="AB34" s="930"/>
      <c r="AC34" s="930"/>
      <c r="AD34" s="930"/>
      <c r="AE34" s="930"/>
      <c r="AF34" s="292"/>
      <c r="AG34" s="292"/>
      <c r="AH34" s="292"/>
      <c r="AI34" s="292"/>
      <c r="AJ34" s="292"/>
      <c r="AK34" s="292"/>
      <c r="AL34" s="292"/>
      <c r="AM34" s="292"/>
      <c r="AN34" s="292"/>
      <c r="AO34" s="292"/>
      <c r="AP34" s="292"/>
      <c r="AQ34" s="292"/>
      <c r="AR34" s="292"/>
      <c r="AS34" s="292"/>
      <c r="AT34" s="292"/>
      <c r="AU34" s="292"/>
      <c r="AV34" s="292"/>
      <c r="AW34" s="292"/>
    </row>
    <row r="35" spans="5:49" x14ac:dyDescent="0.2">
      <c r="E35" s="441" t="s">
        <v>68</v>
      </c>
      <c r="F35" s="929" t="s">
        <v>24237</v>
      </c>
      <c r="G35" s="926" t="s">
        <v>25781</v>
      </c>
      <c r="H35" s="924"/>
      <c r="I35" s="924"/>
      <c r="J35" s="924"/>
      <c r="K35" s="924"/>
      <c r="L35" s="924"/>
      <c r="M35" s="924"/>
      <c r="N35" s="924"/>
      <c r="O35" s="924"/>
      <c r="P35" s="930"/>
      <c r="Q35" s="930"/>
      <c r="R35" s="930"/>
      <c r="S35" s="930"/>
      <c r="T35" s="930"/>
      <c r="U35" s="930"/>
      <c r="V35" s="930"/>
      <c r="W35" s="930"/>
      <c r="X35" s="930"/>
      <c r="Y35" s="930"/>
      <c r="Z35" s="930"/>
      <c r="AA35" s="930"/>
      <c r="AB35" s="930"/>
      <c r="AC35" s="930"/>
      <c r="AD35" s="930"/>
      <c r="AE35" s="930"/>
      <c r="AF35" s="292"/>
      <c r="AG35" s="292"/>
      <c r="AH35" s="292"/>
      <c r="AI35" s="292"/>
      <c r="AJ35" s="292"/>
      <c r="AK35" s="292"/>
      <c r="AL35" s="292"/>
      <c r="AM35" s="292"/>
      <c r="AN35" s="292"/>
      <c r="AO35" s="292"/>
      <c r="AP35" s="292"/>
      <c r="AQ35" s="292"/>
      <c r="AR35" s="292"/>
      <c r="AS35" s="292"/>
      <c r="AT35" s="292"/>
      <c r="AU35" s="292"/>
      <c r="AV35" s="292"/>
      <c r="AW35" s="292"/>
    </row>
    <row r="36" spans="5:49" x14ac:dyDescent="0.2">
      <c r="E36" s="441" t="s">
        <v>70</v>
      </c>
      <c r="F36" s="929" t="s">
        <v>24238</v>
      </c>
      <c r="G36" s="926" t="s">
        <v>25780</v>
      </c>
      <c r="H36" s="924"/>
      <c r="I36" s="924"/>
      <c r="J36" s="924"/>
      <c r="K36" s="924"/>
      <c r="L36" s="924"/>
      <c r="M36" s="924"/>
      <c r="N36" s="924"/>
      <c r="O36" s="924"/>
      <c r="P36" s="930"/>
      <c r="Q36" s="930"/>
      <c r="R36" s="930"/>
      <c r="S36" s="930"/>
      <c r="T36" s="930"/>
      <c r="U36" s="930"/>
      <c r="V36" s="930"/>
      <c r="W36" s="930"/>
      <c r="X36" s="930"/>
      <c r="Y36" s="930"/>
      <c r="Z36" s="930"/>
      <c r="AA36" s="930"/>
      <c r="AB36" s="930"/>
      <c r="AC36" s="930"/>
      <c r="AD36" s="930"/>
      <c r="AE36" s="930"/>
      <c r="AF36" s="292"/>
      <c r="AG36" s="292"/>
      <c r="AH36" s="292"/>
      <c r="AI36" s="292"/>
      <c r="AJ36" s="292"/>
      <c r="AK36" s="292"/>
      <c r="AL36" s="292"/>
      <c r="AM36" s="292"/>
      <c r="AN36" s="292"/>
      <c r="AO36" s="292"/>
      <c r="AP36" s="292"/>
      <c r="AQ36" s="292"/>
      <c r="AR36" s="292"/>
      <c r="AS36" s="292"/>
      <c r="AT36" s="292"/>
      <c r="AU36" s="292"/>
      <c r="AV36" s="292"/>
      <c r="AW36" s="292"/>
    </row>
    <row r="37" spans="5:49" x14ac:dyDescent="0.2">
      <c r="E37" s="441" t="s">
        <v>72</v>
      </c>
      <c r="F37" s="929" t="s">
        <v>25779</v>
      </c>
      <c r="G37" s="926" t="s">
        <v>25778</v>
      </c>
      <c r="H37" s="924"/>
      <c r="I37" s="924"/>
      <c r="J37" s="924"/>
      <c r="K37" s="924"/>
      <c r="L37" s="924"/>
      <c r="M37" s="924"/>
      <c r="N37" s="924"/>
      <c r="O37" s="924"/>
      <c r="P37" s="930"/>
      <c r="Q37" s="930"/>
      <c r="R37" s="930"/>
      <c r="S37" s="930"/>
      <c r="T37" s="930"/>
      <c r="U37" s="930"/>
      <c r="V37" s="930"/>
      <c r="W37" s="930"/>
      <c r="X37" s="930"/>
      <c r="Y37" s="930"/>
      <c r="Z37" s="930"/>
      <c r="AA37" s="930"/>
      <c r="AB37" s="930"/>
      <c r="AC37" s="930"/>
      <c r="AD37" s="930"/>
      <c r="AE37" s="930"/>
      <c r="AF37" s="292"/>
      <c r="AG37" s="292"/>
      <c r="AH37" s="292"/>
      <c r="AI37" s="292"/>
      <c r="AJ37" s="292"/>
      <c r="AK37" s="292"/>
      <c r="AL37" s="292"/>
      <c r="AM37" s="292"/>
      <c r="AN37" s="292"/>
      <c r="AO37" s="292"/>
      <c r="AP37" s="292"/>
      <c r="AQ37" s="292"/>
      <c r="AR37" s="292"/>
      <c r="AS37" s="292"/>
      <c r="AT37" s="292"/>
      <c r="AU37" s="292"/>
      <c r="AV37" s="292"/>
      <c r="AW37" s="292"/>
    </row>
    <row r="38" spans="5:49" x14ac:dyDescent="0.2">
      <c r="E38" s="441" t="s">
        <v>74</v>
      </c>
      <c r="F38" s="929" t="s">
        <v>25777</v>
      </c>
      <c r="G38" s="926" t="s">
        <v>25776</v>
      </c>
      <c r="H38" s="924"/>
      <c r="I38" s="924"/>
      <c r="J38" s="924"/>
      <c r="K38" s="924"/>
      <c r="L38" s="924"/>
      <c r="M38" s="924"/>
      <c r="N38" s="924"/>
      <c r="O38" s="924"/>
      <c r="P38" s="930"/>
      <c r="Q38" s="930"/>
      <c r="R38" s="930"/>
      <c r="S38" s="930"/>
      <c r="T38" s="930"/>
      <c r="U38" s="930"/>
      <c r="V38" s="930"/>
      <c r="W38" s="930"/>
      <c r="X38" s="930"/>
      <c r="Y38" s="930"/>
      <c r="Z38" s="930"/>
      <c r="AA38" s="930"/>
      <c r="AB38" s="930"/>
      <c r="AC38" s="930"/>
      <c r="AD38" s="930"/>
      <c r="AE38" s="930"/>
      <c r="AF38" s="292"/>
      <c r="AG38" s="292"/>
      <c r="AH38" s="292"/>
      <c r="AI38" s="292"/>
      <c r="AJ38" s="292"/>
      <c r="AK38" s="292"/>
      <c r="AL38" s="292"/>
      <c r="AM38" s="292"/>
      <c r="AN38" s="292"/>
      <c r="AO38" s="292"/>
      <c r="AP38" s="292"/>
      <c r="AQ38" s="292"/>
      <c r="AR38" s="292"/>
      <c r="AS38" s="292"/>
      <c r="AT38" s="292"/>
      <c r="AU38" s="292"/>
      <c r="AV38" s="292"/>
      <c r="AW38" s="292"/>
    </row>
    <row r="39" spans="5:49" x14ac:dyDescent="0.2">
      <c r="E39" s="441" t="s">
        <v>76</v>
      </c>
      <c r="F39" s="929" t="s">
        <v>25775</v>
      </c>
      <c r="G39" s="926" t="s">
        <v>25774</v>
      </c>
      <c r="H39" s="924"/>
      <c r="I39" s="924"/>
      <c r="J39" s="924"/>
      <c r="K39" s="924"/>
      <c r="L39" s="924"/>
      <c r="M39" s="924"/>
      <c r="N39" s="924"/>
      <c r="O39" s="924"/>
      <c r="P39" s="930"/>
      <c r="Q39" s="930"/>
      <c r="R39" s="930"/>
      <c r="S39" s="930"/>
      <c r="T39" s="930"/>
      <c r="U39" s="930"/>
      <c r="V39" s="930"/>
      <c r="W39" s="930"/>
      <c r="X39" s="930"/>
      <c r="Y39" s="930"/>
      <c r="Z39" s="930"/>
      <c r="AA39" s="930"/>
      <c r="AB39" s="930"/>
      <c r="AC39" s="930"/>
      <c r="AD39" s="930"/>
      <c r="AE39" s="930"/>
      <c r="AF39" s="292"/>
      <c r="AG39" s="292"/>
      <c r="AH39" s="292"/>
      <c r="AI39" s="292"/>
      <c r="AJ39" s="292"/>
      <c r="AK39" s="292"/>
      <c r="AL39" s="292"/>
      <c r="AM39" s="292"/>
      <c r="AN39" s="292"/>
      <c r="AO39" s="292"/>
      <c r="AP39" s="292"/>
      <c r="AQ39" s="292"/>
      <c r="AR39" s="292"/>
      <c r="AS39" s="292"/>
      <c r="AT39" s="292"/>
      <c r="AU39" s="292"/>
      <c r="AV39" s="292"/>
      <c r="AW39" s="292"/>
    </row>
    <row r="40" spans="5:49" x14ac:dyDescent="0.2">
      <c r="E40" s="441" t="s">
        <v>78</v>
      </c>
      <c r="F40" s="929" t="s">
        <v>25773</v>
      </c>
      <c r="G40" s="926" t="s">
        <v>25772</v>
      </c>
      <c r="H40" s="924"/>
      <c r="I40" s="924"/>
      <c r="J40" s="924"/>
      <c r="K40" s="924"/>
      <c r="L40" s="924"/>
      <c r="M40" s="924"/>
      <c r="N40" s="924"/>
      <c r="O40" s="924"/>
      <c r="P40" s="930"/>
      <c r="Q40" s="930"/>
      <c r="R40" s="930"/>
      <c r="S40" s="930"/>
      <c r="T40" s="930"/>
      <c r="U40" s="930"/>
      <c r="V40" s="930"/>
      <c r="W40" s="930"/>
      <c r="X40" s="930"/>
      <c r="Y40" s="930"/>
      <c r="Z40" s="930"/>
      <c r="AA40" s="930"/>
      <c r="AB40" s="930"/>
      <c r="AC40" s="930"/>
      <c r="AD40" s="930"/>
      <c r="AE40" s="930"/>
      <c r="AF40" s="292"/>
      <c r="AG40" s="292"/>
      <c r="AH40" s="292"/>
      <c r="AI40" s="292"/>
      <c r="AJ40" s="292"/>
      <c r="AK40" s="292"/>
      <c r="AL40" s="292"/>
      <c r="AM40" s="292"/>
      <c r="AN40" s="292"/>
      <c r="AO40" s="292"/>
      <c r="AP40" s="292"/>
      <c r="AQ40" s="292"/>
      <c r="AR40" s="292"/>
      <c r="AS40" s="292"/>
      <c r="AT40" s="292"/>
      <c r="AU40" s="292"/>
      <c r="AV40" s="292"/>
      <c r="AW40" s="292"/>
    </row>
    <row r="41" spans="5:49" x14ac:dyDescent="0.2">
      <c r="E41" s="441" t="s">
        <v>81</v>
      </c>
      <c r="F41" s="929" t="s">
        <v>25771</v>
      </c>
      <c r="G41" s="926" t="s">
        <v>25770</v>
      </c>
      <c r="H41" s="924"/>
      <c r="I41" s="924"/>
      <c r="J41" s="924"/>
      <c r="K41" s="924"/>
      <c r="L41" s="924"/>
      <c r="M41" s="924"/>
      <c r="N41" s="924"/>
      <c r="O41" s="924"/>
      <c r="P41" s="930"/>
      <c r="Q41" s="930"/>
      <c r="R41" s="930"/>
      <c r="S41" s="930"/>
      <c r="T41" s="930"/>
      <c r="U41" s="930"/>
      <c r="V41" s="930"/>
      <c r="W41" s="930"/>
      <c r="X41" s="930"/>
      <c r="Y41" s="930"/>
      <c r="Z41" s="930"/>
      <c r="AA41" s="930"/>
      <c r="AB41" s="930"/>
      <c r="AC41" s="930"/>
      <c r="AD41" s="930"/>
      <c r="AE41" s="930"/>
      <c r="AF41" s="292"/>
      <c r="AG41" s="292"/>
      <c r="AH41" s="292"/>
      <c r="AI41" s="292"/>
      <c r="AJ41" s="292"/>
      <c r="AK41" s="292"/>
      <c r="AL41" s="292"/>
      <c r="AM41" s="292"/>
      <c r="AN41" s="292"/>
      <c r="AO41" s="292"/>
      <c r="AP41" s="292"/>
      <c r="AQ41" s="292"/>
      <c r="AR41" s="292"/>
      <c r="AS41" s="292"/>
      <c r="AT41" s="292"/>
      <c r="AU41" s="292"/>
      <c r="AV41" s="292"/>
      <c r="AW41" s="292"/>
    </row>
    <row r="42" spans="5:49" x14ac:dyDescent="0.2">
      <c r="E42" s="441" t="s">
        <v>84</v>
      </c>
      <c r="F42" s="929" t="s">
        <v>25769</v>
      </c>
      <c r="G42" s="926" t="s">
        <v>25768</v>
      </c>
      <c r="H42" s="924"/>
      <c r="I42" s="924"/>
      <c r="J42" s="924"/>
      <c r="K42" s="924"/>
      <c r="L42" s="924"/>
      <c r="M42" s="924"/>
      <c r="N42" s="924"/>
      <c r="O42" s="924"/>
      <c r="P42" s="930"/>
      <c r="Q42" s="930"/>
      <c r="R42" s="930"/>
      <c r="S42" s="930"/>
      <c r="T42" s="930"/>
      <c r="U42" s="930"/>
      <c r="V42" s="930"/>
      <c r="W42" s="930"/>
      <c r="X42" s="930"/>
      <c r="Y42" s="930"/>
      <c r="Z42" s="930"/>
      <c r="AA42" s="930"/>
      <c r="AB42" s="930"/>
      <c r="AC42" s="930"/>
      <c r="AD42" s="930"/>
      <c r="AE42" s="930"/>
      <c r="AF42" s="292"/>
      <c r="AG42" s="292"/>
      <c r="AH42" s="292"/>
      <c r="AI42" s="292"/>
      <c r="AJ42" s="292"/>
      <c r="AK42" s="292"/>
      <c r="AL42" s="292"/>
      <c r="AM42" s="292"/>
      <c r="AN42" s="292"/>
      <c r="AO42" s="292"/>
      <c r="AP42" s="292"/>
      <c r="AQ42" s="292"/>
      <c r="AR42" s="292"/>
      <c r="AS42" s="292"/>
      <c r="AT42" s="292"/>
      <c r="AU42" s="292"/>
      <c r="AV42" s="292"/>
      <c r="AW42" s="292"/>
    </row>
    <row r="43" spans="5:49" x14ac:dyDescent="0.2">
      <c r="E43" s="441" t="s">
        <v>85</v>
      </c>
      <c r="F43" s="929" t="s">
        <v>25767</v>
      </c>
      <c r="G43" s="926" t="s">
        <v>25766</v>
      </c>
      <c r="H43" s="924"/>
      <c r="I43" s="924"/>
      <c r="J43" s="924"/>
      <c r="K43" s="924"/>
      <c r="L43" s="924"/>
      <c r="M43" s="924"/>
      <c r="N43" s="924"/>
      <c r="O43" s="924"/>
      <c r="P43" s="930"/>
      <c r="Q43" s="930"/>
      <c r="R43" s="930"/>
      <c r="S43" s="930"/>
      <c r="T43" s="930"/>
      <c r="U43" s="930"/>
      <c r="V43" s="930"/>
      <c r="W43" s="930"/>
      <c r="X43" s="930"/>
      <c r="Y43" s="930"/>
      <c r="Z43" s="930"/>
      <c r="AA43" s="930"/>
      <c r="AB43" s="930"/>
      <c r="AC43" s="930"/>
      <c r="AD43" s="930"/>
      <c r="AE43" s="930"/>
      <c r="AF43" s="292"/>
      <c r="AG43" s="292"/>
      <c r="AH43" s="292"/>
      <c r="AI43" s="292"/>
      <c r="AJ43" s="292"/>
      <c r="AK43" s="292"/>
      <c r="AL43" s="292"/>
      <c r="AM43" s="292"/>
      <c r="AN43" s="292"/>
      <c r="AO43" s="292"/>
      <c r="AP43" s="292"/>
      <c r="AQ43" s="292"/>
      <c r="AR43" s="292"/>
      <c r="AS43" s="292"/>
      <c r="AT43" s="292"/>
      <c r="AU43" s="292"/>
      <c r="AV43" s="292"/>
      <c r="AW43" s="292"/>
    </row>
    <row r="44" spans="5:49" x14ac:dyDescent="0.2">
      <c r="E44" s="441" t="s">
        <v>86</v>
      </c>
      <c r="F44" s="929" t="s">
        <v>25765</v>
      </c>
      <c r="G44" s="926" t="s">
        <v>25749</v>
      </c>
      <c r="H44" s="924"/>
      <c r="I44" s="924"/>
      <c r="J44" s="924"/>
      <c r="K44" s="924"/>
      <c r="L44" s="924"/>
      <c r="M44" s="924"/>
      <c r="N44" s="924"/>
      <c r="O44" s="924"/>
      <c r="P44" s="930"/>
      <c r="Q44" s="930"/>
      <c r="R44" s="930"/>
      <c r="S44" s="930"/>
      <c r="T44" s="930"/>
      <c r="U44" s="930"/>
      <c r="V44" s="930"/>
      <c r="W44" s="930"/>
      <c r="X44" s="930"/>
      <c r="Y44" s="930"/>
      <c r="Z44" s="930"/>
      <c r="AA44" s="930"/>
      <c r="AB44" s="930"/>
      <c r="AC44" s="930"/>
      <c r="AD44" s="930"/>
      <c r="AE44" s="930"/>
      <c r="AF44" s="292"/>
      <c r="AG44" s="292"/>
      <c r="AH44" s="292"/>
      <c r="AI44" s="292"/>
      <c r="AJ44" s="292"/>
      <c r="AK44" s="292"/>
      <c r="AL44" s="292"/>
      <c r="AM44" s="292"/>
      <c r="AN44" s="292"/>
      <c r="AO44" s="292"/>
      <c r="AP44" s="292"/>
      <c r="AQ44" s="292"/>
      <c r="AR44" s="292"/>
      <c r="AS44" s="292"/>
      <c r="AT44" s="292"/>
      <c r="AU44" s="292"/>
      <c r="AV44" s="292"/>
      <c r="AW44" s="292"/>
    </row>
    <row r="45" spans="5:49" ht="15" customHeight="1" x14ac:dyDescent="0.2">
      <c r="E45" s="441" t="s">
        <v>88</v>
      </c>
      <c r="F45" s="927">
        <v>2</v>
      </c>
      <c r="G45" s="1373" t="s">
        <v>25764</v>
      </c>
      <c r="H45" s="1373"/>
      <c r="I45" s="1373"/>
      <c r="J45" s="1373"/>
      <c r="K45" s="1373"/>
      <c r="L45" s="1373"/>
      <c r="M45" s="1373"/>
      <c r="N45" s="1373"/>
      <c r="O45" s="1373"/>
      <c r="P45" s="1373"/>
      <c r="Q45" s="1373"/>
      <c r="R45" s="1373"/>
      <c r="S45" s="1373"/>
      <c r="T45" s="1373"/>
      <c r="U45" s="1373"/>
      <c r="V45" s="1373"/>
      <c r="W45" s="1373"/>
      <c r="X45" s="1373"/>
      <c r="Y45" s="1373"/>
      <c r="Z45" s="1373"/>
      <c r="AA45" s="1373"/>
      <c r="AB45" s="1373"/>
      <c r="AC45" s="1373"/>
      <c r="AD45" s="1373"/>
      <c r="AE45" s="1373"/>
      <c r="AF45" s="1373"/>
      <c r="AG45" s="1373"/>
      <c r="AH45" s="1373"/>
      <c r="AI45" s="1373"/>
      <c r="AJ45" s="1373"/>
      <c r="AK45" s="1373"/>
      <c r="AL45" s="1373"/>
      <c r="AM45" s="1373"/>
      <c r="AN45" s="1373"/>
      <c r="AO45" s="1373"/>
      <c r="AP45" s="1373"/>
      <c r="AQ45" s="1373"/>
      <c r="AR45" s="1373"/>
      <c r="AS45" s="1373"/>
      <c r="AT45" s="1373"/>
      <c r="AU45" s="1373"/>
      <c r="AV45" s="1373"/>
      <c r="AW45" s="1373"/>
    </row>
    <row r="46" spans="5:49" ht="10.5" x14ac:dyDescent="0.2">
      <c r="E46" s="441" t="s">
        <v>90</v>
      </c>
      <c r="F46" s="927">
        <v>2.1</v>
      </c>
      <c r="G46" s="1361" t="s">
        <v>25763</v>
      </c>
      <c r="H46" s="1361"/>
      <c r="I46" s="1361"/>
      <c r="J46" s="1361"/>
      <c r="K46" s="1361"/>
      <c r="L46" s="1361"/>
      <c r="M46" s="1361"/>
      <c r="N46" s="1361"/>
      <c r="O46" s="1361"/>
      <c r="P46" s="1361"/>
      <c r="Q46" s="1361"/>
      <c r="R46" s="1361"/>
      <c r="S46" s="1361"/>
      <c r="T46" s="1361"/>
      <c r="U46" s="1361"/>
      <c r="V46" s="1361"/>
      <c r="W46" s="1361"/>
      <c r="X46" s="1361"/>
      <c r="Y46" s="1361"/>
      <c r="Z46" s="1361"/>
      <c r="AA46" s="1361"/>
      <c r="AB46" s="1361"/>
      <c r="AC46" s="1361"/>
      <c r="AD46" s="1361"/>
      <c r="AE46" s="1361"/>
      <c r="AF46" s="1361"/>
      <c r="AG46" s="1361"/>
      <c r="AH46" s="1361"/>
      <c r="AI46" s="1361"/>
      <c r="AJ46" s="1361"/>
      <c r="AK46" s="1361"/>
      <c r="AL46" s="1361"/>
      <c r="AM46" s="1361"/>
      <c r="AN46" s="1361"/>
      <c r="AO46" s="1361"/>
      <c r="AP46" s="1361"/>
      <c r="AQ46" s="1361"/>
      <c r="AR46" s="1361"/>
      <c r="AS46" s="1361"/>
      <c r="AT46" s="1361"/>
      <c r="AU46" s="1361"/>
      <c r="AV46" s="1361"/>
      <c r="AW46" s="1361"/>
    </row>
    <row r="47" spans="5:49" x14ac:dyDescent="0.2">
      <c r="E47" s="441" t="s">
        <v>92</v>
      </c>
      <c r="F47" s="929" t="s">
        <v>87</v>
      </c>
      <c r="G47" s="926" t="s">
        <v>821</v>
      </c>
      <c r="H47" s="924"/>
      <c r="I47" s="924"/>
      <c r="J47" s="924"/>
      <c r="K47" s="924"/>
      <c r="L47" s="924"/>
      <c r="M47" s="924"/>
      <c r="N47" s="924"/>
      <c r="O47" s="924"/>
      <c r="P47" s="928"/>
      <c r="Q47" s="928"/>
      <c r="R47" s="928"/>
      <c r="S47" s="928"/>
      <c r="T47" s="908"/>
      <c r="U47" s="908"/>
      <c r="V47" s="908"/>
      <c r="W47" s="908"/>
      <c r="X47" s="908"/>
      <c r="Y47" s="908"/>
      <c r="Z47" s="908"/>
      <c r="AA47" s="908"/>
      <c r="AB47" s="908"/>
      <c r="AC47" s="908"/>
      <c r="AD47" s="908"/>
      <c r="AE47" s="908"/>
      <c r="AF47" s="3"/>
      <c r="AG47" s="3"/>
      <c r="AH47" s="3"/>
      <c r="AI47" s="3"/>
      <c r="AJ47" s="3"/>
      <c r="AK47" s="3"/>
      <c r="AL47" s="3"/>
      <c r="AM47" s="3"/>
      <c r="AN47" s="3"/>
      <c r="AO47" s="3"/>
      <c r="AP47" s="3"/>
      <c r="AQ47" s="3"/>
      <c r="AR47" s="292"/>
      <c r="AS47" s="292"/>
      <c r="AT47" s="292"/>
      <c r="AU47" s="292"/>
      <c r="AV47" s="292"/>
      <c r="AW47" s="292"/>
    </row>
    <row r="48" spans="5:49" x14ac:dyDescent="0.2">
      <c r="E48" s="441" t="s">
        <v>94</v>
      </c>
      <c r="F48" s="929" t="s">
        <v>89</v>
      </c>
      <c r="G48" s="926" t="s">
        <v>809</v>
      </c>
      <c r="H48" s="924"/>
      <c r="I48" s="924"/>
      <c r="J48" s="924"/>
      <c r="K48" s="924"/>
      <c r="L48" s="924"/>
      <c r="M48" s="924"/>
      <c r="N48" s="924"/>
      <c r="O48" s="924"/>
      <c r="P48" s="928"/>
      <c r="Q48" s="928"/>
      <c r="R48" s="928"/>
      <c r="S48" s="928"/>
      <c r="T48" s="908"/>
      <c r="U48" s="908"/>
      <c r="V48" s="908"/>
      <c r="W48" s="908"/>
      <c r="X48" s="908"/>
      <c r="Y48" s="908"/>
      <c r="Z48" s="908"/>
      <c r="AA48" s="908"/>
      <c r="AB48" s="908"/>
      <c r="AC48" s="908"/>
      <c r="AD48" s="908"/>
      <c r="AE48" s="908"/>
      <c r="AF48" s="3"/>
      <c r="AG48" s="3"/>
      <c r="AH48" s="3"/>
      <c r="AI48" s="3"/>
      <c r="AJ48" s="3"/>
      <c r="AK48" s="3"/>
      <c r="AL48" s="3"/>
      <c r="AM48" s="3"/>
      <c r="AN48" s="3"/>
      <c r="AO48" s="3"/>
      <c r="AP48" s="3"/>
      <c r="AQ48" s="3"/>
      <c r="AR48" s="292"/>
      <c r="AS48" s="292"/>
      <c r="AT48" s="292"/>
      <c r="AU48" s="292"/>
      <c r="AV48" s="292"/>
      <c r="AW48" s="292"/>
    </row>
    <row r="49" spans="5:49" x14ac:dyDescent="0.2">
      <c r="E49" s="441" t="s">
        <v>96</v>
      </c>
      <c r="F49" s="929" t="s">
        <v>91</v>
      </c>
      <c r="G49" s="926" t="s">
        <v>25761</v>
      </c>
      <c r="H49" s="924"/>
      <c r="I49" s="924"/>
      <c r="J49" s="924"/>
      <c r="K49" s="924"/>
      <c r="L49" s="924"/>
      <c r="M49" s="924"/>
      <c r="N49" s="924"/>
      <c r="O49" s="924"/>
      <c r="P49" s="928"/>
      <c r="Q49" s="928"/>
      <c r="R49" s="928"/>
      <c r="S49" s="928"/>
      <c r="T49" s="908"/>
      <c r="U49" s="908"/>
      <c r="V49" s="908"/>
      <c r="W49" s="908"/>
      <c r="X49" s="908"/>
      <c r="Y49" s="908"/>
      <c r="Z49" s="908"/>
      <c r="AA49" s="908"/>
      <c r="AB49" s="908"/>
      <c r="AC49" s="908"/>
      <c r="AD49" s="908"/>
      <c r="AE49" s="908"/>
      <c r="AF49" s="3"/>
      <c r="AG49" s="3"/>
      <c r="AH49" s="3"/>
      <c r="AI49" s="3"/>
      <c r="AJ49" s="3"/>
      <c r="AK49" s="3"/>
      <c r="AL49" s="3"/>
      <c r="AM49" s="3"/>
      <c r="AN49" s="3"/>
      <c r="AO49" s="3"/>
      <c r="AP49" s="3"/>
      <c r="AQ49" s="3"/>
      <c r="AR49" s="292"/>
      <c r="AS49" s="292"/>
      <c r="AT49" s="292"/>
      <c r="AU49" s="292"/>
      <c r="AV49" s="292"/>
      <c r="AW49" s="292"/>
    </row>
    <row r="50" spans="5:49" x14ac:dyDescent="0.2">
      <c r="E50" s="441" t="s">
        <v>98</v>
      </c>
      <c r="F50" s="929" t="s">
        <v>93</v>
      </c>
      <c r="G50" s="926" t="s">
        <v>1028</v>
      </c>
      <c r="H50" s="924"/>
      <c r="I50" s="924"/>
      <c r="J50" s="924"/>
      <c r="K50" s="924"/>
      <c r="L50" s="924"/>
      <c r="M50" s="924"/>
      <c r="N50" s="924"/>
      <c r="O50" s="924"/>
      <c r="P50" s="928"/>
      <c r="Q50" s="928"/>
      <c r="R50" s="928"/>
      <c r="S50" s="928"/>
      <c r="T50" s="908"/>
      <c r="U50" s="908"/>
      <c r="V50" s="908"/>
      <c r="W50" s="908"/>
      <c r="X50" s="908"/>
      <c r="Y50" s="908"/>
      <c r="Z50" s="908"/>
      <c r="AA50" s="908"/>
      <c r="AB50" s="908"/>
      <c r="AC50" s="908"/>
      <c r="AD50" s="908"/>
      <c r="AE50" s="908"/>
      <c r="AF50" s="3"/>
      <c r="AG50" s="3"/>
      <c r="AH50" s="3"/>
      <c r="AI50" s="3"/>
      <c r="AJ50" s="3"/>
      <c r="AK50" s="3"/>
      <c r="AL50" s="3"/>
      <c r="AM50" s="3"/>
      <c r="AN50" s="3"/>
      <c r="AO50" s="3"/>
      <c r="AP50" s="3"/>
      <c r="AQ50" s="3"/>
      <c r="AR50" s="292"/>
      <c r="AS50" s="292"/>
      <c r="AT50" s="292"/>
      <c r="AU50" s="292"/>
      <c r="AV50" s="292"/>
      <c r="AW50" s="292"/>
    </row>
    <row r="51" spans="5:49" x14ac:dyDescent="0.2">
      <c r="E51" s="441" t="s">
        <v>100</v>
      </c>
      <c r="F51" s="929" t="s">
        <v>95</v>
      </c>
      <c r="G51" s="926" t="s">
        <v>813</v>
      </c>
      <c r="H51" s="924"/>
      <c r="I51" s="924"/>
      <c r="J51" s="924"/>
      <c r="K51" s="924"/>
      <c r="L51" s="924"/>
      <c r="M51" s="924"/>
      <c r="N51" s="924"/>
      <c r="O51" s="924"/>
      <c r="P51" s="928"/>
      <c r="Q51" s="928"/>
      <c r="R51" s="928"/>
      <c r="S51" s="928"/>
      <c r="T51" s="908"/>
      <c r="U51" s="908"/>
      <c r="V51" s="908"/>
      <c r="W51" s="908"/>
      <c r="X51" s="908"/>
      <c r="Y51" s="908"/>
      <c r="Z51" s="908"/>
      <c r="AA51" s="908"/>
      <c r="AB51" s="908"/>
      <c r="AC51" s="908"/>
      <c r="AD51" s="908"/>
      <c r="AE51" s="908"/>
      <c r="AF51" s="3"/>
      <c r="AG51" s="3"/>
      <c r="AH51" s="3"/>
      <c r="AI51" s="3"/>
      <c r="AJ51" s="3"/>
      <c r="AK51" s="3"/>
      <c r="AL51" s="3"/>
      <c r="AM51" s="3"/>
      <c r="AN51" s="3"/>
      <c r="AO51" s="3"/>
      <c r="AP51" s="3"/>
      <c r="AQ51" s="3"/>
      <c r="AR51" s="292"/>
      <c r="AS51" s="292"/>
      <c r="AT51" s="292"/>
      <c r="AU51" s="292"/>
      <c r="AV51" s="292"/>
      <c r="AW51" s="292"/>
    </row>
    <row r="52" spans="5:49" x14ac:dyDescent="0.2">
      <c r="E52" s="441" t="s">
        <v>102</v>
      </c>
      <c r="F52" s="929" t="s">
        <v>97</v>
      </c>
      <c r="G52" s="926" t="s">
        <v>908</v>
      </c>
      <c r="H52" s="924"/>
      <c r="I52" s="924"/>
      <c r="J52" s="924"/>
      <c r="K52" s="924"/>
      <c r="L52" s="924"/>
      <c r="M52" s="924"/>
      <c r="N52" s="924"/>
      <c r="O52" s="924"/>
      <c r="P52" s="928"/>
      <c r="Q52" s="928"/>
      <c r="R52" s="928"/>
      <c r="S52" s="928"/>
      <c r="T52" s="908"/>
      <c r="U52" s="908"/>
      <c r="V52" s="908"/>
      <c r="W52" s="908"/>
      <c r="X52" s="908"/>
      <c r="Y52" s="908"/>
      <c r="Z52" s="908"/>
      <c r="AA52" s="908"/>
      <c r="AB52" s="908"/>
      <c r="AC52" s="908"/>
      <c r="AD52" s="908"/>
      <c r="AE52" s="908"/>
      <c r="AF52" s="3"/>
      <c r="AG52" s="3"/>
      <c r="AH52" s="3"/>
      <c r="AI52" s="3"/>
      <c r="AJ52" s="3"/>
      <c r="AK52" s="3"/>
      <c r="AL52" s="3"/>
      <c r="AM52" s="3"/>
      <c r="AN52" s="3"/>
      <c r="AO52" s="3"/>
      <c r="AP52" s="3"/>
      <c r="AQ52" s="3"/>
      <c r="AR52" s="292"/>
      <c r="AS52" s="292"/>
      <c r="AT52" s="292"/>
      <c r="AU52" s="292"/>
      <c r="AV52" s="292"/>
      <c r="AW52" s="292"/>
    </row>
    <row r="53" spans="5:49" x14ac:dyDescent="0.2">
      <c r="E53" s="441" t="s">
        <v>104</v>
      </c>
      <c r="F53" s="929" t="s">
        <v>99</v>
      </c>
      <c r="G53" s="926" t="s">
        <v>899</v>
      </c>
      <c r="H53" s="924"/>
      <c r="I53" s="924"/>
      <c r="J53" s="924"/>
      <c r="K53" s="924"/>
      <c r="L53" s="924"/>
      <c r="M53" s="924"/>
      <c r="N53" s="924"/>
      <c r="O53" s="924"/>
      <c r="P53" s="928"/>
      <c r="Q53" s="928"/>
      <c r="R53" s="928"/>
      <c r="S53" s="928"/>
      <c r="T53" s="908"/>
      <c r="U53" s="908"/>
      <c r="V53" s="908"/>
      <c r="W53" s="908"/>
      <c r="X53" s="908"/>
      <c r="Y53" s="908"/>
      <c r="Z53" s="908"/>
      <c r="AA53" s="908"/>
      <c r="AB53" s="908"/>
      <c r="AC53" s="908"/>
      <c r="AD53" s="908"/>
      <c r="AE53" s="908"/>
      <c r="AF53" s="3"/>
      <c r="AG53" s="3"/>
      <c r="AH53" s="3"/>
      <c r="AI53" s="3"/>
      <c r="AJ53" s="3"/>
      <c r="AK53" s="3"/>
      <c r="AL53" s="3"/>
      <c r="AM53" s="3"/>
      <c r="AN53" s="3"/>
      <c r="AO53" s="3"/>
      <c r="AP53" s="3"/>
      <c r="AQ53" s="3"/>
      <c r="AR53" s="292"/>
      <c r="AS53" s="292"/>
      <c r="AT53" s="292"/>
      <c r="AU53" s="292"/>
      <c r="AV53" s="292"/>
      <c r="AW53" s="292"/>
    </row>
    <row r="54" spans="5:49" x14ac:dyDescent="0.2">
      <c r="E54" s="441" t="s">
        <v>106</v>
      </c>
      <c r="F54" s="929" t="s">
        <v>101</v>
      </c>
      <c r="G54" s="926" t="s">
        <v>25757</v>
      </c>
      <c r="H54" s="924"/>
      <c r="I54" s="924"/>
      <c r="J54" s="924"/>
      <c r="K54" s="924"/>
      <c r="L54" s="924"/>
      <c r="M54" s="924"/>
      <c r="N54" s="924"/>
      <c r="O54" s="924"/>
      <c r="P54" s="928"/>
      <c r="Q54" s="928"/>
      <c r="R54" s="928"/>
      <c r="S54" s="928"/>
      <c r="T54" s="908"/>
      <c r="U54" s="908"/>
      <c r="V54" s="908"/>
      <c r="W54" s="908"/>
      <c r="X54" s="908"/>
      <c r="Y54" s="908"/>
      <c r="Z54" s="908"/>
      <c r="AA54" s="908"/>
      <c r="AB54" s="908"/>
      <c r="AC54" s="908"/>
      <c r="AD54" s="908"/>
      <c r="AE54" s="908"/>
      <c r="AF54" s="3"/>
      <c r="AG54" s="3"/>
      <c r="AH54" s="3"/>
      <c r="AI54" s="3"/>
      <c r="AJ54" s="3"/>
      <c r="AK54" s="3"/>
      <c r="AL54" s="3"/>
      <c r="AM54" s="3"/>
      <c r="AN54" s="3"/>
      <c r="AO54" s="3"/>
      <c r="AP54" s="3"/>
      <c r="AQ54" s="3"/>
      <c r="AR54" s="292"/>
      <c r="AS54" s="292"/>
      <c r="AT54" s="292"/>
      <c r="AU54" s="292"/>
      <c r="AV54" s="292"/>
      <c r="AW54" s="292"/>
    </row>
    <row r="55" spans="5:49" x14ac:dyDescent="0.2">
      <c r="E55" s="441" t="s">
        <v>108</v>
      </c>
      <c r="F55" s="929" t="s">
        <v>103</v>
      </c>
      <c r="G55" s="926" t="s">
        <v>25749</v>
      </c>
      <c r="H55" s="924"/>
      <c r="I55" s="924"/>
      <c r="J55" s="924"/>
      <c r="K55" s="924"/>
      <c r="L55" s="924"/>
      <c r="M55" s="924"/>
      <c r="N55" s="924"/>
      <c r="O55" s="924"/>
      <c r="P55" s="928"/>
      <c r="Q55" s="928"/>
      <c r="R55" s="928"/>
      <c r="S55" s="928"/>
      <c r="T55" s="908"/>
      <c r="U55" s="908"/>
      <c r="V55" s="908"/>
      <c r="W55" s="908"/>
      <c r="X55" s="908"/>
      <c r="Y55" s="908"/>
      <c r="Z55" s="908"/>
      <c r="AA55" s="908"/>
      <c r="AB55" s="908"/>
      <c r="AC55" s="908"/>
      <c r="AD55" s="908"/>
      <c r="AE55" s="908"/>
      <c r="AF55" s="3"/>
      <c r="AG55" s="3"/>
      <c r="AH55" s="3"/>
      <c r="AI55" s="3"/>
      <c r="AJ55" s="3"/>
      <c r="AK55" s="3"/>
      <c r="AL55" s="3"/>
      <c r="AM55" s="3"/>
      <c r="AN55" s="3"/>
      <c r="AO55" s="3"/>
      <c r="AP55" s="3"/>
      <c r="AQ55" s="3"/>
      <c r="AR55" s="292"/>
      <c r="AS55" s="292"/>
      <c r="AT55" s="292"/>
      <c r="AU55" s="292"/>
      <c r="AV55" s="292"/>
      <c r="AW55" s="292"/>
    </row>
    <row r="56" spans="5:49" ht="10.5" x14ac:dyDescent="0.2">
      <c r="E56" s="441" t="s">
        <v>110</v>
      </c>
      <c r="F56" s="927">
        <v>2.2000000000000002</v>
      </c>
      <c r="G56" s="1361" t="s">
        <v>25762</v>
      </c>
      <c r="H56" s="1361"/>
      <c r="I56" s="1361"/>
      <c r="J56" s="1361"/>
      <c r="K56" s="1361"/>
      <c r="L56" s="1361"/>
      <c r="M56" s="1361"/>
      <c r="N56" s="1361"/>
      <c r="O56" s="1361"/>
      <c r="P56" s="1361"/>
      <c r="Q56" s="1361"/>
      <c r="R56" s="1361"/>
      <c r="S56" s="1361"/>
      <c r="T56" s="1361"/>
      <c r="U56" s="1361"/>
      <c r="V56" s="1361"/>
      <c r="W56" s="1361"/>
      <c r="X56" s="1361"/>
      <c r="Y56" s="1361"/>
      <c r="Z56" s="1361"/>
      <c r="AA56" s="1361"/>
      <c r="AB56" s="1361"/>
      <c r="AC56" s="1361"/>
      <c r="AD56" s="1361"/>
      <c r="AE56" s="1361"/>
      <c r="AF56" s="1361"/>
      <c r="AG56" s="1361"/>
      <c r="AH56" s="1361"/>
      <c r="AI56" s="1361"/>
      <c r="AJ56" s="1361"/>
      <c r="AK56" s="1361"/>
      <c r="AL56" s="1361"/>
      <c r="AM56" s="1361"/>
      <c r="AN56" s="1361"/>
      <c r="AO56" s="1361"/>
      <c r="AP56" s="1361"/>
      <c r="AQ56" s="1361"/>
      <c r="AR56" s="1361"/>
      <c r="AS56" s="1361"/>
      <c r="AT56" s="1361"/>
      <c r="AU56" s="1361"/>
      <c r="AV56" s="1361"/>
      <c r="AW56" s="1361"/>
    </row>
    <row r="57" spans="5:49" x14ac:dyDescent="0.2">
      <c r="E57" s="441" t="s">
        <v>112</v>
      </c>
      <c r="F57" s="929" t="s">
        <v>566</v>
      </c>
      <c r="G57" s="926" t="s">
        <v>821</v>
      </c>
      <c r="H57" s="924"/>
      <c r="I57" s="924"/>
      <c r="J57" s="924"/>
      <c r="K57" s="924"/>
      <c r="L57" s="924"/>
      <c r="M57" s="924"/>
      <c r="N57" s="924"/>
      <c r="O57" s="924"/>
      <c r="P57" s="928"/>
      <c r="Q57" s="928"/>
      <c r="R57" s="928"/>
      <c r="S57" s="928"/>
      <c r="T57" s="908"/>
      <c r="U57" s="908"/>
      <c r="V57" s="908"/>
      <c r="W57" s="908"/>
      <c r="X57" s="908"/>
      <c r="Y57" s="908"/>
      <c r="Z57" s="908"/>
      <c r="AA57" s="908"/>
      <c r="AB57" s="908"/>
      <c r="AC57" s="908"/>
      <c r="AD57" s="908"/>
      <c r="AE57" s="908"/>
      <c r="AF57" s="3"/>
      <c r="AG57" s="3"/>
      <c r="AH57" s="3"/>
      <c r="AI57" s="3"/>
      <c r="AJ57" s="3"/>
      <c r="AK57" s="3"/>
      <c r="AL57" s="3"/>
      <c r="AM57" s="3"/>
      <c r="AN57" s="3"/>
      <c r="AO57" s="3"/>
      <c r="AP57" s="3"/>
      <c r="AQ57" s="3"/>
      <c r="AR57" s="292"/>
      <c r="AS57" s="292"/>
      <c r="AT57" s="292"/>
      <c r="AU57" s="292"/>
      <c r="AV57" s="292"/>
      <c r="AW57" s="292"/>
    </row>
    <row r="58" spans="5:49" x14ac:dyDescent="0.2">
      <c r="E58" s="441" t="s">
        <v>114</v>
      </c>
      <c r="F58" s="929" t="s">
        <v>567</v>
      </c>
      <c r="G58" s="926" t="s">
        <v>809</v>
      </c>
      <c r="H58" s="924"/>
      <c r="I58" s="924"/>
      <c r="J58" s="924"/>
      <c r="K58" s="924"/>
      <c r="L58" s="924"/>
      <c r="M58" s="924"/>
      <c r="N58" s="924"/>
      <c r="O58" s="924"/>
      <c r="P58" s="928"/>
      <c r="Q58" s="928"/>
      <c r="R58" s="928"/>
      <c r="S58" s="928"/>
      <c r="T58" s="908"/>
      <c r="U58" s="908"/>
      <c r="V58" s="908"/>
      <c r="W58" s="908"/>
      <c r="X58" s="908"/>
      <c r="Y58" s="908"/>
      <c r="Z58" s="908"/>
      <c r="AA58" s="908"/>
      <c r="AB58" s="908"/>
      <c r="AC58" s="908"/>
      <c r="AD58" s="908"/>
      <c r="AE58" s="908"/>
      <c r="AF58" s="3"/>
      <c r="AG58" s="3"/>
      <c r="AH58" s="3"/>
      <c r="AI58" s="3"/>
      <c r="AJ58" s="3"/>
      <c r="AK58" s="3"/>
      <c r="AL58" s="3"/>
      <c r="AM58" s="3"/>
      <c r="AN58" s="3"/>
      <c r="AO58" s="3"/>
      <c r="AP58" s="3"/>
      <c r="AQ58" s="3"/>
      <c r="AR58" s="292"/>
      <c r="AS58" s="292"/>
      <c r="AT58" s="292"/>
      <c r="AU58" s="292"/>
      <c r="AV58" s="292"/>
      <c r="AW58" s="292"/>
    </row>
    <row r="59" spans="5:49" x14ac:dyDescent="0.2">
      <c r="E59" s="441" t="s">
        <v>116</v>
      </c>
      <c r="F59" s="929" t="s">
        <v>568</v>
      </c>
      <c r="G59" s="926" t="s">
        <v>25761</v>
      </c>
      <c r="H59" s="924"/>
      <c r="I59" s="924"/>
      <c r="J59" s="924"/>
      <c r="K59" s="924"/>
      <c r="L59" s="924"/>
      <c r="M59" s="924"/>
      <c r="N59" s="924"/>
      <c r="O59" s="924"/>
      <c r="P59" s="928"/>
      <c r="Q59" s="928"/>
      <c r="R59" s="928"/>
      <c r="S59" s="928"/>
      <c r="T59" s="908"/>
      <c r="U59" s="908"/>
      <c r="V59" s="908"/>
      <c r="W59" s="908"/>
      <c r="X59" s="908"/>
      <c r="Y59" s="908"/>
      <c r="Z59" s="908"/>
      <c r="AA59" s="908"/>
      <c r="AB59" s="908"/>
      <c r="AC59" s="908"/>
      <c r="AD59" s="908"/>
      <c r="AE59" s="908"/>
      <c r="AF59" s="3"/>
      <c r="AG59" s="3"/>
      <c r="AH59" s="3"/>
      <c r="AI59" s="3"/>
      <c r="AJ59" s="3"/>
      <c r="AK59" s="3"/>
      <c r="AL59" s="3"/>
      <c r="AM59" s="3"/>
      <c r="AN59" s="3"/>
      <c r="AO59" s="3"/>
      <c r="AP59" s="3"/>
      <c r="AQ59" s="3"/>
      <c r="AR59" s="292"/>
      <c r="AS59" s="292"/>
      <c r="AT59" s="292"/>
      <c r="AU59" s="292"/>
      <c r="AV59" s="292"/>
      <c r="AW59" s="292"/>
    </row>
    <row r="60" spans="5:49" x14ac:dyDescent="0.2">
      <c r="E60" s="441" t="s">
        <v>118</v>
      </c>
      <c r="F60" s="929" t="s">
        <v>569</v>
      </c>
      <c r="G60" s="926" t="s">
        <v>1028</v>
      </c>
      <c r="H60" s="924"/>
      <c r="I60" s="924"/>
      <c r="J60" s="924"/>
      <c r="K60" s="924"/>
      <c r="L60" s="924"/>
      <c r="M60" s="924"/>
      <c r="N60" s="924"/>
      <c r="O60" s="924"/>
      <c r="P60" s="928"/>
      <c r="Q60" s="928"/>
      <c r="R60" s="928"/>
      <c r="S60" s="928"/>
      <c r="T60" s="908"/>
      <c r="U60" s="908"/>
      <c r="V60" s="908"/>
      <c r="W60" s="908"/>
      <c r="X60" s="908"/>
      <c r="Y60" s="908"/>
      <c r="Z60" s="908"/>
      <c r="AA60" s="908"/>
      <c r="AB60" s="908"/>
      <c r="AC60" s="908"/>
      <c r="AD60" s="908"/>
      <c r="AE60" s="908"/>
      <c r="AF60" s="3"/>
      <c r="AG60" s="3"/>
      <c r="AH60" s="3"/>
      <c r="AI60" s="3"/>
      <c r="AJ60" s="3"/>
      <c r="AK60" s="3"/>
      <c r="AL60" s="3"/>
      <c r="AM60" s="3"/>
      <c r="AN60" s="3"/>
      <c r="AO60" s="3"/>
      <c r="AP60" s="3"/>
      <c r="AQ60" s="3"/>
      <c r="AR60" s="292"/>
      <c r="AS60" s="292"/>
      <c r="AT60" s="292"/>
      <c r="AU60" s="292"/>
      <c r="AV60" s="292"/>
      <c r="AW60" s="292"/>
    </row>
    <row r="61" spans="5:49" x14ac:dyDescent="0.2">
      <c r="E61" s="441" t="s">
        <v>120</v>
      </c>
      <c r="F61" s="929" t="s">
        <v>570</v>
      </c>
      <c r="G61" s="926" t="s">
        <v>813</v>
      </c>
      <c r="H61" s="924"/>
      <c r="I61" s="924"/>
      <c r="J61" s="924"/>
      <c r="K61" s="924"/>
      <c r="L61" s="924"/>
      <c r="M61" s="924"/>
      <c r="N61" s="924"/>
      <c r="O61" s="924"/>
      <c r="P61" s="928"/>
      <c r="Q61" s="928"/>
      <c r="R61" s="928"/>
      <c r="S61" s="928"/>
      <c r="T61" s="908"/>
      <c r="U61" s="908"/>
      <c r="V61" s="908"/>
      <c r="W61" s="908"/>
      <c r="X61" s="908"/>
      <c r="Y61" s="908"/>
      <c r="Z61" s="908"/>
      <c r="AA61" s="908"/>
      <c r="AB61" s="908"/>
      <c r="AC61" s="908"/>
      <c r="AD61" s="908"/>
      <c r="AE61" s="908"/>
      <c r="AF61" s="3"/>
      <c r="AG61" s="3"/>
      <c r="AH61" s="3"/>
      <c r="AI61" s="3"/>
      <c r="AJ61" s="3"/>
      <c r="AK61" s="3"/>
      <c r="AL61" s="3"/>
      <c r="AM61" s="3"/>
      <c r="AN61" s="3"/>
      <c r="AO61" s="3"/>
      <c r="AP61" s="3"/>
      <c r="AQ61" s="3"/>
      <c r="AR61" s="292"/>
      <c r="AS61" s="292"/>
      <c r="AT61" s="292"/>
      <c r="AU61" s="292"/>
      <c r="AV61" s="292"/>
      <c r="AW61" s="292"/>
    </row>
    <row r="62" spans="5:49" x14ac:dyDescent="0.2">
      <c r="E62" s="441" t="s">
        <v>122</v>
      </c>
      <c r="F62" s="929" t="s">
        <v>25760</v>
      </c>
      <c r="G62" s="926" t="s">
        <v>908</v>
      </c>
      <c r="H62" s="924"/>
      <c r="I62" s="924"/>
      <c r="J62" s="924"/>
      <c r="K62" s="924"/>
      <c r="L62" s="924"/>
      <c r="M62" s="924"/>
      <c r="N62" s="924"/>
      <c r="O62" s="924"/>
      <c r="P62" s="928"/>
      <c r="Q62" s="928"/>
      <c r="R62" s="928"/>
      <c r="S62" s="928"/>
      <c r="T62" s="908"/>
      <c r="U62" s="908"/>
      <c r="V62" s="908"/>
      <c r="W62" s="908"/>
      <c r="X62" s="908"/>
      <c r="Y62" s="908"/>
      <c r="Z62" s="908"/>
      <c r="AA62" s="908"/>
      <c r="AB62" s="908"/>
      <c r="AC62" s="908"/>
      <c r="AD62" s="908"/>
      <c r="AE62" s="908"/>
      <c r="AF62" s="3"/>
      <c r="AG62" s="3"/>
      <c r="AH62" s="3"/>
      <c r="AI62" s="3"/>
      <c r="AJ62" s="3"/>
      <c r="AK62" s="3"/>
      <c r="AL62" s="3"/>
      <c r="AM62" s="3"/>
      <c r="AN62" s="3"/>
      <c r="AO62" s="3"/>
      <c r="AP62" s="3"/>
      <c r="AQ62" s="3"/>
      <c r="AR62" s="292"/>
      <c r="AS62" s="292"/>
      <c r="AT62" s="292"/>
      <c r="AU62" s="292"/>
      <c r="AV62" s="292"/>
      <c r="AW62" s="292"/>
    </row>
    <row r="63" spans="5:49" x14ac:dyDescent="0.2">
      <c r="E63" s="441" t="s">
        <v>124</v>
      </c>
      <c r="F63" s="929" t="s">
        <v>25759</v>
      </c>
      <c r="G63" s="926" t="s">
        <v>899</v>
      </c>
      <c r="H63" s="924"/>
      <c r="I63" s="924"/>
      <c r="J63" s="924"/>
      <c r="K63" s="924"/>
      <c r="L63" s="924"/>
      <c r="M63" s="924"/>
      <c r="N63" s="924"/>
      <c r="O63" s="924"/>
      <c r="P63" s="928"/>
      <c r="Q63" s="928"/>
      <c r="R63" s="928"/>
      <c r="S63" s="928"/>
      <c r="T63" s="908"/>
      <c r="U63" s="908"/>
      <c r="V63" s="908"/>
      <c r="W63" s="908"/>
      <c r="X63" s="908"/>
      <c r="Y63" s="908"/>
      <c r="Z63" s="908"/>
      <c r="AA63" s="908"/>
      <c r="AB63" s="908"/>
      <c r="AC63" s="908"/>
      <c r="AD63" s="908"/>
      <c r="AE63" s="908"/>
      <c r="AF63" s="3"/>
      <c r="AG63" s="3"/>
      <c r="AH63" s="3"/>
      <c r="AI63" s="3"/>
      <c r="AJ63" s="3"/>
      <c r="AK63" s="3"/>
      <c r="AL63" s="3"/>
      <c r="AM63" s="3"/>
      <c r="AN63" s="3"/>
      <c r="AO63" s="3"/>
      <c r="AP63" s="3"/>
      <c r="AQ63" s="3"/>
      <c r="AR63" s="292"/>
      <c r="AS63" s="292"/>
      <c r="AT63" s="292"/>
      <c r="AU63" s="292"/>
      <c r="AV63" s="292"/>
      <c r="AW63" s="292"/>
    </row>
    <row r="64" spans="5:49" x14ac:dyDescent="0.2">
      <c r="E64" s="441" t="s">
        <v>126</v>
      </c>
      <c r="F64" s="929" t="s">
        <v>25758</v>
      </c>
      <c r="G64" s="926" t="s">
        <v>25757</v>
      </c>
      <c r="H64" s="924"/>
      <c r="I64" s="924"/>
      <c r="J64" s="924"/>
      <c r="K64" s="924"/>
      <c r="L64" s="924"/>
      <c r="M64" s="924"/>
      <c r="N64" s="924"/>
      <c r="O64" s="924"/>
      <c r="P64" s="928"/>
      <c r="Q64" s="928"/>
      <c r="R64" s="928"/>
      <c r="S64" s="928"/>
      <c r="T64" s="908"/>
      <c r="U64" s="908"/>
      <c r="V64" s="908"/>
      <c r="W64" s="908"/>
      <c r="X64" s="908"/>
      <c r="Y64" s="908"/>
      <c r="Z64" s="908"/>
      <c r="AA64" s="908"/>
      <c r="AB64" s="908"/>
      <c r="AC64" s="908"/>
      <c r="AD64" s="908"/>
      <c r="AE64" s="908"/>
      <c r="AF64" s="3"/>
      <c r="AG64" s="3"/>
      <c r="AH64" s="3"/>
      <c r="AI64" s="3"/>
      <c r="AJ64" s="3"/>
      <c r="AK64" s="3"/>
      <c r="AL64" s="3"/>
      <c r="AM64" s="3"/>
      <c r="AN64" s="3"/>
      <c r="AO64" s="3"/>
      <c r="AP64" s="3"/>
      <c r="AQ64" s="3"/>
      <c r="AR64" s="292"/>
      <c r="AS64" s="292"/>
      <c r="AT64" s="292"/>
      <c r="AU64" s="292"/>
      <c r="AV64" s="292"/>
      <c r="AW64" s="292"/>
    </row>
    <row r="65" spans="5:49" x14ac:dyDescent="0.2">
      <c r="E65" s="441" t="s">
        <v>128</v>
      </c>
      <c r="F65" s="929" t="s">
        <v>25756</v>
      </c>
      <c r="G65" s="926" t="s">
        <v>25749</v>
      </c>
      <c r="H65" s="924"/>
      <c r="I65" s="924"/>
      <c r="J65" s="924"/>
      <c r="K65" s="924"/>
      <c r="L65" s="924"/>
      <c r="M65" s="924"/>
      <c r="N65" s="924"/>
      <c r="O65" s="924"/>
      <c r="P65" s="928"/>
      <c r="Q65" s="928"/>
      <c r="R65" s="928"/>
      <c r="S65" s="928"/>
      <c r="T65" s="908"/>
      <c r="U65" s="908"/>
      <c r="V65" s="908"/>
      <c r="W65" s="908"/>
      <c r="X65" s="908"/>
      <c r="Y65" s="908"/>
      <c r="Z65" s="908"/>
      <c r="AA65" s="908"/>
      <c r="AB65" s="908"/>
      <c r="AC65" s="908"/>
      <c r="AD65" s="908"/>
      <c r="AE65" s="908"/>
      <c r="AF65" s="3"/>
      <c r="AG65" s="3"/>
      <c r="AH65" s="3"/>
      <c r="AI65" s="3"/>
      <c r="AJ65" s="3"/>
      <c r="AK65" s="3"/>
      <c r="AL65" s="3"/>
      <c r="AM65" s="3"/>
      <c r="AN65" s="3"/>
      <c r="AO65" s="3"/>
      <c r="AP65" s="3"/>
      <c r="AQ65" s="3"/>
      <c r="AR65" s="292"/>
      <c r="AS65" s="292"/>
      <c r="AT65" s="292"/>
      <c r="AU65" s="292"/>
      <c r="AV65" s="292"/>
      <c r="AW65" s="292"/>
    </row>
    <row r="66" spans="5:49" ht="10.5" x14ac:dyDescent="0.2">
      <c r="E66" s="441" t="s">
        <v>130</v>
      </c>
      <c r="F66" s="927">
        <v>2.2999999999999998</v>
      </c>
      <c r="G66" s="1361" t="s">
        <v>25755</v>
      </c>
      <c r="H66" s="1361"/>
      <c r="I66" s="1361"/>
      <c r="J66" s="1361"/>
      <c r="K66" s="1361"/>
      <c r="L66" s="1361"/>
      <c r="M66" s="1361"/>
      <c r="N66" s="1361"/>
      <c r="O66" s="1361"/>
      <c r="P66" s="1361"/>
      <c r="Q66" s="1361"/>
      <c r="R66" s="1361"/>
      <c r="S66" s="1361"/>
      <c r="T66" s="1361"/>
      <c r="U66" s="1361"/>
      <c r="V66" s="1361"/>
      <c r="W66" s="1361"/>
      <c r="X66" s="1361"/>
      <c r="Y66" s="1361"/>
      <c r="Z66" s="1361"/>
      <c r="AA66" s="1361"/>
      <c r="AB66" s="1361"/>
      <c r="AC66" s="1361"/>
      <c r="AD66" s="1361"/>
      <c r="AE66" s="1361"/>
      <c r="AF66" s="1361"/>
      <c r="AG66" s="1361"/>
      <c r="AH66" s="1361"/>
      <c r="AI66" s="1361"/>
      <c r="AJ66" s="1361"/>
      <c r="AK66" s="1361"/>
      <c r="AL66" s="1361"/>
      <c r="AM66" s="1361"/>
      <c r="AN66" s="1361"/>
      <c r="AO66" s="1361"/>
      <c r="AP66" s="1361"/>
      <c r="AQ66" s="1361"/>
      <c r="AR66" s="1361"/>
      <c r="AS66" s="1361"/>
      <c r="AT66" s="1361"/>
      <c r="AU66" s="1361"/>
      <c r="AV66" s="1361"/>
      <c r="AW66" s="1361"/>
    </row>
    <row r="67" spans="5:49" x14ac:dyDescent="0.2">
      <c r="E67" s="441" t="s">
        <v>132</v>
      </c>
      <c r="F67" s="911" t="s">
        <v>701</v>
      </c>
      <c r="G67" s="926" t="s">
        <v>25754</v>
      </c>
      <c r="H67" s="924"/>
      <c r="I67" s="924"/>
      <c r="J67" s="924"/>
      <c r="K67" s="924"/>
      <c r="L67" s="924"/>
      <c r="M67" s="924"/>
      <c r="N67" s="924"/>
      <c r="O67" s="924"/>
      <c r="P67" s="908"/>
      <c r="Q67" s="908"/>
      <c r="R67" s="908"/>
      <c r="S67" s="908"/>
      <c r="T67" s="908"/>
      <c r="U67" s="908"/>
      <c r="V67" s="908"/>
      <c r="W67" s="908"/>
      <c r="X67" s="908"/>
      <c r="Y67" s="908"/>
      <c r="Z67" s="908"/>
      <c r="AA67" s="908"/>
      <c r="AB67" s="908"/>
      <c r="AC67" s="908"/>
      <c r="AD67" s="908"/>
      <c r="AE67" s="908"/>
      <c r="AF67" s="3"/>
      <c r="AG67" s="3"/>
      <c r="AH67" s="3"/>
      <c r="AI67" s="3"/>
      <c r="AJ67" s="3"/>
      <c r="AK67" s="3"/>
      <c r="AL67" s="3"/>
      <c r="AM67" s="3"/>
      <c r="AN67" s="3"/>
      <c r="AO67" s="3"/>
      <c r="AP67" s="3"/>
      <c r="AQ67" s="3"/>
      <c r="AR67" s="292"/>
      <c r="AS67" s="292"/>
      <c r="AT67" s="292"/>
      <c r="AU67" s="292"/>
      <c r="AV67" s="292"/>
      <c r="AW67" s="292"/>
    </row>
    <row r="68" spans="5:49" ht="10.5" x14ac:dyDescent="0.2">
      <c r="E68" s="441" t="s">
        <v>134</v>
      </c>
      <c r="F68" s="917">
        <v>2.4</v>
      </c>
      <c r="G68" s="1361" t="s">
        <v>25753</v>
      </c>
      <c r="H68" s="1361"/>
      <c r="I68" s="1361"/>
      <c r="J68" s="1361"/>
      <c r="K68" s="1361"/>
      <c r="L68" s="1361"/>
      <c r="M68" s="1361"/>
      <c r="N68" s="1361"/>
      <c r="O68" s="1361"/>
      <c r="P68" s="1361"/>
      <c r="Q68" s="1361"/>
      <c r="R68" s="1361"/>
      <c r="S68" s="1361"/>
      <c r="T68" s="1361"/>
      <c r="U68" s="1361"/>
      <c r="V68" s="1361"/>
      <c r="W68" s="1361"/>
      <c r="X68" s="1361"/>
      <c r="Y68" s="1361"/>
      <c r="Z68" s="1361"/>
      <c r="AA68" s="1361"/>
      <c r="AB68" s="1361"/>
      <c r="AC68" s="1361"/>
      <c r="AD68" s="1361"/>
      <c r="AE68" s="1361"/>
      <c r="AF68" s="1361"/>
      <c r="AG68" s="1361"/>
      <c r="AH68" s="1361"/>
      <c r="AI68" s="1361"/>
      <c r="AJ68" s="1361"/>
      <c r="AK68" s="1361"/>
      <c r="AL68" s="1361"/>
      <c r="AM68" s="1361"/>
      <c r="AN68" s="1361"/>
      <c r="AO68" s="1361"/>
      <c r="AP68" s="1361"/>
      <c r="AQ68" s="1361"/>
      <c r="AR68" s="1361"/>
      <c r="AS68" s="1361"/>
      <c r="AT68" s="1361"/>
      <c r="AU68" s="1361"/>
      <c r="AV68" s="1361"/>
      <c r="AW68" s="1361"/>
    </row>
    <row r="69" spans="5:49" x14ac:dyDescent="0.2">
      <c r="E69" s="441" t="s">
        <v>136</v>
      </c>
      <c r="F69" s="911" t="s">
        <v>704</v>
      </c>
      <c r="G69" s="926" t="s">
        <v>25752</v>
      </c>
      <c r="H69" s="924"/>
      <c r="I69" s="924"/>
      <c r="J69" s="924"/>
      <c r="K69" s="924"/>
      <c r="L69" s="924"/>
      <c r="M69" s="924"/>
      <c r="N69" s="924"/>
      <c r="O69" s="924"/>
      <c r="P69" s="908"/>
      <c r="Q69" s="908"/>
      <c r="R69" s="908"/>
      <c r="S69" s="908"/>
      <c r="T69" s="908"/>
      <c r="U69" s="908"/>
      <c r="V69" s="908"/>
      <c r="W69" s="908"/>
      <c r="X69" s="908"/>
      <c r="Y69" s="908"/>
      <c r="Z69" s="908"/>
      <c r="AA69" s="908"/>
      <c r="AB69" s="908"/>
      <c r="AC69" s="908"/>
      <c r="AD69" s="908"/>
      <c r="AE69" s="908"/>
      <c r="AF69" s="3"/>
      <c r="AG69" s="3"/>
      <c r="AH69" s="3"/>
      <c r="AI69" s="3"/>
      <c r="AJ69" s="3"/>
      <c r="AK69" s="3"/>
      <c r="AL69" s="3"/>
      <c r="AM69" s="3"/>
      <c r="AN69" s="3"/>
      <c r="AO69" s="3"/>
      <c r="AP69" s="3"/>
      <c r="AQ69" s="3"/>
      <c r="AR69" s="292"/>
      <c r="AS69" s="292"/>
      <c r="AT69" s="292"/>
      <c r="AU69" s="292"/>
      <c r="AV69" s="292"/>
      <c r="AW69" s="292"/>
    </row>
    <row r="70" spans="5:49" ht="10.5" x14ac:dyDescent="0.2">
      <c r="E70" s="441" t="s">
        <v>138</v>
      </c>
      <c r="F70" s="925">
        <v>3</v>
      </c>
      <c r="G70" s="1373" t="s">
        <v>25751</v>
      </c>
      <c r="H70" s="1373"/>
      <c r="I70" s="1373"/>
      <c r="J70" s="1373"/>
      <c r="K70" s="1373"/>
      <c r="L70" s="1373"/>
      <c r="M70" s="1373"/>
      <c r="N70" s="1373"/>
      <c r="O70" s="1373"/>
      <c r="P70" s="1373"/>
      <c r="Q70" s="1373"/>
      <c r="R70" s="1373"/>
      <c r="S70" s="1373"/>
      <c r="T70" s="1373"/>
      <c r="U70" s="1373"/>
      <c r="V70" s="1373"/>
      <c r="W70" s="1373"/>
      <c r="X70" s="1373"/>
      <c r="Y70" s="1373"/>
      <c r="Z70" s="1373"/>
      <c r="AA70" s="1373"/>
      <c r="AB70" s="1373"/>
      <c r="AC70" s="1373"/>
      <c r="AD70" s="1373"/>
      <c r="AE70" s="1373"/>
      <c r="AF70" s="1373"/>
      <c r="AG70" s="1373"/>
      <c r="AH70" s="1373"/>
      <c r="AI70" s="1373"/>
      <c r="AJ70" s="1373"/>
      <c r="AK70" s="1373"/>
      <c r="AL70" s="1373"/>
      <c r="AM70" s="1373"/>
      <c r="AN70" s="1373"/>
      <c r="AO70" s="1373"/>
      <c r="AP70" s="1373"/>
      <c r="AQ70" s="1373"/>
      <c r="AR70" s="1373"/>
      <c r="AS70" s="1373"/>
      <c r="AT70" s="1373"/>
      <c r="AU70" s="1373"/>
      <c r="AV70" s="1373"/>
      <c r="AW70" s="1373"/>
    </row>
    <row r="71" spans="5:49" x14ac:dyDescent="0.2">
      <c r="E71" s="441" t="s">
        <v>140</v>
      </c>
      <c r="F71" s="911">
        <v>3.1</v>
      </c>
      <c r="G71" s="847" t="s">
        <v>25750</v>
      </c>
      <c r="H71" s="924"/>
      <c r="I71" s="924"/>
      <c r="J71" s="924"/>
      <c r="K71" s="924"/>
      <c r="L71" s="924"/>
      <c r="M71" s="924"/>
      <c r="N71" s="924"/>
      <c r="O71" s="924"/>
      <c r="P71" s="908"/>
      <c r="Q71" s="908"/>
      <c r="R71" s="908"/>
      <c r="S71" s="908"/>
      <c r="T71" s="908"/>
      <c r="U71" s="908"/>
      <c r="V71" s="908"/>
      <c r="W71" s="908"/>
      <c r="X71" s="908"/>
      <c r="Y71" s="908"/>
      <c r="Z71" s="908"/>
      <c r="AA71" s="908"/>
      <c r="AB71" s="908"/>
      <c r="AC71" s="908"/>
      <c r="AD71" s="908"/>
      <c r="AE71" s="908"/>
      <c r="AF71" s="908"/>
      <c r="AG71" s="908"/>
      <c r="AH71" s="908"/>
      <c r="AI71" s="908"/>
      <c r="AJ71" s="908"/>
      <c r="AK71" s="908"/>
      <c r="AL71" s="908"/>
      <c r="AM71" s="908"/>
      <c r="AN71" s="908"/>
      <c r="AO71" s="908"/>
      <c r="AP71" s="908"/>
      <c r="AQ71" s="908"/>
      <c r="AR71" s="3"/>
      <c r="AS71" s="3"/>
      <c r="AT71" s="3"/>
      <c r="AU71" s="3"/>
      <c r="AV71" s="908"/>
      <c r="AW71" s="908"/>
    </row>
    <row r="72" spans="5:49" x14ac:dyDescent="0.2">
      <c r="E72" s="441" t="s">
        <v>141</v>
      </c>
      <c r="F72" s="911">
        <v>3.2</v>
      </c>
      <c r="G72" s="847" t="s">
        <v>817</v>
      </c>
      <c r="H72" s="924"/>
      <c r="I72" s="924"/>
      <c r="J72" s="924"/>
      <c r="K72" s="924"/>
      <c r="L72" s="924"/>
      <c r="M72" s="924"/>
      <c r="N72" s="924"/>
      <c r="O72" s="924"/>
      <c r="P72" s="908"/>
      <c r="Q72" s="908"/>
      <c r="R72" s="908"/>
      <c r="S72" s="908"/>
      <c r="T72" s="908"/>
      <c r="U72" s="908"/>
      <c r="V72" s="908"/>
      <c r="W72" s="908"/>
      <c r="X72" s="908"/>
      <c r="Y72" s="908"/>
      <c r="Z72" s="908"/>
      <c r="AA72" s="908"/>
      <c r="AB72" s="908"/>
      <c r="AC72" s="908"/>
      <c r="AD72" s="908"/>
      <c r="AE72" s="908"/>
      <c r="AF72" s="908"/>
      <c r="AG72" s="908"/>
      <c r="AH72" s="908"/>
      <c r="AI72" s="908"/>
      <c r="AJ72" s="908"/>
      <c r="AK72" s="908"/>
      <c r="AL72" s="908"/>
      <c r="AM72" s="908"/>
      <c r="AN72" s="908"/>
      <c r="AO72" s="908"/>
      <c r="AP72" s="908"/>
      <c r="AQ72" s="908"/>
      <c r="AR72" s="3"/>
      <c r="AS72" s="3"/>
      <c r="AT72" s="3"/>
      <c r="AU72" s="3"/>
      <c r="AV72" s="908"/>
      <c r="AW72" s="908"/>
    </row>
    <row r="73" spans="5:49" x14ac:dyDescent="0.2">
      <c r="E73" s="441" t="s">
        <v>142</v>
      </c>
      <c r="F73" s="911">
        <v>3.3</v>
      </c>
      <c r="G73" s="847" t="s">
        <v>1028</v>
      </c>
      <c r="H73" s="924"/>
      <c r="I73" s="924"/>
      <c r="J73" s="924"/>
      <c r="K73" s="924"/>
      <c r="L73" s="924"/>
      <c r="M73" s="924"/>
      <c r="N73" s="924"/>
      <c r="O73" s="924"/>
      <c r="P73" s="908"/>
      <c r="Q73" s="908"/>
      <c r="R73" s="908"/>
      <c r="S73" s="908"/>
      <c r="T73" s="908"/>
      <c r="U73" s="908"/>
      <c r="V73" s="908"/>
      <c r="W73" s="908"/>
      <c r="X73" s="908"/>
      <c r="Y73" s="908"/>
      <c r="Z73" s="908"/>
      <c r="AA73" s="908"/>
      <c r="AB73" s="908"/>
      <c r="AC73" s="908"/>
      <c r="AD73" s="908"/>
      <c r="AE73" s="908"/>
      <c r="AF73" s="908"/>
      <c r="AG73" s="908"/>
      <c r="AH73" s="908"/>
      <c r="AI73" s="908"/>
      <c r="AJ73" s="908"/>
      <c r="AK73" s="908"/>
      <c r="AL73" s="908"/>
      <c r="AM73" s="908"/>
      <c r="AN73" s="908"/>
      <c r="AO73" s="908"/>
      <c r="AP73" s="908"/>
      <c r="AQ73" s="908"/>
      <c r="AR73" s="3"/>
      <c r="AS73" s="3"/>
      <c r="AT73" s="3"/>
      <c r="AU73" s="3"/>
      <c r="AV73" s="908"/>
      <c r="AW73" s="908"/>
    </row>
    <row r="74" spans="5:49" x14ac:dyDescent="0.2">
      <c r="E74" s="441" t="s">
        <v>144</v>
      </c>
      <c r="F74" s="911">
        <v>3.4</v>
      </c>
      <c r="G74" s="847" t="s">
        <v>813</v>
      </c>
      <c r="H74" s="924"/>
      <c r="I74" s="924"/>
      <c r="J74" s="924"/>
      <c r="K74" s="924"/>
      <c r="L74" s="924"/>
      <c r="M74" s="924"/>
      <c r="N74" s="924"/>
      <c r="O74" s="924"/>
      <c r="P74" s="908"/>
      <c r="Q74" s="908"/>
      <c r="R74" s="908"/>
      <c r="S74" s="908"/>
      <c r="T74" s="908"/>
      <c r="U74" s="908"/>
      <c r="V74" s="908"/>
      <c r="W74" s="908"/>
      <c r="X74" s="908"/>
      <c r="Y74" s="908"/>
      <c r="Z74" s="908"/>
      <c r="AA74" s="908"/>
      <c r="AB74" s="908"/>
      <c r="AC74" s="908"/>
      <c r="AD74" s="908"/>
      <c r="AE74" s="908"/>
      <c r="AF74" s="908"/>
      <c r="AG74" s="908"/>
      <c r="AH74" s="908"/>
      <c r="AI74" s="908"/>
      <c r="AJ74" s="908"/>
      <c r="AK74" s="908"/>
      <c r="AL74" s="908"/>
      <c r="AM74" s="908"/>
      <c r="AN74" s="908"/>
      <c r="AO74" s="908"/>
      <c r="AP74" s="908"/>
      <c r="AQ74" s="908"/>
      <c r="AR74" s="3"/>
      <c r="AS74" s="3"/>
      <c r="AT74" s="3"/>
      <c r="AU74" s="3"/>
      <c r="AV74" s="908"/>
      <c r="AW74" s="908"/>
    </row>
    <row r="75" spans="5:49" x14ac:dyDescent="0.2">
      <c r="E75" s="441" t="s">
        <v>146</v>
      </c>
      <c r="F75" s="911">
        <v>3.5</v>
      </c>
      <c r="G75" s="847" t="s">
        <v>842</v>
      </c>
      <c r="H75" s="924"/>
      <c r="I75" s="924"/>
      <c r="J75" s="924"/>
      <c r="K75" s="924"/>
      <c r="L75" s="924"/>
      <c r="M75" s="924"/>
      <c r="N75" s="924"/>
      <c r="O75" s="924"/>
      <c r="P75" s="908"/>
      <c r="Q75" s="908"/>
      <c r="R75" s="908"/>
      <c r="S75" s="908"/>
      <c r="T75" s="908"/>
      <c r="U75" s="908"/>
      <c r="V75" s="908"/>
      <c r="W75" s="908"/>
      <c r="X75" s="908"/>
      <c r="Y75" s="908"/>
      <c r="Z75" s="908"/>
      <c r="AA75" s="908"/>
      <c r="AB75" s="908"/>
      <c r="AC75" s="908"/>
      <c r="AD75" s="908"/>
      <c r="AE75" s="908"/>
      <c r="AF75" s="908"/>
      <c r="AG75" s="908"/>
      <c r="AH75" s="908"/>
      <c r="AI75" s="908"/>
      <c r="AJ75" s="908"/>
      <c r="AK75" s="908"/>
      <c r="AL75" s="908"/>
      <c r="AM75" s="908"/>
      <c r="AN75" s="908"/>
      <c r="AO75" s="908"/>
      <c r="AP75" s="908"/>
      <c r="AQ75" s="908"/>
      <c r="AR75" s="3"/>
      <c r="AS75" s="3"/>
      <c r="AT75" s="3"/>
      <c r="AU75" s="3"/>
      <c r="AV75" s="908"/>
      <c r="AW75" s="908"/>
    </row>
    <row r="76" spans="5:49" x14ac:dyDescent="0.2">
      <c r="E76" s="441" t="s">
        <v>147</v>
      </c>
      <c r="F76" s="911">
        <v>3.6</v>
      </c>
      <c r="G76" s="847" t="s">
        <v>908</v>
      </c>
      <c r="H76" s="924"/>
      <c r="I76" s="924"/>
      <c r="J76" s="924"/>
      <c r="K76" s="924"/>
      <c r="L76" s="924"/>
      <c r="M76" s="924"/>
      <c r="N76" s="924"/>
      <c r="O76" s="924"/>
      <c r="P76" s="908"/>
      <c r="Q76" s="908"/>
      <c r="R76" s="908"/>
      <c r="S76" s="908"/>
      <c r="T76" s="908"/>
      <c r="U76" s="908"/>
      <c r="V76" s="908"/>
      <c r="W76" s="908"/>
      <c r="X76" s="908"/>
      <c r="Y76" s="908"/>
      <c r="Z76" s="908"/>
      <c r="AA76" s="908"/>
      <c r="AB76" s="908"/>
      <c r="AC76" s="908"/>
      <c r="AD76" s="908"/>
      <c r="AE76" s="908"/>
      <c r="AF76" s="908"/>
      <c r="AG76" s="908"/>
      <c r="AH76" s="908"/>
      <c r="AI76" s="908"/>
      <c r="AJ76" s="908"/>
      <c r="AK76" s="908"/>
      <c r="AL76" s="908"/>
      <c r="AM76" s="908"/>
      <c r="AN76" s="908"/>
      <c r="AO76" s="908"/>
      <c r="AP76" s="908"/>
      <c r="AQ76" s="908"/>
      <c r="AR76" s="3"/>
      <c r="AS76" s="3"/>
      <c r="AT76" s="3"/>
      <c r="AU76" s="3"/>
      <c r="AV76" s="908"/>
      <c r="AW76" s="908"/>
    </row>
    <row r="77" spans="5:49" x14ac:dyDescent="0.2">
      <c r="E77" s="441" t="s">
        <v>148</v>
      </c>
      <c r="F77" s="911">
        <v>3.7</v>
      </c>
      <c r="G77" s="847" t="s">
        <v>899</v>
      </c>
      <c r="H77" s="924"/>
      <c r="I77" s="924"/>
      <c r="J77" s="924"/>
      <c r="K77" s="924"/>
      <c r="L77" s="924"/>
      <c r="M77" s="924"/>
      <c r="N77" s="924"/>
      <c r="O77" s="924"/>
      <c r="P77" s="908"/>
      <c r="Q77" s="908"/>
      <c r="R77" s="908"/>
      <c r="S77" s="908"/>
      <c r="T77" s="908"/>
      <c r="U77" s="908"/>
      <c r="V77" s="908"/>
      <c r="W77" s="908"/>
      <c r="X77" s="908"/>
      <c r="Y77" s="908"/>
      <c r="Z77" s="908"/>
      <c r="AA77" s="908"/>
      <c r="AB77" s="908"/>
      <c r="AC77" s="908"/>
      <c r="AD77" s="908"/>
      <c r="AE77" s="908"/>
      <c r="AF77" s="908"/>
      <c r="AG77" s="908"/>
      <c r="AH77" s="908"/>
      <c r="AI77" s="908"/>
      <c r="AJ77" s="908"/>
      <c r="AK77" s="908"/>
      <c r="AL77" s="908"/>
      <c r="AM77" s="908"/>
      <c r="AN77" s="908"/>
      <c r="AO77" s="908"/>
      <c r="AP77" s="908"/>
      <c r="AQ77" s="908"/>
      <c r="AR77" s="3"/>
      <c r="AS77" s="3"/>
      <c r="AT77" s="3"/>
      <c r="AU77" s="3"/>
      <c r="AV77" s="908"/>
      <c r="AW77" s="908"/>
    </row>
    <row r="78" spans="5:49" x14ac:dyDescent="0.2">
      <c r="E78" s="441" t="s">
        <v>149</v>
      </c>
      <c r="F78" s="911">
        <v>3.8</v>
      </c>
      <c r="G78" s="847" t="s">
        <v>25749</v>
      </c>
      <c r="H78" s="924"/>
      <c r="I78" s="924"/>
      <c r="J78" s="924"/>
      <c r="K78" s="924"/>
      <c r="L78" s="924"/>
      <c r="M78" s="924"/>
      <c r="N78" s="924"/>
      <c r="O78" s="924"/>
      <c r="P78" s="908"/>
      <c r="Q78" s="908"/>
      <c r="R78" s="908"/>
      <c r="S78" s="908"/>
      <c r="T78" s="908"/>
      <c r="U78" s="908"/>
      <c r="V78" s="908"/>
      <c r="W78" s="908"/>
      <c r="X78" s="908"/>
      <c r="Y78" s="908"/>
      <c r="Z78" s="908"/>
      <c r="AA78" s="908"/>
      <c r="AB78" s="908"/>
      <c r="AC78" s="908"/>
      <c r="AD78" s="908"/>
      <c r="AE78" s="908"/>
      <c r="AF78" s="908"/>
      <c r="AG78" s="908"/>
      <c r="AH78" s="908"/>
      <c r="AI78" s="908"/>
      <c r="AJ78" s="908"/>
      <c r="AK78" s="908"/>
      <c r="AL78" s="908"/>
      <c r="AM78" s="908"/>
      <c r="AN78" s="908"/>
      <c r="AO78" s="908"/>
      <c r="AP78" s="908"/>
      <c r="AQ78" s="908"/>
      <c r="AR78" s="3"/>
      <c r="AS78" s="3"/>
      <c r="AT78" s="3"/>
      <c r="AU78" s="3"/>
      <c r="AV78" s="908"/>
      <c r="AW78" s="908"/>
    </row>
    <row r="79" spans="5:49" ht="11.25" customHeight="1" x14ac:dyDescent="0.2">
      <c r="E79" s="441" t="s">
        <v>150</v>
      </c>
      <c r="F79" s="912">
        <v>4</v>
      </c>
      <c r="G79" s="1373" t="s">
        <v>25748</v>
      </c>
      <c r="H79" s="1373"/>
      <c r="I79" s="1373"/>
      <c r="J79" s="1373"/>
      <c r="K79" s="1373"/>
      <c r="L79" s="1373"/>
      <c r="M79" s="1373"/>
      <c r="N79" s="1373"/>
      <c r="O79" s="1373"/>
      <c r="P79" s="1373"/>
      <c r="Q79" s="1373"/>
      <c r="R79" s="1373"/>
      <c r="S79" s="1373"/>
      <c r="T79" s="1373"/>
      <c r="U79" s="1373"/>
      <c r="V79" s="1373"/>
      <c r="W79" s="1373"/>
      <c r="X79" s="1373"/>
      <c r="Y79" s="1373"/>
      <c r="Z79" s="1373"/>
      <c r="AA79" s="1373"/>
      <c r="AB79" s="1373"/>
      <c r="AC79" s="1373"/>
      <c r="AD79" s="1373"/>
      <c r="AE79" s="1373"/>
      <c r="AF79" s="1373"/>
      <c r="AG79" s="1373"/>
      <c r="AH79" s="1373"/>
      <c r="AI79" s="1373"/>
      <c r="AJ79" s="1373"/>
      <c r="AK79" s="1373"/>
      <c r="AL79" s="1373"/>
      <c r="AM79" s="1373"/>
      <c r="AN79" s="1373"/>
      <c r="AO79" s="1373"/>
      <c r="AP79" s="1373"/>
      <c r="AQ79" s="1373"/>
      <c r="AR79" s="1373"/>
      <c r="AS79" s="1373"/>
      <c r="AT79" s="1373"/>
      <c r="AU79" s="1373"/>
      <c r="AV79" s="1373"/>
      <c r="AW79" s="1373"/>
    </row>
    <row r="80" spans="5:49" ht="10.5" x14ac:dyDescent="0.2">
      <c r="E80" s="441" t="s">
        <v>151</v>
      </c>
      <c r="F80" s="911">
        <v>4.0999999999999996</v>
      </c>
      <c r="G80" s="921" t="s">
        <v>25747</v>
      </c>
      <c r="H80" s="923"/>
      <c r="I80" s="908"/>
      <c r="J80" s="908"/>
      <c r="K80" s="922"/>
      <c r="L80" s="922"/>
      <c r="M80" s="922"/>
      <c r="N80" s="922"/>
      <c r="O80" s="922"/>
      <c r="P80" s="908"/>
      <c r="Q80" s="908"/>
      <c r="R80" s="908"/>
      <c r="S80" s="908"/>
      <c r="T80" s="908"/>
      <c r="U80" s="908"/>
      <c r="V80" s="908"/>
      <c r="W80" s="908"/>
      <c r="X80" s="908"/>
      <c r="Y80" s="908"/>
      <c r="Z80" s="908"/>
      <c r="AA80" s="908"/>
      <c r="AB80" s="908"/>
      <c r="AC80" s="908"/>
      <c r="AD80" s="908"/>
      <c r="AE80" s="908"/>
      <c r="AF80" s="3"/>
      <c r="AG80" s="3"/>
      <c r="AH80" s="3"/>
      <c r="AI80" s="3"/>
      <c r="AJ80" s="3"/>
      <c r="AK80" s="3"/>
      <c r="AL80" s="3"/>
      <c r="AM80" s="3"/>
      <c r="AN80" s="3"/>
      <c r="AO80" s="3"/>
      <c r="AP80" s="3"/>
      <c r="AQ80" s="3"/>
      <c r="AR80" s="292"/>
      <c r="AS80" s="292"/>
      <c r="AT80" s="292"/>
      <c r="AU80" s="292"/>
      <c r="AV80" s="292"/>
      <c r="AW80" s="292"/>
    </row>
    <row r="81" spans="5:49" ht="15" customHeight="1" x14ac:dyDescent="0.2">
      <c r="E81" s="441" t="s">
        <v>152</v>
      </c>
      <c r="F81" s="912">
        <v>5</v>
      </c>
      <c r="G81" s="1373" t="s">
        <v>25746</v>
      </c>
      <c r="H81" s="1373"/>
      <c r="I81" s="1373"/>
      <c r="J81" s="1373"/>
      <c r="K81" s="1373"/>
      <c r="L81" s="1373"/>
      <c r="M81" s="1373"/>
      <c r="N81" s="1373"/>
      <c r="O81" s="1373"/>
      <c r="P81" s="1373"/>
      <c r="Q81" s="1373"/>
      <c r="R81" s="1373"/>
      <c r="S81" s="1373"/>
      <c r="T81" s="1373"/>
      <c r="U81" s="1373"/>
      <c r="V81" s="1373"/>
      <c r="W81" s="1373"/>
      <c r="X81" s="1373"/>
      <c r="Y81" s="1373"/>
      <c r="Z81" s="1373"/>
      <c r="AA81" s="1373"/>
      <c r="AB81" s="1373"/>
      <c r="AC81" s="1373"/>
      <c r="AD81" s="1373"/>
      <c r="AE81" s="1373"/>
      <c r="AF81" s="1373"/>
      <c r="AG81" s="1373"/>
      <c r="AH81" s="1373"/>
      <c r="AI81" s="1373"/>
      <c r="AJ81" s="1373"/>
      <c r="AK81" s="1373"/>
      <c r="AL81" s="1373"/>
      <c r="AM81" s="1373"/>
      <c r="AN81" s="1373"/>
      <c r="AO81" s="1373"/>
      <c r="AP81" s="1373"/>
      <c r="AQ81" s="1373"/>
      <c r="AR81" s="1373"/>
      <c r="AS81" s="1373"/>
      <c r="AT81" s="1373"/>
      <c r="AU81" s="1373"/>
      <c r="AV81" s="1373"/>
      <c r="AW81" s="1373"/>
    </row>
    <row r="82" spans="5:49" ht="10.5" x14ac:dyDescent="0.2">
      <c r="E82" s="441" t="s">
        <v>153</v>
      </c>
      <c r="F82" s="911">
        <v>5.0999999999999996</v>
      </c>
      <c r="G82" s="921" t="s">
        <v>25745</v>
      </c>
      <c r="H82" s="909"/>
      <c r="I82" s="909"/>
      <c r="J82" s="909"/>
      <c r="K82" s="909"/>
      <c r="L82" s="909"/>
      <c r="M82" s="909"/>
      <c r="N82" s="909"/>
      <c r="O82" s="909"/>
      <c r="P82" s="908"/>
      <c r="Q82" s="908"/>
      <c r="R82" s="908"/>
      <c r="S82" s="908"/>
      <c r="T82" s="914"/>
      <c r="U82" s="914"/>
      <c r="V82" s="914"/>
      <c r="W82" s="914"/>
      <c r="X82" s="914"/>
      <c r="Y82" s="914"/>
      <c r="Z82" s="914"/>
      <c r="AA82" s="914"/>
      <c r="AB82" s="914"/>
      <c r="AC82" s="914"/>
      <c r="AD82" s="914"/>
      <c r="AE82" s="914"/>
      <c r="AF82" s="3"/>
      <c r="AG82" s="3"/>
      <c r="AH82" s="3"/>
      <c r="AI82" s="3"/>
      <c r="AJ82" s="3"/>
      <c r="AK82" s="3"/>
      <c r="AL82" s="3"/>
      <c r="AM82" s="3"/>
      <c r="AN82" s="3"/>
      <c r="AO82" s="3"/>
      <c r="AP82" s="3"/>
      <c r="AQ82" s="3"/>
      <c r="AR82" s="292"/>
      <c r="AS82" s="292"/>
      <c r="AT82" s="292"/>
      <c r="AU82" s="292"/>
      <c r="AV82" s="292"/>
      <c r="AW82" s="292"/>
    </row>
    <row r="83" spans="5:49" ht="10.5" x14ac:dyDescent="0.2">
      <c r="E83" s="441" t="s">
        <v>154</v>
      </c>
      <c r="F83" s="912">
        <v>6</v>
      </c>
      <c r="G83" s="1373" t="s">
        <v>25744</v>
      </c>
      <c r="H83" s="1373"/>
      <c r="I83" s="1373"/>
      <c r="J83" s="1373"/>
      <c r="K83" s="1373"/>
      <c r="L83" s="1373"/>
      <c r="M83" s="1373"/>
      <c r="N83" s="1373"/>
      <c r="O83" s="1373"/>
      <c r="P83" s="1373"/>
      <c r="Q83" s="1373"/>
      <c r="R83" s="1373"/>
      <c r="S83" s="1373"/>
      <c r="T83" s="1373"/>
      <c r="U83" s="1373"/>
      <c r="V83" s="1373"/>
      <c r="W83" s="1373"/>
      <c r="X83" s="1373"/>
      <c r="Y83" s="1373"/>
      <c r="Z83" s="1373"/>
      <c r="AA83" s="1373"/>
      <c r="AB83" s="1373"/>
      <c r="AC83" s="1373"/>
      <c r="AD83" s="1373"/>
      <c r="AE83" s="1373"/>
      <c r="AF83" s="1373"/>
      <c r="AG83" s="1373"/>
      <c r="AH83" s="1373"/>
      <c r="AI83" s="1373"/>
      <c r="AJ83" s="1373"/>
      <c r="AK83" s="1373"/>
      <c r="AL83" s="1373"/>
      <c r="AM83" s="1373"/>
      <c r="AN83" s="1373"/>
      <c r="AO83" s="1373"/>
      <c r="AP83" s="1373"/>
      <c r="AQ83" s="1373"/>
      <c r="AR83" s="1373"/>
      <c r="AS83" s="1373"/>
      <c r="AT83" s="1373"/>
      <c r="AU83" s="1373"/>
      <c r="AV83" s="1373"/>
      <c r="AW83" s="1373"/>
    </row>
    <row r="84" spans="5:49" ht="10.5" x14ac:dyDescent="0.2">
      <c r="E84" s="441" t="s">
        <v>155</v>
      </c>
      <c r="F84" s="920">
        <v>6.1</v>
      </c>
      <c r="G84" s="919" t="s">
        <v>25743</v>
      </c>
      <c r="H84" s="909"/>
      <c r="I84" s="909"/>
      <c r="J84" s="909"/>
      <c r="K84" s="909"/>
      <c r="L84" s="909"/>
      <c r="M84" s="909"/>
      <c r="N84" s="909"/>
      <c r="O84" s="909"/>
      <c r="P84" s="908"/>
      <c r="Q84" s="908"/>
      <c r="R84" s="908"/>
      <c r="S84" s="908"/>
      <c r="T84" s="914"/>
      <c r="U84" s="914"/>
      <c r="V84" s="914"/>
      <c r="W84" s="914"/>
      <c r="X84" s="914"/>
      <c r="Y84" s="914"/>
      <c r="Z84" s="914"/>
      <c r="AA84" s="914"/>
      <c r="AB84" s="914"/>
      <c r="AC84" s="914"/>
      <c r="AD84" s="914"/>
      <c r="AE84" s="914"/>
      <c r="AF84" s="908"/>
      <c r="AG84" s="908"/>
      <c r="AH84" s="908"/>
      <c r="AI84" s="908"/>
      <c r="AJ84" s="908"/>
      <c r="AK84" s="908"/>
      <c r="AL84" s="908"/>
      <c r="AM84" s="908"/>
      <c r="AN84" s="908"/>
      <c r="AO84" s="908"/>
      <c r="AP84" s="908"/>
      <c r="AQ84" s="908"/>
      <c r="AR84" s="908"/>
      <c r="AS84" s="908"/>
      <c r="AT84" s="908"/>
      <c r="AU84" s="908"/>
      <c r="AV84" s="292"/>
      <c r="AW84" s="292"/>
    </row>
    <row r="85" spans="5:49" ht="10.5" x14ac:dyDescent="0.2">
      <c r="E85" s="441" t="s">
        <v>156</v>
      </c>
      <c r="F85" s="912">
        <v>7</v>
      </c>
      <c r="G85" s="1373" t="s">
        <v>25742</v>
      </c>
      <c r="H85" s="1373"/>
      <c r="I85" s="1373"/>
      <c r="J85" s="1373"/>
      <c r="K85" s="1373"/>
      <c r="L85" s="1373"/>
      <c r="M85" s="1373"/>
      <c r="N85" s="1373"/>
      <c r="O85" s="1373"/>
      <c r="P85" s="1373"/>
      <c r="Q85" s="1373"/>
      <c r="R85" s="1373"/>
      <c r="S85" s="1373"/>
      <c r="T85" s="1373"/>
      <c r="U85" s="1373"/>
      <c r="V85" s="1373"/>
      <c r="W85" s="1373"/>
      <c r="X85" s="1373"/>
      <c r="Y85" s="1373"/>
      <c r="Z85" s="1373"/>
      <c r="AA85" s="1373"/>
      <c r="AB85" s="1373"/>
      <c r="AC85" s="1373"/>
      <c r="AD85" s="1373"/>
      <c r="AE85" s="1373"/>
      <c r="AF85" s="1373"/>
      <c r="AG85" s="1373"/>
      <c r="AH85" s="1373"/>
      <c r="AI85" s="1373"/>
      <c r="AJ85" s="1373"/>
      <c r="AK85" s="1373"/>
      <c r="AL85" s="1373"/>
      <c r="AM85" s="1373"/>
      <c r="AN85" s="1373"/>
      <c r="AO85" s="1373"/>
      <c r="AP85" s="1373"/>
      <c r="AQ85" s="1373"/>
      <c r="AR85" s="1373"/>
      <c r="AS85" s="1373"/>
      <c r="AT85" s="1373"/>
      <c r="AU85" s="1373"/>
      <c r="AV85" s="1373"/>
      <c r="AW85" s="1373"/>
    </row>
    <row r="86" spans="5:49" ht="10.5" x14ac:dyDescent="0.2">
      <c r="E86" s="441" t="s">
        <v>157</v>
      </c>
      <c r="F86" s="918">
        <v>7.1</v>
      </c>
      <c r="G86" s="1361" t="s">
        <v>25741</v>
      </c>
      <c r="H86" s="1361"/>
      <c r="I86" s="1361"/>
      <c r="J86" s="1361"/>
      <c r="K86" s="1361"/>
      <c r="L86" s="1361"/>
      <c r="M86" s="1361"/>
      <c r="N86" s="1361"/>
      <c r="O86" s="1361"/>
      <c r="P86" s="1361"/>
      <c r="Q86" s="1361"/>
      <c r="R86" s="1361"/>
      <c r="S86" s="1361"/>
      <c r="T86" s="1361"/>
      <c r="U86" s="1361"/>
      <c r="V86" s="1361"/>
      <c r="W86" s="1361"/>
      <c r="X86" s="1361"/>
      <c r="Y86" s="1361"/>
      <c r="Z86" s="1361"/>
      <c r="AA86" s="1361"/>
      <c r="AB86" s="1361"/>
      <c r="AC86" s="1361"/>
      <c r="AD86" s="1361"/>
      <c r="AE86" s="1361"/>
      <c r="AF86" s="1361"/>
      <c r="AG86" s="1361"/>
      <c r="AH86" s="1361"/>
      <c r="AI86" s="1361"/>
      <c r="AJ86" s="1361"/>
      <c r="AK86" s="1361"/>
      <c r="AL86" s="1361"/>
      <c r="AM86" s="1361"/>
      <c r="AN86" s="1361"/>
      <c r="AO86" s="1361"/>
      <c r="AP86" s="1361"/>
      <c r="AQ86" s="1361"/>
      <c r="AR86" s="1361"/>
      <c r="AS86" s="1361"/>
      <c r="AT86" s="1361"/>
      <c r="AU86" s="1361"/>
      <c r="AV86" s="1361"/>
      <c r="AW86" s="1361"/>
    </row>
    <row r="87" spans="5:49" ht="10.5" x14ac:dyDescent="0.2">
      <c r="E87" s="441" t="s">
        <v>158</v>
      </c>
      <c r="F87" s="911" t="s">
        <v>25740</v>
      </c>
      <c r="G87" s="848" t="s">
        <v>25739</v>
      </c>
      <c r="H87" s="909"/>
      <c r="I87" s="909"/>
      <c r="J87" s="909"/>
      <c r="K87" s="909"/>
      <c r="L87" s="909"/>
      <c r="M87" s="909"/>
      <c r="N87" s="909"/>
      <c r="O87" s="909"/>
      <c r="P87" s="908"/>
      <c r="Q87" s="908"/>
      <c r="R87" s="908"/>
      <c r="S87" s="908"/>
      <c r="T87" s="908"/>
      <c r="U87" s="908"/>
      <c r="V87" s="908"/>
      <c r="W87" s="908"/>
      <c r="X87" s="908"/>
      <c r="Y87" s="908"/>
      <c r="Z87" s="908"/>
      <c r="AA87" s="908"/>
      <c r="AB87" s="908"/>
      <c r="AC87" s="908"/>
      <c r="AD87" s="908"/>
      <c r="AE87" s="908"/>
      <c r="AF87" s="908"/>
      <c r="AG87" s="908"/>
      <c r="AH87" s="908"/>
      <c r="AI87" s="908"/>
      <c r="AJ87" s="908"/>
      <c r="AK87" s="908"/>
      <c r="AL87" s="908"/>
      <c r="AM87" s="908"/>
      <c r="AN87" s="908"/>
      <c r="AO87" s="908"/>
      <c r="AP87" s="908"/>
      <c r="AQ87" s="908"/>
      <c r="AR87" s="908"/>
      <c r="AS87" s="908"/>
      <c r="AT87" s="908"/>
      <c r="AU87" s="908"/>
      <c r="AV87" s="3"/>
      <c r="AW87" s="3"/>
    </row>
    <row r="88" spans="5:49" ht="10.5" x14ac:dyDescent="0.2">
      <c r="E88" s="441" t="s">
        <v>159</v>
      </c>
      <c r="F88" s="911" t="s">
        <v>25738</v>
      </c>
      <c r="G88" s="848" t="s">
        <v>25737</v>
      </c>
      <c r="H88" s="909"/>
      <c r="I88" s="909"/>
      <c r="J88" s="909"/>
      <c r="K88" s="909"/>
      <c r="L88" s="909"/>
      <c r="M88" s="909"/>
      <c r="N88" s="909"/>
      <c r="O88" s="909"/>
      <c r="P88" s="908"/>
      <c r="Q88" s="908"/>
      <c r="R88" s="908"/>
      <c r="S88" s="908"/>
      <c r="T88" s="908"/>
      <c r="U88" s="908"/>
      <c r="V88" s="908"/>
      <c r="W88" s="908"/>
      <c r="X88" s="908"/>
      <c r="Y88" s="908"/>
      <c r="Z88" s="908"/>
      <c r="AA88" s="908"/>
      <c r="AB88" s="908"/>
      <c r="AC88" s="908"/>
      <c r="AD88" s="908"/>
      <c r="AE88" s="908"/>
      <c r="AF88" s="908"/>
      <c r="AG88" s="908"/>
      <c r="AH88" s="908"/>
      <c r="AI88" s="908"/>
      <c r="AJ88" s="908"/>
      <c r="AK88" s="908"/>
      <c r="AL88" s="908"/>
      <c r="AM88" s="908"/>
      <c r="AN88" s="908"/>
      <c r="AO88" s="908"/>
      <c r="AP88" s="908"/>
      <c r="AQ88" s="908"/>
      <c r="AR88" s="908"/>
      <c r="AS88" s="908"/>
      <c r="AT88" s="908"/>
      <c r="AU88" s="908"/>
      <c r="AV88" s="3"/>
      <c r="AW88" s="3"/>
    </row>
    <row r="89" spans="5:49" ht="10.5" x14ac:dyDescent="0.2">
      <c r="E89" s="441" t="s">
        <v>160</v>
      </c>
      <c r="F89" s="911" t="s">
        <v>25736</v>
      </c>
      <c r="G89" s="848" t="s">
        <v>25735</v>
      </c>
      <c r="H89" s="909"/>
      <c r="I89" s="909"/>
      <c r="J89" s="909"/>
      <c r="K89" s="909"/>
      <c r="L89" s="909"/>
      <c r="M89" s="909"/>
      <c r="N89" s="909"/>
      <c r="O89" s="909"/>
      <c r="P89" s="908"/>
      <c r="Q89" s="908"/>
      <c r="R89" s="908"/>
      <c r="S89" s="908"/>
      <c r="T89" s="908"/>
      <c r="U89" s="908"/>
      <c r="V89" s="908"/>
      <c r="W89" s="908"/>
      <c r="X89" s="908"/>
      <c r="Y89" s="908"/>
      <c r="Z89" s="908"/>
      <c r="AA89" s="908"/>
      <c r="AB89" s="908"/>
      <c r="AC89" s="908"/>
      <c r="AD89" s="908"/>
      <c r="AE89" s="908"/>
      <c r="AF89" s="908"/>
      <c r="AG89" s="908"/>
      <c r="AH89" s="908"/>
      <c r="AI89" s="908"/>
      <c r="AJ89" s="908"/>
      <c r="AK89" s="908"/>
      <c r="AL89" s="908"/>
      <c r="AM89" s="908"/>
      <c r="AN89" s="908"/>
      <c r="AO89" s="908"/>
      <c r="AP89" s="908"/>
      <c r="AQ89" s="908"/>
      <c r="AR89" s="908"/>
      <c r="AS89" s="908"/>
      <c r="AT89" s="908"/>
      <c r="AU89" s="908"/>
      <c r="AV89" s="3"/>
      <c r="AW89" s="3"/>
    </row>
    <row r="90" spans="5:49" ht="10.5" x14ac:dyDescent="0.2">
      <c r="E90" s="441" t="s">
        <v>161</v>
      </c>
      <c r="F90" s="911" t="s">
        <v>25734</v>
      </c>
      <c r="G90" s="848" t="s">
        <v>25733</v>
      </c>
      <c r="H90" s="909"/>
      <c r="I90" s="909"/>
      <c r="J90" s="909"/>
      <c r="K90" s="909"/>
      <c r="L90" s="909"/>
      <c r="M90" s="909"/>
      <c r="N90" s="909"/>
      <c r="O90" s="909"/>
      <c r="P90" s="908"/>
      <c r="Q90" s="908"/>
      <c r="R90" s="908"/>
      <c r="S90" s="908"/>
      <c r="T90" s="908"/>
      <c r="U90" s="908"/>
      <c r="V90" s="908"/>
      <c r="W90" s="908"/>
      <c r="X90" s="908"/>
      <c r="Y90" s="908"/>
      <c r="Z90" s="908"/>
      <c r="AA90" s="908"/>
      <c r="AB90" s="908"/>
      <c r="AC90" s="908"/>
      <c r="AD90" s="908"/>
      <c r="AE90" s="908"/>
      <c r="AF90" s="908"/>
      <c r="AG90" s="908"/>
      <c r="AH90" s="908"/>
      <c r="AI90" s="908"/>
      <c r="AJ90" s="908"/>
      <c r="AK90" s="908"/>
      <c r="AL90" s="908"/>
      <c r="AM90" s="908"/>
      <c r="AN90" s="908"/>
      <c r="AO90" s="908"/>
      <c r="AP90" s="908"/>
      <c r="AQ90" s="908"/>
      <c r="AR90" s="908"/>
      <c r="AS90" s="908"/>
      <c r="AT90" s="908"/>
      <c r="AU90" s="908"/>
      <c r="AV90" s="3"/>
      <c r="AW90" s="3"/>
    </row>
    <row r="91" spans="5:49" ht="10.5" x14ac:dyDescent="0.2">
      <c r="E91" s="441" t="s">
        <v>162</v>
      </c>
      <c r="F91" s="911" t="s">
        <v>25732</v>
      </c>
      <c r="G91" s="848" t="s">
        <v>25731</v>
      </c>
      <c r="H91" s="909"/>
      <c r="I91" s="909"/>
      <c r="J91" s="909"/>
      <c r="K91" s="909"/>
      <c r="L91" s="909"/>
      <c r="M91" s="909"/>
      <c r="N91" s="909"/>
      <c r="O91" s="909"/>
      <c r="P91" s="908"/>
      <c r="Q91" s="908"/>
      <c r="R91" s="908"/>
      <c r="S91" s="908"/>
      <c r="T91" s="908"/>
      <c r="U91" s="908"/>
      <c r="V91" s="908"/>
      <c r="W91" s="908"/>
      <c r="X91" s="908"/>
      <c r="Y91" s="908"/>
      <c r="Z91" s="908"/>
      <c r="AA91" s="908"/>
      <c r="AB91" s="908"/>
      <c r="AC91" s="908"/>
      <c r="AD91" s="908"/>
      <c r="AE91" s="908"/>
      <c r="AF91" s="908"/>
      <c r="AG91" s="908"/>
      <c r="AH91" s="908"/>
      <c r="AI91" s="908"/>
      <c r="AJ91" s="908"/>
      <c r="AK91" s="908"/>
      <c r="AL91" s="908"/>
      <c r="AM91" s="908"/>
      <c r="AN91" s="908"/>
      <c r="AO91" s="908"/>
      <c r="AP91" s="908"/>
      <c r="AQ91" s="908"/>
      <c r="AR91" s="908"/>
      <c r="AS91" s="908"/>
      <c r="AT91" s="908"/>
      <c r="AU91" s="908"/>
      <c r="AV91" s="3"/>
      <c r="AW91" s="3"/>
    </row>
    <row r="92" spans="5:49" ht="10.5" x14ac:dyDescent="0.2">
      <c r="E92" s="441" t="s">
        <v>163</v>
      </c>
      <c r="F92" s="911" t="s">
        <v>25730</v>
      </c>
      <c r="G92" s="848" t="s">
        <v>25729</v>
      </c>
      <c r="H92" s="909"/>
      <c r="I92" s="909"/>
      <c r="J92" s="909"/>
      <c r="K92" s="909"/>
      <c r="L92" s="909"/>
      <c r="M92" s="909"/>
      <c r="N92" s="909"/>
      <c r="O92" s="909"/>
      <c r="P92" s="908"/>
      <c r="Q92" s="908"/>
      <c r="R92" s="908"/>
      <c r="S92" s="908"/>
      <c r="T92" s="908"/>
      <c r="U92" s="908"/>
      <c r="V92" s="908"/>
      <c r="W92" s="908"/>
      <c r="X92" s="908"/>
      <c r="Y92" s="908"/>
      <c r="Z92" s="908"/>
      <c r="AA92" s="908"/>
      <c r="AB92" s="908"/>
      <c r="AC92" s="908"/>
      <c r="AD92" s="908"/>
      <c r="AE92" s="908"/>
      <c r="AF92" s="908"/>
      <c r="AG92" s="908"/>
      <c r="AH92" s="908"/>
      <c r="AI92" s="908"/>
      <c r="AJ92" s="908"/>
      <c r="AK92" s="908"/>
      <c r="AL92" s="908"/>
      <c r="AM92" s="908"/>
      <c r="AN92" s="908"/>
      <c r="AO92" s="908"/>
      <c r="AP92" s="908"/>
      <c r="AQ92" s="908"/>
      <c r="AR92" s="908"/>
      <c r="AS92" s="908"/>
      <c r="AT92" s="908"/>
      <c r="AU92" s="908"/>
      <c r="AV92" s="3"/>
      <c r="AW92" s="3"/>
    </row>
    <row r="93" spans="5:49" ht="10.5" x14ac:dyDescent="0.2">
      <c r="E93" s="441" t="s">
        <v>164</v>
      </c>
      <c r="F93" s="911" t="s">
        <v>25728</v>
      </c>
      <c r="G93" s="848" t="s">
        <v>25727</v>
      </c>
      <c r="H93" s="909"/>
      <c r="I93" s="909"/>
      <c r="J93" s="909"/>
      <c r="K93" s="909"/>
      <c r="L93" s="909"/>
      <c r="M93" s="909"/>
      <c r="N93" s="909"/>
      <c r="O93" s="909"/>
      <c r="P93" s="908"/>
      <c r="Q93" s="908"/>
      <c r="R93" s="908"/>
      <c r="S93" s="908"/>
      <c r="T93" s="908"/>
      <c r="U93" s="908"/>
      <c r="V93" s="908"/>
      <c r="W93" s="908"/>
      <c r="X93" s="908"/>
      <c r="Y93" s="908"/>
      <c r="Z93" s="908"/>
      <c r="AA93" s="908"/>
      <c r="AB93" s="908"/>
      <c r="AC93" s="908"/>
      <c r="AD93" s="908"/>
      <c r="AE93" s="908"/>
      <c r="AF93" s="908"/>
      <c r="AG93" s="908"/>
      <c r="AH93" s="908"/>
      <c r="AI93" s="908"/>
      <c r="AJ93" s="908"/>
      <c r="AK93" s="908"/>
      <c r="AL93" s="908"/>
      <c r="AM93" s="908"/>
      <c r="AN93" s="908"/>
      <c r="AO93" s="908"/>
      <c r="AP93" s="908"/>
      <c r="AQ93" s="908"/>
      <c r="AR93" s="908"/>
      <c r="AS93" s="908"/>
      <c r="AT93" s="908"/>
      <c r="AU93" s="908"/>
      <c r="AV93" s="3"/>
      <c r="AW93" s="3"/>
    </row>
    <row r="94" spans="5:49" ht="10.5" x14ac:dyDescent="0.2">
      <c r="E94" s="441" t="s">
        <v>165</v>
      </c>
      <c r="F94" s="911" t="s">
        <v>25726</v>
      </c>
      <c r="G94" s="848" t="s">
        <v>25725</v>
      </c>
      <c r="H94" s="909"/>
      <c r="I94" s="909"/>
      <c r="J94" s="909"/>
      <c r="K94" s="909"/>
      <c r="L94" s="909"/>
      <c r="M94" s="909"/>
      <c r="N94" s="909"/>
      <c r="O94" s="909"/>
      <c r="P94" s="908"/>
      <c r="Q94" s="908"/>
      <c r="R94" s="908"/>
      <c r="S94" s="908"/>
      <c r="T94" s="908"/>
      <c r="U94" s="908"/>
      <c r="V94" s="908"/>
      <c r="W94" s="908"/>
      <c r="X94" s="908"/>
      <c r="Y94" s="908"/>
      <c r="Z94" s="908"/>
      <c r="AA94" s="908"/>
      <c r="AB94" s="908"/>
      <c r="AC94" s="908"/>
      <c r="AD94" s="908"/>
      <c r="AE94" s="908"/>
      <c r="AF94" s="908"/>
      <c r="AG94" s="908"/>
      <c r="AH94" s="908"/>
      <c r="AI94" s="908"/>
      <c r="AJ94" s="908"/>
      <c r="AK94" s="908"/>
      <c r="AL94" s="908"/>
      <c r="AM94" s="908"/>
      <c r="AN94" s="908"/>
      <c r="AO94" s="908"/>
      <c r="AP94" s="908"/>
      <c r="AQ94" s="908"/>
      <c r="AR94" s="908"/>
      <c r="AS94" s="908"/>
      <c r="AT94" s="908"/>
      <c r="AU94" s="908"/>
      <c r="AV94" s="3"/>
      <c r="AW94" s="3"/>
    </row>
    <row r="95" spans="5:49" ht="10.5" x14ac:dyDescent="0.2">
      <c r="E95" s="441" t="s">
        <v>166</v>
      </c>
      <c r="F95" s="911" t="s">
        <v>25724</v>
      </c>
      <c r="G95" s="848" t="s">
        <v>25723</v>
      </c>
      <c r="H95" s="909"/>
      <c r="I95" s="909"/>
      <c r="J95" s="909"/>
      <c r="K95" s="909"/>
      <c r="L95" s="909"/>
      <c r="M95" s="909"/>
      <c r="N95" s="909"/>
      <c r="O95" s="909"/>
      <c r="P95" s="908"/>
      <c r="Q95" s="908"/>
      <c r="R95" s="908"/>
      <c r="S95" s="908"/>
      <c r="T95" s="908"/>
      <c r="U95" s="908"/>
      <c r="V95" s="908"/>
      <c r="W95" s="908"/>
      <c r="X95" s="908"/>
      <c r="Y95" s="908"/>
      <c r="Z95" s="908"/>
      <c r="AA95" s="908"/>
      <c r="AB95" s="908"/>
      <c r="AC95" s="908"/>
      <c r="AD95" s="908"/>
      <c r="AE95" s="908"/>
      <c r="AF95" s="908"/>
      <c r="AG95" s="908"/>
      <c r="AH95" s="908"/>
      <c r="AI95" s="908"/>
      <c r="AJ95" s="908"/>
      <c r="AK95" s="908"/>
      <c r="AL95" s="908"/>
      <c r="AM95" s="908"/>
      <c r="AN95" s="908"/>
      <c r="AO95" s="908"/>
      <c r="AP95" s="908"/>
      <c r="AQ95" s="908"/>
      <c r="AR95" s="908"/>
      <c r="AS95" s="908"/>
      <c r="AT95" s="908"/>
      <c r="AU95" s="908"/>
      <c r="AV95" s="3"/>
      <c r="AW95" s="3"/>
    </row>
    <row r="96" spans="5:49" ht="10.5" x14ac:dyDescent="0.2">
      <c r="E96" s="441" t="s">
        <v>167</v>
      </c>
      <c r="F96" s="911" t="s">
        <v>25722</v>
      </c>
      <c r="G96" s="848" t="s">
        <v>25721</v>
      </c>
      <c r="H96" s="909"/>
      <c r="I96" s="909"/>
      <c r="J96" s="909"/>
      <c r="K96" s="909"/>
      <c r="L96" s="909"/>
      <c r="M96" s="909"/>
      <c r="N96" s="909"/>
      <c r="O96" s="909"/>
      <c r="P96" s="908"/>
      <c r="Q96" s="908"/>
      <c r="R96" s="908"/>
      <c r="S96" s="908"/>
      <c r="T96" s="908"/>
      <c r="U96" s="908"/>
      <c r="V96" s="908"/>
      <c r="W96" s="908"/>
      <c r="X96" s="908"/>
      <c r="Y96" s="908"/>
      <c r="Z96" s="908"/>
      <c r="AA96" s="908"/>
      <c r="AB96" s="908"/>
      <c r="AC96" s="908"/>
      <c r="AD96" s="908"/>
      <c r="AE96" s="908"/>
      <c r="AF96" s="908"/>
      <c r="AG96" s="908"/>
      <c r="AH96" s="908"/>
      <c r="AI96" s="908"/>
      <c r="AJ96" s="908"/>
      <c r="AK96" s="908"/>
      <c r="AL96" s="908"/>
      <c r="AM96" s="908"/>
      <c r="AN96" s="908"/>
      <c r="AO96" s="908"/>
      <c r="AP96" s="908"/>
      <c r="AQ96" s="908"/>
      <c r="AR96" s="908"/>
      <c r="AS96" s="908"/>
      <c r="AT96" s="908"/>
      <c r="AU96" s="908"/>
      <c r="AV96" s="3"/>
      <c r="AW96" s="3"/>
    </row>
    <row r="97" spans="5:49" ht="10.5" x14ac:dyDescent="0.2">
      <c r="E97" s="441" t="s">
        <v>168</v>
      </c>
      <c r="F97" s="917">
        <v>7.2</v>
      </c>
      <c r="G97" s="1361" t="s">
        <v>25720</v>
      </c>
      <c r="H97" s="1361"/>
      <c r="I97" s="1361"/>
      <c r="J97" s="1361"/>
      <c r="K97" s="1361"/>
      <c r="L97" s="1361"/>
      <c r="M97" s="1361"/>
      <c r="N97" s="1361"/>
      <c r="O97" s="1361"/>
      <c r="P97" s="1361"/>
      <c r="Q97" s="1361"/>
      <c r="R97" s="1361"/>
      <c r="S97" s="1361"/>
      <c r="T97" s="1361"/>
      <c r="U97" s="1361"/>
      <c r="V97" s="1361"/>
      <c r="W97" s="1361"/>
      <c r="X97" s="1361"/>
      <c r="Y97" s="1361"/>
      <c r="Z97" s="1361"/>
      <c r="AA97" s="1361"/>
      <c r="AB97" s="1361"/>
      <c r="AC97" s="1361"/>
      <c r="AD97" s="1361"/>
      <c r="AE97" s="1361"/>
      <c r="AF97" s="1361"/>
      <c r="AG97" s="1361"/>
      <c r="AH97" s="1361"/>
      <c r="AI97" s="1361"/>
      <c r="AJ97" s="1361"/>
      <c r="AK97" s="1361"/>
      <c r="AL97" s="1361"/>
      <c r="AM97" s="1361"/>
      <c r="AN97" s="1361"/>
      <c r="AO97" s="1361"/>
      <c r="AP97" s="1361"/>
      <c r="AQ97" s="1361"/>
      <c r="AR97" s="1361"/>
      <c r="AS97" s="1361"/>
      <c r="AT97" s="1361"/>
      <c r="AU97" s="1361"/>
      <c r="AV97" s="1361"/>
      <c r="AW97" s="1361"/>
    </row>
    <row r="98" spans="5:49" ht="10.5" x14ac:dyDescent="0.2">
      <c r="E98" s="441" t="s">
        <v>169</v>
      </c>
      <c r="F98" s="911" t="s">
        <v>25719</v>
      </c>
      <c r="G98" s="916" t="s">
        <v>80</v>
      </c>
      <c r="H98" s="909"/>
      <c r="I98" s="909"/>
      <c r="J98" s="909"/>
      <c r="K98" s="909"/>
      <c r="L98" s="909"/>
      <c r="M98" s="909"/>
      <c r="N98" s="909"/>
      <c r="O98" s="909"/>
      <c r="P98" s="908"/>
      <c r="Q98" s="908"/>
      <c r="R98" s="908"/>
      <c r="S98" s="908"/>
      <c r="T98" s="908"/>
      <c r="U98" s="908"/>
      <c r="V98" s="908"/>
      <c r="W98" s="908"/>
      <c r="X98" s="908"/>
      <c r="Y98" s="908"/>
      <c r="Z98" s="908"/>
      <c r="AA98" s="908"/>
      <c r="AB98" s="908"/>
      <c r="AC98" s="908"/>
      <c r="AD98" s="908"/>
      <c r="AE98" s="908"/>
      <c r="AF98" s="908"/>
      <c r="AG98" s="908"/>
      <c r="AH98" s="908"/>
      <c r="AI98" s="908"/>
      <c r="AJ98" s="908"/>
      <c r="AK98" s="908"/>
      <c r="AL98" s="908"/>
      <c r="AM98" s="908"/>
      <c r="AN98" s="908"/>
      <c r="AO98" s="908"/>
      <c r="AP98" s="908"/>
      <c r="AQ98" s="908"/>
      <c r="AR98" s="908"/>
      <c r="AS98" s="908"/>
      <c r="AT98" s="908"/>
      <c r="AU98" s="908"/>
      <c r="AV98" s="3"/>
      <c r="AW98" s="3"/>
    </row>
    <row r="99" spans="5:49" ht="10.5" x14ac:dyDescent="0.2">
      <c r="E99" s="441" t="s">
        <v>170</v>
      </c>
      <c r="F99" s="912">
        <v>8</v>
      </c>
      <c r="G99" s="1373" t="s">
        <v>25718</v>
      </c>
      <c r="H99" s="1373"/>
      <c r="I99" s="1373"/>
      <c r="J99" s="1373"/>
      <c r="K99" s="1373"/>
      <c r="L99" s="1373"/>
      <c r="M99" s="1373"/>
      <c r="N99" s="1373"/>
      <c r="O99" s="1373"/>
      <c r="P99" s="1373"/>
      <c r="Q99" s="1373"/>
      <c r="R99" s="1373"/>
      <c r="S99" s="1373"/>
      <c r="T99" s="1373"/>
      <c r="U99" s="1373"/>
      <c r="V99" s="1373"/>
      <c r="W99" s="1373"/>
      <c r="X99" s="1373"/>
      <c r="Y99" s="1373"/>
      <c r="Z99" s="1373"/>
      <c r="AA99" s="1373"/>
      <c r="AB99" s="1373"/>
      <c r="AC99" s="1373"/>
      <c r="AD99" s="1373"/>
      <c r="AE99" s="1373"/>
      <c r="AF99" s="1373"/>
      <c r="AG99" s="1373"/>
      <c r="AH99" s="1373"/>
      <c r="AI99" s="1373"/>
      <c r="AJ99" s="1373"/>
      <c r="AK99" s="1373"/>
      <c r="AL99" s="1373"/>
      <c r="AM99" s="1373"/>
      <c r="AN99" s="1373"/>
      <c r="AO99" s="1373"/>
      <c r="AP99" s="1373"/>
      <c r="AQ99" s="1373"/>
      <c r="AR99" s="1373"/>
      <c r="AS99" s="1373"/>
      <c r="AT99" s="1373"/>
      <c r="AU99" s="1373"/>
      <c r="AV99" s="1373"/>
      <c r="AW99" s="1373"/>
    </row>
    <row r="100" spans="5:49" ht="10.5" x14ac:dyDescent="0.2">
      <c r="E100" s="441" t="s">
        <v>171</v>
      </c>
      <c r="F100" s="911">
        <v>8.1</v>
      </c>
      <c r="G100" s="915" t="s">
        <v>80</v>
      </c>
      <c r="H100" s="909"/>
      <c r="I100" s="909"/>
      <c r="J100" s="909"/>
      <c r="K100" s="909"/>
      <c r="L100" s="909"/>
      <c r="M100" s="909"/>
      <c r="N100" s="909"/>
      <c r="O100" s="909"/>
      <c r="P100" s="908"/>
      <c r="Q100" s="908"/>
      <c r="R100" s="908"/>
      <c r="S100" s="908"/>
      <c r="T100" s="914"/>
      <c r="U100" s="914"/>
      <c r="V100" s="914"/>
      <c r="W100" s="914"/>
      <c r="X100" s="914"/>
      <c r="Y100" s="914"/>
      <c r="Z100" s="914"/>
      <c r="AA100" s="914"/>
      <c r="AB100" s="914"/>
      <c r="AC100" s="914"/>
      <c r="AD100" s="914"/>
      <c r="AE100" s="914"/>
      <c r="AF100" s="908"/>
      <c r="AG100" s="908"/>
      <c r="AH100" s="908"/>
      <c r="AI100" s="908"/>
      <c r="AJ100" s="908"/>
      <c r="AK100" s="908"/>
      <c r="AL100" s="908"/>
      <c r="AM100" s="908"/>
      <c r="AN100" s="908"/>
      <c r="AO100" s="908"/>
      <c r="AP100" s="908"/>
      <c r="AQ100" s="908"/>
      <c r="AR100" s="908"/>
      <c r="AS100" s="908"/>
      <c r="AT100" s="908"/>
      <c r="AU100" s="908"/>
      <c r="AV100" s="908"/>
      <c r="AW100" s="908"/>
    </row>
    <row r="101" spans="5:49" ht="10.5" x14ac:dyDescent="0.2">
      <c r="E101" s="441" t="s">
        <v>173</v>
      </c>
      <c r="F101" s="912">
        <v>9</v>
      </c>
      <c r="G101" s="1373" t="s">
        <v>25717</v>
      </c>
      <c r="H101" s="1373"/>
      <c r="I101" s="1373"/>
      <c r="J101" s="1373"/>
      <c r="K101" s="1373"/>
      <c r="L101" s="1373"/>
      <c r="M101" s="1373"/>
      <c r="N101" s="1373"/>
      <c r="O101" s="1373"/>
      <c r="P101" s="1373"/>
      <c r="Q101" s="1373"/>
      <c r="R101" s="1373"/>
      <c r="S101" s="1373"/>
      <c r="T101" s="1373"/>
      <c r="U101" s="1373"/>
      <c r="V101" s="1373"/>
      <c r="W101" s="1373"/>
      <c r="X101" s="1373"/>
      <c r="Y101" s="1373"/>
      <c r="Z101" s="1373"/>
      <c r="AA101" s="1373"/>
      <c r="AB101" s="1373"/>
      <c r="AC101" s="1373"/>
      <c r="AD101" s="1373"/>
      <c r="AE101" s="1373"/>
      <c r="AF101" s="1373"/>
      <c r="AG101" s="1373"/>
      <c r="AH101" s="1373"/>
      <c r="AI101" s="1373"/>
      <c r="AJ101" s="1373"/>
      <c r="AK101" s="1373"/>
      <c r="AL101" s="1373"/>
      <c r="AM101" s="1373"/>
      <c r="AN101" s="1373"/>
      <c r="AO101" s="1373"/>
      <c r="AP101" s="1373"/>
      <c r="AQ101" s="1373"/>
      <c r="AR101" s="1373"/>
      <c r="AS101" s="1373"/>
      <c r="AT101" s="1373"/>
      <c r="AU101" s="1373"/>
      <c r="AV101" s="1373"/>
      <c r="AW101" s="1373"/>
    </row>
    <row r="102" spans="5:49" ht="10.5" x14ac:dyDescent="0.2">
      <c r="E102" s="441" t="s">
        <v>175</v>
      </c>
      <c r="F102" s="911">
        <v>9.1</v>
      </c>
      <c r="G102" s="847" t="s">
        <v>25703</v>
      </c>
      <c r="H102" s="909"/>
      <c r="I102" s="908"/>
      <c r="J102" s="908"/>
      <c r="K102" s="909"/>
      <c r="L102" s="909"/>
      <c r="M102" s="908"/>
      <c r="N102" s="908"/>
      <c r="O102" s="908"/>
      <c r="P102" s="908"/>
      <c r="Q102" s="908"/>
      <c r="R102" s="908"/>
      <c r="S102" s="908"/>
      <c r="T102" s="908"/>
      <c r="U102" s="908"/>
      <c r="V102" s="908"/>
      <c r="W102" s="908"/>
      <c r="X102" s="908"/>
      <c r="Y102" s="908"/>
      <c r="Z102" s="908"/>
      <c r="AA102" s="908"/>
      <c r="AB102" s="908"/>
      <c r="AC102" s="908"/>
      <c r="AD102" s="908"/>
      <c r="AE102" s="908"/>
      <c r="AF102" s="908"/>
      <c r="AG102" s="908"/>
      <c r="AH102" s="908"/>
      <c r="AI102" s="908"/>
      <c r="AJ102" s="908"/>
      <c r="AK102" s="908"/>
      <c r="AL102" s="908"/>
      <c r="AM102" s="908"/>
      <c r="AN102" s="908"/>
      <c r="AO102" s="908"/>
      <c r="AP102" s="908"/>
      <c r="AQ102" s="908"/>
      <c r="AR102" s="908"/>
      <c r="AS102" s="908"/>
      <c r="AT102" s="908"/>
      <c r="AU102" s="908"/>
      <c r="AV102" s="908"/>
      <c r="AW102" s="908"/>
    </row>
    <row r="103" spans="5:49" ht="10.5" x14ac:dyDescent="0.2">
      <c r="E103" s="441" t="s">
        <v>177</v>
      </c>
      <c r="F103" s="911">
        <v>9.1999999999999993</v>
      </c>
      <c r="G103" s="847" t="s">
        <v>25703</v>
      </c>
      <c r="H103" s="909"/>
      <c r="I103" s="908"/>
      <c r="J103" s="908"/>
      <c r="K103" s="909"/>
      <c r="L103" s="909"/>
      <c r="M103" s="908"/>
      <c r="N103" s="908"/>
      <c r="O103" s="908"/>
      <c r="P103" s="908"/>
      <c r="Q103" s="908"/>
      <c r="R103" s="908"/>
      <c r="S103" s="908"/>
      <c r="T103" s="908"/>
      <c r="U103" s="908"/>
      <c r="V103" s="908"/>
      <c r="W103" s="908"/>
      <c r="X103" s="908"/>
      <c r="Y103" s="908"/>
      <c r="Z103" s="908"/>
      <c r="AA103" s="908"/>
      <c r="AB103" s="908"/>
      <c r="AC103" s="908"/>
      <c r="AD103" s="908"/>
      <c r="AE103" s="908"/>
      <c r="AF103" s="908"/>
      <c r="AG103" s="908"/>
      <c r="AH103" s="908"/>
      <c r="AI103" s="908"/>
      <c r="AJ103" s="908"/>
      <c r="AK103" s="908"/>
      <c r="AL103" s="908"/>
      <c r="AM103" s="908"/>
      <c r="AN103" s="908"/>
      <c r="AO103" s="908"/>
      <c r="AP103" s="908"/>
      <c r="AQ103" s="908"/>
      <c r="AR103" s="908"/>
      <c r="AS103" s="908"/>
      <c r="AT103" s="908"/>
      <c r="AU103" s="908"/>
      <c r="AV103" s="908"/>
      <c r="AW103" s="908"/>
    </row>
    <row r="104" spans="5:49" ht="10.5" x14ac:dyDescent="0.2">
      <c r="E104" s="441" t="s">
        <v>179</v>
      </c>
      <c r="F104" s="911">
        <v>9.3000000000000007</v>
      </c>
      <c r="G104" s="847" t="s">
        <v>25703</v>
      </c>
      <c r="H104" s="909"/>
      <c r="I104" s="908"/>
      <c r="J104" s="908"/>
      <c r="K104" s="909"/>
      <c r="L104" s="909"/>
      <c r="M104" s="908"/>
      <c r="N104" s="908"/>
      <c r="O104" s="908"/>
      <c r="P104" s="908"/>
      <c r="Q104" s="908"/>
      <c r="R104" s="908"/>
      <c r="S104" s="908"/>
      <c r="T104" s="908"/>
      <c r="U104" s="908"/>
      <c r="V104" s="908"/>
      <c r="W104" s="908"/>
      <c r="X104" s="908"/>
      <c r="Y104" s="908"/>
      <c r="Z104" s="908"/>
      <c r="AA104" s="908"/>
      <c r="AB104" s="908"/>
      <c r="AC104" s="908"/>
      <c r="AD104" s="908"/>
      <c r="AE104" s="908"/>
      <c r="AF104" s="908"/>
      <c r="AG104" s="908"/>
      <c r="AH104" s="908"/>
      <c r="AI104" s="908"/>
      <c r="AJ104" s="908"/>
      <c r="AK104" s="908"/>
      <c r="AL104" s="908"/>
      <c r="AM104" s="908"/>
      <c r="AN104" s="908"/>
      <c r="AO104" s="908"/>
      <c r="AP104" s="908"/>
      <c r="AQ104" s="908"/>
      <c r="AR104" s="908"/>
      <c r="AS104" s="908"/>
      <c r="AT104" s="908"/>
      <c r="AU104" s="908"/>
      <c r="AV104" s="908"/>
      <c r="AW104" s="908"/>
    </row>
    <row r="105" spans="5:49" ht="10.5" x14ac:dyDescent="0.2">
      <c r="E105" s="441" t="s">
        <v>180</v>
      </c>
      <c r="F105" s="911">
        <v>9.4</v>
      </c>
      <c r="G105" s="847" t="s">
        <v>25703</v>
      </c>
      <c r="H105" s="909"/>
      <c r="I105" s="908"/>
      <c r="J105" s="908"/>
      <c r="K105" s="909"/>
      <c r="L105" s="909"/>
      <c r="M105" s="908"/>
      <c r="N105" s="908"/>
      <c r="O105" s="908"/>
      <c r="P105" s="908"/>
      <c r="Q105" s="908"/>
      <c r="R105" s="908"/>
      <c r="S105" s="908"/>
      <c r="T105" s="908"/>
      <c r="U105" s="908"/>
      <c r="V105" s="908"/>
      <c r="W105" s="908"/>
      <c r="X105" s="908"/>
      <c r="Y105" s="908"/>
      <c r="Z105" s="908"/>
      <c r="AA105" s="908"/>
      <c r="AB105" s="908"/>
      <c r="AC105" s="908"/>
      <c r="AD105" s="908"/>
      <c r="AE105" s="908"/>
      <c r="AF105" s="908"/>
      <c r="AG105" s="908"/>
      <c r="AH105" s="908"/>
      <c r="AI105" s="908"/>
      <c r="AJ105" s="908"/>
      <c r="AK105" s="908"/>
      <c r="AL105" s="908"/>
      <c r="AM105" s="908"/>
      <c r="AN105" s="908"/>
      <c r="AO105" s="908"/>
      <c r="AP105" s="908"/>
      <c r="AQ105" s="908"/>
      <c r="AR105" s="908"/>
      <c r="AS105" s="908"/>
      <c r="AT105" s="908"/>
      <c r="AU105" s="908"/>
      <c r="AV105" s="908"/>
      <c r="AW105" s="908"/>
    </row>
    <row r="106" spans="5:49" ht="10.5" x14ac:dyDescent="0.2">
      <c r="E106" s="441" t="s">
        <v>181</v>
      </c>
      <c r="F106" s="911">
        <v>9.5</v>
      </c>
      <c r="G106" s="847" t="s">
        <v>25703</v>
      </c>
      <c r="H106" s="909"/>
      <c r="I106" s="908"/>
      <c r="J106" s="908"/>
      <c r="K106" s="909"/>
      <c r="L106" s="909"/>
      <c r="M106" s="908"/>
      <c r="N106" s="908"/>
      <c r="O106" s="908"/>
      <c r="P106" s="908"/>
      <c r="Q106" s="908"/>
      <c r="R106" s="908"/>
      <c r="S106" s="908"/>
      <c r="T106" s="908"/>
      <c r="U106" s="908"/>
      <c r="V106" s="908"/>
      <c r="W106" s="908"/>
      <c r="X106" s="908"/>
      <c r="Y106" s="908"/>
      <c r="Z106" s="908"/>
      <c r="AA106" s="908"/>
      <c r="AB106" s="908"/>
      <c r="AC106" s="908"/>
      <c r="AD106" s="908"/>
      <c r="AE106" s="908"/>
      <c r="AF106" s="908"/>
      <c r="AG106" s="908"/>
      <c r="AH106" s="908"/>
      <c r="AI106" s="908"/>
      <c r="AJ106" s="908"/>
      <c r="AK106" s="908"/>
      <c r="AL106" s="908"/>
      <c r="AM106" s="908"/>
      <c r="AN106" s="908"/>
      <c r="AO106" s="908"/>
      <c r="AP106" s="908"/>
      <c r="AQ106" s="908"/>
      <c r="AR106" s="908"/>
      <c r="AS106" s="908"/>
      <c r="AT106" s="908"/>
      <c r="AU106" s="908"/>
      <c r="AV106" s="908"/>
      <c r="AW106" s="908"/>
    </row>
    <row r="107" spans="5:49" ht="10.5" x14ac:dyDescent="0.2">
      <c r="E107" s="441" t="s">
        <v>182</v>
      </c>
      <c r="F107" s="911">
        <v>9.6</v>
      </c>
      <c r="G107" s="847" t="s">
        <v>25703</v>
      </c>
      <c r="H107" s="909"/>
      <c r="I107" s="908"/>
      <c r="J107" s="908"/>
      <c r="K107" s="909"/>
      <c r="L107" s="909"/>
      <c r="M107" s="908"/>
      <c r="N107" s="908"/>
      <c r="O107" s="908"/>
      <c r="P107" s="908"/>
      <c r="Q107" s="908"/>
      <c r="R107" s="908"/>
      <c r="S107" s="908"/>
      <c r="T107" s="908"/>
      <c r="U107" s="908"/>
      <c r="V107" s="908"/>
      <c r="W107" s="908"/>
      <c r="X107" s="908"/>
      <c r="Y107" s="908"/>
      <c r="Z107" s="908"/>
      <c r="AA107" s="908"/>
      <c r="AB107" s="908"/>
      <c r="AC107" s="908"/>
      <c r="AD107" s="908"/>
      <c r="AE107" s="908"/>
      <c r="AF107" s="908"/>
      <c r="AG107" s="908"/>
      <c r="AH107" s="908"/>
      <c r="AI107" s="908"/>
      <c r="AJ107" s="908"/>
      <c r="AK107" s="908"/>
      <c r="AL107" s="908"/>
      <c r="AM107" s="908"/>
      <c r="AN107" s="908"/>
      <c r="AO107" s="908"/>
      <c r="AP107" s="908"/>
      <c r="AQ107" s="908"/>
      <c r="AR107" s="908"/>
      <c r="AS107" s="908"/>
      <c r="AT107" s="908"/>
      <c r="AU107" s="908"/>
      <c r="AV107" s="908"/>
      <c r="AW107" s="908"/>
    </row>
    <row r="108" spans="5:49" ht="10.5" x14ac:dyDescent="0.2">
      <c r="E108" s="441" t="s">
        <v>183</v>
      </c>
      <c r="F108" s="911">
        <v>9.6999999999999993</v>
      </c>
      <c r="G108" s="847" t="s">
        <v>25703</v>
      </c>
      <c r="H108" s="909"/>
      <c r="I108" s="908"/>
      <c r="J108" s="908"/>
      <c r="K108" s="909"/>
      <c r="L108" s="909"/>
      <c r="M108" s="908"/>
      <c r="N108" s="908"/>
      <c r="O108" s="908"/>
      <c r="P108" s="908"/>
      <c r="Q108" s="908"/>
      <c r="R108" s="908"/>
      <c r="S108" s="908"/>
      <c r="T108" s="908"/>
      <c r="U108" s="908"/>
      <c r="V108" s="908"/>
      <c r="W108" s="908"/>
      <c r="X108" s="908"/>
      <c r="Y108" s="908"/>
      <c r="Z108" s="908"/>
      <c r="AA108" s="908"/>
      <c r="AB108" s="908"/>
      <c r="AC108" s="908"/>
      <c r="AD108" s="908"/>
      <c r="AE108" s="908"/>
      <c r="AF108" s="908"/>
      <c r="AG108" s="908"/>
      <c r="AH108" s="908"/>
      <c r="AI108" s="908"/>
      <c r="AJ108" s="908"/>
      <c r="AK108" s="908"/>
      <c r="AL108" s="908"/>
      <c r="AM108" s="908"/>
      <c r="AN108" s="908"/>
      <c r="AO108" s="908"/>
      <c r="AP108" s="908"/>
      <c r="AQ108" s="908"/>
      <c r="AR108" s="908"/>
      <c r="AS108" s="908"/>
      <c r="AT108" s="908"/>
      <c r="AU108" s="908"/>
      <c r="AV108" s="908"/>
      <c r="AW108" s="908"/>
    </row>
    <row r="109" spans="5:49" ht="10.5" x14ac:dyDescent="0.2">
      <c r="E109" s="441" t="s">
        <v>184</v>
      </c>
      <c r="F109" s="911">
        <v>9.8000000000000007</v>
      </c>
      <c r="G109" s="847" t="s">
        <v>25703</v>
      </c>
      <c r="H109" s="909"/>
      <c r="I109" s="908"/>
      <c r="J109" s="908"/>
      <c r="K109" s="909"/>
      <c r="L109" s="909"/>
      <c r="M109" s="908"/>
      <c r="N109" s="908"/>
      <c r="O109" s="908"/>
      <c r="P109" s="908"/>
      <c r="Q109" s="908"/>
      <c r="R109" s="908"/>
      <c r="S109" s="908"/>
      <c r="T109" s="908"/>
      <c r="U109" s="908"/>
      <c r="V109" s="908"/>
      <c r="W109" s="908"/>
      <c r="X109" s="908"/>
      <c r="Y109" s="908"/>
      <c r="Z109" s="908"/>
      <c r="AA109" s="908"/>
      <c r="AB109" s="908"/>
      <c r="AC109" s="908"/>
      <c r="AD109" s="908"/>
      <c r="AE109" s="908"/>
      <c r="AF109" s="908"/>
      <c r="AG109" s="908"/>
      <c r="AH109" s="908"/>
      <c r="AI109" s="908"/>
      <c r="AJ109" s="908"/>
      <c r="AK109" s="908"/>
      <c r="AL109" s="908"/>
      <c r="AM109" s="908"/>
      <c r="AN109" s="908"/>
      <c r="AO109" s="908"/>
      <c r="AP109" s="908"/>
      <c r="AQ109" s="908"/>
      <c r="AR109" s="908"/>
      <c r="AS109" s="908"/>
      <c r="AT109" s="908"/>
      <c r="AU109" s="908"/>
      <c r="AV109" s="908"/>
      <c r="AW109" s="908"/>
    </row>
    <row r="110" spans="5:49" ht="10.5" x14ac:dyDescent="0.2">
      <c r="E110" s="441" t="s">
        <v>185</v>
      </c>
      <c r="F110" s="911">
        <v>9.9</v>
      </c>
      <c r="G110" s="847" t="s">
        <v>25703</v>
      </c>
      <c r="H110" s="909"/>
      <c r="I110" s="908"/>
      <c r="J110" s="908"/>
      <c r="K110" s="909"/>
      <c r="L110" s="909"/>
      <c r="M110" s="908"/>
      <c r="N110" s="908"/>
      <c r="O110" s="908"/>
      <c r="P110" s="908"/>
      <c r="Q110" s="908"/>
      <c r="R110" s="908"/>
      <c r="S110" s="908"/>
      <c r="T110" s="908"/>
      <c r="U110" s="908"/>
      <c r="V110" s="908"/>
      <c r="W110" s="908"/>
      <c r="X110" s="908"/>
      <c r="Y110" s="908"/>
      <c r="Z110" s="908"/>
      <c r="AA110" s="908"/>
      <c r="AB110" s="908"/>
      <c r="AC110" s="908"/>
      <c r="AD110" s="908"/>
      <c r="AE110" s="908"/>
      <c r="AF110" s="908"/>
      <c r="AG110" s="908"/>
      <c r="AH110" s="908"/>
      <c r="AI110" s="908"/>
      <c r="AJ110" s="908"/>
      <c r="AK110" s="908"/>
      <c r="AL110" s="908"/>
      <c r="AM110" s="908"/>
      <c r="AN110" s="908"/>
      <c r="AO110" s="908"/>
      <c r="AP110" s="908"/>
      <c r="AQ110" s="908"/>
      <c r="AR110" s="908"/>
      <c r="AS110" s="908"/>
      <c r="AT110" s="908"/>
      <c r="AU110" s="908"/>
      <c r="AV110" s="908"/>
      <c r="AW110" s="908"/>
    </row>
    <row r="111" spans="5:49" ht="10.5" x14ac:dyDescent="0.2">
      <c r="E111" s="441" t="s">
        <v>186</v>
      </c>
      <c r="F111" s="910">
        <v>9.1</v>
      </c>
      <c r="G111" s="847" t="s">
        <v>25703</v>
      </c>
      <c r="H111" s="909"/>
      <c r="I111" s="913"/>
      <c r="J111" s="908"/>
      <c r="K111" s="909"/>
      <c r="L111" s="909"/>
      <c r="M111" s="908"/>
      <c r="N111" s="908"/>
      <c r="O111" s="908"/>
      <c r="P111" s="908"/>
      <c r="Q111" s="908"/>
      <c r="R111" s="908"/>
      <c r="S111" s="908"/>
      <c r="T111" s="908"/>
      <c r="U111" s="908"/>
      <c r="V111" s="908"/>
      <c r="W111" s="908"/>
      <c r="X111" s="908"/>
      <c r="Y111" s="908"/>
      <c r="Z111" s="908"/>
      <c r="AA111" s="908"/>
      <c r="AB111" s="908"/>
      <c r="AC111" s="908"/>
      <c r="AD111" s="908"/>
      <c r="AE111" s="908"/>
      <c r="AF111" s="908"/>
      <c r="AG111" s="908"/>
      <c r="AH111" s="908"/>
      <c r="AI111" s="908"/>
      <c r="AJ111" s="908"/>
      <c r="AK111" s="908"/>
      <c r="AL111" s="908"/>
      <c r="AM111" s="908"/>
      <c r="AN111" s="908"/>
      <c r="AO111" s="908"/>
      <c r="AP111" s="908"/>
      <c r="AQ111" s="908"/>
      <c r="AR111" s="908"/>
      <c r="AS111" s="908"/>
      <c r="AT111" s="908"/>
      <c r="AU111" s="908"/>
      <c r="AV111" s="908"/>
      <c r="AW111" s="908"/>
    </row>
    <row r="112" spans="5:49" ht="10.5" x14ac:dyDescent="0.2">
      <c r="E112" s="441" t="s">
        <v>187</v>
      </c>
      <c r="F112" s="910">
        <v>9.11</v>
      </c>
      <c r="G112" s="847" t="s">
        <v>25703</v>
      </c>
      <c r="H112" s="909"/>
      <c r="I112" s="908"/>
      <c r="J112" s="908"/>
      <c r="K112" s="909"/>
      <c r="L112" s="909"/>
      <c r="M112" s="908"/>
      <c r="N112" s="908"/>
      <c r="O112" s="908"/>
      <c r="P112" s="908"/>
      <c r="Q112" s="908"/>
      <c r="R112" s="908"/>
      <c r="S112" s="908"/>
      <c r="T112" s="908"/>
      <c r="U112" s="908"/>
      <c r="V112" s="908"/>
      <c r="W112" s="908"/>
      <c r="X112" s="908"/>
      <c r="Y112" s="908"/>
      <c r="Z112" s="908"/>
      <c r="AA112" s="908"/>
      <c r="AB112" s="908"/>
      <c r="AC112" s="908"/>
      <c r="AD112" s="908"/>
      <c r="AE112" s="908"/>
      <c r="AF112" s="908"/>
      <c r="AG112" s="908"/>
      <c r="AH112" s="908"/>
      <c r="AI112" s="908"/>
      <c r="AJ112" s="908"/>
      <c r="AK112" s="908"/>
      <c r="AL112" s="908"/>
      <c r="AM112" s="908"/>
      <c r="AN112" s="908"/>
      <c r="AO112" s="908"/>
      <c r="AP112" s="908"/>
      <c r="AQ112" s="908"/>
      <c r="AR112" s="908"/>
      <c r="AS112" s="908"/>
      <c r="AT112" s="908"/>
      <c r="AU112" s="908"/>
      <c r="AV112" s="908"/>
      <c r="AW112" s="908"/>
    </row>
    <row r="113" spans="5:49" ht="10.5" x14ac:dyDescent="0.2">
      <c r="E113" s="441" t="s">
        <v>188</v>
      </c>
      <c r="F113" s="910">
        <v>9.1199999999999992</v>
      </c>
      <c r="G113" s="847" t="s">
        <v>25703</v>
      </c>
      <c r="H113" s="909"/>
      <c r="I113" s="908"/>
      <c r="J113" s="908"/>
      <c r="K113" s="909"/>
      <c r="L113" s="909"/>
      <c r="M113" s="908"/>
      <c r="N113" s="908"/>
      <c r="O113" s="908"/>
      <c r="P113" s="908"/>
      <c r="Q113" s="908"/>
      <c r="R113" s="908"/>
      <c r="S113" s="908"/>
      <c r="T113" s="908"/>
      <c r="U113" s="908"/>
      <c r="V113" s="908"/>
      <c r="W113" s="908"/>
      <c r="X113" s="908"/>
      <c r="Y113" s="908"/>
      <c r="Z113" s="908"/>
      <c r="AA113" s="908"/>
      <c r="AB113" s="908"/>
      <c r="AC113" s="908"/>
      <c r="AD113" s="908"/>
      <c r="AE113" s="908"/>
      <c r="AF113" s="908"/>
      <c r="AG113" s="908"/>
      <c r="AH113" s="908"/>
      <c r="AI113" s="908"/>
      <c r="AJ113" s="908"/>
      <c r="AK113" s="908"/>
      <c r="AL113" s="908"/>
      <c r="AM113" s="908"/>
      <c r="AN113" s="908"/>
      <c r="AO113" s="908"/>
      <c r="AP113" s="908"/>
      <c r="AQ113" s="908"/>
      <c r="AR113" s="908"/>
      <c r="AS113" s="908"/>
      <c r="AT113" s="908"/>
      <c r="AU113" s="908"/>
      <c r="AV113" s="908"/>
      <c r="AW113" s="908"/>
    </row>
    <row r="114" spans="5:49" ht="10.5" x14ac:dyDescent="0.2">
      <c r="E114" s="441" t="s">
        <v>189</v>
      </c>
      <c r="F114" s="910">
        <v>9.1300000000000008</v>
      </c>
      <c r="G114" s="847" t="s">
        <v>25703</v>
      </c>
      <c r="H114" s="909"/>
      <c r="I114" s="908"/>
      <c r="J114" s="908"/>
      <c r="K114" s="909"/>
      <c r="L114" s="909"/>
      <c r="M114" s="908"/>
      <c r="N114" s="908"/>
      <c r="O114" s="908"/>
      <c r="P114" s="908"/>
      <c r="Q114" s="908"/>
      <c r="R114" s="908"/>
      <c r="S114" s="908"/>
      <c r="T114" s="908"/>
      <c r="U114" s="908"/>
      <c r="V114" s="908"/>
      <c r="W114" s="908"/>
      <c r="X114" s="908"/>
      <c r="Y114" s="908"/>
      <c r="Z114" s="908"/>
      <c r="AA114" s="908"/>
      <c r="AB114" s="908"/>
      <c r="AC114" s="908"/>
      <c r="AD114" s="908"/>
      <c r="AE114" s="908"/>
      <c r="AF114" s="908"/>
      <c r="AG114" s="908"/>
      <c r="AH114" s="908"/>
      <c r="AI114" s="908"/>
      <c r="AJ114" s="908"/>
      <c r="AK114" s="908"/>
      <c r="AL114" s="908"/>
      <c r="AM114" s="908"/>
      <c r="AN114" s="908"/>
      <c r="AO114" s="908"/>
      <c r="AP114" s="908"/>
      <c r="AQ114" s="908"/>
      <c r="AR114" s="908"/>
      <c r="AS114" s="908"/>
      <c r="AT114" s="908"/>
      <c r="AU114" s="908"/>
      <c r="AV114" s="908"/>
      <c r="AW114" s="908"/>
    </row>
    <row r="115" spans="5:49" ht="10.5" x14ac:dyDescent="0.2">
      <c r="E115" s="441" t="s">
        <v>190</v>
      </c>
      <c r="F115" s="910">
        <v>9.14</v>
      </c>
      <c r="G115" s="847" t="s">
        <v>25703</v>
      </c>
      <c r="H115" s="909"/>
      <c r="I115" s="908"/>
      <c r="J115" s="908"/>
      <c r="K115" s="909"/>
      <c r="L115" s="909"/>
      <c r="M115" s="908"/>
      <c r="N115" s="908"/>
      <c r="O115" s="908"/>
      <c r="P115" s="908"/>
      <c r="Q115" s="908"/>
      <c r="R115" s="908"/>
      <c r="S115" s="908"/>
      <c r="T115" s="908"/>
      <c r="U115" s="908"/>
      <c r="V115" s="908"/>
      <c r="W115" s="908"/>
      <c r="X115" s="908"/>
      <c r="Y115" s="908"/>
      <c r="Z115" s="908"/>
      <c r="AA115" s="908"/>
      <c r="AB115" s="908"/>
      <c r="AC115" s="908"/>
      <c r="AD115" s="908"/>
      <c r="AE115" s="908"/>
      <c r="AF115" s="908"/>
      <c r="AG115" s="908"/>
      <c r="AH115" s="908"/>
      <c r="AI115" s="908"/>
      <c r="AJ115" s="908"/>
      <c r="AK115" s="908"/>
      <c r="AL115" s="908"/>
      <c r="AM115" s="908"/>
      <c r="AN115" s="908"/>
      <c r="AO115" s="908"/>
      <c r="AP115" s="908"/>
      <c r="AQ115" s="908"/>
      <c r="AR115" s="908"/>
      <c r="AS115" s="908"/>
      <c r="AT115" s="908"/>
      <c r="AU115" s="908"/>
      <c r="AV115" s="908"/>
      <c r="AW115" s="908"/>
    </row>
    <row r="116" spans="5:49" ht="10.5" x14ac:dyDescent="0.2">
      <c r="E116" s="441" t="s">
        <v>191</v>
      </c>
      <c r="F116" s="910">
        <v>9.15</v>
      </c>
      <c r="G116" s="847" t="s">
        <v>25703</v>
      </c>
      <c r="H116" s="909"/>
      <c r="I116" s="908"/>
      <c r="J116" s="908"/>
      <c r="K116" s="909"/>
      <c r="L116" s="909"/>
      <c r="M116" s="908"/>
      <c r="N116" s="908"/>
      <c r="O116" s="908"/>
      <c r="P116" s="908"/>
      <c r="Q116" s="908"/>
      <c r="R116" s="908"/>
      <c r="S116" s="908"/>
      <c r="T116" s="908"/>
      <c r="U116" s="908"/>
      <c r="V116" s="908"/>
      <c r="W116" s="908"/>
      <c r="X116" s="908"/>
      <c r="Y116" s="908"/>
      <c r="Z116" s="908"/>
      <c r="AA116" s="908"/>
      <c r="AB116" s="908"/>
      <c r="AC116" s="908"/>
      <c r="AD116" s="908"/>
      <c r="AE116" s="908"/>
      <c r="AF116" s="908"/>
      <c r="AG116" s="908"/>
      <c r="AH116" s="908"/>
      <c r="AI116" s="908"/>
      <c r="AJ116" s="908"/>
      <c r="AK116" s="908"/>
      <c r="AL116" s="908"/>
      <c r="AM116" s="908"/>
      <c r="AN116" s="908"/>
      <c r="AO116" s="908"/>
      <c r="AP116" s="908"/>
      <c r="AQ116" s="908"/>
      <c r="AR116" s="908"/>
      <c r="AS116" s="908"/>
      <c r="AT116" s="908"/>
      <c r="AU116" s="908"/>
      <c r="AV116" s="908"/>
      <c r="AW116" s="908"/>
    </row>
    <row r="117" spans="5:49" ht="10.5" x14ac:dyDescent="0.2">
      <c r="E117" s="441" t="s">
        <v>192</v>
      </c>
      <c r="F117" s="912">
        <v>10</v>
      </c>
      <c r="G117" s="1373" t="s">
        <v>25716</v>
      </c>
      <c r="H117" s="1373"/>
      <c r="I117" s="1373"/>
      <c r="J117" s="1373"/>
      <c r="K117" s="1373"/>
      <c r="L117" s="1373"/>
      <c r="M117" s="1373"/>
      <c r="N117" s="1373"/>
      <c r="O117" s="1373"/>
      <c r="P117" s="1373"/>
      <c r="Q117" s="1373"/>
      <c r="R117" s="1373"/>
      <c r="S117" s="1373"/>
      <c r="T117" s="1373"/>
      <c r="U117" s="1373"/>
      <c r="V117" s="1373"/>
      <c r="W117" s="1373"/>
      <c r="X117" s="1373"/>
      <c r="Y117" s="1373"/>
      <c r="Z117" s="1373"/>
      <c r="AA117" s="1373"/>
      <c r="AB117" s="1373"/>
      <c r="AC117" s="1373"/>
      <c r="AD117" s="1373"/>
      <c r="AE117" s="1373"/>
      <c r="AF117" s="1373"/>
      <c r="AG117" s="1373"/>
      <c r="AH117" s="1373"/>
      <c r="AI117" s="1373"/>
      <c r="AJ117" s="1373"/>
      <c r="AK117" s="1373"/>
      <c r="AL117" s="1373"/>
      <c r="AM117" s="1373"/>
      <c r="AN117" s="1373"/>
      <c r="AO117" s="1373"/>
      <c r="AP117" s="1373"/>
      <c r="AQ117" s="1373"/>
      <c r="AR117" s="1373"/>
      <c r="AS117" s="1373"/>
      <c r="AT117" s="1373"/>
      <c r="AU117" s="1373"/>
      <c r="AV117" s="1373"/>
      <c r="AW117" s="1373"/>
    </row>
    <row r="118" spans="5:49" ht="10.5" x14ac:dyDescent="0.2">
      <c r="E118" s="441" t="s">
        <v>193</v>
      </c>
      <c r="F118" s="911">
        <v>10.1</v>
      </c>
      <c r="G118" s="847" t="s">
        <v>25703</v>
      </c>
      <c r="H118" s="909"/>
      <c r="I118" s="908"/>
      <c r="J118" s="908"/>
      <c r="K118" s="909"/>
      <c r="L118" s="909"/>
      <c r="M118" s="908"/>
      <c r="N118" s="908"/>
      <c r="O118" s="908"/>
      <c r="P118" s="908"/>
      <c r="Q118" s="908"/>
      <c r="R118" s="908"/>
      <c r="S118" s="908"/>
      <c r="T118" s="908"/>
      <c r="U118" s="908"/>
      <c r="V118" s="908"/>
      <c r="W118" s="908"/>
      <c r="X118" s="908"/>
      <c r="Y118" s="908"/>
      <c r="Z118" s="908"/>
      <c r="AA118" s="908"/>
      <c r="AB118" s="908"/>
      <c r="AC118" s="908"/>
      <c r="AD118" s="908"/>
      <c r="AE118" s="908"/>
      <c r="AF118" s="908"/>
      <c r="AG118" s="908"/>
      <c r="AH118" s="908"/>
      <c r="AI118" s="908"/>
      <c r="AJ118" s="908"/>
      <c r="AK118" s="908"/>
      <c r="AL118" s="908"/>
      <c r="AM118" s="908"/>
      <c r="AN118" s="908"/>
      <c r="AO118" s="908"/>
      <c r="AP118" s="908"/>
      <c r="AQ118" s="908"/>
      <c r="AR118" s="908"/>
      <c r="AS118" s="908"/>
      <c r="AT118" s="908"/>
      <c r="AU118" s="908"/>
      <c r="AV118" s="908"/>
      <c r="AW118" s="908"/>
    </row>
    <row r="119" spans="5:49" ht="10.5" x14ac:dyDescent="0.2">
      <c r="E119" s="441" t="s">
        <v>194</v>
      </c>
      <c r="F119" s="911">
        <v>10.199999999999999</v>
      </c>
      <c r="G119" s="847" t="s">
        <v>25703</v>
      </c>
      <c r="H119" s="909"/>
      <c r="I119" s="908"/>
      <c r="J119" s="908"/>
      <c r="K119" s="909"/>
      <c r="L119" s="909"/>
      <c r="M119" s="908"/>
      <c r="N119" s="908"/>
      <c r="O119" s="908"/>
      <c r="P119" s="908"/>
      <c r="Q119" s="908"/>
      <c r="R119" s="908"/>
      <c r="S119" s="908"/>
      <c r="T119" s="908"/>
      <c r="U119" s="908"/>
      <c r="V119" s="908"/>
      <c r="W119" s="908"/>
      <c r="X119" s="908"/>
      <c r="Y119" s="908"/>
      <c r="Z119" s="908"/>
      <c r="AA119" s="908"/>
      <c r="AB119" s="908"/>
      <c r="AC119" s="908"/>
      <c r="AD119" s="908"/>
      <c r="AE119" s="908"/>
      <c r="AF119" s="908"/>
      <c r="AG119" s="908"/>
      <c r="AH119" s="908"/>
      <c r="AI119" s="908"/>
      <c r="AJ119" s="908"/>
      <c r="AK119" s="908"/>
      <c r="AL119" s="908"/>
      <c r="AM119" s="908"/>
      <c r="AN119" s="908"/>
      <c r="AO119" s="908"/>
      <c r="AP119" s="908"/>
      <c r="AQ119" s="908"/>
      <c r="AR119" s="908"/>
      <c r="AS119" s="908"/>
      <c r="AT119" s="908"/>
      <c r="AU119" s="908"/>
      <c r="AV119" s="908"/>
      <c r="AW119" s="908"/>
    </row>
    <row r="120" spans="5:49" ht="10.5" x14ac:dyDescent="0.2">
      <c r="E120" s="441" t="s">
        <v>195</v>
      </c>
      <c r="F120" s="911">
        <v>10.3</v>
      </c>
      <c r="G120" s="847" t="s">
        <v>25703</v>
      </c>
      <c r="H120" s="909"/>
      <c r="I120" s="908"/>
      <c r="J120" s="908"/>
      <c r="K120" s="909"/>
      <c r="L120" s="909"/>
      <c r="M120" s="908"/>
      <c r="N120" s="908"/>
      <c r="O120" s="908"/>
      <c r="P120" s="908"/>
      <c r="Q120" s="908"/>
      <c r="R120" s="908"/>
      <c r="S120" s="908"/>
      <c r="T120" s="908"/>
      <c r="U120" s="908"/>
      <c r="V120" s="908"/>
      <c r="W120" s="908"/>
      <c r="X120" s="908"/>
      <c r="Y120" s="908"/>
      <c r="Z120" s="908"/>
      <c r="AA120" s="908"/>
      <c r="AB120" s="908"/>
      <c r="AC120" s="908"/>
      <c r="AD120" s="908"/>
      <c r="AE120" s="908"/>
      <c r="AF120" s="908"/>
      <c r="AG120" s="908"/>
      <c r="AH120" s="908"/>
      <c r="AI120" s="908"/>
      <c r="AJ120" s="908"/>
      <c r="AK120" s="908"/>
      <c r="AL120" s="908"/>
      <c r="AM120" s="908"/>
      <c r="AN120" s="908"/>
      <c r="AO120" s="908"/>
      <c r="AP120" s="908"/>
      <c r="AQ120" s="908"/>
      <c r="AR120" s="908"/>
      <c r="AS120" s="908"/>
      <c r="AT120" s="908"/>
      <c r="AU120" s="908"/>
      <c r="AV120" s="908"/>
      <c r="AW120" s="908"/>
    </row>
    <row r="121" spans="5:49" ht="10.5" x14ac:dyDescent="0.2">
      <c r="E121" s="441" t="s">
        <v>196</v>
      </c>
      <c r="F121" s="911">
        <v>10.4</v>
      </c>
      <c r="G121" s="847" t="s">
        <v>25703</v>
      </c>
      <c r="H121" s="909"/>
      <c r="I121" s="908"/>
      <c r="J121" s="908"/>
      <c r="K121" s="909"/>
      <c r="L121" s="909"/>
      <c r="M121" s="908"/>
      <c r="N121" s="908"/>
      <c r="O121" s="908"/>
      <c r="P121" s="908"/>
      <c r="Q121" s="908"/>
      <c r="R121" s="908"/>
      <c r="S121" s="908"/>
      <c r="T121" s="908"/>
      <c r="U121" s="908"/>
      <c r="V121" s="908"/>
      <c r="W121" s="908"/>
      <c r="X121" s="908"/>
      <c r="Y121" s="908"/>
      <c r="Z121" s="908"/>
      <c r="AA121" s="908"/>
      <c r="AB121" s="908"/>
      <c r="AC121" s="908"/>
      <c r="AD121" s="908"/>
      <c r="AE121" s="908"/>
      <c r="AF121" s="908"/>
      <c r="AG121" s="908"/>
      <c r="AH121" s="908"/>
      <c r="AI121" s="908"/>
      <c r="AJ121" s="908"/>
      <c r="AK121" s="908"/>
      <c r="AL121" s="908"/>
      <c r="AM121" s="908"/>
      <c r="AN121" s="908"/>
      <c r="AO121" s="908"/>
      <c r="AP121" s="908"/>
      <c r="AQ121" s="908"/>
      <c r="AR121" s="908"/>
      <c r="AS121" s="908"/>
      <c r="AT121" s="908"/>
      <c r="AU121" s="908"/>
      <c r="AV121" s="908"/>
      <c r="AW121" s="908"/>
    </row>
    <row r="122" spans="5:49" ht="10.5" x14ac:dyDescent="0.2">
      <c r="E122" s="441" t="s">
        <v>197</v>
      </c>
      <c r="F122" s="911">
        <v>10.5</v>
      </c>
      <c r="G122" s="847" t="s">
        <v>25703</v>
      </c>
      <c r="H122" s="909"/>
      <c r="I122" s="908"/>
      <c r="J122" s="908"/>
      <c r="K122" s="909"/>
      <c r="L122" s="909"/>
      <c r="M122" s="908"/>
      <c r="N122" s="908"/>
      <c r="O122" s="908"/>
      <c r="P122" s="908"/>
      <c r="Q122" s="908"/>
      <c r="R122" s="908"/>
      <c r="S122" s="908"/>
      <c r="T122" s="908"/>
      <c r="U122" s="908"/>
      <c r="V122" s="908"/>
      <c r="W122" s="908"/>
      <c r="X122" s="908"/>
      <c r="Y122" s="908"/>
      <c r="Z122" s="908"/>
      <c r="AA122" s="908"/>
      <c r="AB122" s="908"/>
      <c r="AC122" s="908"/>
      <c r="AD122" s="908"/>
      <c r="AE122" s="908"/>
      <c r="AF122" s="908"/>
      <c r="AG122" s="908"/>
      <c r="AH122" s="908"/>
      <c r="AI122" s="908"/>
      <c r="AJ122" s="908"/>
      <c r="AK122" s="908"/>
      <c r="AL122" s="908"/>
      <c r="AM122" s="908"/>
      <c r="AN122" s="908"/>
      <c r="AO122" s="908"/>
      <c r="AP122" s="908"/>
      <c r="AQ122" s="908"/>
      <c r="AR122" s="908"/>
      <c r="AS122" s="908"/>
      <c r="AT122" s="908"/>
      <c r="AU122" s="908"/>
      <c r="AV122" s="908"/>
      <c r="AW122" s="908"/>
    </row>
    <row r="123" spans="5:49" ht="10.5" x14ac:dyDescent="0.2">
      <c r="E123" s="441" t="s">
        <v>198</v>
      </c>
      <c r="F123" s="911">
        <v>10.6</v>
      </c>
      <c r="G123" s="847" t="s">
        <v>25703</v>
      </c>
      <c r="H123" s="909"/>
      <c r="I123" s="908"/>
      <c r="J123" s="908"/>
      <c r="K123" s="909"/>
      <c r="L123" s="909"/>
      <c r="M123" s="908"/>
      <c r="N123" s="908"/>
      <c r="O123" s="908"/>
      <c r="P123" s="908"/>
      <c r="Q123" s="908"/>
      <c r="R123" s="908"/>
      <c r="S123" s="908"/>
      <c r="T123" s="908"/>
      <c r="U123" s="908"/>
      <c r="V123" s="908"/>
      <c r="W123" s="908"/>
      <c r="X123" s="908"/>
      <c r="Y123" s="908"/>
      <c r="Z123" s="908"/>
      <c r="AA123" s="908"/>
      <c r="AB123" s="908"/>
      <c r="AC123" s="908"/>
      <c r="AD123" s="908"/>
      <c r="AE123" s="908"/>
      <c r="AF123" s="908"/>
      <c r="AG123" s="908"/>
      <c r="AH123" s="908"/>
      <c r="AI123" s="908"/>
      <c r="AJ123" s="908"/>
      <c r="AK123" s="908"/>
      <c r="AL123" s="908"/>
      <c r="AM123" s="908"/>
      <c r="AN123" s="908"/>
      <c r="AO123" s="908"/>
      <c r="AP123" s="908"/>
      <c r="AQ123" s="908"/>
      <c r="AR123" s="908"/>
      <c r="AS123" s="908"/>
      <c r="AT123" s="908"/>
      <c r="AU123" s="908"/>
      <c r="AV123" s="908"/>
      <c r="AW123" s="908"/>
    </row>
    <row r="124" spans="5:49" ht="10.5" x14ac:dyDescent="0.2">
      <c r="E124" s="441" t="s">
        <v>199</v>
      </c>
      <c r="F124" s="911">
        <v>10.7</v>
      </c>
      <c r="G124" s="847" t="s">
        <v>25703</v>
      </c>
      <c r="H124" s="909"/>
      <c r="I124" s="908"/>
      <c r="J124" s="908"/>
      <c r="K124" s="909"/>
      <c r="L124" s="909"/>
      <c r="M124" s="908"/>
      <c r="N124" s="908"/>
      <c r="O124" s="908"/>
      <c r="P124" s="908"/>
      <c r="Q124" s="908"/>
      <c r="R124" s="908"/>
      <c r="S124" s="908"/>
      <c r="T124" s="908"/>
      <c r="U124" s="908"/>
      <c r="V124" s="908"/>
      <c r="W124" s="908"/>
      <c r="X124" s="908"/>
      <c r="Y124" s="908"/>
      <c r="Z124" s="908"/>
      <c r="AA124" s="908"/>
      <c r="AB124" s="908"/>
      <c r="AC124" s="908"/>
      <c r="AD124" s="908"/>
      <c r="AE124" s="908"/>
      <c r="AF124" s="908"/>
      <c r="AG124" s="908"/>
      <c r="AH124" s="908"/>
      <c r="AI124" s="908"/>
      <c r="AJ124" s="908"/>
      <c r="AK124" s="908"/>
      <c r="AL124" s="908"/>
      <c r="AM124" s="908"/>
      <c r="AN124" s="908"/>
      <c r="AO124" s="908"/>
      <c r="AP124" s="908"/>
      <c r="AQ124" s="908"/>
      <c r="AR124" s="908"/>
      <c r="AS124" s="908"/>
      <c r="AT124" s="908"/>
      <c r="AU124" s="908"/>
      <c r="AV124" s="908"/>
      <c r="AW124" s="908"/>
    </row>
    <row r="125" spans="5:49" ht="10.5" x14ac:dyDescent="0.2">
      <c r="E125" s="441" t="s">
        <v>200</v>
      </c>
      <c r="F125" s="911">
        <v>10.8</v>
      </c>
      <c r="G125" s="847" t="s">
        <v>25703</v>
      </c>
      <c r="H125" s="909"/>
      <c r="I125" s="908"/>
      <c r="J125" s="908"/>
      <c r="K125" s="909"/>
      <c r="L125" s="909"/>
      <c r="M125" s="908"/>
      <c r="N125" s="908"/>
      <c r="O125" s="908"/>
      <c r="P125" s="908"/>
      <c r="Q125" s="908"/>
      <c r="R125" s="908"/>
      <c r="S125" s="908"/>
      <c r="T125" s="908"/>
      <c r="U125" s="908"/>
      <c r="V125" s="908"/>
      <c r="W125" s="908"/>
      <c r="X125" s="908"/>
      <c r="Y125" s="908"/>
      <c r="Z125" s="908"/>
      <c r="AA125" s="908"/>
      <c r="AB125" s="908"/>
      <c r="AC125" s="908"/>
      <c r="AD125" s="908"/>
      <c r="AE125" s="908"/>
      <c r="AF125" s="908"/>
      <c r="AG125" s="908"/>
      <c r="AH125" s="908"/>
      <c r="AI125" s="908"/>
      <c r="AJ125" s="908"/>
      <c r="AK125" s="908"/>
      <c r="AL125" s="908"/>
      <c r="AM125" s="908"/>
      <c r="AN125" s="908"/>
      <c r="AO125" s="908"/>
      <c r="AP125" s="908"/>
      <c r="AQ125" s="908"/>
      <c r="AR125" s="908"/>
      <c r="AS125" s="908"/>
      <c r="AT125" s="908"/>
      <c r="AU125" s="908"/>
      <c r="AV125" s="908"/>
      <c r="AW125" s="908"/>
    </row>
    <row r="126" spans="5:49" ht="10.5" x14ac:dyDescent="0.2">
      <c r="E126" s="441" t="s">
        <v>201</v>
      </c>
      <c r="F126" s="911">
        <v>10.9</v>
      </c>
      <c r="G126" s="847" t="s">
        <v>25703</v>
      </c>
      <c r="H126" s="909"/>
      <c r="I126" s="908"/>
      <c r="J126" s="908"/>
      <c r="K126" s="909"/>
      <c r="L126" s="909"/>
      <c r="M126" s="908"/>
      <c r="N126" s="908"/>
      <c r="O126" s="908"/>
      <c r="P126" s="908"/>
      <c r="Q126" s="908"/>
      <c r="R126" s="908"/>
      <c r="S126" s="908"/>
      <c r="T126" s="908"/>
      <c r="U126" s="908"/>
      <c r="V126" s="908"/>
      <c r="W126" s="908"/>
      <c r="X126" s="908"/>
      <c r="Y126" s="908"/>
      <c r="Z126" s="908"/>
      <c r="AA126" s="908"/>
      <c r="AB126" s="908"/>
      <c r="AC126" s="908"/>
      <c r="AD126" s="908"/>
      <c r="AE126" s="908"/>
      <c r="AF126" s="908"/>
      <c r="AG126" s="908"/>
      <c r="AH126" s="908"/>
      <c r="AI126" s="908"/>
      <c r="AJ126" s="908"/>
      <c r="AK126" s="908"/>
      <c r="AL126" s="908"/>
      <c r="AM126" s="908"/>
      <c r="AN126" s="908"/>
      <c r="AO126" s="908"/>
      <c r="AP126" s="908"/>
      <c r="AQ126" s="908"/>
      <c r="AR126" s="908"/>
      <c r="AS126" s="908"/>
      <c r="AT126" s="908"/>
      <c r="AU126" s="908"/>
      <c r="AV126" s="908"/>
      <c r="AW126" s="908"/>
    </row>
    <row r="127" spans="5:49" ht="10.5" x14ac:dyDescent="0.2">
      <c r="E127" s="441" t="s">
        <v>202</v>
      </c>
      <c r="F127" s="910">
        <v>10.1</v>
      </c>
      <c r="G127" s="847" t="s">
        <v>25703</v>
      </c>
      <c r="H127" s="909"/>
      <c r="I127" s="908"/>
      <c r="J127" s="908"/>
      <c r="K127" s="909"/>
      <c r="L127" s="909"/>
      <c r="M127" s="908"/>
      <c r="N127" s="908"/>
      <c r="O127" s="908"/>
      <c r="P127" s="908"/>
      <c r="Q127" s="908"/>
      <c r="R127" s="908"/>
      <c r="S127" s="908"/>
      <c r="T127" s="908"/>
      <c r="U127" s="908"/>
      <c r="V127" s="908"/>
      <c r="W127" s="908"/>
      <c r="X127" s="908"/>
      <c r="Y127" s="908"/>
      <c r="Z127" s="908"/>
      <c r="AA127" s="908"/>
      <c r="AB127" s="908"/>
      <c r="AC127" s="908"/>
      <c r="AD127" s="908"/>
      <c r="AE127" s="908"/>
      <c r="AF127" s="908"/>
      <c r="AG127" s="908"/>
      <c r="AH127" s="908"/>
      <c r="AI127" s="908"/>
      <c r="AJ127" s="908"/>
      <c r="AK127" s="908"/>
      <c r="AL127" s="908"/>
      <c r="AM127" s="908"/>
      <c r="AN127" s="908"/>
      <c r="AO127" s="908"/>
      <c r="AP127" s="908"/>
      <c r="AQ127" s="908"/>
      <c r="AR127" s="908"/>
      <c r="AS127" s="908"/>
      <c r="AT127" s="908"/>
      <c r="AU127" s="908"/>
      <c r="AV127" s="908"/>
      <c r="AW127" s="908"/>
    </row>
    <row r="128" spans="5:49" ht="10.5" x14ac:dyDescent="0.2">
      <c r="E128" s="441" t="s">
        <v>203</v>
      </c>
      <c r="F128" s="910">
        <v>10.11</v>
      </c>
      <c r="G128" s="847" t="s">
        <v>25703</v>
      </c>
      <c r="H128" s="909"/>
      <c r="I128" s="908"/>
      <c r="J128" s="908"/>
      <c r="K128" s="909"/>
      <c r="L128" s="909"/>
      <c r="M128" s="908"/>
      <c r="N128" s="908"/>
      <c r="O128" s="908"/>
      <c r="P128" s="908"/>
      <c r="Q128" s="908"/>
      <c r="R128" s="908"/>
      <c r="S128" s="908"/>
      <c r="T128" s="908"/>
      <c r="U128" s="908"/>
      <c r="V128" s="908"/>
      <c r="W128" s="908"/>
      <c r="X128" s="908"/>
      <c r="Y128" s="908"/>
      <c r="Z128" s="908"/>
      <c r="AA128" s="908"/>
      <c r="AB128" s="908"/>
      <c r="AC128" s="908"/>
      <c r="AD128" s="908"/>
      <c r="AE128" s="908"/>
      <c r="AF128" s="908"/>
      <c r="AG128" s="908"/>
      <c r="AH128" s="908"/>
      <c r="AI128" s="908"/>
      <c r="AJ128" s="908"/>
      <c r="AK128" s="908"/>
      <c r="AL128" s="908"/>
      <c r="AM128" s="908"/>
      <c r="AN128" s="908"/>
      <c r="AO128" s="908"/>
      <c r="AP128" s="908"/>
      <c r="AQ128" s="908"/>
      <c r="AR128" s="908"/>
      <c r="AS128" s="908"/>
      <c r="AT128" s="908"/>
      <c r="AU128" s="908"/>
      <c r="AV128" s="908"/>
      <c r="AW128" s="908"/>
    </row>
    <row r="129" spans="5:49" ht="10.5" x14ac:dyDescent="0.2">
      <c r="E129" s="441" t="s">
        <v>204</v>
      </c>
      <c r="F129" s="910">
        <v>10.119999999999999</v>
      </c>
      <c r="G129" s="847" t="s">
        <v>25703</v>
      </c>
      <c r="H129" s="909"/>
      <c r="I129" s="908"/>
      <c r="J129" s="908"/>
      <c r="K129" s="909"/>
      <c r="L129" s="909"/>
      <c r="M129" s="908"/>
      <c r="N129" s="908"/>
      <c r="O129" s="908"/>
      <c r="P129" s="908"/>
      <c r="Q129" s="908"/>
      <c r="R129" s="908"/>
      <c r="S129" s="908"/>
      <c r="T129" s="908"/>
      <c r="U129" s="908"/>
      <c r="V129" s="908"/>
      <c r="W129" s="908"/>
      <c r="X129" s="908"/>
      <c r="Y129" s="908"/>
      <c r="Z129" s="908"/>
      <c r="AA129" s="908"/>
      <c r="AB129" s="908"/>
      <c r="AC129" s="908"/>
      <c r="AD129" s="908"/>
      <c r="AE129" s="908"/>
      <c r="AF129" s="908"/>
      <c r="AG129" s="908"/>
      <c r="AH129" s="908"/>
      <c r="AI129" s="908"/>
      <c r="AJ129" s="908"/>
      <c r="AK129" s="908"/>
      <c r="AL129" s="908"/>
      <c r="AM129" s="908"/>
      <c r="AN129" s="908"/>
      <c r="AO129" s="908"/>
      <c r="AP129" s="908"/>
      <c r="AQ129" s="908"/>
      <c r="AR129" s="908"/>
      <c r="AS129" s="908"/>
      <c r="AT129" s="908"/>
      <c r="AU129" s="908"/>
      <c r="AV129" s="908"/>
      <c r="AW129" s="908"/>
    </row>
    <row r="130" spans="5:49" ht="10.5" x14ac:dyDescent="0.2">
      <c r="E130" s="441" t="s">
        <v>205</v>
      </c>
      <c r="F130" s="910">
        <v>10.130000000000001</v>
      </c>
      <c r="G130" s="847" t="s">
        <v>25703</v>
      </c>
      <c r="H130" s="909"/>
      <c r="I130" s="908"/>
      <c r="J130" s="908"/>
      <c r="K130" s="909"/>
      <c r="L130" s="909"/>
      <c r="M130" s="908"/>
      <c r="N130" s="908"/>
      <c r="O130" s="908"/>
      <c r="P130" s="908"/>
      <c r="Q130" s="908"/>
      <c r="R130" s="908"/>
      <c r="S130" s="908"/>
      <c r="T130" s="908"/>
      <c r="U130" s="908"/>
      <c r="V130" s="908"/>
      <c r="W130" s="908"/>
      <c r="X130" s="908"/>
      <c r="Y130" s="908"/>
      <c r="Z130" s="908"/>
      <c r="AA130" s="908"/>
      <c r="AB130" s="908"/>
      <c r="AC130" s="908"/>
      <c r="AD130" s="908"/>
      <c r="AE130" s="908"/>
      <c r="AF130" s="908"/>
      <c r="AG130" s="908"/>
      <c r="AH130" s="908"/>
      <c r="AI130" s="908"/>
      <c r="AJ130" s="908"/>
      <c r="AK130" s="908"/>
      <c r="AL130" s="908"/>
      <c r="AM130" s="908"/>
      <c r="AN130" s="908"/>
      <c r="AO130" s="908"/>
      <c r="AP130" s="908"/>
      <c r="AQ130" s="908"/>
      <c r="AR130" s="908"/>
      <c r="AS130" s="908"/>
      <c r="AT130" s="908"/>
      <c r="AU130" s="908"/>
      <c r="AV130" s="908"/>
      <c r="AW130" s="908"/>
    </row>
    <row r="131" spans="5:49" ht="10.5" x14ac:dyDescent="0.2">
      <c r="E131" s="441" t="s">
        <v>206</v>
      </c>
      <c r="F131" s="910">
        <v>10.14</v>
      </c>
      <c r="G131" s="847" t="s">
        <v>25703</v>
      </c>
      <c r="H131" s="909"/>
      <c r="I131" s="908"/>
      <c r="J131" s="908"/>
      <c r="K131" s="909"/>
      <c r="L131" s="909"/>
      <c r="M131" s="908"/>
      <c r="N131" s="908"/>
      <c r="O131" s="908"/>
      <c r="P131" s="908"/>
      <c r="Q131" s="908"/>
      <c r="R131" s="908"/>
      <c r="S131" s="908"/>
      <c r="T131" s="908"/>
      <c r="U131" s="908"/>
      <c r="V131" s="908"/>
      <c r="W131" s="908"/>
      <c r="X131" s="908"/>
      <c r="Y131" s="908"/>
      <c r="Z131" s="908"/>
      <c r="AA131" s="908"/>
      <c r="AB131" s="908"/>
      <c r="AC131" s="908"/>
      <c r="AD131" s="908"/>
      <c r="AE131" s="908"/>
      <c r="AF131" s="908"/>
      <c r="AG131" s="908"/>
      <c r="AH131" s="908"/>
      <c r="AI131" s="908"/>
      <c r="AJ131" s="908"/>
      <c r="AK131" s="908"/>
      <c r="AL131" s="908"/>
      <c r="AM131" s="908"/>
      <c r="AN131" s="908"/>
      <c r="AO131" s="908"/>
      <c r="AP131" s="908"/>
      <c r="AQ131" s="908"/>
      <c r="AR131" s="908"/>
      <c r="AS131" s="908"/>
      <c r="AT131" s="908"/>
      <c r="AU131" s="908"/>
      <c r="AV131" s="908"/>
      <c r="AW131" s="908"/>
    </row>
    <row r="132" spans="5:49" ht="10.5" x14ac:dyDescent="0.2">
      <c r="E132" s="441" t="s">
        <v>207</v>
      </c>
      <c r="F132" s="910">
        <v>10.15</v>
      </c>
      <c r="G132" s="847" t="s">
        <v>25703</v>
      </c>
      <c r="H132" s="909"/>
      <c r="I132" s="908"/>
      <c r="J132" s="908"/>
      <c r="K132" s="909"/>
      <c r="L132" s="909"/>
      <c r="M132" s="908"/>
      <c r="N132" s="908"/>
      <c r="O132" s="908"/>
      <c r="P132" s="908"/>
      <c r="Q132" s="908"/>
      <c r="R132" s="908"/>
      <c r="S132" s="908"/>
      <c r="T132" s="908"/>
      <c r="U132" s="908"/>
      <c r="V132" s="908"/>
      <c r="W132" s="908"/>
      <c r="X132" s="908"/>
      <c r="Y132" s="908"/>
      <c r="Z132" s="908"/>
      <c r="AA132" s="908"/>
      <c r="AB132" s="908"/>
      <c r="AC132" s="908"/>
      <c r="AD132" s="908"/>
      <c r="AE132" s="908"/>
      <c r="AF132" s="908"/>
      <c r="AG132" s="908"/>
      <c r="AH132" s="908"/>
      <c r="AI132" s="908"/>
      <c r="AJ132" s="908"/>
      <c r="AK132" s="908"/>
      <c r="AL132" s="908"/>
      <c r="AM132" s="908"/>
      <c r="AN132" s="908"/>
      <c r="AO132" s="908"/>
      <c r="AP132" s="908"/>
      <c r="AQ132" s="908"/>
      <c r="AR132" s="908"/>
      <c r="AS132" s="908"/>
      <c r="AT132" s="908"/>
      <c r="AU132" s="908"/>
      <c r="AV132" s="908"/>
      <c r="AW132" s="908"/>
    </row>
    <row r="133" spans="5:49" ht="10.5" x14ac:dyDescent="0.2">
      <c r="E133" s="441" t="s">
        <v>208</v>
      </c>
      <c r="F133" s="912">
        <v>11</v>
      </c>
      <c r="G133" s="1373" t="s">
        <v>25715</v>
      </c>
      <c r="H133" s="1373"/>
      <c r="I133" s="1373"/>
      <c r="J133" s="1373"/>
      <c r="K133" s="1373"/>
      <c r="L133" s="1373"/>
      <c r="M133" s="1373"/>
      <c r="N133" s="1373"/>
      <c r="O133" s="1373"/>
      <c r="P133" s="1373"/>
      <c r="Q133" s="1373"/>
      <c r="R133" s="1373"/>
      <c r="S133" s="1373"/>
      <c r="T133" s="1373"/>
      <c r="U133" s="1373"/>
      <c r="V133" s="1373"/>
      <c r="W133" s="1373"/>
      <c r="X133" s="1373"/>
      <c r="Y133" s="1373"/>
      <c r="Z133" s="1373"/>
      <c r="AA133" s="1373"/>
      <c r="AB133" s="1373"/>
      <c r="AC133" s="1373"/>
      <c r="AD133" s="1373"/>
      <c r="AE133" s="1373"/>
      <c r="AF133" s="1373"/>
      <c r="AG133" s="1373"/>
      <c r="AH133" s="1373"/>
      <c r="AI133" s="1373"/>
      <c r="AJ133" s="1373"/>
      <c r="AK133" s="1373"/>
      <c r="AL133" s="1373"/>
      <c r="AM133" s="1373"/>
      <c r="AN133" s="1373"/>
      <c r="AO133" s="1373"/>
      <c r="AP133" s="1373"/>
      <c r="AQ133" s="1373"/>
      <c r="AR133" s="1373"/>
      <c r="AS133" s="1373"/>
      <c r="AT133" s="1373"/>
      <c r="AU133" s="1373"/>
      <c r="AV133" s="1373"/>
      <c r="AW133" s="1373"/>
    </row>
    <row r="134" spans="5:49" ht="10.5" x14ac:dyDescent="0.2">
      <c r="E134" s="441" t="s">
        <v>209</v>
      </c>
      <c r="F134" s="911">
        <v>11.1</v>
      </c>
      <c r="G134" s="847" t="s">
        <v>25703</v>
      </c>
      <c r="H134" s="909"/>
      <c r="I134" s="908"/>
      <c r="J134" s="908"/>
      <c r="K134" s="909"/>
      <c r="L134" s="909"/>
      <c r="M134" s="908"/>
      <c r="N134" s="908"/>
      <c r="O134" s="908"/>
      <c r="P134" s="908"/>
      <c r="Q134" s="908"/>
      <c r="R134" s="908"/>
      <c r="S134" s="908"/>
      <c r="T134" s="908"/>
      <c r="U134" s="908"/>
      <c r="V134" s="908"/>
      <c r="W134" s="908"/>
      <c r="X134" s="908"/>
      <c r="Y134" s="908"/>
      <c r="Z134" s="908"/>
      <c r="AA134" s="908"/>
      <c r="AB134" s="908"/>
      <c r="AC134" s="908"/>
      <c r="AD134" s="908"/>
      <c r="AE134" s="908"/>
      <c r="AF134" s="908"/>
      <c r="AG134" s="908"/>
      <c r="AH134" s="908"/>
      <c r="AI134" s="908"/>
      <c r="AJ134" s="908"/>
      <c r="AK134" s="908"/>
      <c r="AL134" s="908"/>
      <c r="AM134" s="908"/>
      <c r="AN134" s="908"/>
      <c r="AO134" s="908"/>
      <c r="AP134" s="908"/>
      <c r="AQ134" s="908"/>
      <c r="AR134" s="908"/>
      <c r="AS134" s="908"/>
      <c r="AT134" s="908"/>
      <c r="AU134" s="908"/>
      <c r="AV134" s="908"/>
      <c r="AW134" s="908"/>
    </row>
    <row r="135" spans="5:49" ht="10.5" x14ac:dyDescent="0.2">
      <c r="E135" s="441" t="s">
        <v>210</v>
      </c>
      <c r="F135" s="911">
        <v>11.2</v>
      </c>
      <c r="G135" s="847" t="s">
        <v>25703</v>
      </c>
      <c r="H135" s="909"/>
      <c r="I135" s="908"/>
      <c r="J135" s="908"/>
      <c r="K135" s="909"/>
      <c r="L135" s="909"/>
      <c r="M135" s="908"/>
      <c r="N135" s="908"/>
      <c r="O135" s="908"/>
      <c r="P135" s="908"/>
      <c r="Q135" s="908"/>
      <c r="R135" s="908"/>
      <c r="S135" s="908"/>
      <c r="T135" s="908"/>
      <c r="U135" s="908"/>
      <c r="V135" s="908"/>
      <c r="W135" s="908"/>
      <c r="X135" s="908"/>
      <c r="Y135" s="908"/>
      <c r="Z135" s="908"/>
      <c r="AA135" s="908"/>
      <c r="AB135" s="908"/>
      <c r="AC135" s="908"/>
      <c r="AD135" s="908"/>
      <c r="AE135" s="908"/>
      <c r="AF135" s="908"/>
      <c r="AG135" s="908"/>
      <c r="AH135" s="908"/>
      <c r="AI135" s="908"/>
      <c r="AJ135" s="908"/>
      <c r="AK135" s="908"/>
      <c r="AL135" s="908"/>
      <c r="AM135" s="908"/>
      <c r="AN135" s="908"/>
      <c r="AO135" s="908"/>
      <c r="AP135" s="908"/>
      <c r="AQ135" s="908"/>
      <c r="AR135" s="908"/>
      <c r="AS135" s="908"/>
      <c r="AT135" s="908"/>
      <c r="AU135" s="908"/>
      <c r="AV135" s="908"/>
      <c r="AW135" s="908"/>
    </row>
    <row r="136" spans="5:49" ht="10.5" x14ac:dyDescent="0.2">
      <c r="E136" s="441" t="s">
        <v>211</v>
      </c>
      <c r="F136" s="911">
        <v>11.3</v>
      </c>
      <c r="G136" s="847" t="s">
        <v>25703</v>
      </c>
      <c r="H136" s="909"/>
      <c r="I136" s="908"/>
      <c r="J136" s="908"/>
      <c r="K136" s="909"/>
      <c r="L136" s="909"/>
      <c r="M136" s="908"/>
      <c r="N136" s="908"/>
      <c r="O136" s="908"/>
      <c r="P136" s="908"/>
      <c r="Q136" s="908"/>
      <c r="R136" s="908"/>
      <c r="S136" s="908"/>
      <c r="T136" s="908"/>
      <c r="U136" s="908"/>
      <c r="V136" s="908"/>
      <c r="W136" s="908"/>
      <c r="X136" s="908"/>
      <c r="Y136" s="908"/>
      <c r="Z136" s="908"/>
      <c r="AA136" s="908"/>
      <c r="AB136" s="908"/>
      <c r="AC136" s="908"/>
      <c r="AD136" s="908"/>
      <c r="AE136" s="908"/>
      <c r="AF136" s="908"/>
      <c r="AG136" s="908"/>
      <c r="AH136" s="908"/>
      <c r="AI136" s="908"/>
      <c r="AJ136" s="908"/>
      <c r="AK136" s="908"/>
      <c r="AL136" s="908"/>
      <c r="AM136" s="908"/>
      <c r="AN136" s="908"/>
      <c r="AO136" s="908"/>
      <c r="AP136" s="908"/>
      <c r="AQ136" s="908"/>
      <c r="AR136" s="908"/>
      <c r="AS136" s="908"/>
      <c r="AT136" s="908"/>
      <c r="AU136" s="908"/>
      <c r="AV136" s="908"/>
      <c r="AW136" s="908"/>
    </row>
    <row r="137" spans="5:49" ht="10.5" x14ac:dyDescent="0.2">
      <c r="E137" s="441" t="s">
        <v>212</v>
      </c>
      <c r="F137" s="911">
        <v>11.4</v>
      </c>
      <c r="G137" s="847" t="s">
        <v>25703</v>
      </c>
      <c r="H137" s="909"/>
      <c r="I137" s="908"/>
      <c r="J137" s="908"/>
      <c r="K137" s="909"/>
      <c r="L137" s="909"/>
      <c r="M137" s="908"/>
      <c r="N137" s="908"/>
      <c r="O137" s="908"/>
      <c r="P137" s="908"/>
      <c r="Q137" s="908"/>
      <c r="R137" s="908"/>
      <c r="S137" s="908"/>
      <c r="T137" s="908"/>
      <c r="U137" s="908"/>
      <c r="V137" s="908"/>
      <c r="W137" s="908"/>
      <c r="X137" s="908"/>
      <c r="Y137" s="908"/>
      <c r="Z137" s="908"/>
      <c r="AA137" s="908"/>
      <c r="AB137" s="908"/>
      <c r="AC137" s="908"/>
      <c r="AD137" s="908"/>
      <c r="AE137" s="908"/>
      <c r="AF137" s="908"/>
      <c r="AG137" s="908"/>
      <c r="AH137" s="908"/>
      <c r="AI137" s="908"/>
      <c r="AJ137" s="908"/>
      <c r="AK137" s="908"/>
      <c r="AL137" s="908"/>
      <c r="AM137" s="908"/>
      <c r="AN137" s="908"/>
      <c r="AO137" s="908"/>
      <c r="AP137" s="908"/>
      <c r="AQ137" s="908"/>
      <c r="AR137" s="908"/>
      <c r="AS137" s="908"/>
      <c r="AT137" s="908"/>
      <c r="AU137" s="908"/>
      <c r="AV137" s="908"/>
      <c r="AW137" s="908"/>
    </row>
    <row r="138" spans="5:49" ht="10.5" x14ac:dyDescent="0.2">
      <c r="E138" s="441" t="s">
        <v>213</v>
      </c>
      <c r="F138" s="911">
        <v>11.5</v>
      </c>
      <c r="G138" s="847" t="s">
        <v>25703</v>
      </c>
      <c r="H138" s="909"/>
      <c r="I138" s="908"/>
      <c r="J138" s="908"/>
      <c r="K138" s="909"/>
      <c r="L138" s="909"/>
      <c r="M138" s="908"/>
      <c r="N138" s="908"/>
      <c r="O138" s="908"/>
      <c r="P138" s="908"/>
      <c r="Q138" s="908"/>
      <c r="R138" s="908"/>
      <c r="S138" s="908"/>
      <c r="T138" s="908"/>
      <c r="U138" s="908"/>
      <c r="V138" s="908"/>
      <c r="W138" s="908"/>
      <c r="X138" s="908"/>
      <c r="Y138" s="908"/>
      <c r="Z138" s="908"/>
      <c r="AA138" s="908"/>
      <c r="AB138" s="908"/>
      <c r="AC138" s="908"/>
      <c r="AD138" s="908"/>
      <c r="AE138" s="908"/>
      <c r="AF138" s="908"/>
      <c r="AG138" s="908"/>
      <c r="AH138" s="908"/>
      <c r="AI138" s="908"/>
      <c r="AJ138" s="908"/>
      <c r="AK138" s="908"/>
      <c r="AL138" s="908"/>
      <c r="AM138" s="908"/>
      <c r="AN138" s="908"/>
      <c r="AO138" s="908"/>
      <c r="AP138" s="908"/>
      <c r="AQ138" s="908"/>
      <c r="AR138" s="908"/>
      <c r="AS138" s="908"/>
      <c r="AT138" s="908"/>
      <c r="AU138" s="908"/>
      <c r="AV138" s="908"/>
      <c r="AW138" s="908"/>
    </row>
    <row r="139" spans="5:49" ht="10.5" x14ac:dyDescent="0.2">
      <c r="E139" s="441" t="s">
        <v>214</v>
      </c>
      <c r="F139" s="911">
        <v>11.6</v>
      </c>
      <c r="G139" s="847" t="s">
        <v>25703</v>
      </c>
      <c r="H139" s="909"/>
      <c r="I139" s="908"/>
      <c r="J139" s="908"/>
      <c r="K139" s="909"/>
      <c r="L139" s="909"/>
      <c r="M139" s="908"/>
      <c r="N139" s="908"/>
      <c r="O139" s="908"/>
      <c r="P139" s="908"/>
      <c r="Q139" s="908"/>
      <c r="R139" s="908"/>
      <c r="S139" s="908"/>
      <c r="T139" s="908"/>
      <c r="U139" s="908"/>
      <c r="V139" s="908"/>
      <c r="W139" s="908"/>
      <c r="X139" s="908"/>
      <c r="Y139" s="908"/>
      <c r="Z139" s="908"/>
      <c r="AA139" s="908"/>
      <c r="AB139" s="908"/>
      <c r="AC139" s="908"/>
      <c r="AD139" s="908"/>
      <c r="AE139" s="908"/>
      <c r="AF139" s="908"/>
      <c r="AG139" s="908"/>
      <c r="AH139" s="908"/>
      <c r="AI139" s="908"/>
      <c r="AJ139" s="908"/>
      <c r="AK139" s="908"/>
      <c r="AL139" s="908"/>
      <c r="AM139" s="908"/>
      <c r="AN139" s="908"/>
      <c r="AO139" s="908"/>
      <c r="AP139" s="908"/>
      <c r="AQ139" s="908"/>
      <c r="AR139" s="908"/>
      <c r="AS139" s="908"/>
      <c r="AT139" s="908"/>
      <c r="AU139" s="908"/>
      <c r="AV139" s="908"/>
      <c r="AW139" s="908"/>
    </row>
    <row r="140" spans="5:49" ht="10.5" x14ac:dyDescent="0.2">
      <c r="E140" s="441" t="s">
        <v>215</v>
      </c>
      <c r="F140" s="911">
        <v>11.7</v>
      </c>
      <c r="G140" s="847" t="s">
        <v>25703</v>
      </c>
      <c r="H140" s="909"/>
      <c r="I140" s="908"/>
      <c r="J140" s="908"/>
      <c r="K140" s="909"/>
      <c r="L140" s="909"/>
      <c r="M140" s="908"/>
      <c r="N140" s="908"/>
      <c r="O140" s="908"/>
      <c r="P140" s="908"/>
      <c r="Q140" s="908"/>
      <c r="R140" s="908"/>
      <c r="S140" s="908"/>
      <c r="T140" s="908"/>
      <c r="U140" s="908"/>
      <c r="V140" s="908"/>
      <c r="W140" s="908"/>
      <c r="X140" s="908"/>
      <c r="Y140" s="908"/>
      <c r="Z140" s="908"/>
      <c r="AA140" s="908"/>
      <c r="AB140" s="908"/>
      <c r="AC140" s="908"/>
      <c r="AD140" s="908"/>
      <c r="AE140" s="908"/>
      <c r="AF140" s="908"/>
      <c r="AG140" s="908"/>
      <c r="AH140" s="908"/>
      <c r="AI140" s="908"/>
      <c r="AJ140" s="908"/>
      <c r="AK140" s="908"/>
      <c r="AL140" s="908"/>
      <c r="AM140" s="908"/>
      <c r="AN140" s="908"/>
      <c r="AO140" s="908"/>
      <c r="AP140" s="908"/>
      <c r="AQ140" s="908"/>
      <c r="AR140" s="908"/>
      <c r="AS140" s="908"/>
      <c r="AT140" s="908"/>
      <c r="AU140" s="908"/>
      <c r="AV140" s="908"/>
      <c r="AW140" s="908"/>
    </row>
    <row r="141" spans="5:49" ht="10.5" x14ac:dyDescent="0.2">
      <c r="E141" s="441" t="s">
        <v>216</v>
      </c>
      <c r="F141" s="911">
        <v>11.8</v>
      </c>
      <c r="G141" s="847" t="s">
        <v>25703</v>
      </c>
      <c r="H141" s="909"/>
      <c r="I141" s="908"/>
      <c r="J141" s="908"/>
      <c r="K141" s="909"/>
      <c r="L141" s="909"/>
      <c r="M141" s="908"/>
      <c r="N141" s="908"/>
      <c r="O141" s="908"/>
      <c r="P141" s="908"/>
      <c r="Q141" s="908"/>
      <c r="R141" s="908"/>
      <c r="S141" s="908"/>
      <c r="T141" s="908"/>
      <c r="U141" s="908"/>
      <c r="V141" s="908"/>
      <c r="W141" s="908"/>
      <c r="X141" s="908"/>
      <c r="Y141" s="908"/>
      <c r="Z141" s="908"/>
      <c r="AA141" s="908"/>
      <c r="AB141" s="908"/>
      <c r="AC141" s="908"/>
      <c r="AD141" s="908"/>
      <c r="AE141" s="908"/>
      <c r="AF141" s="908"/>
      <c r="AG141" s="908"/>
      <c r="AH141" s="908"/>
      <c r="AI141" s="908"/>
      <c r="AJ141" s="908"/>
      <c r="AK141" s="908"/>
      <c r="AL141" s="908"/>
      <c r="AM141" s="908"/>
      <c r="AN141" s="908"/>
      <c r="AO141" s="908"/>
      <c r="AP141" s="908"/>
      <c r="AQ141" s="908"/>
      <c r="AR141" s="908"/>
      <c r="AS141" s="908"/>
      <c r="AT141" s="908"/>
      <c r="AU141" s="908"/>
      <c r="AV141" s="908"/>
      <c r="AW141" s="908"/>
    </row>
    <row r="142" spans="5:49" ht="10.5" x14ac:dyDescent="0.2">
      <c r="E142" s="441" t="s">
        <v>217</v>
      </c>
      <c r="F142" s="911">
        <v>11.9</v>
      </c>
      <c r="G142" s="847" t="s">
        <v>25703</v>
      </c>
      <c r="H142" s="909"/>
      <c r="I142" s="908"/>
      <c r="J142" s="908"/>
      <c r="K142" s="909"/>
      <c r="L142" s="909"/>
      <c r="M142" s="908"/>
      <c r="N142" s="908"/>
      <c r="O142" s="908"/>
      <c r="P142" s="908"/>
      <c r="Q142" s="908"/>
      <c r="R142" s="908"/>
      <c r="S142" s="908"/>
      <c r="T142" s="908"/>
      <c r="U142" s="908"/>
      <c r="V142" s="908"/>
      <c r="W142" s="908"/>
      <c r="X142" s="908"/>
      <c r="Y142" s="908"/>
      <c r="Z142" s="908"/>
      <c r="AA142" s="908"/>
      <c r="AB142" s="908"/>
      <c r="AC142" s="908"/>
      <c r="AD142" s="908"/>
      <c r="AE142" s="908"/>
      <c r="AF142" s="908"/>
      <c r="AG142" s="908"/>
      <c r="AH142" s="908"/>
      <c r="AI142" s="908"/>
      <c r="AJ142" s="908"/>
      <c r="AK142" s="908"/>
      <c r="AL142" s="908"/>
      <c r="AM142" s="908"/>
      <c r="AN142" s="908"/>
      <c r="AO142" s="908"/>
      <c r="AP142" s="908"/>
      <c r="AQ142" s="908"/>
      <c r="AR142" s="908"/>
      <c r="AS142" s="908"/>
      <c r="AT142" s="908"/>
      <c r="AU142" s="908"/>
      <c r="AV142" s="908"/>
      <c r="AW142" s="908"/>
    </row>
    <row r="143" spans="5:49" ht="10.5" x14ac:dyDescent="0.2">
      <c r="E143" s="441" t="s">
        <v>218</v>
      </c>
      <c r="F143" s="910">
        <v>11.1</v>
      </c>
      <c r="G143" s="847" t="s">
        <v>25703</v>
      </c>
      <c r="H143" s="909"/>
      <c r="I143" s="908"/>
      <c r="J143" s="908"/>
      <c r="K143" s="909"/>
      <c r="L143" s="909"/>
      <c r="M143" s="908"/>
      <c r="N143" s="908"/>
      <c r="O143" s="908"/>
      <c r="P143" s="908"/>
      <c r="Q143" s="908"/>
      <c r="R143" s="908"/>
      <c r="S143" s="908"/>
      <c r="T143" s="908"/>
      <c r="U143" s="908"/>
      <c r="V143" s="908"/>
      <c r="W143" s="908"/>
      <c r="X143" s="908"/>
      <c r="Y143" s="908"/>
      <c r="Z143" s="908"/>
      <c r="AA143" s="908"/>
      <c r="AB143" s="908"/>
      <c r="AC143" s="908"/>
      <c r="AD143" s="908"/>
      <c r="AE143" s="908"/>
      <c r="AF143" s="908"/>
      <c r="AG143" s="908"/>
      <c r="AH143" s="908"/>
      <c r="AI143" s="908"/>
      <c r="AJ143" s="908"/>
      <c r="AK143" s="908"/>
      <c r="AL143" s="908"/>
      <c r="AM143" s="908"/>
      <c r="AN143" s="908"/>
      <c r="AO143" s="908"/>
      <c r="AP143" s="908"/>
      <c r="AQ143" s="908"/>
      <c r="AR143" s="908"/>
      <c r="AS143" s="908"/>
      <c r="AT143" s="908"/>
      <c r="AU143" s="908"/>
      <c r="AV143" s="908"/>
      <c r="AW143" s="908"/>
    </row>
    <row r="144" spans="5:49" ht="10.5" x14ac:dyDescent="0.2">
      <c r="E144" s="441" t="s">
        <v>219</v>
      </c>
      <c r="F144" s="910">
        <v>11.11</v>
      </c>
      <c r="G144" s="847" t="s">
        <v>25703</v>
      </c>
      <c r="H144" s="909"/>
      <c r="I144" s="908"/>
      <c r="J144" s="908"/>
      <c r="K144" s="909"/>
      <c r="L144" s="909"/>
      <c r="M144" s="908"/>
      <c r="N144" s="908"/>
      <c r="O144" s="908"/>
      <c r="P144" s="908"/>
      <c r="Q144" s="908"/>
      <c r="R144" s="908"/>
      <c r="S144" s="908"/>
      <c r="T144" s="908"/>
      <c r="U144" s="908"/>
      <c r="V144" s="908"/>
      <c r="W144" s="908"/>
      <c r="X144" s="908"/>
      <c r="Y144" s="908"/>
      <c r="Z144" s="908"/>
      <c r="AA144" s="908"/>
      <c r="AB144" s="908"/>
      <c r="AC144" s="908"/>
      <c r="AD144" s="908"/>
      <c r="AE144" s="908"/>
      <c r="AF144" s="908"/>
      <c r="AG144" s="908"/>
      <c r="AH144" s="908"/>
      <c r="AI144" s="908"/>
      <c r="AJ144" s="908"/>
      <c r="AK144" s="908"/>
      <c r="AL144" s="908"/>
      <c r="AM144" s="908"/>
      <c r="AN144" s="908"/>
      <c r="AO144" s="908"/>
      <c r="AP144" s="908"/>
      <c r="AQ144" s="908"/>
      <c r="AR144" s="908"/>
      <c r="AS144" s="908"/>
      <c r="AT144" s="908"/>
      <c r="AU144" s="908"/>
      <c r="AV144" s="908"/>
      <c r="AW144" s="908"/>
    </row>
    <row r="145" spans="5:49" ht="10.5" x14ac:dyDescent="0.2">
      <c r="E145" s="441" t="s">
        <v>220</v>
      </c>
      <c r="F145" s="910">
        <v>11.12</v>
      </c>
      <c r="G145" s="847" t="s">
        <v>25703</v>
      </c>
      <c r="H145" s="909"/>
      <c r="I145" s="908"/>
      <c r="J145" s="908"/>
      <c r="K145" s="909"/>
      <c r="L145" s="909"/>
      <c r="M145" s="908"/>
      <c r="N145" s="908"/>
      <c r="O145" s="908"/>
      <c r="P145" s="908"/>
      <c r="Q145" s="908"/>
      <c r="R145" s="908"/>
      <c r="S145" s="908"/>
      <c r="T145" s="908"/>
      <c r="U145" s="908"/>
      <c r="V145" s="908"/>
      <c r="W145" s="908"/>
      <c r="X145" s="908"/>
      <c r="Y145" s="908"/>
      <c r="Z145" s="908"/>
      <c r="AA145" s="908"/>
      <c r="AB145" s="908"/>
      <c r="AC145" s="908"/>
      <c r="AD145" s="908"/>
      <c r="AE145" s="908"/>
      <c r="AF145" s="908"/>
      <c r="AG145" s="908"/>
      <c r="AH145" s="908"/>
      <c r="AI145" s="908"/>
      <c r="AJ145" s="908"/>
      <c r="AK145" s="908"/>
      <c r="AL145" s="908"/>
      <c r="AM145" s="908"/>
      <c r="AN145" s="908"/>
      <c r="AO145" s="908"/>
      <c r="AP145" s="908"/>
      <c r="AQ145" s="908"/>
      <c r="AR145" s="908"/>
      <c r="AS145" s="908"/>
      <c r="AT145" s="908"/>
      <c r="AU145" s="908"/>
      <c r="AV145" s="908"/>
      <c r="AW145" s="908"/>
    </row>
    <row r="146" spans="5:49" ht="10.5" x14ac:dyDescent="0.2">
      <c r="E146" s="441" t="s">
        <v>221</v>
      </c>
      <c r="F146" s="910">
        <v>11.13</v>
      </c>
      <c r="G146" s="847" t="s">
        <v>25703</v>
      </c>
      <c r="H146" s="909"/>
      <c r="I146" s="908"/>
      <c r="J146" s="908"/>
      <c r="K146" s="909"/>
      <c r="L146" s="909"/>
      <c r="M146" s="908"/>
      <c r="N146" s="908"/>
      <c r="O146" s="908"/>
      <c r="P146" s="908"/>
      <c r="Q146" s="908"/>
      <c r="R146" s="908"/>
      <c r="S146" s="908"/>
      <c r="T146" s="908"/>
      <c r="U146" s="908"/>
      <c r="V146" s="908"/>
      <c r="W146" s="908"/>
      <c r="X146" s="908"/>
      <c r="Y146" s="908"/>
      <c r="Z146" s="908"/>
      <c r="AA146" s="908"/>
      <c r="AB146" s="908"/>
      <c r="AC146" s="908"/>
      <c r="AD146" s="908"/>
      <c r="AE146" s="908"/>
      <c r="AF146" s="908"/>
      <c r="AG146" s="908"/>
      <c r="AH146" s="908"/>
      <c r="AI146" s="908"/>
      <c r="AJ146" s="908"/>
      <c r="AK146" s="908"/>
      <c r="AL146" s="908"/>
      <c r="AM146" s="908"/>
      <c r="AN146" s="908"/>
      <c r="AO146" s="908"/>
      <c r="AP146" s="908"/>
      <c r="AQ146" s="908"/>
      <c r="AR146" s="908"/>
      <c r="AS146" s="908"/>
      <c r="AT146" s="908"/>
      <c r="AU146" s="908"/>
      <c r="AV146" s="908"/>
      <c r="AW146" s="908"/>
    </row>
    <row r="147" spans="5:49" ht="10.5" x14ac:dyDescent="0.2">
      <c r="E147" s="441" t="s">
        <v>222</v>
      </c>
      <c r="F147" s="910">
        <v>11.14</v>
      </c>
      <c r="G147" s="847" t="s">
        <v>25703</v>
      </c>
      <c r="H147" s="909"/>
      <c r="I147" s="908"/>
      <c r="J147" s="908"/>
      <c r="K147" s="909"/>
      <c r="L147" s="909"/>
      <c r="M147" s="908"/>
      <c r="N147" s="908"/>
      <c r="O147" s="908"/>
      <c r="P147" s="908"/>
      <c r="Q147" s="908"/>
      <c r="R147" s="908"/>
      <c r="S147" s="908"/>
      <c r="T147" s="908"/>
      <c r="U147" s="908"/>
      <c r="V147" s="908"/>
      <c r="W147" s="908"/>
      <c r="X147" s="908"/>
      <c r="Y147" s="908"/>
      <c r="Z147" s="908"/>
      <c r="AA147" s="908"/>
      <c r="AB147" s="908"/>
      <c r="AC147" s="908"/>
      <c r="AD147" s="908"/>
      <c r="AE147" s="908"/>
      <c r="AF147" s="908"/>
      <c r="AG147" s="908"/>
      <c r="AH147" s="908"/>
      <c r="AI147" s="908"/>
      <c r="AJ147" s="908"/>
      <c r="AK147" s="908"/>
      <c r="AL147" s="908"/>
      <c r="AM147" s="908"/>
      <c r="AN147" s="908"/>
      <c r="AO147" s="908"/>
      <c r="AP147" s="908"/>
      <c r="AQ147" s="908"/>
      <c r="AR147" s="908"/>
      <c r="AS147" s="908"/>
      <c r="AT147" s="908"/>
      <c r="AU147" s="908"/>
      <c r="AV147" s="908"/>
      <c r="AW147" s="908"/>
    </row>
    <row r="148" spans="5:49" ht="10.5" x14ac:dyDescent="0.2">
      <c r="E148" s="441" t="s">
        <v>223</v>
      </c>
      <c r="F148" s="910">
        <v>11.15</v>
      </c>
      <c r="G148" s="847" t="s">
        <v>25703</v>
      </c>
      <c r="H148" s="909"/>
      <c r="I148" s="908"/>
      <c r="J148" s="908"/>
      <c r="K148" s="909"/>
      <c r="L148" s="909"/>
      <c r="M148" s="908"/>
      <c r="N148" s="908"/>
      <c r="O148" s="908"/>
      <c r="P148" s="908"/>
      <c r="Q148" s="908"/>
      <c r="R148" s="908"/>
      <c r="S148" s="908"/>
      <c r="T148" s="908"/>
      <c r="U148" s="908"/>
      <c r="V148" s="908"/>
      <c r="W148" s="908"/>
      <c r="X148" s="908"/>
      <c r="Y148" s="908"/>
      <c r="Z148" s="908"/>
      <c r="AA148" s="908"/>
      <c r="AB148" s="908"/>
      <c r="AC148" s="908"/>
      <c r="AD148" s="908"/>
      <c r="AE148" s="908"/>
      <c r="AF148" s="908"/>
      <c r="AG148" s="908"/>
      <c r="AH148" s="908"/>
      <c r="AI148" s="908"/>
      <c r="AJ148" s="908"/>
      <c r="AK148" s="908"/>
      <c r="AL148" s="908"/>
      <c r="AM148" s="908"/>
      <c r="AN148" s="908"/>
      <c r="AO148" s="908"/>
      <c r="AP148" s="908"/>
      <c r="AQ148" s="908"/>
      <c r="AR148" s="908"/>
      <c r="AS148" s="908"/>
      <c r="AT148" s="908"/>
      <c r="AU148" s="908"/>
      <c r="AV148" s="908"/>
      <c r="AW148" s="908"/>
    </row>
    <row r="149" spans="5:49" ht="10.5" x14ac:dyDescent="0.2">
      <c r="E149" s="441" t="s">
        <v>224</v>
      </c>
      <c r="F149" s="912">
        <v>12</v>
      </c>
      <c r="G149" s="1373" t="s">
        <v>25714</v>
      </c>
      <c r="H149" s="1373"/>
      <c r="I149" s="1373"/>
      <c r="J149" s="1373"/>
      <c r="K149" s="1373"/>
      <c r="L149" s="1373"/>
      <c r="M149" s="1373"/>
      <c r="N149" s="1373"/>
      <c r="O149" s="1373"/>
      <c r="P149" s="1373"/>
      <c r="Q149" s="1373"/>
      <c r="R149" s="1373"/>
      <c r="S149" s="1373"/>
      <c r="T149" s="1373"/>
      <c r="U149" s="1373"/>
      <c r="V149" s="1373"/>
      <c r="W149" s="1373"/>
      <c r="X149" s="1373"/>
      <c r="Y149" s="1373"/>
      <c r="Z149" s="1373"/>
      <c r="AA149" s="1373"/>
      <c r="AB149" s="1373"/>
      <c r="AC149" s="1373"/>
      <c r="AD149" s="1373"/>
      <c r="AE149" s="1373"/>
      <c r="AF149" s="1373"/>
      <c r="AG149" s="1373"/>
      <c r="AH149" s="1373"/>
      <c r="AI149" s="1373"/>
      <c r="AJ149" s="1373"/>
      <c r="AK149" s="1373"/>
      <c r="AL149" s="1373"/>
      <c r="AM149" s="1373"/>
      <c r="AN149" s="1373"/>
      <c r="AO149" s="1373"/>
      <c r="AP149" s="1373"/>
      <c r="AQ149" s="1373"/>
      <c r="AR149" s="1373"/>
      <c r="AS149" s="1373"/>
      <c r="AT149" s="1373"/>
      <c r="AU149" s="1373"/>
      <c r="AV149" s="1373"/>
      <c r="AW149" s="1373"/>
    </row>
    <row r="150" spans="5:49" ht="10.5" x14ac:dyDescent="0.2">
      <c r="E150" s="441" t="s">
        <v>225</v>
      </c>
      <c r="F150" s="911">
        <v>12.1</v>
      </c>
      <c r="G150" s="847" t="s">
        <v>25703</v>
      </c>
      <c r="H150" s="909"/>
      <c r="I150" s="908"/>
      <c r="J150" s="908"/>
      <c r="K150" s="909"/>
      <c r="L150" s="909"/>
      <c r="M150" s="908"/>
      <c r="N150" s="908"/>
      <c r="O150" s="908"/>
      <c r="P150" s="908"/>
      <c r="Q150" s="908"/>
      <c r="R150" s="908"/>
      <c r="S150" s="908"/>
      <c r="T150" s="908"/>
      <c r="U150" s="908"/>
      <c r="V150" s="908"/>
      <c r="W150" s="908"/>
      <c r="X150" s="908"/>
      <c r="Y150" s="908"/>
      <c r="Z150" s="908"/>
      <c r="AA150" s="908"/>
      <c r="AB150" s="908"/>
      <c r="AC150" s="908"/>
      <c r="AD150" s="908"/>
      <c r="AE150" s="908"/>
      <c r="AF150" s="908"/>
      <c r="AG150" s="908"/>
      <c r="AH150" s="908"/>
      <c r="AI150" s="908"/>
      <c r="AJ150" s="908"/>
      <c r="AK150" s="908"/>
      <c r="AL150" s="908"/>
      <c r="AM150" s="908"/>
      <c r="AN150" s="908"/>
      <c r="AO150" s="908"/>
      <c r="AP150" s="908"/>
      <c r="AQ150" s="908"/>
      <c r="AR150" s="908"/>
      <c r="AS150" s="908"/>
      <c r="AT150" s="908"/>
      <c r="AU150" s="908"/>
      <c r="AV150" s="908"/>
      <c r="AW150" s="908"/>
    </row>
    <row r="151" spans="5:49" ht="10.5" x14ac:dyDescent="0.2">
      <c r="E151" s="441" t="s">
        <v>226</v>
      </c>
      <c r="F151" s="911">
        <v>12.2</v>
      </c>
      <c r="G151" s="847" t="s">
        <v>25703</v>
      </c>
      <c r="H151" s="909"/>
      <c r="I151" s="908"/>
      <c r="J151" s="908"/>
      <c r="K151" s="909"/>
      <c r="L151" s="909"/>
      <c r="M151" s="908"/>
      <c r="N151" s="908"/>
      <c r="O151" s="908"/>
      <c r="P151" s="908"/>
      <c r="Q151" s="908"/>
      <c r="R151" s="908"/>
      <c r="S151" s="908"/>
      <c r="T151" s="908"/>
      <c r="U151" s="908"/>
      <c r="V151" s="908"/>
      <c r="W151" s="908"/>
      <c r="X151" s="908"/>
      <c r="Y151" s="908"/>
      <c r="Z151" s="908"/>
      <c r="AA151" s="908"/>
      <c r="AB151" s="908"/>
      <c r="AC151" s="908"/>
      <c r="AD151" s="908"/>
      <c r="AE151" s="908"/>
      <c r="AF151" s="908"/>
      <c r="AG151" s="908"/>
      <c r="AH151" s="908"/>
      <c r="AI151" s="908"/>
      <c r="AJ151" s="908"/>
      <c r="AK151" s="908"/>
      <c r="AL151" s="908"/>
      <c r="AM151" s="908"/>
      <c r="AN151" s="908"/>
      <c r="AO151" s="908"/>
      <c r="AP151" s="908"/>
      <c r="AQ151" s="908"/>
      <c r="AR151" s="908"/>
      <c r="AS151" s="908"/>
      <c r="AT151" s="908"/>
      <c r="AU151" s="908"/>
      <c r="AV151" s="908"/>
      <c r="AW151" s="908"/>
    </row>
    <row r="152" spans="5:49" ht="10.5" x14ac:dyDescent="0.2">
      <c r="E152" s="441" t="s">
        <v>227</v>
      </c>
      <c r="F152" s="911">
        <v>12.3</v>
      </c>
      <c r="G152" s="847" t="s">
        <v>25703</v>
      </c>
      <c r="H152" s="909"/>
      <c r="I152" s="908"/>
      <c r="J152" s="908"/>
      <c r="K152" s="909"/>
      <c r="L152" s="909"/>
      <c r="M152" s="908"/>
      <c r="N152" s="908"/>
      <c r="O152" s="908"/>
      <c r="P152" s="908"/>
      <c r="Q152" s="908"/>
      <c r="R152" s="908"/>
      <c r="S152" s="908"/>
      <c r="T152" s="908"/>
      <c r="U152" s="908"/>
      <c r="V152" s="908"/>
      <c r="W152" s="908"/>
      <c r="X152" s="908"/>
      <c r="Y152" s="908"/>
      <c r="Z152" s="908"/>
      <c r="AA152" s="908"/>
      <c r="AB152" s="908"/>
      <c r="AC152" s="908"/>
      <c r="AD152" s="908"/>
      <c r="AE152" s="908"/>
      <c r="AF152" s="908"/>
      <c r="AG152" s="908"/>
      <c r="AH152" s="908"/>
      <c r="AI152" s="908"/>
      <c r="AJ152" s="908"/>
      <c r="AK152" s="908"/>
      <c r="AL152" s="908"/>
      <c r="AM152" s="908"/>
      <c r="AN152" s="908"/>
      <c r="AO152" s="908"/>
      <c r="AP152" s="908"/>
      <c r="AQ152" s="908"/>
      <c r="AR152" s="908"/>
      <c r="AS152" s="908"/>
      <c r="AT152" s="908"/>
      <c r="AU152" s="908"/>
      <c r="AV152" s="908"/>
      <c r="AW152" s="908"/>
    </row>
    <row r="153" spans="5:49" ht="10.5" x14ac:dyDescent="0.2">
      <c r="E153" s="441" t="s">
        <v>625</v>
      </c>
      <c r="F153" s="911">
        <v>12.4</v>
      </c>
      <c r="G153" s="847" t="s">
        <v>25703</v>
      </c>
      <c r="H153" s="909"/>
      <c r="I153" s="908"/>
      <c r="J153" s="908"/>
      <c r="K153" s="909"/>
      <c r="L153" s="909"/>
      <c r="M153" s="908"/>
      <c r="N153" s="908"/>
      <c r="O153" s="908"/>
      <c r="P153" s="908"/>
      <c r="Q153" s="908"/>
      <c r="R153" s="908"/>
      <c r="S153" s="908"/>
      <c r="T153" s="908"/>
      <c r="U153" s="908"/>
      <c r="V153" s="908"/>
      <c r="W153" s="908"/>
      <c r="X153" s="908"/>
      <c r="Y153" s="908"/>
      <c r="Z153" s="908"/>
      <c r="AA153" s="908"/>
      <c r="AB153" s="908"/>
      <c r="AC153" s="908"/>
      <c r="AD153" s="908"/>
      <c r="AE153" s="908"/>
      <c r="AF153" s="908"/>
      <c r="AG153" s="908"/>
      <c r="AH153" s="908"/>
      <c r="AI153" s="908"/>
      <c r="AJ153" s="908"/>
      <c r="AK153" s="908"/>
      <c r="AL153" s="908"/>
      <c r="AM153" s="908"/>
      <c r="AN153" s="908"/>
      <c r="AO153" s="908"/>
      <c r="AP153" s="908"/>
      <c r="AQ153" s="908"/>
      <c r="AR153" s="908"/>
      <c r="AS153" s="908"/>
      <c r="AT153" s="908"/>
      <c r="AU153" s="908"/>
      <c r="AV153" s="908"/>
      <c r="AW153" s="908"/>
    </row>
    <row r="154" spans="5:49" ht="10.5" x14ac:dyDescent="0.2">
      <c r="E154" s="441" t="s">
        <v>627</v>
      </c>
      <c r="F154" s="911">
        <v>12.5</v>
      </c>
      <c r="G154" s="847" t="s">
        <v>25703</v>
      </c>
      <c r="H154" s="909"/>
      <c r="I154" s="908"/>
      <c r="J154" s="908"/>
      <c r="K154" s="909"/>
      <c r="L154" s="909"/>
      <c r="M154" s="908"/>
      <c r="N154" s="908"/>
      <c r="O154" s="908"/>
      <c r="P154" s="908"/>
      <c r="Q154" s="908"/>
      <c r="R154" s="908"/>
      <c r="S154" s="908"/>
      <c r="T154" s="908"/>
      <c r="U154" s="908"/>
      <c r="V154" s="908"/>
      <c r="W154" s="908"/>
      <c r="X154" s="908"/>
      <c r="Y154" s="908"/>
      <c r="Z154" s="908"/>
      <c r="AA154" s="908"/>
      <c r="AB154" s="908"/>
      <c r="AC154" s="908"/>
      <c r="AD154" s="908"/>
      <c r="AE154" s="908"/>
      <c r="AF154" s="908"/>
      <c r="AG154" s="908"/>
      <c r="AH154" s="908"/>
      <c r="AI154" s="908"/>
      <c r="AJ154" s="908"/>
      <c r="AK154" s="908"/>
      <c r="AL154" s="908"/>
      <c r="AM154" s="908"/>
      <c r="AN154" s="908"/>
      <c r="AO154" s="908"/>
      <c r="AP154" s="908"/>
      <c r="AQ154" s="908"/>
      <c r="AR154" s="908"/>
      <c r="AS154" s="908"/>
      <c r="AT154" s="908"/>
      <c r="AU154" s="908"/>
      <c r="AV154" s="908"/>
      <c r="AW154" s="908"/>
    </row>
    <row r="155" spans="5:49" ht="10.5" x14ac:dyDescent="0.2">
      <c r="E155" s="441" t="s">
        <v>25713</v>
      </c>
      <c r="F155" s="911">
        <v>12.6</v>
      </c>
      <c r="G155" s="847" t="s">
        <v>25703</v>
      </c>
      <c r="H155" s="909"/>
      <c r="I155" s="908"/>
      <c r="J155" s="908"/>
      <c r="K155" s="909"/>
      <c r="L155" s="909"/>
      <c r="M155" s="908"/>
      <c r="N155" s="908"/>
      <c r="O155" s="908"/>
      <c r="P155" s="908"/>
      <c r="Q155" s="908"/>
      <c r="R155" s="908"/>
      <c r="S155" s="908"/>
      <c r="T155" s="908"/>
      <c r="U155" s="908"/>
      <c r="V155" s="908"/>
      <c r="W155" s="908"/>
      <c r="X155" s="908"/>
      <c r="Y155" s="908"/>
      <c r="Z155" s="908"/>
      <c r="AA155" s="908"/>
      <c r="AB155" s="908"/>
      <c r="AC155" s="908"/>
      <c r="AD155" s="908"/>
      <c r="AE155" s="908"/>
      <c r="AF155" s="908"/>
      <c r="AG155" s="908"/>
      <c r="AH155" s="908"/>
      <c r="AI155" s="908"/>
      <c r="AJ155" s="908"/>
      <c r="AK155" s="908"/>
      <c r="AL155" s="908"/>
      <c r="AM155" s="908"/>
      <c r="AN155" s="908"/>
      <c r="AO155" s="908"/>
      <c r="AP155" s="908"/>
      <c r="AQ155" s="908"/>
      <c r="AR155" s="908"/>
      <c r="AS155" s="908"/>
      <c r="AT155" s="908"/>
      <c r="AU155" s="908"/>
      <c r="AV155" s="908"/>
      <c r="AW155" s="908"/>
    </row>
    <row r="156" spans="5:49" ht="10.5" x14ac:dyDescent="0.2">
      <c r="E156" s="441" t="s">
        <v>25712</v>
      </c>
      <c r="F156" s="911">
        <v>12.7</v>
      </c>
      <c r="G156" s="847" t="s">
        <v>25703</v>
      </c>
      <c r="H156" s="909"/>
      <c r="I156" s="908"/>
      <c r="J156" s="908"/>
      <c r="K156" s="909"/>
      <c r="L156" s="909"/>
      <c r="M156" s="908"/>
      <c r="N156" s="908"/>
      <c r="O156" s="908"/>
      <c r="P156" s="908"/>
      <c r="Q156" s="908"/>
      <c r="R156" s="908"/>
      <c r="S156" s="908"/>
      <c r="T156" s="908"/>
      <c r="U156" s="908"/>
      <c r="V156" s="908"/>
      <c r="W156" s="908"/>
      <c r="X156" s="908"/>
      <c r="Y156" s="908"/>
      <c r="Z156" s="908"/>
      <c r="AA156" s="908"/>
      <c r="AB156" s="908"/>
      <c r="AC156" s="908"/>
      <c r="AD156" s="908"/>
      <c r="AE156" s="908"/>
      <c r="AF156" s="908"/>
      <c r="AG156" s="908"/>
      <c r="AH156" s="908"/>
      <c r="AI156" s="908"/>
      <c r="AJ156" s="908"/>
      <c r="AK156" s="908"/>
      <c r="AL156" s="908"/>
      <c r="AM156" s="908"/>
      <c r="AN156" s="908"/>
      <c r="AO156" s="908"/>
      <c r="AP156" s="908"/>
      <c r="AQ156" s="908"/>
      <c r="AR156" s="908"/>
      <c r="AS156" s="908"/>
      <c r="AT156" s="908"/>
      <c r="AU156" s="908"/>
      <c r="AV156" s="908"/>
      <c r="AW156" s="908"/>
    </row>
    <row r="157" spans="5:49" ht="10.5" x14ac:dyDescent="0.2">
      <c r="E157" s="441" t="s">
        <v>25711</v>
      </c>
      <c r="F157" s="911">
        <v>12.8</v>
      </c>
      <c r="G157" s="847" t="s">
        <v>25703</v>
      </c>
      <c r="H157" s="909"/>
      <c r="I157" s="908"/>
      <c r="J157" s="908"/>
      <c r="K157" s="909"/>
      <c r="L157" s="909"/>
      <c r="M157" s="908"/>
      <c r="N157" s="908"/>
      <c r="O157" s="908"/>
      <c r="P157" s="908"/>
      <c r="Q157" s="908"/>
      <c r="R157" s="908"/>
      <c r="S157" s="908"/>
      <c r="T157" s="908"/>
      <c r="U157" s="908"/>
      <c r="V157" s="908"/>
      <c r="W157" s="908"/>
      <c r="X157" s="908"/>
      <c r="Y157" s="908"/>
      <c r="Z157" s="908"/>
      <c r="AA157" s="908"/>
      <c r="AB157" s="908"/>
      <c r="AC157" s="908"/>
      <c r="AD157" s="908"/>
      <c r="AE157" s="908"/>
      <c r="AF157" s="908"/>
      <c r="AG157" s="908"/>
      <c r="AH157" s="908"/>
      <c r="AI157" s="908"/>
      <c r="AJ157" s="908"/>
      <c r="AK157" s="908"/>
      <c r="AL157" s="908"/>
      <c r="AM157" s="908"/>
      <c r="AN157" s="908"/>
      <c r="AO157" s="908"/>
      <c r="AP157" s="908"/>
      <c r="AQ157" s="908"/>
      <c r="AR157" s="908"/>
      <c r="AS157" s="908"/>
      <c r="AT157" s="908"/>
      <c r="AU157" s="908"/>
      <c r="AV157" s="908"/>
      <c r="AW157" s="908"/>
    </row>
    <row r="158" spans="5:49" ht="10.5" x14ac:dyDescent="0.2">
      <c r="E158" s="441" t="s">
        <v>25710</v>
      </c>
      <c r="F158" s="911">
        <v>12.9</v>
      </c>
      <c r="G158" s="847" t="s">
        <v>25703</v>
      </c>
      <c r="H158" s="909"/>
      <c r="I158" s="908"/>
      <c r="J158" s="908"/>
      <c r="K158" s="909"/>
      <c r="L158" s="909"/>
      <c r="M158" s="908"/>
      <c r="N158" s="908"/>
      <c r="O158" s="908"/>
      <c r="P158" s="908"/>
      <c r="Q158" s="908"/>
      <c r="R158" s="908"/>
      <c r="S158" s="908"/>
      <c r="T158" s="908"/>
      <c r="U158" s="908"/>
      <c r="V158" s="908"/>
      <c r="W158" s="908"/>
      <c r="X158" s="908"/>
      <c r="Y158" s="908"/>
      <c r="Z158" s="908"/>
      <c r="AA158" s="908"/>
      <c r="AB158" s="908"/>
      <c r="AC158" s="908"/>
      <c r="AD158" s="908"/>
      <c r="AE158" s="908"/>
      <c r="AF158" s="908"/>
      <c r="AG158" s="908"/>
      <c r="AH158" s="908"/>
      <c r="AI158" s="908"/>
      <c r="AJ158" s="908"/>
      <c r="AK158" s="908"/>
      <c r="AL158" s="908"/>
      <c r="AM158" s="908"/>
      <c r="AN158" s="908"/>
      <c r="AO158" s="908"/>
      <c r="AP158" s="908"/>
      <c r="AQ158" s="908"/>
      <c r="AR158" s="908"/>
      <c r="AS158" s="908"/>
      <c r="AT158" s="908"/>
      <c r="AU158" s="908"/>
      <c r="AV158" s="908"/>
      <c r="AW158" s="908"/>
    </row>
    <row r="159" spans="5:49" ht="10.5" x14ac:dyDescent="0.2">
      <c r="E159" s="441" t="s">
        <v>25709</v>
      </c>
      <c r="F159" s="910">
        <v>12.1</v>
      </c>
      <c r="G159" s="847" t="s">
        <v>25703</v>
      </c>
      <c r="H159" s="909"/>
      <c r="I159" s="908"/>
      <c r="J159" s="908"/>
      <c r="K159" s="909"/>
      <c r="L159" s="909"/>
      <c r="M159" s="908"/>
      <c r="N159" s="908"/>
      <c r="O159" s="908"/>
      <c r="P159" s="908"/>
      <c r="Q159" s="908"/>
      <c r="R159" s="908"/>
      <c r="S159" s="908"/>
      <c r="T159" s="908"/>
      <c r="U159" s="908"/>
      <c r="V159" s="908"/>
      <c r="W159" s="908"/>
      <c r="X159" s="908"/>
      <c r="Y159" s="908"/>
      <c r="Z159" s="908"/>
      <c r="AA159" s="908"/>
      <c r="AB159" s="908"/>
      <c r="AC159" s="908"/>
      <c r="AD159" s="908"/>
      <c r="AE159" s="908"/>
      <c r="AF159" s="908"/>
      <c r="AG159" s="908"/>
      <c r="AH159" s="908"/>
      <c r="AI159" s="908"/>
      <c r="AJ159" s="908"/>
      <c r="AK159" s="908"/>
      <c r="AL159" s="908"/>
      <c r="AM159" s="908"/>
      <c r="AN159" s="908"/>
      <c r="AO159" s="908"/>
      <c r="AP159" s="908"/>
      <c r="AQ159" s="908"/>
      <c r="AR159" s="908"/>
      <c r="AS159" s="908"/>
      <c r="AT159" s="908"/>
      <c r="AU159" s="908"/>
      <c r="AV159" s="908"/>
      <c r="AW159" s="908"/>
    </row>
    <row r="160" spans="5:49" ht="10.5" x14ac:dyDescent="0.2">
      <c r="E160" s="441" t="s">
        <v>25708</v>
      </c>
      <c r="F160" s="910">
        <v>12.11</v>
      </c>
      <c r="G160" s="847" t="s">
        <v>25703</v>
      </c>
      <c r="H160" s="909"/>
      <c r="I160" s="908"/>
      <c r="J160" s="908"/>
      <c r="K160" s="909"/>
      <c r="L160" s="909"/>
      <c r="M160" s="908"/>
      <c r="N160" s="908"/>
      <c r="O160" s="908"/>
      <c r="P160" s="908"/>
      <c r="Q160" s="908"/>
      <c r="R160" s="908"/>
      <c r="S160" s="908"/>
      <c r="T160" s="908"/>
      <c r="U160" s="908"/>
      <c r="V160" s="908"/>
      <c r="W160" s="908"/>
      <c r="X160" s="908"/>
      <c r="Y160" s="908"/>
      <c r="Z160" s="908"/>
      <c r="AA160" s="908"/>
      <c r="AB160" s="908"/>
      <c r="AC160" s="908"/>
      <c r="AD160" s="908"/>
      <c r="AE160" s="908"/>
      <c r="AF160" s="908"/>
      <c r="AG160" s="908"/>
      <c r="AH160" s="908"/>
      <c r="AI160" s="908"/>
      <c r="AJ160" s="908"/>
      <c r="AK160" s="908"/>
      <c r="AL160" s="908"/>
      <c r="AM160" s="908"/>
      <c r="AN160" s="908"/>
      <c r="AO160" s="908"/>
      <c r="AP160" s="908"/>
      <c r="AQ160" s="908"/>
      <c r="AR160" s="908"/>
      <c r="AS160" s="908"/>
      <c r="AT160" s="908"/>
      <c r="AU160" s="908"/>
      <c r="AV160" s="908"/>
      <c r="AW160" s="908"/>
    </row>
    <row r="161" spans="5:49" ht="10.5" x14ac:dyDescent="0.2">
      <c r="E161" s="441" t="s">
        <v>25707</v>
      </c>
      <c r="F161" s="910">
        <v>12.12</v>
      </c>
      <c r="G161" s="847" t="s">
        <v>25703</v>
      </c>
      <c r="H161" s="909"/>
      <c r="I161" s="908"/>
      <c r="J161" s="908"/>
      <c r="K161" s="909"/>
      <c r="L161" s="909"/>
      <c r="M161" s="908"/>
      <c r="N161" s="908"/>
      <c r="O161" s="908"/>
      <c r="P161" s="908"/>
      <c r="Q161" s="908"/>
      <c r="R161" s="908"/>
      <c r="S161" s="908"/>
      <c r="T161" s="908"/>
      <c r="U161" s="908"/>
      <c r="V161" s="908"/>
      <c r="W161" s="908"/>
      <c r="X161" s="908"/>
      <c r="Y161" s="908"/>
      <c r="Z161" s="908"/>
      <c r="AA161" s="908"/>
      <c r="AB161" s="908"/>
      <c r="AC161" s="908"/>
      <c r="AD161" s="908"/>
      <c r="AE161" s="908"/>
      <c r="AF161" s="908"/>
      <c r="AG161" s="908"/>
      <c r="AH161" s="908"/>
      <c r="AI161" s="908"/>
      <c r="AJ161" s="908"/>
      <c r="AK161" s="908"/>
      <c r="AL161" s="908"/>
      <c r="AM161" s="908"/>
      <c r="AN161" s="908"/>
      <c r="AO161" s="908"/>
      <c r="AP161" s="908"/>
      <c r="AQ161" s="908"/>
      <c r="AR161" s="908"/>
      <c r="AS161" s="908"/>
      <c r="AT161" s="908"/>
      <c r="AU161" s="908"/>
      <c r="AV161" s="908"/>
      <c r="AW161" s="908"/>
    </row>
    <row r="162" spans="5:49" ht="10.5" x14ac:dyDescent="0.2">
      <c r="E162" s="441" t="s">
        <v>25706</v>
      </c>
      <c r="F162" s="910">
        <v>12.13</v>
      </c>
      <c r="G162" s="847" t="s">
        <v>25703</v>
      </c>
      <c r="H162" s="909"/>
      <c r="I162" s="908"/>
      <c r="J162" s="908"/>
      <c r="K162" s="909"/>
      <c r="L162" s="909"/>
      <c r="M162" s="908"/>
      <c r="N162" s="908"/>
      <c r="O162" s="908"/>
      <c r="P162" s="908"/>
      <c r="Q162" s="908"/>
      <c r="R162" s="908"/>
      <c r="S162" s="908"/>
      <c r="T162" s="908"/>
      <c r="U162" s="908"/>
      <c r="V162" s="908"/>
      <c r="W162" s="908"/>
      <c r="X162" s="908"/>
      <c r="Y162" s="908"/>
      <c r="Z162" s="908"/>
      <c r="AA162" s="908"/>
      <c r="AB162" s="908"/>
      <c r="AC162" s="908"/>
      <c r="AD162" s="908"/>
      <c r="AE162" s="908"/>
      <c r="AF162" s="908"/>
      <c r="AG162" s="908"/>
      <c r="AH162" s="908"/>
      <c r="AI162" s="908"/>
      <c r="AJ162" s="908"/>
      <c r="AK162" s="908"/>
      <c r="AL162" s="908"/>
      <c r="AM162" s="908"/>
      <c r="AN162" s="908"/>
      <c r="AO162" s="908"/>
      <c r="AP162" s="908"/>
      <c r="AQ162" s="908"/>
      <c r="AR162" s="908"/>
      <c r="AS162" s="908"/>
      <c r="AT162" s="908"/>
      <c r="AU162" s="908"/>
      <c r="AV162" s="908"/>
      <c r="AW162" s="908"/>
    </row>
    <row r="163" spans="5:49" ht="10.5" x14ac:dyDescent="0.2">
      <c r="E163" s="441" t="s">
        <v>25705</v>
      </c>
      <c r="F163" s="910">
        <v>12.14</v>
      </c>
      <c r="G163" s="847" t="s">
        <v>25703</v>
      </c>
      <c r="H163" s="909"/>
      <c r="I163" s="908"/>
      <c r="J163" s="908"/>
      <c r="K163" s="909"/>
      <c r="L163" s="909"/>
      <c r="M163" s="908"/>
      <c r="N163" s="908"/>
      <c r="O163" s="908"/>
      <c r="P163" s="908"/>
      <c r="Q163" s="908"/>
      <c r="R163" s="908"/>
      <c r="S163" s="908"/>
      <c r="T163" s="908"/>
      <c r="U163" s="908"/>
      <c r="V163" s="908"/>
      <c r="W163" s="908"/>
      <c r="X163" s="908"/>
      <c r="Y163" s="908"/>
      <c r="Z163" s="908"/>
      <c r="AA163" s="908"/>
      <c r="AB163" s="908"/>
      <c r="AC163" s="908"/>
      <c r="AD163" s="908"/>
      <c r="AE163" s="908"/>
      <c r="AF163" s="908"/>
      <c r="AG163" s="908"/>
      <c r="AH163" s="908"/>
      <c r="AI163" s="908"/>
      <c r="AJ163" s="908"/>
      <c r="AK163" s="908"/>
      <c r="AL163" s="908"/>
      <c r="AM163" s="908"/>
      <c r="AN163" s="908"/>
      <c r="AO163" s="908"/>
      <c r="AP163" s="908"/>
      <c r="AQ163" s="908"/>
      <c r="AR163" s="908"/>
      <c r="AS163" s="908"/>
      <c r="AT163" s="908"/>
      <c r="AU163" s="908"/>
      <c r="AV163" s="908"/>
      <c r="AW163" s="908"/>
    </row>
    <row r="164" spans="5:49" ht="10.5" x14ac:dyDescent="0.2">
      <c r="E164" s="441" t="s">
        <v>25704</v>
      </c>
      <c r="F164" s="910">
        <v>12.15</v>
      </c>
      <c r="G164" s="847" t="s">
        <v>25703</v>
      </c>
      <c r="H164" s="909"/>
      <c r="I164" s="908"/>
      <c r="J164" s="908"/>
      <c r="K164" s="909"/>
      <c r="L164" s="909"/>
      <c r="M164" s="908"/>
      <c r="N164" s="908"/>
      <c r="O164" s="908"/>
      <c r="P164" s="908"/>
      <c r="Q164" s="908"/>
      <c r="R164" s="908"/>
      <c r="S164" s="908"/>
      <c r="T164" s="908"/>
      <c r="U164" s="908"/>
      <c r="V164" s="908"/>
      <c r="W164" s="908"/>
      <c r="X164" s="908"/>
      <c r="Y164" s="908"/>
      <c r="Z164" s="908"/>
      <c r="AA164" s="908"/>
      <c r="AB164" s="908"/>
      <c r="AC164" s="908"/>
      <c r="AD164" s="908"/>
      <c r="AE164" s="908"/>
      <c r="AF164" s="908"/>
      <c r="AG164" s="908"/>
      <c r="AH164" s="908"/>
      <c r="AI164" s="908"/>
      <c r="AJ164" s="908"/>
      <c r="AK164" s="908"/>
      <c r="AL164" s="908"/>
      <c r="AM164" s="908"/>
      <c r="AN164" s="908"/>
      <c r="AO164" s="908"/>
      <c r="AP164" s="908"/>
      <c r="AQ164" s="908"/>
      <c r="AR164" s="908"/>
      <c r="AS164" s="908"/>
      <c r="AT164" s="908"/>
      <c r="AU164" s="908"/>
      <c r="AV164" s="908"/>
      <c r="AW164" s="908"/>
    </row>
    <row r="165" spans="5:49" ht="10.5" x14ac:dyDescent="0.2">
      <c r="E165" s="695"/>
      <c r="F165" s="907"/>
      <c r="G165" s="906"/>
      <c r="H165" s="906"/>
      <c r="I165" s="906"/>
      <c r="J165" s="906"/>
      <c r="K165" s="906"/>
      <c r="L165" s="906"/>
      <c r="M165" s="906"/>
      <c r="N165" s="906"/>
      <c r="O165" s="906"/>
      <c r="P165" s="905"/>
      <c r="Q165" s="905"/>
      <c r="R165" s="905"/>
      <c r="S165" s="905"/>
      <c r="T165" s="905"/>
      <c r="U165" s="905"/>
      <c r="V165" s="905"/>
      <c r="W165" s="905"/>
      <c r="X165" s="905"/>
      <c r="Y165" s="905"/>
      <c r="Z165" s="905"/>
      <c r="AA165" s="905"/>
      <c r="AB165" s="905"/>
      <c r="AC165" s="905"/>
      <c r="AD165" s="905"/>
      <c r="AE165" s="905"/>
      <c r="AF165" s="36"/>
      <c r="AG165" s="36"/>
      <c r="AH165" s="36"/>
      <c r="AI165" s="36"/>
      <c r="AJ165" s="36"/>
      <c r="AK165" s="36"/>
      <c r="AL165" s="36"/>
      <c r="AM165" s="36"/>
      <c r="AN165" s="36"/>
      <c r="AO165" s="36"/>
      <c r="AP165" s="36"/>
      <c r="AQ165" s="36"/>
      <c r="AR165" s="36"/>
      <c r="AS165" s="36"/>
      <c r="AT165" s="36"/>
      <c r="AU165" s="36"/>
      <c r="AV165" s="36"/>
      <c r="AW165" s="36"/>
    </row>
    <row r="166" spans="5:49" x14ac:dyDescent="0.2">
      <c r="E166" s="1375" t="s">
        <v>228</v>
      </c>
      <c r="F166" s="1378" t="s">
        <v>25702</v>
      </c>
      <c r="G166" s="1379"/>
      <c r="H166" s="1379"/>
      <c r="I166" s="1379"/>
      <c r="J166" s="1379"/>
      <c r="K166" s="1379"/>
      <c r="L166" s="1379"/>
      <c r="M166" s="1379"/>
      <c r="N166" s="1379"/>
      <c r="O166" s="1379"/>
      <c r="P166" s="1379"/>
      <c r="Q166" s="1379"/>
      <c r="R166" s="1379"/>
      <c r="S166" s="1379"/>
      <c r="T166" s="1379"/>
      <c r="U166" s="1379"/>
      <c r="V166" s="1379"/>
      <c r="W166" s="1379"/>
      <c r="X166" s="1379"/>
      <c r="Y166" s="1379"/>
      <c r="Z166" s="1379"/>
      <c r="AA166" s="1379"/>
      <c r="AB166" s="1379"/>
      <c r="AC166" s="1379"/>
      <c r="AD166" s="1379"/>
      <c r="AE166" s="1379"/>
      <c r="AF166" s="1379"/>
      <c r="AG166" s="1379"/>
      <c r="AH166" s="1379"/>
      <c r="AI166" s="1379"/>
      <c r="AJ166" s="1379"/>
      <c r="AK166" s="1379"/>
      <c r="AL166" s="1379"/>
      <c r="AM166" s="1379"/>
      <c r="AN166" s="1379"/>
      <c r="AO166" s="1379"/>
      <c r="AP166" s="1379"/>
      <c r="AQ166" s="1379"/>
      <c r="AR166" s="1379"/>
      <c r="AS166" s="1379"/>
      <c r="AT166" s="1379"/>
      <c r="AU166" s="1379"/>
      <c r="AV166" s="1379"/>
      <c r="AW166" s="1380"/>
    </row>
    <row r="167" spans="5:49" x14ac:dyDescent="0.2">
      <c r="E167" s="1376"/>
      <c r="F167" s="1378" t="s">
        <v>25701</v>
      </c>
      <c r="G167" s="1379"/>
      <c r="H167" s="1379"/>
      <c r="I167" s="1379"/>
      <c r="J167" s="1379"/>
      <c r="K167" s="1379"/>
      <c r="L167" s="1379"/>
      <c r="M167" s="1379"/>
      <c r="N167" s="1379"/>
      <c r="O167" s="1379"/>
      <c r="P167" s="1379"/>
      <c r="Q167" s="1379"/>
      <c r="R167" s="1379"/>
      <c r="S167" s="1379"/>
      <c r="T167" s="1379"/>
      <c r="U167" s="1379"/>
      <c r="V167" s="1379"/>
      <c r="W167" s="1379"/>
      <c r="X167" s="1379"/>
      <c r="Y167" s="1379"/>
      <c r="Z167" s="1379"/>
      <c r="AA167" s="1379"/>
      <c r="AB167" s="1379"/>
      <c r="AC167" s="1379"/>
      <c r="AD167" s="1379"/>
      <c r="AE167" s="1379"/>
      <c r="AF167" s="1379"/>
      <c r="AG167" s="1379"/>
      <c r="AH167" s="1379"/>
      <c r="AI167" s="1379"/>
      <c r="AJ167" s="1379"/>
      <c r="AK167" s="1379"/>
      <c r="AL167" s="1379"/>
      <c r="AM167" s="1379"/>
      <c r="AN167" s="1379"/>
      <c r="AO167" s="1379"/>
      <c r="AP167" s="1379"/>
      <c r="AQ167" s="1379"/>
      <c r="AR167" s="1379"/>
      <c r="AS167" s="1379"/>
      <c r="AT167" s="1379"/>
      <c r="AU167" s="1379"/>
      <c r="AV167" s="1379"/>
      <c r="AW167" s="1380"/>
    </row>
    <row r="168" spans="5:49" x14ac:dyDescent="0.2">
      <c r="E168" s="1376"/>
      <c r="F168" s="1378" t="s">
        <v>25700</v>
      </c>
      <c r="G168" s="1379"/>
      <c r="H168" s="1379"/>
      <c r="I168" s="1379"/>
      <c r="J168" s="1379"/>
      <c r="K168" s="1379"/>
      <c r="L168" s="1379"/>
      <c r="M168" s="1379"/>
      <c r="N168" s="1379"/>
      <c r="O168" s="1379"/>
      <c r="P168" s="1379"/>
      <c r="Q168" s="1379"/>
      <c r="R168" s="1379"/>
      <c r="S168" s="1379"/>
      <c r="T168" s="1379"/>
      <c r="U168" s="1379"/>
      <c r="V168" s="1379"/>
      <c r="W168" s="1379"/>
      <c r="X168" s="1379"/>
      <c r="Y168" s="1379"/>
      <c r="Z168" s="1379"/>
      <c r="AA168" s="1379"/>
      <c r="AB168" s="1379"/>
      <c r="AC168" s="1379"/>
      <c r="AD168" s="1379"/>
      <c r="AE168" s="1379"/>
      <c r="AF168" s="1379"/>
      <c r="AG168" s="1379"/>
      <c r="AH168" s="1379"/>
      <c r="AI168" s="1379"/>
      <c r="AJ168" s="1379"/>
      <c r="AK168" s="1379"/>
      <c r="AL168" s="1379"/>
      <c r="AM168" s="1379"/>
      <c r="AN168" s="1379"/>
      <c r="AO168" s="1379"/>
      <c r="AP168" s="1379"/>
      <c r="AQ168" s="1379"/>
      <c r="AR168" s="1379"/>
      <c r="AS168" s="1379"/>
      <c r="AT168" s="1379"/>
      <c r="AU168" s="1379"/>
      <c r="AV168" s="1379"/>
      <c r="AW168" s="1380"/>
    </row>
    <row r="169" spans="5:49" ht="11.25" customHeight="1" x14ac:dyDescent="0.2">
      <c r="E169" s="1377"/>
      <c r="F169" s="1378" t="s">
        <v>25699</v>
      </c>
      <c r="G169" s="1379"/>
      <c r="H169" s="1379"/>
      <c r="I169" s="1379"/>
      <c r="J169" s="1379"/>
      <c r="K169" s="1379"/>
      <c r="L169" s="1379"/>
      <c r="M169" s="1379"/>
      <c r="N169" s="1379"/>
      <c r="O169" s="1379"/>
      <c r="P169" s="1379"/>
      <c r="Q169" s="1379"/>
      <c r="R169" s="1379"/>
      <c r="S169" s="1379"/>
      <c r="T169" s="1379"/>
      <c r="U169" s="1379"/>
      <c r="V169" s="1379"/>
      <c r="W169" s="1379"/>
      <c r="X169" s="1379"/>
      <c r="Y169" s="1379"/>
      <c r="Z169" s="1379"/>
      <c r="AA169" s="1379"/>
      <c r="AB169" s="1379"/>
      <c r="AC169" s="1379"/>
      <c r="AD169" s="1379"/>
      <c r="AE169" s="1379"/>
      <c r="AF169" s="1379"/>
      <c r="AG169" s="1379"/>
      <c r="AH169" s="1379"/>
      <c r="AI169" s="1379"/>
      <c r="AJ169" s="1379"/>
      <c r="AK169" s="1379"/>
      <c r="AL169" s="1379"/>
      <c r="AM169" s="1379"/>
      <c r="AN169" s="1379"/>
      <c r="AO169" s="1379"/>
      <c r="AP169" s="1379"/>
      <c r="AQ169" s="1379"/>
      <c r="AR169" s="1379"/>
      <c r="AS169" s="1379"/>
      <c r="AT169" s="1379"/>
      <c r="AU169" s="1379"/>
      <c r="AV169" s="1379"/>
      <c r="AW169" s="1380"/>
    </row>
    <row r="170" spans="5:49" ht="10.5" x14ac:dyDescent="0.2">
      <c r="F170" s="907"/>
      <c r="G170" s="906"/>
      <c r="H170" s="906"/>
      <c r="I170" s="906"/>
      <c r="J170" s="906"/>
      <c r="K170" s="906"/>
      <c r="L170" s="906"/>
      <c r="M170" s="906"/>
      <c r="N170" s="906"/>
      <c r="O170" s="906"/>
      <c r="P170" s="905"/>
      <c r="Q170" s="905"/>
      <c r="R170" s="905"/>
      <c r="S170" s="905"/>
      <c r="T170" s="905"/>
      <c r="U170" s="905"/>
      <c r="V170" s="905"/>
      <c r="W170" s="905"/>
      <c r="X170" s="905"/>
      <c r="Y170" s="905"/>
      <c r="Z170" s="905"/>
      <c r="AA170" s="905"/>
      <c r="AB170" s="905"/>
      <c r="AC170" s="905"/>
      <c r="AD170" s="905"/>
      <c r="AE170" s="905"/>
    </row>
    <row r="171" spans="5:49" ht="10.5" x14ac:dyDescent="0.2">
      <c r="F171" s="907"/>
      <c r="G171" s="906"/>
      <c r="H171" s="906"/>
      <c r="I171" s="906"/>
      <c r="J171" s="906"/>
      <c r="K171" s="906"/>
      <c r="L171" s="906"/>
      <c r="M171" s="906"/>
      <c r="N171" s="906"/>
      <c r="O171" s="906"/>
      <c r="P171" s="905"/>
      <c r="Q171" s="905"/>
      <c r="R171" s="905"/>
      <c r="S171" s="905"/>
      <c r="T171" s="905"/>
      <c r="U171" s="905"/>
      <c r="V171" s="905"/>
      <c r="W171" s="905"/>
      <c r="X171" s="905"/>
      <c r="Y171" s="905"/>
      <c r="Z171" s="905"/>
      <c r="AA171" s="905"/>
      <c r="AB171" s="905"/>
      <c r="AC171" s="905"/>
      <c r="AD171" s="905"/>
      <c r="AE171" s="905"/>
    </row>
    <row r="172" spans="5:49" ht="10.5" x14ac:dyDescent="0.2">
      <c r="F172" s="907"/>
      <c r="G172" s="906"/>
      <c r="H172" s="906"/>
      <c r="I172" s="906"/>
      <c r="J172" s="906"/>
      <c r="K172" s="906"/>
      <c r="L172" s="906"/>
      <c r="M172" s="906"/>
      <c r="N172" s="906"/>
      <c r="O172" s="906"/>
      <c r="P172" s="905"/>
      <c r="Q172" s="905"/>
      <c r="R172" s="905"/>
      <c r="S172" s="905"/>
      <c r="T172" s="905"/>
      <c r="U172" s="905"/>
      <c r="V172" s="905"/>
      <c r="W172" s="905"/>
      <c r="X172" s="905"/>
      <c r="Y172" s="905"/>
      <c r="Z172" s="905"/>
      <c r="AA172" s="905"/>
      <c r="AB172" s="905"/>
      <c r="AC172" s="905"/>
      <c r="AD172" s="905"/>
      <c r="AE172" s="905"/>
    </row>
    <row r="173" spans="5:49" ht="10.5" x14ac:dyDescent="0.2">
      <c r="F173" s="907"/>
      <c r="G173" s="906"/>
      <c r="H173" s="906"/>
      <c r="I173" s="906"/>
      <c r="J173" s="906"/>
      <c r="K173" s="906"/>
      <c r="L173" s="906"/>
      <c r="M173" s="906"/>
      <c r="N173" s="906"/>
      <c r="O173" s="906"/>
      <c r="P173" s="905"/>
      <c r="Q173" s="905"/>
      <c r="R173" s="905"/>
      <c r="S173" s="905"/>
      <c r="T173" s="905"/>
      <c r="U173" s="905"/>
      <c r="V173" s="905"/>
      <c r="W173" s="905"/>
      <c r="X173" s="905"/>
      <c r="Y173" s="905"/>
      <c r="Z173" s="905"/>
      <c r="AA173" s="905"/>
      <c r="AB173" s="905"/>
      <c r="AC173" s="905"/>
      <c r="AD173" s="905"/>
      <c r="AE173" s="905"/>
    </row>
  </sheetData>
  <mergeCells count="77">
    <mergeCell ref="G99:AW99"/>
    <mergeCell ref="G117:AW117"/>
    <mergeCell ref="G133:AW133"/>
    <mergeCell ref="G149:AW149"/>
    <mergeCell ref="E166:E169"/>
    <mergeCell ref="F166:AW166"/>
    <mergeCell ref="F167:AW167"/>
    <mergeCell ref="F168:AW168"/>
    <mergeCell ref="F169:AW169"/>
    <mergeCell ref="G101:AW101"/>
    <mergeCell ref="G79:AW79"/>
    <mergeCell ref="G81:AW81"/>
    <mergeCell ref="G83:AW83"/>
    <mergeCell ref="G85:AW85"/>
    <mergeCell ref="G86:AW86"/>
    <mergeCell ref="G97:AW97"/>
    <mergeCell ref="AW8:AW10"/>
    <mergeCell ref="T8:Y8"/>
    <mergeCell ref="R9:R10"/>
    <mergeCell ref="AV8:AV10"/>
    <mergeCell ref="G12:AW12"/>
    <mergeCell ref="G56:AW56"/>
    <mergeCell ref="G66:AW66"/>
    <mergeCell ref="G68:AW68"/>
    <mergeCell ref="G70:AW70"/>
    <mergeCell ref="G45:AW45"/>
    <mergeCell ref="T9:U9"/>
    <mergeCell ref="V9:W9"/>
    <mergeCell ref="X9:Y9"/>
    <mergeCell ref="P7:P10"/>
    <mergeCell ref="T7:AE7"/>
    <mergeCell ref="AF7:AQ7"/>
    <mergeCell ref="AR7:AU7"/>
    <mergeCell ref="AV7:AW7"/>
    <mergeCell ref="Q7:S8"/>
    <mergeCell ref="AT9:AT10"/>
    <mergeCell ref="Z9:AA9"/>
    <mergeCell ref="AB9:AC9"/>
    <mergeCell ref="AD9:AE9"/>
    <mergeCell ref="AF9:AG9"/>
    <mergeCell ref="AH9:AI9"/>
    <mergeCell ref="AJ9:AK9"/>
    <mergeCell ref="Q9:Q10"/>
    <mergeCell ref="AU9:AU10"/>
    <mergeCell ref="AF8:AK8"/>
    <mergeCell ref="AL8:AQ8"/>
    <mergeCell ref="AT8:AU8"/>
    <mergeCell ref="G13:AW13"/>
    <mergeCell ref="G29:AW29"/>
    <mergeCell ref="AR8:AS8"/>
    <mergeCell ref="S9:S10"/>
    <mergeCell ref="G46:AW46"/>
    <mergeCell ref="AL9:AM9"/>
    <mergeCell ref="AN9:AO9"/>
    <mergeCell ref="AP9:AQ9"/>
    <mergeCell ref="AR9:AR10"/>
    <mergeCell ref="AS9:AS10"/>
    <mergeCell ref="K9:K10"/>
    <mergeCell ref="L9:L10"/>
    <mergeCell ref="M9:M10"/>
    <mergeCell ref="N9:N10"/>
    <mergeCell ref="O9:O10"/>
    <mergeCell ref="Z8:AE8"/>
    <mergeCell ref="E7:E11"/>
    <mergeCell ref="F7:F11"/>
    <mergeCell ref="G7:G11"/>
    <mergeCell ref="H7:H10"/>
    <mergeCell ref="I7:O8"/>
    <mergeCell ref="I9:I10"/>
    <mergeCell ref="J9:J10"/>
    <mergeCell ref="E5:F5"/>
    <mergeCell ref="G5:AW5"/>
    <mergeCell ref="E2:AW2"/>
    <mergeCell ref="E3:F3"/>
    <mergeCell ref="G3:AW3"/>
    <mergeCell ref="E4:F4"/>
    <mergeCell ref="G4:AW4"/>
  </mergeCells>
  <dataValidations disablePrompts="1" count="1">
    <dataValidation type="whole" operator="greaterThanOrEqual" allowBlank="1" showInputMessage="1" showErrorMessage="1" error="invalid input value" sqref="P14:AE28 P30:AE44 P47:AE55 P57:AE65 M150:AW164 H149:AW149 H13:AW13 AF100:AW100 I80:J80 P80:AE80 H117:AW117 H101:AW101 AF84:AU84 P67:AE67 P71:AQ78 AV71:AW78 I102:J116 M102:AW116 I118:J132 M118:AW132 I134:J148 M134:AW148 I150:J164 H68:AW68 P82:S82 P84:S84 P100:S100 P87:AU96 P98:AU98 H133:AW133 G71:G78 H29:AW29 H45:AW46 H56:AW56 H66:AW66 P69:AE69 H70:AW70 H79:AW79 H81:AW81 H83:AW83 H85:AW86 H97:AW97 H99:AW99" xr:uid="{ECB32E14-AD4B-4A3F-94B5-77841C90CDD9}">
      <formula1>0</formula1>
    </dataValidation>
  </dataValidations>
  <pageMargins left="0.7" right="0.7" top="0.75" bottom="0.75" header="0.3" footer="0.3"/>
  <pageSetup orientation="portrait" r:id="rId1"/>
  <headerFooter>
    <oddHeader>&amp;L&amp;"Calibri"&amp;10&amp;K0078D7CBUAE Classification: Restricted&amp;1#_x000D_&amp;"Calibri"&amp;11&amp;K000000&amp;"Calibri"&amp;11&amp;K000000</oddHeader>
    <oddFooter>&amp;C_x000D_&amp;1#&amp;"Aptos"&amp;10&amp;K000000 Restricted - External</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73682-81A4-4386-93C6-085E9F5DB933}">
  <dimension ref="A1:D5"/>
  <sheetViews>
    <sheetView showGridLines="0" zoomScaleNormal="100" workbookViewId="0">
      <selection activeCell="E18" sqref="E18"/>
    </sheetView>
  </sheetViews>
  <sheetFormatPr defaultColWidth="8.90625" defaultRowHeight="10" x14ac:dyDescent="0.2"/>
  <cols>
    <col min="1" max="1" width="17.453125" style="2" customWidth="1"/>
    <col min="2" max="2" width="90" style="2" bestFit="1" customWidth="1"/>
    <col min="3" max="3" width="18.54296875" style="2" customWidth="1"/>
    <col min="4" max="4" width="101.453125" style="2" customWidth="1"/>
    <col min="5" max="16384" width="8.90625" style="2"/>
  </cols>
  <sheetData>
    <row r="1" spans="1:4" ht="10.5" x14ac:dyDescent="0.25">
      <c r="A1" s="776" t="s">
        <v>229</v>
      </c>
      <c r="B1" s="776" t="s">
        <v>2917</v>
      </c>
      <c r="C1" s="776" t="s">
        <v>2918</v>
      </c>
      <c r="D1" s="776" t="s">
        <v>2919</v>
      </c>
    </row>
    <row r="2" spans="1:4" ht="20" x14ac:dyDescent="0.2">
      <c r="A2" s="4" t="s">
        <v>25829</v>
      </c>
      <c r="B2" s="24" t="s">
        <v>25828</v>
      </c>
      <c r="C2" s="4" t="s">
        <v>2920</v>
      </c>
      <c r="D2" s="24" t="s">
        <v>25827</v>
      </c>
    </row>
    <row r="3" spans="1:4" ht="20" x14ac:dyDescent="0.2">
      <c r="A3" s="4" t="s">
        <v>25826</v>
      </c>
      <c r="B3" s="24" t="s">
        <v>25825</v>
      </c>
      <c r="C3" s="4" t="s">
        <v>2920</v>
      </c>
      <c r="D3" s="24" t="s">
        <v>25824</v>
      </c>
    </row>
    <row r="4" spans="1:4" ht="20" x14ac:dyDescent="0.2">
      <c r="A4" s="4" t="s">
        <v>25823</v>
      </c>
      <c r="B4" s="24" t="s">
        <v>25822</v>
      </c>
      <c r="C4" s="4" t="s">
        <v>2920</v>
      </c>
      <c r="D4" s="24" t="s">
        <v>25821</v>
      </c>
    </row>
    <row r="5" spans="1:4" ht="20" x14ac:dyDescent="0.2">
      <c r="A5" s="4" t="s">
        <v>25820</v>
      </c>
      <c r="B5" s="24" t="s">
        <v>25819</v>
      </c>
      <c r="C5" s="4" t="s">
        <v>2920</v>
      </c>
      <c r="D5" s="24" t="s">
        <v>25818</v>
      </c>
    </row>
  </sheetData>
  <pageMargins left="0.7" right="0.7" top="0.75" bottom="0.75" header="0.3" footer="0.3"/>
  <pageSetup orientation="portrait" r:id="rId1"/>
  <headerFooter>
    <oddHeader>&amp;L&amp;"Calibri"&amp;10&amp;K0078D7CBUAE Classification: Restricted&amp;1#</oddHeader>
    <oddFooter>&amp;C_x000D_&amp;1#&amp;"Aptos"&amp;10&amp;K000000 Restricted - External</oddFooter>
  </headerFooter>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721DFB-5554-4D68-B3F6-A3C14E767197}">
  <dimension ref="A1:K5611"/>
  <sheetViews>
    <sheetView showGridLines="0" zoomScaleNormal="100" workbookViewId="0"/>
  </sheetViews>
  <sheetFormatPr defaultColWidth="9.54296875" defaultRowHeight="10" x14ac:dyDescent="0.2"/>
  <cols>
    <col min="1" max="1" width="9.54296875" style="2"/>
    <col min="2" max="2" width="17.453125" style="2" customWidth="1"/>
    <col min="3" max="6" width="11.81640625" style="2" customWidth="1"/>
    <col min="7" max="8" width="23" style="2" customWidth="1"/>
    <col min="9" max="10" width="50.81640625" style="2" customWidth="1"/>
    <col min="11" max="11" width="17.453125" style="2" customWidth="1"/>
    <col min="12" max="16384" width="9.54296875" style="2"/>
  </cols>
  <sheetData>
    <row r="1" spans="1:11" ht="11" thickBot="1" x14ac:dyDescent="0.3">
      <c r="A1" s="1"/>
      <c r="B1" s="939" t="s">
        <v>229</v>
      </c>
      <c r="C1" s="16" t="s">
        <v>230</v>
      </c>
      <c r="D1" s="16" t="s">
        <v>231</v>
      </c>
      <c r="E1" s="16" t="s">
        <v>232</v>
      </c>
      <c r="F1" s="16" t="s">
        <v>233</v>
      </c>
      <c r="G1" s="16" t="s">
        <v>234</v>
      </c>
      <c r="H1" s="16" t="s">
        <v>235</v>
      </c>
      <c r="I1" s="16" t="s">
        <v>236</v>
      </c>
      <c r="J1" s="16" t="s">
        <v>237</v>
      </c>
      <c r="K1" s="16" t="s">
        <v>238</v>
      </c>
    </row>
    <row r="2" spans="1:11" x14ac:dyDescent="0.2">
      <c r="B2" s="4" t="str">
        <f t="shared" ref="B2:B65" si="0">+C2&amp;"-"&amp;F2&amp;"-1"</f>
        <v>7.3-R0010C0010-1</v>
      </c>
      <c r="C2" s="4">
        <v>7.3</v>
      </c>
      <c r="D2" s="8" t="s">
        <v>8</v>
      </c>
      <c r="E2" s="8" t="s">
        <v>8</v>
      </c>
      <c r="F2" s="4" t="str">
        <f t="shared" ref="F2:F65" si="1">+"R"&amp;D2&amp;"C"&amp;E2</f>
        <v>R0010C0010</v>
      </c>
      <c r="G2" s="4" t="s">
        <v>239</v>
      </c>
      <c r="H2" s="4" t="s">
        <v>1466</v>
      </c>
      <c r="I2" s="4"/>
      <c r="J2" s="4"/>
      <c r="K2" s="4"/>
    </row>
    <row r="3" spans="1:11" x14ac:dyDescent="0.2">
      <c r="B3" s="4" t="str">
        <f t="shared" si="0"/>
        <v>7.3-R0020C0010-1</v>
      </c>
      <c r="C3" s="4">
        <v>7.3</v>
      </c>
      <c r="D3" s="8" t="s">
        <v>24</v>
      </c>
      <c r="E3" s="8" t="s">
        <v>8</v>
      </c>
      <c r="F3" s="4" t="str">
        <f t="shared" si="1"/>
        <v>R0020C0010</v>
      </c>
      <c r="G3" s="4" t="s">
        <v>239</v>
      </c>
      <c r="H3" s="4" t="s">
        <v>1466</v>
      </c>
      <c r="I3" s="4"/>
      <c r="J3" s="4"/>
      <c r="K3" s="4"/>
    </row>
    <row r="4" spans="1:11" x14ac:dyDescent="0.2">
      <c r="B4" s="4" t="str">
        <f t="shared" si="0"/>
        <v>7.3-R0030C0010-1</v>
      </c>
      <c r="C4" s="4">
        <v>7.3</v>
      </c>
      <c r="D4" s="8" t="s">
        <v>25</v>
      </c>
      <c r="E4" s="8" t="s">
        <v>8</v>
      </c>
      <c r="F4" s="4" t="str">
        <f t="shared" si="1"/>
        <v>R0030C0010</v>
      </c>
      <c r="G4" s="4" t="s">
        <v>239</v>
      </c>
      <c r="H4" s="4" t="s">
        <v>243</v>
      </c>
      <c r="I4" s="4"/>
      <c r="J4" s="9" t="s">
        <v>244</v>
      </c>
      <c r="K4" s="4"/>
    </row>
    <row r="5" spans="1:11" x14ac:dyDescent="0.2">
      <c r="B5" s="4" t="str">
        <f t="shared" si="0"/>
        <v>7.3-R0030C0020-1</v>
      </c>
      <c r="C5" s="4">
        <v>7.3</v>
      </c>
      <c r="D5" s="8" t="s">
        <v>25</v>
      </c>
      <c r="E5" s="8" t="s">
        <v>24</v>
      </c>
      <c r="F5" s="4" t="str">
        <f t="shared" si="1"/>
        <v>R0030C0020</v>
      </c>
      <c r="G5" s="4" t="s">
        <v>239</v>
      </c>
      <c r="H5" s="4" t="s">
        <v>243</v>
      </c>
      <c r="I5" s="4"/>
      <c r="J5" s="9" t="s">
        <v>244</v>
      </c>
      <c r="K5" s="4"/>
    </row>
    <row r="6" spans="1:11" x14ac:dyDescent="0.2">
      <c r="B6" s="4" t="str">
        <f t="shared" si="0"/>
        <v>7.3-R0030C0030-1</v>
      </c>
      <c r="C6" s="4">
        <v>7.3</v>
      </c>
      <c r="D6" s="8" t="s">
        <v>25</v>
      </c>
      <c r="E6" s="8" t="s">
        <v>25</v>
      </c>
      <c r="F6" s="4" t="str">
        <f t="shared" si="1"/>
        <v>R0030C0030</v>
      </c>
      <c r="G6" s="4" t="s">
        <v>239</v>
      </c>
      <c r="H6" s="4" t="s">
        <v>243</v>
      </c>
      <c r="I6" s="4"/>
      <c r="J6" s="9" t="s">
        <v>244</v>
      </c>
      <c r="K6" s="4"/>
    </row>
    <row r="7" spans="1:11" x14ac:dyDescent="0.2">
      <c r="B7" s="4" t="str">
        <f t="shared" si="0"/>
        <v>7.3-R0030C0040-1</v>
      </c>
      <c r="C7" s="4">
        <v>7.3</v>
      </c>
      <c r="D7" s="8" t="s">
        <v>25</v>
      </c>
      <c r="E7" s="8" t="s">
        <v>26</v>
      </c>
      <c r="F7" s="4" t="str">
        <f t="shared" si="1"/>
        <v>R0030C0040</v>
      </c>
      <c r="G7" s="4" t="s">
        <v>239</v>
      </c>
      <c r="H7" s="4" t="s">
        <v>243</v>
      </c>
      <c r="I7" s="4"/>
      <c r="J7" s="9" t="s">
        <v>244</v>
      </c>
      <c r="K7" s="4"/>
    </row>
    <row r="8" spans="1:11" x14ac:dyDescent="0.2">
      <c r="B8" s="4" t="str">
        <f t="shared" si="0"/>
        <v>7.3-R0030C0050-1</v>
      </c>
      <c r="C8" s="4">
        <v>7.3</v>
      </c>
      <c r="D8" s="8" t="s">
        <v>25</v>
      </c>
      <c r="E8" s="8" t="s">
        <v>27</v>
      </c>
      <c r="F8" s="4" t="str">
        <f t="shared" si="1"/>
        <v>R0030C0050</v>
      </c>
      <c r="G8" s="4" t="s">
        <v>239</v>
      </c>
      <c r="H8" s="4" t="s">
        <v>243</v>
      </c>
      <c r="I8" s="4"/>
      <c r="J8" s="9" t="s">
        <v>244</v>
      </c>
      <c r="K8" s="4"/>
    </row>
    <row r="9" spans="1:11" x14ac:dyDescent="0.2">
      <c r="B9" s="4" t="str">
        <f t="shared" si="0"/>
        <v>7.3-R0030C0060-1</v>
      </c>
      <c r="C9" s="4">
        <v>7.3</v>
      </c>
      <c r="D9" s="8" t="s">
        <v>25</v>
      </c>
      <c r="E9" s="8" t="s">
        <v>28</v>
      </c>
      <c r="F9" s="4" t="str">
        <f t="shared" si="1"/>
        <v>R0030C0060</v>
      </c>
      <c r="G9" s="4" t="s">
        <v>239</v>
      </c>
      <c r="H9" s="4" t="s">
        <v>243</v>
      </c>
      <c r="I9" s="4"/>
      <c r="J9" s="9" t="s">
        <v>244</v>
      </c>
      <c r="K9" s="4"/>
    </row>
    <row r="10" spans="1:11" x14ac:dyDescent="0.2">
      <c r="B10" s="4" t="str">
        <f t="shared" si="0"/>
        <v>7.3-R0030C0070-1</v>
      </c>
      <c r="C10" s="4">
        <v>7.3</v>
      </c>
      <c r="D10" s="8" t="s">
        <v>25</v>
      </c>
      <c r="E10" s="8" t="s">
        <v>29</v>
      </c>
      <c r="F10" s="4" t="str">
        <f t="shared" si="1"/>
        <v>R0030C0070</v>
      </c>
      <c r="G10" s="4" t="s">
        <v>239</v>
      </c>
      <c r="H10" s="4" t="s">
        <v>243</v>
      </c>
      <c r="I10" s="4"/>
      <c r="J10" s="9" t="s">
        <v>244</v>
      </c>
      <c r="K10" s="4"/>
    </row>
    <row r="11" spans="1:11" x14ac:dyDescent="0.2">
      <c r="B11" s="4" t="str">
        <f t="shared" si="0"/>
        <v>7.3-R0030C0080-1</v>
      </c>
      <c r="C11" s="4">
        <v>7.3</v>
      </c>
      <c r="D11" s="8" t="s">
        <v>25</v>
      </c>
      <c r="E11" s="8" t="s">
        <v>30</v>
      </c>
      <c r="F11" s="4" t="str">
        <f t="shared" si="1"/>
        <v>R0030C0080</v>
      </c>
      <c r="G11" s="4" t="s">
        <v>239</v>
      </c>
      <c r="H11" s="4" t="s">
        <v>243</v>
      </c>
      <c r="I11" s="4"/>
      <c r="J11" s="9" t="s">
        <v>244</v>
      </c>
      <c r="K11" s="4"/>
    </row>
    <row r="12" spans="1:11" x14ac:dyDescent="0.2">
      <c r="B12" s="4" t="str">
        <f t="shared" si="0"/>
        <v>7.3-R0030C0090-1</v>
      </c>
      <c r="C12" s="4">
        <v>7.3</v>
      </c>
      <c r="D12" s="8" t="s">
        <v>25</v>
      </c>
      <c r="E12" s="8" t="s">
        <v>31</v>
      </c>
      <c r="F12" s="4" t="str">
        <f t="shared" si="1"/>
        <v>R0030C0090</v>
      </c>
      <c r="G12" s="4" t="s">
        <v>239</v>
      </c>
      <c r="H12" s="4" t="s">
        <v>243</v>
      </c>
      <c r="I12" s="4"/>
      <c r="J12" s="9" t="s">
        <v>244</v>
      </c>
      <c r="K12" s="4"/>
    </row>
    <row r="13" spans="1:11" x14ac:dyDescent="0.2">
      <c r="B13" s="4" t="str">
        <f t="shared" si="0"/>
        <v>7.3-R0030C0100-1</v>
      </c>
      <c r="C13" s="4">
        <v>7.3</v>
      </c>
      <c r="D13" s="8" t="s">
        <v>25</v>
      </c>
      <c r="E13" s="8" t="s">
        <v>32</v>
      </c>
      <c r="F13" s="4" t="str">
        <f t="shared" si="1"/>
        <v>R0030C0100</v>
      </c>
      <c r="G13" s="4" t="s">
        <v>239</v>
      </c>
      <c r="H13" s="4" t="s">
        <v>243</v>
      </c>
      <c r="I13" s="4"/>
      <c r="J13" s="9" t="s">
        <v>244</v>
      </c>
      <c r="K13" s="4"/>
    </row>
    <row r="14" spans="1:11" x14ac:dyDescent="0.2">
      <c r="B14" s="4" t="str">
        <f t="shared" si="0"/>
        <v>7.3-R0030C0110-1</v>
      </c>
      <c r="C14" s="4">
        <v>7.3</v>
      </c>
      <c r="D14" s="8" t="s">
        <v>25</v>
      </c>
      <c r="E14" s="8" t="s">
        <v>33</v>
      </c>
      <c r="F14" s="4" t="str">
        <f t="shared" si="1"/>
        <v>R0030C0110</v>
      </c>
      <c r="G14" s="4" t="s">
        <v>239</v>
      </c>
      <c r="H14" s="4" t="s">
        <v>243</v>
      </c>
      <c r="I14" s="4"/>
      <c r="J14" s="9" t="s">
        <v>244</v>
      </c>
      <c r="K14" s="4"/>
    </row>
    <row r="15" spans="1:11" x14ac:dyDescent="0.2">
      <c r="B15" s="4" t="str">
        <f t="shared" si="0"/>
        <v>7.3-R0030C0120-1</v>
      </c>
      <c r="C15" s="4">
        <v>7.3</v>
      </c>
      <c r="D15" s="8" t="s">
        <v>25</v>
      </c>
      <c r="E15" s="8" t="s">
        <v>34</v>
      </c>
      <c r="F15" s="4" t="str">
        <f t="shared" si="1"/>
        <v>R0030C0120</v>
      </c>
      <c r="G15" s="4" t="s">
        <v>239</v>
      </c>
      <c r="H15" s="4" t="s">
        <v>243</v>
      </c>
      <c r="I15" s="4"/>
      <c r="J15" s="9" t="s">
        <v>244</v>
      </c>
      <c r="K15" s="4"/>
    </row>
    <row r="16" spans="1:11" x14ac:dyDescent="0.2">
      <c r="B16" s="4" t="str">
        <f t="shared" si="0"/>
        <v>7.3-R0030C0130-1</v>
      </c>
      <c r="C16" s="4">
        <v>7.3</v>
      </c>
      <c r="D16" s="8" t="s">
        <v>25</v>
      </c>
      <c r="E16" s="8" t="s">
        <v>35</v>
      </c>
      <c r="F16" s="4" t="str">
        <f t="shared" si="1"/>
        <v>R0030C0130</v>
      </c>
      <c r="G16" s="4" t="s">
        <v>239</v>
      </c>
      <c r="H16" s="4" t="s">
        <v>243</v>
      </c>
      <c r="I16" s="4"/>
      <c r="J16" s="9" t="s">
        <v>244</v>
      </c>
      <c r="K16" s="4"/>
    </row>
    <row r="17" spans="2:11" x14ac:dyDescent="0.2">
      <c r="B17" s="4" t="str">
        <f t="shared" si="0"/>
        <v>7.3-R0030C0140-1</v>
      </c>
      <c r="C17" s="4">
        <v>7.3</v>
      </c>
      <c r="D17" s="8" t="s">
        <v>25</v>
      </c>
      <c r="E17" s="8" t="s">
        <v>36</v>
      </c>
      <c r="F17" s="4" t="str">
        <f t="shared" si="1"/>
        <v>R0030C0140</v>
      </c>
      <c r="G17" s="4" t="s">
        <v>239</v>
      </c>
      <c r="H17" s="4" t="s">
        <v>243</v>
      </c>
      <c r="I17" s="4"/>
      <c r="J17" s="9" t="s">
        <v>244</v>
      </c>
      <c r="K17" s="4"/>
    </row>
    <row r="18" spans="2:11" x14ac:dyDescent="0.2">
      <c r="B18" s="4" t="str">
        <f t="shared" si="0"/>
        <v>7.3-R0030C0150-1</v>
      </c>
      <c r="C18" s="4">
        <v>7.3</v>
      </c>
      <c r="D18" s="8" t="s">
        <v>25</v>
      </c>
      <c r="E18" s="8" t="s">
        <v>37</v>
      </c>
      <c r="F18" s="4" t="str">
        <f t="shared" si="1"/>
        <v>R0030C0150</v>
      </c>
      <c r="G18" s="4" t="s">
        <v>239</v>
      </c>
      <c r="H18" s="4" t="s">
        <v>243</v>
      </c>
      <c r="I18" s="4"/>
      <c r="J18" s="9" t="s">
        <v>244</v>
      </c>
      <c r="K18" s="4"/>
    </row>
    <row r="19" spans="2:11" x14ac:dyDescent="0.2">
      <c r="B19" s="4" t="str">
        <f t="shared" si="0"/>
        <v>7.3-R0030C0160-1</v>
      </c>
      <c r="C19" s="4">
        <v>7.3</v>
      </c>
      <c r="D19" s="8" t="s">
        <v>25</v>
      </c>
      <c r="E19" s="8" t="s">
        <v>38</v>
      </c>
      <c r="F19" s="4" t="str">
        <f t="shared" si="1"/>
        <v>R0030C0160</v>
      </c>
      <c r="G19" s="4" t="s">
        <v>239</v>
      </c>
      <c r="H19" s="4" t="s">
        <v>243</v>
      </c>
      <c r="I19" s="4"/>
      <c r="J19" s="9" t="s">
        <v>244</v>
      </c>
      <c r="K19" s="4"/>
    </row>
    <row r="20" spans="2:11" x14ac:dyDescent="0.2">
      <c r="B20" s="4" t="str">
        <f t="shared" si="0"/>
        <v>7.3-R0030C0170-1</v>
      </c>
      <c r="C20" s="4">
        <v>7.3</v>
      </c>
      <c r="D20" s="8" t="s">
        <v>25</v>
      </c>
      <c r="E20" s="8" t="s">
        <v>39</v>
      </c>
      <c r="F20" s="4" t="str">
        <f t="shared" si="1"/>
        <v>R0030C0170</v>
      </c>
      <c r="G20" s="4" t="s">
        <v>239</v>
      </c>
      <c r="H20" s="4" t="s">
        <v>243</v>
      </c>
      <c r="I20" s="4"/>
      <c r="J20" s="9" t="s">
        <v>244</v>
      </c>
      <c r="K20" s="4"/>
    </row>
    <row r="21" spans="2:11" x14ac:dyDescent="0.2">
      <c r="B21" s="4" t="str">
        <f t="shared" si="0"/>
        <v>7.3-R0030C0180-1</v>
      </c>
      <c r="C21" s="4">
        <v>7.3</v>
      </c>
      <c r="D21" s="8" t="s">
        <v>25</v>
      </c>
      <c r="E21" s="8" t="s">
        <v>56</v>
      </c>
      <c r="F21" s="4" t="str">
        <f t="shared" si="1"/>
        <v>R0030C0180</v>
      </c>
      <c r="G21" s="4" t="s">
        <v>239</v>
      </c>
      <c r="H21" s="4" t="s">
        <v>243</v>
      </c>
      <c r="I21" s="4"/>
      <c r="J21" s="9" t="s">
        <v>244</v>
      </c>
      <c r="K21" s="4"/>
    </row>
    <row r="22" spans="2:11" x14ac:dyDescent="0.2">
      <c r="B22" s="4" t="str">
        <f t="shared" si="0"/>
        <v>7.3-R0030C0190-1</v>
      </c>
      <c r="C22" s="4">
        <v>7.3</v>
      </c>
      <c r="D22" s="8" t="s">
        <v>25</v>
      </c>
      <c r="E22" s="8" t="s">
        <v>58</v>
      </c>
      <c r="F22" s="4" t="str">
        <f t="shared" si="1"/>
        <v>R0030C0190</v>
      </c>
      <c r="G22" s="4" t="s">
        <v>239</v>
      </c>
      <c r="H22" s="4" t="s">
        <v>243</v>
      </c>
      <c r="I22" s="4"/>
      <c r="J22" s="9" t="s">
        <v>244</v>
      </c>
      <c r="K22" s="4"/>
    </row>
    <row r="23" spans="2:11" x14ac:dyDescent="0.2">
      <c r="B23" s="4" t="str">
        <f t="shared" si="0"/>
        <v>7.3-R0030C0200-1</v>
      </c>
      <c r="C23" s="4">
        <v>7.3</v>
      </c>
      <c r="D23" s="8" t="s">
        <v>25</v>
      </c>
      <c r="E23" s="8" t="s">
        <v>60</v>
      </c>
      <c r="F23" s="4" t="str">
        <f t="shared" si="1"/>
        <v>R0030C0200</v>
      </c>
      <c r="G23" s="4" t="s">
        <v>239</v>
      </c>
      <c r="H23" s="4" t="s">
        <v>243</v>
      </c>
      <c r="I23" s="4"/>
      <c r="J23" s="9" t="s">
        <v>244</v>
      </c>
      <c r="K23" s="4"/>
    </row>
    <row r="24" spans="2:11" x14ac:dyDescent="0.2">
      <c r="B24" s="4" t="str">
        <f t="shared" si="0"/>
        <v>7.3-R0030C0210-1</v>
      </c>
      <c r="C24" s="4">
        <v>7.3</v>
      </c>
      <c r="D24" s="8" t="s">
        <v>25</v>
      </c>
      <c r="E24" s="8" t="s">
        <v>62</v>
      </c>
      <c r="F24" s="4" t="str">
        <f t="shared" si="1"/>
        <v>R0030C0210</v>
      </c>
      <c r="G24" s="4" t="s">
        <v>239</v>
      </c>
      <c r="H24" s="4" t="s">
        <v>243</v>
      </c>
      <c r="I24" s="4"/>
      <c r="J24" s="9" t="s">
        <v>244</v>
      </c>
      <c r="K24" s="4"/>
    </row>
    <row r="25" spans="2:11" x14ac:dyDescent="0.2">
      <c r="B25" s="4" t="str">
        <f t="shared" si="0"/>
        <v>7.3-R0030C0220-1</v>
      </c>
      <c r="C25" s="4">
        <v>7.3</v>
      </c>
      <c r="D25" s="8" t="s">
        <v>25</v>
      </c>
      <c r="E25" s="8" t="s">
        <v>64</v>
      </c>
      <c r="F25" s="4" t="str">
        <f t="shared" si="1"/>
        <v>R0030C0220</v>
      </c>
      <c r="G25" s="4" t="s">
        <v>239</v>
      </c>
      <c r="H25" s="4" t="s">
        <v>243</v>
      </c>
      <c r="I25" s="4"/>
      <c r="J25" s="9" t="s">
        <v>244</v>
      </c>
      <c r="K25" s="4"/>
    </row>
    <row r="26" spans="2:11" x14ac:dyDescent="0.2">
      <c r="B26" s="4" t="str">
        <f t="shared" si="0"/>
        <v>7.3-R0030C0230-1</v>
      </c>
      <c r="C26" s="4">
        <v>7.3</v>
      </c>
      <c r="D26" s="8" t="s">
        <v>25</v>
      </c>
      <c r="E26" s="8" t="s">
        <v>66</v>
      </c>
      <c r="F26" s="4" t="str">
        <f t="shared" si="1"/>
        <v>R0030C0230</v>
      </c>
      <c r="G26" s="4" t="s">
        <v>239</v>
      </c>
      <c r="H26" s="4" t="s">
        <v>243</v>
      </c>
      <c r="I26" s="4"/>
      <c r="J26" s="9" t="s">
        <v>244</v>
      </c>
      <c r="K26" s="4"/>
    </row>
    <row r="27" spans="2:11" x14ac:dyDescent="0.2">
      <c r="B27" s="4" t="str">
        <f t="shared" si="0"/>
        <v>7.3-R0030C0240-1</v>
      </c>
      <c r="C27" s="4">
        <v>7.3</v>
      </c>
      <c r="D27" s="8" t="s">
        <v>25</v>
      </c>
      <c r="E27" s="8" t="s">
        <v>68</v>
      </c>
      <c r="F27" s="4" t="str">
        <f t="shared" si="1"/>
        <v>R0030C0240</v>
      </c>
      <c r="G27" s="4" t="s">
        <v>239</v>
      </c>
      <c r="H27" s="4" t="s">
        <v>243</v>
      </c>
      <c r="I27" s="4"/>
      <c r="J27" s="9" t="s">
        <v>244</v>
      </c>
      <c r="K27" s="4"/>
    </row>
    <row r="28" spans="2:11" x14ac:dyDescent="0.2">
      <c r="B28" s="4" t="str">
        <f t="shared" si="0"/>
        <v>7.3-R0030C0250-1</v>
      </c>
      <c r="C28" s="4">
        <v>7.3</v>
      </c>
      <c r="D28" s="8" t="s">
        <v>25</v>
      </c>
      <c r="E28" s="8" t="s">
        <v>70</v>
      </c>
      <c r="F28" s="4" t="str">
        <f t="shared" si="1"/>
        <v>R0030C0250</v>
      </c>
      <c r="G28" s="4" t="s">
        <v>239</v>
      </c>
      <c r="H28" s="4" t="s">
        <v>242</v>
      </c>
      <c r="I28" s="4"/>
      <c r="J28" s="4"/>
      <c r="K28" s="4"/>
    </row>
    <row r="29" spans="2:11" x14ac:dyDescent="0.2">
      <c r="B29" s="4" t="str">
        <f t="shared" si="0"/>
        <v>7.3-R0030C0260-1</v>
      </c>
      <c r="C29" s="4">
        <v>7.3</v>
      </c>
      <c r="D29" s="8" t="s">
        <v>25</v>
      </c>
      <c r="E29" s="8" t="s">
        <v>72</v>
      </c>
      <c r="F29" s="4" t="str">
        <f t="shared" si="1"/>
        <v>R0030C0260</v>
      </c>
      <c r="G29" s="4" t="s">
        <v>239</v>
      </c>
      <c r="H29" s="4" t="s">
        <v>242</v>
      </c>
      <c r="I29" s="4"/>
      <c r="J29" s="4"/>
      <c r="K29" s="4"/>
    </row>
    <row r="30" spans="2:11" x14ac:dyDescent="0.2">
      <c r="B30" s="4" t="str">
        <f t="shared" si="0"/>
        <v>7.3-R0030C0270-1</v>
      </c>
      <c r="C30" s="4">
        <v>7.3</v>
      </c>
      <c r="D30" s="8" t="s">
        <v>25</v>
      </c>
      <c r="E30" s="8" t="s">
        <v>74</v>
      </c>
      <c r="F30" s="4" t="str">
        <f t="shared" si="1"/>
        <v>R0030C0270</v>
      </c>
      <c r="G30" s="4" t="s">
        <v>239</v>
      </c>
      <c r="H30" s="4" t="s">
        <v>242</v>
      </c>
      <c r="I30" s="4"/>
      <c r="J30" s="4"/>
      <c r="K30" s="4"/>
    </row>
    <row r="31" spans="2:11" x14ac:dyDescent="0.2">
      <c r="B31" s="4" t="str">
        <f t="shared" si="0"/>
        <v>7.3-R0030C0280-1</v>
      </c>
      <c r="C31" s="4">
        <v>7.3</v>
      </c>
      <c r="D31" s="8" t="s">
        <v>25</v>
      </c>
      <c r="E31" s="8" t="s">
        <v>76</v>
      </c>
      <c r="F31" s="4" t="str">
        <f t="shared" si="1"/>
        <v>R0030C0280</v>
      </c>
      <c r="G31" s="4" t="s">
        <v>239</v>
      </c>
      <c r="H31" s="4" t="s">
        <v>242</v>
      </c>
      <c r="I31" s="4"/>
      <c r="J31" s="4"/>
      <c r="K31" s="4"/>
    </row>
    <row r="32" spans="2:11" x14ac:dyDescent="0.2">
      <c r="B32" s="4" t="str">
        <f t="shared" si="0"/>
        <v>7.3-R0030C0290-1</v>
      </c>
      <c r="C32" s="4">
        <v>7.3</v>
      </c>
      <c r="D32" s="8" t="s">
        <v>25</v>
      </c>
      <c r="E32" s="8" t="s">
        <v>78</v>
      </c>
      <c r="F32" s="4" t="str">
        <f t="shared" si="1"/>
        <v>R0030C0290</v>
      </c>
      <c r="G32" s="4" t="s">
        <v>239</v>
      </c>
      <c r="H32" s="4" t="s">
        <v>242</v>
      </c>
      <c r="I32" s="4"/>
      <c r="J32" s="4"/>
      <c r="K32" s="4"/>
    </row>
    <row r="33" spans="2:11" x14ac:dyDescent="0.2">
      <c r="B33" s="4" t="str">
        <f t="shared" si="0"/>
        <v>7.3-R0030C0300-1</v>
      </c>
      <c r="C33" s="4">
        <v>7.3</v>
      </c>
      <c r="D33" s="8" t="s">
        <v>25</v>
      </c>
      <c r="E33" s="8" t="s">
        <v>81</v>
      </c>
      <c r="F33" s="4" t="str">
        <f t="shared" si="1"/>
        <v>R0030C0300</v>
      </c>
      <c r="G33" s="4" t="s">
        <v>239</v>
      </c>
      <c r="H33" s="4" t="s">
        <v>242</v>
      </c>
      <c r="I33" s="4"/>
      <c r="J33" s="4"/>
      <c r="K33" s="4"/>
    </row>
    <row r="34" spans="2:11" x14ac:dyDescent="0.2">
      <c r="B34" s="4" t="str">
        <f t="shared" si="0"/>
        <v>7.3-R0030C0310-1</v>
      </c>
      <c r="C34" s="4">
        <v>7.3</v>
      </c>
      <c r="D34" s="8" t="s">
        <v>25</v>
      </c>
      <c r="E34" s="8" t="s">
        <v>84</v>
      </c>
      <c r="F34" s="4" t="str">
        <f t="shared" si="1"/>
        <v>R0030C0310</v>
      </c>
      <c r="G34" s="4" t="s">
        <v>239</v>
      </c>
      <c r="H34" s="4" t="s">
        <v>242</v>
      </c>
      <c r="I34" s="4"/>
      <c r="J34" s="4"/>
      <c r="K34" s="4"/>
    </row>
    <row r="35" spans="2:11" x14ac:dyDescent="0.2">
      <c r="B35" s="4" t="str">
        <f t="shared" si="0"/>
        <v>7.3-R0030C0320-1</v>
      </c>
      <c r="C35" s="4">
        <v>7.3</v>
      </c>
      <c r="D35" s="8" t="s">
        <v>25</v>
      </c>
      <c r="E35" s="8" t="s">
        <v>85</v>
      </c>
      <c r="F35" s="4" t="str">
        <f t="shared" si="1"/>
        <v>R0030C0320</v>
      </c>
      <c r="G35" s="4" t="s">
        <v>239</v>
      </c>
      <c r="H35" s="4" t="s">
        <v>242</v>
      </c>
      <c r="I35" s="4"/>
      <c r="J35" s="4"/>
      <c r="K35" s="4"/>
    </row>
    <row r="36" spans="2:11" x14ac:dyDescent="0.2">
      <c r="B36" s="4" t="str">
        <f t="shared" si="0"/>
        <v>7.3-R0030C0330-1</v>
      </c>
      <c r="C36" s="4">
        <v>7.3</v>
      </c>
      <c r="D36" s="8" t="s">
        <v>25</v>
      </c>
      <c r="E36" s="8" t="s">
        <v>86</v>
      </c>
      <c r="F36" s="4" t="str">
        <f t="shared" si="1"/>
        <v>R0030C0330</v>
      </c>
      <c r="G36" s="4" t="s">
        <v>239</v>
      </c>
      <c r="H36" s="4" t="s">
        <v>242</v>
      </c>
      <c r="I36" s="4"/>
      <c r="J36" s="4"/>
      <c r="K36" s="4"/>
    </row>
    <row r="37" spans="2:11" x14ac:dyDescent="0.2">
      <c r="B37" s="4" t="str">
        <f t="shared" si="0"/>
        <v>7.3-R0030C0340-1</v>
      </c>
      <c r="C37" s="4">
        <v>7.3</v>
      </c>
      <c r="D37" s="8" t="s">
        <v>25</v>
      </c>
      <c r="E37" s="8" t="s">
        <v>88</v>
      </c>
      <c r="F37" s="4" t="str">
        <f t="shared" si="1"/>
        <v>R0030C0340</v>
      </c>
      <c r="G37" s="4" t="s">
        <v>239</v>
      </c>
      <c r="H37" s="4" t="s">
        <v>242</v>
      </c>
      <c r="I37" s="4"/>
      <c r="J37" s="4"/>
      <c r="K37" s="4"/>
    </row>
    <row r="38" spans="2:11" x14ac:dyDescent="0.2">
      <c r="B38" s="4" t="str">
        <f t="shared" si="0"/>
        <v>7.3-R0030C0350-1</v>
      </c>
      <c r="C38" s="4">
        <v>7.3</v>
      </c>
      <c r="D38" s="8" t="s">
        <v>25</v>
      </c>
      <c r="E38" s="8" t="s">
        <v>90</v>
      </c>
      <c r="F38" s="4" t="str">
        <f t="shared" si="1"/>
        <v>R0030C0350</v>
      </c>
      <c r="G38" s="4" t="s">
        <v>239</v>
      </c>
      <c r="H38" s="4" t="s">
        <v>242</v>
      </c>
      <c r="I38" s="4"/>
      <c r="J38" s="4"/>
      <c r="K38" s="4"/>
    </row>
    <row r="39" spans="2:11" x14ac:dyDescent="0.2">
      <c r="B39" s="4" t="str">
        <f t="shared" si="0"/>
        <v>7.3-R0030C0360-1</v>
      </c>
      <c r="C39" s="4">
        <v>7.3</v>
      </c>
      <c r="D39" s="8" t="s">
        <v>25</v>
      </c>
      <c r="E39" s="8" t="s">
        <v>92</v>
      </c>
      <c r="F39" s="4" t="str">
        <f t="shared" si="1"/>
        <v>R0030C0360</v>
      </c>
      <c r="G39" s="4" t="s">
        <v>239</v>
      </c>
      <c r="H39" s="4" t="s">
        <v>242</v>
      </c>
      <c r="I39" s="4"/>
      <c r="J39" s="4"/>
      <c r="K39" s="4"/>
    </row>
    <row r="40" spans="2:11" x14ac:dyDescent="0.2">
      <c r="B40" s="4" t="str">
        <f t="shared" si="0"/>
        <v>7.3-R0030C0370-1</v>
      </c>
      <c r="C40" s="4">
        <v>7.3</v>
      </c>
      <c r="D40" s="8" t="s">
        <v>25</v>
      </c>
      <c r="E40" s="8" t="s">
        <v>94</v>
      </c>
      <c r="F40" s="4" t="str">
        <f t="shared" si="1"/>
        <v>R0030C0370</v>
      </c>
      <c r="G40" s="4" t="s">
        <v>239</v>
      </c>
      <c r="H40" s="4" t="s">
        <v>242</v>
      </c>
      <c r="I40" s="4"/>
      <c r="J40" s="4"/>
      <c r="K40" s="4"/>
    </row>
    <row r="41" spans="2:11" x14ac:dyDescent="0.2">
      <c r="B41" s="4" t="str">
        <f t="shared" si="0"/>
        <v>7.3-R0030C0380-1</v>
      </c>
      <c r="C41" s="4">
        <v>7.3</v>
      </c>
      <c r="D41" s="8" t="s">
        <v>25</v>
      </c>
      <c r="E41" s="8" t="s">
        <v>96</v>
      </c>
      <c r="F41" s="4" t="str">
        <f t="shared" si="1"/>
        <v>R0030C0380</v>
      </c>
      <c r="G41" s="4" t="s">
        <v>239</v>
      </c>
      <c r="H41" s="4" t="s">
        <v>242</v>
      </c>
      <c r="I41" s="4"/>
      <c r="J41" s="4"/>
      <c r="K41" s="4"/>
    </row>
    <row r="42" spans="2:11" x14ac:dyDescent="0.2">
      <c r="B42" s="4" t="str">
        <f t="shared" si="0"/>
        <v>7.3-R0030C0390-1</v>
      </c>
      <c r="C42" s="4">
        <v>7.3</v>
      </c>
      <c r="D42" s="8" t="s">
        <v>25</v>
      </c>
      <c r="E42" s="8" t="s">
        <v>98</v>
      </c>
      <c r="F42" s="4" t="str">
        <f t="shared" si="1"/>
        <v>R0030C0390</v>
      </c>
      <c r="G42" s="4" t="s">
        <v>239</v>
      </c>
      <c r="H42" s="4" t="s">
        <v>242</v>
      </c>
      <c r="I42" s="4"/>
      <c r="J42" s="4"/>
      <c r="K42" s="4"/>
    </row>
    <row r="43" spans="2:11" x14ac:dyDescent="0.2">
      <c r="B43" s="4" t="str">
        <f t="shared" si="0"/>
        <v>7.3-R0030C0400-1</v>
      </c>
      <c r="C43" s="4">
        <v>7.3</v>
      </c>
      <c r="D43" s="8" t="s">
        <v>25</v>
      </c>
      <c r="E43" s="8" t="s">
        <v>100</v>
      </c>
      <c r="F43" s="4" t="str">
        <f t="shared" si="1"/>
        <v>R0030C0400</v>
      </c>
      <c r="G43" s="4" t="s">
        <v>239</v>
      </c>
      <c r="H43" s="4" t="s">
        <v>242</v>
      </c>
      <c r="I43" s="4"/>
      <c r="J43" s="4"/>
      <c r="K43" s="4"/>
    </row>
    <row r="44" spans="2:11" x14ac:dyDescent="0.2">
      <c r="B44" s="4" t="str">
        <f t="shared" si="0"/>
        <v>7.3-R0030C0410-1</v>
      </c>
      <c r="C44" s="4">
        <v>7.3</v>
      </c>
      <c r="D44" s="8" t="s">
        <v>25</v>
      </c>
      <c r="E44" s="8" t="s">
        <v>102</v>
      </c>
      <c r="F44" s="4" t="str">
        <f t="shared" si="1"/>
        <v>R0030C0410</v>
      </c>
      <c r="G44" s="4" t="s">
        <v>239</v>
      </c>
      <c r="H44" s="4" t="s">
        <v>242</v>
      </c>
      <c r="I44" s="4"/>
      <c r="J44" s="4"/>
      <c r="K44" s="4"/>
    </row>
    <row r="45" spans="2:11" x14ac:dyDescent="0.2">
      <c r="B45" s="4" t="str">
        <f t="shared" si="0"/>
        <v>7.3-R0030C0420-1</v>
      </c>
      <c r="C45" s="4">
        <v>7.3</v>
      </c>
      <c r="D45" s="8" t="s">
        <v>25</v>
      </c>
      <c r="E45" s="8" t="s">
        <v>104</v>
      </c>
      <c r="F45" s="4" t="str">
        <f t="shared" si="1"/>
        <v>R0030C0420</v>
      </c>
      <c r="G45" s="4" t="s">
        <v>239</v>
      </c>
      <c r="H45" s="4" t="s">
        <v>242</v>
      </c>
      <c r="I45" s="4"/>
      <c r="J45" s="4"/>
      <c r="K45" s="4"/>
    </row>
    <row r="46" spans="2:11" x14ac:dyDescent="0.2">
      <c r="B46" s="4" t="str">
        <f t="shared" si="0"/>
        <v>7.3-R0040C0010-1</v>
      </c>
      <c r="C46" s="4">
        <v>7.3</v>
      </c>
      <c r="D46" s="8" t="s">
        <v>26</v>
      </c>
      <c r="E46" s="8" t="s">
        <v>8</v>
      </c>
      <c r="F46" s="4" t="str">
        <f t="shared" si="1"/>
        <v>R0040C0010</v>
      </c>
      <c r="G46" s="4" t="s">
        <v>239</v>
      </c>
      <c r="H46" s="4" t="s">
        <v>243</v>
      </c>
      <c r="I46" s="4"/>
      <c r="J46" s="9" t="s">
        <v>244</v>
      </c>
      <c r="K46" s="4"/>
    </row>
    <row r="47" spans="2:11" x14ac:dyDescent="0.2">
      <c r="B47" s="4" t="str">
        <f t="shared" si="0"/>
        <v>7.3-R0040C0020-1</v>
      </c>
      <c r="C47" s="4">
        <v>7.3</v>
      </c>
      <c r="D47" s="8" t="s">
        <v>26</v>
      </c>
      <c r="E47" s="8" t="s">
        <v>24</v>
      </c>
      <c r="F47" s="4" t="str">
        <f t="shared" si="1"/>
        <v>R0040C0020</v>
      </c>
      <c r="G47" s="4" t="s">
        <v>239</v>
      </c>
      <c r="H47" s="4" t="s">
        <v>243</v>
      </c>
      <c r="I47" s="4"/>
      <c r="J47" s="9" t="s">
        <v>244</v>
      </c>
      <c r="K47" s="4"/>
    </row>
    <row r="48" spans="2:11" x14ac:dyDescent="0.2">
      <c r="B48" s="4" t="str">
        <f t="shared" si="0"/>
        <v>7.3-R0040C0030-1</v>
      </c>
      <c r="C48" s="4">
        <v>7.3</v>
      </c>
      <c r="D48" s="8" t="s">
        <v>26</v>
      </c>
      <c r="E48" s="8" t="s">
        <v>25</v>
      </c>
      <c r="F48" s="4" t="str">
        <f t="shared" si="1"/>
        <v>R0040C0030</v>
      </c>
      <c r="G48" s="4" t="s">
        <v>239</v>
      </c>
      <c r="H48" s="4" t="s">
        <v>243</v>
      </c>
      <c r="I48" s="4"/>
      <c r="J48" s="9" t="s">
        <v>244</v>
      </c>
      <c r="K48" s="4"/>
    </row>
    <row r="49" spans="2:11" x14ac:dyDescent="0.2">
      <c r="B49" s="4" t="str">
        <f t="shared" si="0"/>
        <v>7.3-R0040C0040-1</v>
      </c>
      <c r="C49" s="4">
        <v>7.3</v>
      </c>
      <c r="D49" s="8" t="s">
        <v>26</v>
      </c>
      <c r="E49" s="8" t="s">
        <v>26</v>
      </c>
      <c r="F49" s="4" t="str">
        <f t="shared" si="1"/>
        <v>R0040C0040</v>
      </c>
      <c r="G49" s="4" t="s">
        <v>239</v>
      </c>
      <c r="H49" s="4" t="s">
        <v>243</v>
      </c>
      <c r="I49" s="4"/>
      <c r="J49" s="9" t="s">
        <v>244</v>
      </c>
      <c r="K49" s="4"/>
    </row>
    <row r="50" spans="2:11" x14ac:dyDescent="0.2">
      <c r="B50" s="4" t="str">
        <f t="shared" si="0"/>
        <v>7.3-R0040C0050-1</v>
      </c>
      <c r="C50" s="4">
        <v>7.3</v>
      </c>
      <c r="D50" s="8" t="s">
        <v>26</v>
      </c>
      <c r="E50" s="8" t="s">
        <v>27</v>
      </c>
      <c r="F50" s="4" t="str">
        <f t="shared" si="1"/>
        <v>R0040C0050</v>
      </c>
      <c r="G50" s="4" t="s">
        <v>239</v>
      </c>
      <c r="H50" s="4" t="s">
        <v>243</v>
      </c>
      <c r="I50" s="4"/>
      <c r="J50" s="9" t="s">
        <v>244</v>
      </c>
      <c r="K50" s="4"/>
    </row>
    <row r="51" spans="2:11" x14ac:dyDescent="0.2">
      <c r="B51" s="4" t="str">
        <f t="shared" si="0"/>
        <v>7.3-R0040C0060-1</v>
      </c>
      <c r="C51" s="4">
        <v>7.3</v>
      </c>
      <c r="D51" s="8" t="s">
        <v>26</v>
      </c>
      <c r="E51" s="8" t="s">
        <v>28</v>
      </c>
      <c r="F51" s="4" t="str">
        <f t="shared" si="1"/>
        <v>R0040C0060</v>
      </c>
      <c r="G51" s="4" t="s">
        <v>239</v>
      </c>
      <c r="H51" s="4" t="s">
        <v>243</v>
      </c>
      <c r="I51" s="4"/>
      <c r="J51" s="9" t="s">
        <v>244</v>
      </c>
      <c r="K51" s="4"/>
    </row>
    <row r="52" spans="2:11" x14ac:dyDescent="0.2">
      <c r="B52" s="4" t="str">
        <f t="shared" si="0"/>
        <v>7.3-R0040C0070-1</v>
      </c>
      <c r="C52" s="4">
        <v>7.3</v>
      </c>
      <c r="D52" s="8" t="s">
        <v>26</v>
      </c>
      <c r="E52" s="8" t="s">
        <v>29</v>
      </c>
      <c r="F52" s="4" t="str">
        <f t="shared" si="1"/>
        <v>R0040C0070</v>
      </c>
      <c r="G52" s="4" t="s">
        <v>239</v>
      </c>
      <c r="H52" s="4" t="s">
        <v>243</v>
      </c>
      <c r="I52" s="4"/>
      <c r="J52" s="9" t="s">
        <v>244</v>
      </c>
      <c r="K52" s="4"/>
    </row>
    <row r="53" spans="2:11" x14ac:dyDescent="0.2">
      <c r="B53" s="4" t="str">
        <f t="shared" si="0"/>
        <v>7.3-R0040C0080-1</v>
      </c>
      <c r="C53" s="4">
        <v>7.3</v>
      </c>
      <c r="D53" s="8" t="s">
        <v>26</v>
      </c>
      <c r="E53" s="8" t="s">
        <v>30</v>
      </c>
      <c r="F53" s="4" t="str">
        <f t="shared" si="1"/>
        <v>R0040C0080</v>
      </c>
      <c r="G53" s="4" t="s">
        <v>239</v>
      </c>
      <c r="H53" s="4" t="s">
        <v>243</v>
      </c>
      <c r="I53" s="4"/>
      <c r="J53" s="9" t="s">
        <v>244</v>
      </c>
      <c r="K53" s="4"/>
    </row>
    <row r="54" spans="2:11" x14ac:dyDescent="0.2">
      <c r="B54" s="4" t="str">
        <f t="shared" si="0"/>
        <v>7.3-R0040C0090-1</v>
      </c>
      <c r="C54" s="4">
        <v>7.3</v>
      </c>
      <c r="D54" s="8" t="s">
        <v>26</v>
      </c>
      <c r="E54" s="8" t="s">
        <v>31</v>
      </c>
      <c r="F54" s="4" t="str">
        <f t="shared" si="1"/>
        <v>R0040C0090</v>
      </c>
      <c r="G54" s="4" t="s">
        <v>239</v>
      </c>
      <c r="H54" s="4" t="s">
        <v>243</v>
      </c>
      <c r="I54" s="4"/>
      <c r="J54" s="9" t="s">
        <v>244</v>
      </c>
      <c r="K54" s="4"/>
    </row>
    <row r="55" spans="2:11" x14ac:dyDescent="0.2">
      <c r="B55" s="4" t="str">
        <f t="shared" si="0"/>
        <v>7.3-R0040C0100-1</v>
      </c>
      <c r="C55" s="4">
        <v>7.3</v>
      </c>
      <c r="D55" s="8" t="s">
        <v>26</v>
      </c>
      <c r="E55" s="8" t="s">
        <v>32</v>
      </c>
      <c r="F55" s="4" t="str">
        <f t="shared" si="1"/>
        <v>R0040C0100</v>
      </c>
      <c r="G55" s="4" t="s">
        <v>239</v>
      </c>
      <c r="H55" s="4" t="s">
        <v>243</v>
      </c>
      <c r="I55" s="4"/>
      <c r="J55" s="9" t="s">
        <v>244</v>
      </c>
      <c r="K55" s="4"/>
    </row>
    <row r="56" spans="2:11" x14ac:dyDescent="0.2">
      <c r="B56" s="4" t="str">
        <f t="shared" si="0"/>
        <v>7.3-R0040C0110-1</v>
      </c>
      <c r="C56" s="4">
        <v>7.3</v>
      </c>
      <c r="D56" s="8" t="s">
        <v>26</v>
      </c>
      <c r="E56" s="8" t="s">
        <v>33</v>
      </c>
      <c r="F56" s="4" t="str">
        <f t="shared" si="1"/>
        <v>R0040C0110</v>
      </c>
      <c r="G56" s="4" t="s">
        <v>239</v>
      </c>
      <c r="H56" s="4" t="s">
        <v>243</v>
      </c>
      <c r="I56" s="4"/>
      <c r="J56" s="9" t="s">
        <v>244</v>
      </c>
      <c r="K56" s="4"/>
    </row>
    <row r="57" spans="2:11" x14ac:dyDescent="0.2">
      <c r="B57" s="4" t="str">
        <f t="shared" si="0"/>
        <v>7.3-R0040C0120-1</v>
      </c>
      <c r="C57" s="4">
        <v>7.3</v>
      </c>
      <c r="D57" s="8" t="s">
        <v>26</v>
      </c>
      <c r="E57" s="8" t="s">
        <v>34</v>
      </c>
      <c r="F57" s="4" t="str">
        <f t="shared" si="1"/>
        <v>R0040C0120</v>
      </c>
      <c r="G57" s="4" t="s">
        <v>239</v>
      </c>
      <c r="H57" s="4" t="s">
        <v>243</v>
      </c>
      <c r="I57" s="4"/>
      <c r="J57" s="9" t="s">
        <v>244</v>
      </c>
      <c r="K57" s="4"/>
    </row>
    <row r="58" spans="2:11" x14ac:dyDescent="0.2">
      <c r="B58" s="4" t="str">
        <f t="shared" si="0"/>
        <v>7.3-R0040C0130-1</v>
      </c>
      <c r="C58" s="4">
        <v>7.3</v>
      </c>
      <c r="D58" s="8" t="s">
        <v>26</v>
      </c>
      <c r="E58" s="8" t="s">
        <v>35</v>
      </c>
      <c r="F58" s="4" t="str">
        <f t="shared" si="1"/>
        <v>R0040C0130</v>
      </c>
      <c r="G58" s="4" t="s">
        <v>239</v>
      </c>
      <c r="H58" s="4" t="s">
        <v>243</v>
      </c>
      <c r="I58" s="4"/>
      <c r="J58" s="9" t="s">
        <v>244</v>
      </c>
      <c r="K58" s="4"/>
    </row>
    <row r="59" spans="2:11" x14ac:dyDescent="0.2">
      <c r="B59" s="4" t="str">
        <f t="shared" si="0"/>
        <v>7.3-R0040C0140-1</v>
      </c>
      <c r="C59" s="4">
        <v>7.3</v>
      </c>
      <c r="D59" s="8" t="s">
        <v>26</v>
      </c>
      <c r="E59" s="8" t="s">
        <v>36</v>
      </c>
      <c r="F59" s="4" t="str">
        <f t="shared" si="1"/>
        <v>R0040C0140</v>
      </c>
      <c r="G59" s="4" t="s">
        <v>239</v>
      </c>
      <c r="H59" s="4" t="s">
        <v>243</v>
      </c>
      <c r="I59" s="4"/>
      <c r="J59" s="9" t="s">
        <v>244</v>
      </c>
      <c r="K59" s="4"/>
    </row>
    <row r="60" spans="2:11" x14ac:dyDescent="0.2">
      <c r="B60" s="4" t="str">
        <f t="shared" si="0"/>
        <v>7.3-R0040C0150-1</v>
      </c>
      <c r="C60" s="4">
        <v>7.3</v>
      </c>
      <c r="D60" s="8" t="s">
        <v>26</v>
      </c>
      <c r="E60" s="8" t="s">
        <v>37</v>
      </c>
      <c r="F60" s="4" t="str">
        <f t="shared" si="1"/>
        <v>R0040C0150</v>
      </c>
      <c r="G60" s="4" t="s">
        <v>239</v>
      </c>
      <c r="H60" s="4" t="s">
        <v>243</v>
      </c>
      <c r="I60" s="4"/>
      <c r="J60" s="9" t="s">
        <v>244</v>
      </c>
      <c r="K60" s="4"/>
    </row>
    <row r="61" spans="2:11" x14ac:dyDescent="0.2">
      <c r="B61" s="4" t="str">
        <f t="shared" si="0"/>
        <v>7.3-R0040C0160-1</v>
      </c>
      <c r="C61" s="4">
        <v>7.3</v>
      </c>
      <c r="D61" s="8" t="s">
        <v>26</v>
      </c>
      <c r="E61" s="8" t="s">
        <v>38</v>
      </c>
      <c r="F61" s="4" t="str">
        <f t="shared" si="1"/>
        <v>R0040C0160</v>
      </c>
      <c r="G61" s="4" t="s">
        <v>239</v>
      </c>
      <c r="H61" s="4" t="s">
        <v>243</v>
      </c>
      <c r="I61" s="4"/>
      <c r="J61" s="9" t="s">
        <v>244</v>
      </c>
      <c r="K61" s="4"/>
    </row>
    <row r="62" spans="2:11" x14ac:dyDescent="0.2">
      <c r="B62" s="4" t="str">
        <f t="shared" si="0"/>
        <v>7.3-R0040C0170-1</v>
      </c>
      <c r="C62" s="4">
        <v>7.3</v>
      </c>
      <c r="D62" s="8" t="s">
        <v>26</v>
      </c>
      <c r="E62" s="8" t="s">
        <v>39</v>
      </c>
      <c r="F62" s="4" t="str">
        <f t="shared" si="1"/>
        <v>R0040C0170</v>
      </c>
      <c r="G62" s="4" t="s">
        <v>239</v>
      </c>
      <c r="H62" s="4" t="s">
        <v>243</v>
      </c>
      <c r="I62" s="4"/>
      <c r="J62" s="9" t="s">
        <v>244</v>
      </c>
      <c r="K62" s="4"/>
    </row>
    <row r="63" spans="2:11" x14ac:dyDescent="0.2">
      <c r="B63" s="4" t="str">
        <f t="shared" si="0"/>
        <v>7.3-R0040C0180-1</v>
      </c>
      <c r="C63" s="4">
        <v>7.3</v>
      </c>
      <c r="D63" s="8" t="s">
        <v>26</v>
      </c>
      <c r="E63" s="8" t="s">
        <v>56</v>
      </c>
      <c r="F63" s="4" t="str">
        <f t="shared" si="1"/>
        <v>R0040C0180</v>
      </c>
      <c r="G63" s="4" t="s">
        <v>239</v>
      </c>
      <c r="H63" s="4" t="s">
        <v>243</v>
      </c>
      <c r="I63" s="4"/>
      <c r="J63" s="9" t="s">
        <v>244</v>
      </c>
      <c r="K63" s="4"/>
    </row>
    <row r="64" spans="2:11" x14ac:dyDescent="0.2">
      <c r="B64" s="4" t="str">
        <f t="shared" si="0"/>
        <v>7.3-R0040C0190-1</v>
      </c>
      <c r="C64" s="4">
        <v>7.3</v>
      </c>
      <c r="D64" s="8" t="s">
        <v>26</v>
      </c>
      <c r="E64" s="8" t="s">
        <v>58</v>
      </c>
      <c r="F64" s="4" t="str">
        <f t="shared" si="1"/>
        <v>R0040C0190</v>
      </c>
      <c r="G64" s="4" t="s">
        <v>239</v>
      </c>
      <c r="H64" s="4" t="s">
        <v>243</v>
      </c>
      <c r="I64" s="4"/>
      <c r="J64" s="9" t="s">
        <v>244</v>
      </c>
      <c r="K64" s="4"/>
    </row>
    <row r="65" spans="2:11" x14ac:dyDescent="0.2">
      <c r="B65" s="4" t="str">
        <f t="shared" si="0"/>
        <v>7.3-R0040C0200-1</v>
      </c>
      <c r="C65" s="4">
        <v>7.3</v>
      </c>
      <c r="D65" s="8" t="s">
        <v>26</v>
      </c>
      <c r="E65" s="8" t="s">
        <v>60</v>
      </c>
      <c r="F65" s="4" t="str">
        <f t="shared" si="1"/>
        <v>R0040C0200</v>
      </c>
      <c r="G65" s="4" t="s">
        <v>239</v>
      </c>
      <c r="H65" s="4" t="s">
        <v>243</v>
      </c>
      <c r="I65" s="4"/>
      <c r="J65" s="9" t="s">
        <v>244</v>
      </c>
      <c r="K65" s="4"/>
    </row>
    <row r="66" spans="2:11" x14ac:dyDescent="0.2">
      <c r="B66" s="4" t="str">
        <f t="shared" ref="B66:B129" si="2">+C66&amp;"-"&amp;F66&amp;"-1"</f>
        <v>7.3-R0040C0210-1</v>
      </c>
      <c r="C66" s="4">
        <v>7.3</v>
      </c>
      <c r="D66" s="8" t="s">
        <v>26</v>
      </c>
      <c r="E66" s="8" t="s">
        <v>62</v>
      </c>
      <c r="F66" s="4" t="str">
        <f t="shared" ref="F66:F129" si="3">+"R"&amp;D66&amp;"C"&amp;E66</f>
        <v>R0040C0210</v>
      </c>
      <c r="G66" s="4" t="s">
        <v>239</v>
      </c>
      <c r="H66" s="4" t="s">
        <v>243</v>
      </c>
      <c r="I66" s="4"/>
      <c r="J66" s="9" t="s">
        <v>244</v>
      </c>
      <c r="K66" s="4"/>
    </row>
    <row r="67" spans="2:11" x14ac:dyDescent="0.2">
      <c r="B67" s="4" t="str">
        <f t="shared" si="2"/>
        <v>7.3-R0040C0220-1</v>
      </c>
      <c r="C67" s="4">
        <v>7.3</v>
      </c>
      <c r="D67" s="8" t="s">
        <v>26</v>
      </c>
      <c r="E67" s="8" t="s">
        <v>64</v>
      </c>
      <c r="F67" s="4" t="str">
        <f t="shared" si="3"/>
        <v>R0040C0220</v>
      </c>
      <c r="G67" s="4" t="s">
        <v>239</v>
      </c>
      <c r="H67" s="4" t="s">
        <v>243</v>
      </c>
      <c r="I67" s="4"/>
      <c r="J67" s="9" t="s">
        <v>244</v>
      </c>
      <c r="K67" s="4"/>
    </row>
    <row r="68" spans="2:11" x14ac:dyDescent="0.2">
      <c r="B68" s="4" t="str">
        <f t="shared" si="2"/>
        <v>7.3-R0040C0230-1</v>
      </c>
      <c r="C68" s="4">
        <v>7.3</v>
      </c>
      <c r="D68" s="8" t="s">
        <v>26</v>
      </c>
      <c r="E68" s="8" t="s">
        <v>66</v>
      </c>
      <c r="F68" s="4" t="str">
        <f t="shared" si="3"/>
        <v>R0040C0230</v>
      </c>
      <c r="G68" s="4" t="s">
        <v>239</v>
      </c>
      <c r="H68" s="4" t="s">
        <v>243</v>
      </c>
      <c r="I68" s="4"/>
      <c r="J68" s="9" t="s">
        <v>244</v>
      </c>
      <c r="K68" s="4"/>
    </row>
    <row r="69" spans="2:11" x14ac:dyDescent="0.2">
      <c r="B69" s="4" t="str">
        <f t="shared" si="2"/>
        <v>7.3-R0040C0240-1</v>
      </c>
      <c r="C69" s="4">
        <v>7.3</v>
      </c>
      <c r="D69" s="8" t="s">
        <v>26</v>
      </c>
      <c r="E69" s="8" t="s">
        <v>68</v>
      </c>
      <c r="F69" s="4" t="str">
        <f t="shared" si="3"/>
        <v>R0040C0240</v>
      </c>
      <c r="G69" s="4" t="s">
        <v>239</v>
      </c>
      <c r="H69" s="4" t="s">
        <v>243</v>
      </c>
      <c r="I69" s="4"/>
      <c r="J69" s="9" t="s">
        <v>244</v>
      </c>
      <c r="K69" s="4"/>
    </row>
    <row r="70" spans="2:11" x14ac:dyDescent="0.2">
      <c r="B70" s="4" t="str">
        <f t="shared" si="2"/>
        <v>7.3-R0040C0250-1</v>
      </c>
      <c r="C70" s="4">
        <v>7.3</v>
      </c>
      <c r="D70" s="8" t="s">
        <v>26</v>
      </c>
      <c r="E70" s="8" t="s">
        <v>70</v>
      </c>
      <c r="F70" s="4" t="str">
        <f t="shared" si="3"/>
        <v>R0040C0250</v>
      </c>
      <c r="G70" s="4" t="s">
        <v>239</v>
      </c>
      <c r="H70" s="4" t="s">
        <v>242</v>
      </c>
      <c r="I70" s="4"/>
      <c r="J70" s="4"/>
      <c r="K70" s="4"/>
    </row>
    <row r="71" spans="2:11" x14ac:dyDescent="0.2">
      <c r="B71" s="4" t="str">
        <f t="shared" si="2"/>
        <v>7.3-R0040C0260-1</v>
      </c>
      <c r="C71" s="4">
        <v>7.3</v>
      </c>
      <c r="D71" s="8" t="s">
        <v>26</v>
      </c>
      <c r="E71" s="8" t="s">
        <v>72</v>
      </c>
      <c r="F71" s="4" t="str">
        <f t="shared" si="3"/>
        <v>R0040C0260</v>
      </c>
      <c r="G71" s="4" t="s">
        <v>239</v>
      </c>
      <c r="H71" s="4" t="s">
        <v>242</v>
      </c>
      <c r="I71" s="4"/>
      <c r="J71" s="4"/>
      <c r="K71" s="4"/>
    </row>
    <row r="72" spans="2:11" x14ac:dyDescent="0.2">
      <c r="B72" s="4" t="str">
        <f t="shared" si="2"/>
        <v>7.3-R0040C0270-1</v>
      </c>
      <c r="C72" s="4">
        <v>7.3</v>
      </c>
      <c r="D72" s="8" t="s">
        <v>26</v>
      </c>
      <c r="E72" s="8" t="s">
        <v>74</v>
      </c>
      <c r="F72" s="4" t="str">
        <f t="shared" si="3"/>
        <v>R0040C0270</v>
      </c>
      <c r="G72" s="4" t="s">
        <v>239</v>
      </c>
      <c r="H72" s="4" t="s">
        <v>242</v>
      </c>
      <c r="I72" s="4"/>
      <c r="J72" s="4"/>
      <c r="K72" s="4"/>
    </row>
    <row r="73" spans="2:11" x14ac:dyDescent="0.2">
      <c r="B73" s="4" t="str">
        <f t="shared" si="2"/>
        <v>7.3-R0040C0280-1</v>
      </c>
      <c r="C73" s="4">
        <v>7.3</v>
      </c>
      <c r="D73" s="8" t="s">
        <v>26</v>
      </c>
      <c r="E73" s="8" t="s">
        <v>76</v>
      </c>
      <c r="F73" s="4" t="str">
        <f t="shared" si="3"/>
        <v>R0040C0280</v>
      </c>
      <c r="G73" s="4" t="s">
        <v>239</v>
      </c>
      <c r="H73" s="4" t="s">
        <v>242</v>
      </c>
      <c r="I73" s="4"/>
      <c r="J73" s="4"/>
      <c r="K73" s="4"/>
    </row>
    <row r="74" spans="2:11" x14ac:dyDescent="0.2">
      <c r="B74" s="4" t="str">
        <f t="shared" si="2"/>
        <v>7.3-R0040C0290-1</v>
      </c>
      <c r="C74" s="4">
        <v>7.3</v>
      </c>
      <c r="D74" s="8" t="s">
        <v>26</v>
      </c>
      <c r="E74" s="8" t="s">
        <v>78</v>
      </c>
      <c r="F74" s="4" t="str">
        <f t="shared" si="3"/>
        <v>R0040C0290</v>
      </c>
      <c r="G74" s="4" t="s">
        <v>239</v>
      </c>
      <c r="H74" s="4" t="s">
        <v>242</v>
      </c>
      <c r="I74" s="4"/>
      <c r="J74" s="4"/>
      <c r="K74" s="4"/>
    </row>
    <row r="75" spans="2:11" x14ac:dyDescent="0.2">
      <c r="B75" s="4" t="str">
        <f t="shared" si="2"/>
        <v>7.3-R0040C0300-1</v>
      </c>
      <c r="C75" s="4">
        <v>7.3</v>
      </c>
      <c r="D75" s="8" t="s">
        <v>26</v>
      </c>
      <c r="E75" s="8" t="s">
        <v>81</v>
      </c>
      <c r="F75" s="4" t="str">
        <f t="shared" si="3"/>
        <v>R0040C0300</v>
      </c>
      <c r="G75" s="4" t="s">
        <v>239</v>
      </c>
      <c r="H75" s="4" t="s">
        <v>242</v>
      </c>
      <c r="I75" s="4"/>
      <c r="J75" s="4"/>
      <c r="K75" s="4"/>
    </row>
    <row r="76" spans="2:11" x14ac:dyDescent="0.2">
      <c r="B76" s="4" t="str">
        <f t="shared" si="2"/>
        <v>7.3-R0040C0310-1</v>
      </c>
      <c r="C76" s="4">
        <v>7.3</v>
      </c>
      <c r="D76" s="8" t="s">
        <v>26</v>
      </c>
      <c r="E76" s="8" t="s">
        <v>84</v>
      </c>
      <c r="F76" s="4" t="str">
        <f t="shared" si="3"/>
        <v>R0040C0310</v>
      </c>
      <c r="G76" s="4" t="s">
        <v>239</v>
      </c>
      <c r="H76" s="4" t="s">
        <v>242</v>
      </c>
      <c r="I76" s="4"/>
      <c r="J76" s="4"/>
      <c r="K76" s="4"/>
    </row>
    <row r="77" spans="2:11" x14ac:dyDescent="0.2">
      <c r="B77" s="4" t="str">
        <f t="shared" si="2"/>
        <v>7.3-R0040C0320-1</v>
      </c>
      <c r="C77" s="4">
        <v>7.3</v>
      </c>
      <c r="D77" s="8" t="s">
        <v>26</v>
      </c>
      <c r="E77" s="8" t="s">
        <v>85</v>
      </c>
      <c r="F77" s="4" t="str">
        <f t="shared" si="3"/>
        <v>R0040C0320</v>
      </c>
      <c r="G77" s="4" t="s">
        <v>239</v>
      </c>
      <c r="H77" s="4" t="s">
        <v>242</v>
      </c>
      <c r="I77" s="4"/>
      <c r="J77" s="4"/>
      <c r="K77" s="4"/>
    </row>
    <row r="78" spans="2:11" x14ac:dyDescent="0.2">
      <c r="B78" s="4" t="str">
        <f t="shared" si="2"/>
        <v>7.3-R0040C0330-1</v>
      </c>
      <c r="C78" s="4">
        <v>7.3</v>
      </c>
      <c r="D78" s="8" t="s">
        <v>26</v>
      </c>
      <c r="E78" s="8" t="s">
        <v>86</v>
      </c>
      <c r="F78" s="4" t="str">
        <f t="shared" si="3"/>
        <v>R0040C0330</v>
      </c>
      <c r="G78" s="4" t="s">
        <v>239</v>
      </c>
      <c r="H78" s="4" t="s">
        <v>242</v>
      </c>
      <c r="I78" s="4"/>
      <c r="J78" s="4"/>
      <c r="K78" s="4"/>
    </row>
    <row r="79" spans="2:11" x14ac:dyDescent="0.2">
      <c r="B79" s="4" t="str">
        <f t="shared" si="2"/>
        <v>7.3-R0040C0340-1</v>
      </c>
      <c r="C79" s="4">
        <v>7.3</v>
      </c>
      <c r="D79" s="8" t="s">
        <v>26</v>
      </c>
      <c r="E79" s="8" t="s">
        <v>88</v>
      </c>
      <c r="F79" s="4" t="str">
        <f t="shared" si="3"/>
        <v>R0040C0340</v>
      </c>
      <c r="G79" s="4" t="s">
        <v>239</v>
      </c>
      <c r="H79" s="4" t="s">
        <v>242</v>
      </c>
      <c r="I79" s="4"/>
      <c r="J79" s="4"/>
      <c r="K79" s="4"/>
    </row>
    <row r="80" spans="2:11" x14ac:dyDescent="0.2">
      <c r="B80" s="4" t="str">
        <f t="shared" si="2"/>
        <v>7.3-R0040C0350-1</v>
      </c>
      <c r="C80" s="4">
        <v>7.3</v>
      </c>
      <c r="D80" s="8" t="s">
        <v>26</v>
      </c>
      <c r="E80" s="8" t="s">
        <v>90</v>
      </c>
      <c r="F80" s="4" t="str">
        <f t="shared" si="3"/>
        <v>R0040C0350</v>
      </c>
      <c r="G80" s="4" t="s">
        <v>239</v>
      </c>
      <c r="H80" s="4" t="s">
        <v>242</v>
      </c>
      <c r="I80" s="4"/>
      <c r="J80" s="4"/>
      <c r="K80" s="4"/>
    </row>
    <row r="81" spans="2:11" x14ac:dyDescent="0.2">
      <c r="B81" s="4" t="str">
        <f t="shared" si="2"/>
        <v>7.3-R0040C0360-1</v>
      </c>
      <c r="C81" s="4">
        <v>7.3</v>
      </c>
      <c r="D81" s="8" t="s">
        <v>26</v>
      </c>
      <c r="E81" s="8" t="s">
        <v>92</v>
      </c>
      <c r="F81" s="4" t="str">
        <f t="shared" si="3"/>
        <v>R0040C0360</v>
      </c>
      <c r="G81" s="4" t="s">
        <v>239</v>
      </c>
      <c r="H81" s="4" t="s">
        <v>242</v>
      </c>
      <c r="I81" s="4"/>
      <c r="J81" s="4"/>
      <c r="K81" s="4"/>
    </row>
    <row r="82" spans="2:11" x14ac:dyDescent="0.2">
      <c r="B82" s="4" t="str">
        <f t="shared" si="2"/>
        <v>7.3-R0040C0370-1</v>
      </c>
      <c r="C82" s="4">
        <v>7.3</v>
      </c>
      <c r="D82" s="8" t="s">
        <v>26</v>
      </c>
      <c r="E82" s="8" t="s">
        <v>94</v>
      </c>
      <c r="F82" s="4" t="str">
        <f t="shared" si="3"/>
        <v>R0040C0370</v>
      </c>
      <c r="G82" s="4" t="s">
        <v>239</v>
      </c>
      <c r="H82" s="4" t="s">
        <v>242</v>
      </c>
      <c r="I82" s="4"/>
      <c r="J82" s="4"/>
      <c r="K82" s="4"/>
    </row>
    <row r="83" spans="2:11" x14ac:dyDescent="0.2">
      <c r="B83" s="4" t="str">
        <f t="shared" si="2"/>
        <v>7.3-R0040C0380-1</v>
      </c>
      <c r="C83" s="4">
        <v>7.3</v>
      </c>
      <c r="D83" s="8" t="s">
        <v>26</v>
      </c>
      <c r="E83" s="8" t="s">
        <v>96</v>
      </c>
      <c r="F83" s="4" t="str">
        <f t="shared" si="3"/>
        <v>R0040C0380</v>
      </c>
      <c r="G83" s="4" t="s">
        <v>239</v>
      </c>
      <c r="H83" s="4" t="s">
        <v>242</v>
      </c>
      <c r="I83" s="4"/>
      <c r="J83" s="4"/>
      <c r="K83" s="4"/>
    </row>
    <row r="84" spans="2:11" x14ac:dyDescent="0.2">
      <c r="B84" s="4" t="str">
        <f t="shared" si="2"/>
        <v>7.3-R0040C0390-1</v>
      </c>
      <c r="C84" s="4">
        <v>7.3</v>
      </c>
      <c r="D84" s="8" t="s">
        <v>26</v>
      </c>
      <c r="E84" s="8" t="s">
        <v>98</v>
      </c>
      <c r="F84" s="4" t="str">
        <f t="shared" si="3"/>
        <v>R0040C0390</v>
      </c>
      <c r="G84" s="4" t="s">
        <v>239</v>
      </c>
      <c r="H84" s="4" t="s">
        <v>242</v>
      </c>
      <c r="I84" s="4"/>
      <c r="J84" s="4"/>
      <c r="K84" s="4"/>
    </row>
    <row r="85" spans="2:11" x14ac:dyDescent="0.2">
      <c r="B85" s="4" t="str">
        <f t="shared" si="2"/>
        <v>7.3-R0040C0400-1</v>
      </c>
      <c r="C85" s="4">
        <v>7.3</v>
      </c>
      <c r="D85" s="8" t="s">
        <v>26</v>
      </c>
      <c r="E85" s="8" t="s">
        <v>100</v>
      </c>
      <c r="F85" s="4" t="str">
        <f t="shared" si="3"/>
        <v>R0040C0400</v>
      </c>
      <c r="G85" s="4" t="s">
        <v>239</v>
      </c>
      <c r="H85" s="4" t="s">
        <v>242</v>
      </c>
      <c r="I85" s="4"/>
      <c r="J85" s="4"/>
      <c r="K85" s="4"/>
    </row>
    <row r="86" spans="2:11" x14ac:dyDescent="0.2">
      <c r="B86" s="4" t="str">
        <f t="shared" si="2"/>
        <v>7.3-R0040C0410-1</v>
      </c>
      <c r="C86" s="4">
        <v>7.3</v>
      </c>
      <c r="D86" s="8" t="s">
        <v>26</v>
      </c>
      <c r="E86" s="8" t="s">
        <v>102</v>
      </c>
      <c r="F86" s="4" t="str">
        <f t="shared" si="3"/>
        <v>R0040C0410</v>
      </c>
      <c r="G86" s="4" t="s">
        <v>239</v>
      </c>
      <c r="H86" s="4" t="s">
        <v>242</v>
      </c>
      <c r="I86" s="4"/>
      <c r="J86" s="4"/>
      <c r="K86" s="4"/>
    </row>
    <row r="87" spans="2:11" x14ac:dyDescent="0.2">
      <c r="B87" s="4" t="str">
        <f t="shared" si="2"/>
        <v>7.3-R0040C0420-1</v>
      </c>
      <c r="C87" s="4">
        <v>7.3</v>
      </c>
      <c r="D87" s="8" t="s">
        <v>26</v>
      </c>
      <c r="E87" s="8" t="s">
        <v>104</v>
      </c>
      <c r="F87" s="4" t="str">
        <f t="shared" si="3"/>
        <v>R0040C0420</v>
      </c>
      <c r="G87" s="4" t="s">
        <v>239</v>
      </c>
      <c r="H87" s="4" t="s">
        <v>242</v>
      </c>
      <c r="I87" s="4"/>
      <c r="J87" s="4"/>
      <c r="K87" s="4"/>
    </row>
    <row r="88" spans="2:11" x14ac:dyDescent="0.2">
      <c r="B88" s="4" t="str">
        <f t="shared" si="2"/>
        <v>7.3-R0050C0010-1</v>
      </c>
      <c r="C88" s="4">
        <v>7.3</v>
      </c>
      <c r="D88" s="8" t="s">
        <v>27</v>
      </c>
      <c r="E88" s="8" t="s">
        <v>8</v>
      </c>
      <c r="F88" s="4" t="str">
        <f t="shared" si="3"/>
        <v>R0050C0010</v>
      </c>
      <c r="G88" s="4" t="s">
        <v>239</v>
      </c>
      <c r="H88" s="4" t="s">
        <v>243</v>
      </c>
      <c r="I88" s="4"/>
      <c r="J88" s="9" t="s">
        <v>244</v>
      </c>
      <c r="K88" s="4"/>
    </row>
    <row r="89" spans="2:11" x14ac:dyDescent="0.2">
      <c r="B89" s="4" t="str">
        <f t="shared" si="2"/>
        <v>7.3-R0050C0020-1</v>
      </c>
      <c r="C89" s="4">
        <v>7.3</v>
      </c>
      <c r="D89" s="8" t="s">
        <v>27</v>
      </c>
      <c r="E89" s="8" t="s">
        <v>24</v>
      </c>
      <c r="F89" s="4" t="str">
        <f t="shared" si="3"/>
        <v>R0050C0020</v>
      </c>
      <c r="G89" s="4" t="s">
        <v>239</v>
      </c>
      <c r="H89" s="4" t="s">
        <v>243</v>
      </c>
      <c r="I89" s="4"/>
      <c r="J89" s="9" t="s">
        <v>244</v>
      </c>
      <c r="K89" s="4"/>
    </row>
    <row r="90" spans="2:11" x14ac:dyDescent="0.2">
      <c r="B90" s="4" t="str">
        <f t="shared" si="2"/>
        <v>7.3-R0050C0030-1</v>
      </c>
      <c r="C90" s="4">
        <v>7.3</v>
      </c>
      <c r="D90" s="8" t="s">
        <v>27</v>
      </c>
      <c r="E90" s="8" t="s">
        <v>25</v>
      </c>
      <c r="F90" s="4" t="str">
        <f t="shared" si="3"/>
        <v>R0050C0030</v>
      </c>
      <c r="G90" s="4" t="s">
        <v>239</v>
      </c>
      <c r="H90" s="4" t="s">
        <v>243</v>
      </c>
      <c r="I90" s="4"/>
      <c r="J90" s="9" t="s">
        <v>244</v>
      </c>
      <c r="K90" s="4"/>
    </row>
    <row r="91" spans="2:11" x14ac:dyDescent="0.2">
      <c r="B91" s="4" t="str">
        <f t="shared" si="2"/>
        <v>7.3-R0050C0040-1</v>
      </c>
      <c r="C91" s="4">
        <v>7.3</v>
      </c>
      <c r="D91" s="8" t="s">
        <v>27</v>
      </c>
      <c r="E91" s="8" t="s">
        <v>26</v>
      </c>
      <c r="F91" s="4" t="str">
        <f t="shared" si="3"/>
        <v>R0050C0040</v>
      </c>
      <c r="G91" s="4" t="s">
        <v>239</v>
      </c>
      <c r="H91" s="4" t="s">
        <v>243</v>
      </c>
      <c r="I91" s="4"/>
      <c r="J91" s="9" t="s">
        <v>244</v>
      </c>
      <c r="K91" s="4"/>
    </row>
    <row r="92" spans="2:11" x14ac:dyDescent="0.2">
      <c r="B92" s="4" t="str">
        <f t="shared" si="2"/>
        <v>7.3-R0050C0050-1</v>
      </c>
      <c r="C92" s="4">
        <v>7.3</v>
      </c>
      <c r="D92" s="8" t="s">
        <v>27</v>
      </c>
      <c r="E92" s="8" t="s">
        <v>27</v>
      </c>
      <c r="F92" s="4" t="str">
        <f t="shared" si="3"/>
        <v>R0050C0050</v>
      </c>
      <c r="G92" s="4" t="s">
        <v>239</v>
      </c>
      <c r="H92" s="4" t="s">
        <v>243</v>
      </c>
      <c r="I92" s="4"/>
      <c r="J92" s="9" t="s">
        <v>244</v>
      </c>
      <c r="K92" s="4"/>
    </row>
    <row r="93" spans="2:11" x14ac:dyDescent="0.2">
      <c r="B93" s="4" t="str">
        <f t="shared" si="2"/>
        <v>7.3-R0050C0060-1</v>
      </c>
      <c r="C93" s="4">
        <v>7.3</v>
      </c>
      <c r="D93" s="8" t="s">
        <v>27</v>
      </c>
      <c r="E93" s="8" t="s">
        <v>28</v>
      </c>
      <c r="F93" s="4" t="str">
        <f t="shared" si="3"/>
        <v>R0050C0060</v>
      </c>
      <c r="G93" s="4" t="s">
        <v>239</v>
      </c>
      <c r="H93" s="4" t="s">
        <v>243</v>
      </c>
      <c r="I93" s="4"/>
      <c r="J93" s="9" t="s">
        <v>244</v>
      </c>
      <c r="K93" s="4"/>
    </row>
    <row r="94" spans="2:11" x14ac:dyDescent="0.2">
      <c r="B94" s="4" t="str">
        <f t="shared" si="2"/>
        <v>7.3-R0050C0070-1</v>
      </c>
      <c r="C94" s="4">
        <v>7.3</v>
      </c>
      <c r="D94" s="8" t="s">
        <v>27</v>
      </c>
      <c r="E94" s="8" t="s">
        <v>29</v>
      </c>
      <c r="F94" s="4" t="str">
        <f t="shared" si="3"/>
        <v>R0050C0070</v>
      </c>
      <c r="G94" s="4" t="s">
        <v>239</v>
      </c>
      <c r="H94" s="4" t="s">
        <v>243</v>
      </c>
      <c r="I94" s="4"/>
      <c r="J94" s="9" t="s">
        <v>244</v>
      </c>
      <c r="K94" s="4"/>
    </row>
    <row r="95" spans="2:11" x14ac:dyDescent="0.2">
      <c r="B95" s="4" t="str">
        <f t="shared" si="2"/>
        <v>7.3-R0050C0080-1</v>
      </c>
      <c r="C95" s="4">
        <v>7.3</v>
      </c>
      <c r="D95" s="8" t="s">
        <v>27</v>
      </c>
      <c r="E95" s="8" t="s">
        <v>30</v>
      </c>
      <c r="F95" s="4" t="str">
        <f t="shared" si="3"/>
        <v>R0050C0080</v>
      </c>
      <c r="G95" s="4" t="s">
        <v>239</v>
      </c>
      <c r="H95" s="4" t="s">
        <v>243</v>
      </c>
      <c r="I95" s="4"/>
      <c r="J95" s="9" t="s">
        <v>244</v>
      </c>
      <c r="K95" s="4"/>
    </row>
    <row r="96" spans="2:11" x14ac:dyDescent="0.2">
      <c r="B96" s="4" t="str">
        <f t="shared" si="2"/>
        <v>7.3-R0050C0090-1</v>
      </c>
      <c r="C96" s="4">
        <v>7.3</v>
      </c>
      <c r="D96" s="8" t="s">
        <v>27</v>
      </c>
      <c r="E96" s="8" t="s">
        <v>31</v>
      </c>
      <c r="F96" s="4" t="str">
        <f t="shared" si="3"/>
        <v>R0050C0090</v>
      </c>
      <c r="G96" s="4" t="s">
        <v>239</v>
      </c>
      <c r="H96" s="4" t="s">
        <v>243</v>
      </c>
      <c r="I96" s="4"/>
      <c r="J96" s="9" t="s">
        <v>244</v>
      </c>
      <c r="K96" s="4"/>
    </row>
    <row r="97" spans="2:11" x14ac:dyDescent="0.2">
      <c r="B97" s="4" t="str">
        <f t="shared" si="2"/>
        <v>7.3-R0050C0100-1</v>
      </c>
      <c r="C97" s="4">
        <v>7.3</v>
      </c>
      <c r="D97" s="8" t="s">
        <v>27</v>
      </c>
      <c r="E97" s="8" t="s">
        <v>32</v>
      </c>
      <c r="F97" s="4" t="str">
        <f t="shared" si="3"/>
        <v>R0050C0100</v>
      </c>
      <c r="G97" s="4" t="s">
        <v>239</v>
      </c>
      <c r="H97" s="4" t="s">
        <v>243</v>
      </c>
      <c r="I97" s="4"/>
      <c r="J97" s="9" t="s">
        <v>244</v>
      </c>
      <c r="K97" s="4"/>
    </row>
    <row r="98" spans="2:11" x14ac:dyDescent="0.2">
      <c r="B98" s="4" t="str">
        <f t="shared" si="2"/>
        <v>7.3-R0050C0110-1</v>
      </c>
      <c r="C98" s="4">
        <v>7.3</v>
      </c>
      <c r="D98" s="8" t="s">
        <v>27</v>
      </c>
      <c r="E98" s="8" t="s">
        <v>33</v>
      </c>
      <c r="F98" s="4" t="str">
        <f t="shared" si="3"/>
        <v>R0050C0110</v>
      </c>
      <c r="G98" s="4" t="s">
        <v>239</v>
      </c>
      <c r="H98" s="4" t="s">
        <v>243</v>
      </c>
      <c r="I98" s="4"/>
      <c r="J98" s="9" t="s">
        <v>244</v>
      </c>
      <c r="K98" s="4"/>
    </row>
    <row r="99" spans="2:11" x14ac:dyDescent="0.2">
      <c r="B99" s="4" t="str">
        <f t="shared" si="2"/>
        <v>7.3-R0050C0120-1</v>
      </c>
      <c r="C99" s="4">
        <v>7.3</v>
      </c>
      <c r="D99" s="8" t="s">
        <v>27</v>
      </c>
      <c r="E99" s="8" t="s">
        <v>34</v>
      </c>
      <c r="F99" s="4" t="str">
        <f t="shared" si="3"/>
        <v>R0050C0120</v>
      </c>
      <c r="G99" s="4" t="s">
        <v>239</v>
      </c>
      <c r="H99" s="4" t="s">
        <v>243</v>
      </c>
      <c r="I99" s="4"/>
      <c r="J99" s="9" t="s">
        <v>244</v>
      </c>
      <c r="K99" s="4"/>
    </row>
    <row r="100" spans="2:11" x14ac:dyDescent="0.2">
      <c r="B100" s="4" t="str">
        <f t="shared" si="2"/>
        <v>7.3-R0050C0130-1</v>
      </c>
      <c r="C100" s="4">
        <v>7.3</v>
      </c>
      <c r="D100" s="8" t="s">
        <v>27</v>
      </c>
      <c r="E100" s="8" t="s">
        <v>35</v>
      </c>
      <c r="F100" s="4" t="str">
        <f t="shared" si="3"/>
        <v>R0050C0130</v>
      </c>
      <c r="G100" s="4" t="s">
        <v>239</v>
      </c>
      <c r="H100" s="4" t="s">
        <v>243</v>
      </c>
      <c r="I100" s="4"/>
      <c r="J100" s="9" t="s">
        <v>244</v>
      </c>
      <c r="K100" s="4"/>
    </row>
    <row r="101" spans="2:11" x14ac:dyDescent="0.2">
      <c r="B101" s="4" t="str">
        <f t="shared" si="2"/>
        <v>7.3-R0050C0140-1</v>
      </c>
      <c r="C101" s="4">
        <v>7.3</v>
      </c>
      <c r="D101" s="8" t="s">
        <v>27</v>
      </c>
      <c r="E101" s="8" t="s">
        <v>36</v>
      </c>
      <c r="F101" s="4" t="str">
        <f t="shared" si="3"/>
        <v>R0050C0140</v>
      </c>
      <c r="G101" s="4" t="s">
        <v>239</v>
      </c>
      <c r="H101" s="4" t="s">
        <v>243</v>
      </c>
      <c r="I101" s="4"/>
      <c r="J101" s="9" t="s">
        <v>244</v>
      </c>
      <c r="K101" s="4"/>
    </row>
    <row r="102" spans="2:11" x14ac:dyDescent="0.2">
      <c r="B102" s="4" t="str">
        <f t="shared" si="2"/>
        <v>7.3-R0050C0150-1</v>
      </c>
      <c r="C102" s="4">
        <v>7.3</v>
      </c>
      <c r="D102" s="8" t="s">
        <v>27</v>
      </c>
      <c r="E102" s="8" t="s">
        <v>37</v>
      </c>
      <c r="F102" s="4" t="str">
        <f t="shared" si="3"/>
        <v>R0050C0150</v>
      </c>
      <c r="G102" s="4" t="s">
        <v>239</v>
      </c>
      <c r="H102" s="4" t="s">
        <v>243</v>
      </c>
      <c r="I102" s="4"/>
      <c r="J102" s="9" t="s">
        <v>244</v>
      </c>
      <c r="K102" s="4"/>
    </row>
    <row r="103" spans="2:11" x14ac:dyDescent="0.2">
      <c r="B103" s="4" t="str">
        <f t="shared" si="2"/>
        <v>7.3-R0050C0160-1</v>
      </c>
      <c r="C103" s="4">
        <v>7.3</v>
      </c>
      <c r="D103" s="8" t="s">
        <v>27</v>
      </c>
      <c r="E103" s="8" t="s">
        <v>38</v>
      </c>
      <c r="F103" s="4" t="str">
        <f t="shared" si="3"/>
        <v>R0050C0160</v>
      </c>
      <c r="G103" s="4" t="s">
        <v>239</v>
      </c>
      <c r="H103" s="4" t="s">
        <v>243</v>
      </c>
      <c r="I103" s="4"/>
      <c r="J103" s="9" t="s">
        <v>244</v>
      </c>
      <c r="K103" s="4"/>
    </row>
    <row r="104" spans="2:11" x14ac:dyDescent="0.2">
      <c r="B104" s="4" t="str">
        <f t="shared" si="2"/>
        <v>7.3-R0050C0170-1</v>
      </c>
      <c r="C104" s="4">
        <v>7.3</v>
      </c>
      <c r="D104" s="8" t="s">
        <v>27</v>
      </c>
      <c r="E104" s="8" t="s">
        <v>39</v>
      </c>
      <c r="F104" s="4" t="str">
        <f t="shared" si="3"/>
        <v>R0050C0170</v>
      </c>
      <c r="G104" s="4" t="s">
        <v>239</v>
      </c>
      <c r="H104" s="4" t="s">
        <v>243</v>
      </c>
      <c r="I104" s="4"/>
      <c r="J104" s="9" t="s">
        <v>244</v>
      </c>
      <c r="K104" s="4"/>
    </row>
    <row r="105" spans="2:11" x14ac:dyDescent="0.2">
      <c r="B105" s="4" t="str">
        <f t="shared" si="2"/>
        <v>7.3-R0050C0180-1</v>
      </c>
      <c r="C105" s="4">
        <v>7.3</v>
      </c>
      <c r="D105" s="8" t="s">
        <v>27</v>
      </c>
      <c r="E105" s="8" t="s">
        <v>56</v>
      </c>
      <c r="F105" s="4" t="str">
        <f t="shared" si="3"/>
        <v>R0050C0180</v>
      </c>
      <c r="G105" s="4" t="s">
        <v>239</v>
      </c>
      <c r="H105" s="4" t="s">
        <v>243</v>
      </c>
      <c r="I105" s="4"/>
      <c r="J105" s="9" t="s">
        <v>244</v>
      </c>
      <c r="K105" s="4"/>
    </row>
    <row r="106" spans="2:11" x14ac:dyDescent="0.2">
      <c r="B106" s="4" t="str">
        <f t="shared" si="2"/>
        <v>7.3-R0050C0190-1</v>
      </c>
      <c r="C106" s="4">
        <v>7.3</v>
      </c>
      <c r="D106" s="8" t="s">
        <v>27</v>
      </c>
      <c r="E106" s="8" t="s">
        <v>58</v>
      </c>
      <c r="F106" s="4" t="str">
        <f t="shared" si="3"/>
        <v>R0050C0190</v>
      </c>
      <c r="G106" s="4" t="s">
        <v>239</v>
      </c>
      <c r="H106" s="4" t="s">
        <v>243</v>
      </c>
      <c r="I106" s="4"/>
      <c r="J106" s="9" t="s">
        <v>244</v>
      </c>
      <c r="K106" s="4"/>
    </row>
    <row r="107" spans="2:11" x14ac:dyDescent="0.2">
      <c r="B107" s="4" t="str">
        <f t="shared" si="2"/>
        <v>7.3-R0050C0200-1</v>
      </c>
      <c r="C107" s="4">
        <v>7.3</v>
      </c>
      <c r="D107" s="8" t="s">
        <v>27</v>
      </c>
      <c r="E107" s="8" t="s">
        <v>60</v>
      </c>
      <c r="F107" s="4" t="str">
        <f t="shared" si="3"/>
        <v>R0050C0200</v>
      </c>
      <c r="G107" s="4" t="s">
        <v>239</v>
      </c>
      <c r="H107" s="4" t="s">
        <v>243</v>
      </c>
      <c r="I107" s="4"/>
      <c r="J107" s="9" t="s">
        <v>244</v>
      </c>
      <c r="K107" s="4"/>
    </row>
    <row r="108" spans="2:11" x14ac:dyDescent="0.2">
      <c r="B108" s="4" t="str">
        <f t="shared" si="2"/>
        <v>7.3-R0050C0210-1</v>
      </c>
      <c r="C108" s="4">
        <v>7.3</v>
      </c>
      <c r="D108" s="8" t="s">
        <v>27</v>
      </c>
      <c r="E108" s="8" t="s">
        <v>62</v>
      </c>
      <c r="F108" s="4" t="str">
        <f t="shared" si="3"/>
        <v>R0050C0210</v>
      </c>
      <c r="G108" s="4" t="s">
        <v>239</v>
      </c>
      <c r="H108" s="4" t="s">
        <v>243</v>
      </c>
      <c r="I108" s="4"/>
      <c r="J108" s="9" t="s">
        <v>244</v>
      </c>
      <c r="K108" s="4"/>
    </row>
    <row r="109" spans="2:11" x14ac:dyDescent="0.2">
      <c r="B109" s="4" t="str">
        <f t="shared" si="2"/>
        <v>7.3-R0050C0220-1</v>
      </c>
      <c r="C109" s="4">
        <v>7.3</v>
      </c>
      <c r="D109" s="8" t="s">
        <v>27</v>
      </c>
      <c r="E109" s="8" t="s">
        <v>64</v>
      </c>
      <c r="F109" s="4" t="str">
        <f t="shared" si="3"/>
        <v>R0050C0220</v>
      </c>
      <c r="G109" s="4" t="s">
        <v>239</v>
      </c>
      <c r="H109" s="4" t="s">
        <v>243</v>
      </c>
      <c r="I109" s="4"/>
      <c r="J109" s="9" t="s">
        <v>244</v>
      </c>
      <c r="K109" s="4"/>
    </row>
    <row r="110" spans="2:11" x14ac:dyDescent="0.2">
      <c r="B110" s="4" t="str">
        <f t="shared" si="2"/>
        <v>7.3-R0050C0230-1</v>
      </c>
      <c r="C110" s="4">
        <v>7.3</v>
      </c>
      <c r="D110" s="8" t="s">
        <v>27</v>
      </c>
      <c r="E110" s="8" t="s">
        <v>66</v>
      </c>
      <c r="F110" s="4" t="str">
        <f t="shared" si="3"/>
        <v>R0050C0230</v>
      </c>
      <c r="G110" s="4" t="s">
        <v>239</v>
      </c>
      <c r="H110" s="4" t="s">
        <v>243</v>
      </c>
      <c r="I110" s="4"/>
      <c r="J110" s="9" t="s">
        <v>244</v>
      </c>
      <c r="K110" s="4"/>
    </row>
    <row r="111" spans="2:11" x14ac:dyDescent="0.2">
      <c r="B111" s="4" t="str">
        <f t="shared" si="2"/>
        <v>7.3-R0050C0240-1</v>
      </c>
      <c r="C111" s="4">
        <v>7.3</v>
      </c>
      <c r="D111" s="8" t="s">
        <v>27</v>
      </c>
      <c r="E111" s="8" t="s">
        <v>68</v>
      </c>
      <c r="F111" s="4" t="str">
        <f t="shared" si="3"/>
        <v>R0050C0240</v>
      </c>
      <c r="G111" s="4" t="s">
        <v>239</v>
      </c>
      <c r="H111" s="4" t="s">
        <v>243</v>
      </c>
      <c r="I111" s="4"/>
      <c r="J111" s="9" t="s">
        <v>244</v>
      </c>
      <c r="K111" s="4"/>
    </row>
    <row r="112" spans="2:11" x14ac:dyDescent="0.2">
      <c r="B112" s="4" t="str">
        <f t="shared" si="2"/>
        <v>7.3-R0050C0250-1</v>
      </c>
      <c r="C112" s="4">
        <v>7.3</v>
      </c>
      <c r="D112" s="8" t="s">
        <v>27</v>
      </c>
      <c r="E112" s="8" t="s">
        <v>70</v>
      </c>
      <c r="F112" s="4" t="str">
        <f t="shared" si="3"/>
        <v>R0050C0250</v>
      </c>
      <c r="G112" s="4" t="s">
        <v>239</v>
      </c>
      <c r="H112" s="4" t="s">
        <v>242</v>
      </c>
      <c r="I112" s="4"/>
      <c r="J112" s="4"/>
      <c r="K112" s="4"/>
    </row>
    <row r="113" spans="2:11" x14ac:dyDescent="0.2">
      <c r="B113" s="4" t="str">
        <f t="shared" si="2"/>
        <v>7.3-R0050C0260-1</v>
      </c>
      <c r="C113" s="4">
        <v>7.3</v>
      </c>
      <c r="D113" s="8" t="s">
        <v>27</v>
      </c>
      <c r="E113" s="8" t="s">
        <v>72</v>
      </c>
      <c r="F113" s="4" t="str">
        <f t="shared" si="3"/>
        <v>R0050C0260</v>
      </c>
      <c r="G113" s="4" t="s">
        <v>239</v>
      </c>
      <c r="H113" s="4" t="s">
        <v>242</v>
      </c>
      <c r="I113" s="4"/>
      <c r="J113" s="4"/>
      <c r="K113" s="4"/>
    </row>
    <row r="114" spans="2:11" x14ac:dyDescent="0.2">
      <c r="B114" s="4" t="str">
        <f t="shared" si="2"/>
        <v>7.3-R0050C0270-1</v>
      </c>
      <c r="C114" s="4">
        <v>7.3</v>
      </c>
      <c r="D114" s="8" t="s">
        <v>27</v>
      </c>
      <c r="E114" s="8" t="s">
        <v>74</v>
      </c>
      <c r="F114" s="4" t="str">
        <f t="shared" si="3"/>
        <v>R0050C0270</v>
      </c>
      <c r="G114" s="4" t="s">
        <v>239</v>
      </c>
      <c r="H114" s="4" t="s">
        <v>242</v>
      </c>
      <c r="I114" s="4"/>
      <c r="J114" s="4"/>
      <c r="K114" s="4"/>
    </row>
    <row r="115" spans="2:11" x14ac:dyDescent="0.2">
      <c r="B115" s="4" t="str">
        <f t="shared" si="2"/>
        <v>7.3-R0050C0280-1</v>
      </c>
      <c r="C115" s="4">
        <v>7.3</v>
      </c>
      <c r="D115" s="8" t="s">
        <v>27</v>
      </c>
      <c r="E115" s="8" t="s">
        <v>76</v>
      </c>
      <c r="F115" s="4" t="str">
        <f t="shared" si="3"/>
        <v>R0050C0280</v>
      </c>
      <c r="G115" s="4" t="s">
        <v>239</v>
      </c>
      <c r="H115" s="4" t="s">
        <v>242</v>
      </c>
      <c r="I115" s="4"/>
      <c r="J115" s="4"/>
      <c r="K115" s="4"/>
    </row>
    <row r="116" spans="2:11" x14ac:dyDescent="0.2">
      <c r="B116" s="4" t="str">
        <f t="shared" si="2"/>
        <v>7.3-R0050C0290-1</v>
      </c>
      <c r="C116" s="4">
        <v>7.3</v>
      </c>
      <c r="D116" s="8" t="s">
        <v>27</v>
      </c>
      <c r="E116" s="8" t="s">
        <v>78</v>
      </c>
      <c r="F116" s="4" t="str">
        <f t="shared" si="3"/>
        <v>R0050C0290</v>
      </c>
      <c r="G116" s="4" t="s">
        <v>239</v>
      </c>
      <c r="H116" s="4" t="s">
        <v>242</v>
      </c>
      <c r="I116" s="4"/>
      <c r="J116" s="4"/>
      <c r="K116" s="4"/>
    </row>
    <row r="117" spans="2:11" x14ac:dyDescent="0.2">
      <c r="B117" s="4" t="str">
        <f t="shared" si="2"/>
        <v>7.3-R0050C0300-1</v>
      </c>
      <c r="C117" s="4">
        <v>7.3</v>
      </c>
      <c r="D117" s="8" t="s">
        <v>27</v>
      </c>
      <c r="E117" s="8" t="s">
        <v>81</v>
      </c>
      <c r="F117" s="4" t="str">
        <f t="shared" si="3"/>
        <v>R0050C0300</v>
      </c>
      <c r="G117" s="4" t="s">
        <v>239</v>
      </c>
      <c r="H117" s="4" t="s">
        <v>242</v>
      </c>
      <c r="I117" s="4"/>
      <c r="J117" s="4"/>
      <c r="K117" s="4"/>
    </row>
    <row r="118" spans="2:11" x14ac:dyDescent="0.2">
      <c r="B118" s="4" t="str">
        <f t="shared" si="2"/>
        <v>7.3-R0050C0310-1</v>
      </c>
      <c r="C118" s="4">
        <v>7.3</v>
      </c>
      <c r="D118" s="8" t="s">
        <v>27</v>
      </c>
      <c r="E118" s="8" t="s">
        <v>84</v>
      </c>
      <c r="F118" s="4" t="str">
        <f t="shared" si="3"/>
        <v>R0050C0310</v>
      </c>
      <c r="G118" s="4" t="s">
        <v>239</v>
      </c>
      <c r="H118" s="4" t="s">
        <v>242</v>
      </c>
      <c r="I118" s="4"/>
      <c r="J118" s="4"/>
      <c r="K118" s="4"/>
    </row>
    <row r="119" spans="2:11" x14ac:dyDescent="0.2">
      <c r="B119" s="4" t="str">
        <f t="shared" si="2"/>
        <v>7.3-R0050C0320-1</v>
      </c>
      <c r="C119" s="4">
        <v>7.3</v>
      </c>
      <c r="D119" s="8" t="s">
        <v>27</v>
      </c>
      <c r="E119" s="8" t="s">
        <v>85</v>
      </c>
      <c r="F119" s="4" t="str">
        <f t="shared" si="3"/>
        <v>R0050C0320</v>
      </c>
      <c r="G119" s="4" t="s">
        <v>239</v>
      </c>
      <c r="H119" s="4" t="s">
        <v>242</v>
      </c>
      <c r="I119" s="4"/>
      <c r="J119" s="4"/>
      <c r="K119" s="4"/>
    </row>
    <row r="120" spans="2:11" x14ac:dyDescent="0.2">
      <c r="B120" s="4" t="str">
        <f t="shared" si="2"/>
        <v>7.3-R0050C0330-1</v>
      </c>
      <c r="C120" s="4">
        <v>7.3</v>
      </c>
      <c r="D120" s="8" t="s">
        <v>27</v>
      </c>
      <c r="E120" s="8" t="s">
        <v>86</v>
      </c>
      <c r="F120" s="4" t="str">
        <f t="shared" si="3"/>
        <v>R0050C0330</v>
      </c>
      <c r="G120" s="4" t="s">
        <v>239</v>
      </c>
      <c r="H120" s="4" t="s">
        <v>242</v>
      </c>
      <c r="I120" s="4"/>
      <c r="J120" s="4"/>
      <c r="K120" s="4"/>
    </row>
    <row r="121" spans="2:11" x14ac:dyDescent="0.2">
      <c r="B121" s="4" t="str">
        <f t="shared" si="2"/>
        <v>7.3-R0050C0340-1</v>
      </c>
      <c r="C121" s="4">
        <v>7.3</v>
      </c>
      <c r="D121" s="8" t="s">
        <v>27</v>
      </c>
      <c r="E121" s="8" t="s">
        <v>88</v>
      </c>
      <c r="F121" s="4" t="str">
        <f t="shared" si="3"/>
        <v>R0050C0340</v>
      </c>
      <c r="G121" s="4" t="s">
        <v>239</v>
      </c>
      <c r="H121" s="4" t="s">
        <v>242</v>
      </c>
      <c r="I121" s="4"/>
      <c r="J121" s="4"/>
      <c r="K121" s="4"/>
    </row>
    <row r="122" spans="2:11" x14ac:dyDescent="0.2">
      <c r="B122" s="4" t="str">
        <f t="shared" si="2"/>
        <v>7.3-R0050C0350-1</v>
      </c>
      <c r="C122" s="4">
        <v>7.3</v>
      </c>
      <c r="D122" s="8" t="s">
        <v>27</v>
      </c>
      <c r="E122" s="8" t="s">
        <v>90</v>
      </c>
      <c r="F122" s="4" t="str">
        <f t="shared" si="3"/>
        <v>R0050C0350</v>
      </c>
      <c r="G122" s="4" t="s">
        <v>239</v>
      </c>
      <c r="H122" s="4" t="s">
        <v>242</v>
      </c>
      <c r="I122" s="4"/>
      <c r="J122" s="4"/>
      <c r="K122" s="4"/>
    </row>
    <row r="123" spans="2:11" x14ac:dyDescent="0.2">
      <c r="B123" s="4" t="str">
        <f t="shared" si="2"/>
        <v>7.3-R0050C0360-1</v>
      </c>
      <c r="C123" s="4">
        <v>7.3</v>
      </c>
      <c r="D123" s="8" t="s">
        <v>27</v>
      </c>
      <c r="E123" s="8" t="s">
        <v>92</v>
      </c>
      <c r="F123" s="4" t="str">
        <f t="shared" si="3"/>
        <v>R0050C0360</v>
      </c>
      <c r="G123" s="4" t="s">
        <v>239</v>
      </c>
      <c r="H123" s="4" t="s">
        <v>242</v>
      </c>
      <c r="I123" s="4"/>
      <c r="J123" s="4"/>
      <c r="K123" s="4"/>
    </row>
    <row r="124" spans="2:11" x14ac:dyDescent="0.2">
      <c r="B124" s="4" t="str">
        <f t="shared" si="2"/>
        <v>7.3-R0050C0370-1</v>
      </c>
      <c r="C124" s="4">
        <v>7.3</v>
      </c>
      <c r="D124" s="8" t="s">
        <v>27</v>
      </c>
      <c r="E124" s="8" t="s">
        <v>94</v>
      </c>
      <c r="F124" s="4" t="str">
        <f t="shared" si="3"/>
        <v>R0050C0370</v>
      </c>
      <c r="G124" s="4" t="s">
        <v>239</v>
      </c>
      <c r="H124" s="4" t="s">
        <v>242</v>
      </c>
      <c r="I124" s="4"/>
      <c r="J124" s="4"/>
      <c r="K124" s="4"/>
    </row>
    <row r="125" spans="2:11" x14ac:dyDescent="0.2">
      <c r="B125" s="4" t="str">
        <f t="shared" si="2"/>
        <v>7.3-R0050C0380-1</v>
      </c>
      <c r="C125" s="4">
        <v>7.3</v>
      </c>
      <c r="D125" s="8" t="s">
        <v>27</v>
      </c>
      <c r="E125" s="8" t="s">
        <v>96</v>
      </c>
      <c r="F125" s="4" t="str">
        <f t="shared" si="3"/>
        <v>R0050C0380</v>
      </c>
      <c r="G125" s="4" t="s">
        <v>239</v>
      </c>
      <c r="H125" s="4" t="s">
        <v>242</v>
      </c>
      <c r="I125" s="4"/>
      <c r="J125" s="4"/>
      <c r="K125" s="4"/>
    </row>
    <row r="126" spans="2:11" x14ac:dyDescent="0.2">
      <c r="B126" s="4" t="str">
        <f t="shared" si="2"/>
        <v>7.3-R0050C0390-1</v>
      </c>
      <c r="C126" s="4">
        <v>7.3</v>
      </c>
      <c r="D126" s="8" t="s">
        <v>27</v>
      </c>
      <c r="E126" s="8" t="s">
        <v>98</v>
      </c>
      <c r="F126" s="4" t="str">
        <f t="shared" si="3"/>
        <v>R0050C0390</v>
      </c>
      <c r="G126" s="4" t="s">
        <v>239</v>
      </c>
      <c r="H126" s="4" t="s">
        <v>242</v>
      </c>
      <c r="I126" s="4"/>
      <c r="J126" s="4"/>
      <c r="K126" s="4"/>
    </row>
    <row r="127" spans="2:11" x14ac:dyDescent="0.2">
      <c r="B127" s="4" t="str">
        <f t="shared" si="2"/>
        <v>7.3-R0050C0400-1</v>
      </c>
      <c r="C127" s="4">
        <v>7.3</v>
      </c>
      <c r="D127" s="8" t="s">
        <v>27</v>
      </c>
      <c r="E127" s="8" t="s">
        <v>100</v>
      </c>
      <c r="F127" s="4" t="str">
        <f t="shared" si="3"/>
        <v>R0050C0400</v>
      </c>
      <c r="G127" s="4" t="s">
        <v>239</v>
      </c>
      <c r="H127" s="4" t="s">
        <v>242</v>
      </c>
      <c r="I127" s="4"/>
      <c r="J127" s="4"/>
      <c r="K127" s="4"/>
    </row>
    <row r="128" spans="2:11" x14ac:dyDescent="0.2">
      <c r="B128" s="4" t="str">
        <f t="shared" si="2"/>
        <v>7.3-R0050C0410-1</v>
      </c>
      <c r="C128" s="4">
        <v>7.3</v>
      </c>
      <c r="D128" s="8" t="s">
        <v>27</v>
      </c>
      <c r="E128" s="8" t="s">
        <v>102</v>
      </c>
      <c r="F128" s="4" t="str">
        <f t="shared" si="3"/>
        <v>R0050C0410</v>
      </c>
      <c r="G128" s="4" t="s">
        <v>239</v>
      </c>
      <c r="H128" s="4" t="s">
        <v>242</v>
      </c>
      <c r="I128" s="4"/>
      <c r="J128" s="4"/>
      <c r="K128" s="4"/>
    </row>
    <row r="129" spans="2:11" x14ac:dyDescent="0.2">
      <c r="B129" s="4" t="str">
        <f t="shared" si="2"/>
        <v>7.3-R0050C0420-1</v>
      </c>
      <c r="C129" s="4">
        <v>7.3</v>
      </c>
      <c r="D129" s="8" t="s">
        <v>27</v>
      </c>
      <c r="E129" s="8" t="s">
        <v>104</v>
      </c>
      <c r="F129" s="4" t="str">
        <f t="shared" si="3"/>
        <v>R0050C0420</v>
      </c>
      <c r="G129" s="4" t="s">
        <v>239</v>
      </c>
      <c r="H129" s="4" t="s">
        <v>242</v>
      </c>
      <c r="I129" s="4"/>
      <c r="J129" s="4"/>
      <c r="K129" s="4"/>
    </row>
    <row r="130" spans="2:11" x14ac:dyDescent="0.2">
      <c r="B130" s="4" t="str">
        <f t="shared" ref="B130:B193" si="4">+C130&amp;"-"&amp;F130&amp;"-1"</f>
        <v>7.3-R0060C0010-1</v>
      </c>
      <c r="C130" s="4">
        <v>7.3</v>
      </c>
      <c r="D130" s="8" t="s">
        <v>28</v>
      </c>
      <c r="E130" s="8" t="s">
        <v>8</v>
      </c>
      <c r="F130" s="4" t="str">
        <f t="shared" ref="F130:F193" si="5">+"R"&amp;D130&amp;"C"&amp;E130</f>
        <v>R0060C0010</v>
      </c>
      <c r="G130" s="4" t="s">
        <v>239</v>
      </c>
      <c r="H130" s="4" t="s">
        <v>243</v>
      </c>
      <c r="I130" s="4"/>
      <c r="J130" s="9" t="s">
        <v>244</v>
      </c>
      <c r="K130" s="4"/>
    </row>
    <row r="131" spans="2:11" x14ac:dyDescent="0.2">
      <c r="B131" s="4" t="str">
        <f t="shared" si="4"/>
        <v>7.3-R0060C0020-1</v>
      </c>
      <c r="C131" s="4">
        <v>7.3</v>
      </c>
      <c r="D131" s="8" t="s">
        <v>28</v>
      </c>
      <c r="E131" s="8" t="s">
        <v>24</v>
      </c>
      <c r="F131" s="4" t="str">
        <f t="shared" si="5"/>
        <v>R0060C0020</v>
      </c>
      <c r="G131" s="4" t="s">
        <v>239</v>
      </c>
      <c r="H131" s="4" t="s">
        <v>243</v>
      </c>
      <c r="I131" s="4"/>
      <c r="J131" s="9" t="s">
        <v>244</v>
      </c>
      <c r="K131" s="4"/>
    </row>
    <row r="132" spans="2:11" x14ac:dyDescent="0.2">
      <c r="B132" s="4" t="str">
        <f t="shared" si="4"/>
        <v>7.3-R0060C0030-1</v>
      </c>
      <c r="C132" s="4">
        <v>7.3</v>
      </c>
      <c r="D132" s="8" t="s">
        <v>28</v>
      </c>
      <c r="E132" s="8" t="s">
        <v>25</v>
      </c>
      <c r="F132" s="4" t="str">
        <f t="shared" si="5"/>
        <v>R0060C0030</v>
      </c>
      <c r="G132" s="4" t="s">
        <v>239</v>
      </c>
      <c r="H132" s="4" t="s">
        <v>243</v>
      </c>
      <c r="I132" s="4"/>
      <c r="J132" s="9" t="s">
        <v>244</v>
      </c>
      <c r="K132" s="4"/>
    </row>
    <row r="133" spans="2:11" x14ac:dyDescent="0.2">
      <c r="B133" s="4" t="str">
        <f t="shared" si="4"/>
        <v>7.3-R0060C0040-1</v>
      </c>
      <c r="C133" s="4">
        <v>7.3</v>
      </c>
      <c r="D133" s="8" t="s">
        <v>28</v>
      </c>
      <c r="E133" s="8" t="s">
        <v>26</v>
      </c>
      <c r="F133" s="4" t="str">
        <f t="shared" si="5"/>
        <v>R0060C0040</v>
      </c>
      <c r="G133" s="4" t="s">
        <v>239</v>
      </c>
      <c r="H133" s="4" t="s">
        <v>243</v>
      </c>
      <c r="I133" s="4"/>
      <c r="J133" s="9" t="s">
        <v>244</v>
      </c>
      <c r="K133" s="4"/>
    </row>
    <row r="134" spans="2:11" x14ac:dyDescent="0.2">
      <c r="B134" s="4" t="str">
        <f t="shared" si="4"/>
        <v>7.3-R0060C0050-1</v>
      </c>
      <c r="C134" s="4">
        <v>7.3</v>
      </c>
      <c r="D134" s="8" t="s">
        <v>28</v>
      </c>
      <c r="E134" s="8" t="s">
        <v>27</v>
      </c>
      <c r="F134" s="4" t="str">
        <f t="shared" si="5"/>
        <v>R0060C0050</v>
      </c>
      <c r="G134" s="4" t="s">
        <v>239</v>
      </c>
      <c r="H134" s="4" t="s">
        <v>243</v>
      </c>
      <c r="I134" s="4"/>
      <c r="J134" s="9" t="s">
        <v>244</v>
      </c>
      <c r="K134" s="4"/>
    </row>
    <row r="135" spans="2:11" x14ac:dyDescent="0.2">
      <c r="B135" s="4" t="str">
        <f t="shared" si="4"/>
        <v>7.3-R0060C0060-1</v>
      </c>
      <c r="C135" s="4">
        <v>7.3</v>
      </c>
      <c r="D135" s="8" t="s">
        <v>28</v>
      </c>
      <c r="E135" s="8" t="s">
        <v>28</v>
      </c>
      <c r="F135" s="4" t="str">
        <f t="shared" si="5"/>
        <v>R0060C0060</v>
      </c>
      <c r="G135" s="4" t="s">
        <v>239</v>
      </c>
      <c r="H135" s="4" t="s">
        <v>243</v>
      </c>
      <c r="I135" s="4"/>
      <c r="J135" s="9" t="s">
        <v>244</v>
      </c>
      <c r="K135" s="4"/>
    </row>
    <row r="136" spans="2:11" x14ac:dyDescent="0.2">
      <c r="B136" s="4" t="str">
        <f t="shared" si="4"/>
        <v>7.3-R0060C0070-1</v>
      </c>
      <c r="C136" s="4">
        <v>7.3</v>
      </c>
      <c r="D136" s="8" t="s">
        <v>28</v>
      </c>
      <c r="E136" s="8" t="s">
        <v>29</v>
      </c>
      <c r="F136" s="4" t="str">
        <f t="shared" si="5"/>
        <v>R0060C0070</v>
      </c>
      <c r="G136" s="4" t="s">
        <v>239</v>
      </c>
      <c r="H136" s="4" t="s">
        <v>243</v>
      </c>
      <c r="I136" s="4"/>
      <c r="J136" s="9" t="s">
        <v>244</v>
      </c>
      <c r="K136" s="4"/>
    </row>
    <row r="137" spans="2:11" x14ac:dyDescent="0.2">
      <c r="B137" s="4" t="str">
        <f t="shared" si="4"/>
        <v>7.3-R0060C0080-1</v>
      </c>
      <c r="C137" s="4">
        <v>7.3</v>
      </c>
      <c r="D137" s="8" t="s">
        <v>28</v>
      </c>
      <c r="E137" s="8" t="s">
        <v>30</v>
      </c>
      <c r="F137" s="4" t="str">
        <f t="shared" si="5"/>
        <v>R0060C0080</v>
      </c>
      <c r="G137" s="4" t="s">
        <v>239</v>
      </c>
      <c r="H137" s="4" t="s">
        <v>243</v>
      </c>
      <c r="I137" s="4"/>
      <c r="J137" s="9" t="s">
        <v>244</v>
      </c>
      <c r="K137" s="4"/>
    </row>
    <row r="138" spans="2:11" x14ac:dyDescent="0.2">
      <c r="B138" s="4" t="str">
        <f t="shared" si="4"/>
        <v>7.3-R0060C0090-1</v>
      </c>
      <c r="C138" s="4">
        <v>7.3</v>
      </c>
      <c r="D138" s="8" t="s">
        <v>28</v>
      </c>
      <c r="E138" s="8" t="s">
        <v>31</v>
      </c>
      <c r="F138" s="4" t="str">
        <f t="shared" si="5"/>
        <v>R0060C0090</v>
      </c>
      <c r="G138" s="4" t="s">
        <v>239</v>
      </c>
      <c r="H138" s="4" t="s">
        <v>243</v>
      </c>
      <c r="I138" s="4"/>
      <c r="J138" s="9" t="s">
        <v>244</v>
      </c>
      <c r="K138" s="4"/>
    </row>
    <row r="139" spans="2:11" x14ac:dyDescent="0.2">
      <c r="B139" s="4" t="str">
        <f t="shared" si="4"/>
        <v>7.3-R0060C0100-1</v>
      </c>
      <c r="C139" s="4">
        <v>7.3</v>
      </c>
      <c r="D139" s="8" t="s">
        <v>28</v>
      </c>
      <c r="E139" s="8" t="s">
        <v>32</v>
      </c>
      <c r="F139" s="4" t="str">
        <f t="shared" si="5"/>
        <v>R0060C0100</v>
      </c>
      <c r="G139" s="4" t="s">
        <v>239</v>
      </c>
      <c r="H139" s="4" t="s">
        <v>243</v>
      </c>
      <c r="I139" s="4"/>
      <c r="J139" s="9" t="s">
        <v>244</v>
      </c>
      <c r="K139" s="4"/>
    </row>
    <row r="140" spans="2:11" x14ac:dyDescent="0.2">
      <c r="B140" s="4" t="str">
        <f t="shared" si="4"/>
        <v>7.3-R0060C0110-1</v>
      </c>
      <c r="C140" s="4">
        <v>7.3</v>
      </c>
      <c r="D140" s="8" t="s">
        <v>28</v>
      </c>
      <c r="E140" s="8" t="s">
        <v>33</v>
      </c>
      <c r="F140" s="4" t="str">
        <f t="shared" si="5"/>
        <v>R0060C0110</v>
      </c>
      <c r="G140" s="4" t="s">
        <v>239</v>
      </c>
      <c r="H140" s="4" t="s">
        <v>243</v>
      </c>
      <c r="I140" s="4"/>
      <c r="J140" s="9" t="s">
        <v>244</v>
      </c>
      <c r="K140" s="4"/>
    </row>
    <row r="141" spans="2:11" x14ac:dyDescent="0.2">
      <c r="B141" s="4" t="str">
        <f t="shared" si="4"/>
        <v>7.3-R0060C0120-1</v>
      </c>
      <c r="C141" s="4">
        <v>7.3</v>
      </c>
      <c r="D141" s="8" t="s">
        <v>28</v>
      </c>
      <c r="E141" s="8" t="s">
        <v>34</v>
      </c>
      <c r="F141" s="4" t="str">
        <f t="shared" si="5"/>
        <v>R0060C0120</v>
      </c>
      <c r="G141" s="4" t="s">
        <v>239</v>
      </c>
      <c r="H141" s="4" t="s">
        <v>243</v>
      </c>
      <c r="I141" s="4"/>
      <c r="J141" s="9" t="s">
        <v>244</v>
      </c>
      <c r="K141" s="4"/>
    </row>
    <row r="142" spans="2:11" x14ac:dyDescent="0.2">
      <c r="B142" s="4" t="str">
        <f t="shared" si="4"/>
        <v>7.3-R0060C0130-1</v>
      </c>
      <c r="C142" s="4">
        <v>7.3</v>
      </c>
      <c r="D142" s="8" t="s">
        <v>28</v>
      </c>
      <c r="E142" s="8" t="s">
        <v>35</v>
      </c>
      <c r="F142" s="4" t="str">
        <f t="shared" si="5"/>
        <v>R0060C0130</v>
      </c>
      <c r="G142" s="4" t="s">
        <v>239</v>
      </c>
      <c r="H142" s="4" t="s">
        <v>243</v>
      </c>
      <c r="I142" s="4"/>
      <c r="J142" s="9" t="s">
        <v>244</v>
      </c>
      <c r="K142" s="4"/>
    </row>
    <row r="143" spans="2:11" x14ac:dyDescent="0.2">
      <c r="B143" s="4" t="str">
        <f t="shared" si="4"/>
        <v>7.3-R0060C0140-1</v>
      </c>
      <c r="C143" s="4">
        <v>7.3</v>
      </c>
      <c r="D143" s="8" t="s">
        <v>28</v>
      </c>
      <c r="E143" s="8" t="s">
        <v>36</v>
      </c>
      <c r="F143" s="4" t="str">
        <f t="shared" si="5"/>
        <v>R0060C0140</v>
      </c>
      <c r="G143" s="4" t="s">
        <v>239</v>
      </c>
      <c r="H143" s="4" t="s">
        <v>243</v>
      </c>
      <c r="I143" s="4"/>
      <c r="J143" s="9" t="s">
        <v>244</v>
      </c>
      <c r="K143" s="4"/>
    </row>
    <row r="144" spans="2:11" x14ac:dyDescent="0.2">
      <c r="B144" s="4" t="str">
        <f t="shared" si="4"/>
        <v>7.3-R0060C0150-1</v>
      </c>
      <c r="C144" s="4">
        <v>7.3</v>
      </c>
      <c r="D144" s="8" t="s">
        <v>28</v>
      </c>
      <c r="E144" s="8" t="s">
        <v>37</v>
      </c>
      <c r="F144" s="4" t="str">
        <f t="shared" si="5"/>
        <v>R0060C0150</v>
      </c>
      <c r="G144" s="4" t="s">
        <v>239</v>
      </c>
      <c r="H144" s="4" t="s">
        <v>243</v>
      </c>
      <c r="I144" s="4"/>
      <c r="J144" s="9" t="s">
        <v>244</v>
      </c>
      <c r="K144" s="4"/>
    </row>
    <row r="145" spans="2:11" x14ac:dyDescent="0.2">
      <c r="B145" s="4" t="str">
        <f t="shared" si="4"/>
        <v>7.3-R0060C0160-1</v>
      </c>
      <c r="C145" s="4">
        <v>7.3</v>
      </c>
      <c r="D145" s="8" t="s">
        <v>28</v>
      </c>
      <c r="E145" s="8" t="s">
        <v>38</v>
      </c>
      <c r="F145" s="4" t="str">
        <f t="shared" si="5"/>
        <v>R0060C0160</v>
      </c>
      <c r="G145" s="4" t="s">
        <v>239</v>
      </c>
      <c r="H145" s="4" t="s">
        <v>243</v>
      </c>
      <c r="I145" s="4"/>
      <c r="J145" s="9" t="s">
        <v>244</v>
      </c>
      <c r="K145" s="4"/>
    </row>
    <row r="146" spans="2:11" x14ac:dyDescent="0.2">
      <c r="B146" s="4" t="str">
        <f t="shared" si="4"/>
        <v>7.3-R0060C0170-1</v>
      </c>
      <c r="C146" s="4">
        <v>7.3</v>
      </c>
      <c r="D146" s="8" t="s">
        <v>28</v>
      </c>
      <c r="E146" s="8" t="s">
        <v>39</v>
      </c>
      <c r="F146" s="4" t="str">
        <f t="shared" si="5"/>
        <v>R0060C0170</v>
      </c>
      <c r="G146" s="4" t="s">
        <v>239</v>
      </c>
      <c r="H146" s="4" t="s">
        <v>243</v>
      </c>
      <c r="I146" s="4"/>
      <c r="J146" s="9" t="s">
        <v>244</v>
      </c>
      <c r="K146" s="4"/>
    </row>
    <row r="147" spans="2:11" x14ac:dyDescent="0.2">
      <c r="B147" s="4" t="str">
        <f t="shared" si="4"/>
        <v>7.3-R0060C0180-1</v>
      </c>
      <c r="C147" s="4">
        <v>7.3</v>
      </c>
      <c r="D147" s="8" t="s">
        <v>28</v>
      </c>
      <c r="E147" s="8" t="s">
        <v>56</v>
      </c>
      <c r="F147" s="4" t="str">
        <f t="shared" si="5"/>
        <v>R0060C0180</v>
      </c>
      <c r="G147" s="4" t="s">
        <v>239</v>
      </c>
      <c r="H147" s="4" t="s">
        <v>243</v>
      </c>
      <c r="I147" s="4"/>
      <c r="J147" s="9" t="s">
        <v>244</v>
      </c>
      <c r="K147" s="4"/>
    </row>
    <row r="148" spans="2:11" x14ac:dyDescent="0.2">
      <c r="B148" s="4" t="str">
        <f t="shared" si="4"/>
        <v>7.3-R0060C0190-1</v>
      </c>
      <c r="C148" s="4">
        <v>7.3</v>
      </c>
      <c r="D148" s="8" t="s">
        <v>28</v>
      </c>
      <c r="E148" s="8" t="s">
        <v>58</v>
      </c>
      <c r="F148" s="4" t="str">
        <f t="shared" si="5"/>
        <v>R0060C0190</v>
      </c>
      <c r="G148" s="4" t="s">
        <v>239</v>
      </c>
      <c r="H148" s="4" t="s">
        <v>243</v>
      </c>
      <c r="I148" s="4"/>
      <c r="J148" s="9" t="s">
        <v>244</v>
      </c>
      <c r="K148" s="4"/>
    </row>
    <row r="149" spans="2:11" x14ac:dyDescent="0.2">
      <c r="B149" s="4" t="str">
        <f t="shared" si="4"/>
        <v>7.3-R0060C0200-1</v>
      </c>
      <c r="C149" s="4">
        <v>7.3</v>
      </c>
      <c r="D149" s="8" t="s">
        <v>28</v>
      </c>
      <c r="E149" s="8" t="s">
        <v>60</v>
      </c>
      <c r="F149" s="4" t="str">
        <f t="shared" si="5"/>
        <v>R0060C0200</v>
      </c>
      <c r="G149" s="4" t="s">
        <v>239</v>
      </c>
      <c r="H149" s="4" t="s">
        <v>243</v>
      </c>
      <c r="I149" s="4"/>
      <c r="J149" s="9" t="s">
        <v>244</v>
      </c>
      <c r="K149" s="4"/>
    </row>
    <row r="150" spans="2:11" x14ac:dyDescent="0.2">
      <c r="B150" s="4" t="str">
        <f t="shared" si="4"/>
        <v>7.3-R0060C0210-1</v>
      </c>
      <c r="C150" s="4">
        <v>7.3</v>
      </c>
      <c r="D150" s="8" t="s">
        <v>28</v>
      </c>
      <c r="E150" s="8" t="s">
        <v>62</v>
      </c>
      <c r="F150" s="4" t="str">
        <f t="shared" si="5"/>
        <v>R0060C0210</v>
      </c>
      <c r="G150" s="4" t="s">
        <v>239</v>
      </c>
      <c r="H150" s="4" t="s">
        <v>243</v>
      </c>
      <c r="I150" s="4"/>
      <c r="J150" s="9" t="s">
        <v>244</v>
      </c>
      <c r="K150" s="4"/>
    </row>
    <row r="151" spans="2:11" x14ac:dyDescent="0.2">
      <c r="B151" s="4" t="str">
        <f t="shared" si="4"/>
        <v>7.3-R0060C0220-1</v>
      </c>
      <c r="C151" s="4">
        <v>7.3</v>
      </c>
      <c r="D151" s="8" t="s">
        <v>28</v>
      </c>
      <c r="E151" s="8" t="s">
        <v>64</v>
      </c>
      <c r="F151" s="4" t="str">
        <f t="shared" si="5"/>
        <v>R0060C0220</v>
      </c>
      <c r="G151" s="4" t="s">
        <v>239</v>
      </c>
      <c r="H151" s="4" t="s">
        <v>243</v>
      </c>
      <c r="I151" s="4"/>
      <c r="J151" s="9" t="s">
        <v>244</v>
      </c>
      <c r="K151" s="4"/>
    </row>
    <row r="152" spans="2:11" x14ac:dyDescent="0.2">
      <c r="B152" s="4" t="str">
        <f t="shared" si="4"/>
        <v>7.3-R0060C0230-1</v>
      </c>
      <c r="C152" s="4">
        <v>7.3</v>
      </c>
      <c r="D152" s="8" t="s">
        <v>28</v>
      </c>
      <c r="E152" s="8" t="s">
        <v>66</v>
      </c>
      <c r="F152" s="4" t="str">
        <f t="shared" si="5"/>
        <v>R0060C0230</v>
      </c>
      <c r="G152" s="4" t="s">
        <v>239</v>
      </c>
      <c r="H152" s="4" t="s">
        <v>243</v>
      </c>
      <c r="I152" s="4"/>
      <c r="J152" s="9" t="s">
        <v>244</v>
      </c>
      <c r="K152" s="4"/>
    </row>
    <row r="153" spans="2:11" x14ac:dyDescent="0.2">
      <c r="B153" s="4" t="str">
        <f t="shared" si="4"/>
        <v>7.3-R0060C0240-1</v>
      </c>
      <c r="C153" s="4">
        <v>7.3</v>
      </c>
      <c r="D153" s="8" t="s">
        <v>28</v>
      </c>
      <c r="E153" s="8" t="s">
        <v>68</v>
      </c>
      <c r="F153" s="4" t="str">
        <f t="shared" si="5"/>
        <v>R0060C0240</v>
      </c>
      <c r="G153" s="4" t="s">
        <v>239</v>
      </c>
      <c r="H153" s="4" t="s">
        <v>243</v>
      </c>
      <c r="I153" s="4"/>
      <c r="J153" s="9" t="s">
        <v>244</v>
      </c>
      <c r="K153" s="4"/>
    </row>
    <row r="154" spans="2:11" x14ac:dyDescent="0.2">
      <c r="B154" s="4" t="str">
        <f t="shared" si="4"/>
        <v>7.3-R0060C0250-1</v>
      </c>
      <c r="C154" s="4">
        <v>7.3</v>
      </c>
      <c r="D154" s="8" t="s">
        <v>28</v>
      </c>
      <c r="E154" s="8" t="s">
        <v>70</v>
      </c>
      <c r="F154" s="4" t="str">
        <f t="shared" si="5"/>
        <v>R0060C0250</v>
      </c>
      <c r="G154" s="4" t="s">
        <v>239</v>
      </c>
      <c r="H154" s="4" t="s">
        <v>242</v>
      </c>
      <c r="I154" s="4"/>
      <c r="J154" s="4"/>
      <c r="K154" s="4"/>
    </row>
    <row r="155" spans="2:11" x14ac:dyDescent="0.2">
      <c r="B155" s="4" t="str">
        <f t="shared" si="4"/>
        <v>7.3-R0060C0260-1</v>
      </c>
      <c r="C155" s="4">
        <v>7.3</v>
      </c>
      <c r="D155" s="8" t="s">
        <v>28</v>
      </c>
      <c r="E155" s="8" t="s">
        <v>72</v>
      </c>
      <c r="F155" s="4" t="str">
        <f t="shared" si="5"/>
        <v>R0060C0260</v>
      </c>
      <c r="G155" s="4" t="s">
        <v>239</v>
      </c>
      <c r="H155" s="4" t="s">
        <v>242</v>
      </c>
      <c r="I155" s="4"/>
      <c r="J155" s="4"/>
      <c r="K155" s="4"/>
    </row>
    <row r="156" spans="2:11" x14ac:dyDescent="0.2">
      <c r="B156" s="4" t="str">
        <f t="shared" si="4"/>
        <v>7.3-R0060C0270-1</v>
      </c>
      <c r="C156" s="4">
        <v>7.3</v>
      </c>
      <c r="D156" s="8" t="s">
        <v>28</v>
      </c>
      <c r="E156" s="8" t="s">
        <v>74</v>
      </c>
      <c r="F156" s="4" t="str">
        <f t="shared" si="5"/>
        <v>R0060C0270</v>
      </c>
      <c r="G156" s="4" t="s">
        <v>239</v>
      </c>
      <c r="H156" s="4" t="s">
        <v>242</v>
      </c>
      <c r="I156" s="4"/>
      <c r="J156" s="4"/>
      <c r="K156" s="4"/>
    </row>
    <row r="157" spans="2:11" x14ac:dyDescent="0.2">
      <c r="B157" s="4" t="str">
        <f t="shared" si="4"/>
        <v>7.3-R0060C0280-1</v>
      </c>
      <c r="C157" s="4">
        <v>7.3</v>
      </c>
      <c r="D157" s="8" t="s">
        <v>28</v>
      </c>
      <c r="E157" s="8" t="s">
        <v>76</v>
      </c>
      <c r="F157" s="4" t="str">
        <f t="shared" si="5"/>
        <v>R0060C0280</v>
      </c>
      <c r="G157" s="4" t="s">
        <v>239</v>
      </c>
      <c r="H157" s="4" t="s">
        <v>242</v>
      </c>
      <c r="I157" s="4"/>
      <c r="J157" s="4"/>
      <c r="K157" s="4"/>
    </row>
    <row r="158" spans="2:11" x14ac:dyDescent="0.2">
      <c r="B158" s="4" t="str">
        <f t="shared" si="4"/>
        <v>7.3-R0060C0290-1</v>
      </c>
      <c r="C158" s="4">
        <v>7.3</v>
      </c>
      <c r="D158" s="8" t="s">
        <v>28</v>
      </c>
      <c r="E158" s="8" t="s">
        <v>78</v>
      </c>
      <c r="F158" s="4" t="str">
        <f t="shared" si="5"/>
        <v>R0060C0290</v>
      </c>
      <c r="G158" s="4" t="s">
        <v>239</v>
      </c>
      <c r="H158" s="4" t="s">
        <v>242</v>
      </c>
      <c r="I158" s="4"/>
      <c r="J158" s="4"/>
      <c r="K158" s="4"/>
    </row>
    <row r="159" spans="2:11" x14ac:dyDescent="0.2">
      <c r="B159" s="4" t="str">
        <f t="shared" si="4"/>
        <v>7.3-R0060C0300-1</v>
      </c>
      <c r="C159" s="4">
        <v>7.3</v>
      </c>
      <c r="D159" s="8" t="s">
        <v>28</v>
      </c>
      <c r="E159" s="8" t="s">
        <v>81</v>
      </c>
      <c r="F159" s="4" t="str">
        <f t="shared" si="5"/>
        <v>R0060C0300</v>
      </c>
      <c r="G159" s="4" t="s">
        <v>239</v>
      </c>
      <c r="H159" s="4" t="s">
        <v>242</v>
      </c>
      <c r="I159" s="4"/>
      <c r="J159" s="4"/>
      <c r="K159" s="4"/>
    </row>
    <row r="160" spans="2:11" x14ac:dyDescent="0.2">
      <c r="B160" s="4" t="str">
        <f t="shared" si="4"/>
        <v>7.3-R0060C0310-1</v>
      </c>
      <c r="C160" s="4">
        <v>7.3</v>
      </c>
      <c r="D160" s="8" t="s">
        <v>28</v>
      </c>
      <c r="E160" s="8" t="s">
        <v>84</v>
      </c>
      <c r="F160" s="4" t="str">
        <f t="shared" si="5"/>
        <v>R0060C0310</v>
      </c>
      <c r="G160" s="4" t="s">
        <v>239</v>
      </c>
      <c r="H160" s="4" t="s">
        <v>242</v>
      </c>
      <c r="I160" s="4"/>
      <c r="J160" s="4"/>
      <c r="K160" s="4"/>
    </row>
    <row r="161" spans="2:11" x14ac:dyDescent="0.2">
      <c r="B161" s="4" t="str">
        <f t="shared" si="4"/>
        <v>7.3-R0060C0320-1</v>
      </c>
      <c r="C161" s="4">
        <v>7.3</v>
      </c>
      <c r="D161" s="8" t="s">
        <v>28</v>
      </c>
      <c r="E161" s="8" t="s">
        <v>85</v>
      </c>
      <c r="F161" s="4" t="str">
        <f t="shared" si="5"/>
        <v>R0060C0320</v>
      </c>
      <c r="G161" s="4" t="s">
        <v>239</v>
      </c>
      <c r="H161" s="4" t="s">
        <v>242</v>
      </c>
      <c r="I161" s="4"/>
      <c r="J161" s="4"/>
      <c r="K161" s="4"/>
    </row>
    <row r="162" spans="2:11" x14ac:dyDescent="0.2">
      <c r="B162" s="4" t="str">
        <f t="shared" si="4"/>
        <v>7.3-R0060C0330-1</v>
      </c>
      <c r="C162" s="4">
        <v>7.3</v>
      </c>
      <c r="D162" s="8" t="s">
        <v>28</v>
      </c>
      <c r="E162" s="8" t="s">
        <v>86</v>
      </c>
      <c r="F162" s="4" t="str">
        <f t="shared" si="5"/>
        <v>R0060C0330</v>
      </c>
      <c r="G162" s="4" t="s">
        <v>239</v>
      </c>
      <c r="H162" s="4" t="s">
        <v>242</v>
      </c>
      <c r="I162" s="4"/>
      <c r="J162" s="4"/>
      <c r="K162" s="4"/>
    </row>
    <row r="163" spans="2:11" x14ac:dyDescent="0.2">
      <c r="B163" s="4" t="str">
        <f t="shared" si="4"/>
        <v>7.3-R0060C0340-1</v>
      </c>
      <c r="C163" s="4">
        <v>7.3</v>
      </c>
      <c r="D163" s="8" t="s">
        <v>28</v>
      </c>
      <c r="E163" s="8" t="s">
        <v>88</v>
      </c>
      <c r="F163" s="4" t="str">
        <f t="shared" si="5"/>
        <v>R0060C0340</v>
      </c>
      <c r="G163" s="4" t="s">
        <v>239</v>
      </c>
      <c r="H163" s="4" t="s">
        <v>242</v>
      </c>
      <c r="I163" s="4"/>
      <c r="J163" s="4"/>
      <c r="K163" s="4"/>
    </row>
    <row r="164" spans="2:11" x14ac:dyDescent="0.2">
      <c r="B164" s="4" t="str">
        <f t="shared" si="4"/>
        <v>7.3-R0060C0350-1</v>
      </c>
      <c r="C164" s="4">
        <v>7.3</v>
      </c>
      <c r="D164" s="8" t="s">
        <v>28</v>
      </c>
      <c r="E164" s="8" t="s">
        <v>90</v>
      </c>
      <c r="F164" s="4" t="str">
        <f t="shared" si="5"/>
        <v>R0060C0350</v>
      </c>
      <c r="G164" s="4" t="s">
        <v>239</v>
      </c>
      <c r="H164" s="4" t="s">
        <v>242</v>
      </c>
      <c r="I164" s="4"/>
      <c r="J164" s="4"/>
      <c r="K164" s="4"/>
    </row>
    <row r="165" spans="2:11" x14ac:dyDescent="0.2">
      <c r="B165" s="4" t="str">
        <f t="shared" si="4"/>
        <v>7.3-R0060C0360-1</v>
      </c>
      <c r="C165" s="4">
        <v>7.3</v>
      </c>
      <c r="D165" s="8" t="s">
        <v>28</v>
      </c>
      <c r="E165" s="8" t="s">
        <v>92</v>
      </c>
      <c r="F165" s="4" t="str">
        <f t="shared" si="5"/>
        <v>R0060C0360</v>
      </c>
      <c r="G165" s="4" t="s">
        <v>239</v>
      </c>
      <c r="H165" s="4" t="s">
        <v>242</v>
      </c>
      <c r="I165" s="4"/>
      <c r="J165" s="4"/>
      <c r="K165" s="4"/>
    </row>
    <row r="166" spans="2:11" x14ac:dyDescent="0.2">
      <c r="B166" s="4" t="str">
        <f t="shared" si="4"/>
        <v>7.3-R0060C0370-1</v>
      </c>
      <c r="C166" s="4">
        <v>7.3</v>
      </c>
      <c r="D166" s="8" t="s">
        <v>28</v>
      </c>
      <c r="E166" s="8" t="s">
        <v>94</v>
      </c>
      <c r="F166" s="4" t="str">
        <f t="shared" si="5"/>
        <v>R0060C0370</v>
      </c>
      <c r="G166" s="4" t="s">
        <v>239</v>
      </c>
      <c r="H166" s="4" t="s">
        <v>242</v>
      </c>
      <c r="I166" s="4"/>
      <c r="J166" s="4"/>
      <c r="K166" s="4"/>
    </row>
    <row r="167" spans="2:11" x14ac:dyDescent="0.2">
      <c r="B167" s="4" t="str">
        <f t="shared" si="4"/>
        <v>7.3-R0060C0380-1</v>
      </c>
      <c r="C167" s="4">
        <v>7.3</v>
      </c>
      <c r="D167" s="8" t="s">
        <v>28</v>
      </c>
      <c r="E167" s="8" t="s">
        <v>96</v>
      </c>
      <c r="F167" s="4" t="str">
        <f t="shared" si="5"/>
        <v>R0060C0380</v>
      </c>
      <c r="G167" s="4" t="s">
        <v>239</v>
      </c>
      <c r="H167" s="4" t="s">
        <v>242</v>
      </c>
      <c r="I167" s="4"/>
      <c r="J167" s="4"/>
      <c r="K167" s="4"/>
    </row>
    <row r="168" spans="2:11" x14ac:dyDescent="0.2">
      <c r="B168" s="4" t="str">
        <f t="shared" si="4"/>
        <v>7.3-R0060C0390-1</v>
      </c>
      <c r="C168" s="4">
        <v>7.3</v>
      </c>
      <c r="D168" s="8" t="s">
        <v>28</v>
      </c>
      <c r="E168" s="8" t="s">
        <v>98</v>
      </c>
      <c r="F168" s="4" t="str">
        <f t="shared" si="5"/>
        <v>R0060C0390</v>
      </c>
      <c r="G168" s="4" t="s">
        <v>239</v>
      </c>
      <c r="H168" s="4" t="s">
        <v>242</v>
      </c>
      <c r="I168" s="4"/>
      <c r="J168" s="4"/>
      <c r="K168" s="4"/>
    </row>
    <row r="169" spans="2:11" x14ac:dyDescent="0.2">
      <c r="B169" s="4" t="str">
        <f t="shared" si="4"/>
        <v>7.3-R0060C0400-1</v>
      </c>
      <c r="C169" s="4">
        <v>7.3</v>
      </c>
      <c r="D169" s="8" t="s">
        <v>28</v>
      </c>
      <c r="E169" s="8" t="s">
        <v>100</v>
      </c>
      <c r="F169" s="4" t="str">
        <f t="shared" si="5"/>
        <v>R0060C0400</v>
      </c>
      <c r="G169" s="4" t="s">
        <v>239</v>
      </c>
      <c r="H169" s="4" t="s">
        <v>242</v>
      </c>
      <c r="I169" s="4"/>
      <c r="J169" s="4"/>
      <c r="K169" s="4"/>
    </row>
    <row r="170" spans="2:11" x14ac:dyDescent="0.2">
      <c r="B170" s="4" t="str">
        <f t="shared" si="4"/>
        <v>7.3-R0060C0410-1</v>
      </c>
      <c r="C170" s="4">
        <v>7.3</v>
      </c>
      <c r="D170" s="8" t="s">
        <v>28</v>
      </c>
      <c r="E170" s="8" t="s">
        <v>102</v>
      </c>
      <c r="F170" s="4" t="str">
        <f t="shared" si="5"/>
        <v>R0060C0410</v>
      </c>
      <c r="G170" s="4" t="s">
        <v>239</v>
      </c>
      <c r="H170" s="4" t="s">
        <v>242</v>
      </c>
      <c r="I170" s="4"/>
      <c r="J170" s="4"/>
      <c r="K170" s="4"/>
    </row>
    <row r="171" spans="2:11" x14ac:dyDescent="0.2">
      <c r="B171" s="4" t="str">
        <f t="shared" si="4"/>
        <v>7.3-R0060C0420-1</v>
      </c>
      <c r="C171" s="4">
        <v>7.3</v>
      </c>
      <c r="D171" s="8" t="s">
        <v>28</v>
      </c>
      <c r="E171" s="8" t="s">
        <v>104</v>
      </c>
      <c r="F171" s="4" t="str">
        <f t="shared" si="5"/>
        <v>R0060C0420</v>
      </c>
      <c r="G171" s="4" t="s">
        <v>239</v>
      </c>
      <c r="H171" s="4" t="s">
        <v>242</v>
      </c>
      <c r="I171" s="4"/>
      <c r="J171" s="4"/>
      <c r="K171" s="4"/>
    </row>
    <row r="172" spans="2:11" x14ac:dyDescent="0.2">
      <c r="B172" s="4" t="str">
        <f t="shared" si="4"/>
        <v>7.3-R0070C0010-1</v>
      </c>
      <c r="C172" s="4">
        <v>7.3</v>
      </c>
      <c r="D172" s="8" t="s">
        <v>29</v>
      </c>
      <c r="E172" s="8" t="s">
        <v>8</v>
      </c>
      <c r="F172" s="4" t="str">
        <f t="shared" si="5"/>
        <v>R0070C0010</v>
      </c>
      <c r="G172" s="4" t="s">
        <v>239</v>
      </c>
      <c r="H172" s="4" t="s">
        <v>243</v>
      </c>
      <c r="I172" s="4"/>
      <c r="J172" s="9" t="s">
        <v>244</v>
      </c>
      <c r="K172" s="4"/>
    </row>
    <row r="173" spans="2:11" x14ac:dyDescent="0.2">
      <c r="B173" s="4" t="str">
        <f t="shared" si="4"/>
        <v>7.3-R0070C0020-1</v>
      </c>
      <c r="C173" s="4">
        <v>7.3</v>
      </c>
      <c r="D173" s="8" t="s">
        <v>29</v>
      </c>
      <c r="E173" s="8" t="s">
        <v>24</v>
      </c>
      <c r="F173" s="4" t="str">
        <f t="shared" si="5"/>
        <v>R0070C0020</v>
      </c>
      <c r="G173" s="4" t="s">
        <v>239</v>
      </c>
      <c r="H173" s="4" t="s">
        <v>243</v>
      </c>
      <c r="I173" s="4"/>
      <c r="J173" s="9" t="s">
        <v>244</v>
      </c>
      <c r="K173" s="4"/>
    </row>
    <row r="174" spans="2:11" x14ac:dyDescent="0.2">
      <c r="B174" s="4" t="str">
        <f t="shared" si="4"/>
        <v>7.3-R0070C0030-1</v>
      </c>
      <c r="C174" s="4">
        <v>7.3</v>
      </c>
      <c r="D174" s="8" t="s">
        <v>29</v>
      </c>
      <c r="E174" s="8" t="s">
        <v>25</v>
      </c>
      <c r="F174" s="4" t="str">
        <f t="shared" si="5"/>
        <v>R0070C0030</v>
      </c>
      <c r="G174" s="4" t="s">
        <v>239</v>
      </c>
      <c r="H174" s="4" t="s">
        <v>243</v>
      </c>
      <c r="I174" s="4"/>
      <c r="J174" s="9" t="s">
        <v>244</v>
      </c>
      <c r="K174" s="4"/>
    </row>
    <row r="175" spans="2:11" x14ac:dyDescent="0.2">
      <c r="B175" s="4" t="str">
        <f t="shared" si="4"/>
        <v>7.3-R0070C0040-1</v>
      </c>
      <c r="C175" s="4">
        <v>7.3</v>
      </c>
      <c r="D175" s="8" t="s">
        <v>29</v>
      </c>
      <c r="E175" s="8" t="s">
        <v>26</v>
      </c>
      <c r="F175" s="4" t="str">
        <f t="shared" si="5"/>
        <v>R0070C0040</v>
      </c>
      <c r="G175" s="4" t="s">
        <v>239</v>
      </c>
      <c r="H175" s="4" t="s">
        <v>243</v>
      </c>
      <c r="I175" s="4"/>
      <c r="J175" s="9" t="s">
        <v>244</v>
      </c>
      <c r="K175" s="4"/>
    </row>
    <row r="176" spans="2:11" x14ac:dyDescent="0.2">
      <c r="B176" s="4" t="str">
        <f t="shared" si="4"/>
        <v>7.3-R0070C0050-1</v>
      </c>
      <c r="C176" s="4">
        <v>7.3</v>
      </c>
      <c r="D176" s="8" t="s">
        <v>29</v>
      </c>
      <c r="E176" s="8" t="s">
        <v>27</v>
      </c>
      <c r="F176" s="4" t="str">
        <f t="shared" si="5"/>
        <v>R0070C0050</v>
      </c>
      <c r="G176" s="4" t="s">
        <v>239</v>
      </c>
      <c r="H176" s="4" t="s">
        <v>243</v>
      </c>
      <c r="I176" s="4"/>
      <c r="J176" s="9" t="s">
        <v>244</v>
      </c>
      <c r="K176" s="4"/>
    </row>
    <row r="177" spans="2:11" x14ac:dyDescent="0.2">
      <c r="B177" s="4" t="str">
        <f t="shared" si="4"/>
        <v>7.3-R0070C0060-1</v>
      </c>
      <c r="C177" s="4">
        <v>7.3</v>
      </c>
      <c r="D177" s="8" t="s">
        <v>29</v>
      </c>
      <c r="E177" s="8" t="s">
        <v>28</v>
      </c>
      <c r="F177" s="4" t="str">
        <f t="shared" si="5"/>
        <v>R0070C0060</v>
      </c>
      <c r="G177" s="4" t="s">
        <v>239</v>
      </c>
      <c r="H177" s="4" t="s">
        <v>243</v>
      </c>
      <c r="I177" s="4"/>
      <c r="J177" s="9" t="s">
        <v>244</v>
      </c>
      <c r="K177" s="4"/>
    </row>
    <row r="178" spans="2:11" x14ac:dyDescent="0.2">
      <c r="B178" s="4" t="str">
        <f t="shared" si="4"/>
        <v>7.3-R0070C0070-1</v>
      </c>
      <c r="C178" s="4">
        <v>7.3</v>
      </c>
      <c r="D178" s="8" t="s">
        <v>29</v>
      </c>
      <c r="E178" s="8" t="s">
        <v>29</v>
      </c>
      <c r="F178" s="4" t="str">
        <f t="shared" si="5"/>
        <v>R0070C0070</v>
      </c>
      <c r="G178" s="4" t="s">
        <v>239</v>
      </c>
      <c r="H178" s="4" t="s">
        <v>243</v>
      </c>
      <c r="I178" s="4"/>
      <c r="J178" s="9" t="s">
        <v>244</v>
      </c>
      <c r="K178" s="4"/>
    </row>
    <row r="179" spans="2:11" x14ac:dyDescent="0.2">
      <c r="B179" s="4" t="str">
        <f t="shared" si="4"/>
        <v>7.3-R0070C0080-1</v>
      </c>
      <c r="C179" s="4">
        <v>7.3</v>
      </c>
      <c r="D179" s="8" t="s">
        <v>29</v>
      </c>
      <c r="E179" s="8" t="s">
        <v>30</v>
      </c>
      <c r="F179" s="4" t="str">
        <f t="shared" si="5"/>
        <v>R0070C0080</v>
      </c>
      <c r="G179" s="4" t="s">
        <v>239</v>
      </c>
      <c r="H179" s="4" t="s">
        <v>243</v>
      </c>
      <c r="I179" s="4"/>
      <c r="J179" s="9" t="s">
        <v>244</v>
      </c>
      <c r="K179" s="4"/>
    </row>
    <row r="180" spans="2:11" x14ac:dyDescent="0.2">
      <c r="B180" s="4" t="str">
        <f t="shared" si="4"/>
        <v>7.3-R0070C0090-1</v>
      </c>
      <c r="C180" s="4">
        <v>7.3</v>
      </c>
      <c r="D180" s="8" t="s">
        <v>29</v>
      </c>
      <c r="E180" s="8" t="s">
        <v>31</v>
      </c>
      <c r="F180" s="4" t="str">
        <f t="shared" si="5"/>
        <v>R0070C0090</v>
      </c>
      <c r="G180" s="4" t="s">
        <v>239</v>
      </c>
      <c r="H180" s="4" t="s">
        <v>243</v>
      </c>
      <c r="I180" s="4"/>
      <c r="J180" s="9" t="s">
        <v>244</v>
      </c>
      <c r="K180" s="4"/>
    </row>
    <row r="181" spans="2:11" x14ac:dyDescent="0.2">
      <c r="B181" s="4" t="str">
        <f t="shared" si="4"/>
        <v>7.3-R0070C0100-1</v>
      </c>
      <c r="C181" s="4">
        <v>7.3</v>
      </c>
      <c r="D181" s="8" t="s">
        <v>29</v>
      </c>
      <c r="E181" s="8" t="s">
        <v>32</v>
      </c>
      <c r="F181" s="4" t="str">
        <f t="shared" si="5"/>
        <v>R0070C0100</v>
      </c>
      <c r="G181" s="4" t="s">
        <v>239</v>
      </c>
      <c r="H181" s="4" t="s">
        <v>243</v>
      </c>
      <c r="I181" s="4"/>
      <c r="J181" s="9" t="s">
        <v>244</v>
      </c>
      <c r="K181" s="4"/>
    </row>
    <row r="182" spans="2:11" x14ac:dyDescent="0.2">
      <c r="B182" s="4" t="str">
        <f t="shared" si="4"/>
        <v>7.3-R0070C0110-1</v>
      </c>
      <c r="C182" s="4">
        <v>7.3</v>
      </c>
      <c r="D182" s="8" t="s">
        <v>29</v>
      </c>
      <c r="E182" s="8" t="s">
        <v>33</v>
      </c>
      <c r="F182" s="4" t="str">
        <f t="shared" si="5"/>
        <v>R0070C0110</v>
      </c>
      <c r="G182" s="4" t="s">
        <v>239</v>
      </c>
      <c r="H182" s="4" t="s">
        <v>243</v>
      </c>
      <c r="I182" s="4"/>
      <c r="J182" s="9" t="s">
        <v>244</v>
      </c>
      <c r="K182" s="4"/>
    </row>
    <row r="183" spans="2:11" x14ac:dyDescent="0.2">
      <c r="B183" s="4" t="str">
        <f t="shared" si="4"/>
        <v>7.3-R0070C0120-1</v>
      </c>
      <c r="C183" s="4">
        <v>7.3</v>
      </c>
      <c r="D183" s="8" t="s">
        <v>29</v>
      </c>
      <c r="E183" s="8" t="s">
        <v>34</v>
      </c>
      <c r="F183" s="4" t="str">
        <f t="shared" si="5"/>
        <v>R0070C0120</v>
      </c>
      <c r="G183" s="4" t="s">
        <v>239</v>
      </c>
      <c r="H183" s="4" t="s">
        <v>243</v>
      </c>
      <c r="I183" s="4"/>
      <c r="J183" s="9" t="s">
        <v>244</v>
      </c>
      <c r="K183" s="4"/>
    </row>
    <row r="184" spans="2:11" x14ac:dyDescent="0.2">
      <c r="B184" s="4" t="str">
        <f t="shared" si="4"/>
        <v>7.3-R0070C0130-1</v>
      </c>
      <c r="C184" s="4">
        <v>7.3</v>
      </c>
      <c r="D184" s="8" t="s">
        <v>29</v>
      </c>
      <c r="E184" s="8" t="s">
        <v>35</v>
      </c>
      <c r="F184" s="4" t="str">
        <f t="shared" si="5"/>
        <v>R0070C0130</v>
      </c>
      <c r="G184" s="4" t="s">
        <v>239</v>
      </c>
      <c r="H184" s="4" t="s">
        <v>243</v>
      </c>
      <c r="I184" s="4"/>
      <c r="J184" s="9" t="s">
        <v>244</v>
      </c>
      <c r="K184" s="4"/>
    </row>
    <row r="185" spans="2:11" x14ac:dyDescent="0.2">
      <c r="B185" s="4" t="str">
        <f t="shared" si="4"/>
        <v>7.3-R0070C0140-1</v>
      </c>
      <c r="C185" s="4">
        <v>7.3</v>
      </c>
      <c r="D185" s="8" t="s">
        <v>29</v>
      </c>
      <c r="E185" s="8" t="s">
        <v>36</v>
      </c>
      <c r="F185" s="4" t="str">
        <f t="shared" si="5"/>
        <v>R0070C0140</v>
      </c>
      <c r="G185" s="4" t="s">
        <v>239</v>
      </c>
      <c r="H185" s="4" t="s">
        <v>243</v>
      </c>
      <c r="I185" s="4"/>
      <c r="J185" s="9" t="s">
        <v>244</v>
      </c>
      <c r="K185" s="4"/>
    </row>
    <row r="186" spans="2:11" x14ac:dyDescent="0.2">
      <c r="B186" s="4" t="str">
        <f t="shared" si="4"/>
        <v>7.3-R0070C0150-1</v>
      </c>
      <c r="C186" s="4">
        <v>7.3</v>
      </c>
      <c r="D186" s="8" t="s">
        <v>29</v>
      </c>
      <c r="E186" s="8" t="s">
        <v>37</v>
      </c>
      <c r="F186" s="4" t="str">
        <f t="shared" si="5"/>
        <v>R0070C0150</v>
      </c>
      <c r="G186" s="4" t="s">
        <v>239</v>
      </c>
      <c r="H186" s="4" t="s">
        <v>243</v>
      </c>
      <c r="I186" s="4"/>
      <c r="J186" s="9" t="s">
        <v>244</v>
      </c>
      <c r="K186" s="4"/>
    </row>
    <row r="187" spans="2:11" x14ac:dyDescent="0.2">
      <c r="B187" s="4" t="str">
        <f t="shared" si="4"/>
        <v>7.3-R0070C0160-1</v>
      </c>
      <c r="C187" s="4">
        <v>7.3</v>
      </c>
      <c r="D187" s="8" t="s">
        <v>29</v>
      </c>
      <c r="E187" s="8" t="s">
        <v>38</v>
      </c>
      <c r="F187" s="4" t="str">
        <f t="shared" si="5"/>
        <v>R0070C0160</v>
      </c>
      <c r="G187" s="4" t="s">
        <v>239</v>
      </c>
      <c r="H187" s="4" t="s">
        <v>243</v>
      </c>
      <c r="I187" s="4"/>
      <c r="J187" s="9" t="s">
        <v>244</v>
      </c>
      <c r="K187" s="4"/>
    </row>
    <row r="188" spans="2:11" x14ac:dyDescent="0.2">
      <c r="B188" s="4" t="str">
        <f t="shared" si="4"/>
        <v>7.3-R0070C0170-1</v>
      </c>
      <c r="C188" s="4">
        <v>7.3</v>
      </c>
      <c r="D188" s="8" t="s">
        <v>29</v>
      </c>
      <c r="E188" s="8" t="s">
        <v>39</v>
      </c>
      <c r="F188" s="4" t="str">
        <f t="shared" si="5"/>
        <v>R0070C0170</v>
      </c>
      <c r="G188" s="4" t="s">
        <v>239</v>
      </c>
      <c r="H188" s="4" t="s">
        <v>243</v>
      </c>
      <c r="I188" s="4"/>
      <c r="J188" s="9" t="s">
        <v>244</v>
      </c>
      <c r="K188" s="4"/>
    </row>
    <row r="189" spans="2:11" x14ac:dyDescent="0.2">
      <c r="B189" s="4" t="str">
        <f t="shared" si="4"/>
        <v>7.3-R0070C0180-1</v>
      </c>
      <c r="C189" s="4">
        <v>7.3</v>
      </c>
      <c r="D189" s="8" t="s">
        <v>29</v>
      </c>
      <c r="E189" s="8" t="s">
        <v>56</v>
      </c>
      <c r="F189" s="4" t="str">
        <f t="shared" si="5"/>
        <v>R0070C0180</v>
      </c>
      <c r="G189" s="4" t="s">
        <v>239</v>
      </c>
      <c r="H189" s="4" t="s">
        <v>243</v>
      </c>
      <c r="I189" s="4"/>
      <c r="J189" s="9" t="s">
        <v>244</v>
      </c>
      <c r="K189" s="4"/>
    </row>
    <row r="190" spans="2:11" x14ac:dyDescent="0.2">
      <c r="B190" s="4" t="str">
        <f t="shared" si="4"/>
        <v>7.3-R0070C0190-1</v>
      </c>
      <c r="C190" s="4">
        <v>7.3</v>
      </c>
      <c r="D190" s="8" t="s">
        <v>29</v>
      </c>
      <c r="E190" s="8" t="s">
        <v>58</v>
      </c>
      <c r="F190" s="4" t="str">
        <f t="shared" si="5"/>
        <v>R0070C0190</v>
      </c>
      <c r="G190" s="4" t="s">
        <v>239</v>
      </c>
      <c r="H190" s="4" t="s">
        <v>243</v>
      </c>
      <c r="I190" s="4"/>
      <c r="J190" s="9" t="s">
        <v>244</v>
      </c>
      <c r="K190" s="4"/>
    </row>
    <row r="191" spans="2:11" x14ac:dyDescent="0.2">
      <c r="B191" s="4" t="str">
        <f t="shared" si="4"/>
        <v>7.3-R0070C0200-1</v>
      </c>
      <c r="C191" s="4">
        <v>7.3</v>
      </c>
      <c r="D191" s="8" t="s">
        <v>29</v>
      </c>
      <c r="E191" s="8" t="s">
        <v>60</v>
      </c>
      <c r="F191" s="4" t="str">
        <f t="shared" si="5"/>
        <v>R0070C0200</v>
      </c>
      <c r="G191" s="4" t="s">
        <v>239</v>
      </c>
      <c r="H191" s="4" t="s">
        <v>243</v>
      </c>
      <c r="I191" s="4"/>
      <c r="J191" s="9" t="s">
        <v>244</v>
      </c>
      <c r="K191" s="4"/>
    </row>
    <row r="192" spans="2:11" x14ac:dyDescent="0.2">
      <c r="B192" s="4" t="str">
        <f t="shared" si="4"/>
        <v>7.3-R0070C0210-1</v>
      </c>
      <c r="C192" s="4">
        <v>7.3</v>
      </c>
      <c r="D192" s="8" t="s">
        <v>29</v>
      </c>
      <c r="E192" s="8" t="s">
        <v>62</v>
      </c>
      <c r="F192" s="4" t="str">
        <f t="shared" si="5"/>
        <v>R0070C0210</v>
      </c>
      <c r="G192" s="4" t="s">
        <v>239</v>
      </c>
      <c r="H192" s="4" t="s">
        <v>243</v>
      </c>
      <c r="I192" s="4"/>
      <c r="J192" s="9" t="s">
        <v>244</v>
      </c>
      <c r="K192" s="4"/>
    </row>
    <row r="193" spans="2:11" x14ac:dyDescent="0.2">
      <c r="B193" s="4" t="str">
        <f t="shared" si="4"/>
        <v>7.3-R0070C0220-1</v>
      </c>
      <c r="C193" s="4">
        <v>7.3</v>
      </c>
      <c r="D193" s="8" t="s">
        <v>29</v>
      </c>
      <c r="E193" s="8" t="s">
        <v>64</v>
      </c>
      <c r="F193" s="4" t="str">
        <f t="shared" si="5"/>
        <v>R0070C0220</v>
      </c>
      <c r="G193" s="4" t="s">
        <v>239</v>
      </c>
      <c r="H193" s="4" t="s">
        <v>243</v>
      </c>
      <c r="I193" s="4"/>
      <c r="J193" s="9" t="s">
        <v>244</v>
      </c>
      <c r="K193" s="4"/>
    </row>
    <row r="194" spans="2:11" x14ac:dyDescent="0.2">
      <c r="B194" s="4" t="str">
        <f t="shared" ref="B194:B257" si="6">+C194&amp;"-"&amp;F194&amp;"-1"</f>
        <v>7.3-R0070C0230-1</v>
      </c>
      <c r="C194" s="4">
        <v>7.3</v>
      </c>
      <c r="D194" s="8" t="s">
        <v>29</v>
      </c>
      <c r="E194" s="8" t="s">
        <v>66</v>
      </c>
      <c r="F194" s="4" t="str">
        <f t="shared" ref="F194:F257" si="7">+"R"&amp;D194&amp;"C"&amp;E194</f>
        <v>R0070C0230</v>
      </c>
      <c r="G194" s="4" t="s">
        <v>239</v>
      </c>
      <c r="H194" s="4" t="s">
        <v>243</v>
      </c>
      <c r="I194" s="4"/>
      <c r="J194" s="9" t="s">
        <v>244</v>
      </c>
      <c r="K194" s="4"/>
    </row>
    <row r="195" spans="2:11" x14ac:dyDescent="0.2">
      <c r="B195" s="4" t="str">
        <f t="shared" si="6"/>
        <v>7.3-R0070C0240-1</v>
      </c>
      <c r="C195" s="4">
        <v>7.3</v>
      </c>
      <c r="D195" s="8" t="s">
        <v>29</v>
      </c>
      <c r="E195" s="8" t="s">
        <v>68</v>
      </c>
      <c r="F195" s="4" t="str">
        <f t="shared" si="7"/>
        <v>R0070C0240</v>
      </c>
      <c r="G195" s="4" t="s">
        <v>239</v>
      </c>
      <c r="H195" s="4" t="s">
        <v>243</v>
      </c>
      <c r="I195" s="4"/>
      <c r="J195" s="9" t="s">
        <v>244</v>
      </c>
      <c r="K195" s="4"/>
    </row>
    <row r="196" spans="2:11" x14ac:dyDescent="0.2">
      <c r="B196" s="4" t="str">
        <f t="shared" si="6"/>
        <v>7.3-R0070C0250-1</v>
      </c>
      <c r="C196" s="4">
        <v>7.3</v>
      </c>
      <c r="D196" s="8" t="s">
        <v>29</v>
      </c>
      <c r="E196" s="8" t="s">
        <v>70</v>
      </c>
      <c r="F196" s="4" t="str">
        <f t="shared" si="7"/>
        <v>R0070C0250</v>
      </c>
      <c r="G196" s="4" t="s">
        <v>239</v>
      </c>
      <c r="H196" s="4" t="s">
        <v>242</v>
      </c>
      <c r="I196" s="4"/>
      <c r="J196" s="4"/>
      <c r="K196" s="4"/>
    </row>
    <row r="197" spans="2:11" x14ac:dyDescent="0.2">
      <c r="B197" s="4" t="str">
        <f t="shared" si="6"/>
        <v>7.3-R0070C0260-1</v>
      </c>
      <c r="C197" s="4">
        <v>7.3</v>
      </c>
      <c r="D197" s="8" t="s">
        <v>29</v>
      </c>
      <c r="E197" s="8" t="s">
        <v>72</v>
      </c>
      <c r="F197" s="4" t="str">
        <f t="shared" si="7"/>
        <v>R0070C0260</v>
      </c>
      <c r="G197" s="4" t="s">
        <v>239</v>
      </c>
      <c r="H197" s="4" t="s">
        <v>242</v>
      </c>
      <c r="I197" s="4"/>
      <c r="J197" s="4"/>
      <c r="K197" s="4"/>
    </row>
    <row r="198" spans="2:11" x14ac:dyDescent="0.2">
      <c r="B198" s="4" t="str">
        <f t="shared" si="6"/>
        <v>7.3-R0070C0270-1</v>
      </c>
      <c r="C198" s="4">
        <v>7.3</v>
      </c>
      <c r="D198" s="8" t="s">
        <v>29</v>
      </c>
      <c r="E198" s="8" t="s">
        <v>74</v>
      </c>
      <c r="F198" s="4" t="str">
        <f t="shared" si="7"/>
        <v>R0070C0270</v>
      </c>
      <c r="G198" s="4" t="s">
        <v>239</v>
      </c>
      <c r="H198" s="4" t="s">
        <v>242</v>
      </c>
      <c r="I198" s="4"/>
      <c r="J198" s="4"/>
      <c r="K198" s="4"/>
    </row>
    <row r="199" spans="2:11" x14ac:dyDescent="0.2">
      <c r="B199" s="4" t="str">
        <f t="shared" si="6"/>
        <v>7.3-R0070C0280-1</v>
      </c>
      <c r="C199" s="4">
        <v>7.3</v>
      </c>
      <c r="D199" s="8" t="s">
        <v>29</v>
      </c>
      <c r="E199" s="8" t="s">
        <v>76</v>
      </c>
      <c r="F199" s="4" t="str">
        <f t="shared" si="7"/>
        <v>R0070C0280</v>
      </c>
      <c r="G199" s="4" t="s">
        <v>239</v>
      </c>
      <c r="H199" s="4" t="s">
        <v>242</v>
      </c>
      <c r="I199" s="4"/>
      <c r="J199" s="4"/>
      <c r="K199" s="4"/>
    </row>
    <row r="200" spans="2:11" x14ac:dyDescent="0.2">
      <c r="B200" s="4" t="str">
        <f t="shared" si="6"/>
        <v>7.3-R0070C0290-1</v>
      </c>
      <c r="C200" s="4">
        <v>7.3</v>
      </c>
      <c r="D200" s="8" t="s">
        <v>29</v>
      </c>
      <c r="E200" s="8" t="s">
        <v>78</v>
      </c>
      <c r="F200" s="4" t="str">
        <f t="shared" si="7"/>
        <v>R0070C0290</v>
      </c>
      <c r="G200" s="4" t="s">
        <v>239</v>
      </c>
      <c r="H200" s="4" t="s">
        <v>242</v>
      </c>
      <c r="I200" s="4"/>
      <c r="J200" s="4"/>
      <c r="K200" s="4"/>
    </row>
    <row r="201" spans="2:11" x14ac:dyDescent="0.2">
      <c r="B201" s="4" t="str">
        <f t="shared" si="6"/>
        <v>7.3-R0070C0300-1</v>
      </c>
      <c r="C201" s="4">
        <v>7.3</v>
      </c>
      <c r="D201" s="8" t="s">
        <v>29</v>
      </c>
      <c r="E201" s="8" t="s">
        <v>81</v>
      </c>
      <c r="F201" s="4" t="str">
        <f t="shared" si="7"/>
        <v>R0070C0300</v>
      </c>
      <c r="G201" s="4" t="s">
        <v>239</v>
      </c>
      <c r="H201" s="4" t="s">
        <v>242</v>
      </c>
      <c r="I201" s="4"/>
      <c r="J201" s="4"/>
      <c r="K201" s="4"/>
    </row>
    <row r="202" spans="2:11" x14ac:dyDescent="0.2">
      <c r="B202" s="4" t="str">
        <f t="shared" si="6"/>
        <v>7.3-R0070C0310-1</v>
      </c>
      <c r="C202" s="4">
        <v>7.3</v>
      </c>
      <c r="D202" s="8" t="s">
        <v>29</v>
      </c>
      <c r="E202" s="8" t="s">
        <v>84</v>
      </c>
      <c r="F202" s="4" t="str">
        <f t="shared" si="7"/>
        <v>R0070C0310</v>
      </c>
      <c r="G202" s="4" t="s">
        <v>239</v>
      </c>
      <c r="H202" s="4" t="s">
        <v>242</v>
      </c>
      <c r="I202" s="4"/>
      <c r="J202" s="4"/>
      <c r="K202" s="4"/>
    </row>
    <row r="203" spans="2:11" x14ac:dyDescent="0.2">
      <c r="B203" s="4" t="str">
        <f t="shared" si="6"/>
        <v>7.3-R0070C0320-1</v>
      </c>
      <c r="C203" s="4">
        <v>7.3</v>
      </c>
      <c r="D203" s="8" t="s">
        <v>29</v>
      </c>
      <c r="E203" s="8" t="s">
        <v>85</v>
      </c>
      <c r="F203" s="4" t="str">
        <f t="shared" si="7"/>
        <v>R0070C0320</v>
      </c>
      <c r="G203" s="4" t="s">
        <v>239</v>
      </c>
      <c r="H203" s="4" t="s">
        <v>242</v>
      </c>
      <c r="I203" s="4"/>
      <c r="J203" s="4"/>
      <c r="K203" s="4"/>
    </row>
    <row r="204" spans="2:11" x14ac:dyDescent="0.2">
      <c r="B204" s="4" t="str">
        <f t="shared" si="6"/>
        <v>7.3-R0070C0330-1</v>
      </c>
      <c r="C204" s="4">
        <v>7.3</v>
      </c>
      <c r="D204" s="8" t="s">
        <v>29</v>
      </c>
      <c r="E204" s="8" t="s">
        <v>86</v>
      </c>
      <c r="F204" s="4" t="str">
        <f t="shared" si="7"/>
        <v>R0070C0330</v>
      </c>
      <c r="G204" s="4" t="s">
        <v>239</v>
      </c>
      <c r="H204" s="4" t="s">
        <v>242</v>
      </c>
      <c r="I204" s="4"/>
      <c r="J204" s="4"/>
      <c r="K204" s="4"/>
    </row>
    <row r="205" spans="2:11" x14ac:dyDescent="0.2">
      <c r="B205" s="4" t="str">
        <f t="shared" si="6"/>
        <v>7.3-R0070C0340-1</v>
      </c>
      <c r="C205" s="4">
        <v>7.3</v>
      </c>
      <c r="D205" s="8" t="s">
        <v>29</v>
      </c>
      <c r="E205" s="8" t="s">
        <v>88</v>
      </c>
      <c r="F205" s="4" t="str">
        <f t="shared" si="7"/>
        <v>R0070C0340</v>
      </c>
      <c r="G205" s="4" t="s">
        <v>239</v>
      </c>
      <c r="H205" s="4" t="s">
        <v>242</v>
      </c>
      <c r="I205" s="4"/>
      <c r="J205" s="4"/>
      <c r="K205" s="4"/>
    </row>
    <row r="206" spans="2:11" x14ac:dyDescent="0.2">
      <c r="B206" s="4" t="str">
        <f t="shared" si="6"/>
        <v>7.3-R0070C0350-1</v>
      </c>
      <c r="C206" s="4">
        <v>7.3</v>
      </c>
      <c r="D206" s="8" t="s">
        <v>29</v>
      </c>
      <c r="E206" s="8" t="s">
        <v>90</v>
      </c>
      <c r="F206" s="4" t="str">
        <f t="shared" si="7"/>
        <v>R0070C0350</v>
      </c>
      <c r="G206" s="4" t="s">
        <v>239</v>
      </c>
      <c r="H206" s="4" t="s">
        <v>242</v>
      </c>
      <c r="I206" s="4"/>
      <c r="J206" s="4"/>
      <c r="K206" s="4"/>
    </row>
    <row r="207" spans="2:11" x14ac:dyDescent="0.2">
      <c r="B207" s="4" t="str">
        <f t="shared" si="6"/>
        <v>7.3-R0070C0360-1</v>
      </c>
      <c r="C207" s="4">
        <v>7.3</v>
      </c>
      <c r="D207" s="8" t="s">
        <v>29</v>
      </c>
      <c r="E207" s="8" t="s">
        <v>92</v>
      </c>
      <c r="F207" s="4" t="str">
        <f t="shared" si="7"/>
        <v>R0070C0360</v>
      </c>
      <c r="G207" s="4" t="s">
        <v>239</v>
      </c>
      <c r="H207" s="4" t="s">
        <v>242</v>
      </c>
      <c r="I207" s="4"/>
      <c r="J207" s="4"/>
      <c r="K207" s="4"/>
    </row>
    <row r="208" spans="2:11" x14ac:dyDescent="0.2">
      <c r="B208" s="4" t="str">
        <f t="shared" si="6"/>
        <v>7.3-R0070C0370-1</v>
      </c>
      <c r="C208" s="4">
        <v>7.3</v>
      </c>
      <c r="D208" s="8" t="s">
        <v>29</v>
      </c>
      <c r="E208" s="8" t="s">
        <v>94</v>
      </c>
      <c r="F208" s="4" t="str">
        <f t="shared" si="7"/>
        <v>R0070C0370</v>
      </c>
      <c r="G208" s="4" t="s">
        <v>239</v>
      </c>
      <c r="H208" s="4" t="s">
        <v>242</v>
      </c>
      <c r="I208" s="4"/>
      <c r="J208" s="4"/>
      <c r="K208" s="4"/>
    </row>
    <row r="209" spans="2:11" x14ac:dyDescent="0.2">
      <c r="B209" s="4" t="str">
        <f t="shared" si="6"/>
        <v>7.3-R0070C0380-1</v>
      </c>
      <c r="C209" s="4">
        <v>7.3</v>
      </c>
      <c r="D209" s="8" t="s">
        <v>29</v>
      </c>
      <c r="E209" s="8" t="s">
        <v>96</v>
      </c>
      <c r="F209" s="4" t="str">
        <f t="shared" si="7"/>
        <v>R0070C0380</v>
      </c>
      <c r="G209" s="4" t="s">
        <v>239</v>
      </c>
      <c r="H209" s="4" t="s">
        <v>242</v>
      </c>
      <c r="I209" s="4"/>
      <c r="J209" s="4"/>
      <c r="K209" s="4"/>
    </row>
    <row r="210" spans="2:11" x14ac:dyDescent="0.2">
      <c r="B210" s="4" t="str">
        <f t="shared" si="6"/>
        <v>7.3-R0070C0390-1</v>
      </c>
      <c r="C210" s="4">
        <v>7.3</v>
      </c>
      <c r="D210" s="8" t="s">
        <v>29</v>
      </c>
      <c r="E210" s="8" t="s">
        <v>98</v>
      </c>
      <c r="F210" s="4" t="str">
        <f t="shared" si="7"/>
        <v>R0070C0390</v>
      </c>
      <c r="G210" s="4" t="s">
        <v>239</v>
      </c>
      <c r="H210" s="4" t="s">
        <v>242</v>
      </c>
      <c r="I210" s="4"/>
      <c r="J210" s="4"/>
      <c r="K210" s="4"/>
    </row>
    <row r="211" spans="2:11" x14ac:dyDescent="0.2">
      <c r="B211" s="4" t="str">
        <f t="shared" si="6"/>
        <v>7.3-R0070C0400-1</v>
      </c>
      <c r="C211" s="4">
        <v>7.3</v>
      </c>
      <c r="D211" s="8" t="s">
        <v>29</v>
      </c>
      <c r="E211" s="8" t="s">
        <v>100</v>
      </c>
      <c r="F211" s="4" t="str">
        <f t="shared" si="7"/>
        <v>R0070C0400</v>
      </c>
      <c r="G211" s="4" t="s">
        <v>239</v>
      </c>
      <c r="H211" s="4" t="s">
        <v>242</v>
      </c>
      <c r="I211" s="4"/>
      <c r="J211" s="4"/>
      <c r="K211" s="4"/>
    </row>
    <row r="212" spans="2:11" x14ac:dyDescent="0.2">
      <c r="B212" s="4" t="str">
        <f t="shared" si="6"/>
        <v>7.3-R0070C0410-1</v>
      </c>
      <c r="C212" s="4">
        <v>7.3</v>
      </c>
      <c r="D212" s="8" t="s">
        <v>29</v>
      </c>
      <c r="E212" s="8" t="s">
        <v>102</v>
      </c>
      <c r="F212" s="4" t="str">
        <f t="shared" si="7"/>
        <v>R0070C0410</v>
      </c>
      <c r="G212" s="4" t="s">
        <v>239</v>
      </c>
      <c r="H212" s="4" t="s">
        <v>242</v>
      </c>
      <c r="I212" s="4"/>
      <c r="J212" s="4"/>
      <c r="K212" s="4"/>
    </row>
    <row r="213" spans="2:11" x14ac:dyDescent="0.2">
      <c r="B213" s="4" t="str">
        <f t="shared" si="6"/>
        <v>7.3-R0070C0420-1</v>
      </c>
      <c r="C213" s="4">
        <v>7.3</v>
      </c>
      <c r="D213" s="8" t="s">
        <v>29</v>
      </c>
      <c r="E213" s="8" t="s">
        <v>104</v>
      </c>
      <c r="F213" s="4" t="str">
        <f t="shared" si="7"/>
        <v>R0070C0420</v>
      </c>
      <c r="G213" s="4" t="s">
        <v>239</v>
      </c>
      <c r="H213" s="4" t="s">
        <v>242</v>
      </c>
      <c r="I213" s="4"/>
      <c r="J213" s="4"/>
      <c r="K213" s="4"/>
    </row>
    <row r="214" spans="2:11" x14ac:dyDescent="0.2">
      <c r="B214" s="4" t="str">
        <f t="shared" si="6"/>
        <v>7.3-R0080C0010-1</v>
      </c>
      <c r="C214" s="4">
        <v>7.3</v>
      </c>
      <c r="D214" s="8" t="s">
        <v>30</v>
      </c>
      <c r="E214" s="8" t="s">
        <v>8</v>
      </c>
      <c r="F214" s="4" t="str">
        <f t="shared" si="7"/>
        <v>R0080C0010</v>
      </c>
      <c r="G214" s="4" t="s">
        <v>239</v>
      </c>
      <c r="H214" s="4" t="s">
        <v>243</v>
      </c>
      <c r="I214" s="4"/>
      <c r="J214" s="9" t="s">
        <v>244</v>
      </c>
      <c r="K214" s="4"/>
    </row>
    <row r="215" spans="2:11" x14ac:dyDescent="0.2">
      <c r="B215" s="4" t="str">
        <f t="shared" si="6"/>
        <v>7.3-R0080C0020-1</v>
      </c>
      <c r="C215" s="4">
        <v>7.3</v>
      </c>
      <c r="D215" s="8" t="s">
        <v>30</v>
      </c>
      <c r="E215" s="8" t="s">
        <v>24</v>
      </c>
      <c r="F215" s="4" t="str">
        <f t="shared" si="7"/>
        <v>R0080C0020</v>
      </c>
      <c r="G215" s="4" t="s">
        <v>239</v>
      </c>
      <c r="H215" s="4" t="s">
        <v>243</v>
      </c>
      <c r="I215" s="4"/>
      <c r="J215" s="9" t="s">
        <v>244</v>
      </c>
      <c r="K215" s="4"/>
    </row>
    <row r="216" spans="2:11" x14ac:dyDescent="0.2">
      <c r="B216" s="4" t="str">
        <f t="shared" si="6"/>
        <v>7.3-R0080C0030-1</v>
      </c>
      <c r="C216" s="4">
        <v>7.3</v>
      </c>
      <c r="D216" s="8" t="s">
        <v>30</v>
      </c>
      <c r="E216" s="8" t="s">
        <v>25</v>
      </c>
      <c r="F216" s="4" t="str">
        <f t="shared" si="7"/>
        <v>R0080C0030</v>
      </c>
      <c r="G216" s="4" t="s">
        <v>239</v>
      </c>
      <c r="H216" s="4" t="s">
        <v>243</v>
      </c>
      <c r="I216" s="4"/>
      <c r="J216" s="9" t="s">
        <v>244</v>
      </c>
      <c r="K216" s="4"/>
    </row>
    <row r="217" spans="2:11" x14ac:dyDescent="0.2">
      <c r="B217" s="4" t="str">
        <f t="shared" si="6"/>
        <v>7.3-R0080C0040-1</v>
      </c>
      <c r="C217" s="4">
        <v>7.3</v>
      </c>
      <c r="D217" s="8" t="s">
        <v>30</v>
      </c>
      <c r="E217" s="8" t="s">
        <v>26</v>
      </c>
      <c r="F217" s="4" t="str">
        <f t="shared" si="7"/>
        <v>R0080C0040</v>
      </c>
      <c r="G217" s="4" t="s">
        <v>239</v>
      </c>
      <c r="H217" s="4" t="s">
        <v>243</v>
      </c>
      <c r="I217" s="4"/>
      <c r="J217" s="9" t="s">
        <v>244</v>
      </c>
      <c r="K217" s="4"/>
    </row>
    <row r="218" spans="2:11" x14ac:dyDescent="0.2">
      <c r="B218" s="4" t="str">
        <f t="shared" si="6"/>
        <v>7.3-R0080C0050-1</v>
      </c>
      <c r="C218" s="4">
        <v>7.3</v>
      </c>
      <c r="D218" s="8" t="s">
        <v>30</v>
      </c>
      <c r="E218" s="8" t="s">
        <v>27</v>
      </c>
      <c r="F218" s="4" t="str">
        <f t="shared" si="7"/>
        <v>R0080C0050</v>
      </c>
      <c r="G218" s="4" t="s">
        <v>239</v>
      </c>
      <c r="H218" s="4" t="s">
        <v>243</v>
      </c>
      <c r="I218" s="4"/>
      <c r="J218" s="9" t="s">
        <v>244</v>
      </c>
      <c r="K218" s="4"/>
    </row>
    <row r="219" spans="2:11" x14ac:dyDescent="0.2">
      <c r="B219" s="4" t="str">
        <f t="shared" si="6"/>
        <v>7.3-R0080C0060-1</v>
      </c>
      <c r="C219" s="4">
        <v>7.3</v>
      </c>
      <c r="D219" s="8" t="s">
        <v>30</v>
      </c>
      <c r="E219" s="8" t="s">
        <v>28</v>
      </c>
      <c r="F219" s="4" t="str">
        <f t="shared" si="7"/>
        <v>R0080C0060</v>
      </c>
      <c r="G219" s="4" t="s">
        <v>239</v>
      </c>
      <c r="H219" s="4" t="s">
        <v>243</v>
      </c>
      <c r="I219" s="4"/>
      <c r="J219" s="9" t="s">
        <v>244</v>
      </c>
      <c r="K219" s="4"/>
    </row>
    <row r="220" spans="2:11" x14ac:dyDescent="0.2">
      <c r="B220" s="4" t="str">
        <f t="shared" si="6"/>
        <v>7.3-R0080C0070-1</v>
      </c>
      <c r="C220" s="4">
        <v>7.3</v>
      </c>
      <c r="D220" s="8" t="s">
        <v>30</v>
      </c>
      <c r="E220" s="8" t="s">
        <v>29</v>
      </c>
      <c r="F220" s="4" t="str">
        <f t="shared" si="7"/>
        <v>R0080C0070</v>
      </c>
      <c r="G220" s="4" t="s">
        <v>239</v>
      </c>
      <c r="H220" s="4" t="s">
        <v>243</v>
      </c>
      <c r="I220" s="4"/>
      <c r="J220" s="9" t="s">
        <v>244</v>
      </c>
      <c r="K220" s="4"/>
    </row>
    <row r="221" spans="2:11" x14ac:dyDescent="0.2">
      <c r="B221" s="4" t="str">
        <f t="shared" si="6"/>
        <v>7.3-R0080C0080-1</v>
      </c>
      <c r="C221" s="4">
        <v>7.3</v>
      </c>
      <c r="D221" s="8" t="s">
        <v>30</v>
      </c>
      <c r="E221" s="8" t="s">
        <v>30</v>
      </c>
      <c r="F221" s="4" t="str">
        <f t="shared" si="7"/>
        <v>R0080C0080</v>
      </c>
      <c r="G221" s="4" t="s">
        <v>239</v>
      </c>
      <c r="H221" s="4" t="s">
        <v>243</v>
      </c>
      <c r="I221" s="4"/>
      <c r="J221" s="9" t="s">
        <v>244</v>
      </c>
      <c r="K221" s="4"/>
    </row>
    <row r="222" spans="2:11" x14ac:dyDescent="0.2">
      <c r="B222" s="4" t="str">
        <f t="shared" si="6"/>
        <v>7.3-R0080C0090-1</v>
      </c>
      <c r="C222" s="4">
        <v>7.3</v>
      </c>
      <c r="D222" s="8" t="s">
        <v>30</v>
      </c>
      <c r="E222" s="8" t="s">
        <v>31</v>
      </c>
      <c r="F222" s="4" t="str">
        <f t="shared" si="7"/>
        <v>R0080C0090</v>
      </c>
      <c r="G222" s="4" t="s">
        <v>239</v>
      </c>
      <c r="H222" s="4" t="s">
        <v>243</v>
      </c>
      <c r="I222" s="4"/>
      <c r="J222" s="9" t="s">
        <v>244</v>
      </c>
      <c r="K222" s="4"/>
    </row>
    <row r="223" spans="2:11" x14ac:dyDescent="0.2">
      <c r="B223" s="4" t="str">
        <f t="shared" si="6"/>
        <v>7.3-R0080C0100-1</v>
      </c>
      <c r="C223" s="4">
        <v>7.3</v>
      </c>
      <c r="D223" s="8" t="s">
        <v>30</v>
      </c>
      <c r="E223" s="8" t="s">
        <v>32</v>
      </c>
      <c r="F223" s="4" t="str">
        <f t="shared" si="7"/>
        <v>R0080C0100</v>
      </c>
      <c r="G223" s="4" t="s">
        <v>239</v>
      </c>
      <c r="H223" s="4" t="s">
        <v>243</v>
      </c>
      <c r="I223" s="4"/>
      <c r="J223" s="9" t="s">
        <v>244</v>
      </c>
      <c r="K223" s="4"/>
    </row>
    <row r="224" spans="2:11" x14ac:dyDescent="0.2">
      <c r="B224" s="4" t="str">
        <f t="shared" si="6"/>
        <v>7.3-R0080C0110-1</v>
      </c>
      <c r="C224" s="4">
        <v>7.3</v>
      </c>
      <c r="D224" s="8" t="s">
        <v>30</v>
      </c>
      <c r="E224" s="8" t="s">
        <v>33</v>
      </c>
      <c r="F224" s="4" t="str">
        <f t="shared" si="7"/>
        <v>R0080C0110</v>
      </c>
      <c r="G224" s="4" t="s">
        <v>239</v>
      </c>
      <c r="H224" s="4" t="s">
        <v>243</v>
      </c>
      <c r="I224" s="4"/>
      <c r="J224" s="9" t="s">
        <v>244</v>
      </c>
      <c r="K224" s="4"/>
    </row>
    <row r="225" spans="2:11" x14ac:dyDescent="0.2">
      <c r="B225" s="4" t="str">
        <f t="shared" si="6"/>
        <v>7.3-R0080C0120-1</v>
      </c>
      <c r="C225" s="4">
        <v>7.3</v>
      </c>
      <c r="D225" s="8" t="s">
        <v>30</v>
      </c>
      <c r="E225" s="8" t="s">
        <v>34</v>
      </c>
      <c r="F225" s="4" t="str">
        <f t="shared" si="7"/>
        <v>R0080C0120</v>
      </c>
      <c r="G225" s="4" t="s">
        <v>239</v>
      </c>
      <c r="H225" s="4" t="s">
        <v>243</v>
      </c>
      <c r="I225" s="4"/>
      <c r="J225" s="9" t="s">
        <v>244</v>
      </c>
      <c r="K225" s="4"/>
    </row>
    <row r="226" spans="2:11" x14ac:dyDescent="0.2">
      <c r="B226" s="4" t="str">
        <f t="shared" si="6"/>
        <v>7.3-R0080C0130-1</v>
      </c>
      <c r="C226" s="4">
        <v>7.3</v>
      </c>
      <c r="D226" s="8" t="s">
        <v>30</v>
      </c>
      <c r="E226" s="8" t="s">
        <v>35</v>
      </c>
      <c r="F226" s="4" t="str">
        <f t="shared" si="7"/>
        <v>R0080C0130</v>
      </c>
      <c r="G226" s="4" t="s">
        <v>239</v>
      </c>
      <c r="H226" s="4" t="s">
        <v>243</v>
      </c>
      <c r="I226" s="4"/>
      <c r="J226" s="9" t="s">
        <v>244</v>
      </c>
      <c r="K226" s="4"/>
    </row>
    <row r="227" spans="2:11" x14ac:dyDescent="0.2">
      <c r="B227" s="4" t="str">
        <f t="shared" si="6"/>
        <v>7.3-R0080C0140-1</v>
      </c>
      <c r="C227" s="4">
        <v>7.3</v>
      </c>
      <c r="D227" s="8" t="s">
        <v>30</v>
      </c>
      <c r="E227" s="8" t="s">
        <v>36</v>
      </c>
      <c r="F227" s="4" t="str">
        <f t="shared" si="7"/>
        <v>R0080C0140</v>
      </c>
      <c r="G227" s="4" t="s">
        <v>239</v>
      </c>
      <c r="H227" s="4" t="s">
        <v>243</v>
      </c>
      <c r="I227" s="4"/>
      <c r="J227" s="9" t="s">
        <v>244</v>
      </c>
      <c r="K227" s="4"/>
    </row>
    <row r="228" spans="2:11" x14ac:dyDescent="0.2">
      <c r="B228" s="4" t="str">
        <f t="shared" si="6"/>
        <v>7.3-R0080C0150-1</v>
      </c>
      <c r="C228" s="4">
        <v>7.3</v>
      </c>
      <c r="D228" s="8" t="s">
        <v>30</v>
      </c>
      <c r="E228" s="8" t="s">
        <v>37</v>
      </c>
      <c r="F228" s="4" t="str">
        <f t="shared" si="7"/>
        <v>R0080C0150</v>
      </c>
      <c r="G228" s="4" t="s">
        <v>239</v>
      </c>
      <c r="H228" s="4" t="s">
        <v>243</v>
      </c>
      <c r="I228" s="4"/>
      <c r="J228" s="9" t="s">
        <v>244</v>
      </c>
      <c r="K228" s="4"/>
    </row>
    <row r="229" spans="2:11" x14ac:dyDescent="0.2">
      <c r="B229" s="4" t="str">
        <f t="shared" si="6"/>
        <v>7.3-R0080C0160-1</v>
      </c>
      <c r="C229" s="4">
        <v>7.3</v>
      </c>
      <c r="D229" s="8" t="s">
        <v>30</v>
      </c>
      <c r="E229" s="8" t="s">
        <v>38</v>
      </c>
      <c r="F229" s="4" t="str">
        <f t="shared" si="7"/>
        <v>R0080C0160</v>
      </c>
      <c r="G229" s="4" t="s">
        <v>239</v>
      </c>
      <c r="H229" s="4" t="s">
        <v>243</v>
      </c>
      <c r="I229" s="4"/>
      <c r="J229" s="9" t="s">
        <v>244</v>
      </c>
      <c r="K229" s="4"/>
    </row>
    <row r="230" spans="2:11" x14ac:dyDescent="0.2">
      <c r="B230" s="4" t="str">
        <f t="shared" si="6"/>
        <v>7.3-R0080C0170-1</v>
      </c>
      <c r="C230" s="4">
        <v>7.3</v>
      </c>
      <c r="D230" s="8" t="s">
        <v>30</v>
      </c>
      <c r="E230" s="8" t="s">
        <v>39</v>
      </c>
      <c r="F230" s="4" t="str">
        <f t="shared" si="7"/>
        <v>R0080C0170</v>
      </c>
      <c r="G230" s="4" t="s">
        <v>239</v>
      </c>
      <c r="H230" s="4" t="s">
        <v>243</v>
      </c>
      <c r="I230" s="4"/>
      <c r="J230" s="9" t="s">
        <v>244</v>
      </c>
      <c r="K230" s="4"/>
    </row>
    <row r="231" spans="2:11" x14ac:dyDescent="0.2">
      <c r="B231" s="4" t="str">
        <f t="shared" si="6"/>
        <v>7.3-R0080C0180-1</v>
      </c>
      <c r="C231" s="4">
        <v>7.3</v>
      </c>
      <c r="D231" s="8" t="s">
        <v>30</v>
      </c>
      <c r="E231" s="8" t="s">
        <v>56</v>
      </c>
      <c r="F231" s="4" t="str">
        <f t="shared" si="7"/>
        <v>R0080C0180</v>
      </c>
      <c r="G231" s="4" t="s">
        <v>239</v>
      </c>
      <c r="H231" s="4" t="s">
        <v>243</v>
      </c>
      <c r="I231" s="4"/>
      <c r="J231" s="9" t="s">
        <v>244</v>
      </c>
      <c r="K231" s="4"/>
    </row>
    <row r="232" spans="2:11" x14ac:dyDescent="0.2">
      <c r="B232" s="4" t="str">
        <f t="shared" si="6"/>
        <v>7.3-R0080C0190-1</v>
      </c>
      <c r="C232" s="4">
        <v>7.3</v>
      </c>
      <c r="D232" s="8" t="s">
        <v>30</v>
      </c>
      <c r="E232" s="8" t="s">
        <v>58</v>
      </c>
      <c r="F232" s="4" t="str">
        <f t="shared" si="7"/>
        <v>R0080C0190</v>
      </c>
      <c r="G232" s="4" t="s">
        <v>239</v>
      </c>
      <c r="H232" s="4" t="s">
        <v>243</v>
      </c>
      <c r="I232" s="4"/>
      <c r="J232" s="9" t="s">
        <v>244</v>
      </c>
      <c r="K232" s="4"/>
    </row>
    <row r="233" spans="2:11" x14ac:dyDescent="0.2">
      <c r="B233" s="4" t="str">
        <f t="shared" si="6"/>
        <v>7.3-R0080C0200-1</v>
      </c>
      <c r="C233" s="4">
        <v>7.3</v>
      </c>
      <c r="D233" s="8" t="s">
        <v>30</v>
      </c>
      <c r="E233" s="8" t="s">
        <v>60</v>
      </c>
      <c r="F233" s="4" t="str">
        <f t="shared" si="7"/>
        <v>R0080C0200</v>
      </c>
      <c r="G233" s="4" t="s">
        <v>239</v>
      </c>
      <c r="H233" s="4" t="s">
        <v>243</v>
      </c>
      <c r="I233" s="4"/>
      <c r="J233" s="9" t="s">
        <v>244</v>
      </c>
      <c r="K233" s="4"/>
    </row>
    <row r="234" spans="2:11" x14ac:dyDescent="0.2">
      <c r="B234" s="4" t="str">
        <f t="shared" si="6"/>
        <v>7.3-R0080C0210-1</v>
      </c>
      <c r="C234" s="4">
        <v>7.3</v>
      </c>
      <c r="D234" s="8" t="s">
        <v>30</v>
      </c>
      <c r="E234" s="8" t="s">
        <v>62</v>
      </c>
      <c r="F234" s="4" t="str">
        <f t="shared" si="7"/>
        <v>R0080C0210</v>
      </c>
      <c r="G234" s="4" t="s">
        <v>239</v>
      </c>
      <c r="H234" s="4" t="s">
        <v>243</v>
      </c>
      <c r="I234" s="4"/>
      <c r="J234" s="9" t="s">
        <v>244</v>
      </c>
      <c r="K234" s="4"/>
    </row>
    <row r="235" spans="2:11" x14ac:dyDescent="0.2">
      <c r="B235" s="4" t="str">
        <f t="shared" si="6"/>
        <v>7.3-R0080C0220-1</v>
      </c>
      <c r="C235" s="4">
        <v>7.3</v>
      </c>
      <c r="D235" s="8" t="s">
        <v>30</v>
      </c>
      <c r="E235" s="8" t="s">
        <v>64</v>
      </c>
      <c r="F235" s="4" t="str">
        <f t="shared" si="7"/>
        <v>R0080C0220</v>
      </c>
      <c r="G235" s="4" t="s">
        <v>239</v>
      </c>
      <c r="H235" s="4" t="s">
        <v>243</v>
      </c>
      <c r="I235" s="4"/>
      <c r="J235" s="9" t="s">
        <v>244</v>
      </c>
      <c r="K235" s="4"/>
    </row>
    <row r="236" spans="2:11" x14ac:dyDescent="0.2">
      <c r="B236" s="4" t="str">
        <f t="shared" si="6"/>
        <v>7.3-R0080C0230-1</v>
      </c>
      <c r="C236" s="4">
        <v>7.3</v>
      </c>
      <c r="D236" s="8" t="s">
        <v>30</v>
      </c>
      <c r="E236" s="8" t="s">
        <v>66</v>
      </c>
      <c r="F236" s="4" t="str">
        <f t="shared" si="7"/>
        <v>R0080C0230</v>
      </c>
      <c r="G236" s="4" t="s">
        <v>239</v>
      </c>
      <c r="H236" s="4" t="s">
        <v>243</v>
      </c>
      <c r="I236" s="4"/>
      <c r="J236" s="9" t="s">
        <v>244</v>
      </c>
      <c r="K236" s="4"/>
    </row>
    <row r="237" spans="2:11" x14ac:dyDescent="0.2">
      <c r="B237" s="4" t="str">
        <f t="shared" si="6"/>
        <v>7.3-R0080C0240-1</v>
      </c>
      <c r="C237" s="4">
        <v>7.3</v>
      </c>
      <c r="D237" s="8" t="s">
        <v>30</v>
      </c>
      <c r="E237" s="8" t="s">
        <v>68</v>
      </c>
      <c r="F237" s="4" t="str">
        <f t="shared" si="7"/>
        <v>R0080C0240</v>
      </c>
      <c r="G237" s="4" t="s">
        <v>239</v>
      </c>
      <c r="H237" s="4" t="s">
        <v>243</v>
      </c>
      <c r="I237" s="4"/>
      <c r="J237" s="9" t="s">
        <v>244</v>
      </c>
      <c r="K237" s="4"/>
    </row>
    <row r="238" spans="2:11" x14ac:dyDescent="0.2">
      <c r="B238" s="4" t="str">
        <f t="shared" si="6"/>
        <v>7.3-R0080C0250-1</v>
      </c>
      <c r="C238" s="4">
        <v>7.3</v>
      </c>
      <c r="D238" s="8" t="s">
        <v>30</v>
      </c>
      <c r="E238" s="8" t="s">
        <v>70</v>
      </c>
      <c r="F238" s="4" t="str">
        <f t="shared" si="7"/>
        <v>R0080C0250</v>
      </c>
      <c r="G238" s="4" t="s">
        <v>239</v>
      </c>
      <c r="H238" s="4" t="s">
        <v>242</v>
      </c>
      <c r="I238" s="4"/>
      <c r="J238" s="4"/>
      <c r="K238" s="4"/>
    </row>
    <row r="239" spans="2:11" x14ac:dyDescent="0.2">
      <c r="B239" s="4" t="str">
        <f t="shared" si="6"/>
        <v>7.3-R0080C0260-1</v>
      </c>
      <c r="C239" s="4">
        <v>7.3</v>
      </c>
      <c r="D239" s="8" t="s">
        <v>30</v>
      </c>
      <c r="E239" s="8" t="s">
        <v>72</v>
      </c>
      <c r="F239" s="4" t="str">
        <f t="shared" si="7"/>
        <v>R0080C0260</v>
      </c>
      <c r="G239" s="4" t="s">
        <v>239</v>
      </c>
      <c r="H239" s="4" t="s">
        <v>242</v>
      </c>
      <c r="I239" s="4"/>
      <c r="J239" s="4"/>
      <c r="K239" s="4"/>
    </row>
    <row r="240" spans="2:11" x14ac:dyDescent="0.2">
      <c r="B240" s="4" t="str">
        <f t="shared" si="6"/>
        <v>7.3-R0080C0270-1</v>
      </c>
      <c r="C240" s="4">
        <v>7.3</v>
      </c>
      <c r="D240" s="8" t="s">
        <v>30</v>
      </c>
      <c r="E240" s="8" t="s">
        <v>74</v>
      </c>
      <c r="F240" s="4" t="str">
        <f t="shared" si="7"/>
        <v>R0080C0270</v>
      </c>
      <c r="G240" s="4" t="s">
        <v>239</v>
      </c>
      <c r="H240" s="4" t="s">
        <v>242</v>
      </c>
      <c r="I240" s="4"/>
      <c r="J240" s="4"/>
      <c r="K240" s="4"/>
    </row>
    <row r="241" spans="2:11" x14ac:dyDescent="0.2">
      <c r="B241" s="4" t="str">
        <f t="shared" si="6"/>
        <v>7.3-R0080C0280-1</v>
      </c>
      <c r="C241" s="4">
        <v>7.3</v>
      </c>
      <c r="D241" s="8" t="s">
        <v>30</v>
      </c>
      <c r="E241" s="8" t="s">
        <v>76</v>
      </c>
      <c r="F241" s="4" t="str">
        <f t="shared" si="7"/>
        <v>R0080C0280</v>
      </c>
      <c r="G241" s="4" t="s">
        <v>239</v>
      </c>
      <c r="H241" s="4" t="s">
        <v>242</v>
      </c>
      <c r="I241" s="4"/>
      <c r="J241" s="4"/>
      <c r="K241" s="4"/>
    </row>
    <row r="242" spans="2:11" x14ac:dyDescent="0.2">
      <c r="B242" s="4" t="str">
        <f t="shared" si="6"/>
        <v>7.3-R0080C0290-1</v>
      </c>
      <c r="C242" s="4">
        <v>7.3</v>
      </c>
      <c r="D242" s="8" t="s">
        <v>30</v>
      </c>
      <c r="E242" s="8" t="s">
        <v>78</v>
      </c>
      <c r="F242" s="4" t="str">
        <f t="shared" si="7"/>
        <v>R0080C0290</v>
      </c>
      <c r="G242" s="4" t="s">
        <v>239</v>
      </c>
      <c r="H242" s="4" t="s">
        <v>242</v>
      </c>
      <c r="I242" s="4"/>
      <c r="J242" s="4"/>
      <c r="K242" s="4"/>
    </row>
    <row r="243" spans="2:11" x14ac:dyDescent="0.2">
      <c r="B243" s="4" t="str">
        <f t="shared" si="6"/>
        <v>7.3-R0080C0300-1</v>
      </c>
      <c r="C243" s="4">
        <v>7.3</v>
      </c>
      <c r="D243" s="8" t="s">
        <v>30</v>
      </c>
      <c r="E243" s="8" t="s">
        <v>81</v>
      </c>
      <c r="F243" s="4" t="str">
        <f t="shared" si="7"/>
        <v>R0080C0300</v>
      </c>
      <c r="G243" s="4" t="s">
        <v>239</v>
      </c>
      <c r="H243" s="4" t="s">
        <v>242</v>
      </c>
      <c r="I243" s="4"/>
      <c r="J243" s="4"/>
      <c r="K243" s="4"/>
    </row>
    <row r="244" spans="2:11" x14ac:dyDescent="0.2">
      <c r="B244" s="4" t="str">
        <f t="shared" si="6"/>
        <v>7.3-R0080C0310-1</v>
      </c>
      <c r="C244" s="4">
        <v>7.3</v>
      </c>
      <c r="D244" s="8" t="s">
        <v>30</v>
      </c>
      <c r="E244" s="8" t="s">
        <v>84</v>
      </c>
      <c r="F244" s="4" t="str">
        <f t="shared" si="7"/>
        <v>R0080C0310</v>
      </c>
      <c r="G244" s="4" t="s">
        <v>239</v>
      </c>
      <c r="H244" s="4" t="s">
        <v>242</v>
      </c>
      <c r="I244" s="4"/>
      <c r="J244" s="4"/>
      <c r="K244" s="4"/>
    </row>
    <row r="245" spans="2:11" x14ac:dyDescent="0.2">
      <c r="B245" s="4" t="str">
        <f t="shared" si="6"/>
        <v>7.3-R0080C0320-1</v>
      </c>
      <c r="C245" s="4">
        <v>7.3</v>
      </c>
      <c r="D245" s="8" t="s">
        <v>30</v>
      </c>
      <c r="E245" s="8" t="s">
        <v>85</v>
      </c>
      <c r="F245" s="4" t="str">
        <f t="shared" si="7"/>
        <v>R0080C0320</v>
      </c>
      <c r="G245" s="4" t="s">
        <v>239</v>
      </c>
      <c r="H245" s="4" t="s">
        <v>242</v>
      </c>
      <c r="I245" s="4"/>
      <c r="J245" s="4"/>
      <c r="K245" s="4"/>
    </row>
    <row r="246" spans="2:11" x14ac:dyDescent="0.2">
      <c r="B246" s="4" t="str">
        <f t="shared" si="6"/>
        <v>7.3-R0080C0330-1</v>
      </c>
      <c r="C246" s="4">
        <v>7.3</v>
      </c>
      <c r="D246" s="8" t="s">
        <v>30</v>
      </c>
      <c r="E246" s="8" t="s">
        <v>86</v>
      </c>
      <c r="F246" s="4" t="str">
        <f t="shared" si="7"/>
        <v>R0080C0330</v>
      </c>
      <c r="G246" s="4" t="s">
        <v>239</v>
      </c>
      <c r="H246" s="4" t="s">
        <v>242</v>
      </c>
      <c r="I246" s="4"/>
      <c r="J246" s="4"/>
      <c r="K246" s="4"/>
    </row>
    <row r="247" spans="2:11" x14ac:dyDescent="0.2">
      <c r="B247" s="4" t="str">
        <f t="shared" si="6"/>
        <v>7.3-R0080C0340-1</v>
      </c>
      <c r="C247" s="4">
        <v>7.3</v>
      </c>
      <c r="D247" s="8" t="s">
        <v>30</v>
      </c>
      <c r="E247" s="8" t="s">
        <v>88</v>
      </c>
      <c r="F247" s="4" t="str">
        <f t="shared" si="7"/>
        <v>R0080C0340</v>
      </c>
      <c r="G247" s="4" t="s">
        <v>239</v>
      </c>
      <c r="H247" s="4" t="s">
        <v>242</v>
      </c>
      <c r="I247" s="4"/>
      <c r="J247" s="4"/>
      <c r="K247" s="4"/>
    </row>
    <row r="248" spans="2:11" x14ac:dyDescent="0.2">
      <c r="B248" s="4" t="str">
        <f t="shared" si="6"/>
        <v>7.3-R0080C0350-1</v>
      </c>
      <c r="C248" s="4">
        <v>7.3</v>
      </c>
      <c r="D248" s="8" t="s">
        <v>30</v>
      </c>
      <c r="E248" s="8" t="s">
        <v>90</v>
      </c>
      <c r="F248" s="4" t="str">
        <f t="shared" si="7"/>
        <v>R0080C0350</v>
      </c>
      <c r="G248" s="4" t="s">
        <v>239</v>
      </c>
      <c r="H248" s="4" t="s">
        <v>242</v>
      </c>
      <c r="I248" s="4"/>
      <c r="J248" s="4"/>
      <c r="K248" s="4"/>
    </row>
    <row r="249" spans="2:11" x14ac:dyDescent="0.2">
      <c r="B249" s="4" t="str">
        <f t="shared" si="6"/>
        <v>7.3-R0080C0360-1</v>
      </c>
      <c r="C249" s="4">
        <v>7.3</v>
      </c>
      <c r="D249" s="8" t="s">
        <v>30</v>
      </c>
      <c r="E249" s="8" t="s">
        <v>92</v>
      </c>
      <c r="F249" s="4" t="str">
        <f t="shared" si="7"/>
        <v>R0080C0360</v>
      </c>
      <c r="G249" s="4" t="s">
        <v>239</v>
      </c>
      <c r="H249" s="4" t="s">
        <v>242</v>
      </c>
      <c r="I249" s="4"/>
      <c r="J249" s="4"/>
      <c r="K249" s="4"/>
    </row>
    <row r="250" spans="2:11" x14ac:dyDescent="0.2">
      <c r="B250" s="4" t="str">
        <f t="shared" si="6"/>
        <v>7.3-R0080C0370-1</v>
      </c>
      <c r="C250" s="4">
        <v>7.3</v>
      </c>
      <c r="D250" s="8" t="s">
        <v>30</v>
      </c>
      <c r="E250" s="8" t="s">
        <v>94</v>
      </c>
      <c r="F250" s="4" t="str">
        <f t="shared" si="7"/>
        <v>R0080C0370</v>
      </c>
      <c r="G250" s="4" t="s">
        <v>239</v>
      </c>
      <c r="H250" s="4" t="s">
        <v>242</v>
      </c>
      <c r="I250" s="4"/>
      <c r="J250" s="4"/>
      <c r="K250" s="4"/>
    </row>
    <row r="251" spans="2:11" x14ac:dyDescent="0.2">
      <c r="B251" s="4" t="str">
        <f t="shared" si="6"/>
        <v>7.3-R0080C0380-1</v>
      </c>
      <c r="C251" s="4">
        <v>7.3</v>
      </c>
      <c r="D251" s="8" t="s">
        <v>30</v>
      </c>
      <c r="E251" s="8" t="s">
        <v>96</v>
      </c>
      <c r="F251" s="4" t="str">
        <f t="shared" si="7"/>
        <v>R0080C0380</v>
      </c>
      <c r="G251" s="4" t="s">
        <v>239</v>
      </c>
      <c r="H251" s="4" t="s">
        <v>242</v>
      </c>
      <c r="I251" s="4"/>
      <c r="J251" s="4"/>
      <c r="K251" s="4"/>
    </row>
    <row r="252" spans="2:11" x14ac:dyDescent="0.2">
      <c r="B252" s="4" t="str">
        <f t="shared" si="6"/>
        <v>7.3-R0080C0390-1</v>
      </c>
      <c r="C252" s="4">
        <v>7.3</v>
      </c>
      <c r="D252" s="8" t="s">
        <v>30</v>
      </c>
      <c r="E252" s="8" t="s">
        <v>98</v>
      </c>
      <c r="F252" s="4" t="str">
        <f t="shared" si="7"/>
        <v>R0080C0390</v>
      </c>
      <c r="G252" s="4" t="s">
        <v>239</v>
      </c>
      <c r="H252" s="4" t="s">
        <v>242</v>
      </c>
      <c r="I252" s="4"/>
      <c r="J252" s="4"/>
      <c r="K252" s="4"/>
    </row>
    <row r="253" spans="2:11" x14ac:dyDescent="0.2">
      <c r="B253" s="4" t="str">
        <f t="shared" si="6"/>
        <v>7.3-R0080C0400-1</v>
      </c>
      <c r="C253" s="4">
        <v>7.3</v>
      </c>
      <c r="D253" s="8" t="s">
        <v>30</v>
      </c>
      <c r="E253" s="8" t="s">
        <v>100</v>
      </c>
      <c r="F253" s="4" t="str">
        <f t="shared" si="7"/>
        <v>R0080C0400</v>
      </c>
      <c r="G253" s="4" t="s">
        <v>239</v>
      </c>
      <c r="H253" s="4" t="s">
        <v>242</v>
      </c>
      <c r="I253" s="4"/>
      <c r="J253" s="4"/>
      <c r="K253" s="4"/>
    </row>
    <row r="254" spans="2:11" x14ac:dyDescent="0.2">
      <c r="B254" s="4" t="str">
        <f t="shared" si="6"/>
        <v>7.3-R0080C0410-1</v>
      </c>
      <c r="C254" s="4">
        <v>7.3</v>
      </c>
      <c r="D254" s="8" t="s">
        <v>30</v>
      </c>
      <c r="E254" s="8" t="s">
        <v>102</v>
      </c>
      <c r="F254" s="4" t="str">
        <f t="shared" si="7"/>
        <v>R0080C0410</v>
      </c>
      <c r="G254" s="4" t="s">
        <v>239</v>
      </c>
      <c r="H254" s="4" t="s">
        <v>242</v>
      </c>
      <c r="I254" s="4"/>
      <c r="J254" s="4"/>
      <c r="K254" s="4"/>
    </row>
    <row r="255" spans="2:11" x14ac:dyDescent="0.2">
      <c r="B255" s="4" t="str">
        <f t="shared" si="6"/>
        <v>7.3-R0080C0420-1</v>
      </c>
      <c r="C255" s="4">
        <v>7.3</v>
      </c>
      <c r="D255" s="8" t="s">
        <v>30</v>
      </c>
      <c r="E255" s="8" t="s">
        <v>104</v>
      </c>
      <c r="F255" s="4" t="str">
        <f t="shared" si="7"/>
        <v>R0080C0420</v>
      </c>
      <c r="G255" s="4" t="s">
        <v>239</v>
      </c>
      <c r="H255" s="4" t="s">
        <v>242</v>
      </c>
      <c r="I255" s="4"/>
      <c r="J255" s="4"/>
      <c r="K255" s="4"/>
    </row>
    <row r="256" spans="2:11" x14ac:dyDescent="0.2">
      <c r="B256" s="4" t="str">
        <f t="shared" si="6"/>
        <v>7.3-R0090C0010-1</v>
      </c>
      <c r="C256" s="4">
        <v>7.3</v>
      </c>
      <c r="D256" s="8" t="s">
        <v>31</v>
      </c>
      <c r="E256" s="8" t="s">
        <v>8</v>
      </c>
      <c r="F256" s="4" t="str">
        <f t="shared" si="7"/>
        <v>R0090C0010</v>
      </c>
      <c r="G256" s="4" t="s">
        <v>239</v>
      </c>
      <c r="H256" s="4" t="s">
        <v>243</v>
      </c>
      <c r="I256" s="4"/>
      <c r="J256" s="9" t="s">
        <v>244</v>
      </c>
      <c r="K256" s="4"/>
    </row>
    <row r="257" spans="2:11" x14ac:dyDescent="0.2">
      <c r="B257" s="4" t="str">
        <f t="shared" si="6"/>
        <v>7.3-R0090C0020-1</v>
      </c>
      <c r="C257" s="4">
        <v>7.3</v>
      </c>
      <c r="D257" s="8" t="s">
        <v>31</v>
      </c>
      <c r="E257" s="8" t="s">
        <v>24</v>
      </c>
      <c r="F257" s="4" t="str">
        <f t="shared" si="7"/>
        <v>R0090C0020</v>
      </c>
      <c r="G257" s="4" t="s">
        <v>239</v>
      </c>
      <c r="H257" s="4" t="s">
        <v>243</v>
      </c>
      <c r="I257" s="4"/>
      <c r="J257" s="9" t="s">
        <v>244</v>
      </c>
      <c r="K257" s="4"/>
    </row>
    <row r="258" spans="2:11" x14ac:dyDescent="0.2">
      <c r="B258" s="4" t="str">
        <f t="shared" ref="B258:B321" si="8">+C258&amp;"-"&amp;F258&amp;"-1"</f>
        <v>7.3-R0090C0030-1</v>
      </c>
      <c r="C258" s="4">
        <v>7.3</v>
      </c>
      <c r="D258" s="8" t="s">
        <v>31</v>
      </c>
      <c r="E258" s="8" t="s">
        <v>25</v>
      </c>
      <c r="F258" s="4" t="str">
        <f t="shared" ref="F258:F321" si="9">+"R"&amp;D258&amp;"C"&amp;E258</f>
        <v>R0090C0030</v>
      </c>
      <c r="G258" s="4" t="s">
        <v>239</v>
      </c>
      <c r="H258" s="4" t="s">
        <v>243</v>
      </c>
      <c r="I258" s="4"/>
      <c r="J258" s="9" t="s">
        <v>244</v>
      </c>
      <c r="K258" s="4"/>
    </row>
    <row r="259" spans="2:11" x14ac:dyDescent="0.2">
      <c r="B259" s="4" t="str">
        <f t="shared" si="8"/>
        <v>7.3-R0090C0040-1</v>
      </c>
      <c r="C259" s="4">
        <v>7.3</v>
      </c>
      <c r="D259" s="8" t="s">
        <v>31</v>
      </c>
      <c r="E259" s="8" t="s">
        <v>26</v>
      </c>
      <c r="F259" s="4" t="str">
        <f t="shared" si="9"/>
        <v>R0090C0040</v>
      </c>
      <c r="G259" s="4" t="s">
        <v>239</v>
      </c>
      <c r="H259" s="4" t="s">
        <v>243</v>
      </c>
      <c r="I259" s="4"/>
      <c r="J259" s="9" t="s">
        <v>244</v>
      </c>
      <c r="K259" s="4"/>
    </row>
    <row r="260" spans="2:11" x14ac:dyDescent="0.2">
      <c r="B260" s="4" t="str">
        <f t="shared" si="8"/>
        <v>7.3-R0090C0050-1</v>
      </c>
      <c r="C260" s="4">
        <v>7.3</v>
      </c>
      <c r="D260" s="8" t="s">
        <v>31</v>
      </c>
      <c r="E260" s="8" t="s">
        <v>27</v>
      </c>
      <c r="F260" s="4" t="str">
        <f t="shared" si="9"/>
        <v>R0090C0050</v>
      </c>
      <c r="G260" s="4" t="s">
        <v>239</v>
      </c>
      <c r="H260" s="4" t="s">
        <v>243</v>
      </c>
      <c r="I260" s="4"/>
      <c r="J260" s="9" t="s">
        <v>244</v>
      </c>
      <c r="K260" s="4"/>
    </row>
    <row r="261" spans="2:11" x14ac:dyDescent="0.2">
      <c r="B261" s="4" t="str">
        <f t="shared" si="8"/>
        <v>7.3-R0090C0060-1</v>
      </c>
      <c r="C261" s="4">
        <v>7.3</v>
      </c>
      <c r="D261" s="8" t="s">
        <v>31</v>
      </c>
      <c r="E261" s="8" t="s">
        <v>28</v>
      </c>
      <c r="F261" s="4" t="str">
        <f t="shared" si="9"/>
        <v>R0090C0060</v>
      </c>
      <c r="G261" s="4" t="s">
        <v>239</v>
      </c>
      <c r="H261" s="4" t="s">
        <v>243</v>
      </c>
      <c r="I261" s="4"/>
      <c r="J261" s="9" t="s">
        <v>244</v>
      </c>
      <c r="K261" s="4"/>
    </row>
    <row r="262" spans="2:11" x14ac:dyDescent="0.2">
      <c r="B262" s="4" t="str">
        <f t="shared" si="8"/>
        <v>7.3-R0090C0070-1</v>
      </c>
      <c r="C262" s="4">
        <v>7.3</v>
      </c>
      <c r="D262" s="8" t="s">
        <v>31</v>
      </c>
      <c r="E262" s="8" t="s">
        <v>29</v>
      </c>
      <c r="F262" s="4" t="str">
        <f t="shared" si="9"/>
        <v>R0090C0070</v>
      </c>
      <c r="G262" s="4" t="s">
        <v>239</v>
      </c>
      <c r="H262" s="4" t="s">
        <v>243</v>
      </c>
      <c r="I262" s="4"/>
      <c r="J262" s="9" t="s">
        <v>244</v>
      </c>
      <c r="K262" s="4"/>
    </row>
    <row r="263" spans="2:11" x14ac:dyDescent="0.2">
      <c r="B263" s="4" t="str">
        <f t="shared" si="8"/>
        <v>7.3-R0090C0080-1</v>
      </c>
      <c r="C263" s="4">
        <v>7.3</v>
      </c>
      <c r="D263" s="8" t="s">
        <v>31</v>
      </c>
      <c r="E263" s="8" t="s">
        <v>30</v>
      </c>
      <c r="F263" s="4" t="str">
        <f t="shared" si="9"/>
        <v>R0090C0080</v>
      </c>
      <c r="G263" s="4" t="s">
        <v>239</v>
      </c>
      <c r="H263" s="4" t="s">
        <v>243</v>
      </c>
      <c r="I263" s="4"/>
      <c r="J263" s="9" t="s">
        <v>244</v>
      </c>
      <c r="K263" s="4"/>
    </row>
    <row r="264" spans="2:11" x14ac:dyDescent="0.2">
      <c r="B264" s="4" t="str">
        <f t="shared" si="8"/>
        <v>7.3-R0090C0090-1</v>
      </c>
      <c r="C264" s="4">
        <v>7.3</v>
      </c>
      <c r="D264" s="8" t="s">
        <v>31</v>
      </c>
      <c r="E264" s="8" t="s">
        <v>31</v>
      </c>
      <c r="F264" s="4" t="str">
        <f t="shared" si="9"/>
        <v>R0090C0090</v>
      </c>
      <c r="G264" s="4" t="s">
        <v>239</v>
      </c>
      <c r="H264" s="4" t="s">
        <v>243</v>
      </c>
      <c r="I264" s="4"/>
      <c r="J264" s="9" t="s">
        <v>244</v>
      </c>
      <c r="K264" s="4"/>
    </row>
    <row r="265" spans="2:11" x14ac:dyDescent="0.2">
      <c r="B265" s="4" t="str">
        <f t="shared" si="8"/>
        <v>7.3-R0090C0100-1</v>
      </c>
      <c r="C265" s="4">
        <v>7.3</v>
      </c>
      <c r="D265" s="8" t="s">
        <v>31</v>
      </c>
      <c r="E265" s="8" t="s">
        <v>32</v>
      </c>
      <c r="F265" s="4" t="str">
        <f t="shared" si="9"/>
        <v>R0090C0100</v>
      </c>
      <c r="G265" s="4" t="s">
        <v>239</v>
      </c>
      <c r="H265" s="4" t="s">
        <v>243</v>
      </c>
      <c r="I265" s="4"/>
      <c r="J265" s="9" t="s">
        <v>244</v>
      </c>
      <c r="K265" s="4"/>
    </row>
    <row r="266" spans="2:11" x14ac:dyDescent="0.2">
      <c r="B266" s="4" t="str">
        <f t="shared" si="8"/>
        <v>7.3-R0090C0110-1</v>
      </c>
      <c r="C266" s="4">
        <v>7.3</v>
      </c>
      <c r="D266" s="8" t="s">
        <v>31</v>
      </c>
      <c r="E266" s="8" t="s">
        <v>33</v>
      </c>
      <c r="F266" s="4" t="str">
        <f t="shared" si="9"/>
        <v>R0090C0110</v>
      </c>
      <c r="G266" s="4" t="s">
        <v>239</v>
      </c>
      <c r="H266" s="4" t="s">
        <v>243</v>
      </c>
      <c r="I266" s="4"/>
      <c r="J266" s="9" t="s">
        <v>244</v>
      </c>
      <c r="K266" s="4"/>
    </row>
    <row r="267" spans="2:11" x14ac:dyDescent="0.2">
      <c r="B267" s="4" t="str">
        <f t="shared" si="8"/>
        <v>7.3-R0090C0120-1</v>
      </c>
      <c r="C267" s="4">
        <v>7.3</v>
      </c>
      <c r="D267" s="8" t="s">
        <v>31</v>
      </c>
      <c r="E267" s="8" t="s">
        <v>34</v>
      </c>
      <c r="F267" s="4" t="str">
        <f t="shared" si="9"/>
        <v>R0090C0120</v>
      </c>
      <c r="G267" s="4" t="s">
        <v>239</v>
      </c>
      <c r="H267" s="4" t="s">
        <v>243</v>
      </c>
      <c r="I267" s="4"/>
      <c r="J267" s="9" t="s">
        <v>244</v>
      </c>
      <c r="K267" s="4"/>
    </row>
    <row r="268" spans="2:11" x14ac:dyDescent="0.2">
      <c r="B268" s="4" t="str">
        <f t="shared" si="8"/>
        <v>7.3-R0090C0130-1</v>
      </c>
      <c r="C268" s="4">
        <v>7.3</v>
      </c>
      <c r="D268" s="8" t="s">
        <v>31</v>
      </c>
      <c r="E268" s="8" t="s">
        <v>35</v>
      </c>
      <c r="F268" s="4" t="str">
        <f t="shared" si="9"/>
        <v>R0090C0130</v>
      </c>
      <c r="G268" s="4" t="s">
        <v>239</v>
      </c>
      <c r="H268" s="4" t="s">
        <v>243</v>
      </c>
      <c r="I268" s="4"/>
      <c r="J268" s="9" t="s">
        <v>244</v>
      </c>
      <c r="K268" s="4"/>
    </row>
    <row r="269" spans="2:11" x14ac:dyDescent="0.2">
      <c r="B269" s="4" t="str">
        <f t="shared" si="8"/>
        <v>7.3-R0090C0140-1</v>
      </c>
      <c r="C269" s="4">
        <v>7.3</v>
      </c>
      <c r="D269" s="8" t="s">
        <v>31</v>
      </c>
      <c r="E269" s="8" t="s">
        <v>36</v>
      </c>
      <c r="F269" s="4" t="str">
        <f t="shared" si="9"/>
        <v>R0090C0140</v>
      </c>
      <c r="G269" s="4" t="s">
        <v>239</v>
      </c>
      <c r="H269" s="4" t="s">
        <v>243</v>
      </c>
      <c r="I269" s="4"/>
      <c r="J269" s="9" t="s">
        <v>244</v>
      </c>
      <c r="K269" s="4"/>
    </row>
    <row r="270" spans="2:11" x14ac:dyDescent="0.2">
      <c r="B270" s="4" t="str">
        <f t="shared" si="8"/>
        <v>7.3-R0090C0150-1</v>
      </c>
      <c r="C270" s="4">
        <v>7.3</v>
      </c>
      <c r="D270" s="8" t="s">
        <v>31</v>
      </c>
      <c r="E270" s="8" t="s">
        <v>37</v>
      </c>
      <c r="F270" s="4" t="str">
        <f t="shared" si="9"/>
        <v>R0090C0150</v>
      </c>
      <c r="G270" s="4" t="s">
        <v>239</v>
      </c>
      <c r="H270" s="4" t="s">
        <v>243</v>
      </c>
      <c r="I270" s="4"/>
      <c r="J270" s="9" t="s">
        <v>244</v>
      </c>
      <c r="K270" s="4"/>
    </row>
    <row r="271" spans="2:11" x14ac:dyDescent="0.2">
      <c r="B271" s="4" t="str">
        <f t="shared" si="8"/>
        <v>7.3-R0090C0160-1</v>
      </c>
      <c r="C271" s="4">
        <v>7.3</v>
      </c>
      <c r="D271" s="8" t="s">
        <v>31</v>
      </c>
      <c r="E271" s="8" t="s">
        <v>38</v>
      </c>
      <c r="F271" s="4" t="str">
        <f t="shared" si="9"/>
        <v>R0090C0160</v>
      </c>
      <c r="G271" s="4" t="s">
        <v>239</v>
      </c>
      <c r="H271" s="4" t="s">
        <v>243</v>
      </c>
      <c r="I271" s="4"/>
      <c r="J271" s="9" t="s">
        <v>244</v>
      </c>
      <c r="K271" s="4"/>
    </row>
    <row r="272" spans="2:11" x14ac:dyDescent="0.2">
      <c r="B272" s="4" t="str">
        <f t="shared" si="8"/>
        <v>7.3-R0090C0170-1</v>
      </c>
      <c r="C272" s="4">
        <v>7.3</v>
      </c>
      <c r="D272" s="8" t="s">
        <v>31</v>
      </c>
      <c r="E272" s="8" t="s">
        <v>39</v>
      </c>
      <c r="F272" s="4" t="str">
        <f t="shared" si="9"/>
        <v>R0090C0170</v>
      </c>
      <c r="G272" s="4" t="s">
        <v>239</v>
      </c>
      <c r="H272" s="4" t="s">
        <v>243</v>
      </c>
      <c r="I272" s="4"/>
      <c r="J272" s="9" t="s">
        <v>244</v>
      </c>
      <c r="K272" s="4"/>
    </row>
    <row r="273" spans="2:11" x14ac:dyDescent="0.2">
      <c r="B273" s="4" t="str">
        <f t="shared" si="8"/>
        <v>7.3-R0090C0180-1</v>
      </c>
      <c r="C273" s="4">
        <v>7.3</v>
      </c>
      <c r="D273" s="8" t="s">
        <v>31</v>
      </c>
      <c r="E273" s="8" t="s">
        <v>56</v>
      </c>
      <c r="F273" s="4" t="str">
        <f t="shared" si="9"/>
        <v>R0090C0180</v>
      </c>
      <c r="G273" s="4" t="s">
        <v>239</v>
      </c>
      <c r="H273" s="4" t="s">
        <v>243</v>
      </c>
      <c r="I273" s="4"/>
      <c r="J273" s="9" t="s">
        <v>244</v>
      </c>
      <c r="K273" s="4"/>
    </row>
    <row r="274" spans="2:11" x14ac:dyDescent="0.2">
      <c r="B274" s="4" t="str">
        <f t="shared" si="8"/>
        <v>7.3-R0090C0190-1</v>
      </c>
      <c r="C274" s="4">
        <v>7.3</v>
      </c>
      <c r="D274" s="8" t="s">
        <v>31</v>
      </c>
      <c r="E274" s="8" t="s">
        <v>58</v>
      </c>
      <c r="F274" s="4" t="str">
        <f t="shared" si="9"/>
        <v>R0090C0190</v>
      </c>
      <c r="G274" s="4" t="s">
        <v>239</v>
      </c>
      <c r="H274" s="4" t="s">
        <v>243</v>
      </c>
      <c r="I274" s="4"/>
      <c r="J274" s="9" t="s">
        <v>244</v>
      </c>
      <c r="K274" s="4"/>
    </row>
    <row r="275" spans="2:11" x14ac:dyDescent="0.2">
      <c r="B275" s="4" t="str">
        <f t="shared" si="8"/>
        <v>7.3-R0090C0200-1</v>
      </c>
      <c r="C275" s="4">
        <v>7.3</v>
      </c>
      <c r="D275" s="8" t="s">
        <v>31</v>
      </c>
      <c r="E275" s="8" t="s">
        <v>60</v>
      </c>
      <c r="F275" s="4" t="str">
        <f t="shared" si="9"/>
        <v>R0090C0200</v>
      </c>
      <c r="G275" s="4" t="s">
        <v>239</v>
      </c>
      <c r="H275" s="4" t="s">
        <v>243</v>
      </c>
      <c r="I275" s="4"/>
      <c r="J275" s="9" t="s">
        <v>244</v>
      </c>
      <c r="K275" s="4"/>
    </row>
    <row r="276" spans="2:11" x14ac:dyDescent="0.2">
      <c r="B276" s="4" t="str">
        <f t="shared" si="8"/>
        <v>7.3-R0090C0210-1</v>
      </c>
      <c r="C276" s="4">
        <v>7.3</v>
      </c>
      <c r="D276" s="8" t="s">
        <v>31</v>
      </c>
      <c r="E276" s="8" t="s">
        <v>62</v>
      </c>
      <c r="F276" s="4" t="str">
        <f t="shared" si="9"/>
        <v>R0090C0210</v>
      </c>
      <c r="G276" s="4" t="s">
        <v>239</v>
      </c>
      <c r="H276" s="4" t="s">
        <v>243</v>
      </c>
      <c r="I276" s="4"/>
      <c r="J276" s="9" t="s">
        <v>244</v>
      </c>
      <c r="K276" s="4"/>
    </row>
    <row r="277" spans="2:11" x14ac:dyDescent="0.2">
      <c r="B277" s="4" t="str">
        <f t="shared" si="8"/>
        <v>7.3-R0090C0220-1</v>
      </c>
      <c r="C277" s="4">
        <v>7.3</v>
      </c>
      <c r="D277" s="8" t="s">
        <v>31</v>
      </c>
      <c r="E277" s="8" t="s">
        <v>64</v>
      </c>
      <c r="F277" s="4" t="str">
        <f t="shared" si="9"/>
        <v>R0090C0220</v>
      </c>
      <c r="G277" s="4" t="s">
        <v>239</v>
      </c>
      <c r="H277" s="4" t="s">
        <v>243</v>
      </c>
      <c r="I277" s="4"/>
      <c r="J277" s="9" t="s">
        <v>244</v>
      </c>
      <c r="K277" s="4"/>
    </row>
    <row r="278" spans="2:11" x14ac:dyDescent="0.2">
      <c r="B278" s="4" t="str">
        <f t="shared" si="8"/>
        <v>7.3-R0090C0230-1</v>
      </c>
      <c r="C278" s="4">
        <v>7.3</v>
      </c>
      <c r="D278" s="8" t="s">
        <v>31</v>
      </c>
      <c r="E278" s="8" t="s">
        <v>66</v>
      </c>
      <c r="F278" s="4" t="str">
        <f t="shared" si="9"/>
        <v>R0090C0230</v>
      </c>
      <c r="G278" s="4" t="s">
        <v>239</v>
      </c>
      <c r="H278" s="4" t="s">
        <v>243</v>
      </c>
      <c r="I278" s="4"/>
      <c r="J278" s="9" t="s">
        <v>244</v>
      </c>
      <c r="K278" s="4"/>
    </row>
    <row r="279" spans="2:11" x14ac:dyDescent="0.2">
      <c r="B279" s="4" t="str">
        <f t="shared" si="8"/>
        <v>7.3-R0090C0240-1</v>
      </c>
      <c r="C279" s="4">
        <v>7.3</v>
      </c>
      <c r="D279" s="8" t="s">
        <v>31</v>
      </c>
      <c r="E279" s="8" t="s">
        <v>68</v>
      </c>
      <c r="F279" s="4" t="str">
        <f t="shared" si="9"/>
        <v>R0090C0240</v>
      </c>
      <c r="G279" s="4" t="s">
        <v>239</v>
      </c>
      <c r="H279" s="4" t="s">
        <v>243</v>
      </c>
      <c r="I279" s="4"/>
      <c r="J279" s="9" t="s">
        <v>244</v>
      </c>
      <c r="K279" s="4"/>
    </row>
    <row r="280" spans="2:11" x14ac:dyDescent="0.2">
      <c r="B280" s="4" t="str">
        <f t="shared" si="8"/>
        <v>7.3-R0090C0250-1</v>
      </c>
      <c r="C280" s="4">
        <v>7.3</v>
      </c>
      <c r="D280" s="8" t="s">
        <v>31</v>
      </c>
      <c r="E280" s="8" t="s">
        <v>70</v>
      </c>
      <c r="F280" s="4" t="str">
        <f t="shared" si="9"/>
        <v>R0090C0250</v>
      </c>
      <c r="G280" s="4" t="s">
        <v>239</v>
      </c>
      <c r="H280" s="4" t="s">
        <v>242</v>
      </c>
      <c r="I280" s="4"/>
      <c r="J280" s="4"/>
      <c r="K280" s="4"/>
    </row>
    <row r="281" spans="2:11" x14ac:dyDescent="0.2">
      <c r="B281" s="4" t="str">
        <f t="shared" si="8"/>
        <v>7.3-R0090C0260-1</v>
      </c>
      <c r="C281" s="4">
        <v>7.3</v>
      </c>
      <c r="D281" s="8" t="s">
        <v>31</v>
      </c>
      <c r="E281" s="8" t="s">
        <v>72</v>
      </c>
      <c r="F281" s="4" t="str">
        <f t="shared" si="9"/>
        <v>R0090C0260</v>
      </c>
      <c r="G281" s="4" t="s">
        <v>239</v>
      </c>
      <c r="H281" s="4" t="s">
        <v>242</v>
      </c>
      <c r="I281" s="4"/>
      <c r="J281" s="4"/>
      <c r="K281" s="4"/>
    </row>
    <row r="282" spans="2:11" x14ac:dyDescent="0.2">
      <c r="B282" s="4" t="str">
        <f t="shared" si="8"/>
        <v>7.3-R0090C0270-1</v>
      </c>
      <c r="C282" s="4">
        <v>7.3</v>
      </c>
      <c r="D282" s="8" t="s">
        <v>31</v>
      </c>
      <c r="E282" s="8" t="s">
        <v>74</v>
      </c>
      <c r="F282" s="4" t="str">
        <f t="shared" si="9"/>
        <v>R0090C0270</v>
      </c>
      <c r="G282" s="4" t="s">
        <v>239</v>
      </c>
      <c r="H282" s="4" t="s">
        <v>242</v>
      </c>
      <c r="I282" s="4"/>
      <c r="J282" s="4"/>
      <c r="K282" s="4"/>
    </row>
    <row r="283" spans="2:11" x14ac:dyDescent="0.2">
      <c r="B283" s="4" t="str">
        <f t="shared" si="8"/>
        <v>7.3-R0090C0280-1</v>
      </c>
      <c r="C283" s="4">
        <v>7.3</v>
      </c>
      <c r="D283" s="8" t="s">
        <v>31</v>
      </c>
      <c r="E283" s="8" t="s">
        <v>76</v>
      </c>
      <c r="F283" s="4" t="str">
        <f t="shared" si="9"/>
        <v>R0090C0280</v>
      </c>
      <c r="G283" s="4" t="s">
        <v>239</v>
      </c>
      <c r="H283" s="4" t="s">
        <v>242</v>
      </c>
      <c r="I283" s="4"/>
      <c r="J283" s="4"/>
      <c r="K283" s="4"/>
    </row>
    <row r="284" spans="2:11" x14ac:dyDescent="0.2">
      <c r="B284" s="4" t="str">
        <f t="shared" si="8"/>
        <v>7.3-R0090C0290-1</v>
      </c>
      <c r="C284" s="4">
        <v>7.3</v>
      </c>
      <c r="D284" s="8" t="s">
        <v>31</v>
      </c>
      <c r="E284" s="8" t="s">
        <v>78</v>
      </c>
      <c r="F284" s="4" t="str">
        <f t="shared" si="9"/>
        <v>R0090C0290</v>
      </c>
      <c r="G284" s="4" t="s">
        <v>239</v>
      </c>
      <c r="H284" s="4" t="s">
        <v>242</v>
      </c>
      <c r="I284" s="4"/>
      <c r="J284" s="4"/>
      <c r="K284" s="4"/>
    </row>
    <row r="285" spans="2:11" x14ac:dyDescent="0.2">
      <c r="B285" s="4" t="str">
        <f t="shared" si="8"/>
        <v>7.3-R0090C0300-1</v>
      </c>
      <c r="C285" s="4">
        <v>7.3</v>
      </c>
      <c r="D285" s="8" t="s">
        <v>31</v>
      </c>
      <c r="E285" s="8" t="s">
        <v>81</v>
      </c>
      <c r="F285" s="4" t="str">
        <f t="shared" si="9"/>
        <v>R0090C0300</v>
      </c>
      <c r="G285" s="4" t="s">
        <v>239</v>
      </c>
      <c r="H285" s="4" t="s">
        <v>242</v>
      </c>
      <c r="I285" s="4"/>
      <c r="J285" s="4"/>
      <c r="K285" s="4"/>
    </row>
    <row r="286" spans="2:11" x14ac:dyDescent="0.2">
      <c r="B286" s="4" t="str">
        <f t="shared" si="8"/>
        <v>7.3-R0090C0310-1</v>
      </c>
      <c r="C286" s="4">
        <v>7.3</v>
      </c>
      <c r="D286" s="8" t="s">
        <v>31</v>
      </c>
      <c r="E286" s="8" t="s">
        <v>84</v>
      </c>
      <c r="F286" s="4" t="str">
        <f t="shared" si="9"/>
        <v>R0090C0310</v>
      </c>
      <c r="G286" s="4" t="s">
        <v>239</v>
      </c>
      <c r="H286" s="4" t="s">
        <v>242</v>
      </c>
      <c r="I286" s="4"/>
      <c r="J286" s="4"/>
      <c r="K286" s="4"/>
    </row>
    <row r="287" spans="2:11" x14ac:dyDescent="0.2">
      <c r="B287" s="4" t="str">
        <f t="shared" si="8"/>
        <v>7.3-R0090C0320-1</v>
      </c>
      <c r="C287" s="4">
        <v>7.3</v>
      </c>
      <c r="D287" s="8" t="s">
        <v>31</v>
      </c>
      <c r="E287" s="8" t="s">
        <v>85</v>
      </c>
      <c r="F287" s="4" t="str">
        <f t="shared" si="9"/>
        <v>R0090C0320</v>
      </c>
      <c r="G287" s="4" t="s">
        <v>239</v>
      </c>
      <c r="H287" s="4" t="s">
        <v>242</v>
      </c>
      <c r="I287" s="4"/>
      <c r="J287" s="4"/>
      <c r="K287" s="4"/>
    </row>
    <row r="288" spans="2:11" x14ac:dyDescent="0.2">
      <c r="B288" s="4" t="str">
        <f t="shared" si="8"/>
        <v>7.3-R0090C0330-1</v>
      </c>
      <c r="C288" s="4">
        <v>7.3</v>
      </c>
      <c r="D288" s="8" t="s">
        <v>31</v>
      </c>
      <c r="E288" s="8" t="s">
        <v>86</v>
      </c>
      <c r="F288" s="4" t="str">
        <f t="shared" si="9"/>
        <v>R0090C0330</v>
      </c>
      <c r="G288" s="4" t="s">
        <v>239</v>
      </c>
      <c r="H288" s="4" t="s">
        <v>242</v>
      </c>
      <c r="I288" s="4"/>
      <c r="J288" s="4"/>
      <c r="K288" s="4"/>
    </row>
    <row r="289" spans="2:11" x14ac:dyDescent="0.2">
      <c r="B289" s="4" t="str">
        <f t="shared" si="8"/>
        <v>7.3-R0090C0340-1</v>
      </c>
      <c r="C289" s="4">
        <v>7.3</v>
      </c>
      <c r="D289" s="8" t="s">
        <v>31</v>
      </c>
      <c r="E289" s="8" t="s">
        <v>88</v>
      </c>
      <c r="F289" s="4" t="str">
        <f t="shared" si="9"/>
        <v>R0090C0340</v>
      </c>
      <c r="G289" s="4" t="s">
        <v>239</v>
      </c>
      <c r="H289" s="4" t="s">
        <v>242</v>
      </c>
      <c r="I289" s="4"/>
      <c r="J289" s="4"/>
      <c r="K289" s="4"/>
    </row>
    <row r="290" spans="2:11" x14ac:dyDescent="0.2">
      <c r="B290" s="4" t="str">
        <f t="shared" si="8"/>
        <v>7.3-R0090C0350-1</v>
      </c>
      <c r="C290" s="4">
        <v>7.3</v>
      </c>
      <c r="D290" s="8" t="s">
        <v>31</v>
      </c>
      <c r="E290" s="8" t="s">
        <v>90</v>
      </c>
      <c r="F290" s="4" t="str">
        <f t="shared" si="9"/>
        <v>R0090C0350</v>
      </c>
      <c r="G290" s="4" t="s">
        <v>239</v>
      </c>
      <c r="H290" s="4" t="s">
        <v>242</v>
      </c>
      <c r="I290" s="4"/>
      <c r="J290" s="4"/>
      <c r="K290" s="4"/>
    </row>
    <row r="291" spans="2:11" x14ac:dyDescent="0.2">
      <c r="B291" s="4" t="str">
        <f t="shared" si="8"/>
        <v>7.3-R0090C0360-1</v>
      </c>
      <c r="C291" s="4">
        <v>7.3</v>
      </c>
      <c r="D291" s="8" t="s">
        <v>31</v>
      </c>
      <c r="E291" s="8" t="s">
        <v>92</v>
      </c>
      <c r="F291" s="4" t="str">
        <f t="shared" si="9"/>
        <v>R0090C0360</v>
      </c>
      <c r="G291" s="4" t="s">
        <v>239</v>
      </c>
      <c r="H291" s="4" t="s">
        <v>242</v>
      </c>
      <c r="I291" s="4"/>
      <c r="J291" s="4"/>
      <c r="K291" s="4"/>
    </row>
    <row r="292" spans="2:11" x14ac:dyDescent="0.2">
      <c r="B292" s="4" t="str">
        <f t="shared" si="8"/>
        <v>7.3-R0090C0370-1</v>
      </c>
      <c r="C292" s="4">
        <v>7.3</v>
      </c>
      <c r="D292" s="8" t="s">
        <v>31</v>
      </c>
      <c r="E292" s="8" t="s">
        <v>94</v>
      </c>
      <c r="F292" s="4" t="str">
        <f t="shared" si="9"/>
        <v>R0090C0370</v>
      </c>
      <c r="G292" s="4" t="s">
        <v>239</v>
      </c>
      <c r="H292" s="4" t="s">
        <v>242</v>
      </c>
      <c r="I292" s="4"/>
      <c r="J292" s="4"/>
      <c r="K292" s="4"/>
    </row>
    <row r="293" spans="2:11" x14ac:dyDescent="0.2">
      <c r="B293" s="4" t="str">
        <f t="shared" si="8"/>
        <v>7.3-R0090C0380-1</v>
      </c>
      <c r="C293" s="4">
        <v>7.3</v>
      </c>
      <c r="D293" s="8" t="s">
        <v>31</v>
      </c>
      <c r="E293" s="8" t="s">
        <v>96</v>
      </c>
      <c r="F293" s="4" t="str">
        <f t="shared" si="9"/>
        <v>R0090C0380</v>
      </c>
      <c r="G293" s="4" t="s">
        <v>239</v>
      </c>
      <c r="H293" s="4" t="s">
        <v>242</v>
      </c>
      <c r="I293" s="4"/>
      <c r="J293" s="4"/>
      <c r="K293" s="4"/>
    </row>
    <row r="294" spans="2:11" x14ac:dyDescent="0.2">
      <c r="B294" s="4" t="str">
        <f t="shared" si="8"/>
        <v>7.3-R0090C0390-1</v>
      </c>
      <c r="C294" s="4">
        <v>7.3</v>
      </c>
      <c r="D294" s="8" t="s">
        <v>31</v>
      </c>
      <c r="E294" s="8" t="s">
        <v>98</v>
      </c>
      <c r="F294" s="4" t="str">
        <f t="shared" si="9"/>
        <v>R0090C0390</v>
      </c>
      <c r="G294" s="4" t="s">
        <v>239</v>
      </c>
      <c r="H294" s="4" t="s">
        <v>242</v>
      </c>
      <c r="I294" s="4"/>
      <c r="J294" s="4"/>
      <c r="K294" s="4"/>
    </row>
    <row r="295" spans="2:11" x14ac:dyDescent="0.2">
      <c r="B295" s="4" t="str">
        <f t="shared" si="8"/>
        <v>7.3-R0090C0400-1</v>
      </c>
      <c r="C295" s="4">
        <v>7.3</v>
      </c>
      <c r="D295" s="8" t="s">
        <v>31</v>
      </c>
      <c r="E295" s="8" t="s">
        <v>100</v>
      </c>
      <c r="F295" s="4" t="str">
        <f t="shared" si="9"/>
        <v>R0090C0400</v>
      </c>
      <c r="G295" s="4" t="s">
        <v>239</v>
      </c>
      <c r="H295" s="4" t="s">
        <v>242</v>
      </c>
      <c r="I295" s="4"/>
      <c r="J295" s="4"/>
      <c r="K295" s="4"/>
    </row>
    <row r="296" spans="2:11" x14ac:dyDescent="0.2">
      <c r="B296" s="4" t="str">
        <f t="shared" si="8"/>
        <v>7.3-R0090C0410-1</v>
      </c>
      <c r="C296" s="4">
        <v>7.3</v>
      </c>
      <c r="D296" s="8" t="s">
        <v>31</v>
      </c>
      <c r="E296" s="8" t="s">
        <v>102</v>
      </c>
      <c r="F296" s="4" t="str">
        <f t="shared" si="9"/>
        <v>R0090C0410</v>
      </c>
      <c r="G296" s="4" t="s">
        <v>239</v>
      </c>
      <c r="H296" s="4" t="s">
        <v>242</v>
      </c>
      <c r="I296" s="4"/>
      <c r="J296" s="4"/>
      <c r="K296" s="4"/>
    </row>
    <row r="297" spans="2:11" x14ac:dyDescent="0.2">
      <c r="B297" s="4" t="str">
        <f t="shared" si="8"/>
        <v>7.3-R0090C0420-1</v>
      </c>
      <c r="C297" s="4">
        <v>7.3</v>
      </c>
      <c r="D297" s="8" t="s">
        <v>31</v>
      </c>
      <c r="E297" s="8" t="s">
        <v>104</v>
      </c>
      <c r="F297" s="4" t="str">
        <f t="shared" si="9"/>
        <v>R0090C0420</v>
      </c>
      <c r="G297" s="4" t="s">
        <v>239</v>
      </c>
      <c r="H297" s="4" t="s">
        <v>242</v>
      </c>
      <c r="I297" s="4"/>
      <c r="J297" s="4"/>
      <c r="K297" s="4"/>
    </row>
    <row r="298" spans="2:11" x14ac:dyDescent="0.2">
      <c r="B298" s="4" t="str">
        <f t="shared" si="8"/>
        <v>7.3-R0100C0010-1</v>
      </c>
      <c r="C298" s="4">
        <v>7.3</v>
      </c>
      <c r="D298" s="8" t="s">
        <v>32</v>
      </c>
      <c r="E298" s="8" t="s">
        <v>8</v>
      </c>
      <c r="F298" s="4" t="str">
        <f t="shared" si="9"/>
        <v>R0100C0010</v>
      </c>
      <c r="G298" s="4" t="s">
        <v>239</v>
      </c>
      <c r="H298" s="4" t="s">
        <v>243</v>
      </c>
      <c r="I298" s="4"/>
      <c r="J298" s="9" t="s">
        <v>244</v>
      </c>
      <c r="K298" s="4"/>
    </row>
    <row r="299" spans="2:11" x14ac:dyDescent="0.2">
      <c r="B299" s="4" t="str">
        <f t="shared" si="8"/>
        <v>7.3-R0100C0020-1</v>
      </c>
      <c r="C299" s="4">
        <v>7.3</v>
      </c>
      <c r="D299" s="8" t="s">
        <v>32</v>
      </c>
      <c r="E299" s="8" t="s">
        <v>24</v>
      </c>
      <c r="F299" s="4" t="str">
        <f t="shared" si="9"/>
        <v>R0100C0020</v>
      </c>
      <c r="G299" s="4" t="s">
        <v>239</v>
      </c>
      <c r="H299" s="4" t="s">
        <v>243</v>
      </c>
      <c r="I299" s="4"/>
      <c r="J299" s="9" t="s">
        <v>244</v>
      </c>
      <c r="K299" s="4"/>
    </row>
    <row r="300" spans="2:11" x14ac:dyDescent="0.2">
      <c r="B300" s="4" t="str">
        <f t="shared" si="8"/>
        <v>7.3-R0100C0030-1</v>
      </c>
      <c r="C300" s="4">
        <v>7.3</v>
      </c>
      <c r="D300" s="8" t="s">
        <v>32</v>
      </c>
      <c r="E300" s="8" t="s">
        <v>25</v>
      </c>
      <c r="F300" s="4" t="str">
        <f t="shared" si="9"/>
        <v>R0100C0030</v>
      </c>
      <c r="G300" s="4" t="s">
        <v>239</v>
      </c>
      <c r="H300" s="4" t="s">
        <v>243</v>
      </c>
      <c r="I300" s="4"/>
      <c r="J300" s="9" t="s">
        <v>244</v>
      </c>
      <c r="K300" s="4"/>
    </row>
    <row r="301" spans="2:11" x14ac:dyDescent="0.2">
      <c r="B301" s="4" t="str">
        <f t="shared" si="8"/>
        <v>7.3-R0100C0040-1</v>
      </c>
      <c r="C301" s="4">
        <v>7.3</v>
      </c>
      <c r="D301" s="8" t="s">
        <v>32</v>
      </c>
      <c r="E301" s="8" t="s">
        <v>26</v>
      </c>
      <c r="F301" s="4" t="str">
        <f t="shared" si="9"/>
        <v>R0100C0040</v>
      </c>
      <c r="G301" s="4" t="s">
        <v>239</v>
      </c>
      <c r="H301" s="4" t="s">
        <v>243</v>
      </c>
      <c r="I301" s="4"/>
      <c r="J301" s="9" t="s">
        <v>244</v>
      </c>
      <c r="K301" s="4"/>
    </row>
    <row r="302" spans="2:11" x14ac:dyDescent="0.2">
      <c r="B302" s="4" t="str">
        <f t="shared" si="8"/>
        <v>7.3-R0100C0050-1</v>
      </c>
      <c r="C302" s="4">
        <v>7.3</v>
      </c>
      <c r="D302" s="8" t="s">
        <v>32</v>
      </c>
      <c r="E302" s="8" t="s">
        <v>27</v>
      </c>
      <c r="F302" s="4" t="str">
        <f t="shared" si="9"/>
        <v>R0100C0050</v>
      </c>
      <c r="G302" s="4" t="s">
        <v>239</v>
      </c>
      <c r="H302" s="4" t="s">
        <v>243</v>
      </c>
      <c r="I302" s="4"/>
      <c r="J302" s="9" t="s">
        <v>244</v>
      </c>
      <c r="K302" s="4"/>
    </row>
    <row r="303" spans="2:11" x14ac:dyDescent="0.2">
      <c r="B303" s="4" t="str">
        <f t="shared" si="8"/>
        <v>7.3-R0100C0060-1</v>
      </c>
      <c r="C303" s="4">
        <v>7.3</v>
      </c>
      <c r="D303" s="8" t="s">
        <v>32</v>
      </c>
      <c r="E303" s="8" t="s">
        <v>28</v>
      </c>
      <c r="F303" s="4" t="str">
        <f t="shared" si="9"/>
        <v>R0100C0060</v>
      </c>
      <c r="G303" s="4" t="s">
        <v>239</v>
      </c>
      <c r="H303" s="4" t="s">
        <v>243</v>
      </c>
      <c r="I303" s="4"/>
      <c r="J303" s="9" t="s">
        <v>244</v>
      </c>
      <c r="K303" s="4"/>
    </row>
    <row r="304" spans="2:11" x14ac:dyDescent="0.2">
      <c r="B304" s="4" t="str">
        <f t="shared" si="8"/>
        <v>7.3-R0100C0070-1</v>
      </c>
      <c r="C304" s="4">
        <v>7.3</v>
      </c>
      <c r="D304" s="8" t="s">
        <v>32</v>
      </c>
      <c r="E304" s="8" t="s">
        <v>29</v>
      </c>
      <c r="F304" s="4" t="str">
        <f t="shared" si="9"/>
        <v>R0100C0070</v>
      </c>
      <c r="G304" s="4" t="s">
        <v>239</v>
      </c>
      <c r="H304" s="4" t="s">
        <v>243</v>
      </c>
      <c r="I304" s="4"/>
      <c r="J304" s="9" t="s">
        <v>244</v>
      </c>
      <c r="K304" s="4"/>
    </row>
    <row r="305" spans="2:11" x14ac:dyDescent="0.2">
      <c r="B305" s="4" t="str">
        <f t="shared" si="8"/>
        <v>7.3-R0100C0080-1</v>
      </c>
      <c r="C305" s="4">
        <v>7.3</v>
      </c>
      <c r="D305" s="8" t="s">
        <v>32</v>
      </c>
      <c r="E305" s="8" t="s">
        <v>30</v>
      </c>
      <c r="F305" s="4" t="str">
        <f t="shared" si="9"/>
        <v>R0100C0080</v>
      </c>
      <c r="G305" s="4" t="s">
        <v>239</v>
      </c>
      <c r="H305" s="4" t="s">
        <v>243</v>
      </c>
      <c r="I305" s="4"/>
      <c r="J305" s="9" t="s">
        <v>244</v>
      </c>
      <c r="K305" s="4"/>
    </row>
    <row r="306" spans="2:11" x14ac:dyDescent="0.2">
      <c r="B306" s="4" t="str">
        <f t="shared" si="8"/>
        <v>7.3-R0100C0090-1</v>
      </c>
      <c r="C306" s="4">
        <v>7.3</v>
      </c>
      <c r="D306" s="8" t="s">
        <v>32</v>
      </c>
      <c r="E306" s="8" t="s">
        <v>31</v>
      </c>
      <c r="F306" s="4" t="str">
        <f t="shared" si="9"/>
        <v>R0100C0090</v>
      </c>
      <c r="G306" s="4" t="s">
        <v>239</v>
      </c>
      <c r="H306" s="4" t="s">
        <v>243</v>
      </c>
      <c r="I306" s="4"/>
      <c r="J306" s="9" t="s">
        <v>244</v>
      </c>
      <c r="K306" s="4"/>
    </row>
    <row r="307" spans="2:11" x14ac:dyDescent="0.2">
      <c r="B307" s="4" t="str">
        <f t="shared" si="8"/>
        <v>7.3-R0100C0100-1</v>
      </c>
      <c r="C307" s="4">
        <v>7.3</v>
      </c>
      <c r="D307" s="8" t="s">
        <v>32</v>
      </c>
      <c r="E307" s="8" t="s">
        <v>32</v>
      </c>
      <c r="F307" s="4" t="str">
        <f t="shared" si="9"/>
        <v>R0100C0100</v>
      </c>
      <c r="G307" s="4" t="s">
        <v>239</v>
      </c>
      <c r="H307" s="4" t="s">
        <v>243</v>
      </c>
      <c r="I307" s="4"/>
      <c r="J307" s="9" t="s">
        <v>244</v>
      </c>
      <c r="K307" s="4"/>
    </row>
    <row r="308" spans="2:11" x14ac:dyDescent="0.2">
      <c r="B308" s="4" t="str">
        <f t="shared" si="8"/>
        <v>7.3-R0100C0110-1</v>
      </c>
      <c r="C308" s="4">
        <v>7.3</v>
      </c>
      <c r="D308" s="8" t="s">
        <v>32</v>
      </c>
      <c r="E308" s="8" t="s">
        <v>33</v>
      </c>
      <c r="F308" s="4" t="str">
        <f t="shared" si="9"/>
        <v>R0100C0110</v>
      </c>
      <c r="G308" s="4" t="s">
        <v>239</v>
      </c>
      <c r="H308" s="4" t="s">
        <v>243</v>
      </c>
      <c r="I308" s="4"/>
      <c r="J308" s="9" t="s">
        <v>244</v>
      </c>
      <c r="K308" s="4"/>
    </row>
    <row r="309" spans="2:11" x14ac:dyDescent="0.2">
      <c r="B309" s="4" t="str">
        <f t="shared" si="8"/>
        <v>7.3-R0100C0120-1</v>
      </c>
      <c r="C309" s="4">
        <v>7.3</v>
      </c>
      <c r="D309" s="8" t="s">
        <v>32</v>
      </c>
      <c r="E309" s="8" t="s">
        <v>34</v>
      </c>
      <c r="F309" s="4" t="str">
        <f t="shared" si="9"/>
        <v>R0100C0120</v>
      </c>
      <c r="G309" s="4" t="s">
        <v>239</v>
      </c>
      <c r="H309" s="4" t="s">
        <v>243</v>
      </c>
      <c r="I309" s="4"/>
      <c r="J309" s="9" t="s">
        <v>244</v>
      </c>
      <c r="K309" s="4"/>
    </row>
    <row r="310" spans="2:11" x14ac:dyDescent="0.2">
      <c r="B310" s="4" t="str">
        <f t="shared" si="8"/>
        <v>7.3-R0100C0130-1</v>
      </c>
      <c r="C310" s="4">
        <v>7.3</v>
      </c>
      <c r="D310" s="8" t="s">
        <v>32</v>
      </c>
      <c r="E310" s="8" t="s">
        <v>35</v>
      </c>
      <c r="F310" s="4" t="str">
        <f t="shared" si="9"/>
        <v>R0100C0130</v>
      </c>
      <c r="G310" s="4" t="s">
        <v>239</v>
      </c>
      <c r="H310" s="4" t="s">
        <v>243</v>
      </c>
      <c r="I310" s="4"/>
      <c r="J310" s="9" t="s">
        <v>244</v>
      </c>
      <c r="K310" s="4"/>
    </row>
    <row r="311" spans="2:11" x14ac:dyDescent="0.2">
      <c r="B311" s="4" t="str">
        <f t="shared" si="8"/>
        <v>7.3-R0100C0140-1</v>
      </c>
      <c r="C311" s="4">
        <v>7.3</v>
      </c>
      <c r="D311" s="8" t="s">
        <v>32</v>
      </c>
      <c r="E311" s="8" t="s">
        <v>36</v>
      </c>
      <c r="F311" s="4" t="str">
        <f t="shared" si="9"/>
        <v>R0100C0140</v>
      </c>
      <c r="G311" s="4" t="s">
        <v>239</v>
      </c>
      <c r="H311" s="4" t="s">
        <v>243</v>
      </c>
      <c r="I311" s="4"/>
      <c r="J311" s="9" t="s">
        <v>244</v>
      </c>
      <c r="K311" s="4"/>
    </row>
    <row r="312" spans="2:11" x14ac:dyDescent="0.2">
      <c r="B312" s="4" t="str">
        <f t="shared" si="8"/>
        <v>7.3-R0100C0150-1</v>
      </c>
      <c r="C312" s="4">
        <v>7.3</v>
      </c>
      <c r="D312" s="8" t="s">
        <v>32</v>
      </c>
      <c r="E312" s="8" t="s">
        <v>37</v>
      </c>
      <c r="F312" s="4" t="str">
        <f t="shared" si="9"/>
        <v>R0100C0150</v>
      </c>
      <c r="G312" s="4" t="s">
        <v>239</v>
      </c>
      <c r="H312" s="4" t="s">
        <v>243</v>
      </c>
      <c r="I312" s="4"/>
      <c r="J312" s="9" t="s">
        <v>244</v>
      </c>
      <c r="K312" s="4"/>
    </row>
    <row r="313" spans="2:11" x14ac:dyDescent="0.2">
      <c r="B313" s="4" t="str">
        <f t="shared" si="8"/>
        <v>7.3-R0100C0160-1</v>
      </c>
      <c r="C313" s="4">
        <v>7.3</v>
      </c>
      <c r="D313" s="8" t="s">
        <v>32</v>
      </c>
      <c r="E313" s="8" t="s">
        <v>38</v>
      </c>
      <c r="F313" s="4" t="str">
        <f t="shared" si="9"/>
        <v>R0100C0160</v>
      </c>
      <c r="G313" s="4" t="s">
        <v>239</v>
      </c>
      <c r="H313" s="4" t="s">
        <v>243</v>
      </c>
      <c r="I313" s="4"/>
      <c r="J313" s="9" t="s">
        <v>244</v>
      </c>
      <c r="K313" s="4"/>
    </row>
    <row r="314" spans="2:11" x14ac:dyDescent="0.2">
      <c r="B314" s="4" t="str">
        <f t="shared" si="8"/>
        <v>7.3-R0100C0170-1</v>
      </c>
      <c r="C314" s="4">
        <v>7.3</v>
      </c>
      <c r="D314" s="8" t="s">
        <v>32</v>
      </c>
      <c r="E314" s="8" t="s">
        <v>39</v>
      </c>
      <c r="F314" s="4" t="str">
        <f t="shared" si="9"/>
        <v>R0100C0170</v>
      </c>
      <c r="G314" s="4" t="s">
        <v>239</v>
      </c>
      <c r="H314" s="4" t="s">
        <v>243</v>
      </c>
      <c r="I314" s="4"/>
      <c r="J314" s="9" t="s">
        <v>244</v>
      </c>
      <c r="K314" s="4"/>
    </row>
    <row r="315" spans="2:11" x14ac:dyDescent="0.2">
      <c r="B315" s="4" t="str">
        <f t="shared" si="8"/>
        <v>7.3-R0100C0180-1</v>
      </c>
      <c r="C315" s="4">
        <v>7.3</v>
      </c>
      <c r="D315" s="8" t="s">
        <v>32</v>
      </c>
      <c r="E315" s="8" t="s">
        <v>56</v>
      </c>
      <c r="F315" s="4" t="str">
        <f t="shared" si="9"/>
        <v>R0100C0180</v>
      </c>
      <c r="G315" s="4" t="s">
        <v>239</v>
      </c>
      <c r="H315" s="4" t="s">
        <v>243</v>
      </c>
      <c r="I315" s="4"/>
      <c r="J315" s="9" t="s">
        <v>244</v>
      </c>
      <c r="K315" s="4"/>
    </row>
    <row r="316" spans="2:11" x14ac:dyDescent="0.2">
      <c r="B316" s="4" t="str">
        <f t="shared" si="8"/>
        <v>7.3-R0100C0190-1</v>
      </c>
      <c r="C316" s="4">
        <v>7.3</v>
      </c>
      <c r="D316" s="8" t="s">
        <v>32</v>
      </c>
      <c r="E316" s="8" t="s">
        <v>58</v>
      </c>
      <c r="F316" s="4" t="str">
        <f t="shared" si="9"/>
        <v>R0100C0190</v>
      </c>
      <c r="G316" s="4" t="s">
        <v>239</v>
      </c>
      <c r="H316" s="4" t="s">
        <v>243</v>
      </c>
      <c r="I316" s="4"/>
      <c r="J316" s="9" t="s">
        <v>244</v>
      </c>
      <c r="K316" s="4"/>
    </row>
    <row r="317" spans="2:11" x14ac:dyDescent="0.2">
      <c r="B317" s="4" t="str">
        <f t="shared" si="8"/>
        <v>7.3-R0100C0200-1</v>
      </c>
      <c r="C317" s="4">
        <v>7.3</v>
      </c>
      <c r="D317" s="8" t="s">
        <v>32</v>
      </c>
      <c r="E317" s="8" t="s">
        <v>60</v>
      </c>
      <c r="F317" s="4" t="str">
        <f t="shared" si="9"/>
        <v>R0100C0200</v>
      </c>
      <c r="G317" s="4" t="s">
        <v>239</v>
      </c>
      <c r="H317" s="4" t="s">
        <v>243</v>
      </c>
      <c r="I317" s="4"/>
      <c r="J317" s="9" t="s">
        <v>244</v>
      </c>
      <c r="K317" s="4"/>
    </row>
    <row r="318" spans="2:11" x14ac:dyDescent="0.2">
      <c r="B318" s="4" t="str">
        <f t="shared" si="8"/>
        <v>7.3-R0100C0210-1</v>
      </c>
      <c r="C318" s="4">
        <v>7.3</v>
      </c>
      <c r="D318" s="8" t="s">
        <v>32</v>
      </c>
      <c r="E318" s="8" t="s">
        <v>62</v>
      </c>
      <c r="F318" s="4" t="str">
        <f t="shared" si="9"/>
        <v>R0100C0210</v>
      </c>
      <c r="G318" s="4" t="s">
        <v>239</v>
      </c>
      <c r="H318" s="4" t="s">
        <v>243</v>
      </c>
      <c r="I318" s="4"/>
      <c r="J318" s="9" t="s">
        <v>244</v>
      </c>
      <c r="K318" s="4"/>
    </row>
    <row r="319" spans="2:11" x14ac:dyDescent="0.2">
      <c r="B319" s="4" t="str">
        <f t="shared" si="8"/>
        <v>7.3-R0100C0220-1</v>
      </c>
      <c r="C319" s="4">
        <v>7.3</v>
      </c>
      <c r="D319" s="8" t="s">
        <v>32</v>
      </c>
      <c r="E319" s="8" t="s">
        <v>64</v>
      </c>
      <c r="F319" s="4" t="str">
        <f t="shared" si="9"/>
        <v>R0100C0220</v>
      </c>
      <c r="G319" s="4" t="s">
        <v>239</v>
      </c>
      <c r="H319" s="4" t="s">
        <v>243</v>
      </c>
      <c r="I319" s="4"/>
      <c r="J319" s="9" t="s">
        <v>244</v>
      </c>
      <c r="K319" s="4"/>
    </row>
    <row r="320" spans="2:11" x14ac:dyDescent="0.2">
      <c r="B320" s="4" t="str">
        <f t="shared" si="8"/>
        <v>7.3-R0100C0230-1</v>
      </c>
      <c r="C320" s="4">
        <v>7.3</v>
      </c>
      <c r="D320" s="8" t="s">
        <v>32</v>
      </c>
      <c r="E320" s="8" t="s">
        <v>66</v>
      </c>
      <c r="F320" s="4" t="str">
        <f t="shared" si="9"/>
        <v>R0100C0230</v>
      </c>
      <c r="G320" s="4" t="s">
        <v>239</v>
      </c>
      <c r="H320" s="4" t="s">
        <v>243</v>
      </c>
      <c r="I320" s="4"/>
      <c r="J320" s="9" t="s">
        <v>244</v>
      </c>
      <c r="K320" s="4"/>
    </row>
    <row r="321" spans="2:11" x14ac:dyDescent="0.2">
      <c r="B321" s="4" t="str">
        <f t="shared" si="8"/>
        <v>7.3-R0100C0240-1</v>
      </c>
      <c r="C321" s="4">
        <v>7.3</v>
      </c>
      <c r="D321" s="8" t="s">
        <v>32</v>
      </c>
      <c r="E321" s="8" t="s">
        <v>68</v>
      </c>
      <c r="F321" s="4" t="str">
        <f t="shared" si="9"/>
        <v>R0100C0240</v>
      </c>
      <c r="G321" s="4" t="s">
        <v>239</v>
      </c>
      <c r="H321" s="4" t="s">
        <v>243</v>
      </c>
      <c r="I321" s="4"/>
      <c r="J321" s="9" t="s">
        <v>244</v>
      </c>
      <c r="K321" s="4"/>
    </row>
    <row r="322" spans="2:11" x14ac:dyDescent="0.2">
      <c r="B322" s="4" t="str">
        <f t="shared" ref="B322:B385" si="10">+C322&amp;"-"&amp;F322&amp;"-1"</f>
        <v>7.3-R0100C0250-1</v>
      </c>
      <c r="C322" s="4">
        <v>7.3</v>
      </c>
      <c r="D322" s="8" t="s">
        <v>32</v>
      </c>
      <c r="E322" s="8" t="s">
        <v>70</v>
      </c>
      <c r="F322" s="4" t="str">
        <f t="shared" ref="F322:F385" si="11">+"R"&amp;D322&amp;"C"&amp;E322</f>
        <v>R0100C0250</v>
      </c>
      <c r="G322" s="4" t="s">
        <v>239</v>
      </c>
      <c r="H322" s="4" t="s">
        <v>242</v>
      </c>
      <c r="I322" s="4"/>
      <c r="J322" s="4"/>
      <c r="K322" s="4"/>
    </row>
    <row r="323" spans="2:11" x14ac:dyDescent="0.2">
      <c r="B323" s="4" t="str">
        <f t="shared" si="10"/>
        <v>7.3-R0100C0260-1</v>
      </c>
      <c r="C323" s="4">
        <v>7.3</v>
      </c>
      <c r="D323" s="8" t="s">
        <v>32</v>
      </c>
      <c r="E323" s="8" t="s">
        <v>72</v>
      </c>
      <c r="F323" s="4" t="str">
        <f t="shared" si="11"/>
        <v>R0100C0260</v>
      </c>
      <c r="G323" s="4" t="s">
        <v>239</v>
      </c>
      <c r="H323" s="4" t="s">
        <v>242</v>
      </c>
      <c r="I323" s="4"/>
      <c r="J323" s="4"/>
      <c r="K323" s="4"/>
    </row>
    <row r="324" spans="2:11" x14ac:dyDescent="0.2">
      <c r="B324" s="4" t="str">
        <f t="shared" si="10"/>
        <v>7.3-R0100C0270-1</v>
      </c>
      <c r="C324" s="4">
        <v>7.3</v>
      </c>
      <c r="D324" s="8" t="s">
        <v>32</v>
      </c>
      <c r="E324" s="8" t="s">
        <v>74</v>
      </c>
      <c r="F324" s="4" t="str">
        <f t="shared" si="11"/>
        <v>R0100C0270</v>
      </c>
      <c r="G324" s="4" t="s">
        <v>239</v>
      </c>
      <c r="H324" s="4" t="s">
        <v>242</v>
      </c>
      <c r="I324" s="4"/>
      <c r="J324" s="4"/>
      <c r="K324" s="4"/>
    </row>
    <row r="325" spans="2:11" x14ac:dyDescent="0.2">
      <c r="B325" s="4" t="str">
        <f t="shared" si="10"/>
        <v>7.3-R0100C0280-1</v>
      </c>
      <c r="C325" s="4">
        <v>7.3</v>
      </c>
      <c r="D325" s="8" t="s">
        <v>32</v>
      </c>
      <c r="E325" s="8" t="s">
        <v>76</v>
      </c>
      <c r="F325" s="4" t="str">
        <f t="shared" si="11"/>
        <v>R0100C0280</v>
      </c>
      <c r="G325" s="4" t="s">
        <v>239</v>
      </c>
      <c r="H325" s="4" t="s">
        <v>242</v>
      </c>
      <c r="I325" s="4"/>
      <c r="J325" s="4"/>
      <c r="K325" s="4"/>
    </row>
    <row r="326" spans="2:11" x14ac:dyDescent="0.2">
      <c r="B326" s="4" t="str">
        <f t="shared" si="10"/>
        <v>7.3-R0100C0290-1</v>
      </c>
      <c r="C326" s="4">
        <v>7.3</v>
      </c>
      <c r="D326" s="8" t="s">
        <v>32</v>
      </c>
      <c r="E326" s="8" t="s">
        <v>78</v>
      </c>
      <c r="F326" s="4" t="str">
        <f t="shared" si="11"/>
        <v>R0100C0290</v>
      </c>
      <c r="G326" s="4" t="s">
        <v>239</v>
      </c>
      <c r="H326" s="4" t="s">
        <v>242</v>
      </c>
      <c r="I326" s="4"/>
      <c r="J326" s="4"/>
      <c r="K326" s="4"/>
    </row>
    <row r="327" spans="2:11" x14ac:dyDescent="0.2">
      <c r="B327" s="4" t="str">
        <f t="shared" si="10"/>
        <v>7.3-R0100C0300-1</v>
      </c>
      <c r="C327" s="4">
        <v>7.3</v>
      </c>
      <c r="D327" s="8" t="s">
        <v>32</v>
      </c>
      <c r="E327" s="8" t="s">
        <v>81</v>
      </c>
      <c r="F327" s="4" t="str">
        <f t="shared" si="11"/>
        <v>R0100C0300</v>
      </c>
      <c r="G327" s="4" t="s">
        <v>239</v>
      </c>
      <c r="H327" s="4" t="s">
        <v>242</v>
      </c>
      <c r="I327" s="4"/>
      <c r="J327" s="4"/>
      <c r="K327" s="4"/>
    </row>
    <row r="328" spans="2:11" x14ac:dyDescent="0.2">
      <c r="B328" s="4" t="str">
        <f t="shared" si="10"/>
        <v>7.3-R0100C0310-1</v>
      </c>
      <c r="C328" s="4">
        <v>7.3</v>
      </c>
      <c r="D328" s="8" t="s">
        <v>32</v>
      </c>
      <c r="E328" s="8" t="s">
        <v>84</v>
      </c>
      <c r="F328" s="4" t="str">
        <f t="shared" si="11"/>
        <v>R0100C0310</v>
      </c>
      <c r="G328" s="4" t="s">
        <v>239</v>
      </c>
      <c r="H328" s="4" t="s">
        <v>242</v>
      </c>
      <c r="I328" s="4"/>
      <c r="J328" s="4"/>
      <c r="K328" s="4"/>
    </row>
    <row r="329" spans="2:11" x14ac:dyDescent="0.2">
      <c r="B329" s="4" t="str">
        <f t="shared" si="10"/>
        <v>7.3-R0100C0320-1</v>
      </c>
      <c r="C329" s="4">
        <v>7.3</v>
      </c>
      <c r="D329" s="8" t="s">
        <v>32</v>
      </c>
      <c r="E329" s="8" t="s">
        <v>85</v>
      </c>
      <c r="F329" s="4" t="str">
        <f t="shared" si="11"/>
        <v>R0100C0320</v>
      </c>
      <c r="G329" s="4" t="s">
        <v>239</v>
      </c>
      <c r="H329" s="4" t="s">
        <v>242</v>
      </c>
      <c r="I329" s="4"/>
      <c r="J329" s="4"/>
      <c r="K329" s="4"/>
    </row>
    <row r="330" spans="2:11" x14ac:dyDescent="0.2">
      <c r="B330" s="4" t="str">
        <f t="shared" si="10"/>
        <v>7.3-R0100C0330-1</v>
      </c>
      <c r="C330" s="4">
        <v>7.3</v>
      </c>
      <c r="D330" s="8" t="s">
        <v>32</v>
      </c>
      <c r="E330" s="8" t="s">
        <v>86</v>
      </c>
      <c r="F330" s="4" t="str">
        <f t="shared" si="11"/>
        <v>R0100C0330</v>
      </c>
      <c r="G330" s="4" t="s">
        <v>239</v>
      </c>
      <c r="H330" s="4" t="s">
        <v>242</v>
      </c>
      <c r="I330" s="4"/>
      <c r="J330" s="4"/>
      <c r="K330" s="4"/>
    </row>
    <row r="331" spans="2:11" x14ac:dyDescent="0.2">
      <c r="B331" s="4" t="str">
        <f t="shared" si="10"/>
        <v>7.3-R0100C0340-1</v>
      </c>
      <c r="C331" s="4">
        <v>7.3</v>
      </c>
      <c r="D331" s="8" t="s">
        <v>32</v>
      </c>
      <c r="E331" s="8" t="s">
        <v>88</v>
      </c>
      <c r="F331" s="4" t="str">
        <f t="shared" si="11"/>
        <v>R0100C0340</v>
      </c>
      <c r="G331" s="4" t="s">
        <v>239</v>
      </c>
      <c r="H331" s="4" t="s">
        <v>242</v>
      </c>
      <c r="I331" s="4"/>
      <c r="J331" s="4"/>
      <c r="K331" s="4"/>
    </row>
    <row r="332" spans="2:11" x14ac:dyDescent="0.2">
      <c r="B332" s="4" t="str">
        <f t="shared" si="10"/>
        <v>7.3-R0100C0350-1</v>
      </c>
      <c r="C332" s="4">
        <v>7.3</v>
      </c>
      <c r="D332" s="8" t="s">
        <v>32</v>
      </c>
      <c r="E332" s="8" t="s">
        <v>90</v>
      </c>
      <c r="F332" s="4" t="str">
        <f t="shared" si="11"/>
        <v>R0100C0350</v>
      </c>
      <c r="G332" s="4" t="s">
        <v>239</v>
      </c>
      <c r="H332" s="4" t="s">
        <v>242</v>
      </c>
      <c r="I332" s="4"/>
      <c r="J332" s="4"/>
      <c r="K332" s="4"/>
    </row>
    <row r="333" spans="2:11" x14ac:dyDescent="0.2">
      <c r="B333" s="4" t="str">
        <f t="shared" si="10"/>
        <v>7.3-R0100C0360-1</v>
      </c>
      <c r="C333" s="4">
        <v>7.3</v>
      </c>
      <c r="D333" s="8" t="s">
        <v>32</v>
      </c>
      <c r="E333" s="8" t="s">
        <v>92</v>
      </c>
      <c r="F333" s="4" t="str">
        <f t="shared" si="11"/>
        <v>R0100C0360</v>
      </c>
      <c r="G333" s="4" t="s">
        <v>239</v>
      </c>
      <c r="H333" s="4" t="s">
        <v>242</v>
      </c>
      <c r="I333" s="4"/>
      <c r="J333" s="4"/>
      <c r="K333" s="4"/>
    </row>
    <row r="334" spans="2:11" x14ac:dyDescent="0.2">
      <c r="B334" s="4" t="str">
        <f t="shared" si="10"/>
        <v>7.3-R0100C0370-1</v>
      </c>
      <c r="C334" s="4">
        <v>7.3</v>
      </c>
      <c r="D334" s="8" t="s">
        <v>32</v>
      </c>
      <c r="E334" s="8" t="s">
        <v>94</v>
      </c>
      <c r="F334" s="4" t="str">
        <f t="shared" si="11"/>
        <v>R0100C0370</v>
      </c>
      <c r="G334" s="4" t="s">
        <v>239</v>
      </c>
      <c r="H334" s="4" t="s">
        <v>242</v>
      </c>
      <c r="I334" s="4"/>
      <c r="J334" s="4"/>
      <c r="K334" s="4"/>
    </row>
    <row r="335" spans="2:11" x14ac:dyDescent="0.2">
      <c r="B335" s="4" t="str">
        <f t="shared" si="10"/>
        <v>7.3-R0100C0380-1</v>
      </c>
      <c r="C335" s="4">
        <v>7.3</v>
      </c>
      <c r="D335" s="8" t="s">
        <v>32</v>
      </c>
      <c r="E335" s="8" t="s">
        <v>96</v>
      </c>
      <c r="F335" s="4" t="str">
        <f t="shared" si="11"/>
        <v>R0100C0380</v>
      </c>
      <c r="G335" s="4" t="s">
        <v>239</v>
      </c>
      <c r="H335" s="4" t="s">
        <v>242</v>
      </c>
      <c r="I335" s="4"/>
      <c r="J335" s="4"/>
      <c r="K335" s="4"/>
    </row>
    <row r="336" spans="2:11" x14ac:dyDescent="0.2">
      <c r="B336" s="4" t="str">
        <f t="shared" si="10"/>
        <v>7.3-R0100C0390-1</v>
      </c>
      <c r="C336" s="4">
        <v>7.3</v>
      </c>
      <c r="D336" s="8" t="s">
        <v>32</v>
      </c>
      <c r="E336" s="8" t="s">
        <v>98</v>
      </c>
      <c r="F336" s="4" t="str">
        <f t="shared" si="11"/>
        <v>R0100C0390</v>
      </c>
      <c r="G336" s="4" t="s">
        <v>239</v>
      </c>
      <c r="H336" s="4" t="s">
        <v>242</v>
      </c>
      <c r="I336" s="4"/>
      <c r="J336" s="4"/>
      <c r="K336" s="4"/>
    </row>
    <row r="337" spans="2:11" x14ac:dyDescent="0.2">
      <c r="B337" s="4" t="str">
        <f t="shared" si="10"/>
        <v>7.3-R0100C0400-1</v>
      </c>
      <c r="C337" s="4">
        <v>7.3</v>
      </c>
      <c r="D337" s="8" t="s">
        <v>32</v>
      </c>
      <c r="E337" s="8" t="s">
        <v>100</v>
      </c>
      <c r="F337" s="4" t="str">
        <f t="shared" si="11"/>
        <v>R0100C0400</v>
      </c>
      <c r="G337" s="4" t="s">
        <v>239</v>
      </c>
      <c r="H337" s="4" t="s">
        <v>242</v>
      </c>
      <c r="I337" s="4"/>
      <c r="J337" s="4"/>
      <c r="K337" s="4"/>
    </row>
    <row r="338" spans="2:11" x14ac:dyDescent="0.2">
      <c r="B338" s="4" t="str">
        <f t="shared" si="10"/>
        <v>7.3-R0100C0410-1</v>
      </c>
      <c r="C338" s="4">
        <v>7.3</v>
      </c>
      <c r="D338" s="8" t="s">
        <v>32</v>
      </c>
      <c r="E338" s="8" t="s">
        <v>102</v>
      </c>
      <c r="F338" s="4" t="str">
        <f t="shared" si="11"/>
        <v>R0100C0410</v>
      </c>
      <c r="G338" s="4" t="s">
        <v>239</v>
      </c>
      <c r="H338" s="4" t="s">
        <v>242</v>
      </c>
      <c r="I338" s="4"/>
      <c r="J338" s="4"/>
      <c r="K338" s="4"/>
    </row>
    <row r="339" spans="2:11" x14ac:dyDescent="0.2">
      <c r="B339" s="4" t="str">
        <f t="shared" si="10"/>
        <v>7.3-R0100C0420-1</v>
      </c>
      <c r="C339" s="4">
        <v>7.3</v>
      </c>
      <c r="D339" s="8" t="s">
        <v>32</v>
      </c>
      <c r="E339" s="8" t="s">
        <v>104</v>
      </c>
      <c r="F339" s="4" t="str">
        <f t="shared" si="11"/>
        <v>R0100C0420</v>
      </c>
      <c r="G339" s="4" t="s">
        <v>239</v>
      </c>
      <c r="H339" s="4" t="s">
        <v>242</v>
      </c>
      <c r="I339" s="4"/>
      <c r="J339" s="4"/>
      <c r="K339" s="4"/>
    </row>
    <row r="340" spans="2:11" x14ac:dyDescent="0.2">
      <c r="B340" s="4" t="str">
        <f t="shared" si="10"/>
        <v>7.3-R0110C0010-1</v>
      </c>
      <c r="C340" s="4">
        <v>7.3</v>
      </c>
      <c r="D340" s="8" t="s">
        <v>33</v>
      </c>
      <c r="E340" s="8" t="s">
        <v>8</v>
      </c>
      <c r="F340" s="4" t="str">
        <f t="shared" si="11"/>
        <v>R0110C0010</v>
      </c>
      <c r="G340" s="4" t="s">
        <v>239</v>
      </c>
      <c r="H340" s="4" t="s">
        <v>243</v>
      </c>
      <c r="I340" s="4"/>
      <c r="J340" s="9" t="s">
        <v>244</v>
      </c>
      <c r="K340" s="4"/>
    </row>
    <row r="341" spans="2:11" x14ac:dyDescent="0.2">
      <c r="B341" s="4" t="str">
        <f t="shared" si="10"/>
        <v>7.3-R0110C0020-1</v>
      </c>
      <c r="C341" s="4">
        <v>7.3</v>
      </c>
      <c r="D341" s="8" t="s">
        <v>33</v>
      </c>
      <c r="E341" s="8" t="s">
        <v>24</v>
      </c>
      <c r="F341" s="4" t="str">
        <f t="shared" si="11"/>
        <v>R0110C0020</v>
      </c>
      <c r="G341" s="4" t="s">
        <v>239</v>
      </c>
      <c r="H341" s="4" t="s">
        <v>243</v>
      </c>
      <c r="I341" s="4"/>
      <c r="J341" s="9" t="s">
        <v>244</v>
      </c>
      <c r="K341" s="4"/>
    </row>
    <row r="342" spans="2:11" x14ac:dyDescent="0.2">
      <c r="B342" s="4" t="str">
        <f t="shared" si="10"/>
        <v>7.3-R0110C0030-1</v>
      </c>
      <c r="C342" s="4">
        <v>7.3</v>
      </c>
      <c r="D342" s="8" t="s">
        <v>33</v>
      </c>
      <c r="E342" s="8" t="s">
        <v>25</v>
      </c>
      <c r="F342" s="4" t="str">
        <f t="shared" si="11"/>
        <v>R0110C0030</v>
      </c>
      <c r="G342" s="4" t="s">
        <v>239</v>
      </c>
      <c r="H342" s="4" t="s">
        <v>243</v>
      </c>
      <c r="I342" s="4"/>
      <c r="J342" s="9" t="s">
        <v>244</v>
      </c>
      <c r="K342" s="4"/>
    </row>
    <row r="343" spans="2:11" x14ac:dyDescent="0.2">
      <c r="B343" s="4" t="str">
        <f t="shared" si="10"/>
        <v>7.3-R0110C0040-1</v>
      </c>
      <c r="C343" s="4">
        <v>7.3</v>
      </c>
      <c r="D343" s="8" t="s">
        <v>33</v>
      </c>
      <c r="E343" s="8" t="s">
        <v>26</v>
      </c>
      <c r="F343" s="4" t="str">
        <f t="shared" si="11"/>
        <v>R0110C0040</v>
      </c>
      <c r="G343" s="4" t="s">
        <v>239</v>
      </c>
      <c r="H343" s="4" t="s">
        <v>243</v>
      </c>
      <c r="I343" s="4"/>
      <c r="J343" s="9" t="s">
        <v>244</v>
      </c>
      <c r="K343" s="4"/>
    </row>
    <row r="344" spans="2:11" x14ac:dyDescent="0.2">
      <c r="B344" s="4" t="str">
        <f t="shared" si="10"/>
        <v>7.3-R0110C0050-1</v>
      </c>
      <c r="C344" s="4">
        <v>7.3</v>
      </c>
      <c r="D344" s="8" t="s">
        <v>33</v>
      </c>
      <c r="E344" s="8" t="s">
        <v>27</v>
      </c>
      <c r="F344" s="4" t="str">
        <f t="shared" si="11"/>
        <v>R0110C0050</v>
      </c>
      <c r="G344" s="4" t="s">
        <v>239</v>
      </c>
      <c r="H344" s="4" t="s">
        <v>243</v>
      </c>
      <c r="I344" s="4"/>
      <c r="J344" s="9" t="s">
        <v>244</v>
      </c>
      <c r="K344" s="4"/>
    </row>
    <row r="345" spans="2:11" x14ac:dyDescent="0.2">
      <c r="B345" s="4" t="str">
        <f t="shared" si="10"/>
        <v>7.3-R0110C0060-1</v>
      </c>
      <c r="C345" s="4">
        <v>7.3</v>
      </c>
      <c r="D345" s="8" t="s">
        <v>33</v>
      </c>
      <c r="E345" s="8" t="s">
        <v>28</v>
      </c>
      <c r="F345" s="4" t="str">
        <f t="shared" si="11"/>
        <v>R0110C0060</v>
      </c>
      <c r="G345" s="4" t="s">
        <v>239</v>
      </c>
      <c r="H345" s="4" t="s">
        <v>243</v>
      </c>
      <c r="I345" s="4"/>
      <c r="J345" s="9" t="s">
        <v>244</v>
      </c>
      <c r="K345" s="4"/>
    </row>
    <row r="346" spans="2:11" x14ac:dyDescent="0.2">
      <c r="B346" s="4" t="str">
        <f t="shared" si="10"/>
        <v>7.3-R0110C0070-1</v>
      </c>
      <c r="C346" s="4">
        <v>7.3</v>
      </c>
      <c r="D346" s="8" t="s">
        <v>33</v>
      </c>
      <c r="E346" s="8" t="s">
        <v>29</v>
      </c>
      <c r="F346" s="4" t="str">
        <f t="shared" si="11"/>
        <v>R0110C0070</v>
      </c>
      <c r="G346" s="4" t="s">
        <v>239</v>
      </c>
      <c r="H346" s="4" t="s">
        <v>243</v>
      </c>
      <c r="I346" s="4"/>
      <c r="J346" s="9" t="s">
        <v>244</v>
      </c>
      <c r="K346" s="4"/>
    </row>
    <row r="347" spans="2:11" x14ac:dyDescent="0.2">
      <c r="B347" s="4" t="str">
        <f t="shared" si="10"/>
        <v>7.3-R0110C0080-1</v>
      </c>
      <c r="C347" s="4">
        <v>7.3</v>
      </c>
      <c r="D347" s="8" t="s">
        <v>33</v>
      </c>
      <c r="E347" s="8" t="s">
        <v>30</v>
      </c>
      <c r="F347" s="4" t="str">
        <f t="shared" si="11"/>
        <v>R0110C0080</v>
      </c>
      <c r="G347" s="4" t="s">
        <v>239</v>
      </c>
      <c r="H347" s="4" t="s">
        <v>243</v>
      </c>
      <c r="I347" s="4"/>
      <c r="J347" s="9" t="s">
        <v>244</v>
      </c>
      <c r="K347" s="4"/>
    </row>
    <row r="348" spans="2:11" x14ac:dyDescent="0.2">
      <c r="B348" s="4" t="str">
        <f t="shared" si="10"/>
        <v>7.3-R0110C0090-1</v>
      </c>
      <c r="C348" s="4">
        <v>7.3</v>
      </c>
      <c r="D348" s="8" t="s">
        <v>33</v>
      </c>
      <c r="E348" s="8" t="s">
        <v>31</v>
      </c>
      <c r="F348" s="4" t="str">
        <f t="shared" si="11"/>
        <v>R0110C0090</v>
      </c>
      <c r="G348" s="4" t="s">
        <v>239</v>
      </c>
      <c r="H348" s="4" t="s">
        <v>243</v>
      </c>
      <c r="I348" s="4"/>
      <c r="J348" s="9" t="s">
        <v>244</v>
      </c>
      <c r="K348" s="4"/>
    </row>
    <row r="349" spans="2:11" x14ac:dyDescent="0.2">
      <c r="B349" s="4" t="str">
        <f t="shared" si="10"/>
        <v>7.3-R0110C0100-1</v>
      </c>
      <c r="C349" s="4">
        <v>7.3</v>
      </c>
      <c r="D349" s="8" t="s">
        <v>33</v>
      </c>
      <c r="E349" s="8" t="s">
        <v>32</v>
      </c>
      <c r="F349" s="4" t="str">
        <f t="shared" si="11"/>
        <v>R0110C0100</v>
      </c>
      <c r="G349" s="4" t="s">
        <v>239</v>
      </c>
      <c r="H349" s="4" t="s">
        <v>243</v>
      </c>
      <c r="I349" s="4"/>
      <c r="J349" s="9" t="s">
        <v>244</v>
      </c>
      <c r="K349" s="4"/>
    </row>
    <row r="350" spans="2:11" x14ac:dyDescent="0.2">
      <c r="B350" s="4" t="str">
        <f t="shared" si="10"/>
        <v>7.3-R0110C0110-1</v>
      </c>
      <c r="C350" s="4">
        <v>7.3</v>
      </c>
      <c r="D350" s="8" t="s">
        <v>33</v>
      </c>
      <c r="E350" s="8" t="s">
        <v>33</v>
      </c>
      <c r="F350" s="4" t="str">
        <f t="shared" si="11"/>
        <v>R0110C0110</v>
      </c>
      <c r="G350" s="4" t="s">
        <v>239</v>
      </c>
      <c r="H350" s="4" t="s">
        <v>243</v>
      </c>
      <c r="I350" s="4"/>
      <c r="J350" s="9" t="s">
        <v>244</v>
      </c>
      <c r="K350" s="4"/>
    </row>
    <row r="351" spans="2:11" x14ac:dyDescent="0.2">
      <c r="B351" s="4" t="str">
        <f t="shared" si="10"/>
        <v>7.3-R0110C0120-1</v>
      </c>
      <c r="C351" s="4">
        <v>7.3</v>
      </c>
      <c r="D351" s="8" t="s">
        <v>33</v>
      </c>
      <c r="E351" s="8" t="s">
        <v>34</v>
      </c>
      <c r="F351" s="4" t="str">
        <f t="shared" si="11"/>
        <v>R0110C0120</v>
      </c>
      <c r="G351" s="4" t="s">
        <v>239</v>
      </c>
      <c r="H351" s="4" t="s">
        <v>243</v>
      </c>
      <c r="I351" s="4"/>
      <c r="J351" s="9" t="s">
        <v>244</v>
      </c>
      <c r="K351" s="4"/>
    </row>
    <row r="352" spans="2:11" x14ac:dyDescent="0.2">
      <c r="B352" s="4" t="str">
        <f t="shared" si="10"/>
        <v>7.3-R0110C0130-1</v>
      </c>
      <c r="C352" s="4">
        <v>7.3</v>
      </c>
      <c r="D352" s="8" t="s">
        <v>33</v>
      </c>
      <c r="E352" s="8" t="s">
        <v>35</v>
      </c>
      <c r="F352" s="4" t="str">
        <f t="shared" si="11"/>
        <v>R0110C0130</v>
      </c>
      <c r="G352" s="4" t="s">
        <v>239</v>
      </c>
      <c r="H352" s="4" t="s">
        <v>243</v>
      </c>
      <c r="I352" s="4"/>
      <c r="J352" s="9" t="s">
        <v>244</v>
      </c>
      <c r="K352" s="4"/>
    </row>
    <row r="353" spans="2:11" x14ac:dyDescent="0.2">
      <c r="B353" s="4" t="str">
        <f t="shared" si="10"/>
        <v>7.3-R0110C0140-1</v>
      </c>
      <c r="C353" s="4">
        <v>7.3</v>
      </c>
      <c r="D353" s="8" t="s">
        <v>33</v>
      </c>
      <c r="E353" s="8" t="s">
        <v>36</v>
      </c>
      <c r="F353" s="4" t="str">
        <f t="shared" si="11"/>
        <v>R0110C0140</v>
      </c>
      <c r="G353" s="4" t="s">
        <v>239</v>
      </c>
      <c r="H353" s="4" t="s">
        <v>243</v>
      </c>
      <c r="I353" s="4"/>
      <c r="J353" s="9" t="s">
        <v>244</v>
      </c>
      <c r="K353" s="4"/>
    </row>
    <row r="354" spans="2:11" x14ac:dyDescent="0.2">
      <c r="B354" s="4" t="str">
        <f t="shared" si="10"/>
        <v>7.3-R0110C0150-1</v>
      </c>
      <c r="C354" s="4">
        <v>7.3</v>
      </c>
      <c r="D354" s="8" t="s">
        <v>33</v>
      </c>
      <c r="E354" s="8" t="s">
        <v>37</v>
      </c>
      <c r="F354" s="4" t="str">
        <f t="shared" si="11"/>
        <v>R0110C0150</v>
      </c>
      <c r="G354" s="4" t="s">
        <v>239</v>
      </c>
      <c r="H354" s="4" t="s">
        <v>243</v>
      </c>
      <c r="I354" s="4"/>
      <c r="J354" s="9" t="s">
        <v>244</v>
      </c>
      <c r="K354" s="4"/>
    </row>
    <row r="355" spans="2:11" x14ac:dyDescent="0.2">
      <c r="B355" s="4" t="str">
        <f t="shared" si="10"/>
        <v>7.3-R0110C0160-1</v>
      </c>
      <c r="C355" s="4">
        <v>7.3</v>
      </c>
      <c r="D355" s="8" t="s">
        <v>33</v>
      </c>
      <c r="E355" s="8" t="s">
        <v>38</v>
      </c>
      <c r="F355" s="4" t="str">
        <f t="shared" si="11"/>
        <v>R0110C0160</v>
      </c>
      <c r="G355" s="4" t="s">
        <v>239</v>
      </c>
      <c r="H355" s="4" t="s">
        <v>243</v>
      </c>
      <c r="I355" s="4"/>
      <c r="J355" s="9" t="s">
        <v>244</v>
      </c>
      <c r="K355" s="4"/>
    </row>
    <row r="356" spans="2:11" x14ac:dyDescent="0.2">
      <c r="B356" s="4" t="str">
        <f t="shared" si="10"/>
        <v>7.3-R0110C0170-1</v>
      </c>
      <c r="C356" s="4">
        <v>7.3</v>
      </c>
      <c r="D356" s="8" t="s">
        <v>33</v>
      </c>
      <c r="E356" s="8" t="s">
        <v>39</v>
      </c>
      <c r="F356" s="4" t="str">
        <f t="shared" si="11"/>
        <v>R0110C0170</v>
      </c>
      <c r="G356" s="4" t="s">
        <v>239</v>
      </c>
      <c r="H356" s="4" t="s">
        <v>243</v>
      </c>
      <c r="I356" s="4"/>
      <c r="J356" s="9" t="s">
        <v>244</v>
      </c>
      <c r="K356" s="4"/>
    </row>
    <row r="357" spans="2:11" x14ac:dyDescent="0.2">
      <c r="B357" s="4" t="str">
        <f t="shared" si="10"/>
        <v>7.3-R0110C0180-1</v>
      </c>
      <c r="C357" s="4">
        <v>7.3</v>
      </c>
      <c r="D357" s="8" t="s">
        <v>33</v>
      </c>
      <c r="E357" s="8" t="s">
        <v>56</v>
      </c>
      <c r="F357" s="4" t="str">
        <f t="shared" si="11"/>
        <v>R0110C0180</v>
      </c>
      <c r="G357" s="4" t="s">
        <v>239</v>
      </c>
      <c r="H357" s="4" t="s">
        <v>243</v>
      </c>
      <c r="I357" s="4"/>
      <c r="J357" s="9" t="s">
        <v>244</v>
      </c>
      <c r="K357" s="4"/>
    </row>
    <row r="358" spans="2:11" x14ac:dyDescent="0.2">
      <c r="B358" s="4" t="str">
        <f t="shared" si="10"/>
        <v>7.3-R0110C0190-1</v>
      </c>
      <c r="C358" s="4">
        <v>7.3</v>
      </c>
      <c r="D358" s="8" t="s">
        <v>33</v>
      </c>
      <c r="E358" s="8" t="s">
        <v>58</v>
      </c>
      <c r="F358" s="4" t="str">
        <f t="shared" si="11"/>
        <v>R0110C0190</v>
      </c>
      <c r="G358" s="4" t="s">
        <v>239</v>
      </c>
      <c r="H358" s="4" t="s">
        <v>243</v>
      </c>
      <c r="I358" s="4"/>
      <c r="J358" s="9" t="s">
        <v>244</v>
      </c>
      <c r="K358" s="4"/>
    </row>
    <row r="359" spans="2:11" x14ac:dyDescent="0.2">
      <c r="B359" s="4" t="str">
        <f t="shared" si="10"/>
        <v>7.3-R0110C0200-1</v>
      </c>
      <c r="C359" s="4">
        <v>7.3</v>
      </c>
      <c r="D359" s="8" t="s">
        <v>33</v>
      </c>
      <c r="E359" s="8" t="s">
        <v>60</v>
      </c>
      <c r="F359" s="4" t="str">
        <f t="shared" si="11"/>
        <v>R0110C0200</v>
      </c>
      <c r="G359" s="4" t="s">
        <v>239</v>
      </c>
      <c r="H359" s="4" t="s">
        <v>243</v>
      </c>
      <c r="I359" s="4"/>
      <c r="J359" s="9" t="s">
        <v>244</v>
      </c>
      <c r="K359" s="4"/>
    </row>
    <row r="360" spans="2:11" x14ac:dyDescent="0.2">
      <c r="B360" s="4" t="str">
        <f t="shared" si="10"/>
        <v>7.3-R0110C0210-1</v>
      </c>
      <c r="C360" s="4">
        <v>7.3</v>
      </c>
      <c r="D360" s="8" t="s">
        <v>33</v>
      </c>
      <c r="E360" s="8" t="s">
        <v>62</v>
      </c>
      <c r="F360" s="4" t="str">
        <f t="shared" si="11"/>
        <v>R0110C0210</v>
      </c>
      <c r="G360" s="4" t="s">
        <v>239</v>
      </c>
      <c r="H360" s="4" t="s">
        <v>243</v>
      </c>
      <c r="I360" s="4"/>
      <c r="J360" s="9" t="s">
        <v>244</v>
      </c>
      <c r="K360" s="4"/>
    </row>
    <row r="361" spans="2:11" x14ac:dyDescent="0.2">
      <c r="B361" s="4" t="str">
        <f t="shared" si="10"/>
        <v>7.3-R0110C0220-1</v>
      </c>
      <c r="C361" s="4">
        <v>7.3</v>
      </c>
      <c r="D361" s="8" t="s">
        <v>33</v>
      </c>
      <c r="E361" s="8" t="s">
        <v>64</v>
      </c>
      <c r="F361" s="4" t="str">
        <f t="shared" si="11"/>
        <v>R0110C0220</v>
      </c>
      <c r="G361" s="4" t="s">
        <v>239</v>
      </c>
      <c r="H361" s="4" t="s">
        <v>243</v>
      </c>
      <c r="I361" s="4"/>
      <c r="J361" s="9" t="s">
        <v>244</v>
      </c>
      <c r="K361" s="4"/>
    </row>
    <row r="362" spans="2:11" x14ac:dyDescent="0.2">
      <c r="B362" s="4" t="str">
        <f t="shared" si="10"/>
        <v>7.3-R0110C0230-1</v>
      </c>
      <c r="C362" s="4">
        <v>7.3</v>
      </c>
      <c r="D362" s="8" t="s">
        <v>33</v>
      </c>
      <c r="E362" s="8" t="s">
        <v>66</v>
      </c>
      <c r="F362" s="4" t="str">
        <f t="shared" si="11"/>
        <v>R0110C0230</v>
      </c>
      <c r="G362" s="4" t="s">
        <v>239</v>
      </c>
      <c r="H362" s="4" t="s">
        <v>243</v>
      </c>
      <c r="I362" s="4"/>
      <c r="J362" s="9" t="s">
        <v>244</v>
      </c>
      <c r="K362" s="4"/>
    </row>
    <row r="363" spans="2:11" x14ac:dyDescent="0.2">
      <c r="B363" s="4" t="str">
        <f t="shared" si="10"/>
        <v>7.3-R0110C0240-1</v>
      </c>
      <c r="C363" s="4">
        <v>7.3</v>
      </c>
      <c r="D363" s="8" t="s">
        <v>33</v>
      </c>
      <c r="E363" s="8" t="s">
        <v>68</v>
      </c>
      <c r="F363" s="4" t="str">
        <f t="shared" si="11"/>
        <v>R0110C0240</v>
      </c>
      <c r="G363" s="4" t="s">
        <v>239</v>
      </c>
      <c r="H363" s="4" t="s">
        <v>243</v>
      </c>
      <c r="I363" s="4"/>
      <c r="J363" s="9" t="s">
        <v>244</v>
      </c>
      <c r="K363" s="4"/>
    </row>
    <row r="364" spans="2:11" x14ac:dyDescent="0.2">
      <c r="B364" s="4" t="str">
        <f t="shared" si="10"/>
        <v>7.3-R0110C0250-1</v>
      </c>
      <c r="C364" s="4">
        <v>7.3</v>
      </c>
      <c r="D364" s="8" t="s">
        <v>33</v>
      </c>
      <c r="E364" s="8" t="s">
        <v>70</v>
      </c>
      <c r="F364" s="4" t="str">
        <f t="shared" si="11"/>
        <v>R0110C0250</v>
      </c>
      <c r="G364" s="4" t="s">
        <v>239</v>
      </c>
      <c r="H364" s="4" t="s">
        <v>242</v>
      </c>
      <c r="I364" s="4"/>
      <c r="J364" s="4"/>
      <c r="K364" s="4"/>
    </row>
    <row r="365" spans="2:11" x14ac:dyDescent="0.2">
      <c r="B365" s="4" t="str">
        <f t="shared" si="10"/>
        <v>7.3-R0110C0260-1</v>
      </c>
      <c r="C365" s="4">
        <v>7.3</v>
      </c>
      <c r="D365" s="8" t="s">
        <v>33</v>
      </c>
      <c r="E365" s="8" t="s">
        <v>72</v>
      </c>
      <c r="F365" s="4" t="str">
        <f t="shared" si="11"/>
        <v>R0110C0260</v>
      </c>
      <c r="G365" s="4" t="s">
        <v>239</v>
      </c>
      <c r="H365" s="4" t="s">
        <v>242</v>
      </c>
      <c r="I365" s="4"/>
      <c r="J365" s="4"/>
      <c r="K365" s="4"/>
    </row>
    <row r="366" spans="2:11" x14ac:dyDescent="0.2">
      <c r="B366" s="4" t="str">
        <f t="shared" si="10"/>
        <v>7.3-R0110C0270-1</v>
      </c>
      <c r="C366" s="4">
        <v>7.3</v>
      </c>
      <c r="D366" s="8" t="s">
        <v>33</v>
      </c>
      <c r="E366" s="8" t="s">
        <v>74</v>
      </c>
      <c r="F366" s="4" t="str">
        <f t="shared" si="11"/>
        <v>R0110C0270</v>
      </c>
      <c r="G366" s="4" t="s">
        <v>239</v>
      </c>
      <c r="H366" s="4" t="s">
        <v>242</v>
      </c>
      <c r="I366" s="4"/>
      <c r="J366" s="4"/>
      <c r="K366" s="4"/>
    </row>
    <row r="367" spans="2:11" x14ac:dyDescent="0.2">
      <c r="B367" s="4" t="str">
        <f t="shared" si="10"/>
        <v>7.3-R0110C0280-1</v>
      </c>
      <c r="C367" s="4">
        <v>7.3</v>
      </c>
      <c r="D367" s="8" t="s">
        <v>33</v>
      </c>
      <c r="E367" s="8" t="s">
        <v>76</v>
      </c>
      <c r="F367" s="4" t="str">
        <f t="shared" si="11"/>
        <v>R0110C0280</v>
      </c>
      <c r="G367" s="4" t="s">
        <v>239</v>
      </c>
      <c r="H367" s="4" t="s">
        <v>242</v>
      </c>
      <c r="I367" s="4"/>
      <c r="J367" s="4"/>
      <c r="K367" s="4"/>
    </row>
    <row r="368" spans="2:11" x14ac:dyDescent="0.2">
      <c r="B368" s="4" t="str">
        <f t="shared" si="10"/>
        <v>7.3-R0110C0290-1</v>
      </c>
      <c r="C368" s="4">
        <v>7.3</v>
      </c>
      <c r="D368" s="8" t="s">
        <v>33</v>
      </c>
      <c r="E368" s="8" t="s">
        <v>78</v>
      </c>
      <c r="F368" s="4" t="str">
        <f t="shared" si="11"/>
        <v>R0110C0290</v>
      </c>
      <c r="G368" s="4" t="s">
        <v>239</v>
      </c>
      <c r="H368" s="4" t="s">
        <v>242</v>
      </c>
      <c r="I368" s="4"/>
      <c r="J368" s="4"/>
      <c r="K368" s="4"/>
    </row>
    <row r="369" spans="2:11" x14ac:dyDescent="0.2">
      <c r="B369" s="4" t="str">
        <f t="shared" si="10"/>
        <v>7.3-R0110C0300-1</v>
      </c>
      <c r="C369" s="4">
        <v>7.3</v>
      </c>
      <c r="D369" s="8" t="s">
        <v>33</v>
      </c>
      <c r="E369" s="8" t="s">
        <v>81</v>
      </c>
      <c r="F369" s="4" t="str">
        <f t="shared" si="11"/>
        <v>R0110C0300</v>
      </c>
      <c r="G369" s="4" t="s">
        <v>239</v>
      </c>
      <c r="H369" s="4" t="s">
        <v>242</v>
      </c>
      <c r="I369" s="4"/>
      <c r="J369" s="4"/>
      <c r="K369" s="4"/>
    </row>
    <row r="370" spans="2:11" x14ac:dyDescent="0.2">
      <c r="B370" s="4" t="str">
        <f t="shared" si="10"/>
        <v>7.3-R0110C0310-1</v>
      </c>
      <c r="C370" s="4">
        <v>7.3</v>
      </c>
      <c r="D370" s="8" t="s">
        <v>33</v>
      </c>
      <c r="E370" s="8" t="s">
        <v>84</v>
      </c>
      <c r="F370" s="4" t="str">
        <f t="shared" si="11"/>
        <v>R0110C0310</v>
      </c>
      <c r="G370" s="4" t="s">
        <v>239</v>
      </c>
      <c r="H370" s="4" t="s">
        <v>242</v>
      </c>
      <c r="I370" s="4"/>
      <c r="J370" s="4"/>
      <c r="K370" s="4"/>
    </row>
    <row r="371" spans="2:11" x14ac:dyDescent="0.2">
      <c r="B371" s="4" t="str">
        <f t="shared" si="10"/>
        <v>7.3-R0110C0320-1</v>
      </c>
      <c r="C371" s="4">
        <v>7.3</v>
      </c>
      <c r="D371" s="8" t="s">
        <v>33</v>
      </c>
      <c r="E371" s="8" t="s">
        <v>85</v>
      </c>
      <c r="F371" s="4" t="str">
        <f t="shared" si="11"/>
        <v>R0110C0320</v>
      </c>
      <c r="G371" s="4" t="s">
        <v>239</v>
      </c>
      <c r="H371" s="4" t="s">
        <v>242</v>
      </c>
      <c r="I371" s="4"/>
      <c r="J371" s="4"/>
      <c r="K371" s="4"/>
    </row>
    <row r="372" spans="2:11" x14ac:dyDescent="0.2">
      <c r="B372" s="4" t="str">
        <f t="shared" si="10"/>
        <v>7.3-R0110C0330-1</v>
      </c>
      <c r="C372" s="4">
        <v>7.3</v>
      </c>
      <c r="D372" s="8" t="s">
        <v>33</v>
      </c>
      <c r="E372" s="8" t="s">
        <v>86</v>
      </c>
      <c r="F372" s="4" t="str">
        <f t="shared" si="11"/>
        <v>R0110C0330</v>
      </c>
      <c r="G372" s="4" t="s">
        <v>239</v>
      </c>
      <c r="H372" s="4" t="s">
        <v>242</v>
      </c>
      <c r="I372" s="4"/>
      <c r="J372" s="4"/>
      <c r="K372" s="4"/>
    </row>
    <row r="373" spans="2:11" x14ac:dyDescent="0.2">
      <c r="B373" s="4" t="str">
        <f t="shared" si="10"/>
        <v>7.3-R0110C0340-1</v>
      </c>
      <c r="C373" s="4">
        <v>7.3</v>
      </c>
      <c r="D373" s="8" t="s">
        <v>33</v>
      </c>
      <c r="E373" s="8" t="s">
        <v>88</v>
      </c>
      <c r="F373" s="4" t="str">
        <f t="shared" si="11"/>
        <v>R0110C0340</v>
      </c>
      <c r="G373" s="4" t="s">
        <v>239</v>
      </c>
      <c r="H373" s="4" t="s">
        <v>242</v>
      </c>
      <c r="I373" s="4"/>
      <c r="J373" s="4"/>
      <c r="K373" s="4"/>
    </row>
    <row r="374" spans="2:11" x14ac:dyDescent="0.2">
      <c r="B374" s="4" t="str">
        <f t="shared" si="10"/>
        <v>7.3-R0110C0350-1</v>
      </c>
      <c r="C374" s="4">
        <v>7.3</v>
      </c>
      <c r="D374" s="8" t="s">
        <v>33</v>
      </c>
      <c r="E374" s="8" t="s">
        <v>90</v>
      </c>
      <c r="F374" s="4" t="str">
        <f t="shared" si="11"/>
        <v>R0110C0350</v>
      </c>
      <c r="G374" s="4" t="s">
        <v>239</v>
      </c>
      <c r="H374" s="4" t="s">
        <v>242</v>
      </c>
      <c r="I374" s="4"/>
      <c r="J374" s="4"/>
      <c r="K374" s="4"/>
    </row>
    <row r="375" spans="2:11" x14ac:dyDescent="0.2">
      <c r="B375" s="4" t="str">
        <f t="shared" si="10"/>
        <v>7.3-R0110C0360-1</v>
      </c>
      <c r="C375" s="4">
        <v>7.3</v>
      </c>
      <c r="D375" s="8" t="s">
        <v>33</v>
      </c>
      <c r="E375" s="8" t="s">
        <v>92</v>
      </c>
      <c r="F375" s="4" t="str">
        <f t="shared" si="11"/>
        <v>R0110C0360</v>
      </c>
      <c r="G375" s="4" t="s">
        <v>239</v>
      </c>
      <c r="H375" s="4" t="s">
        <v>242</v>
      </c>
      <c r="I375" s="4"/>
      <c r="J375" s="4"/>
      <c r="K375" s="4"/>
    </row>
    <row r="376" spans="2:11" x14ac:dyDescent="0.2">
      <c r="B376" s="4" t="str">
        <f t="shared" si="10"/>
        <v>7.3-R0110C0370-1</v>
      </c>
      <c r="C376" s="4">
        <v>7.3</v>
      </c>
      <c r="D376" s="8" t="s">
        <v>33</v>
      </c>
      <c r="E376" s="8" t="s">
        <v>94</v>
      </c>
      <c r="F376" s="4" t="str">
        <f t="shared" si="11"/>
        <v>R0110C0370</v>
      </c>
      <c r="G376" s="4" t="s">
        <v>239</v>
      </c>
      <c r="H376" s="4" t="s">
        <v>242</v>
      </c>
      <c r="I376" s="4"/>
      <c r="J376" s="4"/>
      <c r="K376" s="4"/>
    </row>
    <row r="377" spans="2:11" x14ac:dyDescent="0.2">
      <c r="B377" s="4" t="str">
        <f t="shared" si="10"/>
        <v>7.3-R0110C0380-1</v>
      </c>
      <c r="C377" s="4">
        <v>7.3</v>
      </c>
      <c r="D377" s="8" t="s">
        <v>33</v>
      </c>
      <c r="E377" s="8" t="s">
        <v>96</v>
      </c>
      <c r="F377" s="4" t="str">
        <f t="shared" si="11"/>
        <v>R0110C0380</v>
      </c>
      <c r="G377" s="4" t="s">
        <v>239</v>
      </c>
      <c r="H377" s="4" t="s">
        <v>242</v>
      </c>
      <c r="I377" s="4"/>
      <c r="J377" s="4"/>
      <c r="K377" s="4"/>
    </row>
    <row r="378" spans="2:11" x14ac:dyDescent="0.2">
      <c r="B378" s="4" t="str">
        <f t="shared" si="10"/>
        <v>7.3-R0110C0390-1</v>
      </c>
      <c r="C378" s="4">
        <v>7.3</v>
      </c>
      <c r="D378" s="8" t="s">
        <v>33</v>
      </c>
      <c r="E378" s="8" t="s">
        <v>98</v>
      </c>
      <c r="F378" s="4" t="str">
        <f t="shared" si="11"/>
        <v>R0110C0390</v>
      </c>
      <c r="G378" s="4" t="s">
        <v>239</v>
      </c>
      <c r="H378" s="4" t="s">
        <v>242</v>
      </c>
      <c r="I378" s="4"/>
      <c r="J378" s="4"/>
      <c r="K378" s="4"/>
    </row>
    <row r="379" spans="2:11" x14ac:dyDescent="0.2">
      <c r="B379" s="4" t="str">
        <f t="shared" si="10"/>
        <v>7.3-R0110C0400-1</v>
      </c>
      <c r="C379" s="4">
        <v>7.3</v>
      </c>
      <c r="D379" s="8" t="s">
        <v>33</v>
      </c>
      <c r="E379" s="8" t="s">
        <v>100</v>
      </c>
      <c r="F379" s="4" t="str">
        <f t="shared" si="11"/>
        <v>R0110C0400</v>
      </c>
      <c r="G379" s="4" t="s">
        <v>239</v>
      </c>
      <c r="H379" s="4" t="s">
        <v>242</v>
      </c>
      <c r="I379" s="4"/>
      <c r="J379" s="4"/>
      <c r="K379" s="4"/>
    </row>
    <row r="380" spans="2:11" x14ac:dyDescent="0.2">
      <c r="B380" s="4" t="str">
        <f t="shared" si="10"/>
        <v>7.3-R0110C0410-1</v>
      </c>
      <c r="C380" s="4">
        <v>7.3</v>
      </c>
      <c r="D380" s="8" t="s">
        <v>33</v>
      </c>
      <c r="E380" s="8" t="s">
        <v>102</v>
      </c>
      <c r="F380" s="4" t="str">
        <f t="shared" si="11"/>
        <v>R0110C0410</v>
      </c>
      <c r="G380" s="4" t="s">
        <v>239</v>
      </c>
      <c r="H380" s="4" t="s">
        <v>242</v>
      </c>
      <c r="I380" s="4"/>
      <c r="J380" s="4"/>
      <c r="K380" s="4"/>
    </row>
    <row r="381" spans="2:11" x14ac:dyDescent="0.2">
      <c r="B381" s="4" t="str">
        <f t="shared" si="10"/>
        <v>7.3-R0110C0420-1</v>
      </c>
      <c r="C381" s="4">
        <v>7.3</v>
      </c>
      <c r="D381" s="8" t="s">
        <v>33</v>
      </c>
      <c r="E381" s="8" t="s">
        <v>104</v>
      </c>
      <c r="F381" s="4" t="str">
        <f t="shared" si="11"/>
        <v>R0110C0420</v>
      </c>
      <c r="G381" s="4" t="s">
        <v>239</v>
      </c>
      <c r="H381" s="4" t="s">
        <v>242</v>
      </c>
      <c r="I381" s="4"/>
      <c r="J381" s="4"/>
      <c r="K381" s="4"/>
    </row>
    <row r="382" spans="2:11" x14ac:dyDescent="0.2">
      <c r="B382" s="4" t="str">
        <f t="shared" si="10"/>
        <v>7.3-R0120C0010-1</v>
      </c>
      <c r="C382" s="4">
        <v>7.3</v>
      </c>
      <c r="D382" s="8" t="s">
        <v>34</v>
      </c>
      <c r="E382" s="8" t="s">
        <v>8</v>
      </c>
      <c r="F382" s="4" t="str">
        <f t="shared" si="11"/>
        <v>R0120C0010</v>
      </c>
      <c r="G382" s="4" t="s">
        <v>239</v>
      </c>
      <c r="H382" s="4" t="s">
        <v>243</v>
      </c>
      <c r="I382" s="4"/>
      <c r="J382" s="9" t="s">
        <v>244</v>
      </c>
      <c r="K382" s="4"/>
    </row>
    <row r="383" spans="2:11" x14ac:dyDescent="0.2">
      <c r="B383" s="4" t="str">
        <f t="shared" si="10"/>
        <v>7.3-R0120C0020-1</v>
      </c>
      <c r="C383" s="4">
        <v>7.3</v>
      </c>
      <c r="D383" s="8" t="s">
        <v>34</v>
      </c>
      <c r="E383" s="8" t="s">
        <v>24</v>
      </c>
      <c r="F383" s="4" t="str">
        <f t="shared" si="11"/>
        <v>R0120C0020</v>
      </c>
      <c r="G383" s="4" t="s">
        <v>239</v>
      </c>
      <c r="H383" s="4" t="s">
        <v>243</v>
      </c>
      <c r="I383" s="4"/>
      <c r="J383" s="9" t="s">
        <v>244</v>
      </c>
      <c r="K383" s="4"/>
    </row>
    <row r="384" spans="2:11" x14ac:dyDescent="0.2">
      <c r="B384" s="4" t="str">
        <f t="shared" si="10"/>
        <v>7.3-R0120C0030-1</v>
      </c>
      <c r="C384" s="4">
        <v>7.3</v>
      </c>
      <c r="D384" s="8" t="s">
        <v>34</v>
      </c>
      <c r="E384" s="8" t="s">
        <v>25</v>
      </c>
      <c r="F384" s="4" t="str">
        <f t="shared" si="11"/>
        <v>R0120C0030</v>
      </c>
      <c r="G384" s="4" t="s">
        <v>239</v>
      </c>
      <c r="H384" s="4" t="s">
        <v>243</v>
      </c>
      <c r="I384" s="4"/>
      <c r="J384" s="9" t="s">
        <v>244</v>
      </c>
      <c r="K384" s="4"/>
    </row>
    <row r="385" spans="2:11" x14ac:dyDescent="0.2">
      <c r="B385" s="4" t="str">
        <f t="shared" si="10"/>
        <v>7.3-R0120C0040-1</v>
      </c>
      <c r="C385" s="4">
        <v>7.3</v>
      </c>
      <c r="D385" s="8" t="s">
        <v>34</v>
      </c>
      <c r="E385" s="8" t="s">
        <v>26</v>
      </c>
      <c r="F385" s="4" t="str">
        <f t="shared" si="11"/>
        <v>R0120C0040</v>
      </c>
      <c r="G385" s="4" t="s">
        <v>239</v>
      </c>
      <c r="H385" s="4" t="s">
        <v>243</v>
      </c>
      <c r="I385" s="4"/>
      <c r="J385" s="9" t="s">
        <v>244</v>
      </c>
      <c r="K385" s="4"/>
    </row>
    <row r="386" spans="2:11" x14ac:dyDescent="0.2">
      <c r="B386" s="4" t="str">
        <f t="shared" ref="B386:B449" si="12">+C386&amp;"-"&amp;F386&amp;"-1"</f>
        <v>7.3-R0120C0050-1</v>
      </c>
      <c r="C386" s="4">
        <v>7.3</v>
      </c>
      <c r="D386" s="8" t="s">
        <v>34</v>
      </c>
      <c r="E386" s="8" t="s">
        <v>27</v>
      </c>
      <c r="F386" s="4" t="str">
        <f t="shared" ref="F386:F449" si="13">+"R"&amp;D386&amp;"C"&amp;E386</f>
        <v>R0120C0050</v>
      </c>
      <c r="G386" s="4" t="s">
        <v>239</v>
      </c>
      <c r="H386" s="4" t="s">
        <v>243</v>
      </c>
      <c r="I386" s="4"/>
      <c r="J386" s="9" t="s">
        <v>244</v>
      </c>
      <c r="K386" s="4"/>
    </row>
    <row r="387" spans="2:11" x14ac:dyDescent="0.2">
      <c r="B387" s="4" t="str">
        <f t="shared" si="12"/>
        <v>7.3-R0120C0060-1</v>
      </c>
      <c r="C387" s="4">
        <v>7.3</v>
      </c>
      <c r="D387" s="8" t="s">
        <v>34</v>
      </c>
      <c r="E387" s="8" t="s">
        <v>28</v>
      </c>
      <c r="F387" s="4" t="str">
        <f t="shared" si="13"/>
        <v>R0120C0060</v>
      </c>
      <c r="G387" s="4" t="s">
        <v>239</v>
      </c>
      <c r="H387" s="4" t="s">
        <v>243</v>
      </c>
      <c r="I387" s="4"/>
      <c r="J387" s="9" t="s">
        <v>244</v>
      </c>
      <c r="K387" s="4"/>
    </row>
    <row r="388" spans="2:11" x14ac:dyDescent="0.2">
      <c r="B388" s="4" t="str">
        <f t="shared" si="12"/>
        <v>7.3-R0120C0070-1</v>
      </c>
      <c r="C388" s="4">
        <v>7.3</v>
      </c>
      <c r="D388" s="8" t="s">
        <v>34</v>
      </c>
      <c r="E388" s="8" t="s">
        <v>29</v>
      </c>
      <c r="F388" s="4" t="str">
        <f t="shared" si="13"/>
        <v>R0120C0070</v>
      </c>
      <c r="G388" s="4" t="s">
        <v>239</v>
      </c>
      <c r="H388" s="4" t="s">
        <v>243</v>
      </c>
      <c r="I388" s="4"/>
      <c r="J388" s="9" t="s">
        <v>244</v>
      </c>
      <c r="K388" s="4"/>
    </row>
    <row r="389" spans="2:11" x14ac:dyDescent="0.2">
      <c r="B389" s="4" t="str">
        <f t="shared" si="12"/>
        <v>7.3-R0120C0080-1</v>
      </c>
      <c r="C389" s="4">
        <v>7.3</v>
      </c>
      <c r="D389" s="8" t="s">
        <v>34</v>
      </c>
      <c r="E389" s="8" t="s">
        <v>30</v>
      </c>
      <c r="F389" s="4" t="str">
        <f t="shared" si="13"/>
        <v>R0120C0080</v>
      </c>
      <c r="G389" s="4" t="s">
        <v>239</v>
      </c>
      <c r="H389" s="4" t="s">
        <v>243</v>
      </c>
      <c r="I389" s="4"/>
      <c r="J389" s="9" t="s">
        <v>244</v>
      </c>
      <c r="K389" s="4"/>
    </row>
    <row r="390" spans="2:11" x14ac:dyDescent="0.2">
      <c r="B390" s="4" t="str">
        <f t="shared" si="12"/>
        <v>7.3-R0120C0090-1</v>
      </c>
      <c r="C390" s="4">
        <v>7.3</v>
      </c>
      <c r="D390" s="8" t="s">
        <v>34</v>
      </c>
      <c r="E390" s="8" t="s">
        <v>31</v>
      </c>
      <c r="F390" s="4" t="str">
        <f t="shared" si="13"/>
        <v>R0120C0090</v>
      </c>
      <c r="G390" s="4" t="s">
        <v>239</v>
      </c>
      <c r="H390" s="4" t="s">
        <v>243</v>
      </c>
      <c r="I390" s="4"/>
      <c r="J390" s="9" t="s">
        <v>244</v>
      </c>
      <c r="K390" s="4"/>
    </row>
    <row r="391" spans="2:11" x14ac:dyDescent="0.2">
      <c r="B391" s="4" t="str">
        <f t="shared" si="12"/>
        <v>7.3-R0120C0100-1</v>
      </c>
      <c r="C391" s="4">
        <v>7.3</v>
      </c>
      <c r="D391" s="8" t="s">
        <v>34</v>
      </c>
      <c r="E391" s="8" t="s">
        <v>32</v>
      </c>
      <c r="F391" s="4" t="str">
        <f t="shared" si="13"/>
        <v>R0120C0100</v>
      </c>
      <c r="G391" s="4" t="s">
        <v>239</v>
      </c>
      <c r="H391" s="4" t="s">
        <v>243</v>
      </c>
      <c r="I391" s="4"/>
      <c r="J391" s="9" t="s">
        <v>244</v>
      </c>
      <c r="K391" s="4"/>
    </row>
    <row r="392" spans="2:11" x14ac:dyDescent="0.2">
      <c r="B392" s="4" t="str">
        <f t="shared" si="12"/>
        <v>7.3-R0120C0110-1</v>
      </c>
      <c r="C392" s="4">
        <v>7.3</v>
      </c>
      <c r="D392" s="8" t="s">
        <v>34</v>
      </c>
      <c r="E392" s="8" t="s">
        <v>33</v>
      </c>
      <c r="F392" s="4" t="str">
        <f t="shared" si="13"/>
        <v>R0120C0110</v>
      </c>
      <c r="G392" s="4" t="s">
        <v>239</v>
      </c>
      <c r="H392" s="4" t="s">
        <v>243</v>
      </c>
      <c r="I392" s="4"/>
      <c r="J392" s="9" t="s">
        <v>244</v>
      </c>
      <c r="K392" s="4"/>
    </row>
    <row r="393" spans="2:11" x14ac:dyDescent="0.2">
      <c r="B393" s="4" t="str">
        <f t="shared" si="12"/>
        <v>7.3-R0120C0120-1</v>
      </c>
      <c r="C393" s="4">
        <v>7.3</v>
      </c>
      <c r="D393" s="8" t="s">
        <v>34</v>
      </c>
      <c r="E393" s="8" t="s">
        <v>34</v>
      </c>
      <c r="F393" s="4" t="str">
        <f t="shared" si="13"/>
        <v>R0120C0120</v>
      </c>
      <c r="G393" s="4" t="s">
        <v>239</v>
      </c>
      <c r="H393" s="4" t="s">
        <v>243</v>
      </c>
      <c r="I393" s="4"/>
      <c r="J393" s="9" t="s">
        <v>244</v>
      </c>
      <c r="K393" s="4"/>
    </row>
    <row r="394" spans="2:11" x14ac:dyDescent="0.2">
      <c r="B394" s="4" t="str">
        <f t="shared" si="12"/>
        <v>7.3-R0120C0130-1</v>
      </c>
      <c r="C394" s="4">
        <v>7.3</v>
      </c>
      <c r="D394" s="8" t="s">
        <v>34</v>
      </c>
      <c r="E394" s="8" t="s">
        <v>35</v>
      </c>
      <c r="F394" s="4" t="str">
        <f t="shared" si="13"/>
        <v>R0120C0130</v>
      </c>
      <c r="G394" s="4" t="s">
        <v>239</v>
      </c>
      <c r="H394" s="4" t="s">
        <v>243</v>
      </c>
      <c r="I394" s="4"/>
      <c r="J394" s="9" t="s">
        <v>244</v>
      </c>
      <c r="K394" s="4"/>
    </row>
    <row r="395" spans="2:11" x14ac:dyDescent="0.2">
      <c r="B395" s="4" t="str">
        <f t="shared" si="12"/>
        <v>7.3-R0120C0140-1</v>
      </c>
      <c r="C395" s="4">
        <v>7.3</v>
      </c>
      <c r="D395" s="8" t="s">
        <v>34</v>
      </c>
      <c r="E395" s="8" t="s">
        <v>36</v>
      </c>
      <c r="F395" s="4" t="str">
        <f t="shared" si="13"/>
        <v>R0120C0140</v>
      </c>
      <c r="G395" s="4" t="s">
        <v>239</v>
      </c>
      <c r="H395" s="4" t="s">
        <v>243</v>
      </c>
      <c r="I395" s="4"/>
      <c r="J395" s="9" t="s">
        <v>244</v>
      </c>
      <c r="K395" s="4"/>
    </row>
    <row r="396" spans="2:11" x14ac:dyDescent="0.2">
      <c r="B396" s="4" t="str">
        <f t="shared" si="12"/>
        <v>7.3-R0120C0150-1</v>
      </c>
      <c r="C396" s="4">
        <v>7.3</v>
      </c>
      <c r="D396" s="8" t="s">
        <v>34</v>
      </c>
      <c r="E396" s="8" t="s">
        <v>37</v>
      </c>
      <c r="F396" s="4" t="str">
        <f t="shared" si="13"/>
        <v>R0120C0150</v>
      </c>
      <c r="G396" s="4" t="s">
        <v>239</v>
      </c>
      <c r="H396" s="4" t="s">
        <v>243</v>
      </c>
      <c r="I396" s="4"/>
      <c r="J396" s="9" t="s">
        <v>244</v>
      </c>
      <c r="K396" s="4"/>
    </row>
    <row r="397" spans="2:11" x14ac:dyDescent="0.2">
      <c r="B397" s="4" t="str">
        <f t="shared" si="12"/>
        <v>7.3-R0120C0160-1</v>
      </c>
      <c r="C397" s="4">
        <v>7.3</v>
      </c>
      <c r="D397" s="8" t="s">
        <v>34</v>
      </c>
      <c r="E397" s="8" t="s">
        <v>38</v>
      </c>
      <c r="F397" s="4" t="str">
        <f t="shared" si="13"/>
        <v>R0120C0160</v>
      </c>
      <c r="G397" s="4" t="s">
        <v>239</v>
      </c>
      <c r="H397" s="4" t="s">
        <v>243</v>
      </c>
      <c r="I397" s="4"/>
      <c r="J397" s="9" t="s">
        <v>244</v>
      </c>
      <c r="K397" s="4"/>
    </row>
    <row r="398" spans="2:11" x14ac:dyDescent="0.2">
      <c r="B398" s="4" t="str">
        <f t="shared" si="12"/>
        <v>7.3-R0120C0170-1</v>
      </c>
      <c r="C398" s="4">
        <v>7.3</v>
      </c>
      <c r="D398" s="8" t="s">
        <v>34</v>
      </c>
      <c r="E398" s="8" t="s">
        <v>39</v>
      </c>
      <c r="F398" s="4" t="str">
        <f t="shared" si="13"/>
        <v>R0120C0170</v>
      </c>
      <c r="G398" s="4" t="s">
        <v>239</v>
      </c>
      <c r="H398" s="4" t="s">
        <v>243</v>
      </c>
      <c r="I398" s="4"/>
      <c r="J398" s="9" t="s">
        <v>244</v>
      </c>
      <c r="K398" s="4"/>
    </row>
    <row r="399" spans="2:11" x14ac:dyDescent="0.2">
      <c r="B399" s="4" t="str">
        <f t="shared" si="12"/>
        <v>7.3-R0120C0180-1</v>
      </c>
      <c r="C399" s="4">
        <v>7.3</v>
      </c>
      <c r="D399" s="8" t="s">
        <v>34</v>
      </c>
      <c r="E399" s="8" t="s">
        <v>56</v>
      </c>
      <c r="F399" s="4" t="str">
        <f t="shared" si="13"/>
        <v>R0120C0180</v>
      </c>
      <c r="G399" s="4" t="s">
        <v>239</v>
      </c>
      <c r="H399" s="4" t="s">
        <v>243</v>
      </c>
      <c r="I399" s="4"/>
      <c r="J399" s="9" t="s">
        <v>244</v>
      </c>
      <c r="K399" s="4"/>
    </row>
    <row r="400" spans="2:11" x14ac:dyDescent="0.2">
      <c r="B400" s="4" t="str">
        <f t="shared" si="12"/>
        <v>7.3-R0120C0190-1</v>
      </c>
      <c r="C400" s="4">
        <v>7.3</v>
      </c>
      <c r="D400" s="8" t="s">
        <v>34</v>
      </c>
      <c r="E400" s="8" t="s">
        <v>58</v>
      </c>
      <c r="F400" s="4" t="str">
        <f t="shared" si="13"/>
        <v>R0120C0190</v>
      </c>
      <c r="G400" s="4" t="s">
        <v>239</v>
      </c>
      <c r="H400" s="4" t="s">
        <v>243</v>
      </c>
      <c r="I400" s="4"/>
      <c r="J400" s="9" t="s">
        <v>244</v>
      </c>
      <c r="K400" s="4"/>
    </row>
    <row r="401" spans="2:11" x14ac:dyDescent="0.2">
      <c r="B401" s="4" t="str">
        <f t="shared" si="12"/>
        <v>7.3-R0120C0200-1</v>
      </c>
      <c r="C401" s="4">
        <v>7.3</v>
      </c>
      <c r="D401" s="8" t="s">
        <v>34</v>
      </c>
      <c r="E401" s="8" t="s">
        <v>60</v>
      </c>
      <c r="F401" s="4" t="str">
        <f t="shared" si="13"/>
        <v>R0120C0200</v>
      </c>
      <c r="G401" s="4" t="s">
        <v>239</v>
      </c>
      <c r="H401" s="4" t="s">
        <v>243</v>
      </c>
      <c r="I401" s="4"/>
      <c r="J401" s="9" t="s">
        <v>244</v>
      </c>
      <c r="K401" s="4"/>
    </row>
    <row r="402" spans="2:11" x14ac:dyDescent="0.2">
      <c r="B402" s="4" t="str">
        <f t="shared" si="12"/>
        <v>7.3-R0120C0210-1</v>
      </c>
      <c r="C402" s="4">
        <v>7.3</v>
      </c>
      <c r="D402" s="8" t="s">
        <v>34</v>
      </c>
      <c r="E402" s="8" t="s">
        <v>62</v>
      </c>
      <c r="F402" s="4" t="str">
        <f t="shared" si="13"/>
        <v>R0120C0210</v>
      </c>
      <c r="G402" s="4" t="s">
        <v>239</v>
      </c>
      <c r="H402" s="4" t="s">
        <v>243</v>
      </c>
      <c r="I402" s="4"/>
      <c r="J402" s="9" t="s">
        <v>244</v>
      </c>
      <c r="K402" s="4"/>
    </row>
    <row r="403" spans="2:11" x14ac:dyDescent="0.2">
      <c r="B403" s="4" t="str">
        <f t="shared" si="12"/>
        <v>7.3-R0120C0220-1</v>
      </c>
      <c r="C403" s="4">
        <v>7.3</v>
      </c>
      <c r="D403" s="8" t="s">
        <v>34</v>
      </c>
      <c r="E403" s="8" t="s">
        <v>64</v>
      </c>
      <c r="F403" s="4" t="str">
        <f t="shared" si="13"/>
        <v>R0120C0220</v>
      </c>
      <c r="G403" s="4" t="s">
        <v>239</v>
      </c>
      <c r="H403" s="4" t="s">
        <v>243</v>
      </c>
      <c r="I403" s="4"/>
      <c r="J403" s="9" t="s">
        <v>244</v>
      </c>
      <c r="K403" s="4"/>
    </row>
    <row r="404" spans="2:11" x14ac:dyDescent="0.2">
      <c r="B404" s="4" t="str">
        <f t="shared" si="12"/>
        <v>7.3-R0120C0230-1</v>
      </c>
      <c r="C404" s="4">
        <v>7.3</v>
      </c>
      <c r="D404" s="8" t="s">
        <v>34</v>
      </c>
      <c r="E404" s="8" t="s">
        <v>66</v>
      </c>
      <c r="F404" s="4" t="str">
        <f t="shared" si="13"/>
        <v>R0120C0230</v>
      </c>
      <c r="G404" s="4" t="s">
        <v>239</v>
      </c>
      <c r="H404" s="4" t="s">
        <v>243</v>
      </c>
      <c r="I404" s="4"/>
      <c r="J404" s="9" t="s">
        <v>244</v>
      </c>
      <c r="K404" s="4"/>
    </row>
    <row r="405" spans="2:11" x14ac:dyDescent="0.2">
      <c r="B405" s="4" t="str">
        <f t="shared" si="12"/>
        <v>7.3-R0120C0240-1</v>
      </c>
      <c r="C405" s="4">
        <v>7.3</v>
      </c>
      <c r="D405" s="8" t="s">
        <v>34</v>
      </c>
      <c r="E405" s="8" t="s">
        <v>68</v>
      </c>
      <c r="F405" s="4" t="str">
        <f t="shared" si="13"/>
        <v>R0120C0240</v>
      </c>
      <c r="G405" s="4" t="s">
        <v>239</v>
      </c>
      <c r="H405" s="4" t="s">
        <v>243</v>
      </c>
      <c r="I405" s="4"/>
      <c r="J405" s="9" t="s">
        <v>244</v>
      </c>
      <c r="K405" s="4"/>
    </row>
    <row r="406" spans="2:11" x14ac:dyDescent="0.2">
      <c r="B406" s="4" t="str">
        <f t="shared" si="12"/>
        <v>7.3-R0120C0250-1</v>
      </c>
      <c r="C406" s="4">
        <v>7.3</v>
      </c>
      <c r="D406" s="8" t="s">
        <v>34</v>
      </c>
      <c r="E406" s="8" t="s">
        <v>70</v>
      </c>
      <c r="F406" s="4" t="str">
        <f t="shared" si="13"/>
        <v>R0120C0250</v>
      </c>
      <c r="G406" s="4" t="s">
        <v>239</v>
      </c>
      <c r="H406" s="4" t="s">
        <v>242</v>
      </c>
      <c r="I406" s="4"/>
      <c r="J406" s="4"/>
      <c r="K406" s="4"/>
    </row>
    <row r="407" spans="2:11" x14ac:dyDescent="0.2">
      <c r="B407" s="4" t="str">
        <f t="shared" si="12"/>
        <v>7.3-R0120C0260-1</v>
      </c>
      <c r="C407" s="4">
        <v>7.3</v>
      </c>
      <c r="D407" s="8" t="s">
        <v>34</v>
      </c>
      <c r="E407" s="8" t="s">
        <v>72</v>
      </c>
      <c r="F407" s="4" t="str">
        <f t="shared" si="13"/>
        <v>R0120C0260</v>
      </c>
      <c r="G407" s="4" t="s">
        <v>239</v>
      </c>
      <c r="H407" s="4" t="s">
        <v>242</v>
      </c>
      <c r="I407" s="4"/>
      <c r="J407" s="4"/>
      <c r="K407" s="4"/>
    </row>
    <row r="408" spans="2:11" x14ac:dyDescent="0.2">
      <c r="B408" s="4" t="str">
        <f t="shared" si="12"/>
        <v>7.3-R0120C0270-1</v>
      </c>
      <c r="C408" s="4">
        <v>7.3</v>
      </c>
      <c r="D408" s="8" t="s">
        <v>34</v>
      </c>
      <c r="E408" s="8" t="s">
        <v>74</v>
      </c>
      <c r="F408" s="4" t="str">
        <f t="shared" si="13"/>
        <v>R0120C0270</v>
      </c>
      <c r="G408" s="4" t="s">
        <v>239</v>
      </c>
      <c r="H408" s="4" t="s">
        <v>242</v>
      </c>
      <c r="I408" s="4"/>
      <c r="J408" s="4"/>
      <c r="K408" s="4"/>
    </row>
    <row r="409" spans="2:11" x14ac:dyDescent="0.2">
      <c r="B409" s="4" t="str">
        <f t="shared" si="12"/>
        <v>7.3-R0120C0280-1</v>
      </c>
      <c r="C409" s="4">
        <v>7.3</v>
      </c>
      <c r="D409" s="8" t="s">
        <v>34</v>
      </c>
      <c r="E409" s="8" t="s">
        <v>76</v>
      </c>
      <c r="F409" s="4" t="str">
        <f t="shared" si="13"/>
        <v>R0120C0280</v>
      </c>
      <c r="G409" s="4" t="s">
        <v>239</v>
      </c>
      <c r="H409" s="4" t="s">
        <v>242</v>
      </c>
      <c r="I409" s="4"/>
      <c r="J409" s="4"/>
      <c r="K409" s="4"/>
    </row>
    <row r="410" spans="2:11" x14ac:dyDescent="0.2">
      <c r="B410" s="4" t="str">
        <f t="shared" si="12"/>
        <v>7.3-R0120C0290-1</v>
      </c>
      <c r="C410" s="4">
        <v>7.3</v>
      </c>
      <c r="D410" s="8" t="s">
        <v>34</v>
      </c>
      <c r="E410" s="8" t="s">
        <v>78</v>
      </c>
      <c r="F410" s="4" t="str">
        <f t="shared" si="13"/>
        <v>R0120C0290</v>
      </c>
      <c r="G410" s="4" t="s">
        <v>239</v>
      </c>
      <c r="H410" s="4" t="s">
        <v>242</v>
      </c>
      <c r="I410" s="4"/>
      <c r="J410" s="4"/>
      <c r="K410" s="4"/>
    </row>
    <row r="411" spans="2:11" x14ac:dyDescent="0.2">
      <c r="B411" s="4" t="str">
        <f t="shared" si="12"/>
        <v>7.3-R0120C0300-1</v>
      </c>
      <c r="C411" s="4">
        <v>7.3</v>
      </c>
      <c r="D411" s="8" t="s">
        <v>34</v>
      </c>
      <c r="E411" s="8" t="s">
        <v>81</v>
      </c>
      <c r="F411" s="4" t="str">
        <f t="shared" si="13"/>
        <v>R0120C0300</v>
      </c>
      <c r="G411" s="4" t="s">
        <v>239</v>
      </c>
      <c r="H411" s="4" t="s">
        <v>242</v>
      </c>
      <c r="I411" s="4"/>
      <c r="J411" s="4"/>
      <c r="K411" s="4"/>
    </row>
    <row r="412" spans="2:11" x14ac:dyDescent="0.2">
      <c r="B412" s="4" t="str">
        <f t="shared" si="12"/>
        <v>7.3-R0120C0310-1</v>
      </c>
      <c r="C412" s="4">
        <v>7.3</v>
      </c>
      <c r="D412" s="8" t="s">
        <v>34</v>
      </c>
      <c r="E412" s="8" t="s">
        <v>84</v>
      </c>
      <c r="F412" s="4" t="str">
        <f t="shared" si="13"/>
        <v>R0120C0310</v>
      </c>
      <c r="G412" s="4" t="s">
        <v>239</v>
      </c>
      <c r="H412" s="4" t="s">
        <v>242</v>
      </c>
      <c r="I412" s="4"/>
      <c r="J412" s="4"/>
      <c r="K412" s="4"/>
    </row>
    <row r="413" spans="2:11" x14ac:dyDescent="0.2">
      <c r="B413" s="4" t="str">
        <f t="shared" si="12"/>
        <v>7.3-R0120C0320-1</v>
      </c>
      <c r="C413" s="4">
        <v>7.3</v>
      </c>
      <c r="D413" s="8" t="s">
        <v>34</v>
      </c>
      <c r="E413" s="8" t="s">
        <v>85</v>
      </c>
      <c r="F413" s="4" t="str">
        <f t="shared" si="13"/>
        <v>R0120C0320</v>
      </c>
      <c r="G413" s="4" t="s">
        <v>239</v>
      </c>
      <c r="H413" s="4" t="s">
        <v>242</v>
      </c>
      <c r="I413" s="4"/>
      <c r="J413" s="4"/>
      <c r="K413" s="4"/>
    </row>
    <row r="414" spans="2:11" x14ac:dyDescent="0.2">
      <c r="B414" s="4" t="str">
        <f t="shared" si="12"/>
        <v>7.3-R0120C0330-1</v>
      </c>
      <c r="C414" s="4">
        <v>7.3</v>
      </c>
      <c r="D414" s="8" t="s">
        <v>34</v>
      </c>
      <c r="E414" s="8" t="s">
        <v>86</v>
      </c>
      <c r="F414" s="4" t="str">
        <f t="shared" si="13"/>
        <v>R0120C0330</v>
      </c>
      <c r="G414" s="4" t="s">
        <v>239</v>
      </c>
      <c r="H414" s="4" t="s">
        <v>242</v>
      </c>
      <c r="I414" s="4"/>
      <c r="J414" s="4"/>
      <c r="K414" s="4"/>
    </row>
    <row r="415" spans="2:11" x14ac:dyDescent="0.2">
      <c r="B415" s="4" t="str">
        <f t="shared" si="12"/>
        <v>7.3-R0120C0340-1</v>
      </c>
      <c r="C415" s="4">
        <v>7.3</v>
      </c>
      <c r="D415" s="8" t="s">
        <v>34</v>
      </c>
      <c r="E415" s="8" t="s">
        <v>88</v>
      </c>
      <c r="F415" s="4" t="str">
        <f t="shared" si="13"/>
        <v>R0120C0340</v>
      </c>
      <c r="G415" s="4" t="s">
        <v>239</v>
      </c>
      <c r="H415" s="4" t="s">
        <v>242</v>
      </c>
      <c r="I415" s="4"/>
      <c r="J415" s="4"/>
      <c r="K415" s="4"/>
    </row>
    <row r="416" spans="2:11" x14ac:dyDescent="0.2">
      <c r="B416" s="4" t="str">
        <f t="shared" si="12"/>
        <v>7.3-R0120C0350-1</v>
      </c>
      <c r="C416" s="4">
        <v>7.3</v>
      </c>
      <c r="D416" s="8" t="s">
        <v>34</v>
      </c>
      <c r="E416" s="8" t="s">
        <v>90</v>
      </c>
      <c r="F416" s="4" t="str">
        <f t="shared" si="13"/>
        <v>R0120C0350</v>
      </c>
      <c r="G416" s="4" t="s">
        <v>239</v>
      </c>
      <c r="H416" s="4" t="s">
        <v>242</v>
      </c>
      <c r="I416" s="4"/>
      <c r="J416" s="4"/>
      <c r="K416" s="4"/>
    </row>
    <row r="417" spans="2:11" x14ac:dyDescent="0.2">
      <c r="B417" s="4" t="str">
        <f t="shared" si="12"/>
        <v>7.3-R0120C0360-1</v>
      </c>
      <c r="C417" s="4">
        <v>7.3</v>
      </c>
      <c r="D417" s="8" t="s">
        <v>34</v>
      </c>
      <c r="E417" s="8" t="s">
        <v>92</v>
      </c>
      <c r="F417" s="4" t="str">
        <f t="shared" si="13"/>
        <v>R0120C0360</v>
      </c>
      <c r="G417" s="4" t="s">
        <v>239</v>
      </c>
      <c r="H417" s="4" t="s">
        <v>242</v>
      </c>
      <c r="I417" s="4"/>
      <c r="J417" s="4"/>
      <c r="K417" s="4"/>
    </row>
    <row r="418" spans="2:11" x14ac:dyDescent="0.2">
      <c r="B418" s="4" t="str">
        <f t="shared" si="12"/>
        <v>7.3-R0120C0370-1</v>
      </c>
      <c r="C418" s="4">
        <v>7.3</v>
      </c>
      <c r="D418" s="8" t="s">
        <v>34</v>
      </c>
      <c r="E418" s="8" t="s">
        <v>94</v>
      </c>
      <c r="F418" s="4" t="str">
        <f t="shared" si="13"/>
        <v>R0120C0370</v>
      </c>
      <c r="G418" s="4" t="s">
        <v>239</v>
      </c>
      <c r="H418" s="4" t="s">
        <v>242</v>
      </c>
      <c r="I418" s="4"/>
      <c r="J418" s="4"/>
      <c r="K418" s="4"/>
    </row>
    <row r="419" spans="2:11" x14ac:dyDescent="0.2">
      <c r="B419" s="4" t="str">
        <f t="shared" si="12"/>
        <v>7.3-R0120C0380-1</v>
      </c>
      <c r="C419" s="4">
        <v>7.3</v>
      </c>
      <c r="D419" s="8" t="s">
        <v>34</v>
      </c>
      <c r="E419" s="8" t="s">
        <v>96</v>
      </c>
      <c r="F419" s="4" t="str">
        <f t="shared" si="13"/>
        <v>R0120C0380</v>
      </c>
      <c r="G419" s="4" t="s">
        <v>239</v>
      </c>
      <c r="H419" s="4" t="s">
        <v>242</v>
      </c>
      <c r="I419" s="4"/>
      <c r="J419" s="4"/>
      <c r="K419" s="4"/>
    </row>
    <row r="420" spans="2:11" x14ac:dyDescent="0.2">
      <c r="B420" s="4" t="str">
        <f t="shared" si="12"/>
        <v>7.3-R0120C0390-1</v>
      </c>
      <c r="C420" s="4">
        <v>7.3</v>
      </c>
      <c r="D420" s="8" t="s">
        <v>34</v>
      </c>
      <c r="E420" s="8" t="s">
        <v>98</v>
      </c>
      <c r="F420" s="4" t="str">
        <f t="shared" si="13"/>
        <v>R0120C0390</v>
      </c>
      <c r="G420" s="4" t="s">
        <v>239</v>
      </c>
      <c r="H420" s="4" t="s">
        <v>242</v>
      </c>
      <c r="I420" s="4"/>
      <c r="J420" s="4"/>
      <c r="K420" s="4"/>
    </row>
    <row r="421" spans="2:11" x14ac:dyDescent="0.2">
      <c r="B421" s="4" t="str">
        <f t="shared" si="12"/>
        <v>7.3-R0120C0400-1</v>
      </c>
      <c r="C421" s="4">
        <v>7.3</v>
      </c>
      <c r="D421" s="8" t="s">
        <v>34</v>
      </c>
      <c r="E421" s="8" t="s">
        <v>100</v>
      </c>
      <c r="F421" s="4" t="str">
        <f t="shared" si="13"/>
        <v>R0120C0400</v>
      </c>
      <c r="G421" s="4" t="s">
        <v>239</v>
      </c>
      <c r="H421" s="4" t="s">
        <v>242</v>
      </c>
      <c r="I421" s="4"/>
      <c r="J421" s="4"/>
      <c r="K421" s="4"/>
    </row>
    <row r="422" spans="2:11" x14ac:dyDescent="0.2">
      <c r="B422" s="4" t="str">
        <f t="shared" si="12"/>
        <v>7.3-R0120C0410-1</v>
      </c>
      <c r="C422" s="4">
        <v>7.3</v>
      </c>
      <c r="D422" s="8" t="s">
        <v>34</v>
      </c>
      <c r="E422" s="8" t="s">
        <v>102</v>
      </c>
      <c r="F422" s="4" t="str">
        <f t="shared" si="13"/>
        <v>R0120C0410</v>
      </c>
      <c r="G422" s="4" t="s">
        <v>239</v>
      </c>
      <c r="H422" s="4" t="s">
        <v>242</v>
      </c>
      <c r="I422" s="4"/>
      <c r="J422" s="4"/>
      <c r="K422" s="4"/>
    </row>
    <row r="423" spans="2:11" x14ac:dyDescent="0.2">
      <c r="B423" s="4" t="str">
        <f t="shared" si="12"/>
        <v>7.3-R0120C0420-1</v>
      </c>
      <c r="C423" s="4">
        <v>7.3</v>
      </c>
      <c r="D423" s="8" t="s">
        <v>34</v>
      </c>
      <c r="E423" s="8" t="s">
        <v>104</v>
      </c>
      <c r="F423" s="4" t="str">
        <f t="shared" si="13"/>
        <v>R0120C0420</v>
      </c>
      <c r="G423" s="4" t="s">
        <v>239</v>
      </c>
      <c r="H423" s="4" t="s">
        <v>242</v>
      </c>
      <c r="I423" s="4"/>
      <c r="J423" s="4"/>
      <c r="K423" s="4"/>
    </row>
    <row r="424" spans="2:11" x14ac:dyDescent="0.2">
      <c r="B424" s="4" t="str">
        <f t="shared" si="12"/>
        <v>7.3-R0130C0010-1</v>
      </c>
      <c r="C424" s="4">
        <v>7.3</v>
      </c>
      <c r="D424" s="8" t="s">
        <v>35</v>
      </c>
      <c r="E424" s="8" t="s">
        <v>8</v>
      </c>
      <c r="F424" s="4" t="str">
        <f t="shared" si="13"/>
        <v>R0130C0010</v>
      </c>
      <c r="G424" s="4" t="s">
        <v>239</v>
      </c>
      <c r="H424" s="4" t="s">
        <v>243</v>
      </c>
      <c r="I424" s="4"/>
      <c r="J424" s="9" t="s">
        <v>244</v>
      </c>
      <c r="K424" s="4"/>
    </row>
    <row r="425" spans="2:11" x14ac:dyDescent="0.2">
      <c r="B425" s="4" t="str">
        <f t="shared" si="12"/>
        <v>7.3-R0130C0020-1</v>
      </c>
      <c r="C425" s="4">
        <v>7.3</v>
      </c>
      <c r="D425" s="8" t="s">
        <v>35</v>
      </c>
      <c r="E425" s="8" t="s">
        <v>24</v>
      </c>
      <c r="F425" s="4" t="str">
        <f t="shared" si="13"/>
        <v>R0130C0020</v>
      </c>
      <c r="G425" s="4" t="s">
        <v>239</v>
      </c>
      <c r="H425" s="4" t="s">
        <v>243</v>
      </c>
      <c r="I425" s="4"/>
      <c r="J425" s="9" t="s">
        <v>244</v>
      </c>
      <c r="K425" s="4"/>
    </row>
    <row r="426" spans="2:11" x14ac:dyDescent="0.2">
      <c r="B426" s="4" t="str">
        <f t="shared" si="12"/>
        <v>7.3-R0130C0030-1</v>
      </c>
      <c r="C426" s="4">
        <v>7.3</v>
      </c>
      <c r="D426" s="8" t="s">
        <v>35</v>
      </c>
      <c r="E426" s="8" t="s">
        <v>25</v>
      </c>
      <c r="F426" s="4" t="str">
        <f t="shared" si="13"/>
        <v>R0130C0030</v>
      </c>
      <c r="G426" s="4" t="s">
        <v>239</v>
      </c>
      <c r="H426" s="4" t="s">
        <v>243</v>
      </c>
      <c r="I426" s="4"/>
      <c r="J426" s="9" t="s">
        <v>244</v>
      </c>
      <c r="K426" s="4"/>
    </row>
    <row r="427" spans="2:11" x14ac:dyDescent="0.2">
      <c r="B427" s="4" t="str">
        <f t="shared" si="12"/>
        <v>7.3-R0130C0040-1</v>
      </c>
      <c r="C427" s="4">
        <v>7.3</v>
      </c>
      <c r="D427" s="8" t="s">
        <v>35</v>
      </c>
      <c r="E427" s="8" t="s">
        <v>26</v>
      </c>
      <c r="F427" s="4" t="str">
        <f t="shared" si="13"/>
        <v>R0130C0040</v>
      </c>
      <c r="G427" s="4" t="s">
        <v>239</v>
      </c>
      <c r="H427" s="4" t="s">
        <v>243</v>
      </c>
      <c r="I427" s="4"/>
      <c r="J427" s="9" t="s">
        <v>244</v>
      </c>
      <c r="K427" s="4"/>
    </row>
    <row r="428" spans="2:11" x14ac:dyDescent="0.2">
      <c r="B428" s="4" t="str">
        <f t="shared" si="12"/>
        <v>7.3-R0130C0050-1</v>
      </c>
      <c r="C428" s="4">
        <v>7.3</v>
      </c>
      <c r="D428" s="8" t="s">
        <v>35</v>
      </c>
      <c r="E428" s="8" t="s">
        <v>27</v>
      </c>
      <c r="F428" s="4" t="str">
        <f t="shared" si="13"/>
        <v>R0130C0050</v>
      </c>
      <c r="G428" s="4" t="s">
        <v>239</v>
      </c>
      <c r="H428" s="4" t="s">
        <v>243</v>
      </c>
      <c r="I428" s="4"/>
      <c r="J428" s="9" t="s">
        <v>244</v>
      </c>
      <c r="K428" s="4"/>
    </row>
    <row r="429" spans="2:11" x14ac:dyDescent="0.2">
      <c r="B429" s="4" t="str">
        <f t="shared" si="12"/>
        <v>7.3-R0130C0060-1</v>
      </c>
      <c r="C429" s="4">
        <v>7.3</v>
      </c>
      <c r="D429" s="8" t="s">
        <v>35</v>
      </c>
      <c r="E429" s="8" t="s">
        <v>28</v>
      </c>
      <c r="F429" s="4" t="str">
        <f t="shared" si="13"/>
        <v>R0130C0060</v>
      </c>
      <c r="G429" s="4" t="s">
        <v>239</v>
      </c>
      <c r="H429" s="4" t="s">
        <v>243</v>
      </c>
      <c r="I429" s="4"/>
      <c r="J429" s="9" t="s">
        <v>244</v>
      </c>
      <c r="K429" s="4"/>
    </row>
    <row r="430" spans="2:11" x14ac:dyDescent="0.2">
      <c r="B430" s="4" t="str">
        <f t="shared" si="12"/>
        <v>7.3-R0130C0070-1</v>
      </c>
      <c r="C430" s="4">
        <v>7.3</v>
      </c>
      <c r="D430" s="8" t="s">
        <v>35</v>
      </c>
      <c r="E430" s="8" t="s">
        <v>29</v>
      </c>
      <c r="F430" s="4" t="str">
        <f t="shared" si="13"/>
        <v>R0130C0070</v>
      </c>
      <c r="G430" s="4" t="s">
        <v>239</v>
      </c>
      <c r="H430" s="4" t="s">
        <v>243</v>
      </c>
      <c r="I430" s="4"/>
      <c r="J430" s="9" t="s">
        <v>244</v>
      </c>
      <c r="K430" s="4"/>
    </row>
    <row r="431" spans="2:11" x14ac:dyDescent="0.2">
      <c r="B431" s="4" t="str">
        <f t="shared" si="12"/>
        <v>7.3-R0130C0080-1</v>
      </c>
      <c r="C431" s="4">
        <v>7.3</v>
      </c>
      <c r="D431" s="8" t="s">
        <v>35</v>
      </c>
      <c r="E431" s="8" t="s">
        <v>30</v>
      </c>
      <c r="F431" s="4" t="str">
        <f t="shared" si="13"/>
        <v>R0130C0080</v>
      </c>
      <c r="G431" s="4" t="s">
        <v>239</v>
      </c>
      <c r="H431" s="4" t="s">
        <v>243</v>
      </c>
      <c r="I431" s="4"/>
      <c r="J431" s="9" t="s">
        <v>244</v>
      </c>
      <c r="K431" s="4"/>
    </row>
    <row r="432" spans="2:11" x14ac:dyDescent="0.2">
      <c r="B432" s="4" t="str">
        <f t="shared" si="12"/>
        <v>7.3-R0130C0090-1</v>
      </c>
      <c r="C432" s="4">
        <v>7.3</v>
      </c>
      <c r="D432" s="8" t="s">
        <v>35</v>
      </c>
      <c r="E432" s="8" t="s">
        <v>31</v>
      </c>
      <c r="F432" s="4" t="str">
        <f t="shared" si="13"/>
        <v>R0130C0090</v>
      </c>
      <c r="G432" s="4" t="s">
        <v>239</v>
      </c>
      <c r="H432" s="4" t="s">
        <v>243</v>
      </c>
      <c r="I432" s="4"/>
      <c r="J432" s="9" t="s">
        <v>244</v>
      </c>
      <c r="K432" s="4"/>
    </row>
    <row r="433" spans="2:11" x14ac:dyDescent="0.2">
      <c r="B433" s="4" t="str">
        <f t="shared" si="12"/>
        <v>7.3-R0130C0100-1</v>
      </c>
      <c r="C433" s="4">
        <v>7.3</v>
      </c>
      <c r="D433" s="8" t="s">
        <v>35</v>
      </c>
      <c r="E433" s="8" t="s">
        <v>32</v>
      </c>
      <c r="F433" s="4" t="str">
        <f t="shared" si="13"/>
        <v>R0130C0100</v>
      </c>
      <c r="G433" s="4" t="s">
        <v>239</v>
      </c>
      <c r="H433" s="4" t="s">
        <v>243</v>
      </c>
      <c r="I433" s="4"/>
      <c r="J433" s="9" t="s">
        <v>244</v>
      </c>
      <c r="K433" s="4"/>
    </row>
    <row r="434" spans="2:11" x14ac:dyDescent="0.2">
      <c r="B434" s="4" t="str">
        <f t="shared" si="12"/>
        <v>7.3-R0130C0110-1</v>
      </c>
      <c r="C434" s="4">
        <v>7.3</v>
      </c>
      <c r="D434" s="8" t="s">
        <v>35</v>
      </c>
      <c r="E434" s="8" t="s">
        <v>33</v>
      </c>
      <c r="F434" s="4" t="str">
        <f t="shared" si="13"/>
        <v>R0130C0110</v>
      </c>
      <c r="G434" s="4" t="s">
        <v>239</v>
      </c>
      <c r="H434" s="4" t="s">
        <v>243</v>
      </c>
      <c r="I434" s="4"/>
      <c r="J434" s="9" t="s">
        <v>244</v>
      </c>
      <c r="K434" s="4"/>
    </row>
    <row r="435" spans="2:11" x14ac:dyDescent="0.2">
      <c r="B435" s="4" t="str">
        <f t="shared" si="12"/>
        <v>7.3-R0130C0120-1</v>
      </c>
      <c r="C435" s="4">
        <v>7.3</v>
      </c>
      <c r="D435" s="8" t="s">
        <v>35</v>
      </c>
      <c r="E435" s="8" t="s">
        <v>34</v>
      </c>
      <c r="F435" s="4" t="str">
        <f t="shared" si="13"/>
        <v>R0130C0120</v>
      </c>
      <c r="G435" s="4" t="s">
        <v>239</v>
      </c>
      <c r="H435" s="4" t="s">
        <v>243</v>
      </c>
      <c r="I435" s="4"/>
      <c r="J435" s="9" t="s">
        <v>244</v>
      </c>
      <c r="K435" s="4"/>
    </row>
    <row r="436" spans="2:11" x14ac:dyDescent="0.2">
      <c r="B436" s="4" t="str">
        <f t="shared" si="12"/>
        <v>7.3-R0130C0130-1</v>
      </c>
      <c r="C436" s="4">
        <v>7.3</v>
      </c>
      <c r="D436" s="8" t="s">
        <v>35</v>
      </c>
      <c r="E436" s="8" t="s">
        <v>35</v>
      </c>
      <c r="F436" s="4" t="str">
        <f t="shared" si="13"/>
        <v>R0130C0130</v>
      </c>
      <c r="G436" s="4" t="s">
        <v>239</v>
      </c>
      <c r="H436" s="4" t="s">
        <v>243</v>
      </c>
      <c r="I436" s="4"/>
      <c r="J436" s="9" t="s">
        <v>244</v>
      </c>
      <c r="K436" s="4"/>
    </row>
    <row r="437" spans="2:11" x14ac:dyDescent="0.2">
      <c r="B437" s="4" t="str">
        <f t="shared" si="12"/>
        <v>7.3-R0130C0140-1</v>
      </c>
      <c r="C437" s="4">
        <v>7.3</v>
      </c>
      <c r="D437" s="8" t="s">
        <v>35</v>
      </c>
      <c r="E437" s="8" t="s">
        <v>36</v>
      </c>
      <c r="F437" s="4" t="str">
        <f t="shared" si="13"/>
        <v>R0130C0140</v>
      </c>
      <c r="G437" s="4" t="s">
        <v>239</v>
      </c>
      <c r="H437" s="4" t="s">
        <v>243</v>
      </c>
      <c r="I437" s="4"/>
      <c r="J437" s="9" t="s">
        <v>244</v>
      </c>
      <c r="K437" s="4"/>
    </row>
    <row r="438" spans="2:11" x14ac:dyDescent="0.2">
      <c r="B438" s="4" t="str">
        <f t="shared" si="12"/>
        <v>7.3-R0130C0150-1</v>
      </c>
      <c r="C438" s="4">
        <v>7.3</v>
      </c>
      <c r="D438" s="8" t="s">
        <v>35</v>
      </c>
      <c r="E438" s="8" t="s">
        <v>37</v>
      </c>
      <c r="F438" s="4" t="str">
        <f t="shared" si="13"/>
        <v>R0130C0150</v>
      </c>
      <c r="G438" s="4" t="s">
        <v>239</v>
      </c>
      <c r="H438" s="4" t="s">
        <v>243</v>
      </c>
      <c r="I438" s="4"/>
      <c r="J438" s="9" t="s">
        <v>244</v>
      </c>
      <c r="K438" s="4"/>
    </row>
    <row r="439" spans="2:11" x14ac:dyDescent="0.2">
      <c r="B439" s="4" t="str">
        <f t="shared" si="12"/>
        <v>7.3-R0130C0160-1</v>
      </c>
      <c r="C439" s="4">
        <v>7.3</v>
      </c>
      <c r="D439" s="8" t="s">
        <v>35</v>
      </c>
      <c r="E439" s="8" t="s">
        <v>38</v>
      </c>
      <c r="F439" s="4" t="str">
        <f t="shared" si="13"/>
        <v>R0130C0160</v>
      </c>
      <c r="G439" s="4" t="s">
        <v>239</v>
      </c>
      <c r="H439" s="4" t="s">
        <v>243</v>
      </c>
      <c r="I439" s="4"/>
      <c r="J439" s="9" t="s">
        <v>244</v>
      </c>
      <c r="K439" s="4"/>
    </row>
    <row r="440" spans="2:11" x14ac:dyDescent="0.2">
      <c r="B440" s="4" t="str">
        <f t="shared" si="12"/>
        <v>7.3-R0130C0170-1</v>
      </c>
      <c r="C440" s="4">
        <v>7.3</v>
      </c>
      <c r="D440" s="8" t="s">
        <v>35</v>
      </c>
      <c r="E440" s="8" t="s">
        <v>39</v>
      </c>
      <c r="F440" s="4" t="str">
        <f t="shared" si="13"/>
        <v>R0130C0170</v>
      </c>
      <c r="G440" s="4" t="s">
        <v>239</v>
      </c>
      <c r="H440" s="4" t="s">
        <v>243</v>
      </c>
      <c r="I440" s="4"/>
      <c r="J440" s="9" t="s">
        <v>244</v>
      </c>
      <c r="K440" s="4"/>
    </row>
    <row r="441" spans="2:11" x14ac:dyDescent="0.2">
      <c r="B441" s="4" t="str">
        <f t="shared" si="12"/>
        <v>7.3-R0130C0180-1</v>
      </c>
      <c r="C441" s="4">
        <v>7.3</v>
      </c>
      <c r="D441" s="8" t="s">
        <v>35</v>
      </c>
      <c r="E441" s="8" t="s">
        <v>56</v>
      </c>
      <c r="F441" s="4" t="str">
        <f t="shared" si="13"/>
        <v>R0130C0180</v>
      </c>
      <c r="G441" s="4" t="s">
        <v>239</v>
      </c>
      <c r="H441" s="4" t="s">
        <v>243</v>
      </c>
      <c r="I441" s="4"/>
      <c r="J441" s="9" t="s">
        <v>244</v>
      </c>
      <c r="K441" s="4"/>
    </row>
    <row r="442" spans="2:11" x14ac:dyDescent="0.2">
      <c r="B442" s="4" t="str">
        <f t="shared" si="12"/>
        <v>7.3-R0130C0190-1</v>
      </c>
      <c r="C442" s="4">
        <v>7.3</v>
      </c>
      <c r="D442" s="8" t="s">
        <v>35</v>
      </c>
      <c r="E442" s="8" t="s">
        <v>58</v>
      </c>
      <c r="F442" s="4" t="str">
        <f t="shared" si="13"/>
        <v>R0130C0190</v>
      </c>
      <c r="G442" s="4" t="s">
        <v>239</v>
      </c>
      <c r="H442" s="4" t="s">
        <v>243</v>
      </c>
      <c r="I442" s="4"/>
      <c r="J442" s="9" t="s">
        <v>244</v>
      </c>
      <c r="K442" s="4"/>
    </row>
    <row r="443" spans="2:11" x14ac:dyDescent="0.2">
      <c r="B443" s="4" t="str">
        <f t="shared" si="12"/>
        <v>7.3-R0130C0200-1</v>
      </c>
      <c r="C443" s="4">
        <v>7.3</v>
      </c>
      <c r="D443" s="8" t="s">
        <v>35</v>
      </c>
      <c r="E443" s="8" t="s">
        <v>60</v>
      </c>
      <c r="F443" s="4" t="str">
        <f t="shared" si="13"/>
        <v>R0130C0200</v>
      </c>
      <c r="G443" s="4" t="s">
        <v>239</v>
      </c>
      <c r="H443" s="4" t="s">
        <v>243</v>
      </c>
      <c r="I443" s="4"/>
      <c r="J443" s="9" t="s">
        <v>244</v>
      </c>
      <c r="K443" s="4"/>
    </row>
    <row r="444" spans="2:11" x14ac:dyDescent="0.2">
      <c r="B444" s="4" t="str">
        <f t="shared" si="12"/>
        <v>7.3-R0130C0210-1</v>
      </c>
      <c r="C444" s="4">
        <v>7.3</v>
      </c>
      <c r="D444" s="8" t="s">
        <v>35</v>
      </c>
      <c r="E444" s="8" t="s">
        <v>62</v>
      </c>
      <c r="F444" s="4" t="str">
        <f t="shared" si="13"/>
        <v>R0130C0210</v>
      </c>
      <c r="G444" s="4" t="s">
        <v>239</v>
      </c>
      <c r="H444" s="4" t="s">
        <v>243</v>
      </c>
      <c r="I444" s="4"/>
      <c r="J444" s="9" t="s">
        <v>244</v>
      </c>
      <c r="K444" s="4"/>
    </row>
    <row r="445" spans="2:11" x14ac:dyDescent="0.2">
      <c r="B445" s="4" t="str">
        <f t="shared" si="12"/>
        <v>7.3-R0130C0220-1</v>
      </c>
      <c r="C445" s="4">
        <v>7.3</v>
      </c>
      <c r="D445" s="8" t="s">
        <v>35</v>
      </c>
      <c r="E445" s="8" t="s">
        <v>64</v>
      </c>
      <c r="F445" s="4" t="str">
        <f t="shared" si="13"/>
        <v>R0130C0220</v>
      </c>
      <c r="G445" s="4" t="s">
        <v>239</v>
      </c>
      <c r="H445" s="4" t="s">
        <v>243</v>
      </c>
      <c r="I445" s="4"/>
      <c r="J445" s="9" t="s">
        <v>244</v>
      </c>
      <c r="K445" s="4"/>
    </row>
    <row r="446" spans="2:11" x14ac:dyDescent="0.2">
      <c r="B446" s="4" t="str">
        <f t="shared" si="12"/>
        <v>7.3-R0130C0230-1</v>
      </c>
      <c r="C446" s="4">
        <v>7.3</v>
      </c>
      <c r="D446" s="8" t="s">
        <v>35</v>
      </c>
      <c r="E446" s="8" t="s">
        <v>66</v>
      </c>
      <c r="F446" s="4" t="str">
        <f t="shared" si="13"/>
        <v>R0130C0230</v>
      </c>
      <c r="G446" s="4" t="s">
        <v>239</v>
      </c>
      <c r="H446" s="4" t="s">
        <v>243</v>
      </c>
      <c r="I446" s="4"/>
      <c r="J446" s="9" t="s">
        <v>244</v>
      </c>
      <c r="K446" s="4"/>
    </row>
    <row r="447" spans="2:11" x14ac:dyDescent="0.2">
      <c r="B447" s="4" t="str">
        <f t="shared" si="12"/>
        <v>7.3-R0130C0240-1</v>
      </c>
      <c r="C447" s="4">
        <v>7.3</v>
      </c>
      <c r="D447" s="8" t="s">
        <v>35</v>
      </c>
      <c r="E447" s="8" t="s">
        <v>68</v>
      </c>
      <c r="F447" s="4" t="str">
        <f t="shared" si="13"/>
        <v>R0130C0240</v>
      </c>
      <c r="G447" s="4" t="s">
        <v>239</v>
      </c>
      <c r="H447" s="4" t="s">
        <v>243</v>
      </c>
      <c r="I447" s="4"/>
      <c r="J447" s="9" t="s">
        <v>244</v>
      </c>
      <c r="K447" s="4"/>
    </row>
    <row r="448" spans="2:11" x14ac:dyDescent="0.2">
      <c r="B448" s="4" t="str">
        <f t="shared" si="12"/>
        <v>7.3-R0130C0250-1</v>
      </c>
      <c r="C448" s="4">
        <v>7.3</v>
      </c>
      <c r="D448" s="8" t="s">
        <v>35</v>
      </c>
      <c r="E448" s="8" t="s">
        <v>70</v>
      </c>
      <c r="F448" s="4" t="str">
        <f t="shared" si="13"/>
        <v>R0130C0250</v>
      </c>
      <c r="G448" s="4" t="s">
        <v>239</v>
      </c>
      <c r="H448" s="4" t="s">
        <v>242</v>
      </c>
      <c r="I448" s="4"/>
      <c r="J448" s="4"/>
      <c r="K448" s="4"/>
    </row>
    <row r="449" spans="2:11" x14ac:dyDescent="0.2">
      <c r="B449" s="4" t="str">
        <f t="shared" si="12"/>
        <v>7.3-R0130C0260-1</v>
      </c>
      <c r="C449" s="4">
        <v>7.3</v>
      </c>
      <c r="D449" s="8" t="s">
        <v>35</v>
      </c>
      <c r="E449" s="8" t="s">
        <v>72</v>
      </c>
      <c r="F449" s="4" t="str">
        <f t="shared" si="13"/>
        <v>R0130C0260</v>
      </c>
      <c r="G449" s="4" t="s">
        <v>239</v>
      </c>
      <c r="H449" s="4" t="s">
        <v>242</v>
      </c>
      <c r="I449" s="4"/>
      <c r="J449" s="4"/>
      <c r="K449" s="4"/>
    </row>
    <row r="450" spans="2:11" x14ac:dyDescent="0.2">
      <c r="B450" s="4" t="str">
        <f t="shared" ref="B450:B513" si="14">+C450&amp;"-"&amp;F450&amp;"-1"</f>
        <v>7.3-R0130C0270-1</v>
      </c>
      <c r="C450" s="4">
        <v>7.3</v>
      </c>
      <c r="D450" s="8" t="s">
        <v>35</v>
      </c>
      <c r="E450" s="8" t="s">
        <v>74</v>
      </c>
      <c r="F450" s="4" t="str">
        <f t="shared" ref="F450:F513" si="15">+"R"&amp;D450&amp;"C"&amp;E450</f>
        <v>R0130C0270</v>
      </c>
      <c r="G450" s="4" t="s">
        <v>239</v>
      </c>
      <c r="H450" s="4" t="s">
        <v>242</v>
      </c>
      <c r="I450" s="4"/>
      <c r="J450" s="4"/>
      <c r="K450" s="4"/>
    </row>
    <row r="451" spans="2:11" x14ac:dyDescent="0.2">
      <c r="B451" s="4" t="str">
        <f t="shared" si="14"/>
        <v>7.3-R0130C0280-1</v>
      </c>
      <c r="C451" s="4">
        <v>7.3</v>
      </c>
      <c r="D451" s="8" t="s">
        <v>35</v>
      </c>
      <c r="E451" s="8" t="s">
        <v>76</v>
      </c>
      <c r="F451" s="4" t="str">
        <f t="shared" si="15"/>
        <v>R0130C0280</v>
      </c>
      <c r="G451" s="4" t="s">
        <v>239</v>
      </c>
      <c r="H451" s="4" t="s">
        <v>242</v>
      </c>
      <c r="I451" s="4"/>
      <c r="J451" s="4"/>
      <c r="K451" s="4"/>
    </row>
    <row r="452" spans="2:11" x14ac:dyDescent="0.2">
      <c r="B452" s="4" t="str">
        <f t="shared" si="14"/>
        <v>7.3-R0130C0290-1</v>
      </c>
      <c r="C452" s="4">
        <v>7.3</v>
      </c>
      <c r="D452" s="8" t="s">
        <v>35</v>
      </c>
      <c r="E452" s="8" t="s">
        <v>78</v>
      </c>
      <c r="F452" s="4" t="str">
        <f t="shared" si="15"/>
        <v>R0130C0290</v>
      </c>
      <c r="G452" s="4" t="s">
        <v>239</v>
      </c>
      <c r="H452" s="4" t="s">
        <v>242</v>
      </c>
      <c r="I452" s="4"/>
      <c r="J452" s="4"/>
      <c r="K452" s="4"/>
    </row>
    <row r="453" spans="2:11" x14ac:dyDescent="0.2">
      <c r="B453" s="4" t="str">
        <f t="shared" si="14"/>
        <v>7.3-R0130C0300-1</v>
      </c>
      <c r="C453" s="4">
        <v>7.3</v>
      </c>
      <c r="D453" s="8" t="s">
        <v>35</v>
      </c>
      <c r="E453" s="8" t="s">
        <v>81</v>
      </c>
      <c r="F453" s="4" t="str">
        <f t="shared" si="15"/>
        <v>R0130C0300</v>
      </c>
      <c r="G453" s="4" t="s">
        <v>239</v>
      </c>
      <c r="H453" s="4" t="s">
        <v>242</v>
      </c>
      <c r="I453" s="4"/>
      <c r="J453" s="4"/>
      <c r="K453" s="4"/>
    </row>
    <row r="454" spans="2:11" x14ac:dyDescent="0.2">
      <c r="B454" s="4" t="str">
        <f t="shared" si="14"/>
        <v>7.3-R0130C0310-1</v>
      </c>
      <c r="C454" s="4">
        <v>7.3</v>
      </c>
      <c r="D454" s="8" t="s">
        <v>35</v>
      </c>
      <c r="E454" s="8" t="s">
        <v>84</v>
      </c>
      <c r="F454" s="4" t="str">
        <f t="shared" si="15"/>
        <v>R0130C0310</v>
      </c>
      <c r="G454" s="4" t="s">
        <v>239</v>
      </c>
      <c r="H454" s="4" t="s">
        <v>242</v>
      </c>
      <c r="I454" s="4"/>
      <c r="J454" s="4"/>
      <c r="K454" s="4"/>
    </row>
    <row r="455" spans="2:11" x14ac:dyDescent="0.2">
      <c r="B455" s="4" t="str">
        <f t="shared" si="14"/>
        <v>7.3-R0130C0320-1</v>
      </c>
      <c r="C455" s="4">
        <v>7.3</v>
      </c>
      <c r="D455" s="8" t="s">
        <v>35</v>
      </c>
      <c r="E455" s="8" t="s">
        <v>85</v>
      </c>
      <c r="F455" s="4" t="str">
        <f t="shared" si="15"/>
        <v>R0130C0320</v>
      </c>
      <c r="G455" s="4" t="s">
        <v>239</v>
      </c>
      <c r="H455" s="4" t="s">
        <v>242</v>
      </c>
      <c r="I455" s="4"/>
      <c r="J455" s="4"/>
      <c r="K455" s="4"/>
    </row>
    <row r="456" spans="2:11" x14ac:dyDescent="0.2">
      <c r="B456" s="4" t="str">
        <f t="shared" si="14"/>
        <v>7.3-R0130C0330-1</v>
      </c>
      <c r="C456" s="4">
        <v>7.3</v>
      </c>
      <c r="D456" s="8" t="s">
        <v>35</v>
      </c>
      <c r="E456" s="8" t="s">
        <v>86</v>
      </c>
      <c r="F456" s="4" t="str">
        <f t="shared" si="15"/>
        <v>R0130C0330</v>
      </c>
      <c r="G456" s="4" t="s">
        <v>239</v>
      </c>
      <c r="H456" s="4" t="s">
        <v>242</v>
      </c>
      <c r="I456" s="4"/>
      <c r="J456" s="4"/>
      <c r="K456" s="4"/>
    </row>
    <row r="457" spans="2:11" x14ac:dyDescent="0.2">
      <c r="B457" s="4" t="str">
        <f t="shared" si="14"/>
        <v>7.3-R0130C0340-1</v>
      </c>
      <c r="C457" s="4">
        <v>7.3</v>
      </c>
      <c r="D457" s="8" t="s">
        <v>35</v>
      </c>
      <c r="E457" s="8" t="s">
        <v>88</v>
      </c>
      <c r="F457" s="4" t="str">
        <f t="shared" si="15"/>
        <v>R0130C0340</v>
      </c>
      <c r="G457" s="4" t="s">
        <v>239</v>
      </c>
      <c r="H457" s="4" t="s">
        <v>242</v>
      </c>
      <c r="I457" s="4"/>
      <c r="J457" s="4"/>
      <c r="K457" s="4"/>
    </row>
    <row r="458" spans="2:11" x14ac:dyDescent="0.2">
      <c r="B458" s="4" t="str">
        <f t="shared" si="14"/>
        <v>7.3-R0130C0350-1</v>
      </c>
      <c r="C458" s="4">
        <v>7.3</v>
      </c>
      <c r="D458" s="8" t="s">
        <v>35</v>
      </c>
      <c r="E458" s="8" t="s">
        <v>90</v>
      </c>
      <c r="F458" s="4" t="str">
        <f t="shared" si="15"/>
        <v>R0130C0350</v>
      </c>
      <c r="G458" s="4" t="s">
        <v>239</v>
      </c>
      <c r="H458" s="4" t="s">
        <v>242</v>
      </c>
      <c r="I458" s="4"/>
      <c r="J458" s="4"/>
      <c r="K458" s="4"/>
    </row>
    <row r="459" spans="2:11" x14ac:dyDescent="0.2">
      <c r="B459" s="4" t="str">
        <f t="shared" si="14"/>
        <v>7.3-R0130C0360-1</v>
      </c>
      <c r="C459" s="4">
        <v>7.3</v>
      </c>
      <c r="D459" s="8" t="s">
        <v>35</v>
      </c>
      <c r="E459" s="8" t="s">
        <v>92</v>
      </c>
      <c r="F459" s="4" t="str">
        <f t="shared" si="15"/>
        <v>R0130C0360</v>
      </c>
      <c r="G459" s="4" t="s">
        <v>239</v>
      </c>
      <c r="H459" s="4" t="s">
        <v>242</v>
      </c>
      <c r="I459" s="4"/>
      <c r="J459" s="4"/>
      <c r="K459" s="4"/>
    </row>
    <row r="460" spans="2:11" x14ac:dyDescent="0.2">
      <c r="B460" s="4" t="str">
        <f t="shared" si="14"/>
        <v>7.3-R0130C0370-1</v>
      </c>
      <c r="C460" s="4">
        <v>7.3</v>
      </c>
      <c r="D460" s="8" t="s">
        <v>35</v>
      </c>
      <c r="E460" s="8" t="s">
        <v>94</v>
      </c>
      <c r="F460" s="4" t="str">
        <f t="shared" si="15"/>
        <v>R0130C0370</v>
      </c>
      <c r="G460" s="4" t="s">
        <v>239</v>
      </c>
      <c r="H460" s="4" t="s">
        <v>242</v>
      </c>
      <c r="I460" s="4"/>
      <c r="J460" s="4"/>
      <c r="K460" s="4"/>
    </row>
    <row r="461" spans="2:11" x14ac:dyDescent="0.2">
      <c r="B461" s="4" t="str">
        <f t="shared" si="14"/>
        <v>7.3-R0130C0380-1</v>
      </c>
      <c r="C461" s="4">
        <v>7.3</v>
      </c>
      <c r="D461" s="8" t="s">
        <v>35</v>
      </c>
      <c r="E461" s="8" t="s">
        <v>96</v>
      </c>
      <c r="F461" s="4" t="str">
        <f t="shared" si="15"/>
        <v>R0130C0380</v>
      </c>
      <c r="G461" s="4" t="s">
        <v>239</v>
      </c>
      <c r="H461" s="4" t="s">
        <v>242</v>
      </c>
      <c r="I461" s="4"/>
      <c r="J461" s="4"/>
      <c r="K461" s="4"/>
    </row>
    <row r="462" spans="2:11" x14ac:dyDescent="0.2">
      <c r="B462" s="4" t="str">
        <f t="shared" si="14"/>
        <v>7.3-R0130C0390-1</v>
      </c>
      <c r="C462" s="4">
        <v>7.3</v>
      </c>
      <c r="D462" s="8" t="s">
        <v>35</v>
      </c>
      <c r="E462" s="8" t="s">
        <v>98</v>
      </c>
      <c r="F462" s="4" t="str">
        <f t="shared" si="15"/>
        <v>R0130C0390</v>
      </c>
      <c r="G462" s="4" t="s">
        <v>239</v>
      </c>
      <c r="H462" s="4" t="s">
        <v>242</v>
      </c>
      <c r="I462" s="4"/>
      <c r="J462" s="4"/>
      <c r="K462" s="4"/>
    </row>
    <row r="463" spans="2:11" x14ac:dyDescent="0.2">
      <c r="B463" s="4" t="str">
        <f t="shared" si="14"/>
        <v>7.3-R0130C0400-1</v>
      </c>
      <c r="C463" s="4">
        <v>7.3</v>
      </c>
      <c r="D463" s="8" t="s">
        <v>35</v>
      </c>
      <c r="E463" s="8" t="s">
        <v>100</v>
      </c>
      <c r="F463" s="4" t="str">
        <f t="shared" si="15"/>
        <v>R0130C0400</v>
      </c>
      <c r="G463" s="4" t="s">
        <v>239</v>
      </c>
      <c r="H463" s="4" t="s">
        <v>242</v>
      </c>
      <c r="I463" s="4"/>
      <c r="J463" s="4"/>
      <c r="K463" s="4"/>
    </row>
    <row r="464" spans="2:11" x14ac:dyDescent="0.2">
      <c r="B464" s="4" t="str">
        <f t="shared" si="14"/>
        <v>7.3-R0130C0410-1</v>
      </c>
      <c r="C464" s="4">
        <v>7.3</v>
      </c>
      <c r="D464" s="8" t="s">
        <v>35</v>
      </c>
      <c r="E464" s="8" t="s">
        <v>102</v>
      </c>
      <c r="F464" s="4" t="str">
        <f t="shared" si="15"/>
        <v>R0130C0410</v>
      </c>
      <c r="G464" s="4" t="s">
        <v>239</v>
      </c>
      <c r="H464" s="4" t="s">
        <v>242</v>
      </c>
      <c r="I464" s="4"/>
      <c r="J464" s="4"/>
      <c r="K464" s="4"/>
    </row>
    <row r="465" spans="2:11" x14ac:dyDescent="0.2">
      <c r="B465" s="4" t="str">
        <f t="shared" si="14"/>
        <v>7.3-R0130C0420-1</v>
      </c>
      <c r="C465" s="4">
        <v>7.3</v>
      </c>
      <c r="D465" s="8" t="s">
        <v>35</v>
      </c>
      <c r="E465" s="8" t="s">
        <v>104</v>
      </c>
      <c r="F465" s="4" t="str">
        <f t="shared" si="15"/>
        <v>R0130C0420</v>
      </c>
      <c r="G465" s="4" t="s">
        <v>239</v>
      </c>
      <c r="H465" s="4" t="s">
        <v>242</v>
      </c>
      <c r="I465" s="4"/>
      <c r="J465" s="4"/>
      <c r="K465" s="4"/>
    </row>
    <row r="466" spans="2:11" x14ac:dyDescent="0.2">
      <c r="B466" s="4" t="str">
        <f t="shared" si="14"/>
        <v>7.3-R0140C0010-1</v>
      </c>
      <c r="C466" s="4">
        <v>7.3</v>
      </c>
      <c r="D466" s="8" t="s">
        <v>36</v>
      </c>
      <c r="E466" s="8" t="s">
        <v>8</v>
      </c>
      <c r="F466" s="4" t="str">
        <f t="shared" si="15"/>
        <v>R0140C0010</v>
      </c>
      <c r="G466" s="4" t="s">
        <v>239</v>
      </c>
      <c r="H466" s="4" t="s">
        <v>243</v>
      </c>
      <c r="I466" s="4"/>
      <c r="J466" s="9" t="s">
        <v>244</v>
      </c>
      <c r="K466" s="4"/>
    </row>
    <row r="467" spans="2:11" x14ac:dyDescent="0.2">
      <c r="B467" s="4" t="str">
        <f t="shared" si="14"/>
        <v>7.3-R0140C0020-1</v>
      </c>
      <c r="C467" s="4">
        <v>7.3</v>
      </c>
      <c r="D467" s="8" t="s">
        <v>36</v>
      </c>
      <c r="E467" s="8" t="s">
        <v>24</v>
      </c>
      <c r="F467" s="4" t="str">
        <f t="shared" si="15"/>
        <v>R0140C0020</v>
      </c>
      <c r="G467" s="4" t="s">
        <v>239</v>
      </c>
      <c r="H467" s="4" t="s">
        <v>243</v>
      </c>
      <c r="I467" s="4"/>
      <c r="J467" s="9" t="s">
        <v>244</v>
      </c>
      <c r="K467" s="4"/>
    </row>
    <row r="468" spans="2:11" x14ac:dyDescent="0.2">
      <c r="B468" s="4" t="str">
        <f t="shared" si="14"/>
        <v>7.3-R0140C0030-1</v>
      </c>
      <c r="C468" s="4">
        <v>7.3</v>
      </c>
      <c r="D468" s="8" t="s">
        <v>36</v>
      </c>
      <c r="E468" s="8" t="s">
        <v>25</v>
      </c>
      <c r="F468" s="4" t="str">
        <f t="shared" si="15"/>
        <v>R0140C0030</v>
      </c>
      <c r="G468" s="4" t="s">
        <v>239</v>
      </c>
      <c r="H468" s="4" t="s">
        <v>243</v>
      </c>
      <c r="I468" s="4"/>
      <c r="J468" s="9" t="s">
        <v>244</v>
      </c>
      <c r="K468" s="4"/>
    </row>
    <row r="469" spans="2:11" x14ac:dyDescent="0.2">
      <c r="B469" s="4" t="str">
        <f t="shared" si="14"/>
        <v>7.3-R0140C0040-1</v>
      </c>
      <c r="C469" s="4">
        <v>7.3</v>
      </c>
      <c r="D469" s="8" t="s">
        <v>36</v>
      </c>
      <c r="E469" s="8" t="s">
        <v>26</v>
      </c>
      <c r="F469" s="4" t="str">
        <f t="shared" si="15"/>
        <v>R0140C0040</v>
      </c>
      <c r="G469" s="4" t="s">
        <v>239</v>
      </c>
      <c r="H469" s="4" t="s">
        <v>243</v>
      </c>
      <c r="I469" s="4"/>
      <c r="J469" s="9" t="s">
        <v>244</v>
      </c>
      <c r="K469" s="4"/>
    </row>
    <row r="470" spans="2:11" x14ac:dyDescent="0.2">
      <c r="B470" s="4" t="str">
        <f t="shared" si="14"/>
        <v>7.3-R0140C0050-1</v>
      </c>
      <c r="C470" s="4">
        <v>7.3</v>
      </c>
      <c r="D470" s="8" t="s">
        <v>36</v>
      </c>
      <c r="E470" s="8" t="s">
        <v>27</v>
      </c>
      <c r="F470" s="4" t="str">
        <f t="shared" si="15"/>
        <v>R0140C0050</v>
      </c>
      <c r="G470" s="4" t="s">
        <v>239</v>
      </c>
      <c r="H470" s="4" t="s">
        <v>243</v>
      </c>
      <c r="I470" s="4"/>
      <c r="J470" s="9" t="s">
        <v>244</v>
      </c>
      <c r="K470" s="4"/>
    </row>
    <row r="471" spans="2:11" x14ac:dyDescent="0.2">
      <c r="B471" s="4" t="str">
        <f t="shared" si="14"/>
        <v>7.3-R0140C0060-1</v>
      </c>
      <c r="C471" s="4">
        <v>7.3</v>
      </c>
      <c r="D471" s="8" t="s">
        <v>36</v>
      </c>
      <c r="E471" s="8" t="s">
        <v>28</v>
      </c>
      <c r="F471" s="4" t="str">
        <f t="shared" si="15"/>
        <v>R0140C0060</v>
      </c>
      <c r="G471" s="4" t="s">
        <v>239</v>
      </c>
      <c r="H471" s="4" t="s">
        <v>243</v>
      </c>
      <c r="I471" s="4"/>
      <c r="J471" s="9" t="s">
        <v>244</v>
      </c>
      <c r="K471" s="4"/>
    </row>
    <row r="472" spans="2:11" x14ac:dyDescent="0.2">
      <c r="B472" s="4" t="str">
        <f t="shared" si="14"/>
        <v>7.3-R0140C0070-1</v>
      </c>
      <c r="C472" s="4">
        <v>7.3</v>
      </c>
      <c r="D472" s="8" t="s">
        <v>36</v>
      </c>
      <c r="E472" s="8" t="s">
        <v>29</v>
      </c>
      <c r="F472" s="4" t="str">
        <f t="shared" si="15"/>
        <v>R0140C0070</v>
      </c>
      <c r="G472" s="4" t="s">
        <v>239</v>
      </c>
      <c r="H472" s="4" t="s">
        <v>243</v>
      </c>
      <c r="I472" s="4"/>
      <c r="J472" s="9" t="s">
        <v>244</v>
      </c>
      <c r="K472" s="4"/>
    </row>
    <row r="473" spans="2:11" x14ac:dyDescent="0.2">
      <c r="B473" s="4" t="str">
        <f t="shared" si="14"/>
        <v>7.3-R0140C0080-1</v>
      </c>
      <c r="C473" s="4">
        <v>7.3</v>
      </c>
      <c r="D473" s="8" t="s">
        <v>36</v>
      </c>
      <c r="E473" s="8" t="s">
        <v>30</v>
      </c>
      <c r="F473" s="4" t="str">
        <f t="shared" si="15"/>
        <v>R0140C0080</v>
      </c>
      <c r="G473" s="4" t="s">
        <v>239</v>
      </c>
      <c r="H473" s="4" t="s">
        <v>243</v>
      </c>
      <c r="I473" s="4"/>
      <c r="J473" s="9" t="s">
        <v>244</v>
      </c>
      <c r="K473" s="4"/>
    </row>
    <row r="474" spans="2:11" x14ac:dyDescent="0.2">
      <c r="B474" s="4" t="str">
        <f t="shared" si="14"/>
        <v>7.3-R0140C0090-1</v>
      </c>
      <c r="C474" s="4">
        <v>7.3</v>
      </c>
      <c r="D474" s="8" t="s">
        <v>36</v>
      </c>
      <c r="E474" s="8" t="s">
        <v>31</v>
      </c>
      <c r="F474" s="4" t="str">
        <f t="shared" si="15"/>
        <v>R0140C0090</v>
      </c>
      <c r="G474" s="4" t="s">
        <v>239</v>
      </c>
      <c r="H474" s="4" t="s">
        <v>243</v>
      </c>
      <c r="I474" s="4"/>
      <c r="J474" s="9" t="s">
        <v>244</v>
      </c>
      <c r="K474" s="4"/>
    </row>
    <row r="475" spans="2:11" x14ac:dyDescent="0.2">
      <c r="B475" s="4" t="str">
        <f t="shared" si="14"/>
        <v>7.3-R0140C0100-1</v>
      </c>
      <c r="C475" s="4">
        <v>7.3</v>
      </c>
      <c r="D475" s="8" t="s">
        <v>36</v>
      </c>
      <c r="E475" s="8" t="s">
        <v>32</v>
      </c>
      <c r="F475" s="4" t="str">
        <f t="shared" si="15"/>
        <v>R0140C0100</v>
      </c>
      <c r="G475" s="4" t="s">
        <v>239</v>
      </c>
      <c r="H475" s="4" t="s">
        <v>243</v>
      </c>
      <c r="I475" s="4"/>
      <c r="J475" s="9" t="s">
        <v>244</v>
      </c>
      <c r="K475" s="4"/>
    </row>
    <row r="476" spans="2:11" x14ac:dyDescent="0.2">
      <c r="B476" s="4" t="str">
        <f t="shared" si="14"/>
        <v>7.3-R0140C0110-1</v>
      </c>
      <c r="C476" s="4">
        <v>7.3</v>
      </c>
      <c r="D476" s="8" t="s">
        <v>36</v>
      </c>
      <c r="E476" s="8" t="s">
        <v>33</v>
      </c>
      <c r="F476" s="4" t="str">
        <f t="shared" si="15"/>
        <v>R0140C0110</v>
      </c>
      <c r="G476" s="4" t="s">
        <v>239</v>
      </c>
      <c r="H476" s="4" t="s">
        <v>243</v>
      </c>
      <c r="I476" s="4"/>
      <c r="J476" s="9" t="s">
        <v>244</v>
      </c>
      <c r="K476" s="4"/>
    </row>
    <row r="477" spans="2:11" x14ac:dyDescent="0.2">
      <c r="B477" s="4" t="str">
        <f t="shared" si="14"/>
        <v>7.3-R0140C0120-1</v>
      </c>
      <c r="C477" s="4">
        <v>7.3</v>
      </c>
      <c r="D477" s="8" t="s">
        <v>36</v>
      </c>
      <c r="E477" s="8" t="s">
        <v>34</v>
      </c>
      <c r="F477" s="4" t="str">
        <f t="shared" si="15"/>
        <v>R0140C0120</v>
      </c>
      <c r="G477" s="4" t="s">
        <v>239</v>
      </c>
      <c r="H477" s="4" t="s">
        <v>243</v>
      </c>
      <c r="I477" s="4"/>
      <c r="J477" s="9" t="s">
        <v>244</v>
      </c>
      <c r="K477" s="4"/>
    </row>
    <row r="478" spans="2:11" x14ac:dyDescent="0.2">
      <c r="B478" s="4" t="str">
        <f t="shared" si="14"/>
        <v>7.3-R0140C0130-1</v>
      </c>
      <c r="C478" s="4">
        <v>7.3</v>
      </c>
      <c r="D478" s="8" t="s">
        <v>36</v>
      </c>
      <c r="E478" s="8" t="s">
        <v>35</v>
      </c>
      <c r="F478" s="4" t="str">
        <f t="shared" si="15"/>
        <v>R0140C0130</v>
      </c>
      <c r="G478" s="4" t="s">
        <v>239</v>
      </c>
      <c r="H478" s="4" t="s">
        <v>243</v>
      </c>
      <c r="I478" s="4"/>
      <c r="J478" s="9" t="s">
        <v>244</v>
      </c>
      <c r="K478" s="4"/>
    </row>
    <row r="479" spans="2:11" x14ac:dyDescent="0.2">
      <c r="B479" s="4" t="str">
        <f t="shared" si="14"/>
        <v>7.3-R0140C0140-1</v>
      </c>
      <c r="C479" s="4">
        <v>7.3</v>
      </c>
      <c r="D479" s="8" t="s">
        <v>36</v>
      </c>
      <c r="E479" s="8" t="s">
        <v>36</v>
      </c>
      <c r="F479" s="4" t="str">
        <f t="shared" si="15"/>
        <v>R0140C0140</v>
      </c>
      <c r="G479" s="4" t="s">
        <v>239</v>
      </c>
      <c r="H479" s="4" t="s">
        <v>243</v>
      </c>
      <c r="I479" s="4"/>
      <c r="J479" s="9" t="s">
        <v>244</v>
      </c>
      <c r="K479" s="4"/>
    </row>
    <row r="480" spans="2:11" x14ac:dyDescent="0.2">
      <c r="B480" s="4" t="str">
        <f t="shared" si="14"/>
        <v>7.3-R0140C0150-1</v>
      </c>
      <c r="C480" s="4">
        <v>7.3</v>
      </c>
      <c r="D480" s="8" t="s">
        <v>36</v>
      </c>
      <c r="E480" s="8" t="s">
        <v>37</v>
      </c>
      <c r="F480" s="4" t="str">
        <f t="shared" si="15"/>
        <v>R0140C0150</v>
      </c>
      <c r="G480" s="4" t="s">
        <v>239</v>
      </c>
      <c r="H480" s="4" t="s">
        <v>243</v>
      </c>
      <c r="I480" s="4"/>
      <c r="J480" s="9" t="s">
        <v>244</v>
      </c>
      <c r="K480" s="4"/>
    </row>
    <row r="481" spans="2:11" x14ac:dyDescent="0.2">
      <c r="B481" s="4" t="str">
        <f t="shared" si="14"/>
        <v>7.3-R0140C0160-1</v>
      </c>
      <c r="C481" s="4">
        <v>7.3</v>
      </c>
      <c r="D481" s="8" t="s">
        <v>36</v>
      </c>
      <c r="E481" s="8" t="s">
        <v>38</v>
      </c>
      <c r="F481" s="4" t="str">
        <f t="shared" si="15"/>
        <v>R0140C0160</v>
      </c>
      <c r="G481" s="4" t="s">
        <v>239</v>
      </c>
      <c r="H481" s="4" t="s">
        <v>243</v>
      </c>
      <c r="I481" s="4"/>
      <c r="J481" s="9" t="s">
        <v>244</v>
      </c>
      <c r="K481" s="4"/>
    </row>
    <row r="482" spans="2:11" x14ac:dyDescent="0.2">
      <c r="B482" s="4" t="str">
        <f t="shared" si="14"/>
        <v>7.3-R0140C0170-1</v>
      </c>
      <c r="C482" s="4">
        <v>7.3</v>
      </c>
      <c r="D482" s="8" t="s">
        <v>36</v>
      </c>
      <c r="E482" s="8" t="s">
        <v>39</v>
      </c>
      <c r="F482" s="4" t="str">
        <f t="shared" si="15"/>
        <v>R0140C0170</v>
      </c>
      <c r="G482" s="4" t="s">
        <v>239</v>
      </c>
      <c r="H482" s="4" t="s">
        <v>243</v>
      </c>
      <c r="I482" s="4"/>
      <c r="J482" s="9" t="s">
        <v>244</v>
      </c>
      <c r="K482" s="4"/>
    </row>
    <row r="483" spans="2:11" x14ac:dyDescent="0.2">
      <c r="B483" s="4" t="str">
        <f t="shared" si="14"/>
        <v>7.3-R0140C0180-1</v>
      </c>
      <c r="C483" s="4">
        <v>7.3</v>
      </c>
      <c r="D483" s="8" t="s">
        <v>36</v>
      </c>
      <c r="E483" s="8" t="s">
        <v>56</v>
      </c>
      <c r="F483" s="4" t="str">
        <f t="shared" si="15"/>
        <v>R0140C0180</v>
      </c>
      <c r="G483" s="4" t="s">
        <v>239</v>
      </c>
      <c r="H483" s="4" t="s">
        <v>243</v>
      </c>
      <c r="I483" s="4"/>
      <c r="J483" s="9" t="s">
        <v>244</v>
      </c>
      <c r="K483" s="4"/>
    </row>
    <row r="484" spans="2:11" x14ac:dyDescent="0.2">
      <c r="B484" s="4" t="str">
        <f t="shared" si="14"/>
        <v>7.3-R0140C0190-1</v>
      </c>
      <c r="C484" s="4">
        <v>7.3</v>
      </c>
      <c r="D484" s="8" t="s">
        <v>36</v>
      </c>
      <c r="E484" s="8" t="s">
        <v>58</v>
      </c>
      <c r="F484" s="4" t="str">
        <f t="shared" si="15"/>
        <v>R0140C0190</v>
      </c>
      <c r="G484" s="4" t="s">
        <v>239</v>
      </c>
      <c r="H484" s="4" t="s">
        <v>243</v>
      </c>
      <c r="I484" s="4"/>
      <c r="J484" s="9" t="s">
        <v>244</v>
      </c>
      <c r="K484" s="4"/>
    </row>
    <row r="485" spans="2:11" x14ac:dyDescent="0.2">
      <c r="B485" s="4" t="str">
        <f t="shared" si="14"/>
        <v>7.3-R0140C0200-1</v>
      </c>
      <c r="C485" s="4">
        <v>7.3</v>
      </c>
      <c r="D485" s="8" t="s">
        <v>36</v>
      </c>
      <c r="E485" s="8" t="s">
        <v>60</v>
      </c>
      <c r="F485" s="4" t="str">
        <f t="shared" si="15"/>
        <v>R0140C0200</v>
      </c>
      <c r="G485" s="4" t="s">
        <v>239</v>
      </c>
      <c r="H485" s="4" t="s">
        <v>243</v>
      </c>
      <c r="I485" s="4"/>
      <c r="J485" s="9" t="s">
        <v>244</v>
      </c>
      <c r="K485" s="4"/>
    </row>
    <row r="486" spans="2:11" x14ac:dyDescent="0.2">
      <c r="B486" s="4" t="str">
        <f t="shared" si="14"/>
        <v>7.3-R0140C0210-1</v>
      </c>
      <c r="C486" s="4">
        <v>7.3</v>
      </c>
      <c r="D486" s="8" t="s">
        <v>36</v>
      </c>
      <c r="E486" s="8" t="s">
        <v>62</v>
      </c>
      <c r="F486" s="4" t="str">
        <f t="shared" si="15"/>
        <v>R0140C0210</v>
      </c>
      <c r="G486" s="4" t="s">
        <v>239</v>
      </c>
      <c r="H486" s="4" t="s">
        <v>243</v>
      </c>
      <c r="I486" s="4"/>
      <c r="J486" s="9" t="s">
        <v>244</v>
      </c>
      <c r="K486" s="4"/>
    </row>
    <row r="487" spans="2:11" x14ac:dyDescent="0.2">
      <c r="B487" s="4" t="str">
        <f t="shared" si="14"/>
        <v>7.3-R0140C0220-1</v>
      </c>
      <c r="C487" s="4">
        <v>7.3</v>
      </c>
      <c r="D487" s="8" t="s">
        <v>36</v>
      </c>
      <c r="E487" s="8" t="s">
        <v>64</v>
      </c>
      <c r="F487" s="4" t="str">
        <f t="shared" si="15"/>
        <v>R0140C0220</v>
      </c>
      <c r="G487" s="4" t="s">
        <v>239</v>
      </c>
      <c r="H487" s="4" t="s">
        <v>243</v>
      </c>
      <c r="I487" s="4"/>
      <c r="J487" s="9" t="s">
        <v>244</v>
      </c>
      <c r="K487" s="4"/>
    </row>
    <row r="488" spans="2:11" x14ac:dyDescent="0.2">
      <c r="B488" s="4" t="str">
        <f t="shared" si="14"/>
        <v>7.3-R0140C0230-1</v>
      </c>
      <c r="C488" s="4">
        <v>7.3</v>
      </c>
      <c r="D488" s="8" t="s">
        <v>36</v>
      </c>
      <c r="E488" s="8" t="s">
        <v>66</v>
      </c>
      <c r="F488" s="4" t="str">
        <f t="shared" si="15"/>
        <v>R0140C0230</v>
      </c>
      <c r="G488" s="4" t="s">
        <v>239</v>
      </c>
      <c r="H488" s="4" t="s">
        <v>243</v>
      </c>
      <c r="I488" s="4"/>
      <c r="J488" s="9" t="s">
        <v>244</v>
      </c>
      <c r="K488" s="4"/>
    </row>
    <row r="489" spans="2:11" x14ac:dyDescent="0.2">
      <c r="B489" s="4" t="str">
        <f t="shared" si="14"/>
        <v>7.3-R0140C0240-1</v>
      </c>
      <c r="C489" s="4">
        <v>7.3</v>
      </c>
      <c r="D489" s="8" t="s">
        <v>36</v>
      </c>
      <c r="E489" s="8" t="s">
        <v>68</v>
      </c>
      <c r="F489" s="4" t="str">
        <f t="shared" si="15"/>
        <v>R0140C0240</v>
      </c>
      <c r="G489" s="4" t="s">
        <v>239</v>
      </c>
      <c r="H489" s="4" t="s">
        <v>243</v>
      </c>
      <c r="I489" s="4"/>
      <c r="J489" s="9" t="s">
        <v>244</v>
      </c>
      <c r="K489" s="4"/>
    </row>
    <row r="490" spans="2:11" x14ac:dyDescent="0.2">
      <c r="B490" s="4" t="str">
        <f t="shared" si="14"/>
        <v>7.3-R0140C0250-1</v>
      </c>
      <c r="C490" s="4">
        <v>7.3</v>
      </c>
      <c r="D490" s="8" t="s">
        <v>36</v>
      </c>
      <c r="E490" s="8" t="s">
        <v>70</v>
      </c>
      <c r="F490" s="4" t="str">
        <f t="shared" si="15"/>
        <v>R0140C0250</v>
      </c>
      <c r="G490" s="4" t="s">
        <v>239</v>
      </c>
      <c r="H490" s="4" t="s">
        <v>242</v>
      </c>
      <c r="I490" s="4"/>
      <c r="J490" s="4"/>
      <c r="K490" s="4"/>
    </row>
    <row r="491" spans="2:11" x14ac:dyDescent="0.2">
      <c r="B491" s="4" t="str">
        <f t="shared" si="14"/>
        <v>7.3-R0140C0260-1</v>
      </c>
      <c r="C491" s="4">
        <v>7.3</v>
      </c>
      <c r="D491" s="8" t="s">
        <v>36</v>
      </c>
      <c r="E491" s="8" t="s">
        <v>72</v>
      </c>
      <c r="F491" s="4" t="str">
        <f t="shared" si="15"/>
        <v>R0140C0260</v>
      </c>
      <c r="G491" s="4" t="s">
        <v>239</v>
      </c>
      <c r="H491" s="4" t="s">
        <v>242</v>
      </c>
      <c r="I491" s="4"/>
      <c r="J491" s="4"/>
      <c r="K491" s="4"/>
    </row>
    <row r="492" spans="2:11" x14ac:dyDescent="0.2">
      <c r="B492" s="4" t="str">
        <f t="shared" si="14"/>
        <v>7.3-R0140C0270-1</v>
      </c>
      <c r="C492" s="4">
        <v>7.3</v>
      </c>
      <c r="D492" s="8" t="s">
        <v>36</v>
      </c>
      <c r="E492" s="8" t="s">
        <v>74</v>
      </c>
      <c r="F492" s="4" t="str">
        <f t="shared" si="15"/>
        <v>R0140C0270</v>
      </c>
      <c r="G492" s="4" t="s">
        <v>239</v>
      </c>
      <c r="H492" s="4" t="s">
        <v>242</v>
      </c>
      <c r="I492" s="4"/>
      <c r="J492" s="4"/>
      <c r="K492" s="4"/>
    </row>
    <row r="493" spans="2:11" x14ac:dyDescent="0.2">
      <c r="B493" s="4" t="str">
        <f t="shared" si="14"/>
        <v>7.3-R0140C0280-1</v>
      </c>
      <c r="C493" s="4">
        <v>7.3</v>
      </c>
      <c r="D493" s="8" t="s">
        <v>36</v>
      </c>
      <c r="E493" s="8" t="s">
        <v>76</v>
      </c>
      <c r="F493" s="4" t="str">
        <f t="shared" si="15"/>
        <v>R0140C0280</v>
      </c>
      <c r="G493" s="4" t="s">
        <v>239</v>
      </c>
      <c r="H493" s="4" t="s">
        <v>242</v>
      </c>
      <c r="I493" s="4"/>
      <c r="J493" s="4"/>
      <c r="K493" s="4"/>
    </row>
    <row r="494" spans="2:11" x14ac:dyDescent="0.2">
      <c r="B494" s="4" t="str">
        <f t="shared" si="14"/>
        <v>7.3-R0140C0290-1</v>
      </c>
      <c r="C494" s="4">
        <v>7.3</v>
      </c>
      <c r="D494" s="8" t="s">
        <v>36</v>
      </c>
      <c r="E494" s="8" t="s">
        <v>78</v>
      </c>
      <c r="F494" s="4" t="str">
        <f t="shared" si="15"/>
        <v>R0140C0290</v>
      </c>
      <c r="G494" s="4" t="s">
        <v>239</v>
      </c>
      <c r="H494" s="4" t="s">
        <v>242</v>
      </c>
      <c r="I494" s="4"/>
      <c r="J494" s="4"/>
      <c r="K494" s="4"/>
    </row>
    <row r="495" spans="2:11" x14ac:dyDescent="0.2">
      <c r="B495" s="4" t="str">
        <f t="shared" si="14"/>
        <v>7.3-R0140C0300-1</v>
      </c>
      <c r="C495" s="4">
        <v>7.3</v>
      </c>
      <c r="D495" s="8" t="s">
        <v>36</v>
      </c>
      <c r="E495" s="8" t="s">
        <v>81</v>
      </c>
      <c r="F495" s="4" t="str">
        <f t="shared" si="15"/>
        <v>R0140C0300</v>
      </c>
      <c r="G495" s="4" t="s">
        <v>239</v>
      </c>
      <c r="H495" s="4" t="s">
        <v>242</v>
      </c>
      <c r="I495" s="4"/>
      <c r="J495" s="4"/>
      <c r="K495" s="4"/>
    </row>
    <row r="496" spans="2:11" x14ac:dyDescent="0.2">
      <c r="B496" s="4" t="str">
        <f t="shared" si="14"/>
        <v>7.3-R0140C0310-1</v>
      </c>
      <c r="C496" s="4">
        <v>7.3</v>
      </c>
      <c r="D496" s="8" t="s">
        <v>36</v>
      </c>
      <c r="E496" s="8" t="s">
        <v>84</v>
      </c>
      <c r="F496" s="4" t="str">
        <f t="shared" si="15"/>
        <v>R0140C0310</v>
      </c>
      <c r="G496" s="4" t="s">
        <v>239</v>
      </c>
      <c r="H496" s="4" t="s">
        <v>242</v>
      </c>
      <c r="I496" s="4"/>
      <c r="J496" s="4"/>
      <c r="K496" s="4"/>
    </row>
    <row r="497" spans="2:11" x14ac:dyDescent="0.2">
      <c r="B497" s="4" t="str">
        <f t="shared" si="14"/>
        <v>7.3-R0140C0320-1</v>
      </c>
      <c r="C497" s="4">
        <v>7.3</v>
      </c>
      <c r="D497" s="8" t="s">
        <v>36</v>
      </c>
      <c r="E497" s="8" t="s">
        <v>85</v>
      </c>
      <c r="F497" s="4" t="str">
        <f t="shared" si="15"/>
        <v>R0140C0320</v>
      </c>
      <c r="G497" s="4" t="s">
        <v>239</v>
      </c>
      <c r="H497" s="4" t="s">
        <v>242</v>
      </c>
      <c r="I497" s="4"/>
      <c r="J497" s="4"/>
      <c r="K497" s="4"/>
    </row>
    <row r="498" spans="2:11" x14ac:dyDescent="0.2">
      <c r="B498" s="4" t="str">
        <f t="shared" si="14"/>
        <v>7.3-R0140C0330-1</v>
      </c>
      <c r="C498" s="4">
        <v>7.3</v>
      </c>
      <c r="D498" s="8" t="s">
        <v>36</v>
      </c>
      <c r="E498" s="8" t="s">
        <v>86</v>
      </c>
      <c r="F498" s="4" t="str">
        <f t="shared" si="15"/>
        <v>R0140C0330</v>
      </c>
      <c r="G498" s="4" t="s">
        <v>239</v>
      </c>
      <c r="H498" s="4" t="s">
        <v>242</v>
      </c>
      <c r="I498" s="4"/>
      <c r="J498" s="4"/>
      <c r="K498" s="4"/>
    </row>
    <row r="499" spans="2:11" x14ac:dyDescent="0.2">
      <c r="B499" s="4" t="str">
        <f t="shared" si="14"/>
        <v>7.3-R0140C0340-1</v>
      </c>
      <c r="C499" s="4">
        <v>7.3</v>
      </c>
      <c r="D499" s="8" t="s">
        <v>36</v>
      </c>
      <c r="E499" s="8" t="s">
        <v>88</v>
      </c>
      <c r="F499" s="4" t="str">
        <f t="shared" si="15"/>
        <v>R0140C0340</v>
      </c>
      <c r="G499" s="4" t="s">
        <v>239</v>
      </c>
      <c r="H499" s="4" t="s">
        <v>242</v>
      </c>
      <c r="I499" s="4"/>
      <c r="J499" s="4"/>
      <c r="K499" s="4"/>
    </row>
    <row r="500" spans="2:11" x14ac:dyDescent="0.2">
      <c r="B500" s="4" t="str">
        <f t="shared" si="14"/>
        <v>7.3-R0140C0350-1</v>
      </c>
      <c r="C500" s="4">
        <v>7.3</v>
      </c>
      <c r="D500" s="8" t="s">
        <v>36</v>
      </c>
      <c r="E500" s="8" t="s">
        <v>90</v>
      </c>
      <c r="F500" s="4" t="str">
        <f t="shared" si="15"/>
        <v>R0140C0350</v>
      </c>
      <c r="G500" s="4" t="s">
        <v>239</v>
      </c>
      <c r="H500" s="4" t="s">
        <v>242</v>
      </c>
      <c r="I500" s="4"/>
      <c r="J500" s="4"/>
      <c r="K500" s="4"/>
    </row>
    <row r="501" spans="2:11" x14ac:dyDescent="0.2">
      <c r="B501" s="4" t="str">
        <f t="shared" si="14"/>
        <v>7.3-R0140C0360-1</v>
      </c>
      <c r="C501" s="4">
        <v>7.3</v>
      </c>
      <c r="D501" s="8" t="s">
        <v>36</v>
      </c>
      <c r="E501" s="8" t="s">
        <v>92</v>
      </c>
      <c r="F501" s="4" t="str">
        <f t="shared" si="15"/>
        <v>R0140C0360</v>
      </c>
      <c r="G501" s="4" t="s">
        <v>239</v>
      </c>
      <c r="H501" s="4" t="s">
        <v>242</v>
      </c>
      <c r="I501" s="4"/>
      <c r="J501" s="4"/>
      <c r="K501" s="4"/>
    </row>
    <row r="502" spans="2:11" x14ac:dyDescent="0.2">
      <c r="B502" s="4" t="str">
        <f t="shared" si="14"/>
        <v>7.3-R0140C0370-1</v>
      </c>
      <c r="C502" s="4">
        <v>7.3</v>
      </c>
      <c r="D502" s="8" t="s">
        <v>36</v>
      </c>
      <c r="E502" s="8" t="s">
        <v>94</v>
      </c>
      <c r="F502" s="4" t="str">
        <f t="shared" si="15"/>
        <v>R0140C0370</v>
      </c>
      <c r="G502" s="4" t="s">
        <v>239</v>
      </c>
      <c r="H502" s="4" t="s">
        <v>242</v>
      </c>
      <c r="I502" s="4"/>
      <c r="J502" s="4"/>
      <c r="K502" s="4"/>
    </row>
    <row r="503" spans="2:11" x14ac:dyDescent="0.2">
      <c r="B503" s="4" t="str">
        <f t="shared" si="14"/>
        <v>7.3-R0140C0380-1</v>
      </c>
      <c r="C503" s="4">
        <v>7.3</v>
      </c>
      <c r="D503" s="8" t="s">
        <v>36</v>
      </c>
      <c r="E503" s="8" t="s">
        <v>96</v>
      </c>
      <c r="F503" s="4" t="str">
        <f t="shared" si="15"/>
        <v>R0140C0380</v>
      </c>
      <c r="G503" s="4" t="s">
        <v>239</v>
      </c>
      <c r="H503" s="4" t="s">
        <v>242</v>
      </c>
      <c r="I503" s="4"/>
      <c r="J503" s="4"/>
      <c r="K503" s="4"/>
    </row>
    <row r="504" spans="2:11" x14ac:dyDescent="0.2">
      <c r="B504" s="4" t="str">
        <f t="shared" si="14"/>
        <v>7.3-R0140C0390-1</v>
      </c>
      <c r="C504" s="4">
        <v>7.3</v>
      </c>
      <c r="D504" s="8" t="s">
        <v>36</v>
      </c>
      <c r="E504" s="8" t="s">
        <v>98</v>
      </c>
      <c r="F504" s="4" t="str">
        <f t="shared" si="15"/>
        <v>R0140C0390</v>
      </c>
      <c r="G504" s="4" t="s">
        <v>239</v>
      </c>
      <c r="H504" s="4" t="s">
        <v>242</v>
      </c>
      <c r="I504" s="4"/>
      <c r="J504" s="4"/>
      <c r="K504" s="4"/>
    </row>
    <row r="505" spans="2:11" x14ac:dyDescent="0.2">
      <c r="B505" s="4" t="str">
        <f t="shared" si="14"/>
        <v>7.3-R0140C0400-1</v>
      </c>
      <c r="C505" s="4">
        <v>7.3</v>
      </c>
      <c r="D505" s="8" t="s">
        <v>36</v>
      </c>
      <c r="E505" s="8" t="s">
        <v>100</v>
      </c>
      <c r="F505" s="4" t="str">
        <f t="shared" si="15"/>
        <v>R0140C0400</v>
      </c>
      <c r="G505" s="4" t="s">
        <v>239</v>
      </c>
      <c r="H505" s="4" t="s">
        <v>242</v>
      </c>
      <c r="I505" s="4"/>
      <c r="J505" s="4"/>
      <c r="K505" s="4"/>
    </row>
    <row r="506" spans="2:11" x14ac:dyDescent="0.2">
      <c r="B506" s="4" t="str">
        <f t="shared" si="14"/>
        <v>7.3-R0140C0410-1</v>
      </c>
      <c r="C506" s="4">
        <v>7.3</v>
      </c>
      <c r="D506" s="8" t="s">
        <v>36</v>
      </c>
      <c r="E506" s="8" t="s">
        <v>102</v>
      </c>
      <c r="F506" s="4" t="str">
        <f t="shared" si="15"/>
        <v>R0140C0410</v>
      </c>
      <c r="G506" s="4" t="s">
        <v>239</v>
      </c>
      <c r="H506" s="4" t="s">
        <v>242</v>
      </c>
      <c r="I506" s="4"/>
      <c r="J506" s="4"/>
      <c r="K506" s="4"/>
    </row>
    <row r="507" spans="2:11" x14ac:dyDescent="0.2">
      <c r="B507" s="4" t="str">
        <f t="shared" si="14"/>
        <v>7.3-R0140C0420-1</v>
      </c>
      <c r="C507" s="4">
        <v>7.3</v>
      </c>
      <c r="D507" s="8" t="s">
        <v>36</v>
      </c>
      <c r="E507" s="8" t="s">
        <v>104</v>
      </c>
      <c r="F507" s="4" t="str">
        <f t="shared" si="15"/>
        <v>R0140C0420</v>
      </c>
      <c r="G507" s="4" t="s">
        <v>239</v>
      </c>
      <c r="H507" s="4" t="s">
        <v>242</v>
      </c>
      <c r="I507" s="4"/>
      <c r="J507" s="4"/>
      <c r="K507" s="4"/>
    </row>
    <row r="508" spans="2:11" x14ac:dyDescent="0.2">
      <c r="B508" s="4" t="str">
        <f t="shared" si="14"/>
        <v>7.3-R0150C0010-1</v>
      </c>
      <c r="C508" s="4">
        <v>7.3</v>
      </c>
      <c r="D508" s="8" t="s">
        <v>37</v>
      </c>
      <c r="E508" s="8" t="s">
        <v>8</v>
      </c>
      <c r="F508" s="4" t="str">
        <f t="shared" si="15"/>
        <v>R0150C0010</v>
      </c>
      <c r="G508" s="4" t="s">
        <v>239</v>
      </c>
      <c r="H508" s="4" t="s">
        <v>243</v>
      </c>
      <c r="I508" s="4"/>
      <c r="J508" s="9" t="s">
        <v>244</v>
      </c>
      <c r="K508" s="4"/>
    </row>
    <row r="509" spans="2:11" x14ac:dyDescent="0.2">
      <c r="B509" s="4" t="str">
        <f t="shared" si="14"/>
        <v>7.3-R0150C0020-1</v>
      </c>
      <c r="C509" s="4">
        <v>7.3</v>
      </c>
      <c r="D509" s="8" t="s">
        <v>37</v>
      </c>
      <c r="E509" s="8" t="s">
        <v>24</v>
      </c>
      <c r="F509" s="4" t="str">
        <f t="shared" si="15"/>
        <v>R0150C0020</v>
      </c>
      <c r="G509" s="4" t="s">
        <v>239</v>
      </c>
      <c r="H509" s="4" t="s">
        <v>243</v>
      </c>
      <c r="I509" s="4"/>
      <c r="J509" s="9" t="s">
        <v>244</v>
      </c>
      <c r="K509" s="4"/>
    </row>
    <row r="510" spans="2:11" x14ac:dyDescent="0.2">
      <c r="B510" s="4" t="str">
        <f t="shared" si="14"/>
        <v>7.3-R0150C0030-1</v>
      </c>
      <c r="C510" s="4">
        <v>7.3</v>
      </c>
      <c r="D510" s="8" t="s">
        <v>37</v>
      </c>
      <c r="E510" s="8" t="s">
        <v>25</v>
      </c>
      <c r="F510" s="4" t="str">
        <f t="shared" si="15"/>
        <v>R0150C0030</v>
      </c>
      <c r="G510" s="4" t="s">
        <v>239</v>
      </c>
      <c r="H510" s="4" t="s">
        <v>243</v>
      </c>
      <c r="I510" s="4"/>
      <c r="J510" s="9" t="s">
        <v>244</v>
      </c>
      <c r="K510" s="4"/>
    </row>
    <row r="511" spans="2:11" x14ac:dyDescent="0.2">
      <c r="B511" s="4" t="str">
        <f t="shared" si="14"/>
        <v>7.3-R0150C0040-1</v>
      </c>
      <c r="C511" s="4">
        <v>7.3</v>
      </c>
      <c r="D511" s="8" t="s">
        <v>37</v>
      </c>
      <c r="E511" s="8" t="s">
        <v>26</v>
      </c>
      <c r="F511" s="4" t="str">
        <f t="shared" si="15"/>
        <v>R0150C0040</v>
      </c>
      <c r="G511" s="4" t="s">
        <v>239</v>
      </c>
      <c r="H511" s="4" t="s">
        <v>243</v>
      </c>
      <c r="I511" s="4"/>
      <c r="J511" s="9" t="s">
        <v>244</v>
      </c>
      <c r="K511" s="4"/>
    </row>
    <row r="512" spans="2:11" x14ac:dyDescent="0.2">
      <c r="B512" s="4" t="str">
        <f t="shared" si="14"/>
        <v>7.3-R0150C0050-1</v>
      </c>
      <c r="C512" s="4">
        <v>7.3</v>
      </c>
      <c r="D512" s="8" t="s">
        <v>37</v>
      </c>
      <c r="E512" s="8" t="s">
        <v>27</v>
      </c>
      <c r="F512" s="4" t="str">
        <f t="shared" si="15"/>
        <v>R0150C0050</v>
      </c>
      <c r="G512" s="4" t="s">
        <v>239</v>
      </c>
      <c r="H512" s="4" t="s">
        <v>243</v>
      </c>
      <c r="I512" s="4"/>
      <c r="J512" s="9" t="s">
        <v>244</v>
      </c>
      <c r="K512" s="4"/>
    </row>
    <row r="513" spans="2:11" x14ac:dyDescent="0.2">
      <c r="B513" s="4" t="str">
        <f t="shared" si="14"/>
        <v>7.3-R0150C0060-1</v>
      </c>
      <c r="C513" s="4">
        <v>7.3</v>
      </c>
      <c r="D513" s="8" t="s">
        <v>37</v>
      </c>
      <c r="E513" s="8" t="s">
        <v>28</v>
      </c>
      <c r="F513" s="4" t="str">
        <f t="shared" si="15"/>
        <v>R0150C0060</v>
      </c>
      <c r="G513" s="4" t="s">
        <v>239</v>
      </c>
      <c r="H513" s="4" t="s">
        <v>243</v>
      </c>
      <c r="I513" s="4"/>
      <c r="J513" s="9" t="s">
        <v>244</v>
      </c>
      <c r="K513" s="4"/>
    </row>
    <row r="514" spans="2:11" x14ac:dyDescent="0.2">
      <c r="B514" s="4" t="str">
        <f t="shared" ref="B514:B577" si="16">+C514&amp;"-"&amp;F514&amp;"-1"</f>
        <v>7.3-R0150C0070-1</v>
      </c>
      <c r="C514" s="4">
        <v>7.3</v>
      </c>
      <c r="D514" s="8" t="s">
        <v>37</v>
      </c>
      <c r="E514" s="8" t="s">
        <v>29</v>
      </c>
      <c r="F514" s="4" t="str">
        <f t="shared" ref="F514:F577" si="17">+"R"&amp;D514&amp;"C"&amp;E514</f>
        <v>R0150C0070</v>
      </c>
      <c r="G514" s="4" t="s">
        <v>239</v>
      </c>
      <c r="H514" s="4" t="s">
        <v>243</v>
      </c>
      <c r="I514" s="4"/>
      <c r="J514" s="9" t="s">
        <v>244</v>
      </c>
      <c r="K514" s="4"/>
    </row>
    <row r="515" spans="2:11" x14ac:dyDescent="0.2">
      <c r="B515" s="4" t="str">
        <f t="shared" si="16"/>
        <v>7.3-R0150C0080-1</v>
      </c>
      <c r="C515" s="4">
        <v>7.3</v>
      </c>
      <c r="D515" s="8" t="s">
        <v>37</v>
      </c>
      <c r="E515" s="8" t="s">
        <v>30</v>
      </c>
      <c r="F515" s="4" t="str">
        <f t="shared" si="17"/>
        <v>R0150C0080</v>
      </c>
      <c r="G515" s="4" t="s">
        <v>239</v>
      </c>
      <c r="H515" s="4" t="s">
        <v>243</v>
      </c>
      <c r="I515" s="4"/>
      <c r="J515" s="9" t="s">
        <v>244</v>
      </c>
      <c r="K515" s="4"/>
    </row>
    <row r="516" spans="2:11" x14ac:dyDescent="0.2">
      <c r="B516" s="4" t="str">
        <f t="shared" si="16"/>
        <v>7.3-R0150C0090-1</v>
      </c>
      <c r="C516" s="4">
        <v>7.3</v>
      </c>
      <c r="D516" s="8" t="s">
        <v>37</v>
      </c>
      <c r="E516" s="8" t="s">
        <v>31</v>
      </c>
      <c r="F516" s="4" t="str">
        <f t="shared" si="17"/>
        <v>R0150C0090</v>
      </c>
      <c r="G516" s="4" t="s">
        <v>239</v>
      </c>
      <c r="H516" s="4" t="s">
        <v>243</v>
      </c>
      <c r="I516" s="4"/>
      <c r="J516" s="9" t="s">
        <v>244</v>
      </c>
      <c r="K516" s="4"/>
    </row>
    <row r="517" spans="2:11" x14ac:dyDescent="0.2">
      <c r="B517" s="4" t="str">
        <f t="shared" si="16"/>
        <v>7.3-R0150C0100-1</v>
      </c>
      <c r="C517" s="4">
        <v>7.3</v>
      </c>
      <c r="D517" s="8" t="s">
        <v>37</v>
      </c>
      <c r="E517" s="8" t="s">
        <v>32</v>
      </c>
      <c r="F517" s="4" t="str">
        <f t="shared" si="17"/>
        <v>R0150C0100</v>
      </c>
      <c r="G517" s="4" t="s">
        <v>239</v>
      </c>
      <c r="H517" s="4" t="s">
        <v>243</v>
      </c>
      <c r="I517" s="4"/>
      <c r="J517" s="9" t="s">
        <v>244</v>
      </c>
      <c r="K517" s="4"/>
    </row>
    <row r="518" spans="2:11" x14ac:dyDescent="0.2">
      <c r="B518" s="4" t="str">
        <f t="shared" si="16"/>
        <v>7.3-R0150C0110-1</v>
      </c>
      <c r="C518" s="4">
        <v>7.3</v>
      </c>
      <c r="D518" s="8" t="s">
        <v>37</v>
      </c>
      <c r="E518" s="8" t="s">
        <v>33</v>
      </c>
      <c r="F518" s="4" t="str">
        <f t="shared" si="17"/>
        <v>R0150C0110</v>
      </c>
      <c r="G518" s="4" t="s">
        <v>239</v>
      </c>
      <c r="H518" s="4" t="s">
        <v>243</v>
      </c>
      <c r="I518" s="4"/>
      <c r="J518" s="9" t="s">
        <v>244</v>
      </c>
      <c r="K518" s="4"/>
    </row>
    <row r="519" spans="2:11" x14ac:dyDescent="0.2">
      <c r="B519" s="4" t="str">
        <f t="shared" si="16"/>
        <v>7.3-R0150C0120-1</v>
      </c>
      <c r="C519" s="4">
        <v>7.3</v>
      </c>
      <c r="D519" s="8" t="s">
        <v>37</v>
      </c>
      <c r="E519" s="8" t="s">
        <v>34</v>
      </c>
      <c r="F519" s="4" t="str">
        <f t="shared" si="17"/>
        <v>R0150C0120</v>
      </c>
      <c r="G519" s="4" t="s">
        <v>239</v>
      </c>
      <c r="H519" s="4" t="s">
        <v>243</v>
      </c>
      <c r="I519" s="4"/>
      <c r="J519" s="9" t="s">
        <v>244</v>
      </c>
      <c r="K519" s="4"/>
    </row>
    <row r="520" spans="2:11" x14ac:dyDescent="0.2">
      <c r="B520" s="4" t="str">
        <f t="shared" si="16"/>
        <v>7.3-R0150C0130-1</v>
      </c>
      <c r="C520" s="4">
        <v>7.3</v>
      </c>
      <c r="D520" s="8" t="s">
        <v>37</v>
      </c>
      <c r="E520" s="8" t="s">
        <v>35</v>
      </c>
      <c r="F520" s="4" t="str">
        <f t="shared" si="17"/>
        <v>R0150C0130</v>
      </c>
      <c r="G520" s="4" t="s">
        <v>239</v>
      </c>
      <c r="H520" s="4" t="s">
        <v>243</v>
      </c>
      <c r="I520" s="4"/>
      <c r="J520" s="9" t="s">
        <v>244</v>
      </c>
      <c r="K520" s="4"/>
    </row>
    <row r="521" spans="2:11" x14ac:dyDescent="0.2">
      <c r="B521" s="4" t="str">
        <f t="shared" si="16"/>
        <v>7.3-R0150C0140-1</v>
      </c>
      <c r="C521" s="4">
        <v>7.3</v>
      </c>
      <c r="D521" s="8" t="s">
        <v>37</v>
      </c>
      <c r="E521" s="8" t="s">
        <v>36</v>
      </c>
      <c r="F521" s="4" t="str">
        <f t="shared" si="17"/>
        <v>R0150C0140</v>
      </c>
      <c r="G521" s="4" t="s">
        <v>239</v>
      </c>
      <c r="H521" s="4" t="s">
        <v>243</v>
      </c>
      <c r="I521" s="4"/>
      <c r="J521" s="9" t="s">
        <v>244</v>
      </c>
      <c r="K521" s="4"/>
    </row>
    <row r="522" spans="2:11" x14ac:dyDescent="0.2">
      <c r="B522" s="4" t="str">
        <f t="shared" si="16"/>
        <v>7.3-R0150C0150-1</v>
      </c>
      <c r="C522" s="4">
        <v>7.3</v>
      </c>
      <c r="D522" s="8" t="s">
        <v>37</v>
      </c>
      <c r="E522" s="8" t="s">
        <v>37</v>
      </c>
      <c r="F522" s="4" t="str">
        <f t="shared" si="17"/>
        <v>R0150C0150</v>
      </c>
      <c r="G522" s="4" t="s">
        <v>239</v>
      </c>
      <c r="H522" s="4" t="s">
        <v>243</v>
      </c>
      <c r="I522" s="4"/>
      <c r="J522" s="9" t="s">
        <v>244</v>
      </c>
      <c r="K522" s="4"/>
    </row>
    <row r="523" spans="2:11" x14ac:dyDescent="0.2">
      <c r="B523" s="4" t="str">
        <f t="shared" si="16"/>
        <v>7.3-R0150C0160-1</v>
      </c>
      <c r="C523" s="4">
        <v>7.3</v>
      </c>
      <c r="D523" s="8" t="s">
        <v>37</v>
      </c>
      <c r="E523" s="8" t="s">
        <v>38</v>
      </c>
      <c r="F523" s="4" t="str">
        <f t="shared" si="17"/>
        <v>R0150C0160</v>
      </c>
      <c r="G523" s="4" t="s">
        <v>239</v>
      </c>
      <c r="H523" s="4" t="s">
        <v>243</v>
      </c>
      <c r="I523" s="4"/>
      <c r="J523" s="9" t="s">
        <v>244</v>
      </c>
      <c r="K523" s="4"/>
    </row>
    <row r="524" spans="2:11" x14ac:dyDescent="0.2">
      <c r="B524" s="4" t="str">
        <f t="shared" si="16"/>
        <v>7.3-R0150C0170-1</v>
      </c>
      <c r="C524" s="4">
        <v>7.3</v>
      </c>
      <c r="D524" s="8" t="s">
        <v>37</v>
      </c>
      <c r="E524" s="8" t="s">
        <v>39</v>
      </c>
      <c r="F524" s="4" t="str">
        <f t="shared" si="17"/>
        <v>R0150C0170</v>
      </c>
      <c r="G524" s="4" t="s">
        <v>239</v>
      </c>
      <c r="H524" s="4" t="s">
        <v>243</v>
      </c>
      <c r="I524" s="4"/>
      <c r="J524" s="9" t="s">
        <v>244</v>
      </c>
      <c r="K524" s="4"/>
    </row>
    <row r="525" spans="2:11" x14ac:dyDescent="0.2">
      <c r="B525" s="4" t="str">
        <f t="shared" si="16"/>
        <v>7.3-R0150C0180-1</v>
      </c>
      <c r="C525" s="4">
        <v>7.3</v>
      </c>
      <c r="D525" s="8" t="s">
        <v>37</v>
      </c>
      <c r="E525" s="8" t="s">
        <v>56</v>
      </c>
      <c r="F525" s="4" t="str">
        <f t="shared" si="17"/>
        <v>R0150C0180</v>
      </c>
      <c r="G525" s="4" t="s">
        <v>239</v>
      </c>
      <c r="H525" s="4" t="s">
        <v>243</v>
      </c>
      <c r="I525" s="4"/>
      <c r="J525" s="9" t="s">
        <v>244</v>
      </c>
      <c r="K525" s="4"/>
    </row>
    <row r="526" spans="2:11" x14ac:dyDescent="0.2">
      <c r="B526" s="4" t="str">
        <f t="shared" si="16"/>
        <v>7.3-R0150C0190-1</v>
      </c>
      <c r="C526" s="4">
        <v>7.3</v>
      </c>
      <c r="D526" s="8" t="s">
        <v>37</v>
      </c>
      <c r="E526" s="8" t="s">
        <v>58</v>
      </c>
      <c r="F526" s="4" t="str">
        <f t="shared" si="17"/>
        <v>R0150C0190</v>
      </c>
      <c r="G526" s="4" t="s">
        <v>239</v>
      </c>
      <c r="H526" s="4" t="s">
        <v>243</v>
      </c>
      <c r="I526" s="4"/>
      <c r="J526" s="9" t="s">
        <v>244</v>
      </c>
      <c r="K526" s="4"/>
    </row>
    <row r="527" spans="2:11" x14ac:dyDescent="0.2">
      <c r="B527" s="4" t="str">
        <f t="shared" si="16"/>
        <v>7.3-R0150C0200-1</v>
      </c>
      <c r="C527" s="4">
        <v>7.3</v>
      </c>
      <c r="D527" s="8" t="s">
        <v>37</v>
      </c>
      <c r="E527" s="8" t="s">
        <v>60</v>
      </c>
      <c r="F527" s="4" t="str">
        <f t="shared" si="17"/>
        <v>R0150C0200</v>
      </c>
      <c r="G527" s="4" t="s">
        <v>239</v>
      </c>
      <c r="H527" s="4" t="s">
        <v>243</v>
      </c>
      <c r="I527" s="4"/>
      <c r="J527" s="9" t="s">
        <v>244</v>
      </c>
      <c r="K527" s="4"/>
    </row>
    <row r="528" spans="2:11" x14ac:dyDescent="0.2">
      <c r="B528" s="4" t="str">
        <f t="shared" si="16"/>
        <v>7.3-R0150C0210-1</v>
      </c>
      <c r="C528" s="4">
        <v>7.3</v>
      </c>
      <c r="D528" s="8" t="s">
        <v>37</v>
      </c>
      <c r="E528" s="8" t="s">
        <v>62</v>
      </c>
      <c r="F528" s="4" t="str">
        <f t="shared" si="17"/>
        <v>R0150C0210</v>
      </c>
      <c r="G528" s="4" t="s">
        <v>239</v>
      </c>
      <c r="H528" s="4" t="s">
        <v>243</v>
      </c>
      <c r="I528" s="4"/>
      <c r="J528" s="9" t="s">
        <v>244</v>
      </c>
      <c r="K528" s="4"/>
    </row>
    <row r="529" spans="2:11" x14ac:dyDescent="0.2">
      <c r="B529" s="4" t="str">
        <f t="shared" si="16"/>
        <v>7.3-R0150C0220-1</v>
      </c>
      <c r="C529" s="4">
        <v>7.3</v>
      </c>
      <c r="D529" s="8" t="s">
        <v>37</v>
      </c>
      <c r="E529" s="8" t="s">
        <v>64</v>
      </c>
      <c r="F529" s="4" t="str">
        <f t="shared" si="17"/>
        <v>R0150C0220</v>
      </c>
      <c r="G529" s="4" t="s">
        <v>239</v>
      </c>
      <c r="H529" s="4" t="s">
        <v>243</v>
      </c>
      <c r="I529" s="4"/>
      <c r="J529" s="9" t="s">
        <v>244</v>
      </c>
      <c r="K529" s="4"/>
    </row>
    <row r="530" spans="2:11" x14ac:dyDescent="0.2">
      <c r="B530" s="4" t="str">
        <f t="shared" si="16"/>
        <v>7.3-R0150C0230-1</v>
      </c>
      <c r="C530" s="4">
        <v>7.3</v>
      </c>
      <c r="D530" s="8" t="s">
        <v>37</v>
      </c>
      <c r="E530" s="8" t="s">
        <v>66</v>
      </c>
      <c r="F530" s="4" t="str">
        <f t="shared" si="17"/>
        <v>R0150C0230</v>
      </c>
      <c r="G530" s="4" t="s">
        <v>239</v>
      </c>
      <c r="H530" s="4" t="s">
        <v>243</v>
      </c>
      <c r="I530" s="4"/>
      <c r="J530" s="9" t="s">
        <v>244</v>
      </c>
      <c r="K530" s="4"/>
    </row>
    <row r="531" spans="2:11" x14ac:dyDescent="0.2">
      <c r="B531" s="4" t="str">
        <f t="shared" si="16"/>
        <v>7.3-R0150C0240-1</v>
      </c>
      <c r="C531" s="4">
        <v>7.3</v>
      </c>
      <c r="D531" s="8" t="s">
        <v>37</v>
      </c>
      <c r="E531" s="8" t="s">
        <v>68</v>
      </c>
      <c r="F531" s="4" t="str">
        <f t="shared" si="17"/>
        <v>R0150C0240</v>
      </c>
      <c r="G531" s="4" t="s">
        <v>239</v>
      </c>
      <c r="H531" s="4" t="s">
        <v>243</v>
      </c>
      <c r="I531" s="4"/>
      <c r="J531" s="9" t="s">
        <v>244</v>
      </c>
      <c r="K531" s="4"/>
    </row>
    <row r="532" spans="2:11" x14ac:dyDescent="0.2">
      <c r="B532" s="4" t="str">
        <f t="shared" si="16"/>
        <v>7.3-R0150C0250-1</v>
      </c>
      <c r="C532" s="4">
        <v>7.3</v>
      </c>
      <c r="D532" s="8" t="s">
        <v>37</v>
      </c>
      <c r="E532" s="8" t="s">
        <v>70</v>
      </c>
      <c r="F532" s="4" t="str">
        <f t="shared" si="17"/>
        <v>R0150C0250</v>
      </c>
      <c r="G532" s="4" t="s">
        <v>239</v>
      </c>
      <c r="H532" s="4" t="s">
        <v>242</v>
      </c>
      <c r="I532" s="4"/>
      <c r="J532" s="4"/>
      <c r="K532" s="4"/>
    </row>
    <row r="533" spans="2:11" x14ac:dyDescent="0.2">
      <c r="B533" s="4" t="str">
        <f t="shared" si="16"/>
        <v>7.3-R0150C0260-1</v>
      </c>
      <c r="C533" s="4">
        <v>7.3</v>
      </c>
      <c r="D533" s="8" t="s">
        <v>37</v>
      </c>
      <c r="E533" s="8" t="s">
        <v>72</v>
      </c>
      <c r="F533" s="4" t="str">
        <f t="shared" si="17"/>
        <v>R0150C0260</v>
      </c>
      <c r="G533" s="4" t="s">
        <v>239</v>
      </c>
      <c r="H533" s="4" t="s">
        <v>242</v>
      </c>
      <c r="I533" s="4"/>
      <c r="J533" s="4"/>
      <c r="K533" s="4"/>
    </row>
    <row r="534" spans="2:11" x14ac:dyDescent="0.2">
      <c r="B534" s="4" t="str">
        <f t="shared" si="16"/>
        <v>7.3-R0150C0270-1</v>
      </c>
      <c r="C534" s="4">
        <v>7.3</v>
      </c>
      <c r="D534" s="8" t="s">
        <v>37</v>
      </c>
      <c r="E534" s="8" t="s">
        <v>74</v>
      </c>
      <c r="F534" s="4" t="str">
        <f t="shared" si="17"/>
        <v>R0150C0270</v>
      </c>
      <c r="G534" s="4" t="s">
        <v>239</v>
      </c>
      <c r="H534" s="4" t="s">
        <v>242</v>
      </c>
      <c r="I534" s="4"/>
      <c r="J534" s="4"/>
      <c r="K534" s="4"/>
    </row>
    <row r="535" spans="2:11" x14ac:dyDescent="0.2">
      <c r="B535" s="4" t="str">
        <f t="shared" si="16"/>
        <v>7.3-R0150C0280-1</v>
      </c>
      <c r="C535" s="4">
        <v>7.3</v>
      </c>
      <c r="D535" s="8" t="s">
        <v>37</v>
      </c>
      <c r="E535" s="8" t="s">
        <v>76</v>
      </c>
      <c r="F535" s="4" t="str">
        <f t="shared" si="17"/>
        <v>R0150C0280</v>
      </c>
      <c r="G535" s="4" t="s">
        <v>239</v>
      </c>
      <c r="H535" s="4" t="s">
        <v>242</v>
      </c>
      <c r="I535" s="4"/>
      <c r="J535" s="4"/>
      <c r="K535" s="4"/>
    </row>
    <row r="536" spans="2:11" x14ac:dyDescent="0.2">
      <c r="B536" s="4" t="str">
        <f t="shared" si="16"/>
        <v>7.3-R0150C0290-1</v>
      </c>
      <c r="C536" s="4">
        <v>7.3</v>
      </c>
      <c r="D536" s="8" t="s">
        <v>37</v>
      </c>
      <c r="E536" s="8" t="s">
        <v>78</v>
      </c>
      <c r="F536" s="4" t="str">
        <f t="shared" si="17"/>
        <v>R0150C0290</v>
      </c>
      <c r="G536" s="4" t="s">
        <v>239</v>
      </c>
      <c r="H536" s="4" t="s">
        <v>242</v>
      </c>
      <c r="I536" s="4"/>
      <c r="J536" s="4"/>
      <c r="K536" s="4"/>
    </row>
    <row r="537" spans="2:11" x14ac:dyDescent="0.2">
      <c r="B537" s="4" t="str">
        <f t="shared" si="16"/>
        <v>7.3-R0150C0300-1</v>
      </c>
      <c r="C537" s="4">
        <v>7.3</v>
      </c>
      <c r="D537" s="8" t="s">
        <v>37</v>
      </c>
      <c r="E537" s="8" t="s">
        <v>81</v>
      </c>
      <c r="F537" s="4" t="str">
        <f t="shared" si="17"/>
        <v>R0150C0300</v>
      </c>
      <c r="G537" s="4" t="s">
        <v>239</v>
      </c>
      <c r="H537" s="4" t="s">
        <v>242</v>
      </c>
      <c r="I537" s="4"/>
      <c r="J537" s="4"/>
      <c r="K537" s="4"/>
    </row>
    <row r="538" spans="2:11" x14ac:dyDescent="0.2">
      <c r="B538" s="4" t="str">
        <f t="shared" si="16"/>
        <v>7.3-R0150C0310-1</v>
      </c>
      <c r="C538" s="4">
        <v>7.3</v>
      </c>
      <c r="D538" s="8" t="s">
        <v>37</v>
      </c>
      <c r="E538" s="8" t="s">
        <v>84</v>
      </c>
      <c r="F538" s="4" t="str">
        <f t="shared" si="17"/>
        <v>R0150C0310</v>
      </c>
      <c r="G538" s="4" t="s">
        <v>239</v>
      </c>
      <c r="H538" s="4" t="s">
        <v>242</v>
      </c>
      <c r="I538" s="4"/>
      <c r="J538" s="4"/>
      <c r="K538" s="4"/>
    </row>
    <row r="539" spans="2:11" x14ac:dyDescent="0.2">
      <c r="B539" s="4" t="str">
        <f t="shared" si="16"/>
        <v>7.3-R0150C0320-1</v>
      </c>
      <c r="C539" s="4">
        <v>7.3</v>
      </c>
      <c r="D539" s="8" t="s">
        <v>37</v>
      </c>
      <c r="E539" s="8" t="s">
        <v>85</v>
      </c>
      <c r="F539" s="4" t="str">
        <f t="shared" si="17"/>
        <v>R0150C0320</v>
      </c>
      <c r="G539" s="4" t="s">
        <v>239</v>
      </c>
      <c r="H539" s="4" t="s">
        <v>242</v>
      </c>
      <c r="I539" s="4"/>
      <c r="J539" s="4"/>
      <c r="K539" s="4"/>
    </row>
    <row r="540" spans="2:11" x14ac:dyDescent="0.2">
      <c r="B540" s="4" t="str">
        <f t="shared" si="16"/>
        <v>7.3-R0150C0330-1</v>
      </c>
      <c r="C540" s="4">
        <v>7.3</v>
      </c>
      <c r="D540" s="8" t="s">
        <v>37</v>
      </c>
      <c r="E540" s="8" t="s">
        <v>86</v>
      </c>
      <c r="F540" s="4" t="str">
        <f t="shared" si="17"/>
        <v>R0150C0330</v>
      </c>
      <c r="G540" s="4" t="s">
        <v>239</v>
      </c>
      <c r="H540" s="4" t="s">
        <v>242</v>
      </c>
      <c r="I540" s="4"/>
      <c r="J540" s="4"/>
      <c r="K540" s="4"/>
    </row>
    <row r="541" spans="2:11" x14ac:dyDescent="0.2">
      <c r="B541" s="4" t="str">
        <f t="shared" si="16"/>
        <v>7.3-R0150C0340-1</v>
      </c>
      <c r="C541" s="4">
        <v>7.3</v>
      </c>
      <c r="D541" s="8" t="s">
        <v>37</v>
      </c>
      <c r="E541" s="8" t="s">
        <v>88</v>
      </c>
      <c r="F541" s="4" t="str">
        <f t="shared" si="17"/>
        <v>R0150C0340</v>
      </c>
      <c r="G541" s="4" t="s">
        <v>239</v>
      </c>
      <c r="H541" s="4" t="s">
        <v>242</v>
      </c>
      <c r="I541" s="4"/>
      <c r="J541" s="4"/>
      <c r="K541" s="4"/>
    </row>
    <row r="542" spans="2:11" x14ac:dyDescent="0.2">
      <c r="B542" s="4" t="str">
        <f t="shared" si="16"/>
        <v>7.3-R0150C0350-1</v>
      </c>
      <c r="C542" s="4">
        <v>7.3</v>
      </c>
      <c r="D542" s="8" t="s">
        <v>37</v>
      </c>
      <c r="E542" s="8" t="s">
        <v>90</v>
      </c>
      <c r="F542" s="4" t="str">
        <f t="shared" si="17"/>
        <v>R0150C0350</v>
      </c>
      <c r="G542" s="4" t="s">
        <v>239</v>
      </c>
      <c r="H542" s="4" t="s">
        <v>242</v>
      </c>
      <c r="I542" s="4"/>
      <c r="J542" s="4"/>
      <c r="K542" s="4"/>
    </row>
    <row r="543" spans="2:11" x14ac:dyDescent="0.2">
      <c r="B543" s="4" t="str">
        <f t="shared" si="16"/>
        <v>7.3-R0150C0360-1</v>
      </c>
      <c r="C543" s="4">
        <v>7.3</v>
      </c>
      <c r="D543" s="8" t="s">
        <v>37</v>
      </c>
      <c r="E543" s="8" t="s">
        <v>92</v>
      </c>
      <c r="F543" s="4" t="str">
        <f t="shared" si="17"/>
        <v>R0150C0360</v>
      </c>
      <c r="G543" s="4" t="s">
        <v>239</v>
      </c>
      <c r="H543" s="4" t="s">
        <v>242</v>
      </c>
      <c r="I543" s="4"/>
      <c r="J543" s="4"/>
      <c r="K543" s="4"/>
    </row>
    <row r="544" spans="2:11" x14ac:dyDescent="0.2">
      <c r="B544" s="4" t="str">
        <f t="shared" si="16"/>
        <v>7.3-R0150C0370-1</v>
      </c>
      <c r="C544" s="4">
        <v>7.3</v>
      </c>
      <c r="D544" s="8" t="s">
        <v>37</v>
      </c>
      <c r="E544" s="8" t="s">
        <v>94</v>
      </c>
      <c r="F544" s="4" t="str">
        <f t="shared" si="17"/>
        <v>R0150C0370</v>
      </c>
      <c r="G544" s="4" t="s">
        <v>239</v>
      </c>
      <c r="H544" s="4" t="s">
        <v>242</v>
      </c>
      <c r="I544" s="4"/>
      <c r="J544" s="4"/>
      <c r="K544" s="4"/>
    </row>
    <row r="545" spans="2:11" x14ac:dyDescent="0.2">
      <c r="B545" s="4" t="str">
        <f t="shared" si="16"/>
        <v>7.3-R0150C0380-1</v>
      </c>
      <c r="C545" s="4">
        <v>7.3</v>
      </c>
      <c r="D545" s="8" t="s">
        <v>37</v>
      </c>
      <c r="E545" s="8" t="s">
        <v>96</v>
      </c>
      <c r="F545" s="4" t="str">
        <f t="shared" si="17"/>
        <v>R0150C0380</v>
      </c>
      <c r="G545" s="4" t="s">
        <v>239</v>
      </c>
      <c r="H545" s="4" t="s">
        <v>242</v>
      </c>
      <c r="I545" s="4"/>
      <c r="J545" s="4"/>
      <c r="K545" s="4"/>
    </row>
    <row r="546" spans="2:11" x14ac:dyDescent="0.2">
      <c r="B546" s="4" t="str">
        <f t="shared" si="16"/>
        <v>7.3-R0150C0390-1</v>
      </c>
      <c r="C546" s="4">
        <v>7.3</v>
      </c>
      <c r="D546" s="8" t="s">
        <v>37</v>
      </c>
      <c r="E546" s="8" t="s">
        <v>98</v>
      </c>
      <c r="F546" s="4" t="str">
        <f t="shared" si="17"/>
        <v>R0150C0390</v>
      </c>
      <c r="G546" s="4" t="s">
        <v>239</v>
      </c>
      <c r="H546" s="4" t="s">
        <v>242</v>
      </c>
      <c r="I546" s="4"/>
      <c r="J546" s="4"/>
      <c r="K546" s="4"/>
    </row>
    <row r="547" spans="2:11" x14ac:dyDescent="0.2">
      <c r="B547" s="4" t="str">
        <f t="shared" si="16"/>
        <v>7.3-R0150C0400-1</v>
      </c>
      <c r="C547" s="4">
        <v>7.3</v>
      </c>
      <c r="D547" s="8" t="s">
        <v>37</v>
      </c>
      <c r="E547" s="8" t="s">
        <v>100</v>
      </c>
      <c r="F547" s="4" t="str">
        <f t="shared" si="17"/>
        <v>R0150C0400</v>
      </c>
      <c r="G547" s="4" t="s">
        <v>239</v>
      </c>
      <c r="H547" s="4" t="s">
        <v>242</v>
      </c>
      <c r="I547" s="4"/>
      <c r="J547" s="4"/>
      <c r="K547" s="4"/>
    </row>
    <row r="548" spans="2:11" x14ac:dyDescent="0.2">
      <c r="B548" s="4" t="str">
        <f t="shared" si="16"/>
        <v>7.3-R0150C0410-1</v>
      </c>
      <c r="C548" s="4">
        <v>7.3</v>
      </c>
      <c r="D548" s="8" t="s">
        <v>37</v>
      </c>
      <c r="E548" s="8" t="s">
        <v>102</v>
      </c>
      <c r="F548" s="4" t="str">
        <f t="shared" si="17"/>
        <v>R0150C0410</v>
      </c>
      <c r="G548" s="4" t="s">
        <v>239</v>
      </c>
      <c r="H548" s="4" t="s">
        <v>242</v>
      </c>
      <c r="I548" s="4"/>
      <c r="J548" s="4"/>
      <c r="K548" s="4"/>
    </row>
    <row r="549" spans="2:11" x14ac:dyDescent="0.2">
      <c r="B549" s="4" t="str">
        <f t="shared" si="16"/>
        <v>7.3-R0150C0420-1</v>
      </c>
      <c r="C549" s="4">
        <v>7.3</v>
      </c>
      <c r="D549" s="8" t="s">
        <v>37</v>
      </c>
      <c r="E549" s="8" t="s">
        <v>104</v>
      </c>
      <c r="F549" s="4" t="str">
        <f t="shared" si="17"/>
        <v>R0150C0420</v>
      </c>
      <c r="G549" s="4" t="s">
        <v>239</v>
      </c>
      <c r="H549" s="4" t="s">
        <v>242</v>
      </c>
      <c r="I549" s="4"/>
      <c r="J549" s="4"/>
      <c r="K549" s="4"/>
    </row>
    <row r="550" spans="2:11" x14ac:dyDescent="0.2">
      <c r="B550" s="4" t="str">
        <f t="shared" si="16"/>
        <v>7.3-R0160C0010-1</v>
      </c>
      <c r="C550" s="4">
        <v>7.3</v>
      </c>
      <c r="D550" s="8" t="s">
        <v>38</v>
      </c>
      <c r="E550" s="8" t="s">
        <v>8</v>
      </c>
      <c r="F550" s="4" t="str">
        <f t="shared" si="17"/>
        <v>R0160C0010</v>
      </c>
      <c r="G550" s="4" t="s">
        <v>239</v>
      </c>
      <c r="H550" s="4" t="s">
        <v>243</v>
      </c>
      <c r="I550" s="4"/>
      <c r="J550" s="9" t="s">
        <v>244</v>
      </c>
      <c r="K550" s="4"/>
    </row>
    <row r="551" spans="2:11" x14ac:dyDescent="0.2">
      <c r="B551" s="4" t="str">
        <f t="shared" si="16"/>
        <v>7.3-R0160C0020-1</v>
      </c>
      <c r="C551" s="4">
        <v>7.3</v>
      </c>
      <c r="D551" s="8" t="s">
        <v>38</v>
      </c>
      <c r="E551" s="8" t="s">
        <v>24</v>
      </c>
      <c r="F551" s="4" t="str">
        <f t="shared" si="17"/>
        <v>R0160C0020</v>
      </c>
      <c r="G551" s="4" t="s">
        <v>239</v>
      </c>
      <c r="H551" s="4" t="s">
        <v>243</v>
      </c>
      <c r="I551" s="4"/>
      <c r="J551" s="9" t="s">
        <v>244</v>
      </c>
      <c r="K551" s="4"/>
    </row>
    <row r="552" spans="2:11" x14ac:dyDescent="0.2">
      <c r="B552" s="4" t="str">
        <f t="shared" si="16"/>
        <v>7.3-R0160C0030-1</v>
      </c>
      <c r="C552" s="4">
        <v>7.3</v>
      </c>
      <c r="D552" s="8" t="s">
        <v>38</v>
      </c>
      <c r="E552" s="8" t="s">
        <v>25</v>
      </c>
      <c r="F552" s="4" t="str">
        <f t="shared" si="17"/>
        <v>R0160C0030</v>
      </c>
      <c r="G552" s="4" t="s">
        <v>239</v>
      </c>
      <c r="H552" s="4" t="s">
        <v>243</v>
      </c>
      <c r="I552" s="4"/>
      <c r="J552" s="9" t="s">
        <v>244</v>
      </c>
      <c r="K552" s="4"/>
    </row>
    <row r="553" spans="2:11" x14ac:dyDescent="0.2">
      <c r="B553" s="4" t="str">
        <f t="shared" si="16"/>
        <v>7.3-R0160C0040-1</v>
      </c>
      <c r="C553" s="4">
        <v>7.3</v>
      </c>
      <c r="D553" s="8" t="s">
        <v>38</v>
      </c>
      <c r="E553" s="8" t="s">
        <v>26</v>
      </c>
      <c r="F553" s="4" t="str">
        <f t="shared" si="17"/>
        <v>R0160C0040</v>
      </c>
      <c r="G553" s="4" t="s">
        <v>239</v>
      </c>
      <c r="H553" s="4" t="s">
        <v>243</v>
      </c>
      <c r="I553" s="4"/>
      <c r="J553" s="9" t="s">
        <v>244</v>
      </c>
      <c r="K553" s="4"/>
    </row>
    <row r="554" spans="2:11" x14ac:dyDescent="0.2">
      <c r="B554" s="4" t="str">
        <f t="shared" si="16"/>
        <v>7.3-R0160C0050-1</v>
      </c>
      <c r="C554" s="4">
        <v>7.3</v>
      </c>
      <c r="D554" s="8" t="s">
        <v>38</v>
      </c>
      <c r="E554" s="8" t="s">
        <v>27</v>
      </c>
      <c r="F554" s="4" t="str">
        <f t="shared" si="17"/>
        <v>R0160C0050</v>
      </c>
      <c r="G554" s="4" t="s">
        <v>239</v>
      </c>
      <c r="H554" s="4" t="s">
        <v>243</v>
      </c>
      <c r="I554" s="4"/>
      <c r="J554" s="9" t="s">
        <v>244</v>
      </c>
      <c r="K554" s="4"/>
    </row>
    <row r="555" spans="2:11" x14ac:dyDescent="0.2">
      <c r="B555" s="4" t="str">
        <f t="shared" si="16"/>
        <v>7.3-R0160C0060-1</v>
      </c>
      <c r="C555" s="4">
        <v>7.3</v>
      </c>
      <c r="D555" s="8" t="s">
        <v>38</v>
      </c>
      <c r="E555" s="8" t="s">
        <v>28</v>
      </c>
      <c r="F555" s="4" t="str">
        <f t="shared" si="17"/>
        <v>R0160C0060</v>
      </c>
      <c r="G555" s="4" t="s">
        <v>239</v>
      </c>
      <c r="H555" s="4" t="s">
        <v>243</v>
      </c>
      <c r="I555" s="4"/>
      <c r="J555" s="9" t="s">
        <v>244</v>
      </c>
      <c r="K555" s="4"/>
    </row>
    <row r="556" spans="2:11" x14ac:dyDescent="0.2">
      <c r="B556" s="4" t="str">
        <f t="shared" si="16"/>
        <v>7.3-R0160C0070-1</v>
      </c>
      <c r="C556" s="4">
        <v>7.3</v>
      </c>
      <c r="D556" s="8" t="s">
        <v>38</v>
      </c>
      <c r="E556" s="8" t="s">
        <v>29</v>
      </c>
      <c r="F556" s="4" t="str">
        <f t="shared" si="17"/>
        <v>R0160C0070</v>
      </c>
      <c r="G556" s="4" t="s">
        <v>239</v>
      </c>
      <c r="H556" s="4" t="s">
        <v>243</v>
      </c>
      <c r="I556" s="4"/>
      <c r="J556" s="9" t="s">
        <v>244</v>
      </c>
      <c r="K556" s="4"/>
    </row>
    <row r="557" spans="2:11" x14ac:dyDescent="0.2">
      <c r="B557" s="4" t="str">
        <f t="shared" si="16"/>
        <v>7.3-R0160C0080-1</v>
      </c>
      <c r="C557" s="4">
        <v>7.3</v>
      </c>
      <c r="D557" s="8" t="s">
        <v>38</v>
      </c>
      <c r="E557" s="8" t="s">
        <v>30</v>
      </c>
      <c r="F557" s="4" t="str">
        <f t="shared" si="17"/>
        <v>R0160C0080</v>
      </c>
      <c r="G557" s="4" t="s">
        <v>239</v>
      </c>
      <c r="H557" s="4" t="s">
        <v>243</v>
      </c>
      <c r="I557" s="4"/>
      <c r="J557" s="9" t="s">
        <v>244</v>
      </c>
      <c r="K557" s="4"/>
    </row>
    <row r="558" spans="2:11" x14ac:dyDescent="0.2">
      <c r="B558" s="4" t="str">
        <f t="shared" si="16"/>
        <v>7.3-R0160C0090-1</v>
      </c>
      <c r="C558" s="4">
        <v>7.3</v>
      </c>
      <c r="D558" s="8" t="s">
        <v>38</v>
      </c>
      <c r="E558" s="8" t="s">
        <v>31</v>
      </c>
      <c r="F558" s="4" t="str">
        <f t="shared" si="17"/>
        <v>R0160C0090</v>
      </c>
      <c r="G558" s="4" t="s">
        <v>239</v>
      </c>
      <c r="H558" s="4" t="s">
        <v>243</v>
      </c>
      <c r="I558" s="4"/>
      <c r="J558" s="9" t="s">
        <v>244</v>
      </c>
      <c r="K558" s="4"/>
    </row>
    <row r="559" spans="2:11" x14ac:dyDescent="0.2">
      <c r="B559" s="4" t="str">
        <f t="shared" si="16"/>
        <v>7.3-R0160C0100-1</v>
      </c>
      <c r="C559" s="4">
        <v>7.3</v>
      </c>
      <c r="D559" s="8" t="s">
        <v>38</v>
      </c>
      <c r="E559" s="8" t="s">
        <v>32</v>
      </c>
      <c r="F559" s="4" t="str">
        <f t="shared" si="17"/>
        <v>R0160C0100</v>
      </c>
      <c r="G559" s="4" t="s">
        <v>239</v>
      </c>
      <c r="H559" s="4" t="s">
        <v>243</v>
      </c>
      <c r="I559" s="4"/>
      <c r="J559" s="9" t="s">
        <v>244</v>
      </c>
      <c r="K559" s="4"/>
    </row>
    <row r="560" spans="2:11" x14ac:dyDescent="0.2">
      <c r="B560" s="4" t="str">
        <f t="shared" si="16"/>
        <v>7.3-R0160C0110-1</v>
      </c>
      <c r="C560" s="4">
        <v>7.3</v>
      </c>
      <c r="D560" s="8" t="s">
        <v>38</v>
      </c>
      <c r="E560" s="8" t="s">
        <v>33</v>
      </c>
      <c r="F560" s="4" t="str">
        <f t="shared" si="17"/>
        <v>R0160C0110</v>
      </c>
      <c r="G560" s="4" t="s">
        <v>239</v>
      </c>
      <c r="H560" s="4" t="s">
        <v>243</v>
      </c>
      <c r="I560" s="4"/>
      <c r="J560" s="9" t="s">
        <v>244</v>
      </c>
      <c r="K560" s="4"/>
    </row>
    <row r="561" spans="2:11" x14ac:dyDescent="0.2">
      <c r="B561" s="4" t="str">
        <f t="shared" si="16"/>
        <v>7.3-R0160C0120-1</v>
      </c>
      <c r="C561" s="4">
        <v>7.3</v>
      </c>
      <c r="D561" s="8" t="s">
        <v>38</v>
      </c>
      <c r="E561" s="8" t="s">
        <v>34</v>
      </c>
      <c r="F561" s="4" t="str">
        <f t="shared" si="17"/>
        <v>R0160C0120</v>
      </c>
      <c r="G561" s="4" t="s">
        <v>239</v>
      </c>
      <c r="H561" s="4" t="s">
        <v>243</v>
      </c>
      <c r="I561" s="4"/>
      <c r="J561" s="9" t="s">
        <v>244</v>
      </c>
      <c r="K561" s="4"/>
    </row>
    <row r="562" spans="2:11" x14ac:dyDescent="0.2">
      <c r="B562" s="4" t="str">
        <f t="shared" si="16"/>
        <v>7.3-R0160C0130-1</v>
      </c>
      <c r="C562" s="4">
        <v>7.3</v>
      </c>
      <c r="D562" s="8" t="s">
        <v>38</v>
      </c>
      <c r="E562" s="8" t="s">
        <v>35</v>
      </c>
      <c r="F562" s="4" t="str">
        <f t="shared" si="17"/>
        <v>R0160C0130</v>
      </c>
      <c r="G562" s="4" t="s">
        <v>239</v>
      </c>
      <c r="H562" s="4" t="s">
        <v>243</v>
      </c>
      <c r="I562" s="4"/>
      <c r="J562" s="9" t="s">
        <v>244</v>
      </c>
      <c r="K562" s="4"/>
    </row>
    <row r="563" spans="2:11" x14ac:dyDescent="0.2">
      <c r="B563" s="4" t="str">
        <f t="shared" si="16"/>
        <v>7.3-R0160C0140-1</v>
      </c>
      <c r="C563" s="4">
        <v>7.3</v>
      </c>
      <c r="D563" s="8" t="s">
        <v>38</v>
      </c>
      <c r="E563" s="8" t="s">
        <v>36</v>
      </c>
      <c r="F563" s="4" t="str">
        <f t="shared" si="17"/>
        <v>R0160C0140</v>
      </c>
      <c r="G563" s="4" t="s">
        <v>239</v>
      </c>
      <c r="H563" s="4" t="s">
        <v>243</v>
      </c>
      <c r="I563" s="4"/>
      <c r="J563" s="9" t="s">
        <v>244</v>
      </c>
      <c r="K563" s="4"/>
    </row>
    <row r="564" spans="2:11" x14ac:dyDescent="0.2">
      <c r="B564" s="4" t="str">
        <f t="shared" si="16"/>
        <v>7.3-R0160C0150-1</v>
      </c>
      <c r="C564" s="4">
        <v>7.3</v>
      </c>
      <c r="D564" s="8" t="s">
        <v>38</v>
      </c>
      <c r="E564" s="8" t="s">
        <v>37</v>
      </c>
      <c r="F564" s="4" t="str">
        <f t="shared" si="17"/>
        <v>R0160C0150</v>
      </c>
      <c r="G564" s="4" t="s">
        <v>239</v>
      </c>
      <c r="H564" s="4" t="s">
        <v>243</v>
      </c>
      <c r="I564" s="4"/>
      <c r="J564" s="9" t="s">
        <v>244</v>
      </c>
      <c r="K564" s="4"/>
    </row>
    <row r="565" spans="2:11" x14ac:dyDescent="0.2">
      <c r="B565" s="4" t="str">
        <f t="shared" si="16"/>
        <v>7.3-R0160C0160-1</v>
      </c>
      <c r="C565" s="4">
        <v>7.3</v>
      </c>
      <c r="D565" s="8" t="s">
        <v>38</v>
      </c>
      <c r="E565" s="8" t="s">
        <v>38</v>
      </c>
      <c r="F565" s="4" t="str">
        <f t="shared" si="17"/>
        <v>R0160C0160</v>
      </c>
      <c r="G565" s="4" t="s">
        <v>239</v>
      </c>
      <c r="H565" s="4" t="s">
        <v>243</v>
      </c>
      <c r="I565" s="4"/>
      <c r="J565" s="9" t="s">
        <v>244</v>
      </c>
      <c r="K565" s="4"/>
    </row>
    <row r="566" spans="2:11" x14ac:dyDescent="0.2">
      <c r="B566" s="4" t="str">
        <f t="shared" si="16"/>
        <v>7.3-R0160C0170-1</v>
      </c>
      <c r="C566" s="4">
        <v>7.3</v>
      </c>
      <c r="D566" s="8" t="s">
        <v>38</v>
      </c>
      <c r="E566" s="8" t="s">
        <v>39</v>
      </c>
      <c r="F566" s="4" t="str">
        <f t="shared" si="17"/>
        <v>R0160C0170</v>
      </c>
      <c r="G566" s="4" t="s">
        <v>239</v>
      </c>
      <c r="H566" s="4" t="s">
        <v>243</v>
      </c>
      <c r="I566" s="4"/>
      <c r="J566" s="9" t="s">
        <v>244</v>
      </c>
      <c r="K566" s="4"/>
    </row>
    <row r="567" spans="2:11" x14ac:dyDescent="0.2">
      <c r="B567" s="4" t="str">
        <f t="shared" si="16"/>
        <v>7.3-R0160C0180-1</v>
      </c>
      <c r="C567" s="4">
        <v>7.3</v>
      </c>
      <c r="D567" s="8" t="s">
        <v>38</v>
      </c>
      <c r="E567" s="8" t="s">
        <v>56</v>
      </c>
      <c r="F567" s="4" t="str">
        <f t="shared" si="17"/>
        <v>R0160C0180</v>
      </c>
      <c r="G567" s="4" t="s">
        <v>239</v>
      </c>
      <c r="H567" s="4" t="s">
        <v>243</v>
      </c>
      <c r="I567" s="4"/>
      <c r="J567" s="9" t="s">
        <v>244</v>
      </c>
      <c r="K567" s="4"/>
    </row>
    <row r="568" spans="2:11" x14ac:dyDescent="0.2">
      <c r="B568" s="4" t="str">
        <f t="shared" si="16"/>
        <v>7.3-R0160C0190-1</v>
      </c>
      <c r="C568" s="4">
        <v>7.3</v>
      </c>
      <c r="D568" s="8" t="s">
        <v>38</v>
      </c>
      <c r="E568" s="8" t="s">
        <v>58</v>
      </c>
      <c r="F568" s="4" t="str">
        <f t="shared" si="17"/>
        <v>R0160C0190</v>
      </c>
      <c r="G568" s="4" t="s">
        <v>239</v>
      </c>
      <c r="H568" s="4" t="s">
        <v>243</v>
      </c>
      <c r="I568" s="4"/>
      <c r="J568" s="9" t="s">
        <v>244</v>
      </c>
      <c r="K568" s="4"/>
    </row>
    <row r="569" spans="2:11" x14ac:dyDescent="0.2">
      <c r="B569" s="4" t="str">
        <f t="shared" si="16"/>
        <v>7.3-R0160C0200-1</v>
      </c>
      <c r="C569" s="4">
        <v>7.3</v>
      </c>
      <c r="D569" s="8" t="s">
        <v>38</v>
      </c>
      <c r="E569" s="8" t="s">
        <v>60</v>
      </c>
      <c r="F569" s="4" t="str">
        <f t="shared" si="17"/>
        <v>R0160C0200</v>
      </c>
      <c r="G569" s="4" t="s">
        <v>239</v>
      </c>
      <c r="H569" s="4" t="s">
        <v>243</v>
      </c>
      <c r="I569" s="4"/>
      <c r="J569" s="9" t="s">
        <v>244</v>
      </c>
      <c r="K569" s="4"/>
    </row>
    <row r="570" spans="2:11" x14ac:dyDescent="0.2">
      <c r="B570" s="4" t="str">
        <f t="shared" si="16"/>
        <v>7.3-R0160C0210-1</v>
      </c>
      <c r="C570" s="4">
        <v>7.3</v>
      </c>
      <c r="D570" s="8" t="s">
        <v>38</v>
      </c>
      <c r="E570" s="8" t="s">
        <v>62</v>
      </c>
      <c r="F570" s="4" t="str">
        <f t="shared" si="17"/>
        <v>R0160C0210</v>
      </c>
      <c r="G570" s="4" t="s">
        <v>239</v>
      </c>
      <c r="H570" s="4" t="s">
        <v>243</v>
      </c>
      <c r="I570" s="4"/>
      <c r="J570" s="9" t="s">
        <v>244</v>
      </c>
      <c r="K570" s="4"/>
    </row>
    <row r="571" spans="2:11" x14ac:dyDescent="0.2">
      <c r="B571" s="4" t="str">
        <f t="shared" si="16"/>
        <v>7.3-R0160C0220-1</v>
      </c>
      <c r="C571" s="4">
        <v>7.3</v>
      </c>
      <c r="D571" s="8" t="s">
        <v>38</v>
      </c>
      <c r="E571" s="8" t="s">
        <v>64</v>
      </c>
      <c r="F571" s="4" t="str">
        <f t="shared" si="17"/>
        <v>R0160C0220</v>
      </c>
      <c r="G571" s="4" t="s">
        <v>239</v>
      </c>
      <c r="H571" s="4" t="s">
        <v>243</v>
      </c>
      <c r="I571" s="4"/>
      <c r="J571" s="9" t="s">
        <v>244</v>
      </c>
      <c r="K571" s="4"/>
    </row>
    <row r="572" spans="2:11" x14ac:dyDescent="0.2">
      <c r="B572" s="4" t="str">
        <f t="shared" si="16"/>
        <v>7.3-R0160C0230-1</v>
      </c>
      <c r="C572" s="4">
        <v>7.3</v>
      </c>
      <c r="D572" s="8" t="s">
        <v>38</v>
      </c>
      <c r="E572" s="8" t="s">
        <v>66</v>
      </c>
      <c r="F572" s="4" t="str">
        <f t="shared" si="17"/>
        <v>R0160C0230</v>
      </c>
      <c r="G572" s="4" t="s">
        <v>239</v>
      </c>
      <c r="H572" s="4" t="s">
        <v>243</v>
      </c>
      <c r="I572" s="4"/>
      <c r="J572" s="9" t="s">
        <v>244</v>
      </c>
      <c r="K572" s="4"/>
    </row>
    <row r="573" spans="2:11" x14ac:dyDescent="0.2">
      <c r="B573" s="4" t="str">
        <f t="shared" si="16"/>
        <v>7.3-R0160C0240-1</v>
      </c>
      <c r="C573" s="4">
        <v>7.3</v>
      </c>
      <c r="D573" s="8" t="s">
        <v>38</v>
      </c>
      <c r="E573" s="8" t="s">
        <v>68</v>
      </c>
      <c r="F573" s="4" t="str">
        <f t="shared" si="17"/>
        <v>R0160C0240</v>
      </c>
      <c r="G573" s="4" t="s">
        <v>239</v>
      </c>
      <c r="H573" s="4" t="s">
        <v>243</v>
      </c>
      <c r="I573" s="4"/>
      <c r="J573" s="9" t="s">
        <v>244</v>
      </c>
      <c r="K573" s="4"/>
    </row>
    <row r="574" spans="2:11" x14ac:dyDescent="0.2">
      <c r="B574" s="4" t="str">
        <f t="shared" si="16"/>
        <v>7.3-R0160C0250-1</v>
      </c>
      <c r="C574" s="4">
        <v>7.3</v>
      </c>
      <c r="D574" s="8" t="s">
        <v>38</v>
      </c>
      <c r="E574" s="8" t="s">
        <v>70</v>
      </c>
      <c r="F574" s="4" t="str">
        <f t="shared" si="17"/>
        <v>R0160C0250</v>
      </c>
      <c r="G574" s="4" t="s">
        <v>239</v>
      </c>
      <c r="H574" s="4" t="s">
        <v>242</v>
      </c>
      <c r="I574" s="4"/>
      <c r="J574" s="4"/>
      <c r="K574" s="4"/>
    </row>
    <row r="575" spans="2:11" x14ac:dyDescent="0.2">
      <c r="B575" s="4" t="str">
        <f t="shared" si="16"/>
        <v>7.3-R0160C0260-1</v>
      </c>
      <c r="C575" s="4">
        <v>7.3</v>
      </c>
      <c r="D575" s="8" t="s">
        <v>38</v>
      </c>
      <c r="E575" s="8" t="s">
        <v>72</v>
      </c>
      <c r="F575" s="4" t="str">
        <f t="shared" si="17"/>
        <v>R0160C0260</v>
      </c>
      <c r="G575" s="4" t="s">
        <v>239</v>
      </c>
      <c r="H575" s="4" t="s">
        <v>242</v>
      </c>
      <c r="I575" s="4"/>
      <c r="J575" s="4"/>
      <c r="K575" s="4"/>
    </row>
    <row r="576" spans="2:11" x14ac:dyDescent="0.2">
      <c r="B576" s="4" t="str">
        <f t="shared" si="16"/>
        <v>7.3-R0160C0270-1</v>
      </c>
      <c r="C576" s="4">
        <v>7.3</v>
      </c>
      <c r="D576" s="8" t="s">
        <v>38</v>
      </c>
      <c r="E576" s="8" t="s">
        <v>74</v>
      </c>
      <c r="F576" s="4" t="str">
        <f t="shared" si="17"/>
        <v>R0160C0270</v>
      </c>
      <c r="G576" s="4" t="s">
        <v>239</v>
      </c>
      <c r="H576" s="4" t="s">
        <v>242</v>
      </c>
      <c r="I576" s="4"/>
      <c r="J576" s="4"/>
      <c r="K576" s="4"/>
    </row>
    <row r="577" spans="2:11" x14ac:dyDescent="0.2">
      <c r="B577" s="4" t="str">
        <f t="shared" si="16"/>
        <v>7.3-R0160C0280-1</v>
      </c>
      <c r="C577" s="4">
        <v>7.3</v>
      </c>
      <c r="D577" s="8" t="s">
        <v>38</v>
      </c>
      <c r="E577" s="8" t="s">
        <v>76</v>
      </c>
      <c r="F577" s="4" t="str">
        <f t="shared" si="17"/>
        <v>R0160C0280</v>
      </c>
      <c r="G577" s="4" t="s">
        <v>239</v>
      </c>
      <c r="H577" s="4" t="s">
        <v>242</v>
      </c>
      <c r="I577" s="4"/>
      <c r="J577" s="4"/>
      <c r="K577" s="4"/>
    </row>
    <row r="578" spans="2:11" x14ac:dyDescent="0.2">
      <c r="B578" s="4" t="str">
        <f t="shared" ref="B578:B641" si="18">+C578&amp;"-"&amp;F578&amp;"-1"</f>
        <v>7.3-R0160C0290-1</v>
      </c>
      <c r="C578" s="4">
        <v>7.3</v>
      </c>
      <c r="D578" s="8" t="s">
        <v>38</v>
      </c>
      <c r="E578" s="8" t="s">
        <v>78</v>
      </c>
      <c r="F578" s="4" t="str">
        <f t="shared" ref="F578:F641" si="19">+"R"&amp;D578&amp;"C"&amp;E578</f>
        <v>R0160C0290</v>
      </c>
      <c r="G578" s="4" t="s">
        <v>239</v>
      </c>
      <c r="H578" s="4" t="s">
        <v>242</v>
      </c>
      <c r="I578" s="4"/>
      <c r="J578" s="4"/>
      <c r="K578" s="4"/>
    </row>
    <row r="579" spans="2:11" x14ac:dyDescent="0.2">
      <c r="B579" s="4" t="str">
        <f t="shared" si="18"/>
        <v>7.3-R0160C0300-1</v>
      </c>
      <c r="C579" s="4">
        <v>7.3</v>
      </c>
      <c r="D579" s="8" t="s">
        <v>38</v>
      </c>
      <c r="E579" s="8" t="s">
        <v>81</v>
      </c>
      <c r="F579" s="4" t="str">
        <f t="shared" si="19"/>
        <v>R0160C0300</v>
      </c>
      <c r="G579" s="4" t="s">
        <v>239</v>
      </c>
      <c r="H579" s="4" t="s">
        <v>242</v>
      </c>
      <c r="I579" s="4"/>
      <c r="J579" s="4"/>
      <c r="K579" s="4"/>
    </row>
    <row r="580" spans="2:11" x14ac:dyDescent="0.2">
      <c r="B580" s="4" t="str">
        <f t="shared" si="18"/>
        <v>7.3-R0160C0310-1</v>
      </c>
      <c r="C580" s="4">
        <v>7.3</v>
      </c>
      <c r="D580" s="8" t="s">
        <v>38</v>
      </c>
      <c r="E580" s="8" t="s">
        <v>84</v>
      </c>
      <c r="F580" s="4" t="str">
        <f t="shared" si="19"/>
        <v>R0160C0310</v>
      </c>
      <c r="G580" s="4" t="s">
        <v>239</v>
      </c>
      <c r="H580" s="4" t="s">
        <v>242</v>
      </c>
      <c r="I580" s="4"/>
      <c r="J580" s="4"/>
      <c r="K580" s="4"/>
    </row>
    <row r="581" spans="2:11" x14ac:dyDescent="0.2">
      <c r="B581" s="4" t="str">
        <f t="shared" si="18"/>
        <v>7.3-R0160C0320-1</v>
      </c>
      <c r="C581" s="4">
        <v>7.3</v>
      </c>
      <c r="D581" s="8" t="s">
        <v>38</v>
      </c>
      <c r="E581" s="8" t="s">
        <v>85</v>
      </c>
      <c r="F581" s="4" t="str">
        <f t="shared" si="19"/>
        <v>R0160C0320</v>
      </c>
      <c r="G581" s="4" t="s">
        <v>239</v>
      </c>
      <c r="H581" s="4" t="s">
        <v>242</v>
      </c>
      <c r="I581" s="4"/>
      <c r="J581" s="4"/>
      <c r="K581" s="4"/>
    </row>
    <row r="582" spans="2:11" x14ac:dyDescent="0.2">
      <c r="B582" s="4" t="str">
        <f t="shared" si="18"/>
        <v>7.3-R0160C0330-1</v>
      </c>
      <c r="C582" s="4">
        <v>7.3</v>
      </c>
      <c r="D582" s="8" t="s">
        <v>38</v>
      </c>
      <c r="E582" s="8" t="s">
        <v>86</v>
      </c>
      <c r="F582" s="4" t="str">
        <f t="shared" si="19"/>
        <v>R0160C0330</v>
      </c>
      <c r="G582" s="4" t="s">
        <v>239</v>
      </c>
      <c r="H582" s="4" t="s">
        <v>242</v>
      </c>
      <c r="I582" s="4"/>
      <c r="J582" s="4"/>
      <c r="K582" s="4"/>
    </row>
    <row r="583" spans="2:11" x14ac:dyDescent="0.2">
      <c r="B583" s="4" t="str">
        <f t="shared" si="18"/>
        <v>7.3-R0160C0340-1</v>
      </c>
      <c r="C583" s="4">
        <v>7.3</v>
      </c>
      <c r="D583" s="8" t="s">
        <v>38</v>
      </c>
      <c r="E583" s="8" t="s">
        <v>88</v>
      </c>
      <c r="F583" s="4" t="str">
        <f t="shared" si="19"/>
        <v>R0160C0340</v>
      </c>
      <c r="G583" s="4" t="s">
        <v>239</v>
      </c>
      <c r="H583" s="4" t="s">
        <v>242</v>
      </c>
      <c r="I583" s="4"/>
      <c r="J583" s="4"/>
      <c r="K583" s="4"/>
    </row>
    <row r="584" spans="2:11" x14ac:dyDescent="0.2">
      <c r="B584" s="4" t="str">
        <f t="shared" si="18"/>
        <v>7.3-R0160C0350-1</v>
      </c>
      <c r="C584" s="4">
        <v>7.3</v>
      </c>
      <c r="D584" s="8" t="s">
        <v>38</v>
      </c>
      <c r="E584" s="8" t="s">
        <v>90</v>
      </c>
      <c r="F584" s="4" t="str">
        <f t="shared" si="19"/>
        <v>R0160C0350</v>
      </c>
      <c r="G584" s="4" t="s">
        <v>239</v>
      </c>
      <c r="H584" s="4" t="s">
        <v>242</v>
      </c>
      <c r="I584" s="4"/>
      <c r="J584" s="4"/>
      <c r="K584" s="4"/>
    </row>
    <row r="585" spans="2:11" x14ac:dyDescent="0.2">
      <c r="B585" s="4" t="str">
        <f t="shared" si="18"/>
        <v>7.3-R0160C0360-1</v>
      </c>
      <c r="C585" s="4">
        <v>7.3</v>
      </c>
      <c r="D585" s="8" t="s">
        <v>38</v>
      </c>
      <c r="E585" s="8" t="s">
        <v>92</v>
      </c>
      <c r="F585" s="4" t="str">
        <f t="shared" si="19"/>
        <v>R0160C0360</v>
      </c>
      <c r="G585" s="4" t="s">
        <v>239</v>
      </c>
      <c r="H585" s="4" t="s">
        <v>242</v>
      </c>
      <c r="I585" s="4"/>
      <c r="J585" s="4"/>
      <c r="K585" s="4"/>
    </row>
    <row r="586" spans="2:11" x14ac:dyDescent="0.2">
      <c r="B586" s="4" t="str">
        <f t="shared" si="18"/>
        <v>7.3-R0160C0370-1</v>
      </c>
      <c r="C586" s="4">
        <v>7.3</v>
      </c>
      <c r="D586" s="8" t="s">
        <v>38</v>
      </c>
      <c r="E586" s="8" t="s">
        <v>94</v>
      </c>
      <c r="F586" s="4" t="str">
        <f t="shared" si="19"/>
        <v>R0160C0370</v>
      </c>
      <c r="G586" s="4" t="s">
        <v>239</v>
      </c>
      <c r="H586" s="4" t="s">
        <v>242</v>
      </c>
      <c r="I586" s="4"/>
      <c r="J586" s="4"/>
      <c r="K586" s="4"/>
    </row>
    <row r="587" spans="2:11" x14ac:dyDescent="0.2">
      <c r="B587" s="4" t="str">
        <f t="shared" si="18"/>
        <v>7.3-R0160C0380-1</v>
      </c>
      <c r="C587" s="4">
        <v>7.3</v>
      </c>
      <c r="D587" s="8" t="s">
        <v>38</v>
      </c>
      <c r="E587" s="8" t="s">
        <v>96</v>
      </c>
      <c r="F587" s="4" t="str">
        <f t="shared" si="19"/>
        <v>R0160C0380</v>
      </c>
      <c r="G587" s="4" t="s">
        <v>239</v>
      </c>
      <c r="H587" s="4" t="s">
        <v>242</v>
      </c>
      <c r="I587" s="4"/>
      <c r="J587" s="4"/>
      <c r="K587" s="4"/>
    </row>
    <row r="588" spans="2:11" x14ac:dyDescent="0.2">
      <c r="B588" s="4" t="str">
        <f t="shared" si="18"/>
        <v>7.3-R0160C0390-1</v>
      </c>
      <c r="C588" s="4">
        <v>7.3</v>
      </c>
      <c r="D588" s="8" t="s">
        <v>38</v>
      </c>
      <c r="E588" s="8" t="s">
        <v>98</v>
      </c>
      <c r="F588" s="4" t="str">
        <f t="shared" si="19"/>
        <v>R0160C0390</v>
      </c>
      <c r="G588" s="4" t="s">
        <v>239</v>
      </c>
      <c r="H588" s="4" t="s">
        <v>242</v>
      </c>
      <c r="I588" s="4"/>
      <c r="J588" s="4"/>
      <c r="K588" s="4"/>
    </row>
    <row r="589" spans="2:11" x14ac:dyDescent="0.2">
      <c r="B589" s="4" t="str">
        <f t="shared" si="18"/>
        <v>7.3-R0160C0400-1</v>
      </c>
      <c r="C589" s="4">
        <v>7.3</v>
      </c>
      <c r="D589" s="8" t="s">
        <v>38</v>
      </c>
      <c r="E589" s="8" t="s">
        <v>100</v>
      </c>
      <c r="F589" s="4" t="str">
        <f t="shared" si="19"/>
        <v>R0160C0400</v>
      </c>
      <c r="G589" s="4" t="s">
        <v>239</v>
      </c>
      <c r="H589" s="4" t="s">
        <v>242</v>
      </c>
      <c r="I589" s="4"/>
      <c r="J589" s="4"/>
      <c r="K589" s="4"/>
    </row>
    <row r="590" spans="2:11" x14ac:dyDescent="0.2">
      <c r="B590" s="4" t="str">
        <f t="shared" si="18"/>
        <v>7.3-R0160C0410-1</v>
      </c>
      <c r="C590" s="4">
        <v>7.3</v>
      </c>
      <c r="D590" s="8" t="s">
        <v>38</v>
      </c>
      <c r="E590" s="8" t="s">
        <v>102</v>
      </c>
      <c r="F590" s="4" t="str">
        <f t="shared" si="19"/>
        <v>R0160C0410</v>
      </c>
      <c r="G590" s="4" t="s">
        <v>239</v>
      </c>
      <c r="H590" s="4" t="s">
        <v>242</v>
      </c>
      <c r="I590" s="4"/>
      <c r="J590" s="4"/>
      <c r="K590" s="4"/>
    </row>
    <row r="591" spans="2:11" x14ac:dyDescent="0.2">
      <c r="B591" s="4" t="str">
        <f t="shared" si="18"/>
        <v>7.3-R0160C0420-1</v>
      </c>
      <c r="C591" s="4">
        <v>7.3</v>
      </c>
      <c r="D591" s="8" t="s">
        <v>38</v>
      </c>
      <c r="E591" s="8" t="s">
        <v>104</v>
      </c>
      <c r="F591" s="4" t="str">
        <f t="shared" si="19"/>
        <v>R0160C0420</v>
      </c>
      <c r="G591" s="4" t="s">
        <v>239</v>
      </c>
      <c r="H591" s="4" t="s">
        <v>242</v>
      </c>
      <c r="I591" s="4"/>
      <c r="J591" s="4"/>
      <c r="K591" s="4"/>
    </row>
    <row r="592" spans="2:11" x14ac:dyDescent="0.2">
      <c r="B592" s="4" t="str">
        <f t="shared" si="18"/>
        <v>7.3-R0170C0010-1</v>
      </c>
      <c r="C592" s="4">
        <v>7.3</v>
      </c>
      <c r="D592" s="8" t="s">
        <v>39</v>
      </c>
      <c r="E592" s="8" t="s">
        <v>8</v>
      </c>
      <c r="F592" s="4" t="str">
        <f t="shared" si="19"/>
        <v>R0170C0010</v>
      </c>
      <c r="G592" s="4" t="s">
        <v>239</v>
      </c>
      <c r="H592" s="4" t="s">
        <v>243</v>
      </c>
      <c r="I592" s="4"/>
      <c r="J592" s="9" t="s">
        <v>244</v>
      </c>
      <c r="K592" s="4"/>
    </row>
    <row r="593" spans="2:11" x14ac:dyDescent="0.2">
      <c r="B593" s="4" t="str">
        <f t="shared" si="18"/>
        <v>7.3-R0170C0020-1</v>
      </c>
      <c r="C593" s="4">
        <v>7.3</v>
      </c>
      <c r="D593" s="8" t="s">
        <v>39</v>
      </c>
      <c r="E593" s="8" t="s">
        <v>24</v>
      </c>
      <c r="F593" s="4" t="str">
        <f t="shared" si="19"/>
        <v>R0170C0020</v>
      </c>
      <c r="G593" s="4" t="s">
        <v>239</v>
      </c>
      <c r="H593" s="4" t="s">
        <v>243</v>
      </c>
      <c r="I593" s="4"/>
      <c r="J593" s="9" t="s">
        <v>244</v>
      </c>
      <c r="K593" s="4"/>
    </row>
    <row r="594" spans="2:11" x14ac:dyDescent="0.2">
      <c r="B594" s="4" t="str">
        <f t="shared" si="18"/>
        <v>7.3-R0170C0030-1</v>
      </c>
      <c r="C594" s="4">
        <v>7.3</v>
      </c>
      <c r="D594" s="8" t="s">
        <v>39</v>
      </c>
      <c r="E594" s="8" t="s">
        <v>25</v>
      </c>
      <c r="F594" s="4" t="str">
        <f t="shared" si="19"/>
        <v>R0170C0030</v>
      </c>
      <c r="G594" s="4" t="s">
        <v>239</v>
      </c>
      <c r="H594" s="4" t="s">
        <v>243</v>
      </c>
      <c r="I594" s="4"/>
      <c r="J594" s="9" t="s">
        <v>244</v>
      </c>
      <c r="K594" s="4"/>
    </row>
    <row r="595" spans="2:11" x14ac:dyDescent="0.2">
      <c r="B595" s="4" t="str">
        <f t="shared" si="18"/>
        <v>7.3-R0170C0040-1</v>
      </c>
      <c r="C595" s="4">
        <v>7.3</v>
      </c>
      <c r="D595" s="8" t="s">
        <v>39</v>
      </c>
      <c r="E595" s="8" t="s">
        <v>26</v>
      </c>
      <c r="F595" s="4" t="str">
        <f t="shared" si="19"/>
        <v>R0170C0040</v>
      </c>
      <c r="G595" s="4" t="s">
        <v>239</v>
      </c>
      <c r="H595" s="4" t="s">
        <v>243</v>
      </c>
      <c r="I595" s="4"/>
      <c r="J595" s="9" t="s">
        <v>244</v>
      </c>
      <c r="K595" s="4"/>
    </row>
    <row r="596" spans="2:11" x14ac:dyDescent="0.2">
      <c r="B596" s="4" t="str">
        <f t="shared" si="18"/>
        <v>7.3-R0170C0050-1</v>
      </c>
      <c r="C596" s="4">
        <v>7.3</v>
      </c>
      <c r="D596" s="8" t="s">
        <v>39</v>
      </c>
      <c r="E596" s="8" t="s">
        <v>27</v>
      </c>
      <c r="F596" s="4" t="str">
        <f t="shared" si="19"/>
        <v>R0170C0050</v>
      </c>
      <c r="G596" s="4" t="s">
        <v>239</v>
      </c>
      <c r="H596" s="4" t="s">
        <v>243</v>
      </c>
      <c r="I596" s="4"/>
      <c r="J596" s="9" t="s">
        <v>244</v>
      </c>
      <c r="K596" s="4"/>
    </row>
    <row r="597" spans="2:11" x14ac:dyDescent="0.2">
      <c r="B597" s="4" t="str">
        <f t="shared" si="18"/>
        <v>7.3-R0170C0060-1</v>
      </c>
      <c r="C597" s="4">
        <v>7.3</v>
      </c>
      <c r="D597" s="8" t="s">
        <v>39</v>
      </c>
      <c r="E597" s="8" t="s">
        <v>28</v>
      </c>
      <c r="F597" s="4" t="str">
        <f t="shared" si="19"/>
        <v>R0170C0060</v>
      </c>
      <c r="G597" s="4" t="s">
        <v>239</v>
      </c>
      <c r="H597" s="4" t="s">
        <v>243</v>
      </c>
      <c r="I597" s="4"/>
      <c r="J597" s="9" t="s">
        <v>244</v>
      </c>
      <c r="K597" s="4"/>
    </row>
    <row r="598" spans="2:11" x14ac:dyDescent="0.2">
      <c r="B598" s="4" t="str">
        <f t="shared" si="18"/>
        <v>7.3-R0170C0070-1</v>
      </c>
      <c r="C598" s="4">
        <v>7.3</v>
      </c>
      <c r="D598" s="8" t="s">
        <v>39</v>
      </c>
      <c r="E598" s="8" t="s">
        <v>29</v>
      </c>
      <c r="F598" s="4" t="str">
        <f t="shared" si="19"/>
        <v>R0170C0070</v>
      </c>
      <c r="G598" s="4" t="s">
        <v>239</v>
      </c>
      <c r="H598" s="4" t="s">
        <v>243</v>
      </c>
      <c r="I598" s="4"/>
      <c r="J598" s="9" t="s">
        <v>244</v>
      </c>
      <c r="K598" s="4"/>
    </row>
    <row r="599" spans="2:11" x14ac:dyDescent="0.2">
      <c r="B599" s="4" t="str">
        <f t="shared" si="18"/>
        <v>7.3-R0170C0080-1</v>
      </c>
      <c r="C599" s="4">
        <v>7.3</v>
      </c>
      <c r="D599" s="8" t="s">
        <v>39</v>
      </c>
      <c r="E599" s="8" t="s">
        <v>30</v>
      </c>
      <c r="F599" s="4" t="str">
        <f t="shared" si="19"/>
        <v>R0170C0080</v>
      </c>
      <c r="G599" s="4" t="s">
        <v>239</v>
      </c>
      <c r="H599" s="4" t="s">
        <v>243</v>
      </c>
      <c r="I599" s="4"/>
      <c r="J599" s="9" t="s">
        <v>244</v>
      </c>
      <c r="K599" s="4"/>
    </row>
    <row r="600" spans="2:11" x14ac:dyDescent="0.2">
      <c r="B600" s="4" t="str">
        <f t="shared" si="18"/>
        <v>7.3-R0170C0090-1</v>
      </c>
      <c r="C600" s="4">
        <v>7.3</v>
      </c>
      <c r="D600" s="8" t="s">
        <v>39</v>
      </c>
      <c r="E600" s="8" t="s">
        <v>31</v>
      </c>
      <c r="F600" s="4" t="str">
        <f t="shared" si="19"/>
        <v>R0170C0090</v>
      </c>
      <c r="G600" s="4" t="s">
        <v>239</v>
      </c>
      <c r="H600" s="4" t="s">
        <v>243</v>
      </c>
      <c r="I600" s="4"/>
      <c r="J600" s="9" t="s">
        <v>244</v>
      </c>
      <c r="K600" s="4"/>
    </row>
    <row r="601" spans="2:11" x14ac:dyDescent="0.2">
      <c r="B601" s="4" t="str">
        <f t="shared" si="18"/>
        <v>7.3-R0170C0100-1</v>
      </c>
      <c r="C601" s="4">
        <v>7.3</v>
      </c>
      <c r="D601" s="8" t="s">
        <v>39</v>
      </c>
      <c r="E601" s="8" t="s">
        <v>32</v>
      </c>
      <c r="F601" s="4" t="str">
        <f t="shared" si="19"/>
        <v>R0170C0100</v>
      </c>
      <c r="G601" s="4" t="s">
        <v>239</v>
      </c>
      <c r="H601" s="4" t="s">
        <v>243</v>
      </c>
      <c r="I601" s="4"/>
      <c r="J601" s="9" t="s">
        <v>244</v>
      </c>
      <c r="K601" s="4"/>
    </row>
    <row r="602" spans="2:11" x14ac:dyDescent="0.2">
      <c r="B602" s="4" t="str">
        <f t="shared" si="18"/>
        <v>7.3-R0170C0110-1</v>
      </c>
      <c r="C602" s="4">
        <v>7.3</v>
      </c>
      <c r="D602" s="8" t="s">
        <v>39</v>
      </c>
      <c r="E602" s="8" t="s">
        <v>33</v>
      </c>
      <c r="F602" s="4" t="str">
        <f t="shared" si="19"/>
        <v>R0170C0110</v>
      </c>
      <c r="G602" s="4" t="s">
        <v>239</v>
      </c>
      <c r="H602" s="4" t="s">
        <v>243</v>
      </c>
      <c r="I602" s="4"/>
      <c r="J602" s="9" t="s">
        <v>244</v>
      </c>
      <c r="K602" s="4"/>
    </row>
    <row r="603" spans="2:11" x14ac:dyDescent="0.2">
      <c r="B603" s="4" t="str">
        <f t="shared" si="18"/>
        <v>7.3-R0170C0120-1</v>
      </c>
      <c r="C603" s="4">
        <v>7.3</v>
      </c>
      <c r="D603" s="8" t="s">
        <v>39</v>
      </c>
      <c r="E603" s="8" t="s">
        <v>34</v>
      </c>
      <c r="F603" s="4" t="str">
        <f t="shared" si="19"/>
        <v>R0170C0120</v>
      </c>
      <c r="G603" s="4" t="s">
        <v>239</v>
      </c>
      <c r="H603" s="4" t="s">
        <v>243</v>
      </c>
      <c r="I603" s="4"/>
      <c r="J603" s="9" t="s">
        <v>244</v>
      </c>
      <c r="K603" s="4"/>
    </row>
    <row r="604" spans="2:11" x14ac:dyDescent="0.2">
      <c r="B604" s="4" t="str">
        <f t="shared" si="18"/>
        <v>7.3-R0170C0130-1</v>
      </c>
      <c r="C604" s="4">
        <v>7.3</v>
      </c>
      <c r="D604" s="8" t="s">
        <v>39</v>
      </c>
      <c r="E604" s="8" t="s">
        <v>35</v>
      </c>
      <c r="F604" s="4" t="str">
        <f t="shared" si="19"/>
        <v>R0170C0130</v>
      </c>
      <c r="G604" s="4" t="s">
        <v>239</v>
      </c>
      <c r="H604" s="4" t="s">
        <v>243</v>
      </c>
      <c r="I604" s="4"/>
      <c r="J604" s="9" t="s">
        <v>244</v>
      </c>
      <c r="K604" s="4"/>
    </row>
    <row r="605" spans="2:11" x14ac:dyDescent="0.2">
      <c r="B605" s="4" t="str">
        <f t="shared" si="18"/>
        <v>7.3-R0170C0140-1</v>
      </c>
      <c r="C605" s="4">
        <v>7.3</v>
      </c>
      <c r="D605" s="8" t="s">
        <v>39</v>
      </c>
      <c r="E605" s="8" t="s">
        <v>36</v>
      </c>
      <c r="F605" s="4" t="str">
        <f t="shared" si="19"/>
        <v>R0170C0140</v>
      </c>
      <c r="G605" s="4" t="s">
        <v>239</v>
      </c>
      <c r="H605" s="4" t="s">
        <v>243</v>
      </c>
      <c r="I605" s="4"/>
      <c r="J605" s="9" t="s">
        <v>244</v>
      </c>
      <c r="K605" s="4"/>
    </row>
    <row r="606" spans="2:11" x14ac:dyDescent="0.2">
      <c r="B606" s="4" t="str">
        <f t="shared" si="18"/>
        <v>7.3-R0170C0150-1</v>
      </c>
      <c r="C606" s="4">
        <v>7.3</v>
      </c>
      <c r="D606" s="8" t="s">
        <v>39</v>
      </c>
      <c r="E606" s="8" t="s">
        <v>37</v>
      </c>
      <c r="F606" s="4" t="str">
        <f t="shared" si="19"/>
        <v>R0170C0150</v>
      </c>
      <c r="G606" s="4" t="s">
        <v>239</v>
      </c>
      <c r="H606" s="4" t="s">
        <v>243</v>
      </c>
      <c r="I606" s="4"/>
      <c r="J606" s="9" t="s">
        <v>244</v>
      </c>
      <c r="K606" s="4"/>
    </row>
    <row r="607" spans="2:11" x14ac:dyDescent="0.2">
      <c r="B607" s="4" t="str">
        <f t="shared" si="18"/>
        <v>7.3-R0170C0160-1</v>
      </c>
      <c r="C607" s="4">
        <v>7.3</v>
      </c>
      <c r="D607" s="8" t="s">
        <v>39</v>
      </c>
      <c r="E607" s="8" t="s">
        <v>38</v>
      </c>
      <c r="F607" s="4" t="str">
        <f t="shared" si="19"/>
        <v>R0170C0160</v>
      </c>
      <c r="G607" s="4" t="s">
        <v>239</v>
      </c>
      <c r="H607" s="4" t="s">
        <v>243</v>
      </c>
      <c r="I607" s="4"/>
      <c r="J607" s="9" t="s">
        <v>244</v>
      </c>
      <c r="K607" s="4"/>
    </row>
    <row r="608" spans="2:11" x14ac:dyDescent="0.2">
      <c r="B608" s="4" t="str">
        <f t="shared" si="18"/>
        <v>7.3-R0170C0170-1</v>
      </c>
      <c r="C608" s="4">
        <v>7.3</v>
      </c>
      <c r="D608" s="8" t="s">
        <v>39</v>
      </c>
      <c r="E608" s="8" t="s">
        <v>39</v>
      </c>
      <c r="F608" s="4" t="str">
        <f t="shared" si="19"/>
        <v>R0170C0170</v>
      </c>
      <c r="G608" s="4" t="s">
        <v>239</v>
      </c>
      <c r="H608" s="4" t="s">
        <v>243</v>
      </c>
      <c r="I608" s="4"/>
      <c r="J608" s="9" t="s">
        <v>244</v>
      </c>
      <c r="K608" s="4"/>
    </row>
    <row r="609" spans="2:11" x14ac:dyDescent="0.2">
      <c r="B609" s="4" t="str">
        <f t="shared" si="18"/>
        <v>7.3-R0170C0180-1</v>
      </c>
      <c r="C609" s="4">
        <v>7.3</v>
      </c>
      <c r="D609" s="8" t="s">
        <v>39</v>
      </c>
      <c r="E609" s="8" t="s">
        <v>56</v>
      </c>
      <c r="F609" s="4" t="str">
        <f t="shared" si="19"/>
        <v>R0170C0180</v>
      </c>
      <c r="G609" s="4" t="s">
        <v>239</v>
      </c>
      <c r="H609" s="4" t="s">
        <v>243</v>
      </c>
      <c r="I609" s="4"/>
      <c r="J609" s="9" t="s">
        <v>244</v>
      </c>
      <c r="K609" s="4"/>
    </row>
    <row r="610" spans="2:11" x14ac:dyDescent="0.2">
      <c r="B610" s="4" t="str">
        <f t="shared" si="18"/>
        <v>7.3-R0170C0190-1</v>
      </c>
      <c r="C610" s="4">
        <v>7.3</v>
      </c>
      <c r="D610" s="8" t="s">
        <v>39</v>
      </c>
      <c r="E610" s="8" t="s">
        <v>58</v>
      </c>
      <c r="F610" s="4" t="str">
        <f t="shared" si="19"/>
        <v>R0170C0190</v>
      </c>
      <c r="G610" s="4" t="s">
        <v>239</v>
      </c>
      <c r="H610" s="4" t="s">
        <v>243</v>
      </c>
      <c r="I610" s="4"/>
      <c r="J610" s="9" t="s">
        <v>244</v>
      </c>
      <c r="K610" s="4"/>
    </row>
    <row r="611" spans="2:11" x14ac:dyDescent="0.2">
      <c r="B611" s="4" t="str">
        <f t="shared" si="18"/>
        <v>7.3-R0170C0200-1</v>
      </c>
      <c r="C611" s="4">
        <v>7.3</v>
      </c>
      <c r="D611" s="8" t="s">
        <v>39</v>
      </c>
      <c r="E611" s="8" t="s">
        <v>60</v>
      </c>
      <c r="F611" s="4" t="str">
        <f t="shared" si="19"/>
        <v>R0170C0200</v>
      </c>
      <c r="G611" s="4" t="s">
        <v>239</v>
      </c>
      <c r="H611" s="4" t="s">
        <v>243</v>
      </c>
      <c r="I611" s="4"/>
      <c r="J611" s="9" t="s">
        <v>244</v>
      </c>
      <c r="K611" s="4"/>
    </row>
    <row r="612" spans="2:11" x14ac:dyDescent="0.2">
      <c r="B612" s="4" t="str">
        <f t="shared" si="18"/>
        <v>7.3-R0170C0210-1</v>
      </c>
      <c r="C612" s="4">
        <v>7.3</v>
      </c>
      <c r="D612" s="8" t="s">
        <v>39</v>
      </c>
      <c r="E612" s="8" t="s">
        <v>62</v>
      </c>
      <c r="F612" s="4" t="str">
        <f t="shared" si="19"/>
        <v>R0170C0210</v>
      </c>
      <c r="G612" s="4" t="s">
        <v>239</v>
      </c>
      <c r="H612" s="4" t="s">
        <v>243</v>
      </c>
      <c r="I612" s="4"/>
      <c r="J612" s="9" t="s">
        <v>244</v>
      </c>
      <c r="K612" s="4"/>
    </row>
    <row r="613" spans="2:11" x14ac:dyDescent="0.2">
      <c r="B613" s="4" t="str">
        <f t="shared" si="18"/>
        <v>7.3-R0170C0220-1</v>
      </c>
      <c r="C613" s="4">
        <v>7.3</v>
      </c>
      <c r="D613" s="8" t="s">
        <v>39</v>
      </c>
      <c r="E613" s="8" t="s">
        <v>64</v>
      </c>
      <c r="F613" s="4" t="str">
        <f t="shared" si="19"/>
        <v>R0170C0220</v>
      </c>
      <c r="G613" s="4" t="s">
        <v>239</v>
      </c>
      <c r="H613" s="4" t="s">
        <v>243</v>
      </c>
      <c r="I613" s="4"/>
      <c r="J613" s="9" t="s">
        <v>244</v>
      </c>
      <c r="K613" s="4"/>
    </row>
    <row r="614" spans="2:11" x14ac:dyDescent="0.2">
      <c r="B614" s="4" t="str">
        <f t="shared" si="18"/>
        <v>7.3-R0170C0230-1</v>
      </c>
      <c r="C614" s="4">
        <v>7.3</v>
      </c>
      <c r="D614" s="8" t="s">
        <v>39</v>
      </c>
      <c r="E614" s="8" t="s">
        <v>66</v>
      </c>
      <c r="F614" s="4" t="str">
        <f t="shared" si="19"/>
        <v>R0170C0230</v>
      </c>
      <c r="G614" s="4" t="s">
        <v>239</v>
      </c>
      <c r="H614" s="4" t="s">
        <v>243</v>
      </c>
      <c r="I614" s="4"/>
      <c r="J614" s="9" t="s">
        <v>244</v>
      </c>
      <c r="K614" s="4"/>
    </row>
    <row r="615" spans="2:11" x14ac:dyDescent="0.2">
      <c r="B615" s="4" t="str">
        <f t="shared" si="18"/>
        <v>7.3-R0170C0240-1</v>
      </c>
      <c r="C615" s="4">
        <v>7.3</v>
      </c>
      <c r="D615" s="8" t="s">
        <v>39</v>
      </c>
      <c r="E615" s="8" t="s">
        <v>68</v>
      </c>
      <c r="F615" s="4" t="str">
        <f t="shared" si="19"/>
        <v>R0170C0240</v>
      </c>
      <c r="G615" s="4" t="s">
        <v>239</v>
      </c>
      <c r="H615" s="4" t="s">
        <v>243</v>
      </c>
      <c r="I615" s="4"/>
      <c r="J615" s="9" t="s">
        <v>244</v>
      </c>
      <c r="K615" s="4"/>
    </row>
    <row r="616" spans="2:11" x14ac:dyDescent="0.2">
      <c r="B616" s="4" t="str">
        <f t="shared" si="18"/>
        <v>7.3-R0170C0250-1</v>
      </c>
      <c r="C616" s="4">
        <v>7.3</v>
      </c>
      <c r="D616" s="8" t="s">
        <v>39</v>
      </c>
      <c r="E616" s="8" t="s">
        <v>70</v>
      </c>
      <c r="F616" s="4" t="str">
        <f t="shared" si="19"/>
        <v>R0170C0250</v>
      </c>
      <c r="G616" s="4" t="s">
        <v>239</v>
      </c>
      <c r="H616" s="4" t="s">
        <v>242</v>
      </c>
      <c r="I616" s="4"/>
      <c r="J616" s="4"/>
      <c r="K616" s="4"/>
    </row>
    <row r="617" spans="2:11" x14ac:dyDescent="0.2">
      <c r="B617" s="4" t="str">
        <f t="shared" si="18"/>
        <v>7.3-R0170C0260-1</v>
      </c>
      <c r="C617" s="4">
        <v>7.3</v>
      </c>
      <c r="D617" s="8" t="s">
        <v>39</v>
      </c>
      <c r="E617" s="8" t="s">
        <v>72</v>
      </c>
      <c r="F617" s="4" t="str">
        <f t="shared" si="19"/>
        <v>R0170C0260</v>
      </c>
      <c r="G617" s="4" t="s">
        <v>239</v>
      </c>
      <c r="H617" s="4" t="s">
        <v>242</v>
      </c>
      <c r="I617" s="4"/>
      <c r="J617" s="4"/>
      <c r="K617" s="4"/>
    </row>
    <row r="618" spans="2:11" x14ac:dyDescent="0.2">
      <c r="B618" s="4" t="str">
        <f t="shared" si="18"/>
        <v>7.3-R0170C0270-1</v>
      </c>
      <c r="C618" s="4">
        <v>7.3</v>
      </c>
      <c r="D618" s="8" t="s">
        <v>39</v>
      </c>
      <c r="E618" s="8" t="s">
        <v>74</v>
      </c>
      <c r="F618" s="4" t="str">
        <f t="shared" si="19"/>
        <v>R0170C0270</v>
      </c>
      <c r="G618" s="4" t="s">
        <v>239</v>
      </c>
      <c r="H618" s="4" t="s">
        <v>242</v>
      </c>
      <c r="I618" s="4"/>
      <c r="J618" s="4"/>
      <c r="K618" s="4"/>
    </row>
    <row r="619" spans="2:11" x14ac:dyDescent="0.2">
      <c r="B619" s="4" t="str">
        <f t="shared" si="18"/>
        <v>7.3-R0170C0280-1</v>
      </c>
      <c r="C619" s="4">
        <v>7.3</v>
      </c>
      <c r="D619" s="8" t="s">
        <v>39</v>
      </c>
      <c r="E619" s="8" t="s">
        <v>76</v>
      </c>
      <c r="F619" s="4" t="str">
        <f t="shared" si="19"/>
        <v>R0170C0280</v>
      </c>
      <c r="G619" s="4" t="s">
        <v>239</v>
      </c>
      <c r="H619" s="4" t="s">
        <v>242</v>
      </c>
      <c r="I619" s="4"/>
      <c r="J619" s="4"/>
      <c r="K619" s="4"/>
    </row>
    <row r="620" spans="2:11" x14ac:dyDescent="0.2">
      <c r="B620" s="4" t="str">
        <f t="shared" si="18"/>
        <v>7.3-R0170C0290-1</v>
      </c>
      <c r="C620" s="4">
        <v>7.3</v>
      </c>
      <c r="D620" s="8" t="s">
        <v>39</v>
      </c>
      <c r="E620" s="8" t="s">
        <v>78</v>
      </c>
      <c r="F620" s="4" t="str">
        <f t="shared" si="19"/>
        <v>R0170C0290</v>
      </c>
      <c r="G620" s="4" t="s">
        <v>239</v>
      </c>
      <c r="H620" s="4" t="s">
        <v>242</v>
      </c>
      <c r="I620" s="4"/>
      <c r="J620" s="4"/>
      <c r="K620" s="4"/>
    </row>
    <row r="621" spans="2:11" x14ac:dyDescent="0.2">
      <c r="B621" s="4" t="str">
        <f t="shared" si="18"/>
        <v>7.3-R0170C0300-1</v>
      </c>
      <c r="C621" s="4">
        <v>7.3</v>
      </c>
      <c r="D621" s="8" t="s">
        <v>39</v>
      </c>
      <c r="E621" s="8" t="s">
        <v>81</v>
      </c>
      <c r="F621" s="4" t="str">
        <f t="shared" si="19"/>
        <v>R0170C0300</v>
      </c>
      <c r="G621" s="4" t="s">
        <v>239</v>
      </c>
      <c r="H621" s="4" t="s">
        <v>242</v>
      </c>
      <c r="I621" s="4"/>
      <c r="J621" s="4"/>
      <c r="K621" s="4"/>
    </row>
    <row r="622" spans="2:11" x14ac:dyDescent="0.2">
      <c r="B622" s="4" t="str">
        <f t="shared" si="18"/>
        <v>7.3-R0170C0310-1</v>
      </c>
      <c r="C622" s="4">
        <v>7.3</v>
      </c>
      <c r="D622" s="8" t="s">
        <v>39</v>
      </c>
      <c r="E622" s="8" t="s">
        <v>84</v>
      </c>
      <c r="F622" s="4" t="str">
        <f t="shared" si="19"/>
        <v>R0170C0310</v>
      </c>
      <c r="G622" s="4" t="s">
        <v>239</v>
      </c>
      <c r="H622" s="4" t="s">
        <v>242</v>
      </c>
      <c r="I622" s="4"/>
      <c r="J622" s="4"/>
      <c r="K622" s="4"/>
    </row>
    <row r="623" spans="2:11" x14ac:dyDescent="0.2">
      <c r="B623" s="4" t="str">
        <f t="shared" si="18"/>
        <v>7.3-R0170C0320-1</v>
      </c>
      <c r="C623" s="4">
        <v>7.3</v>
      </c>
      <c r="D623" s="8" t="s">
        <v>39</v>
      </c>
      <c r="E623" s="8" t="s">
        <v>85</v>
      </c>
      <c r="F623" s="4" t="str">
        <f t="shared" si="19"/>
        <v>R0170C0320</v>
      </c>
      <c r="G623" s="4" t="s">
        <v>239</v>
      </c>
      <c r="H623" s="4" t="s">
        <v>242</v>
      </c>
      <c r="I623" s="4"/>
      <c r="J623" s="4"/>
      <c r="K623" s="4"/>
    </row>
    <row r="624" spans="2:11" x14ac:dyDescent="0.2">
      <c r="B624" s="4" t="str">
        <f t="shared" si="18"/>
        <v>7.3-R0170C0330-1</v>
      </c>
      <c r="C624" s="4">
        <v>7.3</v>
      </c>
      <c r="D624" s="8" t="s">
        <v>39</v>
      </c>
      <c r="E624" s="8" t="s">
        <v>86</v>
      </c>
      <c r="F624" s="4" t="str">
        <f t="shared" si="19"/>
        <v>R0170C0330</v>
      </c>
      <c r="G624" s="4" t="s">
        <v>239</v>
      </c>
      <c r="H624" s="4" t="s">
        <v>242</v>
      </c>
      <c r="I624" s="4"/>
      <c r="J624" s="4"/>
      <c r="K624" s="4"/>
    </row>
    <row r="625" spans="2:11" x14ac:dyDescent="0.2">
      <c r="B625" s="4" t="str">
        <f t="shared" si="18"/>
        <v>7.3-R0170C0340-1</v>
      </c>
      <c r="C625" s="4">
        <v>7.3</v>
      </c>
      <c r="D625" s="8" t="s">
        <v>39</v>
      </c>
      <c r="E625" s="8" t="s">
        <v>88</v>
      </c>
      <c r="F625" s="4" t="str">
        <f t="shared" si="19"/>
        <v>R0170C0340</v>
      </c>
      <c r="G625" s="4" t="s">
        <v>239</v>
      </c>
      <c r="H625" s="4" t="s">
        <v>242</v>
      </c>
      <c r="I625" s="4"/>
      <c r="J625" s="4"/>
      <c r="K625" s="4"/>
    </row>
    <row r="626" spans="2:11" x14ac:dyDescent="0.2">
      <c r="B626" s="4" t="str">
        <f t="shared" si="18"/>
        <v>7.3-R0170C0350-1</v>
      </c>
      <c r="C626" s="4">
        <v>7.3</v>
      </c>
      <c r="D626" s="8" t="s">
        <v>39</v>
      </c>
      <c r="E626" s="8" t="s">
        <v>90</v>
      </c>
      <c r="F626" s="4" t="str">
        <f t="shared" si="19"/>
        <v>R0170C0350</v>
      </c>
      <c r="G626" s="4" t="s">
        <v>239</v>
      </c>
      <c r="H626" s="4" t="s">
        <v>242</v>
      </c>
      <c r="I626" s="4"/>
      <c r="J626" s="4"/>
      <c r="K626" s="4"/>
    </row>
    <row r="627" spans="2:11" x14ac:dyDescent="0.2">
      <c r="B627" s="4" t="str">
        <f t="shared" si="18"/>
        <v>7.3-R0170C0360-1</v>
      </c>
      <c r="C627" s="4">
        <v>7.3</v>
      </c>
      <c r="D627" s="8" t="s">
        <v>39</v>
      </c>
      <c r="E627" s="8" t="s">
        <v>92</v>
      </c>
      <c r="F627" s="4" t="str">
        <f t="shared" si="19"/>
        <v>R0170C0360</v>
      </c>
      <c r="G627" s="4" t="s">
        <v>239</v>
      </c>
      <c r="H627" s="4" t="s">
        <v>242</v>
      </c>
      <c r="I627" s="4"/>
      <c r="J627" s="4"/>
      <c r="K627" s="4"/>
    </row>
    <row r="628" spans="2:11" x14ac:dyDescent="0.2">
      <c r="B628" s="4" t="str">
        <f t="shared" si="18"/>
        <v>7.3-R0170C0370-1</v>
      </c>
      <c r="C628" s="4">
        <v>7.3</v>
      </c>
      <c r="D628" s="8" t="s">
        <v>39</v>
      </c>
      <c r="E628" s="8" t="s">
        <v>94</v>
      </c>
      <c r="F628" s="4" t="str">
        <f t="shared" si="19"/>
        <v>R0170C0370</v>
      </c>
      <c r="G628" s="4" t="s">
        <v>239</v>
      </c>
      <c r="H628" s="4" t="s">
        <v>242</v>
      </c>
      <c r="I628" s="4"/>
      <c r="J628" s="4"/>
      <c r="K628" s="4"/>
    </row>
    <row r="629" spans="2:11" x14ac:dyDescent="0.2">
      <c r="B629" s="4" t="str">
        <f t="shared" si="18"/>
        <v>7.3-R0170C0380-1</v>
      </c>
      <c r="C629" s="4">
        <v>7.3</v>
      </c>
      <c r="D629" s="8" t="s">
        <v>39</v>
      </c>
      <c r="E629" s="8" t="s">
        <v>96</v>
      </c>
      <c r="F629" s="4" t="str">
        <f t="shared" si="19"/>
        <v>R0170C0380</v>
      </c>
      <c r="G629" s="4" t="s">
        <v>239</v>
      </c>
      <c r="H629" s="4" t="s">
        <v>242</v>
      </c>
      <c r="I629" s="4"/>
      <c r="J629" s="4"/>
      <c r="K629" s="4"/>
    </row>
    <row r="630" spans="2:11" x14ac:dyDescent="0.2">
      <c r="B630" s="4" t="str">
        <f t="shared" si="18"/>
        <v>7.3-R0170C0390-1</v>
      </c>
      <c r="C630" s="4">
        <v>7.3</v>
      </c>
      <c r="D630" s="8" t="s">
        <v>39</v>
      </c>
      <c r="E630" s="8" t="s">
        <v>98</v>
      </c>
      <c r="F630" s="4" t="str">
        <f t="shared" si="19"/>
        <v>R0170C0390</v>
      </c>
      <c r="G630" s="4" t="s">
        <v>239</v>
      </c>
      <c r="H630" s="4" t="s">
        <v>242</v>
      </c>
      <c r="I630" s="4"/>
      <c r="J630" s="4"/>
      <c r="K630" s="4"/>
    </row>
    <row r="631" spans="2:11" x14ac:dyDescent="0.2">
      <c r="B631" s="4" t="str">
        <f t="shared" si="18"/>
        <v>7.3-R0170C0400-1</v>
      </c>
      <c r="C631" s="4">
        <v>7.3</v>
      </c>
      <c r="D631" s="8" t="s">
        <v>39</v>
      </c>
      <c r="E631" s="8" t="s">
        <v>100</v>
      </c>
      <c r="F631" s="4" t="str">
        <f t="shared" si="19"/>
        <v>R0170C0400</v>
      </c>
      <c r="G631" s="4" t="s">
        <v>239</v>
      </c>
      <c r="H631" s="4" t="s">
        <v>242</v>
      </c>
      <c r="I631" s="4"/>
      <c r="J631" s="4"/>
      <c r="K631" s="4"/>
    </row>
    <row r="632" spans="2:11" x14ac:dyDescent="0.2">
      <c r="B632" s="4" t="str">
        <f t="shared" si="18"/>
        <v>7.3-R0170C0410-1</v>
      </c>
      <c r="C632" s="4">
        <v>7.3</v>
      </c>
      <c r="D632" s="8" t="s">
        <v>39</v>
      </c>
      <c r="E632" s="8" t="s">
        <v>102</v>
      </c>
      <c r="F632" s="4" t="str">
        <f t="shared" si="19"/>
        <v>R0170C0410</v>
      </c>
      <c r="G632" s="4" t="s">
        <v>239</v>
      </c>
      <c r="H632" s="4" t="s">
        <v>242</v>
      </c>
      <c r="I632" s="4"/>
      <c r="J632" s="4"/>
      <c r="K632" s="4"/>
    </row>
    <row r="633" spans="2:11" x14ac:dyDescent="0.2">
      <c r="B633" s="4" t="str">
        <f t="shared" si="18"/>
        <v>7.3-R0170C0420-1</v>
      </c>
      <c r="C633" s="4">
        <v>7.3</v>
      </c>
      <c r="D633" s="8" t="s">
        <v>39</v>
      </c>
      <c r="E633" s="8" t="s">
        <v>104</v>
      </c>
      <c r="F633" s="4" t="str">
        <f t="shared" si="19"/>
        <v>R0170C0420</v>
      </c>
      <c r="G633" s="4" t="s">
        <v>239</v>
      </c>
      <c r="H633" s="4" t="s">
        <v>242</v>
      </c>
      <c r="I633" s="4"/>
      <c r="J633" s="4"/>
      <c r="K633" s="4"/>
    </row>
    <row r="634" spans="2:11" x14ac:dyDescent="0.2">
      <c r="B634" s="4" t="str">
        <f t="shared" si="18"/>
        <v>7.3-R0180C0010-1</v>
      </c>
      <c r="C634" s="4">
        <v>7.3</v>
      </c>
      <c r="D634" s="8" t="s">
        <v>56</v>
      </c>
      <c r="E634" s="8" t="s">
        <v>8</v>
      </c>
      <c r="F634" s="4" t="str">
        <f t="shared" si="19"/>
        <v>R0180C0010</v>
      </c>
      <c r="G634" s="4" t="s">
        <v>239</v>
      </c>
      <c r="H634" s="4" t="s">
        <v>1466</v>
      </c>
      <c r="I634" s="4"/>
      <c r="J634" s="4"/>
      <c r="K634" s="4"/>
    </row>
    <row r="635" spans="2:11" x14ac:dyDescent="0.2">
      <c r="B635" s="4" t="str">
        <f t="shared" si="18"/>
        <v>7.3-R0190C0010-1</v>
      </c>
      <c r="C635" s="4">
        <v>7.3</v>
      </c>
      <c r="D635" s="8" t="s">
        <v>58</v>
      </c>
      <c r="E635" s="8" t="s">
        <v>8</v>
      </c>
      <c r="F635" s="4" t="str">
        <f t="shared" si="19"/>
        <v>R0190C0010</v>
      </c>
      <c r="G635" s="4" t="s">
        <v>239</v>
      </c>
      <c r="H635" s="4" t="s">
        <v>243</v>
      </c>
      <c r="I635" s="4"/>
      <c r="J635" s="9" t="s">
        <v>244</v>
      </c>
      <c r="K635" s="4"/>
    </row>
    <row r="636" spans="2:11" x14ac:dyDescent="0.2">
      <c r="B636" s="4" t="str">
        <f t="shared" si="18"/>
        <v>7.3-R0190C0020-1</v>
      </c>
      <c r="C636" s="4">
        <v>7.3</v>
      </c>
      <c r="D636" s="8" t="s">
        <v>58</v>
      </c>
      <c r="E636" s="8" t="s">
        <v>24</v>
      </c>
      <c r="F636" s="4" t="str">
        <f t="shared" si="19"/>
        <v>R0190C0020</v>
      </c>
      <c r="G636" s="4" t="s">
        <v>239</v>
      </c>
      <c r="H636" s="4" t="s">
        <v>243</v>
      </c>
      <c r="I636" s="4"/>
      <c r="J636" s="9" t="s">
        <v>244</v>
      </c>
      <c r="K636" s="4"/>
    </row>
    <row r="637" spans="2:11" x14ac:dyDescent="0.2">
      <c r="B637" s="4" t="str">
        <f t="shared" si="18"/>
        <v>7.3-R0190C0030-1</v>
      </c>
      <c r="C637" s="4">
        <v>7.3</v>
      </c>
      <c r="D637" s="8" t="s">
        <v>58</v>
      </c>
      <c r="E637" s="8" t="s">
        <v>25</v>
      </c>
      <c r="F637" s="4" t="str">
        <f t="shared" si="19"/>
        <v>R0190C0030</v>
      </c>
      <c r="G637" s="4" t="s">
        <v>239</v>
      </c>
      <c r="H637" s="4" t="s">
        <v>243</v>
      </c>
      <c r="I637" s="4"/>
      <c r="J637" s="9" t="s">
        <v>244</v>
      </c>
      <c r="K637" s="4"/>
    </row>
    <row r="638" spans="2:11" x14ac:dyDescent="0.2">
      <c r="B638" s="4" t="str">
        <f t="shared" si="18"/>
        <v>7.3-R0190C0040-1</v>
      </c>
      <c r="C638" s="4">
        <v>7.3</v>
      </c>
      <c r="D638" s="8" t="s">
        <v>58</v>
      </c>
      <c r="E638" s="8" t="s">
        <v>26</v>
      </c>
      <c r="F638" s="4" t="str">
        <f t="shared" si="19"/>
        <v>R0190C0040</v>
      </c>
      <c r="G638" s="4" t="s">
        <v>239</v>
      </c>
      <c r="H638" s="4" t="s">
        <v>243</v>
      </c>
      <c r="I638" s="4"/>
      <c r="J638" s="9" t="s">
        <v>244</v>
      </c>
      <c r="K638" s="4"/>
    </row>
    <row r="639" spans="2:11" x14ac:dyDescent="0.2">
      <c r="B639" s="4" t="str">
        <f t="shared" si="18"/>
        <v>7.3-R0190C0050-1</v>
      </c>
      <c r="C639" s="4">
        <v>7.3</v>
      </c>
      <c r="D639" s="8" t="s">
        <v>58</v>
      </c>
      <c r="E639" s="8" t="s">
        <v>27</v>
      </c>
      <c r="F639" s="4" t="str">
        <f t="shared" si="19"/>
        <v>R0190C0050</v>
      </c>
      <c r="G639" s="4" t="s">
        <v>239</v>
      </c>
      <c r="H639" s="4" t="s">
        <v>243</v>
      </c>
      <c r="I639" s="4"/>
      <c r="J639" s="9" t="s">
        <v>244</v>
      </c>
      <c r="K639" s="4"/>
    </row>
    <row r="640" spans="2:11" x14ac:dyDescent="0.2">
      <c r="B640" s="4" t="str">
        <f t="shared" si="18"/>
        <v>7.3-R0190C0060-1</v>
      </c>
      <c r="C640" s="4">
        <v>7.3</v>
      </c>
      <c r="D640" s="8" t="s">
        <v>58</v>
      </c>
      <c r="E640" s="8" t="s">
        <v>28</v>
      </c>
      <c r="F640" s="4" t="str">
        <f t="shared" si="19"/>
        <v>R0190C0060</v>
      </c>
      <c r="G640" s="4" t="s">
        <v>239</v>
      </c>
      <c r="H640" s="4" t="s">
        <v>243</v>
      </c>
      <c r="I640" s="4"/>
      <c r="J640" s="9" t="s">
        <v>244</v>
      </c>
      <c r="K640" s="4"/>
    </row>
    <row r="641" spans="2:11" x14ac:dyDescent="0.2">
      <c r="B641" s="4" t="str">
        <f t="shared" si="18"/>
        <v>7.3-R0190C0070-1</v>
      </c>
      <c r="C641" s="4">
        <v>7.3</v>
      </c>
      <c r="D641" s="8" t="s">
        <v>58</v>
      </c>
      <c r="E641" s="8" t="s">
        <v>29</v>
      </c>
      <c r="F641" s="4" t="str">
        <f t="shared" si="19"/>
        <v>R0190C0070</v>
      </c>
      <c r="G641" s="4" t="s">
        <v>239</v>
      </c>
      <c r="H641" s="4" t="s">
        <v>243</v>
      </c>
      <c r="I641" s="4"/>
      <c r="J641" s="9" t="s">
        <v>244</v>
      </c>
      <c r="K641" s="4"/>
    </row>
    <row r="642" spans="2:11" x14ac:dyDescent="0.2">
      <c r="B642" s="4" t="str">
        <f t="shared" ref="B642:B705" si="20">+C642&amp;"-"&amp;F642&amp;"-1"</f>
        <v>7.3-R0190C0080-1</v>
      </c>
      <c r="C642" s="4">
        <v>7.3</v>
      </c>
      <c r="D642" s="8" t="s">
        <v>58</v>
      </c>
      <c r="E642" s="8" t="s">
        <v>30</v>
      </c>
      <c r="F642" s="4" t="str">
        <f t="shared" ref="F642:F705" si="21">+"R"&amp;D642&amp;"C"&amp;E642</f>
        <v>R0190C0080</v>
      </c>
      <c r="G642" s="4" t="s">
        <v>239</v>
      </c>
      <c r="H642" s="4" t="s">
        <v>243</v>
      </c>
      <c r="I642" s="4"/>
      <c r="J642" s="9" t="s">
        <v>244</v>
      </c>
      <c r="K642" s="4"/>
    </row>
    <row r="643" spans="2:11" x14ac:dyDescent="0.2">
      <c r="B643" s="4" t="str">
        <f t="shared" si="20"/>
        <v>7.3-R0190C0090-1</v>
      </c>
      <c r="C643" s="4">
        <v>7.3</v>
      </c>
      <c r="D643" s="8" t="s">
        <v>58</v>
      </c>
      <c r="E643" s="8" t="s">
        <v>31</v>
      </c>
      <c r="F643" s="4" t="str">
        <f t="shared" si="21"/>
        <v>R0190C0090</v>
      </c>
      <c r="G643" s="4" t="s">
        <v>239</v>
      </c>
      <c r="H643" s="4" t="s">
        <v>243</v>
      </c>
      <c r="I643" s="4"/>
      <c r="J643" s="9" t="s">
        <v>244</v>
      </c>
      <c r="K643" s="4"/>
    </row>
    <row r="644" spans="2:11" x14ac:dyDescent="0.2">
      <c r="B644" s="4" t="str">
        <f t="shared" si="20"/>
        <v>7.3-R0190C0100-1</v>
      </c>
      <c r="C644" s="4">
        <v>7.3</v>
      </c>
      <c r="D644" s="8" t="s">
        <v>58</v>
      </c>
      <c r="E644" s="8" t="s">
        <v>32</v>
      </c>
      <c r="F644" s="4" t="str">
        <f t="shared" si="21"/>
        <v>R0190C0100</v>
      </c>
      <c r="G644" s="4" t="s">
        <v>239</v>
      </c>
      <c r="H644" s="4" t="s">
        <v>243</v>
      </c>
      <c r="I644" s="4"/>
      <c r="J644" s="9" t="s">
        <v>244</v>
      </c>
      <c r="K644" s="4"/>
    </row>
    <row r="645" spans="2:11" x14ac:dyDescent="0.2">
      <c r="B645" s="4" t="str">
        <f t="shared" si="20"/>
        <v>7.3-R0190C0110-1</v>
      </c>
      <c r="C645" s="4">
        <v>7.3</v>
      </c>
      <c r="D645" s="8" t="s">
        <v>58</v>
      </c>
      <c r="E645" s="8" t="s">
        <v>33</v>
      </c>
      <c r="F645" s="4" t="str">
        <f t="shared" si="21"/>
        <v>R0190C0110</v>
      </c>
      <c r="G645" s="4" t="s">
        <v>239</v>
      </c>
      <c r="H645" s="4" t="s">
        <v>243</v>
      </c>
      <c r="I645" s="4"/>
      <c r="J645" s="9" t="s">
        <v>244</v>
      </c>
      <c r="K645" s="4"/>
    </row>
    <row r="646" spans="2:11" x14ac:dyDescent="0.2">
      <c r="B646" s="4" t="str">
        <f t="shared" si="20"/>
        <v>7.3-R0190C0120-1</v>
      </c>
      <c r="C646" s="4">
        <v>7.3</v>
      </c>
      <c r="D646" s="8" t="s">
        <v>58</v>
      </c>
      <c r="E646" s="8" t="s">
        <v>34</v>
      </c>
      <c r="F646" s="4" t="str">
        <f t="shared" si="21"/>
        <v>R0190C0120</v>
      </c>
      <c r="G646" s="4" t="s">
        <v>239</v>
      </c>
      <c r="H646" s="4" t="s">
        <v>243</v>
      </c>
      <c r="I646" s="4"/>
      <c r="J646" s="9" t="s">
        <v>244</v>
      </c>
      <c r="K646" s="4"/>
    </row>
    <row r="647" spans="2:11" x14ac:dyDescent="0.2">
      <c r="B647" s="4" t="str">
        <f t="shared" si="20"/>
        <v>7.3-R0190C0130-1</v>
      </c>
      <c r="C647" s="4">
        <v>7.3</v>
      </c>
      <c r="D647" s="8" t="s">
        <v>58</v>
      </c>
      <c r="E647" s="8" t="s">
        <v>35</v>
      </c>
      <c r="F647" s="4" t="str">
        <f t="shared" si="21"/>
        <v>R0190C0130</v>
      </c>
      <c r="G647" s="4" t="s">
        <v>239</v>
      </c>
      <c r="H647" s="4" t="s">
        <v>243</v>
      </c>
      <c r="I647" s="4"/>
      <c r="J647" s="9" t="s">
        <v>244</v>
      </c>
      <c r="K647" s="4"/>
    </row>
    <row r="648" spans="2:11" x14ac:dyDescent="0.2">
      <c r="B648" s="4" t="str">
        <f t="shared" si="20"/>
        <v>7.3-R0190C0140-1</v>
      </c>
      <c r="C648" s="4">
        <v>7.3</v>
      </c>
      <c r="D648" s="8" t="s">
        <v>58</v>
      </c>
      <c r="E648" s="8" t="s">
        <v>36</v>
      </c>
      <c r="F648" s="4" t="str">
        <f t="shared" si="21"/>
        <v>R0190C0140</v>
      </c>
      <c r="G648" s="4" t="s">
        <v>239</v>
      </c>
      <c r="H648" s="4" t="s">
        <v>243</v>
      </c>
      <c r="I648" s="4"/>
      <c r="J648" s="9" t="s">
        <v>244</v>
      </c>
      <c r="K648" s="4"/>
    </row>
    <row r="649" spans="2:11" x14ac:dyDescent="0.2">
      <c r="B649" s="4" t="str">
        <f t="shared" si="20"/>
        <v>7.3-R0190C0150-1</v>
      </c>
      <c r="C649" s="4">
        <v>7.3</v>
      </c>
      <c r="D649" s="8" t="s">
        <v>58</v>
      </c>
      <c r="E649" s="8" t="s">
        <v>37</v>
      </c>
      <c r="F649" s="4" t="str">
        <f t="shared" si="21"/>
        <v>R0190C0150</v>
      </c>
      <c r="G649" s="4" t="s">
        <v>239</v>
      </c>
      <c r="H649" s="4" t="s">
        <v>243</v>
      </c>
      <c r="I649" s="4"/>
      <c r="J649" s="9" t="s">
        <v>244</v>
      </c>
      <c r="K649" s="4"/>
    </row>
    <row r="650" spans="2:11" x14ac:dyDescent="0.2">
      <c r="B650" s="4" t="str">
        <f t="shared" si="20"/>
        <v>7.3-R0190C0160-1</v>
      </c>
      <c r="C650" s="4">
        <v>7.3</v>
      </c>
      <c r="D650" s="8" t="s">
        <v>58</v>
      </c>
      <c r="E650" s="8" t="s">
        <v>38</v>
      </c>
      <c r="F650" s="4" t="str">
        <f t="shared" si="21"/>
        <v>R0190C0160</v>
      </c>
      <c r="G650" s="4" t="s">
        <v>239</v>
      </c>
      <c r="H650" s="4" t="s">
        <v>243</v>
      </c>
      <c r="I650" s="4"/>
      <c r="J650" s="9" t="s">
        <v>244</v>
      </c>
      <c r="K650" s="4"/>
    </row>
    <row r="651" spans="2:11" x14ac:dyDescent="0.2">
      <c r="B651" s="4" t="str">
        <f t="shared" si="20"/>
        <v>7.3-R0190C0170-1</v>
      </c>
      <c r="C651" s="4">
        <v>7.3</v>
      </c>
      <c r="D651" s="8" t="s">
        <v>58</v>
      </c>
      <c r="E651" s="8" t="s">
        <v>39</v>
      </c>
      <c r="F651" s="4" t="str">
        <f t="shared" si="21"/>
        <v>R0190C0170</v>
      </c>
      <c r="G651" s="4" t="s">
        <v>239</v>
      </c>
      <c r="H651" s="4" t="s">
        <v>243</v>
      </c>
      <c r="I651" s="4"/>
      <c r="J651" s="9" t="s">
        <v>244</v>
      </c>
      <c r="K651" s="4"/>
    </row>
    <row r="652" spans="2:11" x14ac:dyDescent="0.2">
      <c r="B652" s="4" t="str">
        <f t="shared" si="20"/>
        <v>7.3-R0190C0180-1</v>
      </c>
      <c r="C652" s="4">
        <v>7.3</v>
      </c>
      <c r="D652" s="8" t="s">
        <v>58</v>
      </c>
      <c r="E652" s="8" t="s">
        <v>56</v>
      </c>
      <c r="F652" s="4" t="str">
        <f t="shared" si="21"/>
        <v>R0190C0180</v>
      </c>
      <c r="G652" s="4" t="s">
        <v>239</v>
      </c>
      <c r="H652" s="4" t="s">
        <v>243</v>
      </c>
      <c r="I652" s="4"/>
      <c r="J652" s="9" t="s">
        <v>244</v>
      </c>
      <c r="K652" s="4"/>
    </row>
    <row r="653" spans="2:11" x14ac:dyDescent="0.2">
      <c r="B653" s="4" t="str">
        <f t="shared" si="20"/>
        <v>7.3-R0190C0190-1</v>
      </c>
      <c r="C653" s="4">
        <v>7.3</v>
      </c>
      <c r="D653" s="8" t="s">
        <v>58</v>
      </c>
      <c r="E653" s="8" t="s">
        <v>58</v>
      </c>
      <c r="F653" s="4" t="str">
        <f t="shared" si="21"/>
        <v>R0190C0190</v>
      </c>
      <c r="G653" s="4" t="s">
        <v>239</v>
      </c>
      <c r="H653" s="4" t="s">
        <v>243</v>
      </c>
      <c r="I653" s="4"/>
      <c r="J653" s="9" t="s">
        <v>244</v>
      </c>
      <c r="K653" s="4"/>
    </row>
    <row r="654" spans="2:11" x14ac:dyDescent="0.2">
      <c r="B654" s="4" t="str">
        <f t="shared" si="20"/>
        <v>7.3-R0190C0200-1</v>
      </c>
      <c r="C654" s="4">
        <v>7.3</v>
      </c>
      <c r="D654" s="8" t="s">
        <v>58</v>
      </c>
      <c r="E654" s="8" t="s">
        <v>60</v>
      </c>
      <c r="F654" s="4" t="str">
        <f t="shared" si="21"/>
        <v>R0190C0200</v>
      </c>
      <c r="G654" s="4" t="s">
        <v>239</v>
      </c>
      <c r="H654" s="4" t="s">
        <v>243</v>
      </c>
      <c r="I654" s="4"/>
      <c r="J654" s="9" t="s">
        <v>244</v>
      </c>
      <c r="K654" s="4"/>
    </row>
    <row r="655" spans="2:11" x14ac:dyDescent="0.2">
      <c r="B655" s="4" t="str">
        <f t="shared" si="20"/>
        <v>7.3-R0190C0210-1</v>
      </c>
      <c r="C655" s="4">
        <v>7.3</v>
      </c>
      <c r="D655" s="8" t="s">
        <v>58</v>
      </c>
      <c r="E655" s="8" t="s">
        <v>62</v>
      </c>
      <c r="F655" s="4" t="str">
        <f t="shared" si="21"/>
        <v>R0190C0210</v>
      </c>
      <c r="G655" s="4" t="s">
        <v>239</v>
      </c>
      <c r="H655" s="4" t="s">
        <v>243</v>
      </c>
      <c r="I655" s="4"/>
      <c r="J655" s="9" t="s">
        <v>244</v>
      </c>
      <c r="K655" s="4"/>
    </row>
    <row r="656" spans="2:11" x14ac:dyDescent="0.2">
      <c r="B656" s="4" t="str">
        <f t="shared" si="20"/>
        <v>7.3-R0190C0220-1</v>
      </c>
      <c r="C656" s="4">
        <v>7.3</v>
      </c>
      <c r="D656" s="8" t="s">
        <v>58</v>
      </c>
      <c r="E656" s="8" t="s">
        <v>64</v>
      </c>
      <c r="F656" s="4" t="str">
        <f t="shared" si="21"/>
        <v>R0190C0220</v>
      </c>
      <c r="G656" s="4" t="s">
        <v>239</v>
      </c>
      <c r="H656" s="4" t="s">
        <v>243</v>
      </c>
      <c r="I656" s="4"/>
      <c r="J656" s="9" t="s">
        <v>244</v>
      </c>
      <c r="K656" s="4"/>
    </row>
    <row r="657" spans="2:11" x14ac:dyDescent="0.2">
      <c r="B657" s="4" t="str">
        <f t="shared" si="20"/>
        <v>7.3-R0190C0230-1</v>
      </c>
      <c r="C657" s="4">
        <v>7.3</v>
      </c>
      <c r="D657" s="8" t="s">
        <v>58</v>
      </c>
      <c r="E657" s="8" t="s">
        <v>66</v>
      </c>
      <c r="F657" s="4" t="str">
        <f t="shared" si="21"/>
        <v>R0190C0230</v>
      </c>
      <c r="G657" s="4" t="s">
        <v>239</v>
      </c>
      <c r="H657" s="4" t="s">
        <v>243</v>
      </c>
      <c r="I657" s="4"/>
      <c r="J657" s="9" t="s">
        <v>244</v>
      </c>
      <c r="K657" s="4"/>
    </row>
    <row r="658" spans="2:11" x14ac:dyDescent="0.2">
      <c r="B658" s="4" t="str">
        <f t="shared" si="20"/>
        <v>7.3-R0190C0240-1</v>
      </c>
      <c r="C658" s="4">
        <v>7.3</v>
      </c>
      <c r="D658" s="8" t="s">
        <v>58</v>
      </c>
      <c r="E658" s="8" t="s">
        <v>68</v>
      </c>
      <c r="F658" s="4" t="str">
        <f t="shared" si="21"/>
        <v>R0190C0240</v>
      </c>
      <c r="G658" s="4" t="s">
        <v>239</v>
      </c>
      <c r="H658" s="4" t="s">
        <v>243</v>
      </c>
      <c r="I658" s="4"/>
      <c r="J658" s="9" t="s">
        <v>244</v>
      </c>
      <c r="K658" s="4"/>
    </row>
    <row r="659" spans="2:11" x14ac:dyDescent="0.2">
      <c r="B659" s="4" t="str">
        <f t="shared" si="20"/>
        <v>7.3-R0190C0250-1</v>
      </c>
      <c r="C659" s="4">
        <v>7.3</v>
      </c>
      <c r="D659" s="8" t="s">
        <v>58</v>
      </c>
      <c r="E659" s="8" t="s">
        <v>70</v>
      </c>
      <c r="F659" s="4" t="str">
        <f t="shared" si="21"/>
        <v>R0190C0250</v>
      </c>
      <c r="G659" s="4" t="s">
        <v>239</v>
      </c>
      <c r="H659" s="4" t="s">
        <v>242</v>
      </c>
      <c r="I659" s="4"/>
      <c r="J659" s="4"/>
      <c r="K659" s="4"/>
    </row>
    <row r="660" spans="2:11" x14ac:dyDescent="0.2">
      <c r="B660" s="4" t="str">
        <f t="shared" si="20"/>
        <v>7.3-R0190C0260-1</v>
      </c>
      <c r="C660" s="4">
        <v>7.3</v>
      </c>
      <c r="D660" s="8" t="s">
        <v>58</v>
      </c>
      <c r="E660" s="8" t="s">
        <v>72</v>
      </c>
      <c r="F660" s="4" t="str">
        <f t="shared" si="21"/>
        <v>R0190C0260</v>
      </c>
      <c r="G660" s="4" t="s">
        <v>239</v>
      </c>
      <c r="H660" s="4" t="s">
        <v>242</v>
      </c>
      <c r="I660" s="4"/>
      <c r="J660" s="4"/>
      <c r="K660" s="4"/>
    </row>
    <row r="661" spans="2:11" x14ac:dyDescent="0.2">
      <c r="B661" s="4" t="str">
        <f t="shared" si="20"/>
        <v>7.3-R0190C0270-1</v>
      </c>
      <c r="C661" s="4">
        <v>7.3</v>
      </c>
      <c r="D661" s="8" t="s">
        <v>58</v>
      </c>
      <c r="E661" s="8" t="s">
        <v>74</v>
      </c>
      <c r="F661" s="4" t="str">
        <f t="shared" si="21"/>
        <v>R0190C0270</v>
      </c>
      <c r="G661" s="4" t="s">
        <v>239</v>
      </c>
      <c r="H661" s="4" t="s">
        <v>242</v>
      </c>
      <c r="I661" s="4"/>
      <c r="J661" s="4"/>
      <c r="K661" s="4"/>
    </row>
    <row r="662" spans="2:11" x14ac:dyDescent="0.2">
      <c r="B662" s="4" t="str">
        <f t="shared" si="20"/>
        <v>7.3-R0190C0280-1</v>
      </c>
      <c r="C662" s="4">
        <v>7.3</v>
      </c>
      <c r="D662" s="8" t="s">
        <v>58</v>
      </c>
      <c r="E662" s="8" t="s">
        <v>76</v>
      </c>
      <c r="F662" s="4" t="str">
        <f t="shared" si="21"/>
        <v>R0190C0280</v>
      </c>
      <c r="G662" s="4" t="s">
        <v>239</v>
      </c>
      <c r="H662" s="4" t="s">
        <v>242</v>
      </c>
      <c r="I662" s="4"/>
      <c r="J662" s="4"/>
      <c r="K662" s="4"/>
    </row>
    <row r="663" spans="2:11" x14ac:dyDescent="0.2">
      <c r="B663" s="4" t="str">
        <f t="shared" si="20"/>
        <v>7.3-R0190C0290-1</v>
      </c>
      <c r="C663" s="4">
        <v>7.3</v>
      </c>
      <c r="D663" s="8" t="s">
        <v>58</v>
      </c>
      <c r="E663" s="8" t="s">
        <v>78</v>
      </c>
      <c r="F663" s="4" t="str">
        <f t="shared" si="21"/>
        <v>R0190C0290</v>
      </c>
      <c r="G663" s="4" t="s">
        <v>239</v>
      </c>
      <c r="H663" s="4" t="s">
        <v>242</v>
      </c>
      <c r="I663" s="4"/>
      <c r="J663" s="4"/>
      <c r="K663" s="4"/>
    </row>
    <row r="664" spans="2:11" x14ac:dyDescent="0.2">
      <c r="B664" s="4" t="str">
        <f t="shared" si="20"/>
        <v>7.3-R0190C0300-1</v>
      </c>
      <c r="C664" s="4">
        <v>7.3</v>
      </c>
      <c r="D664" s="8" t="s">
        <v>58</v>
      </c>
      <c r="E664" s="8" t="s">
        <v>81</v>
      </c>
      <c r="F664" s="4" t="str">
        <f t="shared" si="21"/>
        <v>R0190C0300</v>
      </c>
      <c r="G664" s="4" t="s">
        <v>239</v>
      </c>
      <c r="H664" s="4" t="s">
        <v>242</v>
      </c>
      <c r="I664" s="4"/>
      <c r="J664" s="4"/>
      <c r="K664" s="4"/>
    </row>
    <row r="665" spans="2:11" x14ac:dyDescent="0.2">
      <c r="B665" s="4" t="str">
        <f t="shared" si="20"/>
        <v>7.3-R0190C0310-1</v>
      </c>
      <c r="C665" s="4">
        <v>7.3</v>
      </c>
      <c r="D665" s="8" t="s">
        <v>58</v>
      </c>
      <c r="E665" s="8" t="s">
        <v>84</v>
      </c>
      <c r="F665" s="4" t="str">
        <f t="shared" si="21"/>
        <v>R0190C0310</v>
      </c>
      <c r="G665" s="4" t="s">
        <v>239</v>
      </c>
      <c r="H665" s="4" t="s">
        <v>242</v>
      </c>
      <c r="I665" s="938"/>
      <c r="J665" s="4"/>
      <c r="K665" s="4"/>
    </row>
    <row r="666" spans="2:11" x14ac:dyDescent="0.2">
      <c r="B666" s="4" t="str">
        <f t="shared" si="20"/>
        <v>7.3-R0190C0320-1</v>
      </c>
      <c r="C666" s="4">
        <v>7.3</v>
      </c>
      <c r="D666" s="8" t="s">
        <v>58</v>
      </c>
      <c r="E666" s="8" t="s">
        <v>85</v>
      </c>
      <c r="F666" s="4" t="str">
        <f t="shared" si="21"/>
        <v>R0190C0320</v>
      </c>
      <c r="G666" s="4" t="s">
        <v>239</v>
      </c>
      <c r="H666" s="4" t="s">
        <v>242</v>
      </c>
      <c r="I666" s="756"/>
      <c r="J666" s="4"/>
      <c r="K666" s="4"/>
    </row>
    <row r="667" spans="2:11" x14ac:dyDescent="0.2">
      <c r="B667" s="4" t="str">
        <f t="shared" si="20"/>
        <v>7.3-R0190C0330-1</v>
      </c>
      <c r="C667" s="4">
        <v>7.3</v>
      </c>
      <c r="D667" s="8" t="s">
        <v>58</v>
      </c>
      <c r="E667" s="8" t="s">
        <v>86</v>
      </c>
      <c r="F667" s="4" t="str">
        <f t="shared" si="21"/>
        <v>R0190C0330</v>
      </c>
      <c r="G667" s="4" t="s">
        <v>239</v>
      </c>
      <c r="H667" s="4" t="s">
        <v>242</v>
      </c>
      <c r="I667" s="756"/>
      <c r="J667" s="4"/>
      <c r="K667" s="4"/>
    </row>
    <row r="668" spans="2:11" x14ac:dyDescent="0.2">
      <c r="B668" s="4" t="str">
        <f t="shared" si="20"/>
        <v>7.3-R0190C0340-1</v>
      </c>
      <c r="C668" s="4">
        <v>7.3</v>
      </c>
      <c r="D668" s="8" t="s">
        <v>58</v>
      </c>
      <c r="E668" s="8" t="s">
        <v>88</v>
      </c>
      <c r="F668" s="4" t="str">
        <f t="shared" si="21"/>
        <v>R0190C0340</v>
      </c>
      <c r="G668" s="4" t="s">
        <v>239</v>
      </c>
      <c r="H668" s="4" t="s">
        <v>242</v>
      </c>
      <c r="I668" s="756"/>
      <c r="J668" s="4"/>
      <c r="K668" s="4"/>
    </row>
    <row r="669" spans="2:11" x14ac:dyDescent="0.2">
      <c r="B669" s="4" t="str">
        <f t="shared" si="20"/>
        <v>7.3-R0190C0350-1</v>
      </c>
      <c r="C669" s="4">
        <v>7.3</v>
      </c>
      <c r="D669" s="8" t="s">
        <v>58</v>
      </c>
      <c r="E669" s="8" t="s">
        <v>90</v>
      </c>
      <c r="F669" s="4" t="str">
        <f t="shared" si="21"/>
        <v>R0190C0350</v>
      </c>
      <c r="G669" s="4" t="s">
        <v>239</v>
      </c>
      <c r="H669" s="4" t="s">
        <v>242</v>
      </c>
      <c r="I669" s="756"/>
      <c r="J669" s="4"/>
      <c r="K669" s="4"/>
    </row>
    <row r="670" spans="2:11" x14ac:dyDescent="0.2">
      <c r="B670" s="4" t="str">
        <f t="shared" si="20"/>
        <v>7.3-R0190C0360-1</v>
      </c>
      <c r="C670" s="4">
        <v>7.3</v>
      </c>
      <c r="D670" s="8" t="s">
        <v>58</v>
      </c>
      <c r="E670" s="8" t="s">
        <v>92</v>
      </c>
      <c r="F670" s="4" t="str">
        <f t="shared" si="21"/>
        <v>R0190C0360</v>
      </c>
      <c r="G670" s="4" t="s">
        <v>239</v>
      </c>
      <c r="H670" s="4" t="s">
        <v>242</v>
      </c>
      <c r="I670" s="756"/>
      <c r="J670" s="4"/>
      <c r="K670" s="4"/>
    </row>
    <row r="671" spans="2:11" x14ac:dyDescent="0.2">
      <c r="B671" s="4" t="str">
        <f t="shared" si="20"/>
        <v>7.3-R0190C0370-1</v>
      </c>
      <c r="C671" s="4">
        <v>7.3</v>
      </c>
      <c r="D671" s="8" t="s">
        <v>58</v>
      </c>
      <c r="E671" s="8" t="s">
        <v>94</v>
      </c>
      <c r="F671" s="4" t="str">
        <f t="shared" si="21"/>
        <v>R0190C0370</v>
      </c>
      <c r="G671" s="4" t="s">
        <v>239</v>
      </c>
      <c r="H671" s="4" t="s">
        <v>242</v>
      </c>
      <c r="I671" s="4"/>
      <c r="J671" s="4"/>
      <c r="K671" s="4"/>
    </row>
    <row r="672" spans="2:11" x14ac:dyDescent="0.2">
      <c r="B672" s="4" t="str">
        <f t="shared" si="20"/>
        <v>7.3-R0190C0380-1</v>
      </c>
      <c r="C672" s="4">
        <v>7.3</v>
      </c>
      <c r="D672" s="8" t="s">
        <v>58</v>
      </c>
      <c r="E672" s="8" t="s">
        <v>96</v>
      </c>
      <c r="F672" s="4" t="str">
        <f t="shared" si="21"/>
        <v>R0190C0380</v>
      </c>
      <c r="G672" s="4" t="s">
        <v>239</v>
      </c>
      <c r="H672" s="4" t="s">
        <v>242</v>
      </c>
      <c r="I672" s="4"/>
      <c r="J672" s="4"/>
      <c r="K672" s="4"/>
    </row>
    <row r="673" spans="2:11" x14ac:dyDescent="0.2">
      <c r="B673" s="4" t="str">
        <f t="shared" si="20"/>
        <v>7.3-R0190C0390-1</v>
      </c>
      <c r="C673" s="4">
        <v>7.3</v>
      </c>
      <c r="D673" s="8" t="s">
        <v>58</v>
      </c>
      <c r="E673" s="8" t="s">
        <v>98</v>
      </c>
      <c r="F673" s="4" t="str">
        <f t="shared" si="21"/>
        <v>R0190C0390</v>
      </c>
      <c r="G673" s="4" t="s">
        <v>239</v>
      </c>
      <c r="H673" s="4" t="s">
        <v>242</v>
      </c>
      <c r="I673" s="4"/>
      <c r="J673" s="4"/>
      <c r="K673" s="4"/>
    </row>
    <row r="674" spans="2:11" x14ac:dyDescent="0.2">
      <c r="B674" s="4" t="str">
        <f t="shared" si="20"/>
        <v>7.3-R0190C0400-1</v>
      </c>
      <c r="C674" s="4">
        <v>7.3</v>
      </c>
      <c r="D674" s="8" t="s">
        <v>58</v>
      </c>
      <c r="E674" s="8" t="s">
        <v>100</v>
      </c>
      <c r="F674" s="4" t="str">
        <f t="shared" si="21"/>
        <v>R0190C0400</v>
      </c>
      <c r="G674" s="4" t="s">
        <v>239</v>
      </c>
      <c r="H674" s="4" t="s">
        <v>242</v>
      </c>
      <c r="I674" s="4"/>
      <c r="J674" s="4"/>
      <c r="K674" s="4"/>
    </row>
    <row r="675" spans="2:11" x14ac:dyDescent="0.2">
      <c r="B675" s="4" t="str">
        <f t="shared" si="20"/>
        <v>7.3-R0190C0410-1</v>
      </c>
      <c r="C675" s="4">
        <v>7.3</v>
      </c>
      <c r="D675" s="8" t="s">
        <v>58</v>
      </c>
      <c r="E675" s="8" t="s">
        <v>102</v>
      </c>
      <c r="F675" s="4" t="str">
        <f t="shared" si="21"/>
        <v>R0190C0410</v>
      </c>
      <c r="G675" s="4" t="s">
        <v>239</v>
      </c>
      <c r="H675" s="4" t="s">
        <v>242</v>
      </c>
      <c r="I675" s="4"/>
      <c r="J675" s="4"/>
      <c r="K675" s="4"/>
    </row>
    <row r="676" spans="2:11" x14ac:dyDescent="0.2">
      <c r="B676" s="4" t="str">
        <f t="shared" si="20"/>
        <v>7.3-R0190C0420-1</v>
      </c>
      <c r="C676" s="4">
        <v>7.3</v>
      </c>
      <c r="D676" s="8" t="s">
        <v>58</v>
      </c>
      <c r="E676" s="8" t="s">
        <v>104</v>
      </c>
      <c r="F676" s="4" t="str">
        <f t="shared" si="21"/>
        <v>R0190C0420</v>
      </c>
      <c r="G676" s="4" t="s">
        <v>239</v>
      </c>
      <c r="H676" s="4" t="s">
        <v>242</v>
      </c>
      <c r="I676" s="4"/>
      <c r="J676" s="4"/>
      <c r="K676" s="4"/>
    </row>
    <row r="677" spans="2:11" x14ac:dyDescent="0.2">
      <c r="B677" s="4" t="str">
        <f t="shared" si="20"/>
        <v>7.3-R0200C0010-1</v>
      </c>
      <c r="C677" s="4">
        <v>7.3</v>
      </c>
      <c r="D677" s="8" t="s">
        <v>60</v>
      </c>
      <c r="E677" s="8" t="s">
        <v>8</v>
      </c>
      <c r="F677" s="4" t="str">
        <f t="shared" si="21"/>
        <v>R0200C0010</v>
      </c>
      <c r="G677" s="4" t="s">
        <v>239</v>
      </c>
      <c r="H677" s="4" t="s">
        <v>243</v>
      </c>
      <c r="I677" s="4"/>
      <c r="J677" s="9" t="s">
        <v>244</v>
      </c>
      <c r="K677" s="4"/>
    </row>
    <row r="678" spans="2:11" x14ac:dyDescent="0.2">
      <c r="B678" s="4" t="str">
        <f t="shared" si="20"/>
        <v>7.3-R0200C0020-1</v>
      </c>
      <c r="C678" s="4">
        <v>7.3</v>
      </c>
      <c r="D678" s="8" t="s">
        <v>60</v>
      </c>
      <c r="E678" s="8" t="s">
        <v>24</v>
      </c>
      <c r="F678" s="4" t="str">
        <f t="shared" si="21"/>
        <v>R0200C0020</v>
      </c>
      <c r="G678" s="4" t="s">
        <v>239</v>
      </c>
      <c r="H678" s="4" t="s">
        <v>243</v>
      </c>
      <c r="I678" s="4"/>
      <c r="J678" s="9" t="s">
        <v>244</v>
      </c>
      <c r="K678" s="4"/>
    </row>
    <row r="679" spans="2:11" x14ac:dyDescent="0.2">
      <c r="B679" s="4" t="str">
        <f t="shared" si="20"/>
        <v>7.3-R0200C0030-1</v>
      </c>
      <c r="C679" s="4">
        <v>7.3</v>
      </c>
      <c r="D679" s="8" t="s">
        <v>60</v>
      </c>
      <c r="E679" s="8" t="s">
        <v>25</v>
      </c>
      <c r="F679" s="4" t="str">
        <f t="shared" si="21"/>
        <v>R0200C0030</v>
      </c>
      <c r="G679" s="4" t="s">
        <v>239</v>
      </c>
      <c r="H679" s="4" t="s">
        <v>243</v>
      </c>
      <c r="I679" s="4"/>
      <c r="J679" s="9" t="s">
        <v>244</v>
      </c>
      <c r="K679" s="4"/>
    </row>
    <row r="680" spans="2:11" x14ac:dyDescent="0.2">
      <c r="B680" s="4" t="str">
        <f t="shared" si="20"/>
        <v>7.3-R0200C0040-1</v>
      </c>
      <c r="C680" s="4">
        <v>7.3</v>
      </c>
      <c r="D680" s="8" t="s">
        <v>60</v>
      </c>
      <c r="E680" s="8" t="s">
        <v>26</v>
      </c>
      <c r="F680" s="4" t="str">
        <f t="shared" si="21"/>
        <v>R0200C0040</v>
      </c>
      <c r="G680" s="4" t="s">
        <v>239</v>
      </c>
      <c r="H680" s="4" t="s">
        <v>243</v>
      </c>
      <c r="I680" s="4"/>
      <c r="J680" s="9" t="s">
        <v>244</v>
      </c>
      <c r="K680" s="4"/>
    </row>
    <row r="681" spans="2:11" x14ac:dyDescent="0.2">
      <c r="B681" s="4" t="str">
        <f t="shared" si="20"/>
        <v>7.3-R0200C0050-1</v>
      </c>
      <c r="C681" s="4">
        <v>7.3</v>
      </c>
      <c r="D681" s="8" t="s">
        <v>60</v>
      </c>
      <c r="E681" s="8" t="s">
        <v>27</v>
      </c>
      <c r="F681" s="4" t="str">
        <f t="shared" si="21"/>
        <v>R0200C0050</v>
      </c>
      <c r="G681" s="4" t="s">
        <v>239</v>
      </c>
      <c r="H681" s="4" t="s">
        <v>243</v>
      </c>
      <c r="I681" s="4"/>
      <c r="J681" s="9" t="s">
        <v>244</v>
      </c>
      <c r="K681" s="4"/>
    </row>
    <row r="682" spans="2:11" x14ac:dyDescent="0.2">
      <c r="B682" s="4" t="str">
        <f t="shared" si="20"/>
        <v>7.3-R0200C0060-1</v>
      </c>
      <c r="C682" s="4">
        <v>7.3</v>
      </c>
      <c r="D682" s="8" t="s">
        <v>60</v>
      </c>
      <c r="E682" s="8" t="s">
        <v>28</v>
      </c>
      <c r="F682" s="4" t="str">
        <f t="shared" si="21"/>
        <v>R0200C0060</v>
      </c>
      <c r="G682" s="4" t="s">
        <v>239</v>
      </c>
      <c r="H682" s="4" t="s">
        <v>243</v>
      </c>
      <c r="I682" s="4"/>
      <c r="J682" s="9" t="s">
        <v>244</v>
      </c>
      <c r="K682" s="4"/>
    </row>
    <row r="683" spans="2:11" x14ac:dyDescent="0.2">
      <c r="B683" s="4" t="str">
        <f t="shared" si="20"/>
        <v>7.3-R0200C0070-1</v>
      </c>
      <c r="C683" s="4">
        <v>7.3</v>
      </c>
      <c r="D683" s="8" t="s">
        <v>60</v>
      </c>
      <c r="E683" s="8" t="s">
        <v>29</v>
      </c>
      <c r="F683" s="4" t="str">
        <f t="shared" si="21"/>
        <v>R0200C0070</v>
      </c>
      <c r="G683" s="4" t="s">
        <v>239</v>
      </c>
      <c r="H683" s="4" t="s">
        <v>243</v>
      </c>
      <c r="I683" s="4"/>
      <c r="J683" s="9" t="s">
        <v>244</v>
      </c>
      <c r="K683" s="4"/>
    </row>
    <row r="684" spans="2:11" x14ac:dyDescent="0.2">
      <c r="B684" s="4" t="str">
        <f t="shared" si="20"/>
        <v>7.3-R0200C0080-1</v>
      </c>
      <c r="C684" s="4">
        <v>7.3</v>
      </c>
      <c r="D684" s="8" t="s">
        <v>60</v>
      </c>
      <c r="E684" s="8" t="s">
        <v>30</v>
      </c>
      <c r="F684" s="4" t="str">
        <f t="shared" si="21"/>
        <v>R0200C0080</v>
      </c>
      <c r="G684" s="4" t="s">
        <v>239</v>
      </c>
      <c r="H684" s="4" t="s">
        <v>243</v>
      </c>
      <c r="I684" s="4"/>
      <c r="J684" s="9" t="s">
        <v>244</v>
      </c>
      <c r="K684" s="4"/>
    </row>
    <row r="685" spans="2:11" x14ac:dyDescent="0.2">
      <c r="B685" s="4" t="str">
        <f t="shared" si="20"/>
        <v>7.3-R0200C0090-1</v>
      </c>
      <c r="C685" s="4">
        <v>7.3</v>
      </c>
      <c r="D685" s="8" t="s">
        <v>60</v>
      </c>
      <c r="E685" s="8" t="s">
        <v>31</v>
      </c>
      <c r="F685" s="4" t="str">
        <f t="shared" si="21"/>
        <v>R0200C0090</v>
      </c>
      <c r="G685" s="4" t="s">
        <v>239</v>
      </c>
      <c r="H685" s="4" t="s">
        <v>243</v>
      </c>
      <c r="I685" s="4"/>
      <c r="J685" s="9" t="s">
        <v>244</v>
      </c>
      <c r="K685" s="4"/>
    </row>
    <row r="686" spans="2:11" x14ac:dyDescent="0.2">
      <c r="B686" s="4" t="str">
        <f t="shared" si="20"/>
        <v>7.3-R0200C0100-1</v>
      </c>
      <c r="C686" s="4">
        <v>7.3</v>
      </c>
      <c r="D686" s="8" t="s">
        <v>60</v>
      </c>
      <c r="E686" s="8" t="s">
        <v>32</v>
      </c>
      <c r="F686" s="4" t="str">
        <f t="shared" si="21"/>
        <v>R0200C0100</v>
      </c>
      <c r="G686" s="4" t="s">
        <v>239</v>
      </c>
      <c r="H686" s="4" t="s">
        <v>243</v>
      </c>
      <c r="I686" s="4"/>
      <c r="J686" s="9" t="s">
        <v>244</v>
      </c>
      <c r="K686" s="4"/>
    </row>
    <row r="687" spans="2:11" x14ac:dyDescent="0.2">
      <c r="B687" s="4" t="str">
        <f t="shared" si="20"/>
        <v>7.3-R0200C0110-1</v>
      </c>
      <c r="C687" s="4">
        <v>7.3</v>
      </c>
      <c r="D687" s="8" t="s">
        <v>60</v>
      </c>
      <c r="E687" s="8" t="s">
        <v>33</v>
      </c>
      <c r="F687" s="4" t="str">
        <f t="shared" si="21"/>
        <v>R0200C0110</v>
      </c>
      <c r="G687" s="4" t="s">
        <v>239</v>
      </c>
      <c r="H687" s="4" t="s">
        <v>243</v>
      </c>
      <c r="I687" s="4"/>
      <c r="J687" s="9" t="s">
        <v>244</v>
      </c>
      <c r="K687" s="4"/>
    </row>
    <row r="688" spans="2:11" x14ac:dyDescent="0.2">
      <c r="B688" s="4" t="str">
        <f t="shared" si="20"/>
        <v>7.3-R0200C0120-1</v>
      </c>
      <c r="C688" s="4">
        <v>7.3</v>
      </c>
      <c r="D688" s="8" t="s">
        <v>60</v>
      </c>
      <c r="E688" s="8" t="s">
        <v>34</v>
      </c>
      <c r="F688" s="4" t="str">
        <f t="shared" si="21"/>
        <v>R0200C0120</v>
      </c>
      <c r="G688" s="4" t="s">
        <v>239</v>
      </c>
      <c r="H688" s="4" t="s">
        <v>243</v>
      </c>
      <c r="I688" s="4"/>
      <c r="J688" s="9" t="s">
        <v>244</v>
      </c>
      <c r="K688" s="4"/>
    </row>
    <row r="689" spans="2:11" x14ac:dyDescent="0.2">
      <c r="B689" s="4" t="str">
        <f t="shared" si="20"/>
        <v>7.3-R0200C0130-1</v>
      </c>
      <c r="C689" s="4">
        <v>7.3</v>
      </c>
      <c r="D689" s="8" t="s">
        <v>60</v>
      </c>
      <c r="E689" s="8" t="s">
        <v>35</v>
      </c>
      <c r="F689" s="4" t="str">
        <f t="shared" si="21"/>
        <v>R0200C0130</v>
      </c>
      <c r="G689" s="4" t="s">
        <v>239</v>
      </c>
      <c r="H689" s="4" t="s">
        <v>243</v>
      </c>
      <c r="I689" s="4"/>
      <c r="J689" s="9" t="s">
        <v>244</v>
      </c>
      <c r="K689" s="4"/>
    </row>
    <row r="690" spans="2:11" x14ac:dyDescent="0.2">
      <c r="B690" s="4" t="str">
        <f t="shared" si="20"/>
        <v>7.3-R0200C0140-1</v>
      </c>
      <c r="C690" s="4">
        <v>7.3</v>
      </c>
      <c r="D690" s="8" t="s">
        <v>60</v>
      </c>
      <c r="E690" s="8" t="s">
        <v>36</v>
      </c>
      <c r="F690" s="4" t="str">
        <f t="shared" si="21"/>
        <v>R0200C0140</v>
      </c>
      <c r="G690" s="4" t="s">
        <v>239</v>
      </c>
      <c r="H690" s="4" t="s">
        <v>243</v>
      </c>
      <c r="I690" s="4"/>
      <c r="J690" s="9" t="s">
        <v>244</v>
      </c>
      <c r="K690" s="4"/>
    </row>
    <row r="691" spans="2:11" x14ac:dyDescent="0.2">
      <c r="B691" s="4" t="str">
        <f t="shared" si="20"/>
        <v>7.3-R0200C0150-1</v>
      </c>
      <c r="C691" s="4">
        <v>7.3</v>
      </c>
      <c r="D691" s="8" t="s">
        <v>60</v>
      </c>
      <c r="E691" s="8" t="s">
        <v>37</v>
      </c>
      <c r="F691" s="4" t="str">
        <f t="shared" si="21"/>
        <v>R0200C0150</v>
      </c>
      <c r="G691" s="4" t="s">
        <v>239</v>
      </c>
      <c r="H691" s="4" t="s">
        <v>243</v>
      </c>
      <c r="I691" s="4"/>
      <c r="J691" s="9" t="s">
        <v>244</v>
      </c>
      <c r="K691" s="4"/>
    </row>
    <row r="692" spans="2:11" x14ac:dyDescent="0.2">
      <c r="B692" s="4" t="str">
        <f t="shared" si="20"/>
        <v>7.3-R0200C0160-1</v>
      </c>
      <c r="C692" s="4">
        <v>7.3</v>
      </c>
      <c r="D692" s="8" t="s">
        <v>60</v>
      </c>
      <c r="E692" s="8" t="s">
        <v>38</v>
      </c>
      <c r="F692" s="4" t="str">
        <f t="shared" si="21"/>
        <v>R0200C0160</v>
      </c>
      <c r="G692" s="4" t="s">
        <v>239</v>
      </c>
      <c r="H692" s="4" t="s">
        <v>243</v>
      </c>
      <c r="I692" s="4"/>
      <c r="J692" s="9" t="s">
        <v>244</v>
      </c>
      <c r="K692" s="4"/>
    </row>
    <row r="693" spans="2:11" x14ac:dyDescent="0.2">
      <c r="B693" s="4" t="str">
        <f t="shared" si="20"/>
        <v>7.3-R0200C0170-1</v>
      </c>
      <c r="C693" s="4">
        <v>7.3</v>
      </c>
      <c r="D693" s="8" t="s">
        <v>60</v>
      </c>
      <c r="E693" s="8" t="s">
        <v>39</v>
      </c>
      <c r="F693" s="4" t="str">
        <f t="shared" si="21"/>
        <v>R0200C0170</v>
      </c>
      <c r="G693" s="4" t="s">
        <v>239</v>
      </c>
      <c r="H693" s="4" t="s">
        <v>243</v>
      </c>
      <c r="I693" s="4"/>
      <c r="J693" s="9" t="s">
        <v>244</v>
      </c>
      <c r="K693" s="4"/>
    </row>
    <row r="694" spans="2:11" x14ac:dyDescent="0.2">
      <c r="B694" s="4" t="str">
        <f t="shared" si="20"/>
        <v>7.3-R0200C0180-1</v>
      </c>
      <c r="C694" s="4">
        <v>7.3</v>
      </c>
      <c r="D694" s="8" t="s">
        <v>60</v>
      </c>
      <c r="E694" s="8" t="s">
        <v>56</v>
      </c>
      <c r="F694" s="4" t="str">
        <f t="shared" si="21"/>
        <v>R0200C0180</v>
      </c>
      <c r="G694" s="4" t="s">
        <v>239</v>
      </c>
      <c r="H694" s="4" t="s">
        <v>243</v>
      </c>
      <c r="I694" s="4"/>
      <c r="J694" s="9" t="s">
        <v>244</v>
      </c>
      <c r="K694" s="4"/>
    </row>
    <row r="695" spans="2:11" x14ac:dyDescent="0.2">
      <c r="B695" s="4" t="str">
        <f t="shared" si="20"/>
        <v>7.3-R0200C0190-1</v>
      </c>
      <c r="C695" s="4">
        <v>7.3</v>
      </c>
      <c r="D695" s="8" t="s">
        <v>60</v>
      </c>
      <c r="E695" s="8" t="s">
        <v>58</v>
      </c>
      <c r="F695" s="4" t="str">
        <f t="shared" si="21"/>
        <v>R0200C0190</v>
      </c>
      <c r="G695" s="4" t="s">
        <v>239</v>
      </c>
      <c r="H695" s="4" t="s">
        <v>243</v>
      </c>
      <c r="I695" s="4"/>
      <c r="J695" s="9" t="s">
        <v>244</v>
      </c>
      <c r="K695" s="4"/>
    </row>
    <row r="696" spans="2:11" x14ac:dyDescent="0.2">
      <c r="B696" s="4" t="str">
        <f t="shared" si="20"/>
        <v>7.3-R0200C0200-1</v>
      </c>
      <c r="C696" s="4">
        <v>7.3</v>
      </c>
      <c r="D696" s="8" t="s">
        <v>60</v>
      </c>
      <c r="E696" s="8" t="s">
        <v>60</v>
      </c>
      <c r="F696" s="4" t="str">
        <f t="shared" si="21"/>
        <v>R0200C0200</v>
      </c>
      <c r="G696" s="4" t="s">
        <v>239</v>
      </c>
      <c r="H696" s="4" t="s">
        <v>243</v>
      </c>
      <c r="I696" s="4"/>
      <c r="J696" s="9" t="s">
        <v>244</v>
      </c>
      <c r="K696" s="4"/>
    </row>
    <row r="697" spans="2:11" x14ac:dyDescent="0.2">
      <c r="B697" s="4" t="str">
        <f t="shared" si="20"/>
        <v>7.3-R0200C0210-1</v>
      </c>
      <c r="C697" s="4">
        <v>7.3</v>
      </c>
      <c r="D697" s="8" t="s">
        <v>60</v>
      </c>
      <c r="E697" s="8" t="s">
        <v>62</v>
      </c>
      <c r="F697" s="4" t="str">
        <f t="shared" si="21"/>
        <v>R0200C0210</v>
      </c>
      <c r="G697" s="4" t="s">
        <v>239</v>
      </c>
      <c r="H697" s="4" t="s">
        <v>243</v>
      </c>
      <c r="I697" s="4"/>
      <c r="J697" s="9" t="s">
        <v>244</v>
      </c>
      <c r="K697" s="4"/>
    </row>
    <row r="698" spans="2:11" x14ac:dyDescent="0.2">
      <c r="B698" s="4" t="str">
        <f t="shared" si="20"/>
        <v>7.3-R0200C0220-1</v>
      </c>
      <c r="C698" s="4">
        <v>7.3</v>
      </c>
      <c r="D698" s="8" t="s">
        <v>60</v>
      </c>
      <c r="E698" s="8" t="s">
        <v>64</v>
      </c>
      <c r="F698" s="4" t="str">
        <f t="shared" si="21"/>
        <v>R0200C0220</v>
      </c>
      <c r="G698" s="4" t="s">
        <v>239</v>
      </c>
      <c r="H698" s="4" t="s">
        <v>243</v>
      </c>
      <c r="I698" s="4"/>
      <c r="J698" s="9" t="s">
        <v>244</v>
      </c>
      <c r="K698" s="4"/>
    </row>
    <row r="699" spans="2:11" x14ac:dyDescent="0.2">
      <c r="B699" s="4" t="str">
        <f t="shared" si="20"/>
        <v>7.3-R0200C0230-1</v>
      </c>
      <c r="C699" s="4">
        <v>7.3</v>
      </c>
      <c r="D699" s="8" t="s">
        <v>60</v>
      </c>
      <c r="E699" s="8" t="s">
        <v>66</v>
      </c>
      <c r="F699" s="4" t="str">
        <f t="shared" si="21"/>
        <v>R0200C0230</v>
      </c>
      <c r="G699" s="4" t="s">
        <v>239</v>
      </c>
      <c r="H699" s="4" t="s">
        <v>243</v>
      </c>
      <c r="I699" s="4"/>
      <c r="J699" s="9" t="s">
        <v>244</v>
      </c>
      <c r="K699" s="4"/>
    </row>
    <row r="700" spans="2:11" x14ac:dyDescent="0.2">
      <c r="B700" s="4" t="str">
        <f t="shared" si="20"/>
        <v>7.3-R0200C0240-1</v>
      </c>
      <c r="C700" s="4">
        <v>7.3</v>
      </c>
      <c r="D700" s="8" t="s">
        <v>60</v>
      </c>
      <c r="E700" s="8" t="s">
        <v>68</v>
      </c>
      <c r="F700" s="4" t="str">
        <f t="shared" si="21"/>
        <v>R0200C0240</v>
      </c>
      <c r="G700" s="4" t="s">
        <v>239</v>
      </c>
      <c r="H700" s="4" t="s">
        <v>243</v>
      </c>
      <c r="I700" s="4"/>
      <c r="J700" s="9" t="s">
        <v>244</v>
      </c>
      <c r="K700" s="4"/>
    </row>
    <row r="701" spans="2:11" x14ac:dyDescent="0.2">
      <c r="B701" s="4" t="str">
        <f t="shared" si="20"/>
        <v>7.3-R0200C0250-1</v>
      </c>
      <c r="C701" s="4">
        <v>7.3</v>
      </c>
      <c r="D701" s="8" t="s">
        <v>60</v>
      </c>
      <c r="E701" s="8" t="s">
        <v>70</v>
      </c>
      <c r="F701" s="4" t="str">
        <f t="shared" si="21"/>
        <v>R0200C0250</v>
      </c>
      <c r="G701" s="4" t="s">
        <v>239</v>
      </c>
      <c r="H701" s="4" t="s">
        <v>242</v>
      </c>
      <c r="I701" s="4"/>
      <c r="J701" s="4"/>
      <c r="K701" s="4"/>
    </row>
    <row r="702" spans="2:11" x14ac:dyDescent="0.2">
      <c r="B702" s="4" t="str">
        <f t="shared" si="20"/>
        <v>7.3-R0200C0260-1</v>
      </c>
      <c r="C702" s="4">
        <v>7.3</v>
      </c>
      <c r="D702" s="8" t="s">
        <v>60</v>
      </c>
      <c r="E702" s="8" t="s">
        <v>72</v>
      </c>
      <c r="F702" s="4" t="str">
        <f t="shared" si="21"/>
        <v>R0200C0260</v>
      </c>
      <c r="G702" s="4" t="s">
        <v>239</v>
      </c>
      <c r="H702" s="4" t="s">
        <v>242</v>
      </c>
      <c r="I702" s="4"/>
      <c r="J702" s="4"/>
      <c r="K702" s="4"/>
    </row>
    <row r="703" spans="2:11" x14ac:dyDescent="0.2">
      <c r="B703" s="4" t="str">
        <f t="shared" si="20"/>
        <v>7.3-R0200C0270-1</v>
      </c>
      <c r="C703" s="4">
        <v>7.3</v>
      </c>
      <c r="D703" s="8" t="s">
        <v>60</v>
      </c>
      <c r="E703" s="8" t="s">
        <v>74</v>
      </c>
      <c r="F703" s="4" t="str">
        <f t="shared" si="21"/>
        <v>R0200C0270</v>
      </c>
      <c r="G703" s="4" t="s">
        <v>239</v>
      </c>
      <c r="H703" s="4" t="s">
        <v>242</v>
      </c>
      <c r="I703" s="4"/>
      <c r="J703" s="4"/>
      <c r="K703" s="4"/>
    </row>
    <row r="704" spans="2:11" x14ac:dyDescent="0.2">
      <c r="B704" s="4" t="str">
        <f t="shared" si="20"/>
        <v>7.3-R0200C0280-1</v>
      </c>
      <c r="C704" s="4">
        <v>7.3</v>
      </c>
      <c r="D704" s="8" t="s">
        <v>60</v>
      </c>
      <c r="E704" s="8" t="s">
        <v>76</v>
      </c>
      <c r="F704" s="4" t="str">
        <f t="shared" si="21"/>
        <v>R0200C0280</v>
      </c>
      <c r="G704" s="4" t="s">
        <v>239</v>
      </c>
      <c r="H704" s="4" t="s">
        <v>242</v>
      </c>
      <c r="I704" s="4"/>
      <c r="J704" s="4"/>
      <c r="K704" s="4"/>
    </row>
    <row r="705" spans="2:11" x14ac:dyDescent="0.2">
      <c r="B705" s="4" t="str">
        <f t="shared" si="20"/>
        <v>7.3-R0200C0290-1</v>
      </c>
      <c r="C705" s="4">
        <v>7.3</v>
      </c>
      <c r="D705" s="8" t="s">
        <v>60</v>
      </c>
      <c r="E705" s="8" t="s">
        <v>78</v>
      </c>
      <c r="F705" s="4" t="str">
        <f t="shared" si="21"/>
        <v>R0200C0290</v>
      </c>
      <c r="G705" s="4" t="s">
        <v>239</v>
      </c>
      <c r="H705" s="4" t="s">
        <v>242</v>
      </c>
      <c r="I705" s="4"/>
      <c r="J705" s="4"/>
      <c r="K705" s="4"/>
    </row>
    <row r="706" spans="2:11" x14ac:dyDescent="0.2">
      <c r="B706" s="4" t="str">
        <f t="shared" ref="B706:B769" si="22">+C706&amp;"-"&amp;F706&amp;"-1"</f>
        <v>7.3-R0200C0300-1</v>
      </c>
      <c r="C706" s="4">
        <v>7.3</v>
      </c>
      <c r="D706" s="8" t="s">
        <v>60</v>
      </c>
      <c r="E706" s="8" t="s">
        <v>81</v>
      </c>
      <c r="F706" s="4" t="str">
        <f t="shared" ref="F706:F769" si="23">+"R"&amp;D706&amp;"C"&amp;E706</f>
        <v>R0200C0300</v>
      </c>
      <c r="G706" s="4" t="s">
        <v>239</v>
      </c>
      <c r="H706" s="4" t="s">
        <v>242</v>
      </c>
      <c r="I706" s="4"/>
      <c r="J706" s="4"/>
      <c r="K706" s="4"/>
    </row>
    <row r="707" spans="2:11" x14ac:dyDescent="0.2">
      <c r="B707" s="4" t="str">
        <f t="shared" si="22"/>
        <v>7.3-R0200C0310-1</v>
      </c>
      <c r="C707" s="4">
        <v>7.3</v>
      </c>
      <c r="D707" s="8" t="s">
        <v>60</v>
      </c>
      <c r="E707" s="8" t="s">
        <v>84</v>
      </c>
      <c r="F707" s="4" t="str">
        <f t="shared" si="23"/>
        <v>R0200C0310</v>
      </c>
      <c r="G707" s="4" t="s">
        <v>239</v>
      </c>
      <c r="H707" s="4" t="s">
        <v>242</v>
      </c>
      <c r="I707" s="4"/>
      <c r="J707" s="4"/>
      <c r="K707" s="4"/>
    </row>
    <row r="708" spans="2:11" x14ac:dyDescent="0.2">
      <c r="B708" s="4" t="str">
        <f t="shared" si="22"/>
        <v>7.3-R0200C0320-1</v>
      </c>
      <c r="C708" s="4">
        <v>7.3</v>
      </c>
      <c r="D708" s="8" t="s">
        <v>60</v>
      </c>
      <c r="E708" s="8" t="s">
        <v>85</v>
      </c>
      <c r="F708" s="4" t="str">
        <f t="shared" si="23"/>
        <v>R0200C0320</v>
      </c>
      <c r="G708" s="4" t="s">
        <v>239</v>
      </c>
      <c r="H708" s="4" t="s">
        <v>242</v>
      </c>
      <c r="I708" s="4"/>
      <c r="J708" s="4"/>
      <c r="K708" s="4"/>
    </row>
    <row r="709" spans="2:11" x14ac:dyDescent="0.2">
      <c r="B709" s="4" t="str">
        <f t="shared" si="22"/>
        <v>7.3-R0200C0330-1</v>
      </c>
      <c r="C709" s="4">
        <v>7.3</v>
      </c>
      <c r="D709" s="8" t="s">
        <v>60</v>
      </c>
      <c r="E709" s="8" t="s">
        <v>86</v>
      </c>
      <c r="F709" s="4" t="str">
        <f t="shared" si="23"/>
        <v>R0200C0330</v>
      </c>
      <c r="G709" s="4" t="s">
        <v>239</v>
      </c>
      <c r="H709" s="4" t="s">
        <v>242</v>
      </c>
      <c r="I709" s="4"/>
      <c r="J709" s="4"/>
      <c r="K709" s="4"/>
    </row>
    <row r="710" spans="2:11" x14ac:dyDescent="0.2">
      <c r="B710" s="4" t="str">
        <f t="shared" si="22"/>
        <v>7.3-R0200C0340-1</v>
      </c>
      <c r="C710" s="4">
        <v>7.3</v>
      </c>
      <c r="D710" s="8" t="s">
        <v>60</v>
      </c>
      <c r="E710" s="8" t="s">
        <v>88</v>
      </c>
      <c r="F710" s="4" t="str">
        <f t="shared" si="23"/>
        <v>R0200C0340</v>
      </c>
      <c r="G710" s="4" t="s">
        <v>239</v>
      </c>
      <c r="H710" s="4" t="s">
        <v>242</v>
      </c>
      <c r="I710" s="4"/>
      <c r="J710" s="4"/>
      <c r="K710" s="4"/>
    </row>
    <row r="711" spans="2:11" x14ac:dyDescent="0.2">
      <c r="B711" s="4" t="str">
        <f t="shared" si="22"/>
        <v>7.3-R0200C0350-1</v>
      </c>
      <c r="C711" s="4">
        <v>7.3</v>
      </c>
      <c r="D711" s="8" t="s">
        <v>60</v>
      </c>
      <c r="E711" s="8" t="s">
        <v>90</v>
      </c>
      <c r="F711" s="4" t="str">
        <f t="shared" si="23"/>
        <v>R0200C0350</v>
      </c>
      <c r="G711" s="4" t="s">
        <v>239</v>
      </c>
      <c r="H711" s="4" t="s">
        <v>242</v>
      </c>
      <c r="I711" s="4"/>
      <c r="J711" s="4"/>
      <c r="K711" s="4"/>
    </row>
    <row r="712" spans="2:11" x14ac:dyDescent="0.2">
      <c r="B712" s="4" t="str">
        <f t="shared" si="22"/>
        <v>7.3-R0200C0360-1</v>
      </c>
      <c r="C712" s="4">
        <v>7.3</v>
      </c>
      <c r="D712" s="8" t="s">
        <v>60</v>
      </c>
      <c r="E712" s="8" t="s">
        <v>92</v>
      </c>
      <c r="F712" s="4" t="str">
        <f t="shared" si="23"/>
        <v>R0200C0360</v>
      </c>
      <c r="G712" s="4" t="s">
        <v>239</v>
      </c>
      <c r="H712" s="4" t="s">
        <v>242</v>
      </c>
      <c r="I712" s="4"/>
      <c r="J712" s="4"/>
      <c r="K712" s="4"/>
    </row>
    <row r="713" spans="2:11" x14ac:dyDescent="0.2">
      <c r="B713" s="4" t="str">
        <f t="shared" si="22"/>
        <v>7.3-R0200C0370-1</v>
      </c>
      <c r="C713" s="4">
        <v>7.3</v>
      </c>
      <c r="D713" s="8" t="s">
        <v>60</v>
      </c>
      <c r="E713" s="8" t="s">
        <v>94</v>
      </c>
      <c r="F713" s="4" t="str">
        <f t="shared" si="23"/>
        <v>R0200C0370</v>
      </c>
      <c r="G713" s="4" t="s">
        <v>239</v>
      </c>
      <c r="H713" s="4" t="s">
        <v>242</v>
      </c>
      <c r="I713" s="4"/>
      <c r="J713" s="4"/>
      <c r="K713" s="4"/>
    </row>
    <row r="714" spans="2:11" x14ac:dyDescent="0.2">
      <c r="B714" s="4" t="str">
        <f t="shared" si="22"/>
        <v>7.3-R0200C0380-1</v>
      </c>
      <c r="C714" s="4">
        <v>7.3</v>
      </c>
      <c r="D714" s="8" t="s">
        <v>60</v>
      </c>
      <c r="E714" s="8" t="s">
        <v>96</v>
      </c>
      <c r="F714" s="4" t="str">
        <f t="shared" si="23"/>
        <v>R0200C0380</v>
      </c>
      <c r="G714" s="4" t="s">
        <v>239</v>
      </c>
      <c r="H714" s="4" t="s">
        <v>242</v>
      </c>
      <c r="I714" s="4"/>
      <c r="J714" s="4"/>
      <c r="K714" s="4"/>
    </row>
    <row r="715" spans="2:11" x14ac:dyDescent="0.2">
      <c r="B715" s="4" t="str">
        <f t="shared" si="22"/>
        <v>7.3-R0200C0390-1</v>
      </c>
      <c r="C715" s="4">
        <v>7.3</v>
      </c>
      <c r="D715" s="8" t="s">
        <v>60</v>
      </c>
      <c r="E715" s="8" t="s">
        <v>98</v>
      </c>
      <c r="F715" s="4" t="str">
        <f t="shared" si="23"/>
        <v>R0200C0390</v>
      </c>
      <c r="G715" s="4" t="s">
        <v>239</v>
      </c>
      <c r="H715" s="4" t="s">
        <v>242</v>
      </c>
      <c r="I715" s="4"/>
      <c r="J715" s="4"/>
      <c r="K715" s="4"/>
    </row>
    <row r="716" spans="2:11" x14ac:dyDescent="0.2">
      <c r="B716" s="4" t="str">
        <f t="shared" si="22"/>
        <v>7.3-R0200C0400-1</v>
      </c>
      <c r="C716" s="4">
        <v>7.3</v>
      </c>
      <c r="D716" s="8" t="s">
        <v>60</v>
      </c>
      <c r="E716" s="8" t="s">
        <v>100</v>
      </c>
      <c r="F716" s="4" t="str">
        <f t="shared" si="23"/>
        <v>R0200C0400</v>
      </c>
      <c r="G716" s="4" t="s">
        <v>239</v>
      </c>
      <c r="H716" s="4" t="s">
        <v>242</v>
      </c>
      <c r="I716" s="4"/>
      <c r="J716" s="4"/>
      <c r="K716" s="4"/>
    </row>
    <row r="717" spans="2:11" x14ac:dyDescent="0.2">
      <c r="B717" s="4" t="str">
        <f t="shared" si="22"/>
        <v>7.3-R0200C0410-1</v>
      </c>
      <c r="C717" s="4">
        <v>7.3</v>
      </c>
      <c r="D717" s="8" t="s">
        <v>60</v>
      </c>
      <c r="E717" s="8" t="s">
        <v>102</v>
      </c>
      <c r="F717" s="4" t="str">
        <f t="shared" si="23"/>
        <v>R0200C0410</v>
      </c>
      <c r="G717" s="4" t="s">
        <v>239</v>
      </c>
      <c r="H717" s="4" t="s">
        <v>242</v>
      </c>
      <c r="I717" s="4"/>
      <c r="J717" s="4"/>
      <c r="K717" s="4"/>
    </row>
    <row r="718" spans="2:11" x14ac:dyDescent="0.2">
      <c r="B718" s="4" t="str">
        <f t="shared" si="22"/>
        <v>7.3-R0200C0420-1</v>
      </c>
      <c r="C718" s="4">
        <v>7.3</v>
      </c>
      <c r="D718" s="8" t="s">
        <v>60</v>
      </c>
      <c r="E718" s="8" t="s">
        <v>104</v>
      </c>
      <c r="F718" s="4" t="str">
        <f t="shared" si="23"/>
        <v>R0200C0420</v>
      </c>
      <c r="G718" s="4" t="s">
        <v>239</v>
      </c>
      <c r="H718" s="4" t="s">
        <v>242</v>
      </c>
      <c r="I718" s="4"/>
      <c r="J718" s="4"/>
      <c r="K718" s="4"/>
    </row>
    <row r="719" spans="2:11" x14ac:dyDescent="0.2">
      <c r="B719" s="4" t="str">
        <f t="shared" si="22"/>
        <v>7.3-R0210C0010-1</v>
      </c>
      <c r="C719" s="4">
        <v>7.3</v>
      </c>
      <c r="D719" s="8" t="s">
        <v>62</v>
      </c>
      <c r="E719" s="8" t="s">
        <v>8</v>
      </c>
      <c r="F719" s="4" t="str">
        <f t="shared" si="23"/>
        <v>R0210C0010</v>
      </c>
      <c r="G719" s="4" t="s">
        <v>239</v>
      </c>
      <c r="H719" s="4" t="s">
        <v>243</v>
      </c>
      <c r="I719" s="4"/>
      <c r="J719" s="9" t="s">
        <v>244</v>
      </c>
      <c r="K719" s="4"/>
    </row>
    <row r="720" spans="2:11" x14ac:dyDescent="0.2">
      <c r="B720" s="4" t="str">
        <f t="shared" si="22"/>
        <v>7.3-R0210C0020-1</v>
      </c>
      <c r="C720" s="4">
        <v>7.3</v>
      </c>
      <c r="D720" s="8" t="s">
        <v>62</v>
      </c>
      <c r="E720" s="8" t="s">
        <v>24</v>
      </c>
      <c r="F720" s="4" t="str">
        <f t="shared" si="23"/>
        <v>R0210C0020</v>
      </c>
      <c r="G720" s="4" t="s">
        <v>239</v>
      </c>
      <c r="H720" s="4" t="s">
        <v>243</v>
      </c>
      <c r="I720" s="4"/>
      <c r="J720" s="9" t="s">
        <v>244</v>
      </c>
      <c r="K720" s="4"/>
    </row>
    <row r="721" spans="2:11" x14ac:dyDescent="0.2">
      <c r="B721" s="4" t="str">
        <f t="shared" si="22"/>
        <v>7.3-R0210C0030-1</v>
      </c>
      <c r="C721" s="4">
        <v>7.3</v>
      </c>
      <c r="D721" s="8" t="s">
        <v>62</v>
      </c>
      <c r="E721" s="8" t="s">
        <v>25</v>
      </c>
      <c r="F721" s="4" t="str">
        <f t="shared" si="23"/>
        <v>R0210C0030</v>
      </c>
      <c r="G721" s="4" t="s">
        <v>239</v>
      </c>
      <c r="H721" s="4" t="s">
        <v>243</v>
      </c>
      <c r="I721" s="4"/>
      <c r="J721" s="9" t="s">
        <v>244</v>
      </c>
      <c r="K721" s="4"/>
    </row>
    <row r="722" spans="2:11" x14ac:dyDescent="0.2">
      <c r="B722" s="4" t="str">
        <f t="shared" si="22"/>
        <v>7.3-R0210C0040-1</v>
      </c>
      <c r="C722" s="4">
        <v>7.3</v>
      </c>
      <c r="D722" s="8" t="s">
        <v>62</v>
      </c>
      <c r="E722" s="8" t="s">
        <v>26</v>
      </c>
      <c r="F722" s="4" t="str">
        <f t="shared" si="23"/>
        <v>R0210C0040</v>
      </c>
      <c r="G722" s="4" t="s">
        <v>239</v>
      </c>
      <c r="H722" s="4" t="s">
        <v>243</v>
      </c>
      <c r="I722" s="4"/>
      <c r="J722" s="9" t="s">
        <v>244</v>
      </c>
      <c r="K722" s="4"/>
    </row>
    <row r="723" spans="2:11" x14ac:dyDescent="0.2">
      <c r="B723" s="4" t="str">
        <f t="shared" si="22"/>
        <v>7.3-R0210C0050-1</v>
      </c>
      <c r="C723" s="4">
        <v>7.3</v>
      </c>
      <c r="D723" s="8" t="s">
        <v>62</v>
      </c>
      <c r="E723" s="8" t="s">
        <v>27</v>
      </c>
      <c r="F723" s="4" t="str">
        <f t="shared" si="23"/>
        <v>R0210C0050</v>
      </c>
      <c r="G723" s="4" t="s">
        <v>239</v>
      </c>
      <c r="H723" s="4" t="s">
        <v>243</v>
      </c>
      <c r="I723" s="4"/>
      <c r="J723" s="9" t="s">
        <v>244</v>
      </c>
      <c r="K723" s="4"/>
    </row>
    <row r="724" spans="2:11" x14ac:dyDescent="0.2">
      <c r="B724" s="4" t="str">
        <f t="shared" si="22"/>
        <v>7.3-R0210C0060-1</v>
      </c>
      <c r="C724" s="4">
        <v>7.3</v>
      </c>
      <c r="D724" s="8" t="s">
        <v>62</v>
      </c>
      <c r="E724" s="8" t="s">
        <v>28</v>
      </c>
      <c r="F724" s="4" t="str">
        <f t="shared" si="23"/>
        <v>R0210C0060</v>
      </c>
      <c r="G724" s="4" t="s">
        <v>239</v>
      </c>
      <c r="H724" s="4" t="s">
        <v>243</v>
      </c>
      <c r="I724" s="4"/>
      <c r="J724" s="9" t="s">
        <v>244</v>
      </c>
      <c r="K724" s="4"/>
    </row>
    <row r="725" spans="2:11" x14ac:dyDescent="0.2">
      <c r="B725" s="4" t="str">
        <f t="shared" si="22"/>
        <v>7.3-R0210C0070-1</v>
      </c>
      <c r="C725" s="4">
        <v>7.3</v>
      </c>
      <c r="D725" s="8" t="s">
        <v>62</v>
      </c>
      <c r="E725" s="8" t="s">
        <v>29</v>
      </c>
      <c r="F725" s="4" t="str">
        <f t="shared" si="23"/>
        <v>R0210C0070</v>
      </c>
      <c r="G725" s="4" t="s">
        <v>239</v>
      </c>
      <c r="H725" s="4" t="s">
        <v>243</v>
      </c>
      <c r="I725" s="4"/>
      <c r="J725" s="9" t="s">
        <v>244</v>
      </c>
      <c r="K725" s="4"/>
    </row>
    <row r="726" spans="2:11" x14ac:dyDescent="0.2">
      <c r="B726" s="4" t="str">
        <f t="shared" si="22"/>
        <v>7.3-R0210C0080-1</v>
      </c>
      <c r="C726" s="4">
        <v>7.3</v>
      </c>
      <c r="D726" s="8" t="s">
        <v>62</v>
      </c>
      <c r="E726" s="8" t="s">
        <v>30</v>
      </c>
      <c r="F726" s="4" t="str">
        <f t="shared" si="23"/>
        <v>R0210C0080</v>
      </c>
      <c r="G726" s="4" t="s">
        <v>239</v>
      </c>
      <c r="H726" s="4" t="s">
        <v>243</v>
      </c>
      <c r="I726" s="4"/>
      <c r="J726" s="9" t="s">
        <v>244</v>
      </c>
      <c r="K726" s="4"/>
    </row>
    <row r="727" spans="2:11" x14ac:dyDescent="0.2">
      <c r="B727" s="4" t="str">
        <f t="shared" si="22"/>
        <v>7.3-R0210C0090-1</v>
      </c>
      <c r="C727" s="4">
        <v>7.3</v>
      </c>
      <c r="D727" s="8" t="s">
        <v>62</v>
      </c>
      <c r="E727" s="8" t="s">
        <v>31</v>
      </c>
      <c r="F727" s="4" t="str">
        <f t="shared" si="23"/>
        <v>R0210C0090</v>
      </c>
      <c r="G727" s="4" t="s">
        <v>239</v>
      </c>
      <c r="H727" s="4" t="s">
        <v>243</v>
      </c>
      <c r="I727" s="4"/>
      <c r="J727" s="9" t="s">
        <v>244</v>
      </c>
      <c r="K727" s="4"/>
    </row>
    <row r="728" spans="2:11" x14ac:dyDescent="0.2">
      <c r="B728" s="4" t="str">
        <f t="shared" si="22"/>
        <v>7.3-R0210C0100-1</v>
      </c>
      <c r="C728" s="4">
        <v>7.3</v>
      </c>
      <c r="D728" s="8" t="s">
        <v>62</v>
      </c>
      <c r="E728" s="8" t="s">
        <v>32</v>
      </c>
      <c r="F728" s="4" t="str">
        <f t="shared" si="23"/>
        <v>R0210C0100</v>
      </c>
      <c r="G728" s="4" t="s">
        <v>239</v>
      </c>
      <c r="H728" s="4" t="s">
        <v>243</v>
      </c>
      <c r="I728" s="4"/>
      <c r="J728" s="9" t="s">
        <v>244</v>
      </c>
      <c r="K728" s="4"/>
    </row>
    <row r="729" spans="2:11" x14ac:dyDescent="0.2">
      <c r="B729" s="4" t="str">
        <f t="shared" si="22"/>
        <v>7.3-R0210C0110-1</v>
      </c>
      <c r="C729" s="4">
        <v>7.3</v>
      </c>
      <c r="D729" s="8" t="s">
        <v>62</v>
      </c>
      <c r="E729" s="8" t="s">
        <v>33</v>
      </c>
      <c r="F729" s="4" t="str">
        <f t="shared" si="23"/>
        <v>R0210C0110</v>
      </c>
      <c r="G729" s="4" t="s">
        <v>239</v>
      </c>
      <c r="H729" s="4" t="s">
        <v>243</v>
      </c>
      <c r="I729" s="4"/>
      <c r="J729" s="9" t="s">
        <v>244</v>
      </c>
      <c r="K729" s="4"/>
    </row>
    <row r="730" spans="2:11" x14ac:dyDescent="0.2">
      <c r="B730" s="4" t="str">
        <f t="shared" si="22"/>
        <v>7.3-R0210C0120-1</v>
      </c>
      <c r="C730" s="4">
        <v>7.3</v>
      </c>
      <c r="D730" s="8" t="s">
        <v>62</v>
      </c>
      <c r="E730" s="8" t="s">
        <v>34</v>
      </c>
      <c r="F730" s="4" t="str">
        <f t="shared" si="23"/>
        <v>R0210C0120</v>
      </c>
      <c r="G730" s="4" t="s">
        <v>239</v>
      </c>
      <c r="H730" s="4" t="s">
        <v>243</v>
      </c>
      <c r="I730" s="4"/>
      <c r="J730" s="9" t="s">
        <v>244</v>
      </c>
      <c r="K730" s="4"/>
    </row>
    <row r="731" spans="2:11" x14ac:dyDescent="0.2">
      <c r="B731" s="4" t="str">
        <f t="shared" si="22"/>
        <v>7.3-R0210C0130-1</v>
      </c>
      <c r="C731" s="4">
        <v>7.3</v>
      </c>
      <c r="D731" s="8" t="s">
        <v>62</v>
      </c>
      <c r="E731" s="8" t="s">
        <v>35</v>
      </c>
      <c r="F731" s="4" t="str">
        <f t="shared" si="23"/>
        <v>R0210C0130</v>
      </c>
      <c r="G731" s="4" t="s">
        <v>239</v>
      </c>
      <c r="H731" s="4" t="s">
        <v>243</v>
      </c>
      <c r="I731" s="4"/>
      <c r="J731" s="9" t="s">
        <v>244</v>
      </c>
      <c r="K731" s="4"/>
    </row>
    <row r="732" spans="2:11" x14ac:dyDescent="0.2">
      <c r="B732" s="4" t="str">
        <f t="shared" si="22"/>
        <v>7.3-R0210C0140-1</v>
      </c>
      <c r="C732" s="4">
        <v>7.3</v>
      </c>
      <c r="D732" s="8" t="s">
        <v>62</v>
      </c>
      <c r="E732" s="8" t="s">
        <v>36</v>
      </c>
      <c r="F732" s="4" t="str">
        <f t="shared" si="23"/>
        <v>R0210C0140</v>
      </c>
      <c r="G732" s="4" t="s">
        <v>239</v>
      </c>
      <c r="H732" s="4" t="s">
        <v>243</v>
      </c>
      <c r="I732" s="4"/>
      <c r="J732" s="9" t="s">
        <v>244</v>
      </c>
      <c r="K732" s="4"/>
    </row>
    <row r="733" spans="2:11" x14ac:dyDescent="0.2">
      <c r="B733" s="4" t="str">
        <f t="shared" si="22"/>
        <v>7.3-R0210C0150-1</v>
      </c>
      <c r="C733" s="4">
        <v>7.3</v>
      </c>
      <c r="D733" s="8" t="s">
        <v>62</v>
      </c>
      <c r="E733" s="8" t="s">
        <v>37</v>
      </c>
      <c r="F733" s="4" t="str">
        <f t="shared" si="23"/>
        <v>R0210C0150</v>
      </c>
      <c r="G733" s="4" t="s">
        <v>239</v>
      </c>
      <c r="H733" s="4" t="s">
        <v>243</v>
      </c>
      <c r="I733" s="4"/>
      <c r="J733" s="9" t="s">
        <v>244</v>
      </c>
      <c r="K733" s="4"/>
    </row>
    <row r="734" spans="2:11" x14ac:dyDescent="0.2">
      <c r="B734" s="4" t="str">
        <f t="shared" si="22"/>
        <v>7.3-R0210C0160-1</v>
      </c>
      <c r="C734" s="4">
        <v>7.3</v>
      </c>
      <c r="D734" s="8" t="s">
        <v>62</v>
      </c>
      <c r="E734" s="8" t="s">
        <v>38</v>
      </c>
      <c r="F734" s="4" t="str">
        <f t="shared" si="23"/>
        <v>R0210C0160</v>
      </c>
      <c r="G734" s="4" t="s">
        <v>239</v>
      </c>
      <c r="H734" s="4" t="s">
        <v>243</v>
      </c>
      <c r="I734" s="4"/>
      <c r="J734" s="9" t="s">
        <v>244</v>
      </c>
      <c r="K734" s="4"/>
    </row>
    <row r="735" spans="2:11" x14ac:dyDescent="0.2">
      <c r="B735" s="4" t="str">
        <f t="shared" si="22"/>
        <v>7.3-R0210C0170-1</v>
      </c>
      <c r="C735" s="4">
        <v>7.3</v>
      </c>
      <c r="D735" s="8" t="s">
        <v>62</v>
      </c>
      <c r="E735" s="8" t="s">
        <v>39</v>
      </c>
      <c r="F735" s="4" t="str">
        <f t="shared" si="23"/>
        <v>R0210C0170</v>
      </c>
      <c r="G735" s="4" t="s">
        <v>239</v>
      </c>
      <c r="H735" s="4" t="s">
        <v>243</v>
      </c>
      <c r="I735" s="4"/>
      <c r="J735" s="9" t="s">
        <v>244</v>
      </c>
      <c r="K735" s="4"/>
    </row>
    <row r="736" spans="2:11" x14ac:dyDescent="0.2">
      <c r="B736" s="4" t="str">
        <f t="shared" si="22"/>
        <v>7.3-R0210C0180-1</v>
      </c>
      <c r="C736" s="4">
        <v>7.3</v>
      </c>
      <c r="D736" s="8" t="s">
        <v>62</v>
      </c>
      <c r="E736" s="8" t="s">
        <v>56</v>
      </c>
      <c r="F736" s="4" t="str">
        <f t="shared" si="23"/>
        <v>R0210C0180</v>
      </c>
      <c r="G736" s="4" t="s">
        <v>239</v>
      </c>
      <c r="H736" s="4" t="s">
        <v>243</v>
      </c>
      <c r="I736" s="4"/>
      <c r="J736" s="9" t="s">
        <v>244</v>
      </c>
      <c r="K736" s="4"/>
    </row>
    <row r="737" spans="2:11" x14ac:dyDescent="0.2">
      <c r="B737" s="4" t="str">
        <f t="shared" si="22"/>
        <v>7.3-R0210C0190-1</v>
      </c>
      <c r="C737" s="4">
        <v>7.3</v>
      </c>
      <c r="D737" s="8" t="s">
        <v>62</v>
      </c>
      <c r="E737" s="8" t="s">
        <v>58</v>
      </c>
      <c r="F737" s="4" t="str">
        <f t="shared" si="23"/>
        <v>R0210C0190</v>
      </c>
      <c r="G737" s="4" t="s">
        <v>239</v>
      </c>
      <c r="H737" s="4" t="s">
        <v>243</v>
      </c>
      <c r="I737" s="4"/>
      <c r="J737" s="9" t="s">
        <v>244</v>
      </c>
      <c r="K737" s="4"/>
    </row>
    <row r="738" spans="2:11" x14ac:dyDescent="0.2">
      <c r="B738" s="4" t="str">
        <f t="shared" si="22"/>
        <v>7.3-R0210C0200-1</v>
      </c>
      <c r="C738" s="4">
        <v>7.3</v>
      </c>
      <c r="D738" s="8" t="s">
        <v>62</v>
      </c>
      <c r="E738" s="8" t="s">
        <v>60</v>
      </c>
      <c r="F738" s="4" t="str">
        <f t="shared" si="23"/>
        <v>R0210C0200</v>
      </c>
      <c r="G738" s="4" t="s">
        <v>239</v>
      </c>
      <c r="H738" s="4" t="s">
        <v>243</v>
      </c>
      <c r="I738" s="4"/>
      <c r="J738" s="9" t="s">
        <v>244</v>
      </c>
      <c r="K738" s="4"/>
    </row>
    <row r="739" spans="2:11" x14ac:dyDescent="0.2">
      <c r="B739" s="4" t="str">
        <f t="shared" si="22"/>
        <v>7.3-R0210C0210-1</v>
      </c>
      <c r="C739" s="4">
        <v>7.3</v>
      </c>
      <c r="D739" s="8" t="s">
        <v>62</v>
      </c>
      <c r="E739" s="8" t="s">
        <v>62</v>
      </c>
      <c r="F739" s="4" t="str">
        <f t="shared" si="23"/>
        <v>R0210C0210</v>
      </c>
      <c r="G739" s="4" t="s">
        <v>239</v>
      </c>
      <c r="H739" s="4" t="s">
        <v>243</v>
      </c>
      <c r="I739" s="4"/>
      <c r="J739" s="9" t="s">
        <v>244</v>
      </c>
      <c r="K739" s="4"/>
    </row>
    <row r="740" spans="2:11" x14ac:dyDescent="0.2">
      <c r="B740" s="4" t="str">
        <f t="shared" si="22"/>
        <v>7.3-R0210C0220-1</v>
      </c>
      <c r="C740" s="4">
        <v>7.3</v>
      </c>
      <c r="D740" s="8" t="s">
        <v>62</v>
      </c>
      <c r="E740" s="8" t="s">
        <v>64</v>
      </c>
      <c r="F740" s="4" t="str">
        <f t="shared" si="23"/>
        <v>R0210C0220</v>
      </c>
      <c r="G740" s="4" t="s">
        <v>239</v>
      </c>
      <c r="H740" s="4" t="s">
        <v>243</v>
      </c>
      <c r="I740" s="4"/>
      <c r="J740" s="9" t="s">
        <v>244</v>
      </c>
      <c r="K740" s="4"/>
    </row>
    <row r="741" spans="2:11" x14ac:dyDescent="0.2">
      <c r="B741" s="4" t="str">
        <f t="shared" si="22"/>
        <v>7.3-R0210C0230-1</v>
      </c>
      <c r="C741" s="4">
        <v>7.3</v>
      </c>
      <c r="D741" s="8" t="s">
        <v>62</v>
      </c>
      <c r="E741" s="8" t="s">
        <v>66</v>
      </c>
      <c r="F741" s="4" t="str">
        <f t="shared" si="23"/>
        <v>R0210C0230</v>
      </c>
      <c r="G741" s="4" t="s">
        <v>239</v>
      </c>
      <c r="H741" s="4" t="s">
        <v>243</v>
      </c>
      <c r="I741" s="4"/>
      <c r="J741" s="9" t="s">
        <v>244</v>
      </c>
      <c r="K741" s="4"/>
    </row>
    <row r="742" spans="2:11" x14ac:dyDescent="0.2">
      <c r="B742" s="4" t="str">
        <f t="shared" si="22"/>
        <v>7.3-R0210C0240-1</v>
      </c>
      <c r="C742" s="4">
        <v>7.3</v>
      </c>
      <c r="D742" s="8" t="s">
        <v>62</v>
      </c>
      <c r="E742" s="8" t="s">
        <v>68</v>
      </c>
      <c r="F742" s="4" t="str">
        <f t="shared" si="23"/>
        <v>R0210C0240</v>
      </c>
      <c r="G742" s="4" t="s">
        <v>239</v>
      </c>
      <c r="H742" s="4" t="s">
        <v>243</v>
      </c>
      <c r="I742" s="4"/>
      <c r="J742" s="9" t="s">
        <v>244</v>
      </c>
      <c r="K742" s="4"/>
    </row>
    <row r="743" spans="2:11" x14ac:dyDescent="0.2">
      <c r="B743" s="4" t="str">
        <f t="shared" si="22"/>
        <v>7.3-R0210C0250-1</v>
      </c>
      <c r="C743" s="4">
        <v>7.3</v>
      </c>
      <c r="D743" s="8" t="s">
        <v>62</v>
      </c>
      <c r="E743" s="8" t="s">
        <v>70</v>
      </c>
      <c r="F743" s="4" t="str">
        <f t="shared" si="23"/>
        <v>R0210C0250</v>
      </c>
      <c r="G743" s="4" t="s">
        <v>239</v>
      </c>
      <c r="H743" s="4" t="s">
        <v>242</v>
      </c>
      <c r="I743" s="4"/>
      <c r="J743" s="4"/>
      <c r="K743" s="4"/>
    </row>
    <row r="744" spans="2:11" x14ac:dyDescent="0.2">
      <c r="B744" s="4" t="str">
        <f t="shared" si="22"/>
        <v>7.3-R0210C0260-1</v>
      </c>
      <c r="C744" s="4">
        <v>7.3</v>
      </c>
      <c r="D744" s="8" t="s">
        <v>62</v>
      </c>
      <c r="E744" s="8" t="s">
        <v>72</v>
      </c>
      <c r="F744" s="4" t="str">
        <f t="shared" si="23"/>
        <v>R0210C0260</v>
      </c>
      <c r="G744" s="4" t="s">
        <v>239</v>
      </c>
      <c r="H744" s="4" t="s">
        <v>242</v>
      </c>
      <c r="I744" s="4"/>
      <c r="J744" s="4"/>
      <c r="K744" s="4"/>
    </row>
    <row r="745" spans="2:11" x14ac:dyDescent="0.2">
      <c r="B745" s="4" t="str">
        <f t="shared" si="22"/>
        <v>7.3-R0210C0270-1</v>
      </c>
      <c r="C745" s="4">
        <v>7.3</v>
      </c>
      <c r="D745" s="8" t="s">
        <v>62</v>
      </c>
      <c r="E745" s="8" t="s">
        <v>74</v>
      </c>
      <c r="F745" s="4" t="str">
        <f t="shared" si="23"/>
        <v>R0210C0270</v>
      </c>
      <c r="G745" s="4" t="s">
        <v>239</v>
      </c>
      <c r="H745" s="4" t="s">
        <v>242</v>
      </c>
      <c r="I745" s="4"/>
      <c r="J745" s="4"/>
      <c r="K745" s="4"/>
    </row>
    <row r="746" spans="2:11" x14ac:dyDescent="0.2">
      <c r="B746" s="4" t="str">
        <f t="shared" si="22"/>
        <v>7.3-R0210C0280-1</v>
      </c>
      <c r="C746" s="4">
        <v>7.3</v>
      </c>
      <c r="D746" s="8" t="s">
        <v>62</v>
      </c>
      <c r="E746" s="8" t="s">
        <v>76</v>
      </c>
      <c r="F746" s="4" t="str">
        <f t="shared" si="23"/>
        <v>R0210C0280</v>
      </c>
      <c r="G746" s="4" t="s">
        <v>239</v>
      </c>
      <c r="H746" s="4" t="s">
        <v>242</v>
      </c>
      <c r="I746" s="4"/>
      <c r="J746" s="4"/>
      <c r="K746" s="4"/>
    </row>
    <row r="747" spans="2:11" x14ac:dyDescent="0.2">
      <c r="B747" s="4" t="str">
        <f t="shared" si="22"/>
        <v>7.3-R0210C0290-1</v>
      </c>
      <c r="C747" s="4">
        <v>7.3</v>
      </c>
      <c r="D747" s="8" t="s">
        <v>62</v>
      </c>
      <c r="E747" s="8" t="s">
        <v>78</v>
      </c>
      <c r="F747" s="4" t="str">
        <f t="shared" si="23"/>
        <v>R0210C0290</v>
      </c>
      <c r="G747" s="4" t="s">
        <v>239</v>
      </c>
      <c r="H747" s="4" t="s">
        <v>242</v>
      </c>
      <c r="I747" s="4"/>
      <c r="J747" s="4"/>
      <c r="K747" s="4"/>
    </row>
    <row r="748" spans="2:11" x14ac:dyDescent="0.2">
      <c r="B748" s="4" t="str">
        <f t="shared" si="22"/>
        <v>7.3-R0210C0300-1</v>
      </c>
      <c r="C748" s="4">
        <v>7.3</v>
      </c>
      <c r="D748" s="8" t="s">
        <v>62</v>
      </c>
      <c r="E748" s="8" t="s">
        <v>81</v>
      </c>
      <c r="F748" s="4" t="str">
        <f t="shared" si="23"/>
        <v>R0210C0300</v>
      </c>
      <c r="G748" s="4" t="s">
        <v>239</v>
      </c>
      <c r="H748" s="4" t="s">
        <v>242</v>
      </c>
      <c r="I748" s="4"/>
      <c r="J748" s="4"/>
      <c r="K748" s="4"/>
    </row>
    <row r="749" spans="2:11" x14ac:dyDescent="0.2">
      <c r="B749" s="4" t="str">
        <f t="shared" si="22"/>
        <v>7.3-R0210C0310-1</v>
      </c>
      <c r="C749" s="4">
        <v>7.3</v>
      </c>
      <c r="D749" s="8" t="s">
        <v>62</v>
      </c>
      <c r="E749" s="8" t="s">
        <v>84</v>
      </c>
      <c r="F749" s="4" t="str">
        <f t="shared" si="23"/>
        <v>R0210C0310</v>
      </c>
      <c r="G749" s="4" t="s">
        <v>239</v>
      </c>
      <c r="H749" s="4" t="s">
        <v>242</v>
      </c>
      <c r="I749" s="4"/>
      <c r="J749" s="4"/>
      <c r="K749" s="4"/>
    </row>
    <row r="750" spans="2:11" x14ac:dyDescent="0.2">
      <c r="B750" s="4" t="str">
        <f t="shared" si="22"/>
        <v>7.3-R0210C0320-1</v>
      </c>
      <c r="C750" s="4">
        <v>7.3</v>
      </c>
      <c r="D750" s="8" t="s">
        <v>62</v>
      </c>
      <c r="E750" s="8" t="s">
        <v>85</v>
      </c>
      <c r="F750" s="4" t="str">
        <f t="shared" si="23"/>
        <v>R0210C0320</v>
      </c>
      <c r="G750" s="4" t="s">
        <v>239</v>
      </c>
      <c r="H750" s="4" t="s">
        <v>242</v>
      </c>
      <c r="I750" s="4"/>
      <c r="J750" s="4"/>
      <c r="K750" s="4"/>
    </row>
    <row r="751" spans="2:11" x14ac:dyDescent="0.2">
      <c r="B751" s="4" t="str">
        <f t="shared" si="22"/>
        <v>7.3-R0210C0330-1</v>
      </c>
      <c r="C751" s="4">
        <v>7.3</v>
      </c>
      <c r="D751" s="8" t="s">
        <v>62</v>
      </c>
      <c r="E751" s="8" t="s">
        <v>86</v>
      </c>
      <c r="F751" s="4" t="str">
        <f t="shared" si="23"/>
        <v>R0210C0330</v>
      </c>
      <c r="G751" s="4" t="s">
        <v>239</v>
      </c>
      <c r="H751" s="4" t="s">
        <v>242</v>
      </c>
      <c r="I751" s="4"/>
      <c r="J751" s="4"/>
      <c r="K751" s="4"/>
    </row>
    <row r="752" spans="2:11" x14ac:dyDescent="0.2">
      <c r="B752" s="4" t="str">
        <f t="shared" si="22"/>
        <v>7.3-R0210C0340-1</v>
      </c>
      <c r="C752" s="4">
        <v>7.3</v>
      </c>
      <c r="D752" s="8" t="s">
        <v>62</v>
      </c>
      <c r="E752" s="8" t="s">
        <v>88</v>
      </c>
      <c r="F752" s="4" t="str">
        <f t="shared" si="23"/>
        <v>R0210C0340</v>
      </c>
      <c r="G752" s="4" t="s">
        <v>239</v>
      </c>
      <c r="H752" s="4" t="s">
        <v>242</v>
      </c>
      <c r="I752" s="4"/>
      <c r="J752" s="4"/>
      <c r="K752" s="4"/>
    </row>
    <row r="753" spans="2:11" x14ac:dyDescent="0.2">
      <c r="B753" s="4" t="str">
        <f t="shared" si="22"/>
        <v>7.3-R0210C0350-1</v>
      </c>
      <c r="C753" s="4">
        <v>7.3</v>
      </c>
      <c r="D753" s="8" t="s">
        <v>62</v>
      </c>
      <c r="E753" s="8" t="s">
        <v>90</v>
      </c>
      <c r="F753" s="4" t="str">
        <f t="shared" si="23"/>
        <v>R0210C0350</v>
      </c>
      <c r="G753" s="4" t="s">
        <v>239</v>
      </c>
      <c r="H753" s="4" t="s">
        <v>242</v>
      </c>
      <c r="I753" s="4"/>
      <c r="J753" s="4"/>
      <c r="K753" s="4"/>
    </row>
    <row r="754" spans="2:11" x14ac:dyDescent="0.2">
      <c r="B754" s="4" t="str">
        <f t="shared" si="22"/>
        <v>7.3-R0210C0360-1</v>
      </c>
      <c r="C754" s="4">
        <v>7.3</v>
      </c>
      <c r="D754" s="8" t="s">
        <v>62</v>
      </c>
      <c r="E754" s="8" t="s">
        <v>92</v>
      </c>
      <c r="F754" s="4" t="str">
        <f t="shared" si="23"/>
        <v>R0210C0360</v>
      </c>
      <c r="G754" s="4" t="s">
        <v>239</v>
      </c>
      <c r="H754" s="4" t="s">
        <v>242</v>
      </c>
      <c r="I754" s="4"/>
      <c r="J754" s="4"/>
      <c r="K754" s="4"/>
    </row>
    <row r="755" spans="2:11" x14ac:dyDescent="0.2">
      <c r="B755" s="4" t="str">
        <f t="shared" si="22"/>
        <v>7.3-R0210C0370-1</v>
      </c>
      <c r="C755" s="4">
        <v>7.3</v>
      </c>
      <c r="D755" s="8" t="s">
        <v>62</v>
      </c>
      <c r="E755" s="8" t="s">
        <v>94</v>
      </c>
      <c r="F755" s="4" t="str">
        <f t="shared" si="23"/>
        <v>R0210C0370</v>
      </c>
      <c r="G755" s="4" t="s">
        <v>239</v>
      </c>
      <c r="H755" s="4" t="s">
        <v>242</v>
      </c>
      <c r="I755" s="4"/>
      <c r="J755" s="4"/>
      <c r="K755" s="4"/>
    </row>
    <row r="756" spans="2:11" x14ac:dyDescent="0.2">
      <c r="B756" s="4" t="str">
        <f t="shared" si="22"/>
        <v>7.3-R0210C0380-1</v>
      </c>
      <c r="C756" s="4">
        <v>7.3</v>
      </c>
      <c r="D756" s="8" t="s">
        <v>62</v>
      </c>
      <c r="E756" s="8" t="s">
        <v>96</v>
      </c>
      <c r="F756" s="4" t="str">
        <f t="shared" si="23"/>
        <v>R0210C0380</v>
      </c>
      <c r="G756" s="4" t="s">
        <v>239</v>
      </c>
      <c r="H756" s="4" t="s">
        <v>242</v>
      </c>
      <c r="I756" s="4"/>
      <c r="J756" s="4"/>
      <c r="K756" s="4"/>
    </row>
    <row r="757" spans="2:11" x14ac:dyDescent="0.2">
      <c r="B757" s="4" t="str">
        <f t="shared" si="22"/>
        <v>7.3-R0210C0390-1</v>
      </c>
      <c r="C757" s="4">
        <v>7.3</v>
      </c>
      <c r="D757" s="8" t="s">
        <v>62</v>
      </c>
      <c r="E757" s="8" t="s">
        <v>98</v>
      </c>
      <c r="F757" s="4" t="str">
        <f t="shared" si="23"/>
        <v>R0210C0390</v>
      </c>
      <c r="G757" s="4" t="s">
        <v>239</v>
      </c>
      <c r="H757" s="4" t="s">
        <v>242</v>
      </c>
      <c r="I757" s="4"/>
      <c r="J757" s="4"/>
      <c r="K757" s="4"/>
    </row>
    <row r="758" spans="2:11" x14ac:dyDescent="0.2">
      <c r="B758" s="4" t="str">
        <f t="shared" si="22"/>
        <v>7.3-R0210C0400-1</v>
      </c>
      <c r="C758" s="4">
        <v>7.3</v>
      </c>
      <c r="D758" s="8" t="s">
        <v>62</v>
      </c>
      <c r="E758" s="8" t="s">
        <v>100</v>
      </c>
      <c r="F758" s="4" t="str">
        <f t="shared" si="23"/>
        <v>R0210C0400</v>
      </c>
      <c r="G758" s="4" t="s">
        <v>239</v>
      </c>
      <c r="H758" s="4" t="s">
        <v>242</v>
      </c>
      <c r="I758" s="4"/>
      <c r="J758" s="4"/>
      <c r="K758" s="4"/>
    </row>
    <row r="759" spans="2:11" x14ac:dyDescent="0.2">
      <c r="B759" s="4" t="str">
        <f t="shared" si="22"/>
        <v>7.3-R0210C0410-1</v>
      </c>
      <c r="C759" s="4">
        <v>7.3</v>
      </c>
      <c r="D759" s="8" t="s">
        <v>62</v>
      </c>
      <c r="E759" s="8" t="s">
        <v>102</v>
      </c>
      <c r="F759" s="4" t="str">
        <f t="shared" si="23"/>
        <v>R0210C0410</v>
      </c>
      <c r="G759" s="4" t="s">
        <v>239</v>
      </c>
      <c r="H759" s="4" t="s">
        <v>242</v>
      </c>
      <c r="I759" s="4"/>
      <c r="J759" s="4"/>
      <c r="K759" s="4"/>
    </row>
    <row r="760" spans="2:11" x14ac:dyDescent="0.2">
      <c r="B760" s="4" t="str">
        <f t="shared" si="22"/>
        <v>7.3-R0210C0420-1</v>
      </c>
      <c r="C760" s="4">
        <v>7.3</v>
      </c>
      <c r="D760" s="8" t="s">
        <v>62</v>
      </c>
      <c r="E760" s="8" t="s">
        <v>104</v>
      </c>
      <c r="F760" s="4" t="str">
        <f t="shared" si="23"/>
        <v>R0210C0420</v>
      </c>
      <c r="G760" s="4" t="s">
        <v>239</v>
      </c>
      <c r="H760" s="4" t="s">
        <v>242</v>
      </c>
      <c r="I760" s="4"/>
      <c r="J760" s="4"/>
      <c r="K760" s="4"/>
    </row>
    <row r="761" spans="2:11" x14ac:dyDescent="0.2">
      <c r="B761" s="4" t="str">
        <f t="shared" si="22"/>
        <v>7.3-R0220C0010-1</v>
      </c>
      <c r="C761" s="4">
        <v>7.3</v>
      </c>
      <c r="D761" s="8" t="s">
        <v>64</v>
      </c>
      <c r="E761" s="8" t="s">
        <v>8</v>
      </c>
      <c r="F761" s="4" t="str">
        <f t="shared" si="23"/>
        <v>R0220C0010</v>
      </c>
      <c r="G761" s="4" t="s">
        <v>239</v>
      </c>
      <c r="H761" s="4" t="s">
        <v>243</v>
      </c>
      <c r="I761" s="4"/>
      <c r="J761" s="9" t="s">
        <v>244</v>
      </c>
      <c r="K761" s="4"/>
    </row>
    <row r="762" spans="2:11" x14ac:dyDescent="0.2">
      <c r="B762" s="4" t="str">
        <f t="shared" si="22"/>
        <v>7.3-R0220C0020-1</v>
      </c>
      <c r="C762" s="4">
        <v>7.3</v>
      </c>
      <c r="D762" s="8" t="s">
        <v>64</v>
      </c>
      <c r="E762" s="8" t="s">
        <v>24</v>
      </c>
      <c r="F762" s="4" t="str">
        <f t="shared" si="23"/>
        <v>R0220C0020</v>
      </c>
      <c r="G762" s="4" t="s">
        <v>239</v>
      </c>
      <c r="H762" s="4" t="s">
        <v>243</v>
      </c>
      <c r="I762" s="4"/>
      <c r="J762" s="9" t="s">
        <v>244</v>
      </c>
      <c r="K762" s="4"/>
    </row>
    <row r="763" spans="2:11" x14ac:dyDescent="0.2">
      <c r="B763" s="4" t="str">
        <f t="shared" si="22"/>
        <v>7.3-R0220C0030-1</v>
      </c>
      <c r="C763" s="4">
        <v>7.3</v>
      </c>
      <c r="D763" s="8" t="s">
        <v>64</v>
      </c>
      <c r="E763" s="8" t="s">
        <v>25</v>
      </c>
      <c r="F763" s="4" t="str">
        <f t="shared" si="23"/>
        <v>R0220C0030</v>
      </c>
      <c r="G763" s="4" t="s">
        <v>239</v>
      </c>
      <c r="H763" s="4" t="s">
        <v>243</v>
      </c>
      <c r="I763" s="4"/>
      <c r="J763" s="9" t="s">
        <v>244</v>
      </c>
      <c r="K763" s="4"/>
    </row>
    <row r="764" spans="2:11" x14ac:dyDescent="0.2">
      <c r="B764" s="4" t="str">
        <f t="shared" si="22"/>
        <v>7.3-R0220C0040-1</v>
      </c>
      <c r="C764" s="4">
        <v>7.3</v>
      </c>
      <c r="D764" s="8" t="s">
        <v>64</v>
      </c>
      <c r="E764" s="8" t="s">
        <v>26</v>
      </c>
      <c r="F764" s="4" t="str">
        <f t="shared" si="23"/>
        <v>R0220C0040</v>
      </c>
      <c r="G764" s="4" t="s">
        <v>239</v>
      </c>
      <c r="H764" s="4" t="s">
        <v>243</v>
      </c>
      <c r="I764" s="4"/>
      <c r="J764" s="9" t="s">
        <v>244</v>
      </c>
      <c r="K764" s="4"/>
    </row>
    <row r="765" spans="2:11" x14ac:dyDescent="0.2">
      <c r="B765" s="4" t="str">
        <f t="shared" si="22"/>
        <v>7.3-R0220C0050-1</v>
      </c>
      <c r="C765" s="4">
        <v>7.3</v>
      </c>
      <c r="D765" s="8" t="s">
        <v>64</v>
      </c>
      <c r="E765" s="8" t="s">
        <v>27</v>
      </c>
      <c r="F765" s="4" t="str">
        <f t="shared" si="23"/>
        <v>R0220C0050</v>
      </c>
      <c r="G765" s="4" t="s">
        <v>239</v>
      </c>
      <c r="H765" s="4" t="s">
        <v>243</v>
      </c>
      <c r="I765" s="4"/>
      <c r="J765" s="9" t="s">
        <v>244</v>
      </c>
      <c r="K765" s="4"/>
    </row>
    <row r="766" spans="2:11" x14ac:dyDescent="0.2">
      <c r="B766" s="4" t="str">
        <f t="shared" si="22"/>
        <v>7.3-R0220C0060-1</v>
      </c>
      <c r="C766" s="4">
        <v>7.3</v>
      </c>
      <c r="D766" s="8" t="s">
        <v>64</v>
      </c>
      <c r="E766" s="8" t="s">
        <v>28</v>
      </c>
      <c r="F766" s="4" t="str">
        <f t="shared" si="23"/>
        <v>R0220C0060</v>
      </c>
      <c r="G766" s="4" t="s">
        <v>239</v>
      </c>
      <c r="H766" s="4" t="s">
        <v>243</v>
      </c>
      <c r="I766" s="4"/>
      <c r="J766" s="9" t="s">
        <v>244</v>
      </c>
      <c r="K766" s="4"/>
    </row>
    <row r="767" spans="2:11" x14ac:dyDescent="0.2">
      <c r="B767" s="4" t="str">
        <f t="shared" si="22"/>
        <v>7.3-R0220C0070-1</v>
      </c>
      <c r="C767" s="4">
        <v>7.3</v>
      </c>
      <c r="D767" s="8" t="s">
        <v>64</v>
      </c>
      <c r="E767" s="8" t="s">
        <v>29</v>
      </c>
      <c r="F767" s="4" t="str">
        <f t="shared" si="23"/>
        <v>R0220C0070</v>
      </c>
      <c r="G767" s="4" t="s">
        <v>239</v>
      </c>
      <c r="H767" s="4" t="s">
        <v>243</v>
      </c>
      <c r="I767" s="4"/>
      <c r="J767" s="9" t="s">
        <v>244</v>
      </c>
      <c r="K767" s="4"/>
    </row>
    <row r="768" spans="2:11" x14ac:dyDescent="0.2">
      <c r="B768" s="4" t="str">
        <f t="shared" si="22"/>
        <v>7.3-R0220C0080-1</v>
      </c>
      <c r="C768" s="4">
        <v>7.3</v>
      </c>
      <c r="D768" s="8" t="s">
        <v>64</v>
      </c>
      <c r="E768" s="8" t="s">
        <v>30</v>
      </c>
      <c r="F768" s="4" t="str">
        <f t="shared" si="23"/>
        <v>R0220C0080</v>
      </c>
      <c r="G768" s="4" t="s">
        <v>239</v>
      </c>
      <c r="H768" s="4" t="s">
        <v>243</v>
      </c>
      <c r="I768" s="4"/>
      <c r="J768" s="9" t="s">
        <v>244</v>
      </c>
      <c r="K768" s="4"/>
    </row>
    <row r="769" spans="2:11" x14ac:dyDescent="0.2">
      <c r="B769" s="4" t="str">
        <f t="shared" si="22"/>
        <v>7.3-R0220C0090-1</v>
      </c>
      <c r="C769" s="4">
        <v>7.3</v>
      </c>
      <c r="D769" s="8" t="s">
        <v>64</v>
      </c>
      <c r="E769" s="8" t="s">
        <v>31</v>
      </c>
      <c r="F769" s="4" t="str">
        <f t="shared" si="23"/>
        <v>R0220C0090</v>
      </c>
      <c r="G769" s="4" t="s">
        <v>239</v>
      </c>
      <c r="H769" s="4" t="s">
        <v>243</v>
      </c>
      <c r="I769" s="4"/>
      <c r="J769" s="9" t="s">
        <v>244</v>
      </c>
      <c r="K769" s="4"/>
    </row>
    <row r="770" spans="2:11" x14ac:dyDescent="0.2">
      <c r="B770" s="4" t="str">
        <f t="shared" ref="B770:B833" si="24">+C770&amp;"-"&amp;F770&amp;"-1"</f>
        <v>7.3-R0220C0100-1</v>
      </c>
      <c r="C770" s="4">
        <v>7.3</v>
      </c>
      <c r="D770" s="8" t="s">
        <v>64</v>
      </c>
      <c r="E770" s="8" t="s">
        <v>32</v>
      </c>
      <c r="F770" s="4" t="str">
        <f t="shared" ref="F770:F833" si="25">+"R"&amp;D770&amp;"C"&amp;E770</f>
        <v>R0220C0100</v>
      </c>
      <c r="G770" s="4" t="s">
        <v>239</v>
      </c>
      <c r="H770" s="4" t="s">
        <v>243</v>
      </c>
      <c r="I770" s="4"/>
      <c r="J770" s="9" t="s">
        <v>244</v>
      </c>
      <c r="K770" s="4"/>
    </row>
    <row r="771" spans="2:11" x14ac:dyDescent="0.2">
      <c r="B771" s="4" t="str">
        <f t="shared" si="24"/>
        <v>7.3-R0220C0110-1</v>
      </c>
      <c r="C771" s="4">
        <v>7.3</v>
      </c>
      <c r="D771" s="8" t="s">
        <v>64</v>
      </c>
      <c r="E771" s="8" t="s">
        <v>33</v>
      </c>
      <c r="F771" s="4" t="str">
        <f t="shared" si="25"/>
        <v>R0220C0110</v>
      </c>
      <c r="G771" s="4" t="s">
        <v>239</v>
      </c>
      <c r="H771" s="4" t="s">
        <v>243</v>
      </c>
      <c r="I771" s="4"/>
      <c r="J771" s="9" t="s">
        <v>244</v>
      </c>
      <c r="K771" s="4"/>
    </row>
    <row r="772" spans="2:11" x14ac:dyDescent="0.2">
      <c r="B772" s="4" t="str">
        <f t="shared" si="24"/>
        <v>7.3-R0220C0120-1</v>
      </c>
      <c r="C772" s="4">
        <v>7.3</v>
      </c>
      <c r="D772" s="8" t="s">
        <v>64</v>
      </c>
      <c r="E772" s="8" t="s">
        <v>34</v>
      </c>
      <c r="F772" s="4" t="str">
        <f t="shared" si="25"/>
        <v>R0220C0120</v>
      </c>
      <c r="G772" s="4" t="s">
        <v>239</v>
      </c>
      <c r="H772" s="4" t="s">
        <v>243</v>
      </c>
      <c r="I772" s="4"/>
      <c r="J772" s="9" t="s">
        <v>244</v>
      </c>
      <c r="K772" s="4"/>
    </row>
    <row r="773" spans="2:11" x14ac:dyDescent="0.2">
      <c r="B773" s="4" t="str">
        <f t="shared" si="24"/>
        <v>7.3-R0220C0130-1</v>
      </c>
      <c r="C773" s="4">
        <v>7.3</v>
      </c>
      <c r="D773" s="8" t="s">
        <v>64</v>
      </c>
      <c r="E773" s="8" t="s">
        <v>35</v>
      </c>
      <c r="F773" s="4" t="str">
        <f t="shared" si="25"/>
        <v>R0220C0130</v>
      </c>
      <c r="G773" s="4" t="s">
        <v>239</v>
      </c>
      <c r="H773" s="4" t="s">
        <v>243</v>
      </c>
      <c r="I773" s="4"/>
      <c r="J773" s="9" t="s">
        <v>244</v>
      </c>
      <c r="K773" s="4"/>
    </row>
    <row r="774" spans="2:11" x14ac:dyDescent="0.2">
      <c r="B774" s="4" t="str">
        <f t="shared" si="24"/>
        <v>7.3-R0220C0140-1</v>
      </c>
      <c r="C774" s="4">
        <v>7.3</v>
      </c>
      <c r="D774" s="8" t="s">
        <v>64</v>
      </c>
      <c r="E774" s="8" t="s">
        <v>36</v>
      </c>
      <c r="F774" s="4" t="str">
        <f t="shared" si="25"/>
        <v>R0220C0140</v>
      </c>
      <c r="G774" s="4" t="s">
        <v>239</v>
      </c>
      <c r="H774" s="4" t="s">
        <v>243</v>
      </c>
      <c r="I774" s="4"/>
      <c r="J774" s="9" t="s">
        <v>244</v>
      </c>
      <c r="K774" s="4"/>
    </row>
    <row r="775" spans="2:11" x14ac:dyDescent="0.2">
      <c r="B775" s="4" t="str">
        <f t="shared" si="24"/>
        <v>7.3-R0220C0150-1</v>
      </c>
      <c r="C775" s="4">
        <v>7.3</v>
      </c>
      <c r="D775" s="8" t="s">
        <v>64</v>
      </c>
      <c r="E775" s="8" t="s">
        <v>37</v>
      </c>
      <c r="F775" s="4" t="str">
        <f t="shared" si="25"/>
        <v>R0220C0150</v>
      </c>
      <c r="G775" s="4" t="s">
        <v>239</v>
      </c>
      <c r="H775" s="4" t="s">
        <v>243</v>
      </c>
      <c r="I775" s="4"/>
      <c r="J775" s="9" t="s">
        <v>244</v>
      </c>
      <c r="K775" s="4"/>
    </row>
    <row r="776" spans="2:11" x14ac:dyDescent="0.2">
      <c r="B776" s="4" t="str">
        <f t="shared" si="24"/>
        <v>7.3-R0220C0160-1</v>
      </c>
      <c r="C776" s="4">
        <v>7.3</v>
      </c>
      <c r="D776" s="8" t="s">
        <v>64</v>
      </c>
      <c r="E776" s="8" t="s">
        <v>38</v>
      </c>
      <c r="F776" s="4" t="str">
        <f t="shared" si="25"/>
        <v>R0220C0160</v>
      </c>
      <c r="G776" s="4" t="s">
        <v>239</v>
      </c>
      <c r="H776" s="4" t="s">
        <v>243</v>
      </c>
      <c r="I776" s="4"/>
      <c r="J776" s="9" t="s">
        <v>244</v>
      </c>
      <c r="K776" s="4"/>
    </row>
    <row r="777" spans="2:11" x14ac:dyDescent="0.2">
      <c r="B777" s="4" t="str">
        <f t="shared" si="24"/>
        <v>7.3-R0220C0170-1</v>
      </c>
      <c r="C777" s="4">
        <v>7.3</v>
      </c>
      <c r="D777" s="8" t="s">
        <v>64</v>
      </c>
      <c r="E777" s="8" t="s">
        <v>39</v>
      </c>
      <c r="F777" s="4" t="str">
        <f t="shared" si="25"/>
        <v>R0220C0170</v>
      </c>
      <c r="G777" s="4" t="s">
        <v>239</v>
      </c>
      <c r="H777" s="4" t="s">
        <v>243</v>
      </c>
      <c r="I777" s="4"/>
      <c r="J777" s="9" t="s">
        <v>244</v>
      </c>
      <c r="K777" s="4"/>
    </row>
    <row r="778" spans="2:11" x14ac:dyDescent="0.2">
      <c r="B778" s="4" t="str">
        <f t="shared" si="24"/>
        <v>7.3-R0220C0180-1</v>
      </c>
      <c r="C778" s="4">
        <v>7.3</v>
      </c>
      <c r="D778" s="8" t="s">
        <v>64</v>
      </c>
      <c r="E778" s="8" t="s">
        <v>56</v>
      </c>
      <c r="F778" s="4" t="str">
        <f t="shared" si="25"/>
        <v>R0220C0180</v>
      </c>
      <c r="G778" s="4" t="s">
        <v>239</v>
      </c>
      <c r="H778" s="4" t="s">
        <v>243</v>
      </c>
      <c r="I778" s="4"/>
      <c r="J778" s="9" t="s">
        <v>244</v>
      </c>
      <c r="K778" s="4"/>
    </row>
    <row r="779" spans="2:11" x14ac:dyDescent="0.2">
      <c r="B779" s="4" t="str">
        <f t="shared" si="24"/>
        <v>7.3-R0220C0190-1</v>
      </c>
      <c r="C779" s="4">
        <v>7.3</v>
      </c>
      <c r="D779" s="8" t="s">
        <v>64</v>
      </c>
      <c r="E779" s="8" t="s">
        <v>58</v>
      </c>
      <c r="F779" s="4" t="str">
        <f t="shared" si="25"/>
        <v>R0220C0190</v>
      </c>
      <c r="G779" s="4" t="s">
        <v>239</v>
      </c>
      <c r="H779" s="4" t="s">
        <v>243</v>
      </c>
      <c r="I779" s="4"/>
      <c r="J779" s="9" t="s">
        <v>244</v>
      </c>
      <c r="K779" s="4"/>
    </row>
    <row r="780" spans="2:11" x14ac:dyDescent="0.2">
      <c r="B780" s="4" t="str">
        <f t="shared" si="24"/>
        <v>7.3-R0220C0200-1</v>
      </c>
      <c r="C780" s="4">
        <v>7.3</v>
      </c>
      <c r="D780" s="8" t="s">
        <v>64</v>
      </c>
      <c r="E780" s="8" t="s">
        <v>60</v>
      </c>
      <c r="F780" s="4" t="str">
        <f t="shared" si="25"/>
        <v>R0220C0200</v>
      </c>
      <c r="G780" s="4" t="s">
        <v>239</v>
      </c>
      <c r="H780" s="4" t="s">
        <v>243</v>
      </c>
      <c r="I780" s="4"/>
      <c r="J780" s="9" t="s">
        <v>244</v>
      </c>
      <c r="K780" s="4"/>
    </row>
    <row r="781" spans="2:11" x14ac:dyDescent="0.2">
      <c r="B781" s="4" t="str">
        <f t="shared" si="24"/>
        <v>7.3-R0220C0210-1</v>
      </c>
      <c r="C781" s="4">
        <v>7.3</v>
      </c>
      <c r="D781" s="8" t="s">
        <v>64</v>
      </c>
      <c r="E781" s="8" t="s">
        <v>62</v>
      </c>
      <c r="F781" s="4" t="str">
        <f t="shared" si="25"/>
        <v>R0220C0210</v>
      </c>
      <c r="G781" s="4" t="s">
        <v>239</v>
      </c>
      <c r="H781" s="4" t="s">
        <v>243</v>
      </c>
      <c r="I781" s="4"/>
      <c r="J781" s="9" t="s">
        <v>244</v>
      </c>
      <c r="K781" s="4"/>
    </row>
    <row r="782" spans="2:11" x14ac:dyDescent="0.2">
      <c r="B782" s="4" t="str">
        <f t="shared" si="24"/>
        <v>7.3-R0220C0220-1</v>
      </c>
      <c r="C782" s="4">
        <v>7.3</v>
      </c>
      <c r="D782" s="8" t="s">
        <v>64</v>
      </c>
      <c r="E782" s="8" t="s">
        <v>64</v>
      </c>
      <c r="F782" s="4" t="str">
        <f t="shared" si="25"/>
        <v>R0220C0220</v>
      </c>
      <c r="G782" s="4" t="s">
        <v>239</v>
      </c>
      <c r="H782" s="4" t="s">
        <v>243</v>
      </c>
      <c r="I782" s="4"/>
      <c r="J782" s="9" t="s">
        <v>244</v>
      </c>
      <c r="K782" s="4"/>
    </row>
    <row r="783" spans="2:11" x14ac:dyDescent="0.2">
      <c r="B783" s="4" t="str">
        <f t="shared" si="24"/>
        <v>7.3-R0220C0230-1</v>
      </c>
      <c r="C783" s="4">
        <v>7.3</v>
      </c>
      <c r="D783" s="8" t="s">
        <v>64</v>
      </c>
      <c r="E783" s="8" t="s">
        <v>66</v>
      </c>
      <c r="F783" s="4" t="str">
        <f t="shared" si="25"/>
        <v>R0220C0230</v>
      </c>
      <c r="G783" s="4" t="s">
        <v>239</v>
      </c>
      <c r="H783" s="4" t="s">
        <v>243</v>
      </c>
      <c r="I783" s="4"/>
      <c r="J783" s="9" t="s">
        <v>244</v>
      </c>
      <c r="K783" s="4"/>
    </row>
    <row r="784" spans="2:11" x14ac:dyDescent="0.2">
      <c r="B784" s="4" t="str">
        <f t="shared" si="24"/>
        <v>7.3-R0220C0240-1</v>
      </c>
      <c r="C784" s="4">
        <v>7.3</v>
      </c>
      <c r="D784" s="8" t="s">
        <v>64</v>
      </c>
      <c r="E784" s="8" t="s">
        <v>68</v>
      </c>
      <c r="F784" s="4" t="str">
        <f t="shared" si="25"/>
        <v>R0220C0240</v>
      </c>
      <c r="G784" s="4" t="s">
        <v>239</v>
      </c>
      <c r="H784" s="4" t="s">
        <v>243</v>
      </c>
      <c r="I784" s="4"/>
      <c r="J784" s="9" t="s">
        <v>244</v>
      </c>
      <c r="K784" s="4"/>
    </row>
    <row r="785" spans="2:11" x14ac:dyDescent="0.2">
      <c r="B785" s="4" t="str">
        <f t="shared" si="24"/>
        <v>7.3-R0220C0250-1</v>
      </c>
      <c r="C785" s="4">
        <v>7.3</v>
      </c>
      <c r="D785" s="8" t="s">
        <v>64</v>
      </c>
      <c r="E785" s="8" t="s">
        <v>70</v>
      </c>
      <c r="F785" s="4" t="str">
        <f t="shared" si="25"/>
        <v>R0220C0250</v>
      </c>
      <c r="G785" s="4" t="s">
        <v>239</v>
      </c>
      <c r="H785" s="4" t="s">
        <v>242</v>
      </c>
      <c r="I785" s="4"/>
      <c r="J785" s="4"/>
      <c r="K785" s="4"/>
    </row>
    <row r="786" spans="2:11" x14ac:dyDescent="0.2">
      <c r="B786" s="4" t="str">
        <f t="shared" si="24"/>
        <v>7.3-R0220C0260-1</v>
      </c>
      <c r="C786" s="4">
        <v>7.3</v>
      </c>
      <c r="D786" s="8" t="s">
        <v>64</v>
      </c>
      <c r="E786" s="8" t="s">
        <v>72</v>
      </c>
      <c r="F786" s="4" t="str">
        <f t="shared" si="25"/>
        <v>R0220C0260</v>
      </c>
      <c r="G786" s="4" t="s">
        <v>239</v>
      </c>
      <c r="H786" s="4" t="s">
        <v>242</v>
      </c>
      <c r="I786" s="4"/>
      <c r="J786" s="4"/>
      <c r="K786" s="4"/>
    </row>
    <row r="787" spans="2:11" x14ac:dyDescent="0.2">
      <c r="B787" s="4" t="str">
        <f t="shared" si="24"/>
        <v>7.3-R0220C0270-1</v>
      </c>
      <c r="C787" s="4">
        <v>7.3</v>
      </c>
      <c r="D787" s="8" t="s">
        <v>64</v>
      </c>
      <c r="E787" s="8" t="s">
        <v>74</v>
      </c>
      <c r="F787" s="4" t="str">
        <f t="shared" si="25"/>
        <v>R0220C0270</v>
      </c>
      <c r="G787" s="4" t="s">
        <v>239</v>
      </c>
      <c r="H787" s="4" t="s">
        <v>242</v>
      </c>
      <c r="I787" s="4"/>
      <c r="J787" s="4"/>
      <c r="K787" s="4"/>
    </row>
    <row r="788" spans="2:11" x14ac:dyDescent="0.2">
      <c r="B788" s="4" t="str">
        <f t="shared" si="24"/>
        <v>7.3-R0220C0280-1</v>
      </c>
      <c r="C788" s="4">
        <v>7.3</v>
      </c>
      <c r="D788" s="8" t="s">
        <v>64</v>
      </c>
      <c r="E788" s="8" t="s">
        <v>76</v>
      </c>
      <c r="F788" s="4" t="str">
        <f t="shared" si="25"/>
        <v>R0220C0280</v>
      </c>
      <c r="G788" s="4" t="s">
        <v>239</v>
      </c>
      <c r="H788" s="4" t="s">
        <v>242</v>
      </c>
      <c r="I788" s="4"/>
      <c r="J788" s="4"/>
      <c r="K788" s="4"/>
    </row>
    <row r="789" spans="2:11" x14ac:dyDescent="0.2">
      <c r="B789" s="4" t="str">
        <f t="shared" si="24"/>
        <v>7.3-R0220C0290-1</v>
      </c>
      <c r="C789" s="4">
        <v>7.3</v>
      </c>
      <c r="D789" s="8" t="s">
        <v>64</v>
      </c>
      <c r="E789" s="8" t="s">
        <v>78</v>
      </c>
      <c r="F789" s="4" t="str">
        <f t="shared" si="25"/>
        <v>R0220C0290</v>
      </c>
      <c r="G789" s="4" t="s">
        <v>239</v>
      </c>
      <c r="H789" s="4" t="s">
        <v>242</v>
      </c>
      <c r="I789" s="4"/>
      <c r="J789" s="4"/>
      <c r="K789" s="4"/>
    </row>
    <row r="790" spans="2:11" x14ac:dyDescent="0.2">
      <c r="B790" s="4" t="str">
        <f t="shared" si="24"/>
        <v>7.3-R0220C0300-1</v>
      </c>
      <c r="C790" s="4">
        <v>7.3</v>
      </c>
      <c r="D790" s="8" t="s">
        <v>64</v>
      </c>
      <c r="E790" s="8" t="s">
        <v>81</v>
      </c>
      <c r="F790" s="4" t="str">
        <f t="shared" si="25"/>
        <v>R0220C0300</v>
      </c>
      <c r="G790" s="4" t="s">
        <v>239</v>
      </c>
      <c r="H790" s="4" t="s">
        <v>242</v>
      </c>
      <c r="I790" s="4"/>
      <c r="J790" s="4"/>
      <c r="K790" s="4"/>
    </row>
    <row r="791" spans="2:11" x14ac:dyDescent="0.2">
      <c r="B791" s="4" t="str">
        <f t="shared" si="24"/>
        <v>7.3-R0220C0310-1</v>
      </c>
      <c r="C791" s="4">
        <v>7.3</v>
      </c>
      <c r="D791" s="8" t="s">
        <v>64</v>
      </c>
      <c r="E791" s="8" t="s">
        <v>84</v>
      </c>
      <c r="F791" s="4" t="str">
        <f t="shared" si="25"/>
        <v>R0220C0310</v>
      </c>
      <c r="G791" s="4" t="s">
        <v>239</v>
      </c>
      <c r="H791" s="4" t="s">
        <v>242</v>
      </c>
      <c r="I791" s="4"/>
      <c r="J791" s="4"/>
      <c r="K791" s="4"/>
    </row>
    <row r="792" spans="2:11" x14ac:dyDescent="0.2">
      <c r="B792" s="4" t="str">
        <f t="shared" si="24"/>
        <v>7.3-R0220C0320-1</v>
      </c>
      <c r="C792" s="4">
        <v>7.3</v>
      </c>
      <c r="D792" s="8" t="s">
        <v>64</v>
      </c>
      <c r="E792" s="8" t="s">
        <v>85</v>
      </c>
      <c r="F792" s="4" t="str">
        <f t="shared" si="25"/>
        <v>R0220C0320</v>
      </c>
      <c r="G792" s="4" t="s">
        <v>239</v>
      </c>
      <c r="H792" s="4" t="s">
        <v>242</v>
      </c>
      <c r="I792" s="4"/>
      <c r="J792" s="4"/>
      <c r="K792" s="4"/>
    </row>
    <row r="793" spans="2:11" x14ac:dyDescent="0.2">
      <c r="B793" s="4" t="str">
        <f t="shared" si="24"/>
        <v>7.3-R0220C0330-1</v>
      </c>
      <c r="C793" s="4">
        <v>7.3</v>
      </c>
      <c r="D793" s="8" t="s">
        <v>64</v>
      </c>
      <c r="E793" s="8" t="s">
        <v>86</v>
      </c>
      <c r="F793" s="4" t="str">
        <f t="shared" si="25"/>
        <v>R0220C0330</v>
      </c>
      <c r="G793" s="4" t="s">
        <v>239</v>
      </c>
      <c r="H793" s="4" t="s">
        <v>242</v>
      </c>
      <c r="I793" s="4"/>
      <c r="J793" s="4"/>
      <c r="K793" s="4"/>
    </row>
    <row r="794" spans="2:11" x14ac:dyDescent="0.2">
      <c r="B794" s="4" t="str">
        <f t="shared" si="24"/>
        <v>7.3-R0220C0340-1</v>
      </c>
      <c r="C794" s="4">
        <v>7.3</v>
      </c>
      <c r="D794" s="8" t="s">
        <v>64</v>
      </c>
      <c r="E794" s="8" t="s">
        <v>88</v>
      </c>
      <c r="F794" s="4" t="str">
        <f t="shared" si="25"/>
        <v>R0220C0340</v>
      </c>
      <c r="G794" s="4" t="s">
        <v>239</v>
      </c>
      <c r="H794" s="4" t="s">
        <v>242</v>
      </c>
      <c r="I794" s="4"/>
      <c r="J794" s="4"/>
      <c r="K794" s="4"/>
    </row>
    <row r="795" spans="2:11" x14ac:dyDescent="0.2">
      <c r="B795" s="4" t="str">
        <f t="shared" si="24"/>
        <v>7.3-R0220C0350-1</v>
      </c>
      <c r="C795" s="4">
        <v>7.3</v>
      </c>
      <c r="D795" s="8" t="s">
        <v>64</v>
      </c>
      <c r="E795" s="8" t="s">
        <v>90</v>
      </c>
      <c r="F795" s="4" t="str">
        <f t="shared" si="25"/>
        <v>R0220C0350</v>
      </c>
      <c r="G795" s="4" t="s">
        <v>239</v>
      </c>
      <c r="H795" s="4" t="s">
        <v>242</v>
      </c>
      <c r="I795" s="4"/>
      <c r="J795" s="4"/>
      <c r="K795" s="4"/>
    </row>
    <row r="796" spans="2:11" x14ac:dyDescent="0.2">
      <c r="B796" s="4" t="str">
        <f t="shared" si="24"/>
        <v>7.3-R0220C0360-1</v>
      </c>
      <c r="C796" s="4">
        <v>7.3</v>
      </c>
      <c r="D796" s="8" t="s">
        <v>64</v>
      </c>
      <c r="E796" s="8" t="s">
        <v>92</v>
      </c>
      <c r="F796" s="4" t="str">
        <f t="shared" si="25"/>
        <v>R0220C0360</v>
      </c>
      <c r="G796" s="4" t="s">
        <v>239</v>
      </c>
      <c r="H796" s="4" t="s">
        <v>242</v>
      </c>
      <c r="I796" s="4"/>
      <c r="J796" s="4"/>
      <c r="K796" s="4"/>
    </row>
    <row r="797" spans="2:11" x14ac:dyDescent="0.2">
      <c r="B797" s="4" t="str">
        <f t="shared" si="24"/>
        <v>7.3-R0220C0370-1</v>
      </c>
      <c r="C797" s="4">
        <v>7.3</v>
      </c>
      <c r="D797" s="8" t="s">
        <v>64</v>
      </c>
      <c r="E797" s="8" t="s">
        <v>94</v>
      </c>
      <c r="F797" s="4" t="str">
        <f t="shared" si="25"/>
        <v>R0220C0370</v>
      </c>
      <c r="G797" s="4" t="s">
        <v>239</v>
      </c>
      <c r="H797" s="4" t="s">
        <v>242</v>
      </c>
      <c r="I797" s="4"/>
      <c r="J797" s="4"/>
      <c r="K797" s="4"/>
    </row>
    <row r="798" spans="2:11" x14ac:dyDescent="0.2">
      <c r="B798" s="4" t="str">
        <f t="shared" si="24"/>
        <v>7.3-R0220C0380-1</v>
      </c>
      <c r="C798" s="4">
        <v>7.3</v>
      </c>
      <c r="D798" s="8" t="s">
        <v>64</v>
      </c>
      <c r="E798" s="8" t="s">
        <v>96</v>
      </c>
      <c r="F798" s="4" t="str">
        <f t="shared" si="25"/>
        <v>R0220C0380</v>
      </c>
      <c r="G798" s="4" t="s">
        <v>239</v>
      </c>
      <c r="H798" s="4" t="s">
        <v>242</v>
      </c>
      <c r="I798" s="4"/>
      <c r="J798" s="4"/>
      <c r="K798" s="4"/>
    </row>
    <row r="799" spans="2:11" x14ac:dyDescent="0.2">
      <c r="B799" s="4" t="str">
        <f t="shared" si="24"/>
        <v>7.3-R0220C0390-1</v>
      </c>
      <c r="C799" s="4">
        <v>7.3</v>
      </c>
      <c r="D799" s="8" t="s">
        <v>64</v>
      </c>
      <c r="E799" s="8" t="s">
        <v>98</v>
      </c>
      <c r="F799" s="4" t="str">
        <f t="shared" si="25"/>
        <v>R0220C0390</v>
      </c>
      <c r="G799" s="4" t="s">
        <v>239</v>
      </c>
      <c r="H799" s="4" t="s">
        <v>242</v>
      </c>
      <c r="I799" s="4"/>
      <c r="J799" s="4"/>
      <c r="K799" s="4"/>
    </row>
    <row r="800" spans="2:11" x14ac:dyDescent="0.2">
      <c r="B800" s="4" t="str">
        <f t="shared" si="24"/>
        <v>7.3-R0220C0400-1</v>
      </c>
      <c r="C800" s="4">
        <v>7.3</v>
      </c>
      <c r="D800" s="8" t="s">
        <v>64</v>
      </c>
      <c r="E800" s="8" t="s">
        <v>100</v>
      </c>
      <c r="F800" s="4" t="str">
        <f t="shared" si="25"/>
        <v>R0220C0400</v>
      </c>
      <c r="G800" s="4" t="s">
        <v>239</v>
      </c>
      <c r="H800" s="4" t="s">
        <v>242</v>
      </c>
      <c r="I800" s="4"/>
      <c r="J800" s="4"/>
      <c r="K800" s="4"/>
    </row>
    <row r="801" spans="2:11" x14ac:dyDescent="0.2">
      <c r="B801" s="4" t="str">
        <f t="shared" si="24"/>
        <v>7.3-R0220C0410-1</v>
      </c>
      <c r="C801" s="4">
        <v>7.3</v>
      </c>
      <c r="D801" s="8" t="s">
        <v>64</v>
      </c>
      <c r="E801" s="8" t="s">
        <v>102</v>
      </c>
      <c r="F801" s="4" t="str">
        <f t="shared" si="25"/>
        <v>R0220C0410</v>
      </c>
      <c r="G801" s="4" t="s">
        <v>239</v>
      </c>
      <c r="H801" s="4" t="s">
        <v>242</v>
      </c>
      <c r="I801" s="4"/>
      <c r="J801" s="4"/>
      <c r="K801" s="4"/>
    </row>
    <row r="802" spans="2:11" x14ac:dyDescent="0.2">
      <c r="B802" s="4" t="str">
        <f t="shared" si="24"/>
        <v>7.3-R0220C0420-1</v>
      </c>
      <c r="C802" s="4">
        <v>7.3</v>
      </c>
      <c r="D802" s="8" t="s">
        <v>64</v>
      </c>
      <c r="E802" s="8" t="s">
        <v>104</v>
      </c>
      <c r="F802" s="4" t="str">
        <f t="shared" si="25"/>
        <v>R0220C0420</v>
      </c>
      <c r="G802" s="4" t="s">
        <v>239</v>
      </c>
      <c r="H802" s="4" t="s">
        <v>242</v>
      </c>
      <c r="I802" s="4"/>
      <c r="J802" s="4"/>
      <c r="K802" s="4"/>
    </row>
    <row r="803" spans="2:11" x14ac:dyDescent="0.2">
      <c r="B803" s="4" t="str">
        <f t="shared" si="24"/>
        <v>7.3-R0230C0010-1</v>
      </c>
      <c r="C803" s="4">
        <v>7.3</v>
      </c>
      <c r="D803" s="8" t="s">
        <v>66</v>
      </c>
      <c r="E803" s="8" t="s">
        <v>8</v>
      </c>
      <c r="F803" s="4" t="str">
        <f t="shared" si="25"/>
        <v>R0230C0010</v>
      </c>
      <c r="G803" s="4" t="s">
        <v>239</v>
      </c>
      <c r="H803" s="4" t="s">
        <v>243</v>
      </c>
      <c r="I803" s="4"/>
      <c r="J803" s="9" t="s">
        <v>244</v>
      </c>
      <c r="K803" s="4"/>
    </row>
    <row r="804" spans="2:11" x14ac:dyDescent="0.2">
      <c r="B804" s="4" t="str">
        <f t="shared" si="24"/>
        <v>7.3-R0230C0020-1</v>
      </c>
      <c r="C804" s="4">
        <v>7.3</v>
      </c>
      <c r="D804" s="8" t="s">
        <v>66</v>
      </c>
      <c r="E804" s="8" t="s">
        <v>24</v>
      </c>
      <c r="F804" s="4" t="str">
        <f t="shared" si="25"/>
        <v>R0230C0020</v>
      </c>
      <c r="G804" s="4" t="s">
        <v>239</v>
      </c>
      <c r="H804" s="4" t="s">
        <v>243</v>
      </c>
      <c r="I804" s="4"/>
      <c r="J804" s="9" t="s">
        <v>244</v>
      </c>
      <c r="K804" s="4"/>
    </row>
    <row r="805" spans="2:11" x14ac:dyDescent="0.2">
      <c r="B805" s="4" t="str">
        <f t="shared" si="24"/>
        <v>7.3-R0230C0030-1</v>
      </c>
      <c r="C805" s="4">
        <v>7.3</v>
      </c>
      <c r="D805" s="8" t="s">
        <v>66</v>
      </c>
      <c r="E805" s="8" t="s">
        <v>25</v>
      </c>
      <c r="F805" s="4" t="str">
        <f t="shared" si="25"/>
        <v>R0230C0030</v>
      </c>
      <c r="G805" s="4" t="s">
        <v>239</v>
      </c>
      <c r="H805" s="4" t="s">
        <v>243</v>
      </c>
      <c r="I805" s="4"/>
      <c r="J805" s="9" t="s">
        <v>244</v>
      </c>
      <c r="K805" s="4"/>
    </row>
    <row r="806" spans="2:11" x14ac:dyDescent="0.2">
      <c r="B806" s="4" t="str">
        <f t="shared" si="24"/>
        <v>7.3-R0230C0040-1</v>
      </c>
      <c r="C806" s="4">
        <v>7.3</v>
      </c>
      <c r="D806" s="8" t="s">
        <v>66</v>
      </c>
      <c r="E806" s="8" t="s">
        <v>26</v>
      </c>
      <c r="F806" s="4" t="str">
        <f t="shared" si="25"/>
        <v>R0230C0040</v>
      </c>
      <c r="G806" s="4" t="s">
        <v>239</v>
      </c>
      <c r="H806" s="4" t="s">
        <v>243</v>
      </c>
      <c r="I806" s="4"/>
      <c r="J806" s="9" t="s">
        <v>244</v>
      </c>
      <c r="K806" s="4"/>
    </row>
    <row r="807" spans="2:11" x14ac:dyDescent="0.2">
      <c r="B807" s="4" t="str">
        <f t="shared" si="24"/>
        <v>7.3-R0230C0050-1</v>
      </c>
      <c r="C807" s="4">
        <v>7.3</v>
      </c>
      <c r="D807" s="8" t="s">
        <v>66</v>
      </c>
      <c r="E807" s="8" t="s">
        <v>27</v>
      </c>
      <c r="F807" s="4" t="str">
        <f t="shared" si="25"/>
        <v>R0230C0050</v>
      </c>
      <c r="G807" s="4" t="s">
        <v>239</v>
      </c>
      <c r="H807" s="4" t="s">
        <v>243</v>
      </c>
      <c r="I807" s="4"/>
      <c r="J807" s="9" t="s">
        <v>244</v>
      </c>
      <c r="K807" s="4"/>
    </row>
    <row r="808" spans="2:11" x14ac:dyDescent="0.2">
      <c r="B808" s="4" t="str">
        <f t="shared" si="24"/>
        <v>7.3-R0230C0060-1</v>
      </c>
      <c r="C808" s="4">
        <v>7.3</v>
      </c>
      <c r="D808" s="8" t="s">
        <v>66</v>
      </c>
      <c r="E808" s="8" t="s">
        <v>28</v>
      </c>
      <c r="F808" s="4" t="str">
        <f t="shared" si="25"/>
        <v>R0230C0060</v>
      </c>
      <c r="G808" s="4" t="s">
        <v>239</v>
      </c>
      <c r="H808" s="4" t="s">
        <v>243</v>
      </c>
      <c r="I808" s="4"/>
      <c r="J808" s="9" t="s">
        <v>244</v>
      </c>
      <c r="K808" s="4"/>
    </row>
    <row r="809" spans="2:11" x14ac:dyDescent="0.2">
      <c r="B809" s="4" t="str">
        <f t="shared" si="24"/>
        <v>7.3-R0230C0070-1</v>
      </c>
      <c r="C809" s="4">
        <v>7.3</v>
      </c>
      <c r="D809" s="8" t="s">
        <v>66</v>
      </c>
      <c r="E809" s="8" t="s">
        <v>29</v>
      </c>
      <c r="F809" s="4" t="str">
        <f t="shared" si="25"/>
        <v>R0230C0070</v>
      </c>
      <c r="G809" s="4" t="s">
        <v>239</v>
      </c>
      <c r="H809" s="4" t="s">
        <v>243</v>
      </c>
      <c r="I809" s="4"/>
      <c r="J809" s="9" t="s">
        <v>244</v>
      </c>
      <c r="K809" s="4"/>
    </row>
    <row r="810" spans="2:11" x14ac:dyDescent="0.2">
      <c r="B810" s="4" t="str">
        <f t="shared" si="24"/>
        <v>7.3-R0230C0080-1</v>
      </c>
      <c r="C810" s="4">
        <v>7.3</v>
      </c>
      <c r="D810" s="8" t="s">
        <v>66</v>
      </c>
      <c r="E810" s="8" t="s">
        <v>30</v>
      </c>
      <c r="F810" s="4" t="str">
        <f t="shared" si="25"/>
        <v>R0230C0080</v>
      </c>
      <c r="G810" s="4" t="s">
        <v>239</v>
      </c>
      <c r="H810" s="4" t="s">
        <v>243</v>
      </c>
      <c r="I810" s="4"/>
      <c r="J810" s="9" t="s">
        <v>244</v>
      </c>
      <c r="K810" s="4"/>
    </row>
    <row r="811" spans="2:11" x14ac:dyDescent="0.2">
      <c r="B811" s="4" t="str">
        <f t="shared" si="24"/>
        <v>7.3-R0230C0090-1</v>
      </c>
      <c r="C811" s="4">
        <v>7.3</v>
      </c>
      <c r="D811" s="8" t="s">
        <v>66</v>
      </c>
      <c r="E811" s="8" t="s">
        <v>31</v>
      </c>
      <c r="F811" s="4" t="str">
        <f t="shared" si="25"/>
        <v>R0230C0090</v>
      </c>
      <c r="G811" s="4" t="s">
        <v>239</v>
      </c>
      <c r="H811" s="4" t="s">
        <v>243</v>
      </c>
      <c r="I811" s="4"/>
      <c r="J811" s="9" t="s">
        <v>244</v>
      </c>
      <c r="K811" s="4"/>
    </row>
    <row r="812" spans="2:11" x14ac:dyDescent="0.2">
      <c r="B812" s="4" t="str">
        <f t="shared" si="24"/>
        <v>7.3-R0230C0100-1</v>
      </c>
      <c r="C812" s="4">
        <v>7.3</v>
      </c>
      <c r="D812" s="8" t="s">
        <v>66</v>
      </c>
      <c r="E812" s="8" t="s">
        <v>32</v>
      </c>
      <c r="F812" s="4" t="str">
        <f t="shared" si="25"/>
        <v>R0230C0100</v>
      </c>
      <c r="G812" s="4" t="s">
        <v>239</v>
      </c>
      <c r="H812" s="4" t="s">
        <v>243</v>
      </c>
      <c r="I812" s="4"/>
      <c r="J812" s="9" t="s">
        <v>244</v>
      </c>
      <c r="K812" s="4"/>
    </row>
    <row r="813" spans="2:11" x14ac:dyDescent="0.2">
      <c r="B813" s="4" t="str">
        <f t="shared" si="24"/>
        <v>7.3-R0230C0110-1</v>
      </c>
      <c r="C813" s="4">
        <v>7.3</v>
      </c>
      <c r="D813" s="8" t="s">
        <v>66</v>
      </c>
      <c r="E813" s="8" t="s">
        <v>33</v>
      </c>
      <c r="F813" s="4" t="str">
        <f t="shared" si="25"/>
        <v>R0230C0110</v>
      </c>
      <c r="G813" s="4" t="s">
        <v>239</v>
      </c>
      <c r="H813" s="4" t="s">
        <v>243</v>
      </c>
      <c r="I813" s="4"/>
      <c r="J813" s="9" t="s">
        <v>244</v>
      </c>
      <c r="K813" s="4"/>
    </row>
    <row r="814" spans="2:11" x14ac:dyDescent="0.2">
      <c r="B814" s="4" t="str">
        <f t="shared" si="24"/>
        <v>7.3-R0230C0120-1</v>
      </c>
      <c r="C814" s="4">
        <v>7.3</v>
      </c>
      <c r="D814" s="8" t="s">
        <v>66</v>
      </c>
      <c r="E814" s="8" t="s">
        <v>34</v>
      </c>
      <c r="F814" s="4" t="str">
        <f t="shared" si="25"/>
        <v>R0230C0120</v>
      </c>
      <c r="G814" s="4" t="s">
        <v>239</v>
      </c>
      <c r="H814" s="4" t="s">
        <v>243</v>
      </c>
      <c r="I814" s="4"/>
      <c r="J814" s="9" t="s">
        <v>244</v>
      </c>
      <c r="K814" s="4"/>
    </row>
    <row r="815" spans="2:11" x14ac:dyDescent="0.2">
      <c r="B815" s="4" t="str">
        <f t="shared" si="24"/>
        <v>7.3-R0230C0130-1</v>
      </c>
      <c r="C815" s="4">
        <v>7.3</v>
      </c>
      <c r="D815" s="8" t="s">
        <v>66</v>
      </c>
      <c r="E815" s="8" t="s">
        <v>35</v>
      </c>
      <c r="F815" s="4" t="str">
        <f t="shared" si="25"/>
        <v>R0230C0130</v>
      </c>
      <c r="G815" s="4" t="s">
        <v>239</v>
      </c>
      <c r="H815" s="4" t="s">
        <v>243</v>
      </c>
      <c r="I815" s="4"/>
      <c r="J815" s="9" t="s">
        <v>244</v>
      </c>
      <c r="K815" s="4"/>
    </row>
    <row r="816" spans="2:11" x14ac:dyDescent="0.2">
      <c r="B816" s="4" t="str">
        <f t="shared" si="24"/>
        <v>7.3-R0230C0140-1</v>
      </c>
      <c r="C816" s="4">
        <v>7.3</v>
      </c>
      <c r="D816" s="8" t="s">
        <v>66</v>
      </c>
      <c r="E816" s="8" t="s">
        <v>36</v>
      </c>
      <c r="F816" s="4" t="str">
        <f t="shared" si="25"/>
        <v>R0230C0140</v>
      </c>
      <c r="G816" s="4" t="s">
        <v>239</v>
      </c>
      <c r="H816" s="4" t="s">
        <v>243</v>
      </c>
      <c r="I816" s="4"/>
      <c r="J816" s="9" t="s">
        <v>244</v>
      </c>
      <c r="K816" s="4"/>
    </row>
    <row r="817" spans="2:11" x14ac:dyDescent="0.2">
      <c r="B817" s="4" t="str">
        <f t="shared" si="24"/>
        <v>7.3-R0230C0150-1</v>
      </c>
      <c r="C817" s="4">
        <v>7.3</v>
      </c>
      <c r="D817" s="8" t="s">
        <v>66</v>
      </c>
      <c r="E817" s="8" t="s">
        <v>37</v>
      </c>
      <c r="F817" s="4" t="str">
        <f t="shared" si="25"/>
        <v>R0230C0150</v>
      </c>
      <c r="G817" s="4" t="s">
        <v>239</v>
      </c>
      <c r="H817" s="4" t="s">
        <v>243</v>
      </c>
      <c r="I817" s="4"/>
      <c r="J817" s="9" t="s">
        <v>244</v>
      </c>
      <c r="K817" s="4"/>
    </row>
    <row r="818" spans="2:11" x14ac:dyDescent="0.2">
      <c r="B818" s="4" t="str">
        <f t="shared" si="24"/>
        <v>7.3-R0230C0160-1</v>
      </c>
      <c r="C818" s="4">
        <v>7.3</v>
      </c>
      <c r="D818" s="8" t="s">
        <v>66</v>
      </c>
      <c r="E818" s="8" t="s">
        <v>38</v>
      </c>
      <c r="F818" s="4" t="str">
        <f t="shared" si="25"/>
        <v>R0230C0160</v>
      </c>
      <c r="G818" s="4" t="s">
        <v>239</v>
      </c>
      <c r="H818" s="4" t="s">
        <v>243</v>
      </c>
      <c r="I818" s="4"/>
      <c r="J818" s="9" t="s">
        <v>244</v>
      </c>
      <c r="K818" s="4"/>
    </row>
    <row r="819" spans="2:11" x14ac:dyDescent="0.2">
      <c r="B819" s="4" t="str">
        <f t="shared" si="24"/>
        <v>7.3-R0230C0170-1</v>
      </c>
      <c r="C819" s="4">
        <v>7.3</v>
      </c>
      <c r="D819" s="8" t="s">
        <v>66</v>
      </c>
      <c r="E819" s="8" t="s">
        <v>39</v>
      </c>
      <c r="F819" s="4" t="str">
        <f t="shared" si="25"/>
        <v>R0230C0170</v>
      </c>
      <c r="G819" s="4" t="s">
        <v>239</v>
      </c>
      <c r="H819" s="4" t="s">
        <v>243</v>
      </c>
      <c r="I819" s="4"/>
      <c r="J819" s="9" t="s">
        <v>244</v>
      </c>
      <c r="K819" s="4"/>
    </row>
    <row r="820" spans="2:11" x14ac:dyDescent="0.2">
      <c r="B820" s="4" t="str">
        <f t="shared" si="24"/>
        <v>7.3-R0230C0180-1</v>
      </c>
      <c r="C820" s="4">
        <v>7.3</v>
      </c>
      <c r="D820" s="8" t="s">
        <v>66</v>
      </c>
      <c r="E820" s="8" t="s">
        <v>56</v>
      </c>
      <c r="F820" s="4" t="str">
        <f t="shared" si="25"/>
        <v>R0230C0180</v>
      </c>
      <c r="G820" s="4" t="s">
        <v>239</v>
      </c>
      <c r="H820" s="4" t="s">
        <v>243</v>
      </c>
      <c r="I820" s="4"/>
      <c r="J820" s="9" t="s">
        <v>244</v>
      </c>
      <c r="K820" s="4"/>
    </row>
    <row r="821" spans="2:11" x14ac:dyDescent="0.2">
      <c r="B821" s="4" t="str">
        <f t="shared" si="24"/>
        <v>7.3-R0230C0190-1</v>
      </c>
      <c r="C821" s="4">
        <v>7.3</v>
      </c>
      <c r="D821" s="8" t="s">
        <v>66</v>
      </c>
      <c r="E821" s="8" t="s">
        <v>58</v>
      </c>
      <c r="F821" s="4" t="str">
        <f t="shared" si="25"/>
        <v>R0230C0190</v>
      </c>
      <c r="G821" s="4" t="s">
        <v>239</v>
      </c>
      <c r="H821" s="4" t="s">
        <v>243</v>
      </c>
      <c r="I821" s="4"/>
      <c r="J821" s="9" t="s">
        <v>244</v>
      </c>
      <c r="K821" s="4"/>
    </row>
    <row r="822" spans="2:11" x14ac:dyDescent="0.2">
      <c r="B822" s="4" t="str">
        <f t="shared" si="24"/>
        <v>7.3-R0230C0200-1</v>
      </c>
      <c r="C822" s="4">
        <v>7.3</v>
      </c>
      <c r="D822" s="8" t="s">
        <v>66</v>
      </c>
      <c r="E822" s="8" t="s">
        <v>60</v>
      </c>
      <c r="F822" s="4" t="str">
        <f t="shared" si="25"/>
        <v>R0230C0200</v>
      </c>
      <c r="G822" s="4" t="s">
        <v>239</v>
      </c>
      <c r="H822" s="4" t="s">
        <v>243</v>
      </c>
      <c r="I822" s="4"/>
      <c r="J822" s="9" t="s">
        <v>244</v>
      </c>
      <c r="K822" s="4"/>
    </row>
    <row r="823" spans="2:11" x14ac:dyDescent="0.2">
      <c r="B823" s="4" t="str">
        <f t="shared" si="24"/>
        <v>7.3-R0230C0210-1</v>
      </c>
      <c r="C823" s="4">
        <v>7.3</v>
      </c>
      <c r="D823" s="8" t="s">
        <v>66</v>
      </c>
      <c r="E823" s="8" t="s">
        <v>62</v>
      </c>
      <c r="F823" s="4" t="str">
        <f t="shared" si="25"/>
        <v>R0230C0210</v>
      </c>
      <c r="G823" s="4" t="s">
        <v>239</v>
      </c>
      <c r="H823" s="4" t="s">
        <v>243</v>
      </c>
      <c r="I823" s="4"/>
      <c r="J823" s="9" t="s">
        <v>244</v>
      </c>
      <c r="K823" s="4"/>
    </row>
    <row r="824" spans="2:11" x14ac:dyDescent="0.2">
      <c r="B824" s="4" t="str">
        <f t="shared" si="24"/>
        <v>7.3-R0230C0220-1</v>
      </c>
      <c r="C824" s="4">
        <v>7.3</v>
      </c>
      <c r="D824" s="8" t="s">
        <v>66</v>
      </c>
      <c r="E824" s="8" t="s">
        <v>64</v>
      </c>
      <c r="F824" s="4" t="str">
        <f t="shared" si="25"/>
        <v>R0230C0220</v>
      </c>
      <c r="G824" s="4" t="s">
        <v>239</v>
      </c>
      <c r="H824" s="4" t="s">
        <v>243</v>
      </c>
      <c r="I824" s="4"/>
      <c r="J824" s="9" t="s">
        <v>244</v>
      </c>
      <c r="K824" s="4"/>
    </row>
    <row r="825" spans="2:11" x14ac:dyDescent="0.2">
      <c r="B825" s="4" t="str">
        <f t="shared" si="24"/>
        <v>7.3-R0230C0230-1</v>
      </c>
      <c r="C825" s="4">
        <v>7.3</v>
      </c>
      <c r="D825" s="8" t="s">
        <v>66</v>
      </c>
      <c r="E825" s="8" t="s">
        <v>66</v>
      </c>
      <c r="F825" s="4" t="str">
        <f t="shared" si="25"/>
        <v>R0230C0230</v>
      </c>
      <c r="G825" s="4" t="s">
        <v>239</v>
      </c>
      <c r="H825" s="4" t="s">
        <v>243</v>
      </c>
      <c r="I825" s="4"/>
      <c r="J825" s="9" t="s">
        <v>244</v>
      </c>
      <c r="K825" s="4"/>
    </row>
    <row r="826" spans="2:11" x14ac:dyDescent="0.2">
      <c r="B826" s="4" t="str">
        <f t="shared" si="24"/>
        <v>7.3-R0230C0240-1</v>
      </c>
      <c r="C826" s="4">
        <v>7.3</v>
      </c>
      <c r="D826" s="8" t="s">
        <v>66</v>
      </c>
      <c r="E826" s="8" t="s">
        <v>68</v>
      </c>
      <c r="F826" s="4" t="str">
        <f t="shared" si="25"/>
        <v>R0230C0240</v>
      </c>
      <c r="G826" s="4" t="s">
        <v>239</v>
      </c>
      <c r="H826" s="4" t="s">
        <v>243</v>
      </c>
      <c r="I826" s="4"/>
      <c r="J826" s="9" t="s">
        <v>244</v>
      </c>
      <c r="K826" s="4"/>
    </row>
    <row r="827" spans="2:11" x14ac:dyDescent="0.2">
      <c r="B827" s="4" t="str">
        <f t="shared" si="24"/>
        <v>7.3-R0230C0250-1</v>
      </c>
      <c r="C827" s="4">
        <v>7.3</v>
      </c>
      <c r="D827" s="8" t="s">
        <v>66</v>
      </c>
      <c r="E827" s="8" t="s">
        <v>70</v>
      </c>
      <c r="F827" s="4" t="str">
        <f t="shared" si="25"/>
        <v>R0230C0250</v>
      </c>
      <c r="G827" s="4" t="s">
        <v>239</v>
      </c>
      <c r="H827" s="4" t="s">
        <v>242</v>
      </c>
      <c r="I827" s="4"/>
      <c r="J827" s="4"/>
      <c r="K827" s="4"/>
    </row>
    <row r="828" spans="2:11" x14ac:dyDescent="0.2">
      <c r="B828" s="4" t="str">
        <f t="shared" si="24"/>
        <v>7.3-R0230C0260-1</v>
      </c>
      <c r="C828" s="4">
        <v>7.3</v>
      </c>
      <c r="D828" s="8" t="s">
        <v>66</v>
      </c>
      <c r="E828" s="8" t="s">
        <v>72</v>
      </c>
      <c r="F828" s="4" t="str">
        <f t="shared" si="25"/>
        <v>R0230C0260</v>
      </c>
      <c r="G828" s="4" t="s">
        <v>239</v>
      </c>
      <c r="H828" s="4" t="s">
        <v>242</v>
      </c>
      <c r="I828" s="4"/>
      <c r="J828" s="4"/>
      <c r="K828" s="4"/>
    </row>
    <row r="829" spans="2:11" x14ac:dyDescent="0.2">
      <c r="B829" s="4" t="str">
        <f t="shared" si="24"/>
        <v>7.3-R0230C0270-1</v>
      </c>
      <c r="C829" s="4">
        <v>7.3</v>
      </c>
      <c r="D829" s="8" t="s">
        <v>66</v>
      </c>
      <c r="E829" s="8" t="s">
        <v>74</v>
      </c>
      <c r="F829" s="4" t="str">
        <f t="shared" si="25"/>
        <v>R0230C0270</v>
      </c>
      <c r="G829" s="4" t="s">
        <v>239</v>
      </c>
      <c r="H829" s="4" t="s">
        <v>242</v>
      </c>
      <c r="I829" s="4"/>
      <c r="J829" s="4"/>
      <c r="K829" s="4"/>
    </row>
    <row r="830" spans="2:11" x14ac:dyDescent="0.2">
      <c r="B830" s="4" t="str">
        <f t="shared" si="24"/>
        <v>7.3-R0230C0280-1</v>
      </c>
      <c r="C830" s="4">
        <v>7.3</v>
      </c>
      <c r="D830" s="8" t="s">
        <v>66</v>
      </c>
      <c r="E830" s="8" t="s">
        <v>76</v>
      </c>
      <c r="F830" s="4" t="str">
        <f t="shared" si="25"/>
        <v>R0230C0280</v>
      </c>
      <c r="G830" s="4" t="s">
        <v>239</v>
      </c>
      <c r="H830" s="4" t="s">
        <v>242</v>
      </c>
      <c r="I830" s="4"/>
      <c r="J830" s="4"/>
      <c r="K830" s="4"/>
    </row>
    <row r="831" spans="2:11" x14ac:dyDescent="0.2">
      <c r="B831" s="4" t="str">
        <f t="shared" si="24"/>
        <v>7.3-R0230C0290-1</v>
      </c>
      <c r="C831" s="4">
        <v>7.3</v>
      </c>
      <c r="D831" s="8" t="s">
        <v>66</v>
      </c>
      <c r="E831" s="8" t="s">
        <v>78</v>
      </c>
      <c r="F831" s="4" t="str">
        <f t="shared" si="25"/>
        <v>R0230C0290</v>
      </c>
      <c r="G831" s="4" t="s">
        <v>239</v>
      </c>
      <c r="H831" s="4" t="s">
        <v>242</v>
      </c>
      <c r="I831" s="4"/>
      <c r="J831" s="4"/>
      <c r="K831" s="4"/>
    </row>
    <row r="832" spans="2:11" x14ac:dyDescent="0.2">
      <c r="B832" s="4" t="str">
        <f t="shared" si="24"/>
        <v>7.3-R0230C0300-1</v>
      </c>
      <c r="C832" s="4">
        <v>7.3</v>
      </c>
      <c r="D832" s="8" t="s">
        <v>66</v>
      </c>
      <c r="E832" s="8" t="s">
        <v>81</v>
      </c>
      <c r="F832" s="4" t="str">
        <f t="shared" si="25"/>
        <v>R0230C0300</v>
      </c>
      <c r="G832" s="4" t="s">
        <v>239</v>
      </c>
      <c r="H832" s="4" t="s">
        <v>242</v>
      </c>
      <c r="I832" s="4"/>
      <c r="J832" s="4"/>
      <c r="K832" s="4"/>
    </row>
    <row r="833" spans="2:11" x14ac:dyDescent="0.2">
      <c r="B833" s="4" t="str">
        <f t="shared" si="24"/>
        <v>7.3-R0230C0310-1</v>
      </c>
      <c r="C833" s="4">
        <v>7.3</v>
      </c>
      <c r="D833" s="8" t="s">
        <v>66</v>
      </c>
      <c r="E833" s="8" t="s">
        <v>84</v>
      </c>
      <c r="F833" s="4" t="str">
        <f t="shared" si="25"/>
        <v>R0230C0310</v>
      </c>
      <c r="G833" s="4" t="s">
        <v>239</v>
      </c>
      <c r="H833" s="4" t="s">
        <v>242</v>
      </c>
      <c r="I833" s="4"/>
      <c r="J833" s="4"/>
      <c r="K833" s="4"/>
    </row>
    <row r="834" spans="2:11" x14ac:dyDescent="0.2">
      <c r="B834" s="4" t="str">
        <f t="shared" ref="B834:B897" si="26">+C834&amp;"-"&amp;F834&amp;"-1"</f>
        <v>7.3-R0230C0320-1</v>
      </c>
      <c r="C834" s="4">
        <v>7.3</v>
      </c>
      <c r="D834" s="8" t="s">
        <v>66</v>
      </c>
      <c r="E834" s="8" t="s">
        <v>85</v>
      </c>
      <c r="F834" s="4" t="str">
        <f t="shared" ref="F834:F897" si="27">+"R"&amp;D834&amp;"C"&amp;E834</f>
        <v>R0230C0320</v>
      </c>
      <c r="G834" s="4" t="s">
        <v>239</v>
      </c>
      <c r="H834" s="4" t="s">
        <v>242</v>
      </c>
      <c r="I834" s="4"/>
      <c r="J834" s="4"/>
      <c r="K834" s="4"/>
    </row>
    <row r="835" spans="2:11" x14ac:dyDescent="0.2">
      <c r="B835" s="4" t="str">
        <f t="shared" si="26"/>
        <v>7.3-R0230C0330-1</v>
      </c>
      <c r="C835" s="4">
        <v>7.3</v>
      </c>
      <c r="D835" s="8" t="s">
        <v>66</v>
      </c>
      <c r="E835" s="8" t="s">
        <v>86</v>
      </c>
      <c r="F835" s="4" t="str">
        <f t="shared" si="27"/>
        <v>R0230C0330</v>
      </c>
      <c r="G835" s="4" t="s">
        <v>239</v>
      </c>
      <c r="H835" s="4" t="s">
        <v>242</v>
      </c>
      <c r="I835" s="4"/>
      <c r="J835" s="4"/>
      <c r="K835" s="4"/>
    </row>
    <row r="836" spans="2:11" x14ac:dyDescent="0.2">
      <c r="B836" s="4" t="str">
        <f t="shared" si="26"/>
        <v>7.3-R0230C0340-1</v>
      </c>
      <c r="C836" s="4">
        <v>7.3</v>
      </c>
      <c r="D836" s="8" t="s">
        <v>66</v>
      </c>
      <c r="E836" s="8" t="s">
        <v>88</v>
      </c>
      <c r="F836" s="4" t="str">
        <f t="shared" si="27"/>
        <v>R0230C0340</v>
      </c>
      <c r="G836" s="4" t="s">
        <v>239</v>
      </c>
      <c r="H836" s="4" t="s">
        <v>242</v>
      </c>
      <c r="I836" s="4"/>
      <c r="J836" s="4"/>
      <c r="K836" s="4"/>
    </row>
    <row r="837" spans="2:11" x14ac:dyDescent="0.2">
      <c r="B837" s="4" t="str">
        <f t="shared" si="26"/>
        <v>7.3-R0230C0350-1</v>
      </c>
      <c r="C837" s="4">
        <v>7.3</v>
      </c>
      <c r="D837" s="8" t="s">
        <v>66</v>
      </c>
      <c r="E837" s="8" t="s">
        <v>90</v>
      </c>
      <c r="F837" s="4" t="str">
        <f t="shared" si="27"/>
        <v>R0230C0350</v>
      </c>
      <c r="G837" s="4" t="s">
        <v>239</v>
      </c>
      <c r="H837" s="4" t="s">
        <v>242</v>
      </c>
      <c r="I837" s="4"/>
      <c r="J837" s="4"/>
      <c r="K837" s="4"/>
    </row>
    <row r="838" spans="2:11" x14ac:dyDescent="0.2">
      <c r="B838" s="4" t="str">
        <f t="shared" si="26"/>
        <v>7.3-R0230C0360-1</v>
      </c>
      <c r="C838" s="4">
        <v>7.3</v>
      </c>
      <c r="D838" s="8" t="s">
        <v>66</v>
      </c>
      <c r="E838" s="8" t="s">
        <v>92</v>
      </c>
      <c r="F838" s="4" t="str">
        <f t="shared" si="27"/>
        <v>R0230C0360</v>
      </c>
      <c r="G838" s="4" t="s">
        <v>239</v>
      </c>
      <c r="H838" s="4" t="s">
        <v>242</v>
      </c>
      <c r="I838" s="4"/>
      <c r="J838" s="4"/>
      <c r="K838" s="4"/>
    </row>
    <row r="839" spans="2:11" x14ac:dyDescent="0.2">
      <c r="B839" s="4" t="str">
        <f t="shared" si="26"/>
        <v>7.3-R0230C0370-1</v>
      </c>
      <c r="C839" s="4">
        <v>7.3</v>
      </c>
      <c r="D839" s="8" t="s">
        <v>66</v>
      </c>
      <c r="E839" s="8" t="s">
        <v>94</v>
      </c>
      <c r="F839" s="4" t="str">
        <f t="shared" si="27"/>
        <v>R0230C0370</v>
      </c>
      <c r="G839" s="4" t="s">
        <v>239</v>
      </c>
      <c r="H839" s="4" t="s">
        <v>242</v>
      </c>
      <c r="I839" s="4"/>
      <c r="J839" s="4"/>
      <c r="K839" s="4"/>
    </row>
    <row r="840" spans="2:11" x14ac:dyDescent="0.2">
      <c r="B840" s="4" t="str">
        <f t="shared" si="26"/>
        <v>7.3-R0230C0380-1</v>
      </c>
      <c r="C840" s="4">
        <v>7.3</v>
      </c>
      <c r="D840" s="8" t="s">
        <v>66</v>
      </c>
      <c r="E840" s="8" t="s">
        <v>96</v>
      </c>
      <c r="F840" s="4" t="str">
        <f t="shared" si="27"/>
        <v>R0230C0380</v>
      </c>
      <c r="G840" s="4" t="s">
        <v>239</v>
      </c>
      <c r="H840" s="4" t="s">
        <v>242</v>
      </c>
      <c r="I840" s="4"/>
      <c r="J840" s="4"/>
      <c r="K840" s="4"/>
    </row>
    <row r="841" spans="2:11" x14ac:dyDescent="0.2">
      <c r="B841" s="4" t="str">
        <f t="shared" si="26"/>
        <v>7.3-R0230C0390-1</v>
      </c>
      <c r="C841" s="4">
        <v>7.3</v>
      </c>
      <c r="D841" s="8" t="s">
        <v>66</v>
      </c>
      <c r="E841" s="8" t="s">
        <v>98</v>
      </c>
      <c r="F841" s="4" t="str">
        <f t="shared" si="27"/>
        <v>R0230C0390</v>
      </c>
      <c r="G841" s="4" t="s">
        <v>239</v>
      </c>
      <c r="H841" s="4" t="s">
        <v>242</v>
      </c>
      <c r="I841" s="4"/>
      <c r="J841" s="4"/>
      <c r="K841" s="4"/>
    </row>
    <row r="842" spans="2:11" x14ac:dyDescent="0.2">
      <c r="B842" s="4" t="str">
        <f t="shared" si="26"/>
        <v>7.3-R0230C0400-1</v>
      </c>
      <c r="C842" s="4">
        <v>7.3</v>
      </c>
      <c r="D842" s="8" t="s">
        <v>66</v>
      </c>
      <c r="E842" s="8" t="s">
        <v>100</v>
      </c>
      <c r="F842" s="4" t="str">
        <f t="shared" si="27"/>
        <v>R0230C0400</v>
      </c>
      <c r="G842" s="4" t="s">
        <v>239</v>
      </c>
      <c r="H842" s="4" t="s">
        <v>242</v>
      </c>
      <c r="I842" s="4"/>
      <c r="J842" s="4"/>
      <c r="K842" s="4"/>
    </row>
    <row r="843" spans="2:11" x14ac:dyDescent="0.2">
      <c r="B843" s="4" t="str">
        <f t="shared" si="26"/>
        <v>7.3-R0230C0410-1</v>
      </c>
      <c r="C843" s="4">
        <v>7.3</v>
      </c>
      <c r="D843" s="8" t="s">
        <v>66</v>
      </c>
      <c r="E843" s="8" t="s">
        <v>102</v>
      </c>
      <c r="F843" s="4" t="str">
        <f t="shared" si="27"/>
        <v>R0230C0410</v>
      </c>
      <c r="G843" s="4" t="s">
        <v>239</v>
      </c>
      <c r="H843" s="4" t="s">
        <v>242</v>
      </c>
      <c r="I843" s="4"/>
      <c r="J843" s="4"/>
      <c r="K843" s="4"/>
    </row>
    <row r="844" spans="2:11" x14ac:dyDescent="0.2">
      <c r="B844" s="4" t="str">
        <f t="shared" si="26"/>
        <v>7.3-R0230C0420-1</v>
      </c>
      <c r="C844" s="4">
        <v>7.3</v>
      </c>
      <c r="D844" s="8" t="s">
        <v>66</v>
      </c>
      <c r="E844" s="8" t="s">
        <v>104</v>
      </c>
      <c r="F844" s="4" t="str">
        <f t="shared" si="27"/>
        <v>R0230C0420</v>
      </c>
      <c r="G844" s="4" t="s">
        <v>239</v>
      </c>
      <c r="H844" s="4" t="s">
        <v>242</v>
      </c>
      <c r="I844" s="4"/>
      <c r="J844" s="4"/>
      <c r="K844" s="4"/>
    </row>
    <row r="845" spans="2:11" x14ac:dyDescent="0.2">
      <c r="B845" s="4" t="str">
        <f t="shared" si="26"/>
        <v>7.3-R0240C0010-1</v>
      </c>
      <c r="C845" s="4">
        <v>7.3</v>
      </c>
      <c r="D845" s="8" t="s">
        <v>68</v>
      </c>
      <c r="E845" s="8" t="s">
        <v>8</v>
      </c>
      <c r="F845" s="4" t="str">
        <f t="shared" si="27"/>
        <v>R0240C0010</v>
      </c>
      <c r="G845" s="4" t="s">
        <v>239</v>
      </c>
      <c r="H845" s="4" t="s">
        <v>243</v>
      </c>
      <c r="I845" s="4"/>
      <c r="J845" s="9" t="s">
        <v>244</v>
      </c>
      <c r="K845" s="4"/>
    </row>
    <row r="846" spans="2:11" x14ac:dyDescent="0.2">
      <c r="B846" s="4" t="str">
        <f t="shared" si="26"/>
        <v>7.3-R0240C0020-1</v>
      </c>
      <c r="C846" s="4">
        <v>7.3</v>
      </c>
      <c r="D846" s="8" t="s">
        <v>68</v>
      </c>
      <c r="E846" s="8" t="s">
        <v>24</v>
      </c>
      <c r="F846" s="4" t="str">
        <f t="shared" si="27"/>
        <v>R0240C0020</v>
      </c>
      <c r="G846" s="4" t="s">
        <v>239</v>
      </c>
      <c r="H846" s="4" t="s">
        <v>243</v>
      </c>
      <c r="I846" s="4"/>
      <c r="J846" s="9" t="s">
        <v>244</v>
      </c>
      <c r="K846" s="4"/>
    </row>
    <row r="847" spans="2:11" x14ac:dyDescent="0.2">
      <c r="B847" s="4" t="str">
        <f t="shared" si="26"/>
        <v>7.3-R0240C0030-1</v>
      </c>
      <c r="C847" s="4">
        <v>7.3</v>
      </c>
      <c r="D847" s="8" t="s">
        <v>68</v>
      </c>
      <c r="E847" s="8" t="s">
        <v>25</v>
      </c>
      <c r="F847" s="4" t="str">
        <f t="shared" si="27"/>
        <v>R0240C0030</v>
      </c>
      <c r="G847" s="4" t="s">
        <v>239</v>
      </c>
      <c r="H847" s="4" t="s">
        <v>243</v>
      </c>
      <c r="I847" s="4"/>
      <c r="J847" s="9" t="s">
        <v>244</v>
      </c>
      <c r="K847" s="4"/>
    </row>
    <row r="848" spans="2:11" x14ac:dyDescent="0.2">
      <c r="B848" s="4" t="str">
        <f t="shared" si="26"/>
        <v>7.3-R0240C0040-1</v>
      </c>
      <c r="C848" s="4">
        <v>7.3</v>
      </c>
      <c r="D848" s="8" t="s">
        <v>68</v>
      </c>
      <c r="E848" s="8" t="s">
        <v>26</v>
      </c>
      <c r="F848" s="4" t="str">
        <f t="shared" si="27"/>
        <v>R0240C0040</v>
      </c>
      <c r="G848" s="4" t="s">
        <v>239</v>
      </c>
      <c r="H848" s="4" t="s">
        <v>243</v>
      </c>
      <c r="I848" s="4"/>
      <c r="J848" s="9" t="s">
        <v>244</v>
      </c>
      <c r="K848" s="4"/>
    </row>
    <row r="849" spans="2:11" x14ac:dyDescent="0.2">
      <c r="B849" s="4" t="str">
        <f t="shared" si="26"/>
        <v>7.3-R0240C0050-1</v>
      </c>
      <c r="C849" s="4">
        <v>7.3</v>
      </c>
      <c r="D849" s="8" t="s">
        <v>68</v>
      </c>
      <c r="E849" s="8" t="s">
        <v>27</v>
      </c>
      <c r="F849" s="4" t="str">
        <f t="shared" si="27"/>
        <v>R0240C0050</v>
      </c>
      <c r="G849" s="4" t="s">
        <v>239</v>
      </c>
      <c r="H849" s="4" t="s">
        <v>243</v>
      </c>
      <c r="I849" s="4"/>
      <c r="J849" s="9" t="s">
        <v>244</v>
      </c>
      <c r="K849" s="4"/>
    </row>
    <row r="850" spans="2:11" x14ac:dyDescent="0.2">
      <c r="B850" s="4" t="str">
        <f t="shared" si="26"/>
        <v>7.3-R0240C0060-1</v>
      </c>
      <c r="C850" s="4">
        <v>7.3</v>
      </c>
      <c r="D850" s="8" t="s">
        <v>68</v>
      </c>
      <c r="E850" s="8" t="s">
        <v>28</v>
      </c>
      <c r="F850" s="4" t="str">
        <f t="shared" si="27"/>
        <v>R0240C0060</v>
      </c>
      <c r="G850" s="4" t="s">
        <v>239</v>
      </c>
      <c r="H850" s="4" t="s">
        <v>243</v>
      </c>
      <c r="I850" s="4"/>
      <c r="J850" s="9" t="s">
        <v>244</v>
      </c>
      <c r="K850" s="4"/>
    </row>
    <row r="851" spans="2:11" x14ac:dyDescent="0.2">
      <c r="B851" s="4" t="str">
        <f t="shared" si="26"/>
        <v>7.3-R0240C0070-1</v>
      </c>
      <c r="C851" s="4">
        <v>7.3</v>
      </c>
      <c r="D851" s="8" t="s">
        <v>68</v>
      </c>
      <c r="E851" s="8" t="s">
        <v>29</v>
      </c>
      <c r="F851" s="4" t="str">
        <f t="shared" si="27"/>
        <v>R0240C0070</v>
      </c>
      <c r="G851" s="4" t="s">
        <v>239</v>
      </c>
      <c r="H851" s="4" t="s">
        <v>243</v>
      </c>
      <c r="I851" s="4"/>
      <c r="J851" s="9" t="s">
        <v>244</v>
      </c>
      <c r="K851" s="4"/>
    </row>
    <row r="852" spans="2:11" x14ac:dyDescent="0.2">
      <c r="B852" s="4" t="str">
        <f t="shared" si="26"/>
        <v>7.3-R0240C0080-1</v>
      </c>
      <c r="C852" s="4">
        <v>7.3</v>
      </c>
      <c r="D852" s="8" t="s">
        <v>68</v>
      </c>
      <c r="E852" s="8" t="s">
        <v>30</v>
      </c>
      <c r="F852" s="4" t="str">
        <f t="shared" si="27"/>
        <v>R0240C0080</v>
      </c>
      <c r="G852" s="4" t="s">
        <v>239</v>
      </c>
      <c r="H852" s="4" t="s">
        <v>243</v>
      </c>
      <c r="I852" s="4"/>
      <c r="J852" s="9" t="s">
        <v>244</v>
      </c>
      <c r="K852" s="4"/>
    </row>
    <row r="853" spans="2:11" x14ac:dyDescent="0.2">
      <c r="B853" s="4" t="str">
        <f t="shared" si="26"/>
        <v>7.3-R0240C0090-1</v>
      </c>
      <c r="C853" s="4">
        <v>7.3</v>
      </c>
      <c r="D853" s="8" t="s">
        <v>68</v>
      </c>
      <c r="E853" s="8" t="s">
        <v>31</v>
      </c>
      <c r="F853" s="4" t="str">
        <f t="shared" si="27"/>
        <v>R0240C0090</v>
      </c>
      <c r="G853" s="4" t="s">
        <v>239</v>
      </c>
      <c r="H853" s="4" t="s">
        <v>243</v>
      </c>
      <c r="I853" s="4"/>
      <c r="J853" s="9" t="s">
        <v>244</v>
      </c>
      <c r="K853" s="4"/>
    </row>
    <row r="854" spans="2:11" x14ac:dyDescent="0.2">
      <c r="B854" s="4" t="str">
        <f t="shared" si="26"/>
        <v>7.3-R0240C0100-1</v>
      </c>
      <c r="C854" s="4">
        <v>7.3</v>
      </c>
      <c r="D854" s="8" t="s">
        <v>68</v>
      </c>
      <c r="E854" s="8" t="s">
        <v>32</v>
      </c>
      <c r="F854" s="4" t="str">
        <f t="shared" si="27"/>
        <v>R0240C0100</v>
      </c>
      <c r="G854" s="4" t="s">
        <v>239</v>
      </c>
      <c r="H854" s="4" t="s">
        <v>243</v>
      </c>
      <c r="I854" s="4"/>
      <c r="J854" s="9" t="s">
        <v>244</v>
      </c>
      <c r="K854" s="4"/>
    </row>
    <row r="855" spans="2:11" x14ac:dyDescent="0.2">
      <c r="B855" s="4" t="str">
        <f t="shared" si="26"/>
        <v>7.3-R0240C0110-1</v>
      </c>
      <c r="C855" s="4">
        <v>7.3</v>
      </c>
      <c r="D855" s="8" t="s">
        <v>68</v>
      </c>
      <c r="E855" s="8" t="s">
        <v>33</v>
      </c>
      <c r="F855" s="4" t="str">
        <f t="shared" si="27"/>
        <v>R0240C0110</v>
      </c>
      <c r="G855" s="4" t="s">
        <v>239</v>
      </c>
      <c r="H855" s="4" t="s">
        <v>243</v>
      </c>
      <c r="I855" s="4"/>
      <c r="J855" s="9" t="s">
        <v>244</v>
      </c>
      <c r="K855" s="4"/>
    </row>
    <row r="856" spans="2:11" x14ac:dyDescent="0.2">
      <c r="B856" s="4" t="str">
        <f t="shared" si="26"/>
        <v>7.3-R0240C0120-1</v>
      </c>
      <c r="C856" s="4">
        <v>7.3</v>
      </c>
      <c r="D856" s="8" t="s">
        <v>68</v>
      </c>
      <c r="E856" s="8" t="s">
        <v>34</v>
      </c>
      <c r="F856" s="4" t="str">
        <f t="shared" si="27"/>
        <v>R0240C0120</v>
      </c>
      <c r="G856" s="4" t="s">
        <v>239</v>
      </c>
      <c r="H856" s="4" t="s">
        <v>243</v>
      </c>
      <c r="I856" s="4"/>
      <c r="J856" s="9" t="s">
        <v>244</v>
      </c>
      <c r="K856" s="4"/>
    </row>
    <row r="857" spans="2:11" x14ac:dyDescent="0.2">
      <c r="B857" s="4" t="str">
        <f t="shared" si="26"/>
        <v>7.3-R0240C0130-1</v>
      </c>
      <c r="C857" s="4">
        <v>7.3</v>
      </c>
      <c r="D857" s="8" t="s">
        <v>68</v>
      </c>
      <c r="E857" s="8" t="s">
        <v>35</v>
      </c>
      <c r="F857" s="4" t="str">
        <f t="shared" si="27"/>
        <v>R0240C0130</v>
      </c>
      <c r="G857" s="4" t="s">
        <v>239</v>
      </c>
      <c r="H857" s="4" t="s">
        <v>243</v>
      </c>
      <c r="I857" s="4"/>
      <c r="J857" s="9" t="s">
        <v>244</v>
      </c>
      <c r="K857" s="4"/>
    </row>
    <row r="858" spans="2:11" x14ac:dyDescent="0.2">
      <c r="B858" s="4" t="str">
        <f t="shared" si="26"/>
        <v>7.3-R0240C0140-1</v>
      </c>
      <c r="C858" s="4">
        <v>7.3</v>
      </c>
      <c r="D858" s="8" t="s">
        <v>68</v>
      </c>
      <c r="E858" s="8" t="s">
        <v>36</v>
      </c>
      <c r="F858" s="4" t="str">
        <f t="shared" si="27"/>
        <v>R0240C0140</v>
      </c>
      <c r="G858" s="4" t="s">
        <v>239</v>
      </c>
      <c r="H858" s="4" t="s">
        <v>243</v>
      </c>
      <c r="I858" s="4"/>
      <c r="J858" s="9" t="s">
        <v>244</v>
      </c>
      <c r="K858" s="4"/>
    </row>
    <row r="859" spans="2:11" x14ac:dyDescent="0.2">
      <c r="B859" s="4" t="str">
        <f t="shared" si="26"/>
        <v>7.3-R0240C0150-1</v>
      </c>
      <c r="C859" s="4">
        <v>7.3</v>
      </c>
      <c r="D859" s="8" t="s">
        <v>68</v>
      </c>
      <c r="E859" s="8" t="s">
        <v>37</v>
      </c>
      <c r="F859" s="4" t="str">
        <f t="shared" si="27"/>
        <v>R0240C0150</v>
      </c>
      <c r="G859" s="4" t="s">
        <v>239</v>
      </c>
      <c r="H859" s="4" t="s">
        <v>243</v>
      </c>
      <c r="I859" s="4"/>
      <c r="J859" s="9" t="s">
        <v>244</v>
      </c>
      <c r="K859" s="4"/>
    </row>
    <row r="860" spans="2:11" x14ac:dyDescent="0.2">
      <c r="B860" s="4" t="str">
        <f t="shared" si="26"/>
        <v>7.3-R0240C0160-1</v>
      </c>
      <c r="C860" s="4">
        <v>7.3</v>
      </c>
      <c r="D860" s="8" t="s">
        <v>68</v>
      </c>
      <c r="E860" s="8" t="s">
        <v>38</v>
      </c>
      <c r="F860" s="4" t="str">
        <f t="shared" si="27"/>
        <v>R0240C0160</v>
      </c>
      <c r="G860" s="4" t="s">
        <v>239</v>
      </c>
      <c r="H860" s="4" t="s">
        <v>243</v>
      </c>
      <c r="I860" s="4"/>
      <c r="J860" s="9" t="s">
        <v>244</v>
      </c>
      <c r="K860" s="4"/>
    </row>
    <row r="861" spans="2:11" x14ac:dyDescent="0.2">
      <c r="B861" s="4" t="str">
        <f t="shared" si="26"/>
        <v>7.3-R0240C0170-1</v>
      </c>
      <c r="C861" s="4">
        <v>7.3</v>
      </c>
      <c r="D861" s="8" t="s">
        <v>68</v>
      </c>
      <c r="E861" s="8" t="s">
        <v>39</v>
      </c>
      <c r="F861" s="4" t="str">
        <f t="shared" si="27"/>
        <v>R0240C0170</v>
      </c>
      <c r="G861" s="4" t="s">
        <v>239</v>
      </c>
      <c r="H861" s="4" t="s">
        <v>243</v>
      </c>
      <c r="I861" s="4"/>
      <c r="J861" s="9" t="s">
        <v>244</v>
      </c>
      <c r="K861" s="4"/>
    </row>
    <row r="862" spans="2:11" x14ac:dyDescent="0.2">
      <c r="B862" s="4" t="str">
        <f t="shared" si="26"/>
        <v>7.3-R0240C0180-1</v>
      </c>
      <c r="C862" s="4">
        <v>7.3</v>
      </c>
      <c r="D862" s="8" t="s">
        <v>68</v>
      </c>
      <c r="E862" s="8" t="s">
        <v>56</v>
      </c>
      <c r="F862" s="4" t="str">
        <f t="shared" si="27"/>
        <v>R0240C0180</v>
      </c>
      <c r="G862" s="4" t="s">
        <v>239</v>
      </c>
      <c r="H862" s="4" t="s">
        <v>243</v>
      </c>
      <c r="I862" s="4"/>
      <c r="J862" s="9" t="s">
        <v>244</v>
      </c>
      <c r="K862" s="4"/>
    </row>
    <row r="863" spans="2:11" x14ac:dyDescent="0.2">
      <c r="B863" s="4" t="str">
        <f t="shared" si="26"/>
        <v>7.3-R0240C0190-1</v>
      </c>
      <c r="C863" s="4">
        <v>7.3</v>
      </c>
      <c r="D863" s="8" t="s">
        <v>68</v>
      </c>
      <c r="E863" s="8" t="s">
        <v>58</v>
      </c>
      <c r="F863" s="4" t="str">
        <f t="shared" si="27"/>
        <v>R0240C0190</v>
      </c>
      <c r="G863" s="4" t="s">
        <v>239</v>
      </c>
      <c r="H863" s="4" t="s">
        <v>243</v>
      </c>
      <c r="I863" s="4"/>
      <c r="J863" s="9" t="s">
        <v>244</v>
      </c>
      <c r="K863" s="4"/>
    </row>
    <row r="864" spans="2:11" x14ac:dyDescent="0.2">
      <c r="B864" s="4" t="str">
        <f t="shared" si="26"/>
        <v>7.3-R0240C0200-1</v>
      </c>
      <c r="C864" s="4">
        <v>7.3</v>
      </c>
      <c r="D864" s="8" t="s">
        <v>68</v>
      </c>
      <c r="E864" s="8" t="s">
        <v>60</v>
      </c>
      <c r="F864" s="4" t="str">
        <f t="shared" si="27"/>
        <v>R0240C0200</v>
      </c>
      <c r="G864" s="4" t="s">
        <v>239</v>
      </c>
      <c r="H864" s="4" t="s">
        <v>243</v>
      </c>
      <c r="I864" s="4"/>
      <c r="J864" s="9" t="s">
        <v>244</v>
      </c>
      <c r="K864" s="4"/>
    </row>
    <row r="865" spans="2:11" x14ac:dyDescent="0.2">
      <c r="B865" s="4" t="str">
        <f t="shared" si="26"/>
        <v>7.3-R0240C0210-1</v>
      </c>
      <c r="C865" s="4">
        <v>7.3</v>
      </c>
      <c r="D865" s="8" t="s">
        <v>68</v>
      </c>
      <c r="E865" s="8" t="s">
        <v>62</v>
      </c>
      <c r="F865" s="4" t="str">
        <f t="shared" si="27"/>
        <v>R0240C0210</v>
      </c>
      <c r="G865" s="4" t="s">
        <v>239</v>
      </c>
      <c r="H865" s="4" t="s">
        <v>243</v>
      </c>
      <c r="I865" s="4"/>
      <c r="J865" s="9" t="s">
        <v>244</v>
      </c>
      <c r="K865" s="4"/>
    </row>
    <row r="866" spans="2:11" x14ac:dyDescent="0.2">
      <c r="B866" s="4" t="str">
        <f t="shared" si="26"/>
        <v>7.3-R0240C0220-1</v>
      </c>
      <c r="C866" s="4">
        <v>7.3</v>
      </c>
      <c r="D866" s="8" t="s">
        <v>68</v>
      </c>
      <c r="E866" s="8" t="s">
        <v>64</v>
      </c>
      <c r="F866" s="4" t="str">
        <f t="shared" si="27"/>
        <v>R0240C0220</v>
      </c>
      <c r="G866" s="4" t="s">
        <v>239</v>
      </c>
      <c r="H866" s="4" t="s">
        <v>243</v>
      </c>
      <c r="I866" s="4"/>
      <c r="J866" s="9" t="s">
        <v>244</v>
      </c>
      <c r="K866" s="4"/>
    </row>
    <row r="867" spans="2:11" x14ac:dyDescent="0.2">
      <c r="B867" s="4" t="str">
        <f t="shared" si="26"/>
        <v>7.3-R0240C0230-1</v>
      </c>
      <c r="C867" s="4">
        <v>7.3</v>
      </c>
      <c r="D867" s="8" t="s">
        <v>68</v>
      </c>
      <c r="E867" s="8" t="s">
        <v>66</v>
      </c>
      <c r="F867" s="4" t="str">
        <f t="shared" si="27"/>
        <v>R0240C0230</v>
      </c>
      <c r="G867" s="4" t="s">
        <v>239</v>
      </c>
      <c r="H867" s="4" t="s">
        <v>243</v>
      </c>
      <c r="I867" s="4"/>
      <c r="J867" s="9" t="s">
        <v>244</v>
      </c>
      <c r="K867" s="4"/>
    </row>
    <row r="868" spans="2:11" x14ac:dyDescent="0.2">
      <c r="B868" s="4" t="str">
        <f t="shared" si="26"/>
        <v>7.3-R0240C0240-1</v>
      </c>
      <c r="C868" s="4">
        <v>7.3</v>
      </c>
      <c r="D868" s="8" t="s">
        <v>68</v>
      </c>
      <c r="E868" s="8" t="s">
        <v>68</v>
      </c>
      <c r="F868" s="4" t="str">
        <f t="shared" si="27"/>
        <v>R0240C0240</v>
      </c>
      <c r="G868" s="4" t="s">
        <v>239</v>
      </c>
      <c r="H868" s="4" t="s">
        <v>243</v>
      </c>
      <c r="I868" s="4"/>
      <c r="J868" s="9" t="s">
        <v>244</v>
      </c>
      <c r="K868" s="4"/>
    </row>
    <row r="869" spans="2:11" x14ac:dyDescent="0.2">
      <c r="B869" s="4" t="str">
        <f t="shared" si="26"/>
        <v>7.3-R0240C0250-1</v>
      </c>
      <c r="C869" s="4">
        <v>7.3</v>
      </c>
      <c r="D869" s="8" t="s">
        <v>68</v>
      </c>
      <c r="E869" s="8" t="s">
        <v>70</v>
      </c>
      <c r="F869" s="4" t="str">
        <f t="shared" si="27"/>
        <v>R0240C0250</v>
      </c>
      <c r="G869" s="4" t="s">
        <v>239</v>
      </c>
      <c r="H869" s="4" t="s">
        <v>242</v>
      </c>
      <c r="I869" s="4"/>
      <c r="J869" s="4"/>
      <c r="K869" s="4"/>
    </row>
    <row r="870" spans="2:11" x14ac:dyDescent="0.2">
      <c r="B870" s="4" t="str">
        <f t="shared" si="26"/>
        <v>7.3-R0240C0260-1</v>
      </c>
      <c r="C870" s="4">
        <v>7.3</v>
      </c>
      <c r="D870" s="8" t="s">
        <v>68</v>
      </c>
      <c r="E870" s="8" t="s">
        <v>72</v>
      </c>
      <c r="F870" s="4" t="str">
        <f t="shared" si="27"/>
        <v>R0240C0260</v>
      </c>
      <c r="G870" s="4" t="s">
        <v>239</v>
      </c>
      <c r="H870" s="4" t="s">
        <v>242</v>
      </c>
      <c r="I870" s="4"/>
      <c r="J870" s="4"/>
      <c r="K870" s="4"/>
    </row>
    <row r="871" spans="2:11" x14ac:dyDescent="0.2">
      <c r="B871" s="4" t="str">
        <f t="shared" si="26"/>
        <v>7.3-R0240C0270-1</v>
      </c>
      <c r="C871" s="4">
        <v>7.3</v>
      </c>
      <c r="D871" s="8" t="s">
        <v>68</v>
      </c>
      <c r="E871" s="8" t="s">
        <v>74</v>
      </c>
      <c r="F871" s="4" t="str">
        <f t="shared" si="27"/>
        <v>R0240C0270</v>
      </c>
      <c r="G871" s="4" t="s">
        <v>239</v>
      </c>
      <c r="H871" s="4" t="s">
        <v>242</v>
      </c>
      <c r="I871" s="4"/>
      <c r="J871" s="4"/>
      <c r="K871" s="4"/>
    </row>
    <row r="872" spans="2:11" x14ac:dyDescent="0.2">
      <c r="B872" s="4" t="str">
        <f t="shared" si="26"/>
        <v>7.3-R0240C0280-1</v>
      </c>
      <c r="C872" s="4">
        <v>7.3</v>
      </c>
      <c r="D872" s="8" t="s">
        <v>68</v>
      </c>
      <c r="E872" s="8" t="s">
        <v>76</v>
      </c>
      <c r="F872" s="4" t="str">
        <f t="shared" si="27"/>
        <v>R0240C0280</v>
      </c>
      <c r="G872" s="4" t="s">
        <v>239</v>
      </c>
      <c r="H872" s="4" t="s">
        <v>242</v>
      </c>
      <c r="I872" s="4"/>
      <c r="J872" s="4"/>
      <c r="K872" s="4"/>
    </row>
    <row r="873" spans="2:11" x14ac:dyDescent="0.2">
      <c r="B873" s="4" t="str">
        <f t="shared" si="26"/>
        <v>7.3-R0240C0290-1</v>
      </c>
      <c r="C873" s="4">
        <v>7.3</v>
      </c>
      <c r="D873" s="8" t="s">
        <v>68</v>
      </c>
      <c r="E873" s="8" t="s">
        <v>78</v>
      </c>
      <c r="F873" s="4" t="str">
        <f t="shared" si="27"/>
        <v>R0240C0290</v>
      </c>
      <c r="G873" s="4" t="s">
        <v>239</v>
      </c>
      <c r="H873" s="4" t="s">
        <v>242</v>
      </c>
      <c r="I873" s="4"/>
      <c r="J873" s="4"/>
      <c r="K873" s="4"/>
    </row>
    <row r="874" spans="2:11" x14ac:dyDescent="0.2">
      <c r="B874" s="4" t="str">
        <f t="shared" si="26"/>
        <v>7.3-R0240C0300-1</v>
      </c>
      <c r="C874" s="4">
        <v>7.3</v>
      </c>
      <c r="D874" s="8" t="s">
        <v>68</v>
      </c>
      <c r="E874" s="8" t="s">
        <v>81</v>
      </c>
      <c r="F874" s="4" t="str">
        <f t="shared" si="27"/>
        <v>R0240C0300</v>
      </c>
      <c r="G874" s="4" t="s">
        <v>239</v>
      </c>
      <c r="H874" s="4" t="s">
        <v>242</v>
      </c>
      <c r="I874" s="4"/>
      <c r="J874" s="4"/>
      <c r="K874" s="4"/>
    </row>
    <row r="875" spans="2:11" x14ac:dyDescent="0.2">
      <c r="B875" s="4" t="str">
        <f t="shared" si="26"/>
        <v>7.3-R0240C0310-1</v>
      </c>
      <c r="C875" s="4">
        <v>7.3</v>
      </c>
      <c r="D875" s="8" t="s">
        <v>68</v>
      </c>
      <c r="E875" s="8" t="s">
        <v>84</v>
      </c>
      <c r="F875" s="4" t="str">
        <f t="shared" si="27"/>
        <v>R0240C0310</v>
      </c>
      <c r="G875" s="4" t="s">
        <v>239</v>
      </c>
      <c r="H875" s="4" t="s">
        <v>242</v>
      </c>
      <c r="I875" s="4"/>
      <c r="J875" s="4"/>
      <c r="K875" s="4"/>
    </row>
    <row r="876" spans="2:11" x14ac:dyDescent="0.2">
      <c r="B876" s="4" t="str">
        <f t="shared" si="26"/>
        <v>7.3-R0240C0320-1</v>
      </c>
      <c r="C876" s="4">
        <v>7.3</v>
      </c>
      <c r="D876" s="8" t="s">
        <v>68</v>
      </c>
      <c r="E876" s="8" t="s">
        <v>85</v>
      </c>
      <c r="F876" s="4" t="str">
        <f t="shared" si="27"/>
        <v>R0240C0320</v>
      </c>
      <c r="G876" s="4" t="s">
        <v>239</v>
      </c>
      <c r="H876" s="4" t="s">
        <v>242</v>
      </c>
      <c r="I876" s="4"/>
      <c r="J876" s="4"/>
      <c r="K876" s="4"/>
    </row>
    <row r="877" spans="2:11" x14ac:dyDescent="0.2">
      <c r="B877" s="4" t="str">
        <f t="shared" si="26"/>
        <v>7.3-R0240C0330-1</v>
      </c>
      <c r="C877" s="4">
        <v>7.3</v>
      </c>
      <c r="D877" s="8" t="s">
        <v>68</v>
      </c>
      <c r="E877" s="8" t="s">
        <v>86</v>
      </c>
      <c r="F877" s="4" t="str">
        <f t="shared" si="27"/>
        <v>R0240C0330</v>
      </c>
      <c r="G877" s="4" t="s">
        <v>239</v>
      </c>
      <c r="H877" s="4" t="s">
        <v>242</v>
      </c>
      <c r="I877" s="4"/>
      <c r="J877" s="4"/>
      <c r="K877" s="4"/>
    </row>
    <row r="878" spans="2:11" x14ac:dyDescent="0.2">
      <c r="B878" s="4" t="str">
        <f t="shared" si="26"/>
        <v>7.3-R0240C0340-1</v>
      </c>
      <c r="C878" s="4">
        <v>7.3</v>
      </c>
      <c r="D878" s="8" t="s">
        <v>68</v>
      </c>
      <c r="E878" s="8" t="s">
        <v>88</v>
      </c>
      <c r="F878" s="4" t="str">
        <f t="shared" si="27"/>
        <v>R0240C0340</v>
      </c>
      <c r="G878" s="4" t="s">
        <v>239</v>
      </c>
      <c r="H878" s="4" t="s">
        <v>242</v>
      </c>
      <c r="I878" s="4"/>
      <c r="J878" s="4"/>
      <c r="K878" s="4"/>
    </row>
    <row r="879" spans="2:11" x14ac:dyDescent="0.2">
      <c r="B879" s="4" t="str">
        <f t="shared" si="26"/>
        <v>7.3-R0240C0350-1</v>
      </c>
      <c r="C879" s="4">
        <v>7.3</v>
      </c>
      <c r="D879" s="8" t="s">
        <v>68</v>
      </c>
      <c r="E879" s="8" t="s">
        <v>90</v>
      </c>
      <c r="F879" s="4" t="str">
        <f t="shared" si="27"/>
        <v>R0240C0350</v>
      </c>
      <c r="G879" s="4" t="s">
        <v>239</v>
      </c>
      <c r="H879" s="4" t="s">
        <v>242</v>
      </c>
      <c r="I879" s="4"/>
      <c r="J879" s="4"/>
      <c r="K879" s="4"/>
    </row>
    <row r="880" spans="2:11" x14ac:dyDescent="0.2">
      <c r="B880" s="4" t="str">
        <f t="shared" si="26"/>
        <v>7.3-R0240C0360-1</v>
      </c>
      <c r="C880" s="4">
        <v>7.3</v>
      </c>
      <c r="D880" s="8" t="s">
        <v>68</v>
      </c>
      <c r="E880" s="8" t="s">
        <v>92</v>
      </c>
      <c r="F880" s="4" t="str">
        <f t="shared" si="27"/>
        <v>R0240C0360</v>
      </c>
      <c r="G880" s="4" t="s">
        <v>239</v>
      </c>
      <c r="H880" s="4" t="s">
        <v>242</v>
      </c>
      <c r="I880" s="4"/>
      <c r="J880" s="4"/>
      <c r="K880" s="4"/>
    </row>
    <row r="881" spans="2:11" x14ac:dyDescent="0.2">
      <c r="B881" s="4" t="str">
        <f t="shared" si="26"/>
        <v>7.3-R0240C0370-1</v>
      </c>
      <c r="C881" s="4">
        <v>7.3</v>
      </c>
      <c r="D881" s="8" t="s">
        <v>68</v>
      </c>
      <c r="E881" s="8" t="s">
        <v>94</v>
      </c>
      <c r="F881" s="4" t="str">
        <f t="shared" si="27"/>
        <v>R0240C0370</v>
      </c>
      <c r="G881" s="4" t="s">
        <v>239</v>
      </c>
      <c r="H881" s="4" t="s">
        <v>242</v>
      </c>
      <c r="I881" s="4"/>
      <c r="J881" s="4"/>
      <c r="K881" s="4"/>
    </row>
    <row r="882" spans="2:11" x14ac:dyDescent="0.2">
      <c r="B882" s="4" t="str">
        <f t="shared" si="26"/>
        <v>7.3-R0240C0380-1</v>
      </c>
      <c r="C882" s="4">
        <v>7.3</v>
      </c>
      <c r="D882" s="8" t="s">
        <v>68</v>
      </c>
      <c r="E882" s="8" t="s">
        <v>96</v>
      </c>
      <c r="F882" s="4" t="str">
        <f t="shared" si="27"/>
        <v>R0240C0380</v>
      </c>
      <c r="G882" s="4" t="s">
        <v>239</v>
      </c>
      <c r="H882" s="4" t="s">
        <v>242</v>
      </c>
      <c r="I882" s="4"/>
      <c r="J882" s="4"/>
      <c r="K882" s="4"/>
    </row>
    <row r="883" spans="2:11" x14ac:dyDescent="0.2">
      <c r="B883" s="4" t="str">
        <f t="shared" si="26"/>
        <v>7.3-R0240C0390-1</v>
      </c>
      <c r="C883" s="4">
        <v>7.3</v>
      </c>
      <c r="D883" s="8" t="s">
        <v>68</v>
      </c>
      <c r="E883" s="8" t="s">
        <v>98</v>
      </c>
      <c r="F883" s="4" t="str">
        <f t="shared" si="27"/>
        <v>R0240C0390</v>
      </c>
      <c r="G883" s="4" t="s">
        <v>239</v>
      </c>
      <c r="H883" s="4" t="s">
        <v>242</v>
      </c>
      <c r="I883" s="4"/>
      <c r="J883" s="4"/>
      <c r="K883" s="4"/>
    </row>
    <row r="884" spans="2:11" x14ac:dyDescent="0.2">
      <c r="B884" s="4" t="str">
        <f t="shared" si="26"/>
        <v>7.3-R0240C0400-1</v>
      </c>
      <c r="C884" s="4">
        <v>7.3</v>
      </c>
      <c r="D884" s="8" t="s">
        <v>68</v>
      </c>
      <c r="E884" s="8" t="s">
        <v>100</v>
      </c>
      <c r="F884" s="4" t="str">
        <f t="shared" si="27"/>
        <v>R0240C0400</v>
      </c>
      <c r="G884" s="4" t="s">
        <v>239</v>
      </c>
      <c r="H884" s="4" t="s">
        <v>242</v>
      </c>
      <c r="I884" s="4"/>
      <c r="J884" s="4"/>
      <c r="K884" s="4"/>
    </row>
    <row r="885" spans="2:11" x14ac:dyDescent="0.2">
      <c r="B885" s="4" t="str">
        <f t="shared" si="26"/>
        <v>7.3-R0240C0410-1</v>
      </c>
      <c r="C885" s="4">
        <v>7.3</v>
      </c>
      <c r="D885" s="8" t="s">
        <v>68</v>
      </c>
      <c r="E885" s="8" t="s">
        <v>102</v>
      </c>
      <c r="F885" s="4" t="str">
        <f t="shared" si="27"/>
        <v>R0240C0410</v>
      </c>
      <c r="G885" s="4" t="s">
        <v>239</v>
      </c>
      <c r="H885" s="4" t="s">
        <v>242</v>
      </c>
      <c r="I885" s="4"/>
      <c r="J885" s="4"/>
      <c r="K885" s="4"/>
    </row>
    <row r="886" spans="2:11" x14ac:dyDescent="0.2">
      <c r="B886" s="4" t="str">
        <f t="shared" si="26"/>
        <v>7.3-R0240C0420-1</v>
      </c>
      <c r="C886" s="4">
        <v>7.3</v>
      </c>
      <c r="D886" s="8" t="s">
        <v>68</v>
      </c>
      <c r="E886" s="8" t="s">
        <v>104</v>
      </c>
      <c r="F886" s="4" t="str">
        <f t="shared" si="27"/>
        <v>R0240C0420</v>
      </c>
      <c r="G886" s="4" t="s">
        <v>239</v>
      </c>
      <c r="H886" s="4" t="s">
        <v>242</v>
      </c>
      <c r="I886" s="4"/>
      <c r="J886" s="4"/>
      <c r="K886" s="4"/>
    </row>
    <row r="887" spans="2:11" x14ac:dyDescent="0.2">
      <c r="B887" s="4" t="str">
        <f t="shared" si="26"/>
        <v>7.3-R0250C0010-1</v>
      </c>
      <c r="C887" s="4">
        <v>7.3</v>
      </c>
      <c r="D887" s="8" t="s">
        <v>70</v>
      </c>
      <c r="E887" s="8" t="s">
        <v>8</v>
      </c>
      <c r="F887" s="4" t="str">
        <f t="shared" si="27"/>
        <v>R0250C0010</v>
      </c>
      <c r="G887" s="4" t="s">
        <v>239</v>
      </c>
      <c r="H887" s="4" t="s">
        <v>243</v>
      </c>
      <c r="I887" s="4"/>
      <c r="J887" s="9" t="s">
        <v>244</v>
      </c>
      <c r="K887" s="4"/>
    </row>
    <row r="888" spans="2:11" x14ac:dyDescent="0.2">
      <c r="B888" s="4" t="str">
        <f t="shared" si="26"/>
        <v>7.3-R0250C0020-1</v>
      </c>
      <c r="C888" s="4">
        <v>7.3</v>
      </c>
      <c r="D888" s="8" t="s">
        <v>70</v>
      </c>
      <c r="E888" s="8" t="s">
        <v>24</v>
      </c>
      <c r="F888" s="4" t="str">
        <f t="shared" si="27"/>
        <v>R0250C0020</v>
      </c>
      <c r="G888" s="4" t="s">
        <v>239</v>
      </c>
      <c r="H888" s="4" t="s">
        <v>243</v>
      </c>
      <c r="I888" s="4"/>
      <c r="J888" s="9" t="s">
        <v>244</v>
      </c>
      <c r="K888" s="4"/>
    </row>
    <row r="889" spans="2:11" x14ac:dyDescent="0.2">
      <c r="B889" s="4" t="str">
        <f t="shared" si="26"/>
        <v>7.3-R0250C0030-1</v>
      </c>
      <c r="C889" s="4">
        <v>7.3</v>
      </c>
      <c r="D889" s="8" t="s">
        <v>70</v>
      </c>
      <c r="E889" s="8" t="s">
        <v>25</v>
      </c>
      <c r="F889" s="4" t="str">
        <f t="shared" si="27"/>
        <v>R0250C0030</v>
      </c>
      <c r="G889" s="4" t="s">
        <v>239</v>
      </c>
      <c r="H889" s="4" t="s">
        <v>243</v>
      </c>
      <c r="I889" s="4"/>
      <c r="J889" s="9" t="s">
        <v>244</v>
      </c>
      <c r="K889" s="4"/>
    </row>
    <row r="890" spans="2:11" x14ac:dyDescent="0.2">
      <c r="B890" s="4" t="str">
        <f t="shared" si="26"/>
        <v>7.3-R0250C0040-1</v>
      </c>
      <c r="C890" s="4">
        <v>7.3</v>
      </c>
      <c r="D890" s="8" t="s">
        <v>70</v>
      </c>
      <c r="E890" s="8" t="s">
        <v>26</v>
      </c>
      <c r="F890" s="4" t="str">
        <f t="shared" si="27"/>
        <v>R0250C0040</v>
      </c>
      <c r="G890" s="4" t="s">
        <v>239</v>
      </c>
      <c r="H890" s="4" t="s">
        <v>243</v>
      </c>
      <c r="I890" s="4"/>
      <c r="J890" s="9" t="s">
        <v>244</v>
      </c>
      <c r="K890" s="4"/>
    </row>
    <row r="891" spans="2:11" x14ac:dyDescent="0.2">
      <c r="B891" s="4" t="str">
        <f t="shared" si="26"/>
        <v>7.3-R0250C0050-1</v>
      </c>
      <c r="C891" s="4">
        <v>7.3</v>
      </c>
      <c r="D891" s="8" t="s">
        <v>70</v>
      </c>
      <c r="E891" s="8" t="s">
        <v>27</v>
      </c>
      <c r="F891" s="4" t="str">
        <f t="shared" si="27"/>
        <v>R0250C0050</v>
      </c>
      <c r="G891" s="4" t="s">
        <v>239</v>
      </c>
      <c r="H891" s="4" t="s">
        <v>243</v>
      </c>
      <c r="I891" s="4"/>
      <c r="J891" s="9" t="s">
        <v>244</v>
      </c>
      <c r="K891" s="4"/>
    </row>
    <row r="892" spans="2:11" x14ac:dyDescent="0.2">
      <c r="B892" s="4" t="str">
        <f t="shared" si="26"/>
        <v>7.3-R0250C0060-1</v>
      </c>
      <c r="C892" s="4">
        <v>7.3</v>
      </c>
      <c r="D892" s="8" t="s">
        <v>70</v>
      </c>
      <c r="E892" s="8" t="s">
        <v>28</v>
      </c>
      <c r="F892" s="4" t="str">
        <f t="shared" si="27"/>
        <v>R0250C0060</v>
      </c>
      <c r="G892" s="4" t="s">
        <v>239</v>
      </c>
      <c r="H892" s="4" t="s">
        <v>243</v>
      </c>
      <c r="I892" s="4"/>
      <c r="J892" s="9" t="s">
        <v>244</v>
      </c>
      <c r="K892" s="4"/>
    </row>
    <row r="893" spans="2:11" x14ac:dyDescent="0.2">
      <c r="B893" s="4" t="str">
        <f t="shared" si="26"/>
        <v>7.3-R0250C0070-1</v>
      </c>
      <c r="C893" s="4">
        <v>7.3</v>
      </c>
      <c r="D893" s="8" t="s">
        <v>70</v>
      </c>
      <c r="E893" s="8" t="s">
        <v>29</v>
      </c>
      <c r="F893" s="4" t="str">
        <f t="shared" si="27"/>
        <v>R0250C0070</v>
      </c>
      <c r="G893" s="4" t="s">
        <v>239</v>
      </c>
      <c r="H893" s="4" t="s">
        <v>243</v>
      </c>
      <c r="I893" s="4"/>
      <c r="J893" s="9" t="s">
        <v>244</v>
      </c>
      <c r="K893" s="4"/>
    </row>
    <row r="894" spans="2:11" x14ac:dyDescent="0.2">
      <c r="B894" s="4" t="str">
        <f t="shared" si="26"/>
        <v>7.3-R0250C0080-1</v>
      </c>
      <c r="C894" s="4">
        <v>7.3</v>
      </c>
      <c r="D894" s="8" t="s">
        <v>70</v>
      </c>
      <c r="E894" s="8" t="s">
        <v>30</v>
      </c>
      <c r="F894" s="4" t="str">
        <f t="shared" si="27"/>
        <v>R0250C0080</v>
      </c>
      <c r="G894" s="4" t="s">
        <v>239</v>
      </c>
      <c r="H894" s="4" t="s">
        <v>243</v>
      </c>
      <c r="I894" s="4"/>
      <c r="J894" s="9" t="s">
        <v>244</v>
      </c>
      <c r="K894" s="4"/>
    </row>
    <row r="895" spans="2:11" x14ac:dyDescent="0.2">
      <c r="B895" s="4" t="str">
        <f t="shared" si="26"/>
        <v>7.3-R0250C0090-1</v>
      </c>
      <c r="C895" s="4">
        <v>7.3</v>
      </c>
      <c r="D895" s="8" t="s">
        <v>70</v>
      </c>
      <c r="E895" s="8" t="s">
        <v>31</v>
      </c>
      <c r="F895" s="4" t="str">
        <f t="shared" si="27"/>
        <v>R0250C0090</v>
      </c>
      <c r="G895" s="4" t="s">
        <v>239</v>
      </c>
      <c r="H895" s="4" t="s">
        <v>243</v>
      </c>
      <c r="I895" s="4"/>
      <c r="J895" s="9" t="s">
        <v>244</v>
      </c>
      <c r="K895" s="4"/>
    </row>
    <row r="896" spans="2:11" x14ac:dyDescent="0.2">
      <c r="B896" s="4" t="str">
        <f t="shared" si="26"/>
        <v>7.3-R0250C0100-1</v>
      </c>
      <c r="C896" s="4">
        <v>7.3</v>
      </c>
      <c r="D896" s="8" t="s">
        <v>70</v>
      </c>
      <c r="E896" s="8" t="s">
        <v>32</v>
      </c>
      <c r="F896" s="4" t="str">
        <f t="shared" si="27"/>
        <v>R0250C0100</v>
      </c>
      <c r="G896" s="4" t="s">
        <v>239</v>
      </c>
      <c r="H896" s="4" t="s">
        <v>243</v>
      </c>
      <c r="I896" s="4"/>
      <c r="J896" s="9" t="s">
        <v>244</v>
      </c>
      <c r="K896" s="4"/>
    </row>
    <row r="897" spans="2:11" x14ac:dyDescent="0.2">
      <c r="B897" s="4" t="str">
        <f t="shared" si="26"/>
        <v>7.3-R0250C0110-1</v>
      </c>
      <c r="C897" s="4">
        <v>7.3</v>
      </c>
      <c r="D897" s="8" t="s">
        <v>70</v>
      </c>
      <c r="E897" s="8" t="s">
        <v>33</v>
      </c>
      <c r="F897" s="4" t="str">
        <f t="shared" si="27"/>
        <v>R0250C0110</v>
      </c>
      <c r="G897" s="4" t="s">
        <v>239</v>
      </c>
      <c r="H897" s="4" t="s">
        <v>243</v>
      </c>
      <c r="I897" s="4"/>
      <c r="J897" s="9" t="s">
        <v>244</v>
      </c>
      <c r="K897" s="4"/>
    </row>
    <row r="898" spans="2:11" x14ac:dyDescent="0.2">
      <c r="B898" s="4" t="str">
        <f t="shared" ref="B898:B961" si="28">+C898&amp;"-"&amp;F898&amp;"-1"</f>
        <v>7.3-R0250C0120-1</v>
      </c>
      <c r="C898" s="4">
        <v>7.3</v>
      </c>
      <c r="D898" s="8" t="s">
        <v>70</v>
      </c>
      <c r="E898" s="8" t="s">
        <v>34</v>
      </c>
      <c r="F898" s="4" t="str">
        <f t="shared" ref="F898:F961" si="29">+"R"&amp;D898&amp;"C"&amp;E898</f>
        <v>R0250C0120</v>
      </c>
      <c r="G898" s="4" t="s">
        <v>239</v>
      </c>
      <c r="H898" s="4" t="s">
        <v>243</v>
      </c>
      <c r="I898" s="4"/>
      <c r="J898" s="9" t="s">
        <v>244</v>
      </c>
      <c r="K898" s="4"/>
    </row>
    <row r="899" spans="2:11" x14ac:dyDescent="0.2">
      <c r="B899" s="4" t="str">
        <f t="shared" si="28"/>
        <v>7.3-R0250C0130-1</v>
      </c>
      <c r="C899" s="4">
        <v>7.3</v>
      </c>
      <c r="D899" s="8" t="s">
        <v>70</v>
      </c>
      <c r="E899" s="8" t="s">
        <v>35</v>
      </c>
      <c r="F899" s="4" t="str">
        <f t="shared" si="29"/>
        <v>R0250C0130</v>
      </c>
      <c r="G899" s="4" t="s">
        <v>239</v>
      </c>
      <c r="H899" s="4" t="s">
        <v>243</v>
      </c>
      <c r="I899" s="4"/>
      <c r="J899" s="9" t="s">
        <v>244</v>
      </c>
      <c r="K899" s="4"/>
    </row>
    <row r="900" spans="2:11" x14ac:dyDescent="0.2">
      <c r="B900" s="4" t="str">
        <f t="shared" si="28"/>
        <v>7.3-R0250C0140-1</v>
      </c>
      <c r="C900" s="4">
        <v>7.3</v>
      </c>
      <c r="D900" s="8" t="s">
        <v>70</v>
      </c>
      <c r="E900" s="8" t="s">
        <v>36</v>
      </c>
      <c r="F900" s="4" t="str">
        <f t="shared" si="29"/>
        <v>R0250C0140</v>
      </c>
      <c r="G900" s="4" t="s">
        <v>239</v>
      </c>
      <c r="H900" s="4" t="s">
        <v>243</v>
      </c>
      <c r="I900" s="4"/>
      <c r="J900" s="9" t="s">
        <v>244</v>
      </c>
      <c r="K900" s="4"/>
    </row>
    <row r="901" spans="2:11" x14ac:dyDescent="0.2">
      <c r="B901" s="4" t="str">
        <f t="shared" si="28"/>
        <v>7.3-R0250C0150-1</v>
      </c>
      <c r="C901" s="4">
        <v>7.3</v>
      </c>
      <c r="D901" s="8" t="s">
        <v>70</v>
      </c>
      <c r="E901" s="8" t="s">
        <v>37</v>
      </c>
      <c r="F901" s="4" t="str">
        <f t="shared" si="29"/>
        <v>R0250C0150</v>
      </c>
      <c r="G901" s="4" t="s">
        <v>239</v>
      </c>
      <c r="H901" s="4" t="s">
        <v>243</v>
      </c>
      <c r="I901" s="4"/>
      <c r="J901" s="9" t="s">
        <v>244</v>
      </c>
      <c r="K901" s="4"/>
    </row>
    <row r="902" spans="2:11" x14ac:dyDescent="0.2">
      <c r="B902" s="4" t="str">
        <f t="shared" si="28"/>
        <v>7.3-R0250C0160-1</v>
      </c>
      <c r="C902" s="4">
        <v>7.3</v>
      </c>
      <c r="D902" s="8" t="s">
        <v>70</v>
      </c>
      <c r="E902" s="8" t="s">
        <v>38</v>
      </c>
      <c r="F902" s="4" t="str">
        <f t="shared" si="29"/>
        <v>R0250C0160</v>
      </c>
      <c r="G902" s="4" t="s">
        <v>239</v>
      </c>
      <c r="H902" s="4" t="s">
        <v>243</v>
      </c>
      <c r="I902" s="4"/>
      <c r="J902" s="9" t="s">
        <v>244</v>
      </c>
      <c r="K902" s="4"/>
    </row>
    <row r="903" spans="2:11" x14ac:dyDescent="0.2">
      <c r="B903" s="4" t="str">
        <f t="shared" si="28"/>
        <v>7.3-R0250C0170-1</v>
      </c>
      <c r="C903" s="4">
        <v>7.3</v>
      </c>
      <c r="D903" s="8" t="s">
        <v>70</v>
      </c>
      <c r="E903" s="8" t="s">
        <v>39</v>
      </c>
      <c r="F903" s="4" t="str">
        <f t="shared" si="29"/>
        <v>R0250C0170</v>
      </c>
      <c r="G903" s="4" t="s">
        <v>239</v>
      </c>
      <c r="H903" s="4" t="s">
        <v>243</v>
      </c>
      <c r="I903" s="4"/>
      <c r="J903" s="9" t="s">
        <v>244</v>
      </c>
      <c r="K903" s="4"/>
    </row>
    <row r="904" spans="2:11" x14ac:dyDescent="0.2">
      <c r="B904" s="4" t="str">
        <f t="shared" si="28"/>
        <v>7.3-R0250C0180-1</v>
      </c>
      <c r="C904" s="4">
        <v>7.3</v>
      </c>
      <c r="D904" s="8" t="s">
        <v>70</v>
      </c>
      <c r="E904" s="8" t="s">
        <v>56</v>
      </c>
      <c r="F904" s="4" t="str">
        <f t="shared" si="29"/>
        <v>R0250C0180</v>
      </c>
      <c r="G904" s="4" t="s">
        <v>239</v>
      </c>
      <c r="H904" s="4" t="s">
        <v>243</v>
      </c>
      <c r="I904" s="4"/>
      <c r="J904" s="9" t="s">
        <v>244</v>
      </c>
      <c r="K904" s="4"/>
    </row>
    <row r="905" spans="2:11" x14ac:dyDescent="0.2">
      <c r="B905" s="4" t="str">
        <f t="shared" si="28"/>
        <v>7.3-R0250C0190-1</v>
      </c>
      <c r="C905" s="4">
        <v>7.3</v>
      </c>
      <c r="D905" s="8" t="s">
        <v>70</v>
      </c>
      <c r="E905" s="8" t="s">
        <v>58</v>
      </c>
      <c r="F905" s="4" t="str">
        <f t="shared" si="29"/>
        <v>R0250C0190</v>
      </c>
      <c r="G905" s="4" t="s">
        <v>239</v>
      </c>
      <c r="H905" s="4" t="s">
        <v>243</v>
      </c>
      <c r="I905" s="4"/>
      <c r="J905" s="9" t="s">
        <v>244</v>
      </c>
      <c r="K905" s="4"/>
    </row>
    <row r="906" spans="2:11" x14ac:dyDescent="0.2">
      <c r="B906" s="4" t="str">
        <f t="shared" si="28"/>
        <v>7.3-R0250C0200-1</v>
      </c>
      <c r="C906" s="4">
        <v>7.3</v>
      </c>
      <c r="D906" s="8" t="s">
        <v>70</v>
      </c>
      <c r="E906" s="8" t="s">
        <v>60</v>
      </c>
      <c r="F906" s="4" t="str">
        <f t="shared" si="29"/>
        <v>R0250C0200</v>
      </c>
      <c r="G906" s="4" t="s">
        <v>239</v>
      </c>
      <c r="H906" s="4" t="s">
        <v>243</v>
      </c>
      <c r="I906" s="4"/>
      <c r="J906" s="9" t="s">
        <v>244</v>
      </c>
      <c r="K906" s="4"/>
    </row>
    <row r="907" spans="2:11" x14ac:dyDescent="0.2">
      <c r="B907" s="4" t="str">
        <f t="shared" si="28"/>
        <v>7.3-R0250C0210-1</v>
      </c>
      <c r="C907" s="4">
        <v>7.3</v>
      </c>
      <c r="D907" s="8" t="s">
        <v>70</v>
      </c>
      <c r="E907" s="8" t="s">
        <v>62</v>
      </c>
      <c r="F907" s="4" t="str">
        <f t="shared" si="29"/>
        <v>R0250C0210</v>
      </c>
      <c r="G907" s="4" t="s">
        <v>239</v>
      </c>
      <c r="H907" s="4" t="s">
        <v>243</v>
      </c>
      <c r="I907" s="4"/>
      <c r="J907" s="9" t="s">
        <v>244</v>
      </c>
      <c r="K907" s="4"/>
    </row>
    <row r="908" spans="2:11" x14ac:dyDescent="0.2">
      <c r="B908" s="4" t="str">
        <f t="shared" si="28"/>
        <v>7.3-R0250C0220-1</v>
      </c>
      <c r="C908" s="4">
        <v>7.3</v>
      </c>
      <c r="D908" s="8" t="s">
        <v>70</v>
      </c>
      <c r="E908" s="8" t="s">
        <v>64</v>
      </c>
      <c r="F908" s="4" t="str">
        <f t="shared" si="29"/>
        <v>R0250C0220</v>
      </c>
      <c r="G908" s="4" t="s">
        <v>239</v>
      </c>
      <c r="H908" s="4" t="s">
        <v>243</v>
      </c>
      <c r="I908" s="4"/>
      <c r="J908" s="9" t="s">
        <v>244</v>
      </c>
      <c r="K908" s="4"/>
    </row>
    <row r="909" spans="2:11" x14ac:dyDescent="0.2">
      <c r="B909" s="4" t="str">
        <f t="shared" si="28"/>
        <v>7.3-R0250C0230-1</v>
      </c>
      <c r="C909" s="4">
        <v>7.3</v>
      </c>
      <c r="D909" s="8" t="s">
        <v>70</v>
      </c>
      <c r="E909" s="8" t="s">
        <v>66</v>
      </c>
      <c r="F909" s="4" t="str">
        <f t="shared" si="29"/>
        <v>R0250C0230</v>
      </c>
      <c r="G909" s="4" t="s">
        <v>239</v>
      </c>
      <c r="H909" s="4" t="s">
        <v>243</v>
      </c>
      <c r="I909" s="4"/>
      <c r="J909" s="9" t="s">
        <v>244</v>
      </c>
      <c r="K909" s="4"/>
    </row>
    <row r="910" spans="2:11" x14ac:dyDescent="0.2">
      <c r="B910" s="4" t="str">
        <f t="shared" si="28"/>
        <v>7.3-R0250C0240-1</v>
      </c>
      <c r="C910" s="4">
        <v>7.3</v>
      </c>
      <c r="D910" s="8" t="s">
        <v>70</v>
      </c>
      <c r="E910" s="8" t="s">
        <v>68</v>
      </c>
      <c r="F910" s="4" t="str">
        <f t="shared" si="29"/>
        <v>R0250C0240</v>
      </c>
      <c r="G910" s="4" t="s">
        <v>239</v>
      </c>
      <c r="H910" s="4" t="s">
        <v>243</v>
      </c>
      <c r="I910" s="4"/>
      <c r="J910" s="9" t="s">
        <v>244</v>
      </c>
      <c r="K910" s="4"/>
    </row>
    <row r="911" spans="2:11" x14ac:dyDescent="0.2">
      <c r="B911" s="4" t="str">
        <f t="shared" si="28"/>
        <v>7.3-R0250C0250-1</v>
      </c>
      <c r="C911" s="4">
        <v>7.3</v>
      </c>
      <c r="D911" s="8" t="s">
        <v>70</v>
      </c>
      <c r="E911" s="8" t="s">
        <v>70</v>
      </c>
      <c r="F911" s="4" t="str">
        <f t="shared" si="29"/>
        <v>R0250C0250</v>
      </c>
      <c r="G911" s="4" t="s">
        <v>239</v>
      </c>
      <c r="H911" s="4" t="s">
        <v>242</v>
      </c>
      <c r="I911" s="4"/>
      <c r="J911" s="4"/>
      <c r="K911" s="4"/>
    </row>
    <row r="912" spans="2:11" x14ac:dyDescent="0.2">
      <c r="B912" s="4" t="str">
        <f t="shared" si="28"/>
        <v>7.3-R0250C0260-1</v>
      </c>
      <c r="C912" s="4">
        <v>7.3</v>
      </c>
      <c r="D912" s="8" t="s">
        <v>70</v>
      </c>
      <c r="E912" s="8" t="s">
        <v>72</v>
      </c>
      <c r="F912" s="4" t="str">
        <f t="shared" si="29"/>
        <v>R0250C0260</v>
      </c>
      <c r="G912" s="4" t="s">
        <v>239</v>
      </c>
      <c r="H912" s="4" t="s">
        <v>242</v>
      </c>
      <c r="I912" s="4"/>
      <c r="J912" s="4"/>
      <c r="K912" s="4"/>
    </row>
    <row r="913" spans="2:11" x14ac:dyDescent="0.2">
      <c r="B913" s="4" t="str">
        <f t="shared" si="28"/>
        <v>7.3-R0250C0270-1</v>
      </c>
      <c r="C913" s="4">
        <v>7.3</v>
      </c>
      <c r="D913" s="8" t="s">
        <v>70</v>
      </c>
      <c r="E913" s="8" t="s">
        <v>74</v>
      </c>
      <c r="F913" s="4" t="str">
        <f t="shared" si="29"/>
        <v>R0250C0270</v>
      </c>
      <c r="G913" s="4" t="s">
        <v>239</v>
      </c>
      <c r="H913" s="4" t="s">
        <v>242</v>
      </c>
      <c r="I913" s="4"/>
      <c r="J913" s="4"/>
      <c r="K913" s="4"/>
    </row>
    <row r="914" spans="2:11" x14ac:dyDescent="0.2">
      <c r="B914" s="4" t="str">
        <f t="shared" si="28"/>
        <v>7.3-R0250C0280-1</v>
      </c>
      <c r="C914" s="4">
        <v>7.3</v>
      </c>
      <c r="D914" s="8" t="s">
        <v>70</v>
      </c>
      <c r="E914" s="8" t="s">
        <v>76</v>
      </c>
      <c r="F914" s="4" t="str">
        <f t="shared" si="29"/>
        <v>R0250C0280</v>
      </c>
      <c r="G914" s="4" t="s">
        <v>239</v>
      </c>
      <c r="H914" s="4" t="s">
        <v>242</v>
      </c>
      <c r="I914" s="4"/>
      <c r="J914" s="4"/>
      <c r="K914" s="4"/>
    </row>
    <row r="915" spans="2:11" x14ac:dyDescent="0.2">
      <c r="B915" s="4" t="str">
        <f t="shared" si="28"/>
        <v>7.3-R0250C0290-1</v>
      </c>
      <c r="C915" s="4">
        <v>7.3</v>
      </c>
      <c r="D915" s="8" t="s">
        <v>70</v>
      </c>
      <c r="E915" s="8" t="s">
        <v>78</v>
      </c>
      <c r="F915" s="4" t="str">
        <f t="shared" si="29"/>
        <v>R0250C0290</v>
      </c>
      <c r="G915" s="4" t="s">
        <v>239</v>
      </c>
      <c r="H915" s="4" t="s">
        <v>242</v>
      </c>
      <c r="I915" s="4"/>
      <c r="J915" s="4"/>
      <c r="K915" s="4"/>
    </row>
    <row r="916" spans="2:11" x14ac:dyDescent="0.2">
      <c r="B916" s="4" t="str">
        <f t="shared" si="28"/>
        <v>7.3-R0250C0300-1</v>
      </c>
      <c r="C916" s="4">
        <v>7.3</v>
      </c>
      <c r="D916" s="8" t="s">
        <v>70</v>
      </c>
      <c r="E916" s="8" t="s">
        <v>81</v>
      </c>
      <c r="F916" s="4" t="str">
        <f t="shared" si="29"/>
        <v>R0250C0300</v>
      </c>
      <c r="G916" s="4" t="s">
        <v>239</v>
      </c>
      <c r="H916" s="4" t="s">
        <v>242</v>
      </c>
      <c r="I916" s="4"/>
      <c r="J916" s="4"/>
      <c r="K916" s="4"/>
    </row>
    <row r="917" spans="2:11" x14ac:dyDescent="0.2">
      <c r="B917" s="4" t="str">
        <f t="shared" si="28"/>
        <v>7.3-R0250C0310-1</v>
      </c>
      <c r="C917" s="4">
        <v>7.3</v>
      </c>
      <c r="D917" s="8" t="s">
        <v>70</v>
      </c>
      <c r="E917" s="8" t="s">
        <v>84</v>
      </c>
      <c r="F917" s="4" t="str">
        <f t="shared" si="29"/>
        <v>R0250C0310</v>
      </c>
      <c r="G917" s="4" t="s">
        <v>239</v>
      </c>
      <c r="H917" s="4" t="s">
        <v>242</v>
      </c>
      <c r="I917" s="4"/>
      <c r="J917" s="4"/>
      <c r="K917" s="4"/>
    </row>
    <row r="918" spans="2:11" x14ac:dyDescent="0.2">
      <c r="B918" s="4" t="str">
        <f t="shared" si="28"/>
        <v>7.3-R0250C0320-1</v>
      </c>
      <c r="C918" s="4">
        <v>7.3</v>
      </c>
      <c r="D918" s="8" t="s">
        <v>70</v>
      </c>
      <c r="E918" s="8" t="s">
        <v>85</v>
      </c>
      <c r="F918" s="4" t="str">
        <f t="shared" si="29"/>
        <v>R0250C0320</v>
      </c>
      <c r="G918" s="4" t="s">
        <v>239</v>
      </c>
      <c r="H918" s="4" t="s">
        <v>242</v>
      </c>
      <c r="I918" s="4"/>
      <c r="J918" s="4"/>
      <c r="K918" s="4"/>
    </row>
    <row r="919" spans="2:11" x14ac:dyDescent="0.2">
      <c r="B919" s="4" t="str">
        <f t="shared" si="28"/>
        <v>7.3-R0250C0330-1</v>
      </c>
      <c r="C919" s="4">
        <v>7.3</v>
      </c>
      <c r="D919" s="8" t="s">
        <v>70</v>
      </c>
      <c r="E919" s="8" t="s">
        <v>86</v>
      </c>
      <c r="F919" s="4" t="str">
        <f t="shared" si="29"/>
        <v>R0250C0330</v>
      </c>
      <c r="G919" s="4" t="s">
        <v>239</v>
      </c>
      <c r="H919" s="4" t="s">
        <v>242</v>
      </c>
      <c r="I919" s="4"/>
      <c r="J919" s="4"/>
      <c r="K919" s="4"/>
    </row>
    <row r="920" spans="2:11" x14ac:dyDescent="0.2">
      <c r="B920" s="4" t="str">
        <f t="shared" si="28"/>
        <v>7.3-R0250C0340-1</v>
      </c>
      <c r="C920" s="4">
        <v>7.3</v>
      </c>
      <c r="D920" s="8" t="s">
        <v>70</v>
      </c>
      <c r="E920" s="8" t="s">
        <v>88</v>
      </c>
      <c r="F920" s="4" t="str">
        <f t="shared" si="29"/>
        <v>R0250C0340</v>
      </c>
      <c r="G920" s="4" t="s">
        <v>239</v>
      </c>
      <c r="H920" s="4" t="s">
        <v>242</v>
      </c>
      <c r="I920" s="4"/>
      <c r="J920" s="4"/>
      <c r="K920" s="4"/>
    </row>
    <row r="921" spans="2:11" x14ac:dyDescent="0.2">
      <c r="B921" s="4" t="str">
        <f t="shared" si="28"/>
        <v>7.3-R0250C0350-1</v>
      </c>
      <c r="C921" s="4">
        <v>7.3</v>
      </c>
      <c r="D921" s="8" t="s">
        <v>70</v>
      </c>
      <c r="E921" s="8" t="s">
        <v>90</v>
      </c>
      <c r="F921" s="4" t="str">
        <f t="shared" si="29"/>
        <v>R0250C0350</v>
      </c>
      <c r="G921" s="4" t="s">
        <v>239</v>
      </c>
      <c r="H921" s="4" t="s">
        <v>242</v>
      </c>
      <c r="I921" s="4"/>
      <c r="J921" s="4"/>
      <c r="K921" s="4"/>
    </row>
    <row r="922" spans="2:11" x14ac:dyDescent="0.2">
      <c r="B922" s="4" t="str">
        <f t="shared" si="28"/>
        <v>7.3-R0250C0360-1</v>
      </c>
      <c r="C922" s="4">
        <v>7.3</v>
      </c>
      <c r="D922" s="8" t="s">
        <v>70</v>
      </c>
      <c r="E922" s="8" t="s">
        <v>92</v>
      </c>
      <c r="F922" s="4" t="str">
        <f t="shared" si="29"/>
        <v>R0250C0360</v>
      </c>
      <c r="G922" s="4" t="s">
        <v>239</v>
      </c>
      <c r="H922" s="4" t="s">
        <v>242</v>
      </c>
      <c r="I922" s="4"/>
      <c r="J922" s="4"/>
      <c r="K922" s="4"/>
    </row>
    <row r="923" spans="2:11" x14ac:dyDescent="0.2">
      <c r="B923" s="4" t="str">
        <f t="shared" si="28"/>
        <v>7.3-R0250C0370-1</v>
      </c>
      <c r="C923" s="4">
        <v>7.3</v>
      </c>
      <c r="D923" s="8" t="s">
        <v>70</v>
      </c>
      <c r="E923" s="8" t="s">
        <v>94</v>
      </c>
      <c r="F923" s="4" t="str">
        <f t="shared" si="29"/>
        <v>R0250C0370</v>
      </c>
      <c r="G923" s="4" t="s">
        <v>239</v>
      </c>
      <c r="H923" s="4" t="s">
        <v>242</v>
      </c>
      <c r="I923" s="4"/>
      <c r="J923" s="4"/>
      <c r="K923" s="4"/>
    </row>
    <row r="924" spans="2:11" x14ac:dyDescent="0.2">
      <c r="B924" s="4" t="str">
        <f t="shared" si="28"/>
        <v>7.3-R0250C0380-1</v>
      </c>
      <c r="C924" s="4">
        <v>7.3</v>
      </c>
      <c r="D924" s="8" t="s">
        <v>70</v>
      </c>
      <c r="E924" s="8" t="s">
        <v>96</v>
      </c>
      <c r="F924" s="4" t="str">
        <f t="shared" si="29"/>
        <v>R0250C0380</v>
      </c>
      <c r="G924" s="4" t="s">
        <v>239</v>
      </c>
      <c r="H924" s="4" t="s">
        <v>242</v>
      </c>
      <c r="I924" s="4"/>
      <c r="J924" s="4"/>
      <c r="K924" s="4"/>
    </row>
    <row r="925" spans="2:11" x14ac:dyDescent="0.2">
      <c r="B925" s="4" t="str">
        <f t="shared" si="28"/>
        <v>7.3-R0250C0390-1</v>
      </c>
      <c r="C925" s="4">
        <v>7.3</v>
      </c>
      <c r="D925" s="8" t="s">
        <v>70</v>
      </c>
      <c r="E925" s="8" t="s">
        <v>98</v>
      </c>
      <c r="F925" s="4" t="str">
        <f t="shared" si="29"/>
        <v>R0250C0390</v>
      </c>
      <c r="G925" s="4" t="s">
        <v>239</v>
      </c>
      <c r="H925" s="4" t="s">
        <v>242</v>
      </c>
      <c r="I925" s="4"/>
      <c r="J925" s="4"/>
      <c r="K925" s="4"/>
    </row>
    <row r="926" spans="2:11" x14ac:dyDescent="0.2">
      <c r="B926" s="4" t="str">
        <f t="shared" si="28"/>
        <v>7.3-R0250C0400-1</v>
      </c>
      <c r="C926" s="4">
        <v>7.3</v>
      </c>
      <c r="D926" s="8" t="s">
        <v>70</v>
      </c>
      <c r="E926" s="8" t="s">
        <v>100</v>
      </c>
      <c r="F926" s="4" t="str">
        <f t="shared" si="29"/>
        <v>R0250C0400</v>
      </c>
      <c r="G926" s="4" t="s">
        <v>239</v>
      </c>
      <c r="H926" s="4" t="s">
        <v>242</v>
      </c>
      <c r="I926" s="4"/>
      <c r="J926" s="4"/>
      <c r="K926" s="4"/>
    </row>
    <row r="927" spans="2:11" x14ac:dyDescent="0.2">
      <c r="B927" s="4" t="str">
        <f t="shared" si="28"/>
        <v>7.3-R0250C0410-1</v>
      </c>
      <c r="C927" s="4">
        <v>7.3</v>
      </c>
      <c r="D927" s="8" t="s">
        <v>70</v>
      </c>
      <c r="E927" s="8" t="s">
        <v>102</v>
      </c>
      <c r="F927" s="4" t="str">
        <f t="shared" si="29"/>
        <v>R0250C0410</v>
      </c>
      <c r="G927" s="4" t="s">
        <v>239</v>
      </c>
      <c r="H927" s="4" t="s">
        <v>242</v>
      </c>
      <c r="I927" s="4"/>
      <c r="J927" s="4"/>
      <c r="K927" s="4"/>
    </row>
    <row r="928" spans="2:11" x14ac:dyDescent="0.2">
      <c r="B928" s="4" t="str">
        <f t="shared" si="28"/>
        <v>7.3-R0250C0420-1</v>
      </c>
      <c r="C928" s="4">
        <v>7.3</v>
      </c>
      <c r="D928" s="8" t="s">
        <v>70</v>
      </c>
      <c r="E928" s="8" t="s">
        <v>104</v>
      </c>
      <c r="F928" s="4" t="str">
        <f t="shared" si="29"/>
        <v>R0250C0420</v>
      </c>
      <c r="G928" s="4" t="s">
        <v>239</v>
      </c>
      <c r="H928" s="4" t="s">
        <v>242</v>
      </c>
      <c r="I928" s="4"/>
      <c r="J928" s="4"/>
      <c r="K928" s="4"/>
    </row>
    <row r="929" spans="2:11" x14ac:dyDescent="0.2">
      <c r="B929" s="4" t="str">
        <f t="shared" si="28"/>
        <v>7.3-R0260C0010-1</v>
      </c>
      <c r="C929" s="4">
        <v>7.3</v>
      </c>
      <c r="D929" s="8" t="s">
        <v>72</v>
      </c>
      <c r="E929" s="8" t="s">
        <v>8</v>
      </c>
      <c r="F929" s="4" t="str">
        <f t="shared" si="29"/>
        <v>R0260C0010</v>
      </c>
      <c r="G929" s="4" t="s">
        <v>239</v>
      </c>
      <c r="H929" s="4" t="s">
        <v>243</v>
      </c>
      <c r="I929" s="4"/>
      <c r="J929" s="9" t="s">
        <v>244</v>
      </c>
      <c r="K929" s="4"/>
    </row>
    <row r="930" spans="2:11" x14ac:dyDescent="0.2">
      <c r="B930" s="4" t="str">
        <f t="shared" si="28"/>
        <v>7.3-R0260C0020-1</v>
      </c>
      <c r="C930" s="4">
        <v>7.3</v>
      </c>
      <c r="D930" s="8" t="s">
        <v>72</v>
      </c>
      <c r="E930" s="8" t="s">
        <v>24</v>
      </c>
      <c r="F930" s="4" t="str">
        <f t="shared" si="29"/>
        <v>R0260C0020</v>
      </c>
      <c r="G930" s="4" t="s">
        <v>239</v>
      </c>
      <c r="H930" s="4" t="s">
        <v>243</v>
      </c>
      <c r="I930" s="4"/>
      <c r="J930" s="9" t="s">
        <v>244</v>
      </c>
      <c r="K930" s="4"/>
    </row>
    <row r="931" spans="2:11" x14ac:dyDescent="0.2">
      <c r="B931" s="4" t="str">
        <f t="shared" si="28"/>
        <v>7.3-R0260C0030-1</v>
      </c>
      <c r="C931" s="4">
        <v>7.3</v>
      </c>
      <c r="D931" s="8" t="s">
        <v>72</v>
      </c>
      <c r="E931" s="8" t="s">
        <v>25</v>
      </c>
      <c r="F931" s="4" t="str">
        <f t="shared" si="29"/>
        <v>R0260C0030</v>
      </c>
      <c r="G931" s="4" t="s">
        <v>239</v>
      </c>
      <c r="H931" s="4" t="s">
        <v>243</v>
      </c>
      <c r="I931" s="4"/>
      <c r="J931" s="9" t="s">
        <v>244</v>
      </c>
      <c r="K931" s="4"/>
    </row>
    <row r="932" spans="2:11" x14ac:dyDescent="0.2">
      <c r="B932" s="4" t="str">
        <f t="shared" si="28"/>
        <v>7.3-R0260C0040-1</v>
      </c>
      <c r="C932" s="4">
        <v>7.3</v>
      </c>
      <c r="D932" s="8" t="s">
        <v>72</v>
      </c>
      <c r="E932" s="8" t="s">
        <v>26</v>
      </c>
      <c r="F932" s="4" t="str">
        <f t="shared" si="29"/>
        <v>R0260C0040</v>
      </c>
      <c r="G932" s="4" t="s">
        <v>239</v>
      </c>
      <c r="H932" s="4" t="s">
        <v>243</v>
      </c>
      <c r="I932" s="4"/>
      <c r="J932" s="9" t="s">
        <v>244</v>
      </c>
      <c r="K932" s="4"/>
    </row>
    <row r="933" spans="2:11" x14ac:dyDescent="0.2">
      <c r="B933" s="4" t="str">
        <f t="shared" si="28"/>
        <v>7.3-R0260C0050-1</v>
      </c>
      <c r="C933" s="4">
        <v>7.3</v>
      </c>
      <c r="D933" s="8" t="s">
        <v>72</v>
      </c>
      <c r="E933" s="8" t="s">
        <v>27</v>
      </c>
      <c r="F933" s="4" t="str">
        <f t="shared" si="29"/>
        <v>R0260C0050</v>
      </c>
      <c r="G933" s="4" t="s">
        <v>239</v>
      </c>
      <c r="H933" s="4" t="s">
        <v>243</v>
      </c>
      <c r="I933" s="4"/>
      <c r="J933" s="9" t="s">
        <v>244</v>
      </c>
      <c r="K933" s="4"/>
    </row>
    <row r="934" spans="2:11" x14ac:dyDescent="0.2">
      <c r="B934" s="4" t="str">
        <f t="shared" si="28"/>
        <v>7.3-R0260C0060-1</v>
      </c>
      <c r="C934" s="4">
        <v>7.3</v>
      </c>
      <c r="D934" s="8" t="s">
        <v>72</v>
      </c>
      <c r="E934" s="8" t="s">
        <v>28</v>
      </c>
      <c r="F934" s="4" t="str">
        <f t="shared" si="29"/>
        <v>R0260C0060</v>
      </c>
      <c r="G934" s="4" t="s">
        <v>239</v>
      </c>
      <c r="H934" s="4" t="s">
        <v>243</v>
      </c>
      <c r="I934" s="4"/>
      <c r="J934" s="9" t="s">
        <v>244</v>
      </c>
      <c r="K934" s="4"/>
    </row>
    <row r="935" spans="2:11" x14ac:dyDescent="0.2">
      <c r="B935" s="4" t="str">
        <f t="shared" si="28"/>
        <v>7.3-R0260C0070-1</v>
      </c>
      <c r="C935" s="4">
        <v>7.3</v>
      </c>
      <c r="D935" s="8" t="s">
        <v>72</v>
      </c>
      <c r="E935" s="8" t="s">
        <v>29</v>
      </c>
      <c r="F935" s="4" t="str">
        <f t="shared" si="29"/>
        <v>R0260C0070</v>
      </c>
      <c r="G935" s="4" t="s">
        <v>239</v>
      </c>
      <c r="H935" s="4" t="s">
        <v>243</v>
      </c>
      <c r="I935" s="4"/>
      <c r="J935" s="9" t="s">
        <v>244</v>
      </c>
      <c r="K935" s="4"/>
    </row>
    <row r="936" spans="2:11" x14ac:dyDescent="0.2">
      <c r="B936" s="4" t="str">
        <f t="shared" si="28"/>
        <v>7.3-R0260C0080-1</v>
      </c>
      <c r="C936" s="4">
        <v>7.3</v>
      </c>
      <c r="D936" s="8" t="s">
        <v>72</v>
      </c>
      <c r="E936" s="8" t="s">
        <v>30</v>
      </c>
      <c r="F936" s="4" t="str">
        <f t="shared" si="29"/>
        <v>R0260C0080</v>
      </c>
      <c r="G936" s="4" t="s">
        <v>239</v>
      </c>
      <c r="H936" s="4" t="s">
        <v>243</v>
      </c>
      <c r="I936" s="4"/>
      <c r="J936" s="9" t="s">
        <v>244</v>
      </c>
      <c r="K936" s="4"/>
    </row>
    <row r="937" spans="2:11" x14ac:dyDescent="0.2">
      <c r="B937" s="4" t="str">
        <f t="shared" si="28"/>
        <v>7.3-R0260C0090-1</v>
      </c>
      <c r="C937" s="4">
        <v>7.3</v>
      </c>
      <c r="D937" s="8" t="s">
        <v>72</v>
      </c>
      <c r="E937" s="8" t="s">
        <v>31</v>
      </c>
      <c r="F937" s="4" t="str">
        <f t="shared" si="29"/>
        <v>R0260C0090</v>
      </c>
      <c r="G937" s="4" t="s">
        <v>239</v>
      </c>
      <c r="H937" s="4" t="s">
        <v>243</v>
      </c>
      <c r="I937" s="4"/>
      <c r="J937" s="9" t="s">
        <v>244</v>
      </c>
      <c r="K937" s="4"/>
    </row>
    <row r="938" spans="2:11" x14ac:dyDescent="0.2">
      <c r="B938" s="4" t="str">
        <f t="shared" si="28"/>
        <v>7.3-R0260C0100-1</v>
      </c>
      <c r="C938" s="4">
        <v>7.3</v>
      </c>
      <c r="D938" s="8" t="s">
        <v>72</v>
      </c>
      <c r="E938" s="8" t="s">
        <v>32</v>
      </c>
      <c r="F938" s="4" t="str">
        <f t="shared" si="29"/>
        <v>R0260C0100</v>
      </c>
      <c r="G938" s="4" t="s">
        <v>239</v>
      </c>
      <c r="H938" s="4" t="s">
        <v>243</v>
      </c>
      <c r="I938" s="4"/>
      <c r="J938" s="9" t="s">
        <v>244</v>
      </c>
      <c r="K938" s="4"/>
    </row>
    <row r="939" spans="2:11" x14ac:dyDescent="0.2">
      <c r="B939" s="4" t="str">
        <f t="shared" si="28"/>
        <v>7.3-R0260C0110-1</v>
      </c>
      <c r="C939" s="4">
        <v>7.3</v>
      </c>
      <c r="D939" s="8" t="s">
        <v>72</v>
      </c>
      <c r="E939" s="8" t="s">
        <v>33</v>
      </c>
      <c r="F939" s="4" t="str">
        <f t="shared" si="29"/>
        <v>R0260C0110</v>
      </c>
      <c r="G939" s="4" t="s">
        <v>239</v>
      </c>
      <c r="H939" s="4" t="s">
        <v>243</v>
      </c>
      <c r="I939" s="4"/>
      <c r="J939" s="9" t="s">
        <v>244</v>
      </c>
      <c r="K939" s="4"/>
    </row>
    <row r="940" spans="2:11" x14ac:dyDescent="0.2">
      <c r="B940" s="4" t="str">
        <f t="shared" si="28"/>
        <v>7.3-R0260C0120-1</v>
      </c>
      <c r="C940" s="4">
        <v>7.3</v>
      </c>
      <c r="D940" s="8" t="s">
        <v>72</v>
      </c>
      <c r="E940" s="8" t="s">
        <v>34</v>
      </c>
      <c r="F940" s="4" t="str">
        <f t="shared" si="29"/>
        <v>R0260C0120</v>
      </c>
      <c r="G940" s="4" t="s">
        <v>239</v>
      </c>
      <c r="H940" s="4" t="s">
        <v>243</v>
      </c>
      <c r="I940" s="4"/>
      <c r="J940" s="9" t="s">
        <v>244</v>
      </c>
      <c r="K940" s="4"/>
    </row>
    <row r="941" spans="2:11" x14ac:dyDescent="0.2">
      <c r="B941" s="4" t="str">
        <f t="shared" si="28"/>
        <v>7.3-R0260C0130-1</v>
      </c>
      <c r="C941" s="4">
        <v>7.3</v>
      </c>
      <c r="D941" s="8" t="s">
        <v>72</v>
      </c>
      <c r="E941" s="8" t="s">
        <v>35</v>
      </c>
      <c r="F941" s="4" t="str">
        <f t="shared" si="29"/>
        <v>R0260C0130</v>
      </c>
      <c r="G941" s="4" t="s">
        <v>239</v>
      </c>
      <c r="H941" s="4" t="s">
        <v>243</v>
      </c>
      <c r="I941" s="4"/>
      <c r="J941" s="9" t="s">
        <v>244</v>
      </c>
      <c r="K941" s="4"/>
    </row>
    <row r="942" spans="2:11" x14ac:dyDescent="0.2">
      <c r="B942" s="4" t="str">
        <f t="shared" si="28"/>
        <v>7.3-R0260C0140-1</v>
      </c>
      <c r="C942" s="4">
        <v>7.3</v>
      </c>
      <c r="D942" s="8" t="s">
        <v>72</v>
      </c>
      <c r="E942" s="8" t="s">
        <v>36</v>
      </c>
      <c r="F942" s="4" t="str">
        <f t="shared" si="29"/>
        <v>R0260C0140</v>
      </c>
      <c r="G942" s="4" t="s">
        <v>239</v>
      </c>
      <c r="H942" s="4" t="s">
        <v>243</v>
      </c>
      <c r="I942" s="4"/>
      <c r="J942" s="9" t="s">
        <v>244</v>
      </c>
      <c r="K942" s="4"/>
    </row>
    <row r="943" spans="2:11" x14ac:dyDescent="0.2">
      <c r="B943" s="4" t="str">
        <f t="shared" si="28"/>
        <v>7.3-R0260C0150-1</v>
      </c>
      <c r="C943" s="4">
        <v>7.3</v>
      </c>
      <c r="D943" s="8" t="s">
        <v>72</v>
      </c>
      <c r="E943" s="8" t="s">
        <v>37</v>
      </c>
      <c r="F943" s="4" t="str">
        <f t="shared" si="29"/>
        <v>R0260C0150</v>
      </c>
      <c r="G943" s="4" t="s">
        <v>239</v>
      </c>
      <c r="H943" s="4" t="s">
        <v>243</v>
      </c>
      <c r="I943" s="4"/>
      <c r="J943" s="9" t="s">
        <v>244</v>
      </c>
      <c r="K943" s="4"/>
    </row>
    <row r="944" spans="2:11" x14ac:dyDescent="0.2">
      <c r="B944" s="4" t="str">
        <f t="shared" si="28"/>
        <v>7.3-R0260C0160-1</v>
      </c>
      <c r="C944" s="4">
        <v>7.3</v>
      </c>
      <c r="D944" s="8" t="s">
        <v>72</v>
      </c>
      <c r="E944" s="8" t="s">
        <v>38</v>
      </c>
      <c r="F944" s="4" t="str">
        <f t="shared" si="29"/>
        <v>R0260C0160</v>
      </c>
      <c r="G944" s="4" t="s">
        <v>239</v>
      </c>
      <c r="H944" s="4" t="s">
        <v>243</v>
      </c>
      <c r="I944" s="4"/>
      <c r="J944" s="9" t="s">
        <v>244</v>
      </c>
      <c r="K944" s="4"/>
    </row>
    <row r="945" spans="2:11" x14ac:dyDescent="0.2">
      <c r="B945" s="4" t="str">
        <f t="shared" si="28"/>
        <v>7.3-R0260C0170-1</v>
      </c>
      <c r="C945" s="4">
        <v>7.3</v>
      </c>
      <c r="D945" s="8" t="s">
        <v>72</v>
      </c>
      <c r="E945" s="8" t="s">
        <v>39</v>
      </c>
      <c r="F945" s="4" t="str">
        <f t="shared" si="29"/>
        <v>R0260C0170</v>
      </c>
      <c r="G945" s="4" t="s">
        <v>239</v>
      </c>
      <c r="H945" s="4" t="s">
        <v>243</v>
      </c>
      <c r="I945" s="4"/>
      <c r="J945" s="9" t="s">
        <v>244</v>
      </c>
      <c r="K945" s="4"/>
    </row>
    <row r="946" spans="2:11" x14ac:dyDescent="0.2">
      <c r="B946" s="4" t="str">
        <f t="shared" si="28"/>
        <v>7.3-R0260C0180-1</v>
      </c>
      <c r="C946" s="4">
        <v>7.3</v>
      </c>
      <c r="D946" s="8" t="s">
        <v>72</v>
      </c>
      <c r="E946" s="8" t="s">
        <v>56</v>
      </c>
      <c r="F946" s="4" t="str">
        <f t="shared" si="29"/>
        <v>R0260C0180</v>
      </c>
      <c r="G946" s="4" t="s">
        <v>239</v>
      </c>
      <c r="H946" s="4" t="s">
        <v>243</v>
      </c>
      <c r="I946" s="4"/>
      <c r="J946" s="9" t="s">
        <v>244</v>
      </c>
      <c r="K946" s="4"/>
    </row>
    <row r="947" spans="2:11" x14ac:dyDescent="0.2">
      <c r="B947" s="4" t="str">
        <f t="shared" si="28"/>
        <v>7.3-R0260C0190-1</v>
      </c>
      <c r="C947" s="4">
        <v>7.3</v>
      </c>
      <c r="D947" s="8" t="s">
        <v>72</v>
      </c>
      <c r="E947" s="8" t="s">
        <v>58</v>
      </c>
      <c r="F947" s="4" t="str">
        <f t="shared" si="29"/>
        <v>R0260C0190</v>
      </c>
      <c r="G947" s="4" t="s">
        <v>239</v>
      </c>
      <c r="H947" s="4" t="s">
        <v>243</v>
      </c>
      <c r="I947" s="4"/>
      <c r="J947" s="9" t="s">
        <v>244</v>
      </c>
      <c r="K947" s="4"/>
    </row>
    <row r="948" spans="2:11" x14ac:dyDescent="0.2">
      <c r="B948" s="4" t="str">
        <f t="shared" si="28"/>
        <v>7.3-R0260C0200-1</v>
      </c>
      <c r="C948" s="4">
        <v>7.3</v>
      </c>
      <c r="D948" s="8" t="s">
        <v>72</v>
      </c>
      <c r="E948" s="8" t="s">
        <v>60</v>
      </c>
      <c r="F948" s="4" t="str">
        <f t="shared" si="29"/>
        <v>R0260C0200</v>
      </c>
      <c r="G948" s="4" t="s">
        <v>239</v>
      </c>
      <c r="H948" s="4" t="s">
        <v>243</v>
      </c>
      <c r="I948" s="4"/>
      <c r="J948" s="9" t="s">
        <v>244</v>
      </c>
      <c r="K948" s="4"/>
    </row>
    <row r="949" spans="2:11" x14ac:dyDescent="0.2">
      <c r="B949" s="4" t="str">
        <f t="shared" si="28"/>
        <v>7.3-R0260C0210-1</v>
      </c>
      <c r="C949" s="4">
        <v>7.3</v>
      </c>
      <c r="D949" s="8" t="s">
        <v>72</v>
      </c>
      <c r="E949" s="8" t="s">
        <v>62</v>
      </c>
      <c r="F949" s="4" t="str">
        <f t="shared" si="29"/>
        <v>R0260C0210</v>
      </c>
      <c r="G949" s="4" t="s">
        <v>239</v>
      </c>
      <c r="H949" s="4" t="s">
        <v>243</v>
      </c>
      <c r="I949" s="4"/>
      <c r="J949" s="9" t="s">
        <v>244</v>
      </c>
      <c r="K949" s="4"/>
    </row>
    <row r="950" spans="2:11" x14ac:dyDescent="0.2">
      <c r="B950" s="4" t="str">
        <f t="shared" si="28"/>
        <v>7.3-R0260C0220-1</v>
      </c>
      <c r="C950" s="4">
        <v>7.3</v>
      </c>
      <c r="D950" s="8" t="s">
        <v>72</v>
      </c>
      <c r="E950" s="8" t="s">
        <v>64</v>
      </c>
      <c r="F950" s="4" t="str">
        <f t="shared" si="29"/>
        <v>R0260C0220</v>
      </c>
      <c r="G950" s="4" t="s">
        <v>239</v>
      </c>
      <c r="H950" s="4" t="s">
        <v>243</v>
      </c>
      <c r="I950" s="4"/>
      <c r="J950" s="9" t="s">
        <v>244</v>
      </c>
      <c r="K950" s="4"/>
    </row>
    <row r="951" spans="2:11" x14ac:dyDescent="0.2">
      <c r="B951" s="4" t="str">
        <f t="shared" si="28"/>
        <v>7.3-R0260C0230-1</v>
      </c>
      <c r="C951" s="4">
        <v>7.3</v>
      </c>
      <c r="D951" s="8" t="s">
        <v>72</v>
      </c>
      <c r="E951" s="8" t="s">
        <v>66</v>
      </c>
      <c r="F951" s="4" t="str">
        <f t="shared" si="29"/>
        <v>R0260C0230</v>
      </c>
      <c r="G951" s="4" t="s">
        <v>239</v>
      </c>
      <c r="H951" s="4" t="s">
        <v>243</v>
      </c>
      <c r="I951" s="4"/>
      <c r="J951" s="9" t="s">
        <v>244</v>
      </c>
      <c r="K951" s="4"/>
    </row>
    <row r="952" spans="2:11" x14ac:dyDescent="0.2">
      <c r="B952" s="4" t="str">
        <f t="shared" si="28"/>
        <v>7.3-R0260C0240-1</v>
      </c>
      <c r="C952" s="4">
        <v>7.3</v>
      </c>
      <c r="D952" s="8" t="s">
        <v>72</v>
      </c>
      <c r="E952" s="8" t="s">
        <v>68</v>
      </c>
      <c r="F952" s="4" t="str">
        <f t="shared" si="29"/>
        <v>R0260C0240</v>
      </c>
      <c r="G952" s="4" t="s">
        <v>239</v>
      </c>
      <c r="H952" s="4" t="s">
        <v>243</v>
      </c>
      <c r="I952" s="4"/>
      <c r="J952" s="9" t="s">
        <v>244</v>
      </c>
      <c r="K952" s="4"/>
    </row>
    <row r="953" spans="2:11" x14ac:dyDescent="0.2">
      <c r="B953" s="4" t="str">
        <f t="shared" si="28"/>
        <v>7.3-R0260C0250-1</v>
      </c>
      <c r="C953" s="4">
        <v>7.3</v>
      </c>
      <c r="D953" s="8" t="s">
        <v>72</v>
      </c>
      <c r="E953" s="8" t="s">
        <v>70</v>
      </c>
      <c r="F953" s="4" t="str">
        <f t="shared" si="29"/>
        <v>R0260C0250</v>
      </c>
      <c r="G953" s="4" t="s">
        <v>239</v>
      </c>
      <c r="H953" s="4" t="s">
        <v>242</v>
      </c>
      <c r="I953" s="4"/>
      <c r="J953" s="4"/>
      <c r="K953" s="4"/>
    </row>
    <row r="954" spans="2:11" x14ac:dyDescent="0.2">
      <c r="B954" s="4" t="str">
        <f t="shared" si="28"/>
        <v>7.3-R0260C0260-1</v>
      </c>
      <c r="C954" s="4">
        <v>7.3</v>
      </c>
      <c r="D954" s="8" t="s">
        <v>72</v>
      </c>
      <c r="E954" s="8" t="s">
        <v>72</v>
      </c>
      <c r="F954" s="4" t="str">
        <f t="shared" si="29"/>
        <v>R0260C0260</v>
      </c>
      <c r="G954" s="4" t="s">
        <v>239</v>
      </c>
      <c r="H954" s="4" t="s">
        <v>242</v>
      </c>
      <c r="I954" s="4"/>
      <c r="J954" s="4"/>
      <c r="K954" s="4"/>
    </row>
    <row r="955" spans="2:11" x14ac:dyDescent="0.2">
      <c r="B955" s="4" t="str">
        <f t="shared" si="28"/>
        <v>7.3-R0260C0270-1</v>
      </c>
      <c r="C955" s="4">
        <v>7.3</v>
      </c>
      <c r="D955" s="8" t="s">
        <v>72</v>
      </c>
      <c r="E955" s="8" t="s">
        <v>74</v>
      </c>
      <c r="F955" s="4" t="str">
        <f t="shared" si="29"/>
        <v>R0260C0270</v>
      </c>
      <c r="G955" s="4" t="s">
        <v>239</v>
      </c>
      <c r="H955" s="4" t="s">
        <v>242</v>
      </c>
      <c r="I955" s="4"/>
      <c r="J955" s="4"/>
      <c r="K955" s="4"/>
    </row>
    <row r="956" spans="2:11" x14ac:dyDescent="0.2">
      <c r="B956" s="4" t="str">
        <f t="shared" si="28"/>
        <v>7.3-R0260C0280-1</v>
      </c>
      <c r="C956" s="4">
        <v>7.3</v>
      </c>
      <c r="D956" s="8" t="s">
        <v>72</v>
      </c>
      <c r="E956" s="8" t="s">
        <v>76</v>
      </c>
      <c r="F956" s="4" t="str">
        <f t="shared" si="29"/>
        <v>R0260C0280</v>
      </c>
      <c r="G956" s="4" t="s">
        <v>239</v>
      </c>
      <c r="H956" s="4" t="s">
        <v>242</v>
      </c>
      <c r="I956" s="4"/>
      <c r="J956" s="4"/>
      <c r="K956" s="4"/>
    </row>
    <row r="957" spans="2:11" x14ac:dyDescent="0.2">
      <c r="B957" s="4" t="str">
        <f t="shared" si="28"/>
        <v>7.3-R0260C0290-1</v>
      </c>
      <c r="C957" s="4">
        <v>7.3</v>
      </c>
      <c r="D957" s="8" t="s">
        <v>72</v>
      </c>
      <c r="E957" s="8" t="s">
        <v>78</v>
      </c>
      <c r="F957" s="4" t="str">
        <f t="shared" si="29"/>
        <v>R0260C0290</v>
      </c>
      <c r="G957" s="4" t="s">
        <v>239</v>
      </c>
      <c r="H957" s="4" t="s">
        <v>242</v>
      </c>
      <c r="I957" s="4"/>
      <c r="J957" s="4"/>
      <c r="K957" s="4"/>
    </row>
    <row r="958" spans="2:11" x14ac:dyDescent="0.2">
      <c r="B958" s="4" t="str">
        <f t="shared" si="28"/>
        <v>7.3-R0260C0300-1</v>
      </c>
      <c r="C958" s="4">
        <v>7.3</v>
      </c>
      <c r="D958" s="8" t="s">
        <v>72</v>
      </c>
      <c r="E958" s="8" t="s">
        <v>81</v>
      </c>
      <c r="F958" s="4" t="str">
        <f t="shared" si="29"/>
        <v>R0260C0300</v>
      </c>
      <c r="G958" s="4" t="s">
        <v>239</v>
      </c>
      <c r="H958" s="4" t="s">
        <v>242</v>
      </c>
      <c r="I958" s="4"/>
      <c r="J958" s="4"/>
      <c r="K958" s="4"/>
    </row>
    <row r="959" spans="2:11" x14ac:dyDescent="0.2">
      <c r="B959" s="4" t="str">
        <f t="shared" si="28"/>
        <v>7.3-R0260C0310-1</v>
      </c>
      <c r="C959" s="4">
        <v>7.3</v>
      </c>
      <c r="D959" s="8" t="s">
        <v>72</v>
      </c>
      <c r="E959" s="8" t="s">
        <v>84</v>
      </c>
      <c r="F959" s="4" t="str">
        <f t="shared" si="29"/>
        <v>R0260C0310</v>
      </c>
      <c r="G959" s="4" t="s">
        <v>239</v>
      </c>
      <c r="H959" s="4" t="s">
        <v>242</v>
      </c>
      <c r="I959" s="4"/>
      <c r="J959" s="4"/>
      <c r="K959" s="4"/>
    </row>
    <row r="960" spans="2:11" x14ac:dyDescent="0.2">
      <c r="B960" s="4" t="str">
        <f t="shared" si="28"/>
        <v>7.3-R0260C0320-1</v>
      </c>
      <c r="C960" s="4">
        <v>7.3</v>
      </c>
      <c r="D960" s="8" t="s">
        <v>72</v>
      </c>
      <c r="E960" s="8" t="s">
        <v>85</v>
      </c>
      <c r="F960" s="4" t="str">
        <f t="shared" si="29"/>
        <v>R0260C0320</v>
      </c>
      <c r="G960" s="4" t="s">
        <v>239</v>
      </c>
      <c r="H960" s="4" t="s">
        <v>242</v>
      </c>
      <c r="I960" s="4"/>
      <c r="J960" s="4"/>
      <c r="K960" s="4"/>
    </row>
    <row r="961" spans="2:11" x14ac:dyDescent="0.2">
      <c r="B961" s="4" t="str">
        <f t="shared" si="28"/>
        <v>7.3-R0260C0330-1</v>
      </c>
      <c r="C961" s="4">
        <v>7.3</v>
      </c>
      <c r="D961" s="8" t="s">
        <v>72</v>
      </c>
      <c r="E961" s="8" t="s">
        <v>86</v>
      </c>
      <c r="F961" s="4" t="str">
        <f t="shared" si="29"/>
        <v>R0260C0330</v>
      </c>
      <c r="G961" s="4" t="s">
        <v>239</v>
      </c>
      <c r="H961" s="4" t="s">
        <v>242</v>
      </c>
      <c r="I961" s="4"/>
      <c r="J961" s="4"/>
      <c r="K961" s="4"/>
    </row>
    <row r="962" spans="2:11" x14ac:dyDescent="0.2">
      <c r="B962" s="4" t="str">
        <f t="shared" ref="B962:B1025" si="30">+C962&amp;"-"&amp;F962&amp;"-1"</f>
        <v>7.3-R0260C0340-1</v>
      </c>
      <c r="C962" s="4">
        <v>7.3</v>
      </c>
      <c r="D962" s="8" t="s">
        <v>72</v>
      </c>
      <c r="E962" s="8" t="s">
        <v>88</v>
      </c>
      <c r="F962" s="4" t="str">
        <f t="shared" ref="F962:F1025" si="31">+"R"&amp;D962&amp;"C"&amp;E962</f>
        <v>R0260C0340</v>
      </c>
      <c r="G962" s="4" t="s">
        <v>239</v>
      </c>
      <c r="H962" s="4" t="s">
        <v>242</v>
      </c>
      <c r="I962" s="4"/>
      <c r="J962" s="4"/>
      <c r="K962" s="4"/>
    </row>
    <row r="963" spans="2:11" x14ac:dyDescent="0.2">
      <c r="B963" s="4" t="str">
        <f t="shared" si="30"/>
        <v>7.3-R0260C0350-1</v>
      </c>
      <c r="C963" s="4">
        <v>7.3</v>
      </c>
      <c r="D963" s="8" t="s">
        <v>72</v>
      </c>
      <c r="E963" s="8" t="s">
        <v>90</v>
      </c>
      <c r="F963" s="4" t="str">
        <f t="shared" si="31"/>
        <v>R0260C0350</v>
      </c>
      <c r="G963" s="4" t="s">
        <v>239</v>
      </c>
      <c r="H963" s="4" t="s">
        <v>242</v>
      </c>
      <c r="I963" s="4"/>
      <c r="J963" s="4"/>
      <c r="K963" s="4"/>
    </row>
    <row r="964" spans="2:11" x14ac:dyDescent="0.2">
      <c r="B964" s="4" t="str">
        <f t="shared" si="30"/>
        <v>7.3-R0260C0360-1</v>
      </c>
      <c r="C964" s="4">
        <v>7.3</v>
      </c>
      <c r="D964" s="8" t="s">
        <v>72</v>
      </c>
      <c r="E964" s="8" t="s">
        <v>92</v>
      </c>
      <c r="F964" s="4" t="str">
        <f t="shared" si="31"/>
        <v>R0260C0360</v>
      </c>
      <c r="G964" s="4" t="s">
        <v>239</v>
      </c>
      <c r="H964" s="4" t="s">
        <v>242</v>
      </c>
      <c r="I964" s="4"/>
      <c r="J964" s="4"/>
      <c r="K964" s="4"/>
    </row>
    <row r="965" spans="2:11" x14ac:dyDescent="0.2">
      <c r="B965" s="4" t="str">
        <f t="shared" si="30"/>
        <v>7.3-R0260C0370-1</v>
      </c>
      <c r="C965" s="4">
        <v>7.3</v>
      </c>
      <c r="D965" s="8" t="s">
        <v>72</v>
      </c>
      <c r="E965" s="8" t="s">
        <v>94</v>
      </c>
      <c r="F965" s="4" t="str">
        <f t="shared" si="31"/>
        <v>R0260C0370</v>
      </c>
      <c r="G965" s="4" t="s">
        <v>239</v>
      </c>
      <c r="H965" s="4" t="s">
        <v>242</v>
      </c>
      <c r="I965" s="4"/>
      <c r="J965" s="4"/>
      <c r="K965" s="4"/>
    </row>
    <row r="966" spans="2:11" x14ac:dyDescent="0.2">
      <c r="B966" s="4" t="str">
        <f t="shared" si="30"/>
        <v>7.3-R0260C0380-1</v>
      </c>
      <c r="C966" s="4">
        <v>7.3</v>
      </c>
      <c r="D966" s="8" t="s">
        <v>72</v>
      </c>
      <c r="E966" s="8" t="s">
        <v>96</v>
      </c>
      <c r="F966" s="4" t="str">
        <f t="shared" si="31"/>
        <v>R0260C0380</v>
      </c>
      <c r="G966" s="4" t="s">
        <v>239</v>
      </c>
      <c r="H966" s="4" t="s">
        <v>242</v>
      </c>
      <c r="I966" s="4"/>
      <c r="J966" s="4"/>
      <c r="K966" s="4"/>
    </row>
    <row r="967" spans="2:11" x14ac:dyDescent="0.2">
      <c r="B967" s="4" t="str">
        <f t="shared" si="30"/>
        <v>7.3-R0260C0390-1</v>
      </c>
      <c r="C967" s="4">
        <v>7.3</v>
      </c>
      <c r="D967" s="8" t="s">
        <v>72</v>
      </c>
      <c r="E967" s="8" t="s">
        <v>98</v>
      </c>
      <c r="F967" s="4" t="str">
        <f t="shared" si="31"/>
        <v>R0260C0390</v>
      </c>
      <c r="G967" s="4" t="s">
        <v>239</v>
      </c>
      <c r="H967" s="4" t="s">
        <v>242</v>
      </c>
      <c r="I967" s="4"/>
      <c r="J967" s="4"/>
      <c r="K967" s="4"/>
    </row>
    <row r="968" spans="2:11" x14ac:dyDescent="0.2">
      <c r="B968" s="4" t="str">
        <f t="shared" si="30"/>
        <v>7.3-R0260C0400-1</v>
      </c>
      <c r="C968" s="4">
        <v>7.3</v>
      </c>
      <c r="D968" s="8" t="s">
        <v>72</v>
      </c>
      <c r="E968" s="8" t="s">
        <v>100</v>
      </c>
      <c r="F968" s="4" t="str">
        <f t="shared" si="31"/>
        <v>R0260C0400</v>
      </c>
      <c r="G968" s="4" t="s">
        <v>239</v>
      </c>
      <c r="H968" s="4" t="s">
        <v>242</v>
      </c>
      <c r="I968" s="4"/>
      <c r="J968" s="4"/>
      <c r="K968" s="4"/>
    </row>
    <row r="969" spans="2:11" x14ac:dyDescent="0.2">
      <c r="B969" s="4" t="str">
        <f t="shared" si="30"/>
        <v>7.3-R0260C0410-1</v>
      </c>
      <c r="C969" s="4">
        <v>7.3</v>
      </c>
      <c r="D969" s="8" t="s">
        <v>72</v>
      </c>
      <c r="E969" s="8" t="s">
        <v>102</v>
      </c>
      <c r="F969" s="4" t="str">
        <f t="shared" si="31"/>
        <v>R0260C0410</v>
      </c>
      <c r="G969" s="4" t="s">
        <v>239</v>
      </c>
      <c r="H969" s="4" t="s">
        <v>242</v>
      </c>
      <c r="I969" s="4"/>
      <c r="J969" s="4"/>
      <c r="K969" s="4"/>
    </row>
    <row r="970" spans="2:11" x14ac:dyDescent="0.2">
      <c r="B970" s="4" t="str">
        <f t="shared" si="30"/>
        <v>7.3-R0260C0420-1</v>
      </c>
      <c r="C970" s="4">
        <v>7.3</v>
      </c>
      <c r="D970" s="8" t="s">
        <v>72</v>
      </c>
      <c r="E970" s="8" t="s">
        <v>104</v>
      </c>
      <c r="F970" s="4" t="str">
        <f t="shared" si="31"/>
        <v>R0260C0420</v>
      </c>
      <c r="G970" s="4" t="s">
        <v>239</v>
      </c>
      <c r="H970" s="4" t="s">
        <v>242</v>
      </c>
      <c r="I970" s="4"/>
      <c r="J970" s="4"/>
      <c r="K970" s="4"/>
    </row>
    <row r="971" spans="2:11" x14ac:dyDescent="0.2">
      <c r="B971" s="4" t="str">
        <f t="shared" si="30"/>
        <v>7.3-R0270C0010-1</v>
      </c>
      <c r="C971" s="4">
        <v>7.3</v>
      </c>
      <c r="D971" s="8" t="s">
        <v>74</v>
      </c>
      <c r="E971" s="8" t="s">
        <v>8</v>
      </c>
      <c r="F971" s="4" t="str">
        <f t="shared" si="31"/>
        <v>R0270C0010</v>
      </c>
      <c r="G971" s="4" t="s">
        <v>239</v>
      </c>
      <c r="H971" s="4" t="s">
        <v>243</v>
      </c>
      <c r="I971" s="4"/>
      <c r="J971" s="9" t="s">
        <v>244</v>
      </c>
      <c r="K971" s="4"/>
    </row>
    <row r="972" spans="2:11" x14ac:dyDescent="0.2">
      <c r="B972" s="4" t="str">
        <f t="shared" si="30"/>
        <v>7.3-R0270C0020-1</v>
      </c>
      <c r="C972" s="4">
        <v>7.3</v>
      </c>
      <c r="D972" s="8" t="s">
        <v>74</v>
      </c>
      <c r="E972" s="8" t="s">
        <v>24</v>
      </c>
      <c r="F972" s="4" t="str">
        <f t="shared" si="31"/>
        <v>R0270C0020</v>
      </c>
      <c r="G972" s="4" t="s">
        <v>239</v>
      </c>
      <c r="H972" s="4" t="s">
        <v>243</v>
      </c>
      <c r="I972" s="4"/>
      <c r="J972" s="9" t="s">
        <v>244</v>
      </c>
      <c r="K972" s="4"/>
    </row>
    <row r="973" spans="2:11" x14ac:dyDescent="0.2">
      <c r="B973" s="4" t="str">
        <f t="shared" si="30"/>
        <v>7.3-R0270C0030-1</v>
      </c>
      <c r="C973" s="4">
        <v>7.3</v>
      </c>
      <c r="D973" s="8" t="s">
        <v>74</v>
      </c>
      <c r="E973" s="8" t="s">
        <v>25</v>
      </c>
      <c r="F973" s="4" t="str">
        <f t="shared" si="31"/>
        <v>R0270C0030</v>
      </c>
      <c r="G973" s="4" t="s">
        <v>239</v>
      </c>
      <c r="H973" s="4" t="s">
        <v>243</v>
      </c>
      <c r="I973" s="4"/>
      <c r="J973" s="9" t="s">
        <v>244</v>
      </c>
      <c r="K973" s="4"/>
    </row>
    <row r="974" spans="2:11" x14ac:dyDescent="0.2">
      <c r="B974" s="4" t="str">
        <f t="shared" si="30"/>
        <v>7.3-R0270C0040-1</v>
      </c>
      <c r="C974" s="4">
        <v>7.3</v>
      </c>
      <c r="D974" s="8" t="s">
        <v>74</v>
      </c>
      <c r="E974" s="8" t="s">
        <v>26</v>
      </c>
      <c r="F974" s="4" t="str">
        <f t="shared" si="31"/>
        <v>R0270C0040</v>
      </c>
      <c r="G974" s="4" t="s">
        <v>239</v>
      </c>
      <c r="H974" s="4" t="s">
        <v>243</v>
      </c>
      <c r="I974" s="4"/>
      <c r="J974" s="9" t="s">
        <v>244</v>
      </c>
      <c r="K974" s="4"/>
    </row>
    <row r="975" spans="2:11" x14ac:dyDescent="0.2">
      <c r="B975" s="4" t="str">
        <f t="shared" si="30"/>
        <v>7.3-R0270C0050-1</v>
      </c>
      <c r="C975" s="4">
        <v>7.3</v>
      </c>
      <c r="D975" s="8" t="s">
        <v>74</v>
      </c>
      <c r="E975" s="8" t="s">
        <v>27</v>
      </c>
      <c r="F975" s="4" t="str">
        <f t="shared" si="31"/>
        <v>R0270C0050</v>
      </c>
      <c r="G975" s="4" t="s">
        <v>239</v>
      </c>
      <c r="H975" s="4" t="s">
        <v>243</v>
      </c>
      <c r="I975" s="4"/>
      <c r="J975" s="9" t="s">
        <v>244</v>
      </c>
      <c r="K975" s="4"/>
    </row>
    <row r="976" spans="2:11" x14ac:dyDescent="0.2">
      <c r="B976" s="4" t="str">
        <f t="shared" si="30"/>
        <v>7.3-R0270C0060-1</v>
      </c>
      <c r="C976" s="4">
        <v>7.3</v>
      </c>
      <c r="D976" s="8" t="s">
        <v>74</v>
      </c>
      <c r="E976" s="8" t="s">
        <v>28</v>
      </c>
      <c r="F976" s="4" t="str">
        <f t="shared" si="31"/>
        <v>R0270C0060</v>
      </c>
      <c r="G976" s="4" t="s">
        <v>239</v>
      </c>
      <c r="H976" s="4" t="s">
        <v>243</v>
      </c>
      <c r="I976" s="4"/>
      <c r="J976" s="9" t="s">
        <v>244</v>
      </c>
      <c r="K976" s="4"/>
    </row>
    <row r="977" spans="2:11" x14ac:dyDescent="0.2">
      <c r="B977" s="4" t="str">
        <f t="shared" si="30"/>
        <v>7.3-R0270C0070-1</v>
      </c>
      <c r="C977" s="4">
        <v>7.3</v>
      </c>
      <c r="D977" s="8" t="s">
        <v>74</v>
      </c>
      <c r="E977" s="8" t="s">
        <v>29</v>
      </c>
      <c r="F977" s="4" t="str">
        <f t="shared" si="31"/>
        <v>R0270C0070</v>
      </c>
      <c r="G977" s="4" t="s">
        <v>239</v>
      </c>
      <c r="H977" s="4" t="s">
        <v>243</v>
      </c>
      <c r="I977" s="4"/>
      <c r="J977" s="9" t="s">
        <v>244</v>
      </c>
      <c r="K977" s="4"/>
    </row>
    <row r="978" spans="2:11" x14ac:dyDescent="0.2">
      <c r="B978" s="4" t="str">
        <f t="shared" si="30"/>
        <v>7.3-R0270C0080-1</v>
      </c>
      <c r="C978" s="4">
        <v>7.3</v>
      </c>
      <c r="D978" s="8" t="s">
        <v>74</v>
      </c>
      <c r="E978" s="8" t="s">
        <v>30</v>
      </c>
      <c r="F978" s="4" t="str">
        <f t="shared" si="31"/>
        <v>R0270C0080</v>
      </c>
      <c r="G978" s="4" t="s">
        <v>239</v>
      </c>
      <c r="H978" s="4" t="s">
        <v>243</v>
      </c>
      <c r="I978" s="4"/>
      <c r="J978" s="9" t="s">
        <v>244</v>
      </c>
      <c r="K978" s="4"/>
    </row>
    <row r="979" spans="2:11" x14ac:dyDescent="0.2">
      <c r="B979" s="4" t="str">
        <f t="shared" si="30"/>
        <v>7.3-R0270C0090-1</v>
      </c>
      <c r="C979" s="4">
        <v>7.3</v>
      </c>
      <c r="D979" s="8" t="s">
        <v>74</v>
      </c>
      <c r="E979" s="8" t="s">
        <v>31</v>
      </c>
      <c r="F979" s="4" t="str">
        <f t="shared" si="31"/>
        <v>R0270C0090</v>
      </c>
      <c r="G979" s="4" t="s">
        <v>239</v>
      </c>
      <c r="H979" s="4" t="s">
        <v>243</v>
      </c>
      <c r="I979" s="4"/>
      <c r="J979" s="9" t="s">
        <v>244</v>
      </c>
      <c r="K979" s="4"/>
    </row>
    <row r="980" spans="2:11" x14ac:dyDescent="0.2">
      <c r="B980" s="4" t="str">
        <f t="shared" si="30"/>
        <v>7.3-R0270C0100-1</v>
      </c>
      <c r="C980" s="4">
        <v>7.3</v>
      </c>
      <c r="D980" s="8" t="s">
        <v>74</v>
      </c>
      <c r="E980" s="8" t="s">
        <v>32</v>
      </c>
      <c r="F980" s="4" t="str">
        <f t="shared" si="31"/>
        <v>R0270C0100</v>
      </c>
      <c r="G980" s="4" t="s">
        <v>239</v>
      </c>
      <c r="H980" s="4" t="s">
        <v>243</v>
      </c>
      <c r="I980" s="4"/>
      <c r="J980" s="9" t="s">
        <v>244</v>
      </c>
      <c r="K980" s="4"/>
    </row>
    <row r="981" spans="2:11" x14ac:dyDescent="0.2">
      <c r="B981" s="4" t="str">
        <f t="shared" si="30"/>
        <v>7.3-R0270C0110-1</v>
      </c>
      <c r="C981" s="4">
        <v>7.3</v>
      </c>
      <c r="D981" s="8" t="s">
        <v>74</v>
      </c>
      <c r="E981" s="8" t="s">
        <v>33</v>
      </c>
      <c r="F981" s="4" t="str">
        <f t="shared" si="31"/>
        <v>R0270C0110</v>
      </c>
      <c r="G981" s="4" t="s">
        <v>239</v>
      </c>
      <c r="H981" s="4" t="s">
        <v>243</v>
      </c>
      <c r="I981" s="4"/>
      <c r="J981" s="9" t="s">
        <v>244</v>
      </c>
      <c r="K981" s="4"/>
    </row>
    <row r="982" spans="2:11" x14ac:dyDescent="0.2">
      <c r="B982" s="4" t="str">
        <f t="shared" si="30"/>
        <v>7.3-R0270C0120-1</v>
      </c>
      <c r="C982" s="4">
        <v>7.3</v>
      </c>
      <c r="D982" s="8" t="s">
        <v>74</v>
      </c>
      <c r="E982" s="8" t="s">
        <v>34</v>
      </c>
      <c r="F982" s="4" t="str">
        <f t="shared" si="31"/>
        <v>R0270C0120</v>
      </c>
      <c r="G982" s="4" t="s">
        <v>239</v>
      </c>
      <c r="H982" s="4" t="s">
        <v>243</v>
      </c>
      <c r="I982" s="4"/>
      <c r="J982" s="9" t="s">
        <v>244</v>
      </c>
      <c r="K982" s="4"/>
    </row>
    <row r="983" spans="2:11" x14ac:dyDescent="0.2">
      <c r="B983" s="4" t="str">
        <f t="shared" si="30"/>
        <v>7.3-R0270C0130-1</v>
      </c>
      <c r="C983" s="4">
        <v>7.3</v>
      </c>
      <c r="D983" s="8" t="s">
        <v>74</v>
      </c>
      <c r="E983" s="8" t="s">
        <v>35</v>
      </c>
      <c r="F983" s="4" t="str">
        <f t="shared" si="31"/>
        <v>R0270C0130</v>
      </c>
      <c r="G983" s="4" t="s">
        <v>239</v>
      </c>
      <c r="H983" s="4" t="s">
        <v>243</v>
      </c>
      <c r="I983" s="4"/>
      <c r="J983" s="9" t="s">
        <v>244</v>
      </c>
      <c r="K983" s="4"/>
    </row>
    <row r="984" spans="2:11" x14ac:dyDescent="0.2">
      <c r="B984" s="4" t="str">
        <f t="shared" si="30"/>
        <v>7.3-R0270C0140-1</v>
      </c>
      <c r="C984" s="4">
        <v>7.3</v>
      </c>
      <c r="D984" s="8" t="s">
        <v>74</v>
      </c>
      <c r="E984" s="8" t="s">
        <v>36</v>
      </c>
      <c r="F984" s="4" t="str">
        <f t="shared" si="31"/>
        <v>R0270C0140</v>
      </c>
      <c r="G984" s="4" t="s">
        <v>239</v>
      </c>
      <c r="H984" s="4" t="s">
        <v>243</v>
      </c>
      <c r="I984" s="4"/>
      <c r="J984" s="9" t="s">
        <v>244</v>
      </c>
      <c r="K984" s="4"/>
    </row>
    <row r="985" spans="2:11" x14ac:dyDescent="0.2">
      <c r="B985" s="4" t="str">
        <f t="shared" si="30"/>
        <v>7.3-R0270C0150-1</v>
      </c>
      <c r="C985" s="4">
        <v>7.3</v>
      </c>
      <c r="D985" s="8" t="s">
        <v>74</v>
      </c>
      <c r="E985" s="8" t="s">
        <v>37</v>
      </c>
      <c r="F985" s="4" t="str">
        <f t="shared" si="31"/>
        <v>R0270C0150</v>
      </c>
      <c r="G985" s="4" t="s">
        <v>239</v>
      </c>
      <c r="H985" s="4" t="s">
        <v>243</v>
      </c>
      <c r="I985" s="4"/>
      <c r="J985" s="9" t="s">
        <v>244</v>
      </c>
      <c r="K985" s="4"/>
    </row>
    <row r="986" spans="2:11" x14ac:dyDescent="0.2">
      <c r="B986" s="4" t="str">
        <f t="shared" si="30"/>
        <v>7.3-R0270C0160-1</v>
      </c>
      <c r="C986" s="4">
        <v>7.3</v>
      </c>
      <c r="D986" s="8" t="s">
        <v>74</v>
      </c>
      <c r="E986" s="8" t="s">
        <v>38</v>
      </c>
      <c r="F986" s="4" t="str">
        <f t="shared" si="31"/>
        <v>R0270C0160</v>
      </c>
      <c r="G986" s="4" t="s">
        <v>239</v>
      </c>
      <c r="H986" s="4" t="s">
        <v>243</v>
      </c>
      <c r="I986" s="4"/>
      <c r="J986" s="9" t="s">
        <v>244</v>
      </c>
      <c r="K986" s="4"/>
    </row>
    <row r="987" spans="2:11" x14ac:dyDescent="0.2">
      <c r="B987" s="4" t="str">
        <f t="shared" si="30"/>
        <v>7.3-R0270C0170-1</v>
      </c>
      <c r="C987" s="4">
        <v>7.3</v>
      </c>
      <c r="D987" s="8" t="s">
        <v>74</v>
      </c>
      <c r="E987" s="8" t="s">
        <v>39</v>
      </c>
      <c r="F987" s="4" t="str">
        <f t="shared" si="31"/>
        <v>R0270C0170</v>
      </c>
      <c r="G987" s="4" t="s">
        <v>239</v>
      </c>
      <c r="H987" s="4" t="s">
        <v>243</v>
      </c>
      <c r="I987" s="4"/>
      <c r="J987" s="9" t="s">
        <v>244</v>
      </c>
      <c r="K987" s="4"/>
    </row>
    <row r="988" spans="2:11" x14ac:dyDescent="0.2">
      <c r="B988" s="4" t="str">
        <f t="shared" si="30"/>
        <v>7.3-R0270C0180-1</v>
      </c>
      <c r="C988" s="4">
        <v>7.3</v>
      </c>
      <c r="D988" s="8" t="s">
        <v>74</v>
      </c>
      <c r="E988" s="8" t="s">
        <v>56</v>
      </c>
      <c r="F988" s="4" t="str">
        <f t="shared" si="31"/>
        <v>R0270C0180</v>
      </c>
      <c r="G988" s="4" t="s">
        <v>239</v>
      </c>
      <c r="H988" s="4" t="s">
        <v>243</v>
      </c>
      <c r="I988" s="4"/>
      <c r="J988" s="9" t="s">
        <v>244</v>
      </c>
      <c r="K988" s="4"/>
    </row>
    <row r="989" spans="2:11" x14ac:dyDescent="0.2">
      <c r="B989" s="4" t="str">
        <f t="shared" si="30"/>
        <v>7.3-R0270C0190-1</v>
      </c>
      <c r="C989" s="4">
        <v>7.3</v>
      </c>
      <c r="D989" s="8" t="s">
        <v>74</v>
      </c>
      <c r="E989" s="8" t="s">
        <v>58</v>
      </c>
      <c r="F989" s="4" t="str">
        <f t="shared" si="31"/>
        <v>R0270C0190</v>
      </c>
      <c r="G989" s="4" t="s">
        <v>239</v>
      </c>
      <c r="H989" s="4" t="s">
        <v>243</v>
      </c>
      <c r="I989" s="4"/>
      <c r="J989" s="9" t="s">
        <v>244</v>
      </c>
      <c r="K989" s="4"/>
    </row>
    <row r="990" spans="2:11" x14ac:dyDescent="0.2">
      <c r="B990" s="4" t="str">
        <f t="shared" si="30"/>
        <v>7.3-R0270C0200-1</v>
      </c>
      <c r="C990" s="4">
        <v>7.3</v>
      </c>
      <c r="D990" s="8" t="s">
        <v>74</v>
      </c>
      <c r="E990" s="8" t="s">
        <v>60</v>
      </c>
      <c r="F990" s="4" t="str">
        <f t="shared" si="31"/>
        <v>R0270C0200</v>
      </c>
      <c r="G990" s="4" t="s">
        <v>239</v>
      </c>
      <c r="H990" s="4" t="s">
        <v>243</v>
      </c>
      <c r="I990" s="4"/>
      <c r="J990" s="9" t="s">
        <v>244</v>
      </c>
      <c r="K990" s="4"/>
    </row>
    <row r="991" spans="2:11" x14ac:dyDescent="0.2">
      <c r="B991" s="4" t="str">
        <f t="shared" si="30"/>
        <v>7.3-R0270C0210-1</v>
      </c>
      <c r="C991" s="4">
        <v>7.3</v>
      </c>
      <c r="D991" s="8" t="s">
        <v>74</v>
      </c>
      <c r="E991" s="8" t="s">
        <v>62</v>
      </c>
      <c r="F991" s="4" t="str">
        <f t="shared" si="31"/>
        <v>R0270C0210</v>
      </c>
      <c r="G991" s="4" t="s">
        <v>239</v>
      </c>
      <c r="H991" s="4" t="s">
        <v>243</v>
      </c>
      <c r="I991" s="4"/>
      <c r="J991" s="9" t="s">
        <v>244</v>
      </c>
      <c r="K991" s="4"/>
    </row>
    <row r="992" spans="2:11" x14ac:dyDescent="0.2">
      <c r="B992" s="4" t="str">
        <f t="shared" si="30"/>
        <v>7.3-R0270C0220-1</v>
      </c>
      <c r="C992" s="4">
        <v>7.3</v>
      </c>
      <c r="D992" s="8" t="s">
        <v>74</v>
      </c>
      <c r="E992" s="8" t="s">
        <v>64</v>
      </c>
      <c r="F992" s="4" t="str">
        <f t="shared" si="31"/>
        <v>R0270C0220</v>
      </c>
      <c r="G992" s="4" t="s">
        <v>239</v>
      </c>
      <c r="H992" s="4" t="s">
        <v>243</v>
      </c>
      <c r="I992" s="4"/>
      <c r="J992" s="9" t="s">
        <v>244</v>
      </c>
      <c r="K992" s="4"/>
    </row>
    <row r="993" spans="2:11" x14ac:dyDescent="0.2">
      <c r="B993" s="4" t="str">
        <f t="shared" si="30"/>
        <v>7.3-R0270C0230-1</v>
      </c>
      <c r="C993" s="4">
        <v>7.3</v>
      </c>
      <c r="D993" s="8" t="s">
        <v>74</v>
      </c>
      <c r="E993" s="8" t="s">
        <v>66</v>
      </c>
      <c r="F993" s="4" t="str">
        <f t="shared" si="31"/>
        <v>R0270C0230</v>
      </c>
      <c r="G993" s="4" t="s">
        <v>239</v>
      </c>
      <c r="H993" s="4" t="s">
        <v>243</v>
      </c>
      <c r="I993" s="4"/>
      <c r="J993" s="9" t="s">
        <v>244</v>
      </c>
      <c r="K993" s="4"/>
    </row>
    <row r="994" spans="2:11" x14ac:dyDescent="0.2">
      <c r="B994" s="4" t="str">
        <f t="shared" si="30"/>
        <v>7.3-R0270C0240-1</v>
      </c>
      <c r="C994" s="4">
        <v>7.3</v>
      </c>
      <c r="D994" s="8" t="s">
        <v>74</v>
      </c>
      <c r="E994" s="8" t="s">
        <v>68</v>
      </c>
      <c r="F994" s="4" t="str">
        <f t="shared" si="31"/>
        <v>R0270C0240</v>
      </c>
      <c r="G994" s="4" t="s">
        <v>239</v>
      </c>
      <c r="H994" s="4" t="s">
        <v>243</v>
      </c>
      <c r="I994" s="4"/>
      <c r="J994" s="9" t="s">
        <v>244</v>
      </c>
      <c r="K994" s="4"/>
    </row>
    <row r="995" spans="2:11" x14ac:dyDescent="0.2">
      <c r="B995" s="4" t="str">
        <f t="shared" si="30"/>
        <v>7.3-R0270C0250-1</v>
      </c>
      <c r="C995" s="4">
        <v>7.3</v>
      </c>
      <c r="D995" s="8" t="s">
        <v>74</v>
      </c>
      <c r="E995" s="8" t="s">
        <v>70</v>
      </c>
      <c r="F995" s="4" t="str">
        <f t="shared" si="31"/>
        <v>R0270C0250</v>
      </c>
      <c r="G995" s="4" t="s">
        <v>239</v>
      </c>
      <c r="H995" s="4" t="s">
        <v>242</v>
      </c>
      <c r="I995" s="4"/>
      <c r="J995" s="4"/>
      <c r="K995" s="4"/>
    </row>
    <row r="996" spans="2:11" x14ac:dyDescent="0.2">
      <c r="B996" s="4" t="str">
        <f t="shared" si="30"/>
        <v>7.3-R0270C0260-1</v>
      </c>
      <c r="C996" s="4">
        <v>7.3</v>
      </c>
      <c r="D996" s="8" t="s">
        <v>74</v>
      </c>
      <c r="E996" s="8" t="s">
        <v>72</v>
      </c>
      <c r="F996" s="4" t="str">
        <f t="shared" si="31"/>
        <v>R0270C0260</v>
      </c>
      <c r="G996" s="4" t="s">
        <v>239</v>
      </c>
      <c r="H996" s="4" t="s">
        <v>242</v>
      </c>
      <c r="I996" s="4"/>
      <c r="J996" s="4"/>
      <c r="K996" s="4"/>
    </row>
    <row r="997" spans="2:11" x14ac:dyDescent="0.2">
      <c r="B997" s="4" t="str">
        <f t="shared" si="30"/>
        <v>7.3-R0270C0270-1</v>
      </c>
      <c r="C997" s="4">
        <v>7.3</v>
      </c>
      <c r="D997" s="8" t="s">
        <v>74</v>
      </c>
      <c r="E997" s="8" t="s">
        <v>74</v>
      </c>
      <c r="F997" s="4" t="str">
        <f t="shared" si="31"/>
        <v>R0270C0270</v>
      </c>
      <c r="G997" s="4" t="s">
        <v>239</v>
      </c>
      <c r="H997" s="4" t="s">
        <v>242</v>
      </c>
      <c r="I997" s="4"/>
      <c r="J997" s="4"/>
      <c r="K997" s="4"/>
    </row>
    <row r="998" spans="2:11" x14ac:dyDescent="0.2">
      <c r="B998" s="4" t="str">
        <f t="shared" si="30"/>
        <v>7.3-R0270C0280-1</v>
      </c>
      <c r="C998" s="4">
        <v>7.3</v>
      </c>
      <c r="D998" s="8" t="s">
        <v>74</v>
      </c>
      <c r="E998" s="8" t="s">
        <v>76</v>
      </c>
      <c r="F998" s="4" t="str">
        <f t="shared" si="31"/>
        <v>R0270C0280</v>
      </c>
      <c r="G998" s="4" t="s">
        <v>239</v>
      </c>
      <c r="H998" s="4" t="s">
        <v>242</v>
      </c>
      <c r="I998" s="4"/>
      <c r="J998" s="4"/>
      <c r="K998" s="4"/>
    </row>
    <row r="999" spans="2:11" x14ac:dyDescent="0.2">
      <c r="B999" s="4" t="str">
        <f t="shared" si="30"/>
        <v>7.3-R0270C0290-1</v>
      </c>
      <c r="C999" s="4">
        <v>7.3</v>
      </c>
      <c r="D999" s="8" t="s">
        <v>74</v>
      </c>
      <c r="E999" s="8" t="s">
        <v>78</v>
      </c>
      <c r="F999" s="4" t="str">
        <f t="shared" si="31"/>
        <v>R0270C0290</v>
      </c>
      <c r="G999" s="4" t="s">
        <v>239</v>
      </c>
      <c r="H999" s="4" t="s">
        <v>242</v>
      </c>
      <c r="I999" s="4"/>
      <c r="J999" s="4"/>
      <c r="K999" s="4"/>
    </row>
    <row r="1000" spans="2:11" x14ac:dyDescent="0.2">
      <c r="B1000" s="4" t="str">
        <f t="shared" si="30"/>
        <v>7.3-R0270C0300-1</v>
      </c>
      <c r="C1000" s="4">
        <v>7.3</v>
      </c>
      <c r="D1000" s="8" t="s">
        <v>74</v>
      </c>
      <c r="E1000" s="8" t="s">
        <v>81</v>
      </c>
      <c r="F1000" s="4" t="str">
        <f t="shared" si="31"/>
        <v>R0270C0300</v>
      </c>
      <c r="G1000" s="4" t="s">
        <v>239</v>
      </c>
      <c r="H1000" s="4" t="s">
        <v>242</v>
      </c>
      <c r="I1000" s="4"/>
      <c r="J1000" s="4"/>
      <c r="K1000" s="4"/>
    </row>
    <row r="1001" spans="2:11" x14ac:dyDescent="0.2">
      <c r="B1001" s="4" t="str">
        <f t="shared" si="30"/>
        <v>7.3-R0270C0310-1</v>
      </c>
      <c r="C1001" s="4">
        <v>7.3</v>
      </c>
      <c r="D1001" s="8" t="s">
        <v>74</v>
      </c>
      <c r="E1001" s="8" t="s">
        <v>84</v>
      </c>
      <c r="F1001" s="4" t="str">
        <f t="shared" si="31"/>
        <v>R0270C0310</v>
      </c>
      <c r="G1001" s="4" t="s">
        <v>239</v>
      </c>
      <c r="H1001" s="4" t="s">
        <v>242</v>
      </c>
      <c r="I1001" s="4"/>
      <c r="J1001" s="4"/>
      <c r="K1001" s="4"/>
    </row>
    <row r="1002" spans="2:11" x14ac:dyDescent="0.2">
      <c r="B1002" s="4" t="str">
        <f t="shared" si="30"/>
        <v>7.3-R0270C0320-1</v>
      </c>
      <c r="C1002" s="4">
        <v>7.3</v>
      </c>
      <c r="D1002" s="8" t="s">
        <v>74</v>
      </c>
      <c r="E1002" s="8" t="s">
        <v>85</v>
      </c>
      <c r="F1002" s="4" t="str">
        <f t="shared" si="31"/>
        <v>R0270C0320</v>
      </c>
      <c r="G1002" s="4" t="s">
        <v>239</v>
      </c>
      <c r="H1002" s="4" t="s">
        <v>242</v>
      </c>
      <c r="I1002" s="4"/>
      <c r="J1002" s="4"/>
      <c r="K1002" s="4"/>
    </row>
    <row r="1003" spans="2:11" x14ac:dyDescent="0.2">
      <c r="B1003" s="4" t="str">
        <f t="shared" si="30"/>
        <v>7.3-R0270C0330-1</v>
      </c>
      <c r="C1003" s="4">
        <v>7.3</v>
      </c>
      <c r="D1003" s="8" t="s">
        <v>74</v>
      </c>
      <c r="E1003" s="8" t="s">
        <v>86</v>
      </c>
      <c r="F1003" s="4" t="str">
        <f t="shared" si="31"/>
        <v>R0270C0330</v>
      </c>
      <c r="G1003" s="4" t="s">
        <v>239</v>
      </c>
      <c r="H1003" s="4" t="s">
        <v>242</v>
      </c>
      <c r="I1003" s="4"/>
      <c r="J1003" s="4"/>
      <c r="K1003" s="4"/>
    </row>
    <row r="1004" spans="2:11" x14ac:dyDescent="0.2">
      <c r="B1004" s="4" t="str">
        <f t="shared" si="30"/>
        <v>7.3-R0270C0340-1</v>
      </c>
      <c r="C1004" s="4">
        <v>7.3</v>
      </c>
      <c r="D1004" s="8" t="s">
        <v>74</v>
      </c>
      <c r="E1004" s="8" t="s">
        <v>88</v>
      </c>
      <c r="F1004" s="4" t="str">
        <f t="shared" si="31"/>
        <v>R0270C0340</v>
      </c>
      <c r="G1004" s="4" t="s">
        <v>239</v>
      </c>
      <c r="H1004" s="4" t="s">
        <v>242</v>
      </c>
      <c r="I1004" s="4"/>
      <c r="J1004" s="4"/>
      <c r="K1004" s="4"/>
    </row>
    <row r="1005" spans="2:11" x14ac:dyDescent="0.2">
      <c r="B1005" s="4" t="str">
        <f t="shared" si="30"/>
        <v>7.3-R0270C0350-1</v>
      </c>
      <c r="C1005" s="4">
        <v>7.3</v>
      </c>
      <c r="D1005" s="8" t="s">
        <v>74</v>
      </c>
      <c r="E1005" s="8" t="s">
        <v>90</v>
      </c>
      <c r="F1005" s="4" t="str">
        <f t="shared" si="31"/>
        <v>R0270C0350</v>
      </c>
      <c r="G1005" s="4" t="s">
        <v>239</v>
      </c>
      <c r="H1005" s="4" t="s">
        <v>242</v>
      </c>
      <c r="I1005" s="4"/>
      <c r="J1005" s="4"/>
      <c r="K1005" s="4"/>
    </row>
    <row r="1006" spans="2:11" x14ac:dyDescent="0.2">
      <c r="B1006" s="4" t="str">
        <f t="shared" si="30"/>
        <v>7.3-R0270C0360-1</v>
      </c>
      <c r="C1006" s="4">
        <v>7.3</v>
      </c>
      <c r="D1006" s="8" t="s">
        <v>74</v>
      </c>
      <c r="E1006" s="8" t="s">
        <v>92</v>
      </c>
      <c r="F1006" s="4" t="str">
        <f t="shared" si="31"/>
        <v>R0270C0360</v>
      </c>
      <c r="G1006" s="4" t="s">
        <v>239</v>
      </c>
      <c r="H1006" s="4" t="s">
        <v>242</v>
      </c>
      <c r="I1006" s="4"/>
      <c r="J1006" s="4"/>
      <c r="K1006" s="4"/>
    </row>
    <row r="1007" spans="2:11" x14ac:dyDescent="0.2">
      <c r="B1007" s="4" t="str">
        <f t="shared" si="30"/>
        <v>7.3-R0270C0370-1</v>
      </c>
      <c r="C1007" s="4">
        <v>7.3</v>
      </c>
      <c r="D1007" s="8" t="s">
        <v>74</v>
      </c>
      <c r="E1007" s="8" t="s">
        <v>94</v>
      </c>
      <c r="F1007" s="4" t="str">
        <f t="shared" si="31"/>
        <v>R0270C0370</v>
      </c>
      <c r="G1007" s="4" t="s">
        <v>239</v>
      </c>
      <c r="H1007" s="4" t="s">
        <v>242</v>
      </c>
      <c r="I1007" s="4"/>
      <c r="J1007" s="4"/>
      <c r="K1007" s="4"/>
    </row>
    <row r="1008" spans="2:11" x14ac:dyDescent="0.2">
      <c r="B1008" s="4" t="str">
        <f t="shared" si="30"/>
        <v>7.3-R0270C0380-1</v>
      </c>
      <c r="C1008" s="4">
        <v>7.3</v>
      </c>
      <c r="D1008" s="8" t="s">
        <v>74</v>
      </c>
      <c r="E1008" s="8" t="s">
        <v>96</v>
      </c>
      <c r="F1008" s="4" t="str">
        <f t="shared" si="31"/>
        <v>R0270C0380</v>
      </c>
      <c r="G1008" s="4" t="s">
        <v>239</v>
      </c>
      <c r="H1008" s="4" t="s">
        <v>242</v>
      </c>
      <c r="I1008" s="4"/>
      <c r="J1008" s="4"/>
      <c r="K1008" s="4"/>
    </row>
    <row r="1009" spans="2:11" x14ac:dyDescent="0.2">
      <c r="B1009" s="4" t="str">
        <f t="shared" si="30"/>
        <v>7.3-R0270C0390-1</v>
      </c>
      <c r="C1009" s="4">
        <v>7.3</v>
      </c>
      <c r="D1009" s="8" t="s">
        <v>74</v>
      </c>
      <c r="E1009" s="8" t="s">
        <v>98</v>
      </c>
      <c r="F1009" s="4" t="str">
        <f t="shared" si="31"/>
        <v>R0270C0390</v>
      </c>
      <c r="G1009" s="4" t="s">
        <v>239</v>
      </c>
      <c r="H1009" s="4" t="s">
        <v>242</v>
      </c>
      <c r="I1009" s="4"/>
      <c r="J1009" s="4"/>
      <c r="K1009" s="4"/>
    </row>
    <row r="1010" spans="2:11" x14ac:dyDescent="0.2">
      <c r="B1010" s="4" t="str">
        <f t="shared" si="30"/>
        <v>7.3-R0270C0400-1</v>
      </c>
      <c r="C1010" s="4">
        <v>7.3</v>
      </c>
      <c r="D1010" s="8" t="s">
        <v>74</v>
      </c>
      <c r="E1010" s="8" t="s">
        <v>100</v>
      </c>
      <c r="F1010" s="4" t="str">
        <f t="shared" si="31"/>
        <v>R0270C0400</v>
      </c>
      <c r="G1010" s="4" t="s">
        <v>239</v>
      </c>
      <c r="H1010" s="4" t="s">
        <v>242</v>
      </c>
      <c r="I1010" s="4"/>
      <c r="J1010" s="4"/>
      <c r="K1010" s="4"/>
    </row>
    <row r="1011" spans="2:11" x14ac:dyDescent="0.2">
      <c r="B1011" s="4" t="str">
        <f t="shared" si="30"/>
        <v>7.3-R0270C0410-1</v>
      </c>
      <c r="C1011" s="4">
        <v>7.3</v>
      </c>
      <c r="D1011" s="8" t="s">
        <v>74</v>
      </c>
      <c r="E1011" s="8" t="s">
        <v>102</v>
      </c>
      <c r="F1011" s="4" t="str">
        <f t="shared" si="31"/>
        <v>R0270C0410</v>
      </c>
      <c r="G1011" s="4" t="s">
        <v>239</v>
      </c>
      <c r="H1011" s="4" t="s">
        <v>242</v>
      </c>
      <c r="I1011" s="4"/>
      <c r="J1011" s="4"/>
      <c r="K1011" s="4"/>
    </row>
    <row r="1012" spans="2:11" x14ac:dyDescent="0.2">
      <c r="B1012" s="4" t="str">
        <f t="shared" si="30"/>
        <v>7.3-R0270C0420-1</v>
      </c>
      <c r="C1012" s="4">
        <v>7.3</v>
      </c>
      <c r="D1012" s="8" t="s">
        <v>74</v>
      </c>
      <c r="E1012" s="8" t="s">
        <v>104</v>
      </c>
      <c r="F1012" s="4" t="str">
        <f t="shared" si="31"/>
        <v>R0270C0420</v>
      </c>
      <c r="G1012" s="4" t="s">
        <v>239</v>
      </c>
      <c r="H1012" s="4" t="s">
        <v>242</v>
      </c>
      <c r="I1012" s="4"/>
      <c r="J1012" s="4"/>
      <c r="K1012" s="4"/>
    </row>
    <row r="1013" spans="2:11" x14ac:dyDescent="0.2">
      <c r="B1013" s="4" t="str">
        <f t="shared" si="30"/>
        <v>7.3-R0280C0010-1</v>
      </c>
      <c r="C1013" s="4">
        <v>7.3</v>
      </c>
      <c r="D1013" s="8" t="s">
        <v>76</v>
      </c>
      <c r="E1013" s="8" t="s">
        <v>8</v>
      </c>
      <c r="F1013" s="4" t="str">
        <f t="shared" si="31"/>
        <v>R0280C0010</v>
      </c>
      <c r="G1013" s="4" t="s">
        <v>239</v>
      </c>
      <c r="H1013" s="4" t="s">
        <v>243</v>
      </c>
      <c r="I1013" s="4"/>
      <c r="J1013" s="9" t="s">
        <v>244</v>
      </c>
      <c r="K1013" s="4"/>
    </row>
    <row r="1014" spans="2:11" x14ac:dyDescent="0.2">
      <c r="B1014" s="4" t="str">
        <f t="shared" si="30"/>
        <v>7.3-R0280C0020-1</v>
      </c>
      <c r="C1014" s="4">
        <v>7.3</v>
      </c>
      <c r="D1014" s="8" t="s">
        <v>76</v>
      </c>
      <c r="E1014" s="8" t="s">
        <v>24</v>
      </c>
      <c r="F1014" s="4" t="str">
        <f t="shared" si="31"/>
        <v>R0280C0020</v>
      </c>
      <c r="G1014" s="4" t="s">
        <v>239</v>
      </c>
      <c r="H1014" s="4" t="s">
        <v>243</v>
      </c>
      <c r="I1014" s="4"/>
      <c r="J1014" s="9" t="s">
        <v>244</v>
      </c>
      <c r="K1014" s="4"/>
    </row>
    <row r="1015" spans="2:11" x14ac:dyDescent="0.2">
      <c r="B1015" s="4" t="str">
        <f t="shared" si="30"/>
        <v>7.3-R0280C0030-1</v>
      </c>
      <c r="C1015" s="4">
        <v>7.3</v>
      </c>
      <c r="D1015" s="8" t="s">
        <v>76</v>
      </c>
      <c r="E1015" s="8" t="s">
        <v>25</v>
      </c>
      <c r="F1015" s="4" t="str">
        <f t="shared" si="31"/>
        <v>R0280C0030</v>
      </c>
      <c r="G1015" s="4" t="s">
        <v>239</v>
      </c>
      <c r="H1015" s="4" t="s">
        <v>243</v>
      </c>
      <c r="I1015" s="4"/>
      <c r="J1015" s="9" t="s">
        <v>244</v>
      </c>
      <c r="K1015" s="4"/>
    </row>
    <row r="1016" spans="2:11" x14ac:dyDescent="0.2">
      <c r="B1016" s="4" t="str">
        <f t="shared" si="30"/>
        <v>7.3-R0280C0040-1</v>
      </c>
      <c r="C1016" s="4">
        <v>7.3</v>
      </c>
      <c r="D1016" s="8" t="s">
        <v>76</v>
      </c>
      <c r="E1016" s="8" t="s">
        <v>26</v>
      </c>
      <c r="F1016" s="4" t="str">
        <f t="shared" si="31"/>
        <v>R0280C0040</v>
      </c>
      <c r="G1016" s="4" t="s">
        <v>239</v>
      </c>
      <c r="H1016" s="4" t="s">
        <v>243</v>
      </c>
      <c r="I1016" s="4"/>
      <c r="J1016" s="9" t="s">
        <v>244</v>
      </c>
      <c r="K1016" s="4"/>
    </row>
    <row r="1017" spans="2:11" x14ac:dyDescent="0.2">
      <c r="B1017" s="4" t="str">
        <f t="shared" si="30"/>
        <v>7.3-R0280C0050-1</v>
      </c>
      <c r="C1017" s="4">
        <v>7.3</v>
      </c>
      <c r="D1017" s="8" t="s">
        <v>76</v>
      </c>
      <c r="E1017" s="8" t="s">
        <v>27</v>
      </c>
      <c r="F1017" s="4" t="str">
        <f t="shared" si="31"/>
        <v>R0280C0050</v>
      </c>
      <c r="G1017" s="4" t="s">
        <v>239</v>
      </c>
      <c r="H1017" s="4" t="s">
        <v>243</v>
      </c>
      <c r="I1017" s="4"/>
      <c r="J1017" s="9" t="s">
        <v>244</v>
      </c>
      <c r="K1017" s="4"/>
    </row>
    <row r="1018" spans="2:11" x14ac:dyDescent="0.2">
      <c r="B1018" s="4" t="str">
        <f t="shared" si="30"/>
        <v>7.3-R0280C0060-1</v>
      </c>
      <c r="C1018" s="4">
        <v>7.3</v>
      </c>
      <c r="D1018" s="8" t="s">
        <v>76</v>
      </c>
      <c r="E1018" s="8" t="s">
        <v>28</v>
      </c>
      <c r="F1018" s="4" t="str">
        <f t="shared" si="31"/>
        <v>R0280C0060</v>
      </c>
      <c r="G1018" s="4" t="s">
        <v>239</v>
      </c>
      <c r="H1018" s="4" t="s">
        <v>243</v>
      </c>
      <c r="I1018" s="4"/>
      <c r="J1018" s="9" t="s">
        <v>244</v>
      </c>
      <c r="K1018" s="4"/>
    </row>
    <row r="1019" spans="2:11" x14ac:dyDescent="0.2">
      <c r="B1019" s="4" t="str">
        <f t="shared" si="30"/>
        <v>7.3-R0280C0070-1</v>
      </c>
      <c r="C1019" s="4">
        <v>7.3</v>
      </c>
      <c r="D1019" s="8" t="s">
        <v>76</v>
      </c>
      <c r="E1019" s="8" t="s">
        <v>29</v>
      </c>
      <c r="F1019" s="4" t="str">
        <f t="shared" si="31"/>
        <v>R0280C0070</v>
      </c>
      <c r="G1019" s="4" t="s">
        <v>239</v>
      </c>
      <c r="H1019" s="4" t="s">
        <v>243</v>
      </c>
      <c r="I1019" s="4"/>
      <c r="J1019" s="9" t="s">
        <v>244</v>
      </c>
      <c r="K1019" s="4"/>
    </row>
    <row r="1020" spans="2:11" x14ac:dyDescent="0.2">
      <c r="B1020" s="4" t="str">
        <f t="shared" si="30"/>
        <v>7.3-R0280C0080-1</v>
      </c>
      <c r="C1020" s="4">
        <v>7.3</v>
      </c>
      <c r="D1020" s="8" t="s">
        <v>76</v>
      </c>
      <c r="E1020" s="8" t="s">
        <v>30</v>
      </c>
      <c r="F1020" s="4" t="str">
        <f t="shared" si="31"/>
        <v>R0280C0080</v>
      </c>
      <c r="G1020" s="4" t="s">
        <v>239</v>
      </c>
      <c r="H1020" s="4" t="s">
        <v>243</v>
      </c>
      <c r="I1020" s="4"/>
      <c r="J1020" s="9" t="s">
        <v>244</v>
      </c>
      <c r="K1020" s="4"/>
    </row>
    <row r="1021" spans="2:11" x14ac:dyDescent="0.2">
      <c r="B1021" s="4" t="str">
        <f t="shared" si="30"/>
        <v>7.3-R0280C0090-1</v>
      </c>
      <c r="C1021" s="4">
        <v>7.3</v>
      </c>
      <c r="D1021" s="8" t="s">
        <v>76</v>
      </c>
      <c r="E1021" s="8" t="s">
        <v>31</v>
      </c>
      <c r="F1021" s="4" t="str">
        <f t="shared" si="31"/>
        <v>R0280C0090</v>
      </c>
      <c r="G1021" s="4" t="s">
        <v>239</v>
      </c>
      <c r="H1021" s="4" t="s">
        <v>243</v>
      </c>
      <c r="I1021" s="4"/>
      <c r="J1021" s="9" t="s">
        <v>244</v>
      </c>
      <c r="K1021" s="4"/>
    </row>
    <row r="1022" spans="2:11" x14ac:dyDescent="0.2">
      <c r="B1022" s="4" t="str">
        <f t="shared" si="30"/>
        <v>7.3-R0280C0100-1</v>
      </c>
      <c r="C1022" s="4">
        <v>7.3</v>
      </c>
      <c r="D1022" s="8" t="s">
        <v>76</v>
      </c>
      <c r="E1022" s="8" t="s">
        <v>32</v>
      </c>
      <c r="F1022" s="4" t="str">
        <f t="shared" si="31"/>
        <v>R0280C0100</v>
      </c>
      <c r="G1022" s="4" t="s">
        <v>239</v>
      </c>
      <c r="H1022" s="4" t="s">
        <v>243</v>
      </c>
      <c r="I1022" s="4"/>
      <c r="J1022" s="9" t="s">
        <v>244</v>
      </c>
      <c r="K1022" s="4"/>
    </row>
    <row r="1023" spans="2:11" x14ac:dyDescent="0.2">
      <c r="B1023" s="4" t="str">
        <f t="shared" si="30"/>
        <v>7.3-R0280C0110-1</v>
      </c>
      <c r="C1023" s="4">
        <v>7.3</v>
      </c>
      <c r="D1023" s="8" t="s">
        <v>76</v>
      </c>
      <c r="E1023" s="8" t="s">
        <v>33</v>
      </c>
      <c r="F1023" s="4" t="str">
        <f t="shared" si="31"/>
        <v>R0280C0110</v>
      </c>
      <c r="G1023" s="4" t="s">
        <v>239</v>
      </c>
      <c r="H1023" s="4" t="s">
        <v>243</v>
      </c>
      <c r="I1023" s="4"/>
      <c r="J1023" s="9" t="s">
        <v>244</v>
      </c>
      <c r="K1023" s="4"/>
    </row>
    <row r="1024" spans="2:11" x14ac:dyDescent="0.2">
      <c r="B1024" s="4" t="str">
        <f t="shared" si="30"/>
        <v>7.3-R0280C0120-1</v>
      </c>
      <c r="C1024" s="4">
        <v>7.3</v>
      </c>
      <c r="D1024" s="8" t="s">
        <v>76</v>
      </c>
      <c r="E1024" s="8" t="s">
        <v>34</v>
      </c>
      <c r="F1024" s="4" t="str">
        <f t="shared" si="31"/>
        <v>R0280C0120</v>
      </c>
      <c r="G1024" s="4" t="s">
        <v>239</v>
      </c>
      <c r="H1024" s="4" t="s">
        <v>243</v>
      </c>
      <c r="I1024" s="4"/>
      <c r="J1024" s="9" t="s">
        <v>244</v>
      </c>
      <c r="K1024" s="4"/>
    </row>
    <row r="1025" spans="2:11" x14ac:dyDescent="0.2">
      <c r="B1025" s="4" t="str">
        <f t="shared" si="30"/>
        <v>7.3-R0280C0130-1</v>
      </c>
      <c r="C1025" s="4">
        <v>7.3</v>
      </c>
      <c r="D1025" s="8" t="s">
        <v>76</v>
      </c>
      <c r="E1025" s="8" t="s">
        <v>35</v>
      </c>
      <c r="F1025" s="4" t="str">
        <f t="shared" si="31"/>
        <v>R0280C0130</v>
      </c>
      <c r="G1025" s="4" t="s">
        <v>239</v>
      </c>
      <c r="H1025" s="4" t="s">
        <v>243</v>
      </c>
      <c r="I1025" s="4"/>
      <c r="J1025" s="9" t="s">
        <v>244</v>
      </c>
      <c r="K1025" s="4"/>
    </row>
    <row r="1026" spans="2:11" x14ac:dyDescent="0.2">
      <c r="B1026" s="4" t="str">
        <f t="shared" ref="B1026:B1089" si="32">+C1026&amp;"-"&amp;F1026&amp;"-1"</f>
        <v>7.3-R0280C0140-1</v>
      </c>
      <c r="C1026" s="4">
        <v>7.3</v>
      </c>
      <c r="D1026" s="8" t="s">
        <v>76</v>
      </c>
      <c r="E1026" s="8" t="s">
        <v>36</v>
      </c>
      <c r="F1026" s="4" t="str">
        <f t="shared" ref="F1026:F1089" si="33">+"R"&amp;D1026&amp;"C"&amp;E1026</f>
        <v>R0280C0140</v>
      </c>
      <c r="G1026" s="4" t="s">
        <v>239</v>
      </c>
      <c r="H1026" s="4" t="s">
        <v>243</v>
      </c>
      <c r="I1026" s="4"/>
      <c r="J1026" s="9" t="s">
        <v>244</v>
      </c>
      <c r="K1026" s="4"/>
    </row>
    <row r="1027" spans="2:11" x14ac:dyDescent="0.2">
      <c r="B1027" s="4" t="str">
        <f t="shared" si="32"/>
        <v>7.3-R0280C0150-1</v>
      </c>
      <c r="C1027" s="4">
        <v>7.3</v>
      </c>
      <c r="D1027" s="8" t="s">
        <v>76</v>
      </c>
      <c r="E1027" s="8" t="s">
        <v>37</v>
      </c>
      <c r="F1027" s="4" t="str">
        <f t="shared" si="33"/>
        <v>R0280C0150</v>
      </c>
      <c r="G1027" s="4" t="s">
        <v>239</v>
      </c>
      <c r="H1027" s="4" t="s">
        <v>243</v>
      </c>
      <c r="I1027" s="4"/>
      <c r="J1027" s="9" t="s">
        <v>244</v>
      </c>
      <c r="K1027" s="4"/>
    </row>
    <row r="1028" spans="2:11" x14ac:dyDescent="0.2">
      <c r="B1028" s="4" t="str">
        <f t="shared" si="32"/>
        <v>7.3-R0280C0160-1</v>
      </c>
      <c r="C1028" s="4">
        <v>7.3</v>
      </c>
      <c r="D1028" s="8" t="s">
        <v>76</v>
      </c>
      <c r="E1028" s="8" t="s">
        <v>38</v>
      </c>
      <c r="F1028" s="4" t="str">
        <f t="shared" si="33"/>
        <v>R0280C0160</v>
      </c>
      <c r="G1028" s="4" t="s">
        <v>239</v>
      </c>
      <c r="H1028" s="4" t="s">
        <v>243</v>
      </c>
      <c r="I1028" s="4"/>
      <c r="J1028" s="9" t="s">
        <v>244</v>
      </c>
      <c r="K1028" s="4"/>
    </row>
    <row r="1029" spans="2:11" x14ac:dyDescent="0.2">
      <c r="B1029" s="4" t="str">
        <f t="shared" si="32"/>
        <v>7.3-R0280C0170-1</v>
      </c>
      <c r="C1029" s="4">
        <v>7.3</v>
      </c>
      <c r="D1029" s="8" t="s">
        <v>76</v>
      </c>
      <c r="E1029" s="8" t="s">
        <v>39</v>
      </c>
      <c r="F1029" s="4" t="str">
        <f t="shared" si="33"/>
        <v>R0280C0170</v>
      </c>
      <c r="G1029" s="4" t="s">
        <v>239</v>
      </c>
      <c r="H1029" s="4" t="s">
        <v>243</v>
      </c>
      <c r="I1029" s="4"/>
      <c r="J1029" s="9" t="s">
        <v>244</v>
      </c>
      <c r="K1029" s="4"/>
    </row>
    <row r="1030" spans="2:11" x14ac:dyDescent="0.2">
      <c r="B1030" s="4" t="str">
        <f t="shared" si="32"/>
        <v>7.3-R0280C0180-1</v>
      </c>
      <c r="C1030" s="4">
        <v>7.3</v>
      </c>
      <c r="D1030" s="8" t="s">
        <v>76</v>
      </c>
      <c r="E1030" s="8" t="s">
        <v>56</v>
      </c>
      <c r="F1030" s="4" t="str">
        <f t="shared" si="33"/>
        <v>R0280C0180</v>
      </c>
      <c r="G1030" s="4" t="s">
        <v>239</v>
      </c>
      <c r="H1030" s="4" t="s">
        <v>243</v>
      </c>
      <c r="I1030" s="4"/>
      <c r="J1030" s="9" t="s">
        <v>244</v>
      </c>
      <c r="K1030" s="4"/>
    </row>
    <row r="1031" spans="2:11" x14ac:dyDescent="0.2">
      <c r="B1031" s="4" t="str">
        <f t="shared" si="32"/>
        <v>7.3-R0280C0190-1</v>
      </c>
      <c r="C1031" s="4">
        <v>7.3</v>
      </c>
      <c r="D1031" s="8" t="s">
        <v>76</v>
      </c>
      <c r="E1031" s="8" t="s">
        <v>58</v>
      </c>
      <c r="F1031" s="4" t="str">
        <f t="shared" si="33"/>
        <v>R0280C0190</v>
      </c>
      <c r="G1031" s="4" t="s">
        <v>239</v>
      </c>
      <c r="H1031" s="4" t="s">
        <v>243</v>
      </c>
      <c r="I1031" s="4"/>
      <c r="J1031" s="9" t="s">
        <v>244</v>
      </c>
      <c r="K1031" s="4"/>
    </row>
    <row r="1032" spans="2:11" x14ac:dyDescent="0.2">
      <c r="B1032" s="4" t="str">
        <f t="shared" si="32"/>
        <v>7.3-R0280C0200-1</v>
      </c>
      <c r="C1032" s="4">
        <v>7.3</v>
      </c>
      <c r="D1032" s="8" t="s">
        <v>76</v>
      </c>
      <c r="E1032" s="8" t="s">
        <v>60</v>
      </c>
      <c r="F1032" s="4" t="str">
        <f t="shared" si="33"/>
        <v>R0280C0200</v>
      </c>
      <c r="G1032" s="4" t="s">
        <v>239</v>
      </c>
      <c r="H1032" s="4" t="s">
        <v>243</v>
      </c>
      <c r="I1032" s="4"/>
      <c r="J1032" s="9" t="s">
        <v>244</v>
      </c>
      <c r="K1032" s="4"/>
    </row>
    <row r="1033" spans="2:11" x14ac:dyDescent="0.2">
      <c r="B1033" s="4" t="str">
        <f t="shared" si="32"/>
        <v>7.3-R0280C0210-1</v>
      </c>
      <c r="C1033" s="4">
        <v>7.3</v>
      </c>
      <c r="D1033" s="8" t="s">
        <v>76</v>
      </c>
      <c r="E1033" s="8" t="s">
        <v>62</v>
      </c>
      <c r="F1033" s="4" t="str">
        <f t="shared" si="33"/>
        <v>R0280C0210</v>
      </c>
      <c r="G1033" s="4" t="s">
        <v>239</v>
      </c>
      <c r="H1033" s="4" t="s">
        <v>243</v>
      </c>
      <c r="I1033" s="4"/>
      <c r="J1033" s="9" t="s">
        <v>244</v>
      </c>
      <c r="K1033" s="4"/>
    </row>
    <row r="1034" spans="2:11" x14ac:dyDescent="0.2">
      <c r="B1034" s="4" t="str">
        <f t="shared" si="32"/>
        <v>7.3-R0280C0220-1</v>
      </c>
      <c r="C1034" s="4">
        <v>7.3</v>
      </c>
      <c r="D1034" s="8" t="s">
        <v>76</v>
      </c>
      <c r="E1034" s="8" t="s">
        <v>64</v>
      </c>
      <c r="F1034" s="4" t="str">
        <f t="shared" si="33"/>
        <v>R0280C0220</v>
      </c>
      <c r="G1034" s="4" t="s">
        <v>239</v>
      </c>
      <c r="H1034" s="4" t="s">
        <v>243</v>
      </c>
      <c r="I1034" s="4"/>
      <c r="J1034" s="9" t="s">
        <v>244</v>
      </c>
      <c r="K1034" s="4"/>
    </row>
    <row r="1035" spans="2:11" x14ac:dyDescent="0.2">
      <c r="B1035" s="4" t="str">
        <f t="shared" si="32"/>
        <v>7.3-R0280C0230-1</v>
      </c>
      <c r="C1035" s="4">
        <v>7.3</v>
      </c>
      <c r="D1035" s="8" t="s">
        <v>76</v>
      </c>
      <c r="E1035" s="8" t="s">
        <v>66</v>
      </c>
      <c r="F1035" s="4" t="str">
        <f t="shared" si="33"/>
        <v>R0280C0230</v>
      </c>
      <c r="G1035" s="4" t="s">
        <v>239</v>
      </c>
      <c r="H1035" s="4" t="s">
        <v>243</v>
      </c>
      <c r="I1035" s="4"/>
      <c r="J1035" s="9" t="s">
        <v>244</v>
      </c>
      <c r="K1035" s="4"/>
    </row>
    <row r="1036" spans="2:11" x14ac:dyDescent="0.2">
      <c r="B1036" s="4" t="str">
        <f t="shared" si="32"/>
        <v>7.3-R0280C0240-1</v>
      </c>
      <c r="C1036" s="4">
        <v>7.3</v>
      </c>
      <c r="D1036" s="8" t="s">
        <v>76</v>
      </c>
      <c r="E1036" s="8" t="s">
        <v>68</v>
      </c>
      <c r="F1036" s="4" t="str">
        <f t="shared" si="33"/>
        <v>R0280C0240</v>
      </c>
      <c r="G1036" s="4" t="s">
        <v>239</v>
      </c>
      <c r="H1036" s="4" t="s">
        <v>243</v>
      </c>
      <c r="I1036" s="4"/>
      <c r="J1036" s="9" t="s">
        <v>244</v>
      </c>
      <c r="K1036" s="4"/>
    </row>
    <row r="1037" spans="2:11" x14ac:dyDescent="0.2">
      <c r="B1037" s="4" t="str">
        <f t="shared" si="32"/>
        <v>7.3-R0280C0250-1</v>
      </c>
      <c r="C1037" s="4">
        <v>7.3</v>
      </c>
      <c r="D1037" s="8" t="s">
        <v>76</v>
      </c>
      <c r="E1037" s="8" t="s">
        <v>70</v>
      </c>
      <c r="F1037" s="4" t="str">
        <f t="shared" si="33"/>
        <v>R0280C0250</v>
      </c>
      <c r="G1037" s="4" t="s">
        <v>239</v>
      </c>
      <c r="H1037" s="4" t="s">
        <v>242</v>
      </c>
      <c r="I1037" s="4"/>
      <c r="J1037" s="4"/>
      <c r="K1037" s="4"/>
    </row>
    <row r="1038" spans="2:11" x14ac:dyDescent="0.2">
      <c r="B1038" s="4" t="str">
        <f t="shared" si="32"/>
        <v>7.3-R0280C0260-1</v>
      </c>
      <c r="C1038" s="4">
        <v>7.3</v>
      </c>
      <c r="D1038" s="8" t="s">
        <v>76</v>
      </c>
      <c r="E1038" s="8" t="s">
        <v>72</v>
      </c>
      <c r="F1038" s="4" t="str">
        <f t="shared" si="33"/>
        <v>R0280C0260</v>
      </c>
      <c r="G1038" s="4" t="s">
        <v>239</v>
      </c>
      <c r="H1038" s="4" t="s">
        <v>242</v>
      </c>
      <c r="I1038" s="4"/>
      <c r="J1038" s="4"/>
      <c r="K1038" s="4"/>
    </row>
    <row r="1039" spans="2:11" x14ac:dyDescent="0.2">
      <c r="B1039" s="4" t="str">
        <f t="shared" si="32"/>
        <v>7.3-R0280C0270-1</v>
      </c>
      <c r="C1039" s="4">
        <v>7.3</v>
      </c>
      <c r="D1039" s="8" t="s">
        <v>76</v>
      </c>
      <c r="E1039" s="8" t="s">
        <v>74</v>
      </c>
      <c r="F1039" s="4" t="str">
        <f t="shared" si="33"/>
        <v>R0280C0270</v>
      </c>
      <c r="G1039" s="4" t="s">
        <v>239</v>
      </c>
      <c r="H1039" s="4" t="s">
        <v>242</v>
      </c>
      <c r="I1039" s="4"/>
      <c r="J1039" s="4"/>
      <c r="K1039" s="4"/>
    </row>
    <row r="1040" spans="2:11" x14ac:dyDescent="0.2">
      <c r="B1040" s="4" t="str">
        <f t="shared" si="32"/>
        <v>7.3-R0280C0280-1</v>
      </c>
      <c r="C1040" s="4">
        <v>7.3</v>
      </c>
      <c r="D1040" s="8" t="s">
        <v>76</v>
      </c>
      <c r="E1040" s="8" t="s">
        <v>76</v>
      </c>
      <c r="F1040" s="4" t="str">
        <f t="shared" si="33"/>
        <v>R0280C0280</v>
      </c>
      <c r="G1040" s="4" t="s">
        <v>239</v>
      </c>
      <c r="H1040" s="4" t="s">
        <v>242</v>
      </c>
      <c r="I1040" s="4"/>
      <c r="J1040" s="4"/>
      <c r="K1040" s="4"/>
    </row>
    <row r="1041" spans="2:11" x14ac:dyDescent="0.2">
      <c r="B1041" s="4" t="str">
        <f t="shared" si="32"/>
        <v>7.3-R0280C0290-1</v>
      </c>
      <c r="C1041" s="4">
        <v>7.3</v>
      </c>
      <c r="D1041" s="8" t="s">
        <v>76</v>
      </c>
      <c r="E1041" s="8" t="s">
        <v>78</v>
      </c>
      <c r="F1041" s="4" t="str">
        <f t="shared" si="33"/>
        <v>R0280C0290</v>
      </c>
      <c r="G1041" s="4" t="s">
        <v>239</v>
      </c>
      <c r="H1041" s="4" t="s">
        <v>242</v>
      </c>
      <c r="I1041" s="4"/>
      <c r="J1041" s="4"/>
      <c r="K1041" s="4"/>
    </row>
    <row r="1042" spans="2:11" x14ac:dyDescent="0.2">
      <c r="B1042" s="4" t="str">
        <f t="shared" si="32"/>
        <v>7.3-R0280C0300-1</v>
      </c>
      <c r="C1042" s="4">
        <v>7.3</v>
      </c>
      <c r="D1042" s="8" t="s">
        <v>76</v>
      </c>
      <c r="E1042" s="8" t="s">
        <v>81</v>
      </c>
      <c r="F1042" s="4" t="str">
        <f t="shared" si="33"/>
        <v>R0280C0300</v>
      </c>
      <c r="G1042" s="4" t="s">
        <v>239</v>
      </c>
      <c r="H1042" s="4" t="s">
        <v>242</v>
      </c>
      <c r="I1042" s="4"/>
      <c r="J1042" s="4"/>
      <c r="K1042" s="4"/>
    </row>
    <row r="1043" spans="2:11" x14ac:dyDescent="0.2">
      <c r="B1043" s="4" t="str">
        <f t="shared" si="32"/>
        <v>7.3-R0280C0310-1</v>
      </c>
      <c r="C1043" s="4">
        <v>7.3</v>
      </c>
      <c r="D1043" s="8" t="s">
        <v>76</v>
      </c>
      <c r="E1043" s="8" t="s">
        <v>84</v>
      </c>
      <c r="F1043" s="4" t="str">
        <f t="shared" si="33"/>
        <v>R0280C0310</v>
      </c>
      <c r="G1043" s="4" t="s">
        <v>239</v>
      </c>
      <c r="H1043" s="4" t="s">
        <v>242</v>
      </c>
      <c r="I1043" s="4"/>
      <c r="J1043" s="4"/>
      <c r="K1043" s="4"/>
    </row>
    <row r="1044" spans="2:11" x14ac:dyDescent="0.2">
      <c r="B1044" s="4" t="str">
        <f t="shared" si="32"/>
        <v>7.3-R0280C0320-1</v>
      </c>
      <c r="C1044" s="4">
        <v>7.3</v>
      </c>
      <c r="D1044" s="8" t="s">
        <v>76</v>
      </c>
      <c r="E1044" s="8" t="s">
        <v>85</v>
      </c>
      <c r="F1044" s="4" t="str">
        <f t="shared" si="33"/>
        <v>R0280C0320</v>
      </c>
      <c r="G1044" s="4" t="s">
        <v>239</v>
      </c>
      <c r="H1044" s="4" t="s">
        <v>242</v>
      </c>
      <c r="I1044" s="4"/>
      <c r="J1044" s="4"/>
      <c r="K1044" s="4"/>
    </row>
    <row r="1045" spans="2:11" x14ac:dyDescent="0.2">
      <c r="B1045" s="4" t="str">
        <f t="shared" si="32"/>
        <v>7.3-R0280C0330-1</v>
      </c>
      <c r="C1045" s="4">
        <v>7.3</v>
      </c>
      <c r="D1045" s="8" t="s">
        <v>76</v>
      </c>
      <c r="E1045" s="8" t="s">
        <v>86</v>
      </c>
      <c r="F1045" s="4" t="str">
        <f t="shared" si="33"/>
        <v>R0280C0330</v>
      </c>
      <c r="G1045" s="4" t="s">
        <v>239</v>
      </c>
      <c r="H1045" s="4" t="s">
        <v>242</v>
      </c>
      <c r="I1045" s="4"/>
      <c r="J1045" s="4"/>
      <c r="K1045" s="4"/>
    </row>
    <row r="1046" spans="2:11" x14ac:dyDescent="0.2">
      <c r="B1046" s="4" t="str">
        <f t="shared" si="32"/>
        <v>7.3-R0280C0340-1</v>
      </c>
      <c r="C1046" s="4">
        <v>7.3</v>
      </c>
      <c r="D1046" s="8" t="s">
        <v>76</v>
      </c>
      <c r="E1046" s="8" t="s">
        <v>88</v>
      </c>
      <c r="F1046" s="4" t="str">
        <f t="shared" si="33"/>
        <v>R0280C0340</v>
      </c>
      <c r="G1046" s="4" t="s">
        <v>239</v>
      </c>
      <c r="H1046" s="4" t="s">
        <v>242</v>
      </c>
      <c r="I1046" s="4"/>
      <c r="J1046" s="4"/>
      <c r="K1046" s="4"/>
    </row>
    <row r="1047" spans="2:11" x14ac:dyDescent="0.2">
      <c r="B1047" s="4" t="str">
        <f t="shared" si="32"/>
        <v>7.3-R0280C0350-1</v>
      </c>
      <c r="C1047" s="4">
        <v>7.3</v>
      </c>
      <c r="D1047" s="8" t="s">
        <v>76</v>
      </c>
      <c r="E1047" s="8" t="s">
        <v>90</v>
      </c>
      <c r="F1047" s="4" t="str">
        <f t="shared" si="33"/>
        <v>R0280C0350</v>
      </c>
      <c r="G1047" s="4" t="s">
        <v>239</v>
      </c>
      <c r="H1047" s="4" t="s">
        <v>242</v>
      </c>
      <c r="I1047" s="4"/>
      <c r="J1047" s="4"/>
      <c r="K1047" s="4"/>
    </row>
    <row r="1048" spans="2:11" x14ac:dyDescent="0.2">
      <c r="B1048" s="4" t="str">
        <f t="shared" si="32"/>
        <v>7.3-R0280C0360-1</v>
      </c>
      <c r="C1048" s="4">
        <v>7.3</v>
      </c>
      <c r="D1048" s="8" t="s">
        <v>76</v>
      </c>
      <c r="E1048" s="8" t="s">
        <v>92</v>
      </c>
      <c r="F1048" s="4" t="str">
        <f t="shared" si="33"/>
        <v>R0280C0360</v>
      </c>
      <c r="G1048" s="4" t="s">
        <v>239</v>
      </c>
      <c r="H1048" s="4" t="s">
        <v>242</v>
      </c>
      <c r="I1048" s="4"/>
      <c r="J1048" s="4"/>
      <c r="K1048" s="4"/>
    </row>
    <row r="1049" spans="2:11" x14ac:dyDescent="0.2">
      <c r="B1049" s="4" t="str">
        <f t="shared" si="32"/>
        <v>7.3-R0280C0370-1</v>
      </c>
      <c r="C1049" s="4">
        <v>7.3</v>
      </c>
      <c r="D1049" s="8" t="s">
        <v>76</v>
      </c>
      <c r="E1049" s="8" t="s">
        <v>94</v>
      </c>
      <c r="F1049" s="4" t="str">
        <f t="shared" si="33"/>
        <v>R0280C0370</v>
      </c>
      <c r="G1049" s="4" t="s">
        <v>239</v>
      </c>
      <c r="H1049" s="4" t="s">
        <v>242</v>
      </c>
      <c r="I1049" s="4"/>
      <c r="J1049" s="4"/>
      <c r="K1049" s="4"/>
    </row>
    <row r="1050" spans="2:11" x14ac:dyDescent="0.2">
      <c r="B1050" s="4" t="str">
        <f t="shared" si="32"/>
        <v>7.3-R0280C0380-1</v>
      </c>
      <c r="C1050" s="4">
        <v>7.3</v>
      </c>
      <c r="D1050" s="8" t="s">
        <v>76</v>
      </c>
      <c r="E1050" s="8" t="s">
        <v>96</v>
      </c>
      <c r="F1050" s="4" t="str">
        <f t="shared" si="33"/>
        <v>R0280C0380</v>
      </c>
      <c r="G1050" s="4" t="s">
        <v>239</v>
      </c>
      <c r="H1050" s="4" t="s">
        <v>242</v>
      </c>
      <c r="I1050" s="4"/>
      <c r="J1050" s="4"/>
      <c r="K1050" s="4"/>
    </row>
    <row r="1051" spans="2:11" x14ac:dyDescent="0.2">
      <c r="B1051" s="4" t="str">
        <f t="shared" si="32"/>
        <v>7.3-R0280C0390-1</v>
      </c>
      <c r="C1051" s="4">
        <v>7.3</v>
      </c>
      <c r="D1051" s="8" t="s">
        <v>76</v>
      </c>
      <c r="E1051" s="8" t="s">
        <v>98</v>
      </c>
      <c r="F1051" s="4" t="str">
        <f t="shared" si="33"/>
        <v>R0280C0390</v>
      </c>
      <c r="G1051" s="4" t="s">
        <v>239</v>
      </c>
      <c r="H1051" s="4" t="s">
        <v>242</v>
      </c>
      <c r="I1051" s="4"/>
      <c r="J1051" s="4"/>
      <c r="K1051" s="4"/>
    </row>
    <row r="1052" spans="2:11" x14ac:dyDescent="0.2">
      <c r="B1052" s="4" t="str">
        <f t="shared" si="32"/>
        <v>7.3-R0280C0400-1</v>
      </c>
      <c r="C1052" s="4">
        <v>7.3</v>
      </c>
      <c r="D1052" s="8" t="s">
        <v>76</v>
      </c>
      <c r="E1052" s="8" t="s">
        <v>100</v>
      </c>
      <c r="F1052" s="4" t="str">
        <f t="shared" si="33"/>
        <v>R0280C0400</v>
      </c>
      <c r="G1052" s="4" t="s">
        <v>239</v>
      </c>
      <c r="H1052" s="4" t="s">
        <v>242</v>
      </c>
      <c r="I1052" s="4"/>
      <c r="J1052" s="4"/>
      <c r="K1052" s="4"/>
    </row>
    <row r="1053" spans="2:11" x14ac:dyDescent="0.2">
      <c r="B1053" s="4" t="str">
        <f t="shared" si="32"/>
        <v>7.3-R0280C0410-1</v>
      </c>
      <c r="C1053" s="4">
        <v>7.3</v>
      </c>
      <c r="D1053" s="8" t="s">
        <v>76</v>
      </c>
      <c r="E1053" s="8" t="s">
        <v>102</v>
      </c>
      <c r="F1053" s="4" t="str">
        <f t="shared" si="33"/>
        <v>R0280C0410</v>
      </c>
      <c r="G1053" s="4" t="s">
        <v>239</v>
      </c>
      <c r="H1053" s="4" t="s">
        <v>242</v>
      </c>
      <c r="I1053" s="4"/>
      <c r="J1053" s="4"/>
      <c r="K1053" s="4"/>
    </row>
    <row r="1054" spans="2:11" x14ac:dyDescent="0.2">
      <c r="B1054" s="4" t="str">
        <f t="shared" si="32"/>
        <v>7.3-R0280C0420-1</v>
      </c>
      <c r="C1054" s="4">
        <v>7.3</v>
      </c>
      <c r="D1054" s="8" t="s">
        <v>76</v>
      </c>
      <c r="E1054" s="8" t="s">
        <v>104</v>
      </c>
      <c r="F1054" s="4" t="str">
        <f t="shared" si="33"/>
        <v>R0280C0420</v>
      </c>
      <c r="G1054" s="4" t="s">
        <v>239</v>
      </c>
      <c r="H1054" s="4" t="s">
        <v>242</v>
      </c>
      <c r="I1054" s="4"/>
      <c r="J1054" s="4"/>
      <c r="K1054" s="4"/>
    </row>
    <row r="1055" spans="2:11" x14ac:dyDescent="0.2">
      <c r="B1055" s="4" t="str">
        <f t="shared" si="32"/>
        <v>7.3-R0290C0010-1</v>
      </c>
      <c r="C1055" s="4">
        <v>7.3</v>
      </c>
      <c r="D1055" s="8" t="s">
        <v>78</v>
      </c>
      <c r="E1055" s="8" t="s">
        <v>8</v>
      </c>
      <c r="F1055" s="4" t="str">
        <f t="shared" si="33"/>
        <v>R0290C0010</v>
      </c>
      <c r="G1055" s="4" t="s">
        <v>239</v>
      </c>
      <c r="H1055" s="4" t="s">
        <v>243</v>
      </c>
      <c r="I1055" s="4"/>
      <c r="J1055" s="9" t="s">
        <v>244</v>
      </c>
      <c r="K1055" s="4"/>
    </row>
    <row r="1056" spans="2:11" x14ac:dyDescent="0.2">
      <c r="B1056" s="4" t="str">
        <f t="shared" si="32"/>
        <v>7.3-R0290C0020-1</v>
      </c>
      <c r="C1056" s="4">
        <v>7.3</v>
      </c>
      <c r="D1056" s="8" t="s">
        <v>78</v>
      </c>
      <c r="E1056" s="8" t="s">
        <v>24</v>
      </c>
      <c r="F1056" s="4" t="str">
        <f t="shared" si="33"/>
        <v>R0290C0020</v>
      </c>
      <c r="G1056" s="4" t="s">
        <v>239</v>
      </c>
      <c r="H1056" s="4" t="s">
        <v>243</v>
      </c>
      <c r="I1056" s="4"/>
      <c r="J1056" s="9" t="s">
        <v>244</v>
      </c>
      <c r="K1056" s="4"/>
    </row>
    <row r="1057" spans="2:11" x14ac:dyDescent="0.2">
      <c r="B1057" s="4" t="str">
        <f t="shared" si="32"/>
        <v>7.3-R0290C0030-1</v>
      </c>
      <c r="C1057" s="4">
        <v>7.3</v>
      </c>
      <c r="D1057" s="8" t="s">
        <v>78</v>
      </c>
      <c r="E1057" s="8" t="s">
        <v>25</v>
      </c>
      <c r="F1057" s="4" t="str">
        <f t="shared" si="33"/>
        <v>R0290C0030</v>
      </c>
      <c r="G1057" s="4" t="s">
        <v>239</v>
      </c>
      <c r="H1057" s="4" t="s">
        <v>243</v>
      </c>
      <c r="I1057" s="4"/>
      <c r="J1057" s="9" t="s">
        <v>244</v>
      </c>
      <c r="K1057" s="4"/>
    </row>
    <row r="1058" spans="2:11" x14ac:dyDescent="0.2">
      <c r="B1058" s="4" t="str">
        <f t="shared" si="32"/>
        <v>7.3-R0290C0040-1</v>
      </c>
      <c r="C1058" s="4">
        <v>7.3</v>
      </c>
      <c r="D1058" s="8" t="s">
        <v>78</v>
      </c>
      <c r="E1058" s="8" t="s">
        <v>26</v>
      </c>
      <c r="F1058" s="4" t="str">
        <f t="shared" si="33"/>
        <v>R0290C0040</v>
      </c>
      <c r="G1058" s="4" t="s">
        <v>239</v>
      </c>
      <c r="H1058" s="4" t="s">
        <v>243</v>
      </c>
      <c r="I1058" s="4"/>
      <c r="J1058" s="9" t="s">
        <v>244</v>
      </c>
      <c r="K1058" s="4"/>
    </row>
    <row r="1059" spans="2:11" x14ac:dyDescent="0.2">
      <c r="B1059" s="4" t="str">
        <f t="shared" si="32"/>
        <v>7.3-R0290C0050-1</v>
      </c>
      <c r="C1059" s="4">
        <v>7.3</v>
      </c>
      <c r="D1059" s="8" t="s">
        <v>78</v>
      </c>
      <c r="E1059" s="8" t="s">
        <v>27</v>
      </c>
      <c r="F1059" s="4" t="str">
        <f t="shared" si="33"/>
        <v>R0290C0050</v>
      </c>
      <c r="G1059" s="4" t="s">
        <v>239</v>
      </c>
      <c r="H1059" s="4" t="s">
        <v>243</v>
      </c>
      <c r="I1059" s="4"/>
      <c r="J1059" s="9" t="s">
        <v>244</v>
      </c>
      <c r="K1059" s="4"/>
    </row>
    <row r="1060" spans="2:11" x14ac:dyDescent="0.2">
      <c r="B1060" s="4" t="str">
        <f t="shared" si="32"/>
        <v>7.3-R0290C0060-1</v>
      </c>
      <c r="C1060" s="4">
        <v>7.3</v>
      </c>
      <c r="D1060" s="8" t="s">
        <v>78</v>
      </c>
      <c r="E1060" s="8" t="s">
        <v>28</v>
      </c>
      <c r="F1060" s="4" t="str">
        <f t="shared" si="33"/>
        <v>R0290C0060</v>
      </c>
      <c r="G1060" s="4" t="s">
        <v>239</v>
      </c>
      <c r="H1060" s="4" t="s">
        <v>243</v>
      </c>
      <c r="I1060" s="4"/>
      <c r="J1060" s="9" t="s">
        <v>244</v>
      </c>
      <c r="K1060" s="4"/>
    </row>
    <row r="1061" spans="2:11" x14ac:dyDescent="0.2">
      <c r="B1061" s="4" t="str">
        <f t="shared" si="32"/>
        <v>7.3-R0290C0070-1</v>
      </c>
      <c r="C1061" s="4">
        <v>7.3</v>
      </c>
      <c r="D1061" s="8" t="s">
        <v>78</v>
      </c>
      <c r="E1061" s="8" t="s">
        <v>29</v>
      </c>
      <c r="F1061" s="4" t="str">
        <f t="shared" si="33"/>
        <v>R0290C0070</v>
      </c>
      <c r="G1061" s="4" t="s">
        <v>239</v>
      </c>
      <c r="H1061" s="4" t="s">
        <v>243</v>
      </c>
      <c r="I1061" s="4"/>
      <c r="J1061" s="9" t="s">
        <v>244</v>
      </c>
      <c r="K1061" s="4"/>
    </row>
    <row r="1062" spans="2:11" x14ac:dyDescent="0.2">
      <c r="B1062" s="4" t="str">
        <f t="shared" si="32"/>
        <v>7.3-R0290C0080-1</v>
      </c>
      <c r="C1062" s="4">
        <v>7.3</v>
      </c>
      <c r="D1062" s="8" t="s">
        <v>78</v>
      </c>
      <c r="E1062" s="8" t="s">
        <v>30</v>
      </c>
      <c r="F1062" s="4" t="str">
        <f t="shared" si="33"/>
        <v>R0290C0080</v>
      </c>
      <c r="G1062" s="4" t="s">
        <v>239</v>
      </c>
      <c r="H1062" s="4" t="s">
        <v>243</v>
      </c>
      <c r="I1062" s="4"/>
      <c r="J1062" s="9" t="s">
        <v>244</v>
      </c>
      <c r="K1062" s="4"/>
    </row>
    <row r="1063" spans="2:11" x14ac:dyDescent="0.2">
      <c r="B1063" s="4" t="str">
        <f t="shared" si="32"/>
        <v>7.3-R0290C0090-1</v>
      </c>
      <c r="C1063" s="4">
        <v>7.3</v>
      </c>
      <c r="D1063" s="8" t="s">
        <v>78</v>
      </c>
      <c r="E1063" s="8" t="s">
        <v>31</v>
      </c>
      <c r="F1063" s="4" t="str">
        <f t="shared" si="33"/>
        <v>R0290C0090</v>
      </c>
      <c r="G1063" s="4" t="s">
        <v>239</v>
      </c>
      <c r="H1063" s="4" t="s">
        <v>243</v>
      </c>
      <c r="I1063" s="4"/>
      <c r="J1063" s="9" t="s">
        <v>244</v>
      </c>
      <c r="K1063" s="4"/>
    </row>
    <row r="1064" spans="2:11" x14ac:dyDescent="0.2">
      <c r="B1064" s="4" t="str">
        <f t="shared" si="32"/>
        <v>7.3-R0290C0100-1</v>
      </c>
      <c r="C1064" s="4">
        <v>7.3</v>
      </c>
      <c r="D1064" s="8" t="s">
        <v>78</v>
      </c>
      <c r="E1064" s="8" t="s">
        <v>32</v>
      </c>
      <c r="F1064" s="4" t="str">
        <f t="shared" si="33"/>
        <v>R0290C0100</v>
      </c>
      <c r="G1064" s="4" t="s">
        <v>239</v>
      </c>
      <c r="H1064" s="4" t="s">
        <v>243</v>
      </c>
      <c r="I1064" s="4"/>
      <c r="J1064" s="9" t="s">
        <v>244</v>
      </c>
      <c r="K1064" s="4"/>
    </row>
    <row r="1065" spans="2:11" x14ac:dyDescent="0.2">
      <c r="B1065" s="4" t="str">
        <f t="shared" si="32"/>
        <v>7.3-R0290C0110-1</v>
      </c>
      <c r="C1065" s="4">
        <v>7.3</v>
      </c>
      <c r="D1065" s="8" t="s">
        <v>78</v>
      </c>
      <c r="E1065" s="8" t="s">
        <v>33</v>
      </c>
      <c r="F1065" s="4" t="str">
        <f t="shared" si="33"/>
        <v>R0290C0110</v>
      </c>
      <c r="G1065" s="4" t="s">
        <v>239</v>
      </c>
      <c r="H1065" s="4" t="s">
        <v>243</v>
      </c>
      <c r="I1065" s="4"/>
      <c r="J1065" s="9" t="s">
        <v>244</v>
      </c>
      <c r="K1065" s="4"/>
    </row>
    <row r="1066" spans="2:11" x14ac:dyDescent="0.2">
      <c r="B1066" s="4" t="str">
        <f t="shared" si="32"/>
        <v>7.3-R0290C0120-1</v>
      </c>
      <c r="C1066" s="4">
        <v>7.3</v>
      </c>
      <c r="D1066" s="8" t="s">
        <v>78</v>
      </c>
      <c r="E1066" s="8" t="s">
        <v>34</v>
      </c>
      <c r="F1066" s="4" t="str">
        <f t="shared" si="33"/>
        <v>R0290C0120</v>
      </c>
      <c r="G1066" s="4" t="s">
        <v>239</v>
      </c>
      <c r="H1066" s="4" t="s">
        <v>243</v>
      </c>
      <c r="I1066" s="4"/>
      <c r="J1066" s="9" t="s">
        <v>244</v>
      </c>
      <c r="K1066" s="4"/>
    </row>
    <row r="1067" spans="2:11" x14ac:dyDescent="0.2">
      <c r="B1067" s="4" t="str">
        <f t="shared" si="32"/>
        <v>7.3-R0290C0130-1</v>
      </c>
      <c r="C1067" s="4">
        <v>7.3</v>
      </c>
      <c r="D1067" s="8" t="s">
        <v>78</v>
      </c>
      <c r="E1067" s="8" t="s">
        <v>35</v>
      </c>
      <c r="F1067" s="4" t="str">
        <f t="shared" si="33"/>
        <v>R0290C0130</v>
      </c>
      <c r="G1067" s="4" t="s">
        <v>239</v>
      </c>
      <c r="H1067" s="4" t="s">
        <v>243</v>
      </c>
      <c r="I1067" s="4"/>
      <c r="J1067" s="9" t="s">
        <v>244</v>
      </c>
      <c r="K1067" s="4"/>
    </row>
    <row r="1068" spans="2:11" x14ac:dyDescent="0.2">
      <c r="B1068" s="4" t="str">
        <f t="shared" si="32"/>
        <v>7.3-R0290C0140-1</v>
      </c>
      <c r="C1068" s="4">
        <v>7.3</v>
      </c>
      <c r="D1068" s="8" t="s">
        <v>78</v>
      </c>
      <c r="E1068" s="8" t="s">
        <v>36</v>
      </c>
      <c r="F1068" s="4" t="str">
        <f t="shared" si="33"/>
        <v>R0290C0140</v>
      </c>
      <c r="G1068" s="4" t="s">
        <v>239</v>
      </c>
      <c r="H1068" s="4" t="s">
        <v>243</v>
      </c>
      <c r="I1068" s="4"/>
      <c r="J1068" s="9" t="s">
        <v>244</v>
      </c>
      <c r="K1068" s="4"/>
    </row>
    <row r="1069" spans="2:11" x14ac:dyDescent="0.2">
      <c r="B1069" s="4" t="str">
        <f t="shared" si="32"/>
        <v>7.3-R0290C0150-1</v>
      </c>
      <c r="C1069" s="4">
        <v>7.3</v>
      </c>
      <c r="D1069" s="8" t="s">
        <v>78</v>
      </c>
      <c r="E1069" s="8" t="s">
        <v>37</v>
      </c>
      <c r="F1069" s="4" t="str">
        <f t="shared" si="33"/>
        <v>R0290C0150</v>
      </c>
      <c r="G1069" s="4" t="s">
        <v>239</v>
      </c>
      <c r="H1069" s="4" t="s">
        <v>243</v>
      </c>
      <c r="I1069" s="4"/>
      <c r="J1069" s="9" t="s">
        <v>244</v>
      </c>
      <c r="K1069" s="4"/>
    </row>
    <row r="1070" spans="2:11" x14ac:dyDescent="0.2">
      <c r="B1070" s="4" t="str">
        <f t="shared" si="32"/>
        <v>7.3-R0290C0160-1</v>
      </c>
      <c r="C1070" s="4">
        <v>7.3</v>
      </c>
      <c r="D1070" s="8" t="s">
        <v>78</v>
      </c>
      <c r="E1070" s="8" t="s">
        <v>38</v>
      </c>
      <c r="F1070" s="4" t="str">
        <f t="shared" si="33"/>
        <v>R0290C0160</v>
      </c>
      <c r="G1070" s="4" t="s">
        <v>239</v>
      </c>
      <c r="H1070" s="4" t="s">
        <v>243</v>
      </c>
      <c r="I1070" s="4"/>
      <c r="J1070" s="9" t="s">
        <v>244</v>
      </c>
      <c r="K1070" s="4"/>
    </row>
    <row r="1071" spans="2:11" x14ac:dyDescent="0.2">
      <c r="B1071" s="4" t="str">
        <f t="shared" si="32"/>
        <v>7.3-R0290C0170-1</v>
      </c>
      <c r="C1071" s="4">
        <v>7.3</v>
      </c>
      <c r="D1071" s="8" t="s">
        <v>78</v>
      </c>
      <c r="E1071" s="8" t="s">
        <v>39</v>
      </c>
      <c r="F1071" s="4" t="str">
        <f t="shared" si="33"/>
        <v>R0290C0170</v>
      </c>
      <c r="G1071" s="4" t="s">
        <v>239</v>
      </c>
      <c r="H1071" s="4" t="s">
        <v>243</v>
      </c>
      <c r="I1071" s="4"/>
      <c r="J1071" s="9" t="s">
        <v>244</v>
      </c>
      <c r="K1071" s="4"/>
    </row>
    <row r="1072" spans="2:11" x14ac:dyDescent="0.2">
      <c r="B1072" s="4" t="str">
        <f t="shared" si="32"/>
        <v>7.3-R0290C0180-1</v>
      </c>
      <c r="C1072" s="4">
        <v>7.3</v>
      </c>
      <c r="D1072" s="8" t="s">
        <v>78</v>
      </c>
      <c r="E1072" s="8" t="s">
        <v>56</v>
      </c>
      <c r="F1072" s="4" t="str">
        <f t="shared" si="33"/>
        <v>R0290C0180</v>
      </c>
      <c r="G1072" s="4" t="s">
        <v>239</v>
      </c>
      <c r="H1072" s="4" t="s">
        <v>243</v>
      </c>
      <c r="I1072" s="4"/>
      <c r="J1072" s="9" t="s">
        <v>244</v>
      </c>
      <c r="K1072" s="4"/>
    </row>
    <row r="1073" spans="2:11" x14ac:dyDescent="0.2">
      <c r="B1073" s="4" t="str">
        <f t="shared" si="32"/>
        <v>7.3-R0290C0190-1</v>
      </c>
      <c r="C1073" s="4">
        <v>7.3</v>
      </c>
      <c r="D1073" s="8" t="s">
        <v>78</v>
      </c>
      <c r="E1073" s="8" t="s">
        <v>58</v>
      </c>
      <c r="F1073" s="4" t="str">
        <f t="shared" si="33"/>
        <v>R0290C0190</v>
      </c>
      <c r="G1073" s="4" t="s">
        <v>239</v>
      </c>
      <c r="H1073" s="4" t="s">
        <v>243</v>
      </c>
      <c r="I1073" s="4"/>
      <c r="J1073" s="9" t="s">
        <v>244</v>
      </c>
      <c r="K1073" s="4"/>
    </row>
    <row r="1074" spans="2:11" x14ac:dyDescent="0.2">
      <c r="B1074" s="4" t="str">
        <f t="shared" si="32"/>
        <v>7.3-R0290C0200-1</v>
      </c>
      <c r="C1074" s="4">
        <v>7.3</v>
      </c>
      <c r="D1074" s="8" t="s">
        <v>78</v>
      </c>
      <c r="E1074" s="8" t="s">
        <v>60</v>
      </c>
      <c r="F1074" s="4" t="str">
        <f t="shared" si="33"/>
        <v>R0290C0200</v>
      </c>
      <c r="G1074" s="4" t="s">
        <v>239</v>
      </c>
      <c r="H1074" s="4" t="s">
        <v>243</v>
      </c>
      <c r="I1074" s="4"/>
      <c r="J1074" s="9" t="s">
        <v>244</v>
      </c>
      <c r="K1074" s="4"/>
    </row>
    <row r="1075" spans="2:11" x14ac:dyDescent="0.2">
      <c r="B1075" s="4" t="str">
        <f t="shared" si="32"/>
        <v>7.3-R0290C0210-1</v>
      </c>
      <c r="C1075" s="4">
        <v>7.3</v>
      </c>
      <c r="D1075" s="8" t="s">
        <v>78</v>
      </c>
      <c r="E1075" s="8" t="s">
        <v>62</v>
      </c>
      <c r="F1075" s="4" t="str">
        <f t="shared" si="33"/>
        <v>R0290C0210</v>
      </c>
      <c r="G1075" s="4" t="s">
        <v>239</v>
      </c>
      <c r="H1075" s="4" t="s">
        <v>243</v>
      </c>
      <c r="I1075" s="4"/>
      <c r="J1075" s="9" t="s">
        <v>244</v>
      </c>
      <c r="K1075" s="4"/>
    </row>
    <row r="1076" spans="2:11" x14ac:dyDescent="0.2">
      <c r="B1076" s="4" t="str">
        <f t="shared" si="32"/>
        <v>7.3-R0290C0220-1</v>
      </c>
      <c r="C1076" s="4">
        <v>7.3</v>
      </c>
      <c r="D1076" s="8" t="s">
        <v>78</v>
      </c>
      <c r="E1076" s="8" t="s">
        <v>64</v>
      </c>
      <c r="F1076" s="4" t="str">
        <f t="shared" si="33"/>
        <v>R0290C0220</v>
      </c>
      <c r="G1076" s="4" t="s">
        <v>239</v>
      </c>
      <c r="H1076" s="4" t="s">
        <v>243</v>
      </c>
      <c r="I1076" s="4"/>
      <c r="J1076" s="9" t="s">
        <v>244</v>
      </c>
      <c r="K1076" s="4"/>
    </row>
    <row r="1077" spans="2:11" x14ac:dyDescent="0.2">
      <c r="B1077" s="4" t="str">
        <f t="shared" si="32"/>
        <v>7.3-R0290C0230-1</v>
      </c>
      <c r="C1077" s="4">
        <v>7.3</v>
      </c>
      <c r="D1077" s="8" t="s">
        <v>78</v>
      </c>
      <c r="E1077" s="8" t="s">
        <v>66</v>
      </c>
      <c r="F1077" s="4" t="str">
        <f t="shared" si="33"/>
        <v>R0290C0230</v>
      </c>
      <c r="G1077" s="4" t="s">
        <v>239</v>
      </c>
      <c r="H1077" s="4" t="s">
        <v>243</v>
      </c>
      <c r="I1077" s="4"/>
      <c r="J1077" s="9" t="s">
        <v>244</v>
      </c>
      <c r="K1077" s="4"/>
    </row>
    <row r="1078" spans="2:11" x14ac:dyDescent="0.2">
      <c r="B1078" s="4" t="str">
        <f t="shared" si="32"/>
        <v>7.3-R0290C0240-1</v>
      </c>
      <c r="C1078" s="4">
        <v>7.3</v>
      </c>
      <c r="D1078" s="8" t="s">
        <v>78</v>
      </c>
      <c r="E1078" s="8" t="s">
        <v>68</v>
      </c>
      <c r="F1078" s="4" t="str">
        <f t="shared" si="33"/>
        <v>R0290C0240</v>
      </c>
      <c r="G1078" s="4" t="s">
        <v>239</v>
      </c>
      <c r="H1078" s="4" t="s">
        <v>243</v>
      </c>
      <c r="I1078" s="4"/>
      <c r="J1078" s="9" t="s">
        <v>244</v>
      </c>
      <c r="K1078" s="4"/>
    </row>
    <row r="1079" spans="2:11" x14ac:dyDescent="0.2">
      <c r="B1079" s="4" t="str">
        <f t="shared" si="32"/>
        <v>7.3-R0290C0250-1</v>
      </c>
      <c r="C1079" s="4">
        <v>7.3</v>
      </c>
      <c r="D1079" s="8" t="s">
        <v>78</v>
      </c>
      <c r="E1079" s="8" t="s">
        <v>70</v>
      </c>
      <c r="F1079" s="4" t="str">
        <f t="shared" si="33"/>
        <v>R0290C0250</v>
      </c>
      <c r="G1079" s="4" t="s">
        <v>239</v>
      </c>
      <c r="H1079" s="4" t="s">
        <v>242</v>
      </c>
      <c r="I1079" s="4"/>
      <c r="J1079" s="4"/>
      <c r="K1079" s="4"/>
    </row>
    <row r="1080" spans="2:11" x14ac:dyDescent="0.2">
      <c r="B1080" s="4" t="str">
        <f t="shared" si="32"/>
        <v>7.3-R0290C0260-1</v>
      </c>
      <c r="C1080" s="4">
        <v>7.3</v>
      </c>
      <c r="D1080" s="8" t="s">
        <v>78</v>
      </c>
      <c r="E1080" s="8" t="s">
        <v>72</v>
      </c>
      <c r="F1080" s="4" t="str">
        <f t="shared" si="33"/>
        <v>R0290C0260</v>
      </c>
      <c r="G1080" s="4" t="s">
        <v>239</v>
      </c>
      <c r="H1080" s="4" t="s">
        <v>242</v>
      </c>
      <c r="I1080" s="4"/>
      <c r="J1080" s="4"/>
      <c r="K1080" s="4"/>
    </row>
    <row r="1081" spans="2:11" x14ac:dyDescent="0.2">
      <c r="B1081" s="4" t="str">
        <f t="shared" si="32"/>
        <v>7.3-R0290C0270-1</v>
      </c>
      <c r="C1081" s="4">
        <v>7.3</v>
      </c>
      <c r="D1081" s="8" t="s">
        <v>78</v>
      </c>
      <c r="E1081" s="8" t="s">
        <v>74</v>
      </c>
      <c r="F1081" s="4" t="str">
        <f t="shared" si="33"/>
        <v>R0290C0270</v>
      </c>
      <c r="G1081" s="4" t="s">
        <v>239</v>
      </c>
      <c r="H1081" s="4" t="s">
        <v>242</v>
      </c>
      <c r="I1081" s="4"/>
      <c r="J1081" s="4"/>
      <c r="K1081" s="4"/>
    </row>
    <row r="1082" spans="2:11" x14ac:dyDescent="0.2">
      <c r="B1082" s="4" t="str">
        <f t="shared" si="32"/>
        <v>7.3-R0290C0280-1</v>
      </c>
      <c r="C1082" s="4">
        <v>7.3</v>
      </c>
      <c r="D1082" s="8" t="s">
        <v>78</v>
      </c>
      <c r="E1082" s="8" t="s">
        <v>76</v>
      </c>
      <c r="F1082" s="4" t="str">
        <f t="shared" si="33"/>
        <v>R0290C0280</v>
      </c>
      <c r="G1082" s="4" t="s">
        <v>239</v>
      </c>
      <c r="H1082" s="4" t="s">
        <v>242</v>
      </c>
      <c r="I1082" s="4"/>
      <c r="J1082" s="4"/>
      <c r="K1082" s="4"/>
    </row>
    <row r="1083" spans="2:11" x14ac:dyDescent="0.2">
      <c r="B1083" s="4" t="str">
        <f t="shared" si="32"/>
        <v>7.3-R0290C0290-1</v>
      </c>
      <c r="C1083" s="4">
        <v>7.3</v>
      </c>
      <c r="D1083" s="8" t="s">
        <v>78</v>
      </c>
      <c r="E1083" s="8" t="s">
        <v>78</v>
      </c>
      <c r="F1083" s="4" t="str">
        <f t="shared" si="33"/>
        <v>R0290C0290</v>
      </c>
      <c r="G1083" s="4" t="s">
        <v>239</v>
      </c>
      <c r="H1083" s="4" t="s">
        <v>242</v>
      </c>
      <c r="I1083" s="4"/>
      <c r="J1083" s="4"/>
      <c r="K1083" s="4"/>
    </row>
    <row r="1084" spans="2:11" x14ac:dyDescent="0.2">
      <c r="B1084" s="4" t="str">
        <f t="shared" si="32"/>
        <v>7.3-R0290C0300-1</v>
      </c>
      <c r="C1084" s="4">
        <v>7.3</v>
      </c>
      <c r="D1084" s="8" t="s">
        <v>78</v>
      </c>
      <c r="E1084" s="8" t="s">
        <v>81</v>
      </c>
      <c r="F1084" s="4" t="str">
        <f t="shared" si="33"/>
        <v>R0290C0300</v>
      </c>
      <c r="G1084" s="4" t="s">
        <v>239</v>
      </c>
      <c r="H1084" s="4" t="s">
        <v>242</v>
      </c>
      <c r="I1084" s="4"/>
      <c r="J1084" s="4"/>
      <c r="K1084" s="4"/>
    </row>
    <row r="1085" spans="2:11" x14ac:dyDescent="0.2">
      <c r="B1085" s="4" t="str">
        <f t="shared" si="32"/>
        <v>7.3-R0290C0310-1</v>
      </c>
      <c r="C1085" s="4">
        <v>7.3</v>
      </c>
      <c r="D1085" s="8" t="s">
        <v>78</v>
      </c>
      <c r="E1085" s="8" t="s">
        <v>84</v>
      </c>
      <c r="F1085" s="4" t="str">
        <f t="shared" si="33"/>
        <v>R0290C0310</v>
      </c>
      <c r="G1085" s="4" t="s">
        <v>239</v>
      </c>
      <c r="H1085" s="4" t="s">
        <v>242</v>
      </c>
      <c r="I1085" s="4"/>
      <c r="J1085" s="4"/>
      <c r="K1085" s="4"/>
    </row>
    <row r="1086" spans="2:11" x14ac:dyDescent="0.2">
      <c r="B1086" s="4" t="str">
        <f t="shared" si="32"/>
        <v>7.3-R0290C0320-1</v>
      </c>
      <c r="C1086" s="4">
        <v>7.3</v>
      </c>
      <c r="D1086" s="8" t="s">
        <v>78</v>
      </c>
      <c r="E1086" s="8" t="s">
        <v>85</v>
      </c>
      <c r="F1086" s="4" t="str">
        <f t="shared" si="33"/>
        <v>R0290C0320</v>
      </c>
      <c r="G1086" s="4" t="s">
        <v>239</v>
      </c>
      <c r="H1086" s="4" t="s">
        <v>242</v>
      </c>
      <c r="I1086" s="4"/>
      <c r="J1086" s="4"/>
      <c r="K1086" s="4"/>
    </row>
    <row r="1087" spans="2:11" x14ac:dyDescent="0.2">
      <c r="B1087" s="4" t="str">
        <f t="shared" si="32"/>
        <v>7.3-R0290C0330-1</v>
      </c>
      <c r="C1087" s="4">
        <v>7.3</v>
      </c>
      <c r="D1087" s="8" t="s">
        <v>78</v>
      </c>
      <c r="E1087" s="8" t="s">
        <v>86</v>
      </c>
      <c r="F1087" s="4" t="str">
        <f t="shared" si="33"/>
        <v>R0290C0330</v>
      </c>
      <c r="G1087" s="4" t="s">
        <v>239</v>
      </c>
      <c r="H1087" s="4" t="s">
        <v>242</v>
      </c>
      <c r="I1087" s="4"/>
      <c r="J1087" s="4"/>
      <c r="K1087" s="4"/>
    </row>
    <row r="1088" spans="2:11" x14ac:dyDescent="0.2">
      <c r="B1088" s="4" t="str">
        <f t="shared" si="32"/>
        <v>7.3-R0290C0340-1</v>
      </c>
      <c r="C1088" s="4">
        <v>7.3</v>
      </c>
      <c r="D1088" s="8" t="s">
        <v>78</v>
      </c>
      <c r="E1088" s="8" t="s">
        <v>88</v>
      </c>
      <c r="F1088" s="4" t="str">
        <f t="shared" si="33"/>
        <v>R0290C0340</v>
      </c>
      <c r="G1088" s="4" t="s">
        <v>239</v>
      </c>
      <c r="H1088" s="4" t="s">
        <v>242</v>
      </c>
      <c r="I1088" s="4"/>
      <c r="J1088" s="4"/>
      <c r="K1088" s="4"/>
    </row>
    <row r="1089" spans="2:11" x14ac:dyDescent="0.2">
      <c r="B1089" s="4" t="str">
        <f t="shared" si="32"/>
        <v>7.3-R0290C0350-1</v>
      </c>
      <c r="C1089" s="4">
        <v>7.3</v>
      </c>
      <c r="D1089" s="8" t="s">
        <v>78</v>
      </c>
      <c r="E1089" s="8" t="s">
        <v>90</v>
      </c>
      <c r="F1089" s="4" t="str">
        <f t="shared" si="33"/>
        <v>R0290C0350</v>
      </c>
      <c r="G1089" s="4" t="s">
        <v>239</v>
      </c>
      <c r="H1089" s="4" t="s">
        <v>242</v>
      </c>
      <c r="I1089" s="4"/>
      <c r="J1089" s="4"/>
      <c r="K1089" s="4"/>
    </row>
    <row r="1090" spans="2:11" x14ac:dyDescent="0.2">
      <c r="B1090" s="4" t="str">
        <f t="shared" ref="B1090:B1153" si="34">+C1090&amp;"-"&amp;F1090&amp;"-1"</f>
        <v>7.3-R0290C0360-1</v>
      </c>
      <c r="C1090" s="4">
        <v>7.3</v>
      </c>
      <c r="D1090" s="8" t="s">
        <v>78</v>
      </c>
      <c r="E1090" s="8" t="s">
        <v>92</v>
      </c>
      <c r="F1090" s="4" t="str">
        <f t="shared" ref="F1090:F1153" si="35">+"R"&amp;D1090&amp;"C"&amp;E1090</f>
        <v>R0290C0360</v>
      </c>
      <c r="G1090" s="4" t="s">
        <v>239</v>
      </c>
      <c r="H1090" s="4" t="s">
        <v>242</v>
      </c>
      <c r="I1090" s="4"/>
      <c r="J1090" s="4"/>
      <c r="K1090" s="4"/>
    </row>
    <row r="1091" spans="2:11" x14ac:dyDescent="0.2">
      <c r="B1091" s="4" t="str">
        <f t="shared" si="34"/>
        <v>7.3-R0290C0370-1</v>
      </c>
      <c r="C1091" s="4">
        <v>7.3</v>
      </c>
      <c r="D1091" s="8" t="s">
        <v>78</v>
      </c>
      <c r="E1091" s="8" t="s">
        <v>94</v>
      </c>
      <c r="F1091" s="4" t="str">
        <f t="shared" si="35"/>
        <v>R0290C0370</v>
      </c>
      <c r="G1091" s="4" t="s">
        <v>239</v>
      </c>
      <c r="H1091" s="4" t="s">
        <v>242</v>
      </c>
      <c r="I1091" s="4"/>
      <c r="J1091" s="4"/>
      <c r="K1091" s="4"/>
    </row>
    <row r="1092" spans="2:11" x14ac:dyDescent="0.2">
      <c r="B1092" s="4" t="str">
        <f t="shared" si="34"/>
        <v>7.3-R0290C0380-1</v>
      </c>
      <c r="C1092" s="4">
        <v>7.3</v>
      </c>
      <c r="D1092" s="8" t="s">
        <v>78</v>
      </c>
      <c r="E1092" s="8" t="s">
        <v>96</v>
      </c>
      <c r="F1092" s="4" t="str">
        <f t="shared" si="35"/>
        <v>R0290C0380</v>
      </c>
      <c r="G1092" s="4" t="s">
        <v>239</v>
      </c>
      <c r="H1092" s="4" t="s">
        <v>242</v>
      </c>
      <c r="I1092" s="4"/>
      <c r="J1092" s="4"/>
      <c r="K1092" s="4"/>
    </row>
    <row r="1093" spans="2:11" x14ac:dyDescent="0.2">
      <c r="B1093" s="4" t="str">
        <f t="shared" si="34"/>
        <v>7.3-R0290C0390-1</v>
      </c>
      <c r="C1093" s="4">
        <v>7.3</v>
      </c>
      <c r="D1093" s="8" t="s">
        <v>78</v>
      </c>
      <c r="E1093" s="8" t="s">
        <v>98</v>
      </c>
      <c r="F1093" s="4" t="str">
        <f t="shared" si="35"/>
        <v>R0290C0390</v>
      </c>
      <c r="G1093" s="4" t="s">
        <v>239</v>
      </c>
      <c r="H1093" s="4" t="s">
        <v>242</v>
      </c>
      <c r="I1093" s="4"/>
      <c r="J1093" s="4"/>
      <c r="K1093" s="4"/>
    </row>
    <row r="1094" spans="2:11" x14ac:dyDescent="0.2">
      <c r="B1094" s="4" t="str">
        <f t="shared" si="34"/>
        <v>7.3-R0290C0400-1</v>
      </c>
      <c r="C1094" s="4">
        <v>7.3</v>
      </c>
      <c r="D1094" s="8" t="s">
        <v>78</v>
      </c>
      <c r="E1094" s="8" t="s">
        <v>100</v>
      </c>
      <c r="F1094" s="4" t="str">
        <f t="shared" si="35"/>
        <v>R0290C0400</v>
      </c>
      <c r="G1094" s="4" t="s">
        <v>239</v>
      </c>
      <c r="H1094" s="4" t="s">
        <v>242</v>
      </c>
      <c r="I1094" s="4"/>
      <c r="J1094" s="4"/>
      <c r="K1094" s="4"/>
    </row>
    <row r="1095" spans="2:11" x14ac:dyDescent="0.2">
      <c r="B1095" s="4" t="str">
        <f t="shared" si="34"/>
        <v>7.3-R0290C0410-1</v>
      </c>
      <c r="C1095" s="4">
        <v>7.3</v>
      </c>
      <c r="D1095" s="8" t="s">
        <v>78</v>
      </c>
      <c r="E1095" s="8" t="s">
        <v>102</v>
      </c>
      <c r="F1095" s="4" t="str">
        <f t="shared" si="35"/>
        <v>R0290C0410</v>
      </c>
      <c r="G1095" s="4" t="s">
        <v>239</v>
      </c>
      <c r="H1095" s="4" t="s">
        <v>242</v>
      </c>
      <c r="I1095" s="4"/>
      <c r="J1095" s="4"/>
      <c r="K1095" s="4"/>
    </row>
    <row r="1096" spans="2:11" x14ac:dyDescent="0.2">
      <c r="B1096" s="4" t="str">
        <f t="shared" si="34"/>
        <v>7.3-R0290C0420-1</v>
      </c>
      <c r="C1096" s="4">
        <v>7.3</v>
      </c>
      <c r="D1096" s="8" t="s">
        <v>78</v>
      </c>
      <c r="E1096" s="8" t="s">
        <v>104</v>
      </c>
      <c r="F1096" s="4" t="str">
        <f t="shared" si="35"/>
        <v>R0290C0420</v>
      </c>
      <c r="G1096" s="4" t="s">
        <v>239</v>
      </c>
      <c r="H1096" s="4" t="s">
        <v>242</v>
      </c>
      <c r="I1096" s="4"/>
      <c r="J1096" s="4"/>
      <c r="K1096" s="4"/>
    </row>
    <row r="1097" spans="2:11" x14ac:dyDescent="0.2">
      <c r="B1097" s="4" t="str">
        <f t="shared" si="34"/>
        <v>7.3-R0300C0010-1</v>
      </c>
      <c r="C1097" s="4">
        <v>7.3</v>
      </c>
      <c r="D1097" s="8" t="s">
        <v>81</v>
      </c>
      <c r="E1097" s="8" t="s">
        <v>8</v>
      </c>
      <c r="F1097" s="4" t="str">
        <f t="shared" si="35"/>
        <v>R0300C0010</v>
      </c>
      <c r="G1097" s="4" t="s">
        <v>239</v>
      </c>
      <c r="H1097" s="4" t="s">
        <v>243</v>
      </c>
      <c r="I1097" s="4"/>
      <c r="J1097" s="9" t="s">
        <v>244</v>
      </c>
      <c r="K1097" s="4"/>
    </row>
    <row r="1098" spans="2:11" x14ac:dyDescent="0.2">
      <c r="B1098" s="4" t="str">
        <f t="shared" si="34"/>
        <v>7.3-R0300C0020-1</v>
      </c>
      <c r="C1098" s="4">
        <v>7.3</v>
      </c>
      <c r="D1098" s="8" t="s">
        <v>81</v>
      </c>
      <c r="E1098" s="8" t="s">
        <v>24</v>
      </c>
      <c r="F1098" s="4" t="str">
        <f t="shared" si="35"/>
        <v>R0300C0020</v>
      </c>
      <c r="G1098" s="4" t="s">
        <v>239</v>
      </c>
      <c r="H1098" s="4" t="s">
        <v>243</v>
      </c>
      <c r="I1098" s="4"/>
      <c r="J1098" s="9" t="s">
        <v>244</v>
      </c>
      <c r="K1098" s="4"/>
    </row>
    <row r="1099" spans="2:11" x14ac:dyDescent="0.2">
      <c r="B1099" s="4" t="str">
        <f t="shared" si="34"/>
        <v>7.3-R0300C0030-1</v>
      </c>
      <c r="C1099" s="4">
        <v>7.3</v>
      </c>
      <c r="D1099" s="8" t="s">
        <v>81</v>
      </c>
      <c r="E1099" s="8" t="s">
        <v>25</v>
      </c>
      <c r="F1099" s="4" t="str">
        <f t="shared" si="35"/>
        <v>R0300C0030</v>
      </c>
      <c r="G1099" s="4" t="s">
        <v>239</v>
      </c>
      <c r="H1099" s="4" t="s">
        <v>243</v>
      </c>
      <c r="I1099" s="4"/>
      <c r="J1099" s="9" t="s">
        <v>244</v>
      </c>
      <c r="K1099" s="4"/>
    </row>
    <row r="1100" spans="2:11" x14ac:dyDescent="0.2">
      <c r="B1100" s="4" t="str">
        <f t="shared" si="34"/>
        <v>7.3-R0300C0040-1</v>
      </c>
      <c r="C1100" s="4">
        <v>7.3</v>
      </c>
      <c r="D1100" s="8" t="s">
        <v>81</v>
      </c>
      <c r="E1100" s="8" t="s">
        <v>26</v>
      </c>
      <c r="F1100" s="4" t="str">
        <f t="shared" si="35"/>
        <v>R0300C0040</v>
      </c>
      <c r="G1100" s="4" t="s">
        <v>239</v>
      </c>
      <c r="H1100" s="4" t="s">
        <v>243</v>
      </c>
      <c r="I1100" s="4"/>
      <c r="J1100" s="9" t="s">
        <v>244</v>
      </c>
      <c r="K1100" s="4"/>
    </row>
    <row r="1101" spans="2:11" x14ac:dyDescent="0.2">
      <c r="B1101" s="4" t="str">
        <f t="shared" si="34"/>
        <v>7.3-R0300C0050-1</v>
      </c>
      <c r="C1101" s="4">
        <v>7.3</v>
      </c>
      <c r="D1101" s="8" t="s">
        <v>81</v>
      </c>
      <c r="E1101" s="8" t="s">
        <v>27</v>
      </c>
      <c r="F1101" s="4" t="str">
        <f t="shared" si="35"/>
        <v>R0300C0050</v>
      </c>
      <c r="G1101" s="4" t="s">
        <v>239</v>
      </c>
      <c r="H1101" s="4" t="s">
        <v>243</v>
      </c>
      <c r="I1101" s="4"/>
      <c r="J1101" s="9" t="s">
        <v>244</v>
      </c>
      <c r="K1101" s="4"/>
    </row>
    <row r="1102" spans="2:11" x14ac:dyDescent="0.2">
      <c r="B1102" s="4" t="str">
        <f t="shared" si="34"/>
        <v>7.3-R0300C0060-1</v>
      </c>
      <c r="C1102" s="4">
        <v>7.3</v>
      </c>
      <c r="D1102" s="8" t="s">
        <v>81</v>
      </c>
      <c r="E1102" s="8" t="s">
        <v>28</v>
      </c>
      <c r="F1102" s="4" t="str">
        <f t="shared" si="35"/>
        <v>R0300C0060</v>
      </c>
      <c r="G1102" s="4" t="s">
        <v>239</v>
      </c>
      <c r="H1102" s="4" t="s">
        <v>243</v>
      </c>
      <c r="I1102" s="4"/>
      <c r="J1102" s="9" t="s">
        <v>244</v>
      </c>
      <c r="K1102" s="4"/>
    </row>
    <row r="1103" spans="2:11" x14ac:dyDescent="0.2">
      <c r="B1103" s="4" t="str">
        <f t="shared" si="34"/>
        <v>7.3-R0300C0070-1</v>
      </c>
      <c r="C1103" s="4">
        <v>7.3</v>
      </c>
      <c r="D1103" s="8" t="s">
        <v>81</v>
      </c>
      <c r="E1103" s="8" t="s">
        <v>29</v>
      </c>
      <c r="F1103" s="4" t="str">
        <f t="shared" si="35"/>
        <v>R0300C0070</v>
      </c>
      <c r="G1103" s="4" t="s">
        <v>239</v>
      </c>
      <c r="H1103" s="4" t="s">
        <v>243</v>
      </c>
      <c r="I1103" s="4"/>
      <c r="J1103" s="9" t="s">
        <v>244</v>
      </c>
      <c r="K1103" s="4"/>
    </row>
    <row r="1104" spans="2:11" x14ac:dyDescent="0.2">
      <c r="B1104" s="4" t="str">
        <f t="shared" si="34"/>
        <v>7.3-R0300C0080-1</v>
      </c>
      <c r="C1104" s="4">
        <v>7.3</v>
      </c>
      <c r="D1104" s="8" t="s">
        <v>81</v>
      </c>
      <c r="E1104" s="8" t="s">
        <v>30</v>
      </c>
      <c r="F1104" s="4" t="str">
        <f t="shared" si="35"/>
        <v>R0300C0080</v>
      </c>
      <c r="G1104" s="4" t="s">
        <v>239</v>
      </c>
      <c r="H1104" s="4" t="s">
        <v>243</v>
      </c>
      <c r="I1104" s="4"/>
      <c r="J1104" s="9" t="s">
        <v>244</v>
      </c>
      <c r="K1104" s="4"/>
    </row>
    <row r="1105" spans="2:11" x14ac:dyDescent="0.2">
      <c r="B1105" s="4" t="str">
        <f t="shared" si="34"/>
        <v>7.3-R0300C0090-1</v>
      </c>
      <c r="C1105" s="4">
        <v>7.3</v>
      </c>
      <c r="D1105" s="8" t="s">
        <v>81</v>
      </c>
      <c r="E1105" s="8" t="s">
        <v>31</v>
      </c>
      <c r="F1105" s="4" t="str">
        <f t="shared" si="35"/>
        <v>R0300C0090</v>
      </c>
      <c r="G1105" s="4" t="s">
        <v>239</v>
      </c>
      <c r="H1105" s="4" t="s">
        <v>243</v>
      </c>
      <c r="I1105" s="4"/>
      <c r="J1105" s="9" t="s">
        <v>244</v>
      </c>
      <c r="K1105" s="4"/>
    </row>
    <row r="1106" spans="2:11" x14ac:dyDescent="0.2">
      <c r="B1106" s="4" t="str">
        <f t="shared" si="34"/>
        <v>7.3-R0300C0100-1</v>
      </c>
      <c r="C1106" s="4">
        <v>7.3</v>
      </c>
      <c r="D1106" s="8" t="s">
        <v>81</v>
      </c>
      <c r="E1106" s="8" t="s">
        <v>32</v>
      </c>
      <c r="F1106" s="4" t="str">
        <f t="shared" si="35"/>
        <v>R0300C0100</v>
      </c>
      <c r="G1106" s="4" t="s">
        <v>239</v>
      </c>
      <c r="H1106" s="4" t="s">
        <v>243</v>
      </c>
      <c r="I1106" s="4"/>
      <c r="J1106" s="9" t="s">
        <v>244</v>
      </c>
      <c r="K1106" s="4"/>
    </row>
    <row r="1107" spans="2:11" x14ac:dyDescent="0.2">
      <c r="B1107" s="4" t="str">
        <f t="shared" si="34"/>
        <v>7.3-R0300C0110-1</v>
      </c>
      <c r="C1107" s="4">
        <v>7.3</v>
      </c>
      <c r="D1107" s="8" t="s">
        <v>81</v>
      </c>
      <c r="E1107" s="8" t="s">
        <v>33</v>
      </c>
      <c r="F1107" s="4" t="str">
        <f t="shared" si="35"/>
        <v>R0300C0110</v>
      </c>
      <c r="G1107" s="4" t="s">
        <v>239</v>
      </c>
      <c r="H1107" s="4" t="s">
        <v>243</v>
      </c>
      <c r="I1107" s="4"/>
      <c r="J1107" s="9" t="s">
        <v>244</v>
      </c>
      <c r="K1107" s="4"/>
    </row>
    <row r="1108" spans="2:11" x14ac:dyDescent="0.2">
      <c r="B1108" s="4" t="str">
        <f t="shared" si="34"/>
        <v>7.3-R0300C0120-1</v>
      </c>
      <c r="C1108" s="4">
        <v>7.3</v>
      </c>
      <c r="D1108" s="8" t="s">
        <v>81</v>
      </c>
      <c r="E1108" s="8" t="s">
        <v>34</v>
      </c>
      <c r="F1108" s="4" t="str">
        <f t="shared" si="35"/>
        <v>R0300C0120</v>
      </c>
      <c r="G1108" s="4" t="s">
        <v>239</v>
      </c>
      <c r="H1108" s="4" t="s">
        <v>243</v>
      </c>
      <c r="I1108" s="4"/>
      <c r="J1108" s="9" t="s">
        <v>244</v>
      </c>
      <c r="K1108" s="4"/>
    </row>
    <row r="1109" spans="2:11" x14ac:dyDescent="0.2">
      <c r="B1109" s="4" t="str">
        <f t="shared" si="34"/>
        <v>7.3-R0300C0130-1</v>
      </c>
      <c r="C1109" s="4">
        <v>7.3</v>
      </c>
      <c r="D1109" s="8" t="s">
        <v>81</v>
      </c>
      <c r="E1109" s="8" t="s">
        <v>35</v>
      </c>
      <c r="F1109" s="4" t="str">
        <f t="shared" si="35"/>
        <v>R0300C0130</v>
      </c>
      <c r="G1109" s="4" t="s">
        <v>239</v>
      </c>
      <c r="H1109" s="4" t="s">
        <v>243</v>
      </c>
      <c r="I1109" s="4"/>
      <c r="J1109" s="9" t="s">
        <v>244</v>
      </c>
      <c r="K1109" s="4"/>
    </row>
    <row r="1110" spans="2:11" x14ac:dyDescent="0.2">
      <c r="B1110" s="4" t="str">
        <f t="shared" si="34"/>
        <v>7.3-R0300C0140-1</v>
      </c>
      <c r="C1110" s="4">
        <v>7.3</v>
      </c>
      <c r="D1110" s="8" t="s">
        <v>81</v>
      </c>
      <c r="E1110" s="8" t="s">
        <v>36</v>
      </c>
      <c r="F1110" s="4" t="str">
        <f t="shared" si="35"/>
        <v>R0300C0140</v>
      </c>
      <c r="G1110" s="4" t="s">
        <v>239</v>
      </c>
      <c r="H1110" s="4" t="s">
        <v>243</v>
      </c>
      <c r="I1110" s="4"/>
      <c r="J1110" s="9" t="s">
        <v>244</v>
      </c>
      <c r="K1110" s="4"/>
    </row>
    <row r="1111" spans="2:11" x14ac:dyDescent="0.2">
      <c r="B1111" s="4" t="str">
        <f t="shared" si="34"/>
        <v>7.3-R0300C0150-1</v>
      </c>
      <c r="C1111" s="4">
        <v>7.3</v>
      </c>
      <c r="D1111" s="8" t="s">
        <v>81</v>
      </c>
      <c r="E1111" s="8" t="s">
        <v>37</v>
      </c>
      <c r="F1111" s="4" t="str">
        <f t="shared" si="35"/>
        <v>R0300C0150</v>
      </c>
      <c r="G1111" s="4" t="s">
        <v>239</v>
      </c>
      <c r="H1111" s="4" t="s">
        <v>243</v>
      </c>
      <c r="I1111" s="4"/>
      <c r="J1111" s="9" t="s">
        <v>244</v>
      </c>
      <c r="K1111" s="4"/>
    </row>
    <row r="1112" spans="2:11" x14ac:dyDescent="0.2">
      <c r="B1112" s="4" t="str">
        <f t="shared" si="34"/>
        <v>7.3-R0300C0160-1</v>
      </c>
      <c r="C1112" s="4">
        <v>7.3</v>
      </c>
      <c r="D1112" s="8" t="s">
        <v>81</v>
      </c>
      <c r="E1112" s="8" t="s">
        <v>38</v>
      </c>
      <c r="F1112" s="4" t="str">
        <f t="shared" si="35"/>
        <v>R0300C0160</v>
      </c>
      <c r="G1112" s="4" t="s">
        <v>239</v>
      </c>
      <c r="H1112" s="4" t="s">
        <v>243</v>
      </c>
      <c r="I1112" s="4"/>
      <c r="J1112" s="9" t="s">
        <v>244</v>
      </c>
      <c r="K1112" s="4"/>
    </row>
    <row r="1113" spans="2:11" x14ac:dyDescent="0.2">
      <c r="B1113" s="4" t="str">
        <f t="shared" si="34"/>
        <v>7.3-R0300C0170-1</v>
      </c>
      <c r="C1113" s="4">
        <v>7.3</v>
      </c>
      <c r="D1113" s="8" t="s">
        <v>81</v>
      </c>
      <c r="E1113" s="8" t="s">
        <v>39</v>
      </c>
      <c r="F1113" s="4" t="str">
        <f t="shared" si="35"/>
        <v>R0300C0170</v>
      </c>
      <c r="G1113" s="4" t="s">
        <v>239</v>
      </c>
      <c r="H1113" s="4" t="s">
        <v>243</v>
      </c>
      <c r="I1113" s="4"/>
      <c r="J1113" s="9" t="s">
        <v>244</v>
      </c>
      <c r="K1113" s="4"/>
    </row>
    <row r="1114" spans="2:11" x14ac:dyDescent="0.2">
      <c r="B1114" s="4" t="str">
        <f t="shared" si="34"/>
        <v>7.3-R0300C0180-1</v>
      </c>
      <c r="C1114" s="4">
        <v>7.3</v>
      </c>
      <c r="D1114" s="8" t="s">
        <v>81</v>
      </c>
      <c r="E1114" s="8" t="s">
        <v>56</v>
      </c>
      <c r="F1114" s="4" t="str">
        <f t="shared" si="35"/>
        <v>R0300C0180</v>
      </c>
      <c r="G1114" s="4" t="s">
        <v>239</v>
      </c>
      <c r="H1114" s="4" t="s">
        <v>243</v>
      </c>
      <c r="I1114" s="4"/>
      <c r="J1114" s="9" t="s">
        <v>244</v>
      </c>
      <c r="K1114" s="4"/>
    </row>
    <row r="1115" spans="2:11" x14ac:dyDescent="0.2">
      <c r="B1115" s="4" t="str">
        <f t="shared" si="34"/>
        <v>7.3-R0300C0190-1</v>
      </c>
      <c r="C1115" s="4">
        <v>7.3</v>
      </c>
      <c r="D1115" s="8" t="s">
        <v>81</v>
      </c>
      <c r="E1115" s="8" t="s">
        <v>58</v>
      </c>
      <c r="F1115" s="4" t="str">
        <f t="shared" si="35"/>
        <v>R0300C0190</v>
      </c>
      <c r="G1115" s="4" t="s">
        <v>239</v>
      </c>
      <c r="H1115" s="4" t="s">
        <v>243</v>
      </c>
      <c r="I1115" s="4"/>
      <c r="J1115" s="9" t="s">
        <v>244</v>
      </c>
      <c r="K1115" s="4"/>
    </row>
    <row r="1116" spans="2:11" x14ac:dyDescent="0.2">
      <c r="B1116" s="4" t="str">
        <f t="shared" si="34"/>
        <v>7.3-R0300C0200-1</v>
      </c>
      <c r="C1116" s="4">
        <v>7.3</v>
      </c>
      <c r="D1116" s="8" t="s">
        <v>81</v>
      </c>
      <c r="E1116" s="8" t="s">
        <v>60</v>
      </c>
      <c r="F1116" s="4" t="str">
        <f t="shared" si="35"/>
        <v>R0300C0200</v>
      </c>
      <c r="G1116" s="4" t="s">
        <v>239</v>
      </c>
      <c r="H1116" s="4" t="s">
        <v>243</v>
      </c>
      <c r="I1116" s="4"/>
      <c r="J1116" s="9" t="s">
        <v>244</v>
      </c>
      <c r="K1116" s="4"/>
    </row>
    <row r="1117" spans="2:11" x14ac:dyDescent="0.2">
      <c r="B1117" s="4" t="str">
        <f t="shared" si="34"/>
        <v>7.3-R0300C0210-1</v>
      </c>
      <c r="C1117" s="4">
        <v>7.3</v>
      </c>
      <c r="D1117" s="8" t="s">
        <v>81</v>
      </c>
      <c r="E1117" s="8" t="s">
        <v>62</v>
      </c>
      <c r="F1117" s="4" t="str">
        <f t="shared" si="35"/>
        <v>R0300C0210</v>
      </c>
      <c r="G1117" s="4" t="s">
        <v>239</v>
      </c>
      <c r="H1117" s="4" t="s">
        <v>243</v>
      </c>
      <c r="I1117" s="4"/>
      <c r="J1117" s="9" t="s">
        <v>244</v>
      </c>
      <c r="K1117" s="4"/>
    </row>
    <row r="1118" spans="2:11" x14ac:dyDescent="0.2">
      <c r="B1118" s="4" t="str">
        <f t="shared" si="34"/>
        <v>7.3-R0300C0220-1</v>
      </c>
      <c r="C1118" s="4">
        <v>7.3</v>
      </c>
      <c r="D1118" s="8" t="s">
        <v>81</v>
      </c>
      <c r="E1118" s="8" t="s">
        <v>64</v>
      </c>
      <c r="F1118" s="4" t="str">
        <f t="shared" si="35"/>
        <v>R0300C0220</v>
      </c>
      <c r="G1118" s="4" t="s">
        <v>239</v>
      </c>
      <c r="H1118" s="4" t="s">
        <v>243</v>
      </c>
      <c r="I1118" s="4"/>
      <c r="J1118" s="9" t="s">
        <v>244</v>
      </c>
      <c r="K1118" s="4"/>
    </row>
    <row r="1119" spans="2:11" x14ac:dyDescent="0.2">
      <c r="B1119" s="4" t="str">
        <f t="shared" si="34"/>
        <v>7.3-R0300C0230-1</v>
      </c>
      <c r="C1119" s="4">
        <v>7.3</v>
      </c>
      <c r="D1119" s="8" t="s">
        <v>81</v>
      </c>
      <c r="E1119" s="8" t="s">
        <v>66</v>
      </c>
      <c r="F1119" s="4" t="str">
        <f t="shared" si="35"/>
        <v>R0300C0230</v>
      </c>
      <c r="G1119" s="4" t="s">
        <v>239</v>
      </c>
      <c r="H1119" s="4" t="s">
        <v>243</v>
      </c>
      <c r="I1119" s="4"/>
      <c r="J1119" s="9" t="s">
        <v>244</v>
      </c>
      <c r="K1119" s="4"/>
    </row>
    <row r="1120" spans="2:11" x14ac:dyDescent="0.2">
      <c r="B1120" s="4" t="str">
        <f t="shared" si="34"/>
        <v>7.3-R0300C0240-1</v>
      </c>
      <c r="C1120" s="4">
        <v>7.3</v>
      </c>
      <c r="D1120" s="8" t="s">
        <v>81</v>
      </c>
      <c r="E1120" s="8" t="s">
        <v>68</v>
      </c>
      <c r="F1120" s="4" t="str">
        <f t="shared" si="35"/>
        <v>R0300C0240</v>
      </c>
      <c r="G1120" s="4" t="s">
        <v>239</v>
      </c>
      <c r="H1120" s="4" t="s">
        <v>243</v>
      </c>
      <c r="I1120" s="4"/>
      <c r="J1120" s="9" t="s">
        <v>244</v>
      </c>
      <c r="K1120" s="4"/>
    </row>
    <row r="1121" spans="2:11" x14ac:dyDescent="0.2">
      <c r="B1121" s="4" t="str">
        <f t="shared" si="34"/>
        <v>7.3-R0300C0250-1</v>
      </c>
      <c r="C1121" s="4">
        <v>7.3</v>
      </c>
      <c r="D1121" s="8" t="s">
        <v>81</v>
      </c>
      <c r="E1121" s="8" t="s">
        <v>70</v>
      </c>
      <c r="F1121" s="4" t="str">
        <f t="shared" si="35"/>
        <v>R0300C0250</v>
      </c>
      <c r="G1121" s="4" t="s">
        <v>239</v>
      </c>
      <c r="H1121" s="4" t="s">
        <v>242</v>
      </c>
      <c r="I1121" s="4"/>
      <c r="J1121" s="4"/>
      <c r="K1121" s="4"/>
    </row>
    <row r="1122" spans="2:11" x14ac:dyDescent="0.2">
      <c r="B1122" s="4" t="str">
        <f t="shared" si="34"/>
        <v>7.3-R0300C0260-1</v>
      </c>
      <c r="C1122" s="4">
        <v>7.3</v>
      </c>
      <c r="D1122" s="8" t="s">
        <v>81</v>
      </c>
      <c r="E1122" s="8" t="s">
        <v>72</v>
      </c>
      <c r="F1122" s="4" t="str">
        <f t="shared" si="35"/>
        <v>R0300C0260</v>
      </c>
      <c r="G1122" s="4" t="s">
        <v>239</v>
      </c>
      <c r="H1122" s="4" t="s">
        <v>242</v>
      </c>
      <c r="I1122" s="4"/>
      <c r="J1122" s="4"/>
      <c r="K1122" s="4"/>
    </row>
    <row r="1123" spans="2:11" x14ac:dyDescent="0.2">
      <c r="B1123" s="4" t="str">
        <f t="shared" si="34"/>
        <v>7.3-R0300C0270-1</v>
      </c>
      <c r="C1123" s="4">
        <v>7.3</v>
      </c>
      <c r="D1123" s="8" t="s">
        <v>81</v>
      </c>
      <c r="E1123" s="8" t="s">
        <v>74</v>
      </c>
      <c r="F1123" s="4" t="str">
        <f t="shared" si="35"/>
        <v>R0300C0270</v>
      </c>
      <c r="G1123" s="4" t="s">
        <v>239</v>
      </c>
      <c r="H1123" s="4" t="s">
        <v>242</v>
      </c>
      <c r="I1123" s="4"/>
      <c r="J1123" s="4"/>
      <c r="K1123" s="4"/>
    </row>
    <row r="1124" spans="2:11" x14ac:dyDescent="0.2">
      <c r="B1124" s="4" t="str">
        <f t="shared" si="34"/>
        <v>7.3-R0300C0280-1</v>
      </c>
      <c r="C1124" s="4">
        <v>7.3</v>
      </c>
      <c r="D1124" s="8" t="s">
        <v>81</v>
      </c>
      <c r="E1124" s="8" t="s">
        <v>76</v>
      </c>
      <c r="F1124" s="4" t="str">
        <f t="shared" si="35"/>
        <v>R0300C0280</v>
      </c>
      <c r="G1124" s="4" t="s">
        <v>239</v>
      </c>
      <c r="H1124" s="4" t="s">
        <v>242</v>
      </c>
      <c r="I1124" s="4"/>
      <c r="J1124" s="4"/>
      <c r="K1124" s="4"/>
    </row>
    <row r="1125" spans="2:11" x14ac:dyDescent="0.2">
      <c r="B1125" s="4" t="str">
        <f t="shared" si="34"/>
        <v>7.3-R0300C0290-1</v>
      </c>
      <c r="C1125" s="4">
        <v>7.3</v>
      </c>
      <c r="D1125" s="8" t="s">
        <v>81</v>
      </c>
      <c r="E1125" s="8" t="s">
        <v>78</v>
      </c>
      <c r="F1125" s="4" t="str">
        <f t="shared" si="35"/>
        <v>R0300C0290</v>
      </c>
      <c r="G1125" s="4" t="s">
        <v>239</v>
      </c>
      <c r="H1125" s="4" t="s">
        <v>242</v>
      </c>
      <c r="I1125" s="4"/>
      <c r="J1125" s="4"/>
      <c r="K1125" s="4"/>
    </row>
    <row r="1126" spans="2:11" x14ac:dyDescent="0.2">
      <c r="B1126" s="4" t="str">
        <f t="shared" si="34"/>
        <v>7.3-R0300C0300-1</v>
      </c>
      <c r="C1126" s="4">
        <v>7.3</v>
      </c>
      <c r="D1126" s="8" t="s">
        <v>81</v>
      </c>
      <c r="E1126" s="8" t="s">
        <v>81</v>
      </c>
      <c r="F1126" s="4" t="str">
        <f t="shared" si="35"/>
        <v>R0300C0300</v>
      </c>
      <c r="G1126" s="4" t="s">
        <v>239</v>
      </c>
      <c r="H1126" s="4" t="s">
        <v>242</v>
      </c>
      <c r="I1126" s="4"/>
      <c r="J1126" s="4"/>
      <c r="K1126" s="4"/>
    </row>
    <row r="1127" spans="2:11" x14ac:dyDescent="0.2">
      <c r="B1127" s="4" t="str">
        <f t="shared" si="34"/>
        <v>7.3-R0300C0310-1</v>
      </c>
      <c r="C1127" s="4">
        <v>7.3</v>
      </c>
      <c r="D1127" s="8" t="s">
        <v>81</v>
      </c>
      <c r="E1127" s="8" t="s">
        <v>84</v>
      </c>
      <c r="F1127" s="4" t="str">
        <f t="shared" si="35"/>
        <v>R0300C0310</v>
      </c>
      <c r="G1127" s="4" t="s">
        <v>239</v>
      </c>
      <c r="H1127" s="4" t="s">
        <v>242</v>
      </c>
      <c r="I1127" s="4"/>
      <c r="J1127" s="4"/>
      <c r="K1127" s="4"/>
    </row>
    <row r="1128" spans="2:11" x14ac:dyDescent="0.2">
      <c r="B1128" s="4" t="str">
        <f t="shared" si="34"/>
        <v>7.3-R0300C0320-1</v>
      </c>
      <c r="C1128" s="4">
        <v>7.3</v>
      </c>
      <c r="D1128" s="8" t="s">
        <v>81</v>
      </c>
      <c r="E1128" s="8" t="s">
        <v>85</v>
      </c>
      <c r="F1128" s="4" t="str">
        <f t="shared" si="35"/>
        <v>R0300C0320</v>
      </c>
      <c r="G1128" s="4" t="s">
        <v>239</v>
      </c>
      <c r="H1128" s="4" t="s">
        <v>242</v>
      </c>
      <c r="I1128" s="4"/>
      <c r="J1128" s="4"/>
      <c r="K1128" s="4"/>
    </row>
    <row r="1129" spans="2:11" x14ac:dyDescent="0.2">
      <c r="B1129" s="4" t="str">
        <f t="shared" si="34"/>
        <v>7.3-R0300C0330-1</v>
      </c>
      <c r="C1129" s="4">
        <v>7.3</v>
      </c>
      <c r="D1129" s="8" t="s">
        <v>81</v>
      </c>
      <c r="E1129" s="8" t="s">
        <v>86</v>
      </c>
      <c r="F1129" s="4" t="str">
        <f t="shared" si="35"/>
        <v>R0300C0330</v>
      </c>
      <c r="G1129" s="4" t="s">
        <v>239</v>
      </c>
      <c r="H1129" s="4" t="s">
        <v>242</v>
      </c>
      <c r="I1129" s="4"/>
      <c r="J1129" s="4"/>
      <c r="K1129" s="4"/>
    </row>
    <row r="1130" spans="2:11" x14ac:dyDescent="0.2">
      <c r="B1130" s="4" t="str">
        <f t="shared" si="34"/>
        <v>7.3-R0300C0340-1</v>
      </c>
      <c r="C1130" s="4">
        <v>7.3</v>
      </c>
      <c r="D1130" s="8" t="s">
        <v>81</v>
      </c>
      <c r="E1130" s="8" t="s">
        <v>88</v>
      </c>
      <c r="F1130" s="4" t="str">
        <f t="shared" si="35"/>
        <v>R0300C0340</v>
      </c>
      <c r="G1130" s="4" t="s">
        <v>239</v>
      </c>
      <c r="H1130" s="4" t="s">
        <v>242</v>
      </c>
      <c r="I1130" s="4"/>
      <c r="J1130" s="4"/>
      <c r="K1130" s="4"/>
    </row>
    <row r="1131" spans="2:11" x14ac:dyDescent="0.2">
      <c r="B1131" s="4" t="str">
        <f t="shared" si="34"/>
        <v>7.3-R0300C0350-1</v>
      </c>
      <c r="C1131" s="4">
        <v>7.3</v>
      </c>
      <c r="D1131" s="8" t="s">
        <v>81</v>
      </c>
      <c r="E1131" s="8" t="s">
        <v>90</v>
      </c>
      <c r="F1131" s="4" t="str">
        <f t="shared" si="35"/>
        <v>R0300C0350</v>
      </c>
      <c r="G1131" s="4" t="s">
        <v>239</v>
      </c>
      <c r="H1131" s="4" t="s">
        <v>242</v>
      </c>
      <c r="I1131" s="4"/>
      <c r="J1131" s="4"/>
      <c r="K1131" s="4"/>
    </row>
    <row r="1132" spans="2:11" x14ac:dyDescent="0.2">
      <c r="B1132" s="4" t="str">
        <f t="shared" si="34"/>
        <v>7.3-R0300C0360-1</v>
      </c>
      <c r="C1132" s="4">
        <v>7.3</v>
      </c>
      <c r="D1132" s="8" t="s">
        <v>81</v>
      </c>
      <c r="E1132" s="8" t="s">
        <v>92</v>
      </c>
      <c r="F1132" s="4" t="str">
        <f t="shared" si="35"/>
        <v>R0300C0360</v>
      </c>
      <c r="G1132" s="4" t="s">
        <v>239</v>
      </c>
      <c r="H1132" s="4" t="s">
        <v>242</v>
      </c>
      <c r="I1132" s="4"/>
      <c r="J1132" s="4"/>
      <c r="K1132" s="4"/>
    </row>
    <row r="1133" spans="2:11" x14ac:dyDescent="0.2">
      <c r="B1133" s="4" t="str">
        <f t="shared" si="34"/>
        <v>7.3-R0300C0370-1</v>
      </c>
      <c r="C1133" s="4">
        <v>7.3</v>
      </c>
      <c r="D1133" s="8" t="s">
        <v>81</v>
      </c>
      <c r="E1133" s="8" t="s">
        <v>94</v>
      </c>
      <c r="F1133" s="4" t="str">
        <f t="shared" si="35"/>
        <v>R0300C0370</v>
      </c>
      <c r="G1133" s="4" t="s">
        <v>239</v>
      </c>
      <c r="H1133" s="4" t="s">
        <v>242</v>
      </c>
      <c r="I1133" s="4"/>
      <c r="J1133" s="4"/>
      <c r="K1133" s="4"/>
    </row>
    <row r="1134" spans="2:11" x14ac:dyDescent="0.2">
      <c r="B1134" s="4" t="str">
        <f t="shared" si="34"/>
        <v>7.3-R0300C0380-1</v>
      </c>
      <c r="C1134" s="4">
        <v>7.3</v>
      </c>
      <c r="D1134" s="8" t="s">
        <v>81</v>
      </c>
      <c r="E1134" s="8" t="s">
        <v>96</v>
      </c>
      <c r="F1134" s="4" t="str">
        <f t="shared" si="35"/>
        <v>R0300C0380</v>
      </c>
      <c r="G1134" s="4" t="s">
        <v>239</v>
      </c>
      <c r="H1134" s="4" t="s">
        <v>242</v>
      </c>
      <c r="I1134" s="4"/>
      <c r="J1134" s="4"/>
      <c r="K1134" s="4"/>
    </row>
    <row r="1135" spans="2:11" x14ac:dyDescent="0.2">
      <c r="B1135" s="4" t="str">
        <f t="shared" si="34"/>
        <v>7.3-R0300C0390-1</v>
      </c>
      <c r="C1135" s="4">
        <v>7.3</v>
      </c>
      <c r="D1135" s="8" t="s">
        <v>81</v>
      </c>
      <c r="E1135" s="8" t="s">
        <v>98</v>
      </c>
      <c r="F1135" s="4" t="str">
        <f t="shared" si="35"/>
        <v>R0300C0390</v>
      </c>
      <c r="G1135" s="4" t="s">
        <v>239</v>
      </c>
      <c r="H1135" s="4" t="s">
        <v>242</v>
      </c>
      <c r="I1135" s="4"/>
      <c r="J1135" s="4"/>
      <c r="K1135" s="4"/>
    </row>
    <row r="1136" spans="2:11" x14ac:dyDescent="0.2">
      <c r="B1136" s="4" t="str">
        <f t="shared" si="34"/>
        <v>7.3-R0300C0400-1</v>
      </c>
      <c r="C1136" s="4">
        <v>7.3</v>
      </c>
      <c r="D1136" s="8" t="s">
        <v>81</v>
      </c>
      <c r="E1136" s="8" t="s">
        <v>100</v>
      </c>
      <c r="F1136" s="4" t="str">
        <f t="shared" si="35"/>
        <v>R0300C0400</v>
      </c>
      <c r="G1136" s="4" t="s">
        <v>239</v>
      </c>
      <c r="H1136" s="4" t="s">
        <v>242</v>
      </c>
      <c r="I1136" s="4"/>
      <c r="J1136" s="4"/>
      <c r="K1136" s="4"/>
    </row>
    <row r="1137" spans="2:11" x14ac:dyDescent="0.2">
      <c r="B1137" s="4" t="str">
        <f t="shared" si="34"/>
        <v>7.3-R0300C0410-1</v>
      </c>
      <c r="C1137" s="4">
        <v>7.3</v>
      </c>
      <c r="D1137" s="8" t="s">
        <v>81</v>
      </c>
      <c r="E1137" s="8" t="s">
        <v>102</v>
      </c>
      <c r="F1137" s="4" t="str">
        <f t="shared" si="35"/>
        <v>R0300C0410</v>
      </c>
      <c r="G1137" s="4" t="s">
        <v>239</v>
      </c>
      <c r="H1137" s="4" t="s">
        <v>242</v>
      </c>
      <c r="I1137" s="4"/>
      <c r="J1137" s="4"/>
      <c r="K1137" s="4"/>
    </row>
    <row r="1138" spans="2:11" x14ac:dyDescent="0.2">
      <c r="B1138" s="4" t="str">
        <f t="shared" si="34"/>
        <v>7.3-R0300C0420-1</v>
      </c>
      <c r="C1138" s="4">
        <v>7.3</v>
      </c>
      <c r="D1138" s="8" t="s">
        <v>81</v>
      </c>
      <c r="E1138" s="8" t="s">
        <v>104</v>
      </c>
      <c r="F1138" s="4" t="str">
        <f t="shared" si="35"/>
        <v>R0300C0420</v>
      </c>
      <c r="G1138" s="4" t="s">
        <v>239</v>
      </c>
      <c r="H1138" s="4" t="s">
        <v>242</v>
      </c>
      <c r="I1138" s="4"/>
      <c r="J1138" s="4"/>
      <c r="K1138" s="4"/>
    </row>
    <row r="1139" spans="2:11" x14ac:dyDescent="0.2">
      <c r="B1139" s="4" t="str">
        <f t="shared" si="34"/>
        <v>7.3-R0310C0010-1</v>
      </c>
      <c r="C1139" s="4">
        <v>7.3</v>
      </c>
      <c r="D1139" s="8" t="s">
        <v>84</v>
      </c>
      <c r="E1139" s="8" t="s">
        <v>8</v>
      </c>
      <c r="F1139" s="4" t="str">
        <f t="shared" si="35"/>
        <v>R0310C0010</v>
      </c>
      <c r="G1139" s="4" t="s">
        <v>239</v>
      </c>
      <c r="H1139" s="4" t="s">
        <v>243</v>
      </c>
      <c r="I1139" s="4"/>
      <c r="J1139" s="9" t="s">
        <v>244</v>
      </c>
      <c r="K1139" s="4"/>
    </row>
    <row r="1140" spans="2:11" x14ac:dyDescent="0.2">
      <c r="B1140" s="4" t="str">
        <f t="shared" si="34"/>
        <v>7.3-R0310C0020-1</v>
      </c>
      <c r="C1140" s="4">
        <v>7.3</v>
      </c>
      <c r="D1140" s="8" t="s">
        <v>84</v>
      </c>
      <c r="E1140" s="8" t="s">
        <v>24</v>
      </c>
      <c r="F1140" s="4" t="str">
        <f t="shared" si="35"/>
        <v>R0310C0020</v>
      </c>
      <c r="G1140" s="4" t="s">
        <v>239</v>
      </c>
      <c r="H1140" s="4" t="s">
        <v>243</v>
      </c>
      <c r="I1140" s="4"/>
      <c r="J1140" s="9" t="s">
        <v>244</v>
      </c>
      <c r="K1140" s="4"/>
    </row>
    <row r="1141" spans="2:11" x14ac:dyDescent="0.2">
      <c r="B1141" s="4" t="str">
        <f t="shared" si="34"/>
        <v>7.3-R0310C0030-1</v>
      </c>
      <c r="C1141" s="4">
        <v>7.3</v>
      </c>
      <c r="D1141" s="8" t="s">
        <v>84</v>
      </c>
      <c r="E1141" s="8" t="s">
        <v>25</v>
      </c>
      <c r="F1141" s="4" t="str">
        <f t="shared" si="35"/>
        <v>R0310C0030</v>
      </c>
      <c r="G1141" s="4" t="s">
        <v>239</v>
      </c>
      <c r="H1141" s="4" t="s">
        <v>243</v>
      </c>
      <c r="I1141" s="4"/>
      <c r="J1141" s="9" t="s">
        <v>244</v>
      </c>
      <c r="K1141" s="4"/>
    </row>
    <row r="1142" spans="2:11" x14ac:dyDescent="0.2">
      <c r="B1142" s="4" t="str">
        <f t="shared" si="34"/>
        <v>7.3-R0310C0040-1</v>
      </c>
      <c r="C1142" s="4">
        <v>7.3</v>
      </c>
      <c r="D1142" s="8" t="s">
        <v>84</v>
      </c>
      <c r="E1142" s="8" t="s">
        <v>26</v>
      </c>
      <c r="F1142" s="4" t="str">
        <f t="shared" si="35"/>
        <v>R0310C0040</v>
      </c>
      <c r="G1142" s="4" t="s">
        <v>239</v>
      </c>
      <c r="H1142" s="4" t="s">
        <v>243</v>
      </c>
      <c r="I1142" s="4"/>
      <c r="J1142" s="9" t="s">
        <v>244</v>
      </c>
      <c r="K1142" s="4"/>
    </row>
    <row r="1143" spans="2:11" x14ac:dyDescent="0.2">
      <c r="B1143" s="4" t="str">
        <f t="shared" si="34"/>
        <v>7.3-R0310C0050-1</v>
      </c>
      <c r="C1143" s="4">
        <v>7.3</v>
      </c>
      <c r="D1143" s="8" t="s">
        <v>84</v>
      </c>
      <c r="E1143" s="8" t="s">
        <v>27</v>
      </c>
      <c r="F1143" s="4" t="str">
        <f t="shared" si="35"/>
        <v>R0310C0050</v>
      </c>
      <c r="G1143" s="4" t="s">
        <v>239</v>
      </c>
      <c r="H1143" s="4" t="s">
        <v>243</v>
      </c>
      <c r="I1143" s="4"/>
      <c r="J1143" s="9" t="s">
        <v>244</v>
      </c>
      <c r="K1143" s="4"/>
    </row>
    <row r="1144" spans="2:11" x14ac:dyDescent="0.2">
      <c r="B1144" s="4" t="str">
        <f t="shared" si="34"/>
        <v>7.3-R0310C0060-1</v>
      </c>
      <c r="C1144" s="4">
        <v>7.3</v>
      </c>
      <c r="D1144" s="8" t="s">
        <v>84</v>
      </c>
      <c r="E1144" s="8" t="s">
        <v>28</v>
      </c>
      <c r="F1144" s="4" t="str">
        <f t="shared" si="35"/>
        <v>R0310C0060</v>
      </c>
      <c r="G1144" s="4" t="s">
        <v>239</v>
      </c>
      <c r="H1144" s="4" t="s">
        <v>243</v>
      </c>
      <c r="I1144" s="4"/>
      <c r="J1144" s="9" t="s">
        <v>244</v>
      </c>
      <c r="K1144" s="4"/>
    </row>
    <row r="1145" spans="2:11" x14ac:dyDescent="0.2">
      <c r="B1145" s="4" t="str">
        <f t="shared" si="34"/>
        <v>7.3-R0310C0070-1</v>
      </c>
      <c r="C1145" s="4">
        <v>7.3</v>
      </c>
      <c r="D1145" s="8" t="s">
        <v>84</v>
      </c>
      <c r="E1145" s="8" t="s">
        <v>29</v>
      </c>
      <c r="F1145" s="4" t="str">
        <f t="shared" si="35"/>
        <v>R0310C0070</v>
      </c>
      <c r="G1145" s="4" t="s">
        <v>239</v>
      </c>
      <c r="H1145" s="4" t="s">
        <v>243</v>
      </c>
      <c r="I1145" s="4"/>
      <c r="J1145" s="9" t="s">
        <v>244</v>
      </c>
      <c r="K1145" s="4"/>
    </row>
    <row r="1146" spans="2:11" x14ac:dyDescent="0.2">
      <c r="B1146" s="4" t="str">
        <f t="shared" si="34"/>
        <v>7.3-R0310C0080-1</v>
      </c>
      <c r="C1146" s="4">
        <v>7.3</v>
      </c>
      <c r="D1146" s="8" t="s">
        <v>84</v>
      </c>
      <c r="E1146" s="8" t="s">
        <v>30</v>
      </c>
      <c r="F1146" s="4" t="str">
        <f t="shared" si="35"/>
        <v>R0310C0080</v>
      </c>
      <c r="G1146" s="4" t="s">
        <v>239</v>
      </c>
      <c r="H1146" s="4" t="s">
        <v>243</v>
      </c>
      <c r="I1146" s="4"/>
      <c r="J1146" s="9" t="s">
        <v>244</v>
      </c>
      <c r="K1146" s="4"/>
    </row>
    <row r="1147" spans="2:11" x14ac:dyDescent="0.2">
      <c r="B1147" s="4" t="str">
        <f t="shared" si="34"/>
        <v>7.3-R0310C0090-1</v>
      </c>
      <c r="C1147" s="4">
        <v>7.3</v>
      </c>
      <c r="D1147" s="8" t="s">
        <v>84</v>
      </c>
      <c r="E1147" s="8" t="s">
        <v>31</v>
      </c>
      <c r="F1147" s="4" t="str">
        <f t="shared" si="35"/>
        <v>R0310C0090</v>
      </c>
      <c r="G1147" s="4" t="s">
        <v>239</v>
      </c>
      <c r="H1147" s="4" t="s">
        <v>243</v>
      </c>
      <c r="I1147" s="4"/>
      <c r="J1147" s="9" t="s">
        <v>244</v>
      </c>
      <c r="K1147" s="4"/>
    </row>
    <row r="1148" spans="2:11" x14ac:dyDescent="0.2">
      <c r="B1148" s="4" t="str">
        <f t="shared" si="34"/>
        <v>7.3-R0310C0100-1</v>
      </c>
      <c r="C1148" s="4">
        <v>7.3</v>
      </c>
      <c r="D1148" s="8" t="s">
        <v>84</v>
      </c>
      <c r="E1148" s="8" t="s">
        <v>32</v>
      </c>
      <c r="F1148" s="4" t="str">
        <f t="shared" si="35"/>
        <v>R0310C0100</v>
      </c>
      <c r="G1148" s="4" t="s">
        <v>239</v>
      </c>
      <c r="H1148" s="4" t="s">
        <v>243</v>
      </c>
      <c r="I1148" s="4"/>
      <c r="J1148" s="9" t="s">
        <v>244</v>
      </c>
      <c r="K1148" s="4"/>
    </row>
    <row r="1149" spans="2:11" x14ac:dyDescent="0.2">
      <c r="B1149" s="4" t="str">
        <f t="shared" si="34"/>
        <v>7.3-R0310C0110-1</v>
      </c>
      <c r="C1149" s="4">
        <v>7.3</v>
      </c>
      <c r="D1149" s="8" t="s">
        <v>84</v>
      </c>
      <c r="E1149" s="8" t="s">
        <v>33</v>
      </c>
      <c r="F1149" s="4" t="str">
        <f t="shared" si="35"/>
        <v>R0310C0110</v>
      </c>
      <c r="G1149" s="4" t="s">
        <v>239</v>
      </c>
      <c r="H1149" s="4" t="s">
        <v>243</v>
      </c>
      <c r="I1149" s="4"/>
      <c r="J1149" s="9" t="s">
        <v>244</v>
      </c>
      <c r="K1149" s="4"/>
    </row>
    <row r="1150" spans="2:11" x14ac:dyDescent="0.2">
      <c r="B1150" s="4" t="str">
        <f t="shared" si="34"/>
        <v>7.3-R0310C0120-1</v>
      </c>
      <c r="C1150" s="4">
        <v>7.3</v>
      </c>
      <c r="D1150" s="8" t="s">
        <v>84</v>
      </c>
      <c r="E1150" s="8" t="s">
        <v>34</v>
      </c>
      <c r="F1150" s="4" t="str">
        <f t="shared" si="35"/>
        <v>R0310C0120</v>
      </c>
      <c r="G1150" s="4" t="s">
        <v>239</v>
      </c>
      <c r="H1150" s="4" t="s">
        <v>243</v>
      </c>
      <c r="I1150" s="4"/>
      <c r="J1150" s="9" t="s">
        <v>244</v>
      </c>
      <c r="K1150" s="4"/>
    </row>
    <row r="1151" spans="2:11" x14ac:dyDescent="0.2">
      <c r="B1151" s="4" t="str">
        <f t="shared" si="34"/>
        <v>7.3-R0310C0130-1</v>
      </c>
      <c r="C1151" s="4">
        <v>7.3</v>
      </c>
      <c r="D1151" s="8" t="s">
        <v>84</v>
      </c>
      <c r="E1151" s="8" t="s">
        <v>35</v>
      </c>
      <c r="F1151" s="4" t="str">
        <f t="shared" si="35"/>
        <v>R0310C0130</v>
      </c>
      <c r="G1151" s="4" t="s">
        <v>239</v>
      </c>
      <c r="H1151" s="4" t="s">
        <v>243</v>
      </c>
      <c r="I1151" s="4"/>
      <c r="J1151" s="9" t="s">
        <v>244</v>
      </c>
      <c r="K1151" s="4"/>
    </row>
    <row r="1152" spans="2:11" x14ac:dyDescent="0.2">
      <c r="B1152" s="4" t="str">
        <f t="shared" si="34"/>
        <v>7.3-R0310C0140-1</v>
      </c>
      <c r="C1152" s="4">
        <v>7.3</v>
      </c>
      <c r="D1152" s="8" t="s">
        <v>84</v>
      </c>
      <c r="E1152" s="8" t="s">
        <v>36</v>
      </c>
      <c r="F1152" s="4" t="str">
        <f t="shared" si="35"/>
        <v>R0310C0140</v>
      </c>
      <c r="G1152" s="4" t="s">
        <v>239</v>
      </c>
      <c r="H1152" s="4" t="s">
        <v>243</v>
      </c>
      <c r="I1152" s="4"/>
      <c r="J1152" s="9" t="s">
        <v>244</v>
      </c>
      <c r="K1152" s="4"/>
    </row>
    <row r="1153" spans="2:11" x14ac:dyDescent="0.2">
      <c r="B1153" s="4" t="str">
        <f t="shared" si="34"/>
        <v>7.3-R0310C0150-1</v>
      </c>
      <c r="C1153" s="4">
        <v>7.3</v>
      </c>
      <c r="D1153" s="8" t="s">
        <v>84</v>
      </c>
      <c r="E1153" s="8" t="s">
        <v>37</v>
      </c>
      <c r="F1153" s="4" t="str">
        <f t="shared" si="35"/>
        <v>R0310C0150</v>
      </c>
      <c r="G1153" s="4" t="s">
        <v>239</v>
      </c>
      <c r="H1153" s="4" t="s">
        <v>243</v>
      </c>
      <c r="I1153" s="4"/>
      <c r="J1153" s="9" t="s">
        <v>244</v>
      </c>
      <c r="K1153" s="4"/>
    </row>
    <row r="1154" spans="2:11" x14ac:dyDescent="0.2">
      <c r="B1154" s="4" t="str">
        <f t="shared" ref="B1154:B1217" si="36">+C1154&amp;"-"&amp;F1154&amp;"-1"</f>
        <v>7.3-R0310C0160-1</v>
      </c>
      <c r="C1154" s="4">
        <v>7.3</v>
      </c>
      <c r="D1154" s="8" t="s">
        <v>84</v>
      </c>
      <c r="E1154" s="8" t="s">
        <v>38</v>
      </c>
      <c r="F1154" s="4" t="str">
        <f t="shared" ref="F1154:F1217" si="37">+"R"&amp;D1154&amp;"C"&amp;E1154</f>
        <v>R0310C0160</v>
      </c>
      <c r="G1154" s="4" t="s">
        <v>239</v>
      </c>
      <c r="H1154" s="4" t="s">
        <v>243</v>
      </c>
      <c r="I1154" s="4"/>
      <c r="J1154" s="9" t="s">
        <v>244</v>
      </c>
      <c r="K1154" s="4"/>
    </row>
    <row r="1155" spans="2:11" x14ac:dyDescent="0.2">
      <c r="B1155" s="4" t="str">
        <f t="shared" si="36"/>
        <v>7.3-R0310C0170-1</v>
      </c>
      <c r="C1155" s="4">
        <v>7.3</v>
      </c>
      <c r="D1155" s="8" t="s">
        <v>84</v>
      </c>
      <c r="E1155" s="8" t="s">
        <v>39</v>
      </c>
      <c r="F1155" s="4" t="str">
        <f t="shared" si="37"/>
        <v>R0310C0170</v>
      </c>
      <c r="G1155" s="4" t="s">
        <v>239</v>
      </c>
      <c r="H1155" s="4" t="s">
        <v>243</v>
      </c>
      <c r="I1155" s="4"/>
      <c r="J1155" s="9" t="s">
        <v>244</v>
      </c>
      <c r="K1155" s="4"/>
    </row>
    <row r="1156" spans="2:11" x14ac:dyDescent="0.2">
      <c r="B1156" s="4" t="str">
        <f t="shared" si="36"/>
        <v>7.3-R0310C0180-1</v>
      </c>
      <c r="C1156" s="4">
        <v>7.3</v>
      </c>
      <c r="D1156" s="8" t="s">
        <v>84</v>
      </c>
      <c r="E1156" s="8" t="s">
        <v>56</v>
      </c>
      <c r="F1156" s="4" t="str">
        <f t="shared" si="37"/>
        <v>R0310C0180</v>
      </c>
      <c r="G1156" s="4" t="s">
        <v>239</v>
      </c>
      <c r="H1156" s="4" t="s">
        <v>243</v>
      </c>
      <c r="I1156" s="4"/>
      <c r="J1156" s="9" t="s">
        <v>244</v>
      </c>
      <c r="K1156" s="4"/>
    </row>
    <row r="1157" spans="2:11" x14ac:dyDescent="0.2">
      <c r="B1157" s="4" t="str">
        <f t="shared" si="36"/>
        <v>7.3-R0310C0190-1</v>
      </c>
      <c r="C1157" s="4">
        <v>7.3</v>
      </c>
      <c r="D1157" s="8" t="s">
        <v>84</v>
      </c>
      <c r="E1157" s="8" t="s">
        <v>58</v>
      </c>
      <c r="F1157" s="4" t="str">
        <f t="shared" si="37"/>
        <v>R0310C0190</v>
      </c>
      <c r="G1157" s="4" t="s">
        <v>239</v>
      </c>
      <c r="H1157" s="4" t="s">
        <v>243</v>
      </c>
      <c r="I1157" s="4"/>
      <c r="J1157" s="9" t="s">
        <v>244</v>
      </c>
      <c r="K1157" s="4"/>
    </row>
    <row r="1158" spans="2:11" x14ac:dyDescent="0.2">
      <c r="B1158" s="4" t="str">
        <f t="shared" si="36"/>
        <v>7.3-R0310C0200-1</v>
      </c>
      <c r="C1158" s="4">
        <v>7.3</v>
      </c>
      <c r="D1158" s="8" t="s">
        <v>84</v>
      </c>
      <c r="E1158" s="8" t="s">
        <v>60</v>
      </c>
      <c r="F1158" s="4" t="str">
        <f t="shared" si="37"/>
        <v>R0310C0200</v>
      </c>
      <c r="G1158" s="4" t="s">
        <v>239</v>
      </c>
      <c r="H1158" s="4" t="s">
        <v>243</v>
      </c>
      <c r="I1158" s="4"/>
      <c r="J1158" s="9" t="s">
        <v>244</v>
      </c>
      <c r="K1158" s="4"/>
    </row>
    <row r="1159" spans="2:11" x14ac:dyDescent="0.2">
      <c r="B1159" s="4" t="str">
        <f t="shared" si="36"/>
        <v>7.3-R0310C0210-1</v>
      </c>
      <c r="C1159" s="4">
        <v>7.3</v>
      </c>
      <c r="D1159" s="8" t="s">
        <v>84</v>
      </c>
      <c r="E1159" s="8" t="s">
        <v>62</v>
      </c>
      <c r="F1159" s="4" t="str">
        <f t="shared" si="37"/>
        <v>R0310C0210</v>
      </c>
      <c r="G1159" s="4" t="s">
        <v>239</v>
      </c>
      <c r="H1159" s="4" t="s">
        <v>243</v>
      </c>
      <c r="I1159" s="4"/>
      <c r="J1159" s="9" t="s">
        <v>244</v>
      </c>
      <c r="K1159" s="4"/>
    </row>
    <row r="1160" spans="2:11" x14ac:dyDescent="0.2">
      <c r="B1160" s="4" t="str">
        <f t="shared" si="36"/>
        <v>7.3-R0310C0220-1</v>
      </c>
      <c r="C1160" s="4">
        <v>7.3</v>
      </c>
      <c r="D1160" s="8" t="s">
        <v>84</v>
      </c>
      <c r="E1160" s="8" t="s">
        <v>64</v>
      </c>
      <c r="F1160" s="4" t="str">
        <f t="shared" si="37"/>
        <v>R0310C0220</v>
      </c>
      <c r="G1160" s="4" t="s">
        <v>239</v>
      </c>
      <c r="H1160" s="4" t="s">
        <v>243</v>
      </c>
      <c r="I1160" s="4"/>
      <c r="J1160" s="9" t="s">
        <v>244</v>
      </c>
      <c r="K1160" s="4"/>
    </row>
    <row r="1161" spans="2:11" x14ac:dyDescent="0.2">
      <c r="B1161" s="4" t="str">
        <f t="shared" si="36"/>
        <v>7.3-R0310C0230-1</v>
      </c>
      <c r="C1161" s="4">
        <v>7.3</v>
      </c>
      <c r="D1161" s="8" t="s">
        <v>84</v>
      </c>
      <c r="E1161" s="8" t="s">
        <v>66</v>
      </c>
      <c r="F1161" s="4" t="str">
        <f t="shared" si="37"/>
        <v>R0310C0230</v>
      </c>
      <c r="G1161" s="4" t="s">
        <v>239</v>
      </c>
      <c r="H1161" s="4" t="s">
        <v>243</v>
      </c>
      <c r="I1161" s="4"/>
      <c r="J1161" s="9" t="s">
        <v>244</v>
      </c>
      <c r="K1161" s="4"/>
    </row>
    <row r="1162" spans="2:11" x14ac:dyDescent="0.2">
      <c r="B1162" s="4" t="str">
        <f t="shared" si="36"/>
        <v>7.3-R0310C0240-1</v>
      </c>
      <c r="C1162" s="4">
        <v>7.3</v>
      </c>
      <c r="D1162" s="8" t="s">
        <v>84</v>
      </c>
      <c r="E1162" s="8" t="s">
        <v>68</v>
      </c>
      <c r="F1162" s="4" t="str">
        <f t="shared" si="37"/>
        <v>R0310C0240</v>
      </c>
      <c r="G1162" s="4" t="s">
        <v>239</v>
      </c>
      <c r="H1162" s="4" t="s">
        <v>243</v>
      </c>
      <c r="I1162" s="4"/>
      <c r="J1162" s="9" t="s">
        <v>244</v>
      </c>
      <c r="K1162" s="4"/>
    </row>
    <row r="1163" spans="2:11" x14ac:dyDescent="0.2">
      <c r="B1163" s="4" t="str">
        <f t="shared" si="36"/>
        <v>7.3-R0310C0250-1</v>
      </c>
      <c r="C1163" s="4">
        <v>7.3</v>
      </c>
      <c r="D1163" s="8" t="s">
        <v>84</v>
      </c>
      <c r="E1163" s="8" t="s">
        <v>70</v>
      </c>
      <c r="F1163" s="4" t="str">
        <f t="shared" si="37"/>
        <v>R0310C0250</v>
      </c>
      <c r="G1163" s="4" t="s">
        <v>239</v>
      </c>
      <c r="H1163" s="4" t="s">
        <v>242</v>
      </c>
      <c r="I1163" s="4"/>
      <c r="J1163" s="4"/>
      <c r="K1163" s="4"/>
    </row>
    <row r="1164" spans="2:11" x14ac:dyDescent="0.2">
      <c r="B1164" s="4" t="str">
        <f t="shared" si="36"/>
        <v>7.3-R0310C0260-1</v>
      </c>
      <c r="C1164" s="4">
        <v>7.3</v>
      </c>
      <c r="D1164" s="8" t="s">
        <v>84</v>
      </c>
      <c r="E1164" s="8" t="s">
        <v>72</v>
      </c>
      <c r="F1164" s="4" t="str">
        <f t="shared" si="37"/>
        <v>R0310C0260</v>
      </c>
      <c r="G1164" s="4" t="s">
        <v>239</v>
      </c>
      <c r="H1164" s="4" t="s">
        <v>242</v>
      </c>
      <c r="I1164" s="4"/>
      <c r="J1164" s="4"/>
      <c r="K1164" s="4"/>
    </row>
    <row r="1165" spans="2:11" x14ac:dyDescent="0.2">
      <c r="B1165" s="4" t="str">
        <f t="shared" si="36"/>
        <v>7.3-R0310C0270-1</v>
      </c>
      <c r="C1165" s="4">
        <v>7.3</v>
      </c>
      <c r="D1165" s="8" t="s">
        <v>84</v>
      </c>
      <c r="E1165" s="8" t="s">
        <v>74</v>
      </c>
      <c r="F1165" s="4" t="str">
        <f t="shared" si="37"/>
        <v>R0310C0270</v>
      </c>
      <c r="G1165" s="4" t="s">
        <v>239</v>
      </c>
      <c r="H1165" s="4" t="s">
        <v>242</v>
      </c>
      <c r="I1165" s="4"/>
      <c r="J1165" s="4"/>
      <c r="K1165" s="4"/>
    </row>
    <row r="1166" spans="2:11" x14ac:dyDescent="0.2">
      <c r="B1166" s="4" t="str">
        <f t="shared" si="36"/>
        <v>7.3-R0310C0280-1</v>
      </c>
      <c r="C1166" s="4">
        <v>7.3</v>
      </c>
      <c r="D1166" s="8" t="s">
        <v>84</v>
      </c>
      <c r="E1166" s="8" t="s">
        <v>76</v>
      </c>
      <c r="F1166" s="4" t="str">
        <f t="shared" si="37"/>
        <v>R0310C0280</v>
      </c>
      <c r="G1166" s="4" t="s">
        <v>239</v>
      </c>
      <c r="H1166" s="4" t="s">
        <v>242</v>
      </c>
      <c r="I1166" s="4"/>
      <c r="J1166" s="4"/>
      <c r="K1166" s="4"/>
    </row>
    <row r="1167" spans="2:11" x14ac:dyDescent="0.2">
      <c r="B1167" s="4" t="str">
        <f t="shared" si="36"/>
        <v>7.3-R0310C0290-1</v>
      </c>
      <c r="C1167" s="4">
        <v>7.3</v>
      </c>
      <c r="D1167" s="8" t="s">
        <v>84</v>
      </c>
      <c r="E1167" s="8" t="s">
        <v>78</v>
      </c>
      <c r="F1167" s="4" t="str">
        <f t="shared" si="37"/>
        <v>R0310C0290</v>
      </c>
      <c r="G1167" s="4" t="s">
        <v>239</v>
      </c>
      <c r="H1167" s="4" t="s">
        <v>242</v>
      </c>
      <c r="I1167" s="4"/>
      <c r="J1167" s="4"/>
      <c r="K1167" s="4"/>
    </row>
    <row r="1168" spans="2:11" x14ac:dyDescent="0.2">
      <c r="B1168" s="4" t="str">
        <f t="shared" si="36"/>
        <v>7.3-R0310C0300-1</v>
      </c>
      <c r="C1168" s="4">
        <v>7.3</v>
      </c>
      <c r="D1168" s="8" t="s">
        <v>84</v>
      </c>
      <c r="E1168" s="8" t="s">
        <v>81</v>
      </c>
      <c r="F1168" s="4" t="str">
        <f t="shared" si="37"/>
        <v>R0310C0300</v>
      </c>
      <c r="G1168" s="4" t="s">
        <v>239</v>
      </c>
      <c r="H1168" s="4" t="s">
        <v>242</v>
      </c>
      <c r="I1168" s="4"/>
      <c r="J1168" s="4"/>
      <c r="K1168" s="4"/>
    </row>
    <row r="1169" spans="2:11" x14ac:dyDescent="0.2">
      <c r="B1169" s="4" t="str">
        <f t="shared" si="36"/>
        <v>7.3-R0310C0310-1</v>
      </c>
      <c r="C1169" s="4">
        <v>7.3</v>
      </c>
      <c r="D1169" s="8" t="s">
        <v>84</v>
      </c>
      <c r="E1169" s="8" t="s">
        <v>84</v>
      </c>
      <c r="F1169" s="4" t="str">
        <f t="shared" si="37"/>
        <v>R0310C0310</v>
      </c>
      <c r="G1169" s="4" t="s">
        <v>239</v>
      </c>
      <c r="H1169" s="4" t="s">
        <v>242</v>
      </c>
      <c r="I1169" s="4"/>
      <c r="J1169" s="4"/>
      <c r="K1169" s="4"/>
    </row>
    <row r="1170" spans="2:11" x14ac:dyDescent="0.2">
      <c r="B1170" s="4" t="str">
        <f t="shared" si="36"/>
        <v>7.3-R0310C0320-1</v>
      </c>
      <c r="C1170" s="4">
        <v>7.3</v>
      </c>
      <c r="D1170" s="8" t="s">
        <v>84</v>
      </c>
      <c r="E1170" s="8" t="s">
        <v>85</v>
      </c>
      <c r="F1170" s="4" t="str">
        <f t="shared" si="37"/>
        <v>R0310C0320</v>
      </c>
      <c r="G1170" s="4" t="s">
        <v>239</v>
      </c>
      <c r="H1170" s="4" t="s">
        <v>242</v>
      </c>
      <c r="I1170" s="4"/>
      <c r="J1170" s="4"/>
      <c r="K1170" s="4"/>
    </row>
    <row r="1171" spans="2:11" x14ac:dyDescent="0.2">
      <c r="B1171" s="4" t="str">
        <f t="shared" si="36"/>
        <v>7.3-R0310C0330-1</v>
      </c>
      <c r="C1171" s="4">
        <v>7.3</v>
      </c>
      <c r="D1171" s="8" t="s">
        <v>84</v>
      </c>
      <c r="E1171" s="8" t="s">
        <v>86</v>
      </c>
      <c r="F1171" s="4" t="str">
        <f t="shared" si="37"/>
        <v>R0310C0330</v>
      </c>
      <c r="G1171" s="4" t="s">
        <v>239</v>
      </c>
      <c r="H1171" s="4" t="s">
        <v>242</v>
      </c>
      <c r="I1171" s="4"/>
      <c r="J1171" s="4"/>
      <c r="K1171" s="4"/>
    </row>
    <row r="1172" spans="2:11" x14ac:dyDescent="0.2">
      <c r="B1172" s="4" t="str">
        <f t="shared" si="36"/>
        <v>7.3-R0310C0340-1</v>
      </c>
      <c r="C1172" s="4">
        <v>7.3</v>
      </c>
      <c r="D1172" s="8" t="s">
        <v>84</v>
      </c>
      <c r="E1172" s="8" t="s">
        <v>88</v>
      </c>
      <c r="F1172" s="4" t="str">
        <f t="shared" si="37"/>
        <v>R0310C0340</v>
      </c>
      <c r="G1172" s="4" t="s">
        <v>239</v>
      </c>
      <c r="H1172" s="4" t="s">
        <v>242</v>
      </c>
      <c r="I1172" s="4"/>
      <c r="J1172" s="4"/>
      <c r="K1172" s="4"/>
    </row>
    <row r="1173" spans="2:11" x14ac:dyDescent="0.2">
      <c r="B1173" s="4" t="str">
        <f t="shared" si="36"/>
        <v>7.3-R0310C0350-1</v>
      </c>
      <c r="C1173" s="4">
        <v>7.3</v>
      </c>
      <c r="D1173" s="8" t="s">
        <v>84</v>
      </c>
      <c r="E1173" s="8" t="s">
        <v>90</v>
      </c>
      <c r="F1173" s="4" t="str">
        <f t="shared" si="37"/>
        <v>R0310C0350</v>
      </c>
      <c r="G1173" s="4" t="s">
        <v>239</v>
      </c>
      <c r="H1173" s="4" t="s">
        <v>242</v>
      </c>
      <c r="I1173" s="4"/>
      <c r="J1173" s="4"/>
      <c r="K1173" s="4"/>
    </row>
    <row r="1174" spans="2:11" x14ac:dyDescent="0.2">
      <c r="B1174" s="4" t="str">
        <f t="shared" si="36"/>
        <v>7.3-R0310C0360-1</v>
      </c>
      <c r="C1174" s="4">
        <v>7.3</v>
      </c>
      <c r="D1174" s="8" t="s">
        <v>84</v>
      </c>
      <c r="E1174" s="8" t="s">
        <v>92</v>
      </c>
      <c r="F1174" s="4" t="str">
        <f t="shared" si="37"/>
        <v>R0310C0360</v>
      </c>
      <c r="G1174" s="4" t="s">
        <v>239</v>
      </c>
      <c r="H1174" s="4" t="s">
        <v>242</v>
      </c>
      <c r="I1174" s="4"/>
      <c r="J1174" s="4"/>
      <c r="K1174" s="4"/>
    </row>
    <row r="1175" spans="2:11" x14ac:dyDescent="0.2">
      <c r="B1175" s="4" t="str">
        <f t="shared" si="36"/>
        <v>7.3-R0310C0370-1</v>
      </c>
      <c r="C1175" s="4">
        <v>7.3</v>
      </c>
      <c r="D1175" s="8" t="s">
        <v>84</v>
      </c>
      <c r="E1175" s="8" t="s">
        <v>94</v>
      </c>
      <c r="F1175" s="4" t="str">
        <f t="shared" si="37"/>
        <v>R0310C0370</v>
      </c>
      <c r="G1175" s="4" t="s">
        <v>239</v>
      </c>
      <c r="H1175" s="4" t="s">
        <v>242</v>
      </c>
      <c r="I1175" s="4"/>
      <c r="J1175" s="4"/>
      <c r="K1175" s="4"/>
    </row>
    <row r="1176" spans="2:11" x14ac:dyDescent="0.2">
      <c r="B1176" s="4" t="str">
        <f t="shared" si="36"/>
        <v>7.3-R0310C0380-1</v>
      </c>
      <c r="C1176" s="4">
        <v>7.3</v>
      </c>
      <c r="D1176" s="8" t="s">
        <v>84</v>
      </c>
      <c r="E1176" s="8" t="s">
        <v>96</v>
      </c>
      <c r="F1176" s="4" t="str">
        <f t="shared" si="37"/>
        <v>R0310C0380</v>
      </c>
      <c r="G1176" s="4" t="s">
        <v>239</v>
      </c>
      <c r="H1176" s="4" t="s">
        <v>242</v>
      </c>
      <c r="I1176" s="4"/>
      <c r="J1176" s="4"/>
      <c r="K1176" s="4"/>
    </row>
    <row r="1177" spans="2:11" x14ac:dyDescent="0.2">
      <c r="B1177" s="4" t="str">
        <f t="shared" si="36"/>
        <v>7.3-R0310C0390-1</v>
      </c>
      <c r="C1177" s="4">
        <v>7.3</v>
      </c>
      <c r="D1177" s="8" t="s">
        <v>84</v>
      </c>
      <c r="E1177" s="8" t="s">
        <v>98</v>
      </c>
      <c r="F1177" s="4" t="str">
        <f t="shared" si="37"/>
        <v>R0310C0390</v>
      </c>
      <c r="G1177" s="4" t="s">
        <v>239</v>
      </c>
      <c r="H1177" s="4" t="s">
        <v>242</v>
      </c>
      <c r="I1177" s="4"/>
      <c r="J1177" s="4"/>
      <c r="K1177" s="4"/>
    </row>
    <row r="1178" spans="2:11" x14ac:dyDescent="0.2">
      <c r="B1178" s="4" t="str">
        <f t="shared" si="36"/>
        <v>7.3-R0310C0400-1</v>
      </c>
      <c r="C1178" s="4">
        <v>7.3</v>
      </c>
      <c r="D1178" s="8" t="s">
        <v>84</v>
      </c>
      <c r="E1178" s="8" t="s">
        <v>100</v>
      </c>
      <c r="F1178" s="4" t="str">
        <f t="shared" si="37"/>
        <v>R0310C0400</v>
      </c>
      <c r="G1178" s="4" t="s">
        <v>239</v>
      </c>
      <c r="H1178" s="4" t="s">
        <v>242</v>
      </c>
      <c r="I1178" s="4"/>
      <c r="J1178" s="4"/>
      <c r="K1178" s="4"/>
    </row>
    <row r="1179" spans="2:11" x14ac:dyDescent="0.2">
      <c r="B1179" s="4" t="str">
        <f t="shared" si="36"/>
        <v>7.3-R0310C0410-1</v>
      </c>
      <c r="C1179" s="4">
        <v>7.3</v>
      </c>
      <c r="D1179" s="8" t="s">
        <v>84</v>
      </c>
      <c r="E1179" s="8" t="s">
        <v>102</v>
      </c>
      <c r="F1179" s="4" t="str">
        <f t="shared" si="37"/>
        <v>R0310C0410</v>
      </c>
      <c r="G1179" s="4" t="s">
        <v>239</v>
      </c>
      <c r="H1179" s="4" t="s">
        <v>242</v>
      </c>
      <c r="I1179" s="4"/>
      <c r="J1179" s="4"/>
      <c r="K1179" s="4"/>
    </row>
    <row r="1180" spans="2:11" x14ac:dyDescent="0.2">
      <c r="B1180" s="4" t="str">
        <f t="shared" si="36"/>
        <v>7.3-R0310C0420-1</v>
      </c>
      <c r="C1180" s="4">
        <v>7.3</v>
      </c>
      <c r="D1180" s="8" t="s">
        <v>84</v>
      </c>
      <c r="E1180" s="8" t="s">
        <v>104</v>
      </c>
      <c r="F1180" s="4" t="str">
        <f t="shared" si="37"/>
        <v>R0310C0420</v>
      </c>
      <c r="G1180" s="4" t="s">
        <v>239</v>
      </c>
      <c r="H1180" s="4" t="s">
        <v>242</v>
      </c>
      <c r="I1180" s="4"/>
      <c r="J1180" s="4"/>
      <c r="K1180" s="4"/>
    </row>
    <row r="1181" spans="2:11" x14ac:dyDescent="0.2">
      <c r="B1181" s="4" t="str">
        <f t="shared" si="36"/>
        <v>7.3-R0320C0010-1</v>
      </c>
      <c r="C1181" s="4">
        <v>7.3</v>
      </c>
      <c r="D1181" s="8" t="s">
        <v>85</v>
      </c>
      <c r="E1181" s="8" t="s">
        <v>8</v>
      </c>
      <c r="F1181" s="4" t="str">
        <f t="shared" si="37"/>
        <v>R0320C0010</v>
      </c>
      <c r="G1181" s="4" t="s">
        <v>239</v>
      </c>
      <c r="H1181" s="4" t="s">
        <v>243</v>
      </c>
      <c r="I1181" s="4"/>
      <c r="J1181" s="9" t="s">
        <v>244</v>
      </c>
      <c r="K1181" s="4"/>
    </row>
    <row r="1182" spans="2:11" x14ac:dyDescent="0.2">
      <c r="B1182" s="4" t="str">
        <f t="shared" si="36"/>
        <v>7.3-R0320C0020-1</v>
      </c>
      <c r="C1182" s="4">
        <v>7.3</v>
      </c>
      <c r="D1182" s="8" t="s">
        <v>85</v>
      </c>
      <c r="E1182" s="8" t="s">
        <v>24</v>
      </c>
      <c r="F1182" s="4" t="str">
        <f t="shared" si="37"/>
        <v>R0320C0020</v>
      </c>
      <c r="G1182" s="4" t="s">
        <v>239</v>
      </c>
      <c r="H1182" s="4" t="s">
        <v>243</v>
      </c>
      <c r="I1182" s="4"/>
      <c r="J1182" s="9" t="s">
        <v>244</v>
      </c>
      <c r="K1182" s="4"/>
    </row>
    <row r="1183" spans="2:11" x14ac:dyDescent="0.2">
      <c r="B1183" s="4" t="str">
        <f t="shared" si="36"/>
        <v>7.3-R0320C0030-1</v>
      </c>
      <c r="C1183" s="4">
        <v>7.3</v>
      </c>
      <c r="D1183" s="8" t="s">
        <v>85</v>
      </c>
      <c r="E1183" s="8" t="s">
        <v>25</v>
      </c>
      <c r="F1183" s="4" t="str">
        <f t="shared" si="37"/>
        <v>R0320C0030</v>
      </c>
      <c r="G1183" s="4" t="s">
        <v>239</v>
      </c>
      <c r="H1183" s="4" t="s">
        <v>243</v>
      </c>
      <c r="I1183" s="4"/>
      <c r="J1183" s="9" t="s">
        <v>244</v>
      </c>
      <c r="K1183" s="4"/>
    </row>
    <row r="1184" spans="2:11" x14ac:dyDescent="0.2">
      <c r="B1184" s="4" t="str">
        <f t="shared" si="36"/>
        <v>7.3-R0320C0040-1</v>
      </c>
      <c r="C1184" s="4">
        <v>7.3</v>
      </c>
      <c r="D1184" s="8" t="s">
        <v>85</v>
      </c>
      <c r="E1184" s="8" t="s">
        <v>26</v>
      </c>
      <c r="F1184" s="4" t="str">
        <f t="shared" si="37"/>
        <v>R0320C0040</v>
      </c>
      <c r="G1184" s="4" t="s">
        <v>239</v>
      </c>
      <c r="H1184" s="4" t="s">
        <v>243</v>
      </c>
      <c r="I1184" s="4"/>
      <c r="J1184" s="9" t="s">
        <v>244</v>
      </c>
      <c r="K1184" s="4"/>
    </row>
    <row r="1185" spans="2:11" x14ac:dyDescent="0.2">
      <c r="B1185" s="4" t="str">
        <f t="shared" si="36"/>
        <v>7.3-R0320C0050-1</v>
      </c>
      <c r="C1185" s="4">
        <v>7.3</v>
      </c>
      <c r="D1185" s="8" t="s">
        <v>85</v>
      </c>
      <c r="E1185" s="8" t="s">
        <v>27</v>
      </c>
      <c r="F1185" s="4" t="str">
        <f t="shared" si="37"/>
        <v>R0320C0050</v>
      </c>
      <c r="G1185" s="4" t="s">
        <v>239</v>
      </c>
      <c r="H1185" s="4" t="s">
        <v>243</v>
      </c>
      <c r="I1185" s="4"/>
      <c r="J1185" s="9" t="s">
        <v>244</v>
      </c>
      <c r="K1185" s="4"/>
    </row>
    <row r="1186" spans="2:11" x14ac:dyDescent="0.2">
      <c r="B1186" s="4" t="str">
        <f t="shared" si="36"/>
        <v>7.3-R0320C0060-1</v>
      </c>
      <c r="C1186" s="4">
        <v>7.3</v>
      </c>
      <c r="D1186" s="8" t="s">
        <v>85</v>
      </c>
      <c r="E1186" s="8" t="s">
        <v>28</v>
      </c>
      <c r="F1186" s="4" t="str">
        <f t="shared" si="37"/>
        <v>R0320C0060</v>
      </c>
      <c r="G1186" s="4" t="s">
        <v>239</v>
      </c>
      <c r="H1186" s="4" t="s">
        <v>243</v>
      </c>
      <c r="I1186" s="4"/>
      <c r="J1186" s="9" t="s">
        <v>244</v>
      </c>
      <c r="K1186" s="4"/>
    </row>
    <row r="1187" spans="2:11" x14ac:dyDescent="0.2">
      <c r="B1187" s="4" t="str">
        <f t="shared" si="36"/>
        <v>7.3-R0320C0070-1</v>
      </c>
      <c r="C1187" s="4">
        <v>7.3</v>
      </c>
      <c r="D1187" s="8" t="s">
        <v>85</v>
      </c>
      <c r="E1187" s="8" t="s">
        <v>29</v>
      </c>
      <c r="F1187" s="4" t="str">
        <f t="shared" si="37"/>
        <v>R0320C0070</v>
      </c>
      <c r="G1187" s="4" t="s">
        <v>239</v>
      </c>
      <c r="H1187" s="4" t="s">
        <v>243</v>
      </c>
      <c r="I1187" s="4"/>
      <c r="J1187" s="9" t="s">
        <v>244</v>
      </c>
      <c r="K1187" s="4"/>
    </row>
    <row r="1188" spans="2:11" x14ac:dyDescent="0.2">
      <c r="B1188" s="4" t="str">
        <f t="shared" si="36"/>
        <v>7.3-R0320C0080-1</v>
      </c>
      <c r="C1188" s="4">
        <v>7.3</v>
      </c>
      <c r="D1188" s="8" t="s">
        <v>85</v>
      </c>
      <c r="E1188" s="8" t="s">
        <v>30</v>
      </c>
      <c r="F1188" s="4" t="str">
        <f t="shared" si="37"/>
        <v>R0320C0080</v>
      </c>
      <c r="G1188" s="4" t="s">
        <v>239</v>
      </c>
      <c r="H1188" s="4" t="s">
        <v>243</v>
      </c>
      <c r="I1188" s="4"/>
      <c r="J1188" s="9" t="s">
        <v>244</v>
      </c>
      <c r="K1188" s="4"/>
    </row>
    <row r="1189" spans="2:11" x14ac:dyDescent="0.2">
      <c r="B1189" s="4" t="str">
        <f t="shared" si="36"/>
        <v>7.3-R0320C0090-1</v>
      </c>
      <c r="C1189" s="4">
        <v>7.3</v>
      </c>
      <c r="D1189" s="8" t="s">
        <v>85</v>
      </c>
      <c r="E1189" s="8" t="s">
        <v>31</v>
      </c>
      <c r="F1189" s="4" t="str">
        <f t="shared" si="37"/>
        <v>R0320C0090</v>
      </c>
      <c r="G1189" s="4" t="s">
        <v>239</v>
      </c>
      <c r="H1189" s="4" t="s">
        <v>243</v>
      </c>
      <c r="I1189" s="4"/>
      <c r="J1189" s="9" t="s">
        <v>244</v>
      </c>
      <c r="K1189" s="4"/>
    </row>
    <row r="1190" spans="2:11" x14ac:dyDescent="0.2">
      <c r="B1190" s="4" t="str">
        <f t="shared" si="36"/>
        <v>7.3-R0320C0100-1</v>
      </c>
      <c r="C1190" s="4">
        <v>7.3</v>
      </c>
      <c r="D1190" s="8" t="s">
        <v>85</v>
      </c>
      <c r="E1190" s="8" t="s">
        <v>32</v>
      </c>
      <c r="F1190" s="4" t="str">
        <f t="shared" si="37"/>
        <v>R0320C0100</v>
      </c>
      <c r="G1190" s="4" t="s">
        <v>239</v>
      </c>
      <c r="H1190" s="4" t="s">
        <v>243</v>
      </c>
      <c r="I1190" s="4"/>
      <c r="J1190" s="9" t="s">
        <v>244</v>
      </c>
      <c r="K1190" s="4"/>
    </row>
    <row r="1191" spans="2:11" x14ac:dyDescent="0.2">
      <c r="B1191" s="4" t="str">
        <f t="shared" si="36"/>
        <v>7.3-R0320C0110-1</v>
      </c>
      <c r="C1191" s="4">
        <v>7.3</v>
      </c>
      <c r="D1191" s="8" t="s">
        <v>85</v>
      </c>
      <c r="E1191" s="8" t="s">
        <v>33</v>
      </c>
      <c r="F1191" s="4" t="str">
        <f t="shared" si="37"/>
        <v>R0320C0110</v>
      </c>
      <c r="G1191" s="4" t="s">
        <v>239</v>
      </c>
      <c r="H1191" s="4" t="s">
        <v>243</v>
      </c>
      <c r="I1191" s="4"/>
      <c r="J1191" s="9" t="s">
        <v>244</v>
      </c>
      <c r="K1191" s="4"/>
    </row>
    <row r="1192" spans="2:11" x14ac:dyDescent="0.2">
      <c r="B1192" s="4" t="str">
        <f t="shared" si="36"/>
        <v>7.3-R0320C0120-1</v>
      </c>
      <c r="C1192" s="4">
        <v>7.3</v>
      </c>
      <c r="D1192" s="8" t="s">
        <v>85</v>
      </c>
      <c r="E1192" s="8" t="s">
        <v>34</v>
      </c>
      <c r="F1192" s="4" t="str">
        <f t="shared" si="37"/>
        <v>R0320C0120</v>
      </c>
      <c r="G1192" s="4" t="s">
        <v>239</v>
      </c>
      <c r="H1192" s="4" t="s">
        <v>243</v>
      </c>
      <c r="I1192" s="4"/>
      <c r="J1192" s="9" t="s">
        <v>244</v>
      </c>
      <c r="K1192" s="4"/>
    </row>
    <row r="1193" spans="2:11" x14ac:dyDescent="0.2">
      <c r="B1193" s="4" t="str">
        <f t="shared" si="36"/>
        <v>7.3-R0320C0130-1</v>
      </c>
      <c r="C1193" s="4">
        <v>7.3</v>
      </c>
      <c r="D1193" s="8" t="s">
        <v>85</v>
      </c>
      <c r="E1193" s="8" t="s">
        <v>35</v>
      </c>
      <c r="F1193" s="4" t="str">
        <f t="shared" si="37"/>
        <v>R0320C0130</v>
      </c>
      <c r="G1193" s="4" t="s">
        <v>239</v>
      </c>
      <c r="H1193" s="4" t="s">
        <v>243</v>
      </c>
      <c r="I1193" s="4"/>
      <c r="J1193" s="9" t="s">
        <v>244</v>
      </c>
      <c r="K1193" s="4"/>
    </row>
    <row r="1194" spans="2:11" x14ac:dyDescent="0.2">
      <c r="B1194" s="4" t="str">
        <f t="shared" si="36"/>
        <v>7.3-R0320C0140-1</v>
      </c>
      <c r="C1194" s="4">
        <v>7.3</v>
      </c>
      <c r="D1194" s="8" t="s">
        <v>85</v>
      </c>
      <c r="E1194" s="8" t="s">
        <v>36</v>
      </c>
      <c r="F1194" s="4" t="str">
        <f t="shared" si="37"/>
        <v>R0320C0140</v>
      </c>
      <c r="G1194" s="4" t="s">
        <v>239</v>
      </c>
      <c r="H1194" s="4" t="s">
        <v>243</v>
      </c>
      <c r="I1194" s="4"/>
      <c r="J1194" s="9" t="s">
        <v>244</v>
      </c>
      <c r="K1194" s="4"/>
    </row>
    <row r="1195" spans="2:11" x14ac:dyDescent="0.2">
      <c r="B1195" s="4" t="str">
        <f t="shared" si="36"/>
        <v>7.3-R0320C0150-1</v>
      </c>
      <c r="C1195" s="4">
        <v>7.3</v>
      </c>
      <c r="D1195" s="8" t="s">
        <v>85</v>
      </c>
      <c r="E1195" s="8" t="s">
        <v>37</v>
      </c>
      <c r="F1195" s="4" t="str">
        <f t="shared" si="37"/>
        <v>R0320C0150</v>
      </c>
      <c r="G1195" s="4" t="s">
        <v>239</v>
      </c>
      <c r="H1195" s="4" t="s">
        <v>243</v>
      </c>
      <c r="I1195" s="4"/>
      <c r="J1195" s="9" t="s">
        <v>244</v>
      </c>
      <c r="K1195" s="4"/>
    </row>
    <row r="1196" spans="2:11" x14ac:dyDescent="0.2">
      <c r="B1196" s="4" t="str">
        <f t="shared" si="36"/>
        <v>7.3-R0320C0160-1</v>
      </c>
      <c r="C1196" s="4">
        <v>7.3</v>
      </c>
      <c r="D1196" s="8" t="s">
        <v>85</v>
      </c>
      <c r="E1196" s="8" t="s">
        <v>38</v>
      </c>
      <c r="F1196" s="4" t="str">
        <f t="shared" si="37"/>
        <v>R0320C0160</v>
      </c>
      <c r="G1196" s="4" t="s">
        <v>239</v>
      </c>
      <c r="H1196" s="4" t="s">
        <v>243</v>
      </c>
      <c r="I1196" s="4"/>
      <c r="J1196" s="9" t="s">
        <v>244</v>
      </c>
      <c r="K1196" s="4"/>
    </row>
    <row r="1197" spans="2:11" x14ac:dyDescent="0.2">
      <c r="B1197" s="4" t="str">
        <f t="shared" si="36"/>
        <v>7.3-R0320C0170-1</v>
      </c>
      <c r="C1197" s="4">
        <v>7.3</v>
      </c>
      <c r="D1197" s="8" t="s">
        <v>85</v>
      </c>
      <c r="E1197" s="8" t="s">
        <v>39</v>
      </c>
      <c r="F1197" s="4" t="str">
        <f t="shared" si="37"/>
        <v>R0320C0170</v>
      </c>
      <c r="G1197" s="4" t="s">
        <v>239</v>
      </c>
      <c r="H1197" s="4" t="s">
        <v>243</v>
      </c>
      <c r="I1197" s="4"/>
      <c r="J1197" s="9" t="s">
        <v>244</v>
      </c>
      <c r="K1197" s="4"/>
    </row>
    <row r="1198" spans="2:11" x14ac:dyDescent="0.2">
      <c r="B1198" s="4" t="str">
        <f t="shared" si="36"/>
        <v>7.3-R0320C0180-1</v>
      </c>
      <c r="C1198" s="4">
        <v>7.3</v>
      </c>
      <c r="D1198" s="8" t="s">
        <v>85</v>
      </c>
      <c r="E1198" s="8" t="s">
        <v>56</v>
      </c>
      <c r="F1198" s="4" t="str">
        <f t="shared" si="37"/>
        <v>R0320C0180</v>
      </c>
      <c r="G1198" s="4" t="s">
        <v>239</v>
      </c>
      <c r="H1198" s="4" t="s">
        <v>243</v>
      </c>
      <c r="I1198" s="4"/>
      <c r="J1198" s="9" t="s">
        <v>244</v>
      </c>
      <c r="K1198" s="4"/>
    </row>
    <row r="1199" spans="2:11" x14ac:dyDescent="0.2">
      <c r="B1199" s="4" t="str">
        <f t="shared" si="36"/>
        <v>7.3-R0320C0190-1</v>
      </c>
      <c r="C1199" s="4">
        <v>7.3</v>
      </c>
      <c r="D1199" s="8" t="s">
        <v>85</v>
      </c>
      <c r="E1199" s="8" t="s">
        <v>58</v>
      </c>
      <c r="F1199" s="4" t="str">
        <f t="shared" si="37"/>
        <v>R0320C0190</v>
      </c>
      <c r="G1199" s="4" t="s">
        <v>239</v>
      </c>
      <c r="H1199" s="4" t="s">
        <v>243</v>
      </c>
      <c r="I1199" s="4"/>
      <c r="J1199" s="9" t="s">
        <v>244</v>
      </c>
      <c r="K1199" s="4"/>
    </row>
    <row r="1200" spans="2:11" x14ac:dyDescent="0.2">
      <c r="B1200" s="4" t="str">
        <f t="shared" si="36"/>
        <v>7.3-R0320C0200-1</v>
      </c>
      <c r="C1200" s="4">
        <v>7.3</v>
      </c>
      <c r="D1200" s="8" t="s">
        <v>85</v>
      </c>
      <c r="E1200" s="8" t="s">
        <v>60</v>
      </c>
      <c r="F1200" s="4" t="str">
        <f t="shared" si="37"/>
        <v>R0320C0200</v>
      </c>
      <c r="G1200" s="4" t="s">
        <v>239</v>
      </c>
      <c r="H1200" s="4" t="s">
        <v>243</v>
      </c>
      <c r="I1200" s="4"/>
      <c r="J1200" s="9" t="s">
        <v>244</v>
      </c>
      <c r="K1200" s="4"/>
    </row>
    <row r="1201" spans="2:11" x14ac:dyDescent="0.2">
      <c r="B1201" s="4" t="str">
        <f t="shared" si="36"/>
        <v>7.3-R0320C0210-1</v>
      </c>
      <c r="C1201" s="4">
        <v>7.3</v>
      </c>
      <c r="D1201" s="8" t="s">
        <v>85</v>
      </c>
      <c r="E1201" s="8" t="s">
        <v>62</v>
      </c>
      <c r="F1201" s="4" t="str">
        <f t="shared" si="37"/>
        <v>R0320C0210</v>
      </c>
      <c r="G1201" s="4" t="s">
        <v>239</v>
      </c>
      <c r="H1201" s="4" t="s">
        <v>243</v>
      </c>
      <c r="I1201" s="4"/>
      <c r="J1201" s="9" t="s">
        <v>244</v>
      </c>
      <c r="K1201" s="4"/>
    </row>
    <row r="1202" spans="2:11" x14ac:dyDescent="0.2">
      <c r="B1202" s="4" t="str">
        <f t="shared" si="36"/>
        <v>7.3-R0320C0220-1</v>
      </c>
      <c r="C1202" s="4">
        <v>7.3</v>
      </c>
      <c r="D1202" s="8" t="s">
        <v>85</v>
      </c>
      <c r="E1202" s="8" t="s">
        <v>64</v>
      </c>
      <c r="F1202" s="4" t="str">
        <f t="shared" si="37"/>
        <v>R0320C0220</v>
      </c>
      <c r="G1202" s="4" t="s">
        <v>239</v>
      </c>
      <c r="H1202" s="4" t="s">
        <v>243</v>
      </c>
      <c r="I1202" s="4"/>
      <c r="J1202" s="9" t="s">
        <v>244</v>
      </c>
      <c r="K1202" s="4"/>
    </row>
    <row r="1203" spans="2:11" x14ac:dyDescent="0.2">
      <c r="B1203" s="4" t="str">
        <f t="shared" si="36"/>
        <v>7.3-R0320C0230-1</v>
      </c>
      <c r="C1203" s="4">
        <v>7.3</v>
      </c>
      <c r="D1203" s="8" t="s">
        <v>85</v>
      </c>
      <c r="E1203" s="8" t="s">
        <v>66</v>
      </c>
      <c r="F1203" s="4" t="str">
        <f t="shared" si="37"/>
        <v>R0320C0230</v>
      </c>
      <c r="G1203" s="4" t="s">
        <v>239</v>
      </c>
      <c r="H1203" s="4" t="s">
        <v>243</v>
      </c>
      <c r="I1203" s="4"/>
      <c r="J1203" s="9" t="s">
        <v>244</v>
      </c>
      <c r="K1203" s="4"/>
    </row>
    <row r="1204" spans="2:11" x14ac:dyDescent="0.2">
      <c r="B1204" s="4" t="str">
        <f t="shared" si="36"/>
        <v>7.3-R0320C0240-1</v>
      </c>
      <c r="C1204" s="4">
        <v>7.3</v>
      </c>
      <c r="D1204" s="8" t="s">
        <v>85</v>
      </c>
      <c r="E1204" s="8" t="s">
        <v>68</v>
      </c>
      <c r="F1204" s="4" t="str">
        <f t="shared" si="37"/>
        <v>R0320C0240</v>
      </c>
      <c r="G1204" s="4" t="s">
        <v>239</v>
      </c>
      <c r="H1204" s="4" t="s">
        <v>243</v>
      </c>
      <c r="I1204" s="4"/>
      <c r="J1204" s="9" t="s">
        <v>244</v>
      </c>
      <c r="K1204" s="4"/>
    </row>
    <row r="1205" spans="2:11" x14ac:dyDescent="0.2">
      <c r="B1205" s="4" t="str">
        <f t="shared" si="36"/>
        <v>7.3-R0320C0250-1</v>
      </c>
      <c r="C1205" s="4">
        <v>7.3</v>
      </c>
      <c r="D1205" s="8" t="s">
        <v>85</v>
      </c>
      <c r="E1205" s="8" t="s">
        <v>70</v>
      </c>
      <c r="F1205" s="4" t="str">
        <f t="shared" si="37"/>
        <v>R0320C0250</v>
      </c>
      <c r="G1205" s="4" t="s">
        <v>239</v>
      </c>
      <c r="H1205" s="4" t="s">
        <v>242</v>
      </c>
      <c r="I1205" s="4"/>
      <c r="J1205" s="4"/>
      <c r="K1205" s="4"/>
    </row>
    <row r="1206" spans="2:11" x14ac:dyDescent="0.2">
      <c r="B1206" s="4" t="str">
        <f t="shared" si="36"/>
        <v>7.3-R0320C0260-1</v>
      </c>
      <c r="C1206" s="4">
        <v>7.3</v>
      </c>
      <c r="D1206" s="8" t="s">
        <v>85</v>
      </c>
      <c r="E1206" s="8" t="s">
        <v>72</v>
      </c>
      <c r="F1206" s="4" t="str">
        <f t="shared" si="37"/>
        <v>R0320C0260</v>
      </c>
      <c r="G1206" s="4" t="s">
        <v>239</v>
      </c>
      <c r="H1206" s="4" t="s">
        <v>242</v>
      </c>
      <c r="I1206" s="4"/>
      <c r="J1206" s="4"/>
      <c r="K1206" s="4"/>
    </row>
    <row r="1207" spans="2:11" x14ac:dyDescent="0.2">
      <c r="B1207" s="4" t="str">
        <f t="shared" si="36"/>
        <v>7.3-R0320C0270-1</v>
      </c>
      <c r="C1207" s="4">
        <v>7.3</v>
      </c>
      <c r="D1207" s="8" t="s">
        <v>85</v>
      </c>
      <c r="E1207" s="8" t="s">
        <v>74</v>
      </c>
      <c r="F1207" s="4" t="str">
        <f t="shared" si="37"/>
        <v>R0320C0270</v>
      </c>
      <c r="G1207" s="4" t="s">
        <v>239</v>
      </c>
      <c r="H1207" s="4" t="s">
        <v>242</v>
      </c>
      <c r="I1207" s="4"/>
      <c r="J1207" s="4"/>
      <c r="K1207" s="4"/>
    </row>
    <row r="1208" spans="2:11" x14ac:dyDescent="0.2">
      <c r="B1208" s="4" t="str">
        <f t="shared" si="36"/>
        <v>7.3-R0320C0280-1</v>
      </c>
      <c r="C1208" s="4">
        <v>7.3</v>
      </c>
      <c r="D1208" s="8" t="s">
        <v>85</v>
      </c>
      <c r="E1208" s="8" t="s">
        <v>76</v>
      </c>
      <c r="F1208" s="4" t="str">
        <f t="shared" si="37"/>
        <v>R0320C0280</v>
      </c>
      <c r="G1208" s="4" t="s">
        <v>239</v>
      </c>
      <c r="H1208" s="4" t="s">
        <v>242</v>
      </c>
      <c r="I1208" s="4"/>
      <c r="J1208" s="4"/>
      <c r="K1208" s="4"/>
    </row>
    <row r="1209" spans="2:11" x14ac:dyDescent="0.2">
      <c r="B1209" s="4" t="str">
        <f t="shared" si="36"/>
        <v>7.3-R0320C0290-1</v>
      </c>
      <c r="C1209" s="4">
        <v>7.3</v>
      </c>
      <c r="D1209" s="8" t="s">
        <v>85</v>
      </c>
      <c r="E1209" s="8" t="s">
        <v>78</v>
      </c>
      <c r="F1209" s="4" t="str">
        <f t="shared" si="37"/>
        <v>R0320C0290</v>
      </c>
      <c r="G1209" s="4" t="s">
        <v>239</v>
      </c>
      <c r="H1209" s="4" t="s">
        <v>242</v>
      </c>
      <c r="I1209" s="4"/>
      <c r="J1209" s="4"/>
      <c r="K1209" s="4"/>
    </row>
    <row r="1210" spans="2:11" x14ac:dyDescent="0.2">
      <c r="B1210" s="4" t="str">
        <f t="shared" si="36"/>
        <v>7.3-R0320C0300-1</v>
      </c>
      <c r="C1210" s="4">
        <v>7.3</v>
      </c>
      <c r="D1210" s="8" t="s">
        <v>85</v>
      </c>
      <c r="E1210" s="8" t="s">
        <v>81</v>
      </c>
      <c r="F1210" s="4" t="str">
        <f t="shared" si="37"/>
        <v>R0320C0300</v>
      </c>
      <c r="G1210" s="4" t="s">
        <v>239</v>
      </c>
      <c r="H1210" s="4" t="s">
        <v>242</v>
      </c>
      <c r="I1210" s="4"/>
      <c r="J1210" s="4"/>
      <c r="K1210" s="4"/>
    </row>
    <row r="1211" spans="2:11" x14ac:dyDescent="0.2">
      <c r="B1211" s="4" t="str">
        <f t="shared" si="36"/>
        <v>7.3-R0320C0310-1</v>
      </c>
      <c r="C1211" s="4">
        <v>7.3</v>
      </c>
      <c r="D1211" s="8" t="s">
        <v>85</v>
      </c>
      <c r="E1211" s="8" t="s">
        <v>84</v>
      </c>
      <c r="F1211" s="4" t="str">
        <f t="shared" si="37"/>
        <v>R0320C0310</v>
      </c>
      <c r="G1211" s="4" t="s">
        <v>239</v>
      </c>
      <c r="H1211" s="4" t="s">
        <v>242</v>
      </c>
      <c r="I1211" s="4"/>
      <c r="J1211" s="4"/>
      <c r="K1211" s="4"/>
    </row>
    <row r="1212" spans="2:11" x14ac:dyDescent="0.2">
      <c r="B1212" s="4" t="str">
        <f t="shared" si="36"/>
        <v>7.3-R0320C0320-1</v>
      </c>
      <c r="C1212" s="4">
        <v>7.3</v>
      </c>
      <c r="D1212" s="8" t="s">
        <v>85</v>
      </c>
      <c r="E1212" s="8" t="s">
        <v>85</v>
      </c>
      <c r="F1212" s="4" t="str">
        <f t="shared" si="37"/>
        <v>R0320C0320</v>
      </c>
      <c r="G1212" s="4" t="s">
        <v>239</v>
      </c>
      <c r="H1212" s="4" t="s">
        <v>242</v>
      </c>
      <c r="I1212" s="4"/>
      <c r="J1212" s="4"/>
      <c r="K1212" s="4"/>
    </row>
    <row r="1213" spans="2:11" x14ac:dyDescent="0.2">
      <c r="B1213" s="4" t="str">
        <f t="shared" si="36"/>
        <v>7.3-R0320C0330-1</v>
      </c>
      <c r="C1213" s="4">
        <v>7.3</v>
      </c>
      <c r="D1213" s="8" t="s">
        <v>85</v>
      </c>
      <c r="E1213" s="8" t="s">
        <v>86</v>
      </c>
      <c r="F1213" s="4" t="str">
        <f t="shared" si="37"/>
        <v>R0320C0330</v>
      </c>
      <c r="G1213" s="4" t="s">
        <v>239</v>
      </c>
      <c r="H1213" s="4" t="s">
        <v>242</v>
      </c>
      <c r="I1213" s="4"/>
      <c r="J1213" s="4"/>
      <c r="K1213" s="4"/>
    </row>
    <row r="1214" spans="2:11" x14ac:dyDescent="0.2">
      <c r="B1214" s="4" t="str">
        <f t="shared" si="36"/>
        <v>7.3-R0320C0340-1</v>
      </c>
      <c r="C1214" s="4">
        <v>7.3</v>
      </c>
      <c r="D1214" s="8" t="s">
        <v>85</v>
      </c>
      <c r="E1214" s="8" t="s">
        <v>88</v>
      </c>
      <c r="F1214" s="4" t="str">
        <f t="shared" si="37"/>
        <v>R0320C0340</v>
      </c>
      <c r="G1214" s="4" t="s">
        <v>239</v>
      </c>
      <c r="H1214" s="4" t="s">
        <v>242</v>
      </c>
      <c r="I1214" s="4"/>
      <c r="J1214" s="4"/>
      <c r="K1214" s="4"/>
    </row>
    <row r="1215" spans="2:11" x14ac:dyDescent="0.2">
      <c r="B1215" s="4" t="str">
        <f t="shared" si="36"/>
        <v>7.3-R0320C0350-1</v>
      </c>
      <c r="C1215" s="4">
        <v>7.3</v>
      </c>
      <c r="D1215" s="8" t="s">
        <v>85</v>
      </c>
      <c r="E1215" s="8" t="s">
        <v>90</v>
      </c>
      <c r="F1215" s="4" t="str">
        <f t="shared" si="37"/>
        <v>R0320C0350</v>
      </c>
      <c r="G1215" s="4" t="s">
        <v>239</v>
      </c>
      <c r="H1215" s="4" t="s">
        <v>242</v>
      </c>
      <c r="I1215" s="4"/>
      <c r="J1215" s="4"/>
      <c r="K1215" s="4"/>
    </row>
    <row r="1216" spans="2:11" x14ac:dyDescent="0.2">
      <c r="B1216" s="4" t="str">
        <f t="shared" si="36"/>
        <v>7.3-R0320C0360-1</v>
      </c>
      <c r="C1216" s="4">
        <v>7.3</v>
      </c>
      <c r="D1216" s="8" t="s">
        <v>85</v>
      </c>
      <c r="E1216" s="8" t="s">
        <v>92</v>
      </c>
      <c r="F1216" s="4" t="str">
        <f t="shared" si="37"/>
        <v>R0320C0360</v>
      </c>
      <c r="G1216" s="4" t="s">
        <v>239</v>
      </c>
      <c r="H1216" s="4" t="s">
        <v>242</v>
      </c>
      <c r="I1216" s="4"/>
      <c r="J1216" s="4"/>
      <c r="K1216" s="4"/>
    </row>
    <row r="1217" spans="2:11" x14ac:dyDescent="0.2">
      <c r="B1217" s="4" t="str">
        <f t="shared" si="36"/>
        <v>7.3-R0320C0370-1</v>
      </c>
      <c r="C1217" s="4">
        <v>7.3</v>
      </c>
      <c r="D1217" s="8" t="s">
        <v>85</v>
      </c>
      <c r="E1217" s="8" t="s">
        <v>94</v>
      </c>
      <c r="F1217" s="4" t="str">
        <f t="shared" si="37"/>
        <v>R0320C0370</v>
      </c>
      <c r="G1217" s="4" t="s">
        <v>239</v>
      </c>
      <c r="H1217" s="4" t="s">
        <v>242</v>
      </c>
      <c r="I1217" s="4"/>
      <c r="J1217" s="4"/>
      <c r="K1217" s="4"/>
    </row>
    <row r="1218" spans="2:11" x14ac:dyDescent="0.2">
      <c r="B1218" s="4" t="str">
        <f t="shared" ref="B1218:B1281" si="38">+C1218&amp;"-"&amp;F1218&amp;"-1"</f>
        <v>7.3-R0320C0380-1</v>
      </c>
      <c r="C1218" s="4">
        <v>7.3</v>
      </c>
      <c r="D1218" s="8" t="s">
        <v>85</v>
      </c>
      <c r="E1218" s="8" t="s">
        <v>96</v>
      </c>
      <c r="F1218" s="4" t="str">
        <f t="shared" ref="F1218:F1281" si="39">+"R"&amp;D1218&amp;"C"&amp;E1218</f>
        <v>R0320C0380</v>
      </c>
      <c r="G1218" s="4" t="s">
        <v>239</v>
      </c>
      <c r="H1218" s="4" t="s">
        <v>242</v>
      </c>
      <c r="I1218" s="4"/>
      <c r="J1218" s="4"/>
      <c r="K1218" s="4"/>
    </row>
    <row r="1219" spans="2:11" x14ac:dyDescent="0.2">
      <c r="B1219" s="4" t="str">
        <f t="shared" si="38"/>
        <v>7.3-R0320C0390-1</v>
      </c>
      <c r="C1219" s="4">
        <v>7.3</v>
      </c>
      <c r="D1219" s="8" t="s">
        <v>85</v>
      </c>
      <c r="E1219" s="8" t="s">
        <v>98</v>
      </c>
      <c r="F1219" s="4" t="str">
        <f t="shared" si="39"/>
        <v>R0320C0390</v>
      </c>
      <c r="G1219" s="4" t="s">
        <v>239</v>
      </c>
      <c r="H1219" s="4" t="s">
        <v>242</v>
      </c>
      <c r="I1219" s="4"/>
      <c r="J1219" s="4"/>
      <c r="K1219" s="4"/>
    </row>
    <row r="1220" spans="2:11" x14ac:dyDescent="0.2">
      <c r="B1220" s="4" t="str">
        <f t="shared" si="38"/>
        <v>7.3-R0320C0400-1</v>
      </c>
      <c r="C1220" s="4">
        <v>7.3</v>
      </c>
      <c r="D1220" s="8" t="s">
        <v>85</v>
      </c>
      <c r="E1220" s="8" t="s">
        <v>100</v>
      </c>
      <c r="F1220" s="4" t="str">
        <f t="shared" si="39"/>
        <v>R0320C0400</v>
      </c>
      <c r="G1220" s="4" t="s">
        <v>239</v>
      </c>
      <c r="H1220" s="4" t="s">
        <v>242</v>
      </c>
      <c r="I1220" s="4"/>
      <c r="J1220" s="4"/>
      <c r="K1220" s="4"/>
    </row>
    <row r="1221" spans="2:11" x14ac:dyDescent="0.2">
      <c r="B1221" s="4" t="str">
        <f t="shared" si="38"/>
        <v>7.3-R0320C0410-1</v>
      </c>
      <c r="C1221" s="4">
        <v>7.3</v>
      </c>
      <c r="D1221" s="8" t="s">
        <v>85</v>
      </c>
      <c r="E1221" s="8" t="s">
        <v>102</v>
      </c>
      <c r="F1221" s="4" t="str">
        <f t="shared" si="39"/>
        <v>R0320C0410</v>
      </c>
      <c r="G1221" s="4" t="s">
        <v>239</v>
      </c>
      <c r="H1221" s="4" t="s">
        <v>242</v>
      </c>
      <c r="I1221" s="4"/>
      <c r="J1221" s="4"/>
      <c r="K1221" s="4"/>
    </row>
    <row r="1222" spans="2:11" x14ac:dyDescent="0.2">
      <c r="B1222" s="4" t="str">
        <f t="shared" si="38"/>
        <v>7.3-R0320C0420-1</v>
      </c>
      <c r="C1222" s="4">
        <v>7.3</v>
      </c>
      <c r="D1222" s="8" t="s">
        <v>85</v>
      </c>
      <c r="E1222" s="8" t="s">
        <v>104</v>
      </c>
      <c r="F1222" s="4" t="str">
        <f t="shared" si="39"/>
        <v>R0320C0420</v>
      </c>
      <c r="G1222" s="4" t="s">
        <v>239</v>
      </c>
      <c r="H1222" s="4" t="s">
        <v>242</v>
      </c>
      <c r="I1222" s="4"/>
      <c r="J1222" s="4"/>
      <c r="K1222" s="4"/>
    </row>
    <row r="1223" spans="2:11" x14ac:dyDescent="0.2">
      <c r="B1223" s="4" t="str">
        <f t="shared" si="38"/>
        <v>7.3-R0330C0010-1</v>
      </c>
      <c r="C1223" s="4">
        <v>7.3</v>
      </c>
      <c r="D1223" s="8" t="s">
        <v>86</v>
      </c>
      <c r="E1223" s="8" t="s">
        <v>8</v>
      </c>
      <c r="F1223" s="4" t="str">
        <f t="shared" si="39"/>
        <v>R0330C0010</v>
      </c>
      <c r="G1223" s="4" t="s">
        <v>239</v>
      </c>
      <c r="H1223" s="4" t="s">
        <v>243</v>
      </c>
      <c r="I1223" s="4"/>
      <c r="J1223" s="9" t="s">
        <v>244</v>
      </c>
      <c r="K1223" s="4"/>
    </row>
    <row r="1224" spans="2:11" x14ac:dyDescent="0.2">
      <c r="B1224" s="4" t="str">
        <f t="shared" si="38"/>
        <v>7.3-R0330C0020-1</v>
      </c>
      <c r="C1224" s="4">
        <v>7.3</v>
      </c>
      <c r="D1224" s="8" t="s">
        <v>86</v>
      </c>
      <c r="E1224" s="8" t="s">
        <v>24</v>
      </c>
      <c r="F1224" s="4" t="str">
        <f t="shared" si="39"/>
        <v>R0330C0020</v>
      </c>
      <c r="G1224" s="4" t="s">
        <v>239</v>
      </c>
      <c r="H1224" s="4" t="s">
        <v>243</v>
      </c>
      <c r="I1224" s="4"/>
      <c r="J1224" s="9" t="s">
        <v>244</v>
      </c>
      <c r="K1224" s="4"/>
    </row>
    <row r="1225" spans="2:11" x14ac:dyDescent="0.2">
      <c r="B1225" s="4" t="str">
        <f t="shared" si="38"/>
        <v>7.3-R0330C0030-1</v>
      </c>
      <c r="C1225" s="4">
        <v>7.3</v>
      </c>
      <c r="D1225" s="8" t="s">
        <v>86</v>
      </c>
      <c r="E1225" s="8" t="s">
        <v>25</v>
      </c>
      <c r="F1225" s="4" t="str">
        <f t="shared" si="39"/>
        <v>R0330C0030</v>
      </c>
      <c r="G1225" s="4" t="s">
        <v>239</v>
      </c>
      <c r="H1225" s="4" t="s">
        <v>243</v>
      </c>
      <c r="I1225" s="4"/>
      <c r="J1225" s="9" t="s">
        <v>244</v>
      </c>
      <c r="K1225" s="4"/>
    </row>
    <row r="1226" spans="2:11" x14ac:dyDescent="0.2">
      <c r="B1226" s="4" t="str">
        <f t="shared" si="38"/>
        <v>7.3-R0330C0040-1</v>
      </c>
      <c r="C1226" s="4">
        <v>7.3</v>
      </c>
      <c r="D1226" s="8" t="s">
        <v>86</v>
      </c>
      <c r="E1226" s="8" t="s">
        <v>26</v>
      </c>
      <c r="F1226" s="4" t="str">
        <f t="shared" si="39"/>
        <v>R0330C0040</v>
      </c>
      <c r="G1226" s="4" t="s">
        <v>239</v>
      </c>
      <c r="H1226" s="4" t="s">
        <v>243</v>
      </c>
      <c r="I1226" s="4"/>
      <c r="J1226" s="9" t="s">
        <v>244</v>
      </c>
      <c r="K1226" s="4"/>
    </row>
    <row r="1227" spans="2:11" x14ac:dyDescent="0.2">
      <c r="B1227" s="4" t="str">
        <f t="shared" si="38"/>
        <v>7.3-R0330C0050-1</v>
      </c>
      <c r="C1227" s="4">
        <v>7.3</v>
      </c>
      <c r="D1227" s="8" t="s">
        <v>86</v>
      </c>
      <c r="E1227" s="8" t="s">
        <v>27</v>
      </c>
      <c r="F1227" s="4" t="str">
        <f t="shared" si="39"/>
        <v>R0330C0050</v>
      </c>
      <c r="G1227" s="4" t="s">
        <v>239</v>
      </c>
      <c r="H1227" s="4" t="s">
        <v>243</v>
      </c>
      <c r="I1227" s="4"/>
      <c r="J1227" s="9" t="s">
        <v>244</v>
      </c>
      <c r="K1227" s="4"/>
    </row>
    <row r="1228" spans="2:11" x14ac:dyDescent="0.2">
      <c r="B1228" s="4" t="str">
        <f t="shared" si="38"/>
        <v>7.3-R0330C0060-1</v>
      </c>
      <c r="C1228" s="4">
        <v>7.3</v>
      </c>
      <c r="D1228" s="8" t="s">
        <v>86</v>
      </c>
      <c r="E1228" s="8" t="s">
        <v>28</v>
      </c>
      <c r="F1228" s="4" t="str">
        <f t="shared" si="39"/>
        <v>R0330C0060</v>
      </c>
      <c r="G1228" s="4" t="s">
        <v>239</v>
      </c>
      <c r="H1228" s="4" t="s">
        <v>243</v>
      </c>
      <c r="I1228" s="4"/>
      <c r="J1228" s="9" t="s">
        <v>244</v>
      </c>
      <c r="K1228" s="4"/>
    </row>
    <row r="1229" spans="2:11" x14ac:dyDescent="0.2">
      <c r="B1229" s="4" t="str">
        <f t="shared" si="38"/>
        <v>7.3-R0330C0070-1</v>
      </c>
      <c r="C1229" s="4">
        <v>7.3</v>
      </c>
      <c r="D1229" s="8" t="s">
        <v>86</v>
      </c>
      <c r="E1229" s="8" t="s">
        <v>29</v>
      </c>
      <c r="F1229" s="4" t="str">
        <f t="shared" si="39"/>
        <v>R0330C0070</v>
      </c>
      <c r="G1229" s="4" t="s">
        <v>239</v>
      </c>
      <c r="H1229" s="4" t="s">
        <v>243</v>
      </c>
      <c r="I1229" s="4"/>
      <c r="J1229" s="9" t="s">
        <v>244</v>
      </c>
      <c r="K1229" s="4"/>
    </row>
    <row r="1230" spans="2:11" x14ac:dyDescent="0.2">
      <c r="B1230" s="4" t="str">
        <f t="shared" si="38"/>
        <v>7.3-R0330C0080-1</v>
      </c>
      <c r="C1230" s="4">
        <v>7.3</v>
      </c>
      <c r="D1230" s="8" t="s">
        <v>86</v>
      </c>
      <c r="E1230" s="8" t="s">
        <v>30</v>
      </c>
      <c r="F1230" s="4" t="str">
        <f t="shared" si="39"/>
        <v>R0330C0080</v>
      </c>
      <c r="G1230" s="4" t="s">
        <v>239</v>
      </c>
      <c r="H1230" s="4" t="s">
        <v>243</v>
      </c>
      <c r="I1230" s="4"/>
      <c r="J1230" s="9" t="s">
        <v>244</v>
      </c>
      <c r="K1230" s="4"/>
    </row>
    <row r="1231" spans="2:11" x14ac:dyDescent="0.2">
      <c r="B1231" s="4" t="str">
        <f t="shared" si="38"/>
        <v>7.3-R0330C0090-1</v>
      </c>
      <c r="C1231" s="4">
        <v>7.3</v>
      </c>
      <c r="D1231" s="8" t="s">
        <v>86</v>
      </c>
      <c r="E1231" s="8" t="s">
        <v>31</v>
      </c>
      <c r="F1231" s="4" t="str">
        <f t="shared" si="39"/>
        <v>R0330C0090</v>
      </c>
      <c r="G1231" s="4" t="s">
        <v>239</v>
      </c>
      <c r="H1231" s="4" t="s">
        <v>243</v>
      </c>
      <c r="I1231" s="4"/>
      <c r="J1231" s="9" t="s">
        <v>244</v>
      </c>
      <c r="K1231" s="4"/>
    </row>
    <row r="1232" spans="2:11" x14ac:dyDescent="0.2">
      <c r="B1232" s="4" t="str">
        <f t="shared" si="38"/>
        <v>7.3-R0330C0100-1</v>
      </c>
      <c r="C1232" s="4">
        <v>7.3</v>
      </c>
      <c r="D1232" s="8" t="s">
        <v>86</v>
      </c>
      <c r="E1232" s="8" t="s">
        <v>32</v>
      </c>
      <c r="F1232" s="4" t="str">
        <f t="shared" si="39"/>
        <v>R0330C0100</v>
      </c>
      <c r="G1232" s="4" t="s">
        <v>239</v>
      </c>
      <c r="H1232" s="4" t="s">
        <v>243</v>
      </c>
      <c r="I1232" s="4"/>
      <c r="J1232" s="9" t="s">
        <v>244</v>
      </c>
      <c r="K1232" s="4"/>
    </row>
    <row r="1233" spans="2:11" x14ac:dyDescent="0.2">
      <c r="B1233" s="4" t="str">
        <f t="shared" si="38"/>
        <v>7.3-R0330C0110-1</v>
      </c>
      <c r="C1233" s="4">
        <v>7.3</v>
      </c>
      <c r="D1233" s="8" t="s">
        <v>86</v>
      </c>
      <c r="E1233" s="8" t="s">
        <v>33</v>
      </c>
      <c r="F1233" s="4" t="str">
        <f t="shared" si="39"/>
        <v>R0330C0110</v>
      </c>
      <c r="G1233" s="4" t="s">
        <v>239</v>
      </c>
      <c r="H1233" s="4" t="s">
        <v>243</v>
      </c>
      <c r="I1233" s="4"/>
      <c r="J1233" s="9" t="s">
        <v>244</v>
      </c>
      <c r="K1233" s="4"/>
    </row>
    <row r="1234" spans="2:11" x14ac:dyDescent="0.2">
      <c r="B1234" s="4" t="str">
        <f t="shared" si="38"/>
        <v>7.3-R0330C0120-1</v>
      </c>
      <c r="C1234" s="4">
        <v>7.3</v>
      </c>
      <c r="D1234" s="8" t="s">
        <v>86</v>
      </c>
      <c r="E1234" s="8" t="s">
        <v>34</v>
      </c>
      <c r="F1234" s="4" t="str">
        <f t="shared" si="39"/>
        <v>R0330C0120</v>
      </c>
      <c r="G1234" s="4" t="s">
        <v>239</v>
      </c>
      <c r="H1234" s="4" t="s">
        <v>243</v>
      </c>
      <c r="I1234" s="4"/>
      <c r="J1234" s="9" t="s">
        <v>244</v>
      </c>
      <c r="K1234" s="4"/>
    </row>
    <row r="1235" spans="2:11" x14ac:dyDescent="0.2">
      <c r="B1235" s="4" t="str">
        <f t="shared" si="38"/>
        <v>7.3-R0330C0130-1</v>
      </c>
      <c r="C1235" s="4">
        <v>7.3</v>
      </c>
      <c r="D1235" s="8" t="s">
        <v>86</v>
      </c>
      <c r="E1235" s="8" t="s">
        <v>35</v>
      </c>
      <c r="F1235" s="4" t="str">
        <f t="shared" si="39"/>
        <v>R0330C0130</v>
      </c>
      <c r="G1235" s="4" t="s">
        <v>239</v>
      </c>
      <c r="H1235" s="4" t="s">
        <v>243</v>
      </c>
      <c r="I1235" s="4"/>
      <c r="J1235" s="9" t="s">
        <v>244</v>
      </c>
      <c r="K1235" s="4"/>
    </row>
    <row r="1236" spans="2:11" x14ac:dyDescent="0.2">
      <c r="B1236" s="4" t="str">
        <f t="shared" si="38"/>
        <v>7.3-R0330C0140-1</v>
      </c>
      <c r="C1236" s="4">
        <v>7.3</v>
      </c>
      <c r="D1236" s="8" t="s">
        <v>86</v>
      </c>
      <c r="E1236" s="8" t="s">
        <v>36</v>
      </c>
      <c r="F1236" s="4" t="str">
        <f t="shared" si="39"/>
        <v>R0330C0140</v>
      </c>
      <c r="G1236" s="4" t="s">
        <v>239</v>
      </c>
      <c r="H1236" s="4" t="s">
        <v>243</v>
      </c>
      <c r="I1236" s="4"/>
      <c r="J1236" s="9" t="s">
        <v>244</v>
      </c>
      <c r="K1236" s="4"/>
    </row>
    <row r="1237" spans="2:11" x14ac:dyDescent="0.2">
      <c r="B1237" s="4" t="str">
        <f t="shared" si="38"/>
        <v>7.3-R0330C0150-1</v>
      </c>
      <c r="C1237" s="4">
        <v>7.3</v>
      </c>
      <c r="D1237" s="8" t="s">
        <v>86</v>
      </c>
      <c r="E1237" s="8" t="s">
        <v>37</v>
      </c>
      <c r="F1237" s="4" t="str">
        <f t="shared" si="39"/>
        <v>R0330C0150</v>
      </c>
      <c r="G1237" s="4" t="s">
        <v>239</v>
      </c>
      <c r="H1237" s="4" t="s">
        <v>243</v>
      </c>
      <c r="I1237" s="4"/>
      <c r="J1237" s="9" t="s">
        <v>244</v>
      </c>
      <c r="K1237" s="4"/>
    </row>
    <row r="1238" spans="2:11" x14ac:dyDescent="0.2">
      <c r="B1238" s="4" t="str">
        <f t="shared" si="38"/>
        <v>7.3-R0330C0160-1</v>
      </c>
      <c r="C1238" s="4">
        <v>7.3</v>
      </c>
      <c r="D1238" s="8" t="s">
        <v>86</v>
      </c>
      <c r="E1238" s="8" t="s">
        <v>38</v>
      </c>
      <c r="F1238" s="4" t="str">
        <f t="shared" si="39"/>
        <v>R0330C0160</v>
      </c>
      <c r="G1238" s="4" t="s">
        <v>239</v>
      </c>
      <c r="H1238" s="4" t="s">
        <v>243</v>
      </c>
      <c r="I1238" s="4"/>
      <c r="J1238" s="9" t="s">
        <v>244</v>
      </c>
      <c r="K1238" s="4"/>
    </row>
    <row r="1239" spans="2:11" x14ac:dyDescent="0.2">
      <c r="B1239" s="4" t="str">
        <f t="shared" si="38"/>
        <v>7.3-R0330C0170-1</v>
      </c>
      <c r="C1239" s="4">
        <v>7.3</v>
      </c>
      <c r="D1239" s="8" t="s">
        <v>86</v>
      </c>
      <c r="E1239" s="8" t="s">
        <v>39</v>
      </c>
      <c r="F1239" s="4" t="str">
        <f t="shared" si="39"/>
        <v>R0330C0170</v>
      </c>
      <c r="G1239" s="4" t="s">
        <v>239</v>
      </c>
      <c r="H1239" s="4" t="s">
        <v>243</v>
      </c>
      <c r="I1239" s="4"/>
      <c r="J1239" s="9" t="s">
        <v>244</v>
      </c>
      <c r="K1239" s="4"/>
    </row>
    <row r="1240" spans="2:11" x14ac:dyDescent="0.2">
      <c r="B1240" s="4" t="str">
        <f t="shared" si="38"/>
        <v>7.3-R0330C0180-1</v>
      </c>
      <c r="C1240" s="4">
        <v>7.3</v>
      </c>
      <c r="D1240" s="8" t="s">
        <v>86</v>
      </c>
      <c r="E1240" s="8" t="s">
        <v>56</v>
      </c>
      <c r="F1240" s="4" t="str">
        <f t="shared" si="39"/>
        <v>R0330C0180</v>
      </c>
      <c r="G1240" s="4" t="s">
        <v>239</v>
      </c>
      <c r="H1240" s="4" t="s">
        <v>243</v>
      </c>
      <c r="I1240" s="4"/>
      <c r="J1240" s="9" t="s">
        <v>244</v>
      </c>
      <c r="K1240" s="4"/>
    </row>
    <row r="1241" spans="2:11" x14ac:dyDescent="0.2">
      <c r="B1241" s="4" t="str">
        <f t="shared" si="38"/>
        <v>7.3-R0330C0190-1</v>
      </c>
      <c r="C1241" s="4">
        <v>7.3</v>
      </c>
      <c r="D1241" s="8" t="s">
        <v>86</v>
      </c>
      <c r="E1241" s="8" t="s">
        <v>58</v>
      </c>
      <c r="F1241" s="4" t="str">
        <f t="shared" si="39"/>
        <v>R0330C0190</v>
      </c>
      <c r="G1241" s="4" t="s">
        <v>239</v>
      </c>
      <c r="H1241" s="4" t="s">
        <v>243</v>
      </c>
      <c r="I1241" s="4"/>
      <c r="J1241" s="9" t="s">
        <v>244</v>
      </c>
      <c r="K1241" s="4"/>
    </row>
    <row r="1242" spans="2:11" x14ac:dyDescent="0.2">
      <c r="B1242" s="4" t="str">
        <f t="shared" si="38"/>
        <v>7.3-R0330C0200-1</v>
      </c>
      <c r="C1242" s="4">
        <v>7.3</v>
      </c>
      <c r="D1242" s="8" t="s">
        <v>86</v>
      </c>
      <c r="E1242" s="8" t="s">
        <v>60</v>
      </c>
      <c r="F1242" s="4" t="str">
        <f t="shared" si="39"/>
        <v>R0330C0200</v>
      </c>
      <c r="G1242" s="4" t="s">
        <v>239</v>
      </c>
      <c r="H1242" s="4" t="s">
        <v>243</v>
      </c>
      <c r="I1242" s="4"/>
      <c r="J1242" s="9" t="s">
        <v>244</v>
      </c>
      <c r="K1242" s="4"/>
    </row>
    <row r="1243" spans="2:11" x14ac:dyDescent="0.2">
      <c r="B1243" s="4" t="str">
        <f t="shared" si="38"/>
        <v>7.3-R0330C0210-1</v>
      </c>
      <c r="C1243" s="4">
        <v>7.3</v>
      </c>
      <c r="D1243" s="8" t="s">
        <v>86</v>
      </c>
      <c r="E1243" s="8" t="s">
        <v>62</v>
      </c>
      <c r="F1243" s="4" t="str">
        <f t="shared" si="39"/>
        <v>R0330C0210</v>
      </c>
      <c r="G1243" s="4" t="s">
        <v>239</v>
      </c>
      <c r="H1243" s="4" t="s">
        <v>243</v>
      </c>
      <c r="I1243" s="4"/>
      <c r="J1243" s="9" t="s">
        <v>244</v>
      </c>
      <c r="K1243" s="4"/>
    </row>
    <row r="1244" spans="2:11" x14ac:dyDescent="0.2">
      <c r="B1244" s="4" t="str">
        <f t="shared" si="38"/>
        <v>7.3-R0330C0220-1</v>
      </c>
      <c r="C1244" s="4">
        <v>7.3</v>
      </c>
      <c r="D1244" s="8" t="s">
        <v>86</v>
      </c>
      <c r="E1244" s="8" t="s">
        <v>64</v>
      </c>
      <c r="F1244" s="4" t="str">
        <f t="shared" si="39"/>
        <v>R0330C0220</v>
      </c>
      <c r="G1244" s="4" t="s">
        <v>239</v>
      </c>
      <c r="H1244" s="4" t="s">
        <v>243</v>
      </c>
      <c r="I1244" s="4"/>
      <c r="J1244" s="9" t="s">
        <v>244</v>
      </c>
      <c r="K1244" s="4"/>
    </row>
    <row r="1245" spans="2:11" x14ac:dyDescent="0.2">
      <c r="B1245" s="4" t="str">
        <f t="shared" si="38"/>
        <v>7.3-R0330C0230-1</v>
      </c>
      <c r="C1245" s="4">
        <v>7.3</v>
      </c>
      <c r="D1245" s="8" t="s">
        <v>86</v>
      </c>
      <c r="E1245" s="8" t="s">
        <v>66</v>
      </c>
      <c r="F1245" s="4" t="str">
        <f t="shared" si="39"/>
        <v>R0330C0230</v>
      </c>
      <c r="G1245" s="4" t="s">
        <v>239</v>
      </c>
      <c r="H1245" s="4" t="s">
        <v>243</v>
      </c>
      <c r="I1245" s="4"/>
      <c r="J1245" s="9" t="s">
        <v>244</v>
      </c>
      <c r="K1245" s="4"/>
    </row>
    <row r="1246" spans="2:11" x14ac:dyDescent="0.2">
      <c r="B1246" s="4" t="str">
        <f t="shared" si="38"/>
        <v>7.3-R0330C0240-1</v>
      </c>
      <c r="C1246" s="4">
        <v>7.3</v>
      </c>
      <c r="D1246" s="8" t="s">
        <v>86</v>
      </c>
      <c r="E1246" s="8" t="s">
        <v>68</v>
      </c>
      <c r="F1246" s="4" t="str">
        <f t="shared" si="39"/>
        <v>R0330C0240</v>
      </c>
      <c r="G1246" s="4" t="s">
        <v>239</v>
      </c>
      <c r="H1246" s="4" t="s">
        <v>243</v>
      </c>
      <c r="I1246" s="4"/>
      <c r="J1246" s="9" t="s">
        <v>244</v>
      </c>
      <c r="K1246" s="4"/>
    </row>
    <row r="1247" spans="2:11" x14ac:dyDescent="0.2">
      <c r="B1247" s="4" t="str">
        <f t="shared" si="38"/>
        <v>7.3-R0330C0250-1</v>
      </c>
      <c r="C1247" s="4">
        <v>7.3</v>
      </c>
      <c r="D1247" s="8" t="s">
        <v>86</v>
      </c>
      <c r="E1247" s="8" t="s">
        <v>70</v>
      </c>
      <c r="F1247" s="4" t="str">
        <f t="shared" si="39"/>
        <v>R0330C0250</v>
      </c>
      <c r="G1247" s="4" t="s">
        <v>239</v>
      </c>
      <c r="H1247" s="4" t="s">
        <v>242</v>
      </c>
      <c r="I1247" s="4"/>
      <c r="J1247" s="4"/>
      <c r="K1247" s="4"/>
    </row>
    <row r="1248" spans="2:11" x14ac:dyDescent="0.2">
      <c r="B1248" s="4" t="str">
        <f t="shared" si="38"/>
        <v>7.3-R0330C0260-1</v>
      </c>
      <c r="C1248" s="4">
        <v>7.3</v>
      </c>
      <c r="D1248" s="8" t="s">
        <v>86</v>
      </c>
      <c r="E1248" s="8" t="s">
        <v>72</v>
      </c>
      <c r="F1248" s="4" t="str">
        <f t="shared" si="39"/>
        <v>R0330C0260</v>
      </c>
      <c r="G1248" s="4" t="s">
        <v>239</v>
      </c>
      <c r="H1248" s="4" t="s">
        <v>242</v>
      </c>
      <c r="I1248" s="4"/>
      <c r="J1248" s="4"/>
      <c r="K1248" s="4"/>
    </row>
    <row r="1249" spans="2:11" x14ac:dyDescent="0.2">
      <c r="B1249" s="4" t="str">
        <f t="shared" si="38"/>
        <v>7.3-R0330C0270-1</v>
      </c>
      <c r="C1249" s="4">
        <v>7.3</v>
      </c>
      <c r="D1249" s="8" t="s">
        <v>86</v>
      </c>
      <c r="E1249" s="8" t="s">
        <v>74</v>
      </c>
      <c r="F1249" s="4" t="str">
        <f t="shared" si="39"/>
        <v>R0330C0270</v>
      </c>
      <c r="G1249" s="4" t="s">
        <v>239</v>
      </c>
      <c r="H1249" s="4" t="s">
        <v>242</v>
      </c>
      <c r="I1249" s="4"/>
      <c r="J1249" s="4"/>
      <c r="K1249" s="4"/>
    </row>
    <row r="1250" spans="2:11" x14ac:dyDescent="0.2">
      <c r="B1250" s="4" t="str">
        <f t="shared" si="38"/>
        <v>7.3-R0330C0280-1</v>
      </c>
      <c r="C1250" s="4">
        <v>7.3</v>
      </c>
      <c r="D1250" s="8" t="s">
        <v>86</v>
      </c>
      <c r="E1250" s="8" t="s">
        <v>76</v>
      </c>
      <c r="F1250" s="4" t="str">
        <f t="shared" si="39"/>
        <v>R0330C0280</v>
      </c>
      <c r="G1250" s="4" t="s">
        <v>239</v>
      </c>
      <c r="H1250" s="4" t="s">
        <v>242</v>
      </c>
      <c r="I1250" s="4"/>
      <c r="J1250" s="4"/>
      <c r="K1250" s="4"/>
    </row>
    <row r="1251" spans="2:11" x14ac:dyDescent="0.2">
      <c r="B1251" s="4" t="str">
        <f t="shared" si="38"/>
        <v>7.3-R0330C0290-1</v>
      </c>
      <c r="C1251" s="4">
        <v>7.3</v>
      </c>
      <c r="D1251" s="8" t="s">
        <v>86</v>
      </c>
      <c r="E1251" s="8" t="s">
        <v>78</v>
      </c>
      <c r="F1251" s="4" t="str">
        <f t="shared" si="39"/>
        <v>R0330C0290</v>
      </c>
      <c r="G1251" s="4" t="s">
        <v>239</v>
      </c>
      <c r="H1251" s="4" t="s">
        <v>242</v>
      </c>
      <c r="I1251" s="4"/>
      <c r="J1251" s="4"/>
      <c r="K1251" s="4"/>
    </row>
    <row r="1252" spans="2:11" x14ac:dyDescent="0.2">
      <c r="B1252" s="4" t="str">
        <f t="shared" si="38"/>
        <v>7.3-R0330C0300-1</v>
      </c>
      <c r="C1252" s="4">
        <v>7.3</v>
      </c>
      <c r="D1252" s="8" t="s">
        <v>86</v>
      </c>
      <c r="E1252" s="8" t="s">
        <v>81</v>
      </c>
      <c r="F1252" s="4" t="str">
        <f t="shared" si="39"/>
        <v>R0330C0300</v>
      </c>
      <c r="G1252" s="4" t="s">
        <v>239</v>
      </c>
      <c r="H1252" s="4" t="s">
        <v>242</v>
      </c>
      <c r="I1252" s="4"/>
      <c r="J1252" s="4"/>
      <c r="K1252" s="4"/>
    </row>
    <row r="1253" spans="2:11" x14ac:dyDescent="0.2">
      <c r="B1253" s="4" t="str">
        <f t="shared" si="38"/>
        <v>7.3-R0330C0310-1</v>
      </c>
      <c r="C1253" s="4">
        <v>7.3</v>
      </c>
      <c r="D1253" s="8" t="s">
        <v>86</v>
      </c>
      <c r="E1253" s="8" t="s">
        <v>84</v>
      </c>
      <c r="F1253" s="4" t="str">
        <f t="shared" si="39"/>
        <v>R0330C0310</v>
      </c>
      <c r="G1253" s="4" t="s">
        <v>239</v>
      </c>
      <c r="H1253" s="4" t="s">
        <v>242</v>
      </c>
      <c r="I1253" s="4"/>
      <c r="J1253" s="4"/>
      <c r="K1253" s="4"/>
    </row>
    <row r="1254" spans="2:11" x14ac:dyDescent="0.2">
      <c r="B1254" s="4" t="str">
        <f t="shared" si="38"/>
        <v>7.3-R0330C0320-1</v>
      </c>
      <c r="C1254" s="4">
        <v>7.3</v>
      </c>
      <c r="D1254" s="8" t="s">
        <v>86</v>
      </c>
      <c r="E1254" s="8" t="s">
        <v>85</v>
      </c>
      <c r="F1254" s="4" t="str">
        <f t="shared" si="39"/>
        <v>R0330C0320</v>
      </c>
      <c r="G1254" s="4" t="s">
        <v>239</v>
      </c>
      <c r="H1254" s="4" t="s">
        <v>242</v>
      </c>
      <c r="I1254" s="4"/>
      <c r="J1254" s="4"/>
      <c r="K1254" s="4"/>
    </row>
    <row r="1255" spans="2:11" x14ac:dyDescent="0.2">
      <c r="B1255" s="4" t="str">
        <f t="shared" si="38"/>
        <v>7.3-R0330C0330-1</v>
      </c>
      <c r="C1255" s="4">
        <v>7.3</v>
      </c>
      <c r="D1255" s="8" t="s">
        <v>86</v>
      </c>
      <c r="E1255" s="8" t="s">
        <v>86</v>
      </c>
      <c r="F1255" s="4" t="str">
        <f t="shared" si="39"/>
        <v>R0330C0330</v>
      </c>
      <c r="G1255" s="4" t="s">
        <v>239</v>
      </c>
      <c r="H1255" s="4" t="s">
        <v>242</v>
      </c>
      <c r="I1255" s="4"/>
      <c r="J1255" s="4"/>
      <c r="K1255" s="4"/>
    </row>
    <row r="1256" spans="2:11" x14ac:dyDescent="0.2">
      <c r="B1256" s="4" t="str">
        <f t="shared" si="38"/>
        <v>7.3-R0330C0340-1</v>
      </c>
      <c r="C1256" s="4">
        <v>7.3</v>
      </c>
      <c r="D1256" s="8" t="s">
        <v>86</v>
      </c>
      <c r="E1256" s="8" t="s">
        <v>88</v>
      </c>
      <c r="F1256" s="4" t="str">
        <f t="shared" si="39"/>
        <v>R0330C0340</v>
      </c>
      <c r="G1256" s="4" t="s">
        <v>239</v>
      </c>
      <c r="H1256" s="4" t="s">
        <v>242</v>
      </c>
      <c r="I1256" s="4"/>
      <c r="J1256" s="4"/>
      <c r="K1256" s="4"/>
    </row>
    <row r="1257" spans="2:11" x14ac:dyDescent="0.2">
      <c r="B1257" s="4" t="str">
        <f t="shared" si="38"/>
        <v>7.3-R0330C0350-1</v>
      </c>
      <c r="C1257" s="4">
        <v>7.3</v>
      </c>
      <c r="D1257" s="8" t="s">
        <v>86</v>
      </c>
      <c r="E1257" s="8" t="s">
        <v>90</v>
      </c>
      <c r="F1257" s="4" t="str">
        <f t="shared" si="39"/>
        <v>R0330C0350</v>
      </c>
      <c r="G1257" s="4" t="s">
        <v>239</v>
      </c>
      <c r="H1257" s="4" t="s">
        <v>242</v>
      </c>
      <c r="I1257" s="4"/>
      <c r="J1257" s="4"/>
      <c r="K1257" s="4"/>
    </row>
    <row r="1258" spans="2:11" x14ac:dyDescent="0.2">
      <c r="B1258" s="4" t="str">
        <f t="shared" si="38"/>
        <v>7.3-R0330C0360-1</v>
      </c>
      <c r="C1258" s="4">
        <v>7.3</v>
      </c>
      <c r="D1258" s="8" t="s">
        <v>86</v>
      </c>
      <c r="E1258" s="8" t="s">
        <v>92</v>
      </c>
      <c r="F1258" s="4" t="str">
        <f t="shared" si="39"/>
        <v>R0330C0360</v>
      </c>
      <c r="G1258" s="4" t="s">
        <v>239</v>
      </c>
      <c r="H1258" s="4" t="s">
        <v>242</v>
      </c>
      <c r="I1258" s="4"/>
      <c r="J1258" s="4"/>
      <c r="K1258" s="4"/>
    </row>
    <row r="1259" spans="2:11" x14ac:dyDescent="0.2">
      <c r="B1259" s="4" t="str">
        <f t="shared" si="38"/>
        <v>7.3-R0330C0370-1</v>
      </c>
      <c r="C1259" s="4">
        <v>7.3</v>
      </c>
      <c r="D1259" s="8" t="s">
        <v>86</v>
      </c>
      <c r="E1259" s="8" t="s">
        <v>94</v>
      </c>
      <c r="F1259" s="4" t="str">
        <f t="shared" si="39"/>
        <v>R0330C0370</v>
      </c>
      <c r="G1259" s="4" t="s">
        <v>239</v>
      </c>
      <c r="H1259" s="4" t="s">
        <v>242</v>
      </c>
      <c r="I1259" s="4"/>
      <c r="J1259" s="4"/>
      <c r="K1259" s="4"/>
    </row>
    <row r="1260" spans="2:11" x14ac:dyDescent="0.2">
      <c r="B1260" s="4" t="str">
        <f t="shared" si="38"/>
        <v>7.3-R0330C0380-1</v>
      </c>
      <c r="C1260" s="4">
        <v>7.3</v>
      </c>
      <c r="D1260" s="8" t="s">
        <v>86</v>
      </c>
      <c r="E1260" s="8" t="s">
        <v>96</v>
      </c>
      <c r="F1260" s="4" t="str">
        <f t="shared" si="39"/>
        <v>R0330C0380</v>
      </c>
      <c r="G1260" s="4" t="s">
        <v>239</v>
      </c>
      <c r="H1260" s="4" t="s">
        <v>242</v>
      </c>
      <c r="I1260" s="4"/>
      <c r="J1260" s="4"/>
      <c r="K1260" s="4"/>
    </row>
    <row r="1261" spans="2:11" x14ac:dyDescent="0.2">
      <c r="B1261" s="4" t="str">
        <f t="shared" si="38"/>
        <v>7.3-R0330C0390-1</v>
      </c>
      <c r="C1261" s="4">
        <v>7.3</v>
      </c>
      <c r="D1261" s="8" t="s">
        <v>86</v>
      </c>
      <c r="E1261" s="8" t="s">
        <v>98</v>
      </c>
      <c r="F1261" s="4" t="str">
        <f t="shared" si="39"/>
        <v>R0330C0390</v>
      </c>
      <c r="G1261" s="4" t="s">
        <v>239</v>
      </c>
      <c r="H1261" s="4" t="s">
        <v>242</v>
      </c>
      <c r="I1261" s="4"/>
      <c r="J1261" s="4"/>
      <c r="K1261" s="4"/>
    </row>
    <row r="1262" spans="2:11" x14ac:dyDescent="0.2">
      <c r="B1262" s="4" t="str">
        <f t="shared" si="38"/>
        <v>7.3-R0330C0400-1</v>
      </c>
      <c r="C1262" s="4">
        <v>7.3</v>
      </c>
      <c r="D1262" s="8" t="s">
        <v>86</v>
      </c>
      <c r="E1262" s="8" t="s">
        <v>100</v>
      </c>
      <c r="F1262" s="4" t="str">
        <f t="shared" si="39"/>
        <v>R0330C0400</v>
      </c>
      <c r="G1262" s="4" t="s">
        <v>239</v>
      </c>
      <c r="H1262" s="4" t="s">
        <v>242</v>
      </c>
      <c r="I1262" s="4"/>
      <c r="J1262" s="4"/>
      <c r="K1262" s="4"/>
    </row>
    <row r="1263" spans="2:11" x14ac:dyDescent="0.2">
      <c r="B1263" s="4" t="str">
        <f t="shared" si="38"/>
        <v>7.3-R0330C0410-1</v>
      </c>
      <c r="C1263" s="4">
        <v>7.3</v>
      </c>
      <c r="D1263" s="8" t="s">
        <v>86</v>
      </c>
      <c r="E1263" s="8" t="s">
        <v>102</v>
      </c>
      <c r="F1263" s="4" t="str">
        <f t="shared" si="39"/>
        <v>R0330C0410</v>
      </c>
      <c r="G1263" s="4" t="s">
        <v>239</v>
      </c>
      <c r="H1263" s="4" t="s">
        <v>242</v>
      </c>
      <c r="I1263" s="4"/>
      <c r="J1263" s="4"/>
      <c r="K1263" s="4"/>
    </row>
    <row r="1264" spans="2:11" x14ac:dyDescent="0.2">
      <c r="B1264" s="4" t="str">
        <f t="shared" si="38"/>
        <v>7.3-R0330C0420-1</v>
      </c>
      <c r="C1264" s="4">
        <v>7.3</v>
      </c>
      <c r="D1264" s="8" t="s">
        <v>86</v>
      </c>
      <c r="E1264" s="8" t="s">
        <v>104</v>
      </c>
      <c r="F1264" s="4" t="str">
        <f t="shared" si="39"/>
        <v>R0330C0420</v>
      </c>
      <c r="G1264" s="4" t="s">
        <v>239</v>
      </c>
      <c r="H1264" s="4" t="s">
        <v>242</v>
      </c>
      <c r="I1264" s="4"/>
      <c r="J1264" s="4"/>
      <c r="K1264" s="4"/>
    </row>
    <row r="1265" spans="2:11" x14ac:dyDescent="0.2">
      <c r="B1265" s="4" t="str">
        <f t="shared" si="38"/>
        <v>7.3-R0340C0010-1</v>
      </c>
      <c r="C1265" s="4">
        <v>7.3</v>
      </c>
      <c r="D1265" s="8" t="s">
        <v>88</v>
      </c>
      <c r="E1265" s="8" t="s">
        <v>8</v>
      </c>
      <c r="F1265" s="4" t="str">
        <f t="shared" si="39"/>
        <v>R0340C0010</v>
      </c>
      <c r="G1265" s="4" t="s">
        <v>239</v>
      </c>
      <c r="H1265" s="4" t="s">
        <v>1466</v>
      </c>
      <c r="I1265" s="4"/>
      <c r="J1265" s="4"/>
      <c r="K1265" s="4"/>
    </row>
    <row r="1266" spans="2:11" x14ac:dyDescent="0.2">
      <c r="B1266" s="4" t="str">
        <f t="shared" si="38"/>
        <v>7.3-R0350C0010-1</v>
      </c>
      <c r="C1266" s="4">
        <v>7.3</v>
      </c>
      <c r="D1266" s="8" t="s">
        <v>90</v>
      </c>
      <c r="E1266" s="8" t="s">
        <v>8</v>
      </c>
      <c r="F1266" s="4" t="str">
        <f t="shared" si="39"/>
        <v>R0350C0010</v>
      </c>
      <c r="G1266" s="4" t="s">
        <v>239</v>
      </c>
      <c r="H1266" s="4" t="s">
        <v>1466</v>
      </c>
      <c r="I1266" s="4"/>
      <c r="J1266" s="4"/>
      <c r="K1266" s="4"/>
    </row>
    <row r="1267" spans="2:11" x14ac:dyDescent="0.2">
      <c r="B1267" s="4" t="str">
        <f t="shared" si="38"/>
        <v>7.3-R0360C0010-1</v>
      </c>
      <c r="C1267" s="4">
        <v>7.3</v>
      </c>
      <c r="D1267" s="8" t="s">
        <v>92</v>
      </c>
      <c r="E1267" s="8" t="s">
        <v>8</v>
      </c>
      <c r="F1267" s="4" t="str">
        <f t="shared" si="39"/>
        <v>R0360C0010</v>
      </c>
      <c r="G1267" s="4" t="s">
        <v>239</v>
      </c>
      <c r="H1267" s="4" t="s">
        <v>243</v>
      </c>
      <c r="I1267" s="4"/>
      <c r="J1267" s="9" t="s">
        <v>244</v>
      </c>
      <c r="K1267" s="4"/>
    </row>
    <row r="1268" spans="2:11" x14ac:dyDescent="0.2">
      <c r="B1268" s="4" t="str">
        <f t="shared" si="38"/>
        <v>7.3-R0360C0020-1</v>
      </c>
      <c r="C1268" s="4">
        <v>7.3</v>
      </c>
      <c r="D1268" s="8" t="s">
        <v>92</v>
      </c>
      <c r="E1268" s="8" t="s">
        <v>24</v>
      </c>
      <c r="F1268" s="4" t="str">
        <f t="shared" si="39"/>
        <v>R0360C0020</v>
      </c>
      <c r="G1268" s="4" t="s">
        <v>239</v>
      </c>
      <c r="H1268" s="4" t="s">
        <v>243</v>
      </c>
      <c r="I1268" s="4"/>
      <c r="J1268" s="9" t="s">
        <v>244</v>
      </c>
      <c r="K1268" s="4"/>
    </row>
    <row r="1269" spans="2:11" x14ac:dyDescent="0.2">
      <c r="B1269" s="4" t="str">
        <f t="shared" si="38"/>
        <v>7.3-R0360C0030-1</v>
      </c>
      <c r="C1269" s="4">
        <v>7.3</v>
      </c>
      <c r="D1269" s="8" t="s">
        <v>92</v>
      </c>
      <c r="E1269" s="8" t="s">
        <v>25</v>
      </c>
      <c r="F1269" s="4" t="str">
        <f t="shared" si="39"/>
        <v>R0360C0030</v>
      </c>
      <c r="G1269" s="4" t="s">
        <v>239</v>
      </c>
      <c r="H1269" s="4" t="s">
        <v>243</v>
      </c>
      <c r="I1269" s="4"/>
      <c r="J1269" s="9" t="s">
        <v>244</v>
      </c>
      <c r="K1269" s="4"/>
    </row>
    <row r="1270" spans="2:11" x14ac:dyDescent="0.2">
      <c r="B1270" s="4" t="str">
        <f t="shared" si="38"/>
        <v>7.3-R0360C0040-1</v>
      </c>
      <c r="C1270" s="4">
        <v>7.3</v>
      </c>
      <c r="D1270" s="8" t="s">
        <v>92</v>
      </c>
      <c r="E1270" s="8" t="s">
        <v>26</v>
      </c>
      <c r="F1270" s="4" t="str">
        <f t="shared" si="39"/>
        <v>R0360C0040</v>
      </c>
      <c r="G1270" s="4" t="s">
        <v>239</v>
      </c>
      <c r="H1270" s="4" t="s">
        <v>243</v>
      </c>
      <c r="I1270" s="4"/>
      <c r="J1270" s="9" t="s">
        <v>244</v>
      </c>
      <c r="K1270" s="4"/>
    </row>
    <row r="1271" spans="2:11" x14ac:dyDescent="0.2">
      <c r="B1271" s="4" t="str">
        <f t="shared" si="38"/>
        <v>7.3-R0360C0050-1</v>
      </c>
      <c r="C1271" s="4">
        <v>7.3</v>
      </c>
      <c r="D1271" s="8" t="s">
        <v>92</v>
      </c>
      <c r="E1271" s="8" t="s">
        <v>27</v>
      </c>
      <c r="F1271" s="4" t="str">
        <f t="shared" si="39"/>
        <v>R0360C0050</v>
      </c>
      <c r="G1271" s="4" t="s">
        <v>239</v>
      </c>
      <c r="H1271" s="4" t="s">
        <v>243</v>
      </c>
      <c r="I1271" s="4"/>
      <c r="J1271" s="9" t="s">
        <v>244</v>
      </c>
      <c r="K1271" s="4"/>
    </row>
    <row r="1272" spans="2:11" x14ac:dyDescent="0.2">
      <c r="B1272" s="4" t="str">
        <f t="shared" si="38"/>
        <v>7.3-R0360C0060-1</v>
      </c>
      <c r="C1272" s="4">
        <v>7.3</v>
      </c>
      <c r="D1272" s="8" t="s">
        <v>92</v>
      </c>
      <c r="E1272" s="8" t="s">
        <v>28</v>
      </c>
      <c r="F1272" s="4" t="str">
        <f t="shared" si="39"/>
        <v>R0360C0060</v>
      </c>
      <c r="G1272" s="4" t="s">
        <v>239</v>
      </c>
      <c r="H1272" s="4" t="s">
        <v>243</v>
      </c>
      <c r="I1272" s="4"/>
      <c r="J1272" s="9" t="s">
        <v>244</v>
      </c>
      <c r="K1272" s="4"/>
    </row>
    <row r="1273" spans="2:11" x14ac:dyDescent="0.2">
      <c r="B1273" s="4" t="str">
        <f t="shared" si="38"/>
        <v>7.3-R0360C0070-1</v>
      </c>
      <c r="C1273" s="4">
        <v>7.3</v>
      </c>
      <c r="D1273" s="8" t="s">
        <v>92</v>
      </c>
      <c r="E1273" s="8" t="s">
        <v>29</v>
      </c>
      <c r="F1273" s="4" t="str">
        <f t="shared" si="39"/>
        <v>R0360C0070</v>
      </c>
      <c r="G1273" s="4" t="s">
        <v>239</v>
      </c>
      <c r="H1273" s="4" t="s">
        <v>243</v>
      </c>
      <c r="I1273" s="4"/>
      <c r="J1273" s="9" t="s">
        <v>244</v>
      </c>
      <c r="K1273" s="4"/>
    </row>
    <row r="1274" spans="2:11" x14ac:dyDescent="0.2">
      <c r="B1274" s="4" t="str">
        <f t="shared" si="38"/>
        <v>7.3-R0360C0080-1</v>
      </c>
      <c r="C1274" s="4">
        <v>7.3</v>
      </c>
      <c r="D1274" s="8" t="s">
        <v>92</v>
      </c>
      <c r="E1274" s="8" t="s">
        <v>30</v>
      </c>
      <c r="F1274" s="4" t="str">
        <f t="shared" si="39"/>
        <v>R0360C0080</v>
      </c>
      <c r="G1274" s="4" t="s">
        <v>239</v>
      </c>
      <c r="H1274" s="4" t="s">
        <v>243</v>
      </c>
      <c r="I1274" s="4"/>
      <c r="J1274" s="9" t="s">
        <v>244</v>
      </c>
      <c r="K1274" s="4"/>
    </row>
    <row r="1275" spans="2:11" x14ac:dyDescent="0.2">
      <c r="B1275" s="4" t="str">
        <f t="shared" si="38"/>
        <v>7.3-R0360C0090-1</v>
      </c>
      <c r="C1275" s="4">
        <v>7.3</v>
      </c>
      <c r="D1275" s="8" t="s">
        <v>92</v>
      </c>
      <c r="E1275" s="8" t="s">
        <v>31</v>
      </c>
      <c r="F1275" s="4" t="str">
        <f t="shared" si="39"/>
        <v>R0360C0090</v>
      </c>
      <c r="G1275" s="4" t="s">
        <v>239</v>
      </c>
      <c r="H1275" s="4" t="s">
        <v>243</v>
      </c>
      <c r="I1275" s="4"/>
      <c r="J1275" s="9" t="s">
        <v>244</v>
      </c>
      <c r="K1275" s="4"/>
    </row>
    <row r="1276" spans="2:11" x14ac:dyDescent="0.2">
      <c r="B1276" s="4" t="str">
        <f t="shared" si="38"/>
        <v>7.3-R0360C0100-1</v>
      </c>
      <c r="C1276" s="4">
        <v>7.3</v>
      </c>
      <c r="D1276" s="8" t="s">
        <v>92</v>
      </c>
      <c r="E1276" s="8" t="s">
        <v>32</v>
      </c>
      <c r="F1276" s="4" t="str">
        <f t="shared" si="39"/>
        <v>R0360C0100</v>
      </c>
      <c r="G1276" s="4" t="s">
        <v>239</v>
      </c>
      <c r="H1276" s="4" t="s">
        <v>243</v>
      </c>
      <c r="I1276" s="4"/>
      <c r="J1276" s="9" t="s">
        <v>244</v>
      </c>
      <c r="K1276" s="4"/>
    </row>
    <row r="1277" spans="2:11" x14ac:dyDescent="0.2">
      <c r="B1277" s="4" t="str">
        <f t="shared" si="38"/>
        <v>7.3-R0360C0110-1</v>
      </c>
      <c r="C1277" s="4">
        <v>7.3</v>
      </c>
      <c r="D1277" s="8" t="s">
        <v>92</v>
      </c>
      <c r="E1277" s="8" t="s">
        <v>33</v>
      </c>
      <c r="F1277" s="4" t="str">
        <f t="shared" si="39"/>
        <v>R0360C0110</v>
      </c>
      <c r="G1277" s="4" t="s">
        <v>239</v>
      </c>
      <c r="H1277" s="4" t="s">
        <v>243</v>
      </c>
      <c r="I1277" s="4"/>
      <c r="J1277" s="9" t="s">
        <v>244</v>
      </c>
      <c r="K1277" s="4"/>
    </row>
    <row r="1278" spans="2:11" x14ac:dyDescent="0.2">
      <c r="B1278" s="4" t="str">
        <f t="shared" si="38"/>
        <v>7.3-R0360C0120-1</v>
      </c>
      <c r="C1278" s="4">
        <v>7.3</v>
      </c>
      <c r="D1278" s="8" t="s">
        <v>92</v>
      </c>
      <c r="E1278" s="8" t="s">
        <v>34</v>
      </c>
      <c r="F1278" s="4" t="str">
        <f t="shared" si="39"/>
        <v>R0360C0120</v>
      </c>
      <c r="G1278" s="4" t="s">
        <v>239</v>
      </c>
      <c r="H1278" s="4" t="s">
        <v>243</v>
      </c>
      <c r="I1278" s="4"/>
      <c r="J1278" s="9" t="s">
        <v>244</v>
      </c>
      <c r="K1278" s="4"/>
    </row>
    <row r="1279" spans="2:11" x14ac:dyDescent="0.2">
      <c r="B1279" s="4" t="str">
        <f t="shared" si="38"/>
        <v>7.3-R0360C0130-1</v>
      </c>
      <c r="C1279" s="4">
        <v>7.3</v>
      </c>
      <c r="D1279" s="8" t="s">
        <v>92</v>
      </c>
      <c r="E1279" s="8" t="s">
        <v>35</v>
      </c>
      <c r="F1279" s="4" t="str">
        <f t="shared" si="39"/>
        <v>R0360C0130</v>
      </c>
      <c r="G1279" s="4" t="s">
        <v>239</v>
      </c>
      <c r="H1279" s="4" t="s">
        <v>242</v>
      </c>
      <c r="I1279" s="4"/>
      <c r="J1279" s="4"/>
      <c r="K1279" s="4"/>
    </row>
    <row r="1280" spans="2:11" x14ac:dyDescent="0.2">
      <c r="B1280" s="4" t="str">
        <f t="shared" si="38"/>
        <v>7.3-R0360C0140-1</v>
      </c>
      <c r="C1280" s="4">
        <v>7.3</v>
      </c>
      <c r="D1280" s="8" t="s">
        <v>92</v>
      </c>
      <c r="E1280" s="8" t="s">
        <v>36</v>
      </c>
      <c r="F1280" s="4" t="str">
        <f t="shared" si="39"/>
        <v>R0360C0140</v>
      </c>
      <c r="G1280" s="4" t="s">
        <v>239</v>
      </c>
      <c r="H1280" s="4" t="s">
        <v>242</v>
      </c>
      <c r="I1280" s="4"/>
      <c r="J1280" s="4"/>
      <c r="K1280" s="4"/>
    </row>
    <row r="1281" spans="2:11" x14ac:dyDescent="0.2">
      <c r="B1281" s="4" t="str">
        <f t="shared" si="38"/>
        <v>7.3-R0360C0150-1</v>
      </c>
      <c r="C1281" s="4">
        <v>7.3</v>
      </c>
      <c r="D1281" s="8" t="s">
        <v>92</v>
      </c>
      <c r="E1281" s="8" t="s">
        <v>37</v>
      </c>
      <c r="F1281" s="4" t="str">
        <f t="shared" si="39"/>
        <v>R0360C0150</v>
      </c>
      <c r="G1281" s="4" t="s">
        <v>239</v>
      </c>
      <c r="H1281" s="4" t="s">
        <v>242</v>
      </c>
      <c r="I1281" s="4"/>
      <c r="J1281" s="4"/>
      <c r="K1281" s="4"/>
    </row>
    <row r="1282" spans="2:11" x14ac:dyDescent="0.2">
      <c r="B1282" s="4" t="str">
        <f t="shared" ref="B1282:B1345" si="40">+C1282&amp;"-"&amp;F1282&amp;"-1"</f>
        <v>7.3-R0360C0160-1</v>
      </c>
      <c r="C1282" s="4">
        <v>7.3</v>
      </c>
      <c r="D1282" s="8" t="s">
        <v>92</v>
      </c>
      <c r="E1282" s="8" t="s">
        <v>38</v>
      </c>
      <c r="F1282" s="4" t="str">
        <f t="shared" ref="F1282:F1345" si="41">+"R"&amp;D1282&amp;"C"&amp;E1282</f>
        <v>R0360C0160</v>
      </c>
      <c r="G1282" s="4" t="s">
        <v>239</v>
      </c>
      <c r="H1282" s="4" t="s">
        <v>242</v>
      </c>
      <c r="I1282" s="4"/>
      <c r="J1282" s="4"/>
      <c r="K1282" s="4"/>
    </row>
    <row r="1283" spans="2:11" x14ac:dyDescent="0.2">
      <c r="B1283" s="4" t="str">
        <f t="shared" si="40"/>
        <v>7.3-R0360C0170-1</v>
      </c>
      <c r="C1283" s="4">
        <v>7.3</v>
      </c>
      <c r="D1283" s="8" t="s">
        <v>92</v>
      </c>
      <c r="E1283" s="8" t="s">
        <v>39</v>
      </c>
      <c r="F1283" s="4" t="str">
        <f t="shared" si="41"/>
        <v>R0360C0170</v>
      </c>
      <c r="G1283" s="4" t="s">
        <v>239</v>
      </c>
      <c r="H1283" s="4" t="s">
        <v>242</v>
      </c>
      <c r="I1283" s="4"/>
      <c r="J1283" s="4"/>
      <c r="K1283" s="4"/>
    </row>
    <row r="1284" spans="2:11" x14ac:dyDescent="0.2">
      <c r="B1284" s="4" t="str">
        <f t="shared" si="40"/>
        <v>7.3-R0360C0180-1</v>
      </c>
      <c r="C1284" s="4">
        <v>7.3</v>
      </c>
      <c r="D1284" s="8" t="s">
        <v>92</v>
      </c>
      <c r="E1284" s="8" t="s">
        <v>56</v>
      </c>
      <c r="F1284" s="4" t="str">
        <f t="shared" si="41"/>
        <v>R0360C0180</v>
      </c>
      <c r="G1284" s="4" t="s">
        <v>239</v>
      </c>
      <c r="H1284" s="4" t="s">
        <v>242</v>
      </c>
      <c r="I1284" s="4"/>
      <c r="J1284" s="4"/>
      <c r="K1284" s="4"/>
    </row>
    <row r="1285" spans="2:11" x14ac:dyDescent="0.2">
      <c r="B1285" s="4" t="str">
        <f t="shared" si="40"/>
        <v>7.3-R0360C0190-1</v>
      </c>
      <c r="C1285" s="4">
        <v>7.3</v>
      </c>
      <c r="D1285" s="8" t="s">
        <v>92</v>
      </c>
      <c r="E1285" s="8" t="s">
        <v>58</v>
      </c>
      <c r="F1285" s="4" t="str">
        <f t="shared" si="41"/>
        <v>R0360C0190</v>
      </c>
      <c r="G1285" s="4" t="s">
        <v>239</v>
      </c>
      <c r="H1285" s="4" t="s">
        <v>242</v>
      </c>
      <c r="I1285" s="4"/>
      <c r="J1285" s="4"/>
      <c r="K1285" s="4"/>
    </row>
    <row r="1286" spans="2:11" x14ac:dyDescent="0.2">
      <c r="B1286" s="4" t="str">
        <f t="shared" si="40"/>
        <v>7.3-R0360C0200-1</v>
      </c>
      <c r="C1286" s="4">
        <v>7.3</v>
      </c>
      <c r="D1286" s="8" t="s">
        <v>92</v>
      </c>
      <c r="E1286" s="8" t="s">
        <v>60</v>
      </c>
      <c r="F1286" s="4" t="str">
        <f t="shared" si="41"/>
        <v>R0360C0200</v>
      </c>
      <c r="G1286" s="4" t="s">
        <v>239</v>
      </c>
      <c r="H1286" s="4" t="s">
        <v>242</v>
      </c>
      <c r="I1286" s="4"/>
      <c r="J1286" s="4"/>
      <c r="K1286" s="4"/>
    </row>
    <row r="1287" spans="2:11" x14ac:dyDescent="0.2">
      <c r="B1287" s="4" t="str">
        <f t="shared" si="40"/>
        <v>7.3-R0360C0210-1</v>
      </c>
      <c r="C1287" s="4">
        <v>7.3</v>
      </c>
      <c r="D1287" s="8" t="s">
        <v>92</v>
      </c>
      <c r="E1287" s="8" t="s">
        <v>62</v>
      </c>
      <c r="F1287" s="4" t="str">
        <f t="shared" si="41"/>
        <v>R0360C0210</v>
      </c>
      <c r="G1287" s="4" t="s">
        <v>239</v>
      </c>
      <c r="H1287" s="4" t="s">
        <v>242</v>
      </c>
      <c r="I1287" s="4"/>
      <c r="J1287" s="4"/>
      <c r="K1287" s="4"/>
    </row>
    <row r="1288" spans="2:11" x14ac:dyDescent="0.2">
      <c r="B1288" s="4" t="str">
        <f t="shared" si="40"/>
        <v>7.3-R0360C0220-1</v>
      </c>
      <c r="C1288" s="4">
        <v>7.3</v>
      </c>
      <c r="D1288" s="8" t="s">
        <v>92</v>
      </c>
      <c r="E1288" s="8" t="s">
        <v>64</v>
      </c>
      <c r="F1288" s="4" t="str">
        <f t="shared" si="41"/>
        <v>R0360C0220</v>
      </c>
      <c r="G1288" s="4" t="s">
        <v>239</v>
      </c>
      <c r="H1288" s="4" t="s">
        <v>242</v>
      </c>
      <c r="I1288" s="4"/>
      <c r="J1288" s="4"/>
      <c r="K1288" s="4"/>
    </row>
    <row r="1289" spans="2:11" x14ac:dyDescent="0.2">
      <c r="B1289" s="4" t="str">
        <f t="shared" si="40"/>
        <v>7.3-R0360C0230-1</v>
      </c>
      <c r="C1289" s="4">
        <v>7.3</v>
      </c>
      <c r="D1289" s="8" t="s">
        <v>92</v>
      </c>
      <c r="E1289" s="8" t="s">
        <v>66</v>
      </c>
      <c r="F1289" s="4" t="str">
        <f t="shared" si="41"/>
        <v>R0360C0230</v>
      </c>
      <c r="G1289" s="4" t="s">
        <v>239</v>
      </c>
      <c r="H1289" s="4" t="s">
        <v>242</v>
      </c>
      <c r="I1289" s="4"/>
      <c r="J1289" s="4"/>
      <c r="K1289" s="4"/>
    </row>
    <row r="1290" spans="2:11" x14ac:dyDescent="0.2">
      <c r="B1290" s="4" t="str">
        <f t="shared" si="40"/>
        <v>7.3-R0360C0240-1</v>
      </c>
      <c r="C1290" s="4">
        <v>7.3</v>
      </c>
      <c r="D1290" s="8" t="s">
        <v>92</v>
      </c>
      <c r="E1290" s="8" t="s">
        <v>68</v>
      </c>
      <c r="F1290" s="4" t="str">
        <f t="shared" si="41"/>
        <v>R0360C0240</v>
      </c>
      <c r="G1290" s="4" t="s">
        <v>239</v>
      </c>
      <c r="H1290" s="4" t="s">
        <v>242</v>
      </c>
      <c r="I1290" s="4"/>
      <c r="J1290" s="4"/>
      <c r="K1290" s="4"/>
    </row>
    <row r="1291" spans="2:11" x14ac:dyDescent="0.2">
      <c r="B1291" s="4" t="str">
        <f t="shared" si="40"/>
        <v>7.3-R0360C0250-1</v>
      </c>
      <c r="C1291" s="4">
        <v>7.3</v>
      </c>
      <c r="D1291" s="8" t="s">
        <v>92</v>
      </c>
      <c r="E1291" s="8" t="s">
        <v>70</v>
      </c>
      <c r="F1291" s="4" t="str">
        <f t="shared" si="41"/>
        <v>R0360C0250</v>
      </c>
      <c r="G1291" s="4" t="s">
        <v>239</v>
      </c>
      <c r="H1291" s="4" t="s">
        <v>243</v>
      </c>
      <c r="I1291" s="4"/>
      <c r="J1291" s="9" t="s">
        <v>244</v>
      </c>
      <c r="K1291" s="4"/>
    </row>
    <row r="1292" spans="2:11" x14ac:dyDescent="0.2">
      <c r="B1292" s="4" t="str">
        <f t="shared" si="40"/>
        <v>7.3-R0360C0260-1</v>
      </c>
      <c r="C1292" s="4">
        <v>7.3</v>
      </c>
      <c r="D1292" s="8" t="s">
        <v>92</v>
      </c>
      <c r="E1292" s="8" t="s">
        <v>72</v>
      </c>
      <c r="F1292" s="4" t="str">
        <f t="shared" si="41"/>
        <v>R0360C0260</v>
      </c>
      <c r="G1292" s="4" t="s">
        <v>239</v>
      </c>
      <c r="H1292" s="4" t="s">
        <v>243</v>
      </c>
      <c r="I1292" s="4"/>
      <c r="J1292" s="9" t="s">
        <v>244</v>
      </c>
      <c r="K1292" s="4"/>
    </row>
    <row r="1293" spans="2:11" x14ac:dyDescent="0.2">
      <c r="B1293" s="4" t="str">
        <f t="shared" si="40"/>
        <v>7.3-R0360C0270-1</v>
      </c>
      <c r="C1293" s="4">
        <v>7.3</v>
      </c>
      <c r="D1293" s="8" t="s">
        <v>92</v>
      </c>
      <c r="E1293" s="8" t="s">
        <v>74</v>
      </c>
      <c r="F1293" s="4" t="str">
        <f t="shared" si="41"/>
        <v>R0360C0270</v>
      </c>
      <c r="G1293" s="4" t="s">
        <v>239</v>
      </c>
      <c r="H1293" s="4" t="s">
        <v>243</v>
      </c>
      <c r="I1293" s="4"/>
      <c r="J1293" s="9" t="s">
        <v>244</v>
      </c>
      <c r="K1293" s="4"/>
    </row>
    <row r="1294" spans="2:11" x14ac:dyDescent="0.2">
      <c r="B1294" s="4" t="str">
        <f t="shared" si="40"/>
        <v>7.3-R0360C0280-1</v>
      </c>
      <c r="C1294" s="4">
        <v>7.3</v>
      </c>
      <c r="D1294" s="8" t="s">
        <v>92</v>
      </c>
      <c r="E1294" s="8" t="s">
        <v>76</v>
      </c>
      <c r="F1294" s="4" t="str">
        <f t="shared" si="41"/>
        <v>R0360C0280</v>
      </c>
      <c r="G1294" s="4" t="s">
        <v>239</v>
      </c>
      <c r="H1294" s="4" t="s">
        <v>243</v>
      </c>
      <c r="I1294" s="4"/>
      <c r="J1294" s="9" t="s">
        <v>244</v>
      </c>
      <c r="K1294" s="4"/>
    </row>
    <row r="1295" spans="2:11" x14ac:dyDescent="0.2">
      <c r="B1295" s="4" t="str">
        <f t="shared" si="40"/>
        <v>7.3-R0360C0290-1</v>
      </c>
      <c r="C1295" s="4">
        <v>7.3</v>
      </c>
      <c r="D1295" s="8" t="s">
        <v>92</v>
      </c>
      <c r="E1295" s="8" t="s">
        <v>78</v>
      </c>
      <c r="F1295" s="4" t="str">
        <f t="shared" si="41"/>
        <v>R0360C0290</v>
      </c>
      <c r="G1295" s="4" t="s">
        <v>239</v>
      </c>
      <c r="H1295" s="4" t="s">
        <v>243</v>
      </c>
      <c r="I1295" s="4"/>
      <c r="J1295" s="9" t="s">
        <v>244</v>
      </c>
      <c r="K1295" s="4"/>
    </row>
    <row r="1296" spans="2:11" x14ac:dyDescent="0.2">
      <c r="B1296" s="4" t="str">
        <f t="shared" si="40"/>
        <v>7.3-R0360C0300-1</v>
      </c>
      <c r="C1296" s="4">
        <v>7.3</v>
      </c>
      <c r="D1296" s="8" t="s">
        <v>92</v>
      </c>
      <c r="E1296" s="8" t="s">
        <v>81</v>
      </c>
      <c r="F1296" s="4" t="str">
        <f t="shared" si="41"/>
        <v>R0360C0300</v>
      </c>
      <c r="G1296" s="4" t="s">
        <v>239</v>
      </c>
      <c r="H1296" s="4" t="s">
        <v>243</v>
      </c>
      <c r="I1296" s="4"/>
      <c r="J1296" s="9" t="s">
        <v>244</v>
      </c>
      <c r="K1296" s="4"/>
    </row>
    <row r="1297" spans="2:11" x14ac:dyDescent="0.2">
      <c r="B1297" s="4" t="str">
        <f t="shared" si="40"/>
        <v>7.3-R0360C0310-1</v>
      </c>
      <c r="C1297" s="4">
        <v>7.3</v>
      </c>
      <c r="D1297" s="8" t="s">
        <v>92</v>
      </c>
      <c r="E1297" s="8" t="s">
        <v>84</v>
      </c>
      <c r="F1297" s="4" t="str">
        <f t="shared" si="41"/>
        <v>R0360C0310</v>
      </c>
      <c r="G1297" s="4" t="s">
        <v>239</v>
      </c>
      <c r="H1297" s="4" t="s">
        <v>243</v>
      </c>
      <c r="I1297" s="4"/>
      <c r="J1297" s="9" t="s">
        <v>244</v>
      </c>
      <c r="K1297" s="4"/>
    </row>
    <row r="1298" spans="2:11" x14ac:dyDescent="0.2">
      <c r="B1298" s="4" t="str">
        <f t="shared" si="40"/>
        <v>7.3-R0360C0320-1</v>
      </c>
      <c r="C1298" s="4">
        <v>7.3</v>
      </c>
      <c r="D1298" s="8" t="s">
        <v>92</v>
      </c>
      <c r="E1298" s="8" t="s">
        <v>85</v>
      </c>
      <c r="F1298" s="4" t="str">
        <f t="shared" si="41"/>
        <v>R0360C0320</v>
      </c>
      <c r="G1298" s="4" t="s">
        <v>239</v>
      </c>
      <c r="H1298" s="4" t="s">
        <v>243</v>
      </c>
      <c r="I1298" s="4"/>
      <c r="J1298" s="9" t="s">
        <v>244</v>
      </c>
      <c r="K1298" s="4"/>
    </row>
    <row r="1299" spans="2:11" x14ac:dyDescent="0.2">
      <c r="B1299" s="4" t="str">
        <f t="shared" si="40"/>
        <v>7.3-R0360C0330-1</v>
      </c>
      <c r="C1299" s="4">
        <v>7.3</v>
      </c>
      <c r="D1299" s="8" t="s">
        <v>92</v>
      </c>
      <c r="E1299" s="8" t="s">
        <v>86</v>
      </c>
      <c r="F1299" s="4" t="str">
        <f t="shared" si="41"/>
        <v>R0360C0330</v>
      </c>
      <c r="G1299" s="4" t="s">
        <v>239</v>
      </c>
      <c r="H1299" s="4" t="s">
        <v>243</v>
      </c>
      <c r="I1299" s="4"/>
      <c r="J1299" s="9" t="s">
        <v>244</v>
      </c>
      <c r="K1299" s="4"/>
    </row>
    <row r="1300" spans="2:11" x14ac:dyDescent="0.2">
      <c r="B1300" s="4" t="str">
        <f t="shared" si="40"/>
        <v>7.3-R0360C0340-1</v>
      </c>
      <c r="C1300" s="4">
        <v>7.3</v>
      </c>
      <c r="D1300" s="8" t="s">
        <v>92</v>
      </c>
      <c r="E1300" s="8" t="s">
        <v>88</v>
      </c>
      <c r="F1300" s="4" t="str">
        <f t="shared" si="41"/>
        <v>R0360C0340</v>
      </c>
      <c r="G1300" s="4" t="s">
        <v>239</v>
      </c>
      <c r="H1300" s="4" t="s">
        <v>243</v>
      </c>
      <c r="I1300" s="4"/>
      <c r="J1300" s="9" t="s">
        <v>244</v>
      </c>
      <c r="K1300" s="4"/>
    </row>
    <row r="1301" spans="2:11" x14ac:dyDescent="0.2">
      <c r="B1301" s="4" t="str">
        <f t="shared" si="40"/>
        <v>7.3-R0360C0350-1</v>
      </c>
      <c r="C1301" s="4">
        <v>7.3</v>
      </c>
      <c r="D1301" s="8" t="s">
        <v>92</v>
      </c>
      <c r="E1301" s="8" t="s">
        <v>90</v>
      </c>
      <c r="F1301" s="4" t="str">
        <f t="shared" si="41"/>
        <v>R0360C0350</v>
      </c>
      <c r="G1301" s="4" t="s">
        <v>239</v>
      </c>
      <c r="H1301" s="4" t="s">
        <v>243</v>
      </c>
      <c r="I1301" s="4"/>
      <c r="J1301" s="9" t="s">
        <v>244</v>
      </c>
      <c r="K1301" s="4"/>
    </row>
    <row r="1302" spans="2:11" x14ac:dyDescent="0.2">
      <c r="B1302" s="4" t="str">
        <f t="shared" si="40"/>
        <v>7.3-R0360C0360-1</v>
      </c>
      <c r="C1302" s="4">
        <v>7.3</v>
      </c>
      <c r="D1302" s="8" t="s">
        <v>92</v>
      </c>
      <c r="E1302" s="8" t="s">
        <v>92</v>
      </c>
      <c r="F1302" s="4" t="str">
        <f t="shared" si="41"/>
        <v>R0360C0360</v>
      </c>
      <c r="G1302" s="4" t="s">
        <v>239</v>
      </c>
      <c r="H1302" s="4" t="s">
        <v>243</v>
      </c>
      <c r="I1302" s="4"/>
      <c r="J1302" s="9" t="s">
        <v>244</v>
      </c>
      <c r="K1302" s="4"/>
    </row>
    <row r="1303" spans="2:11" x14ac:dyDescent="0.2">
      <c r="B1303" s="4" t="str">
        <f t="shared" si="40"/>
        <v>7.3-R0360C0370-1</v>
      </c>
      <c r="C1303" s="4">
        <v>7.3</v>
      </c>
      <c r="D1303" s="8" t="s">
        <v>92</v>
      </c>
      <c r="E1303" s="8" t="s">
        <v>94</v>
      </c>
      <c r="F1303" s="4" t="str">
        <f t="shared" si="41"/>
        <v>R0360C0370</v>
      </c>
      <c r="G1303" s="4" t="s">
        <v>239</v>
      </c>
      <c r="H1303" s="4" t="s">
        <v>242</v>
      </c>
      <c r="I1303" s="4"/>
      <c r="J1303" s="4"/>
      <c r="K1303" s="4"/>
    </row>
    <row r="1304" spans="2:11" x14ac:dyDescent="0.2">
      <c r="B1304" s="4" t="str">
        <f t="shared" si="40"/>
        <v>7.3-R0360C0380-1</v>
      </c>
      <c r="C1304" s="4">
        <v>7.3</v>
      </c>
      <c r="D1304" s="8" t="s">
        <v>92</v>
      </c>
      <c r="E1304" s="8" t="s">
        <v>96</v>
      </c>
      <c r="F1304" s="4" t="str">
        <f t="shared" si="41"/>
        <v>R0360C0380</v>
      </c>
      <c r="G1304" s="4" t="s">
        <v>239</v>
      </c>
      <c r="H1304" s="4" t="s">
        <v>242</v>
      </c>
      <c r="I1304" s="4"/>
      <c r="J1304" s="4"/>
      <c r="K1304" s="4"/>
    </row>
    <row r="1305" spans="2:11" x14ac:dyDescent="0.2">
      <c r="B1305" s="4" t="str">
        <f t="shared" si="40"/>
        <v>7.3-R0360C0390-1</v>
      </c>
      <c r="C1305" s="4">
        <v>7.3</v>
      </c>
      <c r="D1305" s="8" t="s">
        <v>92</v>
      </c>
      <c r="E1305" s="8" t="s">
        <v>98</v>
      </c>
      <c r="F1305" s="4" t="str">
        <f t="shared" si="41"/>
        <v>R0360C0390</v>
      </c>
      <c r="G1305" s="4" t="s">
        <v>239</v>
      </c>
      <c r="H1305" s="4" t="s">
        <v>242</v>
      </c>
      <c r="I1305" s="4"/>
      <c r="J1305" s="4"/>
      <c r="K1305" s="4"/>
    </row>
    <row r="1306" spans="2:11" x14ac:dyDescent="0.2">
      <c r="B1306" s="4" t="str">
        <f t="shared" si="40"/>
        <v>7.3-R0360C0400-1</v>
      </c>
      <c r="C1306" s="4">
        <v>7.3</v>
      </c>
      <c r="D1306" s="8" t="s">
        <v>92</v>
      </c>
      <c r="E1306" s="8" t="s">
        <v>100</v>
      </c>
      <c r="F1306" s="4" t="str">
        <f t="shared" si="41"/>
        <v>R0360C0400</v>
      </c>
      <c r="G1306" s="4" t="s">
        <v>239</v>
      </c>
      <c r="H1306" s="4" t="s">
        <v>242</v>
      </c>
      <c r="I1306" s="4"/>
      <c r="J1306" s="4"/>
      <c r="K1306" s="4"/>
    </row>
    <row r="1307" spans="2:11" x14ac:dyDescent="0.2">
      <c r="B1307" s="4" t="str">
        <f t="shared" si="40"/>
        <v>7.3-R0360C0410-1</v>
      </c>
      <c r="C1307" s="4">
        <v>7.3</v>
      </c>
      <c r="D1307" s="8" t="s">
        <v>92</v>
      </c>
      <c r="E1307" s="8" t="s">
        <v>102</v>
      </c>
      <c r="F1307" s="4" t="str">
        <f t="shared" si="41"/>
        <v>R0360C0410</v>
      </c>
      <c r="G1307" s="4" t="s">
        <v>239</v>
      </c>
      <c r="H1307" s="4" t="s">
        <v>242</v>
      </c>
      <c r="I1307" s="4"/>
      <c r="J1307" s="4"/>
      <c r="K1307" s="4"/>
    </row>
    <row r="1308" spans="2:11" x14ac:dyDescent="0.2">
      <c r="B1308" s="4" t="str">
        <f t="shared" si="40"/>
        <v>7.3-R0360C0420-1</v>
      </c>
      <c r="C1308" s="4">
        <v>7.3</v>
      </c>
      <c r="D1308" s="8" t="s">
        <v>92</v>
      </c>
      <c r="E1308" s="8" t="s">
        <v>104</v>
      </c>
      <c r="F1308" s="4" t="str">
        <f t="shared" si="41"/>
        <v>R0360C0420</v>
      </c>
      <c r="G1308" s="4" t="s">
        <v>239</v>
      </c>
      <c r="H1308" s="4" t="s">
        <v>242</v>
      </c>
      <c r="I1308" s="4"/>
      <c r="J1308" s="4"/>
      <c r="K1308" s="4"/>
    </row>
    <row r="1309" spans="2:11" x14ac:dyDescent="0.2">
      <c r="B1309" s="4" t="str">
        <f t="shared" si="40"/>
        <v>7.3-R0370C0010-1</v>
      </c>
      <c r="C1309" s="4">
        <v>7.3</v>
      </c>
      <c r="D1309" s="8" t="s">
        <v>94</v>
      </c>
      <c r="E1309" s="8" t="s">
        <v>8</v>
      </c>
      <c r="F1309" s="4" t="str">
        <f t="shared" si="41"/>
        <v>R0370C0010</v>
      </c>
      <c r="G1309" s="4" t="s">
        <v>239</v>
      </c>
      <c r="H1309" s="4" t="s">
        <v>243</v>
      </c>
      <c r="I1309" s="4"/>
      <c r="J1309" s="9" t="s">
        <v>244</v>
      </c>
      <c r="K1309" s="4"/>
    </row>
    <row r="1310" spans="2:11" x14ac:dyDescent="0.2">
      <c r="B1310" s="4" t="str">
        <f t="shared" si="40"/>
        <v>7.3-R0370C0020-1</v>
      </c>
      <c r="C1310" s="4">
        <v>7.3</v>
      </c>
      <c r="D1310" s="8" t="s">
        <v>94</v>
      </c>
      <c r="E1310" s="8" t="s">
        <v>24</v>
      </c>
      <c r="F1310" s="4" t="str">
        <f t="shared" si="41"/>
        <v>R0370C0020</v>
      </c>
      <c r="G1310" s="4" t="s">
        <v>239</v>
      </c>
      <c r="H1310" s="4" t="s">
        <v>243</v>
      </c>
      <c r="I1310" s="4"/>
      <c r="J1310" s="9" t="s">
        <v>244</v>
      </c>
      <c r="K1310" s="4"/>
    </row>
    <row r="1311" spans="2:11" x14ac:dyDescent="0.2">
      <c r="B1311" s="4" t="str">
        <f t="shared" si="40"/>
        <v>7.3-R0370C0030-1</v>
      </c>
      <c r="C1311" s="4">
        <v>7.3</v>
      </c>
      <c r="D1311" s="8" t="s">
        <v>94</v>
      </c>
      <c r="E1311" s="8" t="s">
        <v>25</v>
      </c>
      <c r="F1311" s="4" t="str">
        <f t="shared" si="41"/>
        <v>R0370C0030</v>
      </c>
      <c r="G1311" s="4" t="s">
        <v>239</v>
      </c>
      <c r="H1311" s="4" t="s">
        <v>243</v>
      </c>
      <c r="I1311" s="4"/>
      <c r="J1311" s="9" t="s">
        <v>244</v>
      </c>
      <c r="K1311" s="4"/>
    </row>
    <row r="1312" spans="2:11" x14ac:dyDescent="0.2">
      <c r="B1312" s="4" t="str">
        <f t="shared" si="40"/>
        <v>7.3-R0370C0040-1</v>
      </c>
      <c r="C1312" s="4">
        <v>7.3</v>
      </c>
      <c r="D1312" s="8" t="s">
        <v>94</v>
      </c>
      <c r="E1312" s="8" t="s">
        <v>26</v>
      </c>
      <c r="F1312" s="4" t="str">
        <f t="shared" si="41"/>
        <v>R0370C0040</v>
      </c>
      <c r="G1312" s="4" t="s">
        <v>239</v>
      </c>
      <c r="H1312" s="4" t="s">
        <v>243</v>
      </c>
      <c r="I1312" s="4"/>
      <c r="J1312" s="9" t="s">
        <v>244</v>
      </c>
      <c r="K1312" s="4"/>
    </row>
    <row r="1313" spans="2:11" x14ac:dyDescent="0.2">
      <c r="B1313" s="4" t="str">
        <f t="shared" si="40"/>
        <v>7.3-R0370C0050-1</v>
      </c>
      <c r="C1313" s="4">
        <v>7.3</v>
      </c>
      <c r="D1313" s="8" t="s">
        <v>94</v>
      </c>
      <c r="E1313" s="8" t="s">
        <v>27</v>
      </c>
      <c r="F1313" s="4" t="str">
        <f t="shared" si="41"/>
        <v>R0370C0050</v>
      </c>
      <c r="G1313" s="4" t="s">
        <v>239</v>
      </c>
      <c r="H1313" s="4" t="s">
        <v>243</v>
      </c>
      <c r="I1313" s="4"/>
      <c r="J1313" s="9" t="s">
        <v>244</v>
      </c>
      <c r="K1313" s="4"/>
    </row>
    <row r="1314" spans="2:11" x14ac:dyDescent="0.2">
      <c r="B1314" s="4" t="str">
        <f t="shared" si="40"/>
        <v>7.3-R0370C0060-1</v>
      </c>
      <c r="C1314" s="4">
        <v>7.3</v>
      </c>
      <c r="D1314" s="8" t="s">
        <v>94</v>
      </c>
      <c r="E1314" s="8" t="s">
        <v>28</v>
      </c>
      <c r="F1314" s="4" t="str">
        <f t="shared" si="41"/>
        <v>R0370C0060</v>
      </c>
      <c r="G1314" s="4" t="s">
        <v>239</v>
      </c>
      <c r="H1314" s="4" t="s">
        <v>243</v>
      </c>
      <c r="I1314" s="4"/>
      <c r="J1314" s="9" t="s">
        <v>244</v>
      </c>
      <c r="K1314" s="4"/>
    </row>
    <row r="1315" spans="2:11" x14ac:dyDescent="0.2">
      <c r="B1315" s="4" t="str">
        <f t="shared" si="40"/>
        <v>7.3-R0370C0070-1</v>
      </c>
      <c r="C1315" s="4">
        <v>7.3</v>
      </c>
      <c r="D1315" s="8" t="s">
        <v>94</v>
      </c>
      <c r="E1315" s="8" t="s">
        <v>29</v>
      </c>
      <c r="F1315" s="4" t="str">
        <f t="shared" si="41"/>
        <v>R0370C0070</v>
      </c>
      <c r="G1315" s="4" t="s">
        <v>239</v>
      </c>
      <c r="H1315" s="4" t="s">
        <v>243</v>
      </c>
      <c r="I1315" s="4"/>
      <c r="J1315" s="9" t="s">
        <v>244</v>
      </c>
      <c r="K1315" s="4"/>
    </row>
    <row r="1316" spans="2:11" x14ac:dyDescent="0.2">
      <c r="B1316" s="4" t="str">
        <f t="shared" si="40"/>
        <v>7.3-R0370C0080-1</v>
      </c>
      <c r="C1316" s="4">
        <v>7.3</v>
      </c>
      <c r="D1316" s="8" t="s">
        <v>94</v>
      </c>
      <c r="E1316" s="8" t="s">
        <v>30</v>
      </c>
      <c r="F1316" s="4" t="str">
        <f t="shared" si="41"/>
        <v>R0370C0080</v>
      </c>
      <c r="G1316" s="4" t="s">
        <v>239</v>
      </c>
      <c r="H1316" s="4" t="s">
        <v>243</v>
      </c>
      <c r="I1316" s="4"/>
      <c r="J1316" s="9" t="s">
        <v>244</v>
      </c>
      <c r="K1316" s="4"/>
    </row>
    <row r="1317" spans="2:11" x14ac:dyDescent="0.2">
      <c r="B1317" s="4" t="str">
        <f t="shared" si="40"/>
        <v>7.3-R0370C0090-1</v>
      </c>
      <c r="C1317" s="4">
        <v>7.3</v>
      </c>
      <c r="D1317" s="8" t="s">
        <v>94</v>
      </c>
      <c r="E1317" s="8" t="s">
        <v>31</v>
      </c>
      <c r="F1317" s="4" t="str">
        <f t="shared" si="41"/>
        <v>R0370C0090</v>
      </c>
      <c r="G1317" s="4" t="s">
        <v>239</v>
      </c>
      <c r="H1317" s="4" t="s">
        <v>243</v>
      </c>
      <c r="I1317" s="4"/>
      <c r="J1317" s="9" t="s">
        <v>244</v>
      </c>
      <c r="K1317" s="4"/>
    </row>
    <row r="1318" spans="2:11" x14ac:dyDescent="0.2">
      <c r="B1318" s="4" t="str">
        <f t="shared" si="40"/>
        <v>7.3-R0370C0100-1</v>
      </c>
      <c r="C1318" s="4">
        <v>7.3</v>
      </c>
      <c r="D1318" s="8" t="s">
        <v>94</v>
      </c>
      <c r="E1318" s="8" t="s">
        <v>32</v>
      </c>
      <c r="F1318" s="4" t="str">
        <f t="shared" si="41"/>
        <v>R0370C0100</v>
      </c>
      <c r="G1318" s="4" t="s">
        <v>239</v>
      </c>
      <c r="H1318" s="4" t="s">
        <v>243</v>
      </c>
      <c r="I1318" s="4"/>
      <c r="J1318" s="9" t="s">
        <v>244</v>
      </c>
      <c r="K1318" s="4"/>
    </row>
    <row r="1319" spans="2:11" x14ac:dyDescent="0.2">
      <c r="B1319" s="4" t="str">
        <f t="shared" si="40"/>
        <v>7.3-R0370C0110-1</v>
      </c>
      <c r="C1319" s="4">
        <v>7.3</v>
      </c>
      <c r="D1319" s="8" t="s">
        <v>94</v>
      </c>
      <c r="E1319" s="8" t="s">
        <v>33</v>
      </c>
      <c r="F1319" s="4" t="str">
        <f t="shared" si="41"/>
        <v>R0370C0110</v>
      </c>
      <c r="G1319" s="4" t="s">
        <v>239</v>
      </c>
      <c r="H1319" s="4" t="s">
        <v>243</v>
      </c>
      <c r="I1319" s="4"/>
      <c r="J1319" s="9" t="s">
        <v>244</v>
      </c>
      <c r="K1319" s="4"/>
    </row>
    <row r="1320" spans="2:11" x14ac:dyDescent="0.2">
      <c r="B1320" s="4" t="str">
        <f t="shared" si="40"/>
        <v>7.3-R0370C0120-1</v>
      </c>
      <c r="C1320" s="4">
        <v>7.3</v>
      </c>
      <c r="D1320" s="8" t="s">
        <v>94</v>
      </c>
      <c r="E1320" s="8" t="s">
        <v>34</v>
      </c>
      <c r="F1320" s="4" t="str">
        <f t="shared" si="41"/>
        <v>R0370C0120</v>
      </c>
      <c r="G1320" s="4" t="s">
        <v>239</v>
      </c>
      <c r="H1320" s="4" t="s">
        <v>243</v>
      </c>
      <c r="I1320" s="4"/>
      <c r="J1320" s="9" t="s">
        <v>244</v>
      </c>
      <c r="K1320" s="4"/>
    </row>
    <row r="1321" spans="2:11" x14ac:dyDescent="0.2">
      <c r="B1321" s="4" t="str">
        <f t="shared" si="40"/>
        <v>7.3-R0370C0130-1</v>
      </c>
      <c r="C1321" s="4">
        <v>7.3</v>
      </c>
      <c r="D1321" s="8" t="s">
        <v>94</v>
      </c>
      <c r="E1321" s="8" t="s">
        <v>35</v>
      </c>
      <c r="F1321" s="4" t="str">
        <f t="shared" si="41"/>
        <v>R0370C0130</v>
      </c>
      <c r="G1321" s="4" t="s">
        <v>239</v>
      </c>
      <c r="H1321" s="4" t="s">
        <v>242</v>
      </c>
      <c r="I1321" s="4"/>
      <c r="J1321" s="4"/>
      <c r="K1321" s="4"/>
    </row>
    <row r="1322" spans="2:11" x14ac:dyDescent="0.2">
      <c r="B1322" s="4" t="str">
        <f t="shared" si="40"/>
        <v>7.3-R0370C0140-1</v>
      </c>
      <c r="C1322" s="4">
        <v>7.3</v>
      </c>
      <c r="D1322" s="8" t="s">
        <v>94</v>
      </c>
      <c r="E1322" s="8" t="s">
        <v>36</v>
      </c>
      <c r="F1322" s="4" t="str">
        <f t="shared" si="41"/>
        <v>R0370C0140</v>
      </c>
      <c r="G1322" s="4" t="s">
        <v>239</v>
      </c>
      <c r="H1322" s="4" t="s">
        <v>242</v>
      </c>
      <c r="I1322" s="4"/>
      <c r="J1322" s="4"/>
      <c r="K1322" s="4"/>
    </row>
    <row r="1323" spans="2:11" x14ac:dyDescent="0.2">
      <c r="B1323" s="4" t="str">
        <f t="shared" si="40"/>
        <v>7.3-R0370C0150-1</v>
      </c>
      <c r="C1323" s="4">
        <v>7.3</v>
      </c>
      <c r="D1323" s="8" t="s">
        <v>94</v>
      </c>
      <c r="E1323" s="8" t="s">
        <v>37</v>
      </c>
      <c r="F1323" s="4" t="str">
        <f t="shared" si="41"/>
        <v>R0370C0150</v>
      </c>
      <c r="G1323" s="4" t="s">
        <v>239</v>
      </c>
      <c r="H1323" s="4" t="s">
        <v>242</v>
      </c>
      <c r="I1323" s="4"/>
      <c r="J1323" s="4"/>
      <c r="K1323" s="4"/>
    </row>
    <row r="1324" spans="2:11" x14ac:dyDescent="0.2">
      <c r="B1324" s="4" t="str">
        <f t="shared" si="40"/>
        <v>7.3-R0370C0160-1</v>
      </c>
      <c r="C1324" s="4">
        <v>7.3</v>
      </c>
      <c r="D1324" s="8" t="s">
        <v>94</v>
      </c>
      <c r="E1324" s="8" t="s">
        <v>38</v>
      </c>
      <c r="F1324" s="4" t="str">
        <f t="shared" si="41"/>
        <v>R0370C0160</v>
      </c>
      <c r="G1324" s="4" t="s">
        <v>239</v>
      </c>
      <c r="H1324" s="4" t="s">
        <v>242</v>
      </c>
      <c r="I1324" s="4"/>
      <c r="J1324" s="4"/>
      <c r="K1324" s="4"/>
    </row>
    <row r="1325" spans="2:11" x14ac:dyDescent="0.2">
      <c r="B1325" s="4" t="str">
        <f t="shared" si="40"/>
        <v>7.3-R0370C0170-1</v>
      </c>
      <c r="C1325" s="4">
        <v>7.3</v>
      </c>
      <c r="D1325" s="8" t="s">
        <v>94</v>
      </c>
      <c r="E1325" s="8" t="s">
        <v>39</v>
      </c>
      <c r="F1325" s="4" t="str">
        <f t="shared" si="41"/>
        <v>R0370C0170</v>
      </c>
      <c r="G1325" s="4" t="s">
        <v>239</v>
      </c>
      <c r="H1325" s="4" t="s">
        <v>242</v>
      </c>
      <c r="I1325" s="4"/>
      <c r="J1325" s="4"/>
      <c r="K1325" s="4"/>
    </row>
    <row r="1326" spans="2:11" x14ac:dyDescent="0.2">
      <c r="B1326" s="4" t="str">
        <f t="shared" si="40"/>
        <v>7.3-R0370C0180-1</v>
      </c>
      <c r="C1326" s="4">
        <v>7.3</v>
      </c>
      <c r="D1326" s="8" t="s">
        <v>94</v>
      </c>
      <c r="E1326" s="8" t="s">
        <v>56</v>
      </c>
      <c r="F1326" s="4" t="str">
        <f t="shared" si="41"/>
        <v>R0370C0180</v>
      </c>
      <c r="G1326" s="4" t="s">
        <v>239</v>
      </c>
      <c r="H1326" s="4" t="s">
        <v>242</v>
      </c>
      <c r="I1326" s="4"/>
      <c r="J1326" s="4"/>
      <c r="K1326" s="4"/>
    </row>
    <row r="1327" spans="2:11" x14ac:dyDescent="0.2">
      <c r="B1327" s="4" t="str">
        <f t="shared" si="40"/>
        <v>7.3-R0370C0190-1</v>
      </c>
      <c r="C1327" s="4">
        <v>7.3</v>
      </c>
      <c r="D1327" s="8" t="s">
        <v>94</v>
      </c>
      <c r="E1327" s="8" t="s">
        <v>58</v>
      </c>
      <c r="F1327" s="4" t="str">
        <f t="shared" si="41"/>
        <v>R0370C0190</v>
      </c>
      <c r="G1327" s="4" t="s">
        <v>239</v>
      </c>
      <c r="H1327" s="4" t="s">
        <v>242</v>
      </c>
      <c r="I1327" s="4"/>
      <c r="J1327" s="4"/>
      <c r="K1327" s="4"/>
    </row>
    <row r="1328" spans="2:11" x14ac:dyDescent="0.2">
      <c r="B1328" s="4" t="str">
        <f t="shared" si="40"/>
        <v>7.3-R0370C0200-1</v>
      </c>
      <c r="C1328" s="4">
        <v>7.3</v>
      </c>
      <c r="D1328" s="8" t="s">
        <v>94</v>
      </c>
      <c r="E1328" s="8" t="s">
        <v>60</v>
      </c>
      <c r="F1328" s="4" t="str">
        <f t="shared" si="41"/>
        <v>R0370C0200</v>
      </c>
      <c r="G1328" s="4" t="s">
        <v>239</v>
      </c>
      <c r="H1328" s="4" t="s">
        <v>242</v>
      </c>
      <c r="I1328" s="4"/>
      <c r="J1328" s="4"/>
      <c r="K1328" s="4"/>
    </row>
    <row r="1329" spans="2:11" x14ac:dyDescent="0.2">
      <c r="B1329" s="4" t="str">
        <f t="shared" si="40"/>
        <v>7.3-R0370C0210-1</v>
      </c>
      <c r="C1329" s="4">
        <v>7.3</v>
      </c>
      <c r="D1329" s="8" t="s">
        <v>94</v>
      </c>
      <c r="E1329" s="8" t="s">
        <v>62</v>
      </c>
      <c r="F1329" s="4" t="str">
        <f t="shared" si="41"/>
        <v>R0370C0210</v>
      </c>
      <c r="G1329" s="4" t="s">
        <v>239</v>
      </c>
      <c r="H1329" s="4" t="s">
        <v>242</v>
      </c>
      <c r="I1329" s="4"/>
      <c r="J1329" s="4"/>
      <c r="K1329" s="4"/>
    </row>
    <row r="1330" spans="2:11" x14ac:dyDescent="0.2">
      <c r="B1330" s="4" t="str">
        <f t="shared" si="40"/>
        <v>7.3-R0370C0220-1</v>
      </c>
      <c r="C1330" s="4">
        <v>7.3</v>
      </c>
      <c r="D1330" s="8" t="s">
        <v>94</v>
      </c>
      <c r="E1330" s="8" t="s">
        <v>64</v>
      </c>
      <c r="F1330" s="4" t="str">
        <f t="shared" si="41"/>
        <v>R0370C0220</v>
      </c>
      <c r="G1330" s="4" t="s">
        <v>239</v>
      </c>
      <c r="H1330" s="4" t="s">
        <v>242</v>
      </c>
      <c r="I1330" s="4"/>
      <c r="J1330" s="4"/>
      <c r="K1330" s="4"/>
    </row>
    <row r="1331" spans="2:11" x14ac:dyDescent="0.2">
      <c r="B1331" s="4" t="str">
        <f t="shared" si="40"/>
        <v>7.3-R0370C0230-1</v>
      </c>
      <c r="C1331" s="4">
        <v>7.3</v>
      </c>
      <c r="D1331" s="8" t="s">
        <v>94</v>
      </c>
      <c r="E1331" s="8" t="s">
        <v>66</v>
      </c>
      <c r="F1331" s="4" t="str">
        <f t="shared" si="41"/>
        <v>R0370C0230</v>
      </c>
      <c r="G1331" s="4" t="s">
        <v>239</v>
      </c>
      <c r="H1331" s="4" t="s">
        <v>242</v>
      </c>
      <c r="I1331" s="4"/>
      <c r="J1331" s="4"/>
      <c r="K1331" s="4"/>
    </row>
    <row r="1332" spans="2:11" x14ac:dyDescent="0.2">
      <c r="B1332" s="4" t="str">
        <f t="shared" si="40"/>
        <v>7.3-R0370C0240-1</v>
      </c>
      <c r="C1332" s="4">
        <v>7.3</v>
      </c>
      <c r="D1332" s="8" t="s">
        <v>94</v>
      </c>
      <c r="E1332" s="8" t="s">
        <v>68</v>
      </c>
      <c r="F1332" s="4" t="str">
        <f t="shared" si="41"/>
        <v>R0370C0240</v>
      </c>
      <c r="G1332" s="4" t="s">
        <v>239</v>
      </c>
      <c r="H1332" s="4" t="s">
        <v>242</v>
      </c>
      <c r="I1332" s="4"/>
      <c r="J1332" s="4"/>
      <c r="K1332" s="4"/>
    </row>
    <row r="1333" spans="2:11" x14ac:dyDescent="0.2">
      <c r="B1333" s="4" t="str">
        <f t="shared" si="40"/>
        <v>7.3-R0370C0250-1</v>
      </c>
      <c r="C1333" s="4">
        <v>7.3</v>
      </c>
      <c r="D1333" s="8" t="s">
        <v>94</v>
      </c>
      <c r="E1333" s="8" t="s">
        <v>70</v>
      </c>
      <c r="F1333" s="4" t="str">
        <f t="shared" si="41"/>
        <v>R0370C0250</v>
      </c>
      <c r="G1333" s="4" t="s">
        <v>239</v>
      </c>
      <c r="H1333" s="4" t="s">
        <v>243</v>
      </c>
      <c r="I1333" s="4"/>
      <c r="J1333" s="9" t="s">
        <v>244</v>
      </c>
      <c r="K1333" s="4"/>
    </row>
    <row r="1334" spans="2:11" x14ac:dyDescent="0.2">
      <c r="B1334" s="4" t="str">
        <f t="shared" si="40"/>
        <v>7.3-R0370C0260-1</v>
      </c>
      <c r="C1334" s="4">
        <v>7.3</v>
      </c>
      <c r="D1334" s="8" t="s">
        <v>94</v>
      </c>
      <c r="E1334" s="8" t="s">
        <v>72</v>
      </c>
      <c r="F1334" s="4" t="str">
        <f t="shared" si="41"/>
        <v>R0370C0260</v>
      </c>
      <c r="G1334" s="4" t="s">
        <v>239</v>
      </c>
      <c r="H1334" s="4" t="s">
        <v>243</v>
      </c>
      <c r="I1334" s="4"/>
      <c r="J1334" s="9" t="s">
        <v>244</v>
      </c>
      <c r="K1334" s="4"/>
    </row>
    <row r="1335" spans="2:11" x14ac:dyDescent="0.2">
      <c r="B1335" s="4" t="str">
        <f t="shared" si="40"/>
        <v>7.3-R0370C0270-1</v>
      </c>
      <c r="C1335" s="4">
        <v>7.3</v>
      </c>
      <c r="D1335" s="8" t="s">
        <v>94</v>
      </c>
      <c r="E1335" s="8" t="s">
        <v>74</v>
      </c>
      <c r="F1335" s="4" t="str">
        <f t="shared" si="41"/>
        <v>R0370C0270</v>
      </c>
      <c r="G1335" s="4" t="s">
        <v>239</v>
      </c>
      <c r="H1335" s="4" t="s">
        <v>243</v>
      </c>
      <c r="I1335" s="4"/>
      <c r="J1335" s="9" t="s">
        <v>244</v>
      </c>
      <c r="K1335" s="4"/>
    </row>
    <row r="1336" spans="2:11" x14ac:dyDescent="0.2">
      <c r="B1336" s="4" t="str">
        <f t="shared" si="40"/>
        <v>7.3-R0370C0280-1</v>
      </c>
      <c r="C1336" s="4">
        <v>7.3</v>
      </c>
      <c r="D1336" s="8" t="s">
        <v>94</v>
      </c>
      <c r="E1336" s="8" t="s">
        <v>76</v>
      </c>
      <c r="F1336" s="4" t="str">
        <f t="shared" si="41"/>
        <v>R0370C0280</v>
      </c>
      <c r="G1336" s="4" t="s">
        <v>239</v>
      </c>
      <c r="H1336" s="4" t="s">
        <v>243</v>
      </c>
      <c r="I1336" s="4"/>
      <c r="J1336" s="9" t="s">
        <v>244</v>
      </c>
      <c r="K1336" s="4"/>
    </row>
    <row r="1337" spans="2:11" x14ac:dyDescent="0.2">
      <c r="B1337" s="4" t="str">
        <f t="shared" si="40"/>
        <v>7.3-R0370C0290-1</v>
      </c>
      <c r="C1337" s="4">
        <v>7.3</v>
      </c>
      <c r="D1337" s="8" t="s">
        <v>94</v>
      </c>
      <c r="E1337" s="8" t="s">
        <v>78</v>
      </c>
      <c r="F1337" s="4" t="str">
        <f t="shared" si="41"/>
        <v>R0370C0290</v>
      </c>
      <c r="G1337" s="4" t="s">
        <v>239</v>
      </c>
      <c r="H1337" s="4" t="s">
        <v>243</v>
      </c>
      <c r="I1337" s="4"/>
      <c r="J1337" s="9" t="s">
        <v>244</v>
      </c>
      <c r="K1337" s="4"/>
    </row>
    <row r="1338" spans="2:11" x14ac:dyDescent="0.2">
      <c r="B1338" s="4" t="str">
        <f t="shared" si="40"/>
        <v>7.3-R0370C0300-1</v>
      </c>
      <c r="C1338" s="4">
        <v>7.3</v>
      </c>
      <c r="D1338" s="8" t="s">
        <v>94</v>
      </c>
      <c r="E1338" s="8" t="s">
        <v>81</v>
      </c>
      <c r="F1338" s="4" t="str">
        <f t="shared" si="41"/>
        <v>R0370C0300</v>
      </c>
      <c r="G1338" s="4" t="s">
        <v>239</v>
      </c>
      <c r="H1338" s="4" t="s">
        <v>243</v>
      </c>
      <c r="I1338" s="4"/>
      <c r="J1338" s="9" t="s">
        <v>244</v>
      </c>
      <c r="K1338" s="4"/>
    </row>
    <row r="1339" spans="2:11" x14ac:dyDescent="0.2">
      <c r="B1339" s="4" t="str">
        <f t="shared" si="40"/>
        <v>7.3-R0370C0310-1</v>
      </c>
      <c r="C1339" s="4">
        <v>7.3</v>
      </c>
      <c r="D1339" s="8" t="s">
        <v>94</v>
      </c>
      <c r="E1339" s="8" t="s">
        <v>84</v>
      </c>
      <c r="F1339" s="4" t="str">
        <f t="shared" si="41"/>
        <v>R0370C0310</v>
      </c>
      <c r="G1339" s="4" t="s">
        <v>239</v>
      </c>
      <c r="H1339" s="4" t="s">
        <v>243</v>
      </c>
      <c r="I1339" s="4"/>
      <c r="J1339" s="9" t="s">
        <v>244</v>
      </c>
      <c r="K1339" s="4"/>
    </row>
    <row r="1340" spans="2:11" x14ac:dyDescent="0.2">
      <c r="B1340" s="4" t="str">
        <f t="shared" si="40"/>
        <v>7.3-R0370C0320-1</v>
      </c>
      <c r="C1340" s="4">
        <v>7.3</v>
      </c>
      <c r="D1340" s="8" t="s">
        <v>94</v>
      </c>
      <c r="E1340" s="8" t="s">
        <v>85</v>
      </c>
      <c r="F1340" s="4" t="str">
        <f t="shared" si="41"/>
        <v>R0370C0320</v>
      </c>
      <c r="G1340" s="4" t="s">
        <v>239</v>
      </c>
      <c r="H1340" s="4" t="s">
        <v>243</v>
      </c>
      <c r="I1340" s="4"/>
      <c r="J1340" s="9" t="s">
        <v>244</v>
      </c>
      <c r="K1340" s="4"/>
    </row>
    <row r="1341" spans="2:11" x14ac:dyDescent="0.2">
      <c r="B1341" s="4" t="str">
        <f t="shared" si="40"/>
        <v>7.3-R0370C0330-1</v>
      </c>
      <c r="C1341" s="4">
        <v>7.3</v>
      </c>
      <c r="D1341" s="8" t="s">
        <v>94</v>
      </c>
      <c r="E1341" s="8" t="s">
        <v>86</v>
      </c>
      <c r="F1341" s="4" t="str">
        <f t="shared" si="41"/>
        <v>R0370C0330</v>
      </c>
      <c r="G1341" s="4" t="s">
        <v>239</v>
      </c>
      <c r="H1341" s="4" t="s">
        <v>243</v>
      </c>
      <c r="I1341" s="4"/>
      <c r="J1341" s="9" t="s">
        <v>244</v>
      </c>
      <c r="K1341" s="4"/>
    </row>
    <row r="1342" spans="2:11" x14ac:dyDescent="0.2">
      <c r="B1342" s="4" t="str">
        <f t="shared" si="40"/>
        <v>7.3-R0370C0340-1</v>
      </c>
      <c r="C1342" s="4">
        <v>7.3</v>
      </c>
      <c r="D1342" s="8" t="s">
        <v>94</v>
      </c>
      <c r="E1342" s="8" t="s">
        <v>88</v>
      </c>
      <c r="F1342" s="4" t="str">
        <f t="shared" si="41"/>
        <v>R0370C0340</v>
      </c>
      <c r="G1342" s="4" t="s">
        <v>239</v>
      </c>
      <c r="H1342" s="4" t="s">
        <v>243</v>
      </c>
      <c r="I1342" s="4"/>
      <c r="J1342" s="9" t="s">
        <v>244</v>
      </c>
      <c r="K1342" s="4"/>
    </row>
    <row r="1343" spans="2:11" x14ac:dyDescent="0.2">
      <c r="B1343" s="4" t="str">
        <f t="shared" si="40"/>
        <v>7.3-R0370C0350-1</v>
      </c>
      <c r="C1343" s="4">
        <v>7.3</v>
      </c>
      <c r="D1343" s="8" t="s">
        <v>94</v>
      </c>
      <c r="E1343" s="8" t="s">
        <v>90</v>
      </c>
      <c r="F1343" s="4" t="str">
        <f t="shared" si="41"/>
        <v>R0370C0350</v>
      </c>
      <c r="G1343" s="4" t="s">
        <v>239</v>
      </c>
      <c r="H1343" s="4" t="s">
        <v>243</v>
      </c>
      <c r="I1343" s="4"/>
      <c r="J1343" s="9" t="s">
        <v>244</v>
      </c>
      <c r="K1343" s="4"/>
    </row>
    <row r="1344" spans="2:11" x14ac:dyDescent="0.2">
      <c r="B1344" s="4" t="str">
        <f t="shared" si="40"/>
        <v>7.3-R0370C0360-1</v>
      </c>
      <c r="C1344" s="4">
        <v>7.3</v>
      </c>
      <c r="D1344" s="8" t="s">
        <v>94</v>
      </c>
      <c r="E1344" s="8" t="s">
        <v>92</v>
      </c>
      <c r="F1344" s="4" t="str">
        <f t="shared" si="41"/>
        <v>R0370C0360</v>
      </c>
      <c r="G1344" s="4" t="s">
        <v>239</v>
      </c>
      <c r="H1344" s="4" t="s">
        <v>243</v>
      </c>
      <c r="I1344" s="4"/>
      <c r="J1344" s="9" t="s">
        <v>244</v>
      </c>
      <c r="K1344" s="4"/>
    </row>
    <row r="1345" spans="2:11" x14ac:dyDescent="0.2">
      <c r="B1345" s="4" t="str">
        <f t="shared" si="40"/>
        <v>7.3-R0370C0370-1</v>
      </c>
      <c r="C1345" s="4">
        <v>7.3</v>
      </c>
      <c r="D1345" s="8" t="s">
        <v>94</v>
      </c>
      <c r="E1345" s="8" t="s">
        <v>94</v>
      </c>
      <c r="F1345" s="4" t="str">
        <f t="shared" si="41"/>
        <v>R0370C0370</v>
      </c>
      <c r="G1345" s="4" t="s">
        <v>239</v>
      </c>
      <c r="H1345" s="4" t="s">
        <v>242</v>
      </c>
      <c r="I1345" s="4"/>
      <c r="J1345" s="4"/>
      <c r="K1345" s="4"/>
    </row>
    <row r="1346" spans="2:11" x14ac:dyDescent="0.2">
      <c r="B1346" s="4" t="str">
        <f t="shared" ref="B1346:B1409" si="42">+C1346&amp;"-"&amp;F1346&amp;"-1"</f>
        <v>7.3-R0370C0380-1</v>
      </c>
      <c r="C1346" s="4">
        <v>7.3</v>
      </c>
      <c r="D1346" s="8" t="s">
        <v>94</v>
      </c>
      <c r="E1346" s="8" t="s">
        <v>96</v>
      </c>
      <c r="F1346" s="4" t="str">
        <f t="shared" ref="F1346:F1409" si="43">+"R"&amp;D1346&amp;"C"&amp;E1346</f>
        <v>R0370C0380</v>
      </c>
      <c r="G1346" s="4" t="s">
        <v>239</v>
      </c>
      <c r="H1346" s="4" t="s">
        <v>242</v>
      </c>
      <c r="I1346" s="4"/>
      <c r="J1346" s="4"/>
      <c r="K1346" s="4"/>
    </row>
    <row r="1347" spans="2:11" x14ac:dyDescent="0.2">
      <c r="B1347" s="4" t="str">
        <f t="shared" si="42"/>
        <v>7.3-R0370C0390-1</v>
      </c>
      <c r="C1347" s="4">
        <v>7.3</v>
      </c>
      <c r="D1347" s="8" t="s">
        <v>94</v>
      </c>
      <c r="E1347" s="8" t="s">
        <v>98</v>
      </c>
      <c r="F1347" s="4" t="str">
        <f t="shared" si="43"/>
        <v>R0370C0390</v>
      </c>
      <c r="G1347" s="4" t="s">
        <v>239</v>
      </c>
      <c r="H1347" s="4" t="s">
        <v>242</v>
      </c>
      <c r="I1347" s="4"/>
      <c r="J1347" s="4"/>
      <c r="K1347" s="4"/>
    </row>
    <row r="1348" spans="2:11" x14ac:dyDescent="0.2">
      <c r="B1348" s="4" t="str">
        <f t="shared" si="42"/>
        <v>7.3-R0370C0400-1</v>
      </c>
      <c r="C1348" s="4">
        <v>7.3</v>
      </c>
      <c r="D1348" s="8" t="s">
        <v>94</v>
      </c>
      <c r="E1348" s="8" t="s">
        <v>100</v>
      </c>
      <c r="F1348" s="4" t="str">
        <f t="shared" si="43"/>
        <v>R0370C0400</v>
      </c>
      <c r="G1348" s="4" t="s">
        <v>239</v>
      </c>
      <c r="H1348" s="4" t="s">
        <v>242</v>
      </c>
      <c r="I1348" s="4"/>
      <c r="J1348" s="4"/>
      <c r="K1348" s="4"/>
    </row>
    <row r="1349" spans="2:11" x14ac:dyDescent="0.2">
      <c r="B1349" s="4" t="str">
        <f t="shared" si="42"/>
        <v>7.3-R0370C0410-1</v>
      </c>
      <c r="C1349" s="4">
        <v>7.3</v>
      </c>
      <c r="D1349" s="8" t="s">
        <v>94</v>
      </c>
      <c r="E1349" s="8" t="s">
        <v>102</v>
      </c>
      <c r="F1349" s="4" t="str">
        <f t="shared" si="43"/>
        <v>R0370C0410</v>
      </c>
      <c r="G1349" s="4" t="s">
        <v>239</v>
      </c>
      <c r="H1349" s="4" t="s">
        <v>242</v>
      </c>
      <c r="I1349" s="4"/>
      <c r="J1349" s="4"/>
      <c r="K1349" s="4"/>
    </row>
    <row r="1350" spans="2:11" x14ac:dyDescent="0.2">
      <c r="B1350" s="4" t="str">
        <f t="shared" si="42"/>
        <v>7.3-R0370C0420-1</v>
      </c>
      <c r="C1350" s="4">
        <v>7.3</v>
      </c>
      <c r="D1350" s="8" t="s">
        <v>94</v>
      </c>
      <c r="E1350" s="8" t="s">
        <v>104</v>
      </c>
      <c r="F1350" s="4" t="str">
        <f t="shared" si="43"/>
        <v>R0370C0420</v>
      </c>
      <c r="G1350" s="4" t="s">
        <v>239</v>
      </c>
      <c r="H1350" s="4" t="s">
        <v>242</v>
      </c>
      <c r="I1350" s="4"/>
      <c r="J1350" s="4"/>
      <c r="K1350" s="4"/>
    </row>
    <row r="1351" spans="2:11" x14ac:dyDescent="0.2">
      <c r="B1351" s="4" t="str">
        <f t="shared" si="42"/>
        <v>7.3-R0380C0010-1</v>
      </c>
      <c r="C1351" s="4">
        <v>7.3</v>
      </c>
      <c r="D1351" s="8" t="s">
        <v>96</v>
      </c>
      <c r="E1351" s="8" t="s">
        <v>8</v>
      </c>
      <c r="F1351" s="4" t="str">
        <f t="shared" si="43"/>
        <v>R0380C0010</v>
      </c>
      <c r="G1351" s="4" t="s">
        <v>239</v>
      </c>
      <c r="H1351" s="4" t="s">
        <v>243</v>
      </c>
      <c r="I1351" s="4"/>
      <c r="J1351" s="9" t="s">
        <v>244</v>
      </c>
      <c r="K1351" s="4"/>
    </row>
    <row r="1352" spans="2:11" x14ac:dyDescent="0.2">
      <c r="B1352" s="4" t="str">
        <f t="shared" si="42"/>
        <v>7.3-R0380C0020-1</v>
      </c>
      <c r="C1352" s="4">
        <v>7.3</v>
      </c>
      <c r="D1352" s="8" t="s">
        <v>96</v>
      </c>
      <c r="E1352" s="8" t="s">
        <v>24</v>
      </c>
      <c r="F1352" s="4" t="str">
        <f t="shared" si="43"/>
        <v>R0380C0020</v>
      </c>
      <c r="G1352" s="4" t="s">
        <v>239</v>
      </c>
      <c r="H1352" s="4" t="s">
        <v>243</v>
      </c>
      <c r="I1352" s="4"/>
      <c r="J1352" s="9" t="s">
        <v>244</v>
      </c>
      <c r="K1352" s="4"/>
    </row>
    <row r="1353" spans="2:11" x14ac:dyDescent="0.2">
      <c r="B1353" s="4" t="str">
        <f t="shared" si="42"/>
        <v>7.3-R0380C0030-1</v>
      </c>
      <c r="C1353" s="4">
        <v>7.3</v>
      </c>
      <c r="D1353" s="8" t="s">
        <v>96</v>
      </c>
      <c r="E1353" s="8" t="s">
        <v>25</v>
      </c>
      <c r="F1353" s="4" t="str">
        <f t="shared" si="43"/>
        <v>R0380C0030</v>
      </c>
      <c r="G1353" s="4" t="s">
        <v>239</v>
      </c>
      <c r="H1353" s="4" t="s">
        <v>243</v>
      </c>
      <c r="I1353" s="4"/>
      <c r="J1353" s="9" t="s">
        <v>244</v>
      </c>
      <c r="K1353" s="4"/>
    </row>
    <row r="1354" spans="2:11" x14ac:dyDescent="0.2">
      <c r="B1354" s="4" t="str">
        <f t="shared" si="42"/>
        <v>7.3-R0380C0040-1</v>
      </c>
      <c r="C1354" s="4">
        <v>7.3</v>
      </c>
      <c r="D1354" s="8" t="s">
        <v>96</v>
      </c>
      <c r="E1354" s="8" t="s">
        <v>26</v>
      </c>
      <c r="F1354" s="4" t="str">
        <f t="shared" si="43"/>
        <v>R0380C0040</v>
      </c>
      <c r="G1354" s="4" t="s">
        <v>239</v>
      </c>
      <c r="H1354" s="4" t="s">
        <v>243</v>
      </c>
      <c r="I1354" s="4"/>
      <c r="J1354" s="9" t="s">
        <v>244</v>
      </c>
      <c r="K1354" s="4"/>
    </row>
    <row r="1355" spans="2:11" x14ac:dyDescent="0.2">
      <c r="B1355" s="4" t="str">
        <f t="shared" si="42"/>
        <v>7.3-R0380C0050-1</v>
      </c>
      <c r="C1355" s="4">
        <v>7.3</v>
      </c>
      <c r="D1355" s="8" t="s">
        <v>96</v>
      </c>
      <c r="E1355" s="8" t="s">
        <v>27</v>
      </c>
      <c r="F1355" s="4" t="str">
        <f t="shared" si="43"/>
        <v>R0380C0050</v>
      </c>
      <c r="G1355" s="4" t="s">
        <v>239</v>
      </c>
      <c r="H1355" s="4" t="s">
        <v>243</v>
      </c>
      <c r="I1355" s="4"/>
      <c r="J1355" s="9" t="s">
        <v>244</v>
      </c>
      <c r="K1355" s="4"/>
    </row>
    <row r="1356" spans="2:11" x14ac:dyDescent="0.2">
      <c r="B1356" s="4" t="str">
        <f t="shared" si="42"/>
        <v>7.3-R0380C0060-1</v>
      </c>
      <c r="C1356" s="4">
        <v>7.3</v>
      </c>
      <c r="D1356" s="8" t="s">
        <v>96</v>
      </c>
      <c r="E1356" s="8" t="s">
        <v>28</v>
      </c>
      <c r="F1356" s="4" t="str">
        <f t="shared" si="43"/>
        <v>R0380C0060</v>
      </c>
      <c r="G1356" s="4" t="s">
        <v>239</v>
      </c>
      <c r="H1356" s="4" t="s">
        <v>243</v>
      </c>
      <c r="I1356" s="4"/>
      <c r="J1356" s="9" t="s">
        <v>244</v>
      </c>
      <c r="K1356" s="4"/>
    </row>
    <row r="1357" spans="2:11" x14ac:dyDescent="0.2">
      <c r="B1357" s="4" t="str">
        <f t="shared" si="42"/>
        <v>7.3-R0380C0070-1</v>
      </c>
      <c r="C1357" s="4">
        <v>7.3</v>
      </c>
      <c r="D1357" s="8" t="s">
        <v>96</v>
      </c>
      <c r="E1357" s="8" t="s">
        <v>29</v>
      </c>
      <c r="F1357" s="4" t="str">
        <f t="shared" si="43"/>
        <v>R0380C0070</v>
      </c>
      <c r="G1357" s="4" t="s">
        <v>239</v>
      </c>
      <c r="H1357" s="4" t="s">
        <v>243</v>
      </c>
      <c r="I1357" s="4"/>
      <c r="J1357" s="9" t="s">
        <v>244</v>
      </c>
      <c r="K1357" s="4"/>
    </row>
    <row r="1358" spans="2:11" x14ac:dyDescent="0.2">
      <c r="B1358" s="4" t="str">
        <f t="shared" si="42"/>
        <v>7.3-R0380C0080-1</v>
      </c>
      <c r="C1358" s="4">
        <v>7.3</v>
      </c>
      <c r="D1358" s="8" t="s">
        <v>96</v>
      </c>
      <c r="E1358" s="8" t="s">
        <v>30</v>
      </c>
      <c r="F1358" s="4" t="str">
        <f t="shared" si="43"/>
        <v>R0380C0080</v>
      </c>
      <c r="G1358" s="4" t="s">
        <v>239</v>
      </c>
      <c r="H1358" s="4" t="s">
        <v>243</v>
      </c>
      <c r="I1358" s="4"/>
      <c r="J1358" s="9" t="s">
        <v>244</v>
      </c>
      <c r="K1358" s="4"/>
    </row>
    <row r="1359" spans="2:11" x14ac:dyDescent="0.2">
      <c r="B1359" s="4" t="str">
        <f t="shared" si="42"/>
        <v>7.3-R0380C0090-1</v>
      </c>
      <c r="C1359" s="4">
        <v>7.3</v>
      </c>
      <c r="D1359" s="8" t="s">
        <v>96</v>
      </c>
      <c r="E1359" s="8" t="s">
        <v>31</v>
      </c>
      <c r="F1359" s="4" t="str">
        <f t="shared" si="43"/>
        <v>R0380C0090</v>
      </c>
      <c r="G1359" s="4" t="s">
        <v>239</v>
      </c>
      <c r="H1359" s="4" t="s">
        <v>243</v>
      </c>
      <c r="I1359" s="4"/>
      <c r="J1359" s="9" t="s">
        <v>244</v>
      </c>
      <c r="K1359" s="4"/>
    </row>
    <row r="1360" spans="2:11" x14ac:dyDescent="0.2">
      <c r="B1360" s="4" t="str">
        <f t="shared" si="42"/>
        <v>7.3-R0380C0100-1</v>
      </c>
      <c r="C1360" s="4">
        <v>7.3</v>
      </c>
      <c r="D1360" s="8" t="s">
        <v>96</v>
      </c>
      <c r="E1360" s="8" t="s">
        <v>32</v>
      </c>
      <c r="F1360" s="4" t="str">
        <f t="shared" si="43"/>
        <v>R0380C0100</v>
      </c>
      <c r="G1360" s="4" t="s">
        <v>239</v>
      </c>
      <c r="H1360" s="4" t="s">
        <v>243</v>
      </c>
      <c r="I1360" s="4"/>
      <c r="J1360" s="9" t="s">
        <v>244</v>
      </c>
      <c r="K1360" s="4"/>
    </row>
    <row r="1361" spans="2:11" x14ac:dyDescent="0.2">
      <c r="B1361" s="4" t="str">
        <f t="shared" si="42"/>
        <v>7.3-R0380C0110-1</v>
      </c>
      <c r="C1361" s="4">
        <v>7.3</v>
      </c>
      <c r="D1361" s="8" t="s">
        <v>96</v>
      </c>
      <c r="E1361" s="8" t="s">
        <v>33</v>
      </c>
      <c r="F1361" s="4" t="str">
        <f t="shared" si="43"/>
        <v>R0380C0110</v>
      </c>
      <c r="G1361" s="4" t="s">
        <v>239</v>
      </c>
      <c r="H1361" s="4" t="s">
        <v>243</v>
      </c>
      <c r="I1361" s="4"/>
      <c r="J1361" s="9" t="s">
        <v>244</v>
      </c>
      <c r="K1361" s="4"/>
    </row>
    <row r="1362" spans="2:11" x14ac:dyDescent="0.2">
      <c r="B1362" s="4" t="str">
        <f t="shared" si="42"/>
        <v>7.3-R0380C0120-1</v>
      </c>
      <c r="C1362" s="4">
        <v>7.3</v>
      </c>
      <c r="D1362" s="8" t="s">
        <v>96</v>
      </c>
      <c r="E1362" s="8" t="s">
        <v>34</v>
      </c>
      <c r="F1362" s="4" t="str">
        <f t="shared" si="43"/>
        <v>R0380C0120</v>
      </c>
      <c r="G1362" s="4" t="s">
        <v>239</v>
      </c>
      <c r="H1362" s="4" t="s">
        <v>243</v>
      </c>
      <c r="I1362" s="4"/>
      <c r="J1362" s="9" t="s">
        <v>244</v>
      </c>
      <c r="K1362" s="4"/>
    </row>
    <row r="1363" spans="2:11" x14ac:dyDescent="0.2">
      <c r="B1363" s="4" t="str">
        <f t="shared" si="42"/>
        <v>7.3-R0380C0130-1</v>
      </c>
      <c r="C1363" s="4">
        <v>7.3</v>
      </c>
      <c r="D1363" s="8" t="s">
        <v>96</v>
      </c>
      <c r="E1363" s="8" t="s">
        <v>35</v>
      </c>
      <c r="F1363" s="4" t="str">
        <f t="shared" si="43"/>
        <v>R0380C0130</v>
      </c>
      <c r="G1363" s="4" t="s">
        <v>239</v>
      </c>
      <c r="H1363" s="4" t="s">
        <v>242</v>
      </c>
      <c r="I1363" s="4"/>
      <c r="J1363" s="4"/>
      <c r="K1363" s="4"/>
    </row>
    <row r="1364" spans="2:11" x14ac:dyDescent="0.2">
      <c r="B1364" s="4" t="str">
        <f t="shared" si="42"/>
        <v>7.3-R0380C0140-1</v>
      </c>
      <c r="C1364" s="4">
        <v>7.3</v>
      </c>
      <c r="D1364" s="8" t="s">
        <v>96</v>
      </c>
      <c r="E1364" s="8" t="s">
        <v>36</v>
      </c>
      <c r="F1364" s="4" t="str">
        <f t="shared" si="43"/>
        <v>R0380C0140</v>
      </c>
      <c r="G1364" s="4" t="s">
        <v>239</v>
      </c>
      <c r="H1364" s="4" t="s">
        <v>242</v>
      </c>
      <c r="I1364" s="4"/>
      <c r="J1364" s="4"/>
      <c r="K1364" s="4"/>
    </row>
    <row r="1365" spans="2:11" x14ac:dyDescent="0.2">
      <c r="B1365" s="4" t="str">
        <f t="shared" si="42"/>
        <v>7.3-R0380C0150-1</v>
      </c>
      <c r="C1365" s="4">
        <v>7.3</v>
      </c>
      <c r="D1365" s="8" t="s">
        <v>96</v>
      </c>
      <c r="E1365" s="8" t="s">
        <v>37</v>
      </c>
      <c r="F1365" s="4" t="str">
        <f t="shared" si="43"/>
        <v>R0380C0150</v>
      </c>
      <c r="G1365" s="4" t="s">
        <v>239</v>
      </c>
      <c r="H1365" s="4" t="s">
        <v>242</v>
      </c>
      <c r="I1365" s="4"/>
      <c r="J1365" s="4"/>
      <c r="K1365" s="4"/>
    </row>
    <row r="1366" spans="2:11" x14ac:dyDescent="0.2">
      <c r="B1366" s="4" t="str">
        <f t="shared" si="42"/>
        <v>7.3-R0380C0160-1</v>
      </c>
      <c r="C1366" s="4">
        <v>7.3</v>
      </c>
      <c r="D1366" s="8" t="s">
        <v>96</v>
      </c>
      <c r="E1366" s="8" t="s">
        <v>38</v>
      </c>
      <c r="F1366" s="4" t="str">
        <f t="shared" si="43"/>
        <v>R0380C0160</v>
      </c>
      <c r="G1366" s="4" t="s">
        <v>239</v>
      </c>
      <c r="H1366" s="4" t="s">
        <v>242</v>
      </c>
      <c r="I1366" s="4"/>
      <c r="J1366" s="4"/>
      <c r="K1366" s="4"/>
    </row>
    <row r="1367" spans="2:11" x14ac:dyDescent="0.2">
      <c r="B1367" s="4" t="str">
        <f t="shared" si="42"/>
        <v>7.3-R0380C0170-1</v>
      </c>
      <c r="C1367" s="4">
        <v>7.3</v>
      </c>
      <c r="D1367" s="8" t="s">
        <v>96</v>
      </c>
      <c r="E1367" s="8" t="s">
        <v>39</v>
      </c>
      <c r="F1367" s="4" t="str">
        <f t="shared" si="43"/>
        <v>R0380C0170</v>
      </c>
      <c r="G1367" s="4" t="s">
        <v>239</v>
      </c>
      <c r="H1367" s="4" t="s">
        <v>242</v>
      </c>
      <c r="I1367" s="4"/>
      <c r="J1367" s="4"/>
      <c r="K1367" s="4"/>
    </row>
    <row r="1368" spans="2:11" x14ac:dyDescent="0.2">
      <c r="B1368" s="4" t="str">
        <f t="shared" si="42"/>
        <v>7.3-R0380C0180-1</v>
      </c>
      <c r="C1368" s="4">
        <v>7.3</v>
      </c>
      <c r="D1368" s="8" t="s">
        <v>96</v>
      </c>
      <c r="E1368" s="8" t="s">
        <v>56</v>
      </c>
      <c r="F1368" s="4" t="str">
        <f t="shared" si="43"/>
        <v>R0380C0180</v>
      </c>
      <c r="G1368" s="4" t="s">
        <v>239</v>
      </c>
      <c r="H1368" s="4" t="s">
        <v>242</v>
      </c>
      <c r="I1368" s="4"/>
      <c r="J1368" s="4"/>
      <c r="K1368" s="4"/>
    </row>
    <row r="1369" spans="2:11" x14ac:dyDescent="0.2">
      <c r="B1369" s="4" t="str">
        <f t="shared" si="42"/>
        <v>7.3-R0380C0190-1</v>
      </c>
      <c r="C1369" s="4">
        <v>7.3</v>
      </c>
      <c r="D1369" s="8" t="s">
        <v>96</v>
      </c>
      <c r="E1369" s="8" t="s">
        <v>58</v>
      </c>
      <c r="F1369" s="4" t="str">
        <f t="shared" si="43"/>
        <v>R0380C0190</v>
      </c>
      <c r="G1369" s="4" t="s">
        <v>239</v>
      </c>
      <c r="H1369" s="4" t="s">
        <v>242</v>
      </c>
      <c r="I1369" s="4"/>
      <c r="J1369" s="4"/>
      <c r="K1369" s="4"/>
    </row>
    <row r="1370" spans="2:11" x14ac:dyDescent="0.2">
      <c r="B1370" s="4" t="str">
        <f t="shared" si="42"/>
        <v>7.3-R0380C0200-1</v>
      </c>
      <c r="C1370" s="4">
        <v>7.3</v>
      </c>
      <c r="D1370" s="8" t="s">
        <v>96</v>
      </c>
      <c r="E1370" s="8" t="s">
        <v>60</v>
      </c>
      <c r="F1370" s="4" t="str">
        <f t="shared" si="43"/>
        <v>R0380C0200</v>
      </c>
      <c r="G1370" s="4" t="s">
        <v>239</v>
      </c>
      <c r="H1370" s="4" t="s">
        <v>242</v>
      </c>
      <c r="I1370" s="4"/>
      <c r="J1370" s="4"/>
      <c r="K1370" s="4"/>
    </row>
    <row r="1371" spans="2:11" x14ac:dyDescent="0.2">
      <c r="B1371" s="4" t="str">
        <f t="shared" si="42"/>
        <v>7.3-R0380C0210-1</v>
      </c>
      <c r="C1371" s="4">
        <v>7.3</v>
      </c>
      <c r="D1371" s="8" t="s">
        <v>96</v>
      </c>
      <c r="E1371" s="8" t="s">
        <v>62</v>
      </c>
      <c r="F1371" s="4" t="str">
        <f t="shared" si="43"/>
        <v>R0380C0210</v>
      </c>
      <c r="G1371" s="4" t="s">
        <v>239</v>
      </c>
      <c r="H1371" s="4" t="s">
        <v>242</v>
      </c>
      <c r="I1371" s="4"/>
      <c r="J1371" s="4"/>
      <c r="K1371" s="4"/>
    </row>
    <row r="1372" spans="2:11" x14ac:dyDescent="0.2">
      <c r="B1372" s="4" t="str">
        <f t="shared" si="42"/>
        <v>7.3-R0380C0220-1</v>
      </c>
      <c r="C1372" s="4">
        <v>7.3</v>
      </c>
      <c r="D1372" s="8" t="s">
        <v>96</v>
      </c>
      <c r="E1372" s="8" t="s">
        <v>64</v>
      </c>
      <c r="F1372" s="4" t="str">
        <f t="shared" si="43"/>
        <v>R0380C0220</v>
      </c>
      <c r="G1372" s="4" t="s">
        <v>239</v>
      </c>
      <c r="H1372" s="4" t="s">
        <v>242</v>
      </c>
      <c r="I1372" s="4"/>
      <c r="J1372" s="4"/>
      <c r="K1372" s="4"/>
    </row>
    <row r="1373" spans="2:11" x14ac:dyDescent="0.2">
      <c r="B1373" s="4" t="str">
        <f t="shared" si="42"/>
        <v>7.3-R0380C0230-1</v>
      </c>
      <c r="C1373" s="4">
        <v>7.3</v>
      </c>
      <c r="D1373" s="8" t="s">
        <v>96</v>
      </c>
      <c r="E1373" s="8" t="s">
        <v>66</v>
      </c>
      <c r="F1373" s="4" t="str">
        <f t="shared" si="43"/>
        <v>R0380C0230</v>
      </c>
      <c r="G1373" s="4" t="s">
        <v>239</v>
      </c>
      <c r="H1373" s="4" t="s">
        <v>242</v>
      </c>
      <c r="I1373" s="4"/>
      <c r="J1373" s="4"/>
      <c r="K1373" s="4"/>
    </row>
    <row r="1374" spans="2:11" x14ac:dyDescent="0.2">
      <c r="B1374" s="4" t="str">
        <f t="shared" si="42"/>
        <v>7.3-R0380C0240-1</v>
      </c>
      <c r="C1374" s="4">
        <v>7.3</v>
      </c>
      <c r="D1374" s="8" t="s">
        <v>96</v>
      </c>
      <c r="E1374" s="8" t="s">
        <v>68</v>
      </c>
      <c r="F1374" s="4" t="str">
        <f t="shared" si="43"/>
        <v>R0380C0240</v>
      </c>
      <c r="G1374" s="4" t="s">
        <v>239</v>
      </c>
      <c r="H1374" s="4" t="s">
        <v>242</v>
      </c>
      <c r="I1374" s="4"/>
      <c r="J1374" s="4"/>
      <c r="K1374" s="4"/>
    </row>
    <row r="1375" spans="2:11" x14ac:dyDescent="0.2">
      <c r="B1375" s="4" t="str">
        <f t="shared" si="42"/>
        <v>7.3-R0380C0250-1</v>
      </c>
      <c r="C1375" s="4">
        <v>7.3</v>
      </c>
      <c r="D1375" s="8" t="s">
        <v>96</v>
      </c>
      <c r="E1375" s="8" t="s">
        <v>70</v>
      </c>
      <c r="F1375" s="4" t="str">
        <f t="shared" si="43"/>
        <v>R0380C0250</v>
      </c>
      <c r="G1375" s="4" t="s">
        <v>239</v>
      </c>
      <c r="H1375" s="4" t="s">
        <v>243</v>
      </c>
      <c r="I1375" s="4"/>
      <c r="J1375" s="9" t="s">
        <v>244</v>
      </c>
      <c r="K1375" s="4"/>
    </row>
    <row r="1376" spans="2:11" x14ac:dyDescent="0.2">
      <c r="B1376" s="4" t="str">
        <f t="shared" si="42"/>
        <v>7.3-R0380C0260-1</v>
      </c>
      <c r="C1376" s="4">
        <v>7.3</v>
      </c>
      <c r="D1376" s="8" t="s">
        <v>96</v>
      </c>
      <c r="E1376" s="8" t="s">
        <v>72</v>
      </c>
      <c r="F1376" s="4" t="str">
        <f t="shared" si="43"/>
        <v>R0380C0260</v>
      </c>
      <c r="G1376" s="4" t="s">
        <v>239</v>
      </c>
      <c r="H1376" s="4" t="s">
        <v>243</v>
      </c>
      <c r="I1376" s="4"/>
      <c r="J1376" s="9" t="s">
        <v>244</v>
      </c>
      <c r="K1376" s="4"/>
    </row>
    <row r="1377" spans="2:11" x14ac:dyDescent="0.2">
      <c r="B1377" s="4" t="str">
        <f t="shared" si="42"/>
        <v>7.3-R0380C0270-1</v>
      </c>
      <c r="C1377" s="4">
        <v>7.3</v>
      </c>
      <c r="D1377" s="8" t="s">
        <v>96</v>
      </c>
      <c r="E1377" s="8" t="s">
        <v>74</v>
      </c>
      <c r="F1377" s="4" t="str">
        <f t="shared" si="43"/>
        <v>R0380C0270</v>
      </c>
      <c r="G1377" s="4" t="s">
        <v>239</v>
      </c>
      <c r="H1377" s="4" t="s">
        <v>243</v>
      </c>
      <c r="I1377" s="4"/>
      <c r="J1377" s="9" t="s">
        <v>244</v>
      </c>
      <c r="K1377" s="4"/>
    </row>
    <row r="1378" spans="2:11" x14ac:dyDescent="0.2">
      <c r="B1378" s="4" t="str">
        <f t="shared" si="42"/>
        <v>7.3-R0380C0280-1</v>
      </c>
      <c r="C1378" s="4">
        <v>7.3</v>
      </c>
      <c r="D1378" s="8" t="s">
        <v>96</v>
      </c>
      <c r="E1378" s="8" t="s">
        <v>76</v>
      </c>
      <c r="F1378" s="4" t="str">
        <f t="shared" si="43"/>
        <v>R0380C0280</v>
      </c>
      <c r="G1378" s="4" t="s">
        <v>239</v>
      </c>
      <c r="H1378" s="4" t="s">
        <v>243</v>
      </c>
      <c r="I1378" s="4"/>
      <c r="J1378" s="9" t="s">
        <v>244</v>
      </c>
      <c r="K1378" s="4"/>
    </row>
    <row r="1379" spans="2:11" x14ac:dyDescent="0.2">
      <c r="B1379" s="4" t="str">
        <f t="shared" si="42"/>
        <v>7.3-R0380C0290-1</v>
      </c>
      <c r="C1379" s="4">
        <v>7.3</v>
      </c>
      <c r="D1379" s="8" t="s">
        <v>96</v>
      </c>
      <c r="E1379" s="8" t="s">
        <v>78</v>
      </c>
      <c r="F1379" s="4" t="str">
        <f t="shared" si="43"/>
        <v>R0380C0290</v>
      </c>
      <c r="G1379" s="4" t="s">
        <v>239</v>
      </c>
      <c r="H1379" s="4" t="s">
        <v>243</v>
      </c>
      <c r="I1379" s="4"/>
      <c r="J1379" s="9" t="s">
        <v>244</v>
      </c>
      <c r="K1379" s="4"/>
    </row>
    <row r="1380" spans="2:11" x14ac:dyDescent="0.2">
      <c r="B1380" s="4" t="str">
        <f t="shared" si="42"/>
        <v>7.3-R0380C0300-1</v>
      </c>
      <c r="C1380" s="4">
        <v>7.3</v>
      </c>
      <c r="D1380" s="8" t="s">
        <v>96</v>
      </c>
      <c r="E1380" s="8" t="s">
        <v>81</v>
      </c>
      <c r="F1380" s="4" t="str">
        <f t="shared" si="43"/>
        <v>R0380C0300</v>
      </c>
      <c r="G1380" s="4" t="s">
        <v>239</v>
      </c>
      <c r="H1380" s="4" t="s">
        <v>243</v>
      </c>
      <c r="I1380" s="4"/>
      <c r="J1380" s="9" t="s">
        <v>244</v>
      </c>
      <c r="K1380" s="4"/>
    </row>
    <row r="1381" spans="2:11" x14ac:dyDescent="0.2">
      <c r="B1381" s="4" t="str">
        <f t="shared" si="42"/>
        <v>7.3-R0380C0310-1</v>
      </c>
      <c r="C1381" s="4">
        <v>7.3</v>
      </c>
      <c r="D1381" s="8" t="s">
        <v>96</v>
      </c>
      <c r="E1381" s="8" t="s">
        <v>84</v>
      </c>
      <c r="F1381" s="4" t="str">
        <f t="shared" si="43"/>
        <v>R0380C0310</v>
      </c>
      <c r="G1381" s="4" t="s">
        <v>239</v>
      </c>
      <c r="H1381" s="4" t="s">
        <v>243</v>
      </c>
      <c r="I1381" s="4"/>
      <c r="J1381" s="9" t="s">
        <v>244</v>
      </c>
      <c r="K1381" s="4"/>
    </row>
    <row r="1382" spans="2:11" x14ac:dyDescent="0.2">
      <c r="B1382" s="4" t="str">
        <f t="shared" si="42"/>
        <v>7.3-R0380C0320-1</v>
      </c>
      <c r="C1382" s="4">
        <v>7.3</v>
      </c>
      <c r="D1382" s="8" t="s">
        <v>96</v>
      </c>
      <c r="E1382" s="8" t="s">
        <v>85</v>
      </c>
      <c r="F1382" s="4" t="str">
        <f t="shared" si="43"/>
        <v>R0380C0320</v>
      </c>
      <c r="G1382" s="4" t="s">
        <v>239</v>
      </c>
      <c r="H1382" s="4" t="s">
        <v>243</v>
      </c>
      <c r="I1382" s="4"/>
      <c r="J1382" s="9" t="s">
        <v>244</v>
      </c>
      <c r="K1382" s="4"/>
    </row>
    <row r="1383" spans="2:11" x14ac:dyDescent="0.2">
      <c r="B1383" s="4" t="str">
        <f t="shared" si="42"/>
        <v>7.3-R0380C0330-1</v>
      </c>
      <c r="C1383" s="4">
        <v>7.3</v>
      </c>
      <c r="D1383" s="8" t="s">
        <v>96</v>
      </c>
      <c r="E1383" s="8" t="s">
        <v>86</v>
      </c>
      <c r="F1383" s="4" t="str">
        <f t="shared" si="43"/>
        <v>R0380C0330</v>
      </c>
      <c r="G1383" s="4" t="s">
        <v>239</v>
      </c>
      <c r="H1383" s="4" t="s">
        <v>243</v>
      </c>
      <c r="I1383" s="4"/>
      <c r="J1383" s="9" t="s">
        <v>244</v>
      </c>
      <c r="K1383" s="4"/>
    </row>
    <row r="1384" spans="2:11" x14ac:dyDescent="0.2">
      <c r="B1384" s="4" t="str">
        <f t="shared" si="42"/>
        <v>7.3-R0380C0340-1</v>
      </c>
      <c r="C1384" s="4">
        <v>7.3</v>
      </c>
      <c r="D1384" s="8" t="s">
        <v>96</v>
      </c>
      <c r="E1384" s="8" t="s">
        <v>88</v>
      </c>
      <c r="F1384" s="4" t="str">
        <f t="shared" si="43"/>
        <v>R0380C0340</v>
      </c>
      <c r="G1384" s="4" t="s">
        <v>239</v>
      </c>
      <c r="H1384" s="4" t="s">
        <v>243</v>
      </c>
      <c r="I1384" s="4"/>
      <c r="J1384" s="9" t="s">
        <v>244</v>
      </c>
      <c r="K1384" s="4"/>
    </row>
    <row r="1385" spans="2:11" x14ac:dyDescent="0.2">
      <c r="B1385" s="4" t="str">
        <f t="shared" si="42"/>
        <v>7.3-R0380C0350-1</v>
      </c>
      <c r="C1385" s="4">
        <v>7.3</v>
      </c>
      <c r="D1385" s="8" t="s">
        <v>96</v>
      </c>
      <c r="E1385" s="8" t="s">
        <v>90</v>
      </c>
      <c r="F1385" s="4" t="str">
        <f t="shared" si="43"/>
        <v>R0380C0350</v>
      </c>
      <c r="G1385" s="4" t="s">
        <v>239</v>
      </c>
      <c r="H1385" s="4" t="s">
        <v>243</v>
      </c>
      <c r="I1385" s="4"/>
      <c r="J1385" s="9" t="s">
        <v>244</v>
      </c>
      <c r="K1385" s="4"/>
    </row>
    <row r="1386" spans="2:11" x14ac:dyDescent="0.2">
      <c r="B1386" s="4" t="str">
        <f t="shared" si="42"/>
        <v>7.3-R0380C0360-1</v>
      </c>
      <c r="C1386" s="4">
        <v>7.3</v>
      </c>
      <c r="D1386" s="8" t="s">
        <v>96</v>
      </c>
      <c r="E1386" s="8" t="s">
        <v>92</v>
      </c>
      <c r="F1386" s="4" t="str">
        <f t="shared" si="43"/>
        <v>R0380C0360</v>
      </c>
      <c r="G1386" s="4" t="s">
        <v>239</v>
      </c>
      <c r="H1386" s="4" t="s">
        <v>243</v>
      </c>
      <c r="I1386" s="4"/>
      <c r="J1386" s="9" t="s">
        <v>244</v>
      </c>
      <c r="K1386" s="4"/>
    </row>
    <row r="1387" spans="2:11" x14ac:dyDescent="0.2">
      <c r="B1387" s="4" t="str">
        <f t="shared" si="42"/>
        <v>7.3-R0380C0370-1</v>
      </c>
      <c r="C1387" s="4">
        <v>7.3</v>
      </c>
      <c r="D1387" s="8" t="s">
        <v>96</v>
      </c>
      <c r="E1387" s="8" t="s">
        <v>94</v>
      </c>
      <c r="F1387" s="4" t="str">
        <f t="shared" si="43"/>
        <v>R0380C0370</v>
      </c>
      <c r="G1387" s="4" t="s">
        <v>239</v>
      </c>
      <c r="H1387" s="4" t="s">
        <v>242</v>
      </c>
      <c r="I1387" s="4"/>
      <c r="J1387" s="4"/>
      <c r="K1387" s="4"/>
    </row>
    <row r="1388" spans="2:11" x14ac:dyDescent="0.2">
      <c r="B1388" s="4" t="str">
        <f t="shared" si="42"/>
        <v>7.3-R0380C0380-1</v>
      </c>
      <c r="C1388" s="4">
        <v>7.3</v>
      </c>
      <c r="D1388" s="8" t="s">
        <v>96</v>
      </c>
      <c r="E1388" s="8" t="s">
        <v>96</v>
      </c>
      <c r="F1388" s="4" t="str">
        <f t="shared" si="43"/>
        <v>R0380C0380</v>
      </c>
      <c r="G1388" s="4" t="s">
        <v>239</v>
      </c>
      <c r="H1388" s="4" t="s">
        <v>242</v>
      </c>
      <c r="I1388" s="4"/>
      <c r="J1388" s="4"/>
      <c r="K1388" s="4"/>
    </row>
    <row r="1389" spans="2:11" x14ac:dyDescent="0.2">
      <c r="B1389" s="4" t="str">
        <f t="shared" si="42"/>
        <v>7.3-R0380C0390-1</v>
      </c>
      <c r="C1389" s="4">
        <v>7.3</v>
      </c>
      <c r="D1389" s="8" t="s">
        <v>96</v>
      </c>
      <c r="E1389" s="8" t="s">
        <v>98</v>
      </c>
      <c r="F1389" s="4" t="str">
        <f t="shared" si="43"/>
        <v>R0380C0390</v>
      </c>
      <c r="G1389" s="4" t="s">
        <v>239</v>
      </c>
      <c r="H1389" s="4" t="s">
        <v>242</v>
      </c>
      <c r="I1389" s="4"/>
      <c r="J1389" s="4"/>
      <c r="K1389" s="4"/>
    </row>
    <row r="1390" spans="2:11" x14ac:dyDescent="0.2">
      <c r="B1390" s="4" t="str">
        <f t="shared" si="42"/>
        <v>7.3-R0380C0400-1</v>
      </c>
      <c r="C1390" s="4">
        <v>7.3</v>
      </c>
      <c r="D1390" s="8" t="s">
        <v>96</v>
      </c>
      <c r="E1390" s="8" t="s">
        <v>100</v>
      </c>
      <c r="F1390" s="4" t="str">
        <f t="shared" si="43"/>
        <v>R0380C0400</v>
      </c>
      <c r="G1390" s="4" t="s">
        <v>239</v>
      </c>
      <c r="H1390" s="4" t="s">
        <v>242</v>
      </c>
      <c r="I1390" s="4"/>
      <c r="J1390" s="4"/>
      <c r="K1390" s="4"/>
    </row>
    <row r="1391" spans="2:11" x14ac:dyDescent="0.2">
      <c r="B1391" s="4" t="str">
        <f t="shared" si="42"/>
        <v>7.3-R0380C0410-1</v>
      </c>
      <c r="C1391" s="4">
        <v>7.3</v>
      </c>
      <c r="D1391" s="8" t="s">
        <v>96</v>
      </c>
      <c r="E1391" s="8" t="s">
        <v>102</v>
      </c>
      <c r="F1391" s="4" t="str">
        <f t="shared" si="43"/>
        <v>R0380C0410</v>
      </c>
      <c r="G1391" s="4" t="s">
        <v>239</v>
      </c>
      <c r="H1391" s="4" t="s">
        <v>242</v>
      </c>
      <c r="I1391" s="4"/>
      <c r="J1391" s="4"/>
      <c r="K1391" s="4"/>
    </row>
    <row r="1392" spans="2:11" x14ac:dyDescent="0.2">
      <c r="B1392" s="4" t="str">
        <f t="shared" si="42"/>
        <v>7.3-R0380C0420-1</v>
      </c>
      <c r="C1392" s="4">
        <v>7.3</v>
      </c>
      <c r="D1392" s="8" t="s">
        <v>96</v>
      </c>
      <c r="E1392" s="8" t="s">
        <v>104</v>
      </c>
      <c r="F1392" s="4" t="str">
        <f t="shared" si="43"/>
        <v>R0380C0420</v>
      </c>
      <c r="G1392" s="4" t="s">
        <v>239</v>
      </c>
      <c r="H1392" s="4" t="s">
        <v>242</v>
      </c>
      <c r="I1392" s="4"/>
      <c r="J1392" s="4"/>
      <c r="K1392" s="4"/>
    </row>
    <row r="1393" spans="2:11" x14ac:dyDescent="0.2">
      <c r="B1393" s="4" t="str">
        <f t="shared" si="42"/>
        <v>7.3-R0390C0010-1</v>
      </c>
      <c r="C1393" s="4">
        <v>7.3</v>
      </c>
      <c r="D1393" s="8" t="s">
        <v>98</v>
      </c>
      <c r="E1393" s="8" t="s">
        <v>8</v>
      </c>
      <c r="F1393" s="4" t="str">
        <f t="shared" si="43"/>
        <v>R0390C0010</v>
      </c>
      <c r="G1393" s="4" t="s">
        <v>239</v>
      </c>
      <c r="H1393" s="4" t="s">
        <v>243</v>
      </c>
      <c r="I1393" s="4"/>
      <c r="J1393" s="9" t="s">
        <v>244</v>
      </c>
      <c r="K1393" s="4"/>
    </row>
    <row r="1394" spans="2:11" x14ac:dyDescent="0.2">
      <c r="B1394" s="4" t="str">
        <f t="shared" si="42"/>
        <v>7.3-R0390C0020-1</v>
      </c>
      <c r="C1394" s="4">
        <v>7.3</v>
      </c>
      <c r="D1394" s="8" t="s">
        <v>98</v>
      </c>
      <c r="E1394" s="8" t="s">
        <v>24</v>
      </c>
      <c r="F1394" s="4" t="str">
        <f t="shared" si="43"/>
        <v>R0390C0020</v>
      </c>
      <c r="G1394" s="4" t="s">
        <v>239</v>
      </c>
      <c r="H1394" s="4" t="s">
        <v>243</v>
      </c>
      <c r="I1394" s="4"/>
      <c r="J1394" s="9" t="s">
        <v>244</v>
      </c>
      <c r="K1394" s="4"/>
    </row>
    <row r="1395" spans="2:11" x14ac:dyDescent="0.2">
      <c r="B1395" s="4" t="str">
        <f t="shared" si="42"/>
        <v>7.3-R0390C0030-1</v>
      </c>
      <c r="C1395" s="4">
        <v>7.3</v>
      </c>
      <c r="D1395" s="8" t="s">
        <v>98</v>
      </c>
      <c r="E1395" s="8" t="s">
        <v>25</v>
      </c>
      <c r="F1395" s="4" t="str">
        <f t="shared" si="43"/>
        <v>R0390C0030</v>
      </c>
      <c r="G1395" s="4" t="s">
        <v>239</v>
      </c>
      <c r="H1395" s="4" t="s">
        <v>243</v>
      </c>
      <c r="I1395" s="4"/>
      <c r="J1395" s="9" t="s">
        <v>244</v>
      </c>
      <c r="K1395" s="4"/>
    </row>
    <row r="1396" spans="2:11" x14ac:dyDescent="0.2">
      <c r="B1396" s="4" t="str">
        <f t="shared" si="42"/>
        <v>7.3-R0390C0040-1</v>
      </c>
      <c r="C1396" s="4">
        <v>7.3</v>
      </c>
      <c r="D1396" s="8" t="s">
        <v>98</v>
      </c>
      <c r="E1396" s="8" t="s">
        <v>26</v>
      </c>
      <c r="F1396" s="4" t="str">
        <f t="shared" si="43"/>
        <v>R0390C0040</v>
      </c>
      <c r="G1396" s="4" t="s">
        <v>239</v>
      </c>
      <c r="H1396" s="4" t="s">
        <v>243</v>
      </c>
      <c r="I1396" s="4"/>
      <c r="J1396" s="9" t="s">
        <v>244</v>
      </c>
      <c r="K1396" s="4"/>
    </row>
    <row r="1397" spans="2:11" x14ac:dyDescent="0.2">
      <c r="B1397" s="4" t="str">
        <f t="shared" si="42"/>
        <v>7.3-R0390C0050-1</v>
      </c>
      <c r="C1397" s="4">
        <v>7.3</v>
      </c>
      <c r="D1397" s="8" t="s">
        <v>98</v>
      </c>
      <c r="E1397" s="8" t="s">
        <v>27</v>
      </c>
      <c r="F1397" s="4" t="str">
        <f t="shared" si="43"/>
        <v>R0390C0050</v>
      </c>
      <c r="G1397" s="4" t="s">
        <v>239</v>
      </c>
      <c r="H1397" s="4" t="s">
        <v>243</v>
      </c>
      <c r="I1397" s="4"/>
      <c r="J1397" s="9" t="s">
        <v>244</v>
      </c>
      <c r="K1397" s="4"/>
    </row>
    <row r="1398" spans="2:11" x14ac:dyDescent="0.2">
      <c r="B1398" s="4" t="str">
        <f t="shared" si="42"/>
        <v>7.3-R0390C0060-1</v>
      </c>
      <c r="C1398" s="4">
        <v>7.3</v>
      </c>
      <c r="D1398" s="8" t="s">
        <v>98</v>
      </c>
      <c r="E1398" s="8" t="s">
        <v>28</v>
      </c>
      <c r="F1398" s="4" t="str">
        <f t="shared" si="43"/>
        <v>R0390C0060</v>
      </c>
      <c r="G1398" s="4" t="s">
        <v>239</v>
      </c>
      <c r="H1398" s="4" t="s">
        <v>243</v>
      </c>
      <c r="I1398" s="4"/>
      <c r="J1398" s="9" t="s">
        <v>244</v>
      </c>
      <c r="K1398" s="4"/>
    </row>
    <row r="1399" spans="2:11" x14ac:dyDescent="0.2">
      <c r="B1399" s="4" t="str">
        <f t="shared" si="42"/>
        <v>7.3-R0390C0070-1</v>
      </c>
      <c r="C1399" s="4">
        <v>7.3</v>
      </c>
      <c r="D1399" s="8" t="s">
        <v>98</v>
      </c>
      <c r="E1399" s="8" t="s">
        <v>29</v>
      </c>
      <c r="F1399" s="4" t="str">
        <f t="shared" si="43"/>
        <v>R0390C0070</v>
      </c>
      <c r="G1399" s="4" t="s">
        <v>239</v>
      </c>
      <c r="H1399" s="4" t="s">
        <v>243</v>
      </c>
      <c r="I1399" s="4"/>
      <c r="J1399" s="9" t="s">
        <v>244</v>
      </c>
      <c r="K1399" s="4"/>
    </row>
    <row r="1400" spans="2:11" x14ac:dyDescent="0.2">
      <c r="B1400" s="4" t="str">
        <f t="shared" si="42"/>
        <v>7.3-R0390C0080-1</v>
      </c>
      <c r="C1400" s="4">
        <v>7.3</v>
      </c>
      <c r="D1400" s="8" t="s">
        <v>98</v>
      </c>
      <c r="E1400" s="8" t="s">
        <v>30</v>
      </c>
      <c r="F1400" s="4" t="str">
        <f t="shared" si="43"/>
        <v>R0390C0080</v>
      </c>
      <c r="G1400" s="4" t="s">
        <v>239</v>
      </c>
      <c r="H1400" s="4" t="s">
        <v>243</v>
      </c>
      <c r="I1400" s="4"/>
      <c r="J1400" s="9" t="s">
        <v>244</v>
      </c>
      <c r="K1400" s="4"/>
    </row>
    <row r="1401" spans="2:11" x14ac:dyDescent="0.2">
      <c r="B1401" s="4" t="str">
        <f t="shared" si="42"/>
        <v>7.3-R0390C0090-1</v>
      </c>
      <c r="C1401" s="4">
        <v>7.3</v>
      </c>
      <c r="D1401" s="8" t="s">
        <v>98</v>
      </c>
      <c r="E1401" s="8" t="s">
        <v>31</v>
      </c>
      <c r="F1401" s="4" t="str">
        <f t="shared" si="43"/>
        <v>R0390C0090</v>
      </c>
      <c r="G1401" s="4" t="s">
        <v>239</v>
      </c>
      <c r="H1401" s="4" t="s">
        <v>243</v>
      </c>
      <c r="I1401" s="4"/>
      <c r="J1401" s="9" t="s">
        <v>244</v>
      </c>
      <c r="K1401" s="4"/>
    </row>
    <row r="1402" spans="2:11" x14ac:dyDescent="0.2">
      <c r="B1402" s="4" t="str">
        <f t="shared" si="42"/>
        <v>7.3-R0390C0100-1</v>
      </c>
      <c r="C1402" s="4">
        <v>7.3</v>
      </c>
      <c r="D1402" s="8" t="s">
        <v>98</v>
      </c>
      <c r="E1402" s="8" t="s">
        <v>32</v>
      </c>
      <c r="F1402" s="4" t="str">
        <f t="shared" si="43"/>
        <v>R0390C0100</v>
      </c>
      <c r="G1402" s="4" t="s">
        <v>239</v>
      </c>
      <c r="H1402" s="4" t="s">
        <v>243</v>
      </c>
      <c r="I1402" s="4"/>
      <c r="J1402" s="9" t="s">
        <v>244</v>
      </c>
      <c r="K1402" s="4"/>
    </row>
    <row r="1403" spans="2:11" x14ac:dyDescent="0.2">
      <c r="B1403" s="4" t="str">
        <f t="shared" si="42"/>
        <v>7.3-R0390C0110-1</v>
      </c>
      <c r="C1403" s="4">
        <v>7.3</v>
      </c>
      <c r="D1403" s="8" t="s">
        <v>98</v>
      </c>
      <c r="E1403" s="8" t="s">
        <v>33</v>
      </c>
      <c r="F1403" s="4" t="str">
        <f t="shared" si="43"/>
        <v>R0390C0110</v>
      </c>
      <c r="G1403" s="4" t="s">
        <v>239</v>
      </c>
      <c r="H1403" s="4" t="s">
        <v>243</v>
      </c>
      <c r="I1403" s="4"/>
      <c r="J1403" s="9" t="s">
        <v>244</v>
      </c>
      <c r="K1403" s="4"/>
    </row>
    <row r="1404" spans="2:11" x14ac:dyDescent="0.2">
      <c r="B1404" s="4" t="str">
        <f t="shared" si="42"/>
        <v>7.3-R0390C0120-1</v>
      </c>
      <c r="C1404" s="4">
        <v>7.3</v>
      </c>
      <c r="D1404" s="8" t="s">
        <v>98</v>
      </c>
      <c r="E1404" s="8" t="s">
        <v>34</v>
      </c>
      <c r="F1404" s="4" t="str">
        <f t="shared" si="43"/>
        <v>R0390C0120</v>
      </c>
      <c r="G1404" s="4" t="s">
        <v>239</v>
      </c>
      <c r="H1404" s="4" t="s">
        <v>243</v>
      </c>
      <c r="I1404" s="4"/>
      <c r="J1404" s="9" t="s">
        <v>244</v>
      </c>
      <c r="K1404" s="4"/>
    </row>
    <row r="1405" spans="2:11" x14ac:dyDescent="0.2">
      <c r="B1405" s="4" t="str">
        <f t="shared" si="42"/>
        <v>7.3-R0390C0130-1</v>
      </c>
      <c r="C1405" s="4">
        <v>7.3</v>
      </c>
      <c r="D1405" s="8" t="s">
        <v>98</v>
      </c>
      <c r="E1405" s="8" t="s">
        <v>35</v>
      </c>
      <c r="F1405" s="4" t="str">
        <f t="shared" si="43"/>
        <v>R0390C0130</v>
      </c>
      <c r="G1405" s="4" t="s">
        <v>239</v>
      </c>
      <c r="H1405" s="4" t="s">
        <v>242</v>
      </c>
      <c r="I1405" s="4"/>
      <c r="J1405" s="4"/>
      <c r="K1405" s="4"/>
    </row>
    <row r="1406" spans="2:11" x14ac:dyDescent="0.2">
      <c r="B1406" s="4" t="str">
        <f t="shared" si="42"/>
        <v>7.3-R0390C0140-1</v>
      </c>
      <c r="C1406" s="4">
        <v>7.3</v>
      </c>
      <c r="D1406" s="8" t="s">
        <v>98</v>
      </c>
      <c r="E1406" s="8" t="s">
        <v>36</v>
      </c>
      <c r="F1406" s="4" t="str">
        <f t="shared" si="43"/>
        <v>R0390C0140</v>
      </c>
      <c r="G1406" s="4" t="s">
        <v>239</v>
      </c>
      <c r="H1406" s="4" t="s">
        <v>242</v>
      </c>
      <c r="I1406" s="4"/>
      <c r="J1406" s="4"/>
      <c r="K1406" s="4"/>
    </row>
    <row r="1407" spans="2:11" x14ac:dyDescent="0.2">
      <c r="B1407" s="4" t="str">
        <f t="shared" si="42"/>
        <v>7.3-R0390C0150-1</v>
      </c>
      <c r="C1407" s="4">
        <v>7.3</v>
      </c>
      <c r="D1407" s="8" t="s">
        <v>98</v>
      </c>
      <c r="E1407" s="8" t="s">
        <v>37</v>
      </c>
      <c r="F1407" s="4" t="str">
        <f t="shared" si="43"/>
        <v>R0390C0150</v>
      </c>
      <c r="G1407" s="4" t="s">
        <v>239</v>
      </c>
      <c r="H1407" s="4" t="s">
        <v>242</v>
      </c>
      <c r="I1407" s="4"/>
      <c r="J1407" s="4"/>
      <c r="K1407" s="4"/>
    </row>
    <row r="1408" spans="2:11" x14ac:dyDescent="0.2">
      <c r="B1408" s="4" t="str">
        <f t="shared" si="42"/>
        <v>7.3-R0390C0160-1</v>
      </c>
      <c r="C1408" s="4">
        <v>7.3</v>
      </c>
      <c r="D1408" s="8" t="s">
        <v>98</v>
      </c>
      <c r="E1408" s="8" t="s">
        <v>38</v>
      </c>
      <c r="F1408" s="4" t="str">
        <f t="shared" si="43"/>
        <v>R0390C0160</v>
      </c>
      <c r="G1408" s="4" t="s">
        <v>239</v>
      </c>
      <c r="H1408" s="4" t="s">
        <v>242</v>
      </c>
      <c r="I1408" s="4"/>
      <c r="J1408" s="4"/>
      <c r="K1408" s="4"/>
    </row>
    <row r="1409" spans="2:11" x14ac:dyDescent="0.2">
      <c r="B1409" s="4" t="str">
        <f t="shared" si="42"/>
        <v>7.3-R0390C0170-1</v>
      </c>
      <c r="C1409" s="4">
        <v>7.3</v>
      </c>
      <c r="D1409" s="8" t="s">
        <v>98</v>
      </c>
      <c r="E1409" s="8" t="s">
        <v>39</v>
      </c>
      <c r="F1409" s="4" t="str">
        <f t="shared" si="43"/>
        <v>R0390C0170</v>
      </c>
      <c r="G1409" s="4" t="s">
        <v>239</v>
      </c>
      <c r="H1409" s="4" t="s">
        <v>242</v>
      </c>
      <c r="I1409" s="4"/>
      <c r="J1409" s="4"/>
      <c r="K1409" s="4"/>
    </row>
    <row r="1410" spans="2:11" x14ac:dyDescent="0.2">
      <c r="B1410" s="4" t="str">
        <f t="shared" ref="B1410:B1473" si="44">+C1410&amp;"-"&amp;F1410&amp;"-1"</f>
        <v>7.3-R0390C0180-1</v>
      </c>
      <c r="C1410" s="4">
        <v>7.3</v>
      </c>
      <c r="D1410" s="8" t="s">
        <v>98</v>
      </c>
      <c r="E1410" s="8" t="s">
        <v>56</v>
      </c>
      <c r="F1410" s="4" t="str">
        <f t="shared" ref="F1410:F1473" si="45">+"R"&amp;D1410&amp;"C"&amp;E1410</f>
        <v>R0390C0180</v>
      </c>
      <c r="G1410" s="4" t="s">
        <v>239</v>
      </c>
      <c r="H1410" s="4" t="s">
        <v>242</v>
      </c>
      <c r="I1410" s="4"/>
      <c r="J1410" s="4"/>
      <c r="K1410" s="4"/>
    </row>
    <row r="1411" spans="2:11" x14ac:dyDescent="0.2">
      <c r="B1411" s="4" t="str">
        <f t="shared" si="44"/>
        <v>7.3-R0390C0190-1</v>
      </c>
      <c r="C1411" s="4">
        <v>7.3</v>
      </c>
      <c r="D1411" s="8" t="s">
        <v>98</v>
      </c>
      <c r="E1411" s="8" t="s">
        <v>58</v>
      </c>
      <c r="F1411" s="4" t="str">
        <f t="shared" si="45"/>
        <v>R0390C0190</v>
      </c>
      <c r="G1411" s="4" t="s">
        <v>239</v>
      </c>
      <c r="H1411" s="4" t="s">
        <v>242</v>
      </c>
      <c r="I1411" s="4"/>
      <c r="J1411" s="4"/>
      <c r="K1411" s="4"/>
    </row>
    <row r="1412" spans="2:11" x14ac:dyDescent="0.2">
      <c r="B1412" s="4" t="str">
        <f t="shared" si="44"/>
        <v>7.3-R0390C0200-1</v>
      </c>
      <c r="C1412" s="4">
        <v>7.3</v>
      </c>
      <c r="D1412" s="8" t="s">
        <v>98</v>
      </c>
      <c r="E1412" s="8" t="s">
        <v>60</v>
      </c>
      <c r="F1412" s="4" t="str">
        <f t="shared" si="45"/>
        <v>R0390C0200</v>
      </c>
      <c r="G1412" s="4" t="s">
        <v>239</v>
      </c>
      <c r="H1412" s="4" t="s">
        <v>242</v>
      </c>
      <c r="I1412" s="4"/>
      <c r="J1412" s="4"/>
      <c r="K1412" s="4"/>
    </row>
    <row r="1413" spans="2:11" x14ac:dyDescent="0.2">
      <c r="B1413" s="4" t="str">
        <f t="shared" si="44"/>
        <v>7.3-R0390C0210-1</v>
      </c>
      <c r="C1413" s="4">
        <v>7.3</v>
      </c>
      <c r="D1413" s="8" t="s">
        <v>98</v>
      </c>
      <c r="E1413" s="8" t="s">
        <v>62</v>
      </c>
      <c r="F1413" s="4" t="str">
        <f t="shared" si="45"/>
        <v>R0390C0210</v>
      </c>
      <c r="G1413" s="4" t="s">
        <v>239</v>
      </c>
      <c r="H1413" s="4" t="s">
        <v>242</v>
      </c>
      <c r="I1413" s="4"/>
      <c r="J1413" s="4"/>
      <c r="K1413" s="4"/>
    </row>
    <row r="1414" spans="2:11" x14ac:dyDescent="0.2">
      <c r="B1414" s="4" t="str">
        <f t="shared" si="44"/>
        <v>7.3-R0390C0220-1</v>
      </c>
      <c r="C1414" s="4">
        <v>7.3</v>
      </c>
      <c r="D1414" s="8" t="s">
        <v>98</v>
      </c>
      <c r="E1414" s="8" t="s">
        <v>64</v>
      </c>
      <c r="F1414" s="4" t="str">
        <f t="shared" si="45"/>
        <v>R0390C0220</v>
      </c>
      <c r="G1414" s="4" t="s">
        <v>239</v>
      </c>
      <c r="H1414" s="4" t="s">
        <v>242</v>
      </c>
      <c r="I1414" s="4"/>
      <c r="J1414" s="4"/>
      <c r="K1414" s="4"/>
    </row>
    <row r="1415" spans="2:11" x14ac:dyDescent="0.2">
      <c r="B1415" s="4" t="str">
        <f t="shared" si="44"/>
        <v>7.3-R0390C0230-1</v>
      </c>
      <c r="C1415" s="4">
        <v>7.3</v>
      </c>
      <c r="D1415" s="8" t="s">
        <v>98</v>
      </c>
      <c r="E1415" s="8" t="s">
        <v>66</v>
      </c>
      <c r="F1415" s="4" t="str">
        <f t="shared" si="45"/>
        <v>R0390C0230</v>
      </c>
      <c r="G1415" s="4" t="s">
        <v>239</v>
      </c>
      <c r="H1415" s="4" t="s">
        <v>242</v>
      </c>
      <c r="I1415" s="4"/>
      <c r="J1415" s="4"/>
      <c r="K1415" s="4"/>
    </row>
    <row r="1416" spans="2:11" x14ac:dyDescent="0.2">
      <c r="B1416" s="4" t="str">
        <f t="shared" si="44"/>
        <v>7.3-R0390C0240-1</v>
      </c>
      <c r="C1416" s="4">
        <v>7.3</v>
      </c>
      <c r="D1416" s="8" t="s">
        <v>98</v>
      </c>
      <c r="E1416" s="8" t="s">
        <v>68</v>
      </c>
      <c r="F1416" s="4" t="str">
        <f t="shared" si="45"/>
        <v>R0390C0240</v>
      </c>
      <c r="G1416" s="4" t="s">
        <v>239</v>
      </c>
      <c r="H1416" s="4" t="s">
        <v>242</v>
      </c>
      <c r="I1416" s="4"/>
      <c r="J1416" s="4"/>
      <c r="K1416" s="4"/>
    </row>
    <row r="1417" spans="2:11" x14ac:dyDescent="0.2">
      <c r="B1417" s="4" t="str">
        <f t="shared" si="44"/>
        <v>7.3-R0390C0250-1</v>
      </c>
      <c r="C1417" s="4">
        <v>7.3</v>
      </c>
      <c r="D1417" s="8" t="s">
        <v>98</v>
      </c>
      <c r="E1417" s="8" t="s">
        <v>70</v>
      </c>
      <c r="F1417" s="4" t="str">
        <f t="shared" si="45"/>
        <v>R0390C0250</v>
      </c>
      <c r="G1417" s="4" t="s">
        <v>239</v>
      </c>
      <c r="H1417" s="4" t="s">
        <v>243</v>
      </c>
      <c r="I1417" s="4"/>
      <c r="J1417" s="9" t="s">
        <v>244</v>
      </c>
      <c r="K1417" s="4"/>
    </row>
    <row r="1418" spans="2:11" x14ac:dyDescent="0.2">
      <c r="B1418" s="4" t="str">
        <f t="shared" si="44"/>
        <v>7.3-R0390C0260-1</v>
      </c>
      <c r="C1418" s="4">
        <v>7.3</v>
      </c>
      <c r="D1418" s="8" t="s">
        <v>98</v>
      </c>
      <c r="E1418" s="8" t="s">
        <v>72</v>
      </c>
      <c r="F1418" s="4" t="str">
        <f t="shared" si="45"/>
        <v>R0390C0260</v>
      </c>
      <c r="G1418" s="4" t="s">
        <v>239</v>
      </c>
      <c r="H1418" s="4" t="s">
        <v>243</v>
      </c>
      <c r="I1418" s="4"/>
      <c r="J1418" s="9" t="s">
        <v>244</v>
      </c>
      <c r="K1418" s="4"/>
    </row>
    <row r="1419" spans="2:11" x14ac:dyDescent="0.2">
      <c r="B1419" s="4" t="str">
        <f t="shared" si="44"/>
        <v>7.3-R0390C0270-1</v>
      </c>
      <c r="C1419" s="4">
        <v>7.3</v>
      </c>
      <c r="D1419" s="8" t="s">
        <v>98</v>
      </c>
      <c r="E1419" s="8" t="s">
        <v>74</v>
      </c>
      <c r="F1419" s="4" t="str">
        <f t="shared" si="45"/>
        <v>R0390C0270</v>
      </c>
      <c r="G1419" s="4" t="s">
        <v>239</v>
      </c>
      <c r="H1419" s="4" t="s">
        <v>243</v>
      </c>
      <c r="I1419" s="4"/>
      <c r="J1419" s="9" t="s">
        <v>244</v>
      </c>
      <c r="K1419" s="4"/>
    </row>
    <row r="1420" spans="2:11" x14ac:dyDescent="0.2">
      <c r="B1420" s="4" t="str">
        <f t="shared" si="44"/>
        <v>7.3-R0390C0280-1</v>
      </c>
      <c r="C1420" s="4">
        <v>7.3</v>
      </c>
      <c r="D1420" s="8" t="s">
        <v>98</v>
      </c>
      <c r="E1420" s="8" t="s">
        <v>76</v>
      </c>
      <c r="F1420" s="4" t="str">
        <f t="shared" si="45"/>
        <v>R0390C0280</v>
      </c>
      <c r="G1420" s="4" t="s">
        <v>239</v>
      </c>
      <c r="H1420" s="4" t="s">
        <v>243</v>
      </c>
      <c r="I1420" s="4"/>
      <c r="J1420" s="9" t="s">
        <v>244</v>
      </c>
      <c r="K1420" s="4"/>
    </row>
    <row r="1421" spans="2:11" x14ac:dyDescent="0.2">
      <c r="B1421" s="4" t="str">
        <f t="shared" si="44"/>
        <v>7.3-R0390C0290-1</v>
      </c>
      <c r="C1421" s="4">
        <v>7.3</v>
      </c>
      <c r="D1421" s="8" t="s">
        <v>98</v>
      </c>
      <c r="E1421" s="8" t="s">
        <v>78</v>
      </c>
      <c r="F1421" s="4" t="str">
        <f t="shared" si="45"/>
        <v>R0390C0290</v>
      </c>
      <c r="G1421" s="4" t="s">
        <v>239</v>
      </c>
      <c r="H1421" s="4" t="s">
        <v>243</v>
      </c>
      <c r="I1421" s="4"/>
      <c r="J1421" s="9" t="s">
        <v>244</v>
      </c>
      <c r="K1421" s="4"/>
    </row>
    <row r="1422" spans="2:11" x14ac:dyDescent="0.2">
      <c r="B1422" s="4" t="str">
        <f t="shared" si="44"/>
        <v>7.3-R0390C0300-1</v>
      </c>
      <c r="C1422" s="4">
        <v>7.3</v>
      </c>
      <c r="D1422" s="8" t="s">
        <v>98</v>
      </c>
      <c r="E1422" s="8" t="s">
        <v>81</v>
      </c>
      <c r="F1422" s="4" t="str">
        <f t="shared" si="45"/>
        <v>R0390C0300</v>
      </c>
      <c r="G1422" s="4" t="s">
        <v>239</v>
      </c>
      <c r="H1422" s="4" t="s">
        <v>243</v>
      </c>
      <c r="I1422" s="4"/>
      <c r="J1422" s="9" t="s">
        <v>244</v>
      </c>
      <c r="K1422" s="4"/>
    </row>
    <row r="1423" spans="2:11" x14ac:dyDescent="0.2">
      <c r="B1423" s="4" t="str">
        <f t="shared" si="44"/>
        <v>7.3-R0390C0310-1</v>
      </c>
      <c r="C1423" s="4">
        <v>7.3</v>
      </c>
      <c r="D1423" s="8" t="s">
        <v>98</v>
      </c>
      <c r="E1423" s="8" t="s">
        <v>84</v>
      </c>
      <c r="F1423" s="4" t="str">
        <f t="shared" si="45"/>
        <v>R0390C0310</v>
      </c>
      <c r="G1423" s="4" t="s">
        <v>239</v>
      </c>
      <c r="H1423" s="4" t="s">
        <v>243</v>
      </c>
      <c r="I1423" s="4"/>
      <c r="J1423" s="9" t="s">
        <v>244</v>
      </c>
      <c r="K1423" s="4"/>
    </row>
    <row r="1424" spans="2:11" x14ac:dyDescent="0.2">
      <c r="B1424" s="4" t="str">
        <f t="shared" si="44"/>
        <v>7.3-R0390C0320-1</v>
      </c>
      <c r="C1424" s="4">
        <v>7.3</v>
      </c>
      <c r="D1424" s="8" t="s">
        <v>98</v>
      </c>
      <c r="E1424" s="8" t="s">
        <v>85</v>
      </c>
      <c r="F1424" s="4" t="str">
        <f t="shared" si="45"/>
        <v>R0390C0320</v>
      </c>
      <c r="G1424" s="4" t="s">
        <v>239</v>
      </c>
      <c r="H1424" s="4" t="s">
        <v>243</v>
      </c>
      <c r="I1424" s="4"/>
      <c r="J1424" s="9" t="s">
        <v>244</v>
      </c>
      <c r="K1424" s="4"/>
    </row>
    <row r="1425" spans="2:11" x14ac:dyDescent="0.2">
      <c r="B1425" s="4" t="str">
        <f t="shared" si="44"/>
        <v>7.3-R0390C0330-1</v>
      </c>
      <c r="C1425" s="4">
        <v>7.3</v>
      </c>
      <c r="D1425" s="8" t="s">
        <v>98</v>
      </c>
      <c r="E1425" s="8" t="s">
        <v>86</v>
      </c>
      <c r="F1425" s="4" t="str">
        <f t="shared" si="45"/>
        <v>R0390C0330</v>
      </c>
      <c r="G1425" s="4" t="s">
        <v>239</v>
      </c>
      <c r="H1425" s="4" t="s">
        <v>243</v>
      </c>
      <c r="I1425" s="4"/>
      <c r="J1425" s="9" t="s">
        <v>244</v>
      </c>
      <c r="K1425" s="4"/>
    </row>
    <row r="1426" spans="2:11" x14ac:dyDescent="0.2">
      <c r="B1426" s="4" t="str">
        <f t="shared" si="44"/>
        <v>7.3-R0390C0340-1</v>
      </c>
      <c r="C1426" s="4">
        <v>7.3</v>
      </c>
      <c r="D1426" s="8" t="s">
        <v>98</v>
      </c>
      <c r="E1426" s="8" t="s">
        <v>88</v>
      </c>
      <c r="F1426" s="4" t="str">
        <f t="shared" si="45"/>
        <v>R0390C0340</v>
      </c>
      <c r="G1426" s="4" t="s">
        <v>239</v>
      </c>
      <c r="H1426" s="4" t="s">
        <v>243</v>
      </c>
      <c r="I1426" s="4"/>
      <c r="J1426" s="9" t="s">
        <v>244</v>
      </c>
      <c r="K1426" s="4"/>
    </row>
    <row r="1427" spans="2:11" x14ac:dyDescent="0.2">
      <c r="B1427" s="4" t="str">
        <f t="shared" si="44"/>
        <v>7.3-R0390C0350-1</v>
      </c>
      <c r="C1427" s="4">
        <v>7.3</v>
      </c>
      <c r="D1427" s="8" t="s">
        <v>98</v>
      </c>
      <c r="E1427" s="8" t="s">
        <v>90</v>
      </c>
      <c r="F1427" s="4" t="str">
        <f t="shared" si="45"/>
        <v>R0390C0350</v>
      </c>
      <c r="G1427" s="4" t="s">
        <v>239</v>
      </c>
      <c r="H1427" s="4" t="s">
        <v>243</v>
      </c>
      <c r="I1427" s="4"/>
      <c r="J1427" s="9" t="s">
        <v>244</v>
      </c>
      <c r="K1427" s="4"/>
    </row>
    <row r="1428" spans="2:11" x14ac:dyDescent="0.2">
      <c r="B1428" s="4" t="str">
        <f t="shared" si="44"/>
        <v>7.3-R0390C0360-1</v>
      </c>
      <c r="C1428" s="4">
        <v>7.3</v>
      </c>
      <c r="D1428" s="8" t="s">
        <v>98</v>
      </c>
      <c r="E1428" s="8" t="s">
        <v>92</v>
      </c>
      <c r="F1428" s="4" t="str">
        <f t="shared" si="45"/>
        <v>R0390C0360</v>
      </c>
      <c r="G1428" s="4" t="s">
        <v>239</v>
      </c>
      <c r="H1428" s="4" t="s">
        <v>243</v>
      </c>
      <c r="I1428" s="4"/>
      <c r="J1428" s="9" t="s">
        <v>244</v>
      </c>
      <c r="K1428" s="4"/>
    </row>
    <row r="1429" spans="2:11" x14ac:dyDescent="0.2">
      <c r="B1429" s="4" t="str">
        <f t="shared" si="44"/>
        <v>7.3-R0390C0370-1</v>
      </c>
      <c r="C1429" s="4">
        <v>7.3</v>
      </c>
      <c r="D1429" s="8" t="s">
        <v>98</v>
      </c>
      <c r="E1429" s="8" t="s">
        <v>94</v>
      </c>
      <c r="F1429" s="4" t="str">
        <f t="shared" si="45"/>
        <v>R0390C0370</v>
      </c>
      <c r="G1429" s="4" t="s">
        <v>239</v>
      </c>
      <c r="H1429" s="4" t="s">
        <v>242</v>
      </c>
      <c r="I1429" s="4"/>
      <c r="J1429" s="4"/>
      <c r="K1429" s="4"/>
    </row>
    <row r="1430" spans="2:11" x14ac:dyDescent="0.2">
      <c r="B1430" s="4" t="str">
        <f t="shared" si="44"/>
        <v>7.3-R0390C0380-1</v>
      </c>
      <c r="C1430" s="4">
        <v>7.3</v>
      </c>
      <c r="D1430" s="8" t="s">
        <v>98</v>
      </c>
      <c r="E1430" s="8" t="s">
        <v>96</v>
      </c>
      <c r="F1430" s="4" t="str">
        <f t="shared" si="45"/>
        <v>R0390C0380</v>
      </c>
      <c r="G1430" s="4" t="s">
        <v>239</v>
      </c>
      <c r="H1430" s="4" t="s">
        <v>242</v>
      </c>
      <c r="I1430" s="4"/>
      <c r="J1430" s="4"/>
      <c r="K1430" s="4"/>
    </row>
    <row r="1431" spans="2:11" x14ac:dyDescent="0.2">
      <c r="B1431" s="4" t="str">
        <f t="shared" si="44"/>
        <v>7.3-R0390C0390-1</v>
      </c>
      <c r="C1431" s="4">
        <v>7.3</v>
      </c>
      <c r="D1431" s="8" t="s">
        <v>98</v>
      </c>
      <c r="E1431" s="8" t="s">
        <v>98</v>
      </c>
      <c r="F1431" s="4" t="str">
        <f t="shared" si="45"/>
        <v>R0390C0390</v>
      </c>
      <c r="G1431" s="4" t="s">
        <v>239</v>
      </c>
      <c r="H1431" s="4" t="s">
        <v>242</v>
      </c>
      <c r="I1431" s="4"/>
      <c r="J1431" s="4"/>
      <c r="K1431" s="4"/>
    </row>
    <row r="1432" spans="2:11" x14ac:dyDescent="0.2">
      <c r="B1432" s="4" t="str">
        <f t="shared" si="44"/>
        <v>7.3-R0390C0400-1</v>
      </c>
      <c r="C1432" s="4">
        <v>7.3</v>
      </c>
      <c r="D1432" s="8" t="s">
        <v>98</v>
      </c>
      <c r="E1432" s="8" t="s">
        <v>100</v>
      </c>
      <c r="F1432" s="4" t="str">
        <f t="shared" si="45"/>
        <v>R0390C0400</v>
      </c>
      <c r="G1432" s="4" t="s">
        <v>239</v>
      </c>
      <c r="H1432" s="4" t="s">
        <v>242</v>
      </c>
      <c r="I1432" s="4"/>
      <c r="J1432" s="4"/>
      <c r="K1432" s="4"/>
    </row>
    <row r="1433" spans="2:11" x14ac:dyDescent="0.2">
      <c r="B1433" s="4" t="str">
        <f t="shared" si="44"/>
        <v>7.3-R0390C0410-1</v>
      </c>
      <c r="C1433" s="4">
        <v>7.3</v>
      </c>
      <c r="D1433" s="8" t="s">
        <v>98</v>
      </c>
      <c r="E1433" s="8" t="s">
        <v>102</v>
      </c>
      <c r="F1433" s="4" t="str">
        <f t="shared" si="45"/>
        <v>R0390C0410</v>
      </c>
      <c r="G1433" s="4" t="s">
        <v>239</v>
      </c>
      <c r="H1433" s="4" t="s">
        <v>242</v>
      </c>
      <c r="I1433" s="4"/>
      <c r="J1433" s="4"/>
      <c r="K1433" s="4"/>
    </row>
    <row r="1434" spans="2:11" x14ac:dyDescent="0.2">
      <c r="B1434" s="4" t="str">
        <f t="shared" si="44"/>
        <v>7.3-R0390C0420-1</v>
      </c>
      <c r="C1434" s="4">
        <v>7.3</v>
      </c>
      <c r="D1434" s="8" t="s">
        <v>98</v>
      </c>
      <c r="E1434" s="8" t="s">
        <v>104</v>
      </c>
      <c r="F1434" s="4" t="str">
        <f t="shared" si="45"/>
        <v>R0390C0420</v>
      </c>
      <c r="G1434" s="4" t="s">
        <v>239</v>
      </c>
      <c r="H1434" s="4" t="s">
        <v>242</v>
      </c>
      <c r="I1434" s="4"/>
      <c r="J1434" s="4"/>
      <c r="K1434" s="4"/>
    </row>
    <row r="1435" spans="2:11" x14ac:dyDescent="0.2">
      <c r="B1435" s="4" t="str">
        <f t="shared" si="44"/>
        <v>7.3-R0400C0010-1</v>
      </c>
      <c r="C1435" s="4">
        <v>7.3</v>
      </c>
      <c r="D1435" s="8" t="s">
        <v>100</v>
      </c>
      <c r="E1435" s="8" t="s">
        <v>8</v>
      </c>
      <c r="F1435" s="4" t="str">
        <f t="shared" si="45"/>
        <v>R0400C0010</v>
      </c>
      <c r="G1435" s="4" t="s">
        <v>239</v>
      </c>
      <c r="H1435" s="4" t="s">
        <v>243</v>
      </c>
      <c r="I1435" s="4"/>
      <c r="J1435" s="9" t="s">
        <v>244</v>
      </c>
      <c r="K1435" s="4"/>
    </row>
    <row r="1436" spans="2:11" x14ac:dyDescent="0.2">
      <c r="B1436" s="4" t="str">
        <f t="shared" si="44"/>
        <v>7.3-R0400C0020-1</v>
      </c>
      <c r="C1436" s="4">
        <v>7.3</v>
      </c>
      <c r="D1436" s="8" t="s">
        <v>100</v>
      </c>
      <c r="E1436" s="8" t="s">
        <v>24</v>
      </c>
      <c r="F1436" s="4" t="str">
        <f t="shared" si="45"/>
        <v>R0400C0020</v>
      </c>
      <c r="G1436" s="4" t="s">
        <v>239</v>
      </c>
      <c r="H1436" s="4" t="s">
        <v>243</v>
      </c>
      <c r="I1436" s="4"/>
      <c r="J1436" s="9" t="s">
        <v>244</v>
      </c>
      <c r="K1436" s="4"/>
    </row>
    <row r="1437" spans="2:11" x14ac:dyDescent="0.2">
      <c r="B1437" s="4" t="str">
        <f t="shared" si="44"/>
        <v>7.3-R0400C0030-1</v>
      </c>
      <c r="C1437" s="4">
        <v>7.3</v>
      </c>
      <c r="D1437" s="8" t="s">
        <v>100</v>
      </c>
      <c r="E1437" s="8" t="s">
        <v>25</v>
      </c>
      <c r="F1437" s="4" t="str">
        <f t="shared" si="45"/>
        <v>R0400C0030</v>
      </c>
      <c r="G1437" s="4" t="s">
        <v>239</v>
      </c>
      <c r="H1437" s="4" t="s">
        <v>243</v>
      </c>
      <c r="I1437" s="4"/>
      <c r="J1437" s="9" t="s">
        <v>244</v>
      </c>
      <c r="K1437" s="4"/>
    </row>
    <row r="1438" spans="2:11" x14ac:dyDescent="0.2">
      <c r="B1438" s="4" t="str">
        <f t="shared" si="44"/>
        <v>7.3-R0400C0040-1</v>
      </c>
      <c r="C1438" s="4">
        <v>7.3</v>
      </c>
      <c r="D1438" s="8" t="s">
        <v>100</v>
      </c>
      <c r="E1438" s="8" t="s">
        <v>26</v>
      </c>
      <c r="F1438" s="4" t="str">
        <f t="shared" si="45"/>
        <v>R0400C0040</v>
      </c>
      <c r="G1438" s="4" t="s">
        <v>239</v>
      </c>
      <c r="H1438" s="4" t="s">
        <v>243</v>
      </c>
      <c r="I1438" s="4"/>
      <c r="J1438" s="9" t="s">
        <v>244</v>
      </c>
      <c r="K1438" s="4"/>
    </row>
    <row r="1439" spans="2:11" x14ac:dyDescent="0.2">
      <c r="B1439" s="4" t="str">
        <f t="shared" si="44"/>
        <v>7.3-R0400C0050-1</v>
      </c>
      <c r="C1439" s="4">
        <v>7.3</v>
      </c>
      <c r="D1439" s="8" t="s">
        <v>100</v>
      </c>
      <c r="E1439" s="8" t="s">
        <v>27</v>
      </c>
      <c r="F1439" s="4" t="str">
        <f t="shared" si="45"/>
        <v>R0400C0050</v>
      </c>
      <c r="G1439" s="4" t="s">
        <v>239</v>
      </c>
      <c r="H1439" s="4" t="s">
        <v>243</v>
      </c>
      <c r="I1439" s="4"/>
      <c r="J1439" s="9" t="s">
        <v>244</v>
      </c>
      <c r="K1439" s="4"/>
    </row>
    <row r="1440" spans="2:11" x14ac:dyDescent="0.2">
      <c r="B1440" s="4" t="str">
        <f t="shared" si="44"/>
        <v>7.3-R0400C0060-1</v>
      </c>
      <c r="C1440" s="4">
        <v>7.3</v>
      </c>
      <c r="D1440" s="8" t="s">
        <v>100</v>
      </c>
      <c r="E1440" s="8" t="s">
        <v>28</v>
      </c>
      <c r="F1440" s="4" t="str">
        <f t="shared" si="45"/>
        <v>R0400C0060</v>
      </c>
      <c r="G1440" s="4" t="s">
        <v>239</v>
      </c>
      <c r="H1440" s="4" t="s">
        <v>243</v>
      </c>
      <c r="I1440" s="4"/>
      <c r="J1440" s="9" t="s">
        <v>244</v>
      </c>
      <c r="K1440" s="4"/>
    </row>
    <row r="1441" spans="2:11" x14ac:dyDescent="0.2">
      <c r="B1441" s="4" t="str">
        <f t="shared" si="44"/>
        <v>7.3-R0400C0070-1</v>
      </c>
      <c r="C1441" s="4">
        <v>7.3</v>
      </c>
      <c r="D1441" s="8" t="s">
        <v>100</v>
      </c>
      <c r="E1441" s="8" t="s">
        <v>29</v>
      </c>
      <c r="F1441" s="4" t="str">
        <f t="shared" si="45"/>
        <v>R0400C0070</v>
      </c>
      <c r="G1441" s="4" t="s">
        <v>239</v>
      </c>
      <c r="H1441" s="4" t="s">
        <v>243</v>
      </c>
      <c r="I1441" s="4"/>
      <c r="J1441" s="9" t="s">
        <v>244</v>
      </c>
      <c r="K1441" s="4"/>
    </row>
    <row r="1442" spans="2:11" x14ac:dyDescent="0.2">
      <c r="B1442" s="4" t="str">
        <f t="shared" si="44"/>
        <v>7.3-R0400C0080-1</v>
      </c>
      <c r="C1442" s="4">
        <v>7.3</v>
      </c>
      <c r="D1442" s="8" t="s">
        <v>100</v>
      </c>
      <c r="E1442" s="8" t="s">
        <v>30</v>
      </c>
      <c r="F1442" s="4" t="str">
        <f t="shared" si="45"/>
        <v>R0400C0080</v>
      </c>
      <c r="G1442" s="4" t="s">
        <v>239</v>
      </c>
      <c r="H1442" s="4" t="s">
        <v>243</v>
      </c>
      <c r="I1442" s="4"/>
      <c r="J1442" s="9" t="s">
        <v>244</v>
      </c>
      <c r="K1442" s="4"/>
    </row>
    <row r="1443" spans="2:11" x14ac:dyDescent="0.2">
      <c r="B1443" s="4" t="str">
        <f t="shared" si="44"/>
        <v>7.3-R0400C0090-1</v>
      </c>
      <c r="C1443" s="4">
        <v>7.3</v>
      </c>
      <c r="D1443" s="8" t="s">
        <v>100</v>
      </c>
      <c r="E1443" s="8" t="s">
        <v>31</v>
      </c>
      <c r="F1443" s="4" t="str">
        <f t="shared" si="45"/>
        <v>R0400C0090</v>
      </c>
      <c r="G1443" s="4" t="s">
        <v>239</v>
      </c>
      <c r="H1443" s="4" t="s">
        <v>243</v>
      </c>
      <c r="I1443" s="4"/>
      <c r="J1443" s="9" t="s">
        <v>244</v>
      </c>
      <c r="K1443" s="4"/>
    </row>
    <row r="1444" spans="2:11" x14ac:dyDescent="0.2">
      <c r="B1444" s="4" t="str">
        <f t="shared" si="44"/>
        <v>7.3-R0400C0100-1</v>
      </c>
      <c r="C1444" s="4">
        <v>7.3</v>
      </c>
      <c r="D1444" s="8" t="s">
        <v>100</v>
      </c>
      <c r="E1444" s="8" t="s">
        <v>32</v>
      </c>
      <c r="F1444" s="4" t="str">
        <f t="shared" si="45"/>
        <v>R0400C0100</v>
      </c>
      <c r="G1444" s="4" t="s">
        <v>239</v>
      </c>
      <c r="H1444" s="4" t="s">
        <v>243</v>
      </c>
      <c r="I1444" s="4"/>
      <c r="J1444" s="9" t="s">
        <v>244</v>
      </c>
      <c r="K1444" s="4"/>
    </row>
    <row r="1445" spans="2:11" x14ac:dyDescent="0.2">
      <c r="B1445" s="4" t="str">
        <f t="shared" si="44"/>
        <v>7.3-R0400C0110-1</v>
      </c>
      <c r="C1445" s="4">
        <v>7.3</v>
      </c>
      <c r="D1445" s="8" t="s">
        <v>100</v>
      </c>
      <c r="E1445" s="8" t="s">
        <v>33</v>
      </c>
      <c r="F1445" s="4" t="str">
        <f t="shared" si="45"/>
        <v>R0400C0110</v>
      </c>
      <c r="G1445" s="4" t="s">
        <v>239</v>
      </c>
      <c r="H1445" s="4" t="s">
        <v>243</v>
      </c>
      <c r="I1445" s="4"/>
      <c r="J1445" s="9" t="s">
        <v>244</v>
      </c>
      <c r="K1445" s="4"/>
    </row>
    <row r="1446" spans="2:11" x14ac:dyDescent="0.2">
      <c r="B1446" s="4" t="str">
        <f t="shared" si="44"/>
        <v>7.3-R0400C0120-1</v>
      </c>
      <c r="C1446" s="4">
        <v>7.3</v>
      </c>
      <c r="D1446" s="8" t="s">
        <v>100</v>
      </c>
      <c r="E1446" s="8" t="s">
        <v>34</v>
      </c>
      <c r="F1446" s="4" t="str">
        <f t="shared" si="45"/>
        <v>R0400C0120</v>
      </c>
      <c r="G1446" s="4" t="s">
        <v>239</v>
      </c>
      <c r="H1446" s="4" t="s">
        <v>243</v>
      </c>
      <c r="I1446" s="4"/>
      <c r="J1446" s="9" t="s">
        <v>244</v>
      </c>
      <c r="K1446" s="4"/>
    </row>
    <row r="1447" spans="2:11" x14ac:dyDescent="0.2">
      <c r="B1447" s="4" t="str">
        <f t="shared" si="44"/>
        <v>7.3-R0400C0130-1</v>
      </c>
      <c r="C1447" s="4">
        <v>7.3</v>
      </c>
      <c r="D1447" s="8" t="s">
        <v>100</v>
      </c>
      <c r="E1447" s="8" t="s">
        <v>35</v>
      </c>
      <c r="F1447" s="4" t="str">
        <f t="shared" si="45"/>
        <v>R0400C0130</v>
      </c>
      <c r="G1447" s="4" t="s">
        <v>239</v>
      </c>
      <c r="H1447" s="4" t="s">
        <v>242</v>
      </c>
      <c r="I1447" s="4"/>
      <c r="J1447" s="4"/>
      <c r="K1447" s="4"/>
    </row>
    <row r="1448" spans="2:11" x14ac:dyDescent="0.2">
      <c r="B1448" s="4" t="str">
        <f t="shared" si="44"/>
        <v>7.3-R0400C0140-1</v>
      </c>
      <c r="C1448" s="4">
        <v>7.3</v>
      </c>
      <c r="D1448" s="8" t="s">
        <v>100</v>
      </c>
      <c r="E1448" s="8" t="s">
        <v>36</v>
      </c>
      <c r="F1448" s="4" t="str">
        <f t="shared" si="45"/>
        <v>R0400C0140</v>
      </c>
      <c r="G1448" s="4" t="s">
        <v>239</v>
      </c>
      <c r="H1448" s="4" t="s">
        <v>242</v>
      </c>
      <c r="I1448" s="4"/>
      <c r="J1448" s="4"/>
      <c r="K1448" s="4"/>
    </row>
    <row r="1449" spans="2:11" x14ac:dyDescent="0.2">
      <c r="B1449" s="4" t="str">
        <f t="shared" si="44"/>
        <v>7.3-R0400C0150-1</v>
      </c>
      <c r="C1449" s="4">
        <v>7.3</v>
      </c>
      <c r="D1449" s="8" t="s">
        <v>100</v>
      </c>
      <c r="E1449" s="8" t="s">
        <v>37</v>
      </c>
      <c r="F1449" s="4" t="str">
        <f t="shared" si="45"/>
        <v>R0400C0150</v>
      </c>
      <c r="G1449" s="4" t="s">
        <v>239</v>
      </c>
      <c r="H1449" s="4" t="s">
        <v>242</v>
      </c>
      <c r="I1449" s="4"/>
      <c r="J1449" s="4"/>
      <c r="K1449" s="4"/>
    </row>
    <row r="1450" spans="2:11" x14ac:dyDescent="0.2">
      <c r="B1450" s="4" t="str">
        <f t="shared" si="44"/>
        <v>7.3-R0400C0160-1</v>
      </c>
      <c r="C1450" s="4">
        <v>7.3</v>
      </c>
      <c r="D1450" s="8" t="s">
        <v>100</v>
      </c>
      <c r="E1450" s="8" t="s">
        <v>38</v>
      </c>
      <c r="F1450" s="4" t="str">
        <f t="shared" si="45"/>
        <v>R0400C0160</v>
      </c>
      <c r="G1450" s="4" t="s">
        <v>239</v>
      </c>
      <c r="H1450" s="4" t="s">
        <v>242</v>
      </c>
      <c r="I1450" s="4"/>
      <c r="J1450" s="4"/>
      <c r="K1450" s="4"/>
    </row>
    <row r="1451" spans="2:11" x14ac:dyDescent="0.2">
      <c r="B1451" s="4" t="str">
        <f t="shared" si="44"/>
        <v>7.3-R0400C0170-1</v>
      </c>
      <c r="C1451" s="4">
        <v>7.3</v>
      </c>
      <c r="D1451" s="8" t="s">
        <v>100</v>
      </c>
      <c r="E1451" s="8" t="s">
        <v>39</v>
      </c>
      <c r="F1451" s="4" t="str">
        <f t="shared" si="45"/>
        <v>R0400C0170</v>
      </c>
      <c r="G1451" s="4" t="s">
        <v>239</v>
      </c>
      <c r="H1451" s="4" t="s">
        <v>242</v>
      </c>
      <c r="I1451" s="4"/>
      <c r="J1451" s="4"/>
      <c r="K1451" s="4"/>
    </row>
    <row r="1452" spans="2:11" x14ac:dyDescent="0.2">
      <c r="B1452" s="4" t="str">
        <f t="shared" si="44"/>
        <v>7.3-R0400C0180-1</v>
      </c>
      <c r="C1452" s="4">
        <v>7.3</v>
      </c>
      <c r="D1452" s="8" t="s">
        <v>100</v>
      </c>
      <c r="E1452" s="8" t="s">
        <v>56</v>
      </c>
      <c r="F1452" s="4" t="str">
        <f t="shared" si="45"/>
        <v>R0400C0180</v>
      </c>
      <c r="G1452" s="4" t="s">
        <v>239</v>
      </c>
      <c r="H1452" s="4" t="s">
        <v>242</v>
      </c>
      <c r="I1452" s="4"/>
      <c r="J1452" s="4"/>
      <c r="K1452" s="4"/>
    </row>
    <row r="1453" spans="2:11" x14ac:dyDescent="0.2">
      <c r="B1453" s="4" t="str">
        <f t="shared" si="44"/>
        <v>7.3-R0400C0190-1</v>
      </c>
      <c r="C1453" s="4">
        <v>7.3</v>
      </c>
      <c r="D1453" s="8" t="s">
        <v>100</v>
      </c>
      <c r="E1453" s="8" t="s">
        <v>58</v>
      </c>
      <c r="F1453" s="4" t="str">
        <f t="shared" si="45"/>
        <v>R0400C0190</v>
      </c>
      <c r="G1453" s="4" t="s">
        <v>239</v>
      </c>
      <c r="H1453" s="4" t="s">
        <v>242</v>
      </c>
      <c r="I1453" s="4"/>
      <c r="J1453" s="4"/>
      <c r="K1453" s="4"/>
    </row>
    <row r="1454" spans="2:11" x14ac:dyDescent="0.2">
      <c r="B1454" s="4" t="str">
        <f t="shared" si="44"/>
        <v>7.3-R0400C0200-1</v>
      </c>
      <c r="C1454" s="4">
        <v>7.3</v>
      </c>
      <c r="D1454" s="8" t="s">
        <v>100</v>
      </c>
      <c r="E1454" s="8" t="s">
        <v>60</v>
      </c>
      <c r="F1454" s="4" t="str">
        <f t="shared" si="45"/>
        <v>R0400C0200</v>
      </c>
      <c r="G1454" s="4" t="s">
        <v>239</v>
      </c>
      <c r="H1454" s="4" t="s">
        <v>242</v>
      </c>
      <c r="I1454" s="4"/>
      <c r="J1454" s="4"/>
      <c r="K1454" s="4"/>
    </row>
    <row r="1455" spans="2:11" x14ac:dyDescent="0.2">
      <c r="B1455" s="4" t="str">
        <f t="shared" si="44"/>
        <v>7.3-R0400C0210-1</v>
      </c>
      <c r="C1455" s="4">
        <v>7.3</v>
      </c>
      <c r="D1455" s="8" t="s">
        <v>100</v>
      </c>
      <c r="E1455" s="8" t="s">
        <v>62</v>
      </c>
      <c r="F1455" s="4" t="str">
        <f t="shared" si="45"/>
        <v>R0400C0210</v>
      </c>
      <c r="G1455" s="4" t="s">
        <v>239</v>
      </c>
      <c r="H1455" s="4" t="s">
        <v>242</v>
      </c>
      <c r="I1455" s="4"/>
      <c r="J1455" s="4"/>
      <c r="K1455" s="4"/>
    </row>
    <row r="1456" spans="2:11" x14ac:dyDescent="0.2">
      <c r="B1456" s="4" t="str">
        <f t="shared" si="44"/>
        <v>7.3-R0400C0220-1</v>
      </c>
      <c r="C1456" s="4">
        <v>7.3</v>
      </c>
      <c r="D1456" s="8" t="s">
        <v>100</v>
      </c>
      <c r="E1456" s="8" t="s">
        <v>64</v>
      </c>
      <c r="F1456" s="4" t="str">
        <f t="shared" si="45"/>
        <v>R0400C0220</v>
      </c>
      <c r="G1456" s="4" t="s">
        <v>239</v>
      </c>
      <c r="H1456" s="4" t="s">
        <v>242</v>
      </c>
      <c r="I1456" s="4"/>
      <c r="J1456" s="4"/>
      <c r="K1456" s="4"/>
    </row>
    <row r="1457" spans="2:11" x14ac:dyDescent="0.2">
      <c r="B1457" s="4" t="str">
        <f t="shared" si="44"/>
        <v>7.3-R0400C0230-1</v>
      </c>
      <c r="C1457" s="4">
        <v>7.3</v>
      </c>
      <c r="D1457" s="8" t="s">
        <v>100</v>
      </c>
      <c r="E1457" s="8" t="s">
        <v>66</v>
      </c>
      <c r="F1457" s="4" t="str">
        <f t="shared" si="45"/>
        <v>R0400C0230</v>
      </c>
      <c r="G1457" s="4" t="s">
        <v>239</v>
      </c>
      <c r="H1457" s="4" t="s">
        <v>242</v>
      </c>
      <c r="I1457" s="4"/>
      <c r="J1457" s="4"/>
      <c r="K1457" s="4"/>
    </row>
    <row r="1458" spans="2:11" x14ac:dyDescent="0.2">
      <c r="B1458" s="4" t="str">
        <f t="shared" si="44"/>
        <v>7.3-R0400C0240-1</v>
      </c>
      <c r="C1458" s="4">
        <v>7.3</v>
      </c>
      <c r="D1458" s="8" t="s">
        <v>100</v>
      </c>
      <c r="E1458" s="8" t="s">
        <v>68</v>
      </c>
      <c r="F1458" s="4" t="str">
        <f t="shared" si="45"/>
        <v>R0400C0240</v>
      </c>
      <c r="G1458" s="4" t="s">
        <v>239</v>
      </c>
      <c r="H1458" s="4" t="s">
        <v>242</v>
      </c>
      <c r="I1458" s="4"/>
      <c r="J1458" s="4"/>
      <c r="K1458" s="4"/>
    </row>
    <row r="1459" spans="2:11" x14ac:dyDescent="0.2">
      <c r="B1459" s="4" t="str">
        <f t="shared" si="44"/>
        <v>7.3-R0400C0250-1</v>
      </c>
      <c r="C1459" s="4">
        <v>7.3</v>
      </c>
      <c r="D1459" s="8" t="s">
        <v>100</v>
      </c>
      <c r="E1459" s="8" t="s">
        <v>70</v>
      </c>
      <c r="F1459" s="4" t="str">
        <f t="shared" si="45"/>
        <v>R0400C0250</v>
      </c>
      <c r="G1459" s="4" t="s">
        <v>239</v>
      </c>
      <c r="H1459" s="4" t="s">
        <v>243</v>
      </c>
      <c r="I1459" s="4"/>
      <c r="J1459" s="9" t="s">
        <v>244</v>
      </c>
      <c r="K1459" s="4"/>
    </row>
    <row r="1460" spans="2:11" x14ac:dyDescent="0.2">
      <c r="B1460" s="4" t="str">
        <f t="shared" si="44"/>
        <v>7.3-R0400C0260-1</v>
      </c>
      <c r="C1460" s="4">
        <v>7.3</v>
      </c>
      <c r="D1460" s="8" t="s">
        <v>100</v>
      </c>
      <c r="E1460" s="8" t="s">
        <v>72</v>
      </c>
      <c r="F1460" s="4" t="str">
        <f t="shared" si="45"/>
        <v>R0400C0260</v>
      </c>
      <c r="G1460" s="4" t="s">
        <v>239</v>
      </c>
      <c r="H1460" s="4" t="s">
        <v>243</v>
      </c>
      <c r="I1460" s="4"/>
      <c r="J1460" s="9" t="s">
        <v>244</v>
      </c>
      <c r="K1460" s="4"/>
    </row>
    <row r="1461" spans="2:11" x14ac:dyDescent="0.2">
      <c r="B1461" s="4" t="str">
        <f t="shared" si="44"/>
        <v>7.3-R0400C0270-1</v>
      </c>
      <c r="C1461" s="4">
        <v>7.3</v>
      </c>
      <c r="D1461" s="8" t="s">
        <v>100</v>
      </c>
      <c r="E1461" s="8" t="s">
        <v>74</v>
      </c>
      <c r="F1461" s="4" t="str">
        <f t="shared" si="45"/>
        <v>R0400C0270</v>
      </c>
      <c r="G1461" s="4" t="s">
        <v>239</v>
      </c>
      <c r="H1461" s="4" t="s">
        <v>243</v>
      </c>
      <c r="I1461" s="4"/>
      <c r="J1461" s="9" t="s">
        <v>244</v>
      </c>
      <c r="K1461" s="4"/>
    </row>
    <row r="1462" spans="2:11" x14ac:dyDescent="0.2">
      <c r="B1462" s="4" t="str">
        <f t="shared" si="44"/>
        <v>7.3-R0400C0280-1</v>
      </c>
      <c r="C1462" s="4">
        <v>7.3</v>
      </c>
      <c r="D1462" s="8" t="s">
        <v>100</v>
      </c>
      <c r="E1462" s="8" t="s">
        <v>76</v>
      </c>
      <c r="F1462" s="4" t="str">
        <f t="shared" si="45"/>
        <v>R0400C0280</v>
      </c>
      <c r="G1462" s="4" t="s">
        <v>239</v>
      </c>
      <c r="H1462" s="4" t="s">
        <v>243</v>
      </c>
      <c r="I1462" s="4"/>
      <c r="J1462" s="9" t="s">
        <v>244</v>
      </c>
      <c r="K1462" s="4"/>
    </row>
    <row r="1463" spans="2:11" x14ac:dyDescent="0.2">
      <c r="B1463" s="4" t="str">
        <f t="shared" si="44"/>
        <v>7.3-R0400C0290-1</v>
      </c>
      <c r="C1463" s="4">
        <v>7.3</v>
      </c>
      <c r="D1463" s="8" t="s">
        <v>100</v>
      </c>
      <c r="E1463" s="8" t="s">
        <v>78</v>
      </c>
      <c r="F1463" s="4" t="str">
        <f t="shared" si="45"/>
        <v>R0400C0290</v>
      </c>
      <c r="G1463" s="4" t="s">
        <v>239</v>
      </c>
      <c r="H1463" s="4" t="s">
        <v>243</v>
      </c>
      <c r="I1463" s="4"/>
      <c r="J1463" s="9" t="s">
        <v>244</v>
      </c>
      <c r="K1463" s="4"/>
    </row>
    <row r="1464" spans="2:11" x14ac:dyDescent="0.2">
      <c r="B1464" s="4" t="str">
        <f t="shared" si="44"/>
        <v>7.3-R0400C0300-1</v>
      </c>
      <c r="C1464" s="4">
        <v>7.3</v>
      </c>
      <c r="D1464" s="8" t="s">
        <v>100</v>
      </c>
      <c r="E1464" s="8" t="s">
        <v>81</v>
      </c>
      <c r="F1464" s="4" t="str">
        <f t="shared" si="45"/>
        <v>R0400C0300</v>
      </c>
      <c r="G1464" s="4" t="s">
        <v>239</v>
      </c>
      <c r="H1464" s="4" t="s">
        <v>243</v>
      </c>
      <c r="I1464" s="4"/>
      <c r="J1464" s="9" t="s">
        <v>244</v>
      </c>
      <c r="K1464" s="4"/>
    </row>
    <row r="1465" spans="2:11" x14ac:dyDescent="0.2">
      <c r="B1465" s="4" t="str">
        <f t="shared" si="44"/>
        <v>7.3-R0400C0310-1</v>
      </c>
      <c r="C1465" s="4">
        <v>7.3</v>
      </c>
      <c r="D1465" s="8" t="s">
        <v>100</v>
      </c>
      <c r="E1465" s="8" t="s">
        <v>84</v>
      </c>
      <c r="F1465" s="4" t="str">
        <f t="shared" si="45"/>
        <v>R0400C0310</v>
      </c>
      <c r="G1465" s="4" t="s">
        <v>239</v>
      </c>
      <c r="H1465" s="4" t="s">
        <v>243</v>
      </c>
      <c r="I1465" s="4"/>
      <c r="J1465" s="9" t="s">
        <v>244</v>
      </c>
      <c r="K1465" s="4"/>
    </row>
    <row r="1466" spans="2:11" x14ac:dyDescent="0.2">
      <c r="B1466" s="4" t="str">
        <f t="shared" si="44"/>
        <v>7.3-R0400C0320-1</v>
      </c>
      <c r="C1466" s="4">
        <v>7.3</v>
      </c>
      <c r="D1466" s="8" t="s">
        <v>100</v>
      </c>
      <c r="E1466" s="8" t="s">
        <v>85</v>
      </c>
      <c r="F1466" s="4" t="str">
        <f t="shared" si="45"/>
        <v>R0400C0320</v>
      </c>
      <c r="G1466" s="4" t="s">
        <v>239</v>
      </c>
      <c r="H1466" s="4" t="s">
        <v>243</v>
      </c>
      <c r="I1466" s="4"/>
      <c r="J1466" s="9" t="s">
        <v>244</v>
      </c>
      <c r="K1466" s="4"/>
    </row>
    <row r="1467" spans="2:11" x14ac:dyDescent="0.2">
      <c r="B1467" s="4" t="str">
        <f t="shared" si="44"/>
        <v>7.3-R0400C0330-1</v>
      </c>
      <c r="C1467" s="4">
        <v>7.3</v>
      </c>
      <c r="D1467" s="8" t="s">
        <v>100</v>
      </c>
      <c r="E1467" s="8" t="s">
        <v>86</v>
      </c>
      <c r="F1467" s="4" t="str">
        <f t="shared" si="45"/>
        <v>R0400C0330</v>
      </c>
      <c r="G1467" s="4" t="s">
        <v>239</v>
      </c>
      <c r="H1467" s="4" t="s">
        <v>243</v>
      </c>
      <c r="I1467" s="4"/>
      <c r="J1467" s="9" t="s">
        <v>244</v>
      </c>
      <c r="K1467" s="4"/>
    </row>
    <row r="1468" spans="2:11" x14ac:dyDescent="0.2">
      <c r="B1468" s="4" t="str">
        <f t="shared" si="44"/>
        <v>7.3-R0400C0340-1</v>
      </c>
      <c r="C1468" s="4">
        <v>7.3</v>
      </c>
      <c r="D1468" s="8" t="s">
        <v>100</v>
      </c>
      <c r="E1468" s="8" t="s">
        <v>88</v>
      </c>
      <c r="F1468" s="4" t="str">
        <f t="shared" si="45"/>
        <v>R0400C0340</v>
      </c>
      <c r="G1468" s="4" t="s">
        <v>239</v>
      </c>
      <c r="H1468" s="4" t="s">
        <v>243</v>
      </c>
      <c r="I1468" s="4"/>
      <c r="J1468" s="9" t="s">
        <v>244</v>
      </c>
      <c r="K1468" s="4"/>
    </row>
    <row r="1469" spans="2:11" x14ac:dyDescent="0.2">
      <c r="B1469" s="4" t="str">
        <f t="shared" si="44"/>
        <v>7.3-R0400C0350-1</v>
      </c>
      <c r="C1469" s="4">
        <v>7.3</v>
      </c>
      <c r="D1469" s="8" t="s">
        <v>100</v>
      </c>
      <c r="E1469" s="8" t="s">
        <v>90</v>
      </c>
      <c r="F1469" s="4" t="str">
        <f t="shared" si="45"/>
        <v>R0400C0350</v>
      </c>
      <c r="G1469" s="4" t="s">
        <v>239</v>
      </c>
      <c r="H1469" s="4" t="s">
        <v>243</v>
      </c>
      <c r="I1469" s="4"/>
      <c r="J1469" s="9" t="s">
        <v>244</v>
      </c>
      <c r="K1469" s="4"/>
    </row>
    <row r="1470" spans="2:11" x14ac:dyDescent="0.2">
      <c r="B1470" s="4" t="str">
        <f t="shared" si="44"/>
        <v>7.3-R0400C0360-1</v>
      </c>
      <c r="C1470" s="4">
        <v>7.3</v>
      </c>
      <c r="D1470" s="8" t="s">
        <v>100</v>
      </c>
      <c r="E1470" s="8" t="s">
        <v>92</v>
      </c>
      <c r="F1470" s="4" t="str">
        <f t="shared" si="45"/>
        <v>R0400C0360</v>
      </c>
      <c r="G1470" s="4" t="s">
        <v>239</v>
      </c>
      <c r="H1470" s="4" t="s">
        <v>243</v>
      </c>
      <c r="I1470" s="4"/>
      <c r="J1470" s="9" t="s">
        <v>244</v>
      </c>
      <c r="K1470" s="4"/>
    </row>
    <row r="1471" spans="2:11" x14ac:dyDescent="0.2">
      <c r="B1471" s="4" t="str">
        <f t="shared" si="44"/>
        <v>7.3-R0400C0370-1</v>
      </c>
      <c r="C1471" s="4">
        <v>7.3</v>
      </c>
      <c r="D1471" s="8" t="s">
        <v>100</v>
      </c>
      <c r="E1471" s="8" t="s">
        <v>94</v>
      </c>
      <c r="F1471" s="4" t="str">
        <f t="shared" si="45"/>
        <v>R0400C0370</v>
      </c>
      <c r="G1471" s="4" t="s">
        <v>239</v>
      </c>
      <c r="H1471" s="4" t="s">
        <v>242</v>
      </c>
      <c r="I1471" s="4"/>
      <c r="J1471" s="4"/>
      <c r="K1471" s="4"/>
    </row>
    <row r="1472" spans="2:11" x14ac:dyDescent="0.2">
      <c r="B1472" s="4" t="str">
        <f t="shared" si="44"/>
        <v>7.3-R0400C0380-1</v>
      </c>
      <c r="C1472" s="4">
        <v>7.3</v>
      </c>
      <c r="D1472" s="8" t="s">
        <v>100</v>
      </c>
      <c r="E1472" s="8" t="s">
        <v>96</v>
      </c>
      <c r="F1472" s="4" t="str">
        <f t="shared" si="45"/>
        <v>R0400C0380</v>
      </c>
      <c r="G1472" s="4" t="s">
        <v>239</v>
      </c>
      <c r="H1472" s="4" t="s">
        <v>242</v>
      </c>
      <c r="I1472" s="4"/>
      <c r="J1472" s="4"/>
      <c r="K1472" s="4"/>
    </row>
    <row r="1473" spans="2:11" x14ac:dyDescent="0.2">
      <c r="B1473" s="4" t="str">
        <f t="shared" si="44"/>
        <v>7.3-R0400C0390-1</v>
      </c>
      <c r="C1473" s="4">
        <v>7.3</v>
      </c>
      <c r="D1473" s="8" t="s">
        <v>100</v>
      </c>
      <c r="E1473" s="8" t="s">
        <v>98</v>
      </c>
      <c r="F1473" s="4" t="str">
        <f t="shared" si="45"/>
        <v>R0400C0390</v>
      </c>
      <c r="G1473" s="4" t="s">
        <v>239</v>
      </c>
      <c r="H1473" s="4" t="s">
        <v>242</v>
      </c>
      <c r="I1473" s="4"/>
      <c r="J1473" s="4"/>
      <c r="K1473" s="4"/>
    </row>
    <row r="1474" spans="2:11" x14ac:dyDescent="0.2">
      <c r="B1474" s="4" t="str">
        <f t="shared" ref="B1474:B1537" si="46">+C1474&amp;"-"&amp;F1474&amp;"-1"</f>
        <v>7.3-R0400C0400-1</v>
      </c>
      <c r="C1474" s="4">
        <v>7.3</v>
      </c>
      <c r="D1474" s="8" t="s">
        <v>100</v>
      </c>
      <c r="E1474" s="8" t="s">
        <v>100</v>
      </c>
      <c r="F1474" s="4" t="str">
        <f t="shared" ref="F1474:F1537" si="47">+"R"&amp;D1474&amp;"C"&amp;E1474</f>
        <v>R0400C0400</v>
      </c>
      <c r="G1474" s="4" t="s">
        <v>239</v>
      </c>
      <c r="H1474" s="4" t="s">
        <v>242</v>
      </c>
      <c r="I1474" s="4"/>
      <c r="J1474" s="4"/>
      <c r="K1474" s="4"/>
    </row>
    <row r="1475" spans="2:11" x14ac:dyDescent="0.2">
      <c r="B1475" s="4" t="str">
        <f t="shared" si="46"/>
        <v>7.3-R0400C0410-1</v>
      </c>
      <c r="C1475" s="4">
        <v>7.3</v>
      </c>
      <c r="D1475" s="8" t="s">
        <v>100</v>
      </c>
      <c r="E1475" s="8" t="s">
        <v>102</v>
      </c>
      <c r="F1475" s="4" t="str">
        <f t="shared" si="47"/>
        <v>R0400C0410</v>
      </c>
      <c r="G1475" s="4" t="s">
        <v>239</v>
      </c>
      <c r="H1475" s="4" t="s">
        <v>242</v>
      </c>
      <c r="I1475" s="4"/>
      <c r="J1475" s="4"/>
      <c r="K1475" s="4"/>
    </row>
    <row r="1476" spans="2:11" x14ac:dyDescent="0.2">
      <c r="B1476" s="4" t="str">
        <f t="shared" si="46"/>
        <v>7.3-R0400C0420-1</v>
      </c>
      <c r="C1476" s="4">
        <v>7.3</v>
      </c>
      <c r="D1476" s="8" t="s">
        <v>100</v>
      </c>
      <c r="E1476" s="8" t="s">
        <v>104</v>
      </c>
      <c r="F1476" s="4" t="str">
        <f t="shared" si="47"/>
        <v>R0400C0420</v>
      </c>
      <c r="G1476" s="4" t="s">
        <v>239</v>
      </c>
      <c r="H1476" s="4" t="s">
        <v>242</v>
      </c>
      <c r="I1476" s="4"/>
      <c r="J1476" s="4"/>
      <c r="K1476" s="4"/>
    </row>
    <row r="1477" spans="2:11" x14ac:dyDescent="0.2">
      <c r="B1477" s="4" t="str">
        <f t="shared" si="46"/>
        <v>7.3-R0410C0010-1</v>
      </c>
      <c r="C1477" s="4">
        <v>7.3</v>
      </c>
      <c r="D1477" s="8" t="s">
        <v>102</v>
      </c>
      <c r="E1477" s="8" t="s">
        <v>8</v>
      </c>
      <c r="F1477" s="4" t="str">
        <f t="shared" si="47"/>
        <v>R0410C0010</v>
      </c>
      <c r="G1477" s="4" t="s">
        <v>239</v>
      </c>
      <c r="H1477" s="4" t="s">
        <v>243</v>
      </c>
      <c r="I1477" s="4"/>
      <c r="J1477" s="9" t="s">
        <v>244</v>
      </c>
      <c r="K1477" s="4"/>
    </row>
    <row r="1478" spans="2:11" x14ac:dyDescent="0.2">
      <c r="B1478" s="4" t="str">
        <f t="shared" si="46"/>
        <v>7.3-R0410C0020-1</v>
      </c>
      <c r="C1478" s="4">
        <v>7.3</v>
      </c>
      <c r="D1478" s="8" t="s">
        <v>102</v>
      </c>
      <c r="E1478" s="8" t="s">
        <v>24</v>
      </c>
      <c r="F1478" s="4" t="str">
        <f t="shared" si="47"/>
        <v>R0410C0020</v>
      </c>
      <c r="G1478" s="4" t="s">
        <v>239</v>
      </c>
      <c r="H1478" s="4" t="s">
        <v>243</v>
      </c>
      <c r="I1478" s="4"/>
      <c r="J1478" s="9" t="s">
        <v>244</v>
      </c>
      <c r="K1478" s="4"/>
    </row>
    <row r="1479" spans="2:11" x14ac:dyDescent="0.2">
      <c r="B1479" s="4" t="str">
        <f t="shared" si="46"/>
        <v>7.3-R0410C0030-1</v>
      </c>
      <c r="C1479" s="4">
        <v>7.3</v>
      </c>
      <c r="D1479" s="8" t="s">
        <v>102</v>
      </c>
      <c r="E1479" s="8" t="s">
        <v>25</v>
      </c>
      <c r="F1479" s="4" t="str">
        <f t="shared" si="47"/>
        <v>R0410C0030</v>
      </c>
      <c r="G1479" s="4" t="s">
        <v>239</v>
      </c>
      <c r="H1479" s="4" t="s">
        <v>243</v>
      </c>
      <c r="I1479" s="4"/>
      <c r="J1479" s="9" t="s">
        <v>244</v>
      </c>
      <c r="K1479" s="4"/>
    </row>
    <row r="1480" spans="2:11" x14ac:dyDescent="0.2">
      <c r="B1480" s="4" t="str">
        <f t="shared" si="46"/>
        <v>7.3-R0410C0040-1</v>
      </c>
      <c r="C1480" s="4">
        <v>7.3</v>
      </c>
      <c r="D1480" s="8" t="s">
        <v>102</v>
      </c>
      <c r="E1480" s="8" t="s">
        <v>26</v>
      </c>
      <c r="F1480" s="4" t="str">
        <f t="shared" si="47"/>
        <v>R0410C0040</v>
      </c>
      <c r="G1480" s="4" t="s">
        <v>239</v>
      </c>
      <c r="H1480" s="4" t="s">
        <v>243</v>
      </c>
      <c r="I1480" s="4"/>
      <c r="J1480" s="9" t="s">
        <v>244</v>
      </c>
      <c r="K1480" s="4"/>
    </row>
    <row r="1481" spans="2:11" x14ac:dyDescent="0.2">
      <c r="B1481" s="4" t="str">
        <f t="shared" si="46"/>
        <v>7.3-R0410C0050-1</v>
      </c>
      <c r="C1481" s="4">
        <v>7.3</v>
      </c>
      <c r="D1481" s="8" t="s">
        <v>102</v>
      </c>
      <c r="E1481" s="8" t="s">
        <v>27</v>
      </c>
      <c r="F1481" s="4" t="str">
        <f t="shared" si="47"/>
        <v>R0410C0050</v>
      </c>
      <c r="G1481" s="4" t="s">
        <v>239</v>
      </c>
      <c r="H1481" s="4" t="s">
        <v>243</v>
      </c>
      <c r="I1481" s="4"/>
      <c r="J1481" s="9" t="s">
        <v>244</v>
      </c>
      <c r="K1481" s="4"/>
    </row>
    <row r="1482" spans="2:11" x14ac:dyDescent="0.2">
      <c r="B1482" s="4" t="str">
        <f t="shared" si="46"/>
        <v>7.3-R0410C0060-1</v>
      </c>
      <c r="C1482" s="4">
        <v>7.3</v>
      </c>
      <c r="D1482" s="8" t="s">
        <v>102</v>
      </c>
      <c r="E1482" s="8" t="s">
        <v>28</v>
      </c>
      <c r="F1482" s="4" t="str">
        <f t="shared" si="47"/>
        <v>R0410C0060</v>
      </c>
      <c r="G1482" s="4" t="s">
        <v>239</v>
      </c>
      <c r="H1482" s="4" t="s">
        <v>243</v>
      </c>
      <c r="I1482" s="4"/>
      <c r="J1482" s="9" t="s">
        <v>244</v>
      </c>
      <c r="K1482" s="4"/>
    </row>
    <row r="1483" spans="2:11" x14ac:dyDescent="0.2">
      <c r="B1483" s="4" t="str">
        <f t="shared" si="46"/>
        <v>7.3-R0410C0070-1</v>
      </c>
      <c r="C1483" s="4">
        <v>7.3</v>
      </c>
      <c r="D1483" s="8" t="s">
        <v>102</v>
      </c>
      <c r="E1483" s="8" t="s">
        <v>29</v>
      </c>
      <c r="F1483" s="4" t="str">
        <f t="shared" si="47"/>
        <v>R0410C0070</v>
      </c>
      <c r="G1483" s="4" t="s">
        <v>239</v>
      </c>
      <c r="H1483" s="4" t="s">
        <v>243</v>
      </c>
      <c r="I1483" s="4"/>
      <c r="J1483" s="9" t="s">
        <v>244</v>
      </c>
      <c r="K1483" s="4"/>
    </row>
    <row r="1484" spans="2:11" x14ac:dyDescent="0.2">
      <c r="B1484" s="4" t="str">
        <f t="shared" si="46"/>
        <v>7.3-R0410C0080-1</v>
      </c>
      <c r="C1484" s="4">
        <v>7.3</v>
      </c>
      <c r="D1484" s="8" t="s">
        <v>102</v>
      </c>
      <c r="E1484" s="8" t="s">
        <v>30</v>
      </c>
      <c r="F1484" s="4" t="str">
        <f t="shared" si="47"/>
        <v>R0410C0080</v>
      </c>
      <c r="G1484" s="4" t="s">
        <v>239</v>
      </c>
      <c r="H1484" s="4" t="s">
        <v>243</v>
      </c>
      <c r="I1484" s="4"/>
      <c r="J1484" s="9" t="s">
        <v>244</v>
      </c>
      <c r="K1484" s="4"/>
    </row>
    <row r="1485" spans="2:11" x14ac:dyDescent="0.2">
      <c r="B1485" s="4" t="str">
        <f t="shared" si="46"/>
        <v>7.3-R0410C0090-1</v>
      </c>
      <c r="C1485" s="4">
        <v>7.3</v>
      </c>
      <c r="D1485" s="8" t="s">
        <v>102</v>
      </c>
      <c r="E1485" s="8" t="s">
        <v>31</v>
      </c>
      <c r="F1485" s="4" t="str">
        <f t="shared" si="47"/>
        <v>R0410C0090</v>
      </c>
      <c r="G1485" s="4" t="s">
        <v>239</v>
      </c>
      <c r="H1485" s="4" t="s">
        <v>243</v>
      </c>
      <c r="I1485" s="4"/>
      <c r="J1485" s="9" t="s">
        <v>244</v>
      </c>
      <c r="K1485" s="4"/>
    </row>
    <row r="1486" spans="2:11" x14ac:dyDescent="0.2">
      <c r="B1486" s="4" t="str">
        <f t="shared" si="46"/>
        <v>7.3-R0410C0100-1</v>
      </c>
      <c r="C1486" s="4">
        <v>7.3</v>
      </c>
      <c r="D1486" s="8" t="s">
        <v>102</v>
      </c>
      <c r="E1486" s="8" t="s">
        <v>32</v>
      </c>
      <c r="F1486" s="4" t="str">
        <f t="shared" si="47"/>
        <v>R0410C0100</v>
      </c>
      <c r="G1486" s="4" t="s">
        <v>239</v>
      </c>
      <c r="H1486" s="4" t="s">
        <v>243</v>
      </c>
      <c r="I1486" s="4"/>
      <c r="J1486" s="9" t="s">
        <v>244</v>
      </c>
      <c r="K1486" s="4"/>
    </row>
    <row r="1487" spans="2:11" x14ac:dyDescent="0.2">
      <c r="B1487" s="4" t="str">
        <f t="shared" si="46"/>
        <v>7.3-R0410C0110-1</v>
      </c>
      <c r="C1487" s="4">
        <v>7.3</v>
      </c>
      <c r="D1487" s="8" t="s">
        <v>102</v>
      </c>
      <c r="E1487" s="8" t="s">
        <v>33</v>
      </c>
      <c r="F1487" s="4" t="str">
        <f t="shared" si="47"/>
        <v>R0410C0110</v>
      </c>
      <c r="G1487" s="4" t="s">
        <v>239</v>
      </c>
      <c r="H1487" s="4" t="s">
        <v>243</v>
      </c>
      <c r="I1487" s="4"/>
      <c r="J1487" s="9" t="s">
        <v>244</v>
      </c>
      <c r="K1487" s="4"/>
    </row>
    <row r="1488" spans="2:11" x14ac:dyDescent="0.2">
      <c r="B1488" s="4" t="str">
        <f t="shared" si="46"/>
        <v>7.3-R0410C0120-1</v>
      </c>
      <c r="C1488" s="4">
        <v>7.3</v>
      </c>
      <c r="D1488" s="8" t="s">
        <v>102</v>
      </c>
      <c r="E1488" s="8" t="s">
        <v>34</v>
      </c>
      <c r="F1488" s="4" t="str">
        <f t="shared" si="47"/>
        <v>R0410C0120</v>
      </c>
      <c r="G1488" s="4" t="s">
        <v>239</v>
      </c>
      <c r="H1488" s="4" t="s">
        <v>243</v>
      </c>
      <c r="I1488" s="4"/>
      <c r="J1488" s="9" t="s">
        <v>244</v>
      </c>
      <c r="K1488" s="4"/>
    </row>
    <row r="1489" spans="2:11" x14ac:dyDescent="0.2">
      <c r="B1489" s="4" t="str">
        <f t="shared" si="46"/>
        <v>7.3-R0410C0130-1</v>
      </c>
      <c r="C1489" s="4">
        <v>7.3</v>
      </c>
      <c r="D1489" s="8" t="s">
        <v>102</v>
      </c>
      <c r="E1489" s="8" t="s">
        <v>35</v>
      </c>
      <c r="F1489" s="4" t="str">
        <f t="shared" si="47"/>
        <v>R0410C0130</v>
      </c>
      <c r="G1489" s="4" t="s">
        <v>239</v>
      </c>
      <c r="H1489" s="4" t="s">
        <v>242</v>
      </c>
      <c r="I1489" s="4"/>
      <c r="J1489" s="4"/>
      <c r="K1489" s="4"/>
    </row>
    <row r="1490" spans="2:11" x14ac:dyDescent="0.2">
      <c r="B1490" s="4" t="str">
        <f t="shared" si="46"/>
        <v>7.3-R0410C0140-1</v>
      </c>
      <c r="C1490" s="4">
        <v>7.3</v>
      </c>
      <c r="D1490" s="8" t="s">
        <v>102</v>
      </c>
      <c r="E1490" s="8" t="s">
        <v>36</v>
      </c>
      <c r="F1490" s="4" t="str">
        <f t="shared" si="47"/>
        <v>R0410C0140</v>
      </c>
      <c r="G1490" s="4" t="s">
        <v>239</v>
      </c>
      <c r="H1490" s="4" t="s">
        <v>242</v>
      </c>
      <c r="I1490" s="4"/>
      <c r="J1490" s="4"/>
      <c r="K1490" s="4"/>
    </row>
    <row r="1491" spans="2:11" x14ac:dyDescent="0.2">
      <c r="B1491" s="4" t="str">
        <f t="shared" si="46"/>
        <v>7.3-R0410C0150-1</v>
      </c>
      <c r="C1491" s="4">
        <v>7.3</v>
      </c>
      <c r="D1491" s="8" t="s">
        <v>102</v>
      </c>
      <c r="E1491" s="8" t="s">
        <v>37</v>
      </c>
      <c r="F1491" s="4" t="str">
        <f t="shared" si="47"/>
        <v>R0410C0150</v>
      </c>
      <c r="G1491" s="4" t="s">
        <v>239</v>
      </c>
      <c r="H1491" s="4" t="s">
        <v>242</v>
      </c>
      <c r="I1491" s="4"/>
      <c r="J1491" s="4"/>
      <c r="K1491" s="4"/>
    </row>
    <row r="1492" spans="2:11" x14ac:dyDescent="0.2">
      <c r="B1492" s="4" t="str">
        <f t="shared" si="46"/>
        <v>7.3-R0410C0160-1</v>
      </c>
      <c r="C1492" s="4">
        <v>7.3</v>
      </c>
      <c r="D1492" s="8" t="s">
        <v>102</v>
      </c>
      <c r="E1492" s="8" t="s">
        <v>38</v>
      </c>
      <c r="F1492" s="4" t="str">
        <f t="shared" si="47"/>
        <v>R0410C0160</v>
      </c>
      <c r="G1492" s="4" t="s">
        <v>239</v>
      </c>
      <c r="H1492" s="4" t="s">
        <v>242</v>
      </c>
      <c r="I1492" s="4"/>
      <c r="J1492" s="4"/>
      <c r="K1492" s="4"/>
    </row>
    <row r="1493" spans="2:11" x14ac:dyDescent="0.2">
      <c r="B1493" s="4" t="str">
        <f t="shared" si="46"/>
        <v>7.3-R0410C0170-1</v>
      </c>
      <c r="C1493" s="4">
        <v>7.3</v>
      </c>
      <c r="D1493" s="8" t="s">
        <v>102</v>
      </c>
      <c r="E1493" s="8" t="s">
        <v>39</v>
      </c>
      <c r="F1493" s="4" t="str">
        <f t="shared" si="47"/>
        <v>R0410C0170</v>
      </c>
      <c r="G1493" s="4" t="s">
        <v>239</v>
      </c>
      <c r="H1493" s="4" t="s">
        <v>242</v>
      </c>
      <c r="I1493" s="4"/>
      <c r="J1493" s="4"/>
      <c r="K1493" s="4"/>
    </row>
    <row r="1494" spans="2:11" x14ac:dyDescent="0.2">
      <c r="B1494" s="4" t="str">
        <f t="shared" si="46"/>
        <v>7.3-R0410C0180-1</v>
      </c>
      <c r="C1494" s="4">
        <v>7.3</v>
      </c>
      <c r="D1494" s="8" t="s">
        <v>102</v>
      </c>
      <c r="E1494" s="8" t="s">
        <v>56</v>
      </c>
      <c r="F1494" s="4" t="str">
        <f t="shared" si="47"/>
        <v>R0410C0180</v>
      </c>
      <c r="G1494" s="4" t="s">
        <v>239</v>
      </c>
      <c r="H1494" s="4" t="s">
        <v>242</v>
      </c>
      <c r="I1494" s="4"/>
      <c r="J1494" s="4"/>
      <c r="K1494" s="4"/>
    </row>
    <row r="1495" spans="2:11" x14ac:dyDescent="0.2">
      <c r="B1495" s="4" t="str">
        <f t="shared" si="46"/>
        <v>7.3-R0410C0190-1</v>
      </c>
      <c r="C1495" s="4">
        <v>7.3</v>
      </c>
      <c r="D1495" s="8" t="s">
        <v>102</v>
      </c>
      <c r="E1495" s="8" t="s">
        <v>58</v>
      </c>
      <c r="F1495" s="4" t="str">
        <f t="shared" si="47"/>
        <v>R0410C0190</v>
      </c>
      <c r="G1495" s="4" t="s">
        <v>239</v>
      </c>
      <c r="H1495" s="4" t="s">
        <v>242</v>
      </c>
      <c r="I1495" s="4"/>
      <c r="J1495" s="4"/>
      <c r="K1495" s="4"/>
    </row>
    <row r="1496" spans="2:11" x14ac:dyDescent="0.2">
      <c r="B1496" s="4" t="str">
        <f t="shared" si="46"/>
        <v>7.3-R0410C0200-1</v>
      </c>
      <c r="C1496" s="4">
        <v>7.3</v>
      </c>
      <c r="D1496" s="8" t="s">
        <v>102</v>
      </c>
      <c r="E1496" s="8" t="s">
        <v>60</v>
      </c>
      <c r="F1496" s="4" t="str">
        <f t="shared" si="47"/>
        <v>R0410C0200</v>
      </c>
      <c r="G1496" s="4" t="s">
        <v>239</v>
      </c>
      <c r="H1496" s="4" t="s">
        <v>242</v>
      </c>
      <c r="I1496" s="4"/>
      <c r="J1496" s="4"/>
      <c r="K1496" s="4"/>
    </row>
    <row r="1497" spans="2:11" x14ac:dyDescent="0.2">
      <c r="B1497" s="4" t="str">
        <f t="shared" si="46"/>
        <v>7.3-R0410C0210-1</v>
      </c>
      <c r="C1497" s="4">
        <v>7.3</v>
      </c>
      <c r="D1497" s="8" t="s">
        <v>102</v>
      </c>
      <c r="E1497" s="8" t="s">
        <v>62</v>
      </c>
      <c r="F1497" s="4" t="str">
        <f t="shared" si="47"/>
        <v>R0410C0210</v>
      </c>
      <c r="G1497" s="4" t="s">
        <v>239</v>
      </c>
      <c r="H1497" s="4" t="s">
        <v>242</v>
      </c>
      <c r="I1497" s="4"/>
      <c r="J1497" s="4"/>
      <c r="K1497" s="4"/>
    </row>
    <row r="1498" spans="2:11" x14ac:dyDescent="0.2">
      <c r="B1498" s="4" t="str">
        <f t="shared" si="46"/>
        <v>7.3-R0410C0220-1</v>
      </c>
      <c r="C1498" s="4">
        <v>7.3</v>
      </c>
      <c r="D1498" s="8" t="s">
        <v>102</v>
      </c>
      <c r="E1498" s="8" t="s">
        <v>64</v>
      </c>
      <c r="F1498" s="4" t="str">
        <f t="shared" si="47"/>
        <v>R0410C0220</v>
      </c>
      <c r="G1498" s="4" t="s">
        <v>239</v>
      </c>
      <c r="H1498" s="4" t="s">
        <v>242</v>
      </c>
      <c r="I1498" s="4"/>
      <c r="J1498" s="4"/>
      <c r="K1498" s="4"/>
    </row>
    <row r="1499" spans="2:11" x14ac:dyDescent="0.2">
      <c r="B1499" s="4" t="str">
        <f t="shared" si="46"/>
        <v>7.3-R0410C0230-1</v>
      </c>
      <c r="C1499" s="4">
        <v>7.3</v>
      </c>
      <c r="D1499" s="8" t="s">
        <v>102</v>
      </c>
      <c r="E1499" s="8" t="s">
        <v>66</v>
      </c>
      <c r="F1499" s="4" t="str">
        <f t="shared" si="47"/>
        <v>R0410C0230</v>
      </c>
      <c r="G1499" s="4" t="s">
        <v>239</v>
      </c>
      <c r="H1499" s="4" t="s">
        <v>242</v>
      </c>
      <c r="I1499" s="4"/>
      <c r="J1499" s="4"/>
      <c r="K1499" s="4"/>
    </row>
    <row r="1500" spans="2:11" x14ac:dyDescent="0.2">
      <c r="B1500" s="4" t="str">
        <f t="shared" si="46"/>
        <v>7.3-R0410C0240-1</v>
      </c>
      <c r="C1500" s="4">
        <v>7.3</v>
      </c>
      <c r="D1500" s="8" t="s">
        <v>102</v>
      </c>
      <c r="E1500" s="8" t="s">
        <v>68</v>
      </c>
      <c r="F1500" s="4" t="str">
        <f t="shared" si="47"/>
        <v>R0410C0240</v>
      </c>
      <c r="G1500" s="4" t="s">
        <v>239</v>
      </c>
      <c r="H1500" s="4" t="s">
        <v>242</v>
      </c>
      <c r="I1500" s="4"/>
      <c r="J1500" s="4"/>
      <c r="K1500" s="4"/>
    </row>
    <row r="1501" spans="2:11" x14ac:dyDescent="0.2">
      <c r="B1501" s="4" t="str">
        <f t="shared" si="46"/>
        <v>7.3-R0410C0250-1</v>
      </c>
      <c r="C1501" s="4">
        <v>7.3</v>
      </c>
      <c r="D1501" s="8" t="s">
        <v>102</v>
      </c>
      <c r="E1501" s="8" t="s">
        <v>70</v>
      </c>
      <c r="F1501" s="4" t="str">
        <f t="shared" si="47"/>
        <v>R0410C0250</v>
      </c>
      <c r="G1501" s="4" t="s">
        <v>239</v>
      </c>
      <c r="H1501" s="4" t="s">
        <v>243</v>
      </c>
      <c r="I1501" s="4"/>
      <c r="J1501" s="9" t="s">
        <v>244</v>
      </c>
      <c r="K1501" s="4"/>
    </row>
    <row r="1502" spans="2:11" x14ac:dyDescent="0.2">
      <c r="B1502" s="4" t="str">
        <f t="shared" si="46"/>
        <v>7.3-R0410C0260-1</v>
      </c>
      <c r="C1502" s="4">
        <v>7.3</v>
      </c>
      <c r="D1502" s="8" t="s">
        <v>102</v>
      </c>
      <c r="E1502" s="8" t="s">
        <v>72</v>
      </c>
      <c r="F1502" s="4" t="str">
        <f t="shared" si="47"/>
        <v>R0410C0260</v>
      </c>
      <c r="G1502" s="4" t="s">
        <v>239</v>
      </c>
      <c r="H1502" s="4" t="s">
        <v>243</v>
      </c>
      <c r="I1502" s="4"/>
      <c r="J1502" s="9" t="s">
        <v>244</v>
      </c>
      <c r="K1502" s="4"/>
    </row>
    <row r="1503" spans="2:11" x14ac:dyDescent="0.2">
      <c r="B1503" s="4" t="str">
        <f t="shared" si="46"/>
        <v>7.3-R0410C0270-1</v>
      </c>
      <c r="C1503" s="4">
        <v>7.3</v>
      </c>
      <c r="D1503" s="8" t="s">
        <v>102</v>
      </c>
      <c r="E1503" s="8" t="s">
        <v>74</v>
      </c>
      <c r="F1503" s="4" t="str">
        <f t="shared" si="47"/>
        <v>R0410C0270</v>
      </c>
      <c r="G1503" s="4" t="s">
        <v>239</v>
      </c>
      <c r="H1503" s="4" t="s">
        <v>243</v>
      </c>
      <c r="I1503" s="4"/>
      <c r="J1503" s="9" t="s">
        <v>244</v>
      </c>
      <c r="K1503" s="4"/>
    </row>
    <row r="1504" spans="2:11" x14ac:dyDescent="0.2">
      <c r="B1504" s="4" t="str">
        <f t="shared" si="46"/>
        <v>7.3-R0410C0280-1</v>
      </c>
      <c r="C1504" s="4">
        <v>7.3</v>
      </c>
      <c r="D1504" s="8" t="s">
        <v>102</v>
      </c>
      <c r="E1504" s="8" t="s">
        <v>76</v>
      </c>
      <c r="F1504" s="4" t="str">
        <f t="shared" si="47"/>
        <v>R0410C0280</v>
      </c>
      <c r="G1504" s="4" t="s">
        <v>239</v>
      </c>
      <c r="H1504" s="4" t="s">
        <v>243</v>
      </c>
      <c r="I1504" s="4"/>
      <c r="J1504" s="9" t="s">
        <v>244</v>
      </c>
      <c r="K1504" s="4"/>
    </row>
    <row r="1505" spans="2:11" x14ac:dyDescent="0.2">
      <c r="B1505" s="4" t="str">
        <f t="shared" si="46"/>
        <v>7.3-R0410C0290-1</v>
      </c>
      <c r="C1505" s="4">
        <v>7.3</v>
      </c>
      <c r="D1505" s="8" t="s">
        <v>102</v>
      </c>
      <c r="E1505" s="8" t="s">
        <v>78</v>
      </c>
      <c r="F1505" s="4" t="str">
        <f t="shared" si="47"/>
        <v>R0410C0290</v>
      </c>
      <c r="G1505" s="4" t="s">
        <v>239</v>
      </c>
      <c r="H1505" s="4" t="s">
        <v>243</v>
      </c>
      <c r="I1505" s="4"/>
      <c r="J1505" s="9" t="s">
        <v>244</v>
      </c>
      <c r="K1505" s="4"/>
    </row>
    <row r="1506" spans="2:11" x14ac:dyDescent="0.2">
      <c r="B1506" s="4" t="str">
        <f t="shared" si="46"/>
        <v>7.3-R0410C0300-1</v>
      </c>
      <c r="C1506" s="4">
        <v>7.3</v>
      </c>
      <c r="D1506" s="8" t="s">
        <v>102</v>
      </c>
      <c r="E1506" s="8" t="s">
        <v>81</v>
      </c>
      <c r="F1506" s="4" t="str">
        <f t="shared" si="47"/>
        <v>R0410C0300</v>
      </c>
      <c r="G1506" s="4" t="s">
        <v>239</v>
      </c>
      <c r="H1506" s="4" t="s">
        <v>243</v>
      </c>
      <c r="I1506" s="4"/>
      <c r="J1506" s="9" t="s">
        <v>244</v>
      </c>
      <c r="K1506" s="4"/>
    </row>
    <row r="1507" spans="2:11" x14ac:dyDescent="0.2">
      <c r="B1507" s="4" t="str">
        <f t="shared" si="46"/>
        <v>7.3-R0410C0310-1</v>
      </c>
      <c r="C1507" s="4">
        <v>7.3</v>
      </c>
      <c r="D1507" s="8" t="s">
        <v>102</v>
      </c>
      <c r="E1507" s="8" t="s">
        <v>84</v>
      </c>
      <c r="F1507" s="4" t="str">
        <f t="shared" si="47"/>
        <v>R0410C0310</v>
      </c>
      <c r="G1507" s="4" t="s">
        <v>239</v>
      </c>
      <c r="H1507" s="4" t="s">
        <v>243</v>
      </c>
      <c r="I1507" s="4"/>
      <c r="J1507" s="9" t="s">
        <v>244</v>
      </c>
      <c r="K1507" s="4"/>
    </row>
    <row r="1508" spans="2:11" x14ac:dyDescent="0.2">
      <c r="B1508" s="4" t="str">
        <f t="shared" si="46"/>
        <v>7.3-R0410C0320-1</v>
      </c>
      <c r="C1508" s="4">
        <v>7.3</v>
      </c>
      <c r="D1508" s="8" t="s">
        <v>102</v>
      </c>
      <c r="E1508" s="8" t="s">
        <v>85</v>
      </c>
      <c r="F1508" s="4" t="str">
        <f t="shared" si="47"/>
        <v>R0410C0320</v>
      </c>
      <c r="G1508" s="4" t="s">
        <v>239</v>
      </c>
      <c r="H1508" s="4" t="s">
        <v>243</v>
      </c>
      <c r="I1508" s="4"/>
      <c r="J1508" s="9" t="s">
        <v>244</v>
      </c>
      <c r="K1508" s="4"/>
    </row>
    <row r="1509" spans="2:11" x14ac:dyDescent="0.2">
      <c r="B1509" s="4" t="str">
        <f t="shared" si="46"/>
        <v>7.3-R0410C0330-1</v>
      </c>
      <c r="C1509" s="4">
        <v>7.3</v>
      </c>
      <c r="D1509" s="8" t="s">
        <v>102</v>
      </c>
      <c r="E1509" s="8" t="s">
        <v>86</v>
      </c>
      <c r="F1509" s="4" t="str">
        <f t="shared" si="47"/>
        <v>R0410C0330</v>
      </c>
      <c r="G1509" s="4" t="s">
        <v>239</v>
      </c>
      <c r="H1509" s="4" t="s">
        <v>243</v>
      </c>
      <c r="I1509" s="4"/>
      <c r="J1509" s="9" t="s">
        <v>244</v>
      </c>
      <c r="K1509" s="4"/>
    </row>
    <row r="1510" spans="2:11" x14ac:dyDescent="0.2">
      <c r="B1510" s="4" t="str">
        <f t="shared" si="46"/>
        <v>7.3-R0410C0340-1</v>
      </c>
      <c r="C1510" s="4">
        <v>7.3</v>
      </c>
      <c r="D1510" s="8" t="s">
        <v>102</v>
      </c>
      <c r="E1510" s="8" t="s">
        <v>88</v>
      </c>
      <c r="F1510" s="4" t="str">
        <f t="shared" si="47"/>
        <v>R0410C0340</v>
      </c>
      <c r="G1510" s="4" t="s">
        <v>239</v>
      </c>
      <c r="H1510" s="4" t="s">
        <v>243</v>
      </c>
      <c r="I1510" s="4"/>
      <c r="J1510" s="9" t="s">
        <v>244</v>
      </c>
      <c r="K1510" s="4"/>
    </row>
    <row r="1511" spans="2:11" x14ac:dyDescent="0.2">
      <c r="B1511" s="4" t="str">
        <f t="shared" si="46"/>
        <v>7.3-R0410C0350-1</v>
      </c>
      <c r="C1511" s="4">
        <v>7.3</v>
      </c>
      <c r="D1511" s="8" t="s">
        <v>102</v>
      </c>
      <c r="E1511" s="8" t="s">
        <v>90</v>
      </c>
      <c r="F1511" s="4" t="str">
        <f t="shared" si="47"/>
        <v>R0410C0350</v>
      </c>
      <c r="G1511" s="4" t="s">
        <v>239</v>
      </c>
      <c r="H1511" s="4" t="s">
        <v>243</v>
      </c>
      <c r="I1511" s="4"/>
      <c r="J1511" s="9" t="s">
        <v>244</v>
      </c>
      <c r="K1511" s="4"/>
    </row>
    <row r="1512" spans="2:11" x14ac:dyDescent="0.2">
      <c r="B1512" s="4" t="str">
        <f t="shared" si="46"/>
        <v>7.3-R0410C0360-1</v>
      </c>
      <c r="C1512" s="4">
        <v>7.3</v>
      </c>
      <c r="D1512" s="8" t="s">
        <v>102</v>
      </c>
      <c r="E1512" s="8" t="s">
        <v>92</v>
      </c>
      <c r="F1512" s="4" t="str">
        <f t="shared" si="47"/>
        <v>R0410C0360</v>
      </c>
      <c r="G1512" s="4" t="s">
        <v>239</v>
      </c>
      <c r="H1512" s="4" t="s">
        <v>243</v>
      </c>
      <c r="I1512" s="4"/>
      <c r="J1512" s="9" t="s">
        <v>244</v>
      </c>
      <c r="K1512" s="4"/>
    </row>
    <row r="1513" spans="2:11" x14ac:dyDescent="0.2">
      <c r="B1513" s="4" t="str">
        <f t="shared" si="46"/>
        <v>7.3-R0410C0370-1</v>
      </c>
      <c r="C1513" s="4">
        <v>7.3</v>
      </c>
      <c r="D1513" s="8" t="s">
        <v>102</v>
      </c>
      <c r="E1513" s="8" t="s">
        <v>94</v>
      </c>
      <c r="F1513" s="4" t="str">
        <f t="shared" si="47"/>
        <v>R0410C0370</v>
      </c>
      <c r="G1513" s="4" t="s">
        <v>239</v>
      </c>
      <c r="H1513" s="4" t="s">
        <v>242</v>
      </c>
      <c r="I1513" s="4"/>
      <c r="J1513" s="4"/>
      <c r="K1513" s="4"/>
    </row>
    <row r="1514" spans="2:11" x14ac:dyDescent="0.2">
      <c r="B1514" s="4" t="str">
        <f t="shared" si="46"/>
        <v>7.3-R0410C0380-1</v>
      </c>
      <c r="C1514" s="4">
        <v>7.3</v>
      </c>
      <c r="D1514" s="8" t="s">
        <v>102</v>
      </c>
      <c r="E1514" s="8" t="s">
        <v>96</v>
      </c>
      <c r="F1514" s="4" t="str">
        <f t="shared" si="47"/>
        <v>R0410C0380</v>
      </c>
      <c r="G1514" s="4" t="s">
        <v>239</v>
      </c>
      <c r="H1514" s="4" t="s">
        <v>242</v>
      </c>
      <c r="I1514" s="4"/>
      <c r="J1514" s="4"/>
      <c r="K1514" s="4"/>
    </row>
    <row r="1515" spans="2:11" x14ac:dyDescent="0.2">
      <c r="B1515" s="4" t="str">
        <f t="shared" si="46"/>
        <v>7.3-R0410C0390-1</v>
      </c>
      <c r="C1515" s="4">
        <v>7.3</v>
      </c>
      <c r="D1515" s="8" t="s">
        <v>102</v>
      </c>
      <c r="E1515" s="8" t="s">
        <v>98</v>
      </c>
      <c r="F1515" s="4" t="str">
        <f t="shared" si="47"/>
        <v>R0410C0390</v>
      </c>
      <c r="G1515" s="4" t="s">
        <v>239</v>
      </c>
      <c r="H1515" s="4" t="s">
        <v>242</v>
      </c>
      <c r="I1515" s="4"/>
      <c r="J1515" s="4"/>
      <c r="K1515" s="4"/>
    </row>
    <row r="1516" spans="2:11" x14ac:dyDescent="0.2">
      <c r="B1516" s="4" t="str">
        <f t="shared" si="46"/>
        <v>7.3-R0410C0400-1</v>
      </c>
      <c r="C1516" s="4">
        <v>7.3</v>
      </c>
      <c r="D1516" s="8" t="s">
        <v>102</v>
      </c>
      <c r="E1516" s="8" t="s">
        <v>100</v>
      </c>
      <c r="F1516" s="4" t="str">
        <f t="shared" si="47"/>
        <v>R0410C0400</v>
      </c>
      <c r="G1516" s="4" t="s">
        <v>239</v>
      </c>
      <c r="H1516" s="4" t="s">
        <v>242</v>
      </c>
      <c r="I1516" s="4"/>
      <c r="J1516" s="4"/>
      <c r="K1516" s="4"/>
    </row>
    <row r="1517" spans="2:11" x14ac:dyDescent="0.2">
      <c r="B1517" s="4" t="str">
        <f t="shared" si="46"/>
        <v>7.3-R0410C0410-1</v>
      </c>
      <c r="C1517" s="4">
        <v>7.3</v>
      </c>
      <c r="D1517" s="8" t="s">
        <v>102</v>
      </c>
      <c r="E1517" s="8" t="s">
        <v>102</v>
      </c>
      <c r="F1517" s="4" t="str">
        <f t="shared" si="47"/>
        <v>R0410C0410</v>
      </c>
      <c r="G1517" s="4" t="s">
        <v>239</v>
      </c>
      <c r="H1517" s="4" t="s">
        <v>242</v>
      </c>
      <c r="I1517" s="4"/>
      <c r="J1517" s="4"/>
      <c r="K1517" s="4"/>
    </row>
    <row r="1518" spans="2:11" x14ac:dyDescent="0.2">
      <c r="B1518" s="4" t="str">
        <f t="shared" si="46"/>
        <v>7.3-R0410C0420-1</v>
      </c>
      <c r="C1518" s="4">
        <v>7.3</v>
      </c>
      <c r="D1518" s="8" t="s">
        <v>102</v>
      </c>
      <c r="E1518" s="8" t="s">
        <v>104</v>
      </c>
      <c r="F1518" s="4" t="str">
        <f t="shared" si="47"/>
        <v>R0410C0420</v>
      </c>
      <c r="G1518" s="4" t="s">
        <v>239</v>
      </c>
      <c r="H1518" s="4" t="s">
        <v>242</v>
      </c>
      <c r="I1518" s="4"/>
      <c r="J1518" s="4"/>
      <c r="K1518" s="4"/>
    </row>
    <row r="1519" spans="2:11" x14ac:dyDescent="0.2">
      <c r="B1519" s="4" t="str">
        <f t="shared" si="46"/>
        <v>7.3-R0420C0010-1</v>
      </c>
      <c r="C1519" s="4">
        <v>7.3</v>
      </c>
      <c r="D1519" s="8" t="s">
        <v>104</v>
      </c>
      <c r="E1519" s="8" t="s">
        <v>8</v>
      </c>
      <c r="F1519" s="4" t="str">
        <f t="shared" si="47"/>
        <v>R0420C0010</v>
      </c>
      <c r="G1519" s="4" t="s">
        <v>239</v>
      </c>
      <c r="H1519" s="4" t="s">
        <v>243</v>
      </c>
      <c r="I1519" s="4"/>
      <c r="J1519" s="9" t="s">
        <v>244</v>
      </c>
      <c r="K1519" s="4"/>
    </row>
    <row r="1520" spans="2:11" x14ac:dyDescent="0.2">
      <c r="B1520" s="4" t="str">
        <f t="shared" si="46"/>
        <v>7.3-R0420C0020-1</v>
      </c>
      <c r="C1520" s="4">
        <v>7.3</v>
      </c>
      <c r="D1520" s="8" t="s">
        <v>104</v>
      </c>
      <c r="E1520" s="8" t="s">
        <v>24</v>
      </c>
      <c r="F1520" s="4" t="str">
        <f t="shared" si="47"/>
        <v>R0420C0020</v>
      </c>
      <c r="G1520" s="4" t="s">
        <v>239</v>
      </c>
      <c r="H1520" s="4" t="s">
        <v>243</v>
      </c>
      <c r="I1520" s="4"/>
      <c r="J1520" s="9" t="s">
        <v>244</v>
      </c>
      <c r="K1520" s="4"/>
    </row>
    <row r="1521" spans="2:11" x14ac:dyDescent="0.2">
      <c r="B1521" s="4" t="str">
        <f t="shared" si="46"/>
        <v>7.3-R0420C0030-1</v>
      </c>
      <c r="C1521" s="4">
        <v>7.3</v>
      </c>
      <c r="D1521" s="8" t="s">
        <v>104</v>
      </c>
      <c r="E1521" s="8" t="s">
        <v>25</v>
      </c>
      <c r="F1521" s="4" t="str">
        <f t="shared" si="47"/>
        <v>R0420C0030</v>
      </c>
      <c r="G1521" s="4" t="s">
        <v>239</v>
      </c>
      <c r="H1521" s="4" t="s">
        <v>243</v>
      </c>
      <c r="I1521" s="4"/>
      <c r="J1521" s="9" t="s">
        <v>244</v>
      </c>
      <c r="K1521" s="4"/>
    </row>
    <row r="1522" spans="2:11" x14ac:dyDescent="0.2">
      <c r="B1522" s="4" t="str">
        <f t="shared" si="46"/>
        <v>7.3-R0420C0040-1</v>
      </c>
      <c r="C1522" s="4">
        <v>7.3</v>
      </c>
      <c r="D1522" s="8" t="s">
        <v>104</v>
      </c>
      <c r="E1522" s="8" t="s">
        <v>26</v>
      </c>
      <c r="F1522" s="4" t="str">
        <f t="shared" si="47"/>
        <v>R0420C0040</v>
      </c>
      <c r="G1522" s="4" t="s">
        <v>239</v>
      </c>
      <c r="H1522" s="4" t="s">
        <v>243</v>
      </c>
      <c r="I1522" s="4"/>
      <c r="J1522" s="9" t="s">
        <v>244</v>
      </c>
      <c r="K1522" s="4"/>
    </row>
    <row r="1523" spans="2:11" x14ac:dyDescent="0.2">
      <c r="B1523" s="4" t="str">
        <f t="shared" si="46"/>
        <v>7.3-R0420C0050-1</v>
      </c>
      <c r="C1523" s="4">
        <v>7.3</v>
      </c>
      <c r="D1523" s="8" t="s">
        <v>104</v>
      </c>
      <c r="E1523" s="8" t="s">
        <v>27</v>
      </c>
      <c r="F1523" s="4" t="str">
        <f t="shared" si="47"/>
        <v>R0420C0050</v>
      </c>
      <c r="G1523" s="4" t="s">
        <v>239</v>
      </c>
      <c r="H1523" s="4" t="s">
        <v>243</v>
      </c>
      <c r="I1523" s="4"/>
      <c r="J1523" s="9" t="s">
        <v>244</v>
      </c>
      <c r="K1523" s="4"/>
    </row>
    <row r="1524" spans="2:11" x14ac:dyDescent="0.2">
      <c r="B1524" s="4" t="str">
        <f t="shared" si="46"/>
        <v>7.3-R0420C0060-1</v>
      </c>
      <c r="C1524" s="4">
        <v>7.3</v>
      </c>
      <c r="D1524" s="8" t="s">
        <v>104</v>
      </c>
      <c r="E1524" s="8" t="s">
        <v>28</v>
      </c>
      <c r="F1524" s="4" t="str">
        <f t="shared" si="47"/>
        <v>R0420C0060</v>
      </c>
      <c r="G1524" s="4" t="s">
        <v>239</v>
      </c>
      <c r="H1524" s="4" t="s">
        <v>243</v>
      </c>
      <c r="I1524" s="4"/>
      <c r="J1524" s="9" t="s">
        <v>244</v>
      </c>
      <c r="K1524" s="4"/>
    </row>
    <row r="1525" spans="2:11" x14ac:dyDescent="0.2">
      <c r="B1525" s="4" t="str">
        <f t="shared" si="46"/>
        <v>7.3-R0420C0070-1</v>
      </c>
      <c r="C1525" s="4">
        <v>7.3</v>
      </c>
      <c r="D1525" s="8" t="s">
        <v>104</v>
      </c>
      <c r="E1525" s="8" t="s">
        <v>29</v>
      </c>
      <c r="F1525" s="4" t="str">
        <f t="shared" si="47"/>
        <v>R0420C0070</v>
      </c>
      <c r="G1525" s="4" t="s">
        <v>239</v>
      </c>
      <c r="H1525" s="4" t="s">
        <v>243</v>
      </c>
      <c r="I1525" s="4"/>
      <c r="J1525" s="9" t="s">
        <v>244</v>
      </c>
      <c r="K1525" s="4"/>
    </row>
    <row r="1526" spans="2:11" x14ac:dyDescent="0.2">
      <c r="B1526" s="4" t="str">
        <f t="shared" si="46"/>
        <v>7.3-R0420C0080-1</v>
      </c>
      <c r="C1526" s="4">
        <v>7.3</v>
      </c>
      <c r="D1526" s="8" t="s">
        <v>104</v>
      </c>
      <c r="E1526" s="8" t="s">
        <v>30</v>
      </c>
      <c r="F1526" s="4" t="str">
        <f t="shared" si="47"/>
        <v>R0420C0080</v>
      </c>
      <c r="G1526" s="4" t="s">
        <v>239</v>
      </c>
      <c r="H1526" s="4" t="s">
        <v>243</v>
      </c>
      <c r="I1526" s="4"/>
      <c r="J1526" s="9" t="s">
        <v>244</v>
      </c>
      <c r="K1526" s="4"/>
    </row>
    <row r="1527" spans="2:11" x14ac:dyDescent="0.2">
      <c r="B1527" s="4" t="str">
        <f t="shared" si="46"/>
        <v>7.3-R0420C0090-1</v>
      </c>
      <c r="C1527" s="4">
        <v>7.3</v>
      </c>
      <c r="D1527" s="8" t="s">
        <v>104</v>
      </c>
      <c r="E1527" s="8" t="s">
        <v>31</v>
      </c>
      <c r="F1527" s="4" t="str">
        <f t="shared" si="47"/>
        <v>R0420C0090</v>
      </c>
      <c r="G1527" s="4" t="s">
        <v>239</v>
      </c>
      <c r="H1527" s="4" t="s">
        <v>243</v>
      </c>
      <c r="I1527" s="4"/>
      <c r="J1527" s="9" t="s">
        <v>244</v>
      </c>
      <c r="K1527" s="4"/>
    </row>
    <row r="1528" spans="2:11" x14ac:dyDescent="0.2">
      <c r="B1528" s="4" t="str">
        <f t="shared" si="46"/>
        <v>7.3-R0420C0100-1</v>
      </c>
      <c r="C1528" s="4">
        <v>7.3</v>
      </c>
      <c r="D1528" s="8" t="s">
        <v>104</v>
      </c>
      <c r="E1528" s="8" t="s">
        <v>32</v>
      </c>
      <c r="F1528" s="4" t="str">
        <f t="shared" si="47"/>
        <v>R0420C0100</v>
      </c>
      <c r="G1528" s="4" t="s">
        <v>239</v>
      </c>
      <c r="H1528" s="4" t="s">
        <v>243</v>
      </c>
      <c r="I1528" s="4"/>
      <c r="J1528" s="9" t="s">
        <v>244</v>
      </c>
      <c r="K1528" s="4"/>
    </row>
    <row r="1529" spans="2:11" x14ac:dyDescent="0.2">
      <c r="B1529" s="4" t="str">
        <f t="shared" si="46"/>
        <v>7.3-R0420C0110-1</v>
      </c>
      <c r="C1529" s="4">
        <v>7.3</v>
      </c>
      <c r="D1529" s="8" t="s">
        <v>104</v>
      </c>
      <c r="E1529" s="8" t="s">
        <v>33</v>
      </c>
      <c r="F1529" s="4" t="str">
        <f t="shared" si="47"/>
        <v>R0420C0110</v>
      </c>
      <c r="G1529" s="4" t="s">
        <v>239</v>
      </c>
      <c r="H1529" s="4" t="s">
        <v>243</v>
      </c>
      <c r="I1529" s="4"/>
      <c r="J1529" s="9" t="s">
        <v>244</v>
      </c>
      <c r="K1529" s="4"/>
    </row>
    <row r="1530" spans="2:11" x14ac:dyDescent="0.2">
      <c r="B1530" s="4" t="str">
        <f t="shared" si="46"/>
        <v>7.3-R0420C0120-1</v>
      </c>
      <c r="C1530" s="4">
        <v>7.3</v>
      </c>
      <c r="D1530" s="8" t="s">
        <v>104</v>
      </c>
      <c r="E1530" s="8" t="s">
        <v>34</v>
      </c>
      <c r="F1530" s="4" t="str">
        <f t="shared" si="47"/>
        <v>R0420C0120</v>
      </c>
      <c r="G1530" s="4" t="s">
        <v>239</v>
      </c>
      <c r="H1530" s="4" t="s">
        <v>243</v>
      </c>
      <c r="I1530" s="4"/>
      <c r="J1530" s="9" t="s">
        <v>244</v>
      </c>
      <c r="K1530" s="4"/>
    </row>
    <row r="1531" spans="2:11" x14ac:dyDescent="0.2">
      <c r="B1531" s="4" t="str">
        <f t="shared" si="46"/>
        <v>7.3-R0420C0130-1</v>
      </c>
      <c r="C1531" s="4">
        <v>7.3</v>
      </c>
      <c r="D1531" s="8" t="s">
        <v>104</v>
      </c>
      <c r="E1531" s="8" t="s">
        <v>35</v>
      </c>
      <c r="F1531" s="4" t="str">
        <f t="shared" si="47"/>
        <v>R0420C0130</v>
      </c>
      <c r="G1531" s="4" t="s">
        <v>239</v>
      </c>
      <c r="H1531" s="4" t="s">
        <v>242</v>
      </c>
      <c r="I1531" s="4"/>
      <c r="J1531" s="4"/>
      <c r="K1531" s="4"/>
    </row>
    <row r="1532" spans="2:11" x14ac:dyDescent="0.2">
      <c r="B1532" s="4" t="str">
        <f t="shared" si="46"/>
        <v>7.3-R0420C0140-1</v>
      </c>
      <c r="C1532" s="4">
        <v>7.3</v>
      </c>
      <c r="D1532" s="8" t="s">
        <v>104</v>
      </c>
      <c r="E1532" s="8" t="s">
        <v>36</v>
      </c>
      <c r="F1532" s="4" t="str">
        <f t="shared" si="47"/>
        <v>R0420C0140</v>
      </c>
      <c r="G1532" s="4" t="s">
        <v>239</v>
      </c>
      <c r="H1532" s="4" t="s">
        <v>242</v>
      </c>
      <c r="I1532" s="4"/>
      <c r="J1532" s="4"/>
      <c r="K1532" s="4"/>
    </row>
    <row r="1533" spans="2:11" x14ac:dyDescent="0.2">
      <c r="B1533" s="4" t="str">
        <f t="shared" si="46"/>
        <v>7.3-R0420C0150-1</v>
      </c>
      <c r="C1533" s="4">
        <v>7.3</v>
      </c>
      <c r="D1533" s="8" t="s">
        <v>104</v>
      </c>
      <c r="E1533" s="8" t="s">
        <v>37</v>
      </c>
      <c r="F1533" s="4" t="str">
        <f t="shared" si="47"/>
        <v>R0420C0150</v>
      </c>
      <c r="G1533" s="4" t="s">
        <v>239</v>
      </c>
      <c r="H1533" s="4" t="s">
        <v>242</v>
      </c>
      <c r="I1533" s="4"/>
      <c r="J1533" s="4"/>
      <c r="K1533" s="4"/>
    </row>
    <row r="1534" spans="2:11" x14ac:dyDescent="0.2">
      <c r="B1534" s="4" t="str">
        <f t="shared" si="46"/>
        <v>7.3-R0420C0160-1</v>
      </c>
      <c r="C1534" s="4">
        <v>7.3</v>
      </c>
      <c r="D1534" s="8" t="s">
        <v>104</v>
      </c>
      <c r="E1534" s="8" t="s">
        <v>38</v>
      </c>
      <c r="F1534" s="4" t="str">
        <f t="shared" si="47"/>
        <v>R0420C0160</v>
      </c>
      <c r="G1534" s="4" t="s">
        <v>239</v>
      </c>
      <c r="H1534" s="4" t="s">
        <v>242</v>
      </c>
      <c r="I1534" s="4"/>
      <c r="J1534" s="4"/>
      <c r="K1534" s="4"/>
    </row>
    <row r="1535" spans="2:11" x14ac:dyDescent="0.2">
      <c r="B1535" s="4" t="str">
        <f t="shared" si="46"/>
        <v>7.3-R0420C0170-1</v>
      </c>
      <c r="C1535" s="4">
        <v>7.3</v>
      </c>
      <c r="D1535" s="8" t="s">
        <v>104</v>
      </c>
      <c r="E1535" s="8" t="s">
        <v>39</v>
      </c>
      <c r="F1535" s="4" t="str">
        <f t="shared" si="47"/>
        <v>R0420C0170</v>
      </c>
      <c r="G1535" s="4" t="s">
        <v>239</v>
      </c>
      <c r="H1535" s="4" t="s">
        <v>242</v>
      </c>
      <c r="I1535" s="4"/>
      <c r="J1535" s="4"/>
      <c r="K1535" s="4"/>
    </row>
    <row r="1536" spans="2:11" x14ac:dyDescent="0.2">
      <c r="B1536" s="4" t="str">
        <f t="shared" si="46"/>
        <v>7.3-R0420C0180-1</v>
      </c>
      <c r="C1536" s="4">
        <v>7.3</v>
      </c>
      <c r="D1536" s="8" t="s">
        <v>104</v>
      </c>
      <c r="E1536" s="8" t="s">
        <v>56</v>
      </c>
      <c r="F1536" s="4" t="str">
        <f t="shared" si="47"/>
        <v>R0420C0180</v>
      </c>
      <c r="G1536" s="4" t="s">
        <v>239</v>
      </c>
      <c r="H1536" s="4" t="s">
        <v>242</v>
      </c>
      <c r="I1536" s="4"/>
      <c r="J1536" s="4"/>
      <c r="K1536" s="4"/>
    </row>
    <row r="1537" spans="2:11" x14ac:dyDescent="0.2">
      <c r="B1537" s="4" t="str">
        <f t="shared" si="46"/>
        <v>7.3-R0420C0190-1</v>
      </c>
      <c r="C1537" s="4">
        <v>7.3</v>
      </c>
      <c r="D1537" s="8" t="s">
        <v>104</v>
      </c>
      <c r="E1537" s="8" t="s">
        <v>58</v>
      </c>
      <c r="F1537" s="4" t="str">
        <f t="shared" si="47"/>
        <v>R0420C0190</v>
      </c>
      <c r="G1537" s="4" t="s">
        <v>239</v>
      </c>
      <c r="H1537" s="4" t="s">
        <v>242</v>
      </c>
      <c r="I1537" s="4"/>
      <c r="J1537" s="4"/>
      <c r="K1537" s="4"/>
    </row>
    <row r="1538" spans="2:11" x14ac:dyDescent="0.2">
      <c r="B1538" s="4" t="str">
        <f t="shared" ref="B1538:B1601" si="48">+C1538&amp;"-"&amp;F1538&amp;"-1"</f>
        <v>7.3-R0420C0200-1</v>
      </c>
      <c r="C1538" s="4">
        <v>7.3</v>
      </c>
      <c r="D1538" s="8" t="s">
        <v>104</v>
      </c>
      <c r="E1538" s="8" t="s">
        <v>60</v>
      </c>
      <c r="F1538" s="4" t="str">
        <f t="shared" ref="F1538:F1601" si="49">+"R"&amp;D1538&amp;"C"&amp;E1538</f>
        <v>R0420C0200</v>
      </c>
      <c r="G1538" s="4" t="s">
        <v>239</v>
      </c>
      <c r="H1538" s="4" t="s">
        <v>242</v>
      </c>
      <c r="I1538" s="4"/>
      <c r="J1538" s="4"/>
      <c r="K1538" s="4"/>
    </row>
    <row r="1539" spans="2:11" x14ac:dyDescent="0.2">
      <c r="B1539" s="4" t="str">
        <f t="shared" si="48"/>
        <v>7.3-R0420C0210-1</v>
      </c>
      <c r="C1539" s="4">
        <v>7.3</v>
      </c>
      <c r="D1539" s="8" t="s">
        <v>104</v>
      </c>
      <c r="E1539" s="8" t="s">
        <v>62</v>
      </c>
      <c r="F1539" s="4" t="str">
        <f t="shared" si="49"/>
        <v>R0420C0210</v>
      </c>
      <c r="G1539" s="4" t="s">
        <v>239</v>
      </c>
      <c r="H1539" s="4" t="s">
        <v>242</v>
      </c>
      <c r="I1539" s="4"/>
      <c r="J1539" s="4"/>
      <c r="K1539" s="4"/>
    </row>
    <row r="1540" spans="2:11" x14ac:dyDescent="0.2">
      <c r="B1540" s="4" t="str">
        <f t="shared" si="48"/>
        <v>7.3-R0420C0220-1</v>
      </c>
      <c r="C1540" s="4">
        <v>7.3</v>
      </c>
      <c r="D1540" s="8" t="s">
        <v>104</v>
      </c>
      <c r="E1540" s="8" t="s">
        <v>64</v>
      </c>
      <c r="F1540" s="4" t="str">
        <f t="shared" si="49"/>
        <v>R0420C0220</v>
      </c>
      <c r="G1540" s="4" t="s">
        <v>239</v>
      </c>
      <c r="H1540" s="4" t="s">
        <v>242</v>
      </c>
      <c r="I1540" s="4"/>
      <c r="J1540" s="4"/>
      <c r="K1540" s="4"/>
    </row>
    <row r="1541" spans="2:11" x14ac:dyDescent="0.2">
      <c r="B1541" s="4" t="str">
        <f t="shared" si="48"/>
        <v>7.3-R0420C0230-1</v>
      </c>
      <c r="C1541" s="4">
        <v>7.3</v>
      </c>
      <c r="D1541" s="8" t="s">
        <v>104</v>
      </c>
      <c r="E1541" s="8" t="s">
        <v>66</v>
      </c>
      <c r="F1541" s="4" t="str">
        <f t="shared" si="49"/>
        <v>R0420C0230</v>
      </c>
      <c r="G1541" s="4" t="s">
        <v>239</v>
      </c>
      <c r="H1541" s="4" t="s">
        <v>242</v>
      </c>
      <c r="I1541" s="4"/>
      <c r="J1541" s="4"/>
      <c r="K1541" s="4"/>
    </row>
    <row r="1542" spans="2:11" x14ac:dyDescent="0.2">
      <c r="B1542" s="4" t="str">
        <f t="shared" si="48"/>
        <v>7.3-R0420C0240-1</v>
      </c>
      <c r="C1542" s="4">
        <v>7.3</v>
      </c>
      <c r="D1542" s="8" t="s">
        <v>104</v>
      </c>
      <c r="E1542" s="8" t="s">
        <v>68</v>
      </c>
      <c r="F1542" s="4" t="str">
        <f t="shared" si="49"/>
        <v>R0420C0240</v>
      </c>
      <c r="G1542" s="4" t="s">
        <v>239</v>
      </c>
      <c r="H1542" s="4" t="s">
        <v>242</v>
      </c>
      <c r="I1542" s="4"/>
      <c r="J1542" s="4"/>
      <c r="K1542" s="4"/>
    </row>
    <row r="1543" spans="2:11" x14ac:dyDescent="0.2">
      <c r="B1543" s="4" t="str">
        <f t="shared" si="48"/>
        <v>7.3-R0420C0250-1</v>
      </c>
      <c r="C1543" s="4">
        <v>7.3</v>
      </c>
      <c r="D1543" s="8" t="s">
        <v>104</v>
      </c>
      <c r="E1543" s="8" t="s">
        <v>70</v>
      </c>
      <c r="F1543" s="4" t="str">
        <f t="shared" si="49"/>
        <v>R0420C0250</v>
      </c>
      <c r="G1543" s="4" t="s">
        <v>239</v>
      </c>
      <c r="H1543" s="4" t="s">
        <v>243</v>
      </c>
      <c r="I1543" s="4"/>
      <c r="J1543" s="9" t="s">
        <v>244</v>
      </c>
      <c r="K1543" s="4"/>
    </row>
    <row r="1544" spans="2:11" x14ac:dyDescent="0.2">
      <c r="B1544" s="4" t="str">
        <f t="shared" si="48"/>
        <v>7.3-R0420C0260-1</v>
      </c>
      <c r="C1544" s="4">
        <v>7.3</v>
      </c>
      <c r="D1544" s="8" t="s">
        <v>104</v>
      </c>
      <c r="E1544" s="8" t="s">
        <v>72</v>
      </c>
      <c r="F1544" s="4" t="str">
        <f t="shared" si="49"/>
        <v>R0420C0260</v>
      </c>
      <c r="G1544" s="4" t="s">
        <v>239</v>
      </c>
      <c r="H1544" s="4" t="s">
        <v>243</v>
      </c>
      <c r="I1544" s="4"/>
      <c r="J1544" s="9" t="s">
        <v>244</v>
      </c>
      <c r="K1544" s="4"/>
    </row>
    <row r="1545" spans="2:11" x14ac:dyDescent="0.2">
      <c r="B1545" s="4" t="str">
        <f t="shared" si="48"/>
        <v>7.3-R0420C0270-1</v>
      </c>
      <c r="C1545" s="4">
        <v>7.3</v>
      </c>
      <c r="D1545" s="8" t="s">
        <v>104</v>
      </c>
      <c r="E1545" s="8" t="s">
        <v>74</v>
      </c>
      <c r="F1545" s="4" t="str">
        <f t="shared" si="49"/>
        <v>R0420C0270</v>
      </c>
      <c r="G1545" s="4" t="s">
        <v>239</v>
      </c>
      <c r="H1545" s="4" t="s">
        <v>243</v>
      </c>
      <c r="I1545" s="4"/>
      <c r="J1545" s="9" t="s">
        <v>244</v>
      </c>
      <c r="K1545" s="4"/>
    </row>
    <row r="1546" spans="2:11" x14ac:dyDescent="0.2">
      <c r="B1546" s="4" t="str">
        <f t="shared" si="48"/>
        <v>7.3-R0420C0280-1</v>
      </c>
      <c r="C1546" s="4">
        <v>7.3</v>
      </c>
      <c r="D1546" s="8" t="s">
        <v>104</v>
      </c>
      <c r="E1546" s="8" t="s">
        <v>76</v>
      </c>
      <c r="F1546" s="4" t="str">
        <f t="shared" si="49"/>
        <v>R0420C0280</v>
      </c>
      <c r="G1546" s="4" t="s">
        <v>239</v>
      </c>
      <c r="H1546" s="4" t="s">
        <v>243</v>
      </c>
      <c r="I1546" s="4"/>
      <c r="J1546" s="9" t="s">
        <v>244</v>
      </c>
      <c r="K1546" s="4"/>
    </row>
    <row r="1547" spans="2:11" x14ac:dyDescent="0.2">
      <c r="B1547" s="4" t="str">
        <f t="shared" si="48"/>
        <v>7.3-R0420C0290-1</v>
      </c>
      <c r="C1547" s="4">
        <v>7.3</v>
      </c>
      <c r="D1547" s="8" t="s">
        <v>104</v>
      </c>
      <c r="E1547" s="8" t="s">
        <v>78</v>
      </c>
      <c r="F1547" s="4" t="str">
        <f t="shared" si="49"/>
        <v>R0420C0290</v>
      </c>
      <c r="G1547" s="4" t="s">
        <v>239</v>
      </c>
      <c r="H1547" s="4" t="s">
        <v>243</v>
      </c>
      <c r="I1547" s="4"/>
      <c r="J1547" s="9" t="s">
        <v>244</v>
      </c>
      <c r="K1547" s="4"/>
    </row>
    <row r="1548" spans="2:11" x14ac:dyDescent="0.2">
      <c r="B1548" s="4" t="str">
        <f t="shared" si="48"/>
        <v>7.3-R0420C0300-1</v>
      </c>
      <c r="C1548" s="4">
        <v>7.3</v>
      </c>
      <c r="D1548" s="8" t="s">
        <v>104</v>
      </c>
      <c r="E1548" s="8" t="s">
        <v>81</v>
      </c>
      <c r="F1548" s="4" t="str">
        <f t="shared" si="49"/>
        <v>R0420C0300</v>
      </c>
      <c r="G1548" s="4" t="s">
        <v>239</v>
      </c>
      <c r="H1548" s="4" t="s">
        <v>243</v>
      </c>
      <c r="I1548" s="4"/>
      <c r="J1548" s="9" t="s">
        <v>244</v>
      </c>
      <c r="K1548" s="4"/>
    </row>
    <row r="1549" spans="2:11" x14ac:dyDescent="0.2">
      <c r="B1549" s="4" t="str">
        <f t="shared" si="48"/>
        <v>7.3-R0420C0310-1</v>
      </c>
      <c r="C1549" s="4">
        <v>7.3</v>
      </c>
      <c r="D1549" s="8" t="s">
        <v>104</v>
      </c>
      <c r="E1549" s="8" t="s">
        <v>84</v>
      </c>
      <c r="F1549" s="4" t="str">
        <f t="shared" si="49"/>
        <v>R0420C0310</v>
      </c>
      <c r="G1549" s="4" t="s">
        <v>239</v>
      </c>
      <c r="H1549" s="4" t="s">
        <v>243</v>
      </c>
      <c r="I1549" s="4"/>
      <c r="J1549" s="9" t="s">
        <v>244</v>
      </c>
      <c r="K1549" s="4"/>
    </row>
    <row r="1550" spans="2:11" x14ac:dyDescent="0.2">
      <c r="B1550" s="4" t="str">
        <f t="shared" si="48"/>
        <v>7.3-R0420C0320-1</v>
      </c>
      <c r="C1550" s="4">
        <v>7.3</v>
      </c>
      <c r="D1550" s="8" t="s">
        <v>104</v>
      </c>
      <c r="E1550" s="8" t="s">
        <v>85</v>
      </c>
      <c r="F1550" s="4" t="str">
        <f t="shared" si="49"/>
        <v>R0420C0320</v>
      </c>
      <c r="G1550" s="4" t="s">
        <v>239</v>
      </c>
      <c r="H1550" s="4" t="s">
        <v>243</v>
      </c>
      <c r="I1550" s="4"/>
      <c r="J1550" s="9" t="s">
        <v>244</v>
      </c>
      <c r="K1550" s="4"/>
    </row>
    <row r="1551" spans="2:11" x14ac:dyDescent="0.2">
      <c r="B1551" s="4" t="str">
        <f t="shared" si="48"/>
        <v>7.3-R0420C0330-1</v>
      </c>
      <c r="C1551" s="4">
        <v>7.3</v>
      </c>
      <c r="D1551" s="8" t="s">
        <v>104</v>
      </c>
      <c r="E1551" s="8" t="s">
        <v>86</v>
      </c>
      <c r="F1551" s="4" t="str">
        <f t="shared" si="49"/>
        <v>R0420C0330</v>
      </c>
      <c r="G1551" s="4" t="s">
        <v>239</v>
      </c>
      <c r="H1551" s="4" t="s">
        <v>243</v>
      </c>
      <c r="I1551" s="4"/>
      <c r="J1551" s="9" t="s">
        <v>244</v>
      </c>
      <c r="K1551" s="4"/>
    </row>
    <row r="1552" spans="2:11" x14ac:dyDescent="0.2">
      <c r="B1552" s="4" t="str">
        <f t="shared" si="48"/>
        <v>7.3-R0420C0340-1</v>
      </c>
      <c r="C1552" s="4">
        <v>7.3</v>
      </c>
      <c r="D1552" s="8" t="s">
        <v>104</v>
      </c>
      <c r="E1552" s="8" t="s">
        <v>88</v>
      </c>
      <c r="F1552" s="4" t="str">
        <f t="shared" si="49"/>
        <v>R0420C0340</v>
      </c>
      <c r="G1552" s="4" t="s">
        <v>239</v>
      </c>
      <c r="H1552" s="4" t="s">
        <v>243</v>
      </c>
      <c r="I1552" s="4"/>
      <c r="J1552" s="9" t="s">
        <v>244</v>
      </c>
      <c r="K1552" s="4"/>
    </row>
    <row r="1553" spans="2:11" x14ac:dyDescent="0.2">
      <c r="B1553" s="4" t="str">
        <f t="shared" si="48"/>
        <v>7.3-R0420C0350-1</v>
      </c>
      <c r="C1553" s="4">
        <v>7.3</v>
      </c>
      <c r="D1553" s="8" t="s">
        <v>104</v>
      </c>
      <c r="E1553" s="8" t="s">
        <v>90</v>
      </c>
      <c r="F1553" s="4" t="str">
        <f t="shared" si="49"/>
        <v>R0420C0350</v>
      </c>
      <c r="G1553" s="4" t="s">
        <v>239</v>
      </c>
      <c r="H1553" s="4" t="s">
        <v>243</v>
      </c>
      <c r="I1553" s="4"/>
      <c r="J1553" s="9" t="s">
        <v>244</v>
      </c>
      <c r="K1553" s="4"/>
    </row>
    <row r="1554" spans="2:11" x14ac:dyDescent="0.2">
      <c r="B1554" s="4" t="str">
        <f t="shared" si="48"/>
        <v>7.3-R0420C0360-1</v>
      </c>
      <c r="C1554" s="4">
        <v>7.3</v>
      </c>
      <c r="D1554" s="8" t="s">
        <v>104</v>
      </c>
      <c r="E1554" s="8" t="s">
        <v>92</v>
      </c>
      <c r="F1554" s="4" t="str">
        <f t="shared" si="49"/>
        <v>R0420C0360</v>
      </c>
      <c r="G1554" s="4" t="s">
        <v>239</v>
      </c>
      <c r="H1554" s="4" t="s">
        <v>243</v>
      </c>
      <c r="I1554" s="4"/>
      <c r="J1554" s="9" t="s">
        <v>244</v>
      </c>
      <c r="K1554" s="4"/>
    </row>
    <row r="1555" spans="2:11" x14ac:dyDescent="0.2">
      <c r="B1555" s="4" t="str">
        <f t="shared" si="48"/>
        <v>7.3-R0420C0370-1</v>
      </c>
      <c r="C1555" s="4">
        <v>7.3</v>
      </c>
      <c r="D1555" s="8" t="s">
        <v>104</v>
      </c>
      <c r="E1555" s="8" t="s">
        <v>94</v>
      </c>
      <c r="F1555" s="4" t="str">
        <f t="shared" si="49"/>
        <v>R0420C0370</v>
      </c>
      <c r="G1555" s="4" t="s">
        <v>239</v>
      </c>
      <c r="H1555" s="4" t="s">
        <v>242</v>
      </c>
      <c r="I1555" s="4"/>
      <c r="J1555" s="4"/>
      <c r="K1555" s="4"/>
    </row>
    <row r="1556" spans="2:11" x14ac:dyDescent="0.2">
      <c r="B1556" s="4" t="str">
        <f t="shared" si="48"/>
        <v>7.3-R0420C0380-1</v>
      </c>
      <c r="C1556" s="4">
        <v>7.3</v>
      </c>
      <c r="D1556" s="8" t="s">
        <v>104</v>
      </c>
      <c r="E1556" s="8" t="s">
        <v>96</v>
      </c>
      <c r="F1556" s="4" t="str">
        <f t="shared" si="49"/>
        <v>R0420C0380</v>
      </c>
      <c r="G1556" s="4" t="s">
        <v>239</v>
      </c>
      <c r="H1556" s="4" t="s">
        <v>242</v>
      </c>
      <c r="I1556" s="4"/>
      <c r="J1556" s="4"/>
      <c r="K1556" s="4"/>
    </row>
    <row r="1557" spans="2:11" x14ac:dyDescent="0.2">
      <c r="B1557" s="4" t="str">
        <f t="shared" si="48"/>
        <v>7.3-R0420C0390-1</v>
      </c>
      <c r="C1557" s="4">
        <v>7.3</v>
      </c>
      <c r="D1557" s="8" t="s">
        <v>104</v>
      </c>
      <c r="E1557" s="8" t="s">
        <v>98</v>
      </c>
      <c r="F1557" s="4" t="str">
        <f t="shared" si="49"/>
        <v>R0420C0390</v>
      </c>
      <c r="G1557" s="4" t="s">
        <v>239</v>
      </c>
      <c r="H1557" s="4" t="s">
        <v>242</v>
      </c>
      <c r="I1557" s="4"/>
      <c r="J1557" s="4"/>
      <c r="K1557" s="4"/>
    </row>
    <row r="1558" spans="2:11" x14ac:dyDescent="0.2">
      <c r="B1558" s="4" t="str">
        <f t="shared" si="48"/>
        <v>7.3-R0420C0400-1</v>
      </c>
      <c r="C1558" s="4">
        <v>7.3</v>
      </c>
      <c r="D1558" s="8" t="s">
        <v>104</v>
      </c>
      <c r="E1558" s="8" t="s">
        <v>100</v>
      </c>
      <c r="F1558" s="4" t="str">
        <f t="shared" si="49"/>
        <v>R0420C0400</v>
      </c>
      <c r="G1558" s="4" t="s">
        <v>239</v>
      </c>
      <c r="H1558" s="4" t="s">
        <v>242</v>
      </c>
      <c r="I1558" s="4"/>
      <c r="J1558" s="4"/>
      <c r="K1558" s="4"/>
    </row>
    <row r="1559" spans="2:11" x14ac:dyDescent="0.2">
      <c r="B1559" s="4" t="str">
        <f t="shared" si="48"/>
        <v>7.3-R0420C0410-1</v>
      </c>
      <c r="C1559" s="4">
        <v>7.3</v>
      </c>
      <c r="D1559" s="8" t="s">
        <v>104</v>
      </c>
      <c r="E1559" s="8" t="s">
        <v>102</v>
      </c>
      <c r="F1559" s="4" t="str">
        <f t="shared" si="49"/>
        <v>R0420C0410</v>
      </c>
      <c r="G1559" s="4" t="s">
        <v>239</v>
      </c>
      <c r="H1559" s="4" t="s">
        <v>242</v>
      </c>
      <c r="I1559" s="4"/>
      <c r="J1559" s="4"/>
      <c r="K1559" s="4"/>
    </row>
    <row r="1560" spans="2:11" x14ac:dyDescent="0.2">
      <c r="B1560" s="4" t="str">
        <f t="shared" si="48"/>
        <v>7.3-R0420C0420-1</v>
      </c>
      <c r="C1560" s="4">
        <v>7.3</v>
      </c>
      <c r="D1560" s="8" t="s">
        <v>104</v>
      </c>
      <c r="E1560" s="8" t="s">
        <v>104</v>
      </c>
      <c r="F1560" s="4" t="str">
        <f t="shared" si="49"/>
        <v>R0420C0420</v>
      </c>
      <c r="G1560" s="4" t="s">
        <v>239</v>
      </c>
      <c r="H1560" s="4" t="s">
        <v>242</v>
      </c>
      <c r="I1560" s="4"/>
      <c r="J1560" s="4"/>
      <c r="K1560" s="4"/>
    </row>
    <row r="1561" spans="2:11" x14ac:dyDescent="0.2">
      <c r="B1561" s="4" t="str">
        <f t="shared" si="48"/>
        <v>7.3-R0430C0010-1</v>
      </c>
      <c r="C1561" s="4">
        <v>7.3</v>
      </c>
      <c r="D1561" s="8" t="s">
        <v>106</v>
      </c>
      <c r="E1561" s="8" t="s">
        <v>8</v>
      </c>
      <c r="F1561" s="4" t="str">
        <f t="shared" si="49"/>
        <v>R0430C0010</v>
      </c>
      <c r="G1561" s="4" t="s">
        <v>239</v>
      </c>
      <c r="H1561" s="4" t="s">
        <v>243</v>
      </c>
      <c r="I1561" s="4"/>
      <c r="J1561" s="9" t="s">
        <v>244</v>
      </c>
      <c r="K1561" s="4"/>
    </row>
    <row r="1562" spans="2:11" x14ac:dyDescent="0.2">
      <c r="B1562" s="4" t="str">
        <f t="shared" si="48"/>
        <v>7.3-R0430C0020-1</v>
      </c>
      <c r="C1562" s="4">
        <v>7.3</v>
      </c>
      <c r="D1562" s="8" t="s">
        <v>106</v>
      </c>
      <c r="E1562" s="8" t="s">
        <v>24</v>
      </c>
      <c r="F1562" s="4" t="str">
        <f t="shared" si="49"/>
        <v>R0430C0020</v>
      </c>
      <c r="G1562" s="4" t="s">
        <v>239</v>
      </c>
      <c r="H1562" s="4" t="s">
        <v>243</v>
      </c>
      <c r="I1562" s="4"/>
      <c r="J1562" s="9" t="s">
        <v>244</v>
      </c>
      <c r="K1562" s="4"/>
    </row>
    <row r="1563" spans="2:11" x14ac:dyDescent="0.2">
      <c r="B1563" s="4" t="str">
        <f t="shared" si="48"/>
        <v>7.3-R0430C0030-1</v>
      </c>
      <c r="C1563" s="4">
        <v>7.3</v>
      </c>
      <c r="D1563" s="8" t="s">
        <v>106</v>
      </c>
      <c r="E1563" s="8" t="s">
        <v>25</v>
      </c>
      <c r="F1563" s="4" t="str">
        <f t="shared" si="49"/>
        <v>R0430C0030</v>
      </c>
      <c r="G1563" s="4" t="s">
        <v>239</v>
      </c>
      <c r="H1563" s="4" t="s">
        <v>243</v>
      </c>
      <c r="I1563" s="4"/>
      <c r="J1563" s="9" t="s">
        <v>244</v>
      </c>
      <c r="K1563" s="4"/>
    </row>
    <row r="1564" spans="2:11" x14ac:dyDescent="0.2">
      <c r="B1564" s="4" t="str">
        <f t="shared" si="48"/>
        <v>7.3-R0430C0040-1</v>
      </c>
      <c r="C1564" s="4">
        <v>7.3</v>
      </c>
      <c r="D1564" s="8" t="s">
        <v>106</v>
      </c>
      <c r="E1564" s="8" t="s">
        <v>26</v>
      </c>
      <c r="F1564" s="4" t="str">
        <f t="shared" si="49"/>
        <v>R0430C0040</v>
      </c>
      <c r="G1564" s="4" t="s">
        <v>239</v>
      </c>
      <c r="H1564" s="4" t="s">
        <v>243</v>
      </c>
      <c r="I1564" s="4"/>
      <c r="J1564" s="9" t="s">
        <v>244</v>
      </c>
      <c r="K1564" s="4"/>
    </row>
    <row r="1565" spans="2:11" x14ac:dyDescent="0.2">
      <c r="B1565" s="4" t="str">
        <f t="shared" si="48"/>
        <v>7.3-R0430C0050-1</v>
      </c>
      <c r="C1565" s="4">
        <v>7.3</v>
      </c>
      <c r="D1565" s="8" t="s">
        <v>106</v>
      </c>
      <c r="E1565" s="8" t="s">
        <v>27</v>
      </c>
      <c r="F1565" s="4" t="str">
        <f t="shared" si="49"/>
        <v>R0430C0050</v>
      </c>
      <c r="G1565" s="4" t="s">
        <v>239</v>
      </c>
      <c r="H1565" s="4" t="s">
        <v>243</v>
      </c>
      <c r="I1565" s="4"/>
      <c r="J1565" s="9" t="s">
        <v>244</v>
      </c>
      <c r="K1565" s="4"/>
    </row>
    <row r="1566" spans="2:11" x14ac:dyDescent="0.2">
      <c r="B1566" s="4" t="str">
        <f t="shared" si="48"/>
        <v>7.3-R0430C0060-1</v>
      </c>
      <c r="C1566" s="4">
        <v>7.3</v>
      </c>
      <c r="D1566" s="8" t="s">
        <v>106</v>
      </c>
      <c r="E1566" s="8" t="s">
        <v>28</v>
      </c>
      <c r="F1566" s="4" t="str">
        <f t="shared" si="49"/>
        <v>R0430C0060</v>
      </c>
      <c r="G1566" s="4" t="s">
        <v>239</v>
      </c>
      <c r="H1566" s="4" t="s">
        <v>243</v>
      </c>
      <c r="I1566" s="4"/>
      <c r="J1566" s="9" t="s">
        <v>244</v>
      </c>
      <c r="K1566" s="4"/>
    </row>
    <row r="1567" spans="2:11" x14ac:dyDescent="0.2">
      <c r="B1567" s="4" t="str">
        <f t="shared" si="48"/>
        <v>7.3-R0430C0070-1</v>
      </c>
      <c r="C1567" s="4">
        <v>7.3</v>
      </c>
      <c r="D1567" s="8" t="s">
        <v>106</v>
      </c>
      <c r="E1567" s="8" t="s">
        <v>29</v>
      </c>
      <c r="F1567" s="4" t="str">
        <f t="shared" si="49"/>
        <v>R0430C0070</v>
      </c>
      <c r="G1567" s="4" t="s">
        <v>239</v>
      </c>
      <c r="H1567" s="4" t="s">
        <v>243</v>
      </c>
      <c r="I1567" s="4"/>
      <c r="J1567" s="9" t="s">
        <v>244</v>
      </c>
      <c r="K1567" s="4"/>
    </row>
    <row r="1568" spans="2:11" x14ac:dyDescent="0.2">
      <c r="B1568" s="4" t="str">
        <f t="shared" si="48"/>
        <v>7.3-R0430C0080-1</v>
      </c>
      <c r="C1568" s="4">
        <v>7.3</v>
      </c>
      <c r="D1568" s="8" t="s">
        <v>106</v>
      </c>
      <c r="E1568" s="8" t="s">
        <v>30</v>
      </c>
      <c r="F1568" s="4" t="str">
        <f t="shared" si="49"/>
        <v>R0430C0080</v>
      </c>
      <c r="G1568" s="4" t="s">
        <v>239</v>
      </c>
      <c r="H1568" s="4" t="s">
        <v>243</v>
      </c>
      <c r="I1568" s="4"/>
      <c r="J1568" s="9" t="s">
        <v>244</v>
      </c>
      <c r="K1568" s="4"/>
    </row>
    <row r="1569" spans="2:11" x14ac:dyDescent="0.2">
      <c r="B1569" s="4" t="str">
        <f t="shared" si="48"/>
        <v>7.3-R0430C0090-1</v>
      </c>
      <c r="C1569" s="4">
        <v>7.3</v>
      </c>
      <c r="D1569" s="8" t="s">
        <v>106</v>
      </c>
      <c r="E1569" s="8" t="s">
        <v>31</v>
      </c>
      <c r="F1569" s="4" t="str">
        <f t="shared" si="49"/>
        <v>R0430C0090</v>
      </c>
      <c r="G1569" s="4" t="s">
        <v>239</v>
      </c>
      <c r="H1569" s="4" t="s">
        <v>243</v>
      </c>
      <c r="I1569" s="4"/>
      <c r="J1569" s="9" t="s">
        <v>244</v>
      </c>
      <c r="K1569" s="4"/>
    </row>
    <row r="1570" spans="2:11" x14ac:dyDescent="0.2">
      <c r="B1570" s="4" t="str">
        <f t="shared" si="48"/>
        <v>7.3-R0430C0100-1</v>
      </c>
      <c r="C1570" s="4">
        <v>7.3</v>
      </c>
      <c r="D1570" s="8" t="s">
        <v>106</v>
      </c>
      <c r="E1570" s="8" t="s">
        <v>32</v>
      </c>
      <c r="F1570" s="4" t="str">
        <f t="shared" si="49"/>
        <v>R0430C0100</v>
      </c>
      <c r="G1570" s="4" t="s">
        <v>239</v>
      </c>
      <c r="H1570" s="4" t="s">
        <v>243</v>
      </c>
      <c r="I1570" s="4"/>
      <c r="J1570" s="9" t="s">
        <v>244</v>
      </c>
      <c r="K1570" s="4"/>
    </row>
    <row r="1571" spans="2:11" x14ac:dyDescent="0.2">
      <c r="B1571" s="4" t="str">
        <f t="shared" si="48"/>
        <v>7.3-R0430C0110-1</v>
      </c>
      <c r="C1571" s="4">
        <v>7.3</v>
      </c>
      <c r="D1571" s="8" t="s">
        <v>106</v>
      </c>
      <c r="E1571" s="8" t="s">
        <v>33</v>
      </c>
      <c r="F1571" s="4" t="str">
        <f t="shared" si="49"/>
        <v>R0430C0110</v>
      </c>
      <c r="G1571" s="4" t="s">
        <v>239</v>
      </c>
      <c r="H1571" s="4" t="s">
        <v>243</v>
      </c>
      <c r="I1571" s="4"/>
      <c r="J1571" s="9" t="s">
        <v>244</v>
      </c>
      <c r="K1571" s="4"/>
    </row>
    <row r="1572" spans="2:11" x14ac:dyDescent="0.2">
      <c r="B1572" s="4" t="str">
        <f t="shared" si="48"/>
        <v>7.3-R0430C0120-1</v>
      </c>
      <c r="C1572" s="4">
        <v>7.3</v>
      </c>
      <c r="D1572" s="8" t="s">
        <v>106</v>
      </c>
      <c r="E1572" s="8" t="s">
        <v>34</v>
      </c>
      <c r="F1572" s="4" t="str">
        <f t="shared" si="49"/>
        <v>R0430C0120</v>
      </c>
      <c r="G1572" s="4" t="s">
        <v>239</v>
      </c>
      <c r="H1572" s="4" t="s">
        <v>243</v>
      </c>
      <c r="I1572" s="4"/>
      <c r="J1572" s="9" t="s">
        <v>244</v>
      </c>
      <c r="K1572" s="4"/>
    </row>
    <row r="1573" spans="2:11" x14ac:dyDescent="0.2">
      <c r="B1573" s="4" t="str">
        <f t="shared" si="48"/>
        <v>7.3-R0430C0130-1</v>
      </c>
      <c r="C1573" s="4">
        <v>7.3</v>
      </c>
      <c r="D1573" s="8" t="s">
        <v>106</v>
      </c>
      <c r="E1573" s="8" t="s">
        <v>35</v>
      </c>
      <c r="F1573" s="4" t="str">
        <f t="shared" si="49"/>
        <v>R0430C0130</v>
      </c>
      <c r="G1573" s="4" t="s">
        <v>239</v>
      </c>
      <c r="H1573" s="4" t="s">
        <v>242</v>
      </c>
      <c r="I1573" s="4"/>
      <c r="J1573" s="4"/>
      <c r="K1573" s="4"/>
    </row>
    <row r="1574" spans="2:11" x14ac:dyDescent="0.2">
      <c r="B1574" s="4" t="str">
        <f t="shared" si="48"/>
        <v>7.3-R0430C0140-1</v>
      </c>
      <c r="C1574" s="4">
        <v>7.3</v>
      </c>
      <c r="D1574" s="8" t="s">
        <v>106</v>
      </c>
      <c r="E1574" s="8" t="s">
        <v>36</v>
      </c>
      <c r="F1574" s="4" t="str">
        <f t="shared" si="49"/>
        <v>R0430C0140</v>
      </c>
      <c r="G1574" s="4" t="s">
        <v>239</v>
      </c>
      <c r="H1574" s="4" t="s">
        <v>242</v>
      </c>
      <c r="I1574" s="4"/>
      <c r="J1574" s="4"/>
      <c r="K1574" s="4"/>
    </row>
    <row r="1575" spans="2:11" x14ac:dyDescent="0.2">
      <c r="B1575" s="4" t="str">
        <f t="shared" si="48"/>
        <v>7.3-R0430C0150-1</v>
      </c>
      <c r="C1575" s="4">
        <v>7.3</v>
      </c>
      <c r="D1575" s="8" t="s">
        <v>106</v>
      </c>
      <c r="E1575" s="8" t="s">
        <v>37</v>
      </c>
      <c r="F1575" s="4" t="str">
        <f t="shared" si="49"/>
        <v>R0430C0150</v>
      </c>
      <c r="G1575" s="4" t="s">
        <v>239</v>
      </c>
      <c r="H1575" s="4" t="s">
        <v>242</v>
      </c>
      <c r="I1575" s="4"/>
      <c r="J1575" s="4"/>
      <c r="K1575" s="4"/>
    </row>
    <row r="1576" spans="2:11" x14ac:dyDescent="0.2">
      <c r="B1576" s="4" t="str">
        <f t="shared" si="48"/>
        <v>7.3-R0430C0160-1</v>
      </c>
      <c r="C1576" s="4">
        <v>7.3</v>
      </c>
      <c r="D1576" s="8" t="s">
        <v>106</v>
      </c>
      <c r="E1576" s="8" t="s">
        <v>38</v>
      </c>
      <c r="F1576" s="4" t="str">
        <f t="shared" si="49"/>
        <v>R0430C0160</v>
      </c>
      <c r="G1576" s="4" t="s">
        <v>239</v>
      </c>
      <c r="H1576" s="4" t="s">
        <v>242</v>
      </c>
      <c r="I1576" s="4"/>
      <c r="J1576" s="4"/>
      <c r="K1576" s="4"/>
    </row>
    <row r="1577" spans="2:11" x14ac:dyDescent="0.2">
      <c r="B1577" s="4" t="str">
        <f t="shared" si="48"/>
        <v>7.3-R0430C0170-1</v>
      </c>
      <c r="C1577" s="4">
        <v>7.3</v>
      </c>
      <c r="D1577" s="8" t="s">
        <v>106</v>
      </c>
      <c r="E1577" s="8" t="s">
        <v>39</v>
      </c>
      <c r="F1577" s="4" t="str">
        <f t="shared" si="49"/>
        <v>R0430C0170</v>
      </c>
      <c r="G1577" s="4" t="s">
        <v>239</v>
      </c>
      <c r="H1577" s="4" t="s">
        <v>242</v>
      </c>
      <c r="I1577" s="4"/>
      <c r="J1577" s="4"/>
      <c r="K1577" s="4"/>
    </row>
    <row r="1578" spans="2:11" x14ac:dyDescent="0.2">
      <c r="B1578" s="4" t="str">
        <f t="shared" si="48"/>
        <v>7.3-R0430C0180-1</v>
      </c>
      <c r="C1578" s="4">
        <v>7.3</v>
      </c>
      <c r="D1578" s="8" t="s">
        <v>106</v>
      </c>
      <c r="E1578" s="8" t="s">
        <v>56</v>
      </c>
      <c r="F1578" s="4" t="str">
        <f t="shared" si="49"/>
        <v>R0430C0180</v>
      </c>
      <c r="G1578" s="4" t="s">
        <v>239</v>
      </c>
      <c r="H1578" s="4" t="s">
        <v>242</v>
      </c>
      <c r="I1578" s="4"/>
      <c r="J1578" s="4"/>
      <c r="K1578" s="4"/>
    </row>
    <row r="1579" spans="2:11" x14ac:dyDescent="0.2">
      <c r="B1579" s="4" t="str">
        <f t="shared" si="48"/>
        <v>7.3-R0430C0190-1</v>
      </c>
      <c r="C1579" s="4">
        <v>7.3</v>
      </c>
      <c r="D1579" s="8" t="s">
        <v>106</v>
      </c>
      <c r="E1579" s="8" t="s">
        <v>58</v>
      </c>
      <c r="F1579" s="4" t="str">
        <f t="shared" si="49"/>
        <v>R0430C0190</v>
      </c>
      <c r="G1579" s="4" t="s">
        <v>239</v>
      </c>
      <c r="H1579" s="4" t="s">
        <v>242</v>
      </c>
      <c r="I1579" s="4"/>
      <c r="J1579" s="4"/>
      <c r="K1579" s="4"/>
    </row>
    <row r="1580" spans="2:11" x14ac:dyDescent="0.2">
      <c r="B1580" s="4" t="str">
        <f t="shared" si="48"/>
        <v>7.3-R0430C0200-1</v>
      </c>
      <c r="C1580" s="4">
        <v>7.3</v>
      </c>
      <c r="D1580" s="8" t="s">
        <v>106</v>
      </c>
      <c r="E1580" s="8" t="s">
        <v>60</v>
      </c>
      <c r="F1580" s="4" t="str">
        <f t="shared" si="49"/>
        <v>R0430C0200</v>
      </c>
      <c r="G1580" s="4" t="s">
        <v>239</v>
      </c>
      <c r="H1580" s="4" t="s">
        <v>242</v>
      </c>
      <c r="I1580" s="4"/>
      <c r="J1580" s="4"/>
      <c r="K1580" s="4"/>
    </row>
    <row r="1581" spans="2:11" x14ac:dyDescent="0.2">
      <c r="B1581" s="4" t="str">
        <f t="shared" si="48"/>
        <v>7.3-R0430C0210-1</v>
      </c>
      <c r="C1581" s="4">
        <v>7.3</v>
      </c>
      <c r="D1581" s="8" t="s">
        <v>106</v>
      </c>
      <c r="E1581" s="8" t="s">
        <v>62</v>
      </c>
      <c r="F1581" s="4" t="str">
        <f t="shared" si="49"/>
        <v>R0430C0210</v>
      </c>
      <c r="G1581" s="4" t="s">
        <v>239</v>
      </c>
      <c r="H1581" s="4" t="s">
        <v>242</v>
      </c>
      <c r="I1581" s="4"/>
      <c r="J1581" s="4"/>
      <c r="K1581" s="4"/>
    </row>
    <row r="1582" spans="2:11" x14ac:dyDescent="0.2">
      <c r="B1582" s="4" t="str">
        <f t="shared" si="48"/>
        <v>7.3-R0430C0220-1</v>
      </c>
      <c r="C1582" s="4">
        <v>7.3</v>
      </c>
      <c r="D1582" s="8" t="s">
        <v>106</v>
      </c>
      <c r="E1582" s="8" t="s">
        <v>64</v>
      </c>
      <c r="F1582" s="4" t="str">
        <f t="shared" si="49"/>
        <v>R0430C0220</v>
      </c>
      <c r="G1582" s="4" t="s">
        <v>239</v>
      </c>
      <c r="H1582" s="4" t="s">
        <v>242</v>
      </c>
      <c r="I1582" s="4"/>
      <c r="J1582" s="4"/>
      <c r="K1582" s="4"/>
    </row>
    <row r="1583" spans="2:11" x14ac:dyDescent="0.2">
      <c r="B1583" s="4" t="str">
        <f t="shared" si="48"/>
        <v>7.3-R0430C0230-1</v>
      </c>
      <c r="C1583" s="4">
        <v>7.3</v>
      </c>
      <c r="D1583" s="8" t="s">
        <v>106</v>
      </c>
      <c r="E1583" s="8" t="s">
        <v>66</v>
      </c>
      <c r="F1583" s="4" t="str">
        <f t="shared" si="49"/>
        <v>R0430C0230</v>
      </c>
      <c r="G1583" s="4" t="s">
        <v>239</v>
      </c>
      <c r="H1583" s="4" t="s">
        <v>242</v>
      </c>
      <c r="I1583" s="4"/>
      <c r="J1583" s="4"/>
      <c r="K1583" s="4"/>
    </row>
    <row r="1584" spans="2:11" x14ac:dyDescent="0.2">
      <c r="B1584" s="4" t="str">
        <f t="shared" si="48"/>
        <v>7.3-R0430C0240-1</v>
      </c>
      <c r="C1584" s="4">
        <v>7.3</v>
      </c>
      <c r="D1584" s="8" t="s">
        <v>106</v>
      </c>
      <c r="E1584" s="8" t="s">
        <v>68</v>
      </c>
      <c r="F1584" s="4" t="str">
        <f t="shared" si="49"/>
        <v>R0430C0240</v>
      </c>
      <c r="G1584" s="4" t="s">
        <v>239</v>
      </c>
      <c r="H1584" s="4" t="s">
        <v>242</v>
      </c>
      <c r="I1584" s="4"/>
      <c r="J1584" s="4"/>
      <c r="K1584" s="4"/>
    </row>
    <row r="1585" spans="2:11" x14ac:dyDescent="0.2">
      <c r="B1585" s="4" t="str">
        <f t="shared" si="48"/>
        <v>7.3-R0430C0250-1</v>
      </c>
      <c r="C1585" s="4">
        <v>7.3</v>
      </c>
      <c r="D1585" s="8" t="s">
        <v>106</v>
      </c>
      <c r="E1585" s="8" t="s">
        <v>70</v>
      </c>
      <c r="F1585" s="4" t="str">
        <f t="shared" si="49"/>
        <v>R0430C0250</v>
      </c>
      <c r="G1585" s="4" t="s">
        <v>239</v>
      </c>
      <c r="H1585" s="4" t="s">
        <v>243</v>
      </c>
      <c r="I1585" s="4"/>
      <c r="J1585" s="9" t="s">
        <v>244</v>
      </c>
      <c r="K1585" s="4"/>
    </row>
    <row r="1586" spans="2:11" x14ac:dyDescent="0.2">
      <c r="B1586" s="4" t="str">
        <f t="shared" si="48"/>
        <v>7.3-R0430C0260-1</v>
      </c>
      <c r="C1586" s="4">
        <v>7.3</v>
      </c>
      <c r="D1586" s="8" t="s">
        <v>106</v>
      </c>
      <c r="E1586" s="8" t="s">
        <v>72</v>
      </c>
      <c r="F1586" s="4" t="str">
        <f t="shared" si="49"/>
        <v>R0430C0260</v>
      </c>
      <c r="G1586" s="4" t="s">
        <v>239</v>
      </c>
      <c r="H1586" s="4" t="s">
        <v>243</v>
      </c>
      <c r="I1586" s="4"/>
      <c r="J1586" s="9" t="s">
        <v>244</v>
      </c>
      <c r="K1586" s="4"/>
    </row>
    <row r="1587" spans="2:11" x14ac:dyDescent="0.2">
      <c r="B1587" s="4" t="str">
        <f t="shared" si="48"/>
        <v>7.3-R0430C0270-1</v>
      </c>
      <c r="C1587" s="4">
        <v>7.3</v>
      </c>
      <c r="D1587" s="8" t="s">
        <v>106</v>
      </c>
      <c r="E1587" s="8" t="s">
        <v>74</v>
      </c>
      <c r="F1587" s="4" t="str">
        <f t="shared" si="49"/>
        <v>R0430C0270</v>
      </c>
      <c r="G1587" s="4" t="s">
        <v>239</v>
      </c>
      <c r="H1587" s="4" t="s">
        <v>243</v>
      </c>
      <c r="I1587" s="4"/>
      <c r="J1587" s="9" t="s">
        <v>244</v>
      </c>
      <c r="K1587" s="4"/>
    </row>
    <row r="1588" spans="2:11" x14ac:dyDescent="0.2">
      <c r="B1588" s="4" t="str">
        <f t="shared" si="48"/>
        <v>7.3-R0430C0280-1</v>
      </c>
      <c r="C1588" s="4">
        <v>7.3</v>
      </c>
      <c r="D1588" s="8" t="s">
        <v>106</v>
      </c>
      <c r="E1588" s="8" t="s">
        <v>76</v>
      </c>
      <c r="F1588" s="4" t="str">
        <f t="shared" si="49"/>
        <v>R0430C0280</v>
      </c>
      <c r="G1588" s="4" t="s">
        <v>239</v>
      </c>
      <c r="H1588" s="4" t="s">
        <v>243</v>
      </c>
      <c r="I1588" s="4"/>
      <c r="J1588" s="9" t="s">
        <v>244</v>
      </c>
      <c r="K1588" s="4"/>
    </row>
    <row r="1589" spans="2:11" x14ac:dyDescent="0.2">
      <c r="B1589" s="4" t="str">
        <f t="shared" si="48"/>
        <v>7.3-R0430C0290-1</v>
      </c>
      <c r="C1589" s="4">
        <v>7.3</v>
      </c>
      <c r="D1589" s="8" t="s">
        <v>106</v>
      </c>
      <c r="E1589" s="8" t="s">
        <v>78</v>
      </c>
      <c r="F1589" s="4" t="str">
        <f t="shared" si="49"/>
        <v>R0430C0290</v>
      </c>
      <c r="G1589" s="4" t="s">
        <v>239</v>
      </c>
      <c r="H1589" s="4" t="s">
        <v>243</v>
      </c>
      <c r="I1589" s="4"/>
      <c r="J1589" s="9" t="s">
        <v>244</v>
      </c>
      <c r="K1589" s="4"/>
    </row>
    <row r="1590" spans="2:11" x14ac:dyDescent="0.2">
      <c r="B1590" s="4" t="str">
        <f t="shared" si="48"/>
        <v>7.3-R0430C0300-1</v>
      </c>
      <c r="C1590" s="4">
        <v>7.3</v>
      </c>
      <c r="D1590" s="8" t="s">
        <v>106</v>
      </c>
      <c r="E1590" s="8" t="s">
        <v>81</v>
      </c>
      <c r="F1590" s="4" t="str">
        <f t="shared" si="49"/>
        <v>R0430C0300</v>
      </c>
      <c r="G1590" s="4" t="s">
        <v>239</v>
      </c>
      <c r="H1590" s="4" t="s">
        <v>243</v>
      </c>
      <c r="I1590" s="4"/>
      <c r="J1590" s="9" t="s">
        <v>244</v>
      </c>
      <c r="K1590" s="4"/>
    </row>
    <row r="1591" spans="2:11" x14ac:dyDescent="0.2">
      <c r="B1591" s="4" t="str">
        <f t="shared" si="48"/>
        <v>7.3-R0430C0310-1</v>
      </c>
      <c r="C1591" s="4">
        <v>7.3</v>
      </c>
      <c r="D1591" s="8" t="s">
        <v>106</v>
      </c>
      <c r="E1591" s="8" t="s">
        <v>84</v>
      </c>
      <c r="F1591" s="4" t="str">
        <f t="shared" si="49"/>
        <v>R0430C0310</v>
      </c>
      <c r="G1591" s="4" t="s">
        <v>239</v>
      </c>
      <c r="H1591" s="4" t="s">
        <v>243</v>
      </c>
      <c r="I1591" s="4"/>
      <c r="J1591" s="9" t="s">
        <v>244</v>
      </c>
      <c r="K1591" s="4"/>
    </row>
    <row r="1592" spans="2:11" x14ac:dyDescent="0.2">
      <c r="B1592" s="4" t="str">
        <f t="shared" si="48"/>
        <v>7.3-R0430C0320-1</v>
      </c>
      <c r="C1592" s="4">
        <v>7.3</v>
      </c>
      <c r="D1592" s="8" t="s">
        <v>106</v>
      </c>
      <c r="E1592" s="8" t="s">
        <v>85</v>
      </c>
      <c r="F1592" s="4" t="str">
        <f t="shared" si="49"/>
        <v>R0430C0320</v>
      </c>
      <c r="G1592" s="4" t="s">
        <v>239</v>
      </c>
      <c r="H1592" s="4" t="s">
        <v>243</v>
      </c>
      <c r="I1592" s="4"/>
      <c r="J1592" s="9" t="s">
        <v>244</v>
      </c>
      <c r="K1592" s="4"/>
    </row>
    <row r="1593" spans="2:11" x14ac:dyDescent="0.2">
      <c r="B1593" s="4" t="str">
        <f t="shared" si="48"/>
        <v>7.3-R0430C0330-1</v>
      </c>
      <c r="C1593" s="4">
        <v>7.3</v>
      </c>
      <c r="D1593" s="8" t="s">
        <v>106</v>
      </c>
      <c r="E1593" s="8" t="s">
        <v>86</v>
      </c>
      <c r="F1593" s="4" t="str">
        <f t="shared" si="49"/>
        <v>R0430C0330</v>
      </c>
      <c r="G1593" s="4" t="s">
        <v>239</v>
      </c>
      <c r="H1593" s="4" t="s">
        <v>243</v>
      </c>
      <c r="I1593" s="4"/>
      <c r="J1593" s="9" t="s">
        <v>244</v>
      </c>
      <c r="K1593" s="4"/>
    </row>
    <row r="1594" spans="2:11" x14ac:dyDescent="0.2">
      <c r="B1594" s="4" t="str">
        <f t="shared" si="48"/>
        <v>7.3-R0430C0340-1</v>
      </c>
      <c r="C1594" s="4">
        <v>7.3</v>
      </c>
      <c r="D1594" s="8" t="s">
        <v>106</v>
      </c>
      <c r="E1594" s="8" t="s">
        <v>88</v>
      </c>
      <c r="F1594" s="4" t="str">
        <f t="shared" si="49"/>
        <v>R0430C0340</v>
      </c>
      <c r="G1594" s="4" t="s">
        <v>239</v>
      </c>
      <c r="H1594" s="4" t="s">
        <v>243</v>
      </c>
      <c r="I1594" s="4"/>
      <c r="J1594" s="9" t="s">
        <v>244</v>
      </c>
      <c r="K1594" s="4"/>
    </row>
    <row r="1595" spans="2:11" x14ac:dyDescent="0.2">
      <c r="B1595" s="4" t="str">
        <f t="shared" si="48"/>
        <v>7.3-R0430C0350-1</v>
      </c>
      <c r="C1595" s="4">
        <v>7.3</v>
      </c>
      <c r="D1595" s="8" t="s">
        <v>106</v>
      </c>
      <c r="E1595" s="8" t="s">
        <v>90</v>
      </c>
      <c r="F1595" s="4" t="str">
        <f t="shared" si="49"/>
        <v>R0430C0350</v>
      </c>
      <c r="G1595" s="4" t="s">
        <v>239</v>
      </c>
      <c r="H1595" s="4" t="s">
        <v>243</v>
      </c>
      <c r="I1595" s="4"/>
      <c r="J1595" s="9" t="s">
        <v>244</v>
      </c>
      <c r="K1595" s="4"/>
    </row>
    <row r="1596" spans="2:11" x14ac:dyDescent="0.2">
      <c r="B1596" s="4" t="str">
        <f t="shared" si="48"/>
        <v>7.3-R0430C0360-1</v>
      </c>
      <c r="C1596" s="4">
        <v>7.3</v>
      </c>
      <c r="D1596" s="8" t="s">
        <v>106</v>
      </c>
      <c r="E1596" s="8" t="s">
        <v>92</v>
      </c>
      <c r="F1596" s="4" t="str">
        <f t="shared" si="49"/>
        <v>R0430C0360</v>
      </c>
      <c r="G1596" s="4" t="s">
        <v>239</v>
      </c>
      <c r="H1596" s="4" t="s">
        <v>243</v>
      </c>
      <c r="I1596" s="4"/>
      <c r="J1596" s="9" t="s">
        <v>244</v>
      </c>
      <c r="K1596" s="4"/>
    </row>
    <row r="1597" spans="2:11" x14ac:dyDescent="0.2">
      <c r="B1597" s="4" t="str">
        <f t="shared" si="48"/>
        <v>7.3-R0430C0370-1</v>
      </c>
      <c r="C1597" s="4">
        <v>7.3</v>
      </c>
      <c r="D1597" s="8" t="s">
        <v>106</v>
      </c>
      <c r="E1597" s="8" t="s">
        <v>94</v>
      </c>
      <c r="F1597" s="4" t="str">
        <f t="shared" si="49"/>
        <v>R0430C0370</v>
      </c>
      <c r="G1597" s="4" t="s">
        <v>239</v>
      </c>
      <c r="H1597" s="4" t="s">
        <v>242</v>
      </c>
      <c r="I1597" s="4"/>
      <c r="J1597" s="4"/>
      <c r="K1597" s="4"/>
    </row>
    <row r="1598" spans="2:11" x14ac:dyDescent="0.2">
      <c r="B1598" s="4" t="str">
        <f t="shared" si="48"/>
        <v>7.3-R0430C0380-1</v>
      </c>
      <c r="C1598" s="4">
        <v>7.3</v>
      </c>
      <c r="D1598" s="8" t="s">
        <v>106</v>
      </c>
      <c r="E1598" s="8" t="s">
        <v>96</v>
      </c>
      <c r="F1598" s="4" t="str">
        <f t="shared" si="49"/>
        <v>R0430C0380</v>
      </c>
      <c r="G1598" s="4" t="s">
        <v>239</v>
      </c>
      <c r="H1598" s="4" t="s">
        <v>242</v>
      </c>
      <c r="I1598" s="4"/>
      <c r="J1598" s="4"/>
      <c r="K1598" s="4"/>
    </row>
    <row r="1599" spans="2:11" x14ac:dyDescent="0.2">
      <c r="B1599" s="4" t="str">
        <f t="shared" si="48"/>
        <v>7.3-R0430C0390-1</v>
      </c>
      <c r="C1599" s="4">
        <v>7.3</v>
      </c>
      <c r="D1599" s="8" t="s">
        <v>106</v>
      </c>
      <c r="E1599" s="8" t="s">
        <v>98</v>
      </c>
      <c r="F1599" s="4" t="str">
        <f t="shared" si="49"/>
        <v>R0430C0390</v>
      </c>
      <c r="G1599" s="4" t="s">
        <v>239</v>
      </c>
      <c r="H1599" s="4" t="s">
        <v>242</v>
      </c>
      <c r="I1599" s="4"/>
      <c r="J1599" s="4"/>
      <c r="K1599" s="4"/>
    </row>
    <row r="1600" spans="2:11" x14ac:dyDescent="0.2">
      <c r="B1600" s="4" t="str">
        <f t="shared" si="48"/>
        <v>7.3-R0430C0400-1</v>
      </c>
      <c r="C1600" s="4">
        <v>7.3</v>
      </c>
      <c r="D1600" s="8" t="s">
        <v>106</v>
      </c>
      <c r="E1600" s="8" t="s">
        <v>100</v>
      </c>
      <c r="F1600" s="4" t="str">
        <f t="shared" si="49"/>
        <v>R0430C0400</v>
      </c>
      <c r="G1600" s="4" t="s">
        <v>239</v>
      </c>
      <c r="H1600" s="4" t="s">
        <v>242</v>
      </c>
      <c r="I1600" s="4"/>
      <c r="J1600" s="4"/>
      <c r="K1600" s="4"/>
    </row>
    <row r="1601" spans="2:11" x14ac:dyDescent="0.2">
      <c r="B1601" s="4" t="str">
        <f t="shared" si="48"/>
        <v>7.3-R0430C0410-1</v>
      </c>
      <c r="C1601" s="4">
        <v>7.3</v>
      </c>
      <c r="D1601" s="8" t="s">
        <v>106</v>
      </c>
      <c r="E1601" s="8" t="s">
        <v>102</v>
      </c>
      <c r="F1601" s="4" t="str">
        <f t="shared" si="49"/>
        <v>R0430C0410</v>
      </c>
      <c r="G1601" s="4" t="s">
        <v>239</v>
      </c>
      <c r="H1601" s="4" t="s">
        <v>242</v>
      </c>
      <c r="I1601" s="4"/>
      <c r="J1601" s="4"/>
      <c r="K1601" s="4"/>
    </row>
    <row r="1602" spans="2:11" x14ac:dyDescent="0.2">
      <c r="B1602" s="4" t="str">
        <f t="shared" ref="B1602:B1665" si="50">+C1602&amp;"-"&amp;F1602&amp;"-1"</f>
        <v>7.3-R0430C0420-1</v>
      </c>
      <c r="C1602" s="4">
        <v>7.3</v>
      </c>
      <c r="D1602" s="8" t="s">
        <v>106</v>
      </c>
      <c r="E1602" s="8" t="s">
        <v>104</v>
      </c>
      <c r="F1602" s="4" t="str">
        <f t="shared" ref="F1602:F1665" si="51">+"R"&amp;D1602&amp;"C"&amp;E1602</f>
        <v>R0430C0420</v>
      </c>
      <c r="G1602" s="4" t="s">
        <v>239</v>
      </c>
      <c r="H1602" s="4" t="s">
        <v>242</v>
      </c>
      <c r="I1602" s="4"/>
      <c r="J1602" s="4"/>
      <c r="K1602" s="4"/>
    </row>
    <row r="1603" spans="2:11" x14ac:dyDescent="0.2">
      <c r="B1603" s="4" t="str">
        <f t="shared" si="50"/>
        <v>7.3-R0440C0010-1</v>
      </c>
      <c r="C1603" s="4">
        <v>7.3</v>
      </c>
      <c r="D1603" s="8" t="s">
        <v>108</v>
      </c>
      <c r="E1603" s="8" t="s">
        <v>8</v>
      </c>
      <c r="F1603" s="4" t="str">
        <f t="shared" si="51"/>
        <v>R0440C0010</v>
      </c>
      <c r="G1603" s="4" t="s">
        <v>239</v>
      </c>
      <c r="H1603" s="4" t="s">
        <v>243</v>
      </c>
      <c r="I1603" s="4"/>
      <c r="J1603" s="9" t="s">
        <v>244</v>
      </c>
      <c r="K1603" s="4"/>
    </row>
    <row r="1604" spans="2:11" x14ac:dyDescent="0.2">
      <c r="B1604" s="4" t="str">
        <f t="shared" si="50"/>
        <v>7.3-R0440C0020-1</v>
      </c>
      <c r="C1604" s="4">
        <v>7.3</v>
      </c>
      <c r="D1604" s="8" t="s">
        <v>108</v>
      </c>
      <c r="E1604" s="8" t="s">
        <v>24</v>
      </c>
      <c r="F1604" s="4" t="str">
        <f t="shared" si="51"/>
        <v>R0440C0020</v>
      </c>
      <c r="G1604" s="4" t="s">
        <v>239</v>
      </c>
      <c r="H1604" s="4" t="s">
        <v>243</v>
      </c>
      <c r="I1604" s="4"/>
      <c r="J1604" s="9" t="s">
        <v>244</v>
      </c>
      <c r="K1604" s="4"/>
    </row>
    <row r="1605" spans="2:11" x14ac:dyDescent="0.2">
      <c r="B1605" s="4" t="str">
        <f t="shared" si="50"/>
        <v>7.3-R0440C0030-1</v>
      </c>
      <c r="C1605" s="4">
        <v>7.3</v>
      </c>
      <c r="D1605" s="8" t="s">
        <v>108</v>
      </c>
      <c r="E1605" s="8" t="s">
        <v>25</v>
      </c>
      <c r="F1605" s="4" t="str">
        <f t="shared" si="51"/>
        <v>R0440C0030</v>
      </c>
      <c r="G1605" s="4" t="s">
        <v>239</v>
      </c>
      <c r="H1605" s="4" t="s">
        <v>243</v>
      </c>
      <c r="I1605" s="4"/>
      <c r="J1605" s="9" t="s">
        <v>244</v>
      </c>
      <c r="K1605" s="4"/>
    </row>
    <row r="1606" spans="2:11" x14ac:dyDescent="0.2">
      <c r="B1606" s="4" t="str">
        <f t="shared" si="50"/>
        <v>7.3-R0440C0040-1</v>
      </c>
      <c r="C1606" s="4">
        <v>7.3</v>
      </c>
      <c r="D1606" s="8" t="s">
        <v>108</v>
      </c>
      <c r="E1606" s="8" t="s">
        <v>26</v>
      </c>
      <c r="F1606" s="4" t="str">
        <f t="shared" si="51"/>
        <v>R0440C0040</v>
      </c>
      <c r="G1606" s="4" t="s">
        <v>239</v>
      </c>
      <c r="H1606" s="4" t="s">
        <v>243</v>
      </c>
      <c r="I1606" s="4"/>
      <c r="J1606" s="9" t="s">
        <v>244</v>
      </c>
      <c r="K1606" s="4"/>
    </row>
    <row r="1607" spans="2:11" x14ac:dyDescent="0.2">
      <c r="B1607" s="4" t="str">
        <f t="shared" si="50"/>
        <v>7.3-R0440C0050-1</v>
      </c>
      <c r="C1607" s="4">
        <v>7.3</v>
      </c>
      <c r="D1607" s="8" t="s">
        <v>108</v>
      </c>
      <c r="E1607" s="8" t="s">
        <v>27</v>
      </c>
      <c r="F1607" s="4" t="str">
        <f t="shared" si="51"/>
        <v>R0440C0050</v>
      </c>
      <c r="G1607" s="4" t="s">
        <v>239</v>
      </c>
      <c r="H1607" s="4" t="s">
        <v>243</v>
      </c>
      <c r="I1607" s="4"/>
      <c r="J1607" s="9" t="s">
        <v>244</v>
      </c>
      <c r="K1607" s="4"/>
    </row>
    <row r="1608" spans="2:11" x14ac:dyDescent="0.2">
      <c r="B1608" s="4" t="str">
        <f t="shared" si="50"/>
        <v>7.3-R0440C0060-1</v>
      </c>
      <c r="C1608" s="4">
        <v>7.3</v>
      </c>
      <c r="D1608" s="8" t="s">
        <v>108</v>
      </c>
      <c r="E1608" s="8" t="s">
        <v>28</v>
      </c>
      <c r="F1608" s="4" t="str">
        <f t="shared" si="51"/>
        <v>R0440C0060</v>
      </c>
      <c r="G1608" s="4" t="s">
        <v>239</v>
      </c>
      <c r="H1608" s="4" t="s">
        <v>243</v>
      </c>
      <c r="I1608" s="4"/>
      <c r="J1608" s="9" t="s">
        <v>244</v>
      </c>
      <c r="K1608" s="4"/>
    </row>
    <row r="1609" spans="2:11" x14ac:dyDescent="0.2">
      <c r="B1609" s="4" t="str">
        <f t="shared" si="50"/>
        <v>7.3-R0440C0070-1</v>
      </c>
      <c r="C1609" s="4">
        <v>7.3</v>
      </c>
      <c r="D1609" s="8" t="s">
        <v>108</v>
      </c>
      <c r="E1609" s="8" t="s">
        <v>29</v>
      </c>
      <c r="F1609" s="4" t="str">
        <f t="shared" si="51"/>
        <v>R0440C0070</v>
      </c>
      <c r="G1609" s="4" t="s">
        <v>239</v>
      </c>
      <c r="H1609" s="4" t="s">
        <v>243</v>
      </c>
      <c r="I1609" s="4"/>
      <c r="J1609" s="9" t="s">
        <v>244</v>
      </c>
      <c r="K1609" s="4"/>
    </row>
    <row r="1610" spans="2:11" x14ac:dyDescent="0.2">
      <c r="B1610" s="4" t="str">
        <f t="shared" si="50"/>
        <v>7.3-R0440C0080-1</v>
      </c>
      <c r="C1610" s="4">
        <v>7.3</v>
      </c>
      <c r="D1610" s="8" t="s">
        <v>108</v>
      </c>
      <c r="E1610" s="8" t="s">
        <v>30</v>
      </c>
      <c r="F1610" s="4" t="str">
        <f t="shared" si="51"/>
        <v>R0440C0080</v>
      </c>
      <c r="G1610" s="4" t="s">
        <v>239</v>
      </c>
      <c r="H1610" s="4" t="s">
        <v>243</v>
      </c>
      <c r="I1610" s="4"/>
      <c r="J1610" s="9" t="s">
        <v>244</v>
      </c>
      <c r="K1610" s="4"/>
    </row>
    <row r="1611" spans="2:11" x14ac:dyDescent="0.2">
      <c r="B1611" s="4" t="str">
        <f t="shared" si="50"/>
        <v>7.3-R0440C0090-1</v>
      </c>
      <c r="C1611" s="4">
        <v>7.3</v>
      </c>
      <c r="D1611" s="8" t="s">
        <v>108</v>
      </c>
      <c r="E1611" s="8" t="s">
        <v>31</v>
      </c>
      <c r="F1611" s="4" t="str">
        <f t="shared" si="51"/>
        <v>R0440C0090</v>
      </c>
      <c r="G1611" s="4" t="s">
        <v>239</v>
      </c>
      <c r="H1611" s="4" t="s">
        <v>243</v>
      </c>
      <c r="I1611" s="4"/>
      <c r="J1611" s="9" t="s">
        <v>244</v>
      </c>
      <c r="K1611" s="4"/>
    </row>
    <row r="1612" spans="2:11" x14ac:dyDescent="0.2">
      <c r="B1612" s="4" t="str">
        <f t="shared" si="50"/>
        <v>7.3-R0440C0100-1</v>
      </c>
      <c r="C1612" s="4">
        <v>7.3</v>
      </c>
      <c r="D1612" s="8" t="s">
        <v>108</v>
      </c>
      <c r="E1612" s="8" t="s">
        <v>32</v>
      </c>
      <c r="F1612" s="4" t="str">
        <f t="shared" si="51"/>
        <v>R0440C0100</v>
      </c>
      <c r="G1612" s="4" t="s">
        <v>239</v>
      </c>
      <c r="H1612" s="4" t="s">
        <v>243</v>
      </c>
      <c r="I1612" s="4"/>
      <c r="J1612" s="9" t="s">
        <v>244</v>
      </c>
      <c r="K1612" s="4"/>
    </row>
    <row r="1613" spans="2:11" x14ac:dyDescent="0.2">
      <c r="B1613" s="4" t="str">
        <f t="shared" si="50"/>
        <v>7.3-R0440C0110-1</v>
      </c>
      <c r="C1613" s="4">
        <v>7.3</v>
      </c>
      <c r="D1613" s="8" t="s">
        <v>108</v>
      </c>
      <c r="E1613" s="8" t="s">
        <v>33</v>
      </c>
      <c r="F1613" s="4" t="str">
        <f t="shared" si="51"/>
        <v>R0440C0110</v>
      </c>
      <c r="G1613" s="4" t="s">
        <v>239</v>
      </c>
      <c r="H1613" s="4" t="s">
        <v>243</v>
      </c>
      <c r="I1613" s="4"/>
      <c r="J1613" s="9" t="s">
        <v>244</v>
      </c>
      <c r="K1613" s="4"/>
    </row>
    <row r="1614" spans="2:11" x14ac:dyDescent="0.2">
      <c r="B1614" s="4" t="str">
        <f t="shared" si="50"/>
        <v>7.3-R0440C0120-1</v>
      </c>
      <c r="C1614" s="4">
        <v>7.3</v>
      </c>
      <c r="D1614" s="8" t="s">
        <v>108</v>
      </c>
      <c r="E1614" s="8" t="s">
        <v>34</v>
      </c>
      <c r="F1614" s="4" t="str">
        <f t="shared" si="51"/>
        <v>R0440C0120</v>
      </c>
      <c r="G1614" s="4" t="s">
        <v>239</v>
      </c>
      <c r="H1614" s="4" t="s">
        <v>243</v>
      </c>
      <c r="I1614" s="4"/>
      <c r="J1614" s="9" t="s">
        <v>244</v>
      </c>
      <c r="K1614" s="4"/>
    </row>
    <row r="1615" spans="2:11" x14ac:dyDescent="0.2">
      <c r="B1615" s="4" t="str">
        <f t="shared" si="50"/>
        <v>7.3-R0440C0130-1</v>
      </c>
      <c r="C1615" s="4">
        <v>7.3</v>
      </c>
      <c r="D1615" s="8" t="s">
        <v>108</v>
      </c>
      <c r="E1615" s="8" t="s">
        <v>35</v>
      </c>
      <c r="F1615" s="4" t="str">
        <f t="shared" si="51"/>
        <v>R0440C0130</v>
      </c>
      <c r="G1615" s="4" t="s">
        <v>239</v>
      </c>
      <c r="H1615" s="4" t="s">
        <v>242</v>
      </c>
      <c r="I1615" s="4"/>
      <c r="J1615" s="4"/>
      <c r="K1615" s="4"/>
    </row>
    <row r="1616" spans="2:11" x14ac:dyDescent="0.2">
      <c r="B1616" s="4" t="str">
        <f t="shared" si="50"/>
        <v>7.3-R0440C0140-1</v>
      </c>
      <c r="C1616" s="4">
        <v>7.3</v>
      </c>
      <c r="D1616" s="8" t="s">
        <v>108</v>
      </c>
      <c r="E1616" s="8" t="s">
        <v>36</v>
      </c>
      <c r="F1616" s="4" t="str">
        <f t="shared" si="51"/>
        <v>R0440C0140</v>
      </c>
      <c r="G1616" s="4" t="s">
        <v>239</v>
      </c>
      <c r="H1616" s="4" t="s">
        <v>242</v>
      </c>
      <c r="I1616" s="4"/>
      <c r="J1616" s="4"/>
      <c r="K1616" s="4"/>
    </row>
    <row r="1617" spans="2:11" x14ac:dyDescent="0.2">
      <c r="B1617" s="4" t="str">
        <f t="shared" si="50"/>
        <v>7.3-R0440C0150-1</v>
      </c>
      <c r="C1617" s="4">
        <v>7.3</v>
      </c>
      <c r="D1617" s="8" t="s">
        <v>108</v>
      </c>
      <c r="E1617" s="8" t="s">
        <v>37</v>
      </c>
      <c r="F1617" s="4" t="str">
        <f t="shared" si="51"/>
        <v>R0440C0150</v>
      </c>
      <c r="G1617" s="4" t="s">
        <v>239</v>
      </c>
      <c r="H1617" s="4" t="s">
        <v>242</v>
      </c>
      <c r="I1617" s="4"/>
      <c r="J1617" s="4"/>
      <c r="K1617" s="4"/>
    </row>
    <row r="1618" spans="2:11" x14ac:dyDescent="0.2">
      <c r="B1618" s="4" t="str">
        <f t="shared" si="50"/>
        <v>7.3-R0440C0160-1</v>
      </c>
      <c r="C1618" s="4">
        <v>7.3</v>
      </c>
      <c r="D1618" s="8" t="s">
        <v>108</v>
      </c>
      <c r="E1618" s="8" t="s">
        <v>38</v>
      </c>
      <c r="F1618" s="4" t="str">
        <f t="shared" si="51"/>
        <v>R0440C0160</v>
      </c>
      <c r="G1618" s="4" t="s">
        <v>239</v>
      </c>
      <c r="H1618" s="4" t="s">
        <v>242</v>
      </c>
      <c r="I1618" s="4"/>
      <c r="J1618" s="4"/>
      <c r="K1618" s="4"/>
    </row>
    <row r="1619" spans="2:11" x14ac:dyDescent="0.2">
      <c r="B1619" s="4" t="str">
        <f t="shared" si="50"/>
        <v>7.3-R0440C0170-1</v>
      </c>
      <c r="C1619" s="4">
        <v>7.3</v>
      </c>
      <c r="D1619" s="8" t="s">
        <v>108</v>
      </c>
      <c r="E1619" s="8" t="s">
        <v>39</v>
      </c>
      <c r="F1619" s="4" t="str">
        <f t="shared" si="51"/>
        <v>R0440C0170</v>
      </c>
      <c r="G1619" s="4" t="s">
        <v>239</v>
      </c>
      <c r="H1619" s="4" t="s">
        <v>242</v>
      </c>
      <c r="I1619" s="4"/>
      <c r="J1619" s="4"/>
      <c r="K1619" s="4"/>
    </row>
    <row r="1620" spans="2:11" x14ac:dyDescent="0.2">
      <c r="B1620" s="4" t="str">
        <f t="shared" si="50"/>
        <v>7.3-R0440C0180-1</v>
      </c>
      <c r="C1620" s="4">
        <v>7.3</v>
      </c>
      <c r="D1620" s="8" t="s">
        <v>108</v>
      </c>
      <c r="E1620" s="8" t="s">
        <v>56</v>
      </c>
      <c r="F1620" s="4" t="str">
        <f t="shared" si="51"/>
        <v>R0440C0180</v>
      </c>
      <c r="G1620" s="4" t="s">
        <v>239</v>
      </c>
      <c r="H1620" s="4" t="s">
        <v>242</v>
      </c>
      <c r="I1620" s="4"/>
      <c r="J1620" s="4"/>
      <c r="K1620" s="4"/>
    </row>
    <row r="1621" spans="2:11" x14ac:dyDescent="0.2">
      <c r="B1621" s="4" t="str">
        <f t="shared" si="50"/>
        <v>7.3-R0440C0190-1</v>
      </c>
      <c r="C1621" s="4">
        <v>7.3</v>
      </c>
      <c r="D1621" s="8" t="s">
        <v>108</v>
      </c>
      <c r="E1621" s="8" t="s">
        <v>58</v>
      </c>
      <c r="F1621" s="4" t="str">
        <f t="shared" si="51"/>
        <v>R0440C0190</v>
      </c>
      <c r="G1621" s="4" t="s">
        <v>239</v>
      </c>
      <c r="H1621" s="4" t="s">
        <v>242</v>
      </c>
      <c r="I1621" s="4"/>
      <c r="J1621" s="4"/>
      <c r="K1621" s="4"/>
    </row>
    <row r="1622" spans="2:11" x14ac:dyDescent="0.2">
      <c r="B1622" s="4" t="str">
        <f t="shared" si="50"/>
        <v>7.3-R0440C0200-1</v>
      </c>
      <c r="C1622" s="4">
        <v>7.3</v>
      </c>
      <c r="D1622" s="8" t="s">
        <v>108</v>
      </c>
      <c r="E1622" s="8" t="s">
        <v>60</v>
      </c>
      <c r="F1622" s="4" t="str">
        <f t="shared" si="51"/>
        <v>R0440C0200</v>
      </c>
      <c r="G1622" s="4" t="s">
        <v>239</v>
      </c>
      <c r="H1622" s="4" t="s">
        <v>242</v>
      </c>
      <c r="I1622" s="4"/>
      <c r="J1622" s="4"/>
      <c r="K1622" s="4"/>
    </row>
    <row r="1623" spans="2:11" x14ac:dyDescent="0.2">
      <c r="B1623" s="4" t="str">
        <f t="shared" si="50"/>
        <v>7.3-R0440C0210-1</v>
      </c>
      <c r="C1623" s="4">
        <v>7.3</v>
      </c>
      <c r="D1623" s="8" t="s">
        <v>108</v>
      </c>
      <c r="E1623" s="8" t="s">
        <v>62</v>
      </c>
      <c r="F1623" s="4" t="str">
        <f t="shared" si="51"/>
        <v>R0440C0210</v>
      </c>
      <c r="G1623" s="4" t="s">
        <v>239</v>
      </c>
      <c r="H1623" s="4" t="s">
        <v>242</v>
      </c>
      <c r="I1623" s="4"/>
      <c r="J1623" s="4"/>
      <c r="K1623" s="4"/>
    </row>
    <row r="1624" spans="2:11" x14ac:dyDescent="0.2">
      <c r="B1624" s="4" t="str">
        <f t="shared" si="50"/>
        <v>7.3-R0440C0220-1</v>
      </c>
      <c r="C1624" s="4">
        <v>7.3</v>
      </c>
      <c r="D1624" s="8" t="s">
        <v>108</v>
      </c>
      <c r="E1624" s="8" t="s">
        <v>64</v>
      </c>
      <c r="F1624" s="4" t="str">
        <f t="shared" si="51"/>
        <v>R0440C0220</v>
      </c>
      <c r="G1624" s="4" t="s">
        <v>239</v>
      </c>
      <c r="H1624" s="4" t="s">
        <v>242</v>
      </c>
      <c r="I1624" s="4"/>
      <c r="J1624" s="4"/>
      <c r="K1624" s="4"/>
    </row>
    <row r="1625" spans="2:11" x14ac:dyDescent="0.2">
      <c r="B1625" s="4" t="str">
        <f t="shared" si="50"/>
        <v>7.3-R0440C0230-1</v>
      </c>
      <c r="C1625" s="4">
        <v>7.3</v>
      </c>
      <c r="D1625" s="8" t="s">
        <v>108</v>
      </c>
      <c r="E1625" s="8" t="s">
        <v>66</v>
      </c>
      <c r="F1625" s="4" t="str">
        <f t="shared" si="51"/>
        <v>R0440C0230</v>
      </c>
      <c r="G1625" s="4" t="s">
        <v>239</v>
      </c>
      <c r="H1625" s="4" t="s">
        <v>242</v>
      </c>
      <c r="I1625" s="4"/>
      <c r="J1625" s="4"/>
      <c r="K1625" s="4"/>
    </row>
    <row r="1626" spans="2:11" x14ac:dyDescent="0.2">
      <c r="B1626" s="4" t="str">
        <f t="shared" si="50"/>
        <v>7.3-R0440C0240-1</v>
      </c>
      <c r="C1626" s="4">
        <v>7.3</v>
      </c>
      <c r="D1626" s="8" t="s">
        <v>108</v>
      </c>
      <c r="E1626" s="8" t="s">
        <v>68</v>
      </c>
      <c r="F1626" s="4" t="str">
        <f t="shared" si="51"/>
        <v>R0440C0240</v>
      </c>
      <c r="G1626" s="4" t="s">
        <v>239</v>
      </c>
      <c r="H1626" s="4" t="s">
        <v>242</v>
      </c>
      <c r="I1626" s="4"/>
      <c r="J1626" s="4"/>
      <c r="K1626" s="4"/>
    </row>
    <row r="1627" spans="2:11" x14ac:dyDescent="0.2">
      <c r="B1627" s="4" t="str">
        <f t="shared" si="50"/>
        <v>7.3-R0440C0250-1</v>
      </c>
      <c r="C1627" s="4">
        <v>7.3</v>
      </c>
      <c r="D1627" s="8" t="s">
        <v>108</v>
      </c>
      <c r="E1627" s="8" t="s">
        <v>70</v>
      </c>
      <c r="F1627" s="4" t="str">
        <f t="shared" si="51"/>
        <v>R0440C0250</v>
      </c>
      <c r="G1627" s="4" t="s">
        <v>239</v>
      </c>
      <c r="H1627" s="4" t="s">
        <v>243</v>
      </c>
      <c r="I1627" s="4"/>
      <c r="J1627" s="9" t="s">
        <v>244</v>
      </c>
      <c r="K1627" s="4"/>
    </row>
    <row r="1628" spans="2:11" x14ac:dyDescent="0.2">
      <c r="B1628" s="4" t="str">
        <f t="shared" si="50"/>
        <v>7.3-R0440C0260-1</v>
      </c>
      <c r="C1628" s="4">
        <v>7.3</v>
      </c>
      <c r="D1628" s="8" t="s">
        <v>108</v>
      </c>
      <c r="E1628" s="8" t="s">
        <v>72</v>
      </c>
      <c r="F1628" s="4" t="str">
        <f t="shared" si="51"/>
        <v>R0440C0260</v>
      </c>
      <c r="G1628" s="4" t="s">
        <v>239</v>
      </c>
      <c r="H1628" s="4" t="s">
        <v>243</v>
      </c>
      <c r="I1628" s="4"/>
      <c r="J1628" s="9" t="s">
        <v>244</v>
      </c>
      <c r="K1628" s="4"/>
    </row>
    <row r="1629" spans="2:11" x14ac:dyDescent="0.2">
      <c r="B1629" s="4" t="str">
        <f t="shared" si="50"/>
        <v>7.3-R0440C0270-1</v>
      </c>
      <c r="C1629" s="4">
        <v>7.3</v>
      </c>
      <c r="D1629" s="8" t="s">
        <v>108</v>
      </c>
      <c r="E1629" s="8" t="s">
        <v>74</v>
      </c>
      <c r="F1629" s="4" t="str">
        <f t="shared" si="51"/>
        <v>R0440C0270</v>
      </c>
      <c r="G1629" s="4" t="s">
        <v>239</v>
      </c>
      <c r="H1629" s="4" t="s">
        <v>243</v>
      </c>
      <c r="I1629" s="4"/>
      <c r="J1629" s="9" t="s">
        <v>244</v>
      </c>
      <c r="K1629" s="4"/>
    </row>
    <row r="1630" spans="2:11" x14ac:dyDescent="0.2">
      <c r="B1630" s="4" t="str">
        <f t="shared" si="50"/>
        <v>7.3-R0440C0280-1</v>
      </c>
      <c r="C1630" s="4">
        <v>7.3</v>
      </c>
      <c r="D1630" s="8" t="s">
        <v>108</v>
      </c>
      <c r="E1630" s="8" t="s">
        <v>76</v>
      </c>
      <c r="F1630" s="4" t="str">
        <f t="shared" si="51"/>
        <v>R0440C0280</v>
      </c>
      <c r="G1630" s="4" t="s">
        <v>239</v>
      </c>
      <c r="H1630" s="4" t="s">
        <v>243</v>
      </c>
      <c r="I1630" s="4"/>
      <c r="J1630" s="9" t="s">
        <v>244</v>
      </c>
      <c r="K1630" s="4"/>
    </row>
    <row r="1631" spans="2:11" x14ac:dyDescent="0.2">
      <c r="B1631" s="4" t="str">
        <f t="shared" si="50"/>
        <v>7.3-R0440C0290-1</v>
      </c>
      <c r="C1631" s="4">
        <v>7.3</v>
      </c>
      <c r="D1631" s="8" t="s">
        <v>108</v>
      </c>
      <c r="E1631" s="8" t="s">
        <v>78</v>
      </c>
      <c r="F1631" s="4" t="str">
        <f t="shared" si="51"/>
        <v>R0440C0290</v>
      </c>
      <c r="G1631" s="4" t="s">
        <v>239</v>
      </c>
      <c r="H1631" s="4" t="s">
        <v>243</v>
      </c>
      <c r="I1631" s="4"/>
      <c r="J1631" s="9" t="s">
        <v>244</v>
      </c>
      <c r="K1631" s="4"/>
    </row>
    <row r="1632" spans="2:11" x14ac:dyDescent="0.2">
      <c r="B1632" s="4" t="str">
        <f t="shared" si="50"/>
        <v>7.3-R0440C0300-1</v>
      </c>
      <c r="C1632" s="4">
        <v>7.3</v>
      </c>
      <c r="D1632" s="8" t="s">
        <v>108</v>
      </c>
      <c r="E1632" s="8" t="s">
        <v>81</v>
      </c>
      <c r="F1632" s="4" t="str">
        <f t="shared" si="51"/>
        <v>R0440C0300</v>
      </c>
      <c r="G1632" s="4" t="s">
        <v>239</v>
      </c>
      <c r="H1632" s="4" t="s">
        <v>243</v>
      </c>
      <c r="I1632" s="4"/>
      <c r="J1632" s="9" t="s">
        <v>244</v>
      </c>
      <c r="K1632" s="4"/>
    </row>
    <row r="1633" spans="2:11" x14ac:dyDescent="0.2">
      <c r="B1633" s="4" t="str">
        <f t="shared" si="50"/>
        <v>7.3-R0440C0310-1</v>
      </c>
      <c r="C1633" s="4">
        <v>7.3</v>
      </c>
      <c r="D1633" s="8" t="s">
        <v>108</v>
      </c>
      <c r="E1633" s="8" t="s">
        <v>84</v>
      </c>
      <c r="F1633" s="4" t="str">
        <f t="shared" si="51"/>
        <v>R0440C0310</v>
      </c>
      <c r="G1633" s="4" t="s">
        <v>239</v>
      </c>
      <c r="H1633" s="4" t="s">
        <v>243</v>
      </c>
      <c r="I1633" s="4"/>
      <c r="J1633" s="9" t="s">
        <v>244</v>
      </c>
      <c r="K1633" s="4"/>
    </row>
    <row r="1634" spans="2:11" x14ac:dyDescent="0.2">
      <c r="B1634" s="4" t="str">
        <f t="shared" si="50"/>
        <v>7.3-R0440C0320-1</v>
      </c>
      <c r="C1634" s="4">
        <v>7.3</v>
      </c>
      <c r="D1634" s="937" t="s">
        <v>108</v>
      </c>
      <c r="E1634" s="937" t="s">
        <v>85</v>
      </c>
      <c r="F1634" s="4" t="str">
        <f t="shared" si="51"/>
        <v>R0440C0320</v>
      </c>
      <c r="G1634" s="4" t="s">
        <v>239</v>
      </c>
      <c r="H1634" s="4" t="s">
        <v>243</v>
      </c>
      <c r="I1634" s="4"/>
      <c r="J1634" s="9" t="s">
        <v>244</v>
      </c>
      <c r="K1634" s="4"/>
    </row>
    <row r="1635" spans="2:11" x14ac:dyDescent="0.2">
      <c r="B1635" s="4" t="str">
        <f t="shared" si="50"/>
        <v>7.3-R0440C0330-1</v>
      </c>
      <c r="C1635" s="4">
        <v>7.3</v>
      </c>
      <c r="D1635" s="8" t="s">
        <v>108</v>
      </c>
      <c r="E1635" s="8" t="s">
        <v>86</v>
      </c>
      <c r="F1635" s="4" t="str">
        <f t="shared" si="51"/>
        <v>R0440C0330</v>
      </c>
      <c r="G1635" s="4" t="s">
        <v>239</v>
      </c>
      <c r="H1635" s="4" t="s">
        <v>243</v>
      </c>
      <c r="I1635" s="4"/>
      <c r="J1635" s="9" t="s">
        <v>244</v>
      </c>
      <c r="K1635" s="4"/>
    </row>
    <row r="1636" spans="2:11" x14ac:dyDescent="0.2">
      <c r="B1636" s="4" t="str">
        <f t="shared" si="50"/>
        <v>7.3-R0440C0340-1</v>
      </c>
      <c r="C1636" s="4">
        <v>7.3</v>
      </c>
      <c r="D1636" s="8" t="s">
        <v>108</v>
      </c>
      <c r="E1636" s="8" t="s">
        <v>88</v>
      </c>
      <c r="F1636" s="4" t="str">
        <f t="shared" si="51"/>
        <v>R0440C0340</v>
      </c>
      <c r="G1636" s="4" t="s">
        <v>239</v>
      </c>
      <c r="H1636" s="4" t="s">
        <v>243</v>
      </c>
      <c r="I1636" s="4"/>
      <c r="J1636" s="9" t="s">
        <v>244</v>
      </c>
      <c r="K1636" s="4"/>
    </row>
    <row r="1637" spans="2:11" x14ac:dyDescent="0.2">
      <c r="B1637" s="4" t="str">
        <f t="shared" si="50"/>
        <v>7.3-R0440C0350-1</v>
      </c>
      <c r="C1637" s="4">
        <v>7.3</v>
      </c>
      <c r="D1637" s="8" t="s">
        <v>108</v>
      </c>
      <c r="E1637" s="8" t="s">
        <v>90</v>
      </c>
      <c r="F1637" s="4" t="str">
        <f t="shared" si="51"/>
        <v>R0440C0350</v>
      </c>
      <c r="G1637" s="4" t="s">
        <v>239</v>
      </c>
      <c r="H1637" s="4" t="s">
        <v>243</v>
      </c>
      <c r="I1637" s="4"/>
      <c r="J1637" s="9" t="s">
        <v>244</v>
      </c>
      <c r="K1637" s="4"/>
    </row>
    <row r="1638" spans="2:11" x14ac:dyDescent="0.2">
      <c r="B1638" s="4" t="str">
        <f t="shared" si="50"/>
        <v>7.3-R0440C0360-1</v>
      </c>
      <c r="C1638" s="4">
        <v>7.3</v>
      </c>
      <c r="D1638" s="8" t="s">
        <v>108</v>
      </c>
      <c r="E1638" s="8" t="s">
        <v>92</v>
      </c>
      <c r="F1638" s="4" t="str">
        <f t="shared" si="51"/>
        <v>R0440C0360</v>
      </c>
      <c r="G1638" s="4" t="s">
        <v>239</v>
      </c>
      <c r="H1638" s="4" t="s">
        <v>243</v>
      </c>
      <c r="I1638" s="4"/>
      <c r="J1638" s="9" t="s">
        <v>244</v>
      </c>
      <c r="K1638" s="4"/>
    </row>
    <row r="1639" spans="2:11" x14ac:dyDescent="0.2">
      <c r="B1639" s="4" t="str">
        <f t="shared" si="50"/>
        <v>7.3-R0440C0370-1</v>
      </c>
      <c r="C1639" s="4">
        <v>7.3</v>
      </c>
      <c r="D1639" s="8" t="s">
        <v>108</v>
      </c>
      <c r="E1639" s="8" t="s">
        <v>94</v>
      </c>
      <c r="F1639" s="4" t="str">
        <f t="shared" si="51"/>
        <v>R0440C0370</v>
      </c>
      <c r="G1639" s="4" t="s">
        <v>239</v>
      </c>
      <c r="H1639" s="4" t="s">
        <v>242</v>
      </c>
      <c r="I1639" s="4"/>
      <c r="J1639" s="4"/>
      <c r="K1639" s="4"/>
    </row>
    <row r="1640" spans="2:11" x14ac:dyDescent="0.2">
      <c r="B1640" s="4" t="str">
        <f t="shared" si="50"/>
        <v>7.3-R0440C0380-1</v>
      </c>
      <c r="C1640" s="4">
        <v>7.3</v>
      </c>
      <c r="D1640" s="8" t="s">
        <v>108</v>
      </c>
      <c r="E1640" s="8" t="s">
        <v>96</v>
      </c>
      <c r="F1640" s="4" t="str">
        <f t="shared" si="51"/>
        <v>R0440C0380</v>
      </c>
      <c r="G1640" s="4" t="s">
        <v>239</v>
      </c>
      <c r="H1640" s="4" t="s">
        <v>242</v>
      </c>
      <c r="I1640" s="4"/>
      <c r="J1640" s="4"/>
      <c r="K1640" s="4"/>
    </row>
    <row r="1641" spans="2:11" x14ac:dyDescent="0.2">
      <c r="B1641" s="4" t="str">
        <f t="shared" si="50"/>
        <v>7.3-R0440C0390-1</v>
      </c>
      <c r="C1641" s="4">
        <v>7.3</v>
      </c>
      <c r="D1641" s="8" t="s">
        <v>108</v>
      </c>
      <c r="E1641" s="8" t="s">
        <v>98</v>
      </c>
      <c r="F1641" s="4" t="str">
        <f t="shared" si="51"/>
        <v>R0440C0390</v>
      </c>
      <c r="G1641" s="4" t="s">
        <v>239</v>
      </c>
      <c r="H1641" s="4" t="s">
        <v>242</v>
      </c>
      <c r="I1641" s="4"/>
      <c r="J1641" s="4"/>
      <c r="K1641" s="4"/>
    </row>
    <row r="1642" spans="2:11" x14ac:dyDescent="0.2">
      <c r="B1642" s="4" t="str">
        <f t="shared" si="50"/>
        <v>7.3-R0440C0400-1</v>
      </c>
      <c r="C1642" s="4">
        <v>7.3</v>
      </c>
      <c r="D1642" s="8" t="s">
        <v>108</v>
      </c>
      <c r="E1642" s="8" t="s">
        <v>100</v>
      </c>
      <c r="F1642" s="4" t="str">
        <f t="shared" si="51"/>
        <v>R0440C0400</v>
      </c>
      <c r="G1642" s="4" t="s">
        <v>239</v>
      </c>
      <c r="H1642" s="4" t="s">
        <v>242</v>
      </c>
      <c r="I1642" s="4"/>
      <c r="J1642" s="4"/>
      <c r="K1642" s="4"/>
    </row>
    <row r="1643" spans="2:11" x14ac:dyDescent="0.2">
      <c r="B1643" s="4" t="str">
        <f t="shared" si="50"/>
        <v>7.3-R0440C0410-1</v>
      </c>
      <c r="C1643" s="4">
        <v>7.3</v>
      </c>
      <c r="D1643" s="8" t="s">
        <v>108</v>
      </c>
      <c r="E1643" s="8" t="s">
        <v>102</v>
      </c>
      <c r="F1643" s="4" t="str">
        <f t="shared" si="51"/>
        <v>R0440C0410</v>
      </c>
      <c r="G1643" s="4" t="s">
        <v>239</v>
      </c>
      <c r="H1643" s="4" t="s">
        <v>242</v>
      </c>
      <c r="I1643" s="4"/>
      <c r="J1643" s="4"/>
      <c r="K1643" s="4"/>
    </row>
    <row r="1644" spans="2:11" x14ac:dyDescent="0.2">
      <c r="B1644" s="4" t="str">
        <f t="shared" si="50"/>
        <v>7.3-R0440C0420-1</v>
      </c>
      <c r="C1644" s="4">
        <v>7.3</v>
      </c>
      <c r="D1644" s="8" t="s">
        <v>108</v>
      </c>
      <c r="E1644" s="8" t="s">
        <v>104</v>
      </c>
      <c r="F1644" s="4" t="str">
        <f t="shared" si="51"/>
        <v>R0440C0420</v>
      </c>
      <c r="G1644" s="4" t="s">
        <v>239</v>
      </c>
      <c r="H1644" s="4" t="s">
        <v>242</v>
      </c>
      <c r="I1644" s="4"/>
      <c r="J1644" s="4"/>
      <c r="K1644" s="4"/>
    </row>
    <row r="1645" spans="2:11" x14ac:dyDescent="0.2">
      <c r="B1645" s="4" t="str">
        <f t="shared" si="50"/>
        <v>7.3-R0450C0010-1</v>
      </c>
      <c r="C1645" s="4">
        <v>7.3</v>
      </c>
      <c r="D1645" s="8" t="s">
        <v>110</v>
      </c>
      <c r="E1645" s="8" t="s">
        <v>8</v>
      </c>
      <c r="F1645" s="4" t="str">
        <f t="shared" si="51"/>
        <v>R0450C0010</v>
      </c>
      <c r="G1645" s="4" t="s">
        <v>239</v>
      </c>
      <c r="H1645" s="4" t="s">
        <v>1466</v>
      </c>
      <c r="I1645" s="4"/>
      <c r="J1645" s="4"/>
      <c r="K1645" s="4"/>
    </row>
    <row r="1646" spans="2:11" x14ac:dyDescent="0.2">
      <c r="B1646" s="4" t="str">
        <f t="shared" si="50"/>
        <v>7.3-R0460C0010-1</v>
      </c>
      <c r="C1646" s="4">
        <v>7.3</v>
      </c>
      <c r="D1646" s="8" t="s">
        <v>112</v>
      </c>
      <c r="E1646" s="8" t="s">
        <v>8</v>
      </c>
      <c r="F1646" s="4" t="str">
        <f t="shared" si="51"/>
        <v>R0460C0010</v>
      </c>
      <c r="G1646" s="4" t="s">
        <v>239</v>
      </c>
      <c r="H1646" s="4" t="s">
        <v>243</v>
      </c>
      <c r="I1646" s="4"/>
      <c r="J1646" s="9" t="s">
        <v>244</v>
      </c>
      <c r="K1646" s="4"/>
    </row>
    <row r="1647" spans="2:11" x14ac:dyDescent="0.2">
      <c r="B1647" s="4" t="str">
        <f t="shared" si="50"/>
        <v>7.3-R0460C0020-1</v>
      </c>
      <c r="C1647" s="4">
        <v>7.3</v>
      </c>
      <c r="D1647" s="8" t="s">
        <v>112</v>
      </c>
      <c r="E1647" s="8" t="s">
        <v>24</v>
      </c>
      <c r="F1647" s="4" t="str">
        <f t="shared" si="51"/>
        <v>R0460C0020</v>
      </c>
      <c r="G1647" s="4" t="s">
        <v>239</v>
      </c>
      <c r="H1647" s="4" t="s">
        <v>243</v>
      </c>
      <c r="I1647" s="4"/>
      <c r="J1647" s="9" t="s">
        <v>244</v>
      </c>
      <c r="K1647" s="4"/>
    </row>
    <row r="1648" spans="2:11" x14ac:dyDescent="0.2">
      <c r="B1648" s="4" t="str">
        <f t="shared" si="50"/>
        <v>7.3-R0460C0030-1</v>
      </c>
      <c r="C1648" s="4">
        <v>7.3</v>
      </c>
      <c r="D1648" s="8" t="s">
        <v>112</v>
      </c>
      <c r="E1648" s="8" t="s">
        <v>25</v>
      </c>
      <c r="F1648" s="4" t="str">
        <f t="shared" si="51"/>
        <v>R0460C0030</v>
      </c>
      <c r="G1648" s="4" t="s">
        <v>239</v>
      </c>
      <c r="H1648" s="4" t="s">
        <v>243</v>
      </c>
      <c r="I1648" s="4"/>
      <c r="J1648" s="9" t="s">
        <v>244</v>
      </c>
      <c r="K1648" s="4"/>
    </row>
    <row r="1649" spans="2:11" x14ac:dyDescent="0.2">
      <c r="B1649" s="4" t="str">
        <f t="shared" si="50"/>
        <v>7.3-R0460C0040-1</v>
      </c>
      <c r="C1649" s="4">
        <v>7.3</v>
      </c>
      <c r="D1649" s="937" t="s">
        <v>112</v>
      </c>
      <c r="E1649" s="937" t="s">
        <v>26</v>
      </c>
      <c r="F1649" s="4" t="str">
        <f t="shared" si="51"/>
        <v>R0460C0040</v>
      </c>
      <c r="G1649" s="4" t="s">
        <v>239</v>
      </c>
      <c r="H1649" s="4" t="s">
        <v>243</v>
      </c>
      <c r="I1649" s="4"/>
      <c r="J1649" s="9" t="s">
        <v>244</v>
      </c>
      <c r="K1649" s="4"/>
    </row>
    <row r="1650" spans="2:11" x14ac:dyDescent="0.2">
      <c r="B1650" s="4" t="str">
        <f t="shared" si="50"/>
        <v>7.3-R0460C0050-1</v>
      </c>
      <c r="C1650" s="4">
        <v>7.3</v>
      </c>
      <c r="D1650" s="8" t="s">
        <v>112</v>
      </c>
      <c r="E1650" s="8" t="s">
        <v>27</v>
      </c>
      <c r="F1650" s="4" t="str">
        <f t="shared" si="51"/>
        <v>R0460C0050</v>
      </c>
      <c r="G1650" s="4" t="s">
        <v>239</v>
      </c>
      <c r="H1650" s="4" t="s">
        <v>243</v>
      </c>
      <c r="I1650" s="4"/>
      <c r="J1650" s="9" t="s">
        <v>244</v>
      </c>
      <c r="K1650" s="4"/>
    </row>
    <row r="1651" spans="2:11" x14ac:dyDescent="0.2">
      <c r="B1651" s="4" t="str">
        <f t="shared" si="50"/>
        <v>7.3-R0460C0060-1</v>
      </c>
      <c r="C1651" s="4">
        <v>7.3</v>
      </c>
      <c r="D1651" s="8" t="s">
        <v>112</v>
      </c>
      <c r="E1651" s="8" t="s">
        <v>28</v>
      </c>
      <c r="F1651" s="4" t="str">
        <f t="shared" si="51"/>
        <v>R0460C0060</v>
      </c>
      <c r="G1651" s="4" t="s">
        <v>239</v>
      </c>
      <c r="H1651" s="4" t="s">
        <v>243</v>
      </c>
      <c r="I1651" s="4"/>
      <c r="J1651" s="9" t="s">
        <v>244</v>
      </c>
      <c r="K1651" s="4"/>
    </row>
    <row r="1652" spans="2:11" x14ac:dyDescent="0.2">
      <c r="B1652" s="4" t="str">
        <f t="shared" si="50"/>
        <v>7.3-R0460C0070-1</v>
      </c>
      <c r="C1652" s="4">
        <v>7.3</v>
      </c>
      <c r="D1652" s="8" t="s">
        <v>112</v>
      </c>
      <c r="E1652" s="8" t="s">
        <v>29</v>
      </c>
      <c r="F1652" s="4" t="str">
        <f t="shared" si="51"/>
        <v>R0460C0070</v>
      </c>
      <c r="G1652" s="4" t="s">
        <v>239</v>
      </c>
      <c r="H1652" s="4" t="s">
        <v>243</v>
      </c>
      <c r="I1652" s="4"/>
      <c r="J1652" s="9" t="s">
        <v>244</v>
      </c>
      <c r="K1652" s="4"/>
    </row>
    <row r="1653" spans="2:11" x14ac:dyDescent="0.2">
      <c r="B1653" s="4" t="str">
        <f t="shared" si="50"/>
        <v>7.3-R0460C0080-1</v>
      </c>
      <c r="C1653" s="4">
        <v>7.3</v>
      </c>
      <c r="D1653" s="8" t="s">
        <v>112</v>
      </c>
      <c r="E1653" s="8" t="s">
        <v>30</v>
      </c>
      <c r="F1653" s="4" t="str">
        <f t="shared" si="51"/>
        <v>R0460C0080</v>
      </c>
      <c r="G1653" s="4" t="s">
        <v>239</v>
      </c>
      <c r="H1653" s="4" t="s">
        <v>243</v>
      </c>
      <c r="I1653" s="4"/>
      <c r="J1653" s="9" t="s">
        <v>244</v>
      </c>
      <c r="K1653" s="4"/>
    </row>
    <row r="1654" spans="2:11" x14ac:dyDescent="0.2">
      <c r="B1654" s="4" t="str">
        <f t="shared" si="50"/>
        <v>7.3-R0460C0090-1</v>
      </c>
      <c r="C1654" s="4">
        <v>7.3</v>
      </c>
      <c r="D1654" s="8" t="s">
        <v>112</v>
      </c>
      <c r="E1654" s="8" t="s">
        <v>31</v>
      </c>
      <c r="F1654" s="4" t="str">
        <f t="shared" si="51"/>
        <v>R0460C0090</v>
      </c>
      <c r="G1654" s="4" t="s">
        <v>239</v>
      </c>
      <c r="H1654" s="4" t="s">
        <v>243</v>
      </c>
      <c r="I1654" s="4"/>
      <c r="J1654" s="9" t="s">
        <v>244</v>
      </c>
      <c r="K1654" s="4"/>
    </row>
    <row r="1655" spans="2:11" x14ac:dyDescent="0.2">
      <c r="B1655" s="4" t="str">
        <f t="shared" si="50"/>
        <v>7.3-R0460C0100-1</v>
      </c>
      <c r="C1655" s="4">
        <v>7.3</v>
      </c>
      <c r="D1655" s="8" t="s">
        <v>112</v>
      </c>
      <c r="E1655" s="8" t="s">
        <v>32</v>
      </c>
      <c r="F1655" s="4" t="str">
        <f t="shared" si="51"/>
        <v>R0460C0100</v>
      </c>
      <c r="G1655" s="4" t="s">
        <v>239</v>
      </c>
      <c r="H1655" s="4" t="s">
        <v>243</v>
      </c>
      <c r="I1655" s="4"/>
      <c r="J1655" s="9" t="s">
        <v>244</v>
      </c>
      <c r="K1655" s="4"/>
    </row>
    <row r="1656" spans="2:11" x14ac:dyDescent="0.2">
      <c r="B1656" s="4" t="str">
        <f t="shared" si="50"/>
        <v>7.3-R0460C0110-1</v>
      </c>
      <c r="C1656" s="4">
        <v>7.3</v>
      </c>
      <c r="D1656" s="8" t="s">
        <v>112</v>
      </c>
      <c r="E1656" s="8" t="s">
        <v>33</v>
      </c>
      <c r="F1656" s="4" t="str">
        <f t="shared" si="51"/>
        <v>R0460C0110</v>
      </c>
      <c r="G1656" s="4" t="s">
        <v>239</v>
      </c>
      <c r="H1656" s="4" t="s">
        <v>243</v>
      </c>
      <c r="I1656" s="4"/>
      <c r="J1656" s="9" t="s">
        <v>244</v>
      </c>
      <c r="K1656" s="4"/>
    </row>
    <row r="1657" spans="2:11" x14ac:dyDescent="0.2">
      <c r="B1657" s="4" t="str">
        <f t="shared" si="50"/>
        <v>7.3-R0460C0120-1</v>
      </c>
      <c r="C1657" s="4">
        <v>7.3</v>
      </c>
      <c r="D1657" s="8" t="s">
        <v>112</v>
      </c>
      <c r="E1657" s="8" t="s">
        <v>34</v>
      </c>
      <c r="F1657" s="4" t="str">
        <f t="shared" si="51"/>
        <v>R0460C0120</v>
      </c>
      <c r="G1657" s="4" t="s">
        <v>239</v>
      </c>
      <c r="H1657" s="4" t="s">
        <v>243</v>
      </c>
      <c r="I1657" s="4"/>
      <c r="J1657" s="9" t="s">
        <v>244</v>
      </c>
      <c r="K1657" s="4"/>
    </row>
    <row r="1658" spans="2:11" x14ac:dyDescent="0.2">
      <c r="B1658" s="4" t="str">
        <f t="shared" si="50"/>
        <v>7.3-R0460C0130-1</v>
      </c>
      <c r="C1658" s="4">
        <v>7.3</v>
      </c>
      <c r="D1658" s="8" t="s">
        <v>112</v>
      </c>
      <c r="E1658" s="8" t="s">
        <v>35</v>
      </c>
      <c r="F1658" s="4" t="str">
        <f t="shared" si="51"/>
        <v>R0460C0130</v>
      </c>
      <c r="G1658" s="4" t="s">
        <v>239</v>
      </c>
      <c r="H1658" s="4" t="s">
        <v>242</v>
      </c>
      <c r="I1658" s="4"/>
      <c r="J1658" s="4"/>
      <c r="K1658" s="4"/>
    </row>
    <row r="1659" spans="2:11" x14ac:dyDescent="0.2">
      <c r="B1659" s="4" t="str">
        <f t="shared" si="50"/>
        <v>7.3-R0460C0140-1</v>
      </c>
      <c r="C1659" s="4">
        <v>7.3</v>
      </c>
      <c r="D1659" s="8" t="s">
        <v>112</v>
      </c>
      <c r="E1659" s="8" t="s">
        <v>36</v>
      </c>
      <c r="F1659" s="4" t="str">
        <f t="shared" si="51"/>
        <v>R0460C0140</v>
      </c>
      <c r="G1659" s="4" t="s">
        <v>239</v>
      </c>
      <c r="H1659" s="4" t="s">
        <v>242</v>
      </c>
      <c r="I1659" s="4"/>
      <c r="J1659" s="4"/>
      <c r="K1659" s="4"/>
    </row>
    <row r="1660" spans="2:11" x14ac:dyDescent="0.2">
      <c r="B1660" s="4" t="str">
        <f t="shared" si="50"/>
        <v>7.3-R0460C0150-1</v>
      </c>
      <c r="C1660" s="4">
        <v>7.3</v>
      </c>
      <c r="D1660" s="8" t="s">
        <v>112</v>
      </c>
      <c r="E1660" s="8" t="s">
        <v>37</v>
      </c>
      <c r="F1660" s="4" t="str">
        <f t="shared" si="51"/>
        <v>R0460C0150</v>
      </c>
      <c r="G1660" s="4" t="s">
        <v>239</v>
      </c>
      <c r="H1660" s="4" t="s">
        <v>242</v>
      </c>
      <c r="I1660" s="4"/>
      <c r="J1660" s="4"/>
      <c r="K1660" s="4"/>
    </row>
    <row r="1661" spans="2:11" x14ac:dyDescent="0.2">
      <c r="B1661" s="4" t="str">
        <f t="shared" si="50"/>
        <v>7.3-R0460C0160-1</v>
      </c>
      <c r="C1661" s="4">
        <v>7.3</v>
      </c>
      <c r="D1661" s="8" t="s">
        <v>112</v>
      </c>
      <c r="E1661" s="8" t="s">
        <v>38</v>
      </c>
      <c r="F1661" s="4" t="str">
        <f t="shared" si="51"/>
        <v>R0460C0160</v>
      </c>
      <c r="G1661" s="4" t="s">
        <v>239</v>
      </c>
      <c r="H1661" s="4" t="s">
        <v>242</v>
      </c>
      <c r="I1661" s="4"/>
      <c r="J1661" s="4"/>
      <c r="K1661" s="4"/>
    </row>
    <row r="1662" spans="2:11" x14ac:dyDescent="0.2">
      <c r="B1662" s="4" t="str">
        <f t="shared" si="50"/>
        <v>7.3-R0460C0170-1</v>
      </c>
      <c r="C1662" s="4">
        <v>7.3</v>
      </c>
      <c r="D1662" s="8" t="s">
        <v>112</v>
      </c>
      <c r="E1662" s="8" t="s">
        <v>39</v>
      </c>
      <c r="F1662" s="4" t="str">
        <f t="shared" si="51"/>
        <v>R0460C0170</v>
      </c>
      <c r="G1662" s="4" t="s">
        <v>239</v>
      </c>
      <c r="H1662" s="4" t="s">
        <v>242</v>
      </c>
      <c r="I1662" s="4"/>
      <c r="J1662" s="4"/>
      <c r="K1662" s="4"/>
    </row>
    <row r="1663" spans="2:11" x14ac:dyDescent="0.2">
      <c r="B1663" s="4" t="str">
        <f t="shared" si="50"/>
        <v>7.3-R0460C0180-1</v>
      </c>
      <c r="C1663" s="4">
        <v>7.3</v>
      </c>
      <c r="D1663" s="937" t="s">
        <v>112</v>
      </c>
      <c r="E1663" s="937" t="s">
        <v>56</v>
      </c>
      <c r="F1663" s="4" t="str">
        <f t="shared" si="51"/>
        <v>R0460C0180</v>
      </c>
      <c r="G1663" s="4" t="s">
        <v>239</v>
      </c>
      <c r="H1663" s="4" t="s">
        <v>242</v>
      </c>
      <c r="I1663" s="4"/>
      <c r="J1663" s="4"/>
      <c r="K1663" s="4"/>
    </row>
    <row r="1664" spans="2:11" x14ac:dyDescent="0.2">
      <c r="B1664" s="4" t="str">
        <f t="shared" si="50"/>
        <v>7.3-R0460C0190-1</v>
      </c>
      <c r="C1664" s="4">
        <v>7.3</v>
      </c>
      <c r="D1664" s="8" t="s">
        <v>112</v>
      </c>
      <c r="E1664" s="8" t="s">
        <v>58</v>
      </c>
      <c r="F1664" s="4" t="str">
        <f t="shared" si="51"/>
        <v>R0460C0190</v>
      </c>
      <c r="G1664" s="4" t="s">
        <v>239</v>
      </c>
      <c r="H1664" s="4" t="s">
        <v>242</v>
      </c>
      <c r="I1664" s="4"/>
      <c r="J1664" s="4"/>
      <c r="K1664" s="4"/>
    </row>
    <row r="1665" spans="2:11" x14ac:dyDescent="0.2">
      <c r="B1665" s="4" t="str">
        <f t="shared" si="50"/>
        <v>7.3-R0460C0200-1</v>
      </c>
      <c r="C1665" s="4">
        <v>7.3</v>
      </c>
      <c r="D1665" s="8" t="s">
        <v>112</v>
      </c>
      <c r="E1665" s="8" t="s">
        <v>60</v>
      </c>
      <c r="F1665" s="4" t="str">
        <f t="shared" si="51"/>
        <v>R0460C0200</v>
      </c>
      <c r="G1665" s="4" t="s">
        <v>239</v>
      </c>
      <c r="H1665" s="4" t="s">
        <v>242</v>
      </c>
      <c r="I1665" s="4"/>
      <c r="J1665" s="4"/>
      <c r="K1665" s="4"/>
    </row>
    <row r="1666" spans="2:11" x14ac:dyDescent="0.2">
      <c r="B1666" s="4" t="str">
        <f t="shared" ref="B1666:B1729" si="52">+C1666&amp;"-"&amp;F1666&amp;"-1"</f>
        <v>7.3-R0460C0210-1</v>
      </c>
      <c r="C1666" s="4">
        <v>7.3</v>
      </c>
      <c r="D1666" s="8" t="s">
        <v>112</v>
      </c>
      <c r="E1666" s="8" t="s">
        <v>62</v>
      </c>
      <c r="F1666" s="4" t="str">
        <f t="shared" ref="F1666:F1729" si="53">+"R"&amp;D1666&amp;"C"&amp;E1666</f>
        <v>R0460C0210</v>
      </c>
      <c r="G1666" s="4" t="s">
        <v>239</v>
      </c>
      <c r="H1666" s="4" t="s">
        <v>242</v>
      </c>
      <c r="I1666" s="4"/>
      <c r="J1666" s="4"/>
      <c r="K1666" s="4"/>
    </row>
    <row r="1667" spans="2:11" x14ac:dyDescent="0.2">
      <c r="B1667" s="4" t="str">
        <f t="shared" si="52"/>
        <v>7.3-R0460C0220-1</v>
      </c>
      <c r="C1667" s="4">
        <v>7.3</v>
      </c>
      <c r="D1667" s="8" t="s">
        <v>112</v>
      </c>
      <c r="E1667" s="8" t="s">
        <v>64</v>
      </c>
      <c r="F1667" s="4" t="str">
        <f t="shared" si="53"/>
        <v>R0460C0220</v>
      </c>
      <c r="G1667" s="4" t="s">
        <v>239</v>
      </c>
      <c r="H1667" s="4" t="s">
        <v>242</v>
      </c>
      <c r="I1667" s="4"/>
      <c r="J1667" s="4"/>
      <c r="K1667" s="4"/>
    </row>
    <row r="1668" spans="2:11" x14ac:dyDescent="0.2">
      <c r="B1668" s="4" t="str">
        <f t="shared" si="52"/>
        <v>7.3-R0460C0230-1</v>
      </c>
      <c r="C1668" s="4">
        <v>7.3</v>
      </c>
      <c r="D1668" s="8" t="s">
        <v>112</v>
      </c>
      <c r="E1668" s="8" t="s">
        <v>66</v>
      </c>
      <c r="F1668" s="4" t="str">
        <f t="shared" si="53"/>
        <v>R0460C0230</v>
      </c>
      <c r="G1668" s="4" t="s">
        <v>239</v>
      </c>
      <c r="H1668" s="4" t="s">
        <v>242</v>
      </c>
      <c r="I1668" s="4"/>
      <c r="J1668" s="4"/>
      <c r="K1668" s="4"/>
    </row>
    <row r="1669" spans="2:11" x14ac:dyDescent="0.2">
      <c r="B1669" s="4" t="str">
        <f t="shared" si="52"/>
        <v>7.3-R0460C0240-1</v>
      </c>
      <c r="C1669" s="4">
        <v>7.3</v>
      </c>
      <c r="D1669" s="8" t="s">
        <v>112</v>
      </c>
      <c r="E1669" s="8" t="s">
        <v>68</v>
      </c>
      <c r="F1669" s="4" t="str">
        <f t="shared" si="53"/>
        <v>R0460C0240</v>
      </c>
      <c r="G1669" s="4" t="s">
        <v>239</v>
      </c>
      <c r="H1669" s="4" t="s">
        <v>242</v>
      </c>
      <c r="I1669" s="4"/>
      <c r="J1669" s="4"/>
      <c r="K1669" s="4"/>
    </row>
    <row r="1670" spans="2:11" x14ac:dyDescent="0.2">
      <c r="B1670" s="4" t="str">
        <f t="shared" si="52"/>
        <v>7.3-R0460C0250-1</v>
      </c>
      <c r="C1670" s="4">
        <v>7.3</v>
      </c>
      <c r="D1670" s="8" t="s">
        <v>112</v>
      </c>
      <c r="E1670" s="8" t="s">
        <v>70</v>
      </c>
      <c r="F1670" s="4" t="str">
        <f t="shared" si="53"/>
        <v>R0460C0250</v>
      </c>
      <c r="G1670" s="4" t="s">
        <v>239</v>
      </c>
      <c r="H1670" s="4" t="s">
        <v>243</v>
      </c>
      <c r="I1670" s="4"/>
      <c r="J1670" s="9" t="s">
        <v>244</v>
      </c>
      <c r="K1670" s="4"/>
    </row>
    <row r="1671" spans="2:11" x14ac:dyDescent="0.2">
      <c r="B1671" s="4" t="str">
        <f t="shared" si="52"/>
        <v>7.3-R0460C0260-1</v>
      </c>
      <c r="C1671" s="4">
        <v>7.3</v>
      </c>
      <c r="D1671" s="8" t="s">
        <v>112</v>
      </c>
      <c r="E1671" s="8" t="s">
        <v>72</v>
      </c>
      <c r="F1671" s="4" t="str">
        <f t="shared" si="53"/>
        <v>R0460C0260</v>
      </c>
      <c r="G1671" s="4" t="s">
        <v>239</v>
      </c>
      <c r="H1671" s="4" t="s">
        <v>243</v>
      </c>
      <c r="I1671" s="4"/>
      <c r="J1671" s="9" t="s">
        <v>244</v>
      </c>
      <c r="K1671" s="4"/>
    </row>
    <row r="1672" spans="2:11" x14ac:dyDescent="0.2">
      <c r="B1672" s="4" t="str">
        <f t="shared" si="52"/>
        <v>7.3-R0460C0270-1</v>
      </c>
      <c r="C1672" s="4">
        <v>7.3</v>
      </c>
      <c r="D1672" s="8" t="s">
        <v>112</v>
      </c>
      <c r="E1672" s="8" t="s">
        <v>74</v>
      </c>
      <c r="F1672" s="4" t="str">
        <f t="shared" si="53"/>
        <v>R0460C0270</v>
      </c>
      <c r="G1672" s="4" t="s">
        <v>239</v>
      </c>
      <c r="H1672" s="4" t="s">
        <v>243</v>
      </c>
      <c r="I1672" s="4"/>
      <c r="J1672" s="9" t="s">
        <v>244</v>
      </c>
      <c r="K1672" s="4"/>
    </row>
    <row r="1673" spans="2:11" x14ac:dyDescent="0.2">
      <c r="B1673" s="4" t="str">
        <f t="shared" si="52"/>
        <v>7.3-R0460C0280-1</v>
      </c>
      <c r="C1673" s="4">
        <v>7.3</v>
      </c>
      <c r="D1673" s="8" t="s">
        <v>112</v>
      </c>
      <c r="E1673" s="8" t="s">
        <v>76</v>
      </c>
      <c r="F1673" s="4" t="str">
        <f t="shared" si="53"/>
        <v>R0460C0280</v>
      </c>
      <c r="G1673" s="4" t="s">
        <v>239</v>
      </c>
      <c r="H1673" s="4" t="s">
        <v>243</v>
      </c>
      <c r="I1673" s="4"/>
      <c r="J1673" s="9" t="s">
        <v>244</v>
      </c>
      <c r="K1673" s="4"/>
    </row>
    <row r="1674" spans="2:11" x14ac:dyDescent="0.2">
      <c r="B1674" s="4" t="str">
        <f t="shared" si="52"/>
        <v>7.3-R0460C0290-1</v>
      </c>
      <c r="C1674" s="4">
        <v>7.3</v>
      </c>
      <c r="D1674" s="8" t="s">
        <v>112</v>
      </c>
      <c r="E1674" s="8" t="s">
        <v>78</v>
      </c>
      <c r="F1674" s="4" t="str">
        <f t="shared" si="53"/>
        <v>R0460C0290</v>
      </c>
      <c r="G1674" s="4" t="s">
        <v>239</v>
      </c>
      <c r="H1674" s="4" t="s">
        <v>243</v>
      </c>
      <c r="I1674" s="4"/>
      <c r="J1674" s="9" t="s">
        <v>244</v>
      </c>
      <c r="K1674" s="4"/>
    </row>
    <row r="1675" spans="2:11" x14ac:dyDescent="0.2">
      <c r="B1675" s="4" t="str">
        <f t="shared" si="52"/>
        <v>7.3-R0460C0300-1</v>
      </c>
      <c r="C1675" s="4">
        <v>7.3</v>
      </c>
      <c r="D1675" s="8" t="s">
        <v>112</v>
      </c>
      <c r="E1675" s="8" t="s">
        <v>81</v>
      </c>
      <c r="F1675" s="4" t="str">
        <f t="shared" si="53"/>
        <v>R0460C0300</v>
      </c>
      <c r="G1675" s="4" t="s">
        <v>239</v>
      </c>
      <c r="H1675" s="4" t="s">
        <v>243</v>
      </c>
      <c r="I1675" s="4"/>
      <c r="J1675" s="9" t="s">
        <v>244</v>
      </c>
      <c r="K1675" s="4"/>
    </row>
    <row r="1676" spans="2:11" x14ac:dyDescent="0.2">
      <c r="B1676" s="4" t="str">
        <f t="shared" si="52"/>
        <v>7.3-R0460C0310-1</v>
      </c>
      <c r="C1676" s="4">
        <v>7.3</v>
      </c>
      <c r="D1676" s="8" t="s">
        <v>112</v>
      </c>
      <c r="E1676" s="8" t="s">
        <v>84</v>
      </c>
      <c r="F1676" s="4" t="str">
        <f t="shared" si="53"/>
        <v>R0460C0310</v>
      </c>
      <c r="G1676" s="4" t="s">
        <v>239</v>
      </c>
      <c r="H1676" s="4" t="s">
        <v>243</v>
      </c>
      <c r="I1676" s="4"/>
      <c r="J1676" s="9" t="s">
        <v>244</v>
      </c>
      <c r="K1676" s="4"/>
    </row>
    <row r="1677" spans="2:11" x14ac:dyDescent="0.2">
      <c r="B1677" s="4" t="str">
        <f t="shared" si="52"/>
        <v>7.3-R0460C0320-1</v>
      </c>
      <c r="C1677" s="4">
        <v>7.3</v>
      </c>
      <c r="D1677" s="937" t="s">
        <v>112</v>
      </c>
      <c r="E1677" s="937" t="s">
        <v>85</v>
      </c>
      <c r="F1677" s="4" t="str">
        <f t="shared" si="53"/>
        <v>R0460C0320</v>
      </c>
      <c r="G1677" s="4" t="s">
        <v>239</v>
      </c>
      <c r="H1677" s="4" t="s">
        <v>243</v>
      </c>
      <c r="I1677" s="4"/>
      <c r="J1677" s="9" t="s">
        <v>244</v>
      </c>
      <c r="K1677" s="4"/>
    </row>
    <row r="1678" spans="2:11" x14ac:dyDescent="0.2">
      <c r="B1678" s="4" t="str">
        <f t="shared" si="52"/>
        <v>7.3-R0460C0330-1</v>
      </c>
      <c r="C1678" s="4">
        <v>7.3</v>
      </c>
      <c r="D1678" s="8" t="s">
        <v>112</v>
      </c>
      <c r="E1678" s="8" t="s">
        <v>86</v>
      </c>
      <c r="F1678" s="4" t="str">
        <f t="shared" si="53"/>
        <v>R0460C0330</v>
      </c>
      <c r="G1678" s="4" t="s">
        <v>239</v>
      </c>
      <c r="H1678" s="4" t="s">
        <v>243</v>
      </c>
      <c r="I1678" s="4"/>
      <c r="J1678" s="9" t="s">
        <v>244</v>
      </c>
      <c r="K1678" s="4"/>
    </row>
    <row r="1679" spans="2:11" x14ac:dyDescent="0.2">
      <c r="B1679" s="4" t="str">
        <f t="shared" si="52"/>
        <v>7.3-R0460C0340-1</v>
      </c>
      <c r="C1679" s="4">
        <v>7.3</v>
      </c>
      <c r="D1679" s="8" t="s">
        <v>112</v>
      </c>
      <c r="E1679" s="8" t="s">
        <v>88</v>
      </c>
      <c r="F1679" s="4" t="str">
        <f t="shared" si="53"/>
        <v>R0460C0340</v>
      </c>
      <c r="G1679" s="4" t="s">
        <v>239</v>
      </c>
      <c r="H1679" s="4" t="s">
        <v>243</v>
      </c>
      <c r="I1679" s="4"/>
      <c r="J1679" s="9" t="s">
        <v>244</v>
      </c>
      <c r="K1679" s="4"/>
    </row>
    <row r="1680" spans="2:11" x14ac:dyDescent="0.2">
      <c r="B1680" s="4" t="str">
        <f t="shared" si="52"/>
        <v>7.3-R0460C0350-1</v>
      </c>
      <c r="C1680" s="4">
        <v>7.3</v>
      </c>
      <c r="D1680" s="8" t="s">
        <v>112</v>
      </c>
      <c r="E1680" s="8" t="s">
        <v>90</v>
      </c>
      <c r="F1680" s="4" t="str">
        <f t="shared" si="53"/>
        <v>R0460C0350</v>
      </c>
      <c r="G1680" s="4" t="s">
        <v>239</v>
      </c>
      <c r="H1680" s="4" t="s">
        <v>243</v>
      </c>
      <c r="I1680" s="4"/>
      <c r="J1680" s="9" t="s">
        <v>244</v>
      </c>
      <c r="K1680" s="4"/>
    </row>
    <row r="1681" spans="2:11" x14ac:dyDescent="0.2">
      <c r="B1681" s="4" t="str">
        <f t="shared" si="52"/>
        <v>7.3-R0460C0360-1</v>
      </c>
      <c r="C1681" s="4">
        <v>7.3</v>
      </c>
      <c r="D1681" s="8" t="s">
        <v>112</v>
      </c>
      <c r="E1681" s="8" t="s">
        <v>92</v>
      </c>
      <c r="F1681" s="4" t="str">
        <f t="shared" si="53"/>
        <v>R0460C0360</v>
      </c>
      <c r="G1681" s="4" t="s">
        <v>239</v>
      </c>
      <c r="H1681" s="4" t="s">
        <v>243</v>
      </c>
      <c r="I1681" s="4"/>
      <c r="J1681" s="9" t="s">
        <v>244</v>
      </c>
      <c r="K1681" s="4"/>
    </row>
    <row r="1682" spans="2:11" x14ac:dyDescent="0.2">
      <c r="B1682" s="4" t="str">
        <f t="shared" si="52"/>
        <v>7.3-R0460C0370-1</v>
      </c>
      <c r="C1682" s="4">
        <v>7.3</v>
      </c>
      <c r="D1682" s="8" t="s">
        <v>112</v>
      </c>
      <c r="E1682" s="8" t="s">
        <v>94</v>
      </c>
      <c r="F1682" s="4" t="str">
        <f t="shared" si="53"/>
        <v>R0460C0370</v>
      </c>
      <c r="G1682" s="4" t="s">
        <v>239</v>
      </c>
      <c r="H1682" s="4" t="s">
        <v>242</v>
      </c>
      <c r="I1682" s="4"/>
      <c r="J1682" s="4"/>
      <c r="K1682" s="4"/>
    </row>
    <row r="1683" spans="2:11" x14ac:dyDescent="0.2">
      <c r="B1683" s="4" t="str">
        <f t="shared" si="52"/>
        <v>7.3-R0460C0380-1</v>
      </c>
      <c r="C1683" s="4">
        <v>7.3</v>
      </c>
      <c r="D1683" s="8" t="s">
        <v>112</v>
      </c>
      <c r="E1683" s="8" t="s">
        <v>96</v>
      </c>
      <c r="F1683" s="4" t="str">
        <f t="shared" si="53"/>
        <v>R0460C0380</v>
      </c>
      <c r="G1683" s="4" t="s">
        <v>239</v>
      </c>
      <c r="H1683" s="4" t="s">
        <v>242</v>
      </c>
      <c r="I1683" s="4"/>
      <c r="J1683" s="4"/>
      <c r="K1683" s="4"/>
    </row>
    <row r="1684" spans="2:11" x14ac:dyDescent="0.2">
      <c r="B1684" s="4" t="str">
        <f t="shared" si="52"/>
        <v>7.3-R0460C0390-1</v>
      </c>
      <c r="C1684" s="4">
        <v>7.3</v>
      </c>
      <c r="D1684" s="8" t="s">
        <v>112</v>
      </c>
      <c r="E1684" s="8" t="s">
        <v>98</v>
      </c>
      <c r="F1684" s="4" t="str">
        <f t="shared" si="53"/>
        <v>R0460C0390</v>
      </c>
      <c r="G1684" s="4" t="s">
        <v>239</v>
      </c>
      <c r="H1684" s="4" t="s">
        <v>242</v>
      </c>
      <c r="I1684" s="4"/>
      <c r="J1684" s="4"/>
      <c r="K1684" s="4"/>
    </row>
    <row r="1685" spans="2:11" x14ac:dyDescent="0.2">
      <c r="B1685" s="4" t="str">
        <f t="shared" si="52"/>
        <v>7.3-R0460C0400-1</v>
      </c>
      <c r="C1685" s="4">
        <v>7.3</v>
      </c>
      <c r="D1685" s="8" t="s">
        <v>112</v>
      </c>
      <c r="E1685" s="8" t="s">
        <v>100</v>
      </c>
      <c r="F1685" s="4" t="str">
        <f t="shared" si="53"/>
        <v>R0460C0400</v>
      </c>
      <c r="G1685" s="4" t="s">
        <v>239</v>
      </c>
      <c r="H1685" s="4" t="s">
        <v>242</v>
      </c>
      <c r="I1685" s="4"/>
      <c r="J1685" s="4"/>
      <c r="K1685" s="4"/>
    </row>
    <row r="1686" spans="2:11" x14ac:dyDescent="0.2">
      <c r="B1686" s="4" t="str">
        <f t="shared" si="52"/>
        <v>7.3-R0460C0410-1</v>
      </c>
      <c r="C1686" s="4">
        <v>7.3</v>
      </c>
      <c r="D1686" s="8" t="s">
        <v>112</v>
      </c>
      <c r="E1686" s="8" t="s">
        <v>102</v>
      </c>
      <c r="F1686" s="4" t="str">
        <f t="shared" si="53"/>
        <v>R0460C0410</v>
      </c>
      <c r="G1686" s="4" t="s">
        <v>239</v>
      </c>
      <c r="H1686" s="4" t="s">
        <v>242</v>
      </c>
      <c r="I1686" s="4"/>
      <c r="J1686" s="4"/>
      <c r="K1686" s="4"/>
    </row>
    <row r="1687" spans="2:11" x14ac:dyDescent="0.2">
      <c r="B1687" s="4" t="str">
        <f t="shared" si="52"/>
        <v>7.3-R0460C0420-1</v>
      </c>
      <c r="C1687" s="4">
        <v>7.3</v>
      </c>
      <c r="D1687" s="8" t="s">
        <v>112</v>
      </c>
      <c r="E1687" s="8" t="s">
        <v>104</v>
      </c>
      <c r="F1687" s="4" t="str">
        <f t="shared" si="53"/>
        <v>R0460C0420</v>
      </c>
      <c r="G1687" s="4" t="s">
        <v>239</v>
      </c>
      <c r="H1687" s="4" t="s">
        <v>242</v>
      </c>
      <c r="I1687" s="4"/>
      <c r="J1687" s="4"/>
      <c r="K1687" s="4"/>
    </row>
    <row r="1688" spans="2:11" x14ac:dyDescent="0.2">
      <c r="B1688" s="4" t="str">
        <f t="shared" si="52"/>
        <v>7.3-R0470C0010-1</v>
      </c>
      <c r="C1688" s="4">
        <v>7.3</v>
      </c>
      <c r="D1688" s="8" t="s">
        <v>114</v>
      </c>
      <c r="E1688" s="8" t="s">
        <v>8</v>
      </c>
      <c r="F1688" s="4" t="str">
        <f t="shared" si="53"/>
        <v>R0470C0010</v>
      </c>
      <c r="G1688" s="4" t="s">
        <v>239</v>
      </c>
      <c r="H1688" s="4" t="s">
        <v>243</v>
      </c>
      <c r="I1688" s="4"/>
      <c r="J1688" s="9" t="s">
        <v>244</v>
      </c>
      <c r="K1688" s="4"/>
    </row>
    <row r="1689" spans="2:11" x14ac:dyDescent="0.2">
      <c r="B1689" s="4" t="str">
        <f t="shared" si="52"/>
        <v>7.3-R0470C0020-1</v>
      </c>
      <c r="C1689" s="4">
        <v>7.3</v>
      </c>
      <c r="D1689" s="8" t="s">
        <v>114</v>
      </c>
      <c r="E1689" s="8" t="s">
        <v>24</v>
      </c>
      <c r="F1689" s="4" t="str">
        <f t="shared" si="53"/>
        <v>R0470C0020</v>
      </c>
      <c r="G1689" s="4" t="s">
        <v>239</v>
      </c>
      <c r="H1689" s="4" t="s">
        <v>243</v>
      </c>
      <c r="I1689" s="4"/>
      <c r="J1689" s="9" t="s">
        <v>244</v>
      </c>
      <c r="K1689" s="4"/>
    </row>
    <row r="1690" spans="2:11" x14ac:dyDescent="0.2">
      <c r="B1690" s="4" t="str">
        <f t="shared" si="52"/>
        <v>7.3-R0470C0030-1</v>
      </c>
      <c r="C1690" s="4">
        <v>7.3</v>
      </c>
      <c r="D1690" s="8" t="s">
        <v>114</v>
      </c>
      <c r="E1690" s="8" t="s">
        <v>25</v>
      </c>
      <c r="F1690" s="4" t="str">
        <f t="shared" si="53"/>
        <v>R0470C0030</v>
      </c>
      <c r="G1690" s="4" t="s">
        <v>239</v>
      </c>
      <c r="H1690" s="4" t="s">
        <v>243</v>
      </c>
      <c r="I1690" s="4"/>
      <c r="J1690" s="9" t="s">
        <v>244</v>
      </c>
      <c r="K1690" s="4"/>
    </row>
    <row r="1691" spans="2:11" x14ac:dyDescent="0.2">
      <c r="B1691" s="4" t="str">
        <f t="shared" si="52"/>
        <v>7.3-R0470C0040-1</v>
      </c>
      <c r="C1691" s="4">
        <v>7.3</v>
      </c>
      <c r="D1691" s="8" t="s">
        <v>114</v>
      </c>
      <c r="E1691" s="8" t="s">
        <v>26</v>
      </c>
      <c r="F1691" s="4" t="str">
        <f t="shared" si="53"/>
        <v>R0470C0040</v>
      </c>
      <c r="G1691" s="4" t="s">
        <v>239</v>
      </c>
      <c r="H1691" s="4" t="s">
        <v>243</v>
      </c>
      <c r="I1691" s="4"/>
      <c r="J1691" s="9" t="s">
        <v>244</v>
      </c>
      <c r="K1691" s="4"/>
    </row>
    <row r="1692" spans="2:11" x14ac:dyDescent="0.2">
      <c r="B1692" s="4" t="str">
        <f t="shared" si="52"/>
        <v>7.3-R0470C0050-1</v>
      </c>
      <c r="C1692" s="4">
        <v>7.3</v>
      </c>
      <c r="D1692" s="8" t="s">
        <v>114</v>
      </c>
      <c r="E1692" s="8" t="s">
        <v>27</v>
      </c>
      <c r="F1692" s="4" t="str">
        <f t="shared" si="53"/>
        <v>R0470C0050</v>
      </c>
      <c r="G1692" s="4" t="s">
        <v>239</v>
      </c>
      <c r="H1692" s="4" t="s">
        <v>243</v>
      </c>
      <c r="I1692" s="4"/>
      <c r="J1692" s="9" t="s">
        <v>244</v>
      </c>
      <c r="K1692" s="4"/>
    </row>
    <row r="1693" spans="2:11" x14ac:dyDescent="0.2">
      <c r="B1693" s="4" t="str">
        <f t="shared" si="52"/>
        <v>7.3-R0470C0060-1</v>
      </c>
      <c r="C1693" s="4">
        <v>7.3</v>
      </c>
      <c r="D1693" s="8" t="s">
        <v>114</v>
      </c>
      <c r="E1693" s="8" t="s">
        <v>28</v>
      </c>
      <c r="F1693" s="4" t="str">
        <f t="shared" si="53"/>
        <v>R0470C0060</v>
      </c>
      <c r="G1693" s="4" t="s">
        <v>239</v>
      </c>
      <c r="H1693" s="4" t="s">
        <v>243</v>
      </c>
      <c r="I1693" s="4"/>
      <c r="J1693" s="9" t="s">
        <v>244</v>
      </c>
      <c r="K1693" s="4"/>
    </row>
    <row r="1694" spans="2:11" x14ac:dyDescent="0.2">
      <c r="B1694" s="4" t="str">
        <f t="shared" si="52"/>
        <v>7.3-R0470C0070-1</v>
      </c>
      <c r="C1694" s="4">
        <v>7.3</v>
      </c>
      <c r="D1694" s="8" t="s">
        <v>114</v>
      </c>
      <c r="E1694" s="8" t="s">
        <v>29</v>
      </c>
      <c r="F1694" s="4" t="str">
        <f t="shared" si="53"/>
        <v>R0470C0070</v>
      </c>
      <c r="G1694" s="4" t="s">
        <v>239</v>
      </c>
      <c r="H1694" s="4" t="s">
        <v>243</v>
      </c>
      <c r="I1694" s="4"/>
      <c r="J1694" s="9" t="s">
        <v>244</v>
      </c>
      <c r="K1694" s="4"/>
    </row>
    <row r="1695" spans="2:11" x14ac:dyDescent="0.2">
      <c r="B1695" s="4" t="str">
        <f t="shared" si="52"/>
        <v>7.3-R0470C0080-1</v>
      </c>
      <c r="C1695" s="4">
        <v>7.3</v>
      </c>
      <c r="D1695" s="8" t="s">
        <v>114</v>
      </c>
      <c r="E1695" s="8" t="s">
        <v>30</v>
      </c>
      <c r="F1695" s="4" t="str">
        <f t="shared" si="53"/>
        <v>R0470C0080</v>
      </c>
      <c r="G1695" s="4" t="s">
        <v>239</v>
      </c>
      <c r="H1695" s="4" t="s">
        <v>243</v>
      </c>
      <c r="I1695" s="4"/>
      <c r="J1695" s="9" t="s">
        <v>244</v>
      </c>
      <c r="K1695" s="4"/>
    </row>
    <row r="1696" spans="2:11" x14ac:dyDescent="0.2">
      <c r="B1696" s="4" t="str">
        <f t="shared" si="52"/>
        <v>7.3-R0470C0090-1</v>
      </c>
      <c r="C1696" s="4">
        <v>7.3</v>
      </c>
      <c r="D1696" s="8" t="s">
        <v>114</v>
      </c>
      <c r="E1696" s="8" t="s">
        <v>31</v>
      </c>
      <c r="F1696" s="4" t="str">
        <f t="shared" si="53"/>
        <v>R0470C0090</v>
      </c>
      <c r="G1696" s="4" t="s">
        <v>239</v>
      </c>
      <c r="H1696" s="4" t="s">
        <v>243</v>
      </c>
      <c r="I1696" s="4"/>
      <c r="J1696" s="9" t="s">
        <v>244</v>
      </c>
      <c r="K1696" s="4"/>
    </row>
    <row r="1697" spans="2:11" x14ac:dyDescent="0.2">
      <c r="B1697" s="4" t="str">
        <f t="shared" si="52"/>
        <v>7.3-R0470C0100-1</v>
      </c>
      <c r="C1697" s="4">
        <v>7.3</v>
      </c>
      <c r="D1697" s="8" t="s">
        <v>114</v>
      </c>
      <c r="E1697" s="8" t="s">
        <v>32</v>
      </c>
      <c r="F1697" s="4" t="str">
        <f t="shared" si="53"/>
        <v>R0470C0100</v>
      </c>
      <c r="G1697" s="4" t="s">
        <v>239</v>
      </c>
      <c r="H1697" s="4" t="s">
        <v>243</v>
      </c>
      <c r="I1697" s="4"/>
      <c r="J1697" s="9" t="s">
        <v>244</v>
      </c>
      <c r="K1697" s="4"/>
    </row>
    <row r="1698" spans="2:11" x14ac:dyDescent="0.2">
      <c r="B1698" s="4" t="str">
        <f t="shared" si="52"/>
        <v>7.3-R0470C0110-1</v>
      </c>
      <c r="C1698" s="4">
        <v>7.3</v>
      </c>
      <c r="D1698" s="8" t="s">
        <v>114</v>
      </c>
      <c r="E1698" s="8" t="s">
        <v>33</v>
      </c>
      <c r="F1698" s="4" t="str">
        <f t="shared" si="53"/>
        <v>R0470C0110</v>
      </c>
      <c r="G1698" s="4" t="s">
        <v>239</v>
      </c>
      <c r="H1698" s="4" t="s">
        <v>243</v>
      </c>
      <c r="I1698" s="4"/>
      <c r="J1698" s="9" t="s">
        <v>244</v>
      </c>
      <c r="K1698" s="4"/>
    </row>
    <row r="1699" spans="2:11" x14ac:dyDescent="0.2">
      <c r="B1699" s="4" t="str">
        <f t="shared" si="52"/>
        <v>7.3-R0470C0120-1</v>
      </c>
      <c r="C1699" s="4">
        <v>7.3</v>
      </c>
      <c r="D1699" s="8" t="s">
        <v>114</v>
      </c>
      <c r="E1699" s="8" t="s">
        <v>34</v>
      </c>
      <c r="F1699" s="4" t="str">
        <f t="shared" si="53"/>
        <v>R0470C0120</v>
      </c>
      <c r="G1699" s="4" t="s">
        <v>239</v>
      </c>
      <c r="H1699" s="4" t="s">
        <v>243</v>
      </c>
      <c r="I1699" s="4"/>
      <c r="J1699" s="9" t="s">
        <v>244</v>
      </c>
      <c r="K1699" s="4"/>
    </row>
    <row r="1700" spans="2:11" x14ac:dyDescent="0.2">
      <c r="B1700" s="4" t="str">
        <f t="shared" si="52"/>
        <v>7.3-R0470C0130-1</v>
      </c>
      <c r="C1700" s="4">
        <v>7.3</v>
      </c>
      <c r="D1700" s="8" t="s">
        <v>114</v>
      </c>
      <c r="E1700" s="8" t="s">
        <v>35</v>
      </c>
      <c r="F1700" s="4" t="str">
        <f t="shared" si="53"/>
        <v>R0470C0130</v>
      </c>
      <c r="G1700" s="4" t="s">
        <v>239</v>
      </c>
      <c r="H1700" s="4" t="s">
        <v>242</v>
      </c>
      <c r="I1700" s="4"/>
      <c r="J1700" s="4"/>
      <c r="K1700" s="4"/>
    </row>
    <row r="1701" spans="2:11" x14ac:dyDescent="0.2">
      <c r="B1701" s="4" t="str">
        <f t="shared" si="52"/>
        <v>7.3-R0470C0140-1</v>
      </c>
      <c r="C1701" s="4">
        <v>7.3</v>
      </c>
      <c r="D1701" s="8" t="s">
        <v>114</v>
      </c>
      <c r="E1701" s="8" t="s">
        <v>36</v>
      </c>
      <c r="F1701" s="4" t="str">
        <f t="shared" si="53"/>
        <v>R0470C0140</v>
      </c>
      <c r="G1701" s="4" t="s">
        <v>239</v>
      </c>
      <c r="H1701" s="4" t="s">
        <v>242</v>
      </c>
      <c r="I1701" s="4"/>
      <c r="J1701" s="4"/>
      <c r="K1701" s="4"/>
    </row>
    <row r="1702" spans="2:11" x14ac:dyDescent="0.2">
      <c r="B1702" s="4" t="str">
        <f t="shared" si="52"/>
        <v>7.3-R0470C0150-1</v>
      </c>
      <c r="C1702" s="4">
        <v>7.3</v>
      </c>
      <c r="D1702" s="8" t="s">
        <v>114</v>
      </c>
      <c r="E1702" s="8" t="s">
        <v>37</v>
      </c>
      <c r="F1702" s="4" t="str">
        <f t="shared" si="53"/>
        <v>R0470C0150</v>
      </c>
      <c r="G1702" s="4" t="s">
        <v>239</v>
      </c>
      <c r="H1702" s="4" t="s">
        <v>242</v>
      </c>
      <c r="I1702" s="4"/>
      <c r="J1702" s="4"/>
      <c r="K1702" s="4"/>
    </row>
    <row r="1703" spans="2:11" x14ac:dyDescent="0.2">
      <c r="B1703" s="4" t="str">
        <f t="shared" si="52"/>
        <v>7.3-R0470C0160-1</v>
      </c>
      <c r="C1703" s="4">
        <v>7.3</v>
      </c>
      <c r="D1703" s="8" t="s">
        <v>114</v>
      </c>
      <c r="E1703" s="8" t="s">
        <v>38</v>
      </c>
      <c r="F1703" s="4" t="str">
        <f t="shared" si="53"/>
        <v>R0470C0160</v>
      </c>
      <c r="G1703" s="4" t="s">
        <v>239</v>
      </c>
      <c r="H1703" s="4" t="s">
        <v>242</v>
      </c>
      <c r="I1703" s="4"/>
      <c r="J1703" s="4"/>
      <c r="K1703" s="4"/>
    </row>
    <row r="1704" spans="2:11" x14ac:dyDescent="0.2">
      <c r="B1704" s="4" t="str">
        <f t="shared" si="52"/>
        <v>7.3-R0470C0170-1</v>
      </c>
      <c r="C1704" s="4">
        <v>7.3</v>
      </c>
      <c r="D1704" s="8" t="s">
        <v>114</v>
      </c>
      <c r="E1704" s="8" t="s">
        <v>39</v>
      </c>
      <c r="F1704" s="4" t="str">
        <f t="shared" si="53"/>
        <v>R0470C0170</v>
      </c>
      <c r="G1704" s="4" t="s">
        <v>239</v>
      </c>
      <c r="H1704" s="4" t="s">
        <v>242</v>
      </c>
      <c r="I1704" s="4"/>
      <c r="J1704" s="4"/>
      <c r="K1704" s="4"/>
    </row>
    <row r="1705" spans="2:11" x14ac:dyDescent="0.2">
      <c r="B1705" s="4" t="str">
        <f t="shared" si="52"/>
        <v>7.3-R0470C0180-1</v>
      </c>
      <c r="C1705" s="4">
        <v>7.3</v>
      </c>
      <c r="D1705" s="8" t="s">
        <v>114</v>
      </c>
      <c r="E1705" s="8" t="s">
        <v>56</v>
      </c>
      <c r="F1705" s="4" t="str">
        <f t="shared" si="53"/>
        <v>R0470C0180</v>
      </c>
      <c r="G1705" s="4" t="s">
        <v>239</v>
      </c>
      <c r="H1705" s="4" t="s">
        <v>242</v>
      </c>
      <c r="I1705" s="4"/>
      <c r="J1705" s="4"/>
      <c r="K1705" s="4"/>
    </row>
    <row r="1706" spans="2:11" x14ac:dyDescent="0.2">
      <c r="B1706" s="4" t="str">
        <f t="shared" si="52"/>
        <v>7.3-R0470C0190-1</v>
      </c>
      <c r="C1706" s="4">
        <v>7.3</v>
      </c>
      <c r="D1706" s="8" t="s">
        <v>114</v>
      </c>
      <c r="E1706" s="8" t="s">
        <v>58</v>
      </c>
      <c r="F1706" s="4" t="str">
        <f t="shared" si="53"/>
        <v>R0470C0190</v>
      </c>
      <c r="G1706" s="4" t="s">
        <v>239</v>
      </c>
      <c r="H1706" s="4" t="s">
        <v>242</v>
      </c>
      <c r="I1706" s="4"/>
      <c r="J1706" s="4"/>
      <c r="K1706" s="4"/>
    </row>
    <row r="1707" spans="2:11" x14ac:dyDescent="0.2">
      <c r="B1707" s="4" t="str">
        <f t="shared" si="52"/>
        <v>7.3-R0470C0200-1</v>
      </c>
      <c r="C1707" s="4">
        <v>7.3</v>
      </c>
      <c r="D1707" s="8" t="s">
        <v>114</v>
      </c>
      <c r="E1707" s="8" t="s">
        <v>60</v>
      </c>
      <c r="F1707" s="4" t="str">
        <f t="shared" si="53"/>
        <v>R0470C0200</v>
      </c>
      <c r="G1707" s="4" t="s">
        <v>239</v>
      </c>
      <c r="H1707" s="4" t="s">
        <v>242</v>
      </c>
      <c r="I1707" s="4"/>
      <c r="J1707" s="4"/>
      <c r="K1707" s="4"/>
    </row>
    <row r="1708" spans="2:11" x14ac:dyDescent="0.2">
      <c r="B1708" s="4" t="str">
        <f t="shared" si="52"/>
        <v>7.3-R0470C0210-1</v>
      </c>
      <c r="C1708" s="4">
        <v>7.3</v>
      </c>
      <c r="D1708" s="8" t="s">
        <v>114</v>
      </c>
      <c r="E1708" s="8" t="s">
        <v>62</v>
      </c>
      <c r="F1708" s="4" t="str">
        <f t="shared" si="53"/>
        <v>R0470C0210</v>
      </c>
      <c r="G1708" s="4" t="s">
        <v>239</v>
      </c>
      <c r="H1708" s="4" t="s">
        <v>242</v>
      </c>
      <c r="I1708" s="4"/>
      <c r="J1708" s="4"/>
      <c r="K1708" s="4"/>
    </row>
    <row r="1709" spans="2:11" x14ac:dyDescent="0.2">
      <c r="B1709" s="4" t="str">
        <f t="shared" si="52"/>
        <v>7.3-R0470C0220-1</v>
      </c>
      <c r="C1709" s="4">
        <v>7.3</v>
      </c>
      <c r="D1709" s="8" t="s">
        <v>114</v>
      </c>
      <c r="E1709" s="8" t="s">
        <v>64</v>
      </c>
      <c r="F1709" s="4" t="str">
        <f t="shared" si="53"/>
        <v>R0470C0220</v>
      </c>
      <c r="G1709" s="4" t="s">
        <v>239</v>
      </c>
      <c r="H1709" s="4" t="s">
        <v>242</v>
      </c>
      <c r="I1709" s="4"/>
      <c r="J1709" s="4"/>
      <c r="K1709" s="4"/>
    </row>
    <row r="1710" spans="2:11" x14ac:dyDescent="0.2">
      <c r="B1710" s="4" t="str">
        <f t="shared" si="52"/>
        <v>7.3-R0470C0230-1</v>
      </c>
      <c r="C1710" s="4">
        <v>7.3</v>
      </c>
      <c r="D1710" s="8" t="s">
        <v>114</v>
      </c>
      <c r="E1710" s="8" t="s">
        <v>66</v>
      </c>
      <c r="F1710" s="4" t="str">
        <f t="shared" si="53"/>
        <v>R0470C0230</v>
      </c>
      <c r="G1710" s="4" t="s">
        <v>239</v>
      </c>
      <c r="H1710" s="4" t="s">
        <v>242</v>
      </c>
      <c r="I1710" s="4"/>
      <c r="J1710" s="4"/>
      <c r="K1710" s="4"/>
    </row>
    <row r="1711" spans="2:11" x14ac:dyDescent="0.2">
      <c r="B1711" s="4" t="str">
        <f t="shared" si="52"/>
        <v>7.3-R0470C0240-1</v>
      </c>
      <c r="C1711" s="4">
        <v>7.3</v>
      </c>
      <c r="D1711" s="8" t="s">
        <v>114</v>
      </c>
      <c r="E1711" s="8" t="s">
        <v>68</v>
      </c>
      <c r="F1711" s="4" t="str">
        <f t="shared" si="53"/>
        <v>R0470C0240</v>
      </c>
      <c r="G1711" s="4" t="s">
        <v>239</v>
      </c>
      <c r="H1711" s="4" t="s">
        <v>242</v>
      </c>
      <c r="I1711" s="4"/>
      <c r="J1711" s="4"/>
      <c r="K1711" s="4"/>
    </row>
    <row r="1712" spans="2:11" x14ac:dyDescent="0.2">
      <c r="B1712" s="4" t="str">
        <f t="shared" si="52"/>
        <v>7.3-R0470C0250-1</v>
      </c>
      <c r="C1712" s="4">
        <v>7.3</v>
      </c>
      <c r="D1712" s="8" t="s">
        <v>114</v>
      </c>
      <c r="E1712" s="8" t="s">
        <v>70</v>
      </c>
      <c r="F1712" s="4" t="str">
        <f t="shared" si="53"/>
        <v>R0470C0250</v>
      </c>
      <c r="G1712" s="4" t="s">
        <v>239</v>
      </c>
      <c r="H1712" s="4" t="s">
        <v>243</v>
      </c>
      <c r="I1712" s="4"/>
      <c r="J1712" s="9" t="s">
        <v>244</v>
      </c>
      <c r="K1712" s="4"/>
    </row>
    <row r="1713" spans="2:11" x14ac:dyDescent="0.2">
      <c r="B1713" s="4" t="str">
        <f t="shared" si="52"/>
        <v>7.3-R0470C0260-1</v>
      </c>
      <c r="C1713" s="4">
        <v>7.3</v>
      </c>
      <c r="D1713" s="8" t="s">
        <v>114</v>
      </c>
      <c r="E1713" s="8" t="s">
        <v>72</v>
      </c>
      <c r="F1713" s="4" t="str">
        <f t="shared" si="53"/>
        <v>R0470C0260</v>
      </c>
      <c r="G1713" s="4" t="s">
        <v>239</v>
      </c>
      <c r="H1713" s="4" t="s">
        <v>243</v>
      </c>
      <c r="I1713" s="4"/>
      <c r="J1713" s="9" t="s">
        <v>244</v>
      </c>
      <c r="K1713" s="4"/>
    </row>
    <row r="1714" spans="2:11" x14ac:dyDescent="0.2">
      <c r="B1714" s="4" t="str">
        <f t="shared" si="52"/>
        <v>7.3-R0470C0270-1</v>
      </c>
      <c r="C1714" s="4">
        <v>7.3</v>
      </c>
      <c r="D1714" s="8" t="s">
        <v>114</v>
      </c>
      <c r="E1714" s="8" t="s">
        <v>74</v>
      </c>
      <c r="F1714" s="4" t="str">
        <f t="shared" si="53"/>
        <v>R0470C0270</v>
      </c>
      <c r="G1714" s="4" t="s">
        <v>239</v>
      </c>
      <c r="H1714" s="4" t="s">
        <v>243</v>
      </c>
      <c r="I1714" s="4"/>
      <c r="J1714" s="9" t="s">
        <v>244</v>
      </c>
      <c r="K1714" s="4"/>
    </row>
    <row r="1715" spans="2:11" x14ac:dyDescent="0.2">
      <c r="B1715" s="4" t="str">
        <f t="shared" si="52"/>
        <v>7.3-R0470C0280-1</v>
      </c>
      <c r="C1715" s="4">
        <v>7.3</v>
      </c>
      <c r="D1715" s="8" t="s">
        <v>114</v>
      </c>
      <c r="E1715" s="8" t="s">
        <v>76</v>
      </c>
      <c r="F1715" s="4" t="str">
        <f t="shared" si="53"/>
        <v>R0470C0280</v>
      </c>
      <c r="G1715" s="4" t="s">
        <v>239</v>
      </c>
      <c r="H1715" s="4" t="s">
        <v>243</v>
      </c>
      <c r="I1715" s="4"/>
      <c r="J1715" s="9" t="s">
        <v>244</v>
      </c>
      <c r="K1715" s="4"/>
    </row>
    <row r="1716" spans="2:11" x14ac:dyDescent="0.2">
      <c r="B1716" s="4" t="str">
        <f t="shared" si="52"/>
        <v>7.3-R0470C0290-1</v>
      </c>
      <c r="C1716" s="4">
        <v>7.3</v>
      </c>
      <c r="D1716" s="8" t="s">
        <v>114</v>
      </c>
      <c r="E1716" s="8" t="s">
        <v>78</v>
      </c>
      <c r="F1716" s="4" t="str">
        <f t="shared" si="53"/>
        <v>R0470C0290</v>
      </c>
      <c r="G1716" s="4" t="s">
        <v>239</v>
      </c>
      <c r="H1716" s="4" t="s">
        <v>243</v>
      </c>
      <c r="I1716" s="4"/>
      <c r="J1716" s="9" t="s">
        <v>244</v>
      </c>
      <c r="K1716" s="4"/>
    </row>
    <row r="1717" spans="2:11" x14ac:dyDescent="0.2">
      <c r="B1717" s="4" t="str">
        <f t="shared" si="52"/>
        <v>7.3-R0470C0300-1</v>
      </c>
      <c r="C1717" s="4">
        <v>7.3</v>
      </c>
      <c r="D1717" s="8" t="s">
        <v>114</v>
      </c>
      <c r="E1717" s="8" t="s">
        <v>81</v>
      </c>
      <c r="F1717" s="4" t="str">
        <f t="shared" si="53"/>
        <v>R0470C0300</v>
      </c>
      <c r="G1717" s="4" t="s">
        <v>239</v>
      </c>
      <c r="H1717" s="4" t="s">
        <v>243</v>
      </c>
      <c r="I1717" s="4"/>
      <c r="J1717" s="9" t="s">
        <v>244</v>
      </c>
      <c r="K1717" s="4"/>
    </row>
    <row r="1718" spans="2:11" x14ac:dyDescent="0.2">
      <c r="B1718" s="4" t="str">
        <f t="shared" si="52"/>
        <v>7.3-R0470C0310-1</v>
      </c>
      <c r="C1718" s="4">
        <v>7.3</v>
      </c>
      <c r="D1718" s="8" t="s">
        <v>114</v>
      </c>
      <c r="E1718" s="8" t="s">
        <v>84</v>
      </c>
      <c r="F1718" s="4" t="str">
        <f t="shared" si="53"/>
        <v>R0470C0310</v>
      </c>
      <c r="G1718" s="4" t="s">
        <v>239</v>
      </c>
      <c r="H1718" s="4" t="s">
        <v>243</v>
      </c>
      <c r="I1718" s="4"/>
      <c r="J1718" s="9" t="s">
        <v>244</v>
      </c>
      <c r="K1718" s="4"/>
    </row>
    <row r="1719" spans="2:11" x14ac:dyDescent="0.2">
      <c r="B1719" s="4" t="str">
        <f t="shared" si="52"/>
        <v>7.3-R0470C0320-1</v>
      </c>
      <c r="C1719" s="4">
        <v>7.3</v>
      </c>
      <c r="D1719" s="8" t="s">
        <v>114</v>
      </c>
      <c r="E1719" s="8" t="s">
        <v>85</v>
      </c>
      <c r="F1719" s="4" t="str">
        <f t="shared" si="53"/>
        <v>R0470C0320</v>
      </c>
      <c r="G1719" s="4" t="s">
        <v>239</v>
      </c>
      <c r="H1719" s="4" t="s">
        <v>243</v>
      </c>
      <c r="I1719" s="4"/>
      <c r="J1719" s="9" t="s">
        <v>244</v>
      </c>
      <c r="K1719" s="4"/>
    </row>
    <row r="1720" spans="2:11" x14ac:dyDescent="0.2">
      <c r="B1720" s="4" t="str">
        <f t="shared" si="52"/>
        <v>7.3-R0470C0330-1</v>
      </c>
      <c r="C1720" s="4">
        <v>7.3</v>
      </c>
      <c r="D1720" s="8" t="s">
        <v>114</v>
      </c>
      <c r="E1720" s="8" t="s">
        <v>86</v>
      </c>
      <c r="F1720" s="4" t="str">
        <f t="shared" si="53"/>
        <v>R0470C0330</v>
      </c>
      <c r="G1720" s="4" t="s">
        <v>239</v>
      </c>
      <c r="H1720" s="4" t="s">
        <v>243</v>
      </c>
      <c r="I1720" s="4"/>
      <c r="J1720" s="9" t="s">
        <v>244</v>
      </c>
      <c r="K1720" s="4"/>
    </row>
    <row r="1721" spans="2:11" x14ac:dyDescent="0.2">
      <c r="B1721" s="4" t="str">
        <f t="shared" si="52"/>
        <v>7.3-R0470C0340-1</v>
      </c>
      <c r="C1721" s="4">
        <v>7.3</v>
      </c>
      <c r="D1721" s="8" t="s">
        <v>114</v>
      </c>
      <c r="E1721" s="8" t="s">
        <v>88</v>
      </c>
      <c r="F1721" s="4" t="str">
        <f t="shared" si="53"/>
        <v>R0470C0340</v>
      </c>
      <c r="G1721" s="4" t="s">
        <v>239</v>
      </c>
      <c r="H1721" s="4" t="s">
        <v>243</v>
      </c>
      <c r="I1721" s="4"/>
      <c r="J1721" s="9" t="s">
        <v>244</v>
      </c>
      <c r="K1721" s="4"/>
    </row>
    <row r="1722" spans="2:11" x14ac:dyDescent="0.2">
      <c r="B1722" s="4" t="str">
        <f t="shared" si="52"/>
        <v>7.3-R0470C0350-1</v>
      </c>
      <c r="C1722" s="4">
        <v>7.3</v>
      </c>
      <c r="D1722" s="8" t="s">
        <v>114</v>
      </c>
      <c r="E1722" s="8" t="s">
        <v>90</v>
      </c>
      <c r="F1722" s="4" t="str">
        <f t="shared" si="53"/>
        <v>R0470C0350</v>
      </c>
      <c r="G1722" s="4" t="s">
        <v>239</v>
      </c>
      <c r="H1722" s="4" t="s">
        <v>243</v>
      </c>
      <c r="I1722" s="4"/>
      <c r="J1722" s="9" t="s">
        <v>244</v>
      </c>
      <c r="K1722" s="4"/>
    </row>
    <row r="1723" spans="2:11" x14ac:dyDescent="0.2">
      <c r="B1723" s="4" t="str">
        <f t="shared" si="52"/>
        <v>7.3-R0470C0360-1</v>
      </c>
      <c r="C1723" s="4">
        <v>7.3</v>
      </c>
      <c r="D1723" s="8" t="s">
        <v>114</v>
      </c>
      <c r="E1723" s="8" t="s">
        <v>92</v>
      </c>
      <c r="F1723" s="4" t="str">
        <f t="shared" si="53"/>
        <v>R0470C0360</v>
      </c>
      <c r="G1723" s="4" t="s">
        <v>239</v>
      </c>
      <c r="H1723" s="4" t="s">
        <v>243</v>
      </c>
      <c r="I1723" s="4"/>
      <c r="J1723" s="9" t="s">
        <v>244</v>
      </c>
      <c r="K1723" s="4"/>
    </row>
    <row r="1724" spans="2:11" x14ac:dyDescent="0.2">
      <c r="B1724" s="4" t="str">
        <f t="shared" si="52"/>
        <v>7.3-R0470C0370-1</v>
      </c>
      <c r="C1724" s="4">
        <v>7.3</v>
      </c>
      <c r="D1724" s="8" t="s">
        <v>114</v>
      </c>
      <c r="E1724" s="8" t="s">
        <v>94</v>
      </c>
      <c r="F1724" s="4" t="str">
        <f t="shared" si="53"/>
        <v>R0470C0370</v>
      </c>
      <c r="G1724" s="4" t="s">
        <v>239</v>
      </c>
      <c r="H1724" s="4" t="s">
        <v>242</v>
      </c>
      <c r="I1724" s="4"/>
      <c r="J1724" s="4"/>
      <c r="K1724" s="4"/>
    </row>
    <row r="1725" spans="2:11" x14ac:dyDescent="0.2">
      <c r="B1725" s="4" t="str">
        <f t="shared" si="52"/>
        <v>7.3-R0470C0380-1</v>
      </c>
      <c r="C1725" s="4">
        <v>7.3</v>
      </c>
      <c r="D1725" s="8" t="s">
        <v>114</v>
      </c>
      <c r="E1725" s="8" t="s">
        <v>96</v>
      </c>
      <c r="F1725" s="4" t="str">
        <f t="shared" si="53"/>
        <v>R0470C0380</v>
      </c>
      <c r="G1725" s="4" t="s">
        <v>239</v>
      </c>
      <c r="H1725" s="4" t="s">
        <v>242</v>
      </c>
      <c r="I1725" s="4"/>
      <c r="J1725" s="4"/>
      <c r="K1725" s="4"/>
    </row>
    <row r="1726" spans="2:11" x14ac:dyDescent="0.2">
      <c r="B1726" s="4" t="str">
        <f t="shared" si="52"/>
        <v>7.3-R0470C0390-1</v>
      </c>
      <c r="C1726" s="4">
        <v>7.3</v>
      </c>
      <c r="D1726" s="8" t="s">
        <v>114</v>
      </c>
      <c r="E1726" s="8" t="s">
        <v>98</v>
      </c>
      <c r="F1726" s="4" t="str">
        <f t="shared" si="53"/>
        <v>R0470C0390</v>
      </c>
      <c r="G1726" s="4" t="s">
        <v>239</v>
      </c>
      <c r="H1726" s="4" t="s">
        <v>242</v>
      </c>
      <c r="I1726" s="4"/>
      <c r="J1726" s="4"/>
      <c r="K1726" s="4"/>
    </row>
    <row r="1727" spans="2:11" x14ac:dyDescent="0.2">
      <c r="B1727" s="4" t="str">
        <f t="shared" si="52"/>
        <v>7.3-R0470C0400-1</v>
      </c>
      <c r="C1727" s="4">
        <v>7.3</v>
      </c>
      <c r="D1727" s="8" t="s">
        <v>114</v>
      </c>
      <c r="E1727" s="8" t="s">
        <v>100</v>
      </c>
      <c r="F1727" s="4" t="str">
        <f t="shared" si="53"/>
        <v>R0470C0400</v>
      </c>
      <c r="G1727" s="4" t="s">
        <v>239</v>
      </c>
      <c r="H1727" s="4" t="s">
        <v>242</v>
      </c>
      <c r="I1727" s="4"/>
      <c r="J1727" s="4"/>
      <c r="K1727" s="4"/>
    </row>
    <row r="1728" spans="2:11" x14ac:dyDescent="0.2">
      <c r="B1728" s="4" t="str">
        <f t="shared" si="52"/>
        <v>7.3-R0470C0410-1</v>
      </c>
      <c r="C1728" s="4">
        <v>7.3</v>
      </c>
      <c r="D1728" s="8" t="s">
        <v>114</v>
      </c>
      <c r="E1728" s="8" t="s">
        <v>102</v>
      </c>
      <c r="F1728" s="4" t="str">
        <f t="shared" si="53"/>
        <v>R0470C0410</v>
      </c>
      <c r="G1728" s="4" t="s">
        <v>239</v>
      </c>
      <c r="H1728" s="4" t="s">
        <v>242</v>
      </c>
      <c r="I1728" s="4"/>
      <c r="J1728" s="4"/>
      <c r="K1728" s="4"/>
    </row>
    <row r="1729" spans="2:11" x14ac:dyDescent="0.2">
      <c r="B1729" s="4" t="str">
        <f t="shared" si="52"/>
        <v>7.3-R0470C0420-1</v>
      </c>
      <c r="C1729" s="4">
        <v>7.3</v>
      </c>
      <c r="D1729" s="8" t="s">
        <v>114</v>
      </c>
      <c r="E1729" s="8" t="s">
        <v>104</v>
      </c>
      <c r="F1729" s="4" t="str">
        <f t="shared" si="53"/>
        <v>R0470C0420</v>
      </c>
      <c r="G1729" s="4" t="s">
        <v>239</v>
      </c>
      <c r="H1729" s="4" t="s">
        <v>242</v>
      </c>
      <c r="I1729" s="4"/>
      <c r="J1729" s="4"/>
      <c r="K1729" s="4"/>
    </row>
    <row r="1730" spans="2:11" x14ac:dyDescent="0.2">
      <c r="B1730" s="4" t="str">
        <f t="shared" ref="B1730:B1793" si="54">+C1730&amp;"-"&amp;F1730&amp;"-1"</f>
        <v>7.3-R0480C0010-1</v>
      </c>
      <c r="C1730" s="4">
        <v>7.3</v>
      </c>
      <c r="D1730" s="8" t="s">
        <v>116</v>
      </c>
      <c r="E1730" s="8" t="s">
        <v>8</v>
      </c>
      <c r="F1730" s="4" t="str">
        <f t="shared" ref="F1730:F1793" si="55">+"R"&amp;D1730&amp;"C"&amp;E1730</f>
        <v>R0480C0010</v>
      </c>
      <c r="G1730" s="4" t="s">
        <v>239</v>
      </c>
      <c r="H1730" s="4" t="s">
        <v>243</v>
      </c>
      <c r="I1730" s="4"/>
      <c r="J1730" s="9" t="s">
        <v>244</v>
      </c>
      <c r="K1730" s="4"/>
    </row>
    <row r="1731" spans="2:11" x14ac:dyDescent="0.2">
      <c r="B1731" s="4" t="str">
        <f t="shared" si="54"/>
        <v>7.3-R0480C0020-1</v>
      </c>
      <c r="C1731" s="4">
        <v>7.3</v>
      </c>
      <c r="D1731" s="8" t="s">
        <v>116</v>
      </c>
      <c r="E1731" s="8" t="s">
        <v>24</v>
      </c>
      <c r="F1731" s="4" t="str">
        <f t="shared" si="55"/>
        <v>R0480C0020</v>
      </c>
      <c r="G1731" s="4" t="s">
        <v>239</v>
      </c>
      <c r="H1731" s="4" t="s">
        <v>243</v>
      </c>
      <c r="I1731" s="4"/>
      <c r="J1731" s="9" t="s">
        <v>244</v>
      </c>
      <c r="K1731" s="4"/>
    </row>
    <row r="1732" spans="2:11" x14ac:dyDescent="0.2">
      <c r="B1732" s="4" t="str">
        <f t="shared" si="54"/>
        <v>7.3-R0480C0030-1</v>
      </c>
      <c r="C1732" s="4">
        <v>7.3</v>
      </c>
      <c r="D1732" s="8" t="s">
        <v>116</v>
      </c>
      <c r="E1732" s="8" t="s">
        <v>25</v>
      </c>
      <c r="F1732" s="4" t="str">
        <f t="shared" si="55"/>
        <v>R0480C0030</v>
      </c>
      <c r="G1732" s="4" t="s">
        <v>239</v>
      </c>
      <c r="H1732" s="4" t="s">
        <v>243</v>
      </c>
      <c r="I1732" s="4"/>
      <c r="J1732" s="9" t="s">
        <v>244</v>
      </c>
      <c r="K1732" s="4"/>
    </row>
    <row r="1733" spans="2:11" x14ac:dyDescent="0.2">
      <c r="B1733" s="4" t="str">
        <f t="shared" si="54"/>
        <v>7.3-R0480C0040-1</v>
      </c>
      <c r="C1733" s="4">
        <v>7.3</v>
      </c>
      <c r="D1733" s="8" t="s">
        <v>116</v>
      </c>
      <c r="E1733" s="8" t="s">
        <v>26</v>
      </c>
      <c r="F1733" s="4" t="str">
        <f t="shared" si="55"/>
        <v>R0480C0040</v>
      </c>
      <c r="G1733" s="4" t="s">
        <v>239</v>
      </c>
      <c r="H1733" s="4" t="s">
        <v>243</v>
      </c>
      <c r="I1733" s="4"/>
      <c r="J1733" s="9" t="s">
        <v>244</v>
      </c>
      <c r="K1733" s="4"/>
    </row>
    <row r="1734" spans="2:11" x14ac:dyDescent="0.2">
      <c r="B1734" s="4" t="str">
        <f t="shared" si="54"/>
        <v>7.3-R0480C0050-1</v>
      </c>
      <c r="C1734" s="4">
        <v>7.3</v>
      </c>
      <c r="D1734" s="8" t="s">
        <v>116</v>
      </c>
      <c r="E1734" s="8" t="s">
        <v>27</v>
      </c>
      <c r="F1734" s="4" t="str">
        <f t="shared" si="55"/>
        <v>R0480C0050</v>
      </c>
      <c r="G1734" s="4" t="s">
        <v>239</v>
      </c>
      <c r="H1734" s="4" t="s">
        <v>243</v>
      </c>
      <c r="I1734" s="4"/>
      <c r="J1734" s="9" t="s">
        <v>244</v>
      </c>
      <c r="K1734" s="4"/>
    </row>
    <row r="1735" spans="2:11" x14ac:dyDescent="0.2">
      <c r="B1735" s="4" t="str">
        <f t="shared" si="54"/>
        <v>7.3-R0480C0060-1</v>
      </c>
      <c r="C1735" s="4">
        <v>7.3</v>
      </c>
      <c r="D1735" s="8" t="s">
        <v>116</v>
      </c>
      <c r="E1735" s="8" t="s">
        <v>28</v>
      </c>
      <c r="F1735" s="4" t="str">
        <f t="shared" si="55"/>
        <v>R0480C0060</v>
      </c>
      <c r="G1735" s="4" t="s">
        <v>239</v>
      </c>
      <c r="H1735" s="4" t="s">
        <v>243</v>
      </c>
      <c r="I1735" s="4"/>
      <c r="J1735" s="9" t="s">
        <v>244</v>
      </c>
      <c r="K1735" s="4"/>
    </row>
    <row r="1736" spans="2:11" x14ac:dyDescent="0.2">
      <c r="B1736" s="4" t="str">
        <f t="shared" si="54"/>
        <v>7.3-R0480C0070-1</v>
      </c>
      <c r="C1736" s="4">
        <v>7.3</v>
      </c>
      <c r="D1736" s="8" t="s">
        <v>116</v>
      </c>
      <c r="E1736" s="8" t="s">
        <v>29</v>
      </c>
      <c r="F1736" s="4" t="str">
        <f t="shared" si="55"/>
        <v>R0480C0070</v>
      </c>
      <c r="G1736" s="4" t="s">
        <v>239</v>
      </c>
      <c r="H1736" s="4" t="s">
        <v>243</v>
      </c>
      <c r="I1736" s="4"/>
      <c r="J1736" s="9" t="s">
        <v>244</v>
      </c>
      <c r="K1736" s="4"/>
    </row>
    <row r="1737" spans="2:11" x14ac:dyDescent="0.2">
      <c r="B1737" s="4" t="str">
        <f t="shared" si="54"/>
        <v>7.3-R0480C0080-1</v>
      </c>
      <c r="C1737" s="4">
        <v>7.3</v>
      </c>
      <c r="D1737" s="8" t="s">
        <v>116</v>
      </c>
      <c r="E1737" s="8" t="s">
        <v>30</v>
      </c>
      <c r="F1737" s="4" t="str">
        <f t="shared" si="55"/>
        <v>R0480C0080</v>
      </c>
      <c r="G1737" s="4" t="s">
        <v>239</v>
      </c>
      <c r="H1737" s="4" t="s">
        <v>243</v>
      </c>
      <c r="I1737" s="4"/>
      <c r="J1737" s="9" t="s">
        <v>244</v>
      </c>
      <c r="K1737" s="4"/>
    </row>
    <row r="1738" spans="2:11" x14ac:dyDescent="0.2">
      <c r="B1738" s="4" t="str">
        <f t="shared" si="54"/>
        <v>7.3-R0480C0090-1</v>
      </c>
      <c r="C1738" s="4">
        <v>7.3</v>
      </c>
      <c r="D1738" s="8" t="s">
        <v>116</v>
      </c>
      <c r="E1738" s="8" t="s">
        <v>31</v>
      </c>
      <c r="F1738" s="4" t="str">
        <f t="shared" si="55"/>
        <v>R0480C0090</v>
      </c>
      <c r="G1738" s="4" t="s">
        <v>239</v>
      </c>
      <c r="H1738" s="4" t="s">
        <v>243</v>
      </c>
      <c r="I1738" s="4"/>
      <c r="J1738" s="9" t="s">
        <v>244</v>
      </c>
      <c r="K1738" s="4"/>
    </row>
    <row r="1739" spans="2:11" x14ac:dyDescent="0.2">
      <c r="B1739" s="4" t="str">
        <f t="shared" si="54"/>
        <v>7.3-R0480C0100-1</v>
      </c>
      <c r="C1739" s="4">
        <v>7.3</v>
      </c>
      <c r="D1739" s="8" t="s">
        <v>116</v>
      </c>
      <c r="E1739" s="8" t="s">
        <v>32</v>
      </c>
      <c r="F1739" s="4" t="str">
        <f t="shared" si="55"/>
        <v>R0480C0100</v>
      </c>
      <c r="G1739" s="4" t="s">
        <v>239</v>
      </c>
      <c r="H1739" s="4" t="s">
        <v>243</v>
      </c>
      <c r="I1739" s="4"/>
      <c r="J1739" s="9" t="s">
        <v>244</v>
      </c>
      <c r="K1739" s="4"/>
    </row>
    <row r="1740" spans="2:11" x14ac:dyDescent="0.2">
      <c r="B1740" s="4" t="str">
        <f t="shared" si="54"/>
        <v>7.3-R0480C0110-1</v>
      </c>
      <c r="C1740" s="4">
        <v>7.3</v>
      </c>
      <c r="D1740" s="8" t="s">
        <v>116</v>
      </c>
      <c r="E1740" s="8" t="s">
        <v>33</v>
      </c>
      <c r="F1740" s="4" t="str">
        <f t="shared" si="55"/>
        <v>R0480C0110</v>
      </c>
      <c r="G1740" s="4" t="s">
        <v>239</v>
      </c>
      <c r="H1740" s="4" t="s">
        <v>243</v>
      </c>
      <c r="I1740" s="4"/>
      <c r="J1740" s="9" t="s">
        <v>244</v>
      </c>
      <c r="K1740" s="4"/>
    </row>
    <row r="1741" spans="2:11" x14ac:dyDescent="0.2">
      <c r="B1741" s="4" t="str">
        <f t="shared" si="54"/>
        <v>7.3-R0480C0120-1</v>
      </c>
      <c r="C1741" s="4">
        <v>7.3</v>
      </c>
      <c r="D1741" s="8" t="s">
        <v>116</v>
      </c>
      <c r="E1741" s="8" t="s">
        <v>34</v>
      </c>
      <c r="F1741" s="4" t="str">
        <f t="shared" si="55"/>
        <v>R0480C0120</v>
      </c>
      <c r="G1741" s="4" t="s">
        <v>239</v>
      </c>
      <c r="H1741" s="4" t="s">
        <v>243</v>
      </c>
      <c r="I1741" s="4"/>
      <c r="J1741" s="9" t="s">
        <v>244</v>
      </c>
      <c r="K1741" s="4"/>
    </row>
    <row r="1742" spans="2:11" x14ac:dyDescent="0.2">
      <c r="B1742" s="4" t="str">
        <f t="shared" si="54"/>
        <v>7.3-R0480C0130-1</v>
      </c>
      <c r="C1742" s="4">
        <v>7.3</v>
      </c>
      <c r="D1742" s="8" t="s">
        <v>116</v>
      </c>
      <c r="E1742" s="8" t="s">
        <v>35</v>
      </c>
      <c r="F1742" s="4" t="str">
        <f t="shared" si="55"/>
        <v>R0480C0130</v>
      </c>
      <c r="G1742" s="4" t="s">
        <v>239</v>
      </c>
      <c r="H1742" s="4" t="s">
        <v>242</v>
      </c>
      <c r="I1742" s="4"/>
      <c r="J1742" s="4"/>
      <c r="K1742" s="4"/>
    </row>
    <row r="1743" spans="2:11" x14ac:dyDescent="0.2">
      <c r="B1743" s="4" t="str">
        <f t="shared" si="54"/>
        <v>7.3-R0480C0140-1</v>
      </c>
      <c r="C1743" s="4">
        <v>7.3</v>
      </c>
      <c r="D1743" s="8" t="s">
        <v>116</v>
      </c>
      <c r="E1743" s="8" t="s">
        <v>36</v>
      </c>
      <c r="F1743" s="4" t="str">
        <f t="shared" si="55"/>
        <v>R0480C0140</v>
      </c>
      <c r="G1743" s="4" t="s">
        <v>239</v>
      </c>
      <c r="H1743" s="4" t="s">
        <v>242</v>
      </c>
      <c r="I1743" s="4"/>
      <c r="J1743" s="4"/>
      <c r="K1743" s="4"/>
    </row>
    <row r="1744" spans="2:11" x14ac:dyDescent="0.2">
      <c r="B1744" s="4" t="str">
        <f t="shared" si="54"/>
        <v>7.3-R0480C0150-1</v>
      </c>
      <c r="C1744" s="4">
        <v>7.3</v>
      </c>
      <c r="D1744" s="8" t="s">
        <v>116</v>
      </c>
      <c r="E1744" s="8" t="s">
        <v>37</v>
      </c>
      <c r="F1744" s="4" t="str">
        <f t="shared" si="55"/>
        <v>R0480C0150</v>
      </c>
      <c r="G1744" s="4" t="s">
        <v>239</v>
      </c>
      <c r="H1744" s="4" t="s">
        <v>242</v>
      </c>
      <c r="I1744" s="4"/>
      <c r="J1744" s="4"/>
      <c r="K1744" s="4"/>
    </row>
    <row r="1745" spans="2:11" x14ac:dyDescent="0.2">
      <c r="B1745" s="4" t="str">
        <f t="shared" si="54"/>
        <v>7.3-R0480C0160-1</v>
      </c>
      <c r="C1745" s="4">
        <v>7.3</v>
      </c>
      <c r="D1745" s="8" t="s">
        <v>116</v>
      </c>
      <c r="E1745" s="8" t="s">
        <v>38</v>
      </c>
      <c r="F1745" s="4" t="str">
        <f t="shared" si="55"/>
        <v>R0480C0160</v>
      </c>
      <c r="G1745" s="4" t="s">
        <v>239</v>
      </c>
      <c r="H1745" s="4" t="s">
        <v>242</v>
      </c>
      <c r="I1745" s="4"/>
      <c r="J1745" s="4"/>
      <c r="K1745" s="4"/>
    </row>
    <row r="1746" spans="2:11" x14ac:dyDescent="0.2">
      <c r="B1746" s="4" t="str">
        <f t="shared" si="54"/>
        <v>7.3-R0480C0170-1</v>
      </c>
      <c r="C1746" s="4">
        <v>7.3</v>
      </c>
      <c r="D1746" s="8" t="s">
        <v>116</v>
      </c>
      <c r="E1746" s="8" t="s">
        <v>39</v>
      </c>
      <c r="F1746" s="4" t="str">
        <f t="shared" si="55"/>
        <v>R0480C0170</v>
      </c>
      <c r="G1746" s="4" t="s">
        <v>239</v>
      </c>
      <c r="H1746" s="4" t="s">
        <v>242</v>
      </c>
      <c r="I1746" s="4"/>
      <c r="J1746" s="4"/>
      <c r="K1746" s="4"/>
    </row>
    <row r="1747" spans="2:11" x14ac:dyDescent="0.2">
      <c r="B1747" s="4" t="str">
        <f t="shared" si="54"/>
        <v>7.3-R0480C0180-1</v>
      </c>
      <c r="C1747" s="4">
        <v>7.3</v>
      </c>
      <c r="D1747" s="8" t="s">
        <v>116</v>
      </c>
      <c r="E1747" s="8" t="s">
        <v>56</v>
      </c>
      <c r="F1747" s="4" t="str">
        <f t="shared" si="55"/>
        <v>R0480C0180</v>
      </c>
      <c r="G1747" s="4" t="s">
        <v>239</v>
      </c>
      <c r="H1747" s="4" t="s">
        <v>242</v>
      </c>
      <c r="I1747" s="4"/>
      <c r="J1747" s="4"/>
      <c r="K1747" s="4"/>
    </row>
    <row r="1748" spans="2:11" x14ac:dyDescent="0.2">
      <c r="B1748" s="4" t="str">
        <f t="shared" si="54"/>
        <v>7.3-R0480C0190-1</v>
      </c>
      <c r="C1748" s="4">
        <v>7.3</v>
      </c>
      <c r="D1748" s="8" t="s">
        <v>116</v>
      </c>
      <c r="E1748" s="8" t="s">
        <v>58</v>
      </c>
      <c r="F1748" s="4" t="str">
        <f t="shared" si="55"/>
        <v>R0480C0190</v>
      </c>
      <c r="G1748" s="4" t="s">
        <v>239</v>
      </c>
      <c r="H1748" s="4" t="s">
        <v>242</v>
      </c>
      <c r="I1748" s="4"/>
      <c r="J1748" s="4"/>
      <c r="K1748" s="4"/>
    </row>
    <row r="1749" spans="2:11" x14ac:dyDescent="0.2">
      <c r="B1749" s="4" t="str">
        <f t="shared" si="54"/>
        <v>7.3-R0480C0200-1</v>
      </c>
      <c r="C1749" s="4">
        <v>7.3</v>
      </c>
      <c r="D1749" s="8" t="s">
        <v>116</v>
      </c>
      <c r="E1749" s="8" t="s">
        <v>60</v>
      </c>
      <c r="F1749" s="4" t="str">
        <f t="shared" si="55"/>
        <v>R0480C0200</v>
      </c>
      <c r="G1749" s="4" t="s">
        <v>239</v>
      </c>
      <c r="H1749" s="4" t="s">
        <v>242</v>
      </c>
      <c r="I1749" s="4"/>
      <c r="J1749" s="4"/>
      <c r="K1749" s="4"/>
    </row>
    <row r="1750" spans="2:11" x14ac:dyDescent="0.2">
      <c r="B1750" s="4" t="str">
        <f t="shared" si="54"/>
        <v>7.3-R0480C0210-1</v>
      </c>
      <c r="C1750" s="4">
        <v>7.3</v>
      </c>
      <c r="D1750" s="8" t="s">
        <v>116</v>
      </c>
      <c r="E1750" s="8" t="s">
        <v>62</v>
      </c>
      <c r="F1750" s="4" t="str">
        <f t="shared" si="55"/>
        <v>R0480C0210</v>
      </c>
      <c r="G1750" s="4" t="s">
        <v>239</v>
      </c>
      <c r="H1750" s="4" t="s">
        <v>242</v>
      </c>
      <c r="I1750" s="4"/>
      <c r="J1750" s="4"/>
      <c r="K1750" s="4"/>
    </row>
    <row r="1751" spans="2:11" x14ac:dyDescent="0.2">
      <c r="B1751" s="4" t="str">
        <f t="shared" si="54"/>
        <v>7.3-R0480C0220-1</v>
      </c>
      <c r="C1751" s="4">
        <v>7.3</v>
      </c>
      <c r="D1751" s="8" t="s">
        <v>116</v>
      </c>
      <c r="E1751" s="8" t="s">
        <v>64</v>
      </c>
      <c r="F1751" s="4" t="str">
        <f t="shared" si="55"/>
        <v>R0480C0220</v>
      </c>
      <c r="G1751" s="4" t="s">
        <v>239</v>
      </c>
      <c r="H1751" s="4" t="s">
        <v>242</v>
      </c>
      <c r="I1751" s="4"/>
      <c r="J1751" s="4"/>
      <c r="K1751" s="4"/>
    </row>
    <row r="1752" spans="2:11" x14ac:dyDescent="0.2">
      <c r="B1752" s="4" t="str">
        <f t="shared" si="54"/>
        <v>7.3-R0480C0230-1</v>
      </c>
      <c r="C1752" s="4">
        <v>7.3</v>
      </c>
      <c r="D1752" s="8" t="s">
        <v>116</v>
      </c>
      <c r="E1752" s="8" t="s">
        <v>66</v>
      </c>
      <c r="F1752" s="4" t="str">
        <f t="shared" si="55"/>
        <v>R0480C0230</v>
      </c>
      <c r="G1752" s="4" t="s">
        <v>239</v>
      </c>
      <c r="H1752" s="4" t="s">
        <v>242</v>
      </c>
      <c r="I1752" s="4"/>
      <c r="J1752" s="4"/>
      <c r="K1752" s="4"/>
    </row>
    <row r="1753" spans="2:11" x14ac:dyDescent="0.2">
      <c r="B1753" s="4" t="str">
        <f t="shared" si="54"/>
        <v>7.3-R0480C0240-1</v>
      </c>
      <c r="C1753" s="4">
        <v>7.3</v>
      </c>
      <c r="D1753" s="8" t="s">
        <v>116</v>
      </c>
      <c r="E1753" s="8" t="s">
        <v>68</v>
      </c>
      <c r="F1753" s="4" t="str">
        <f t="shared" si="55"/>
        <v>R0480C0240</v>
      </c>
      <c r="G1753" s="4" t="s">
        <v>239</v>
      </c>
      <c r="H1753" s="4" t="s">
        <v>242</v>
      </c>
      <c r="I1753" s="4"/>
      <c r="J1753" s="4"/>
      <c r="K1753" s="4"/>
    </row>
    <row r="1754" spans="2:11" x14ac:dyDescent="0.2">
      <c r="B1754" s="4" t="str">
        <f t="shared" si="54"/>
        <v>7.3-R0480C0250-1</v>
      </c>
      <c r="C1754" s="4">
        <v>7.3</v>
      </c>
      <c r="D1754" s="8" t="s">
        <v>116</v>
      </c>
      <c r="E1754" s="8" t="s">
        <v>70</v>
      </c>
      <c r="F1754" s="4" t="str">
        <f t="shared" si="55"/>
        <v>R0480C0250</v>
      </c>
      <c r="G1754" s="4" t="s">
        <v>239</v>
      </c>
      <c r="H1754" s="4" t="s">
        <v>243</v>
      </c>
      <c r="I1754" s="4"/>
      <c r="J1754" s="9" t="s">
        <v>244</v>
      </c>
      <c r="K1754" s="4"/>
    </row>
    <row r="1755" spans="2:11" x14ac:dyDescent="0.2">
      <c r="B1755" s="4" t="str">
        <f t="shared" si="54"/>
        <v>7.3-R0480C0260-1</v>
      </c>
      <c r="C1755" s="4">
        <v>7.3</v>
      </c>
      <c r="D1755" s="8" t="s">
        <v>116</v>
      </c>
      <c r="E1755" s="8" t="s">
        <v>72</v>
      </c>
      <c r="F1755" s="4" t="str">
        <f t="shared" si="55"/>
        <v>R0480C0260</v>
      </c>
      <c r="G1755" s="4" t="s">
        <v>239</v>
      </c>
      <c r="H1755" s="4" t="s">
        <v>243</v>
      </c>
      <c r="I1755" s="4"/>
      <c r="J1755" s="9" t="s">
        <v>244</v>
      </c>
      <c r="K1755" s="4"/>
    </row>
    <row r="1756" spans="2:11" x14ac:dyDescent="0.2">
      <c r="B1756" s="4" t="str">
        <f t="shared" si="54"/>
        <v>7.3-R0480C0270-1</v>
      </c>
      <c r="C1756" s="4">
        <v>7.3</v>
      </c>
      <c r="D1756" s="8" t="s">
        <v>116</v>
      </c>
      <c r="E1756" s="8" t="s">
        <v>74</v>
      </c>
      <c r="F1756" s="4" t="str">
        <f t="shared" si="55"/>
        <v>R0480C0270</v>
      </c>
      <c r="G1756" s="4" t="s">
        <v>239</v>
      </c>
      <c r="H1756" s="4" t="s">
        <v>243</v>
      </c>
      <c r="I1756" s="4"/>
      <c r="J1756" s="9" t="s">
        <v>244</v>
      </c>
      <c r="K1756" s="4"/>
    </row>
    <row r="1757" spans="2:11" x14ac:dyDescent="0.2">
      <c r="B1757" s="4" t="str">
        <f t="shared" si="54"/>
        <v>7.3-R0480C0280-1</v>
      </c>
      <c r="C1757" s="4">
        <v>7.3</v>
      </c>
      <c r="D1757" s="8" t="s">
        <v>116</v>
      </c>
      <c r="E1757" s="8" t="s">
        <v>76</v>
      </c>
      <c r="F1757" s="4" t="str">
        <f t="shared" si="55"/>
        <v>R0480C0280</v>
      </c>
      <c r="G1757" s="4" t="s">
        <v>239</v>
      </c>
      <c r="H1757" s="4" t="s">
        <v>243</v>
      </c>
      <c r="I1757" s="4"/>
      <c r="J1757" s="9" t="s">
        <v>244</v>
      </c>
      <c r="K1757" s="4"/>
    </row>
    <row r="1758" spans="2:11" x14ac:dyDescent="0.2">
      <c r="B1758" s="4" t="str">
        <f t="shared" si="54"/>
        <v>7.3-R0480C0290-1</v>
      </c>
      <c r="C1758" s="4">
        <v>7.3</v>
      </c>
      <c r="D1758" s="8" t="s">
        <v>116</v>
      </c>
      <c r="E1758" s="8" t="s">
        <v>78</v>
      </c>
      <c r="F1758" s="4" t="str">
        <f t="shared" si="55"/>
        <v>R0480C0290</v>
      </c>
      <c r="G1758" s="4" t="s">
        <v>239</v>
      </c>
      <c r="H1758" s="4" t="s">
        <v>243</v>
      </c>
      <c r="I1758" s="4"/>
      <c r="J1758" s="9" t="s">
        <v>244</v>
      </c>
      <c r="K1758" s="4"/>
    </row>
    <row r="1759" spans="2:11" x14ac:dyDescent="0.2">
      <c r="B1759" s="4" t="str">
        <f t="shared" si="54"/>
        <v>7.3-R0480C0300-1</v>
      </c>
      <c r="C1759" s="4">
        <v>7.3</v>
      </c>
      <c r="D1759" s="8" t="s">
        <v>116</v>
      </c>
      <c r="E1759" s="8" t="s">
        <v>81</v>
      </c>
      <c r="F1759" s="4" t="str">
        <f t="shared" si="55"/>
        <v>R0480C0300</v>
      </c>
      <c r="G1759" s="4" t="s">
        <v>239</v>
      </c>
      <c r="H1759" s="4" t="s">
        <v>243</v>
      </c>
      <c r="I1759" s="4"/>
      <c r="J1759" s="9" t="s">
        <v>244</v>
      </c>
      <c r="K1759" s="4"/>
    </row>
    <row r="1760" spans="2:11" x14ac:dyDescent="0.2">
      <c r="B1760" s="4" t="str">
        <f t="shared" si="54"/>
        <v>7.3-R0480C0310-1</v>
      </c>
      <c r="C1760" s="4">
        <v>7.3</v>
      </c>
      <c r="D1760" s="8" t="s">
        <v>116</v>
      </c>
      <c r="E1760" s="8" t="s">
        <v>84</v>
      </c>
      <c r="F1760" s="4" t="str">
        <f t="shared" si="55"/>
        <v>R0480C0310</v>
      </c>
      <c r="G1760" s="4" t="s">
        <v>239</v>
      </c>
      <c r="H1760" s="4" t="s">
        <v>243</v>
      </c>
      <c r="I1760" s="4"/>
      <c r="J1760" s="9" t="s">
        <v>244</v>
      </c>
      <c r="K1760" s="4"/>
    </row>
    <row r="1761" spans="2:11" x14ac:dyDescent="0.2">
      <c r="B1761" s="4" t="str">
        <f t="shared" si="54"/>
        <v>7.3-R0480C0320-1</v>
      </c>
      <c r="C1761" s="4">
        <v>7.3</v>
      </c>
      <c r="D1761" s="8" t="s">
        <v>116</v>
      </c>
      <c r="E1761" s="8" t="s">
        <v>85</v>
      </c>
      <c r="F1761" s="4" t="str">
        <f t="shared" si="55"/>
        <v>R0480C0320</v>
      </c>
      <c r="G1761" s="4" t="s">
        <v>239</v>
      </c>
      <c r="H1761" s="4" t="s">
        <v>243</v>
      </c>
      <c r="I1761" s="4"/>
      <c r="J1761" s="9" t="s">
        <v>244</v>
      </c>
      <c r="K1761" s="4"/>
    </row>
    <row r="1762" spans="2:11" x14ac:dyDescent="0.2">
      <c r="B1762" s="4" t="str">
        <f t="shared" si="54"/>
        <v>7.3-R0480C0330-1</v>
      </c>
      <c r="C1762" s="4">
        <v>7.3</v>
      </c>
      <c r="D1762" s="8" t="s">
        <v>116</v>
      </c>
      <c r="E1762" s="8" t="s">
        <v>86</v>
      </c>
      <c r="F1762" s="4" t="str">
        <f t="shared" si="55"/>
        <v>R0480C0330</v>
      </c>
      <c r="G1762" s="4" t="s">
        <v>239</v>
      </c>
      <c r="H1762" s="4" t="s">
        <v>243</v>
      </c>
      <c r="I1762" s="4"/>
      <c r="J1762" s="9" t="s">
        <v>244</v>
      </c>
      <c r="K1762" s="4"/>
    </row>
    <row r="1763" spans="2:11" x14ac:dyDescent="0.2">
      <c r="B1763" s="4" t="str">
        <f t="shared" si="54"/>
        <v>7.3-R0480C0340-1</v>
      </c>
      <c r="C1763" s="4">
        <v>7.3</v>
      </c>
      <c r="D1763" s="8" t="s">
        <v>116</v>
      </c>
      <c r="E1763" s="8" t="s">
        <v>88</v>
      </c>
      <c r="F1763" s="4" t="str">
        <f t="shared" si="55"/>
        <v>R0480C0340</v>
      </c>
      <c r="G1763" s="4" t="s">
        <v>239</v>
      </c>
      <c r="H1763" s="4" t="s">
        <v>243</v>
      </c>
      <c r="I1763" s="4"/>
      <c r="J1763" s="9" t="s">
        <v>244</v>
      </c>
      <c r="K1763" s="4"/>
    </row>
    <row r="1764" spans="2:11" x14ac:dyDescent="0.2">
      <c r="B1764" s="4" t="str">
        <f t="shared" si="54"/>
        <v>7.3-R0480C0350-1</v>
      </c>
      <c r="C1764" s="4">
        <v>7.3</v>
      </c>
      <c r="D1764" s="8" t="s">
        <v>116</v>
      </c>
      <c r="E1764" s="8" t="s">
        <v>90</v>
      </c>
      <c r="F1764" s="4" t="str">
        <f t="shared" si="55"/>
        <v>R0480C0350</v>
      </c>
      <c r="G1764" s="4" t="s">
        <v>239</v>
      </c>
      <c r="H1764" s="4" t="s">
        <v>243</v>
      </c>
      <c r="I1764" s="4"/>
      <c r="J1764" s="9" t="s">
        <v>244</v>
      </c>
      <c r="K1764" s="4"/>
    </row>
    <row r="1765" spans="2:11" x14ac:dyDescent="0.2">
      <c r="B1765" s="4" t="str">
        <f t="shared" si="54"/>
        <v>7.3-R0480C0360-1</v>
      </c>
      <c r="C1765" s="4">
        <v>7.3</v>
      </c>
      <c r="D1765" s="8" t="s">
        <v>116</v>
      </c>
      <c r="E1765" s="8" t="s">
        <v>92</v>
      </c>
      <c r="F1765" s="4" t="str">
        <f t="shared" si="55"/>
        <v>R0480C0360</v>
      </c>
      <c r="G1765" s="4" t="s">
        <v>239</v>
      </c>
      <c r="H1765" s="4" t="s">
        <v>243</v>
      </c>
      <c r="I1765" s="4"/>
      <c r="J1765" s="9" t="s">
        <v>244</v>
      </c>
      <c r="K1765" s="4"/>
    </row>
    <row r="1766" spans="2:11" x14ac:dyDescent="0.2">
      <c r="B1766" s="4" t="str">
        <f t="shared" si="54"/>
        <v>7.3-R0480C0370-1</v>
      </c>
      <c r="C1766" s="4">
        <v>7.3</v>
      </c>
      <c r="D1766" s="8" t="s">
        <v>116</v>
      </c>
      <c r="E1766" s="8" t="s">
        <v>94</v>
      </c>
      <c r="F1766" s="4" t="str">
        <f t="shared" si="55"/>
        <v>R0480C0370</v>
      </c>
      <c r="G1766" s="4" t="s">
        <v>239</v>
      </c>
      <c r="H1766" s="4" t="s">
        <v>242</v>
      </c>
      <c r="I1766" s="4"/>
      <c r="J1766" s="4"/>
      <c r="K1766" s="4"/>
    </row>
    <row r="1767" spans="2:11" x14ac:dyDescent="0.2">
      <c r="B1767" s="4" t="str">
        <f t="shared" si="54"/>
        <v>7.3-R0480C0380-1</v>
      </c>
      <c r="C1767" s="4">
        <v>7.3</v>
      </c>
      <c r="D1767" s="8" t="s">
        <v>116</v>
      </c>
      <c r="E1767" s="8" t="s">
        <v>96</v>
      </c>
      <c r="F1767" s="4" t="str">
        <f t="shared" si="55"/>
        <v>R0480C0380</v>
      </c>
      <c r="G1767" s="4" t="s">
        <v>239</v>
      </c>
      <c r="H1767" s="4" t="s">
        <v>242</v>
      </c>
      <c r="I1767" s="4"/>
      <c r="J1767" s="4"/>
      <c r="K1767" s="4"/>
    </row>
    <row r="1768" spans="2:11" x14ac:dyDescent="0.2">
      <c r="B1768" s="4" t="str">
        <f t="shared" si="54"/>
        <v>7.3-R0480C0390-1</v>
      </c>
      <c r="C1768" s="4">
        <v>7.3</v>
      </c>
      <c r="D1768" s="8" t="s">
        <v>116</v>
      </c>
      <c r="E1768" s="8" t="s">
        <v>98</v>
      </c>
      <c r="F1768" s="4" t="str">
        <f t="shared" si="55"/>
        <v>R0480C0390</v>
      </c>
      <c r="G1768" s="4" t="s">
        <v>239</v>
      </c>
      <c r="H1768" s="4" t="s">
        <v>242</v>
      </c>
      <c r="I1768" s="4"/>
      <c r="J1768" s="4"/>
      <c r="K1768" s="4"/>
    </row>
    <row r="1769" spans="2:11" x14ac:dyDescent="0.2">
      <c r="B1769" s="4" t="str">
        <f t="shared" si="54"/>
        <v>7.3-R0480C0400-1</v>
      </c>
      <c r="C1769" s="4">
        <v>7.3</v>
      </c>
      <c r="D1769" s="8" t="s">
        <v>116</v>
      </c>
      <c r="E1769" s="8" t="s">
        <v>100</v>
      </c>
      <c r="F1769" s="4" t="str">
        <f t="shared" si="55"/>
        <v>R0480C0400</v>
      </c>
      <c r="G1769" s="4" t="s">
        <v>239</v>
      </c>
      <c r="H1769" s="4" t="s">
        <v>242</v>
      </c>
      <c r="I1769" s="4"/>
      <c r="J1769" s="4"/>
      <c r="K1769" s="4"/>
    </row>
    <row r="1770" spans="2:11" x14ac:dyDescent="0.2">
      <c r="B1770" s="4" t="str">
        <f t="shared" si="54"/>
        <v>7.3-R0480C0410-1</v>
      </c>
      <c r="C1770" s="4">
        <v>7.3</v>
      </c>
      <c r="D1770" s="8" t="s">
        <v>116</v>
      </c>
      <c r="E1770" s="8" t="s">
        <v>102</v>
      </c>
      <c r="F1770" s="4" t="str">
        <f t="shared" si="55"/>
        <v>R0480C0410</v>
      </c>
      <c r="G1770" s="4" t="s">
        <v>239</v>
      </c>
      <c r="H1770" s="4" t="s">
        <v>242</v>
      </c>
      <c r="I1770" s="4"/>
      <c r="J1770" s="4"/>
      <c r="K1770" s="4"/>
    </row>
    <row r="1771" spans="2:11" x14ac:dyDescent="0.2">
      <c r="B1771" s="4" t="str">
        <f t="shared" si="54"/>
        <v>7.3-R0480C0420-1</v>
      </c>
      <c r="C1771" s="4">
        <v>7.3</v>
      </c>
      <c r="D1771" s="8" t="s">
        <v>116</v>
      </c>
      <c r="E1771" s="8" t="s">
        <v>104</v>
      </c>
      <c r="F1771" s="4" t="str">
        <f t="shared" si="55"/>
        <v>R0480C0420</v>
      </c>
      <c r="G1771" s="4" t="s">
        <v>239</v>
      </c>
      <c r="H1771" s="4" t="s">
        <v>242</v>
      </c>
      <c r="I1771" s="4"/>
      <c r="J1771" s="4"/>
      <c r="K1771" s="4"/>
    </row>
    <row r="1772" spans="2:11" x14ac:dyDescent="0.2">
      <c r="B1772" s="4" t="str">
        <f t="shared" si="54"/>
        <v>7.3-R0490C0010-1</v>
      </c>
      <c r="C1772" s="4">
        <v>7.3</v>
      </c>
      <c r="D1772" s="8" t="s">
        <v>118</v>
      </c>
      <c r="E1772" s="8" t="s">
        <v>8</v>
      </c>
      <c r="F1772" s="4" t="str">
        <f t="shared" si="55"/>
        <v>R0490C0010</v>
      </c>
      <c r="G1772" s="4" t="s">
        <v>239</v>
      </c>
      <c r="H1772" s="4" t="s">
        <v>243</v>
      </c>
      <c r="I1772" s="4"/>
      <c r="J1772" s="9" t="s">
        <v>244</v>
      </c>
      <c r="K1772" s="4"/>
    </row>
    <row r="1773" spans="2:11" x14ac:dyDescent="0.2">
      <c r="B1773" s="4" t="str">
        <f t="shared" si="54"/>
        <v>7.3-R0490C0020-1</v>
      </c>
      <c r="C1773" s="4">
        <v>7.3</v>
      </c>
      <c r="D1773" s="8" t="s">
        <v>118</v>
      </c>
      <c r="E1773" s="8" t="s">
        <v>24</v>
      </c>
      <c r="F1773" s="4" t="str">
        <f t="shared" si="55"/>
        <v>R0490C0020</v>
      </c>
      <c r="G1773" s="4" t="s">
        <v>239</v>
      </c>
      <c r="H1773" s="4" t="s">
        <v>243</v>
      </c>
      <c r="I1773" s="4"/>
      <c r="J1773" s="9" t="s">
        <v>244</v>
      </c>
      <c r="K1773" s="4"/>
    </row>
    <row r="1774" spans="2:11" x14ac:dyDescent="0.2">
      <c r="B1774" s="4" t="str">
        <f t="shared" si="54"/>
        <v>7.3-R0490C0030-1</v>
      </c>
      <c r="C1774" s="4">
        <v>7.3</v>
      </c>
      <c r="D1774" s="8" t="s">
        <v>118</v>
      </c>
      <c r="E1774" s="8" t="s">
        <v>25</v>
      </c>
      <c r="F1774" s="4" t="str">
        <f t="shared" si="55"/>
        <v>R0490C0030</v>
      </c>
      <c r="G1774" s="4" t="s">
        <v>239</v>
      </c>
      <c r="H1774" s="4" t="s">
        <v>243</v>
      </c>
      <c r="I1774" s="4"/>
      <c r="J1774" s="9" t="s">
        <v>244</v>
      </c>
      <c r="K1774" s="4"/>
    </row>
    <row r="1775" spans="2:11" x14ac:dyDescent="0.2">
      <c r="B1775" s="4" t="str">
        <f t="shared" si="54"/>
        <v>7.3-R0490C0040-1</v>
      </c>
      <c r="C1775" s="4">
        <v>7.3</v>
      </c>
      <c r="D1775" s="8" t="s">
        <v>118</v>
      </c>
      <c r="E1775" s="8" t="s">
        <v>26</v>
      </c>
      <c r="F1775" s="4" t="str">
        <f t="shared" si="55"/>
        <v>R0490C0040</v>
      </c>
      <c r="G1775" s="4" t="s">
        <v>239</v>
      </c>
      <c r="H1775" s="4" t="s">
        <v>243</v>
      </c>
      <c r="I1775" s="4"/>
      <c r="J1775" s="9" t="s">
        <v>244</v>
      </c>
      <c r="K1775" s="4"/>
    </row>
    <row r="1776" spans="2:11" x14ac:dyDescent="0.2">
      <c r="B1776" s="4" t="str">
        <f t="shared" si="54"/>
        <v>7.3-R0490C0050-1</v>
      </c>
      <c r="C1776" s="4">
        <v>7.3</v>
      </c>
      <c r="D1776" s="8" t="s">
        <v>118</v>
      </c>
      <c r="E1776" s="8" t="s">
        <v>27</v>
      </c>
      <c r="F1776" s="4" t="str">
        <f t="shared" si="55"/>
        <v>R0490C0050</v>
      </c>
      <c r="G1776" s="4" t="s">
        <v>239</v>
      </c>
      <c r="H1776" s="4" t="s">
        <v>243</v>
      </c>
      <c r="I1776" s="4"/>
      <c r="J1776" s="9" t="s">
        <v>244</v>
      </c>
      <c r="K1776" s="4"/>
    </row>
    <row r="1777" spans="2:11" x14ac:dyDescent="0.2">
      <c r="B1777" s="4" t="str">
        <f t="shared" si="54"/>
        <v>7.3-R0490C0060-1</v>
      </c>
      <c r="C1777" s="4">
        <v>7.3</v>
      </c>
      <c r="D1777" s="8" t="s">
        <v>118</v>
      </c>
      <c r="E1777" s="8" t="s">
        <v>28</v>
      </c>
      <c r="F1777" s="4" t="str">
        <f t="shared" si="55"/>
        <v>R0490C0060</v>
      </c>
      <c r="G1777" s="4" t="s">
        <v>239</v>
      </c>
      <c r="H1777" s="4" t="s">
        <v>243</v>
      </c>
      <c r="I1777" s="4"/>
      <c r="J1777" s="9" t="s">
        <v>244</v>
      </c>
      <c r="K1777" s="4"/>
    </row>
    <row r="1778" spans="2:11" x14ac:dyDescent="0.2">
      <c r="B1778" s="4" t="str">
        <f t="shared" si="54"/>
        <v>7.3-R0490C0070-1</v>
      </c>
      <c r="C1778" s="4">
        <v>7.3</v>
      </c>
      <c r="D1778" s="8" t="s">
        <v>118</v>
      </c>
      <c r="E1778" s="8" t="s">
        <v>29</v>
      </c>
      <c r="F1778" s="4" t="str">
        <f t="shared" si="55"/>
        <v>R0490C0070</v>
      </c>
      <c r="G1778" s="4" t="s">
        <v>239</v>
      </c>
      <c r="H1778" s="4" t="s">
        <v>243</v>
      </c>
      <c r="I1778" s="4"/>
      <c r="J1778" s="9" t="s">
        <v>244</v>
      </c>
      <c r="K1778" s="4"/>
    </row>
    <row r="1779" spans="2:11" x14ac:dyDescent="0.2">
      <c r="B1779" s="4" t="str">
        <f t="shared" si="54"/>
        <v>7.3-R0490C0080-1</v>
      </c>
      <c r="C1779" s="4">
        <v>7.3</v>
      </c>
      <c r="D1779" s="8" t="s">
        <v>118</v>
      </c>
      <c r="E1779" s="8" t="s">
        <v>30</v>
      </c>
      <c r="F1779" s="4" t="str">
        <f t="shared" si="55"/>
        <v>R0490C0080</v>
      </c>
      <c r="G1779" s="4" t="s">
        <v>239</v>
      </c>
      <c r="H1779" s="4" t="s">
        <v>243</v>
      </c>
      <c r="I1779" s="4"/>
      <c r="J1779" s="9" t="s">
        <v>244</v>
      </c>
      <c r="K1779" s="4"/>
    </row>
    <row r="1780" spans="2:11" x14ac:dyDescent="0.2">
      <c r="B1780" s="4" t="str">
        <f t="shared" si="54"/>
        <v>7.3-R0490C0090-1</v>
      </c>
      <c r="C1780" s="4">
        <v>7.3</v>
      </c>
      <c r="D1780" s="8" t="s">
        <v>118</v>
      </c>
      <c r="E1780" s="8" t="s">
        <v>31</v>
      </c>
      <c r="F1780" s="4" t="str">
        <f t="shared" si="55"/>
        <v>R0490C0090</v>
      </c>
      <c r="G1780" s="4" t="s">
        <v>239</v>
      </c>
      <c r="H1780" s="4" t="s">
        <v>243</v>
      </c>
      <c r="I1780" s="4"/>
      <c r="J1780" s="9" t="s">
        <v>244</v>
      </c>
      <c r="K1780" s="4"/>
    </row>
    <row r="1781" spans="2:11" x14ac:dyDescent="0.2">
      <c r="B1781" s="4" t="str">
        <f t="shared" si="54"/>
        <v>7.3-R0490C0100-1</v>
      </c>
      <c r="C1781" s="4">
        <v>7.3</v>
      </c>
      <c r="D1781" s="8" t="s">
        <v>118</v>
      </c>
      <c r="E1781" s="8" t="s">
        <v>32</v>
      </c>
      <c r="F1781" s="4" t="str">
        <f t="shared" si="55"/>
        <v>R0490C0100</v>
      </c>
      <c r="G1781" s="4" t="s">
        <v>239</v>
      </c>
      <c r="H1781" s="4" t="s">
        <v>243</v>
      </c>
      <c r="I1781" s="4"/>
      <c r="J1781" s="9" t="s">
        <v>244</v>
      </c>
      <c r="K1781" s="4"/>
    </row>
    <row r="1782" spans="2:11" x14ac:dyDescent="0.2">
      <c r="B1782" s="4" t="str">
        <f t="shared" si="54"/>
        <v>7.3-R0490C0110-1</v>
      </c>
      <c r="C1782" s="4">
        <v>7.3</v>
      </c>
      <c r="D1782" s="8" t="s">
        <v>118</v>
      </c>
      <c r="E1782" s="8" t="s">
        <v>33</v>
      </c>
      <c r="F1782" s="4" t="str">
        <f t="shared" si="55"/>
        <v>R0490C0110</v>
      </c>
      <c r="G1782" s="4" t="s">
        <v>239</v>
      </c>
      <c r="H1782" s="4" t="s">
        <v>243</v>
      </c>
      <c r="I1782" s="4"/>
      <c r="J1782" s="9" t="s">
        <v>244</v>
      </c>
      <c r="K1782" s="4"/>
    </row>
    <row r="1783" spans="2:11" x14ac:dyDescent="0.2">
      <c r="B1783" s="4" t="str">
        <f t="shared" si="54"/>
        <v>7.3-R0490C0120-1</v>
      </c>
      <c r="C1783" s="4">
        <v>7.3</v>
      </c>
      <c r="D1783" s="8" t="s">
        <v>118</v>
      </c>
      <c r="E1783" s="8" t="s">
        <v>34</v>
      </c>
      <c r="F1783" s="4" t="str">
        <f t="shared" si="55"/>
        <v>R0490C0120</v>
      </c>
      <c r="G1783" s="4" t="s">
        <v>239</v>
      </c>
      <c r="H1783" s="4" t="s">
        <v>243</v>
      </c>
      <c r="I1783" s="4"/>
      <c r="J1783" s="9" t="s">
        <v>244</v>
      </c>
      <c r="K1783" s="4"/>
    </row>
    <row r="1784" spans="2:11" x14ac:dyDescent="0.2">
      <c r="B1784" s="4" t="str">
        <f t="shared" si="54"/>
        <v>7.3-R0490C0130-1</v>
      </c>
      <c r="C1784" s="4">
        <v>7.3</v>
      </c>
      <c r="D1784" s="8" t="s">
        <v>118</v>
      </c>
      <c r="E1784" s="8" t="s">
        <v>35</v>
      </c>
      <c r="F1784" s="4" t="str">
        <f t="shared" si="55"/>
        <v>R0490C0130</v>
      </c>
      <c r="G1784" s="4" t="s">
        <v>239</v>
      </c>
      <c r="H1784" s="4" t="s">
        <v>242</v>
      </c>
      <c r="I1784" s="4"/>
      <c r="J1784" s="4"/>
      <c r="K1784" s="4"/>
    </row>
    <row r="1785" spans="2:11" x14ac:dyDescent="0.2">
      <c r="B1785" s="4" t="str">
        <f t="shared" si="54"/>
        <v>7.3-R0490C0140-1</v>
      </c>
      <c r="C1785" s="4">
        <v>7.3</v>
      </c>
      <c r="D1785" s="8" t="s">
        <v>118</v>
      </c>
      <c r="E1785" s="8" t="s">
        <v>36</v>
      </c>
      <c r="F1785" s="4" t="str">
        <f t="shared" si="55"/>
        <v>R0490C0140</v>
      </c>
      <c r="G1785" s="4" t="s">
        <v>239</v>
      </c>
      <c r="H1785" s="4" t="s">
        <v>242</v>
      </c>
      <c r="I1785" s="4"/>
      <c r="J1785" s="4"/>
      <c r="K1785" s="4"/>
    </row>
    <row r="1786" spans="2:11" x14ac:dyDescent="0.2">
      <c r="B1786" s="4" t="str">
        <f t="shared" si="54"/>
        <v>7.3-R0490C0150-1</v>
      </c>
      <c r="C1786" s="4">
        <v>7.3</v>
      </c>
      <c r="D1786" s="8" t="s">
        <v>118</v>
      </c>
      <c r="E1786" s="8" t="s">
        <v>37</v>
      </c>
      <c r="F1786" s="4" t="str">
        <f t="shared" si="55"/>
        <v>R0490C0150</v>
      </c>
      <c r="G1786" s="4" t="s">
        <v>239</v>
      </c>
      <c r="H1786" s="4" t="s">
        <v>242</v>
      </c>
      <c r="I1786" s="4"/>
      <c r="J1786" s="4"/>
      <c r="K1786" s="4"/>
    </row>
    <row r="1787" spans="2:11" x14ac:dyDescent="0.2">
      <c r="B1787" s="4" t="str">
        <f t="shared" si="54"/>
        <v>7.3-R0490C0160-1</v>
      </c>
      <c r="C1787" s="4">
        <v>7.3</v>
      </c>
      <c r="D1787" s="8" t="s">
        <v>118</v>
      </c>
      <c r="E1787" s="8" t="s">
        <v>38</v>
      </c>
      <c r="F1787" s="4" t="str">
        <f t="shared" si="55"/>
        <v>R0490C0160</v>
      </c>
      <c r="G1787" s="4" t="s">
        <v>239</v>
      </c>
      <c r="H1787" s="4" t="s">
        <v>242</v>
      </c>
      <c r="I1787" s="4"/>
      <c r="J1787" s="4"/>
      <c r="K1787" s="4"/>
    </row>
    <row r="1788" spans="2:11" x14ac:dyDescent="0.2">
      <c r="B1788" s="4" t="str">
        <f t="shared" si="54"/>
        <v>7.3-R0490C0170-1</v>
      </c>
      <c r="C1788" s="4">
        <v>7.3</v>
      </c>
      <c r="D1788" s="8" t="s">
        <v>118</v>
      </c>
      <c r="E1788" s="8" t="s">
        <v>39</v>
      </c>
      <c r="F1788" s="4" t="str">
        <f t="shared" si="55"/>
        <v>R0490C0170</v>
      </c>
      <c r="G1788" s="4" t="s">
        <v>239</v>
      </c>
      <c r="H1788" s="4" t="s">
        <v>242</v>
      </c>
      <c r="I1788" s="4"/>
      <c r="J1788" s="4"/>
      <c r="K1788" s="4"/>
    </row>
    <row r="1789" spans="2:11" x14ac:dyDescent="0.2">
      <c r="B1789" s="4" t="str">
        <f t="shared" si="54"/>
        <v>7.3-R0490C0180-1</v>
      </c>
      <c r="C1789" s="4">
        <v>7.3</v>
      </c>
      <c r="D1789" s="8" t="s">
        <v>118</v>
      </c>
      <c r="E1789" s="8" t="s">
        <v>56</v>
      </c>
      <c r="F1789" s="4" t="str">
        <f t="shared" si="55"/>
        <v>R0490C0180</v>
      </c>
      <c r="G1789" s="4" t="s">
        <v>239</v>
      </c>
      <c r="H1789" s="4" t="s">
        <v>242</v>
      </c>
      <c r="I1789" s="4"/>
      <c r="J1789" s="4"/>
      <c r="K1789" s="4"/>
    </row>
    <row r="1790" spans="2:11" x14ac:dyDescent="0.2">
      <c r="B1790" s="4" t="str">
        <f t="shared" si="54"/>
        <v>7.3-R0490C0190-1</v>
      </c>
      <c r="C1790" s="4">
        <v>7.3</v>
      </c>
      <c r="D1790" s="8" t="s">
        <v>118</v>
      </c>
      <c r="E1790" s="8" t="s">
        <v>58</v>
      </c>
      <c r="F1790" s="4" t="str">
        <f t="shared" si="55"/>
        <v>R0490C0190</v>
      </c>
      <c r="G1790" s="4" t="s">
        <v>239</v>
      </c>
      <c r="H1790" s="4" t="s">
        <v>242</v>
      </c>
      <c r="I1790" s="4"/>
      <c r="J1790" s="4"/>
      <c r="K1790" s="4"/>
    </row>
    <row r="1791" spans="2:11" x14ac:dyDescent="0.2">
      <c r="B1791" s="4" t="str">
        <f t="shared" si="54"/>
        <v>7.3-R0490C0200-1</v>
      </c>
      <c r="C1791" s="4">
        <v>7.3</v>
      </c>
      <c r="D1791" s="8" t="s">
        <v>118</v>
      </c>
      <c r="E1791" s="8" t="s">
        <v>60</v>
      </c>
      <c r="F1791" s="4" t="str">
        <f t="shared" si="55"/>
        <v>R0490C0200</v>
      </c>
      <c r="G1791" s="4" t="s">
        <v>239</v>
      </c>
      <c r="H1791" s="4" t="s">
        <v>242</v>
      </c>
      <c r="I1791" s="4"/>
      <c r="J1791" s="4"/>
      <c r="K1791" s="4"/>
    </row>
    <row r="1792" spans="2:11" x14ac:dyDescent="0.2">
      <c r="B1792" s="4" t="str">
        <f t="shared" si="54"/>
        <v>7.3-R0490C0210-1</v>
      </c>
      <c r="C1792" s="4">
        <v>7.3</v>
      </c>
      <c r="D1792" s="8" t="s">
        <v>118</v>
      </c>
      <c r="E1792" s="8" t="s">
        <v>62</v>
      </c>
      <c r="F1792" s="4" t="str">
        <f t="shared" si="55"/>
        <v>R0490C0210</v>
      </c>
      <c r="G1792" s="4" t="s">
        <v>239</v>
      </c>
      <c r="H1792" s="4" t="s">
        <v>242</v>
      </c>
      <c r="I1792" s="4"/>
      <c r="J1792" s="4"/>
      <c r="K1792" s="4"/>
    </row>
    <row r="1793" spans="2:11" x14ac:dyDescent="0.2">
      <c r="B1793" s="4" t="str">
        <f t="shared" si="54"/>
        <v>7.3-R0490C0220-1</v>
      </c>
      <c r="C1793" s="4">
        <v>7.3</v>
      </c>
      <c r="D1793" s="8" t="s">
        <v>118</v>
      </c>
      <c r="E1793" s="8" t="s">
        <v>64</v>
      </c>
      <c r="F1793" s="4" t="str">
        <f t="shared" si="55"/>
        <v>R0490C0220</v>
      </c>
      <c r="G1793" s="4" t="s">
        <v>239</v>
      </c>
      <c r="H1793" s="4" t="s">
        <v>242</v>
      </c>
      <c r="I1793" s="4"/>
      <c r="J1793" s="4"/>
      <c r="K1793" s="4"/>
    </row>
    <row r="1794" spans="2:11" x14ac:dyDescent="0.2">
      <c r="B1794" s="4" t="str">
        <f t="shared" ref="B1794:B1857" si="56">+C1794&amp;"-"&amp;F1794&amp;"-1"</f>
        <v>7.3-R0490C0230-1</v>
      </c>
      <c r="C1794" s="4">
        <v>7.3</v>
      </c>
      <c r="D1794" s="8" t="s">
        <v>118</v>
      </c>
      <c r="E1794" s="8" t="s">
        <v>66</v>
      </c>
      <c r="F1794" s="4" t="str">
        <f t="shared" ref="F1794:F1857" si="57">+"R"&amp;D1794&amp;"C"&amp;E1794</f>
        <v>R0490C0230</v>
      </c>
      <c r="G1794" s="4" t="s">
        <v>239</v>
      </c>
      <c r="H1794" s="4" t="s">
        <v>242</v>
      </c>
      <c r="I1794" s="4"/>
      <c r="J1794" s="4"/>
      <c r="K1794" s="4"/>
    </row>
    <row r="1795" spans="2:11" x14ac:dyDescent="0.2">
      <c r="B1795" s="4" t="str">
        <f t="shared" si="56"/>
        <v>7.3-R0490C0240-1</v>
      </c>
      <c r="C1795" s="4">
        <v>7.3</v>
      </c>
      <c r="D1795" s="8" t="s">
        <v>118</v>
      </c>
      <c r="E1795" s="8" t="s">
        <v>68</v>
      </c>
      <c r="F1795" s="4" t="str">
        <f t="shared" si="57"/>
        <v>R0490C0240</v>
      </c>
      <c r="G1795" s="4" t="s">
        <v>239</v>
      </c>
      <c r="H1795" s="4" t="s">
        <v>242</v>
      </c>
      <c r="I1795" s="4"/>
      <c r="J1795" s="4"/>
      <c r="K1795" s="4"/>
    </row>
    <row r="1796" spans="2:11" x14ac:dyDescent="0.2">
      <c r="B1796" s="4" t="str">
        <f t="shared" si="56"/>
        <v>7.3-R0490C0250-1</v>
      </c>
      <c r="C1796" s="4">
        <v>7.3</v>
      </c>
      <c r="D1796" s="8" t="s">
        <v>118</v>
      </c>
      <c r="E1796" s="8" t="s">
        <v>70</v>
      </c>
      <c r="F1796" s="4" t="str">
        <f t="shared" si="57"/>
        <v>R0490C0250</v>
      </c>
      <c r="G1796" s="4" t="s">
        <v>239</v>
      </c>
      <c r="H1796" s="4" t="s">
        <v>243</v>
      </c>
      <c r="I1796" s="4"/>
      <c r="J1796" s="9" t="s">
        <v>244</v>
      </c>
      <c r="K1796" s="4"/>
    </row>
    <row r="1797" spans="2:11" x14ac:dyDescent="0.2">
      <c r="B1797" s="4" t="str">
        <f t="shared" si="56"/>
        <v>7.3-R0490C0260-1</v>
      </c>
      <c r="C1797" s="4">
        <v>7.3</v>
      </c>
      <c r="D1797" s="8" t="s">
        <v>118</v>
      </c>
      <c r="E1797" s="8" t="s">
        <v>72</v>
      </c>
      <c r="F1797" s="4" t="str">
        <f t="shared" si="57"/>
        <v>R0490C0260</v>
      </c>
      <c r="G1797" s="4" t="s">
        <v>239</v>
      </c>
      <c r="H1797" s="4" t="s">
        <v>243</v>
      </c>
      <c r="I1797" s="4"/>
      <c r="J1797" s="9" t="s">
        <v>244</v>
      </c>
      <c r="K1797" s="4"/>
    </row>
    <row r="1798" spans="2:11" x14ac:dyDescent="0.2">
      <c r="B1798" s="4" t="str">
        <f t="shared" si="56"/>
        <v>7.3-R0490C0270-1</v>
      </c>
      <c r="C1798" s="4">
        <v>7.3</v>
      </c>
      <c r="D1798" s="8" t="s">
        <v>118</v>
      </c>
      <c r="E1798" s="8" t="s">
        <v>74</v>
      </c>
      <c r="F1798" s="4" t="str">
        <f t="shared" si="57"/>
        <v>R0490C0270</v>
      </c>
      <c r="G1798" s="4" t="s">
        <v>239</v>
      </c>
      <c r="H1798" s="4" t="s">
        <v>243</v>
      </c>
      <c r="I1798" s="4"/>
      <c r="J1798" s="9" t="s">
        <v>244</v>
      </c>
      <c r="K1798" s="4"/>
    </row>
    <row r="1799" spans="2:11" x14ac:dyDescent="0.2">
      <c r="B1799" s="4" t="str">
        <f t="shared" si="56"/>
        <v>7.3-R0490C0280-1</v>
      </c>
      <c r="C1799" s="4">
        <v>7.3</v>
      </c>
      <c r="D1799" s="8" t="s">
        <v>118</v>
      </c>
      <c r="E1799" s="8" t="s">
        <v>76</v>
      </c>
      <c r="F1799" s="4" t="str">
        <f t="shared" si="57"/>
        <v>R0490C0280</v>
      </c>
      <c r="G1799" s="4" t="s">
        <v>239</v>
      </c>
      <c r="H1799" s="4" t="s">
        <v>243</v>
      </c>
      <c r="I1799" s="4"/>
      <c r="J1799" s="9" t="s">
        <v>244</v>
      </c>
      <c r="K1799" s="4"/>
    </row>
    <row r="1800" spans="2:11" x14ac:dyDescent="0.2">
      <c r="B1800" s="4" t="str">
        <f t="shared" si="56"/>
        <v>7.3-R0490C0290-1</v>
      </c>
      <c r="C1800" s="4">
        <v>7.3</v>
      </c>
      <c r="D1800" s="8" t="s">
        <v>118</v>
      </c>
      <c r="E1800" s="8" t="s">
        <v>78</v>
      </c>
      <c r="F1800" s="4" t="str">
        <f t="shared" si="57"/>
        <v>R0490C0290</v>
      </c>
      <c r="G1800" s="4" t="s">
        <v>239</v>
      </c>
      <c r="H1800" s="4" t="s">
        <v>243</v>
      </c>
      <c r="I1800" s="4"/>
      <c r="J1800" s="9" t="s">
        <v>244</v>
      </c>
      <c r="K1800" s="4"/>
    </row>
    <row r="1801" spans="2:11" x14ac:dyDescent="0.2">
      <c r="B1801" s="4" t="str">
        <f t="shared" si="56"/>
        <v>7.3-R0490C0300-1</v>
      </c>
      <c r="C1801" s="4">
        <v>7.3</v>
      </c>
      <c r="D1801" s="8" t="s">
        <v>118</v>
      </c>
      <c r="E1801" s="8" t="s">
        <v>81</v>
      </c>
      <c r="F1801" s="4" t="str">
        <f t="shared" si="57"/>
        <v>R0490C0300</v>
      </c>
      <c r="G1801" s="4" t="s">
        <v>239</v>
      </c>
      <c r="H1801" s="4" t="s">
        <v>243</v>
      </c>
      <c r="I1801" s="4"/>
      <c r="J1801" s="9" t="s">
        <v>244</v>
      </c>
      <c r="K1801" s="4"/>
    </row>
    <row r="1802" spans="2:11" x14ac:dyDescent="0.2">
      <c r="B1802" s="4" t="str">
        <f t="shared" si="56"/>
        <v>7.3-R0490C0310-1</v>
      </c>
      <c r="C1802" s="4">
        <v>7.3</v>
      </c>
      <c r="D1802" s="8" t="s">
        <v>118</v>
      </c>
      <c r="E1802" s="8" t="s">
        <v>84</v>
      </c>
      <c r="F1802" s="4" t="str">
        <f t="shared" si="57"/>
        <v>R0490C0310</v>
      </c>
      <c r="G1802" s="4" t="s">
        <v>239</v>
      </c>
      <c r="H1802" s="4" t="s">
        <v>243</v>
      </c>
      <c r="I1802" s="4"/>
      <c r="J1802" s="9" t="s">
        <v>244</v>
      </c>
      <c r="K1802" s="4"/>
    </row>
    <row r="1803" spans="2:11" x14ac:dyDescent="0.2">
      <c r="B1803" s="4" t="str">
        <f t="shared" si="56"/>
        <v>7.3-R0490C0320-1</v>
      </c>
      <c r="C1803" s="4">
        <v>7.3</v>
      </c>
      <c r="D1803" s="8" t="s">
        <v>118</v>
      </c>
      <c r="E1803" s="8" t="s">
        <v>85</v>
      </c>
      <c r="F1803" s="4" t="str">
        <f t="shared" si="57"/>
        <v>R0490C0320</v>
      </c>
      <c r="G1803" s="4" t="s">
        <v>239</v>
      </c>
      <c r="H1803" s="4" t="s">
        <v>243</v>
      </c>
      <c r="I1803" s="4"/>
      <c r="J1803" s="9" t="s">
        <v>244</v>
      </c>
      <c r="K1803" s="4"/>
    </row>
    <row r="1804" spans="2:11" x14ac:dyDescent="0.2">
      <c r="B1804" s="4" t="str">
        <f t="shared" si="56"/>
        <v>7.3-R0490C0330-1</v>
      </c>
      <c r="C1804" s="4">
        <v>7.3</v>
      </c>
      <c r="D1804" s="8" t="s">
        <v>118</v>
      </c>
      <c r="E1804" s="8" t="s">
        <v>86</v>
      </c>
      <c r="F1804" s="4" t="str">
        <f t="shared" si="57"/>
        <v>R0490C0330</v>
      </c>
      <c r="G1804" s="4" t="s">
        <v>239</v>
      </c>
      <c r="H1804" s="4" t="s">
        <v>243</v>
      </c>
      <c r="I1804" s="4"/>
      <c r="J1804" s="9" t="s">
        <v>244</v>
      </c>
      <c r="K1804" s="4"/>
    </row>
    <row r="1805" spans="2:11" x14ac:dyDescent="0.2">
      <c r="B1805" s="4" t="str">
        <f t="shared" si="56"/>
        <v>7.3-R0490C0340-1</v>
      </c>
      <c r="C1805" s="4">
        <v>7.3</v>
      </c>
      <c r="D1805" s="8" t="s">
        <v>118</v>
      </c>
      <c r="E1805" s="8" t="s">
        <v>88</v>
      </c>
      <c r="F1805" s="4" t="str">
        <f t="shared" si="57"/>
        <v>R0490C0340</v>
      </c>
      <c r="G1805" s="4" t="s">
        <v>239</v>
      </c>
      <c r="H1805" s="4" t="s">
        <v>243</v>
      </c>
      <c r="I1805" s="4"/>
      <c r="J1805" s="9" t="s">
        <v>244</v>
      </c>
      <c r="K1805" s="4"/>
    </row>
    <row r="1806" spans="2:11" x14ac:dyDescent="0.2">
      <c r="B1806" s="4" t="str">
        <f t="shared" si="56"/>
        <v>7.3-R0490C0350-1</v>
      </c>
      <c r="C1806" s="4">
        <v>7.3</v>
      </c>
      <c r="D1806" s="8" t="s">
        <v>118</v>
      </c>
      <c r="E1806" s="8" t="s">
        <v>90</v>
      </c>
      <c r="F1806" s="4" t="str">
        <f t="shared" si="57"/>
        <v>R0490C0350</v>
      </c>
      <c r="G1806" s="4" t="s">
        <v>239</v>
      </c>
      <c r="H1806" s="4" t="s">
        <v>243</v>
      </c>
      <c r="I1806" s="4"/>
      <c r="J1806" s="9" t="s">
        <v>244</v>
      </c>
      <c r="K1806" s="4"/>
    </row>
    <row r="1807" spans="2:11" x14ac:dyDescent="0.2">
      <c r="B1807" s="4" t="str">
        <f t="shared" si="56"/>
        <v>7.3-R0490C0360-1</v>
      </c>
      <c r="C1807" s="4">
        <v>7.3</v>
      </c>
      <c r="D1807" s="8" t="s">
        <v>118</v>
      </c>
      <c r="E1807" s="8" t="s">
        <v>92</v>
      </c>
      <c r="F1807" s="4" t="str">
        <f t="shared" si="57"/>
        <v>R0490C0360</v>
      </c>
      <c r="G1807" s="4" t="s">
        <v>239</v>
      </c>
      <c r="H1807" s="4" t="s">
        <v>243</v>
      </c>
      <c r="I1807" s="4"/>
      <c r="J1807" s="9" t="s">
        <v>244</v>
      </c>
      <c r="K1807" s="4"/>
    </row>
    <row r="1808" spans="2:11" x14ac:dyDescent="0.2">
      <c r="B1808" s="4" t="str">
        <f t="shared" si="56"/>
        <v>7.3-R0490C0370-1</v>
      </c>
      <c r="C1808" s="4">
        <v>7.3</v>
      </c>
      <c r="D1808" s="8" t="s">
        <v>118</v>
      </c>
      <c r="E1808" s="8" t="s">
        <v>94</v>
      </c>
      <c r="F1808" s="4" t="str">
        <f t="shared" si="57"/>
        <v>R0490C0370</v>
      </c>
      <c r="G1808" s="4" t="s">
        <v>239</v>
      </c>
      <c r="H1808" s="4" t="s">
        <v>242</v>
      </c>
      <c r="I1808" s="4"/>
      <c r="J1808" s="4"/>
      <c r="K1808" s="4"/>
    </row>
    <row r="1809" spans="2:11" x14ac:dyDescent="0.2">
      <c r="B1809" s="4" t="str">
        <f t="shared" si="56"/>
        <v>7.3-R0490C0380-1</v>
      </c>
      <c r="C1809" s="4">
        <v>7.3</v>
      </c>
      <c r="D1809" s="8" t="s">
        <v>118</v>
      </c>
      <c r="E1809" s="8" t="s">
        <v>96</v>
      </c>
      <c r="F1809" s="4" t="str">
        <f t="shared" si="57"/>
        <v>R0490C0380</v>
      </c>
      <c r="G1809" s="4" t="s">
        <v>239</v>
      </c>
      <c r="H1809" s="4" t="s">
        <v>242</v>
      </c>
      <c r="I1809" s="4"/>
      <c r="J1809" s="4"/>
      <c r="K1809" s="4"/>
    </row>
    <row r="1810" spans="2:11" x14ac:dyDescent="0.2">
      <c r="B1810" s="4" t="str">
        <f t="shared" si="56"/>
        <v>7.3-R0490C0390-1</v>
      </c>
      <c r="C1810" s="4">
        <v>7.3</v>
      </c>
      <c r="D1810" s="8" t="s">
        <v>118</v>
      </c>
      <c r="E1810" s="8" t="s">
        <v>98</v>
      </c>
      <c r="F1810" s="4" t="str">
        <f t="shared" si="57"/>
        <v>R0490C0390</v>
      </c>
      <c r="G1810" s="4" t="s">
        <v>239</v>
      </c>
      <c r="H1810" s="4" t="s">
        <v>242</v>
      </c>
      <c r="I1810" s="4"/>
      <c r="J1810" s="4"/>
      <c r="K1810" s="4"/>
    </row>
    <row r="1811" spans="2:11" x14ac:dyDescent="0.2">
      <c r="B1811" s="4" t="str">
        <f t="shared" si="56"/>
        <v>7.3-R0490C0400-1</v>
      </c>
      <c r="C1811" s="4">
        <v>7.3</v>
      </c>
      <c r="D1811" s="8" t="s">
        <v>118</v>
      </c>
      <c r="E1811" s="8" t="s">
        <v>100</v>
      </c>
      <c r="F1811" s="4" t="str">
        <f t="shared" si="57"/>
        <v>R0490C0400</v>
      </c>
      <c r="G1811" s="4" t="s">
        <v>239</v>
      </c>
      <c r="H1811" s="4" t="s">
        <v>242</v>
      </c>
      <c r="I1811" s="4"/>
      <c r="J1811" s="4"/>
      <c r="K1811" s="4"/>
    </row>
    <row r="1812" spans="2:11" x14ac:dyDescent="0.2">
      <c r="B1812" s="4" t="str">
        <f t="shared" si="56"/>
        <v>7.3-R0490C0410-1</v>
      </c>
      <c r="C1812" s="4">
        <v>7.3</v>
      </c>
      <c r="D1812" s="8" t="s">
        <v>118</v>
      </c>
      <c r="E1812" s="8" t="s">
        <v>102</v>
      </c>
      <c r="F1812" s="4" t="str">
        <f t="shared" si="57"/>
        <v>R0490C0410</v>
      </c>
      <c r="G1812" s="4" t="s">
        <v>239</v>
      </c>
      <c r="H1812" s="4" t="s">
        <v>242</v>
      </c>
      <c r="I1812" s="4"/>
      <c r="J1812" s="4"/>
      <c r="K1812" s="4"/>
    </row>
    <row r="1813" spans="2:11" x14ac:dyDescent="0.2">
      <c r="B1813" s="4" t="str">
        <f t="shared" si="56"/>
        <v>7.3-R0490C0420-1</v>
      </c>
      <c r="C1813" s="4">
        <v>7.3</v>
      </c>
      <c r="D1813" s="8" t="s">
        <v>118</v>
      </c>
      <c r="E1813" s="8" t="s">
        <v>104</v>
      </c>
      <c r="F1813" s="4" t="str">
        <f t="shared" si="57"/>
        <v>R0490C0420</v>
      </c>
      <c r="G1813" s="4" t="s">
        <v>239</v>
      </c>
      <c r="H1813" s="4" t="s">
        <v>242</v>
      </c>
      <c r="I1813" s="4"/>
      <c r="J1813" s="4"/>
      <c r="K1813" s="4"/>
    </row>
    <row r="1814" spans="2:11" x14ac:dyDescent="0.2">
      <c r="B1814" s="4" t="str">
        <f t="shared" si="56"/>
        <v>7.3-R0500C0010-1</v>
      </c>
      <c r="C1814" s="4">
        <v>7.3</v>
      </c>
      <c r="D1814" s="8" t="s">
        <v>120</v>
      </c>
      <c r="E1814" s="8" t="s">
        <v>8</v>
      </c>
      <c r="F1814" s="4" t="str">
        <f t="shared" si="57"/>
        <v>R0500C0010</v>
      </c>
      <c r="G1814" s="4" t="s">
        <v>239</v>
      </c>
      <c r="H1814" s="4" t="s">
        <v>243</v>
      </c>
      <c r="I1814" s="4"/>
      <c r="J1814" s="9" t="s">
        <v>244</v>
      </c>
      <c r="K1814" s="4"/>
    </row>
    <row r="1815" spans="2:11" x14ac:dyDescent="0.2">
      <c r="B1815" s="4" t="str">
        <f t="shared" si="56"/>
        <v>7.3-R0500C0020-1</v>
      </c>
      <c r="C1815" s="4">
        <v>7.3</v>
      </c>
      <c r="D1815" s="8" t="s">
        <v>120</v>
      </c>
      <c r="E1815" s="8" t="s">
        <v>24</v>
      </c>
      <c r="F1815" s="4" t="str">
        <f t="shared" si="57"/>
        <v>R0500C0020</v>
      </c>
      <c r="G1815" s="4" t="s">
        <v>239</v>
      </c>
      <c r="H1815" s="4" t="s">
        <v>243</v>
      </c>
      <c r="I1815" s="4"/>
      <c r="J1815" s="9" t="s">
        <v>244</v>
      </c>
      <c r="K1815" s="4"/>
    </row>
    <row r="1816" spans="2:11" x14ac:dyDescent="0.2">
      <c r="B1816" s="4" t="str">
        <f t="shared" si="56"/>
        <v>7.3-R0500C0030-1</v>
      </c>
      <c r="C1816" s="4">
        <v>7.3</v>
      </c>
      <c r="D1816" s="8" t="s">
        <v>120</v>
      </c>
      <c r="E1816" s="8" t="s">
        <v>25</v>
      </c>
      <c r="F1816" s="4" t="str">
        <f t="shared" si="57"/>
        <v>R0500C0030</v>
      </c>
      <c r="G1816" s="4" t="s">
        <v>239</v>
      </c>
      <c r="H1816" s="4" t="s">
        <v>243</v>
      </c>
      <c r="I1816" s="4"/>
      <c r="J1816" s="9" t="s">
        <v>244</v>
      </c>
      <c r="K1816" s="4"/>
    </row>
    <row r="1817" spans="2:11" x14ac:dyDescent="0.2">
      <c r="B1817" s="4" t="str">
        <f t="shared" si="56"/>
        <v>7.3-R0500C0040-1</v>
      </c>
      <c r="C1817" s="4">
        <v>7.3</v>
      </c>
      <c r="D1817" s="8" t="s">
        <v>120</v>
      </c>
      <c r="E1817" s="8" t="s">
        <v>26</v>
      </c>
      <c r="F1817" s="4" t="str">
        <f t="shared" si="57"/>
        <v>R0500C0040</v>
      </c>
      <c r="G1817" s="4" t="s">
        <v>239</v>
      </c>
      <c r="H1817" s="4" t="s">
        <v>243</v>
      </c>
      <c r="I1817" s="4"/>
      <c r="J1817" s="9" t="s">
        <v>244</v>
      </c>
      <c r="K1817" s="4"/>
    </row>
    <row r="1818" spans="2:11" x14ac:dyDescent="0.2">
      <c r="B1818" s="4" t="str">
        <f t="shared" si="56"/>
        <v>7.3-R0500C0050-1</v>
      </c>
      <c r="C1818" s="4">
        <v>7.3</v>
      </c>
      <c r="D1818" s="8" t="s">
        <v>120</v>
      </c>
      <c r="E1818" s="8" t="s">
        <v>27</v>
      </c>
      <c r="F1818" s="4" t="str">
        <f t="shared" si="57"/>
        <v>R0500C0050</v>
      </c>
      <c r="G1818" s="4" t="s">
        <v>239</v>
      </c>
      <c r="H1818" s="4" t="s">
        <v>243</v>
      </c>
      <c r="I1818" s="4"/>
      <c r="J1818" s="9" t="s">
        <v>244</v>
      </c>
      <c r="K1818" s="4"/>
    </row>
    <row r="1819" spans="2:11" x14ac:dyDescent="0.2">
      <c r="B1819" s="4" t="str">
        <f t="shared" si="56"/>
        <v>7.3-R0500C0060-1</v>
      </c>
      <c r="C1819" s="4">
        <v>7.3</v>
      </c>
      <c r="D1819" s="8" t="s">
        <v>120</v>
      </c>
      <c r="E1819" s="8" t="s">
        <v>28</v>
      </c>
      <c r="F1819" s="4" t="str">
        <f t="shared" si="57"/>
        <v>R0500C0060</v>
      </c>
      <c r="G1819" s="4" t="s">
        <v>239</v>
      </c>
      <c r="H1819" s="4" t="s">
        <v>243</v>
      </c>
      <c r="I1819" s="4"/>
      <c r="J1819" s="9" t="s">
        <v>244</v>
      </c>
      <c r="K1819" s="4"/>
    </row>
    <row r="1820" spans="2:11" x14ac:dyDescent="0.2">
      <c r="B1820" s="4" t="str">
        <f t="shared" si="56"/>
        <v>7.3-R0500C0070-1</v>
      </c>
      <c r="C1820" s="4">
        <v>7.3</v>
      </c>
      <c r="D1820" s="8" t="s">
        <v>120</v>
      </c>
      <c r="E1820" s="8" t="s">
        <v>29</v>
      </c>
      <c r="F1820" s="4" t="str">
        <f t="shared" si="57"/>
        <v>R0500C0070</v>
      </c>
      <c r="G1820" s="4" t="s">
        <v>239</v>
      </c>
      <c r="H1820" s="4" t="s">
        <v>243</v>
      </c>
      <c r="I1820" s="4"/>
      <c r="J1820" s="9" t="s">
        <v>244</v>
      </c>
      <c r="K1820" s="4"/>
    </row>
    <row r="1821" spans="2:11" x14ac:dyDescent="0.2">
      <c r="B1821" s="4" t="str">
        <f t="shared" si="56"/>
        <v>7.3-R0500C0080-1</v>
      </c>
      <c r="C1821" s="4">
        <v>7.3</v>
      </c>
      <c r="D1821" s="8" t="s">
        <v>120</v>
      </c>
      <c r="E1821" s="8" t="s">
        <v>30</v>
      </c>
      <c r="F1821" s="4" t="str">
        <f t="shared" si="57"/>
        <v>R0500C0080</v>
      </c>
      <c r="G1821" s="4" t="s">
        <v>239</v>
      </c>
      <c r="H1821" s="4" t="s">
        <v>243</v>
      </c>
      <c r="I1821" s="4"/>
      <c r="J1821" s="9" t="s">
        <v>244</v>
      </c>
      <c r="K1821" s="4"/>
    </row>
    <row r="1822" spans="2:11" x14ac:dyDescent="0.2">
      <c r="B1822" s="4" t="str">
        <f t="shared" si="56"/>
        <v>7.3-R0500C0090-1</v>
      </c>
      <c r="C1822" s="4">
        <v>7.3</v>
      </c>
      <c r="D1822" s="8" t="s">
        <v>120</v>
      </c>
      <c r="E1822" s="8" t="s">
        <v>31</v>
      </c>
      <c r="F1822" s="4" t="str">
        <f t="shared" si="57"/>
        <v>R0500C0090</v>
      </c>
      <c r="G1822" s="4" t="s">
        <v>239</v>
      </c>
      <c r="H1822" s="4" t="s">
        <v>243</v>
      </c>
      <c r="I1822" s="4"/>
      <c r="J1822" s="9" t="s">
        <v>244</v>
      </c>
      <c r="K1822" s="4"/>
    </row>
    <row r="1823" spans="2:11" x14ac:dyDescent="0.2">
      <c r="B1823" s="4" t="str">
        <f t="shared" si="56"/>
        <v>7.3-R0500C0100-1</v>
      </c>
      <c r="C1823" s="4">
        <v>7.3</v>
      </c>
      <c r="D1823" s="8" t="s">
        <v>120</v>
      </c>
      <c r="E1823" s="8" t="s">
        <v>32</v>
      </c>
      <c r="F1823" s="4" t="str">
        <f t="shared" si="57"/>
        <v>R0500C0100</v>
      </c>
      <c r="G1823" s="4" t="s">
        <v>239</v>
      </c>
      <c r="H1823" s="4" t="s">
        <v>243</v>
      </c>
      <c r="I1823" s="4"/>
      <c r="J1823" s="9" t="s">
        <v>244</v>
      </c>
      <c r="K1823" s="4"/>
    </row>
    <row r="1824" spans="2:11" x14ac:dyDescent="0.2">
      <c r="B1824" s="4" t="str">
        <f t="shared" si="56"/>
        <v>7.3-R0500C0110-1</v>
      </c>
      <c r="C1824" s="4">
        <v>7.3</v>
      </c>
      <c r="D1824" s="8" t="s">
        <v>120</v>
      </c>
      <c r="E1824" s="8" t="s">
        <v>33</v>
      </c>
      <c r="F1824" s="4" t="str">
        <f t="shared" si="57"/>
        <v>R0500C0110</v>
      </c>
      <c r="G1824" s="4" t="s">
        <v>239</v>
      </c>
      <c r="H1824" s="4" t="s">
        <v>243</v>
      </c>
      <c r="I1824" s="4"/>
      <c r="J1824" s="9" t="s">
        <v>244</v>
      </c>
      <c r="K1824" s="4"/>
    </row>
    <row r="1825" spans="2:11" x14ac:dyDescent="0.2">
      <c r="B1825" s="4" t="str">
        <f t="shared" si="56"/>
        <v>7.3-R0500C0120-1</v>
      </c>
      <c r="C1825" s="4">
        <v>7.3</v>
      </c>
      <c r="D1825" s="8" t="s">
        <v>120</v>
      </c>
      <c r="E1825" s="8" t="s">
        <v>34</v>
      </c>
      <c r="F1825" s="4" t="str">
        <f t="shared" si="57"/>
        <v>R0500C0120</v>
      </c>
      <c r="G1825" s="4" t="s">
        <v>239</v>
      </c>
      <c r="H1825" s="4" t="s">
        <v>243</v>
      </c>
      <c r="I1825" s="4"/>
      <c r="J1825" s="9" t="s">
        <v>244</v>
      </c>
      <c r="K1825" s="4"/>
    </row>
    <row r="1826" spans="2:11" x14ac:dyDescent="0.2">
      <c r="B1826" s="4" t="str">
        <f t="shared" si="56"/>
        <v>7.3-R0500C0130-1</v>
      </c>
      <c r="C1826" s="4">
        <v>7.3</v>
      </c>
      <c r="D1826" s="8" t="s">
        <v>120</v>
      </c>
      <c r="E1826" s="8" t="s">
        <v>35</v>
      </c>
      <c r="F1826" s="4" t="str">
        <f t="shared" si="57"/>
        <v>R0500C0130</v>
      </c>
      <c r="G1826" s="4" t="s">
        <v>239</v>
      </c>
      <c r="H1826" s="4" t="s">
        <v>242</v>
      </c>
      <c r="I1826" s="4"/>
      <c r="J1826" s="4"/>
      <c r="K1826" s="4"/>
    </row>
    <row r="1827" spans="2:11" x14ac:dyDescent="0.2">
      <c r="B1827" s="4" t="str">
        <f t="shared" si="56"/>
        <v>7.3-R0500C0140-1</v>
      </c>
      <c r="C1827" s="4">
        <v>7.3</v>
      </c>
      <c r="D1827" s="8" t="s">
        <v>120</v>
      </c>
      <c r="E1827" s="8" t="s">
        <v>36</v>
      </c>
      <c r="F1827" s="4" t="str">
        <f t="shared" si="57"/>
        <v>R0500C0140</v>
      </c>
      <c r="G1827" s="4" t="s">
        <v>239</v>
      </c>
      <c r="H1827" s="4" t="s">
        <v>242</v>
      </c>
      <c r="I1827" s="4"/>
      <c r="J1827" s="4"/>
      <c r="K1827" s="4"/>
    </row>
    <row r="1828" spans="2:11" x14ac:dyDescent="0.2">
      <c r="B1828" s="4" t="str">
        <f t="shared" si="56"/>
        <v>7.3-R0500C0150-1</v>
      </c>
      <c r="C1828" s="4">
        <v>7.3</v>
      </c>
      <c r="D1828" s="8" t="s">
        <v>120</v>
      </c>
      <c r="E1828" s="8" t="s">
        <v>37</v>
      </c>
      <c r="F1828" s="4" t="str">
        <f t="shared" si="57"/>
        <v>R0500C0150</v>
      </c>
      <c r="G1828" s="4" t="s">
        <v>239</v>
      </c>
      <c r="H1828" s="4" t="s">
        <v>242</v>
      </c>
      <c r="I1828" s="4"/>
      <c r="J1828" s="4"/>
      <c r="K1828" s="4"/>
    </row>
    <row r="1829" spans="2:11" x14ac:dyDescent="0.2">
      <c r="B1829" s="4" t="str">
        <f t="shared" si="56"/>
        <v>7.3-R0500C0160-1</v>
      </c>
      <c r="C1829" s="4">
        <v>7.3</v>
      </c>
      <c r="D1829" s="8" t="s">
        <v>120</v>
      </c>
      <c r="E1829" s="8" t="s">
        <v>38</v>
      </c>
      <c r="F1829" s="4" t="str">
        <f t="shared" si="57"/>
        <v>R0500C0160</v>
      </c>
      <c r="G1829" s="4" t="s">
        <v>239</v>
      </c>
      <c r="H1829" s="4" t="s">
        <v>242</v>
      </c>
      <c r="I1829" s="4"/>
      <c r="J1829" s="4"/>
      <c r="K1829" s="4"/>
    </row>
    <row r="1830" spans="2:11" x14ac:dyDescent="0.2">
      <c r="B1830" s="4" t="str">
        <f t="shared" si="56"/>
        <v>7.3-R0500C0170-1</v>
      </c>
      <c r="C1830" s="4">
        <v>7.3</v>
      </c>
      <c r="D1830" s="8" t="s">
        <v>120</v>
      </c>
      <c r="E1830" s="8" t="s">
        <v>39</v>
      </c>
      <c r="F1830" s="4" t="str">
        <f t="shared" si="57"/>
        <v>R0500C0170</v>
      </c>
      <c r="G1830" s="4" t="s">
        <v>239</v>
      </c>
      <c r="H1830" s="4" t="s">
        <v>242</v>
      </c>
      <c r="I1830" s="4"/>
      <c r="J1830" s="4"/>
      <c r="K1830" s="4"/>
    </row>
    <row r="1831" spans="2:11" x14ac:dyDescent="0.2">
      <c r="B1831" s="4" t="str">
        <f t="shared" si="56"/>
        <v>7.3-R0500C0180-1</v>
      </c>
      <c r="C1831" s="4">
        <v>7.3</v>
      </c>
      <c r="D1831" s="8" t="s">
        <v>120</v>
      </c>
      <c r="E1831" s="8" t="s">
        <v>56</v>
      </c>
      <c r="F1831" s="4" t="str">
        <f t="shared" si="57"/>
        <v>R0500C0180</v>
      </c>
      <c r="G1831" s="4" t="s">
        <v>239</v>
      </c>
      <c r="H1831" s="4" t="s">
        <v>242</v>
      </c>
      <c r="I1831" s="4"/>
      <c r="J1831" s="4"/>
      <c r="K1831" s="4"/>
    </row>
    <row r="1832" spans="2:11" x14ac:dyDescent="0.2">
      <c r="B1832" s="4" t="str">
        <f t="shared" si="56"/>
        <v>7.3-R0500C0190-1</v>
      </c>
      <c r="C1832" s="4">
        <v>7.3</v>
      </c>
      <c r="D1832" s="8" t="s">
        <v>120</v>
      </c>
      <c r="E1832" s="8" t="s">
        <v>58</v>
      </c>
      <c r="F1832" s="4" t="str">
        <f t="shared" si="57"/>
        <v>R0500C0190</v>
      </c>
      <c r="G1832" s="4" t="s">
        <v>239</v>
      </c>
      <c r="H1832" s="4" t="s">
        <v>242</v>
      </c>
      <c r="I1832" s="4"/>
      <c r="J1832" s="4"/>
      <c r="K1832" s="4"/>
    </row>
    <row r="1833" spans="2:11" x14ac:dyDescent="0.2">
      <c r="B1833" s="4" t="str">
        <f t="shared" si="56"/>
        <v>7.3-R0500C0200-1</v>
      </c>
      <c r="C1833" s="4">
        <v>7.3</v>
      </c>
      <c r="D1833" s="8" t="s">
        <v>120</v>
      </c>
      <c r="E1833" s="8" t="s">
        <v>60</v>
      </c>
      <c r="F1833" s="4" t="str">
        <f t="shared" si="57"/>
        <v>R0500C0200</v>
      </c>
      <c r="G1833" s="4" t="s">
        <v>239</v>
      </c>
      <c r="H1833" s="4" t="s">
        <v>242</v>
      </c>
      <c r="I1833" s="4"/>
      <c r="J1833" s="4"/>
      <c r="K1833" s="4"/>
    </row>
    <row r="1834" spans="2:11" x14ac:dyDescent="0.2">
      <c r="B1834" s="4" t="str">
        <f t="shared" si="56"/>
        <v>7.3-R0500C0210-1</v>
      </c>
      <c r="C1834" s="4">
        <v>7.3</v>
      </c>
      <c r="D1834" s="8" t="s">
        <v>120</v>
      </c>
      <c r="E1834" s="8" t="s">
        <v>62</v>
      </c>
      <c r="F1834" s="4" t="str">
        <f t="shared" si="57"/>
        <v>R0500C0210</v>
      </c>
      <c r="G1834" s="4" t="s">
        <v>239</v>
      </c>
      <c r="H1834" s="4" t="s">
        <v>242</v>
      </c>
      <c r="I1834" s="4"/>
      <c r="J1834" s="4"/>
      <c r="K1834" s="4"/>
    </row>
    <row r="1835" spans="2:11" x14ac:dyDescent="0.2">
      <c r="B1835" s="4" t="str">
        <f t="shared" si="56"/>
        <v>7.3-R0500C0220-1</v>
      </c>
      <c r="C1835" s="4">
        <v>7.3</v>
      </c>
      <c r="D1835" s="8" t="s">
        <v>120</v>
      </c>
      <c r="E1835" s="8" t="s">
        <v>64</v>
      </c>
      <c r="F1835" s="4" t="str">
        <f t="shared" si="57"/>
        <v>R0500C0220</v>
      </c>
      <c r="G1835" s="4" t="s">
        <v>239</v>
      </c>
      <c r="H1835" s="4" t="s">
        <v>242</v>
      </c>
      <c r="I1835" s="4"/>
      <c r="J1835" s="4"/>
      <c r="K1835" s="4"/>
    </row>
    <row r="1836" spans="2:11" x14ac:dyDescent="0.2">
      <c r="B1836" s="4" t="str">
        <f t="shared" si="56"/>
        <v>7.3-R0500C0230-1</v>
      </c>
      <c r="C1836" s="4">
        <v>7.3</v>
      </c>
      <c r="D1836" s="8" t="s">
        <v>120</v>
      </c>
      <c r="E1836" s="8" t="s">
        <v>66</v>
      </c>
      <c r="F1836" s="4" t="str">
        <f t="shared" si="57"/>
        <v>R0500C0230</v>
      </c>
      <c r="G1836" s="4" t="s">
        <v>239</v>
      </c>
      <c r="H1836" s="4" t="s">
        <v>242</v>
      </c>
      <c r="I1836" s="4"/>
      <c r="J1836" s="4"/>
      <c r="K1836" s="4"/>
    </row>
    <row r="1837" spans="2:11" x14ac:dyDescent="0.2">
      <c r="B1837" s="4" t="str">
        <f t="shared" si="56"/>
        <v>7.3-R0500C0240-1</v>
      </c>
      <c r="C1837" s="4">
        <v>7.3</v>
      </c>
      <c r="D1837" s="8" t="s">
        <v>120</v>
      </c>
      <c r="E1837" s="8" t="s">
        <v>68</v>
      </c>
      <c r="F1837" s="4" t="str">
        <f t="shared" si="57"/>
        <v>R0500C0240</v>
      </c>
      <c r="G1837" s="4" t="s">
        <v>239</v>
      </c>
      <c r="H1837" s="4" t="s">
        <v>242</v>
      </c>
      <c r="I1837" s="4"/>
      <c r="J1837" s="4"/>
      <c r="K1837" s="4"/>
    </row>
    <row r="1838" spans="2:11" x14ac:dyDescent="0.2">
      <c r="B1838" s="4" t="str">
        <f t="shared" si="56"/>
        <v>7.3-R0500C0250-1</v>
      </c>
      <c r="C1838" s="4">
        <v>7.3</v>
      </c>
      <c r="D1838" s="8" t="s">
        <v>120</v>
      </c>
      <c r="E1838" s="8" t="s">
        <v>70</v>
      </c>
      <c r="F1838" s="4" t="str">
        <f t="shared" si="57"/>
        <v>R0500C0250</v>
      </c>
      <c r="G1838" s="4" t="s">
        <v>239</v>
      </c>
      <c r="H1838" s="4" t="s">
        <v>243</v>
      </c>
      <c r="I1838" s="4"/>
      <c r="J1838" s="9" t="s">
        <v>244</v>
      </c>
      <c r="K1838" s="4"/>
    </row>
    <row r="1839" spans="2:11" x14ac:dyDescent="0.2">
      <c r="B1839" s="4" t="str">
        <f t="shared" si="56"/>
        <v>7.3-R0500C0260-1</v>
      </c>
      <c r="C1839" s="4">
        <v>7.3</v>
      </c>
      <c r="D1839" s="8" t="s">
        <v>120</v>
      </c>
      <c r="E1839" s="8" t="s">
        <v>72</v>
      </c>
      <c r="F1839" s="4" t="str">
        <f t="shared" si="57"/>
        <v>R0500C0260</v>
      </c>
      <c r="G1839" s="4" t="s">
        <v>239</v>
      </c>
      <c r="H1839" s="4" t="s">
        <v>243</v>
      </c>
      <c r="I1839" s="4"/>
      <c r="J1839" s="9" t="s">
        <v>244</v>
      </c>
      <c r="K1839" s="4"/>
    </row>
    <row r="1840" spans="2:11" x14ac:dyDescent="0.2">
      <c r="B1840" s="4" t="str">
        <f t="shared" si="56"/>
        <v>7.3-R0500C0270-1</v>
      </c>
      <c r="C1840" s="4">
        <v>7.3</v>
      </c>
      <c r="D1840" s="8" t="s">
        <v>120</v>
      </c>
      <c r="E1840" s="8" t="s">
        <v>74</v>
      </c>
      <c r="F1840" s="4" t="str">
        <f t="shared" si="57"/>
        <v>R0500C0270</v>
      </c>
      <c r="G1840" s="4" t="s">
        <v>239</v>
      </c>
      <c r="H1840" s="4" t="s">
        <v>243</v>
      </c>
      <c r="I1840" s="4"/>
      <c r="J1840" s="9" t="s">
        <v>244</v>
      </c>
      <c r="K1840" s="4"/>
    </row>
    <row r="1841" spans="2:11" x14ac:dyDescent="0.2">
      <c r="B1841" s="4" t="str">
        <f t="shared" si="56"/>
        <v>7.3-R0500C0280-1</v>
      </c>
      <c r="C1841" s="4">
        <v>7.3</v>
      </c>
      <c r="D1841" s="8" t="s">
        <v>120</v>
      </c>
      <c r="E1841" s="8" t="s">
        <v>76</v>
      </c>
      <c r="F1841" s="4" t="str">
        <f t="shared" si="57"/>
        <v>R0500C0280</v>
      </c>
      <c r="G1841" s="4" t="s">
        <v>239</v>
      </c>
      <c r="H1841" s="4" t="s">
        <v>243</v>
      </c>
      <c r="I1841" s="4"/>
      <c r="J1841" s="9" t="s">
        <v>244</v>
      </c>
      <c r="K1841" s="4"/>
    </row>
    <row r="1842" spans="2:11" x14ac:dyDescent="0.2">
      <c r="B1842" s="4" t="str">
        <f t="shared" si="56"/>
        <v>7.3-R0500C0290-1</v>
      </c>
      <c r="C1842" s="4">
        <v>7.3</v>
      </c>
      <c r="D1842" s="8" t="s">
        <v>120</v>
      </c>
      <c r="E1842" s="8" t="s">
        <v>78</v>
      </c>
      <c r="F1842" s="4" t="str">
        <f t="shared" si="57"/>
        <v>R0500C0290</v>
      </c>
      <c r="G1842" s="4" t="s">
        <v>239</v>
      </c>
      <c r="H1842" s="4" t="s">
        <v>243</v>
      </c>
      <c r="I1842" s="4"/>
      <c r="J1842" s="9" t="s">
        <v>244</v>
      </c>
      <c r="K1842" s="4"/>
    </row>
    <row r="1843" spans="2:11" x14ac:dyDescent="0.2">
      <c r="B1843" s="4" t="str">
        <f t="shared" si="56"/>
        <v>7.3-R0500C0300-1</v>
      </c>
      <c r="C1843" s="4">
        <v>7.3</v>
      </c>
      <c r="D1843" s="8" t="s">
        <v>120</v>
      </c>
      <c r="E1843" s="8" t="s">
        <v>81</v>
      </c>
      <c r="F1843" s="4" t="str">
        <f t="shared" si="57"/>
        <v>R0500C0300</v>
      </c>
      <c r="G1843" s="4" t="s">
        <v>239</v>
      </c>
      <c r="H1843" s="4" t="s">
        <v>243</v>
      </c>
      <c r="I1843" s="4"/>
      <c r="J1843" s="9" t="s">
        <v>244</v>
      </c>
      <c r="K1843" s="4"/>
    </row>
    <row r="1844" spans="2:11" x14ac:dyDescent="0.2">
      <c r="B1844" s="4" t="str">
        <f t="shared" si="56"/>
        <v>7.3-R0500C0310-1</v>
      </c>
      <c r="C1844" s="4">
        <v>7.3</v>
      </c>
      <c r="D1844" s="8" t="s">
        <v>120</v>
      </c>
      <c r="E1844" s="8" t="s">
        <v>84</v>
      </c>
      <c r="F1844" s="4" t="str">
        <f t="shared" si="57"/>
        <v>R0500C0310</v>
      </c>
      <c r="G1844" s="4" t="s">
        <v>239</v>
      </c>
      <c r="H1844" s="4" t="s">
        <v>243</v>
      </c>
      <c r="I1844" s="4"/>
      <c r="J1844" s="9" t="s">
        <v>244</v>
      </c>
      <c r="K1844" s="4"/>
    </row>
    <row r="1845" spans="2:11" x14ac:dyDescent="0.2">
      <c r="B1845" s="4" t="str">
        <f t="shared" si="56"/>
        <v>7.3-R0500C0320-1</v>
      </c>
      <c r="C1845" s="4">
        <v>7.3</v>
      </c>
      <c r="D1845" s="8" t="s">
        <v>120</v>
      </c>
      <c r="E1845" s="8" t="s">
        <v>85</v>
      </c>
      <c r="F1845" s="4" t="str">
        <f t="shared" si="57"/>
        <v>R0500C0320</v>
      </c>
      <c r="G1845" s="4" t="s">
        <v>239</v>
      </c>
      <c r="H1845" s="4" t="s">
        <v>243</v>
      </c>
      <c r="I1845" s="4"/>
      <c r="J1845" s="9" t="s">
        <v>244</v>
      </c>
      <c r="K1845" s="4"/>
    </row>
    <row r="1846" spans="2:11" x14ac:dyDescent="0.2">
      <c r="B1846" s="4" t="str">
        <f t="shared" si="56"/>
        <v>7.3-R0500C0330-1</v>
      </c>
      <c r="C1846" s="4">
        <v>7.3</v>
      </c>
      <c r="D1846" s="8" t="s">
        <v>120</v>
      </c>
      <c r="E1846" s="8" t="s">
        <v>86</v>
      </c>
      <c r="F1846" s="4" t="str">
        <f t="shared" si="57"/>
        <v>R0500C0330</v>
      </c>
      <c r="G1846" s="4" t="s">
        <v>239</v>
      </c>
      <c r="H1846" s="4" t="s">
        <v>243</v>
      </c>
      <c r="I1846" s="4"/>
      <c r="J1846" s="9" t="s">
        <v>244</v>
      </c>
      <c r="K1846" s="4"/>
    </row>
    <row r="1847" spans="2:11" x14ac:dyDescent="0.2">
      <c r="B1847" s="4" t="str">
        <f t="shared" si="56"/>
        <v>7.3-R0500C0340-1</v>
      </c>
      <c r="C1847" s="4">
        <v>7.3</v>
      </c>
      <c r="D1847" s="8" t="s">
        <v>120</v>
      </c>
      <c r="E1847" s="8" t="s">
        <v>88</v>
      </c>
      <c r="F1847" s="4" t="str">
        <f t="shared" si="57"/>
        <v>R0500C0340</v>
      </c>
      <c r="G1847" s="4" t="s">
        <v>239</v>
      </c>
      <c r="H1847" s="4" t="s">
        <v>243</v>
      </c>
      <c r="I1847" s="4"/>
      <c r="J1847" s="9" t="s">
        <v>244</v>
      </c>
      <c r="K1847" s="4"/>
    </row>
    <row r="1848" spans="2:11" x14ac:dyDescent="0.2">
      <c r="B1848" s="4" t="str">
        <f t="shared" si="56"/>
        <v>7.3-R0500C0350-1</v>
      </c>
      <c r="C1848" s="4">
        <v>7.3</v>
      </c>
      <c r="D1848" s="8" t="s">
        <v>120</v>
      </c>
      <c r="E1848" s="8" t="s">
        <v>90</v>
      </c>
      <c r="F1848" s="4" t="str">
        <f t="shared" si="57"/>
        <v>R0500C0350</v>
      </c>
      <c r="G1848" s="4" t="s">
        <v>239</v>
      </c>
      <c r="H1848" s="4" t="s">
        <v>243</v>
      </c>
      <c r="I1848" s="4"/>
      <c r="J1848" s="9" t="s">
        <v>244</v>
      </c>
      <c r="K1848" s="4"/>
    </row>
    <row r="1849" spans="2:11" x14ac:dyDescent="0.2">
      <c r="B1849" s="4" t="str">
        <f t="shared" si="56"/>
        <v>7.3-R0500C0360-1</v>
      </c>
      <c r="C1849" s="4">
        <v>7.3</v>
      </c>
      <c r="D1849" s="8" t="s">
        <v>120</v>
      </c>
      <c r="E1849" s="8" t="s">
        <v>92</v>
      </c>
      <c r="F1849" s="4" t="str">
        <f t="shared" si="57"/>
        <v>R0500C0360</v>
      </c>
      <c r="G1849" s="4" t="s">
        <v>239</v>
      </c>
      <c r="H1849" s="4" t="s">
        <v>243</v>
      </c>
      <c r="I1849" s="4"/>
      <c r="J1849" s="9" t="s">
        <v>244</v>
      </c>
      <c r="K1849" s="4"/>
    </row>
    <row r="1850" spans="2:11" x14ac:dyDescent="0.2">
      <c r="B1850" s="4" t="str">
        <f t="shared" si="56"/>
        <v>7.3-R0500C0370-1</v>
      </c>
      <c r="C1850" s="4">
        <v>7.3</v>
      </c>
      <c r="D1850" s="8" t="s">
        <v>120</v>
      </c>
      <c r="E1850" s="8" t="s">
        <v>94</v>
      </c>
      <c r="F1850" s="4" t="str">
        <f t="shared" si="57"/>
        <v>R0500C0370</v>
      </c>
      <c r="G1850" s="4" t="s">
        <v>239</v>
      </c>
      <c r="H1850" s="4" t="s">
        <v>242</v>
      </c>
      <c r="I1850" s="4"/>
      <c r="J1850" s="4"/>
      <c r="K1850" s="4"/>
    </row>
    <row r="1851" spans="2:11" x14ac:dyDescent="0.2">
      <c r="B1851" s="4" t="str">
        <f t="shared" si="56"/>
        <v>7.3-R0500C0380-1</v>
      </c>
      <c r="C1851" s="4">
        <v>7.3</v>
      </c>
      <c r="D1851" s="8" t="s">
        <v>120</v>
      </c>
      <c r="E1851" s="8" t="s">
        <v>96</v>
      </c>
      <c r="F1851" s="4" t="str">
        <f t="shared" si="57"/>
        <v>R0500C0380</v>
      </c>
      <c r="G1851" s="4" t="s">
        <v>239</v>
      </c>
      <c r="H1851" s="4" t="s">
        <v>242</v>
      </c>
      <c r="I1851" s="4"/>
      <c r="J1851" s="4"/>
      <c r="K1851" s="4"/>
    </row>
    <row r="1852" spans="2:11" x14ac:dyDescent="0.2">
      <c r="B1852" s="4" t="str">
        <f t="shared" si="56"/>
        <v>7.3-R0500C0390-1</v>
      </c>
      <c r="C1852" s="4">
        <v>7.3</v>
      </c>
      <c r="D1852" s="8" t="s">
        <v>120</v>
      </c>
      <c r="E1852" s="8" t="s">
        <v>98</v>
      </c>
      <c r="F1852" s="4" t="str">
        <f t="shared" si="57"/>
        <v>R0500C0390</v>
      </c>
      <c r="G1852" s="4" t="s">
        <v>239</v>
      </c>
      <c r="H1852" s="4" t="s">
        <v>242</v>
      </c>
      <c r="I1852" s="4"/>
      <c r="J1852" s="4"/>
      <c r="K1852" s="4"/>
    </row>
    <row r="1853" spans="2:11" x14ac:dyDescent="0.2">
      <c r="B1853" s="4" t="str">
        <f t="shared" si="56"/>
        <v>7.3-R0500C0400-1</v>
      </c>
      <c r="C1853" s="4">
        <v>7.3</v>
      </c>
      <c r="D1853" s="8" t="s">
        <v>120</v>
      </c>
      <c r="E1853" s="8" t="s">
        <v>100</v>
      </c>
      <c r="F1853" s="4" t="str">
        <f t="shared" si="57"/>
        <v>R0500C0400</v>
      </c>
      <c r="G1853" s="4" t="s">
        <v>239</v>
      </c>
      <c r="H1853" s="4" t="s">
        <v>242</v>
      </c>
      <c r="I1853" s="4"/>
      <c r="J1853" s="4"/>
      <c r="K1853" s="4"/>
    </row>
    <row r="1854" spans="2:11" x14ac:dyDescent="0.2">
      <c r="B1854" s="4" t="str">
        <f t="shared" si="56"/>
        <v>7.3-R0500C0410-1</v>
      </c>
      <c r="C1854" s="4">
        <v>7.3</v>
      </c>
      <c r="D1854" s="8" t="s">
        <v>120</v>
      </c>
      <c r="E1854" s="8" t="s">
        <v>102</v>
      </c>
      <c r="F1854" s="4" t="str">
        <f t="shared" si="57"/>
        <v>R0500C0410</v>
      </c>
      <c r="G1854" s="4" t="s">
        <v>239</v>
      </c>
      <c r="H1854" s="4" t="s">
        <v>242</v>
      </c>
      <c r="I1854" s="4"/>
      <c r="J1854" s="4"/>
      <c r="K1854" s="4"/>
    </row>
    <row r="1855" spans="2:11" x14ac:dyDescent="0.2">
      <c r="B1855" s="4" t="str">
        <f t="shared" si="56"/>
        <v>7.3-R0500C0420-1</v>
      </c>
      <c r="C1855" s="4">
        <v>7.3</v>
      </c>
      <c r="D1855" s="8" t="s">
        <v>120</v>
      </c>
      <c r="E1855" s="8" t="s">
        <v>104</v>
      </c>
      <c r="F1855" s="4" t="str">
        <f t="shared" si="57"/>
        <v>R0500C0420</v>
      </c>
      <c r="G1855" s="4" t="s">
        <v>239</v>
      </c>
      <c r="H1855" s="4" t="s">
        <v>242</v>
      </c>
      <c r="I1855" s="4"/>
      <c r="J1855" s="4"/>
      <c r="K1855" s="4"/>
    </row>
    <row r="1856" spans="2:11" x14ac:dyDescent="0.2">
      <c r="B1856" s="4" t="str">
        <f t="shared" si="56"/>
        <v>7.3-R0510C0010-1</v>
      </c>
      <c r="C1856" s="4">
        <v>7.3</v>
      </c>
      <c r="D1856" s="8" t="s">
        <v>122</v>
      </c>
      <c r="E1856" s="8" t="s">
        <v>8</v>
      </c>
      <c r="F1856" s="4" t="str">
        <f t="shared" si="57"/>
        <v>R0510C0010</v>
      </c>
      <c r="G1856" s="4" t="s">
        <v>239</v>
      </c>
      <c r="H1856" s="4" t="s">
        <v>243</v>
      </c>
      <c r="I1856" s="4"/>
      <c r="J1856" s="9" t="s">
        <v>244</v>
      </c>
      <c r="K1856" s="4"/>
    </row>
    <row r="1857" spans="2:11" x14ac:dyDescent="0.2">
      <c r="B1857" s="4" t="str">
        <f t="shared" si="56"/>
        <v>7.3-R0510C0020-1</v>
      </c>
      <c r="C1857" s="4">
        <v>7.3</v>
      </c>
      <c r="D1857" s="8" t="s">
        <v>122</v>
      </c>
      <c r="E1857" s="8" t="s">
        <v>24</v>
      </c>
      <c r="F1857" s="4" t="str">
        <f t="shared" si="57"/>
        <v>R0510C0020</v>
      </c>
      <c r="G1857" s="4" t="s">
        <v>239</v>
      </c>
      <c r="H1857" s="4" t="s">
        <v>243</v>
      </c>
      <c r="I1857" s="4"/>
      <c r="J1857" s="9" t="s">
        <v>244</v>
      </c>
      <c r="K1857" s="4"/>
    </row>
    <row r="1858" spans="2:11" x14ac:dyDescent="0.2">
      <c r="B1858" s="4" t="str">
        <f t="shared" ref="B1858:B1921" si="58">+C1858&amp;"-"&amp;F1858&amp;"-1"</f>
        <v>7.3-R0510C0030-1</v>
      </c>
      <c r="C1858" s="4">
        <v>7.3</v>
      </c>
      <c r="D1858" s="8" t="s">
        <v>122</v>
      </c>
      <c r="E1858" s="8" t="s">
        <v>25</v>
      </c>
      <c r="F1858" s="4" t="str">
        <f t="shared" ref="F1858:F1921" si="59">+"R"&amp;D1858&amp;"C"&amp;E1858</f>
        <v>R0510C0030</v>
      </c>
      <c r="G1858" s="4" t="s">
        <v>239</v>
      </c>
      <c r="H1858" s="4" t="s">
        <v>243</v>
      </c>
      <c r="I1858" s="4"/>
      <c r="J1858" s="9" t="s">
        <v>244</v>
      </c>
      <c r="K1858" s="4"/>
    </row>
    <row r="1859" spans="2:11" x14ac:dyDescent="0.2">
      <c r="B1859" s="4" t="str">
        <f t="shared" si="58"/>
        <v>7.3-R0510C0040-1</v>
      </c>
      <c r="C1859" s="4">
        <v>7.3</v>
      </c>
      <c r="D1859" s="8" t="s">
        <v>122</v>
      </c>
      <c r="E1859" s="8" t="s">
        <v>26</v>
      </c>
      <c r="F1859" s="4" t="str">
        <f t="shared" si="59"/>
        <v>R0510C0040</v>
      </c>
      <c r="G1859" s="4" t="s">
        <v>239</v>
      </c>
      <c r="H1859" s="4" t="s">
        <v>243</v>
      </c>
      <c r="I1859" s="4"/>
      <c r="J1859" s="9" t="s">
        <v>244</v>
      </c>
      <c r="K1859" s="4"/>
    </row>
    <row r="1860" spans="2:11" x14ac:dyDescent="0.2">
      <c r="B1860" s="4" t="str">
        <f t="shared" si="58"/>
        <v>7.3-R0510C0050-1</v>
      </c>
      <c r="C1860" s="4">
        <v>7.3</v>
      </c>
      <c r="D1860" s="8" t="s">
        <v>122</v>
      </c>
      <c r="E1860" s="8" t="s">
        <v>27</v>
      </c>
      <c r="F1860" s="4" t="str">
        <f t="shared" si="59"/>
        <v>R0510C0050</v>
      </c>
      <c r="G1860" s="4" t="s">
        <v>239</v>
      </c>
      <c r="H1860" s="4" t="s">
        <v>243</v>
      </c>
      <c r="I1860" s="4"/>
      <c r="J1860" s="9" t="s">
        <v>244</v>
      </c>
      <c r="K1860" s="4"/>
    </row>
    <row r="1861" spans="2:11" x14ac:dyDescent="0.2">
      <c r="B1861" s="4" t="str">
        <f t="shared" si="58"/>
        <v>7.3-R0510C0060-1</v>
      </c>
      <c r="C1861" s="4">
        <v>7.3</v>
      </c>
      <c r="D1861" s="8" t="s">
        <v>122</v>
      </c>
      <c r="E1861" s="8" t="s">
        <v>28</v>
      </c>
      <c r="F1861" s="4" t="str">
        <f t="shared" si="59"/>
        <v>R0510C0060</v>
      </c>
      <c r="G1861" s="4" t="s">
        <v>239</v>
      </c>
      <c r="H1861" s="4" t="s">
        <v>243</v>
      </c>
      <c r="I1861" s="4"/>
      <c r="J1861" s="9" t="s">
        <v>244</v>
      </c>
      <c r="K1861" s="4"/>
    </row>
    <row r="1862" spans="2:11" x14ac:dyDescent="0.2">
      <c r="B1862" s="4" t="str">
        <f t="shared" si="58"/>
        <v>7.3-R0510C0070-1</v>
      </c>
      <c r="C1862" s="4">
        <v>7.3</v>
      </c>
      <c r="D1862" s="8" t="s">
        <v>122</v>
      </c>
      <c r="E1862" s="8" t="s">
        <v>29</v>
      </c>
      <c r="F1862" s="4" t="str">
        <f t="shared" si="59"/>
        <v>R0510C0070</v>
      </c>
      <c r="G1862" s="4" t="s">
        <v>239</v>
      </c>
      <c r="H1862" s="4" t="s">
        <v>243</v>
      </c>
      <c r="I1862" s="4"/>
      <c r="J1862" s="9" t="s">
        <v>244</v>
      </c>
      <c r="K1862" s="4"/>
    </row>
    <row r="1863" spans="2:11" x14ac:dyDescent="0.2">
      <c r="B1863" s="4" t="str">
        <f t="shared" si="58"/>
        <v>7.3-R0510C0080-1</v>
      </c>
      <c r="C1863" s="4">
        <v>7.3</v>
      </c>
      <c r="D1863" s="8" t="s">
        <v>122</v>
      </c>
      <c r="E1863" s="8" t="s">
        <v>30</v>
      </c>
      <c r="F1863" s="4" t="str">
        <f t="shared" si="59"/>
        <v>R0510C0080</v>
      </c>
      <c r="G1863" s="4" t="s">
        <v>239</v>
      </c>
      <c r="H1863" s="4" t="s">
        <v>243</v>
      </c>
      <c r="I1863" s="4"/>
      <c r="J1863" s="9" t="s">
        <v>244</v>
      </c>
      <c r="K1863" s="4"/>
    </row>
    <row r="1864" spans="2:11" x14ac:dyDescent="0.2">
      <c r="B1864" s="4" t="str">
        <f t="shared" si="58"/>
        <v>7.3-R0510C0090-1</v>
      </c>
      <c r="C1864" s="4">
        <v>7.3</v>
      </c>
      <c r="D1864" s="8" t="s">
        <v>122</v>
      </c>
      <c r="E1864" s="8" t="s">
        <v>31</v>
      </c>
      <c r="F1864" s="4" t="str">
        <f t="shared" si="59"/>
        <v>R0510C0090</v>
      </c>
      <c r="G1864" s="4" t="s">
        <v>239</v>
      </c>
      <c r="H1864" s="4" t="s">
        <v>243</v>
      </c>
      <c r="I1864" s="4"/>
      <c r="J1864" s="9" t="s">
        <v>244</v>
      </c>
      <c r="K1864" s="4"/>
    </row>
    <row r="1865" spans="2:11" x14ac:dyDescent="0.2">
      <c r="B1865" s="4" t="str">
        <f t="shared" si="58"/>
        <v>7.3-R0510C0100-1</v>
      </c>
      <c r="C1865" s="4">
        <v>7.3</v>
      </c>
      <c r="D1865" s="8" t="s">
        <v>122</v>
      </c>
      <c r="E1865" s="8" t="s">
        <v>32</v>
      </c>
      <c r="F1865" s="4" t="str">
        <f t="shared" si="59"/>
        <v>R0510C0100</v>
      </c>
      <c r="G1865" s="4" t="s">
        <v>239</v>
      </c>
      <c r="H1865" s="4" t="s">
        <v>243</v>
      </c>
      <c r="I1865" s="4"/>
      <c r="J1865" s="9" t="s">
        <v>244</v>
      </c>
      <c r="K1865" s="4"/>
    </row>
    <row r="1866" spans="2:11" x14ac:dyDescent="0.2">
      <c r="B1866" s="4" t="str">
        <f t="shared" si="58"/>
        <v>7.3-R0510C0110-1</v>
      </c>
      <c r="C1866" s="4">
        <v>7.3</v>
      </c>
      <c r="D1866" s="8" t="s">
        <v>122</v>
      </c>
      <c r="E1866" s="8" t="s">
        <v>33</v>
      </c>
      <c r="F1866" s="4" t="str">
        <f t="shared" si="59"/>
        <v>R0510C0110</v>
      </c>
      <c r="G1866" s="4" t="s">
        <v>239</v>
      </c>
      <c r="H1866" s="4" t="s">
        <v>243</v>
      </c>
      <c r="I1866" s="4"/>
      <c r="J1866" s="9" t="s">
        <v>244</v>
      </c>
      <c r="K1866" s="4"/>
    </row>
    <row r="1867" spans="2:11" x14ac:dyDescent="0.2">
      <c r="B1867" s="4" t="str">
        <f t="shared" si="58"/>
        <v>7.3-R0510C0120-1</v>
      </c>
      <c r="C1867" s="4">
        <v>7.3</v>
      </c>
      <c r="D1867" s="8" t="s">
        <v>122</v>
      </c>
      <c r="E1867" s="8" t="s">
        <v>34</v>
      </c>
      <c r="F1867" s="4" t="str">
        <f t="shared" si="59"/>
        <v>R0510C0120</v>
      </c>
      <c r="G1867" s="4" t="s">
        <v>239</v>
      </c>
      <c r="H1867" s="4" t="s">
        <v>243</v>
      </c>
      <c r="I1867" s="4"/>
      <c r="J1867" s="9" t="s">
        <v>244</v>
      </c>
      <c r="K1867" s="4"/>
    </row>
    <row r="1868" spans="2:11" x14ac:dyDescent="0.2">
      <c r="B1868" s="4" t="str">
        <f t="shared" si="58"/>
        <v>7.3-R0510C0130-1</v>
      </c>
      <c r="C1868" s="4">
        <v>7.3</v>
      </c>
      <c r="D1868" s="8" t="s">
        <v>122</v>
      </c>
      <c r="E1868" s="8" t="s">
        <v>35</v>
      </c>
      <c r="F1868" s="4" t="str">
        <f t="shared" si="59"/>
        <v>R0510C0130</v>
      </c>
      <c r="G1868" s="4" t="s">
        <v>239</v>
      </c>
      <c r="H1868" s="4" t="s">
        <v>242</v>
      </c>
      <c r="I1868" s="4"/>
      <c r="J1868" s="4"/>
      <c r="K1868" s="4"/>
    </row>
    <row r="1869" spans="2:11" x14ac:dyDescent="0.2">
      <c r="B1869" s="4" t="str">
        <f t="shared" si="58"/>
        <v>7.3-R0510C0140-1</v>
      </c>
      <c r="C1869" s="4">
        <v>7.3</v>
      </c>
      <c r="D1869" s="8" t="s">
        <v>122</v>
      </c>
      <c r="E1869" s="8" t="s">
        <v>36</v>
      </c>
      <c r="F1869" s="4" t="str">
        <f t="shared" si="59"/>
        <v>R0510C0140</v>
      </c>
      <c r="G1869" s="4" t="s">
        <v>239</v>
      </c>
      <c r="H1869" s="4" t="s">
        <v>242</v>
      </c>
      <c r="I1869" s="4"/>
      <c r="J1869" s="4"/>
      <c r="K1869" s="4"/>
    </row>
    <row r="1870" spans="2:11" x14ac:dyDescent="0.2">
      <c r="B1870" s="4" t="str">
        <f t="shared" si="58"/>
        <v>7.3-R0510C0150-1</v>
      </c>
      <c r="C1870" s="4">
        <v>7.3</v>
      </c>
      <c r="D1870" s="8" t="s">
        <v>122</v>
      </c>
      <c r="E1870" s="8" t="s">
        <v>37</v>
      </c>
      <c r="F1870" s="4" t="str">
        <f t="shared" si="59"/>
        <v>R0510C0150</v>
      </c>
      <c r="G1870" s="4" t="s">
        <v>239</v>
      </c>
      <c r="H1870" s="4" t="s">
        <v>242</v>
      </c>
      <c r="I1870" s="4"/>
      <c r="J1870" s="4"/>
      <c r="K1870" s="4"/>
    </row>
    <row r="1871" spans="2:11" x14ac:dyDescent="0.2">
      <c r="B1871" s="4" t="str">
        <f t="shared" si="58"/>
        <v>7.3-R0510C0160-1</v>
      </c>
      <c r="C1871" s="4">
        <v>7.3</v>
      </c>
      <c r="D1871" s="8" t="s">
        <v>122</v>
      </c>
      <c r="E1871" s="8" t="s">
        <v>38</v>
      </c>
      <c r="F1871" s="4" t="str">
        <f t="shared" si="59"/>
        <v>R0510C0160</v>
      </c>
      <c r="G1871" s="4" t="s">
        <v>239</v>
      </c>
      <c r="H1871" s="4" t="s">
        <v>242</v>
      </c>
      <c r="I1871" s="4"/>
      <c r="J1871" s="4"/>
      <c r="K1871" s="4"/>
    </row>
    <row r="1872" spans="2:11" x14ac:dyDescent="0.2">
      <c r="B1872" s="4" t="str">
        <f t="shared" si="58"/>
        <v>7.3-R0510C0170-1</v>
      </c>
      <c r="C1872" s="4">
        <v>7.3</v>
      </c>
      <c r="D1872" s="8" t="s">
        <v>122</v>
      </c>
      <c r="E1872" s="8" t="s">
        <v>39</v>
      </c>
      <c r="F1872" s="4" t="str">
        <f t="shared" si="59"/>
        <v>R0510C0170</v>
      </c>
      <c r="G1872" s="4" t="s">
        <v>239</v>
      </c>
      <c r="H1872" s="4" t="s">
        <v>242</v>
      </c>
      <c r="I1872" s="4"/>
      <c r="J1872" s="4"/>
      <c r="K1872" s="4"/>
    </row>
    <row r="1873" spans="2:11" x14ac:dyDescent="0.2">
      <c r="B1873" s="4" t="str">
        <f t="shared" si="58"/>
        <v>7.3-R0510C0180-1</v>
      </c>
      <c r="C1873" s="4">
        <v>7.3</v>
      </c>
      <c r="D1873" s="8" t="s">
        <v>122</v>
      </c>
      <c r="E1873" s="8" t="s">
        <v>56</v>
      </c>
      <c r="F1873" s="4" t="str">
        <f t="shared" si="59"/>
        <v>R0510C0180</v>
      </c>
      <c r="G1873" s="4" t="s">
        <v>239</v>
      </c>
      <c r="H1873" s="4" t="s">
        <v>242</v>
      </c>
      <c r="I1873" s="4"/>
      <c r="J1873" s="4"/>
      <c r="K1873" s="4"/>
    </row>
    <row r="1874" spans="2:11" x14ac:dyDescent="0.2">
      <c r="B1874" s="4" t="str">
        <f t="shared" si="58"/>
        <v>7.3-R0510C0190-1</v>
      </c>
      <c r="C1874" s="4">
        <v>7.3</v>
      </c>
      <c r="D1874" s="8" t="s">
        <v>122</v>
      </c>
      <c r="E1874" s="8" t="s">
        <v>58</v>
      </c>
      <c r="F1874" s="4" t="str">
        <f t="shared" si="59"/>
        <v>R0510C0190</v>
      </c>
      <c r="G1874" s="4" t="s">
        <v>239</v>
      </c>
      <c r="H1874" s="4" t="s">
        <v>242</v>
      </c>
      <c r="I1874" s="4"/>
      <c r="J1874" s="4"/>
      <c r="K1874" s="4"/>
    </row>
    <row r="1875" spans="2:11" x14ac:dyDescent="0.2">
      <c r="B1875" s="4" t="str">
        <f t="shared" si="58"/>
        <v>7.3-R0510C0200-1</v>
      </c>
      <c r="C1875" s="4">
        <v>7.3</v>
      </c>
      <c r="D1875" s="8" t="s">
        <v>122</v>
      </c>
      <c r="E1875" s="8" t="s">
        <v>60</v>
      </c>
      <c r="F1875" s="4" t="str">
        <f t="shared" si="59"/>
        <v>R0510C0200</v>
      </c>
      <c r="G1875" s="4" t="s">
        <v>239</v>
      </c>
      <c r="H1875" s="4" t="s">
        <v>242</v>
      </c>
      <c r="I1875" s="4"/>
      <c r="J1875" s="4"/>
      <c r="K1875" s="4"/>
    </row>
    <row r="1876" spans="2:11" x14ac:dyDescent="0.2">
      <c r="B1876" s="4" t="str">
        <f t="shared" si="58"/>
        <v>7.3-R0510C0210-1</v>
      </c>
      <c r="C1876" s="4">
        <v>7.3</v>
      </c>
      <c r="D1876" s="8" t="s">
        <v>122</v>
      </c>
      <c r="E1876" s="8" t="s">
        <v>62</v>
      </c>
      <c r="F1876" s="4" t="str">
        <f t="shared" si="59"/>
        <v>R0510C0210</v>
      </c>
      <c r="G1876" s="4" t="s">
        <v>239</v>
      </c>
      <c r="H1876" s="4" t="s">
        <v>242</v>
      </c>
      <c r="I1876" s="4"/>
      <c r="J1876" s="4"/>
      <c r="K1876" s="4"/>
    </row>
    <row r="1877" spans="2:11" x14ac:dyDescent="0.2">
      <c r="B1877" s="4" t="str">
        <f t="shared" si="58"/>
        <v>7.3-R0510C0220-1</v>
      </c>
      <c r="C1877" s="4">
        <v>7.3</v>
      </c>
      <c r="D1877" s="8" t="s">
        <v>122</v>
      </c>
      <c r="E1877" s="8" t="s">
        <v>64</v>
      </c>
      <c r="F1877" s="4" t="str">
        <f t="shared" si="59"/>
        <v>R0510C0220</v>
      </c>
      <c r="G1877" s="4" t="s">
        <v>239</v>
      </c>
      <c r="H1877" s="4" t="s">
        <v>242</v>
      </c>
      <c r="I1877" s="4"/>
      <c r="J1877" s="4"/>
      <c r="K1877" s="4"/>
    </row>
    <row r="1878" spans="2:11" x14ac:dyDescent="0.2">
      <c r="B1878" s="4" t="str">
        <f t="shared" si="58"/>
        <v>7.3-R0510C0230-1</v>
      </c>
      <c r="C1878" s="4">
        <v>7.3</v>
      </c>
      <c r="D1878" s="8" t="s">
        <v>122</v>
      </c>
      <c r="E1878" s="8" t="s">
        <v>66</v>
      </c>
      <c r="F1878" s="4" t="str">
        <f t="shared" si="59"/>
        <v>R0510C0230</v>
      </c>
      <c r="G1878" s="4" t="s">
        <v>239</v>
      </c>
      <c r="H1878" s="4" t="s">
        <v>242</v>
      </c>
      <c r="I1878" s="4"/>
      <c r="J1878" s="4"/>
      <c r="K1878" s="4"/>
    </row>
    <row r="1879" spans="2:11" x14ac:dyDescent="0.2">
      <c r="B1879" s="4" t="str">
        <f t="shared" si="58"/>
        <v>7.3-R0510C0240-1</v>
      </c>
      <c r="C1879" s="4">
        <v>7.3</v>
      </c>
      <c r="D1879" s="8" t="s">
        <v>122</v>
      </c>
      <c r="E1879" s="8" t="s">
        <v>68</v>
      </c>
      <c r="F1879" s="4" t="str">
        <f t="shared" si="59"/>
        <v>R0510C0240</v>
      </c>
      <c r="G1879" s="4" t="s">
        <v>239</v>
      </c>
      <c r="H1879" s="4" t="s">
        <v>242</v>
      </c>
      <c r="I1879" s="4"/>
      <c r="J1879" s="4"/>
      <c r="K1879" s="4"/>
    </row>
    <row r="1880" spans="2:11" x14ac:dyDescent="0.2">
      <c r="B1880" s="4" t="str">
        <f t="shared" si="58"/>
        <v>7.3-R0510C0250-1</v>
      </c>
      <c r="C1880" s="4">
        <v>7.3</v>
      </c>
      <c r="D1880" s="8" t="s">
        <v>122</v>
      </c>
      <c r="E1880" s="8" t="s">
        <v>70</v>
      </c>
      <c r="F1880" s="4" t="str">
        <f t="shared" si="59"/>
        <v>R0510C0250</v>
      </c>
      <c r="G1880" s="4" t="s">
        <v>239</v>
      </c>
      <c r="H1880" s="4" t="s">
        <v>243</v>
      </c>
      <c r="I1880" s="4"/>
      <c r="J1880" s="9" t="s">
        <v>244</v>
      </c>
      <c r="K1880" s="4"/>
    </row>
    <row r="1881" spans="2:11" x14ac:dyDescent="0.2">
      <c r="B1881" s="4" t="str">
        <f t="shared" si="58"/>
        <v>7.3-R0510C0260-1</v>
      </c>
      <c r="C1881" s="4">
        <v>7.3</v>
      </c>
      <c r="D1881" s="8" t="s">
        <v>122</v>
      </c>
      <c r="E1881" s="8" t="s">
        <v>72</v>
      </c>
      <c r="F1881" s="4" t="str">
        <f t="shared" si="59"/>
        <v>R0510C0260</v>
      </c>
      <c r="G1881" s="4" t="s">
        <v>239</v>
      </c>
      <c r="H1881" s="4" t="s">
        <v>243</v>
      </c>
      <c r="I1881" s="4"/>
      <c r="J1881" s="9" t="s">
        <v>244</v>
      </c>
      <c r="K1881" s="4"/>
    </row>
    <row r="1882" spans="2:11" x14ac:dyDescent="0.2">
      <c r="B1882" s="4" t="str">
        <f t="shared" si="58"/>
        <v>7.3-R0510C0270-1</v>
      </c>
      <c r="C1882" s="4">
        <v>7.3</v>
      </c>
      <c r="D1882" s="8" t="s">
        <v>122</v>
      </c>
      <c r="E1882" s="8" t="s">
        <v>74</v>
      </c>
      <c r="F1882" s="4" t="str">
        <f t="shared" si="59"/>
        <v>R0510C0270</v>
      </c>
      <c r="G1882" s="4" t="s">
        <v>239</v>
      </c>
      <c r="H1882" s="4" t="s">
        <v>243</v>
      </c>
      <c r="I1882" s="4"/>
      <c r="J1882" s="9" t="s">
        <v>244</v>
      </c>
      <c r="K1882" s="4"/>
    </row>
    <row r="1883" spans="2:11" x14ac:dyDescent="0.2">
      <c r="B1883" s="4" t="str">
        <f t="shared" si="58"/>
        <v>7.3-R0510C0280-1</v>
      </c>
      <c r="C1883" s="4">
        <v>7.3</v>
      </c>
      <c r="D1883" s="8" t="s">
        <v>122</v>
      </c>
      <c r="E1883" s="8" t="s">
        <v>76</v>
      </c>
      <c r="F1883" s="4" t="str">
        <f t="shared" si="59"/>
        <v>R0510C0280</v>
      </c>
      <c r="G1883" s="4" t="s">
        <v>239</v>
      </c>
      <c r="H1883" s="4" t="s">
        <v>243</v>
      </c>
      <c r="I1883" s="4"/>
      <c r="J1883" s="9" t="s">
        <v>244</v>
      </c>
      <c r="K1883" s="4"/>
    </row>
    <row r="1884" spans="2:11" x14ac:dyDescent="0.2">
      <c r="B1884" s="4" t="str">
        <f t="shared" si="58"/>
        <v>7.3-R0510C0290-1</v>
      </c>
      <c r="C1884" s="4">
        <v>7.3</v>
      </c>
      <c r="D1884" s="8" t="s">
        <v>122</v>
      </c>
      <c r="E1884" s="8" t="s">
        <v>78</v>
      </c>
      <c r="F1884" s="4" t="str">
        <f t="shared" si="59"/>
        <v>R0510C0290</v>
      </c>
      <c r="G1884" s="4" t="s">
        <v>239</v>
      </c>
      <c r="H1884" s="4" t="s">
        <v>243</v>
      </c>
      <c r="I1884" s="4"/>
      <c r="J1884" s="9" t="s">
        <v>244</v>
      </c>
      <c r="K1884" s="4"/>
    </row>
    <row r="1885" spans="2:11" x14ac:dyDescent="0.2">
      <c r="B1885" s="4" t="str">
        <f t="shared" si="58"/>
        <v>7.3-R0510C0300-1</v>
      </c>
      <c r="C1885" s="4">
        <v>7.3</v>
      </c>
      <c r="D1885" s="8" t="s">
        <v>122</v>
      </c>
      <c r="E1885" s="8" t="s">
        <v>81</v>
      </c>
      <c r="F1885" s="4" t="str">
        <f t="shared" si="59"/>
        <v>R0510C0300</v>
      </c>
      <c r="G1885" s="4" t="s">
        <v>239</v>
      </c>
      <c r="H1885" s="4" t="s">
        <v>243</v>
      </c>
      <c r="I1885" s="4"/>
      <c r="J1885" s="9" t="s">
        <v>244</v>
      </c>
      <c r="K1885" s="4"/>
    </row>
    <row r="1886" spans="2:11" x14ac:dyDescent="0.2">
      <c r="B1886" s="4" t="str">
        <f t="shared" si="58"/>
        <v>7.3-R0510C0310-1</v>
      </c>
      <c r="C1886" s="4">
        <v>7.3</v>
      </c>
      <c r="D1886" s="8" t="s">
        <v>122</v>
      </c>
      <c r="E1886" s="8" t="s">
        <v>84</v>
      </c>
      <c r="F1886" s="4" t="str">
        <f t="shared" si="59"/>
        <v>R0510C0310</v>
      </c>
      <c r="G1886" s="4" t="s">
        <v>239</v>
      </c>
      <c r="H1886" s="4" t="s">
        <v>243</v>
      </c>
      <c r="I1886" s="4"/>
      <c r="J1886" s="9" t="s">
        <v>244</v>
      </c>
      <c r="K1886" s="4"/>
    </row>
    <row r="1887" spans="2:11" x14ac:dyDescent="0.2">
      <c r="B1887" s="4" t="str">
        <f t="shared" si="58"/>
        <v>7.3-R0510C0320-1</v>
      </c>
      <c r="C1887" s="4">
        <v>7.3</v>
      </c>
      <c r="D1887" s="8" t="s">
        <v>122</v>
      </c>
      <c r="E1887" s="8" t="s">
        <v>85</v>
      </c>
      <c r="F1887" s="4" t="str">
        <f t="shared" si="59"/>
        <v>R0510C0320</v>
      </c>
      <c r="G1887" s="4" t="s">
        <v>239</v>
      </c>
      <c r="H1887" s="4" t="s">
        <v>243</v>
      </c>
      <c r="I1887" s="4"/>
      <c r="J1887" s="9" t="s">
        <v>244</v>
      </c>
      <c r="K1887" s="4"/>
    </row>
    <row r="1888" spans="2:11" x14ac:dyDescent="0.2">
      <c r="B1888" s="4" t="str">
        <f t="shared" si="58"/>
        <v>7.3-R0510C0330-1</v>
      </c>
      <c r="C1888" s="4">
        <v>7.3</v>
      </c>
      <c r="D1888" s="8" t="s">
        <v>122</v>
      </c>
      <c r="E1888" s="8" t="s">
        <v>86</v>
      </c>
      <c r="F1888" s="4" t="str">
        <f t="shared" si="59"/>
        <v>R0510C0330</v>
      </c>
      <c r="G1888" s="4" t="s">
        <v>239</v>
      </c>
      <c r="H1888" s="4" t="s">
        <v>243</v>
      </c>
      <c r="I1888" s="4"/>
      <c r="J1888" s="9" t="s">
        <v>244</v>
      </c>
      <c r="K1888" s="4"/>
    </row>
    <row r="1889" spans="2:11" x14ac:dyDescent="0.2">
      <c r="B1889" s="4" t="str">
        <f t="shared" si="58"/>
        <v>7.3-R0510C0340-1</v>
      </c>
      <c r="C1889" s="4">
        <v>7.3</v>
      </c>
      <c r="D1889" s="8" t="s">
        <v>122</v>
      </c>
      <c r="E1889" s="8" t="s">
        <v>88</v>
      </c>
      <c r="F1889" s="4" t="str">
        <f t="shared" si="59"/>
        <v>R0510C0340</v>
      </c>
      <c r="G1889" s="4" t="s">
        <v>239</v>
      </c>
      <c r="H1889" s="4" t="s">
        <v>243</v>
      </c>
      <c r="I1889" s="4"/>
      <c r="J1889" s="9" t="s">
        <v>244</v>
      </c>
      <c r="K1889" s="4"/>
    </row>
    <row r="1890" spans="2:11" x14ac:dyDescent="0.2">
      <c r="B1890" s="4" t="str">
        <f t="shared" si="58"/>
        <v>7.3-R0510C0350-1</v>
      </c>
      <c r="C1890" s="4">
        <v>7.3</v>
      </c>
      <c r="D1890" s="8" t="s">
        <v>122</v>
      </c>
      <c r="E1890" s="8" t="s">
        <v>90</v>
      </c>
      <c r="F1890" s="4" t="str">
        <f t="shared" si="59"/>
        <v>R0510C0350</v>
      </c>
      <c r="G1890" s="4" t="s">
        <v>239</v>
      </c>
      <c r="H1890" s="4" t="s">
        <v>243</v>
      </c>
      <c r="I1890" s="4"/>
      <c r="J1890" s="9" t="s">
        <v>244</v>
      </c>
      <c r="K1890" s="4"/>
    </row>
    <row r="1891" spans="2:11" x14ac:dyDescent="0.2">
      <c r="B1891" s="4" t="str">
        <f t="shared" si="58"/>
        <v>7.3-R0510C0360-1</v>
      </c>
      <c r="C1891" s="4">
        <v>7.3</v>
      </c>
      <c r="D1891" s="8" t="s">
        <v>122</v>
      </c>
      <c r="E1891" s="8" t="s">
        <v>92</v>
      </c>
      <c r="F1891" s="4" t="str">
        <f t="shared" si="59"/>
        <v>R0510C0360</v>
      </c>
      <c r="G1891" s="4" t="s">
        <v>239</v>
      </c>
      <c r="H1891" s="4" t="s">
        <v>243</v>
      </c>
      <c r="I1891" s="4"/>
      <c r="J1891" s="9" t="s">
        <v>244</v>
      </c>
      <c r="K1891" s="4"/>
    </row>
    <row r="1892" spans="2:11" x14ac:dyDescent="0.2">
      <c r="B1892" s="4" t="str">
        <f t="shared" si="58"/>
        <v>7.3-R0510C0370-1</v>
      </c>
      <c r="C1892" s="4">
        <v>7.3</v>
      </c>
      <c r="D1892" s="8" t="s">
        <v>122</v>
      </c>
      <c r="E1892" s="8" t="s">
        <v>94</v>
      </c>
      <c r="F1892" s="4" t="str">
        <f t="shared" si="59"/>
        <v>R0510C0370</v>
      </c>
      <c r="G1892" s="4" t="s">
        <v>239</v>
      </c>
      <c r="H1892" s="4" t="s">
        <v>242</v>
      </c>
      <c r="I1892" s="4"/>
      <c r="J1892" s="4"/>
      <c r="K1892" s="4"/>
    </row>
    <row r="1893" spans="2:11" x14ac:dyDescent="0.2">
      <c r="B1893" s="4" t="str">
        <f t="shared" si="58"/>
        <v>7.3-R0510C0380-1</v>
      </c>
      <c r="C1893" s="4">
        <v>7.3</v>
      </c>
      <c r="D1893" s="8" t="s">
        <v>122</v>
      </c>
      <c r="E1893" s="8" t="s">
        <v>96</v>
      </c>
      <c r="F1893" s="4" t="str">
        <f t="shared" si="59"/>
        <v>R0510C0380</v>
      </c>
      <c r="G1893" s="4" t="s">
        <v>239</v>
      </c>
      <c r="H1893" s="4" t="s">
        <v>242</v>
      </c>
      <c r="I1893" s="4"/>
      <c r="J1893" s="4"/>
      <c r="K1893" s="4"/>
    </row>
    <row r="1894" spans="2:11" x14ac:dyDescent="0.2">
      <c r="B1894" s="4" t="str">
        <f t="shared" si="58"/>
        <v>7.3-R0510C0390-1</v>
      </c>
      <c r="C1894" s="4">
        <v>7.3</v>
      </c>
      <c r="D1894" s="8" t="s">
        <v>122</v>
      </c>
      <c r="E1894" s="8" t="s">
        <v>98</v>
      </c>
      <c r="F1894" s="4" t="str">
        <f t="shared" si="59"/>
        <v>R0510C0390</v>
      </c>
      <c r="G1894" s="4" t="s">
        <v>239</v>
      </c>
      <c r="H1894" s="4" t="s">
        <v>242</v>
      </c>
      <c r="I1894" s="4"/>
      <c r="J1894" s="4"/>
      <c r="K1894" s="4"/>
    </row>
    <row r="1895" spans="2:11" x14ac:dyDescent="0.2">
      <c r="B1895" s="4" t="str">
        <f t="shared" si="58"/>
        <v>7.3-R0510C0400-1</v>
      </c>
      <c r="C1895" s="4">
        <v>7.3</v>
      </c>
      <c r="D1895" s="8" t="s">
        <v>122</v>
      </c>
      <c r="E1895" s="8" t="s">
        <v>100</v>
      </c>
      <c r="F1895" s="4" t="str">
        <f t="shared" si="59"/>
        <v>R0510C0400</v>
      </c>
      <c r="G1895" s="4" t="s">
        <v>239</v>
      </c>
      <c r="H1895" s="4" t="s">
        <v>242</v>
      </c>
      <c r="I1895" s="4"/>
      <c r="J1895" s="4"/>
      <c r="K1895" s="4"/>
    </row>
    <row r="1896" spans="2:11" x14ac:dyDescent="0.2">
      <c r="B1896" s="4" t="str">
        <f t="shared" si="58"/>
        <v>7.3-R0510C0410-1</v>
      </c>
      <c r="C1896" s="4">
        <v>7.3</v>
      </c>
      <c r="D1896" s="8" t="s">
        <v>122</v>
      </c>
      <c r="E1896" s="8" t="s">
        <v>102</v>
      </c>
      <c r="F1896" s="4" t="str">
        <f t="shared" si="59"/>
        <v>R0510C0410</v>
      </c>
      <c r="G1896" s="4" t="s">
        <v>239</v>
      </c>
      <c r="H1896" s="4" t="s">
        <v>242</v>
      </c>
      <c r="I1896" s="4"/>
      <c r="J1896" s="4"/>
      <c r="K1896" s="4"/>
    </row>
    <row r="1897" spans="2:11" x14ac:dyDescent="0.2">
      <c r="B1897" s="4" t="str">
        <f t="shared" si="58"/>
        <v>7.3-R0510C0420-1</v>
      </c>
      <c r="C1897" s="4">
        <v>7.3</v>
      </c>
      <c r="D1897" s="8" t="s">
        <v>122</v>
      </c>
      <c r="E1897" s="8" t="s">
        <v>104</v>
      </c>
      <c r="F1897" s="4" t="str">
        <f t="shared" si="59"/>
        <v>R0510C0420</v>
      </c>
      <c r="G1897" s="4" t="s">
        <v>239</v>
      </c>
      <c r="H1897" s="4" t="s">
        <v>242</v>
      </c>
      <c r="I1897" s="4"/>
      <c r="J1897" s="4"/>
      <c r="K1897" s="4"/>
    </row>
    <row r="1898" spans="2:11" x14ac:dyDescent="0.2">
      <c r="B1898" s="4" t="str">
        <f t="shared" si="58"/>
        <v>7.3-R0520C0010-1</v>
      </c>
      <c r="C1898" s="4">
        <v>7.3</v>
      </c>
      <c r="D1898" s="8" t="s">
        <v>124</v>
      </c>
      <c r="E1898" s="8" t="s">
        <v>8</v>
      </c>
      <c r="F1898" s="4" t="str">
        <f t="shared" si="59"/>
        <v>R0520C0010</v>
      </c>
      <c r="G1898" s="4" t="s">
        <v>239</v>
      </c>
      <c r="H1898" s="4" t="s">
        <v>243</v>
      </c>
      <c r="I1898" s="4"/>
      <c r="J1898" s="9" t="s">
        <v>244</v>
      </c>
      <c r="K1898" s="4"/>
    </row>
    <row r="1899" spans="2:11" x14ac:dyDescent="0.2">
      <c r="B1899" s="4" t="str">
        <f t="shared" si="58"/>
        <v>7.3-R0520C0020-1</v>
      </c>
      <c r="C1899" s="4">
        <v>7.3</v>
      </c>
      <c r="D1899" s="8" t="s">
        <v>124</v>
      </c>
      <c r="E1899" s="8" t="s">
        <v>24</v>
      </c>
      <c r="F1899" s="4" t="str">
        <f t="shared" si="59"/>
        <v>R0520C0020</v>
      </c>
      <c r="G1899" s="4" t="s">
        <v>239</v>
      </c>
      <c r="H1899" s="4" t="s">
        <v>243</v>
      </c>
      <c r="I1899" s="4"/>
      <c r="J1899" s="9" t="s">
        <v>244</v>
      </c>
      <c r="K1899" s="4"/>
    </row>
    <row r="1900" spans="2:11" x14ac:dyDescent="0.2">
      <c r="B1900" s="4" t="str">
        <f t="shared" si="58"/>
        <v>7.3-R0520C0030-1</v>
      </c>
      <c r="C1900" s="4">
        <v>7.3</v>
      </c>
      <c r="D1900" s="8" t="s">
        <v>124</v>
      </c>
      <c r="E1900" s="8" t="s">
        <v>25</v>
      </c>
      <c r="F1900" s="4" t="str">
        <f t="shared" si="59"/>
        <v>R0520C0030</v>
      </c>
      <c r="G1900" s="4" t="s">
        <v>239</v>
      </c>
      <c r="H1900" s="4" t="s">
        <v>243</v>
      </c>
      <c r="I1900" s="4"/>
      <c r="J1900" s="9" t="s">
        <v>244</v>
      </c>
      <c r="K1900" s="4"/>
    </row>
    <row r="1901" spans="2:11" x14ac:dyDescent="0.2">
      <c r="B1901" s="4" t="str">
        <f t="shared" si="58"/>
        <v>7.3-R0520C0040-1</v>
      </c>
      <c r="C1901" s="4">
        <v>7.3</v>
      </c>
      <c r="D1901" s="8" t="s">
        <v>124</v>
      </c>
      <c r="E1901" s="8" t="s">
        <v>26</v>
      </c>
      <c r="F1901" s="4" t="str">
        <f t="shared" si="59"/>
        <v>R0520C0040</v>
      </c>
      <c r="G1901" s="4" t="s">
        <v>239</v>
      </c>
      <c r="H1901" s="4" t="s">
        <v>243</v>
      </c>
      <c r="I1901" s="4"/>
      <c r="J1901" s="9" t="s">
        <v>244</v>
      </c>
      <c r="K1901" s="4"/>
    </row>
    <row r="1902" spans="2:11" x14ac:dyDescent="0.2">
      <c r="B1902" s="4" t="str">
        <f t="shared" si="58"/>
        <v>7.3-R0520C0050-1</v>
      </c>
      <c r="C1902" s="4">
        <v>7.3</v>
      </c>
      <c r="D1902" s="8" t="s">
        <v>124</v>
      </c>
      <c r="E1902" s="8" t="s">
        <v>27</v>
      </c>
      <c r="F1902" s="4" t="str">
        <f t="shared" si="59"/>
        <v>R0520C0050</v>
      </c>
      <c r="G1902" s="4" t="s">
        <v>239</v>
      </c>
      <c r="H1902" s="4" t="s">
        <v>243</v>
      </c>
      <c r="I1902" s="4"/>
      <c r="J1902" s="9" t="s">
        <v>244</v>
      </c>
      <c r="K1902" s="4"/>
    </row>
    <row r="1903" spans="2:11" x14ac:dyDescent="0.2">
      <c r="B1903" s="4" t="str">
        <f t="shared" si="58"/>
        <v>7.3-R0520C0060-1</v>
      </c>
      <c r="C1903" s="4">
        <v>7.3</v>
      </c>
      <c r="D1903" s="8" t="s">
        <v>124</v>
      </c>
      <c r="E1903" s="8" t="s">
        <v>28</v>
      </c>
      <c r="F1903" s="4" t="str">
        <f t="shared" si="59"/>
        <v>R0520C0060</v>
      </c>
      <c r="G1903" s="4" t="s">
        <v>239</v>
      </c>
      <c r="H1903" s="4" t="s">
        <v>243</v>
      </c>
      <c r="I1903" s="4"/>
      <c r="J1903" s="9" t="s">
        <v>244</v>
      </c>
      <c r="K1903" s="4"/>
    </row>
    <row r="1904" spans="2:11" x14ac:dyDescent="0.2">
      <c r="B1904" s="4" t="str">
        <f t="shared" si="58"/>
        <v>7.3-R0520C0070-1</v>
      </c>
      <c r="C1904" s="4">
        <v>7.3</v>
      </c>
      <c r="D1904" s="8" t="s">
        <v>124</v>
      </c>
      <c r="E1904" s="8" t="s">
        <v>29</v>
      </c>
      <c r="F1904" s="4" t="str">
        <f t="shared" si="59"/>
        <v>R0520C0070</v>
      </c>
      <c r="G1904" s="4" t="s">
        <v>239</v>
      </c>
      <c r="H1904" s="4" t="s">
        <v>243</v>
      </c>
      <c r="I1904" s="4"/>
      <c r="J1904" s="9" t="s">
        <v>244</v>
      </c>
      <c r="K1904" s="4"/>
    </row>
    <row r="1905" spans="2:11" x14ac:dyDescent="0.2">
      <c r="B1905" s="4" t="str">
        <f t="shared" si="58"/>
        <v>7.3-R0520C0080-1</v>
      </c>
      <c r="C1905" s="4">
        <v>7.3</v>
      </c>
      <c r="D1905" s="8" t="s">
        <v>124</v>
      </c>
      <c r="E1905" s="8" t="s">
        <v>30</v>
      </c>
      <c r="F1905" s="4" t="str">
        <f t="shared" si="59"/>
        <v>R0520C0080</v>
      </c>
      <c r="G1905" s="4" t="s">
        <v>239</v>
      </c>
      <c r="H1905" s="4" t="s">
        <v>243</v>
      </c>
      <c r="I1905" s="4"/>
      <c r="J1905" s="9" t="s">
        <v>244</v>
      </c>
      <c r="K1905" s="4"/>
    </row>
    <row r="1906" spans="2:11" x14ac:dyDescent="0.2">
      <c r="B1906" s="4" t="str">
        <f t="shared" si="58"/>
        <v>7.3-R0520C0090-1</v>
      </c>
      <c r="C1906" s="4">
        <v>7.3</v>
      </c>
      <c r="D1906" s="8" t="s">
        <v>124</v>
      </c>
      <c r="E1906" s="8" t="s">
        <v>31</v>
      </c>
      <c r="F1906" s="4" t="str">
        <f t="shared" si="59"/>
        <v>R0520C0090</v>
      </c>
      <c r="G1906" s="4" t="s">
        <v>239</v>
      </c>
      <c r="H1906" s="4" t="s">
        <v>243</v>
      </c>
      <c r="I1906" s="4"/>
      <c r="J1906" s="9" t="s">
        <v>244</v>
      </c>
      <c r="K1906" s="4"/>
    </row>
    <row r="1907" spans="2:11" x14ac:dyDescent="0.2">
      <c r="B1907" s="4" t="str">
        <f t="shared" si="58"/>
        <v>7.3-R0520C0100-1</v>
      </c>
      <c r="C1907" s="4">
        <v>7.3</v>
      </c>
      <c r="D1907" s="8" t="s">
        <v>124</v>
      </c>
      <c r="E1907" s="8" t="s">
        <v>32</v>
      </c>
      <c r="F1907" s="4" t="str">
        <f t="shared" si="59"/>
        <v>R0520C0100</v>
      </c>
      <c r="G1907" s="4" t="s">
        <v>239</v>
      </c>
      <c r="H1907" s="4" t="s">
        <v>243</v>
      </c>
      <c r="I1907" s="4"/>
      <c r="J1907" s="9" t="s">
        <v>244</v>
      </c>
      <c r="K1907" s="4"/>
    </row>
    <row r="1908" spans="2:11" x14ac:dyDescent="0.2">
      <c r="B1908" s="4" t="str">
        <f t="shared" si="58"/>
        <v>7.3-R0520C0110-1</v>
      </c>
      <c r="C1908" s="4">
        <v>7.3</v>
      </c>
      <c r="D1908" s="8" t="s">
        <v>124</v>
      </c>
      <c r="E1908" s="8" t="s">
        <v>33</v>
      </c>
      <c r="F1908" s="4" t="str">
        <f t="shared" si="59"/>
        <v>R0520C0110</v>
      </c>
      <c r="G1908" s="4" t="s">
        <v>239</v>
      </c>
      <c r="H1908" s="4" t="s">
        <v>243</v>
      </c>
      <c r="I1908" s="4"/>
      <c r="J1908" s="9" t="s">
        <v>244</v>
      </c>
      <c r="K1908" s="4"/>
    </row>
    <row r="1909" spans="2:11" x14ac:dyDescent="0.2">
      <c r="B1909" s="4" t="str">
        <f t="shared" si="58"/>
        <v>7.3-R0520C0120-1</v>
      </c>
      <c r="C1909" s="4">
        <v>7.3</v>
      </c>
      <c r="D1909" s="8" t="s">
        <v>124</v>
      </c>
      <c r="E1909" s="8" t="s">
        <v>34</v>
      </c>
      <c r="F1909" s="4" t="str">
        <f t="shared" si="59"/>
        <v>R0520C0120</v>
      </c>
      <c r="G1909" s="4" t="s">
        <v>239</v>
      </c>
      <c r="H1909" s="4" t="s">
        <v>243</v>
      </c>
      <c r="I1909" s="4"/>
      <c r="J1909" s="9" t="s">
        <v>244</v>
      </c>
      <c r="K1909" s="4"/>
    </row>
    <row r="1910" spans="2:11" x14ac:dyDescent="0.2">
      <c r="B1910" s="4" t="str">
        <f t="shared" si="58"/>
        <v>7.3-R0520C0130-1</v>
      </c>
      <c r="C1910" s="4">
        <v>7.3</v>
      </c>
      <c r="D1910" s="8" t="s">
        <v>124</v>
      </c>
      <c r="E1910" s="8" t="s">
        <v>35</v>
      </c>
      <c r="F1910" s="4" t="str">
        <f t="shared" si="59"/>
        <v>R0520C0130</v>
      </c>
      <c r="G1910" s="4" t="s">
        <v>239</v>
      </c>
      <c r="H1910" s="4" t="s">
        <v>242</v>
      </c>
      <c r="I1910" s="4"/>
      <c r="J1910" s="4"/>
      <c r="K1910" s="4"/>
    </row>
    <row r="1911" spans="2:11" x14ac:dyDescent="0.2">
      <c r="B1911" s="4" t="str">
        <f t="shared" si="58"/>
        <v>7.3-R0520C0140-1</v>
      </c>
      <c r="C1911" s="4">
        <v>7.3</v>
      </c>
      <c r="D1911" s="8" t="s">
        <v>124</v>
      </c>
      <c r="E1911" s="8" t="s">
        <v>36</v>
      </c>
      <c r="F1911" s="4" t="str">
        <f t="shared" si="59"/>
        <v>R0520C0140</v>
      </c>
      <c r="G1911" s="4" t="s">
        <v>239</v>
      </c>
      <c r="H1911" s="4" t="s">
        <v>242</v>
      </c>
      <c r="I1911" s="4"/>
      <c r="J1911" s="4"/>
      <c r="K1911" s="4"/>
    </row>
    <row r="1912" spans="2:11" x14ac:dyDescent="0.2">
      <c r="B1912" s="4" t="str">
        <f t="shared" si="58"/>
        <v>7.3-R0520C0150-1</v>
      </c>
      <c r="C1912" s="4">
        <v>7.3</v>
      </c>
      <c r="D1912" s="8" t="s">
        <v>124</v>
      </c>
      <c r="E1912" s="8" t="s">
        <v>37</v>
      </c>
      <c r="F1912" s="4" t="str">
        <f t="shared" si="59"/>
        <v>R0520C0150</v>
      </c>
      <c r="G1912" s="4" t="s">
        <v>239</v>
      </c>
      <c r="H1912" s="4" t="s">
        <v>242</v>
      </c>
      <c r="I1912" s="4"/>
      <c r="J1912" s="4"/>
      <c r="K1912" s="4"/>
    </row>
    <row r="1913" spans="2:11" x14ac:dyDescent="0.2">
      <c r="B1913" s="4" t="str">
        <f t="shared" si="58"/>
        <v>7.3-R0520C0160-1</v>
      </c>
      <c r="C1913" s="4">
        <v>7.3</v>
      </c>
      <c r="D1913" s="8" t="s">
        <v>124</v>
      </c>
      <c r="E1913" s="8" t="s">
        <v>38</v>
      </c>
      <c r="F1913" s="4" t="str">
        <f t="shared" si="59"/>
        <v>R0520C0160</v>
      </c>
      <c r="G1913" s="4" t="s">
        <v>239</v>
      </c>
      <c r="H1913" s="4" t="s">
        <v>242</v>
      </c>
      <c r="I1913" s="4"/>
      <c r="J1913" s="4"/>
      <c r="K1913" s="4"/>
    </row>
    <row r="1914" spans="2:11" x14ac:dyDescent="0.2">
      <c r="B1914" s="4" t="str">
        <f t="shared" si="58"/>
        <v>7.3-R0520C0170-1</v>
      </c>
      <c r="C1914" s="4">
        <v>7.3</v>
      </c>
      <c r="D1914" s="8" t="s">
        <v>124</v>
      </c>
      <c r="E1914" s="8" t="s">
        <v>39</v>
      </c>
      <c r="F1914" s="4" t="str">
        <f t="shared" si="59"/>
        <v>R0520C0170</v>
      </c>
      <c r="G1914" s="4" t="s">
        <v>239</v>
      </c>
      <c r="H1914" s="4" t="s">
        <v>242</v>
      </c>
      <c r="I1914" s="4"/>
      <c r="J1914" s="4"/>
      <c r="K1914" s="4"/>
    </row>
    <row r="1915" spans="2:11" x14ac:dyDescent="0.2">
      <c r="B1915" s="4" t="str">
        <f t="shared" si="58"/>
        <v>7.3-R0520C0180-1</v>
      </c>
      <c r="C1915" s="4">
        <v>7.3</v>
      </c>
      <c r="D1915" s="8" t="s">
        <v>124</v>
      </c>
      <c r="E1915" s="8" t="s">
        <v>56</v>
      </c>
      <c r="F1915" s="4" t="str">
        <f t="shared" si="59"/>
        <v>R0520C0180</v>
      </c>
      <c r="G1915" s="4" t="s">
        <v>239</v>
      </c>
      <c r="H1915" s="4" t="s">
        <v>242</v>
      </c>
      <c r="I1915" s="4"/>
      <c r="J1915" s="4"/>
      <c r="K1915" s="4"/>
    </row>
    <row r="1916" spans="2:11" x14ac:dyDescent="0.2">
      <c r="B1916" s="4" t="str">
        <f t="shared" si="58"/>
        <v>7.3-R0520C0190-1</v>
      </c>
      <c r="C1916" s="4">
        <v>7.3</v>
      </c>
      <c r="D1916" s="8" t="s">
        <v>124</v>
      </c>
      <c r="E1916" s="8" t="s">
        <v>58</v>
      </c>
      <c r="F1916" s="4" t="str">
        <f t="shared" si="59"/>
        <v>R0520C0190</v>
      </c>
      <c r="G1916" s="4" t="s">
        <v>239</v>
      </c>
      <c r="H1916" s="4" t="s">
        <v>242</v>
      </c>
      <c r="I1916" s="4"/>
      <c r="J1916" s="4"/>
      <c r="K1916" s="4"/>
    </row>
    <row r="1917" spans="2:11" x14ac:dyDescent="0.2">
      <c r="B1917" s="4" t="str">
        <f t="shared" si="58"/>
        <v>7.3-R0520C0200-1</v>
      </c>
      <c r="C1917" s="4">
        <v>7.3</v>
      </c>
      <c r="D1917" s="8" t="s">
        <v>124</v>
      </c>
      <c r="E1917" s="8" t="s">
        <v>60</v>
      </c>
      <c r="F1917" s="4" t="str">
        <f t="shared" si="59"/>
        <v>R0520C0200</v>
      </c>
      <c r="G1917" s="4" t="s">
        <v>239</v>
      </c>
      <c r="H1917" s="4" t="s">
        <v>242</v>
      </c>
      <c r="I1917" s="4"/>
      <c r="J1917" s="4"/>
      <c r="K1917" s="4"/>
    </row>
    <row r="1918" spans="2:11" x14ac:dyDescent="0.2">
      <c r="B1918" s="4" t="str">
        <f t="shared" si="58"/>
        <v>7.3-R0520C0210-1</v>
      </c>
      <c r="C1918" s="4">
        <v>7.3</v>
      </c>
      <c r="D1918" s="8" t="s">
        <v>124</v>
      </c>
      <c r="E1918" s="8" t="s">
        <v>62</v>
      </c>
      <c r="F1918" s="4" t="str">
        <f t="shared" si="59"/>
        <v>R0520C0210</v>
      </c>
      <c r="G1918" s="4" t="s">
        <v>239</v>
      </c>
      <c r="H1918" s="4" t="s">
        <v>242</v>
      </c>
      <c r="I1918" s="4"/>
      <c r="J1918" s="4"/>
      <c r="K1918" s="4"/>
    </row>
    <row r="1919" spans="2:11" x14ac:dyDescent="0.2">
      <c r="B1919" s="4" t="str">
        <f t="shared" si="58"/>
        <v>7.3-R0520C0220-1</v>
      </c>
      <c r="C1919" s="4">
        <v>7.3</v>
      </c>
      <c r="D1919" s="8" t="s">
        <v>124</v>
      </c>
      <c r="E1919" s="8" t="s">
        <v>64</v>
      </c>
      <c r="F1919" s="4" t="str">
        <f t="shared" si="59"/>
        <v>R0520C0220</v>
      </c>
      <c r="G1919" s="4" t="s">
        <v>239</v>
      </c>
      <c r="H1919" s="4" t="s">
        <v>242</v>
      </c>
      <c r="I1919" s="4"/>
      <c r="J1919" s="4"/>
      <c r="K1919" s="4"/>
    </row>
    <row r="1920" spans="2:11" x14ac:dyDescent="0.2">
      <c r="B1920" s="4" t="str">
        <f t="shared" si="58"/>
        <v>7.3-R0520C0230-1</v>
      </c>
      <c r="C1920" s="4">
        <v>7.3</v>
      </c>
      <c r="D1920" s="8" t="s">
        <v>124</v>
      </c>
      <c r="E1920" s="8" t="s">
        <v>66</v>
      </c>
      <c r="F1920" s="4" t="str">
        <f t="shared" si="59"/>
        <v>R0520C0230</v>
      </c>
      <c r="G1920" s="4" t="s">
        <v>239</v>
      </c>
      <c r="H1920" s="4" t="s">
        <v>242</v>
      </c>
      <c r="I1920" s="4"/>
      <c r="J1920" s="4"/>
      <c r="K1920" s="4"/>
    </row>
    <row r="1921" spans="2:11" x14ac:dyDescent="0.2">
      <c r="B1921" s="4" t="str">
        <f t="shared" si="58"/>
        <v>7.3-R0520C0240-1</v>
      </c>
      <c r="C1921" s="4">
        <v>7.3</v>
      </c>
      <c r="D1921" s="8" t="s">
        <v>124</v>
      </c>
      <c r="E1921" s="8" t="s">
        <v>68</v>
      </c>
      <c r="F1921" s="4" t="str">
        <f t="shared" si="59"/>
        <v>R0520C0240</v>
      </c>
      <c r="G1921" s="4" t="s">
        <v>239</v>
      </c>
      <c r="H1921" s="4" t="s">
        <v>242</v>
      </c>
      <c r="I1921" s="4"/>
      <c r="J1921" s="4"/>
      <c r="K1921" s="4"/>
    </row>
    <row r="1922" spans="2:11" x14ac:dyDescent="0.2">
      <c r="B1922" s="4" t="str">
        <f t="shared" ref="B1922:B1985" si="60">+C1922&amp;"-"&amp;F1922&amp;"-1"</f>
        <v>7.3-R0520C0250-1</v>
      </c>
      <c r="C1922" s="4">
        <v>7.3</v>
      </c>
      <c r="D1922" s="8" t="s">
        <v>124</v>
      </c>
      <c r="E1922" s="8" t="s">
        <v>70</v>
      </c>
      <c r="F1922" s="4" t="str">
        <f t="shared" ref="F1922:F1985" si="61">+"R"&amp;D1922&amp;"C"&amp;E1922</f>
        <v>R0520C0250</v>
      </c>
      <c r="G1922" s="4" t="s">
        <v>239</v>
      </c>
      <c r="H1922" s="4" t="s">
        <v>243</v>
      </c>
      <c r="I1922" s="4"/>
      <c r="J1922" s="9" t="s">
        <v>244</v>
      </c>
      <c r="K1922" s="4"/>
    </row>
    <row r="1923" spans="2:11" x14ac:dyDescent="0.2">
      <c r="B1923" s="4" t="str">
        <f t="shared" si="60"/>
        <v>7.3-R0520C0260-1</v>
      </c>
      <c r="C1923" s="4">
        <v>7.3</v>
      </c>
      <c r="D1923" s="8" t="s">
        <v>124</v>
      </c>
      <c r="E1923" s="8" t="s">
        <v>72</v>
      </c>
      <c r="F1923" s="4" t="str">
        <f t="shared" si="61"/>
        <v>R0520C0260</v>
      </c>
      <c r="G1923" s="4" t="s">
        <v>239</v>
      </c>
      <c r="H1923" s="4" t="s">
        <v>243</v>
      </c>
      <c r="I1923" s="4"/>
      <c r="J1923" s="9" t="s">
        <v>244</v>
      </c>
      <c r="K1923" s="4"/>
    </row>
    <row r="1924" spans="2:11" x14ac:dyDescent="0.2">
      <c r="B1924" s="4" t="str">
        <f t="shared" si="60"/>
        <v>7.3-R0520C0270-1</v>
      </c>
      <c r="C1924" s="4">
        <v>7.3</v>
      </c>
      <c r="D1924" s="8" t="s">
        <v>124</v>
      </c>
      <c r="E1924" s="8" t="s">
        <v>74</v>
      </c>
      <c r="F1924" s="4" t="str">
        <f t="shared" si="61"/>
        <v>R0520C0270</v>
      </c>
      <c r="G1924" s="4" t="s">
        <v>239</v>
      </c>
      <c r="H1924" s="4" t="s">
        <v>243</v>
      </c>
      <c r="I1924" s="4"/>
      <c r="J1924" s="9" t="s">
        <v>244</v>
      </c>
      <c r="K1924" s="4"/>
    </row>
    <row r="1925" spans="2:11" x14ac:dyDescent="0.2">
      <c r="B1925" s="4" t="str">
        <f t="shared" si="60"/>
        <v>7.3-R0520C0280-1</v>
      </c>
      <c r="C1925" s="4">
        <v>7.3</v>
      </c>
      <c r="D1925" s="8" t="s">
        <v>124</v>
      </c>
      <c r="E1925" s="8" t="s">
        <v>76</v>
      </c>
      <c r="F1925" s="4" t="str">
        <f t="shared" si="61"/>
        <v>R0520C0280</v>
      </c>
      <c r="G1925" s="4" t="s">
        <v>239</v>
      </c>
      <c r="H1925" s="4" t="s">
        <v>243</v>
      </c>
      <c r="I1925" s="4"/>
      <c r="J1925" s="9" t="s">
        <v>244</v>
      </c>
      <c r="K1925" s="4"/>
    </row>
    <row r="1926" spans="2:11" x14ac:dyDescent="0.2">
      <c r="B1926" s="4" t="str">
        <f t="shared" si="60"/>
        <v>7.3-R0520C0290-1</v>
      </c>
      <c r="C1926" s="4">
        <v>7.3</v>
      </c>
      <c r="D1926" s="8" t="s">
        <v>124</v>
      </c>
      <c r="E1926" s="8" t="s">
        <v>78</v>
      </c>
      <c r="F1926" s="4" t="str">
        <f t="shared" si="61"/>
        <v>R0520C0290</v>
      </c>
      <c r="G1926" s="4" t="s">
        <v>239</v>
      </c>
      <c r="H1926" s="4" t="s">
        <v>243</v>
      </c>
      <c r="I1926" s="4"/>
      <c r="J1926" s="9" t="s">
        <v>244</v>
      </c>
      <c r="K1926" s="4"/>
    </row>
    <row r="1927" spans="2:11" x14ac:dyDescent="0.2">
      <c r="B1927" s="4" t="str">
        <f t="shared" si="60"/>
        <v>7.3-R0520C0300-1</v>
      </c>
      <c r="C1927" s="4">
        <v>7.3</v>
      </c>
      <c r="D1927" s="8" t="s">
        <v>124</v>
      </c>
      <c r="E1927" s="8" t="s">
        <v>81</v>
      </c>
      <c r="F1927" s="4" t="str">
        <f t="shared" si="61"/>
        <v>R0520C0300</v>
      </c>
      <c r="G1927" s="4" t="s">
        <v>239</v>
      </c>
      <c r="H1927" s="4" t="s">
        <v>243</v>
      </c>
      <c r="I1927" s="4"/>
      <c r="J1927" s="9" t="s">
        <v>244</v>
      </c>
      <c r="K1927" s="4"/>
    </row>
    <row r="1928" spans="2:11" x14ac:dyDescent="0.2">
      <c r="B1928" s="4" t="str">
        <f t="shared" si="60"/>
        <v>7.3-R0520C0310-1</v>
      </c>
      <c r="C1928" s="4">
        <v>7.3</v>
      </c>
      <c r="D1928" s="8" t="s">
        <v>124</v>
      </c>
      <c r="E1928" s="8" t="s">
        <v>84</v>
      </c>
      <c r="F1928" s="4" t="str">
        <f t="shared" si="61"/>
        <v>R0520C0310</v>
      </c>
      <c r="G1928" s="4" t="s">
        <v>239</v>
      </c>
      <c r="H1928" s="4" t="s">
        <v>243</v>
      </c>
      <c r="I1928" s="4"/>
      <c r="J1928" s="9" t="s">
        <v>244</v>
      </c>
      <c r="K1928" s="4"/>
    </row>
    <row r="1929" spans="2:11" x14ac:dyDescent="0.2">
      <c r="B1929" s="4" t="str">
        <f t="shared" si="60"/>
        <v>7.3-R0520C0320-1</v>
      </c>
      <c r="C1929" s="4">
        <v>7.3</v>
      </c>
      <c r="D1929" s="8" t="s">
        <v>124</v>
      </c>
      <c r="E1929" s="8" t="s">
        <v>85</v>
      </c>
      <c r="F1929" s="4" t="str">
        <f t="shared" si="61"/>
        <v>R0520C0320</v>
      </c>
      <c r="G1929" s="4" t="s">
        <v>239</v>
      </c>
      <c r="H1929" s="4" t="s">
        <v>243</v>
      </c>
      <c r="I1929" s="4"/>
      <c r="J1929" s="9" t="s">
        <v>244</v>
      </c>
      <c r="K1929" s="4"/>
    </row>
    <row r="1930" spans="2:11" x14ac:dyDescent="0.2">
      <c r="B1930" s="4" t="str">
        <f t="shared" si="60"/>
        <v>7.3-R0520C0330-1</v>
      </c>
      <c r="C1930" s="4">
        <v>7.3</v>
      </c>
      <c r="D1930" s="8" t="s">
        <v>124</v>
      </c>
      <c r="E1930" s="8" t="s">
        <v>86</v>
      </c>
      <c r="F1930" s="4" t="str">
        <f t="shared" si="61"/>
        <v>R0520C0330</v>
      </c>
      <c r="G1930" s="4" t="s">
        <v>239</v>
      </c>
      <c r="H1930" s="4" t="s">
        <v>243</v>
      </c>
      <c r="I1930" s="4"/>
      <c r="J1930" s="9" t="s">
        <v>244</v>
      </c>
      <c r="K1930" s="4"/>
    </row>
    <row r="1931" spans="2:11" x14ac:dyDescent="0.2">
      <c r="B1931" s="4" t="str">
        <f t="shared" si="60"/>
        <v>7.3-R0520C0340-1</v>
      </c>
      <c r="C1931" s="4">
        <v>7.3</v>
      </c>
      <c r="D1931" s="8" t="s">
        <v>124</v>
      </c>
      <c r="E1931" s="8" t="s">
        <v>88</v>
      </c>
      <c r="F1931" s="4" t="str">
        <f t="shared" si="61"/>
        <v>R0520C0340</v>
      </c>
      <c r="G1931" s="4" t="s">
        <v>239</v>
      </c>
      <c r="H1931" s="4" t="s">
        <v>243</v>
      </c>
      <c r="I1931" s="4"/>
      <c r="J1931" s="9" t="s">
        <v>244</v>
      </c>
      <c r="K1931" s="4"/>
    </row>
    <row r="1932" spans="2:11" x14ac:dyDescent="0.2">
      <c r="B1932" s="4" t="str">
        <f t="shared" si="60"/>
        <v>7.3-R0520C0350-1</v>
      </c>
      <c r="C1932" s="4">
        <v>7.3</v>
      </c>
      <c r="D1932" s="8" t="s">
        <v>124</v>
      </c>
      <c r="E1932" s="8" t="s">
        <v>90</v>
      </c>
      <c r="F1932" s="4" t="str">
        <f t="shared" si="61"/>
        <v>R0520C0350</v>
      </c>
      <c r="G1932" s="4" t="s">
        <v>239</v>
      </c>
      <c r="H1932" s="4" t="s">
        <v>243</v>
      </c>
      <c r="I1932" s="4"/>
      <c r="J1932" s="9" t="s">
        <v>244</v>
      </c>
      <c r="K1932" s="4"/>
    </row>
    <row r="1933" spans="2:11" x14ac:dyDescent="0.2">
      <c r="B1933" s="4" t="str">
        <f t="shared" si="60"/>
        <v>7.3-R0520C0360-1</v>
      </c>
      <c r="C1933" s="4">
        <v>7.3</v>
      </c>
      <c r="D1933" s="8" t="s">
        <v>124</v>
      </c>
      <c r="E1933" s="8" t="s">
        <v>92</v>
      </c>
      <c r="F1933" s="4" t="str">
        <f t="shared" si="61"/>
        <v>R0520C0360</v>
      </c>
      <c r="G1933" s="4" t="s">
        <v>239</v>
      </c>
      <c r="H1933" s="4" t="s">
        <v>243</v>
      </c>
      <c r="I1933" s="4"/>
      <c r="J1933" s="9" t="s">
        <v>244</v>
      </c>
      <c r="K1933" s="4"/>
    </row>
    <row r="1934" spans="2:11" x14ac:dyDescent="0.2">
      <c r="B1934" s="4" t="str">
        <f t="shared" si="60"/>
        <v>7.3-R0520C0370-1</v>
      </c>
      <c r="C1934" s="4">
        <v>7.3</v>
      </c>
      <c r="D1934" s="8" t="s">
        <v>124</v>
      </c>
      <c r="E1934" s="8" t="s">
        <v>94</v>
      </c>
      <c r="F1934" s="4" t="str">
        <f t="shared" si="61"/>
        <v>R0520C0370</v>
      </c>
      <c r="G1934" s="4" t="s">
        <v>239</v>
      </c>
      <c r="H1934" s="4" t="s">
        <v>242</v>
      </c>
      <c r="I1934" s="4"/>
      <c r="J1934" s="4"/>
      <c r="K1934" s="4"/>
    </row>
    <row r="1935" spans="2:11" x14ac:dyDescent="0.2">
      <c r="B1935" s="4" t="str">
        <f t="shared" si="60"/>
        <v>7.3-R0520C0380-1</v>
      </c>
      <c r="C1935" s="4">
        <v>7.3</v>
      </c>
      <c r="D1935" s="8" t="s">
        <v>124</v>
      </c>
      <c r="E1935" s="8" t="s">
        <v>96</v>
      </c>
      <c r="F1935" s="4" t="str">
        <f t="shared" si="61"/>
        <v>R0520C0380</v>
      </c>
      <c r="G1935" s="4" t="s">
        <v>239</v>
      </c>
      <c r="H1935" s="4" t="s">
        <v>242</v>
      </c>
      <c r="I1935" s="4"/>
      <c r="J1935" s="4"/>
      <c r="K1935" s="4"/>
    </row>
    <row r="1936" spans="2:11" x14ac:dyDescent="0.2">
      <c r="B1936" s="4" t="str">
        <f t="shared" si="60"/>
        <v>7.3-R0520C0390-1</v>
      </c>
      <c r="C1936" s="4">
        <v>7.3</v>
      </c>
      <c r="D1936" s="8" t="s">
        <v>124</v>
      </c>
      <c r="E1936" s="8" t="s">
        <v>98</v>
      </c>
      <c r="F1936" s="4" t="str">
        <f t="shared" si="61"/>
        <v>R0520C0390</v>
      </c>
      <c r="G1936" s="4" t="s">
        <v>239</v>
      </c>
      <c r="H1936" s="4" t="s">
        <v>242</v>
      </c>
      <c r="I1936" s="4"/>
      <c r="J1936" s="4"/>
      <c r="K1936" s="4"/>
    </row>
    <row r="1937" spans="2:11" x14ac:dyDescent="0.2">
      <c r="B1937" s="4" t="str">
        <f t="shared" si="60"/>
        <v>7.3-R0520C0400-1</v>
      </c>
      <c r="C1937" s="4">
        <v>7.3</v>
      </c>
      <c r="D1937" s="8" t="s">
        <v>124</v>
      </c>
      <c r="E1937" s="8" t="s">
        <v>100</v>
      </c>
      <c r="F1937" s="4" t="str">
        <f t="shared" si="61"/>
        <v>R0520C0400</v>
      </c>
      <c r="G1937" s="4" t="s">
        <v>239</v>
      </c>
      <c r="H1937" s="4" t="s">
        <v>242</v>
      </c>
      <c r="I1937" s="4"/>
      <c r="J1937" s="4"/>
      <c r="K1937" s="4"/>
    </row>
    <row r="1938" spans="2:11" x14ac:dyDescent="0.2">
      <c r="B1938" s="4" t="str">
        <f t="shared" si="60"/>
        <v>7.3-R0520C0410-1</v>
      </c>
      <c r="C1938" s="4">
        <v>7.3</v>
      </c>
      <c r="D1938" s="8" t="s">
        <v>124</v>
      </c>
      <c r="E1938" s="8" t="s">
        <v>102</v>
      </c>
      <c r="F1938" s="4" t="str">
        <f t="shared" si="61"/>
        <v>R0520C0410</v>
      </c>
      <c r="G1938" s="4" t="s">
        <v>239</v>
      </c>
      <c r="H1938" s="4" t="s">
        <v>242</v>
      </c>
      <c r="I1938" s="4"/>
      <c r="J1938" s="4"/>
      <c r="K1938" s="4"/>
    </row>
    <row r="1939" spans="2:11" x14ac:dyDescent="0.2">
      <c r="B1939" s="4" t="str">
        <f t="shared" si="60"/>
        <v>7.3-R0520C0420-1</v>
      </c>
      <c r="C1939" s="4">
        <v>7.3</v>
      </c>
      <c r="D1939" s="8" t="s">
        <v>124</v>
      </c>
      <c r="E1939" s="8" t="s">
        <v>104</v>
      </c>
      <c r="F1939" s="4" t="str">
        <f t="shared" si="61"/>
        <v>R0520C0420</v>
      </c>
      <c r="G1939" s="4" t="s">
        <v>239</v>
      </c>
      <c r="H1939" s="4" t="s">
        <v>242</v>
      </c>
      <c r="I1939" s="4"/>
      <c r="J1939" s="4"/>
      <c r="K1939" s="4"/>
    </row>
    <row r="1940" spans="2:11" x14ac:dyDescent="0.2">
      <c r="B1940" s="4" t="str">
        <f t="shared" si="60"/>
        <v>7.3-R0530C0010-1</v>
      </c>
      <c r="C1940" s="4">
        <v>7.3</v>
      </c>
      <c r="D1940" s="8" t="s">
        <v>126</v>
      </c>
      <c r="E1940" s="8" t="s">
        <v>8</v>
      </c>
      <c r="F1940" s="4" t="str">
        <f t="shared" si="61"/>
        <v>R0530C0010</v>
      </c>
      <c r="G1940" s="4" t="s">
        <v>239</v>
      </c>
      <c r="H1940" s="4" t="s">
        <v>243</v>
      </c>
      <c r="I1940" s="4"/>
      <c r="J1940" s="9" t="s">
        <v>244</v>
      </c>
      <c r="K1940" s="4"/>
    </row>
    <row r="1941" spans="2:11" x14ac:dyDescent="0.2">
      <c r="B1941" s="4" t="str">
        <f t="shared" si="60"/>
        <v>7.3-R0530C0020-1</v>
      </c>
      <c r="C1941" s="4">
        <v>7.3</v>
      </c>
      <c r="D1941" s="8" t="s">
        <v>126</v>
      </c>
      <c r="E1941" s="8" t="s">
        <v>24</v>
      </c>
      <c r="F1941" s="4" t="str">
        <f t="shared" si="61"/>
        <v>R0530C0020</v>
      </c>
      <c r="G1941" s="4" t="s">
        <v>239</v>
      </c>
      <c r="H1941" s="4" t="s">
        <v>243</v>
      </c>
      <c r="I1941" s="4"/>
      <c r="J1941" s="9" t="s">
        <v>244</v>
      </c>
      <c r="K1941" s="4"/>
    </row>
    <row r="1942" spans="2:11" x14ac:dyDescent="0.2">
      <c r="B1942" s="4" t="str">
        <f t="shared" si="60"/>
        <v>7.3-R0530C0030-1</v>
      </c>
      <c r="C1942" s="4">
        <v>7.3</v>
      </c>
      <c r="D1942" s="8" t="s">
        <v>126</v>
      </c>
      <c r="E1942" s="8" t="s">
        <v>25</v>
      </c>
      <c r="F1942" s="4" t="str">
        <f t="shared" si="61"/>
        <v>R0530C0030</v>
      </c>
      <c r="G1942" s="4" t="s">
        <v>239</v>
      </c>
      <c r="H1942" s="4" t="s">
        <v>243</v>
      </c>
      <c r="I1942" s="4"/>
      <c r="J1942" s="9" t="s">
        <v>244</v>
      </c>
      <c r="K1942" s="4"/>
    </row>
    <row r="1943" spans="2:11" x14ac:dyDescent="0.2">
      <c r="B1943" s="4" t="str">
        <f t="shared" si="60"/>
        <v>7.3-R0530C0040-1</v>
      </c>
      <c r="C1943" s="4">
        <v>7.3</v>
      </c>
      <c r="D1943" s="8" t="s">
        <v>126</v>
      </c>
      <c r="E1943" s="8" t="s">
        <v>26</v>
      </c>
      <c r="F1943" s="4" t="str">
        <f t="shared" si="61"/>
        <v>R0530C0040</v>
      </c>
      <c r="G1943" s="4" t="s">
        <v>239</v>
      </c>
      <c r="H1943" s="4" t="s">
        <v>243</v>
      </c>
      <c r="I1943" s="4"/>
      <c r="J1943" s="9" t="s">
        <v>244</v>
      </c>
      <c r="K1943" s="4"/>
    </row>
    <row r="1944" spans="2:11" x14ac:dyDescent="0.2">
      <c r="B1944" s="4" t="str">
        <f t="shared" si="60"/>
        <v>7.3-R0530C0050-1</v>
      </c>
      <c r="C1944" s="4">
        <v>7.3</v>
      </c>
      <c r="D1944" s="8" t="s">
        <v>126</v>
      </c>
      <c r="E1944" s="8" t="s">
        <v>27</v>
      </c>
      <c r="F1944" s="4" t="str">
        <f t="shared" si="61"/>
        <v>R0530C0050</v>
      </c>
      <c r="G1944" s="4" t="s">
        <v>239</v>
      </c>
      <c r="H1944" s="4" t="s">
        <v>243</v>
      </c>
      <c r="I1944" s="4"/>
      <c r="J1944" s="9" t="s">
        <v>244</v>
      </c>
      <c r="K1944" s="4"/>
    </row>
    <row r="1945" spans="2:11" x14ac:dyDescent="0.2">
      <c r="B1945" s="4" t="str">
        <f t="shared" si="60"/>
        <v>7.3-R0530C0060-1</v>
      </c>
      <c r="C1945" s="4">
        <v>7.3</v>
      </c>
      <c r="D1945" s="8" t="s">
        <v>126</v>
      </c>
      <c r="E1945" s="8" t="s">
        <v>28</v>
      </c>
      <c r="F1945" s="4" t="str">
        <f t="shared" si="61"/>
        <v>R0530C0060</v>
      </c>
      <c r="G1945" s="4" t="s">
        <v>239</v>
      </c>
      <c r="H1945" s="4" t="s">
        <v>243</v>
      </c>
      <c r="I1945" s="4"/>
      <c r="J1945" s="9" t="s">
        <v>244</v>
      </c>
      <c r="K1945" s="4"/>
    </row>
    <row r="1946" spans="2:11" x14ac:dyDescent="0.2">
      <c r="B1946" s="4" t="str">
        <f t="shared" si="60"/>
        <v>7.3-R0530C0070-1</v>
      </c>
      <c r="C1946" s="4">
        <v>7.3</v>
      </c>
      <c r="D1946" s="8" t="s">
        <v>126</v>
      </c>
      <c r="E1946" s="8" t="s">
        <v>29</v>
      </c>
      <c r="F1946" s="4" t="str">
        <f t="shared" si="61"/>
        <v>R0530C0070</v>
      </c>
      <c r="G1946" s="4" t="s">
        <v>239</v>
      </c>
      <c r="H1946" s="4" t="s">
        <v>243</v>
      </c>
      <c r="I1946" s="4"/>
      <c r="J1946" s="9" t="s">
        <v>244</v>
      </c>
      <c r="K1946" s="4"/>
    </row>
    <row r="1947" spans="2:11" x14ac:dyDescent="0.2">
      <c r="B1947" s="4" t="str">
        <f t="shared" si="60"/>
        <v>7.3-R0530C0080-1</v>
      </c>
      <c r="C1947" s="4">
        <v>7.3</v>
      </c>
      <c r="D1947" s="8" t="s">
        <v>126</v>
      </c>
      <c r="E1947" s="8" t="s">
        <v>30</v>
      </c>
      <c r="F1947" s="4" t="str">
        <f t="shared" si="61"/>
        <v>R0530C0080</v>
      </c>
      <c r="G1947" s="4" t="s">
        <v>239</v>
      </c>
      <c r="H1947" s="4" t="s">
        <v>243</v>
      </c>
      <c r="I1947" s="4"/>
      <c r="J1947" s="9" t="s">
        <v>244</v>
      </c>
      <c r="K1947" s="4"/>
    </row>
    <row r="1948" spans="2:11" x14ac:dyDescent="0.2">
      <c r="B1948" s="4" t="str">
        <f t="shared" si="60"/>
        <v>7.3-R0530C0090-1</v>
      </c>
      <c r="C1948" s="4">
        <v>7.3</v>
      </c>
      <c r="D1948" s="8" t="s">
        <v>126</v>
      </c>
      <c r="E1948" s="8" t="s">
        <v>31</v>
      </c>
      <c r="F1948" s="4" t="str">
        <f t="shared" si="61"/>
        <v>R0530C0090</v>
      </c>
      <c r="G1948" s="4" t="s">
        <v>239</v>
      </c>
      <c r="H1948" s="4" t="s">
        <v>243</v>
      </c>
      <c r="I1948" s="4"/>
      <c r="J1948" s="9" t="s">
        <v>244</v>
      </c>
      <c r="K1948" s="4"/>
    </row>
    <row r="1949" spans="2:11" x14ac:dyDescent="0.2">
      <c r="B1949" s="4" t="str">
        <f t="shared" si="60"/>
        <v>7.3-R0530C0100-1</v>
      </c>
      <c r="C1949" s="4">
        <v>7.3</v>
      </c>
      <c r="D1949" s="8" t="s">
        <v>126</v>
      </c>
      <c r="E1949" s="8" t="s">
        <v>32</v>
      </c>
      <c r="F1949" s="4" t="str">
        <f t="shared" si="61"/>
        <v>R0530C0100</v>
      </c>
      <c r="G1949" s="4" t="s">
        <v>239</v>
      </c>
      <c r="H1949" s="4" t="s">
        <v>243</v>
      </c>
      <c r="I1949" s="4"/>
      <c r="J1949" s="9" t="s">
        <v>244</v>
      </c>
      <c r="K1949" s="4"/>
    </row>
    <row r="1950" spans="2:11" x14ac:dyDescent="0.2">
      <c r="B1950" s="4" t="str">
        <f t="shared" si="60"/>
        <v>7.3-R0530C0110-1</v>
      </c>
      <c r="C1950" s="4">
        <v>7.3</v>
      </c>
      <c r="D1950" s="8" t="s">
        <v>126</v>
      </c>
      <c r="E1950" s="8" t="s">
        <v>33</v>
      </c>
      <c r="F1950" s="4" t="str">
        <f t="shared" si="61"/>
        <v>R0530C0110</v>
      </c>
      <c r="G1950" s="4" t="s">
        <v>239</v>
      </c>
      <c r="H1950" s="4" t="s">
        <v>243</v>
      </c>
      <c r="I1950" s="4"/>
      <c r="J1950" s="9" t="s">
        <v>244</v>
      </c>
      <c r="K1950" s="4"/>
    </row>
    <row r="1951" spans="2:11" x14ac:dyDescent="0.2">
      <c r="B1951" s="4" t="str">
        <f t="shared" si="60"/>
        <v>7.3-R0530C0120-1</v>
      </c>
      <c r="C1951" s="4">
        <v>7.3</v>
      </c>
      <c r="D1951" s="8" t="s">
        <v>126</v>
      </c>
      <c r="E1951" s="8" t="s">
        <v>34</v>
      </c>
      <c r="F1951" s="4" t="str">
        <f t="shared" si="61"/>
        <v>R0530C0120</v>
      </c>
      <c r="G1951" s="4" t="s">
        <v>239</v>
      </c>
      <c r="H1951" s="4" t="s">
        <v>243</v>
      </c>
      <c r="I1951" s="4"/>
      <c r="J1951" s="9" t="s">
        <v>244</v>
      </c>
      <c r="K1951" s="4"/>
    </row>
    <row r="1952" spans="2:11" x14ac:dyDescent="0.2">
      <c r="B1952" s="4" t="str">
        <f t="shared" si="60"/>
        <v>7.3-R0530C0130-1</v>
      </c>
      <c r="C1952" s="4">
        <v>7.3</v>
      </c>
      <c r="D1952" s="8" t="s">
        <v>126</v>
      </c>
      <c r="E1952" s="8" t="s">
        <v>35</v>
      </c>
      <c r="F1952" s="4" t="str">
        <f t="shared" si="61"/>
        <v>R0530C0130</v>
      </c>
      <c r="G1952" s="4" t="s">
        <v>239</v>
      </c>
      <c r="H1952" s="4" t="s">
        <v>242</v>
      </c>
      <c r="I1952" s="4"/>
      <c r="J1952" s="4"/>
      <c r="K1952" s="4"/>
    </row>
    <row r="1953" spans="2:11" x14ac:dyDescent="0.2">
      <c r="B1953" s="4" t="str">
        <f t="shared" si="60"/>
        <v>7.3-R0530C0140-1</v>
      </c>
      <c r="C1953" s="4">
        <v>7.3</v>
      </c>
      <c r="D1953" s="8" t="s">
        <v>126</v>
      </c>
      <c r="E1953" s="8" t="s">
        <v>36</v>
      </c>
      <c r="F1953" s="4" t="str">
        <f t="shared" si="61"/>
        <v>R0530C0140</v>
      </c>
      <c r="G1953" s="4" t="s">
        <v>239</v>
      </c>
      <c r="H1953" s="4" t="s">
        <v>242</v>
      </c>
      <c r="I1953" s="4"/>
      <c r="J1953" s="4"/>
      <c r="K1953" s="4"/>
    </row>
    <row r="1954" spans="2:11" x14ac:dyDescent="0.2">
      <c r="B1954" s="4" t="str">
        <f t="shared" si="60"/>
        <v>7.3-R0530C0150-1</v>
      </c>
      <c r="C1954" s="4">
        <v>7.3</v>
      </c>
      <c r="D1954" s="8" t="s">
        <v>126</v>
      </c>
      <c r="E1954" s="8" t="s">
        <v>37</v>
      </c>
      <c r="F1954" s="4" t="str">
        <f t="shared" si="61"/>
        <v>R0530C0150</v>
      </c>
      <c r="G1954" s="4" t="s">
        <v>239</v>
      </c>
      <c r="H1954" s="4" t="s">
        <v>242</v>
      </c>
      <c r="I1954" s="4"/>
      <c r="J1954" s="4"/>
      <c r="K1954" s="4"/>
    </row>
    <row r="1955" spans="2:11" x14ac:dyDescent="0.2">
      <c r="B1955" s="4" t="str">
        <f t="shared" si="60"/>
        <v>7.3-R0530C0160-1</v>
      </c>
      <c r="C1955" s="4">
        <v>7.3</v>
      </c>
      <c r="D1955" s="8" t="s">
        <v>126</v>
      </c>
      <c r="E1955" s="8" t="s">
        <v>38</v>
      </c>
      <c r="F1955" s="4" t="str">
        <f t="shared" si="61"/>
        <v>R0530C0160</v>
      </c>
      <c r="G1955" s="4" t="s">
        <v>239</v>
      </c>
      <c r="H1955" s="4" t="s">
        <v>242</v>
      </c>
      <c r="I1955" s="4"/>
      <c r="J1955" s="4"/>
      <c r="K1955" s="4"/>
    </row>
    <row r="1956" spans="2:11" x14ac:dyDescent="0.2">
      <c r="B1956" s="4" t="str">
        <f t="shared" si="60"/>
        <v>7.3-R0530C0170-1</v>
      </c>
      <c r="C1956" s="4">
        <v>7.3</v>
      </c>
      <c r="D1956" s="8" t="s">
        <v>126</v>
      </c>
      <c r="E1956" s="8" t="s">
        <v>39</v>
      </c>
      <c r="F1956" s="4" t="str">
        <f t="shared" si="61"/>
        <v>R0530C0170</v>
      </c>
      <c r="G1956" s="4" t="s">
        <v>239</v>
      </c>
      <c r="H1956" s="4" t="s">
        <v>242</v>
      </c>
      <c r="I1956" s="4"/>
      <c r="J1956" s="4"/>
      <c r="K1956" s="4"/>
    </row>
    <row r="1957" spans="2:11" x14ac:dyDescent="0.2">
      <c r="B1957" s="4" t="str">
        <f t="shared" si="60"/>
        <v>7.3-R0530C0180-1</v>
      </c>
      <c r="C1957" s="4">
        <v>7.3</v>
      </c>
      <c r="D1957" s="8" t="s">
        <v>126</v>
      </c>
      <c r="E1957" s="8" t="s">
        <v>56</v>
      </c>
      <c r="F1957" s="4" t="str">
        <f t="shared" si="61"/>
        <v>R0530C0180</v>
      </c>
      <c r="G1957" s="4" t="s">
        <v>239</v>
      </c>
      <c r="H1957" s="4" t="s">
        <v>242</v>
      </c>
      <c r="I1957" s="4"/>
      <c r="J1957" s="4"/>
      <c r="K1957" s="4"/>
    </row>
    <row r="1958" spans="2:11" x14ac:dyDescent="0.2">
      <c r="B1958" s="4" t="str">
        <f t="shared" si="60"/>
        <v>7.3-R0530C0190-1</v>
      </c>
      <c r="C1958" s="4">
        <v>7.3</v>
      </c>
      <c r="D1958" s="8" t="s">
        <v>126</v>
      </c>
      <c r="E1958" s="8" t="s">
        <v>58</v>
      </c>
      <c r="F1958" s="4" t="str">
        <f t="shared" si="61"/>
        <v>R0530C0190</v>
      </c>
      <c r="G1958" s="4" t="s">
        <v>239</v>
      </c>
      <c r="H1958" s="4" t="s">
        <v>242</v>
      </c>
      <c r="I1958" s="4"/>
      <c r="J1958" s="4"/>
      <c r="K1958" s="4"/>
    </row>
    <row r="1959" spans="2:11" x14ac:dyDescent="0.2">
      <c r="B1959" s="4" t="str">
        <f t="shared" si="60"/>
        <v>7.3-R0530C0200-1</v>
      </c>
      <c r="C1959" s="4">
        <v>7.3</v>
      </c>
      <c r="D1959" s="8" t="s">
        <v>126</v>
      </c>
      <c r="E1959" s="8" t="s">
        <v>60</v>
      </c>
      <c r="F1959" s="4" t="str">
        <f t="shared" si="61"/>
        <v>R0530C0200</v>
      </c>
      <c r="G1959" s="4" t="s">
        <v>239</v>
      </c>
      <c r="H1959" s="4" t="s">
        <v>242</v>
      </c>
      <c r="I1959" s="4"/>
      <c r="J1959" s="4"/>
      <c r="K1959" s="4"/>
    </row>
    <row r="1960" spans="2:11" x14ac:dyDescent="0.2">
      <c r="B1960" s="4" t="str">
        <f t="shared" si="60"/>
        <v>7.3-R0530C0210-1</v>
      </c>
      <c r="C1960" s="4">
        <v>7.3</v>
      </c>
      <c r="D1960" s="8" t="s">
        <v>126</v>
      </c>
      <c r="E1960" s="8" t="s">
        <v>62</v>
      </c>
      <c r="F1960" s="4" t="str">
        <f t="shared" si="61"/>
        <v>R0530C0210</v>
      </c>
      <c r="G1960" s="4" t="s">
        <v>239</v>
      </c>
      <c r="H1960" s="4" t="s">
        <v>242</v>
      </c>
      <c r="I1960" s="4"/>
      <c r="J1960" s="4"/>
      <c r="K1960" s="4"/>
    </row>
    <row r="1961" spans="2:11" x14ac:dyDescent="0.2">
      <c r="B1961" s="4" t="str">
        <f t="shared" si="60"/>
        <v>7.3-R0530C0220-1</v>
      </c>
      <c r="C1961" s="4">
        <v>7.3</v>
      </c>
      <c r="D1961" s="8" t="s">
        <v>126</v>
      </c>
      <c r="E1961" s="8" t="s">
        <v>64</v>
      </c>
      <c r="F1961" s="4" t="str">
        <f t="shared" si="61"/>
        <v>R0530C0220</v>
      </c>
      <c r="G1961" s="4" t="s">
        <v>239</v>
      </c>
      <c r="H1961" s="4" t="s">
        <v>242</v>
      </c>
      <c r="I1961" s="4"/>
      <c r="J1961" s="4"/>
      <c r="K1961" s="4"/>
    </row>
    <row r="1962" spans="2:11" x14ac:dyDescent="0.2">
      <c r="B1962" s="4" t="str">
        <f t="shared" si="60"/>
        <v>7.3-R0530C0230-1</v>
      </c>
      <c r="C1962" s="4">
        <v>7.3</v>
      </c>
      <c r="D1962" s="8" t="s">
        <v>126</v>
      </c>
      <c r="E1962" s="8" t="s">
        <v>66</v>
      </c>
      <c r="F1962" s="4" t="str">
        <f t="shared" si="61"/>
        <v>R0530C0230</v>
      </c>
      <c r="G1962" s="4" t="s">
        <v>239</v>
      </c>
      <c r="H1962" s="4" t="s">
        <v>242</v>
      </c>
      <c r="I1962" s="4"/>
      <c r="J1962" s="4"/>
      <c r="K1962" s="4"/>
    </row>
    <row r="1963" spans="2:11" x14ac:dyDescent="0.2">
      <c r="B1963" s="4" t="str">
        <f t="shared" si="60"/>
        <v>7.3-R0530C0240-1</v>
      </c>
      <c r="C1963" s="4">
        <v>7.3</v>
      </c>
      <c r="D1963" s="8" t="s">
        <v>126</v>
      </c>
      <c r="E1963" s="8" t="s">
        <v>68</v>
      </c>
      <c r="F1963" s="4" t="str">
        <f t="shared" si="61"/>
        <v>R0530C0240</v>
      </c>
      <c r="G1963" s="4" t="s">
        <v>239</v>
      </c>
      <c r="H1963" s="4" t="s">
        <v>242</v>
      </c>
      <c r="I1963" s="4"/>
      <c r="J1963" s="4"/>
      <c r="K1963" s="4"/>
    </row>
    <row r="1964" spans="2:11" x14ac:dyDescent="0.2">
      <c r="B1964" s="4" t="str">
        <f t="shared" si="60"/>
        <v>7.3-R0530C0250-1</v>
      </c>
      <c r="C1964" s="4">
        <v>7.3</v>
      </c>
      <c r="D1964" s="8" t="s">
        <v>126</v>
      </c>
      <c r="E1964" s="8" t="s">
        <v>70</v>
      </c>
      <c r="F1964" s="4" t="str">
        <f t="shared" si="61"/>
        <v>R0530C0250</v>
      </c>
      <c r="G1964" s="4" t="s">
        <v>239</v>
      </c>
      <c r="H1964" s="4" t="s">
        <v>243</v>
      </c>
      <c r="I1964" s="4"/>
      <c r="J1964" s="9" t="s">
        <v>244</v>
      </c>
      <c r="K1964" s="4"/>
    </row>
    <row r="1965" spans="2:11" x14ac:dyDescent="0.2">
      <c r="B1965" s="4" t="str">
        <f t="shared" si="60"/>
        <v>7.3-R0530C0260-1</v>
      </c>
      <c r="C1965" s="4">
        <v>7.3</v>
      </c>
      <c r="D1965" s="8" t="s">
        <v>126</v>
      </c>
      <c r="E1965" s="8" t="s">
        <v>72</v>
      </c>
      <c r="F1965" s="4" t="str">
        <f t="shared" si="61"/>
        <v>R0530C0260</v>
      </c>
      <c r="G1965" s="4" t="s">
        <v>239</v>
      </c>
      <c r="H1965" s="4" t="s">
        <v>243</v>
      </c>
      <c r="I1965" s="4"/>
      <c r="J1965" s="9" t="s">
        <v>244</v>
      </c>
      <c r="K1965" s="4"/>
    </row>
    <row r="1966" spans="2:11" x14ac:dyDescent="0.2">
      <c r="B1966" s="4" t="str">
        <f t="shared" si="60"/>
        <v>7.3-R0530C0270-1</v>
      </c>
      <c r="C1966" s="4">
        <v>7.3</v>
      </c>
      <c r="D1966" s="8" t="s">
        <v>126</v>
      </c>
      <c r="E1966" s="8" t="s">
        <v>74</v>
      </c>
      <c r="F1966" s="4" t="str">
        <f t="shared" si="61"/>
        <v>R0530C0270</v>
      </c>
      <c r="G1966" s="4" t="s">
        <v>239</v>
      </c>
      <c r="H1966" s="4" t="s">
        <v>243</v>
      </c>
      <c r="I1966" s="4"/>
      <c r="J1966" s="9" t="s">
        <v>244</v>
      </c>
      <c r="K1966" s="4"/>
    </row>
    <row r="1967" spans="2:11" x14ac:dyDescent="0.2">
      <c r="B1967" s="4" t="str">
        <f t="shared" si="60"/>
        <v>7.3-R0530C0280-1</v>
      </c>
      <c r="C1967" s="4">
        <v>7.3</v>
      </c>
      <c r="D1967" s="8" t="s">
        <v>126</v>
      </c>
      <c r="E1967" s="8" t="s">
        <v>76</v>
      </c>
      <c r="F1967" s="4" t="str">
        <f t="shared" si="61"/>
        <v>R0530C0280</v>
      </c>
      <c r="G1967" s="4" t="s">
        <v>239</v>
      </c>
      <c r="H1967" s="4" t="s">
        <v>243</v>
      </c>
      <c r="I1967" s="4"/>
      <c r="J1967" s="9" t="s">
        <v>244</v>
      </c>
      <c r="K1967" s="4"/>
    </row>
    <row r="1968" spans="2:11" x14ac:dyDescent="0.2">
      <c r="B1968" s="4" t="str">
        <f t="shared" si="60"/>
        <v>7.3-R0530C0290-1</v>
      </c>
      <c r="C1968" s="4">
        <v>7.3</v>
      </c>
      <c r="D1968" s="8" t="s">
        <v>126</v>
      </c>
      <c r="E1968" s="8" t="s">
        <v>78</v>
      </c>
      <c r="F1968" s="4" t="str">
        <f t="shared" si="61"/>
        <v>R0530C0290</v>
      </c>
      <c r="G1968" s="4" t="s">
        <v>239</v>
      </c>
      <c r="H1968" s="4" t="s">
        <v>243</v>
      </c>
      <c r="I1968" s="4"/>
      <c r="J1968" s="9" t="s">
        <v>244</v>
      </c>
      <c r="K1968" s="4"/>
    </row>
    <row r="1969" spans="2:11" x14ac:dyDescent="0.2">
      <c r="B1969" s="4" t="str">
        <f t="shared" si="60"/>
        <v>7.3-R0530C0300-1</v>
      </c>
      <c r="C1969" s="4">
        <v>7.3</v>
      </c>
      <c r="D1969" s="8" t="s">
        <v>126</v>
      </c>
      <c r="E1969" s="8" t="s">
        <v>81</v>
      </c>
      <c r="F1969" s="4" t="str">
        <f t="shared" si="61"/>
        <v>R0530C0300</v>
      </c>
      <c r="G1969" s="4" t="s">
        <v>239</v>
      </c>
      <c r="H1969" s="4" t="s">
        <v>243</v>
      </c>
      <c r="I1969" s="4"/>
      <c r="J1969" s="9" t="s">
        <v>244</v>
      </c>
      <c r="K1969" s="4"/>
    </row>
    <row r="1970" spans="2:11" x14ac:dyDescent="0.2">
      <c r="B1970" s="4" t="str">
        <f t="shared" si="60"/>
        <v>7.3-R0530C0310-1</v>
      </c>
      <c r="C1970" s="4">
        <v>7.3</v>
      </c>
      <c r="D1970" s="8" t="s">
        <v>126</v>
      </c>
      <c r="E1970" s="8" t="s">
        <v>84</v>
      </c>
      <c r="F1970" s="4" t="str">
        <f t="shared" si="61"/>
        <v>R0530C0310</v>
      </c>
      <c r="G1970" s="4" t="s">
        <v>239</v>
      </c>
      <c r="H1970" s="4" t="s">
        <v>243</v>
      </c>
      <c r="I1970" s="4"/>
      <c r="J1970" s="9" t="s">
        <v>244</v>
      </c>
      <c r="K1970" s="4"/>
    </row>
    <row r="1971" spans="2:11" x14ac:dyDescent="0.2">
      <c r="B1971" s="4" t="str">
        <f t="shared" si="60"/>
        <v>7.3-R0530C0320-1</v>
      </c>
      <c r="C1971" s="4">
        <v>7.3</v>
      </c>
      <c r="D1971" s="8" t="s">
        <v>126</v>
      </c>
      <c r="E1971" s="8" t="s">
        <v>85</v>
      </c>
      <c r="F1971" s="4" t="str">
        <f t="shared" si="61"/>
        <v>R0530C0320</v>
      </c>
      <c r="G1971" s="4" t="s">
        <v>239</v>
      </c>
      <c r="H1971" s="4" t="s">
        <v>243</v>
      </c>
      <c r="I1971" s="4"/>
      <c r="J1971" s="9" t="s">
        <v>244</v>
      </c>
      <c r="K1971" s="4"/>
    </row>
    <row r="1972" spans="2:11" x14ac:dyDescent="0.2">
      <c r="B1972" s="4" t="str">
        <f t="shared" si="60"/>
        <v>7.3-R0530C0330-1</v>
      </c>
      <c r="C1972" s="4">
        <v>7.3</v>
      </c>
      <c r="D1972" s="8" t="s">
        <v>126</v>
      </c>
      <c r="E1972" s="8" t="s">
        <v>86</v>
      </c>
      <c r="F1972" s="4" t="str">
        <f t="shared" si="61"/>
        <v>R0530C0330</v>
      </c>
      <c r="G1972" s="4" t="s">
        <v>239</v>
      </c>
      <c r="H1972" s="4" t="s">
        <v>243</v>
      </c>
      <c r="I1972" s="4"/>
      <c r="J1972" s="9" t="s">
        <v>244</v>
      </c>
      <c r="K1972" s="4"/>
    </row>
    <row r="1973" spans="2:11" x14ac:dyDescent="0.2">
      <c r="B1973" s="4" t="str">
        <f t="shared" si="60"/>
        <v>7.3-R0530C0340-1</v>
      </c>
      <c r="C1973" s="4">
        <v>7.3</v>
      </c>
      <c r="D1973" s="8" t="s">
        <v>126</v>
      </c>
      <c r="E1973" s="8" t="s">
        <v>88</v>
      </c>
      <c r="F1973" s="4" t="str">
        <f t="shared" si="61"/>
        <v>R0530C0340</v>
      </c>
      <c r="G1973" s="4" t="s">
        <v>239</v>
      </c>
      <c r="H1973" s="4" t="s">
        <v>243</v>
      </c>
      <c r="I1973" s="4"/>
      <c r="J1973" s="9" t="s">
        <v>244</v>
      </c>
      <c r="K1973" s="4"/>
    </row>
    <row r="1974" spans="2:11" x14ac:dyDescent="0.2">
      <c r="B1974" s="4" t="str">
        <f t="shared" si="60"/>
        <v>7.3-R0530C0350-1</v>
      </c>
      <c r="C1974" s="4">
        <v>7.3</v>
      </c>
      <c r="D1974" s="8" t="s">
        <v>126</v>
      </c>
      <c r="E1974" s="8" t="s">
        <v>90</v>
      </c>
      <c r="F1974" s="4" t="str">
        <f t="shared" si="61"/>
        <v>R0530C0350</v>
      </c>
      <c r="G1974" s="4" t="s">
        <v>239</v>
      </c>
      <c r="H1974" s="4" t="s">
        <v>243</v>
      </c>
      <c r="I1974" s="4"/>
      <c r="J1974" s="9" t="s">
        <v>244</v>
      </c>
      <c r="K1974" s="4"/>
    </row>
    <row r="1975" spans="2:11" x14ac:dyDescent="0.2">
      <c r="B1975" s="4" t="str">
        <f t="shared" si="60"/>
        <v>7.3-R0530C0360-1</v>
      </c>
      <c r="C1975" s="4">
        <v>7.3</v>
      </c>
      <c r="D1975" s="8" t="s">
        <v>126</v>
      </c>
      <c r="E1975" s="8" t="s">
        <v>92</v>
      </c>
      <c r="F1975" s="4" t="str">
        <f t="shared" si="61"/>
        <v>R0530C0360</v>
      </c>
      <c r="G1975" s="4" t="s">
        <v>239</v>
      </c>
      <c r="H1975" s="4" t="s">
        <v>243</v>
      </c>
      <c r="I1975" s="4"/>
      <c r="J1975" s="9" t="s">
        <v>244</v>
      </c>
      <c r="K1975" s="4"/>
    </row>
    <row r="1976" spans="2:11" x14ac:dyDescent="0.2">
      <c r="B1976" s="4" t="str">
        <f t="shared" si="60"/>
        <v>7.3-R0530C0370-1</v>
      </c>
      <c r="C1976" s="4">
        <v>7.3</v>
      </c>
      <c r="D1976" s="8" t="s">
        <v>126</v>
      </c>
      <c r="E1976" s="8" t="s">
        <v>94</v>
      </c>
      <c r="F1976" s="4" t="str">
        <f t="shared" si="61"/>
        <v>R0530C0370</v>
      </c>
      <c r="G1976" s="4" t="s">
        <v>239</v>
      </c>
      <c r="H1976" s="4" t="s">
        <v>242</v>
      </c>
      <c r="I1976" s="4"/>
      <c r="J1976" s="4"/>
      <c r="K1976" s="4"/>
    </row>
    <row r="1977" spans="2:11" x14ac:dyDescent="0.2">
      <c r="B1977" s="4" t="str">
        <f t="shared" si="60"/>
        <v>7.3-R0530C0380-1</v>
      </c>
      <c r="C1977" s="4">
        <v>7.3</v>
      </c>
      <c r="D1977" s="8" t="s">
        <v>126</v>
      </c>
      <c r="E1977" s="8" t="s">
        <v>96</v>
      </c>
      <c r="F1977" s="4" t="str">
        <f t="shared" si="61"/>
        <v>R0530C0380</v>
      </c>
      <c r="G1977" s="4" t="s">
        <v>239</v>
      </c>
      <c r="H1977" s="4" t="s">
        <v>242</v>
      </c>
      <c r="I1977" s="4"/>
      <c r="J1977" s="4"/>
      <c r="K1977" s="4"/>
    </row>
    <row r="1978" spans="2:11" x14ac:dyDescent="0.2">
      <c r="B1978" s="4" t="str">
        <f t="shared" si="60"/>
        <v>7.3-R0530C0390-1</v>
      </c>
      <c r="C1978" s="4">
        <v>7.3</v>
      </c>
      <c r="D1978" s="8" t="s">
        <v>126</v>
      </c>
      <c r="E1978" s="8" t="s">
        <v>98</v>
      </c>
      <c r="F1978" s="4" t="str">
        <f t="shared" si="61"/>
        <v>R0530C0390</v>
      </c>
      <c r="G1978" s="4" t="s">
        <v>239</v>
      </c>
      <c r="H1978" s="4" t="s">
        <v>242</v>
      </c>
      <c r="I1978" s="4"/>
      <c r="J1978" s="4"/>
      <c r="K1978" s="4"/>
    </row>
    <row r="1979" spans="2:11" x14ac:dyDescent="0.2">
      <c r="B1979" s="4" t="str">
        <f t="shared" si="60"/>
        <v>7.3-R0530C0400-1</v>
      </c>
      <c r="C1979" s="4">
        <v>7.3</v>
      </c>
      <c r="D1979" s="8" t="s">
        <v>126</v>
      </c>
      <c r="E1979" s="8" t="s">
        <v>100</v>
      </c>
      <c r="F1979" s="4" t="str">
        <f t="shared" si="61"/>
        <v>R0530C0400</v>
      </c>
      <c r="G1979" s="4" t="s">
        <v>239</v>
      </c>
      <c r="H1979" s="4" t="s">
        <v>242</v>
      </c>
      <c r="I1979" s="4"/>
      <c r="J1979" s="4"/>
      <c r="K1979" s="4"/>
    </row>
    <row r="1980" spans="2:11" x14ac:dyDescent="0.2">
      <c r="B1980" s="4" t="str">
        <f t="shared" si="60"/>
        <v>7.3-R0530C0410-1</v>
      </c>
      <c r="C1980" s="4">
        <v>7.3</v>
      </c>
      <c r="D1980" s="8" t="s">
        <v>126</v>
      </c>
      <c r="E1980" s="8" t="s">
        <v>102</v>
      </c>
      <c r="F1980" s="4" t="str">
        <f t="shared" si="61"/>
        <v>R0530C0410</v>
      </c>
      <c r="G1980" s="4" t="s">
        <v>239</v>
      </c>
      <c r="H1980" s="4" t="s">
        <v>242</v>
      </c>
      <c r="I1980" s="4"/>
      <c r="J1980" s="4"/>
      <c r="K1980" s="4"/>
    </row>
    <row r="1981" spans="2:11" x14ac:dyDescent="0.2">
      <c r="B1981" s="4" t="str">
        <f t="shared" si="60"/>
        <v>7.3-R0530C0420-1</v>
      </c>
      <c r="C1981" s="4">
        <v>7.3</v>
      </c>
      <c r="D1981" s="8" t="s">
        <v>126</v>
      </c>
      <c r="E1981" s="8" t="s">
        <v>104</v>
      </c>
      <c r="F1981" s="4" t="str">
        <f t="shared" si="61"/>
        <v>R0530C0420</v>
      </c>
      <c r="G1981" s="4" t="s">
        <v>239</v>
      </c>
      <c r="H1981" s="4" t="s">
        <v>242</v>
      </c>
      <c r="I1981" s="4"/>
      <c r="J1981" s="4"/>
      <c r="K1981" s="4"/>
    </row>
    <row r="1982" spans="2:11" x14ac:dyDescent="0.2">
      <c r="B1982" s="4" t="str">
        <f t="shared" si="60"/>
        <v>7.3-R0540C0010-1</v>
      </c>
      <c r="C1982" s="4">
        <v>7.3</v>
      </c>
      <c r="D1982" s="8" t="s">
        <v>128</v>
      </c>
      <c r="E1982" s="8" t="s">
        <v>8</v>
      </c>
      <c r="F1982" s="4" t="str">
        <f t="shared" si="61"/>
        <v>R0540C0010</v>
      </c>
      <c r="G1982" s="4" t="s">
        <v>239</v>
      </c>
      <c r="H1982" s="4" t="s">
        <v>243</v>
      </c>
      <c r="I1982" s="4"/>
      <c r="J1982" s="9" t="s">
        <v>244</v>
      </c>
      <c r="K1982" s="4"/>
    </row>
    <row r="1983" spans="2:11" x14ac:dyDescent="0.2">
      <c r="B1983" s="4" t="str">
        <f t="shared" si="60"/>
        <v>7.3-R0540C0020-1</v>
      </c>
      <c r="C1983" s="4">
        <v>7.3</v>
      </c>
      <c r="D1983" s="8" t="s">
        <v>128</v>
      </c>
      <c r="E1983" s="8" t="s">
        <v>24</v>
      </c>
      <c r="F1983" s="4" t="str">
        <f t="shared" si="61"/>
        <v>R0540C0020</v>
      </c>
      <c r="G1983" s="4" t="s">
        <v>239</v>
      </c>
      <c r="H1983" s="4" t="s">
        <v>243</v>
      </c>
      <c r="I1983" s="4"/>
      <c r="J1983" s="9" t="s">
        <v>244</v>
      </c>
      <c r="K1983" s="4"/>
    </row>
    <row r="1984" spans="2:11" x14ac:dyDescent="0.2">
      <c r="B1984" s="4" t="str">
        <f t="shared" si="60"/>
        <v>7.3-R0540C0030-1</v>
      </c>
      <c r="C1984" s="4">
        <v>7.3</v>
      </c>
      <c r="D1984" s="8" t="s">
        <v>128</v>
      </c>
      <c r="E1984" s="8" t="s">
        <v>25</v>
      </c>
      <c r="F1984" s="4" t="str">
        <f t="shared" si="61"/>
        <v>R0540C0030</v>
      </c>
      <c r="G1984" s="4" t="s">
        <v>239</v>
      </c>
      <c r="H1984" s="4" t="s">
        <v>243</v>
      </c>
      <c r="I1984" s="4"/>
      <c r="J1984" s="9" t="s">
        <v>244</v>
      </c>
      <c r="K1984" s="4"/>
    </row>
    <row r="1985" spans="2:11" x14ac:dyDescent="0.2">
      <c r="B1985" s="4" t="str">
        <f t="shared" si="60"/>
        <v>7.3-R0540C0040-1</v>
      </c>
      <c r="C1985" s="4">
        <v>7.3</v>
      </c>
      <c r="D1985" s="8" t="s">
        <v>128</v>
      </c>
      <c r="E1985" s="8" t="s">
        <v>26</v>
      </c>
      <c r="F1985" s="4" t="str">
        <f t="shared" si="61"/>
        <v>R0540C0040</v>
      </c>
      <c r="G1985" s="4" t="s">
        <v>239</v>
      </c>
      <c r="H1985" s="4" t="s">
        <v>243</v>
      </c>
      <c r="I1985" s="4"/>
      <c r="J1985" s="9" t="s">
        <v>244</v>
      </c>
      <c r="K1985" s="4"/>
    </row>
    <row r="1986" spans="2:11" x14ac:dyDescent="0.2">
      <c r="B1986" s="4" t="str">
        <f t="shared" ref="B1986:B2049" si="62">+C1986&amp;"-"&amp;F1986&amp;"-1"</f>
        <v>7.3-R0540C0050-1</v>
      </c>
      <c r="C1986" s="4">
        <v>7.3</v>
      </c>
      <c r="D1986" s="8" t="s">
        <v>128</v>
      </c>
      <c r="E1986" s="8" t="s">
        <v>27</v>
      </c>
      <c r="F1986" s="4" t="str">
        <f t="shared" ref="F1986:F2049" si="63">+"R"&amp;D1986&amp;"C"&amp;E1986</f>
        <v>R0540C0050</v>
      </c>
      <c r="G1986" s="4" t="s">
        <v>239</v>
      </c>
      <c r="H1986" s="4" t="s">
        <v>243</v>
      </c>
      <c r="I1986" s="4"/>
      <c r="J1986" s="9" t="s">
        <v>244</v>
      </c>
      <c r="K1986" s="4"/>
    </row>
    <row r="1987" spans="2:11" x14ac:dyDescent="0.2">
      <c r="B1987" s="4" t="str">
        <f t="shared" si="62"/>
        <v>7.3-R0540C0060-1</v>
      </c>
      <c r="C1987" s="4">
        <v>7.3</v>
      </c>
      <c r="D1987" s="8" t="s">
        <v>128</v>
      </c>
      <c r="E1987" s="8" t="s">
        <v>28</v>
      </c>
      <c r="F1987" s="4" t="str">
        <f t="shared" si="63"/>
        <v>R0540C0060</v>
      </c>
      <c r="G1987" s="4" t="s">
        <v>239</v>
      </c>
      <c r="H1987" s="4" t="s">
        <v>243</v>
      </c>
      <c r="I1987" s="4"/>
      <c r="J1987" s="9" t="s">
        <v>244</v>
      </c>
      <c r="K1987" s="4"/>
    </row>
    <row r="1988" spans="2:11" x14ac:dyDescent="0.2">
      <c r="B1988" s="4" t="str">
        <f t="shared" si="62"/>
        <v>7.3-R0540C0070-1</v>
      </c>
      <c r="C1988" s="4">
        <v>7.3</v>
      </c>
      <c r="D1988" s="8" t="s">
        <v>128</v>
      </c>
      <c r="E1988" s="8" t="s">
        <v>29</v>
      </c>
      <c r="F1988" s="4" t="str">
        <f t="shared" si="63"/>
        <v>R0540C0070</v>
      </c>
      <c r="G1988" s="4" t="s">
        <v>239</v>
      </c>
      <c r="H1988" s="4" t="s">
        <v>243</v>
      </c>
      <c r="I1988" s="4"/>
      <c r="J1988" s="9" t="s">
        <v>244</v>
      </c>
      <c r="K1988" s="4"/>
    </row>
    <row r="1989" spans="2:11" x14ac:dyDescent="0.2">
      <c r="B1989" s="4" t="str">
        <f t="shared" si="62"/>
        <v>7.3-R0540C0080-1</v>
      </c>
      <c r="C1989" s="4">
        <v>7.3</v>
      </c>
      <c r="D1989" s="8" t="s">
        <v>128</v>
      </c>
      <c r="E1989" s="8" t="s">
        <v>30</v>
      </c>
      <c r="F1989" s="4" t="str">
        <f t="shared" si="63"/>
        <v>R0540C0080</v>
      </c>
      <c r="G1989" s="4" t="s">
        <v>239</v>
      </c>
      <c r="H1989" s="4" t="s">
        <v>243</v>
      </c>
      <c r="I1989" s="4"/>
      <c r="J1989" s="9" t="s">
        <v>244</v>
      </c>
      <c r="K1989" s="4"/>
    </row>
    <row r="1990" spans="2:11" x14ac:dyDescent="0.2">
      <c r="B1990" s="4" t="str">
        <f t="shared" si="62"/>
        <v>7.3-R0540C0090-1</v>
      </c>
      <c r="C1990" s="4">
        <v>7.3</v>
      </c>
      <c r="D1990" s="8" t="s">
        <v>128</v>
      </c>
      <c r="E1990" s="8" t="s">
        <v>31</v>
      </c>
      <c r="F1990" s="4" t="str">
        <f t="shared" si="63"/>
        <v>R0540C0090</v>
      </c>
      <c r="G1990" s="4" t="s">
        <v>239</v>
      </c>
      <c r="H1990" s="4" t="s">
        <v>243</v>
      </c>
      <c r="I1990" s="4"/>
      <c r="J1990" s="9" t="s">
        <v>244</v>
      </c>
      <c r="K1990" s="4"/>
    </row>
    <row r="1991" spans="2:11" x14ac:dyDescent="0.2">
      <c r="B1991" s="4" t="str">
        <f t="shared" si="62"/>
        <v>7.3-R0540C0100-1</v>
      </c>
      <c r="C1991" s="4">
        <v>7.3</v>
      </c>
      <c r="D1991" s="8" t="s">
        <v>128</v>
      </c>
      <c r="E1991" s="8" t="s">
        <v>32</v>
      </c>
      <c r="F1991" s="4" t="str">
        <f t="shared" si="63"/>
        <v>R0540C0100</v>
      </c>
      <c r="G1991" s="4" t="s">
        <v>239</v>
      </c>
      <c r="H1991" s="4" t="s">
        <v>243</v>
      </c>
      <c r="I1991" s="4"/>
      <c r="J1991" s="9" t="s">
        <v>244</v>
      </c>
      <c r="K1991" s="4"/>
    </row>
    <row r="1992" spans="2:11" x14ac:dyDescent="0.2">
      <c r="B1992" s="4" t="str">
        <f t="shared" si="62"/>
        <v>7.3-R0540C0110-1</v>
      </c>
      <c r="C1992" s="4">
        <v>7.3</v>
      </c>
      <c r="D1992" s="8" t="s">
        <v>128</v>
      </c>
      <c r="E1992" s="8" t="s">
        <v>33</v>
      </c>
      <c r="F1992" s="4" t="str">
        <f t="shared" si="63"/>
        <v>R0540C0110</v>
      </c>
      <c r="G1992" s="4" t="s">
        <v>239</v>
      </c>
      <c r="H1992" s="4" t="s">
        <v>243</v>
      </c>
      <c r="I1992" s="4"/>
      <c r="J1992" s="9" t="s">
        <v>244</v>
      </c>
      <c r="K1992" s="4"/>
    </row>
    <row r="1993" spans="2:11" x14ac:dyDescent="0.2">
      <c r="B1993" s="4" t="str">
        <f t="shared" si="62"/>
        <v>7.3-R0540C0120-1</v>
      </c>
      <c r="C1993" s="4">
        <v>7.3</v>
      </c>
      <c r="D1993" s="8" t="s">
        <v>128</v>
      </c>
      <c r="E1993" s="8" t="s">
        <v>34</v>
      </c>
      <c r="F1993" s="4" t="str">
        <f t="shared" si="63"/>
        <v>R0540C0120</v>
      </c>
      <c r="G1993" s="4" t="s">
        <v>239</v>
      </c>
      <c r="H1993" s="4" t="s">
        <v>243</v>
      </c>
      <c r="I1993" s="4"/>
      <c r="J1993" s="9" t="s">
        <v>244</v>
      </c>
      <c r="K1993" s="4"/>
    </row>
    <row r="1994" spans="2:11" x14ac:dyDescent="0.2">
      <c r="B1994" s="4" t="str">
        <f t="shared" si="62"/>
        <v>7.3-R0540C0130-1</v>
      </c>
      <c r="C1994" s="4">
        <v>7.3</v>
      </c>
      <c r="D1994" s="8" t="s">
        <v>128</v>
      </c>
      <c r="E1994" s="8" t="s">
        <v>35</v>
      </c>
      <c r="F1994" s="4" t="str">
        <f t="shared" si="63"/>
        <v>R0540C0130</v>
      </c>
      <c r="G1994" s="4" t="s">
        <v>239</v>
      </c>
      <c r="H1994" s="4" t="s">
        <v>242</v>
      </c>
      <c r="I1994" s="4"/>
      <c r="J1994" s="4"/>
      <c r="K1994" s="4"/>
    </row>
    <row r="1995" spans="2:11" x14ac:dyDescent="0.2">
      <c r="B1995" s="4" t="str">
        <f t="shared" si="62"/>
        <v>7.3-R0540C0140-1</v>
      </c>
      <c r="C1995" s="4">
        <v>7.3</v>
      </c>
      <c r="D1995" s="8" t="s">
        <v>128</v>
      </c>
      <c r="E1995" s="8" t="s">
        <v>36</v>
      </c>
      <c r="F1995" s="4" t="str">
        <f t="shared" si="63"/>
        <v>R0540C0140</v>
      </c>
      <c r="G1995" s="4" t="s">
        <v>239</v>
      </c>
      <c r="H1995" s="4" t="s">
        <v>242</v>
      </c>
      <c r="I1995" s="4"/>
      <c r="J1995" s="4"/>
      <c r="K1995" s="4"/>
    </row>
    <row r="1996" spans="2:11" x14ac:dyDescent="0.2">
      <c r="B1996" s="4" t="str">
        <f t="shared" si="62"/>
        <v>7.3-R0540C0150-1</v>
      </c>
      <c r="C1996" s="4">
        <v>7.3</v>
      </c>
      <c r="D1996" s="8" t="s">
        <v>128</v>
      </c>
      <c r="E1996" s="8" t="s">
        <v>37</v>
      </c>
      <c r="F1996" s="4" t="str">
        <f t="shared" si="63"/>
        <v>R0540C0150</v>
      </c>
      <c r="G1996" s="4" t="s">
        <v>239</v>
      </c>
      <c r="H1996" s="4" t="s">
        <v>242</v>
      </c>
      <c r="I1996" s="4"/>
      <c r="J1996" s="4"/>
      <c r="K1996" s="4"/>
    </row>
    <row r="1997" spans="2:11" x14ac:dyDescent="0.2">
      <c r="B1997" s="4" t="str">
        <f t="shared" si="62"/>
        <v>7.3-R0540C0160-1</v>
      </c>
      <c r="C1997" s="4">
        <v>7.3</v>
      </c>
      <c r="D1997" s="8" t="s">
        <v>128</v>
      </c>
      <c r="E1997" s="8" t="s">
        <v>38</v>
      </c>
      <c r="F1997" s="4" t="str">
        <f t="shared" si="63"/>
        <v>R0540C0160</v>
      </c>
      <c r="G1997" s="4" t="s">
        <v>239</v>
      </c>
      <c r="H1997" s="4" t="s">
        <v>242</v>
      </c>
      <c r="I1997" s="4"/>
      <c r="J1997" s="4"/>
      <c r="K1997" s="4"/>
    </row>
    <row r="1998" spans="2:11" x14ac:dyDescent="0.2">
      <c r="B1998" s="4" t="str">
        <f t="shared" si="62"/>
        <v>7.3-R0540C0170-1</v>
      </c>
      <c r="C1998" s="4">
        <v>7.3</v>
      </c>
      <c r="D1998" s="8" t="s">
        <v>128</v>
      </c>
      <c r="E1998" s="8" t="s">
        <v>39</v>
      </c>
      <c r="F1998" s="4" t="str">
        <f t="shared" si="63"/>
        <v>R0540C0170</v>
      </c>
      <c r="G1998" s="4" t="s">
        <v>239</v>
      </c>
      <c r="H1998" s="4" t="s">
        <v>242</v>
      </c>
      <c r="I1998" s="4"/>
      <c r="J1998" s="4"/>
      <c r="K1998" s="4"/>
    </row>
    <row r="1999" spans="2:11" x14ac:dyDescent="0.2">
      <c r="B1999" s="4" t="str">
        <f t="shared" si="62"/>
        <v>7.3-R0540C0180-1</v>
      </c>
      <c r="C1999" s="4">
        <v>7.3</v>
      </c>
      <c r="D1999" s="8" t="s">
        <v>128</v>
      </c>
      <c r="E1999" s="8" t="s">
        <v>56</v>
      </c>
      <c r="F1999" s="4" t="str">
        <f t="shared" si="63"/>
        <v>R0540C0180</v>
      </c>
      <c r="G1999" s="4" t="s">
        <v>239</v>
      </c>
      <c r="H1999" s="4" t="s">
        <v>242</v>
      </c>
      <c r="I1999" s="4"/>
      <c r="J1999" s="4"/>
      <c r="K1999" s="4"/>
    </row>
    <row r="2000" spans="2:11" x14ac:dyDescent="0.2">
      <c r="B2000" s="4" t="str">
        <f t="shared" si="62"/>
        <v>7.3-R0540C0190-1</v>
      </c>
      <c r="C2000" s="4">
        <v>7.3</v>
      </c>
      <c r="D2000" s="8" t="s">
        <v>128</v>
      </c>
      <c r="E2000" s="8" t="s">
        <v>58</v>
      </c>
      <c r="F2000" s="4" t="str">
        <f t="shared" si="63"/>
        <v>R0540C0190</v>
      </c>
      <c r="G2000" s="4" t="s">
        <v>239</v>
      </c>
      <c r="H2000" s="4" t="s">
        <v>242</v>
      </c>
      <c r="I2000" s="4"/>
      <c r="J2000" s="4"/>
      <c r="K2000" s="4"/>
    </row>
    <row r="2001" spans="2:11" x14ac:dyDescent="0.2">
      <c r="B2001" s="4" t="str">
        <f t="shared" si="62"/>
        <v>7.3-R0540C0200-1</v>
      </c>
      <c r="C2001" s="4">
        <v>7.3</v>
      </c>
      <c r="D2001" s="8" t="s">
        <v>128</v>
      </c>
      <c r="E2001" s="8" t="s">
        <v>60</v>
      </c>
      <c r="F2001" s="4" t="str">
        <f t="shared" si="63"/>
        <v>R0540C0200</v>
      </c>
      <c r="G2001" s="4" t="s">
        <v>239</v>
      </c>
      <c r="H2001" s="4" t="s">
        <v>242</v>
      </c>
      <c r="I2001" s="4"/>
      <c r="J2001" s="4"/>
      <c r="K2001" s="4"/>
    </row>
    <row r="2002" spans="2:11" x14ac:dyDescent="0.2">
      <c r="B2002" s="4" t="str">
        <f t="shared" si="62"/>
        <v>7.3-R0540C0210-1</v>
      </c>
      <c r="C2002" s="4">
        <v>7.3</v>
      </c>
      <c r="D2002" s="8" t="s">
        <v>128</v>
      </c>
      <c r="E2002" s="8" t="s">
        <v>62</v>
      </c>
      <c r="F2002" s="4" t="str">
        <f t="shared" si="63"/>
        <v>R0540C0210</v>
      </c>
      <c r="G2002" s="4" t="s">
        <v>239</v>
      </c>
      <c r="H2002" s="4" t="s">
        <v>242</v>
      </c>
      <c r="I2002" s="4"/>
      <c r="J2002" s="4"/>
      <c r="K2002" s="4"/>
    </row>
    <row r="2003" spans="2:11" x14ac:dyDescent="0.2">
      <c r="B2003" s="4" t="str">
        <f t="shared" si="62"/>
        <v>7.3-R0540C0220-1</v>
      </c>
      <c r="C2003" s="4">
        <v>7.3</v>
      </c>
      <c r="D2003" s="8" t="s">
        <v>128</v>
      </c>
      <c r="E2003" s="8" t="s">
        <v>64</v>
      </c>
      <c r="F2003" s="4" t="str">
        <f t="shared" si="63"/>
        <v>R0540C0220</v>
      </c>
      <c r="G2003" s="4" t="s">
        <v>239</v>
      </c>
      <c r="H2003" s="4" t="s">
        <v>242</v>
      </c>
      <c r="I2003" s="4"/>
      <c r="J2003" s="4"/>
      <c r="K2003" s="4"/>
    </row>
    <row r="2004" spans="2:11" x14ac:dyDescent="0.2">
      <c r="B2004" s="4" t="str">
        <f t="shared" si="62"/>
        <v>7.3-R0540C0230-1</v>
      </c>
      <c r="C2004" s="4">
        <v>7.3</v>
      </c>
      <c r="D2004" s="8" t="s">
        <v>128</v>
      </c>
      <c r="E2004" s="8" t="s">
        <v>66</v>
      </c>
      <c r="F2004" s="4" t="str">
        <f t="shared" si="63"/>
        <v>R0540C0230</v>
      </c>
      <c r="G2004" s="4" t="s">
        <v>239</v>
      </c>
      <c r="H2004" s="4" t="s">
        <v>242</v>
      </c>
      <c r="I2004" s="4"/>
      <c r="J2004" s="4"/>
      <c r="K2004" s="4"/>
    </row>
    <row r="2005" spans="2:11" x14ac:dyDescent="0.2">
      <c r="B2005" s="4" t="str">
        <f t="shared" si="62"/>
        <v>7.3-R0540C0240-1</v>
      </c>
      <c r="C2005" s="4">
        <v>7.3</v>
      </c>
      <c r="D2005" s="8" t="s">
        <v>128</v>
      </c>
      <c r="E2005" s="8" t="s">
        <v>68</v>
      </c>
      <c r="F2005" s="4" t="str">
        <f t="shared" si="63"/>
        <v>R0540C0240</v>
      </c>
      <c r="G2005" s="4" t="s">
        <v>239</v>
      </c>
      <c r="H2005" s="4" t="s">
        <v>242</v>
      </c>
      <c r="I2005" s="4"/>
      <c r="J2005" s="4"/>
      <c r="K2005" s="4"/>
    </row>
    <row r="2006" spans="2:11" x14ac:dyDescent="0.2">
      <c r="B2006" s="4" t="str">
        <f t="shared" si="62"/>
        <v>7.3-R0540C0250-1</v>
      </c>
      <c r="C2006" s="4">
        <v>7.3</v>
      </c>
      <c r="D2006" s="8" t="s">
        <v>128</v>
      </c>
      <c r="E2006" s="8" t="s">
        <v>70</v>
      </c>
      <c r="F2006" s="4" t="str">
        <f t="shared" si="63"/>
        <v>R0540C0250</v>
      </c>
      <c r="G2006" s="4" t="s">
        <v>239</v>
      </c>
      <c r="H2006" s="4" t="s">
        <v>243</v>
      </c>
      <c r="I2006" s="4"/>
      <c r="J2006" s="9" t="s">
        <v>244</v>
      </c>
      <c r="K2006" s="4"/>
    </row>
    <row r="2007" spans="2:11" x14ac:dyDescent="0.2">
      <c r="B2007" s="4" t="str">
        <f t="shared" si="62"/>
        <v>7.3-R0540C0260-1</v>
      </c>
      <c r="C2007" s="4">
        <v>7.3</v>
      </c>
      <c r="D2007" s="8" t="s">
        <v>128</v>
      </c>
      <c r="E2007" s="8" t="s">
        <v>72</v>
      </c>
      <c r="F2007" s="4" t="str">
        <f t="shared" si="63"/>
        <v>R0540C0260</v>
      </c>
      <c r="G2007" s="4" t="s">
        <v>239</v>
      </c>
      <c r="H2007" s="4" t="s">
        <v>243</v>
      </c>
      <c r="I2007" s="4"/>
      <c r="J2007" s="9" t="s">
        <v>244</v>
      </c>
      <c r="K2007" s="4"/>
    </row>
    <row r="2008" spans="2:11" x14ac:dyDescent="0.2">
      <c r="B2008" s="4" t="str">
        <f t="shared" si="62"/>
        <v>7.3-R0540C0270-1</v>
      </c>
      <c r="C2008" s="4">
        <v>7.3</v>
      </c>
      <c r="D2008" s="8" t="s">
        <v>128</v>
      </c>
      <c r="E2008" s="8" t="s">
        <v>74</v>
      </c>
      <c r="F2008" s="4" t="str">
        <f t="shared" si="63"/>
        <v>R0540C0270</v>
      </c>
      <c r="G2008" s="4" t="s">
        <v>239</v>
      </c>
      <c r="H2008" s="4" t="s">
        <v>243</v>
      </c>
      <c r="I2008" s="4"/>
      <c r="J2008" s="9" t="s">
        <v>244</v>
      </c>
      <c r="K2008" s="4"/>
    </row>
    <row r="2009" spans="2:11" x14ac:dyDescent="0.2">
      <c r="B2009" s="4" t="str">
        <f t="shared" si="62"/>
        <v>7.3-R0540C0280-1</v>
      </c>
      <c r="C2009" s="4">
        <v>7.3</v>
      </c>
      <c r="D2009" s="8" t="s">
        <v>128</v>
      </c>
      <c r="E2009" s="8" t="s">
        <v>76</v>
      </c>
      <c r="F2009" s="4" t="str">
        <f t="shared" si="63"/>
        <v>R0540C0280</v>
      </c>
      <c r="G2009" s="4" t="s">
        <v>239</v>
      </c>
      <c r="H2009" s="4" t="s">
        <v>243</v>
      </c>
      <c r="I2009" s="4"/>
      <c r="J2009" s="9" t="s">
        <v>244</v>
      </c>
      <c r="K2009" s="4"/>
    </row>
    <row r="2010" spans="2:11" x14ac:dyDescent="0.2">
      <c r="B2010" s="4" t="str">
        <f t="shared" si="62"/>
        <v>7.3-R0540C0290-1</v>
      </c>
      <c r="C2010" s="4">
        <v>7.3</v>
      </c>
      <c r="D2010" s="8" t="s">
        <v>128</v>
      </c>
      <c r="E2010" s="8" t="s">
        <v>78</v>
      </c>
      <c r="F2010" s="4" t="str">
        <f t="shared" si="63"/>
        <v>R0540C0290</v>
      </c>
      <c r="G2010" s="4" t="s">
        <v>239</v>
      </c>
      <c r="H2010" s="4" t="s">
        <v>243</v>
      </c>
      <c r="I2010" s="4"/>
      <c r="J2010" s="9" t="s">
        <v>244</v>
      </c>
      <c r="K2010" s="4"/>
    </row>
    <row r="2011" spans="2:11" x14ac:dyDescent="0.2">
      <c r="B2011" s="4" t="str">
        <f t="shared" si="62"/>
        <v>7.3-R0540C0300-1</v>
      </c>
      <c r="C2011" s="4">
        <v>7.3</v>
      </c>
      <c r="D2011" s="8" t="s">
        <v>128</v>
      </c>
      <c r="E2011" s="8" t="s">
        <v>81</v>
      </c>
      <c r="F2011" s="4" t="str">
        <f t="shared" si="63"/>
        <v>R0540C0300</v>
      </c>
      <c r="G2011" s="4" t="s">
        <v>239</v>
      </c>
      <c r="H2011" s="4" t="s">
        <v>243</v>
      </c>
      <c r="I2011" s="4"/>
      <c r="J2011" s="9" t="s">
        <v>244</v>
      </c>
      <c r="K2011" s="4"/>
    </row>
    <row r="2012" spans="2:11" x14ac:dyDescent="0.2">
      <c r="B2012" s="4" t="str">
        <f t="shared" si="62"/>
        <v>7.3-R0540C0310-1</v>
      </c>
      <c r="C2012" s="4">
        <v>7.3</v>
      </c>
      <c r="D2012" s="8" t="s">
        <v>128</v>
      </c>
      <c r="E2012" s="8" t="s">
        <v>84</v>
      </c>
      <c r="F2012" s="4" t="str">
        <f t="shared" si="63"/>
        <v>R0540C0310</v>
      </c>
      <c r="G2012" s="4" t="s">
        <v>239</v>
      </c>
      <c r="H2012" s="4" t="s">
        <v>243</v>
      </c>
      <c r="I2012" s="4"/>
      <c r="J2012" s="9" t="s">
        <v>244</v>
      </c>
      <c r="K2012" s="4"/>
    </row>
    <row r="2013" spans="2:11" x14ac:dyDescent="0.2">
      <c r="B2013" s="4" t="str">
        <f t="shared" si="62"/>
        <v>7.3-R0540C0320-1</v>
      </c>
      <c r="C2013" s="4">
        <v>7.3</v>
      </c>
      <c r="D2013" s="8" t="s">
        <v>128</v>
      </c>
      <c r="E2013" s="8" t="s">
        <v>85</v>
      </c>
      <c r="F2013" s="4" t="str">
        <f t="shared" si="63"/>
        <v>R0540C0320</v>
      </c>
      <c r="G2013" s="4" t="s">
        <v>239</v>
      </c>
      <c r="H2013" s="4" t="s">
        <v>243</v>
      </c>
      <c r="I2013" s="4"/>
      <c r="J2013" s="9" t="s">
        <v>244</v>
      </c>
      <c r="K2013" s="4"/>
    </row>
    <row r="2014" spans="2:11" x14ac:dyDescent="0.2">
      <c r="B2014" s="4" t="str">
        <f t="shared" si="62"/>
        <v>7.3-R0540C0330-1</v>
      </c>
      <c r="C2014" s="4">
        <v>7.3</v>
      </c>
      <c r="D2014" s="8" t="s">
        <v>128</v>
      </c>
      <c r="E2014" s="8" t="s">
        <v>86</v>
      </c>
      <c r="F2014" s="4" t="str">
        <f t="shared" si="63"/>
        <v>R0540C0330</v>
      </c>
      <c r="G2014" s="4" t="s">
        <v>239</v>
      </c>
      <c r="H2014" s="4" t="s">
        <v>243</v>
      </c>
      <c r="I2014" s="4"/>
      <c r="J2014" s="9" t="s">
        <v>244</v>
      </c>
      <c r="K2014" s="4"/>
    </row>
    <row r="2015" spans="2:11" x14ac:dyDescent="0.2">
      <c r="B2015" s="4" t="str">
        <f t="shared" si="62"/>
        <v>7.3-R0540C0340-1</v>
      </c>
      <c r="C2015" s="4">
        <v>7.3</v>
      </c>
      <c r="D2015" s="8" t="s">
        <v>128</v>
      </c>
      <c r="E2015" s="8" t="s">
        <v>88</v>
      </c>
      <c r="F2015" s="4" t="str">
        <f t="shared" si="63"/>
        <v>R0540C0340</v>
      </c>
      <c r="G2015" s="4" t="s">
        <v>239</v>
      </c>
      <c r="H2015" s="4" t="s">
        <v>243</v>
      </c>
      <c r="I2015" s="4"/>
      <c r="J2015" s="9" t="s">
        <v>244</v>
      </c>
      <c r="K2015" s="4"/>
    </row>
    <row r="2016" spans="2:11" x14ac:dyDescent="0.2">
      <c r="B2016" s="4" t="str">
        <f t="shared" si="62"/>
        <v>7.3-R0540C0350-1</v>
      </c>
      <c r="C2016" s="4">
        <v>7.3</v>
      </c>
      <c r="D2016" s="8" t="s">
        <v>128</v>
      </c>
      <c r="E2016" s="8" t="s">
        <v>90</v>
      </c>
      <c r="F2016" s="4" t="str">
        <f t="shared" si="63"/>
        <v>R0540C0350</v>
      </c>
      <c r="G2016" s="4" t="s">
        <v>239</v>
      </c>
      <c r="H2016" s="4" t="s">
        <v>243</v>
      </c>
      <c r="I2016" s="4"/>
      <c r="J2016" s="9" t="s">
        <v>244</v>
      </c>
      <c r="K2016" s="4"/>
    </row>
    <row r="2017" spans="2:11" x14ac:dyDescent="0.2">
      <c r="B2017" s="4" t="str">
        <f t="shared" si="62"/>
        <v>7.3-R0540C0360-1</v>
      </c>
      <c r="C2017" s="4">
        <v>7.3</v>
      </c>
      <c r="D2017" s="8" t="s">
        <v>128</v>
      </c>
      <c r="E2017" s="8" t="s">
        <v>92</v>
      </c>
      <c r="F2017" s="4" t="str">
        <f t="shared" si="63"/>
        <v>R0540C0360</v>
      </c>
      <c r="G2017" s="4" t="s">
        <v>239</v>
      </c>
      <c r="H2017" s="4" t="s">
        <v>243</v>
      </c>
      <c r="I2017" s="4"/>
      <c r="J2017" s="9" t="s">
        <v>244</v>
      </c>
      <c r="K2017" s="4"/>
    </row>
    <row r="2018" spans="2:11" x14ac:dyDescent="0.2">
      <c r="B2018" s="4" t="str">
        <f t="shared" si="62"/>
        <v>7.3-R0540C0370-1</v>
      </c>
      <c r="C2018" s="4">
        <v>7.3</v>
      </c>
      <c r="D2018" s="8" t="s">
        <v>128</v>
      </c>
      <c r="E2018" s="8" t="s">
        <v>94</v>
      </c>
      <c r="F2018" s="4" t="str">
        <f t="shared" si="63"/>
        <v>R0540C0370</v>
      </c>
      <c r="G2018" s="4" t="s">
        <v>239</v>
      </c>
      <c r="H2018" s="4" t="s">
        <v>242</v>
      </c>
      <c r="I2018" s="4"/>
      <c r="J2018" s="4"/>
      <c r="K2018" s="4"/>
    </row>
    <row r="2019" spans="2:11" x14ac:dyDescent="0.2">
      <c r="B2019" s="4" t="str">
        <f t="shared" si="62"/>
        <v>7.3-R0540C0380-1</v>
      </c>
      <c r="C2019" s="4">
        <v>7.3</v>
      </c>
      <c r="D2019" s="8" t="s">
        <v>128</v>
      </c>
      <c r="E2019" s="8" t="s">
        <v>96</v>
      </c>
      <c r="F2019" s="4" t="str">
        <f t="shared" si="63"/>
        <v>R0540C0380</v>
      </c>
      <c r="G2019" s="4" t="s">
        <v>239</v>
      </c>
      <c r="H2019" s="4" t="s">
        <v>242</v>
      </c>
      <c r="I2019" s="4"/>
      <c r="J2019" s="4"/>
      <c r="K2019" s="4"/>
    </row>
    <row r="2020" spans="2:11" x14ac:dyDescent="0.2">
      <c r="B2020" s="4" t="str">
        <f t="shared" si="62"/>
        <v>7.3-R0540C0390-1</v>
      </c>
      <c r="C2020" s="4">
        <v>7.3</v>
      </c>
      <c r="D2020" s="8" t="s">
        <v>128</v>
      </c>
      <c r="E2020" s="8" t="s">
        <v>98</v>
      </c>
      <c r="F2020" s="4" t="str">
        <f t="shared" si="63"/>
        <v>R0540C0390</v>
      </c>
      <c r="G2020" s="4" t="s">
        <v>239</v>
      </c>
      <c r="H2020" s="4" t="s">
        <v>242</v>
      </c>
      <c r="I2020" s="4"/>
      <c r="J2020" s="4"/>
      <c r="K2020" s="4"/>
    </row>
    <row r="2021" spans="2:11" x14ac:dyDescent="0.2">
      <c r="B2021" s="4" t="str">
        <f t="shared" si="62"/>
        <v>7.3-R0540C0400-1</v>
      </c>
      <c r="C2021" s="4">
        <v>7.3</v>
      </c>
      <c r="D2021" s="8" t="s">
        <v>128</v>
      </c>
      <c r="E2021" s="8" t="s">
        <v>100</v>
      </c>
      <c r="F2021" s="4" t="str">
        <f t="shared" si="63"/>
        <v>R0540C0400</v>
      </c>
      <c r="G2021" s="4" t="s">
        <v>239</v>
      </c>
      <c r="H2021" s="4" t="s">
        <v>242</v>
      </c>
      <c r="I2021" s="4"/>
      <c r="J2021" s="4"/>
      <c r="K2021" s="4"/>
    </row>
    <row r="2022" spans="2:11" x14ac:dyDescent="0.2">
      <c r="B2022" s="4" t="str">
        <f t="shared" si="62"/>
        <v>7.3-R0540C0410-1</v>
      </c>
      <c r="C2022" s="4">
        <v>7.3</v>
      </c>
      <c r="D2022" s="8" t="s">
        <v>128</v>
      </c>
      <c r="E2022" s="8" t="s">
        <v>102</v>
      </c>
      <c r="F2022" s="4" t="str">
        <f t="shared" si="63"/>
        <v>R0540C0410</v>
      </c>
      <c r="G2022" s="4" t="s">
        <v>239</v>
      </c>
      <c r="H2022" s="4" t="s">
        <v>242</v>
      </c>
      <c r="I2022" s="4"/>
      <c r="J2022" s="4"/>
      <c r="K2022" s="4"/>
    </row>
    <row r="2023" spans="2:11" x14ac:dyDescent="0.2">
      <c r="B2023" s="4" t="str">
        <f t="shared" si="62"/>
        <v>7.3-R0540C0420-1</v>
      </c>
      <c r="C2023" s="4">
        <v>7.3</v>
      </c>
      <c r="D2023" s="8" t="s">
        <v>128</v>
      </c>
      <c r="E2023" s="8" t="s">
        <v>104</v>
      </c>
      <c r="F2023" s="4" t="str">
        <f t="shared" si="63"/>
        <v>R0540C0420</v>
      </c>
      <c r="G2023" s="4" t="s">
        <v>239</v>
      </c>
      <c r="H2023" s="4" t="s">
        <v>242</v>
      </c>
      <c r="I2023" s="4"/>
      <c r="J2023" s="4"/>
      <c r="K2023" s="4"/>
    </row>
    <row r="2024" spans="2:11" x14ac:dyDescent="0.2">
      <c r="B2024" s="4" t="str">
        <f t="shared" si="62"/>
        <v>7.3-R0550C0010-1</v>
      </c>
      <c r="C2024" s="4">
        <v>7.3</v>
      </c>
      <c r="D2024" s="8" t="s">
        <v>130</v>
      </c>
      <c r="E2024" s="8" t="s">
        <v>8</v>
      </c>
      <c r="F2024" s="4" t="str">
        <f t="shared" si="63"/>
        <v>R0550C0010</v>
      </c>
      <c r="G2024" s="4" t="s">
        <v>239</v>
      </c>
      <c r="H2024" s="4" t="s">
        <v>1466</v>
      </c>
      <c r="I2024" s="4"/>
      <c r="J2024" s="4"/>
      <c r="K2024" s="4"/>
    </row>
    <row r="2025" spans="2:11" x14ac:dyDescent="0.2">
      <c r="B2025" s="4" t="str">
        <f t="shared" si="62"/>
        <v>7.3-R0560C0010-1</v>
      </c>
      <c r="C2025" s="4">
        <v>7.3</v>
      </c>
      <c r="D2025" s="8" t="s">
        <v>132</v>
      </c>
      <c r="E2025" s="8" t="s">
        <v>8</v>
      </c>
      <c r="F2025" s="4" t="str">
        <f t="shared" si="63"/>
        <v>R0560C0010</v>
      </c>
      <c r="G2025" s="4" t="s">
        <v>239</v>
      </c>
      <c r="H2025" s="4" t="s">
        <v>243</v>
      </c>
      <c r="I2025" s="4"/>
      <c r="J2025" s="9" t="s">
        <v>244</v>
      </c>
      <c r="K2025" s="4"/>
    </row>
    <row r="2026" spans="2:11" x14ac:dyDescent="0.2">
      <c r="B2026" s="4" t="str">
        <f t="shared" si="62"/>
        <v>7.3-R0560C0020-1</v>
      </c>
      <c r="C2026" s="4">
        <v>7.3</v>
      </c>
      <c r="D2026" s="8" t="s">
        <v>132</v>
      </c>
      <c r="E2026" s="8" t="s">
        <v>24</v>
      </c>
      <c r="F2026" s="4" t="str">
        <f t="shared" si="63"/>
        <v>R0560C0020</v>
      </c>
      <c r="G2026" s="4" t="s">
        <v>239</v>
      </c>
      <c r="H2026" s="4" t="s">
        <v>243</v>
      </c>
      <c r="I2026" s="4"/>
      <c r="J2026" s="9" t="s">
        <v>244</v>
      </c>
      <c r="K2026" s="4"/>
    </row>
    <row r="2027" spans="2:11" x14ac:dyDescent="0.2">
      <c r="B2027" s="4" t="str">
        <f t="shared" si="62"/>
        <v>7.3-R0560C0030-1</v>
      </c>
      <c r="C2027" s="4">
        <v>7.3</v>
      </c>
      <c r="D2027" s="8" t="s">
        <v>132</v>
      </c>
      <c r="E2027" s="8" t="s">
        <v>25</v>
      </c>
      <c r="F2027" s="4" t="str">
        <f t="shared" si="63"/>
        <v>R0560C0030</v>
      </c>
      <c r="G2027" s="4" t="s">
        <v>239</v>
      </c>
      <c r="H2027" s="4" t="s">
        <v>243</v>
      </c>
      <c r="I2027" s="4"/>
      <c r="J2027" s="9" t="s">
        <v>244</v>
      </c>
      <c r="K2027" s="4"/>
    </row>
    <row r="2028" spans="2:11" x14ac:dyDescent="0.2">
      <c r="B2028" s="4" t="str">
        <f t="shared" si="62"/>
        <v>7.3-R0560C0040-1</v>
      </c>
      <c r="C2028" s="4">
        <v>7.3</v>
      </c>
      <c r="D2028" s="8" t="s">
        <v>132</v>
      </c>
      <c r="E2028" s="8" t="s">
        <v>26</v>
      </c>
      <c r="F2028" s="4" t="str">
        <f t="shared" si="63"/>
        <v>R0560C0040</v>
      </c>
      <c r="G2028" s="4" t="s">
        <v>239</v>
      </c>
      <c r="H2028" s="4" t="s">
        <v>243</v>
      </c>
      <c r="I2028" s="4"/>
      <c r="J2028" s="9" t="s">
        <v>244</v>
      </c>
      <c r="K2028" s="4"/>
    </row>
    <row r="2029" spans="2:11" x14ac:dyDescent="0.2">
      <c r="B2029" s="4" t="str">
        <f t="shared" si="62"/>
        <v>7.3-R0560C0050-1</v>
      </c>
      <c r="C2029" s="4">
        <v>7.3</v>
      </c>
      <c r="D2029" s="8" t="s">
        <v>132</v>
      </c>
      <c r="E2029" s="8" t="s">
        <v>27</v>
      </c>
      <c r="F2029" s="4" t="str">
        <f t="shared" si="63"/>
        <v>R0560C0050</v>
      </c>
      <c r="G2029" s="4" t="s">
        <v>239</v>
      </c>
      <c r="H2029" s="4" t="s">
        <v>243</v>
      </c>
      <c r="I2029" s="4"/>
      <c r="J2029" s="9" t="s">
        <v>244</v>
      </c>
      <c r="K2029" s="4"/>
    </row>
    <row r="2030" spans="2:11" x14ac:dyDescent="0.2">
      <c r="B2030" s="4" t="str">
        <f t="shared" si="62"/>
        <v>7.3-R0560C0060-1</v>
      </c>
      <c r="C2030" s="4">
        <v>7.3</v>
      </c>
      <c r="D2030" s="8" t="s">
        <v>132</v>
      </c>
      <c r="E2030" s="8" t="s">
        <v>28</v>
      </c>
      <c r="F2030" s="4" t="str">
        <f t="shared" si="63"/>
        <v>R0560C0060</v>
      </c>
      <c r="G2030" s="4" t="s">
        <v>239</v>
      </c>
      <c r="H2030" s="4" t="s">
        <v>243</v>
      </c>
      <c r="I2030" s="4"/>
      <c r="J2030" s="9" t="s">
        <v>244</v>
      </c>
      <c r="K2030" s="4"/>
    </row>
    <row r="2031" spans="2:11" x14ac:dyDescent="0.2">
      <c r="B2031" s="4" t="str">
        <f t="shared" si="62"/>
        <v>7.3-R0560C0070-1</v>
      </c>
      <c r="C2031" s="4">
        <v>7.3</v>
      </c>
      <c r="D2031" s="8" t="s">
        <v>132</v>
      </c>
      <c r="E2031" s="8" t="s">
        <v>29</v>
      </c>
      <c r="F2031" s="4" t="str">
        <f t="shared" si="63"/>
        <v>R0560C0070</v>
      </c>
      <c r="G2031" s="4" t="s">
        <v>239</v>
      </c>
      <c r="H2031" s="4" t="s">
        <v>243</v>
      </c>
      <c r="I2031" s="4"/>
      <c r="J2031" s="9" t="s">
        <v>244</v>
      </c>
      <c r="K2031" s="4"/>
    </row>
    <row r="2032" spans="2:11" x14ac:dyDescent="0.2">
      <c r="B2032" s="4" t="str">
        <f t="shared" si="62"/>
        <v>7.3-R0560C0080-1</v>
      </c>
      <c r="C2032" s="4">
        <v>7.3</v>
      </c>
      <c r="D2032" s="8" t="s">
        <v>132</v>
      </c>
      <c r="E2032" s="8" t="s">
        <v>30</v>
      </c>
      <c r="F2032" s="4" t="str">
        <f t="shared" si="63"/>
        <v>R0560C0080</v>
      </c>
      <c r="G2032" s="4" t="s">
        <v>239</v>
      </c>
      <c r="H2032" s="4" t="s">
        <v>243</v>
      </c>
      <c r="I2032" s="4"/>
      <c r="J2032" s="9" t="s">
        <v>244</v>
      </c>
      <c r="K2032" s="4"/>
    </row>
    <row r="2033" spans="2:11" x14ac:dyDescent="0.2">
      <c r="B2033" s="4" t="str">
        <f t="shared" si="62"/>
        <v>7.3-R0560C0090-1</v>
      </c>
      <c r="C2033" s="4">
        <v>7.3</v>
      </c>
      <c r="D2033" s="8" t="s">
        <v>132</v>
      </c>
      <c r="E2033" s="8" t="s">
        <v>31</v>
      </c>
      <c r="F2033" s="4" t="str">
        <f t="shared" si="63"/>
        <v>R0560C0090</v>
      </c>
      <c r="G2033" s="4" t="s">
        <v>239</v>
      </c>
      <c r="H2033" s="4" t="s">
        <v>242</v>
      </c>
      <c r="I2033" s="4"/>
      <c r="J2033" s="4"/>
      <c r="K2033" s="4"/>
    </row>
    <row r="2034" spans="2:11" x14ac:dyDescent="0.2">
      <c r="B2034" s="4" t="str">
        <f t="shared" si="62"/>
        <v>7.3-R0560C0100-1</v>
      </c>
      <c r="C2034" s="4">
        <v>7.3</v>
      </c>
      <c r="D2034" s="8" t="s">
        <v>132</v>
      </c>
      <c r="E2034" s="8" t="s">
        <v>32</v>
      </c>
      <c r="F2034" s="4" t="str">
        <f t="shared" si="63"/>
        <v>R0560C0100</v>
      </c>
      <c r="G2034" s="4" t="s">
        <v>239</v>
      </c>
      <c r="H2034" s="4" t="s">
        <v>242</v>
      </c>
      <c r="I2034" s="4"/>
      <c r="J2034" s="4"/>
      <c r="K2034" s="4"/>
    </row>
    <row r="2035" spans="2:11" x14ac:dyDescent="0.2">
      <c r="B2035" s="4" t="str">
        <f t="shared" si="62"/>
        <v>7.3-R0560C0110-1</v>
      </c>
      <c r="C2035" s="4">
        <v>7.3</v>
      </c>
      <c r="D2035" s="8" t="s">
        <v>132</v>
      </c>
      <c r="E2035" s="8" t="s">
        <v>33</v>
      </c>
      <c r="F2035" s="4" t="str">
        <f t="shared" si="63"/>
        <v>R0560C0110</v>
      </c>
      <c r="G2035" s="4" t="s">
        <v>239</v>
      </c>
      <c r="H2035" s="4" t="s">
        <v>242</v>
      </c>
      <c r="I2035" s="4"/>
      <c r="J2035" s="4"/>
      <c r="K2035" s="4"/>
    </row>
    <row r="2036" spans="2:11" x14ac:dyDescent="0.2">
      <c r="B2036" s="4" t="str">
        <f t="shared" si="62"/>
        <v>7.3-R0560C0120-1</v>
      </c>
      <c r="C2036" s="4">
        <v>7.3</v>
      </c>
      <c r="D2036" s="8" t="s">
        <v>132</v>
      </c>
      <c r="E2036" s="8" t="s">
        <v>34</v>
      </c>
      <c r="F2036" s="4" t="str">
        <f t="shared" si="63"/>
        <v>R0560C0120</v>
      </c>
      <c r="G2036" s="4" t="s">
        <v>239</v>
      </c>
      <c r="H2036" s="4" t="s">
        <v>242</v>
      </c>
      <c r="I2036" s="4"/>
      <c r="J2036" s="4"/>
      <c r="K2036" s="4"/>
    </row>
    <row r="2037" spans="2:11" x14ac:dyDescent="0.2">
      <c r="B2037" s="4" t="str">
        <f t="shared" si="62"/>
        <v>7.3-R0560C0130-1</v>
      </c>
      <c r="C2037" s="4">
        <v>7.3</v>
      </c>
      <c r="D2037" s="8" t="s">
        <v>132</v>
      </c>
      <c r="E2037" s="8" t="s">
        <v>35</v>
      </c>
      <c r="F2037" s="4" t="str">
        <f t="shared" si="63"/>
        <v>R0560C0130</v>
      </c>
      <c r="G2037" s="4" t="s">
        <v>239</v>
      </c>
      <c r="H2037" s="4" t="s">
        <v>242</v>
      </c>
      <c r="I2037" s="4"/>
      <c r="J2037" s="4"/>
      <c r="K2037" s="4"/>
    </row>
    <row r="2038" spans="2:11" x14ac:dyDescent="0.2">
      <c r="B2038" s="4" t="str">
        <f t="shared" si="62"/>
        <v>7.3-R0560C0140-1</v>
      </c>
      <c r="C2038" s="4">
        <v>7.3</v>
      </c>
      <c r="D2038" s="8" t="s">
        <v>132</v>
      </c>
      <c r="E2038" s="8" t="s">
        <v>36</v>
      </c>
      <c r="F2038" s="4" t="str">
        <f t="shared" si="63"/>
        <v>R0560C0140</v>
      </c>
      <c r="G2038" s="4" t="s">
        <v>239</v>
      </c>
      <c r="H2038" s="4" t="s">
        <v>242</v>
      </c>
      <c r="I2038" s="4"/>
      <c r="J2038" s="4"/>
      <c r="K2038" s="4"/>
    </row>
    <row r="2039" spans="2:11" x14ac:dyDescent="0.2">
      <c r="B2039" s="4" t="str">
        <f t="shared" si="62"/>
        <v>7.3-R0560C0150-1</v>
      </c>
      <c r="C2039" s="4">
        <v>7.3</v>
      </c>
      <c r="D2039" s="8" t="s">
        <v>132</v>
      </c>
      <c r="E2039" s="8" t="s">
        <v>37</v>
      </c>
      <c r="F2039" s="4" t="str">
        <f t="shared" si="63"/>
        <v>R0560C0150</v>
      </c>
      <c r="G2039" s="4" t="s">
        <v>239</v>
      </c>
      <c r="H2039" s="4" t="s">
        <v>242</v>
      </c>
      <c r="I2039" s="4"/>
      <c r="J2039" s="4"/>
      <c r="K2039" s="4"/>
    </row>
    <row r="2040" spans="2:11" x14ac:dyDescent="0.2">
      <c r="B2040" s="4" t="str">
        <f t="shared" si="62"/>
        <v>7.3-R0560C0160-1</v>
      </c>
      <c r="C2040" s="4">
        <v>7.3</v>
      </c>
      <c r="D2040" s="8" t="s">
        <v>132</v>
      </c>
      <c r="E2040" s="8" t="s">
        <v>38</v>
      </c>
      <c r="F2040" s="4" t="str">
        <f t="shared" si="63"/>
        <v>R0560C0160</v>
      </c>
      <c r="G2040" s="4" t="s">
        <v>239</v>
      </c>
      <c r="H2040" s="4" t="s">
        <v>242</v>
      </c>
      <c r="I2040" s="4"/>
      <c r="J2040" s="4"/>
      <c r="K2040" s="4"/>
    </row>
    <row r="2041" spans="2:11" x14ac:dyDescent="0.2">
      <c r="B2041" s="4" t="str">
        <f t="shared" si="62"/>
        <v>7.3-R0560C0170-1</v>
      </c>
      <c r="C2041" s="4">
        <v>7.3</v>
      </c>
      <c r="D2041" s="8" t="s">
        <v>132</v>
      </c>
      <c r="E2041" s="8" t="s">
        <v>39</v>
      </c>
      <c r="F2041" s="4" t="str">
        <f t="shared" si="63"/>
        <v>R0560C0170</v>
      </c>
      <c r="G2041" s="4" t="s">
        <v>239</v>
      </c>
      <c r="H2041" s="4" t="s">
        <v>242</v>
      </c>
      <c r="I2041" s="4"/>
      <c r="J2041" s="4"/>
      <c r="K2041" s="4"/>
    </row>
    <row r="2042" spans="2:11" x14ac:dyDescent="0.2">
      <c r="B2042" s="4" t="str">
        <f t="shared" si="62"/>
        <v>7.3-R0560C0180-1</v>
      </c>
      <c r="C2042" s="4">
        <v>7.3</v>
      </c>
      <c r="D2042" s="8" t="s">
        <v>132</v>
      </c>
      <c r="E2042" s="8" t="s">
        <v>56</v>
      </c>
      <c r="F2042" s="4" t="str">
        <f t="shared" si="63"/>
        <v>R0560C0180</v>
      </c>
      <c r="G2042" s="4" t="s">
        <v>239</v>
      </c>
      <c r="H2042" s="4" t="s">
        <v>242</v>
      </c>
      <c r="I2042" s="4"/>
      <c r="J2042" s="4"/>
      <c r="K2042" s="4"/>
    </row>
    <row r="2043" spans="2:11" x14ac:dyDescent="0.2">
      <c r="B2043" s="4" t="str">
        <f t="shared" si="62"/>
        <v>7.3-R0560C0190-1</v>
      </c>
      <c r="C2043" s="4">
        <v>7.3</v>
      </c>
      <c r="D2043" s="8" t="s">
        <v>132</v>
      </c>
      <c r="E2043" s="8" t="s">
        <v>58</v>
      </c>
      <c r="F2043" s="4" t="str">
        <f t="shared" si="63"/>
        <v>R0560C0190</v>
      </c>
      <c r="G2043" s="4" t="s">
        <v>239</v>
      </c>
      <c r="H2043" s="4" t="s">
        <v>242</v>
      </c>
      <c r="I2043" s="4"/>
      <c r="J2043" s="4"/>
      <c r="K2043" s="4"/>
    </row>
    <row r="2044" spans="2:11" x14ac:dyDescent="0.2">
      <c r="B2044" s="4" t="str">
        <f t="shared" si="62"/>
        <v>7.3-R0560C0200-1</v>
      </c>
      <c r="C2044" s="4">
        <v>7.3</v>
      </c>
      <c r="D2044" s="8" t="s">
        <v>132</v>
      </c>
      <c r="E2044" s="8" t="s">
        <v>60</v>
      </c>
      <c r="F2044" s="4" t="str">
        <f t="shared" si="63"/>
        <v>R0560C0200</v>
      </c>
      <c r="G2044" s="4" t="s">
        <v>239</v>
      </c>
      <c r="H2044" s="4" t="s">
        <v>242</v>
      </c>
      <c r="I2044" s="4"/>
      <c r="J2044" s="4"/>
      <c r="K2044" s="4"/>
    </row>
    <row r="2045" spans="2:11" x14ac:dyDescent="0.2">
      <c r="B2045" s="4" t="str">
        <f t="shared" si="62"/>
        <v>7.3-R0560C0210-1</v>
      </c>
      <c r="C2045" s="4">
        <v>7.3</v>
      </c>
      <c r="D2045" s="8" t="s">
        <v>132</v>
      </c>
      <c r="E2045" s="8" t="s">
        <v>62</v>
      </c>
      <c r="F2045" s="4" t="str">
        <f t="shared" si="63"/>
        <v>R0560C0210</v>
      </c>
      <c r="G2045" s="4" t="s">
        <v>239</v>
      </c>
      <c r="H2045" s="4" t="s">
        <v>242</v>
      </c>
      <c r="I2045" s="4"/>
      <c r="J2045" s="4"/>
      <c r="K2045" s="4"/>
    </row>
    <row r="2046" spans="2:11" x14ac:dyDescent="0.2">
      <c r="B2046" s="4" t="str">
        <f t="shared" si="62"/>
        <v>7.3-R0560C0220-1</v>
      </c>
      <c r="C2046" s="4">
        <v>7.3</v>
      </c>
      <c r="D2046" s="8" t="s">
        <v>132</v>
      </c>
      <c r="E2046" s="8" t="s">
        <v>64</v>
      </c>
      <c r="F2046" s="4" t="str">
        <f t="shared" si="63"/>
        <v>R0560C0220</v>
      </c>
      <c r="G2046" s="4" t="s">
        <v>239</v>
      </c>
      <c r="H2046" s="4" t="s">
        <v>242</v>
      </c>
      <c r="I2046" s="4"/>
      <c r="J2046" s="4"/>
      <c r="K2046" s="4"/>
    </row>
    <row r="2047" spans="2:11" x14ac:dyDescent="0.2">
      <c r="B2047" s="4" t="str">
        <f t="shared" si="62"/>
        <v>7.3-R0560C0230-1</v>
      </c>
      <c r="C2047" s="4">
        <v>7.3</v>
      </c>
      <c r="D2047" s="8" t="s">
        <v>132</v>
      </c>
      <c r="E2047" s="8" t="s">
        <v>66</v>
      </c>
      <c r="F2047" s="4" t="str">
        <f t="shared" si="63"/>
        <v>R0560C0230</v>
      </c>
      <c r="G2047" s="4" t="s">
        <v>239</v>
      </c>
      <c r="H2047" s="4" t="s">
        <v>242</v>
      </c>
      <c r="I2047" s="4"/>
      <c r="J2047" s="4"/>
      <c r="K2047" s="4"/>
    </row>
    <row r="2048" spans="2:11" x14ac:dyDescent="0.2">
      <c r="B2048" s="4" t="str">
        <f t="shared" si="62"/>
        <v>7.3-R0560C0240-1</v>
      </c>
      <c r="C2048" s="4">
        <v>7.3</v>
      </c>
      <c r="D2048" s="8" t="s">
        <v>132</v>
      </c>
      <c r="E2048" s="8" t="s">
        <v>68</v>
      </c>
      <c r="F2048" s="4" t="str">
        <f t="shared" si="63"/>
        <v>R0560C0240</v>
      </c>
      <c r="G2048" s="4" t="s">
        <v>239</v>
      </c>
      <c r="H2048" s="4" t="s">
        <v>242</v>
      </c>
      <c r="I2048" s="4"/>
      <c r="J2048" s="4"/>
      <c r="K2048" s="4"/>
    </row>
    <row r="2049" spans="2:11" x14ac:dyDescent="0.2">
      <c r="B2049" s="4" t="str">
        <f t="shared" si="62"/>
        <v>7.3-R0560C0250-1</v>
      </c>
      <c r="C2049" s="4">
        <v>7.3</v>
      </c>
      <c r="D2049" s="8" t="s">
        <v>132</v>
      </c>
      <c r="E2049" s="8" t="s">
        <v>70</v>
      </c>
      <c r="F2049" s="4" t="str">
        <f t="shared" si="63"/>
        <v>R0560C0250</v>
      </c>
      <c r="G2049" s="4" t="s">
        <v>239</v>
      </c>
      <c r="H2049" s="4" t="s">
        <v>243</v>
      </c>
      <c r="I2049" s="4"/>
      <c r="J2049" s="9" t="s">
        <v>244</v>
      </c>
      <c r="K2049" s="4"/>
    </row>
    <row r="2050" spans="2:11" x14ac:dyDescent="0.2">
      <c r="B2050" s="4" t="str">
        <f t="shared" ref="B2050:B2113" si="64">+C2050&amp;"-"&amp;F2050&amp;"-1"</f>
        <v>7.3-R0560C0260-1</v>
      </c>
      <c r="C2050" s="4">
        <v>7.3</v>
      </c>
      <c r="D2050" s="8" t="s">
        <v>132</v>
      </c>
      <c r="E2050" s="8" t="s">
        <v>72</v>
      </c>
      <c r="F2050" s="4" t="str">
        <f t="shared" ref="F2050:F2113" si="65">+"R"&amp;D2050&amp;"C"&amp;E2050</f>
        <v>R0560C0260</v>
      </c>
      <c r="G2050" s="4" t="s">
        <v>239</v>
      </c>
      <c r="H2050" s="4" t="s">
        <v>243</v>
      </c>
      <c r="I2050" s="4"/>
      <c r="J2050" s="9" t="s">
        <v>244</v>
      </c>
      <c r="K2050" s="4"/>
    </row>
    <row r="2051" spans="2:11" x14ac:dyDescent="0.2">
      <c r="B2051" s="4" t="str">
        <f t="shared" si="64"/>
        <v>7.3-R0560C0270-1</v>
      </c>
      <c r="C2051" s="4">
        <v>7.3</v>
      </c>
      <c r="D2051" s="8" t="s">
        <v>132</v>
      </c>
      <c r="E2051" s="8" t="s">
        <v>74</v>
      </c>
      <c r="F2051" s="4" t="str">
        <f t="shared" si="65"/>
        <v>R0560C0270</v>
      </c>
      <c r="G2051" s="4" t="s">
        <v>239</v>
      </c>
      <c r="H2051" s="4" t="s">
        <v>243</v>
      </c>
      <c r="I2051" s="4"/>
      <c r="J2051" s="9" t="s">
        <v>244</v>
      </c>
      <c r="K2051" s="4"/>
    </row>
    <row r="2052" spans="2:11" x14ac:dyDescent="0.2">
      <c r="B2052" s="4" t="str">
        <f t="shared" si="64"/>
        <v>7.3-R0560C0280-1</v>
      </c>
      <c r="C2052" s="4">
        <v>7.3</v>
      </c>
      <c r="D2052" s="8" t="s">
        <v>132</v>
      </c>
      <c r="E2052" s="8" t="s">
        <v>76</v>
      </c>
      <c r="F2052" s="4" t="str">
        <f t="shared" si="65"/>
        <v>R0560C0280</v>
      </c>
      <c r="G2052" s="4" t="s">
        <v>239</v>
      </c>
      <c r="H2052" s="4" t="s">
        <v>243</v>
      </c>
      <c r="I2052" s="4"/>
      <c r="J2052" s="9" t="s">
        <v>244</v>
      </c>
      <c r="K2052" s="4"/>
    </row>
    <row r="2053" spans="2:11" x14ac:dyDescent="0.2">
      <c r="B2053" s="4" t="str">
        <f t="shared" si="64"/>
        <v>7.3-R0560C0290-1</v>
      </c>
      <c r="C2053" s="4">
        <v>7.3</v>
      </c>
      <c r="D2053" s="8" t="s">
        <v>132</v>
      </c>
      <c r="E2053" s="8" t="s">
        <v>78</v>
      </c>
      <c r="F2053" s="4" t="str">
        <f t="shared" si="65"/>
        <v>R0560C0290</v>
      </c>
      <c r="G2053" s="4" t="s">
        <v>239</v>
      </c>
      <c r="H2053" s="4" t="s">
        <v>243</v>
      </c>
      <c r="I2053" s="4"/>
      <c r="J2053" s="9" t="s">
        <v>244</v>
      </c>
      <c r="K2053" s="4"/>
    </row>
    <row r="2054" spans="2:11" x14ac:dyDescent="0.2">
      <c r="B2054" s="4" t="str">
        <f t="shared" si="64"/>
        <v>7.3-R0560C0300-1</v>
      </c>
      <c r="C2054" s="4">
        <v>7.3</v>
      </c>
      <c r="D2054" s="8" t="s">
        <v>132</v>
      </c>
      <c r="E2054" s="8" t="s">
        <v>81</v>
      </c>
      <c r="F2054" s="4" t="str">
        <f t="shared" si="65"/>
        <v>R0560C0300</v>
      </c>
      <c r="G2054" s="4" t="s">
        <v>239</v>
      </c>
      <c r="H2054" s="4" t="s">
        <v>243</v>
      </c>
      <c r="I2054" s="4"/>
      <c r="J2054" s="9" t="s">
        <v>244</v>
      </c>
      <c r="K2054" s="4"/>
    </row>
    <row r="2055" spans="2:11" x14ac:dyDescent="0.2">
      <c r="B2055" s="4" t="str">
        <f t="shared" si="64"/>
        <v>7.3-R0560C0310-1</v>
      </c>
      <c r="C2055" s="4">
        <v>7.3</v>
      </c>
      <c r="D2055" s="8" t="s">
        <v>132</v>
      </c>
      <c r="E2055" s="8" t="s">
        <v>84</v>
      </c>
      <c r="F2055" s="4" t="str">
        <f t="shared" si="65"/>
        <v>R0560C0310</v>
      </c>
      <c r="G2055" s="4" t="s">
        <v>239</v>
      </c>
      <c r="H2055" s="4" t="s">
        <v>243</v>
      </c>
      <c r="I2055" s="4"/>
      <c r="J2055" s="9" t="s">
        <v>244</v>
      </c>
      <c r="K2055" s="4"/>
    </row>
    <row r="2056" spans="2:11" x14ac:dyDescent="0.2">
      <c r="B2056" s="4" t="str">
        <f t="shared" si="64"/>
        <v>7.3-R0560C0320-1</v>
      </c>
      <c r="C2056" s="4">
        <v>7.3</v>
      </c>
      <c r="D2056" s="8" t="s">
        <v>132</v>
      </c>
      <c r="E2056" s="8" t="s">
        <v>85</v>
      </c>
      <c r="F2056" s="4" t="str">
        <f t="shared" si="65"/>
        <v>R0560C0320</v>
      </c>
      <c r="G2056" s="4" t="s">
        <v>239</v>
      </c>
      <c r="H2056" s="4" t="s">
        <v>243</v>
      </c>
      <c r="I2056" s="4"/>
      <c r="J2056" s="9" t="s">
        <v>244</v>
      </c>
      <c r="K2056" s="4"/>
    </row>
    <row r="2057" spans="2:11" x14ac:dyDescent="0.2">
      <c r="B2057" s="4" t="str">
        <f t="shared" si="64"/>
        <v>7.3-R0560C0330-1</v>
      </c>
      <c r="C2057" s="4">
        <v>7.3</v>
      </c>
      <c r="D2057" s="8" t="s">
        <v>132</v>
      </c>
      <c r="E2057" s="8" t="s">
        <v>86</v>
      </c>
      <c r="F2057" s="4" t="str">
        <f t="shared" si="65"/>
        <v>R0560C0330</v>
      </c>
      <c r="G2057" s="4" t="s">
        <v>239</v>
      </c>
      <c r="H2057" s="4" t="s">
        <v>243</v>
      </c>
      <c r="I2057" s="4"/>
      <c r="J2057" s="9" t="s">
        <v>244</v>
      </c>
      <c r="K2057" s="4"/>
    </row>
    <row r="2058" spans="2:11" x14ac:dyDescent="0.2">
      <c r="B2058" s="4" t="str">
        <f t="shared" si="64"/>
        <v>7.3-R0560C0340-1</v>
      </c>
      <c r="C2058" s="4">
        <v>7.3</v>
      </c>
      <c r="D2058" s="8" t="s">
        <v>132</v>
      </c>
      <c r="E2058" s="8" t="s">
        <v>88</v>
      </c>
      <c r="F2058" s="4" t="str">
        <f t="shared" si="65"/>
        <v>R0560C0340</v>
      </c>
      <c r="G2058" s="4" t="s">
        <v>239</v>
      </c>
      <c r="H2058" s="4" t="s">
        <v>243</v>
      </c>
      <c r="I2058" s="4"/>
      <c r="J2058" s="9" t="s">
        <v>244</v>
      </c>
      <c r="K2058" s="4"/>
    </row>
    <row r="2059" spans="2:11" x14ac:dyDescent="0.2">
      <c r="B2059" s="4" t="str">
        <f t="shared" si="64"/>
        <v>7.3-R0560C0350-1</v>
      </c>
      <c r="C2059" s="4">
        <v>7.3</v>
      </c>
      <c r="D2059" s="8" t="s">
        <v>132</v>
      </c>
      <c r="E2059" s="8" t="s">
        <v>90</v>
      </c>
      <c r="F2059" s="4" t="str">
        <f t="shared" si="65"/>
        <v>R0560C0350</v>
      </c>
      <c r="G2059" s="4" t="s">
        <v>239</v>
      </c>
      <c r="H2059" s="4" t="s">
        <v>243</v>
      </c>
      <c r="I2059" s="4"/>
      <c r="J2059" s="9" t="s">
        <v>244</v>
      </c>
      <c r="K2059" s="4"/>
    </row>
    <row r="2060" spans="2:11" x14ac:dyDescent="0.2">
      <c r="B2060" s="4" t="str">
        <f t="shared" si="64"/>
        <v>7.3-R0560C0360-1</v>
      </c>
      <c r="C2060" s="4">
        <v>7.3</v>
      </c>
      <c r="D2060" s="8" t="s">
        <v>132</v>
      </c>
      <c r="E2060" s="8" t="s">
        <v>92</v>
      </c>
      <c r="F2060" s="4" t="str">
        <f t="shared" si="65"/>
        <v>R0560C0360</v>
      </c>
      <c r="G2060" s="4" t="s">
        <v>239</v>
      </c>
      <c r="H2060" s="4" t="s">
        <v>243</v>
      </c>
      <c r="I2060" s="4"/>
      <c r="J2060" s="9" t="s">
        <v>244</v>
      </c>
      <c r="K2060" s="4"/>
    </row>
    <row r="2061" spans="2:11" x14ac:dyDescent="0.2">
      <c r="B2061" s="4" t="str">
        <f t="shared" si="64"/>
        <v>7.3-R0560C0370-1</v>
      </c>
      <c r="C2061" s="4">
        <v>7.3</v>
      </c>
      <c r="D2061" s="8" t="s">
        <v>132</v>
      </c>
      <c r="E2061" s="8" t="s">
        <v>94</v>
      </c>
      <c r="F2061" s="4" t="str">
        <f t="shared" si="65"/>
        <v>R0560C0370</v>
      </c>
      <c r="G2061" s="4" t="s">
        <v>239</v>
      </c>
      <c r="H2061" s="4" t="s">
        <v>242</v>
      </c>
      <c r="I2061" s="4"/>
      <c r="J2061" s="4"/>
      <c r="K2061" s="4"/>
    </row>
    <row r="2062" spans="2:11" x14ac:dyDescent="0.2">
      <c r="B2062" s="4" t="str">
        <f t="shared" si="64"/>
        <v>7.3-R0560C0380-1</v>
      </c>
      <c r="C2062" s="4">
        <v>7.3</v>
      </c>
      <c r="D2062" s="8" t="s">
        <v>132</v>
      </c>
      <c r="E2062" s="8" t="s">
        <v>96</v>
      </c>
      <c r="F2062" s="4" t="str">
        <f t="shared" si="65"/>
        <v>R0560C0380</v>
      </c>
      <c r="G2062" s="4" t="s">
        <v>239</v>
      </c>
      <c r="H2062" s="4" t="s">
        <v>242</v>
      </c>
      <c r="I2062" s="4"/>
      <c r="J2062" s="4"/>
      <c r="K2062" s="4"/>
    </row>
    <row r="2063" spans="2:11" x14ac:dyDescent="0.2">
      <c r="B2063" s="4" t="str">
        <f t="shared" si="64"/>
        <v>7.3-R0560C0390-1</v>
      </c>
      <c r="C2063" s="4">
        <v>7.3</v>
      </c>
      <c r="D2063" s="8" t="s">
        <v>132</v>
      </c>
      <c r="E2063" s="8" t="s">
        <v>98</v>
      </c>
      <c r="F2063" s="4" t="str">
        <f t="shared" si="65"/>
        <v>R0560C0390</v>
      </c>
      <c r="G2063" s="4" t="s">
        <v>239</v>
      </c>
      <c r="H2063" s="4" t="s">
        <v>242</v>
      </c>
      <c r="I2063" s="4"/>
      <c r="J2063" s="4"/>
      <c r="K2063" s="4"/>
    </row>
    <row r="2064" spans="2:11" x14ac:dyDescent="0.2">
      <c r="B2064" s="4" t="str">
        <f t="shared" si="64"/>
        <v>7.3-R0560C0400-1</v>
      </c>
      <c r="C2064" s="4">
        <v>7.3</v>
      </c>
      <c r="D2064" s="8" t="s">
        <v>132</v>
      </c>
      <c r="E2064" s="8" t="s">
        <v>100</v>
      </c>
      <c r="F2064" s="4" t="str">
        <f t="shared" si="65"/>
        <v>R0560C0400</v>
      </c>
      <c r="G2064" s="4" t="s">
        <v>239</v>
      </c>
      <c r="H2064" s="4" t="s">
        <v>242</v>
      </c>
      <c r="I2064" s="4"/>
      <c r="J2064" s="4"/>
      <c r="K2064" s="4"/>
    </row>
    <row r="2065" spans="2:11" x14ac:dyDescent="0.2">
      <c r="B2065" s="4" t="str">
        <f t="shared" si="64"/>
        <v>7.3-R0560C0410-1</v>
      </c>
      <c r="C2065" s="4">
        <v>7.3</v>
      </c>
      <c r="D2065" s="8" t="s">
        <v>132</v>
      </c>
      <c r="E2065" s="8" t="s">
        <v>102</v>
      </c>
      <c r="F2065" s="4" t="str">
        <f t="shared" si="65"/>
        <v>R0560C0410</v>
      </c>
      <c r="G2065" s="4" t="s">
        <v>239</v>
      </c>
      <c r="H2065" s="4" t="s">
        <v>242</v>
      </c>
      <c r="I2065" s="4"/>
      <c r="J2065" s="4"/>
      <c r="K2065" s="4"/>
    </row>
    <row r="2066" spans="2:11" x14ac:dyDescent="0.2">
      <c r="B2066" s="4" t="str">
        <f t="shared" si="64"/>
        <v>7.3-R0560C0420-1</v>
      </c>
      <c r="C2066" s="4">
        <v>7.3</v>
      </c>
      <c r="D2066" s="8" t="s">
        <v>132</v>
      </c>
      <c r="E2066" s="8" t="s">
        <v>104</v>
      </c>
      <c r="F2066" s="4" t="str">
        <f t="shared" si="65"/>
        <v>R0560C0420</v>
      </c>
      <c r="G2066" s="4" t="s">
        <v>239</v>
      </c>
      <c r="H2066" s="4" t="s">
        <v>242</v>
      </c>
      <c r="I2066" s="4"/>
      <c r="J2066" s="4"/>
      <c r="K2066" s="4"/>
    </row>
    <row r="2067" spans="2:11" x14ac:dyDescent="0.2">
      <c r="B2067" s="4" t="str">
        <f t="shared" si="64"/>
        <v>7.3-R0570C0010-1</v>
      </c>
      <c r="C2067" s="4">
        <v>7.3</v>
      </c>
      <c r="D2067" s="8" t="s">
        <v>134</v>
      </c>
      <c r="E2067" s="8" t="s">
        <v>8</v>
      </c>
      <c r="F2067" s="4" t="str">
        <f t="shared" si="65"/>
        <v>R0570C0010</v>
      </c>
      <c r="G2067" s="4" t="s">
        <v>239</v>
      </c>
      <c r="H2067" s="4" t="s">
        <v>1466</v>
      </c>
      <c r="I2067" s="4"/>
      <c r="J2067" s="4"/>
      <c r="K2067" s="4"/>
    </row>
    <row r="2068" spans="2:11" x14ac:dyDescent="0.2">
      <c r="B2068" s="4" t="str">
        <f t="shared" si="64"/>
        <v>7.3-R0580C0010-1</v>
      </c>
      <c r="C2068" s="4">
        <v>7.3</v>
      </c>
      <c r="D2068" s="8" t="s">
        <v>136</v>
      </c>
      <c r="E2068" s="8" t="s">
        <v>8</v>
      </c>
      <c r="F2068" s="4" t="str">
        <f t="shared" si="65"/>
        <v>R0580C0010</v>
      </c>
      <c r="G2068" s="4" t="s">
        <v>239</v>
      </c>
      <c r="H2068" s="4" t="s">
        <v>243</v>
      </c>
      <c r="I2068" s="4"/>
      <c r="J2068" s="9" t="s">
        <v>244</v>
      </c>
      <c r="K2068" s="4"/>
    </row>
    <row r="2069" spans="2:11" x14ac:dyDescent="0.2">
      <c r="B2069" s="4" t="str">
        <f t="shared" si="64"/>
        <v>7.3-R0580C0020-1</v>
      </c>
      <c r="C2069" s="4">
        <v>7.3</v>
      </c>
      <c r="D2069" s="8" t="s">
        <v>136</v>
      </c>
      <c r="E2069" s="8" t="s">
        <v>24</v>
      </c>
      <c r="F2069" s="4" t="str">
        <f t="shared" si="65"/>
        <v>R0580C0020</v>
      </c>
      <c r="G2069" s="4" t="s">
        <v>239</v>
      </c>
      <c r="H2069" s="4" t="s">
        <v>243</v>
      </c>
      <c r="I2069" s="4"/>
      <c r="J2069" s="9" t="s">
        <v>244</v>
      </c>
      <c r="K2069" s="4"/>
    </row>
    <row r="2070" spans="2:11" x14ac:dyDescent="0.2">
      <c r="B2070" s="4" t="str">
        <f t="shared" si="64"/>
        <v>7.3-R0580C0030-1</v>
      </c>
      <c r="C2070" s="4">
        <v>7.3</v>
      </c>
      <c r="D2070" s="8" t="s">
        <v>136</v>
      </c>
      <c r="E2070" s="8" t="s">
        <v>25</v>
      </c>
      <c r="F2070" s="4" t="str">
        <f t="shared" si="65"/>
        <v>R0580C0030</v>
      </c>
      <c r="G2070" s="4" t="s">
        <v>239</v>
      </c>
      <c r="H2070" s="4" t="s">
        <v>243</v>
      </c>
      <c r="I2070" s="4"/>
      <c r="J2070" s="9" t="s">
        <v>244</v>
      </c>
      <c r="K2070" s="4"/>
    </row>
    <row r="2071" spans="2:11" x14ac:dyDescent="0.2">
      <c r="B2071" s="4" t="str">
        <f t="shared" si="64"/>
        <v>7.3-R0580C0040-1</v>
      </c>
      <c r="C2071" s="4">
        <v>7.3</v>
      </c>
      <c r="D2071" s="8" t="s">
        <v>136</v>
      </c>
      <c r="E2071" s="8" t="s">
        <v>26</v>
      </c>
      <c r="F2071" s="4" t="str">
        <f t="shared" si="65"/>
        <v>R0580C0040</v>
      </c>
      <c r="G2071" s="4" t="s">
        <v>239</v>
      </c>
      <c r="H2071" s="4" t="s">
        <v>243</v>
      </c>
      <c r="I2071" s="4"/>
      <c r="J2071" s="9" t="s">
        <v>244</v>
      </c>
      <c r="K2071" s="4"/>
    </row>
    <row r="2072" spans="2:11" x14ac:dyDescent="0.2">
      <c r="B2072" s="4" t="str">
        <f t="shared" si="64"/>
        <v>7.3-R0580C0050-1</v>
      </c>
      <c r="C2072" s="4">
        <v>7.3</v>
      </c>
      <c r="D2072" s="8" t="s">
        <v>136</v>
      </c>
      <c r="E2072" s="8" t="s">
        <v>27</v>
      </c>
      <c r="F2072" s="4" t="str">
        <f t="shared" si="65"/>
        <v>R0580C0050</v>
      </c>
      <c r="G2072" s="4" t="s">
        <v>239</v>
      </c>
      <c r="H2072" s="4" t="s">
        <v>243</v>
      </c>
      <c r="I2072" s="4"/>
      <c r="J2072" s="9" t="s">
        <v>244</v>
      </c>
      <c r="K2072" s="4"/>
    </row>
    <row r="2073" spans="2:11" x14ac:dyDescent="0.2">
      <c r="B2073" s="4" t="str">
        <f t="shared" si="64"/>
        <v>7.3-R0580C0060-1</v>
      </c>
      <c r="C2073" s="4">
        <v>7.3</v>
      </c>
      <c r="D2073" s="8" t="s">
        <v>136</v>
      </c>
      <c r="E2073" s="8" t="s">
        <v>28</v>
      </c>
      <c r="F2073" s="4" t="str">
        <f t="shared" si="65"/>
        <v>R0580C0060</v>
      </c>
      <c r="G2073" s="4" t="s">
        <v>239</v>
      </c>
      <c r="H2073" s="4" t="s">
        <v>243</v>
      </c>
      <c r="I2073" s="4"/>
      <c r="J2073" s="9" t="s">
        <v>244</v>
      </c>
      <c r="K2073" s="4"/>
    </row>
    <row r="2074" spans="2:11" x14ac:dyDescent="0.2">
      <c r="B2074" s="4" t="str">
        <f t="shared" si="64"/>
        <v>7.3-R0580C0070-1</v>
      </c>
      <c r="C2074" s="4">
        <v>7.3</v>
      </c>
      <c r="D2074" s="8" t="s">
        <v>136</v>
      </c>
      <c r="E2074" s="8" t="s">
        <v>29</v>
      </c>
      <c r="F2074" s="4" t="str">
        <f t="shared" si="65"/>
        <v>R0580C0070</v>
      </c>
      <c r="G2074" s="4" t="s">
        <v>239</v>
      </c>
      <c r="H2074" s="4" t="s">
        <v>243</v>
      </c>
      <c r="I2074" s="4"/>
      <c r="J2074" s="9" t="s">
        <v>244</v>
      </c>
      <c r="K2074" s="4"/>
    </row>
    <row r="2075" spans="2:11" x14ac:dyDescent="0.2">
      <c r="B2075" s="4" t="str">
        <f t="shared" si="64"/>
        <v>7.3-R0580C0080-1</v>
      </c>
      <c r="C2075" s="4">
        <v>7.3</v>
      </c>
      <c r="D2075" s="8" t="s">
        <v>136</v>
      </c>
      <c r="E2075" s="8" t="s">
        <v>30</v>
      </c>
      <c r="F2075" s="4" t="str">
        <f t="shared" si="65"/>
        <v>R0580C0080</v>
      </c>
      <c r="G2075" s="4" t="s">
        <v>239</v>
      </c>
      <c r="H2075" s="4" t="s">
        <v>243</v>
      </c>
      <c r="I2075" s="4"/>
      <c r="J2075" s="9" t="s">
        <v>244</v>
      </c>
      <c r="K2075" s="4"/>
    </row>
    <row r="2076" spans="2:11" x14ac:dyDescent="0.2">
      <c r="B2076" s="4" t="str">
        <f t="shared" si="64"/>
        <v>7.3-R0580C0090-1</v>
      </c>
      <c r="C2076" s="4">
        <v>7.3</v>
      </c>
      <c r="D2076" s="8" t="s">
        <v>136</v>
      </c>
      <c r="E2076" s="8" t="s">
        <v>31</v>
      </c>
      <c r="F2076" s="4" t="str">
        <f t="shared" si="65"/>
        <v>R0580C0090</v>
      </c>
      <c r="G2076" s="4" t="s">
        <v>239</v>
      </c>
      <c r="H2076" s="4" t="s">
        <v>242</v>
      </c>
      <c r="I2076" s="4"/>
      <c r="J2076" s="4"/>
      <c r="K2076" s="4"/>
    </row>
    <row r="2077" spans="2:11" x14ac:dyDescent="0.2">
      <c r="B2077" s="4" t="str">
        <f t="shared" si="64"/>
        <v>7.3-R0580C0100-1</v>
      </c>
      <c r="C2077" s="4">
        <v>7.3</v>
      </c>
      <c r="D2077" s="8" t="s">
        <v>136</v>
      </c>
      <c r="E2077" s="8" t="s">
        <v>32</v>
      </c>
      <c r="F2077" s="4" t="str">
        <f t="shared" si="65"/>
        <v>R0580C0100</v>
      </c>
      <c r="G2077" s="4" t="s">
        <v>239</v>
      </c>
      <c r="H2077" s="4" t="s">
        <v>242</v>
      </c>
      <c r="I2077" s="4"/>
      <c r="J2077" s="4"/>
      <c r="K2077" s="4"/>
    </row>
    <row r="2078" spans="2:11" x14ac:dyDescent="0.2">
      <c r="B2078" s="4" t="str">
        <f t="shared" si="64"/>
        <v>7.3-R0580C0110-1</v>
      </c>
      <c r="C2078" s="4">
        <v>7.3</v>
      </c>
      <c r="D2078" s="8" t="s">
        <v>136</v>
      </c>
      <c r="E2078" s="8" t="s">
        <v>33</v>
      </c>
      <c r="F2078" s="4" t="str">
        <f t="shared" si="65"/>
        <v>R0580C0110</v>
      </c>
      <c r="G2078" s="4" t="s">
        <v>239</v>
      </c>
      <c r="H2078" s="4" t="s">
        <v>242</v>
      </c>
      <c r="I2078" s="4"/>
      <c r="J2078" s="4"/>
      <c r="K2078" s="4"/>
    </row>
    <row r="2079" spans="2:11" x14ac:dyDescent="0.2">
      <c r="B2079" s="4" t="str">
        <f t="shared" si="64"/>
        <v>7.3-R0580C0120-1</v>
      </c>
      <c r="C2079" s="4">
        <v>7.3</v>
      </c>
      <c r="D2079" s="8" t="s">
        <v>136</v>
      </c>
      <c r="E2079" s="8" t="s">
        <v>34</v>
      </c>
      <c r="F2079" s="4" t="str">
        <f t="shared" si="65"/>
        <v>R0580C0120</v>
      </c>
      <c r="G2079" s="4" t="s">
        <v>239</v>
      </c>
      <c r="H2079" s="4" t="s">
        <v>242</v>
      </c>
      <c r="I2079" s="4"/>
      <c r="J2079" s="4"/>
      <c r="K2079" s="4"/>
    </row>
    <row r="2080" spans="2:11" x14ac:dyDescent="0.2">
      <c r="B2080" s="4" t="str">
        <f t="shared" si="64"/>
        <v>7.3-R0580C0130-1</v>
      </c>
      <c r="C2080" s="4">
        <v>7.3</v>
      </c>
      <c r="D2080" s="8" t="s">
        <v>136</v>
      </c>
      <c r="E2080" s="8" t="s">
        <v>35</v>
      </c>
      <c r="F2080" s="4" t="str">
        <f t="shared" si="65"/>
        <v>R0580C0130</v>
      </c>
      <c r="G2080" s="4" t="s">
        <v>239</v>
      </c>
      <c r="H2080" s="4" t="s">
        <v>242</v>
      </c>
      <c r="I2080" s="4"/>
      <c r="J2080" s="4"/>
      <c r="K2080" s="4"/>
    </row>
    <row r="2081" spans="2:11" x14ac:dyDescent="0.2">
      <c r="B2081" s="4" t="str">
        <f t="shared" si="64"/>
        <v>7.3-R0580C0140-1</v>
      </c>
      <c r="C2081" s="4">
        <v>7.3</v>
      </c>
      <c r="D2081" s="8" t="s">
        <v>136</v>
      </c>
      <c r="E2081" s="8" t="s">
        <v>36</v>
      </c>
      <c r="F2081" s="4" t="str">
        <f t="shared" si="65"/>
        <v>R0580C0140</v>
      </c>
      <c r="G2081" s="4" t="s">
        <v>239</v>
      </c>
      <c r="H2081" s="4" t="s">
        <v>242</v>
      </c>
      <c r="I2081" s="4"/>
      <c r="J2081" s="4"/>
      <c r="K2081" s="4"/>
    </row>
    <row r="2082" spans="2:11" x14ac:dyDescent="0.2">
      <c r="B2082" s="4" t="str">
        <f t="shared" si="64"/>
        <v>7.3-R0580C0150-1</v>
      </c>
      <c r="C2082" s="4">
        <v>7.3</v>
      </c>
      <c r="D2082" s="8" t="s">
        <v>136</v>
      </c>
      <c r="E2082" s="8" t="s">
        <v>37</v>
      </c>
      <c r="F2082" s="4" t="str">
        <f t="shared" si="65"/>
        <v>R0580C0150</v>
      </c>
      <c r="G2082" s="4" t="s">
        <v>239</v>
      </c>
      <c r="H2082" s="4" t="s">
        <v>242</v>
      </c>
      <c r="I2082" s="4"/>
      <c r="J2082" s="4"/>
      <c r="K2082" s="4"/>
    </row>
    <row r="2083" spans="2:11" x14ac:dyDescent="0.2">
      <c r="B2083" s="4" t="str">
        <f t="shared" si="64"/>
        <v>7.3-R0580C0160-1</v>
      </c>
      <c r="C2083" s="4">
        <v>7.3</v>
      </c>
      <c r="D2083" s="8" t="s">
        <v>136</v>
      </c>
      <c r="E2083" s="8" t="s">
        <v>38</v>
      </c>
      <c r="F2083" s="4" t="str">
        <f t="shared" si="65"/>
        <v>R0580C0160</v>
      </c>
      <c r="G2083" s="4" t="s">
        <v>239</v>
      </c>
      <c r="H2083" s="4" t="s">
        <v>242</v>
      </c>
      <c r="I2083" s="4"/>
      <c r="J2083" s="4"/>
      <c r="K2083" s="4"/>
    </row>
    <row r="2084" spans="2:11" x14ac:dyDescent="0.2">
      <c r="B2084" s="4" t="str">
        <f t="shared" si="64"/>
        <v>7.3-R0580C0170-1</v>
      </c>
      <c r="C2084" s="4">
        <v>7.3</v>
      </c>
      <c r="D2084" s="8" t="s">
        <v>136</v>
      </c>
      <c r="E2084" s="8" t="s">
        <v>39</v>
      </c>
      <c r="F2084" s="4" t="str">
        <f t="shared" si="65"/>
        <v>R0580C0170</v>
      </c>
      <c r="G2084" s="4" t="s">
        <v>239</v>
      </c>
      <c r="H2084" s="4" t="s">
        <v>242</v>
      </c>
      <c r="I2084" s="4"/>
      <c r="J2084" s="4"/>
      <c r="K2084" s="4"/>
    </row>
    <row r="2085" spans="2:11" x14ac:dyDescent="0.2">
      <c r="B2085" s="4" t="str">
        <f t="shared" si="64"/>
        <v>7.3-R0580C0180-1</v>
      </c>
      <c r="C2085" s="4">
        <v>7.3</v>
      </c>
      <c r="D2085" s="8" t="s">
        <v>136</v>
      </c>
      <c r="E2085" s="8" t="s">
        <v>56</v>
      </c>
      <c r="F2085" s="4" t="str">
        <f t="shared" si="65"/>
        <v>R0580C0180</v>
      </c>
      <c r="G2085" s="4" t="s">
        <v>239</v>
      </c>
      <c r="H2085" s="4" t="s">
        <v>242</v>
      </c>
      <c r="I2085" s="4"/>
      <c r="J2085" s="4"/>
      <c r="K2085" s="4"/>
    </row>
    <row r="2086" spans="2:11" x14ac:dyDescent="0.2">
      <c r="B2086" s="4" t="str">
        <f t="shared" si="64"/>
        <v>7.3-R0580C0190-1</v>
      </c>
      <c r="C2086" s="4">
        <v>7.3</v>
      </c>
      <c r="D2086" s="8" t="s">
        <v>136</v>
      </c>
      <c r="E2086" s="8" t="s">
        <v>58</v>
      </c>
      <c r="F2086" s="4" t="str">
        <f t="shared" si="65"/>
        <v>R0580C0190</v>
      </c>
      <c r="G2086" s="4" t="s">
        <v>239</v>
      </c>
      <c r="H2086" s="4" t="s">
        <v>242</v>
      </c>
      <c r="I2086" s="4"/>
      <c r="J2086" s="4"/>
      <c r="K2086" s="4"/>
    </row>
    <row r="2087" spans="2:11" x14ac:dyDescent="0.2">
      <c r="B2087" s="4" t="str">
        <f t="shared" si="64"/>
        <v>7.3-R0580C0200-1</v>
      </c>
      <c r="C2087" s="4">
        <v>7.3</v>
      </c>
      <c r="D2087" s="8" t="s">
        <v>136</v>
      </c>
      <c r="E2087" s="8" t="s">
        <v>60</v>
      </c>
      <c r="F2087" s="4" t="str">
        <f t="shared" si="65"/>
        <v>R0580C0200</v>
      </c>
      <c r="G2087" s="4" t="s">
        <v>239</v>
      </c>
      <c r="H2087" s="4" t="s">
        <v>242</v>
      </c>
      <c r="I2087" s="4"/>
      <c r="J2087" s="4"/>
      <c r="K2087" s="4"/>
    </row>
    <row r="2088" spans="2:11" x14ac:dyDescent="0.2">
      <c r="B2088" s="4" t="str">
        <f t="shared" si="64"/>
        <v>7.3-R0580C0210-1</v>
      </c>
      <c r="C2088" s="4">
        <v>7.3</v>
      </c>
      <c r="D2088" s="8" t="s">
        <v>136</v>
      </c>
      <c r="E2088" s="8" t="s">
        <v>62</v>
      </c>
      <c r="F2088" s="4" t="str">
        <f t="shared" si="65"/>
        <v>R0580C0210</v>
      </c>
      <c r="G2088" s="4" t="s">
        <v>239</v>
      </c>
      <c r="H2088" s="4" t="s">
        <v>242</v>
      </c>
      <c r="I2088" s="4"/>
      <c r="J2088" s="4"/>
      <c r="K2088" s="4"/>
    </row>
    <row r="2089" spans="2:11" x14ac:dyDescent="0.2">
      <c r="B2089" s="4" t="str">
        <f t="shared" si="64"/>
        <v>7.3-R0580C0220-1</v>
      </c>
      <c r="C2089" s="4">
        <v>7.3</v>
      </c>
      <c r="D2089" s="8" t="s">
        <v>136</v>
      </c>
      <c r="E2089" s="8" t="s">
        <v>64</v>
      </c>
      <c r="F2089" s="4" t="str">
        <f t="shared" si="65"/>
        <v>R0580C0220</v>
      </c>
      <c r="G2089" s="4" t="s">
        <v>239</v>
      </c>
      <c r="H2089" s="4" t="s">
        <v>242</v>
      </c>
      <c r="I2089" s="4"/>
      <c r="J2089" s="4"/>
      <c r="K2089" s="4"/>
    </row>
    <row r="2090" spans="2:11" x14ac:dyDescent="0.2">
      <c r="B2090" s="4" t="str">
        <f t="shared" si="64"/>
        <v>7.3-R0580C0230-1</v>
      </c>
      <c r="C2090" s="4">
        <v>7.3</v>
      </c>
      <c r="D2090" s="8" t="s">
        <v>136</v>
      </c>
      <c r="E2090" s="8" t="s">
        <v>66</v>
      </c>
      <c r="F2090" s="4" t="str">
        <f t="shared" si="65"/>
        <v>R0580C0230</v>
      </c>
      <c r="G2090" s="4" t="s">
        <v>239</v>
      </c>
      <c r="H2090" s="4" t="s">
        <v>242</v>
      </c>
      <c r="I2090" s="4"/>
      <c r="J2090" s="4"/>
      <c r="K2090" s="4"/>
    </row>
    <row r="2091" spans="2:11" x14ac:dyDescent="0.2">
      <c r="B2091" s="4" t="str">
        <f t="shared" si="64"/>
        <v>7.3-R0580C0240-1</v>
      </c>
      <c r="C2091" s="4">
        <v>7.3</v>
      </c>
      <c r="D2091" s="8" t="s">
        <v>136</v>
      </c>
      <c r="E2091" s="8" t="s">
        <v>68</v>
      </c>
      <c r="F2091" s="4" t="str">
        <f t="shared" si="65"/>
        <v>R0580C0240</v>
      </c>
      <c r="G2091" s="4" t="s">
        <v>239</v>
      </c>
      <c r="H2091" s="4" t="s">
        <v>242</v>
      </c>
      <c r="I2091" s="4"/>
      <c r="J2091" s="4"/>
      <c r="K2091" s="4"/>
    </row>
    <row r="2092" spans="2:11" x14ac:dyDescent="0.2">
      <c r="B2092" s="4" t="str">
        <f t="shared" si="64"/>
        <v>7.3-R0580C0250-1</v>
      </c>
      <c r="C2092" s="4">
        <v>7.3</v>
      </c>
      <c r="D2092" s="8" t="s">
        <v>136</v>
      </c>
      <c r="E2092" s="8" t="s">
        <v>70</v>
      </c>
      <c r="F2092" s="4" t="str">
        <f t="shared" si="65"/>
        <v>R0580C0250</v>
      </c>
      <c r="G2092" s="4" t="s">
        <v>239</v>
      </c>
      <c r="H2092" s="4" t="s">
        <v>243</v>
      </c>
      <c r="I2092" s="4"/>
      <c r="J2092" s="9" t="s">
        <v>244</v>
      </c>
      <c r="K2092" s="4"/>
    </row>
    <row r="2093" spans="2:11" x14ac:dyDescent="0.2">
      <c r="B2093" s="4" t="str">
        <f t="shared" si="64"/>
        <v>7.3-R0580C0260-1</v>
      </c>
      <c r="C2093" s="4">
        <v>7.3</v>
      </c>
      <c r="D2093" s="8" t="s">
        <v>136</v>
      </c>
      <c r="E2093" s="8" t="s">
        <v>72</v>
      </c>
      <c r="F2093" s="4" t="str">
        <f t="shared" si="65"/>
        <v>R0580C0260</v>
      </c>
      <c r="G2093" s="4" t="s">
        <v>239</v>
      </c>
      <c r="H2093" s="4" t="s">
        <v>243</v>
      </c>
      <c r="I2093" s="4"/>
      <c r="J2093" s="9" t="s">
        <v>244</v>
      </c>
      <c r="K2093" s="4"/>
    </row>
    <row r="2094" spans="2:11" x14ac:dyDescent="0.2">
      <c r="B2094" s="4" t="str">
        <f t="shared" si="64"/>
        <v>7.3-R0580C0270-1</v>
      </c>
      <c r="C2094" s="4">
        <v>7.3</v>
      </c>
      <c r="D2094" s="8" t="s">
        <v>136</v>
      </c>
      <c r="E2094" s="8" t="s">
        <v>74</v>
      </c>
      <c r="F2094" s="4" t="str">
        <f t="shared" si="65"/>
        <v>R0580C0270</v>
      </c>
      <c r="G2094" s="4" t="s">
        <v>239</v>
      </c>
      <c r="H2094" s="4" t="s">
        <v>243</v>
      </c>
      <c r="I2094" s="4"/>
      <c r="J2094" s="9" t="s">
        <v>244</v>
      </c>
      <c r="K2094" s="4"/>
    </row>
    <row r="2095" spans="2:11" x14ac:dyDescent="0.2">
      <c r="B2095" s="4" t="str">
        <f t="shared" si="64"/>
        <v>7.3-R0580C0280-1</v>
      </c>
      <c r="C2095" s="4">
        <v>7.3</v>
      </c>
      <c r="D2095" s="8" t="s">
        <v>136</v>
      </c>
      <c r="E2095" s="8" t="s">
        <v>76</v>
      </c>
      <c r="F2095" s="4" t="str">
        <f t="shared" si="65"/>
        <v>R0580C0280</v>
      </c>
      <c r="G2095" s="4" t="s">
        <v>239</v>
      </c>
      <c r="H2095" s="4" t="s">
        <v>243</v>
      </c>
      <c r="I2095" s="4"/>
      <c r="J2095" s="9" t="s">
        <v>244</v>
      </c>
      <c r="K2095" s="4"/>
    </row>
    <row r="2096" spans="2:11" x14ac:dyDescent="0.2">
      <c r="B2096" s="4" t="str">
        <f t="shared" si="64"/>
        <v>7.3-R0580C0290-1</v>
      </c>
      <c r="C2096" s="4">
        <v>7.3</v>
      </c>
      <c r="D2096" s="8" t="s">
        <v>136</v>
      </c>
      <c r="E2096" s="8" t="s">
        <v>78</v>
      </c>
      <c r="F2096" s="4" t="str">
        <f t="shared" si="65"/>
        <v>R0580C0290</v>
      </c>
      <c r="G2096" s="4" t="s">
        <v>239</v>
      </c>
      <c r="H2096" s="4" t="s">
        <v>243</v>
      </c>
      <c r="I2096" s="4"/>
      <c r="J2096" s="9" t="s">
        <v>244</v>
      </c>
      <c r="K2096" s="4"/>
    </row>
    <row r="2097" spans="2:11" x14ac:dyDescent="0.2">
      <c r="B2097" s="4" t="str">
        <f t="shared" si="64"/>
        <v>7.3-R0580C0300-1</v>
      </c>
      <c r="C2097" s="4">
        <v>7.3</v>
      </c>
      <c r="D2097" s="8" t="s">
        <v>136</v>
      </c>
      <c r="E2097" s="8" t="s">
        <v>81</v>
      </c>
      <c r="F2097" s="4" t="str">
        <f t="shared" si="65"/>
        <v>R0580C0300</v>
      </c>
      <c r="G2097" s="4" t="s">
        <v>239</v>
      </c>
      <c r="H2097" s="4" t="s">
        <v>243</v>
      </c>
      <c r="I2097" s="4"/>
      <c r="J2097" s="9" t="s">
        <v>244</v>
      </c>
      <c r="K2097" s="4"/>
    </row>
    <row r="2098" spans="2:11" x14ac:dyDescent="0.2">
      <c r="B2098" s="4" t="str">
        <f t="shared" si="64"/>
        <v>7.3-R0580C0310-1</v>
      </c>
      <c r="C2098" s="4">
        <v>7.3</v>
      </c>
      <c r="D2098" s="8" t="s">
        <v>136</v>
      </c>
      <c r="E2098" s="8" t="s">
        <v>84</v>
      </c>
      <c r="F2098" s="4" t="str">
        <f t="shared" si="65"/>
        <v>R0580C0310</v>
      </c>
      <c r="G2098" s="4" t="s">
        <v>239</v>
      </c>
      <c r="H2098" s="4" t="s">
        <v>243</v>
      </c>
      <c r="I2098" s="4"/>
      <c r="J2098" s="9" t="s">
        <v>244</v>
      </c>
      <c r="K2098" s="4"/>
    </row>
    <row r="2099" spans="2:11" x14ac:dyDescent="0.2">
      <c r="B2099" s="4" t="str">
        <f t="shared" si="64"/>
        <v>7.3-R0580C0320-1</v>
      </c>
      <c r="C2099" s="4">
        <v>7.3</v>
      </c>
      <c r="D2099" s="8" t="s">
        <v>136</v>
      </c>
      <c r="E2099" s="8" t="s">
        <v>85</v>
      </c>
      <c r="F2099" s="4" t="str">
        <f t="shared" si="65"/>
        <v>R0580C0320</v>
      </c>
      <c r="G2099" s="4" t="s">
        <v>239</v>
      </c>
      <c r="H2099" s="4" t="s">
        <v>243</v>
      </c>
      <c r="I2099" s="4"/>
      <c r="J2099" s="9" t="s">
        <v>244</v>
      </c>
      <c r="K2099" s="4"/>
    </row>
    <row r="2100" spans="2:11" x14ac:dyDescent="0.2">
      <c r="B2100" s="4" t="str">
        <f t="shared" si="64"/>
        <v>7.3-R0580C0330-1</v>
      </c>
      <c r="C2100" s="4">
        <v>7.3</v>
      </c>
      <c r="D2100" s="8" t="s">
        <v>136</v>
      </c>
      <c r="E2100" s="8" t="s">
        <v>86</v>
      </c>
      <c r="F2100" s="4" t="str">
        <f t="shared" si="65"/>
        <v>R0580C0330</v>
      </c>
      <c r="G2100" s="4" t="s">
        <v>239</v>
      </c>
      <c r="H2100" s="4" t="s">
        <v>243</v>
      </c>
      <c r="I2100" s="4"/>
      <c r="J2100" s="9" t="s">
        <v>244</v>
      </c>
      <c r="K2100" s="4"/>
    </row>
    <row r="2101" spans="2:11" x14ac:dyDescent="0.2">
      <c r="B2101" s="4" t="str">
        <f t="shared" si="64"/>
        <v>7.3-R0580C0340-1</v>
      </c>
      <c r="C2101" s="4">
        <v>7.3</v>
      </c>
      <c r="D2101" s="8" t="s">
        <v>136</v>
      </c>
      <c r="E2101" s="8" t="s">
        <v>88</v>
      </c>
      <c r="F2101" s="4" t="str">
        <f t="shared" si="65"/>
        <v>R0580C0340</v>
      </c>
      <c r="G2101" s="4" t="s">
        <v>239</v>
      </c>
      <c r="H2101" s="4" t="s">
        <v>243</v>
      </c>
      <c r="I2101" s="4"/>
      <c r="J2101" s="9" t="s">
        <v>244</v>
      </c>
      <c r="K2101" s="4"/>
    </row>
    <row r="2102" spans="2:11" x14ac:dyDescent="0.2">
      <c r="B2102" s="4" t="str">
        <f t="shared" si="64"/>
        <v>7.3-R0580C0350-1</v>
      </c>
      <c r="C2102" s="4">
        <v>7.3</v>
      </c>
      <c r="D2102" s="8" t="s">
        <v>136</v>
      </c>
      <c r="E2102" s="8" t="s">
        <v>90</v>
      </c>
      <c r="F2102" s="4" t="str">
        <f t="shared" si="65"/>
        <v>R0580C0350</v>
      </c>
      <c r="G2102" s="4" t="s">
        <v>239</v>
      </c>
      <c r="H2102" s="4" t="s">
        <v>243</v>
      </c>
      <c r="I2102" s="4"/>
      <c r="J2102" s="9" t="s">
        <v>244</v>
      </c>
      <c r="K2102" s="4"/>
    </row>
    <row r="2103" spans="2:11" x14ac:dyDescent="0.2">
      <c r="B2103" s="4" t="str">
        <f t="shared" si="64"/>
        <v>7.3-R0580C0360-1</v>
      </c>
      <c r="C2103" s="4">
        <v>7.3</v>
      </c>
      <c r="D2103" s="8" t="s">
        <v>136</v>
      </c>
      <c r="E2103" s="8" t="s">
        <v>92</v>
      </c>
      <c r="F2103" s="4" t="str">
        <f t="shared" si="65"/>
        <v>R0580C0360</v>
      </c>
      <c r="G2103" s="4" t="s">
        <v>239</v>
      </c>
      <c r="H2103" s="4" t="s">
        <v>243</v>
      </c>
      <c r="I2103" s="4"/>
      <c r="J2103" s="9" t="s">
        <v>244</v>
      </c>
      <c r="K2103" s="4"/>
    </row>
    <row r="2104" spans="2:11" x14ac:dyDescent="0.2">
      <c r="B2104" s="4" t="str">
        <f t="shared" si="64"/>
        <v>7.3-R0580C0370-1</v>
      </c>
      <c r="C2104" s="4">
        <v>7.3</v>
      </c>
      <c r="D2104" s="8" t="s">
        <v>136</v>
      </c>
      <c r="E2104" s="8" t="s">
        <v>94</v>
      </c>
      <c r="F2104" s="4" t="str">
        <f t="shared" si="65"/>
        <v>R0580C0370</v>
      </c>
      <c r="G2104" s="4" t="s">
        <v>239</v>
      </c>
      <c r="H2104" s="4" t="s">
        <v>242</v>
      </c>
      <c r="I2104" s="4"/>
      <c r="J2104" s="4"/>
      <c r="K2104" s="4"/>
    </row>
    <row r="2105" spans="2:11" x14ac:dyDescent="0.2">
      <c r="B2105" s="4" t="str">
        <f t="shared" si="64"/>
        <v>7.3-R0580C0380-1</v>
      </c>
      <c r="C2105" s="4">
        <v>7.3</v>
      </c>
      <c r="D2105" s="8" t="s">
        <v>136</v>
      </c>
      <c r="E2105" s="8" t="s">
        <v>96</v>
      </c>
      <c r="F2105" s="4" t="str">
        <f t="shared" si="65"/>
        <v>R0580C0380</v>
      </c>
      <c r="G2105" s="4" t="s">
        <v>239</v>
      </c>
      <c r="H2105" s="4" t="s">
        <v>242</v>
      </c>
      <c r="I2105" s="4"/>
      <c r="J2105" s="4"/>
      <c r="K2105" s="4"/>
    </row>
    <row r="2106" spans="2:11" x14ac:dyDescent="0.2">
      <c r="B2106" s="4" t="str">
        <f t="shared" si="64"/>
        <v>7.3-R0580C0390-1</v>
      </c>
      <c r="C2106" s="4">
        <v>7.3</v>
      </c>
      <c r="D2106" s="8" t="s">
        <v>136</v>
      </c>
      <c r="E2106" s="8" t="s">
        <v>98</v>
      </c>
      <c r="F2106" s="4" t="str">
        <f t="shared" si="65"/>
        <v>R0580C0390</v>
      </c>
      <c r="G2106" s="4" t="s">
        <v>239</v>
      </c>
      <c r="H2106" s="4" t="s">
        <v>242</v>
      </c>
      <c r="I2106" s="4"/>
      <c r="J2106" s="4"/>
      <c r="K2106" s="4"/>
    </row>
    <row r="2107" spans="2:11" x14ac:dyDescent="0.2">
      <c r="B2107" s="4" t="str">
        <f t="shared" si="64"/>
        <v>7.3-R0580C0400-1</v>
      </c>
      <c r="C2107" s="4">
        <v>7.3</v>
      </c>
      <c r="D2107" s="8" t="s">
        <v>136</v>
      </c>
      <c r="E2107" s="8" t="s">
        <v>100</v>
      </c>
      <c r="F2107" s="4" t="str">
        <f t="shared" si="65"/>
        <v>R0580C0400</v>
      </c>
      <c r="G2107" s="4" t="s">
        <v>239</v>
      </c>
      <c r="H2107" s="4" t="s">
        <v>242</v>
      </c>
      <c r="I2107" s="4"/>
      <c r="J2107" s="4"/>
      <c r="K2107" s="4"/>
    </row>
    <row r="2108" spans="2:11" x14ac:dyDescent="0.2">
      <c r="B2108" s="4" t="str">
        <f t="shared" si="64"/>
        <v>7.3-R0580C0410-1</v>
      </c>
      <c r="C2108" s="4">
        <v>7.3</v>
      </c>
      <c r="D2108" s="8" t="s">
        <v>136</v>
      </c>
      <c r="E2108" s="8" t="s">
        <v>102</v>
      </c>
      <c r="F2108" s="4" t="str">
        <f t="shared" si="65"/>
        <v>R0580C0410</v>
      </c>
      <c r="G2108" s="4" t="s">
        <v>239</v>
      </c>
      <c r="H2108" s="4" t="s">
        <v>242</v>
      </c>
      <c r="I2108" s="4"/>
      <c r="J2108" s="4"/>
      <c r="K2108" s="4"/>
    </row>
    <row r="2109" spans="2:11" x14ac:dyDescent="0.2">
      <c r="B2109" s="4" t="str">
        <f t="shared" si="64"/>
        <v>7.3-R0580C0420-1</v>
      </c>
      <c r="C2109" s="4">
        <v>7.3</v>
      </c>
      <c r="D2109" s="8" t="s">
        <v>136</v>
      </c>
      <c r="E2109" s="8" t="s">
        <v>104</v>
      </c>
      <c r="F2109" s="4" t="str">
        <f t="shared" si="65"/>
        <v>R0580C0420</v>
      </c>
      <c r="G2109" s="4" t="s">
        <v>239</v>
      </c>
      <c r="H2109" s="4" t="s">
        <v>242</v>
      </c>
      <c r="I2109" s="4"/>
      <c r="J2109" s="4"/>
      <c r="K2109" s="4"/>
    </row>
    <row r="2110" spans="2:11" x14ac:dyDescent="0.2">
      <c r="B2110" s="4" t="str">
        <f t="shared" si="64"/>
        <v>7.3-R0590C0010-1</v>
      </c>
      <c r="C2110" s="4">
        <v>7.3</v>
      </c>
      <c r="D2110" s="8" t="s">
        <v>138</v>
      </c>
      <c r="E2110" s="8" t="s">
        <v>8</v>
      </c>
      <c r="F2110" s="4" t="str">
        <f t="shared" si="65"/>
        <v>R0590C0010</v>
      </c>
      <c r="G2110" s="4" t="s">
        <v>239</v>
      </c>
      <c r="H2110" s="4" t="s">
        <v>1466</v>
      </c>
      <c r="I2110" s="4"/>
      <c r="J2110" s="4"/>
      <c r="K2110" s="4"/>
    </row>
    <row r="2111" spans="2:11" x14ac:dyDescent="0.2">
      <c r="B2111" s="4" t="str">
        <f t="shared" si="64"/>
        <v>7.3-R0600C0010-1</v>
      </c>
      <c r="C2111" s="4">
        <v>7.3</v>
      </c>
      <c r="D2111" s="8" t="s">
        <v>140</v>
      </c>
      <c r="E2111" s="8" t="s">
        <v>8</v>
      </c>
      <c r="F2111" s="4" t="str">
        <f t="shared" si="65"/>
        <v>R0600C0010</v>
      </c>
      <c r="G2111" s="4" t="s">
        <v>239</v>
      </c>
      <c r="H2111" s="4" t="s">
        <v>243</v>
      </c>
      <c r="I2111" s="4"/>
      <c r="J2111" s="9" t="s">
        <v>244</v>
      </c>
      <c r="K2111" s="4"/>
    </row>
    <row r="2112" spans="2:11" x14ac:dyDescent="0.2">
      <c r="B2112" s="4" t="str">
        <f t="shared" si="64"/>
        <v>7.3-R0600C0020-1</v>
      </c>
      <c r="C2112" s="4">
        <v>7.3</v>
      </c>
      <c r="D2112" s="8" t="s">
        <v>140</v>
      </c>
      <c r="E2112" s="8" t="s">
        <v>24</v>
      </c>
      <c r="F2112" s="4" t="str">
        <f t="shared" si="65"/>
        <v>R0600C0020</v>
      </c>
      <c r="G2112" s="4" t="s">
        <v>239</v>
      </c>
      <c r="H2112" s="4" t="s">
        <v>243</v>
      </c>
      <c r="I2112" s="4"/>
      <c r="J2112" s="9" t="s">
        <v>244</v>
      </c>
      <c r="K2112" s="4"/>
    </row>
    <row r="2113" spans="2:11" x14ac:dyDescent="0.2">
      <c r="B2113" s="4" t="str">
        <f t="shared" si="64"/>
        <v>7.3-R0600C0030-1</v>
      </c>
      <c r="C2113" s="4">
        <v>7.3</v>
      </c>
      <c r="D2113" s="8" t="s">
        <v>140</v>
      </c>
      <c r="E2113" s="8" t="s">
        <v>25</v>
      </c>
      <c r="F2113" s="4" t="str">
        <f t="shared" si="65"/>
        <v>R0600C0030</v>
      </c>
      <c r="G2113" s="4" t="s">
        <v>239</v>
      </c>
      <c r="H2113" s="4" t="s">
        <v>243</v>
      </c>
      <c r="I2113" s="4"/>
      <c r="J2113" s="9" t="s">
        <v>244</v>
      </c>
      <c r="K2113" s="4"/>
    </row>
    <row r="2114" spans="2:11" x14ac:dyDescent="0.2">
      <c r="B2114" s="4" t="str">
        <f t="shared" ref="B2114:B2177" si="66">+C2114&amp;"-"&amp;F2114&amp;"-1"</f>
        <v>7.3-R0600C0040-1</v>
      </c>
      <c r="C2114" s="4">
        <v>7.3</v>
      </c>
      <c r="D2114" s="8" t="s">
        <v>140</v>
      </c>
      <c r="E2114" s="8" t="s">
        <v>26</v>
      </c>
      <c r="F2114" s="4" t="str">
        <f t="shared" ref="F2114:F2177" si="67">+"R"&amp;D2114&amp;"C"&amp;E2114</f>
        <v>R0600C0040</v>
      </c>
      <c r="G2114" s="4" t="s">
        <v>239</v>
      </c>
      <c r="H2114" s="4" t="s">
        <v>243</v>
      </c>
      <c r="I2114" s="4"/>
      <c r="J2114" s="9" t="s">
        <v>244</v>
      </c>
      <c r="K2114" s="4"/>
    </row>
    <row r="2115" spans="2:11" x14ac:dyDescent="0.2">
      <c r="B2115" s="4" t="str">
        <f t="shared" si="66"/>
        <v>7.3-R0600C0050-1</v>
      </c>
      <c r="C2115" s="4">
        <v>7.3</v>
      </c>
      <c r="D2115" s="8" t="s">
        <v>140</v>
      </c>
      <c r="E2115" s="8" t="s">
        <v>27</v>
      </c>
      <c r="F2115" s="4" t="str">
        <f t="shared" si="67"/>
        <v>R0600C0050</v>
      </c>
      <c r="G2115" s="4" t="s">
        <v>239</v>
      </c>
      <c r="H2115" s="4" t="s">
        <v>243</v>
      </c>
      <c r="I2115" s="4"/>
      <c r="J2115" s="9" t="s">
        <v>244</v>
      </c>
      <c r="K2115" s="4"/>
    </row>
    <row r="2116" spans="2:11" x14ac:dyDescent="0.2">
      <c r="B2116" s="4" t="str">
        <f t="shared" si="66"/>
        <v>7.3-R0600C0060-1</v>
      </c>
      <c r="C2116" s="4">
        <v>7.3</v>
      </c>
      <c r="D2116" s="8" t="s">
        <v>140</v>
      </c>
      <c r="E2116" s="8" t="s">
        <v>28</v>
      </c>
      <c r="F2116" s="4" t="str">
        <f t="shared" si="67"/>
        <v>R0600C0060</v>
      </c>
      <c r="G2116" s="4" t="s">
        <v>239</v>
      </c>
      <c r="H2116" s="4" t="s">
        <v>243</v>
      </c>
      <c r="I2116" s="4"/>
      <c r="J2116" s="9" t="s">
        <v>244</v>
      </c>
      <c r="K2116" s="4"/>
    </row>
    <row r="2117" spans="2:11" x14ac:dyDescent="0.2">
      <c r="B2117" s="4" t="str">
        <f t="shared" si="66"/>
        <v>7.3-R0600C0070-1</v>
      </c>
      <c r="C2117" s="4">
        <v>7.3</v>
      </c>
      <c r="D2117" s="8" t="s">
        <v>140</v>
      </c>
      <c r="E2117" s="8" t="s">
        <v>29</v>
      </c>
      <c r="F2117" s="4" t="str">
        <f t="shared" si="67"/>
        <v>R0600C0070</v>
      </c>
      <c r="G2117" s="4" t="s">
        <v>239</v>
      </c>
      <c r="H2117" s="4" t="s">
        <v>243</v>
      </c>
      <c r="I2117" s="4"/>
      <c r="J2117" s="9" t="s">
        <v>244</v>
      </c>
      <c r="K2117" s="4"/>
    </row>
    <row r="2118" spans="2:11" x14ac:dyDescent="0.2">
      <c r="B2118" s="4" t="str">
        <f t="shared" si="66"/>
        <v>7.3-R0600C0080-1</v>
      </c>
      <c r="C2118" s="4">
        <v>7.3</v>
      </c>
      <c r="D2118" s="8" t="s">
        <v>140</v>
      </c>
      <c r="E2118" s="8" t="s">
        <v>30</v>
      </c>
      <c r="F2118" s="4" t="str">
        <f t="shared" si="67"/>
        <v>R0600C0080</v>
      </c>
      <c r="G2118" s="4" t="s">
        <v>239</v>
      </c>
      <c r="H2118" s="4" t="s">
        <v>243</v>
      </c>
      <c r="I2118" s="4"/>
      <c r="J2118" s="9" t="s">
        <v>244</v>
      </c>
      <c r="K2118" s="4"/>
    </row>
    <row r="2119" spans="2:11" x14ac:dyDescent="0.2">
      <c r="B2119" s="4" t="str">
        <f t="shared" si="66"/>
        <v>7.3-R0600C0090-1</v>
      </c>
      <c r="C2119" s="4">
        <v>7.3</v>
      </c>
      <c r="D2119" s="8" t="s">
        <v>140</v>
      </c>
      <c r="E2119" s="8" t="s">
        <v>31</v>
      </c>
      <c r="F2119" s="4" t="str">
        <f t="shared" si="67"/>
        <v>R0600C0090</v>
      </c>
      <c r="G2119" s="4" t="s">
        <v>239</v>
      </c>
      <c r="H2119" s="4" t="s">
        <v>242</v>
      </c>
      <c r="I2119" s="4"/>
      <c r="J2119" s="4"/>
      <c r="K2119" s="4"/>
    </row>
    <row r="2120" spans="2:11" x14ac:dyDescent="0.2">
      <c r="B2120" s="4" t="str">
        <f t="shared" si="66"/>
        <v>7.3-R0600C0100-1</v>
      </c>
      <c r="C2120" s="4">
        <v>7.3</v>
      </c>
      <c r="D2120" s="8" t="s">
        <v>140</v>
      </c>
      <c r="E2120" s="8" t="s">
        <v>32</v>
      </c>
      <c r="F2120" s="4" t="str">
        <f t="shared" si="67"/>
        <v>R0600C0100</v>
      </c>
      <c r="G2120" s="4" t="s">
        <v>239</v>
      </c>
      <c r="H2120" s="4" t="s">
        <v>242</v>
      </c>
      <c r="I2120" s="4"/>
      <c r="J2120" s="4"/>
      <c r="K2120" s="4"/>
    </row>
    <row r="2121" spans="2:11" x14ac:dyDescent="0.2">
      <c r="B2121" s="4" t="str">
        <f t="shared" si="66"/>
        <v>7.3-R0600C0110-1</v>
      </c>
      <c r="C2121" s="4">
        <v>7.3</v>
      </c>
      <c r="D2121" s="8" t="s">
        <v>140</v>
      </c>
      <c r="E2121" s="8" t="s">
        <v>33</v>
      </c>
      <c r="F2121" s="4" t="str">
        <f t="shared" si="67"/>
        <v>R0600C0110</v>
      </c>
      <c r="G2121" s="4" t="s">
        <v>239</v>
      </c>
      <c r="H2121" s="4" t="s">
        <v>242</v>
      </c>
      <c r="I2121" s="4"/>
      <c r="J2121" s="4"/>
      <c r="K2121" s="4"/>
    </row>
    <row r="2122" spans="2:11" x14ac:dyDescent="0.2">
      <c r="B2122" s="4" t="str">
        <f t="shared" si="66"/>
        <v>7.3-R0600C0120-1</v>
      </c>
      <c r="C2122" s="4">
        <v>7.3</v>
      </c>
      <c r="D2122" s="8" t="s">
        <v>140</v>
      </c>
      <c r="E2122" s="8" t="s">
        <v>34</v>
      </c>
      <c r="F2122" s="4" t="str">
        <f t="shared" si="67"/>
        <v>R0600C0120</v>
      </c>
      <c r="G2122" s="4" t="s">
        <v>239</v>
      </c>
      <c r="H2122" s="4" t="s">
        <v>242</v>
      </c>
      <c r="I2122" s="4"/>
      <c r="J2122" s="4"/>
      <c r="K2122" s="4"/>
    </row>
    <row r="2123" spans="2:11" x14ac:dyDescent="0.2">
      <c r="B2123" s="4" t="str">
        <f t="shared" si="66"/>
        <v>7.3-R0600C0130-1</v>
      </c>
      <c r="C2123" s="4">
        <v>7.3</v>
      </c>
      <c r="D2123" s="8" t="s">
        <v>140</v>
      </c>
      <c r="E2123" s="8" t="s">
        <v>35</v>
      </c>
      <c r="F2123" s="4" t="str">
        <f t="shared" si="67"/>
        <v>R0600C0130</v>
      </c>
      <c r="G2123" s="4" t="s">
        <v>239</v>
      </c>
      <c r="H2123" s="4" t="s">
        <v>242</v>
      </c>
      <c r="I2123" s="4"/>
      <c r="J2123" s="4"/>
      <c r="K2123" s="4"/>
    </row>
    <row r="2124" spans="2:11" x14ac:dyDescent="0.2">
      <c r="B2124" s="4" t="str">
        <f t="shared" si="66"/>
        <v>7.3-R0600C0140-1</v>
      </c>
      <c r="C2124" s="4">
        <v>7.3</v>
      </c>
      <c r="D2124" s="8" t="s">
        <v>140</v>
      </c>
      <c r="E2124" s="8" t="s">
        <v>36</v>
      </c>
      <c r="F2124" s="4" t="str">
        <f t="shared" si="67"/>
        <v>R0600C0140</v>
      </c>
      <c r="G2124" s="4" t="s">
        <v>239</v>
      </c>
      <c r="H2124" s="4" t="s">
        <v>242</v>
      </c>
      <c r="I2124" s="4"/>
      <c r="J2124" s="4"/>
      <c r="K2124" s="4"/>
    </row>
    <row r="2125" spans="2:11" x14ac:dyDescent="0.2">
      <c r="B2125" s="4" t="str">
        <f t="shared" si="66"/>
        <v>7.3-R0600C0150-1</v>
      </c>
      <c r="C2125" s="4">
        <v>7.3</v>
      </c>
      <c r="D2125" s="8" t="s">
        <v>140</v>
      </c>
      <c r="E2125" s="8" t="s">
        <v>37</v>
      </c>
      <c r="F2125" s="4" t="str">
        <f t="shared" si="67"/>
        <v>R0600C0150</v>
      </c>
      <c r="G2125" s="4" t="s">
        <v>239</v>
      </c>
      <c r="H2125" s="4" t="s">
        <v>242</v>
      </c>
      <c r="I2125" s="4"/>
      <c r="J2125" s="4"/>
      <c r="K2125" s="4"/>
    </row>
    <row r="2126" spans="2:11" x14ac:dyDescent="0.2">
      <c r="B2126" s="4" t="str">
        <f t="shared" si="66"/>
        <v>7.3-R0600C0160-1</v>
      </c>
      <c r="C2126" s="4">
        <v>7.3</v>
      </c>
      <c r="D2126" s="8" t="s">
        <v>140</v>
      </c>
      <c r="E2126" s="8" t="s">
        <v>38</v>
      </c>
      <c r="F2126" s="4" t="str">
        <f t="shared" si="67"/>
        <v>R0600C0160</v>
      </c>
      <c r="G2126" s="4" t="s">
        <v>239</v>
      </c>
      <c r="H2126" s="4" t="s">
        <v>242</v>
      </c>
      <c r="I2126" s="4"/>
      <c r="J2126" s="4"/>
      <c r="K2126" s="4"/>
    </row>
    <row r="2127" spans="2:11" x14ac:dyDescent="0.2">
      <c r="B2127" s="4" t="str">
        <f t="shared" si="66"/>
        <v>7.3-R0600C0170-1</v>
      </c>
      <c r="C2127" s="4">
        <v>7.3</v>
      </c>
      <c r="D2127" s="8" t="s">
        <v>140</v>
      </c>
      <c r="E2127" s="8" t="s">
        <v>39</v>
      </c>
      <c r="F2127" s="4" t="str">
        <f t="shared" si="67"/>
        <v>R0600C0170</v>
      </c>
      <c r="G2127" s="4" t="s">
        <v>239</v>
      </c>
      <c r="H2127" s="4" t="s">
        <v>242</v>
      </c>
      <c r="I2127" s="4"/>
      <c r="J2127" s="4"/>
      <c r="K2127" s="4"/>
    </row>
    <row r="2128" spans="2:11" x14ac:dyDescent="0.2">
      <c r="B2128" s="4" t="str">
        <f t="shared" si="66"/>
        <v>7.3-R0600C0180-1</v>
      </c>
      <c r="C2128" s="4">
        <v>7.3</v>
      </c>
      <c r="D2128" s="8" t="s">
        <v>140</v>
      </c>
      <c r="E2128" s="8" t="s">
        <v>56</v>
      </c>
      <c r="F2128" s="4" t="str">
        <f t="shared" si="67"/>
        <v>R0600C0180</v>
      </c>
      <c r="G2128" s="4" t="s">
        <v>239</v>
      </c>
      <c r="H2128" s="4" t="s">
        <v>242</v>
      </c>
      <c r="I2128" s="4"/>
      <c r="J2128" s="4"/>
      <c r="K2128" s="4"/>
    </row>
    <row r="2129" spans="2:11" x14ac:dyDescent="0.2">
      <c r="B2129" s="4" t="str">
        <f t="shared" si="66"/>
        <v>7.3-R0600C0190-1</v>
      </c>
      <c r="C2129" s="4">
        <v>7.3</v>
      </c>
      <c r="D2129" s="8" t="s">
        <v>140</v>
      </c>
      <c r="E2129" s="8" t="s">
        <v>58</v>
      </c>
      <c r="F2129" s="4" t="str">
        <f t="shared" si="67"/>
        <v>R0600C0190</v>
      </c>
      <c r="G2129" s="4" t="s">
        <v>239</v>
      </c>
      <c r="H2129" s="4" t="s">
        <v>242</v>
      </c>
      <c r="I2129" s="4"/>
      <c r="J2129" s="4"/>
      <c r="K2129" s="4"/>
    </row>
    <row r="2130" spans="2:11" x14ac:dyDescent="0.2">
      <c r="B2130" s="4" t="str">
        <f t="shared" si="66"/>
        <v>7.3-R0600C0200-1</v>
      </c>
      <c r="C2130" s="4">
        <v>7.3</v>
      </c>
      <c r="D2130" s="8" t="s">
        <v>140</v>
      </c>
      <c r="E2130" s="8" t="s">
        <v>60</v>
      </c>
      <c r="F2130" s="4" t="str">
        <f t="shared" si="67"/>
        <v>R0600C0200</v>
      </c>
      <c r="G2130" s="4" t="s">
        <v>239</v>
      </c>
      <c r="H2130" s="4" t="s">
        <v>242</v>
      </c>
      <c r="I2130" s="4"/>
      <c r="J2130" s="4"/>
      <c r="K2130" s="4"/>
    </row>
    <row r="2131" spans="2:11" x14ac:dyDescent="0.2">
      <c r="B2131" s="4" t="str">
        <f t="shared" si="66"/>
        <v>7.3-R0600C0210-1</v>
      </c>
      <c r="C2131" s="4">
        <v>7.3</v>
      </c>
      <c r="D2131" s="8" t="s">
        <v>140</v>
      </c>
      <c r="E2131" s="8" t="s">
        <v>62</v>
      </c>
      <c r="F2131" s="4" t="str">
        <f t="shared" si="67"/>
        <v>R0600C0210</v>
      </c>
      <c r="G2131" s="4" t="s">
        <v>239</v>
      </c>
      <c r="H2131" s="4" t="s">
        <v>242</v>
      </c>
      <c r="I2131" s="4"/>
      <c r="J2131" s="4"/>
      <c r="K2131" s="4"/>
    </row>
    <row r="2132" spans="2:11" x14ac:dyDescent="0.2">
      <c r="B2132" s="4" t="str">
        <f t="shared" si="66"/>
        <v>7.3-R0600C0220-1</v>
      </c>
      <c r="C2132" s="4">
        <v>7.3</v>
      </c>
      <c r="D2132" s="8" t="s">
        <v>140</v>
      </c>
      <c r="E2132" s="8" t="s">
        <v>64</v>
      </c>
      <c r="F2132" s="4" t="str">
        <f t="shared" si="67"/>
        <v>R0600C0220</v>
      </c>
      <c r="G2132" s="4" t="s">
        <v>239</v>
      </c>
      <c r="H2132" s="4" t="s">
        <v>242</v>
      </c>
      <c r="I2132" s="4"/>
      <c r="J2132" s="4"/>
      <c r="K2132" s="4"/>
    </row>
    <row r="2133" spans="2:11" x14ac:dyDescent="0.2">
      <c r="B2133" s="4" t="str">
        <f t="shared" si="66"/>
        <v>7.3-R0600C0230-1</v>
      </c>
      <c r="C2133" s="4">
        <v>7.3</v>
      </c>
      <c r="D2133" s="8" t="s">
        <v>140</v>
      </c>
      <c r="E2133" s="8" t="s">
        <v>66</v>
      </c>
      <c r="F2133" s="4" t="str">
        <f t="shared" si="67"/>
        <v>R0600C0230</v>
      </c>
      <c r="G2133" s="4" t="s">
        <v>239</v>
      </c>
      <c r="H2133" s="4" t="s">
        <v>242</v>
      </c>
      <c r="I2133" s="4"/>
      <c r="J2133" s="4"/>
      <c r="K2133" s="4"/>
    </row>
    <row r="2134" spans="2:11" x14ac:dyDescent="0.2">
      <c r="B2134" s="4" t="str">
        <f t="shared" si="66"/>
        <v>7.3-R0600C0240-1</v>
      </c>
      <c r="C2134" s="4">
        <v>7.3</v>
      </c>
      <c r="D2134" s="8" t="s">
        <v>140</v>
      </c>
      <c r="E2134" s="8" t="s">
        <v>68</v>
      </c>
      <c r="F2134" s="4" t="str">
        <f t="shared" si="67"/>
        <v>R0600C0240</v>
      </c>
      <c r="G2134" s="4" t="s">
        <v>239</v>
      </c>
      <c r="H2134" s="4" t="s">
        <v>242</v>
      </c>
      <c r="I2134" s="4"/>
      <c r="J2134" s="4"/>
      <c r="K2134" s="4"/>
    </row>
    <row r="2135" spans="2:11" x14ac:dyDescent="0.2">
      <c r="B2135" s="4" t="str">
        <f t="shared" si="66"/>
        <v>7.3-R0600C0250-1</v>
      </c>
      <c r="C2135" s="4">
        <v>7.3</v>
      </c>
      <c r="D2135" s="8" t="s">
        <v>140</v>
      </c>
      <c r="E2135" s="8" t="s">
        <v>70</v>
      </c>
      <c r="F2135" s="4" t="str">
        <f t="shared" si="67"/>
        <v>R0600C0250</v>
      </c>
      <c r="G2135" s="4" t="s">
        <v>239</v>
      </c>
      <c r="H2135" s="4" t="s">
        <v>242</v>
      </c>
      <c r="I2135" s="4"/>
      <c r="J2135" s="4"/>
      <c r="K2135" s="4"/>
    </row>
    <row r="2136" spans="2:11" x14ac:dyDescent="0.2">
      <c r="B2136" s="4" t="str">
        <f t="shared" si="66"/>
        <v>7.3-R0600C0260-1</v>
      </c>
      <c r="C2136" s="4">
        <v>7.3</v>
      </c>
      <c r="D2136" s="8" t="s">
        <v>140</v>
      </c>
      <c r="E2136" s="8" t="s">
        <v>72</v>
      </c>
      <c r="F2136" s="4" t="str">
        <f t="shared" si="67"/>
        <v>R0600C0260</v>
      </c>
      <c r="G2136" s="4" t="s">
        <v>239</v>
      </c>
      <c r="H2136" s="4" t="s">
        <v>242</v>
      </c>
      <c r="I2136" s="4"/>
      <c r="J2136" s="4"/>
      <c r="K2136" s="4"/>
    </row>
    <row r="2137" spans="2:11" x14ac:dyDescent="0.2">
      <c r="B2137" s="4" t="str">
        <f t="shared" si="66"/>
        <v>7.3-R0600C0270-1</v>
      </c>
      <c r="C2137" s="4">
        <v>7.3</v>
      </c>
      <c r="D2137" s="8" t="s">
        <v>140</v>
      </c>
      <c r="E2137" s="8" t="s">
        <v>74</v>
      </c>
      <c r="F2137" s="4" t="str">
        <f t="shared" si="67"/>
        <v>R0600C0270</v>
      </c>
      <c r="G2137" s="4" t="s">
        <v>239</v>
      </c>
      <c r="H2137" s="4" t="s">
        <v>242</v>
      </c>
      <c r="I2137" s="4"/>
      <c r="J2137" s="4"/>
      <c r="K2137" s="4"/>
    </row>
    <row r="2138" spans="2:11" x14ac:dyDescent="0.2">
      <c r="B2138" s="4" t="str">
        <f t="shared" si="66"/>
        <v>7.3-R0600C0280-1</v>
      </c>
      <c r="C2138" s="4">
        <v>7.3</v>
      </c>
      <c r="D2138" s="8" t="s">
        <v>140</v>
      </c>
      <c r="E2138" s="8" t="s">
        <v>76</v>
      </c>
      <c r="F2138" s="4" t="str">
        <f t="shared" si="67"/>
        <v>R0600C0280</v>
      </c>
      <c r="G2138" s="4" t="s">
        <v>239</v>
      </c>
      <c r="H2138" s="4" t="s">
        <v>242</v>
      </c>
      <c r="I2138" s="4"/>
      <c r="J2138" s="4"/>
      <c r="K2138" s="4"/>
    </row>
    <row r="2139" spans="2:11" x14ac:dyDescent="0.2">
      <c r="B2139" s="4" t="str">
        <f t="shared" si="66"/>
        <v>7.3-R0600C0290-1</v>
      </c>
      <c r="C2139" s="4">
        <v>7.3</v>
      </c>
      <c r="D2139" s="8" t="s">
        <v>140</v>
      </c>
      <c r="E2139" s="8" t="s">
        <v>78</v>
      </c>
      <c r="F2139" s="4" t="str">
        <f t="shared" si="67"/>
        <v>R0600C0290</v>
      </c>
      <c r="G2139" s="4" t="s">
        <v>239</v>
      </c>
      <c r="H2139" s="4" t="s">
        <v>242</v>
      </c>
      <c r="I2139" s="4"/>
      <c r="J2139" s="4"/>
      <c r="K2139" s="4"/>
    </row>
    <row r="2140" spans="2:11" x14ac:dyDescent="0.2">
      <c r="B2140" s="4" t="str">
        <f t="shared" si="66"/>
        <v>7.3-R0600C0300-1</v>
      </c>
      <c r="C2140" s="4">
        <v>7.3</v>
      </c>
      <c r="D2140" s="8" t="s">
        <v>140</v>
      </c>
      <c r="E2140" s="8" t="s">
        <v>81</v>
      </c>
      <c r="F2140" s="4" t="str">
        <f t="shared" si="67"/>
        <v>R0600C0300</v>
      </c>
      <c r="G2140" s="4" t="s">
        <v>239</v>
      </c>
      <c r="H2140" s="4" t="s">
        <v>242</v>
      </c>
      <c r="I2140" s="4"/>
      <c r="J2140" s="4"/>
      <c r="K2140" s="4"/>
    </row>
    <row r="2141" spans="2:11" x14ac:dyDescent="0.2">
      <c r="B2141" s="4" t="str">
        <f t="shared" si="66"/>
        <v>7.3-R0600C0310-1</v>
      </c>
      <c r="C2141" s="4">
        <v>7.3</v>
      </c>
      <c r="D2141" s="8" t="s">
        <v>140</v>
      </c>
      <c r="E2141" s="8" t="s">
        <v>84</v>
      </c>
      <c r="F2141" s="4" t="str">
        <f t="shared" si="67"/>
        <v>R0600C0310</v>
      </c>
      <c r="G2141" s="4" t="s">
        <v>239</v>
      </c>
      <c r="H2141" s="4" t="s">
        <v>242</v>
      </c>
      <c r="I2141" s="4"/>
      <c r="J2141" s="4"/>
      <c r="K2141" s="4"/>
    </row>
    <row r="2142" spans="2:11" x14ac:dyDescent="0.2">
      <c r="B2142" s="4" t="str">
        <f t="shared" si="66"/>
        <v>7.3-R0600C0320-1</v>
      </c>
      <c r="C2142" s="4">
        <v>7.3</v>
      </c>
      <c r="D2142" s="8" t="s">
        <v>140</v>
      </c>
      <c r="E2142" s="8" t="s">
        <v>85</v>
      </c>
      <c r="F2142" s="4" t="str">
        <f t="shared" si="67"/>
        <v>R0600C0320</v>
      </c>
      <c r="G2142" s="4" t="s">
        <v>239</v>
      </c>
      <c r="H2142" s="4" t="s">
        <v>242</v>
      </c>
      <c r="I2142" s="4"/>
      <c r="J2142" s="4"/>
      <c r="K2142" s="4"/>
    </row>
    <row r="2143" spans="2:11" x14ac:dyDescent="0.2">
      <c r="B2143" s="4" t="str">
        <f t="shared" si="66"/>
        <v>7.3-R0600C0330-1</v>
      </c>
      <c r="C2143" s="4">
        <v>7.3</v>
      </c>
      <c r="D2143" s="8" t="s">
        <v>140</v>
      </c>
      <c r="E2143" s="8" t="s">
        <v>86</v>
      </c>
      <c r="F2143" s="4" t="str">
        <f t="shared" si="67"/>
        <v>R0600C0330</v>
      </c>
      <c r="G2143" s="4" t="s">
        <v>239</v>
      </c>
      <c r="H2143" s="4" t="s">
        <v>242</v>
      </c>
      <c r="I2143" s="4"/>
      <c r="J2143" s="4"/>
      <c r="K2143" s="4"/>
    </row>
    <row r="2144" spans="2:11" x14ac:dyDescent="0.2">
      <c r="B2144" s="4" t="str">
        <f t="shared" si="66"/>
        <v>7.3-R0600C0340-1</v>
      </c>
      <c r="C2144" s="4">
        <v>7.3</v>
      </c>
      <c r="D2144" s="8" t="s">
        <v>140</v>
      </c>
      <c r="E2144" s="8" t="s">
        <v>88</v>
      </c>
      <c r="F2144" s="4" t="str">
        <f t="shared" si="67"/>
        <v>R0600C0340</v>
      </c>
      <c r="G2144" s="4" t="s">
        <v>239</v>
      </c>
      <c r="H2144" s="4" t="s">
        <v>242</v>
      </c>
      <c r="I2144" s="4"/>
      <c r="J2144" s="4"/>
      <c r="K2144" s="4"/>
    </row>
    <row r="2145" spans="2:11" x14ac:dyDescent="0.2">
      <c r="B2145" s="4" t="str">
        <f t="shared" si="66"/>
        <v>7.3-R0600C0350-1</v>
      </c>
      <c r="C2145" s="4">
        <v>7.3</v>
      </c>
      <c r="D2145" s="8" t="s">
        <v>140</v>
      </c>
      <c r="E2145" s="8" t="s">
        <v>90</v>
      </c>
      <c r="F2145" s="4" t="str">
        <f t="shared" si="67"/>
        <v>R0600C0350</v>
      </c>
      <c r="G2145" s="4" t="s">
        <v>239</v>
      </c>
      <c r="H2145" s="4" t="s">
        <v>242</v>
      </c>
      <c r="I2145" s="4"/>
      <c r="J2145" s="4"/>
      <c r="K2145" s="4"/>
    </row>
    <row r="2146" spans="2:11" x14ac:dyDescent="0.2">
      <c r="B2146" s="4" t="str">
        <f t="shared" si="66"/>
        <v>7.3-R0600C0360-1</v>
      </c>
      <c r="C2146" s="4">
        <v>7.3</v>
      </c>
      <c r="D2146" s="8" t="s">
        <v>140</v>
      </c>
      <c r="E2146" s="8" t="s">
        <v>92</v>
      </c>
      <c r="F2146" s="4" t="str">
        <f t="shared" si="67"/>
        <v>R0600C0360</v>
      </c>
      <c r="G2146" s="4" t="s">
        <v>239</v>
      </c>
      <c r="H2146" s="4" t="s">
        <v>242</v>
      </c>
      <c r="I2146" s="4"/>
      <c r="J2146" s="4"/>
      <c r="K2146" s="4"/>
    </row>
    <row r="2147" spans="2:11" x14ac:dyDescent="0.2">
      <c r="B2147" s="4" t="str">
        <f t="shared" si="66"/>
        <v>7.3-R0600C0370-1</v>
      </c>
      <c r="C2147" s="4">
        <v>7.3</v>
      </c>
      <c r="D2147" s="8" t="s">
        <v>140</v>
      </c>
      <c r="E2147" s="8" t="s">
        <v>94</v>
      </c>
      <c r="F2147" s="4" t="str">
        <f t="shared" si="67"/>
        <v>R0600C0370</v>
      </c>
      <c r="G2147" s="4" t="s">
        <v>239</v>
      </c>
      <c r="H2147" s="4" t="s">
        <v>243</v>
      </c>
      <c r="I2147" s="4"/>
      <c r="J2147" s="9" t="s">
        <v>244</v>
      </c>
      <c r="K2147" s="4"/>
    </row>
    <row r="2148" spans="2:11" x14ac:dyDescent="0.2">
      <c r="B2148" s="4" t="str">
        <f t="shared" si="66"/>
        <v>7.3-R0600C0380-1</v>
      </c>
      <c r="C2148" s="4">
        <v>7.3</v>
      </c>
      <c r="D2148" s="8" t="s">
        <v>140</v>
      </c>
      <c r="E2148" s="8" t="s">
        <v>96</v>
      </c>
      <c r="F2148" s="4" t="str">
        <f t="shared" si="67"/>
        <v>R0600C0380</v>
      </c>
      <c r="G2148" s="4" t="s">
        <v>239</v>
      </c>
      <c r="H2148" s="4" t="s">
        <v>243</v>
      </c>
      <c r="I2148" s="4"/>
      <c r="J2148" s="9" t="s">
        <v>244</v>
      </c>
      <c r="K2148" s="4"/>
    </row>
    <row r="2149" spans="2:11" x14ac:dyDescent="0.2">
      <c r="B2149" s="4" t="str">
        <f t="shared" si="66"/>
        <v>7.3-R0600C0390-1</v>
      </c>
      <c r="C2149" s="4">
        <v>7.3</v>
      </c>
      <c r="D2149" s="8" t="s">
        <v>140</v>
      </c>
      <c r="E2149" s="8" t="s">
        <v>98</v>
      </c>
      <c r="F2149" s="4" t="str">
        <f t="shared" si="67"/>
        <v>R0600C0390</v>
      </c>
      <c r="G2149" s="4" t="s">
        <v>239</v>
      </c>
      <c r="H2149" s="4" t="s">
        <v>243</v>
      </c>
      <c r="I2149" s="4"/>
      <c r="J2149" s="9" t="s">
        <v>244</v>
      </c>
      <c r="K2149" s="4"/>
    </row>
    <row r="2150" spans="2:11" x14ac:dyDescent="0.2">
      <c r="B2150" s="4" t="str">
        <f t="shared" si="66"/>
        <v>7.3-R0600C0400-1</v>
      </c>
      <c r="C2150" s="4">
        <v>7.3</v>
      </c>
      <c r="D2150" s="8" t="s">
        <v>140</v>
      </c>
      <c r="E2150" s="8" t="s">
        <v>100</v>
      </c>
      <c r="F2150" s="4" t="str">
        <f t="shared" si="67"/>
        <v>R0600C0400</v>
      </c>
      <c r="G2150" s="4" t="s">
        <v>239</v>
      </c>
      <c r="H2150" s="4" t="s">
        <v>243</v>
      </c>
      <c r="I2150" s="4"/>
      <c r="J2150" s="9" t="s">
        <v>244</v>
      </c>
      <c r="K2150" s="4"/>
    </row>
    <row r="2151" spans="2:11" x14ac:dyDescent="0.2">
      <c r="B2151" s="4" t="str">
        <f t="shared" si="66"/>
        <v>7.3-R0600C0410-1</v>
      </c>
      <c r="C2151" s="4">
        <v>7.3</v>
      </c>
      <c r="D2151" s="8" t="s">
        <v>140</v>
      </c>
      <c r="E2151" s="8" t="s">
        <v>102</v>
      </c>
      <c r="F2151" s="4" t="str">
        <f t="shared" si="67"/>
        <v>R0600C0410</v>
      </c>
      <c r="G2151" s="4" t="s">
        <v>239</v>
      </c>
      <c r="H2151" s="4" t="s">
        <v>242</v>
      </c>
      <c r="I2151" s="4"/>
      <c r="J2151" s="4"/>
      <c r="K2151" s="4"/>
    </row>
    <row r="2152" spans="2:11" x14ac:dyDescent="0.2">
      <c r="B2152" s="4" t="str">
        <f t="shared" si="66"/>
        <v>7.3-R0600C0420-1</v>
      </c>
      <c r="C2152" s="4">
        <v>7.3</v>
      </c>
      <c r="D2152" s="8" t="s">
        <v>140</v>
      </c>
      <c r="E2152" s="8" t="s">
        <v>104</v>
      </c>
      <c r="F2152" s="4" t="str">
        <f t="shared" si="67"/>
        <v>R0600C0420</v>
      </c>
      <c r="G2152" s="4" t="s">
        <v>239</v>
      </c>
      <c r="H2152" s="4" t="s">
        <v>242</v>
      </c>
      <c r="I2152" s="4"/>
      <c r="J2152" s="4"/>
      <c r="K2152" s="4"/>
    </row>
    <row r="2153" spans="2:11" x14ac:dyDescent="0.2">
      <c r="B2153" s="4" t="str">
        <f t="shared" si="66"/>
        <v>7.3-R0610C0010-1</v>
      </c>
      <c r="C2153" s="4">
        <v>7.3</v>
      </c>
      <c r="D2153" s="8" t="s">
        <v>141</v>
      </c>
      <c r="E2153" s="8" t="s">
        <v>8</v>
      </c>
      <c r="F2153" s="4" t="str">
        <f t="shared" si="67"/>
        <v>R0610C0010</v>
      </c>
      <c r="G2153" s="4" t="s">
        <v>239</v>
      </c>
      <c r="H2153" s="4" t="s">
        <v>243</v>
      </c>
      <c r="I2153" s="4"/>
      <c r="J2153" s="9" t="s">
        <v>244</v>
      </c>
      <c r="K2153" s="4"/>
    </row>
    <row r="2154" spans="2:11" x14ac:dyDescent="0.2">
      <c r="B2154" s="4" t="str">
        <f t="shared" si="66"/>
        <v>7.3-R0610C0020-1</v>
      </c>
      <c r="C2154" s="4">
        <v>7.3</v>
      </c>
      <c r="D2154" s="8" t="s">
        <v>141</v>
      </c>
      <c r="E2154" s="8" t="s">
        <v>24</v>
      </c>
      <c r="F2154" s="4" t="str">
        <f t="shared" si="67"/>
        <v>R0610C0020</v>
      </c>
      <c r="G2154" s="4" t="s">
        <v>239</v>
      </c>
      <c r="H2154" s="4" t="s">
        <v>243</v>
      </c>
      <c r="I2154" s="4"/>
      <c r="J2154" s="9" t="s">
        <v>244</v>
      </c>
      <c r="K2154" s="4"/>
    </row>
    <row r="2155" spans="2:11" x14ac:dyDescent="0.2">
      <c r="B2155" s="4" t="str">
        <f t="shared" si="66"/>
        <v>7.3-R0610C0030-1</v>
      </c>
      <c r="C2155" s="4">
        <v>7.3</v>
      </c>
      <c r="D2155" s="8" t="s">
        <v>141</v>
      </c>
      <c r="E2155" s="8" t="s">
        <v>25</v>
      </c>
      <c r="F2155" s="4" t="str">
        <f t="shared" si="67"/>
        <v>R0610C0030</v>
      </c>
      <c r="G2155" s="4" t="s">
        <v>239</v>
      </c>
      <c r="H2155" s="4" t="s">
        <v>243</v>
      </c>
      <c r="I2155" s="4"/>
      <c r="J2155" s="9" t="s">
        <v>244</v>
      </c>
      <c r="K2155" s="4"/>
    </row>
    <row r="2156" spans="2:11" x14ac:dyDescent="0.2">
      <c r="B2156" s="4" t="str">
        <f t="shared" si="66"/>
        <v>7.3-R0610C0040-1</v>
      </c>
      <c r="C2156" s="4">
        <v>7.3</v>
      </c>
      <c r="D2156" s="8" t="s">
        <v>141</v>
      </c>
      <c r="E2156" s="8" t="s">
        <v>26</v>
      </c>
      <c r="F2156" s="4" t="str">
        <f t="shared" si="67"/>
        <v>R0610C0040</v>
      </c>
      <c r="G2156" s="4" t="s">
        <v>239</v>
      </c>
      <c r="H2156" s="4" t="s">
        <v>243</v>
      </c>
      <c r="I2156" s="4"/>
      <c r="J2156" s="9" t="s">
        <v>244</v>
      </c>
      <c r="K2156" s="4"/>
    </row>
    <row r="2157" spans="2:11" x14ac:dyDescent="0.2">
      <c r="B2157" s="4" t="str">
        <f t="shared" si="66"/>
        <v>7.3-R0610C0050-1</v>
      </c>
      <c r="C2157" s="4">
        <v>7.3</v>
      </c>
      <c r="D2157" s="8" t="s">
        <v>141</v>
      </c>
      <c r="E2157" s="8" t="s">
        <v>27</v>
      </c>
      <c r="F2157" s="4" t="str">
        <f t="shared" si="67"/>
        <v>R0610C0050</v>
      </c>
      <c r="G2157" s="4" t="s">
        <v>239</v>
      </c>
      <c r="H2157" s="4" t="s">
        <v>243</v>
      </c>
      <c r="I2157" s="4"/>
      <c r="J2157" s="9" t="s">
        <v>244</v>
      </c>
      <c r="K2157" s="4"/>
    </row>
    <row r="2158" spans="2:11" x14ac:dyDescent="0.2">
      <c r="B2158" s="4" t="str">
        <f t="shared" si="66"/>
        <v>7.3-R0610C0060-1</v>
      </c>
      <c r="C2158" s="4">
        <v>7.3</v>
      </c>
      <c r="D2158" s="8" t="s">
        <v>141</v>
      </c>
      <c r="E2158" s="8" t="s">
        <v>28</v>
      </c>
      <c r="F2158" s="4" t="str">
        <f t="shared" si="67"/>
        <v>R0610C0060</v>
      </c>
      <c r="G2158" s="4" t="s">
        <v>239</v>
      </c>
      <c r="H2158" s="4" t="s">
        <v>243</v>
      </c>
      <c r="I2158" s="4"/>
      <c r="J2158" s="9" t="s">
        <v>244</v>
      </c>
      <c r="K2158" s="4"/>
    </row>
    <row r="2159" spans="2:11" x14ac:dyDescent="0.2">
      <c r="B2159" s="4" t="str">
        <f t="shared" si="66"/>
        <v>7.3-R0610C0070-1</v>
      </c>
      <c r="C2159" s="4">
        <v>7.3</v>
      </c>
      <c r="D2159" s="8" t="s">
        <v>141</v>
      </c>
      <c r="E2159" s="8" t="s">
        <v>29</v>
      </c>
      <c r="F2159" s="4" t="str">
        <f t="shared" si="67"/>
        <v>R0610C0070</v>
      </c>
      <c r="G2159" s="4" t="s">
        <v>239</v>
      </c>
      <c r="H2159" s="4" t="s">
        <v>243</v>
      </c>
      <c r="I2159" s="4"/>
      <c r="J2159" s="9" t="s">
        <v>244</v>
      </c>
      <c r="K2159" s="4"/>
    </row>
    <row r="2160" spans="2:11" x14ac:dyDescent="0.2">
      <c r="B2160" s="4" t="str">
        <f t="shared" si="66"/>
        <v>7.3-R0610C0080-1</v>
      </c>
      <c r="C2160" s="4">
        <v>7.3</v>
      </c>
      <c r="D2160" s="8" t="s">
        <v>141</v>
      </c>
      <c r="E2160" s="8" t="s">
        <v>30</v>
      </c>
      <c r="F2160" s="4" t="str">
        <f t="shared" si="67"/>
        <v>R0610C0080</v>
      </c>
      <c r="G2160" s="4" t="s">
        <v>239</v>
      </c>
      <c r="H2160" s="4" t="s">
        <v>243</v>
      </c>
      <c r="I2160" s="4"/>
      <c r="J2160" s="9" t="s">
        <v>244</v>
      </c>
      <c r="K2160" s="4"/>
    </row>
    <row r="2161" spans="2:11" x14ac:dyDescent="0.2">
      <c r="B2161" s="4" t="str">
        <f t="shared" si="66"/>
        <v>7.3-R0610C0090-1</v>
      </c>
      <c r="C2161" s="4">
        <v>7.3</v>
      </c>
      <c r="D2161" s="8" t="s">
        <v>141</v>
      </c>
      <c r="E2161" s="8" t="s">
        <v>31</v>
      </c>
      <c r="F2161" s="4" t="str">
        <f t="shared" si="67"/>
        <v>R0610C0090</v>
      </c>
      <c r="G2161" s="4" t="s">
        <v>239</v>
      </c>
      <c r="H2161" s="4" t="s">
        <v>242</v>
      </c>
      <c r="I2161" s="4"/>
      <c r="J2161" s="4"/>
      <c r="K2161" s="4"/>
    </row>
    <row r="2162" spans="2:11" x14ac:dyDescent="0.2">
      <c r="B2162" s="4" t="str">
        <f t="shared" si="66"/>
        <v>7.3-R0610C0100-1</v>
      </c>
      <c r="C2162" s="4">
        <v>7.3</v>
      </c>
      <c r="D2162" s="8" t="s">
        <v>141</v>
      </c>
      <c r="E2162" s="8" t="s">
        <v>32</v>
      </c>
      <c r="F2162" s="4" t="str">
        <f t="shared" si="67"/>
        <v>R0610C0100</v>
      </c>
      <c r="G2162" s="4" t="s">
        <v>239</v>
      </c>
      <c r="H2162" s="4" t="s">
        <v>242</v>
      </c>
      <c r="I2162" s="4"/>
      <c r="J2162" s="4"/>
      <c r="K2162" s="4"/>
    </row>
    <row r="2163" spans="2:11" x14ac:dyDescent="0.2">
      <c r="B2163" s="4" t="str">
        <f t="shared" si="66"/>
        <v>7.3-R0610C0110-1</v>
      </c>
      <c r="C2163" s="4">
        <v>7.3</v>
      </c>
      <c r="D2163" s="8" t="s">
        <v>141</v>
      </c>
      <c r="E2163" s="8" t="s">
        <v>33</v>
      </c>
      <c r="F2163" s="4" t="str">
        <f t="shared" si="67"/>
        <v>R0610C0110</v>
      </c>
      <c r="G2163" s="4" t="s">
        <v>239</v>
      </c>
      <c r="H2163" s="4" t="s">
        <v>242</v>
      </c>
      <c r="I2163" s="4"/>
      <c r="J2163" s="4"/>
      <c r="K2163" s="4"/>
    </row>
    <row r="2164" spans="2:11" x14ac:dyDescent="0.2">
      <c r="B2164" s="4" t="str">
        <f t="shared" si="66"/>
        <v>7.3-R0610C0120-1</v>
      </c>
      <c r="C2164" s="4">
        <v>7.3</v>
      </c>
      <c r="D2164" s="8" t="s">
        <v>141</v>
      </c>
      <c r="E2164" s="8" t="s">
        <v>34</v>
      </c>
      <c r="F2164" s="4" t="str">
        <f t="shared" si="67"/>
        <v>R0610C0120</v>
      </c>
      <c r="G2164" s="4" t="s">
        <v>239</v>
      </c>
      <c r="H2164" s="4" t="s">
        <v>242</v>
      </c>
      <c r="I2164" s="4"/>
      <c r="J2164" s="4"/>
      <c r="K2164" s="4"/>
    </row>
    <row r="2165" spans="2:11" x14ac:dyDescent="0.2">
      <c r="B2165" s="4" t="str">
        <f t="shared" si="66"/>
        <v>7.3-R0610C0130-1</v>
      </c>
      <c r="C2165" s="4">
        <v>7.3</v>
      </c>
      <c r="D2165" s="8" t="s">
        <v>141</v>
      </c>
      <c r="E2165" s="8" t="s">
        <v>35</v>
      </c>
      <c r="F2165" s="4" t="str">
        <f t="shared" si="67"/>
        <v>R0610C0130</v>
      </c>
      <c r="G2165" s="4" t="s">
        <v>239</v>
      </c>
      <c r="H2165" s="4" t="s">
        <v>242</v>
      </c>
      <c r="I2165" s="4"/>
      <c r="J2165" s="4"/>
      <c r="K2165" s="4"/>
    </row>
    <row r="2166" spans="2:11" x14ac:dyDescent="0.2">
      <c r="B2166" s="4" t="str">
        <f t="shared" si="66"/>
        <v>7.3-R0610C0140-1</v>
      </c>
      <c r="C2166" s="4">
        <v>7.3</v>
      </c>
      <c r="D2166" s="8" t="s">
        <v>141</v>
      </c>
      <c r="E2166" s="8" t="s">
        <v>36</v>
      </c>
      <c r="F2166" s="4" t="str">
        <f t="shared" si="67"/>
        <v>R0610C0140</v>
      </c>
      <c r="G2166" s="4" t="s">
        <v>239</v>
      </c>
      <c r="H2166" s="4" t="s">
        <v>242</v>
      </c>
      <c r="I2166" s="4"/>
      <c r="J2166" s="4"/>
      <c r="K2166" s="4"/>
    </row>
    <row r="2167" spans="2:11" x14ac:dyDescent="0.2">
      <c r="B2167" s="4" t="str">
        <f t="shared" si="66"/>
        <v>7.3-R0610C0150-1</v>
      </c>
      <c r="C2167" s="4">
        <v>7.3</v>
      </c>
      <c r="D2167" s="8" t="s">
        <v>141</v>
      </c>
      <c r="E2167" s="8" t="s">
        <v>37</v>
      </c>
      <c r="F2167" s="4" t="str">
        <f t="shared" si="67"/>
        <v>R0610C0150</v>
      </c>
      <c r="G2167" s="4" t="s">
        <v>239</v>
      </c>
      <c r="H2167" s="4" t="s">
        <v>242</v>
      </c>
      <c r="I2167" s="4"/>
      <c r="J2167" s="4"/>
      <c r="K2167" s="4"/>
    </row>
    <row r="2168" spans="2:11" x14ac:dyDescent="0.2">
      <c r="B2168" s="4" t="str">
        <f t="shared" si="66"/>
        <v>7.3-R0610C0160-1</v>
      </c>
      <c r="C2168" s="4">
        <v>7.3</v>
      </c>
      <c r="D2168" s="8" t="s">
        <v>141</v>
      </c>
      <c r="E2168" s="8" t="s">
        <v>38</v>
      </c>
      <c r="F2168" s="4" t="str">
        <f t="shared" si="67"/>
        <v>R0610C0160</v>
      </c>
      <c r="G2168" s="4" t="s">
        <v>239</v>
      </c>
      <c r="H2168" s="4" t="s">
        <v>242</v>
      </c>
      <c r="I2168" s="4"/>
      <c r="J2168" s="4"/>
      <c r="K2168" s="4"/>
    </row>
    <row r="2169" spans="2:11" x14ac:dyDescent="0.2">
      <c r="B2169" s="4" t="str">
        <f t="shared" si="66"/>
        <v>7.3-R0610C0170-1</v>
      </c>
      <c r="C2169" s="4">
        <v>7.3</v>
      </c>
      <c r="D2169" s="8" t="s">
        <v>141</v>
      </c>
      <c r="E2169" s="8" t="s">
        <v>39</v>
      </c>
      <c r="F2169" s="4" t="str">
        <f t="shared" si="67"/>
        <v>R0610C0170</v>
      </c>
      <c r="G2169" s="4" t="s">
        <v>239</v>
      </c>
      <c r="H2169" s="4" t="s">
        <v>242</v>
      </c>
      <c r="I2169" s="4"/>
      <c r="J2169" s="4"/>
      <c r="K2169" s="4"/>
    </row>
    <row r="2170" spans="2:11" x14ac:dyDescent="0.2">
      <c r="B2170" s="4" t="str">
        <f t="shared" si="66"/>
        <v>7.3-R0610C0180-1</v>
      </c>
      <c r="C2170" s="4">
        <v>7.3</v>
      </c>
      <c r="D2170" s="8" t="s">
        <v>141</v>
      </c>
      <c r="E2170" s="8" t="s">
        <v>56</v>
      </c>
      <c r="F2170" s="4" t="str">
        <f t="shared" si="67"/>
        <v>R0610C0180</v>
      </c>
      <c r="G2170" s="4" t="s">
        <v>239</v>
      </c>
      <c r="H2170" s="4" t="s">
        <v>242</v>
      </c>
      <c r="I2170" s="4"/>
      <c r="J2170" s="4"/>
      <c r="K2170" s="4"/>
    </row>
    <row r="2171" spans="2:11" x14ac:dyDescent="0.2">
      <c r="B2171" s="4" t="str">
        <f t="shared" si="66"/>
        <v>7.3-R0610C0190-1</v>
      </c>
      <c r="C2171" s="4">
        <v>7.3</v>
      </c>
      <c r="D2171" s="8" t="s">
        <v>141</v>
      </c>
      <c r="E2171" s="8" t="s">
        <v>58</v>
      </c>
      <c r="F2171" s="4" t="str">
        <f t="shared" si="67"/>
        <v>R0610C0190</v>
      </c>
      <c r="G2171" s="4" t="s">
        <v>239</v>
      </c>
      <c r="H2171" s="4" t="s">
        <v>242</v>
      </c>
      <c r="I2171" s="4"/>
      <c r="J2171" s="4"/>
      <c r="K2171" s="4"/>
    </row>
    <row r="2172" spans="2:11" x14ac:dyDescent="0.2">
      <c r="B2172" s="4" t="str">
        <f t="shared" si="66"/>
        <v>7.3-R0610C0200-1</v>
      </c>
      <c r="C2172" s="4">
        <v>7.3</v>
      </c>
      <c r="D2172" s="8" t="s">
        <v>141</v>
      </c>
      <c r="E2172" s="8" t="s">
        <v>60</v>
      </c>
      <c r="F2172" s="4" t="str">
        <f t="shared" si="67"/>
        <v>R0610C0200</v>
      </c>
      <c r="G2172" s="4" t="s">
        <v>239</v>
      </c>
      <c r="H2172" s="4" t="s">
        <v>242</v>
      </c>
      <c r="I2172" s="4"/>
      <c r="J2172" s="4"/>
      <c r="K2172" s="4"/>
    </row>
    <row r="2173" spans="2:11" x14ac:dyDescent="0.2">
      <c r="B2173" s="4" t="str">
        <f t="shared" si="66"/>
        <v>7.3-R0610C0210-1</v>
      </c>
      <c r="C2173" s="4">
        <v>7.3</v>
      </c>
      <c r="D2173" s="8" t="s">
        <v>141</v>
      </c>
      <c r="E2173" s="8" t="s">
        <v>62</v>
      </c>
      <c r="F2173" s="4" t="str">
        <f t="shared" si="67"/>
        <v>R0610C0210</v>
      </c>
      <c r="G2173" s="4" t="s">
        <v>239</v>
      </c>
      <c r="H2173" s="4" t="s">
        <v>242</v>
      </c>
      <c r="I2173" s="4"/>
      <c r="J2173" s="4"/>
      <c r="K2173" s="4"/>
    </row>
    <row r="2174" spans="2:11" x14ac:dyDescent="0.2">
      <c r="B2174" s="4" t="str">
        <f t="shared" si="66"/>
        <v>7.3-R0610C0220-1</v>
      </c>
      <c r="C2174" s="4">
        <v>7.3</v>
      </c>
      <c r="D2174" s="8" t="s">
        <v>141</v>
      </c>
      <c r="E2174" s="8" t="s">
        <v>64</v>
      </c>
      <c r="F2174" s="4" t="str">
        <f t="shared" si="67"/>
        <v>R0610C0220</v>
      </c>
      <c r="G2174" s="4" t="s">
        <v>239</v>
      </c>
      <c r="H2174" s="4" t="s">
        <v>242</v>
      </c>
      <c r="I2174" s="4"/>
      <c r="J2174" s="4"/>
      <c r="K2174" s="4"/>
    </row>
    <row r="2175" spans="2:11" x14ac:dyDescent="0.2">
      <c r="B2175" s="4" t="str">
        <f t="shared" si="66"/>
        <v>7.3-R0610C0230-1</v>
      </c>
      <c r="C2175" s="4">
        <v>7.3</v>
      </c>
      <c r="D2175" s="8" t="s">
        <v>141</v>
      </c>
      <c r="E2175" s="8" t="s">
        <v>66</v>
      </c>
      <c r="F2175" s="4" t="str">
        <f t="shared" si="67"/>
        <v>R0610C0230</v>
      </c>
      <c r="G2175" s="4" t="s">
        <v>239</v>
      </c>
      <c r="H2175" s="4" t="s">
        <v>242</v>
      </c>
      <c r="I2175" s="4"/>
      <c r="J2175" s="4"/>
      <c r="K2175" s="4"/>
    </row>
    <row r="2176" spans="2:11" x14ac:dyDescent="0.2">
      <c r="B2176" s="4" t="str">
        <f t="shared" si="66"/>
        <v>7.3-R0610C0240-1</v>
      </c>
      <c r="C2176" s="4">
        <v>7.3</v>
      </c>
      <c r="D2176" s="8" t="s">
        <v>141</v>
      </c>
      <c r="E2176" s="8" t="s">
        <v>68</v>
      </c>
      <c r="F2176" s="4" t="str">
        <f t="shared" si="67"/>
        <v>R0610C0240</v>
      </c>
      <c r="G2176" s="4" t="s">
        <v>239</v>
      </c>
      <c r="H2176" s="4" t="s">
        <v>242</v>
      </c>
      <c r="I2176" s="4"/>
      <c r="J2176" s="4"/>
      <c r="K2176" s="4"/>
    </row>
    <row r="2177" spans="2:11" x14ac:dyDescent="0.2">
      <c r="B2177" s="4" t="str">
        <f t="shared" si="66"/>
        <v>7.3-R0610C0250-1</v>
      </c>
      <c r="C2177" s="4">
        <v>7.3</v>
      </c>
      <c r="D2177" s="8" t="s">
        <v>141</v>
      </c>
      <c r="E2177" s="8" t="s">
        <v>70</v>
      </c>
      <c r="F2177" s="4" t="str">
        <f t="shared" si="67"/>
        <v>R0610C0250</v>
      </c>
      <c r="G2177" s="4" t="s">
        <v>239</v>
      </c>
      <c r="H2177" s="4" t="s">
        <v>242</v>
      </c>
      <c r="I2177" s="4"/>
      <c r="J2177" s="4"/>
      <c r="K2177" s="4"/>
    </row>
    <row r="2178" spans="2:11" x14ac:dyDescent="0.2">
      <c r="B2178" s="4" t="str">
        <f t="shared" ref="B2178:B2241" si="68">+C2178&amp;"-"&amp;F2178&amp;"-1"</f>
        <v>7.3-R0610C0260-1</v>
      </c>
      <c r="C2178" s="4">
        <v>7.3</v>
      </c>
      <c r="D2178" s="8" t="s">
        <v>141</v>
      </c>
      <c r="E2178" s="8" t="s">
        <v>72</v>
      </c>
      <c r="F2178" s="4" t="str">
        <f t="shared" ref="F2178:F2241" si="69">+"R"&amp;D2178&amp;"C"&amp;E2178</f>
        <v>R0610C0260</v>
      </c>
      <c r="G2178" s="4" t="s">
        <v>239</v>
      </c>
      <c r="H2178" s="4" t="s">
        <v>242</v>
      </c>
      <c r="I2178" s="4"/>
      <c r="J2178" s="4"/>
      <c r="K2178" s="4"/>
    </row>
    <row r="2179" spans="2:11" x14ac:dyDescent="0.2">
      <c r="B2179" s="4" t="str">
        <f t="shared" si="68"/>
        <v>7.3-R0610C0270-1</v>
      </c>
      <c r="C2179" s="4">
        <v>7.3</v>
      </c>
      <c r="D2179" s="8" t="s">
        <v>141</v>
      </c>
      <c r="E2179" s="8" t="s">
        <v>74</v>
      </c>
      <c r="F2179" s="4" t="str">
        <f t="shared" si="69"/>
        <v>R0610C0270</v>
      </c>
      <c r="G2179" s="4" t="s">
        <v>239</v>
      </c>
      <c r="H2179" s="4" t="s">
        <v>242</v>
      </c>
      <c r="I2179" s="4"/>
      <c r="J2179" s="4"/>
      <c r="K2179" s="4"/>
    </row>
    <row r="2180" spans="2:11" x14ac:dyDescent="0.2">
      <c r="B2180" s="4" t="str">
        <f t="shared" si="68"/>
        <v>7.3-R0610C0280-1</v>
      </c>
      <c r="C2180" s="4">
        <v>7.3</v>
      </c>
      <c r="D2180" s="8" t="s">
        <v>141</v>
      </c>
      <c r="E2180" s="8" t="s">
        <v>76</v>
      </c>
      <c r="F2180" s="4" t="str">
        <f t="shared" si="69"/>
        <v>R0610C0280</v>
      </c>
      <c r="G2180" s="4" t="s">
        <v>239</v>
      </c>
      <c r="H2180" s="4" t="s">
        <v>242</v>
      </c>
      <c r="I2180" s="4"/>
      <c r="J2180" s="4"/>
      <c r="K2180" s="4"/>
    </row>
    <row r="2181" spans="2:11" x14ac:dyDescent="0.2">
      <c r="B2181" s="4" t="str">
        <f t="shared" si="68"/>
        <v>7.3-R0610C0290-1</v>
      </c>
      <c r="C2181" s="4">
        <v>7.3</v>
      </c>
      <c r="D2181" s="8" t="s">
        <v>141</v>
      </c>
      <c r="E2181" s="8" t="s">
        <v>78</v>
      </c>
      <c r="F2181" s="4" t="str">
        <f t="shared" si="69"/>
        <v>R0610C0290</v>
      </c>
      <c r="G2181" s="4" t="s">
        <v>239</v>
      </c>
      <c r="H2181" s="4" t="s">
        <v>242</v>
      </c>
      <c r="I2181" s="4"/>
      <c r="J2181" s="4"/>
      <c r="K2181" s="4"/>
    </row>
    <row r="2182" spans="2:11" x14ac:dyDescent="0.2">
      <c r="B2182" s="4" t="str">
        <f t="shared" si="68"/>
        <v>7.3-R0610C0300-1</v>
      </c>
      <c r="C2182" s="4">
        <v>7.3</v>
      </c>
      <c r="D2182" s="8" t="s">
        <v>141</v>
      </c>
      <c r="E2182" s="8" t="s">
        <v>81</v>
      </c>
      <c r="F2182" s="4" t="str">
        <f t="shared" si="69"/>
        <v>R0610C0300</v>
      </c>
      <c r="G2182" s="4" t="s">
        <v>239</v>
      </c>
      <c r="H2182" s="4" t="s">
        <v>242</v>
      </c>
      <c r="I2182" s="4"/>
      <c r="J2182" s="4"/>
      <c r="K2182" s="4"/>
    </row>
    <row r="2183" spans="2:11" x14ac:dyDescent="0.2">
      <c r="B2183" s="4" t="str">
        <f t="shared" si="68"/>
        <v>7.3-R0610C0310-1</v>
      </c>
      <c r="C2183" s="4">
        <v>7.3</v>
      </c>
      <c r="D2183" s="8" t="s">
        <v>141</v>
      </c>
      <c r="E2183" s="8" t="s">
        <v>84</v>
      </c>
      <c r="F2183" s="4" t="str">
        <f t="shared" si="69"/>
        <v>R0610C0310</v>
      </c>
      <c r="G2183" s="4" t="s">
        <v>239</v>
      </c>
      <c r="H2183" s="4" t="s">
        <v>242</v>
      </c>
      <c r="I2183" s="4"/>
      <c r="J2183" s="4"/>
      <c r="K2183" s="4"/>
    </row>
    <row r="2184" spans="2:11" x14ac:dyDescent="0.2">
      <c r="B2184" s="4" t="str">
        <f t="shared" si="68"/>
        <v>7.3-R0610C0320-1</v>
      </c>
      <c r="C2184" s="4">
        <v>7.3</v>
      </c>
      <c r="D2184" s="8" t="s">
        <v>141</v>
      </c>
      <c r="E2184" s="8" t="s">
        <v>85</v>
      </c>
      <c r="F2184" s="4" t="str">
        <f t="shared" si="69"/>
        <v>R0610C0320</v>
      </c>
      <c r="G2184" s="4" t="s">
        <v>239</v>
      </c>
      <c r="H2184" s="4" t="s">
        <v>242</v>
      </c>
      <c r="I2184" s="4"/>
      <c r="J2184" s="4"/>
      <c r="K2184" s="4"/>
    </row>
    <row r="2185" spans="2:11" x14ac:dyDescent="0.2">
      <c r="B2185" s="4" t="str">
        <f t="shared" si="68"/>
        <v>7.3-R0610C0330-1</v>
      </c>
      <c r="C2185" s="4">
        <v>7.3</v>
      </c>
      <c r="D2185" s="8" t="s">
        <v>141</v>
      </c>
      <c r="E2185" s="8" t="s">
        <v>86</v>
      </c>
      <c r="F2185" s="4" t="str">
        <f t="shared" si="69"/>
        <v>R0610C0330</v>
      </c>
      <c r="G2185" s="4" t="s">
        <v>239</v>
      </c>
      <c r="H2185" s="4" t="s">
        <v>242</v>
      </c>
      <c r="I2185" s="4"/>
      <c r="J2185" s="4"/>
      <c r="K2185" s="4"/>
    </row>
    <row r="2186" spans="2:11" x14ac:dyDescent="0.2">
      <c r="B2186" s="4" t="str">
        <f t="shared" si="68"/>
        <v>7.3-R0610C0340-1</v>
      </c>
      <c r="C2186" s="4">
        <v>7.3</v>
      </c>
      <c r="D2186" s="8" t="s">
        <v>141</v>
      </c>
      <c r="E2186" s="8" t="s">
        <v>88</v>
      </c>
      <c r="F2186" s="4" t="str">
        <f t="shared" si="69"/>
        <v>R0610C0340</v>
      </c>
      <c r="G2186" s="4" t="s">
        <v>239</v>
      </c>
      <c r="H2186" s="4" t="s">
        <v>242</v>
      </c>
      <c r="I2186" s="4"/>
      <c r="J2186" s="4"/>
      <c r="K2186" s="4"/>
    </row>
    <row r="2187" spans="2:11" x14ac:dyDescent="0.2">
      <c r="B2187" s="4" t="str">
        <f t="shared" si="68"/>
        <v>7.3-R0610C0350-1</v>
      </c>
      <c r="C2187" s="4">
        <v>7.3</v>
      </c>
      <c r="D2187" s="8" t="s">
        <v>141</v>
      </c>
      <c r="E2187" s="8" t="s">
        <v>90</v>
      </c>
      <c r="F2187" s="4" t="str">
        <f t="shared" si="69"/>
        <v>R0610C0350</v>
      </c>
      <c r="G2187" s="4" t="s">
        <v>239</v>
      </c>
      <c r="H2187" s="4" t="s">
        <v>242</v>
      </c>
      <c r="I2187" s="4"/>
      <c r="J2187" s="4"/>
      <c r="K2187" s="4"/>
    </row>
    <row r="2188" spans="2:11" x14ac:dyDescent="0.2">
      <c r="B2188" s="4" t="str">
        <f t="shared" si="68"/>
        <v>7.3-R0610C0360-1</v>
      </c>
      <c r="C2188" s="4">
        <v>7.3</v>
      </c>
      <c r="D2188" s="8" t="s">
        <v>141</v>
      </c>
      <c r="E2188" s="8" t="s">
        <v>92</v>
      </c>
      <c r="F2188" s="4" t="str">
        <f t="shared" si="69"/>
        <v>R0610C0360</v>
      </c>
      <c r="G2188" s="4" t="s">
        <v>239</v>
      </c>
      <c r="H2188" s="4" t="s">
        <v>242</v>
      </c>
      <c r="I2188" s="4"/>
      <c r="J2188" s="4"/>
      <c r="K2188" s="4"/>
    </row>
    <row r="2189" spans="2:11" x14ac:dyDescent="0.2">
      <c r="B2189" s="4" t="str">
        <f t="shared" si="68"/>
        <v>7.3-R0610C0370-1</v>
      </c>
      <c r="C2189" s="4">
        <v>7.3</v>
      </c>
      <c r="D2189" s="8" t="s">
        <v>141</v>
      </c>
      <c r="E2189" s="8" t="s">
        <v>94</v>
      </c>
      <c r="F2189" s="4" t="str">
        <f t="shared" si="69"/>
        <v>R0610C0370</v>
      </c>
      <c r="G2189" s="4" t="s">
        <v>239</v>
      </c>
      <c r="H2189" s="4" t="s">
        <v>243</v>
      </c>
      <c r="I2189" s="4"/>
      <c r="J2189" s="9" t="s">
        <v>244</v>
      </c>
      <c r="K2189" s="4"/>
    </row>
    <row r="2190" spans="2:11" x14ac:dyDescent="0.2">
      <c r="B2190" s="4" t="str">
        <f t="shared" si="68"/>
        <v>7.3-R0610C0380-1</v>
      </c>
      <c r="C2190" s="4">
        <v>7.3</v>
      </c>
      <c r="D2190" s="8" t="s">
        <v>141</v>
      </c>
      <c r="E2190" s="8" t="s">
        <v>96</v>
      </c>
      <c r="F2190" s="4" t="str">
        <f t="shared" si="69"/>
        <v>R0610C0380</v>
      </c>
      <c r="G2190" s="4" t="s">
        <v>239</v>
      </c>
      <c r="H2190" s="4" t="s">
        <v>243</v>
      </c>
      <c r="I2190" s="4"/>
      <c r="J2190" s="9" t="s">
        <v>244</v>
      </c>
      <c r="K2190" s="4"/>
    </row>
    <row r="2191" spans="2:11" x14ac:dyDescent="0.2">
      <c r="B2191" s="4" t="str">
        <f t="shared" si="68"/>
        <v>7.3-R0610C0390-1</v>
      </c>
      <c r="C2191" s="4">
        <v>7.3</v>
      </c>
      <c r="D2191" s="8" t="s">
        <v>141</v>
      </c>
      <c r="E2191" s="8" t="s">
        <v>98</v>
      </c>
      <c r="F2191" s="4" t="str">
        <f t="shared" si="69"/>
        <v>R0610C0390</v>
      </c>
      <c r="G2191" s="4" t="s">
        <v>239</v>
      </c>
      <c r="H2191" s="4" t="s">
        <v>243</v>
      </c>
      <c r="I2191" s="4"/>
      <c r="J2191" s="9" t="s">
        <v>244</v>
      </c>
      <c r="K2191" s="4"/>
    </row>
    <row r="2192" spans="2:11" x14ac:dyDescent="0.2">
      <c r="B2192" s="4" t="str">
        <f t="shared" si="68"/>
        <v>7.3-R0610C0400-1</v>
      </c>
      <c r="C2192" s="4">
        <v>7.3</v>
      </c>
      <c r="D2192" s="8" t="s">
        <v>141</v>
      </c>
      <c r="E2192" s="8" t="s">
        <v>100</v>
      </c>
      <c r="F2192" s="4" t="str">
        <f t="shared" si="69"/>
        <v>R0610C0400</v>
      </c>
      <c r="G2192" s="4" t="s">
        <v>239</v>
      </c>
      <c r="H2192" s="4" t="s">
        <v>243</v>
      </c>
      <c r="I2192" s="4"/>
      <c r="J2192" s="9" t="s">
        <v>244</v>
      </c>
      <c r="K2192" s="4"/>
    </row>
    <row r="2193" spans="2:11" x14ac:dyDescent="0.2">
      <c r="B2193" s="4" t="str">
        <f t="shared" si="68"/>
        <v>7.3-R0610C0410-1</v>
      </c>
      <c r="C2193" s="4">
        <v>7.3</v>
      </c>
      <c r="D2193" s="8" t="s">
        <v>141</v>
      </c>
      <c r="E2193" s="8" t="s">
        <v>102</v>
      </c>
      <c r="F2193" s="4" t="str">
        <f t="shared" si="69"/>
        <v>R0610C0410</v>
      </c>
      <c r="G2193" s="4" t="s">
        <v>239</v>
      </c>
      <c r="H2193" s="4" t="s">
        <v>242</v>
      </c>
      <c r="I2193" s="4"/>
      <c r="J2193" s="4"/>
      <c r="K2193" s="4"/>
    </row>
    <row r="2194" spans="2:11" x14ac:dyDescent="0.2">
      <c r="B2194" s="4" t="str">
        <f t="shared" si="68"/>
        <v>7.3-R0610C0420-1</v>
      </c>
      <c r="C2194" s="4">
        <v>7.3</v>
      </c>
      <c r="D2194" s="8" t="s">
        <v>141</v>
      </c>
      <c r="E2194" s="8" t="s">
        <v>104</v>
      </c>
      <c r="F2194" s="4" t="str">
        <f t="shared" si="69"/>
        <v>R0610C0420</v>
      </c>
      <c r="G2194" s="4" t="s">
        <v>239</v>
      </c>
      <c r="H2194" s="4" t="s">
        <v>242</v>
      </c>
      <c r="I2194" s="4"/>
      <c r="J2194" s="4"/>
      <c r="K2194" s="4"/>
    </row>
    <row r="2195" spans="2:11" x14ac:dyDescent="0.2">
      <c r="B2195" s="4" t="str">
        <f t="shared" si="68"/>
        <v>7.3-R0620C0010-1</v>
      </c>
      <c r="C2195" s="4">
        <v>7.3</v>
      </c>
      <c r="D2195" s="8" t="s">
        <v>142</v>
      </c>
      <c r="E2195" s="8" t="s">
        <v>8</v>
      </c>
      <c r="F2195" s="4" t="str">
        <f t="shared" si="69"/>
        <v>R0620C0010</v>
      </c>
      <c r="G2195" s="4" t="s">
        <v>239</v>
      </c>
      <c r="H2195" s="4" t="s">
        <v>243</v>
      </c>
      <c r="I2195" s="4"/>
      <c r="J2195" s="9" t="s">
        <v>244</v>
      </c>
      <c r="K2195" s="4"/>
    </row>
    <row r="2196" spans="2:11" x14ac:dyDescent="0.2">
      <c r="B2196" s="4" t="str">
        <f t="shared" si="68"/>
        <v>7.3-R0620C0020-1</v>
      </c>
      <c r="C2196" s="4">
        <v>7.3</v>
      </c>
      <c r="D2196" s="8" t="s">
        <v>142</v>
      </c>
      <c r="E2196" s="8" t="s">
        <v>24</v>
      </c>
      <c r="F2196" s="4" t="str">
        <f t="shared" si="69"/>
        <v>R0620C0020</v>
      </c>
      <c r="G2196" s="4" t="s">
        <v>239</v>
      </c>
      <c r="H2196" s="4" t="s">
        <v>243</v>
      </c>
      <c r="I2196" s="4"/>
      <c r="J2196" s="9" t="s">
        <v>244</v>
      </c>
      <c r="K2196" s="4"/>
    </row>
    <row r="2197" spans="2:11" x14ac:dyDescent="0.2">
      <c r="B2197" s="4" t="str">
        <f t="shared" si="68"/>
        <v>7.3-R0620C0030-1</v>
      </c>
      <c r="C2197" s="4">
        <v>7.3</v>
      </c>
      <c r="D2197" s="8" t="s">
        <v>142</v>
      </c>
      <c r="E2197" s="8" t="s">
        <v>25</v>
      </c>
      <c r="F2197" s="4" t="str">
        <f t="shared" si="69"/>
        <v>R0620C0030</v>
      </c>
      <c r="G2197" s="4" t="s">
        <v>239</v>
      </c>
      <c r="H2197" s="4" t="s">
        <v>243</v>
      </c>
      <c r="I2197" s="4"/>
      <c r="J2197" s="9" t="s">
        <v>244</v>
      </c>
      <c r="K2197" s="4"/>
    </row>
    <row r="2198" spans="2:11" x14ac:dyDescent="0.2">
      <c r="B2198" s="4" t="str">
        <f t="shared" si="68"/>
        <v>7.3-R0620C0040-1</v>
      </c>
      <c r="C2198" s="4">
        <v>7.3</v>
      </c>
      <c r="D2198" s="8" t="s">
        <v>142</v>
      </c>
      <c r="E2198" s="8" t="s">
        <v>26</v>
      </c>
      <c r="F2198" s="4" t="str">
        <f t="shared" si="69"/>
        <v>R0620C0040</v>
      </c>
      <c r="G2198" s="4" t="s">
        <v>239</v>
      </c>
      <c r="H2198" s="4" t="s">
        <v>243</v>
      </c>
      <c r="I2198" s="4"/>
      <c r="J2198" s="9" t="s">
        <v>244</v>
      </c>
      <c r="K2198" s="4"/>
    </row>
    <row r="2199" spans="2:11" x14ac:dyDescent="0.2">
      <c r="B2199" s="4" t="str">
        <f t="shared" si="68"/>
        <v>7.3-R0620C0050-1</v>
      </c>
      <c r="C2199" s="4">
        <v>7.3</v>
      </c>
      <c r="D2199" s="8" t="s">
        <v>142</v>
      </c>
      <c r="E2199" s="8" t="s">
        <v>27</v>
      </c>
      <c r="F2199" s="4" t="str">
        <f t="shared" si="69"/>
        <v>R0620C0050</v>
      </c>
      <c r="G2199" s="4" t="s">
        <v>239</v>
      </c>
      <c r="H2199" s="4" t="s">
        <v>243</v>
      </c>
      <c r="I2199" s="4"/>
      <c r="J2199" s="9" t="s">
        <v>244</v>
      </c>
      <c r="K2199" s="4"/>
    </row>
    <row r="2200" spans="2:11" x14ac:dyDescent="0.2">
      <c r="B2200" s="4" t="str">
        <f t="shared" si="68"/>
        <v>7.3-R0620C0060-1</v>
      </c>
      <c r="C2200" s="4">
        <v>7.3</v>
      </c>
      <c r="D2200" s="8" t="s">
        <v>142</v>
      </c>
      <c r="E2200" s="8" t="s">
        <v>28</v>
      </c>
      <c r="F2200" s="4" t="str">
        <f t="shared" si="69"/>
        <v>R0620C0060</v>
      </c>
      <c r="G2200" s="4" t="s">
        <v>239</v>
      </c>
      <c r="H2200" s="4" t="s">
        <v>243</v>
      </c>
      <c r="I2200" s="4"/>
      <c r="J2200" s="9" t="s">
        <v>244</v>
      </c>
      <c r="K2200" s="4"/>
    </row>
    <row r="2201" spans="2:11" x14ac:dyDescent="0.2">
      <c r="B2201" s="4" t="str">
        <f t="shared" si="68"/>
        <v>7.3-R0620C0070-1</v>
      </c>
      <c r="C2201" s="4">
        <v>7.3</v>
      </c>
      <c r="D2201" s="8" t="s">
        <v>142</v>
      </c>
      <c r="E2201" s="8" t="s">
        <v>29</v>
      </c>
      <c r="F2201" s="4" t="str">
        <f t="shared" si="69"/>
        <v>R0620C0070</v>
      </c>
      <c r="G2201" s="4" t="s">
        <v>239</v>
      </c>
      <c r="H2201" s="4" t="s">
        <v>243</v>
      </c>
      <c r="I2201" s="4"/>
      <c r="J2201" s="9" t="s">
        <v>244</v>
      </c>
      <c r="K2201" s="4"/>
    </row>
    <row r="2202" spans="2:11" x14ac:dyDescent="0.2">
      <c r="B2202" s="4" t="str">
        <f t="shared" si="68"/>
        <v>7.3-R0620C0080-1</v>
      </c>
      <c r="C2202" s="4">
        <v>7.3</v>
      </c>
      <c r="D2202" s="8" t="s">
        <v>142</v>
      </c>
      <c r="E2202" s="8" t="s">
        <v>30</v>
      </c>
      <c r="F2202" s="4" t="str">
        <f t="shared" si="69"/>
        <v>R0620C0080</v>
      </c>
      <c r="G2202" s="4" t="s">
        <v>239</v>
      </c>
      <c r="H2202" s="4" t="s">
        <v>243</v>
      </c>
      <c r="I2202" s="4"/>
      <c r="J2202" s="9" t="s">
        <v>244</v>
      </c>
      <c r="K2202" s="4"/>
    </row>
    <row r="2203" spans="2:11" x14ac:dyDescent="0.2">
      <c r="B2203" s="4" t="str">
        <f t="shared" si="68"/>
        <v>7.3-R0620C0090-1</v>
      </c>
      <c r="C2203" s="4">
        <v>7.3</v>
      </c>
      <c r="D2203" s="8" t="s">
        <v>142</v>
      </c>
      <c r="E2203" s="8" t="s">
        <v>31</v>
      </c>
      <c r="F2203" s="4" t="str">
        <f t="shared" si="69"/>
        <v>R0620C0090</v>
      </c>
      <c r="G2203" s="4" t="s">
        <v>239</v>
      </c>
      <c r="H2203" s="4" t="s">
        <v>242</v>
      </c>
      <c r="I2203" s="4"/>
      <c r="J2203" s="4"/>
      <c r="K2203" s="4"/>
    </row>
    <row r="2204" spans="2:11" x14ac:dyDescent="0.2">
      <c r="B2204" s="4" t="str">
        <f t="shared" si="68"/>
        <v>7.3-R0620C0100-1</v>
      </c>
      <c r="C2204" s="4">
        <v>7.3</v>
      </c>
      <c r="D2204" s="8" t="s">
        <v>142</v>
      </c>
      <c r="E2204" s="8" t="s">
        <v>32</v>
      </c>
      <c r="F2204" s="4" t="str">
        <f t="shared" si="69"/>
        <v>R0620C0100</v>
      </c>
      <c r="G2204" s="4" t="s">
        <v>239</v>
      </c>
      <c r="H2204" s="4" t="s">
        <v>242</v>
      </c>
      <c r="I2204" s="4"/>
      <c r="J2204" s="4"/>
      <c r="K2204" s="4"/>
    </row>
    <row r="2205" spans="2:11" x14ac:dyDescent="0.2">
      <c r="B2205" s="4" t="str">
        <f t="shared" si="68"/>
        <v>7.3-R0620C0110-1</v>
      </c>
      <c r="C2205" s="4">
        <v>7.3</v>
      </c>
      <c r="D2205" s="8" t="s">
        <v>142</v>
      </c>
      <c r="E2205" s="8" t="s">
        <v>33</v>
      </c>
      <c r="F2205" s="4" t="str">
        <f t="shared" si="69"/>
        <v>R0620C0110</v>
      </c>
      <c r="G2205" s="4" t="s">
        <v>239</v>
      </c>
      <c r="H2205" s="4" t="s">
        <v>242</v>
      </c>
      <c r="I2205" s="4"/>
      <c r="J2205" s="4"/>
      <c r="K2205" s="4"/>
    </row>
    <row r="2206" spans="2:11" x14ac:dyDescent="0.2">
      <c r="B2206" s="4" t="str">
        <f t="shared" si="68"/>
        <v>7.3-R0620C0120-1</v>
      </c>
      <c r="C2206" s="4">
        <v>7.3</v>
      </c>
      <c r="D2206" s="8" t="s">
        <v>142</v>
      </c>
      <c r="E2206" s="8" t="s">
        <v>34</v>
      </c>
      <c r="F2206" s="4" t="str">
        <f t="shared" si="69"/>
        <v>R0620C0120</v>
      </c>
      <c r="G2206" s="4" t="s">
        <v>239</v>
      </c>
      <c r="H2206" s="4" t="s">
        <v>242</v>
      </c>
      <c r="I2206" s="4"/>
      <c r="J2206" s="4"/>
      <c r="K2206" s="4"/>
    </row>
    <row r="2207" spans="2:11" x14ac:dyDescent="0.2">
      <c r="B2207" s="4" t="str">
        <f t="shared" si="68"/>
        <v>7.3-R0620C0130-1</v>
      </c>
      <c r="C2207" s="4">
        <v>7.3</v>
      </c>
      <c r="D2207" s="8" t="s">
        <v>142</v>
      </c>
      <c r="E2207" s="8" t="s">
        <v>35</v>
      </c>
      <c r="F2207" s="4" t="str">
        <f t="shared" si="69"/>
        <v>R0620C0130</v>
      </c>
      <c r="G2207" s="4" t="s">
        <v>239</v>
      </c>
      <c r="H2207" s="4" t="s">
        <v>242</v>
      </c>
      <c r="I2207" s="4"/>
      <c r="J2207" s="4"/>
      <c r="K2207" s="4"/>
    </row>
    <row r="2208" spans="2:11" x14ac:dyDescent="0.2">
      <c r="B2208" s="4" t="str">
        <f t="shared" si="68"/>
        <v>7.3-R0620C0140-1</v>
      </c>
      <c r="C2208" s="4">
        <v>7.3</v>
      </c>
      <c r="D2208" s="8" t="s">
        <v>142</v>
      </c>
      <c r="E2208" s="8" t="s">
        <v>36</v>
      </c>
      <c r="F2208" s="4" t="str">
        <f t="shared" si="69"/>
        <v>R0620C0140</v>
      </c>
      <c r="G2208" s="4" t="s">
        <v>239</v>
      </c>
      <c r="H2208" s="4" t="s">
        <v>242</v>
      </c>
      <c r="I2208" s="4"/>
      <c r="J2208" s="4"/>
      <c r="K2208" s="4"/>
    </row>
    <row r="2209" spans="2:11" x14ac:dyDescent="0.2">
      <c r="B2209" s="4" t="str">
        <f t="shared" si="68"/>
        <v>7.3-R0620C0150-1</v>
      </c>
      <c r="C2209" s="4">
        <v>7.3</v>
      </c>
      <c r="D2209" s="8" t="s">
        <v>142</v>
      </c>
      <c r="E2209" s="8" t="s">
        <v>37</v>
      </c>
      <c r="F2209" s="4" t="str">
        <f t="shared" si="69"/>
        <v>R0620C0150</v>
      </c>
      <c r="G2209" s="4" t="s">
        <v>239</v>
      </c>
      <c r="H2209" s="4" t="s">
        <v>242</v>
      </c>
      <c r="I2209" s="4"/>
      <c r="J2209" s="4"/>
      <c r="K2209" s="4"/>
    </row>
    <row r="2210" spans="2:11" x14ac:dyDescent="0.2">
      <c r="B2210" s="4" t="str">
        <f t="shared" si="68"/>
        <v>7.3-R0620C0160-1</v>
      </c>
      <c r="C2210" s="4">
        <v>7.3</v>
      </c>
      <c r="D2210" s="8" t="s">
        <v>142</v>
      </c>
      <c r="E2210" s="8" t="s">
        <v>38</v>
      </c>
      <c r="F2210" s="4" t="str">
        <f t="shared" si="69"/>
        <v>R0620C0160</v>
      </c>
      <c r="G2210" s="4" t="s">
        <v>239</v>
      </c>
      <c r="H2210" s="4" t="s">
        <v>242</v>
      </c>
      <c r="I2210" s="4"/>
      <c r="J2210" s="4"/>
      <c r="K2210" s="4"/>
    </row>
    <row r="2211" spans="2:11" x14ac:dyDescent="0.2">
      <c r="B2211" s="4" t="str">
        <f t="shared" si="68"/>
        <v>7.3-R0620C0170-1</v>
      </c>
      <c r="C2211" s="4">
        <v>7.3</v>
      </c>
      <c r="D2211" s="8" t="s">
        <v>142</v>
      </c>
      <c r="E2211" s="8" t="s">
        <v>39</v>
      </c>
      <c r="F2211" s="4" t="str">
        <f t="shared" si="69"/>
        <v>R0620C0170</v>
      </c>
      <c r="G2211" s="4" t="s">
        <v>239</v>
      </c>
      <c r="H2211" s="4" t="s">
        <v>242</v>
      </c>
      <c r="I2211" s="4"/>
      <c r="J2211" s="4"/>
      <c r="K2211" s="4"/>
    </row>
    <row r="2212" spans="2:11" x14ac:dyDescent="0.2">
      <c r="B2212" s="4" t="str">
        <f t="shared" si="68"/>
        <v>7.3-R0620C0180-1</v>
      </c>
      <c r="C2212" s="4">
        <v>7.3</v>
      </c>
      <c r="D2212" s="8" t="s">
        <v>142</v>
      </c>
      <c r="E2212" s="8" t="s">
        <v>56</v>
      </c>
      <c r="F2212" s="4" t="str">
        <f t="shared" si="69"/>
        <v>R0620C0180</v>
      </c>
      <c r="G2212" s="4" t="s">
        <v>239</v>
      </c>
      <c r="H2212" s="4" t="s">
        <v>242</v>
      </c>
      <c r="I2212" s="4"/>
      <c r="J2212" s="4"/>
      <c r="K2212" s="4"/>
    </row>
    <row r="2213" spans="2:11" x14ac:dyDescent="0.2">
      <c r="B2213" s="4" t="str">
        <f t="shared" si="68"/>
        <v>7.3-R0620C0190-1</v>
      </c>
      <c r="C2213" s="4">
        <v>7.3</v>
      </c>
      <c r="D2213" s="8" t="s">
        <v>142</v>
      </c>
      <c r="E2213" s="8" t="s">
        <v>58</v>
      </c>
      <c r="F2213" s="4" t="str">
        <f t="shared" si="69"/>
        <v>R0620C0190</v>
      </c>
      <c r="G2213" s="4" t="s">
        <v>239</v>
      </c>
      <c r="H2213" s="4" t="s">
        <v>242</v>
      </c>
      <c r="I2213" s="4"/>
      <c r="J2213" s="4"/>
      <c r="K2213" s="4"/>
    </row>
    <row r="2214" spans="2:11" x14ac:dyDescent="0.2">
      <c r="B2214" s="4" t="str">
        <f t="shared" si="68"/>
        <v>7.3-R0620C0200-1</v>
      </c>
      <c r="C2214" s="4">
        <v>7.3</v>
      </c>
      <c r="D2214" s="8" t="s">
        <v>142</v>
      </c>
      <c r="E2214" s="8" t="s">
        <v>60</v>
      </c>
      <c r="F2214" s="4" t="str">
        <f t="shared" si="69"/>
        <v>R0620C0200</v>
      </c>
      <c r="G2214" s="4" t="s">
        <v>239</v>
      </c>
      <c r="H2214" s="4" t="s">
        <v>242</v>
      </c>
      <c r="I2214" s="4"/>
      <c r="J2214" s="4"/>
      <c r="K2214" s="4"/>
    </row>
    <row r="2215" spans="2:11" x14ac:dyDescent="0.2">
      <c r="B2215" s="4" t="str">
        <f t="shared" si="68"/>
        <v>7.3-R0620C0210-1</v>
      </c>
      <c r="C2215" s="4">
        <v>7.3</v>
      </c>
      <c r="D2215" s="8" t="s">
        <v>142</v>
      </c>
      <c r="E2215" s="8" t="s">
        <v>62</v>
      </c>
      <c r="F2215" s="4" t="str">
        <f t="shared" si="69"/>
        <v>R0620C0210</v>
      </c>
      <c r="G2215" s="4" t="s">
        <v>239</v>
      </c>
      <c r="H2215" s="4" t="s">
        <v>242</v>
      </c>
      <c r="I2215" s="4"/>
      <c r="J2215" s="4"/>
      <c r="K2215" s="4"/>
    </row>
    <row r="2216" spans="2:11" x14ac:dyDescent="0.2">
      <c r="B2216" s="4" t="str">
        <f t="shared" si="68"/>
        <v>7.3-R0620C0220-1</v>
      </c>
      <c r="C2216" s="4">
        <v>7.3</v>
      </c>
      <c r="D2216" s="8" t="s">
        <v>142</v>
      </c>
      <c r="E2216" s="8" t="s">
        <v>64</v>
      </c>
      <c r="F2216" s="4" t="str">
        <f t="shared" si="69"/>
        <v>R0620C0220</v>
      </c>
      <c r="G2216" s="4" t="s">
        <v>239</v>
      </c>
      <c r="H2216" s="4" t="s">
        <v>242</v>
      </c>
      <c r="I2216" s="4"/>
      <c r="J2216" s="4"/>
      <c r="K2216" s="4"/>
    </row>
    <row r="2217" spans="2:11" x14ac:dyDescent="0.2">
      <c r="B2217" s="4" t="str">
        <f t="shared" si="68"/>
        <v>7.3-R0620C0230-1</v>
      </c>
      <c r="C2217" s="4">
        <v>7.3</v>
      </c>
      <c r="D2217" s="8" t="s">
        <v>142</v>
      </c>
      <c r="E2217" s="8" t="s">
        <v>66</v>
      </c>
      <c r="F2217" s="4" t="str">
        <f t="shared" si="69"/>
        <v>R0620C0230</v>
      </c>
      <c r="G2217" s="4" t="s">
        <v>239</v>
      </c>
      <c r="H2217" s="4" t="s">
        <v>242</v>
      </c>
      <c r="I2217" s="4"/>
      <c r="J2217" s="4"/>
      <c r="K2217" s="4"/>
    </row>
    <row r="2218" spans="2:11" x14ac:dyDescent="0.2">
      <c r="B2218" s="4" t="str">
        <f t="shared" si="68"/>
        <v>7.3-R0620C0240-1</v>
      </c>
      <c r="C2218" s="4">
        <v>7.3</v>
      </c>
      <c r="D2218" s="8" t="s">
        <v>142</v>
      </c>
      <c r="E2218" s="8" t="s">
        <v>68</v>
      </c>
      <c r="F2218" s="4" t="str">
        <f t="shared" si="69"/>
        <v>R0620C0240</v>
      </c>
      <c r="G2218" s="4" t="s">
        <v>239</v>
      </c>
      <c r="H2218" s="4" t="s">
        <v>242</v>
      </c>
      <c r="I2218" s="4"/>
      <c r="J2218" s="4"/>
      <c r="K2218" s="4"/>
    </row>
    <row r="2219" spans="2:11" x14ac:dyDescent="0.2">
      <c r="B2219" s="4" t="str">
        <f t="shared" si="68"/>
        <v>7.3-R0620C0250-1</v>
      </c>
      <c r="C2219" s="4">
        <v>7.3</v>
      </c>
      <c r="D2219" s="8" t="s">
        <v>142</v>
      </c>
      <c r="E2219" s="8" t="s">
        <v>70</v>
      </c>
      <c r="F2219" s="4" t="str">
        <f t="shared" si="69"/>
        <v>R0620C0250</v>
      </c>
      <c r="G2219" s="4" t="s">
        <v>239</v>
      </c>
      <c r="H2219" s="4" t="s">
        <v>242</v>
      </c>
      <c r="I2219" s="4"/>
      <c r="J2219" s="4"/>
      <c r="K2219" s="4"/>
    </row>
    <row r="2220" spans="2:11" x14ac:dyDescent="0.2">
      <c r="B2220" s="4" t="str">
        <f t="shared" si="68"/>
        <v>7.3-R0620C0260-1</v>
      </c>
      <c r="C2220" s="4">
        <v>7.3</v>
      </c>
      <c r="D2220" s="8" t="s">
        <v>142</v>
      </c>
      <c r="E2220" s="8" t="s">
        <v>72</v>
      </c>
      <c r="F2220" s="4" t="str">
        <f t="shared" si="69"/>
        <v>R0620C0260</v>
      </c>
      <c r="G2220" s="4" t="s">
        <v>239</v>
      </c>
      <c r="H2220" s="4" t="s">
        <v>242</v>
      </c>
      <c r="I2220" s="4"/>
      <c r="J2220" s="4"/>
      <c r="K2220" s="4"/>
    </row>
    <row r="2221" spans="2:11" x14ac:dyDescent="0.2">
      <c r="B2221" s="4" t="str">
        <f t="shared" si="68"/>
        <v>7.3-R0620C0270-1</v>
      </c>
      <c r="C2221" s="4">
        <v>7.3</v>
      </c>
      <c r="D2221" s="8" t="s">
        <v>142</v>
      </c>
      <c r="E2221" s="8" t="s">
        <v>74</v>
      </c>
      <c r="F2221" s="4" t="str">
        <f t="shared" si="69"/>
        <v>R0620C0270</v>
      </c>
      <c r="G2221" s="4" t="s">
        <v>239</v>
      </c>
      <c r="H2221" s="4" t="s">
        <v>242</v>
      </c>
      <c r="I2221" s="4"/>
      <c r="J2221" s="4"/>
      <c r="K2221" s="4"/>
    </row>
    <row r="2222" spans="2:11" x14ac:dyDescent="0.2">
      <c r="B2222" s="4" t="str">
        <f t="shared" si="68"/>
        <v>7.3-R0620C0280-1</v>
      </c>
      <c r="C2222" s="4">
        <v>7.3</v>
      </c>
      <c r="D2222" s="8" t="s">
        <v>142</v>
      </c>
      <c r="E2222" s="8" t="s">
        <v>76</v>
      </c>
      <c r="F2222" s="4" t="str">
        <f t="shared" si="69"/>
        <v>R0620C0280</v>
      </c>
      <c r="G2222" s="4" t="s">
        <v>239</v>
      </c>
      <c r="H2222" s="4" t="s">
        <v>242</v>
      </c>
      <c r="I2222" s="4"/>
      <c r="J2222" s="4"/>
      <c r="K2222" s="4"/>
    </row>
    <row r="2223" spans="2:11" x14ac:dyDescent="0.2">
      <c r="B2223" s="4" t="str">
        <f t="shared" si="68"/>
        <v>7.3-R0620C0290-1</v>
      </c>
      <c r="C2223" s="4">
        <v>7.3</v>
      </c>
      <c r="D2223" s="8" t="s">
        <v>142</v>
      </c>
      <c r="E2223" s="8" t="s">
        <v>78</v>
      </c>
      <c r="F2223" s="4" t="str">
        <f t="shared" si="69"/>
        <v>R0620C0290</v>
      </c>
      <c r="G2223" s="4" t="s">
        <v>239</v>
      </c>
      <c r="H2223" s="4" t="s">
        <v>242</v>
      </c>
      <c r="I2223" s="4"/>
      <c r="J2223" s="4"/>
      <c r="K2223" s="4"/>
    </row>
    <row r="2224" spans="2:11" x14ac:dyDescent="0.2">
      <c r="B2224" s="4" t="str">
        <f t="shared" si="68"/>
        <v>7.3-R0620C0300-1</v>
      </c>
      <c r="C2224" s="4">
        <v>7.3</v>
      </c>
      <c r="D2224" s="8" t="s">
        <v>142</v>
      </c>
      <c r="E2224" s="8" t="s">
        <v>81</v>
      </c>
      <c r="F2224" s="4" t="str">
        <f t="shared" si="69"/>
        <v>R0620C0300</v>
      </c>
      <c r="G2224" s="4" t="s">
        <v>239</v>
      </c>
      <c r="H2224" s="4" t="s">
        <v>242</v>
      </c>
      <c r="I2224" s="4"/>
      <c r="J2224" s="4"/>
      <c r="K2224" s="4"/>
    </row>
    <row r="2225" spans="2:11" x14ac:dyDescent="0.2">
      <c r="B2225" s="4" t="str">
        <f t="shared" si="68"/>
        <v>7.3-R0620C0310-1</v>
      </c>
      <c r="C2225" s="4">
        <v>7.3</v>
      </c>
      <c r="D2225" s="8" t="s">
        <v>142</v>
      </c>
      <c r="E2225" s="8" t="s">
        <v>84</v>
      </c>
      <c r="F2225" s="4" t="str">
        <f t="shared" si="69"/>
        <v>R0620C0310</v>
      </c>
      <c r="G2225" s="4" t="s">
        <v>239</v>
      </c>
      <c r="H2225" s="4" t="s">
        <v>242</v>
      </c>
      <c r="I2225" s="4"/>
      <c r="J2225" s="4"/>
      <c r="K2225" s="4"/>
    </row>
    <row r="2226" spans="2:11" x14ac:dyDescent="0.2">
      <c r="B2226" s="4" t="str">
        <f t="shared" si="68"/>
        <v>7.3-R0620C0320-1</v>
      </c>
      <c r="C2226" s="4">
        <v>7.3</v>
      </c>
      <c r="D2226" s="8" t="s">
        <v>142</v>
      </c>
      <c r="E2226" s="8" t="s">
        <v>85</v>
      </c>
      <c r="F2226" s="4" t="str">
        <f t="shared" si="69"/>
        <v>R0620C0320</v>
      </c>
      <c r="G2226" s="4" t="s">
        <v>239</v>
      </c>
      <c r="H2226" s="4" t="s">
        <v>242</v>
      </c>
      <c r="I2226" s="4"/>
      <c r="J2226" s="4"/>
      <c r="K2226" s="4"/>
    </row>
    <row r="2227" spans="2:11" x14ac:dyDescent="0.2">
      <c r="B2227" s="4" t="str">
        <f t="shared" si="68"/>
        <v>7.3-R0620C0330-1</v>
      </c>
      <c r="C2227" s="4">
        <v>7.3</v>
      </c>
      <c r="D2227" s="8" t="s">
        <v>142</v>
      </c>
      <c r="E2227" s="8" t="s">
        <v>86</v>
      </c>
      <c r="F2227" s="4" t="str">
        <f t="shared" si="69"/>
        <v>R0620C0330</v>
      </c>
      <c r="G2227" s="4" t="s">
        <v>239</v>
      </c>
      <c r="H2227" s="4" t="s">
        <v>242</v>
      </c>
      <c r="I2227" s="4"/>
      <c r="J2227" s="4"/>
      <c r="K2227" s="4"/>
    </row>
    <row r="2228" spans="2:11" x14ac:dyDescent="0.2">
      <c r="B2228" s="4" t="str">
        <f t="shared" si="68"/>
        <v>7.3-R0620C0340-1</v>
      </c>
      <c r="C2228" s="4">
        <v>7.3</v>
      </c>
      <c r="D2228" s="8" t="s">
        <v>142</v>
      </c>
      <c r="E2228" s="8" t="s">
        <v>88</v>
      </c>
      <c r="F2228" s="4" t="str">
        <f t="shared" si="69"/>
        <v>R0620C0340</v>
      </c>
      <c r="G2228" s="4" t="s">
        <v>239</v>
      </c>
      <c r="H2228" s="4" t="s">
        <v>242</v>
      </c>
      <c r="I2228" s="4"/>
      <c r="J2228" s="4"/>
      <c r="K2228" s="4"/>
    </row>
    <row r="2229" spans="2:11" x14ac:dyDescent="0.2">
      <c r="B2229" s="4" t="str">
        <f t="shared" si="68"/>
        <v>7.3-R0620C0350-1</v>
      </c>
      <c r="C2229" s="4">
        <v>7.3</v>
      </c>
      <c r="D2229" s="8" t="s">
        <v>142</v>
      </c>
      <c r="E2229" s="8" t="s">
        <v>90</v>
      </c>
      <c r="F2229" s="4" t="str">
        <f t="shared" si="69"/>
        <v>R0620C0350</v>
      </c>
      <c r="G2229" s="4" t="s">
        <v>239</v>
      </c>
      <c r="H2229" s="4" t="s">
        <v>242</v>
      </c>
      <c r="I2229" s="4"/>
      <c r="J2229" s="4"/>
      <c r="K2229" s="4"/>
    </row>
    <row r="2230" spans="2:11" x14ac:dyDescent="0.2">
      <c r="B2230" s="4" t="str">
        <f t="shared" si="68"/>
        <v>7.3-R0620C0360-1</v>
      </c>
      <c r="C2230" s="4">
        <v>7.3</v>
      </c>
      <c r="D2230" s="8" t="s">
        <v>142</v>
      </c>
      <c r="E2230" s="8" t="s">
        <v>92</v>
      </c>
      <c r="F2230" s="4" t="str">
        <f t="shared" si="69"/>
        <v>R0620C0360</v>
      </c>
      <c r="G2230" s="4" t="s">
        <v>239</v>
      </c>
      <c r="H2230" s="4" t="s">
        <v>242</v>
      </c>
      <c r="I2230" s="4"/>
      <c r="J2230" s="4"/>
      <c r="K2230" s="4"/>
    </row>
    <row r="2231" spans="2:11" x14ac:dyDescent="0.2">
      <c r="B2231" s="4" t="str">
        <f t="shared" si="68"/>
        <v>7.3-R0620C0370-1</v>
      </c>
      <c r="C2231" s="4">
        <v>7.3</v>
      </c>
      <c r="D2231" s="8" t="s">
        <v>142</v>
      </c>
      <c r="E2231" s="8" t="s">
        <v>94</v>
      </c>
      <c r="F2231" s="4" t="str">
        <f t="shared" si="69"/>
        <v>R0620C0370</v>
      </c>
      <c r="G2231" s="4" t="s">
        <v>239</v>
      </c>
      <c r="H2231" s="4" t="s">
        <v>243</v>
      </c>
      <c r="I2231" s="4"/>
      <c r="J2231" s="9" t="s">
        <v>244</v>
      </c>
      <c r="K2231" s="4"/>
    </row>
    <row r="2232" spans="2:11" x14ac:dyDescent="0.2">
      <c r="B2232" s="4" t="str">
        <f t="shared" si="68"/>
        <v>7.3-R0620C0380-1</v>
      </c>
      <c r="C2232" s="4">
        <v>7.3</v>
      </c>
      <c r="D2232" s="8" t="s">
        <v>142</v>
      </c>
      <c r="E2232" s="8" t="s">
        <v>96</v>
      </c>
      <c r="F2232" s="4" t="str">
        <f t="shared" si="69"/>
        <v>R0620C0380</v>
      </c>
      <c r="G2232" s="4" t="s">
        <v>239</v>
      </c>
      <c r="H2232" s="4" t="s">
        <v>243</v>
      </c>
      <c r="I2232" s="4"/>
      <c r="J2232" s="9" t="s">
        <v>244</v>
      </c>
      <c r="K2232" s="4"/>
    </row>
    <row r="2233" spans="2:11" x14ac:dyDescent="0.2">
      <c r="B2233" s="4" t="str">
        <f t="shared" si="68"/>
        <v>7.3-R0620C0390-1</v>
      </c>
      <c r="C2233" s="4">
        <v>7.3</v>
      </c>
      <c r="D2233" s="8" t="s">
        <v>142</v>
      </c>
      <c r="E2233" s="8" t="s">
        <v>98</v>
      </c>
      <c r="F2233" s="4" t="str">
        <f t="shared" si="69"/>
        <v>R0620C0390</v>
      </c>
      <c r="G2233" s="4" t="s">
        <v>239</v>
      </c>
      <c r="H2233" s="4" t="s">
        <v>243</v>
      </c>
      <c r="I2233" s="4"/>
      <c r="J2233" s="9" t="s">
        <v>244</v>
      </c>
      <c r="K2233" s="4"/>
    </row>
    <row r="2234" spans="2:11" x14ac:dyDescent="0.2">
      <c r="B2234" s="4" t="str">
        <f t="shared" si="68"/>
        <v>7.3-R0620C0400-1</v>
      </c>
      <c r="C2234" s="4">
        <v>7.3</v>
      </c>
      <c r="D2234" s="8" t="s">
        <v>142</v>
      </c>
      <c r="E2234" s="8" t="s">
        <v>100</v>
      </c>
      <c r="F2234" s="4" t="str">
        <f t="shared" si="69"/>
        <v>R0620C0400</v>
      </c>
      <c r="G2234" s="4" t="s">
        <v>239</v>
      </c>
      <c r="H2234" s="4" t="s">
        <v>243</v>
      </c>
      <c r="I2234" s="4"/>
      <c r="J2234" s="9" t="s">
        <v>244</v>
      </c>
      <c r="K2234" s="4"/>
    </row>
    <row r="2235" spans="2:11" x14ac:dyDescent="0.2">
      <c r="B2235" s="4" t="str">
        <f t="shared" si="68"/>
        <v>7.3-R0620C0410-1</v>
      </c>
      <c r="C2235" s="4">
        <v>7.3</v>
      </c>
      <c r="D2235" s="8" t="s">
        <v>142</v>
      </c>
      <c r="E2235" s="8" t="s">
        <v>102</v>
      </c>
      <c r="F2235" s="4" t="str">
        <f t="shared" si="69"/>
        <v>R0620C0410</v>
      </c>
      <c r="G2235" s="4" t="s">
        <v>239</v>
      </c>
      <c r="H2235" s="4" t="s">
        <v>242</v>
      </c>
      <c r="I2235" s="4"/>
      <c r="J2235" s="4"/>
      <c r="K2235" s="4"/>
    </row>
    <row r="2236" spans="2:11" x14ac:dyDescent="0.2">
      <c r="B2236" s="4" t="str">
        <f t="shared" si="68"/>
        <v>7.3-R0620C0420-1</v>
      </c>
      <c r="C2236" s="4">
        <v>7.3</v>
      </c>
      <c r="D2236" s="8" t="s">
        <v>142</v>
      </c>
      <c r="E2236" s="8" t="s">
        <v>104</v>
      </c>
      <c r="F2236" s="4" t="str">
        <f t="shared" si="69"/>
        <v>R0620C0420</v>
      </c>
      <c r="G2236" s="4" t="s">
        <v>239</v>
      </c>
      <c r="H2236" s="4" t="s">
        <v>242</v>
      </c>
      <c r="I2236" s="4"/>
      <c r="J2236" s="4"/>
      <c r="K2236" s="4"/>
    </row>
    <row r="2237" spans="2:11" x14ac:dyDescent="0.2">
      <c r="B2237" s="4" t="str">
        <f t="shared" si="68"/>
        <v>7.3-R0630C0010-1</v>
      </c>
      <c r="C2237" s="4">
        <v>7.3</v>
      </c>
      <c r="D2237" s="8" t="s">
        <v>144</v>
      </c>
      <c r="E2237" s="8" t="s">
        <v>8</v>
      </c>
      <c r="F2237" s="4" t="str">
        <f t="shared" si="69"/>
        <v>R0630C0010</v>
      </c>
      <c r="G2237" s="4" t="s">
        <v>239</v>
      </c>
      <c r="H2237" s="4" t="s">
        <v>243</v>
      </c>
      <c r="I2237" s="4"/>
      <c r="J2237" s="9" t="s">
        <v>244</v>
      </c>
      <c r="K2237" s="4"/>
    </row>
    <row r="2238" spans="2:11" x14ac:dyDescent="0.2">
      <c r="B2238" s="4" t="str">
        <f t="shared" si="68"/>
        <v>7.3-R0630C0020-1</v>
      </c>
      <c r="C2238" s="4">
        <v>7.3</v>
      </c>
      <c r="D2238" s="8" t="s">
        <v>144</v>
      </c>
      <c r="E2238" s="8" t="s">
        <v>24</v>
      </c>
      <c r="F2238" s="4" t="str">
        <f t="shared" si="69"/>
        <v>R0630C0020</v>
      </c>
      <c r="G2238" s="4" t="s">
        <v>239</v>
      </c>
      <c r="H2238" s="4" t="s">
        <v>243</v>
      </c>
      <c r="I2238" s="4"/>
      <c r="J2238" s="9" t="s">
        <v>244</v>
      </c>
      <c r="K2238" s="4"/>
    </row>
    <row r="2239" spans="2:11" x14ac:dyDescent="0.2">
      <c r="B2239" s="4" t="str">
        <f t="shared" si="68"/>
        <v>7.3-R0630C0030-1</v>
      </c>
      <c r="C2239" s="4">
        <v>7.3</v>
      </c>
      <c r="D2239" s="8" t="s">
        <v>144</v>
      </c>
      <c r="E2239" s="8" t="s">
        <v>25</v>
      </c>
      <c r="F2239" s="4" t="str">
        <f t="shared" si="69"/>
        <v>R0630C0030</v>
      </c>
      <c r="G2239" s="4" t="s">
        <v>239</v>
      </c>
      <c r="H2239" s="4" t="s">
        <v>243</v>
      </c>
      <c r="I2239" s="4"/>
      <c r="J2239" s="9" t="s">
        <v>244</v>
      </c>
      <c r="K2239" s="4"/>
    </row>
    <row r="2240" spans="2:11" x14ac:dyDescent="0.2">
      <c r="B2240" s="4" t="str">
        <f t="shared" si="68"/>
        <v>7.3-R0630C0040-1</v>
      </c>
      <c r="C2240" s="4">
        <v>7.3</v>
      </c>
      <c r="D2240" s="8" t="s">
        <v>144</v>
      </c>
      <c r="E2240" s="8" t="s">
        <v>26</v>
      </c>
      <c r="F2240" s="4" t="str">
        <f t="shared" si="69"/>
        <v>R0630C0040</v>
      </c>
      <c r="G2240" s="4" t="s">
        <v>239</v>
      </c>
      <c r="H2240" s="4" t="s">
        <v>243</v>
      </c>
      <c r="I2240" s="4"/>
      <c r="J2240" s="9" t="s">
        <v>244</v>
      </c>
      <c r="K2240" s="4"/>
    </row>
    <row r="2241" spans="2:11" x14ac:dyDescent="0.2">
      <c r="B2241" s="4" t="str">
        <f t="shared" si="68"/>
        <v>7.3-R0630C0050-1</v>
      </c>
      <c r="C2241" s="4">
        <v>7.3</v>
      </c>
      <c r="D2241" s="8" t="s">
        <v>144</v>
      </c>
      <c r="E2241" s="8" t="s">
        <v>27</v>
      </c>
      <c r="F2241" s="4" t="str">
        <f t="shared" si="69"/>
        <v>R0630C0050</v>
      </c>
      <c r="G2241" s="4" t="s">
        <v>239</v>
      </c>
      <c r="H2241" s="4" t="s">
        <v>243</v>
      </c>
      <c r="I2241" s="4"/>
      <c r="J2241" s="9" t="s">
        <v>244</v>
      </c>
      <c r="K2241" s="4"/>
    </row>
    <row r="2242" spans="2:11" x14ac:dyDescent="0.2">
      <c r="B2242" s="4" t="str">
        <f t="shared" ref="B2242:B2305" si="70">+C2242&amp;"-"&amp;F2242&amp;"-1"</f>
        <v>7.3-R0630C0060-1</v>
      </c>
      <c r="C2242" s="4">
        <v>7.3</v>
      </c>
      <c r="D2242" s="8" t="s">
        <v>144</v>
      </c>
      <c r="E2242" s="8" t="s">
        <v>28</v>
      </c>
      <c r="F2242" s="4" t="str">
        <f t="shared" ref="F2242:F2305" si="71">+"R"&amp;D2242&amp;"C"&amp;E2242</f>
        <v>R0630C0060</v>
      </c>
      <c r="G2242" s="4" t="s">
        <v>239</v>
      </c>
      <c r="H2242" s="4" t="s">
        <v>243</v>
      </c>
      <c r="I2242" s="4"/>
      <c r="J2242" s="9" t="s">
        <v>244</v>
      </c>
      <c r="K2242" s="4"/>
    </row>
    <row r="2243" spans="2:11" x14ac:dyDescent="0.2">
      <c r="B2243" s="4" t="str">
        <f t="shared" si="70"/>
        <v>7.3-R0630C0070-1</v>
      </c>
      <c r="C2243" s="4">
        <v>7.3</v>
      </c>
      <c r="D2243" s="8" t="s">
        <v>144</v>
      </c>
      <c r="E2243" s="8" t="s">
        <v>29</v>
      </c>
      <c r="F2243" s="4" t="str">
        <f t="shared" si="71"/>
        <v>R0630C0070</v>
      </c>
      <c r="G2243" s="4" t="s">
        <v>239</v>
      </c>
      <c r="H2243" s="4" t="s">
        <v>243</v>
      </c>
      <c r="I2243" s="4"/>
      <c r="J2243" s="9" t="s">
        <v>244</v>
      </c>
      <c r="K2243" s="4"/>
    </row>
    <row r="2244" spans="2:11" x14ac:dyDescent="0.2">
      <c r="B2244" s="4" t="str">
        <f t="shared" si="70"/>
        <v>7.3-R0630C0080-1</v>
      </c>
      <c r="C2244" s="4">
        <v>7.3</v>
      </c>
      <c r="D2244" s="8" t="s">
        <v>144</v>
      </c>
      <c r="E2244" s="8" t="s">
        <v>30</v>
      </c>
      <c r="F2244" s="4" t="str">
        <f t="shared" si="71"/>
        <v>R0630C0080</v>
      </c>
      <c r="G2244" s="4" t="s">
        <v>239</v>
      </c>
      <c r="H2244" s="4" t="s">
        <v>243</v>
      </c>
      <c r="I2244" s="4"/>
      <c r="J2244" s="9" t="s">
        <v>244</v>
      </c>
      <c r="K2244" s="4"/>
    </row>
    <row r="2245" spans="2:11" x14ac:dyDescent="0.2">
      <c r="B2245" s="4" t="str">
        <f t="shared" si="70"/>
        <v>7.3-R0630C0090-1</v>
      </c>
      <c r="C2245" s="4">
        <v>7.3</v>
      </c>
      <c r="D2245" s="8" t="s">
        <v>144</v>
      </c>
      <c r="E2245" s="8" t="s">
        <v>31</v>
      </c>
      <c r="F2245" s="4" t="str">
        <f t="shared" si="71"/>
        <v>R0630C0090</v>
      </c>
      <c r="G2245" s="4" t="s">
        <v>239</v>
      </c>
      <c r="H2245" s="4" t="s">
        <v>242</v>
      </c>
      <c r="I2245" s="4"/>
      <c r="J2245" s="4"/>
      <c r="K2245" s="4"/>
    </row>
    <row r="2246" spans="2:11" x14ac:dyDescent="0.2">
      <c r="B2246" s="4" t="str">
        <f t="shared" si="70"/>
        <v>7.3-R0630C0100-1</v>
      </c>
      <c r="C2246" s="4">
        <v>7.3</v>
      </c>
      <c r="D2246" s="8" t="s">
        <v>144</v>
      </c>
      <c r="E2246" s="8" t="s">
        <v>32</v>
      </c>
      <c r="F2246" s="4" t="str">
        <f t="shared" si="71"/>
        <v>R0630C0100</v>
      </c>
      <c r="G2246" s="4" t="s">
        <v>239</v>
      </c>
      <c r="H2246" s="4" t="s">
        <v>242</v>
      </c>
      <c r="I2246" s="4"/>
      <c r="J2246" s="4"/>
      <c r="K2246" s="4"/>
    </row>
    <row r="2247" spans="2:11" x14ac:dyDescent="0.2">
      <c r="B2247" s="4" t="str">
        <f t="shared" si="70"/>
        <v>7.3-R0630C0110-1</v>
      </c>
      <c r="C2247" s="4">
        <v>7.3</v>
      </c>
      <c r="D2247" s="8" t="s">
        <v>144</v>
      </c>
      <c r="E2247" s="8" t="s">
        <v>33</v>
      </c>
      <c r="F2247" s="4" t="str">
        <f t="shared" si="71"/>
        <v>R0630C0110</v>
      </c>
      <c r="G2247" s="4" t="s">
        <v>239</v>
      </c>
      <c r="H2247" s="4" t="s">
        <v>242</v>
      </c>
      <c r="I2247" s="4"/>
      <c r="J2247" s="4"/>
      <c r="K2247" s="4"/>
    </row>
    <row r="2248" spans="2:11" x14ac:dyDescent="0.2">
      <c r="B2248" s="4" t="str">
        <f t="shared" si="70"/>
        <v>7.3-R0630C0120-1</v>
      </c>
      <c r="C2248" s="4">
        <v>7.3</v>
      </c>
      <c r="D2248" s="8" t="s">
        <v>144</v>
      </c>
      <c r="E2248" s="8" t="s">
        <v>34</v>
      </c>
      <c r="F2248" s="4" t="str">
        <f t="shared" si="71"/>
        <v>R0630C0120</v>
      </c>
      <c r="G2248" s="4" t="s">
        <v>239</v>
      </c>
      <c r="H2248" s="4" t="s">
        <v>242</v>
      </c>
      <c r="I2248" s="4"/>
      <c r="J2248" s="4"/>
      <c r="K2248" s="4"/>
    </row>
    <row r="2249" spans="2:11" x14ac:dyDescent="0.2">
      <c r="B2249" s="4" t="str">
        <f t="shared" si="70"/>
        <v>7.3-R0630C0130-1</v>
      </c>
      <c r="C2249" s="4">
        <v>7.3</v>
      </c>
      <c r="D2249" s="8" t="s">
        <v>144</v>
      </c>
      <c r="E2249" s="8" t="s">
        <v>35</v>
      </c>
      <c r="F2249" s="4" t="str">
        <f t="shared" si="71"/>
        <v>R0630C0130</v>
      </c>
      <c r="G2249" s="4" t="s">
        <v>239</v>
      </c>
      <c r="H2249" s="4" t="s">
        <v>242</v>
      </c>
      <c r="I2249" s="4"/>
      <c r="J2249" s="4"/>
      <c r="K2249" s="4"/>
    </row>
    <row r="2250" spans="2:11" x14ac:dyDescent="0.2">
      <c r="B2250" s="4" t="str">
        <f t="shared" si="70"/>
        <v>7.3-R0630C0140-1</v>
      </c>
      <c r="C2250" s="4">
        <v>7.3</v>
      </c>
      <c r="D2250" s="8" t="s">
        <v>144</v>
      </c>
      <c r="E2250" s="8" t="s">
        <v>36</v>
      </c>
      <c r="F2250" s="4" t="str">
        <f t="shared" si="71"/>
        <v>R0630C0140</v>
      </c>
      <c r="G2250" s="4" t="s">
        <v>239</v>
      </c>
      <c r="H2250" s="4" t="s">
        <v>242</v>
      </c>
      <c r="I2250" s="4"/>
      <c r="J2250" s="4"/>
      <c r="K2250" s="4"/>
    </row>
    <row r="2251" spans="2:11" x14ac:dyDescent="0.2">
      <c r="B2251" s="4" t="str">
        <f t="shared" si="70"/>
        <v>7.3-R0630C0150-1</v>
      </c>
      <c r="C2251" s="4">
        <v>7.3</v>
      </c>
      <c r="D2251" s="8" t="s">
        <v>144</v>
      </c>
      <c r="E2251" s="8" t="s">
        <v>37</v>
      </c>
      <c r="F2251" s="4" t="str">
        <f t="shared" si="71"/>
        <v>R0630C0150</v>
      </c>
      <c r="G2251" s="4" t="s">
        <v>239</v>
      </c>
      <c r="H2251" s="4" t="s">
        <v>242</v>
      </c>
      <c r="I2251" s="4"/>
      <c r="J2251" s="4"/>
      <c r="K2251" s="4"/>
    </row>
    <row r="2252" spans="2:11" x14ac:dyDescent="0.2">
      <c r="B2252" s="4" t="str">
        <f t="shared" si="70"/>
        <v>7.3-R0630C0160-1</v>
      </c>
      <c r="C2252" s="4">
        <v>7.3</v>
      </c>
      <c r="D2252" s="8" t="s">
        <v>144</v>
      </c>
      <c r="E2252" s="8" t="s">
        <v>38</v>
      </c>
      <c r="F2252" s="4" t="str">
        <f t="shared" si="71"/>
        <v>R0630C0160</v>
      </c>
      <c r="G2252" s="4" t="s">
        <v>239</v>
      </c>
      <c r="H2252" s="4" t="s">
        <v>242</v>
      </c>
      <c r="I2252" s="4"/>
      <c r="J2252" s="4"/>
      <c r="K2252" s="4"/>
    </row>
    <row r="2253" spans="2:11" x14ac:dyDescent="0.2">
      <c r="B2253" s="4" t="str">
        <f t="shared" si="70"/>
        <v>7.3-R0630C0170-1</v>
      </c>
      <c r="C2253" s="4">
        <v>7.3</v>
      </c>
      <c r="D2253" s="8" t="s">
        <v>144</v>
      </c>
      <c r="E2253" s="8" t="s">
        <v>39</v>
      </c>
      <c r="F2253" s="4" t="str">
        <f t="shared" si="71"/>
        <v>R0630C0170</v>
      </c>
      <c r="G2253" s="4" t="s">
        <v>239</v>
      </c>
      <c r="H2253" s="4" t="s">
        <v>242</v>
      </c>
      <c r="I2253" s="4"/>
      <c r="J2253" s="4"/>
      <c r="K2253" s="4"/>
    </row>
    <row r="2254" spans="2:11" x14ac:dyDescent="0.2">
      <c r="B2254" s="4" t="str">
        <f t="shared" si="70"/>
        <v>7.3-R0630C0180-1</v>
      </c>
      <c r="C2254" s="4">
        <v>7.3</v>
      </c>
      <c r="D2254" s="8" t="s">
        <v>144</v>
      </c>
      <c r="E2254" s="8" t="s">
        <v>56</v>
      </c>
      <c r="F2254" s="4" t="str">
        <f t="shared" si="71"/>
        <v>R0630C0180</v>
      </c>
      <c r="G2254" s="4" t="s">
        <v>239</v>
      </c>
      <c r="H2254" s="4" t="s">
        <v>242</v>
      </c>
      <c r="I2254" s="4"/>
      <c r="J2254" s="4"/>
      <c r="K2254" s="4"/>
    </row>
    <row r="2255" spans="2:11" x14ac:dyDescent="0.2">
      <c r="B2255" s="4" t="str">
        <f t="shared" si="70"/>
        <v>7.3-R0630C0190-1</v>
      </c>
      <c r="C2255" s="4">
        <v>7.3</v>
      </c>
      <c r="D2255" s="8" t="s">
        <v>144</v>
      </c>
      <c r="E2255" s="8" t="s">
        <v>58</v>
      </c>
      <c r="F2255" s="4" t="str">
        <f t="shared" si="71"/>
        <v>R0630C0190</v>
      </c>
      <c r="G2255" s="4" t="s">
        <v>239</v>
      </c>
      <c r="H2255" s="4" t="s">
        <v>242</v>
      </c>
      <c r="I2255" s="4"/>
      <c r="J2255" s="4"/>
      <c r="K2255" s="4"/>
    </row>
    <row r="2256" spans="2:11" x14ac:dyDescent="0.2">
      <c r="B2256" s="4" t="str">
        <f t="shared" si="70"/>
        <v>7.3-R0630C0200-1</v>
      </c>
      <c r="C2256" s="4">
        <v>7.3</v>
      </c>
      <c r="D2256" s="8" t="s">
        <v>144</v>
      </c>
      <c r="E2256" s="8" t="s">
        <v>60</v>
      </c>
      <c r="F2256" s="4" t="str">
        <f t="shared" si="71"/>
        <v>R0630C0200</v>
      </c>
      <c r="G2256" s="4" t="s">
        <v>239</v>
      </c>
      <c r="H2256" s="4" t="s">
        <v>242</v>
      </c>
      <c r="I2256" s="4"/>
      <c r="J2256" s="4"/>
      <c r="K2256" s="4"/>
    </row>
    <row r="2257" spans="2:11" x14ac:dyDescent="0.2">
      <c r="B2257" s="4" t="str">
        <f t="shared" si="70"/>
        <v>7.3-R0630C0210-1</v>
      </c>
      <c r="C2257" s="4">
        <v>7.3</v>
      </c>
      <c r="D2257" s="8" t="s">
        <v>144</v>
      </c>
      <c r="E2257" s="8" t="s">
        <v>62</v>
      </c>
      <c r="F2257" s="4" t="str">
        <f t="shared" si="71"/>
        <v>R0630C0210</v>
      </c>
      <c r="G2257" s="4" t="s">
        <v>239</v>
      </c>
      <c r="H2257" s="4" t="s">
        <v>242</v>
      </c>
      <c r="I2257" s="4"/>
      <c r="J2257" s="4"/>
      <c r="K2257" s="4"/>
    </row>
    <row r="2258" spans="2:11" x14ac:dyDescent="0.2">
      <c r="B2258" s="4" t="str">
        <f t="shared" si="70"/>
        <v>7.3-R0630C0220-1</v>
      </c>
      <c r="C2258" s="4">
        <v>7.3</v>
      </c>
      <c r="D2258" s="8" t="s">
        <v>144</v>
      </c>
      <c r="E2258" s="8" t="s">
        <v>64</v>
      </c>
      <c r="F2258" s="4" t="str">
        <f t="shared" si="71"/>
        <v>R0630C0220</v>
      </c>
      <c r="G2258" s="4" t="s">
        <v>239</v>
      </c>
      <c r="H2258" s="4" t="s">
        <v>242</v>
      </c>
      <c r="I2258" s="4"/>
      <c r="J2258" s="4"/>
      <c r="K2258" s="4"/>
    </row>
    <row r="2259" spans="2:11" x14ac:dyDescent="0.2">
      <c r="B2259" s="4" t="str">
        <f t="shared" si="70"/>
        <v>7.3-R0630C0230-1</v>
      </c>
      <c r="C2259" s="4">
        <v>7.3</v>
      </c>
      <c r="D2259" s="8" t="s">
        <v>144</v>
      </c>
      <c r="E2259" s="8" t="s">
        <v>66</v>
      </c>
      <c r="F2259" s="4" t="str">
        <f t="shared" si="71"/>
        <v>R0630C0230</v>
      </c>
      <c r="G2259" s="4" t="s">
        <v>239</v>
      </c>
      <c r="H2259" s="4" t="s">
        <v>242</v>
      </c>
      <c r="I2259" s="4"/>
      <c r="J2259" s="4"/>
      <c r="K2259" s="4"/>
    </row>
    <row r="2260" spans="2:11" x14ac:dyDescent="0.2">
      <c r="B2260" s="4" t="str">
        <f t="shared" si="70"/>
        <v>7.3-R0630C0240-1</v>
      </c>
      <c r="C2260" s="4">
        <v>7.3</v>
      </c>
      <c r="D2260" s="8" t="s">
        <v>144</v>
      </c>
      <c r="E2260" s="8" t="s">
        <v>68</v>
      </c>
      <c r="F2260" s="4" t="str">
        <f t="shared" si="71"/>
        <v>R0630C0240</v>
      </c>
      <c r="G2260" s="4" t="s">
        <v>239</v>
      </c>
      <c r="H2260" s="4" t="s">
        <v>242</v>
      </c>
      <c r="I2260" s="4"/>
      <c r="J2260" s="4"/>
      <c r="K2260" s="4"/>
    </row>
    <row r="2261" spans="2:11" x14ac:dyDescent="0.2">
      <c r="B2261" s="4" t="str">
        <f t="shared" si="70"/>
        <v>7.3-R0630C0250-1</v>
      </c>
      <c r="C2261" s="4">
        <v>7.3</v>
      </c>
      <c r="D2261" s="8" t="s">
        <v>144</v>
      </c>
      <c r="E2261" s="8" t="s">
        <v>70</v>
      </c>
      <c r="F2261" s="4" t="str">
        <f t="shared" si="71"/>
        <v>R0630C0250</v>
      </c>
      <c r="G2261" s="4" t="s">
        <v>239</v>
      </c>
      <c r="H2261" s="4" t="s">
        <v>242</v>
      </c>
      <c r="I2261" s="4"/>
      <c r="J2261" s="4"/>
      <c r="K2261" s="4"/>
    </row>
    <row r="2262" spans="2:11" x14ac:dyDescent="0.2">
      <c r="B2262" s="4" t="str">
        <f t="shared" si="70"/>
        <v>7.3-R0630C0260-1</v>
      </c>
      <c r="C2262" s="4">
        <v>7.3</v>
      </c>
      <c r="D2262" s="8" t="s">
        <v>144</v>
      </c>
      <c r="E2262" s="8" t="s">
        <v>72</v>
      </c>
      <c r="F2262" s="4" t="str">
        <f t="shared" si="71"/>
        <v>R0630C0260</v>
      </c>
      <c r="G2262" s="4" t="s">
        <v>239</v>
      </c>
      <c r="H2262" s="4" t="s">
        <v>242</v>
      </c>
      <c r="I2262" s="4"/>
      <c r="J2262" s="4"/>
      <c r="K2262" s="4"/>
    </row>
    <row r="2263" spans="2:11" x14ac:dyDescent="0.2">
      <c r="B2263" s="4" t="str">
        <f t="shared" si="70"/>
        <v>7.3-R0630C0270-1</v>
      </c>
      <c r="C2263" s="4">
        <v>7.3</v>
      </c>
      <c r="D2263" s="8" t="s">
        <v>144</v>
      </c>
      <c r="E2263" s="8" t="s">
        <v>74</v>
      </c>
      <c r="F2263" s="4" t="str">
        <f t="shared" si="71"/>
        <v>R0630C0270</v>
      </c>
      <c r="G2263" s="4" t="s">
        <v>239</v>
      </c>
      <c r="H2263" s="4" t="s">
        <v>242</v>
      </c>
      <c r="I2263" s="4"/>
      <c r="J2263" s="4"/>
      <c r="K2263" s="4"/>
    </row>
    <row r="2264" spans="2:11" x14ac:dyDescent="0.2">
      <c r="B2264" s="4" t="str">
        <f t="shared" si="70"/>
        <v>7.3-R0630C0280-1</v>
      </c>
      <c r="C2264" s="4">
        <v>7.3</v>
      </c>
      <c r="D2264" s="8" t="s">
        <v>144</v>
      </c>
      <c r="E2264" s="8" t="s">
        <v>76</v>
      </c>
      <c r="F2264" s="4" t="str">
        <f t="shared" si="71"/>
        <v>R0630C0280</v>
      </c>
      <c r="G2264" s="4" t="s">
        <v>239</v>
      </c>
      <c r="H2264" s="4" t="s">
        <v>242</v>
      </c>
      <c r="I2264" s="4"/>
      <c r="J2264" s="4"/>
      <c r="K2264" s="4"/>
    </row>
    <row r="2265" spans="2:11" x14ac:dyDescent="0.2">
      <c r="B2265" s="4" t="str">
        <f t="shared" si="70"/>
        <v>7.3-R0630C0290-1</v>
      </c>
      <c r="C2265" s="4">
        <v>7.3</v>
      </c>
      <c r="D2265" s="8" t="s">
        <v>144</v>
      </c>
      <c r="E2265" s="8" t="s">
        <v>78</v>
      </c>
      <c r="F2265" s="4" t="str">
        <f t="shared" si="71"/>
        <v>R0630C0290</v>
      </c>
      <c r="G2265" s="4" t="s">
        <v>239</v>
      </c>
      <c r="H2265" s="4" t="s">
        <v>242</v>
      </c>
      <c r="I2265" s="4"/>
      <c r="J2265" s="4"/>
      <c r="K2265" s="4"/>
    </row>
    <row r="2266" spans="2:11" x14ac:dyDescent="0.2">
      <c r="B2266" s="4" t="str">
        <f t="shared" si="70"/>
        <v>7.3-R0630C0300-1</v>
      </c>
      <c r="C2266" s="4">
        <v>7.3</v>
      </c>
      <c r="D2266" s="8" t="s">
        <v>144</v>
      </c>
      <c r="E2266" s="8" t="s">
        <v>81</v>
      </c>
      <c r="F2266" s="4" t="str">
        <f t="shared" si="71"/>
        <v>R0630C0300</v>
      </c>
      <c r="G2266" s="4" t="s">
        <v>239</v>
      </c>
      <c r="H2266" s="4" t="s">
        <v>242</v>
      </c>
      <c r="I2266" s="4"/>
      <c r="J2266" s="4"/>
      <c r="K2266" s="4"/>
    </row>
    <row r="2267" spans="2:11" x14ac:dyDescent="0.2">
      <c r="B2267" s="4" t="str">
        <f t="shared" si="70"/>
        <v>7.3-R0630C0310-1</v>
      </c>
      <c r="C2267" s="4">
        <v>7.3</v>
      </c>
      <c r="D2267" s="8" t="s">
        <v>144</v>
      </c>
      <c r="E2267" s="8" t="s">
        <v>84</v>
      </c>
      <c r="F2267" s="4" t="str">
        <f t="shared" si="71"/>
        <v>R0630C0310</v>
      </c>
      <c r="G2267" s="4" t="s">
        <v>239</v>
      </c>
      <c r="H2267" s="4" t="s">
        <v>242</v>
      </c>
      <c r="I2267" s="4"/>
      <c r="J2267" s="4"/>
      <c r="K2267" s="4"/>
    </row>
    <row r="2268" spans="2:11" x14ac:dyDescent="0.2">
      <c r="B2268" s="4" t="str">
        <f t="shared" si="70"/>
        <v>7.3-R0630C0320-1</v>
      </c>
      <c r="C2268" s="4">
        <v>7.3</v>
      </c>
      <c r="D2268" s="8" t="s">
        <v>144</v>
      </c>
      <c r="E2268" s="8" t="s">
        <v>85</v>
      </c>
      <c r="F2268" s="4" t="str">
        <f t="shared" si="71"/>
        <v>R0630C0320</v>
      </c>
      <c r="G2268" s="4" t="s">
        <v>239</v>
      </c>
      <c r="H2268" s="4" t="s">
        <v>242</v>
      </c>
      <c r="I2268" s="4"/>
      <c r="J2268" s="4"/>
      <c r="K2268" s="4"/>
    </row>
    <row r="2269" spans="2:11" x14ac:dyDescent="0.2">
      <c r="B2269" s="4" t="str">
        <f t="shared" si="70"/>
        <v>7.3-R0630C0330-1</v>
      </c>
      <c r="C2269" s="4">
        <v>7.3</v>
      </c>
      <c r="D2269" s="8" t="s">
        <v>144</v>
      </c>
      <c r="E2269" s="8" t="s">
        <v>86</v>
      </c>
      <c r="F2269" s="4" t="str">
        <f t="shared" si="71"/>
        <v>R0630C0330</v>
      </c>
      <c r="G2269" s="4" t="s">
        <v>239</v>
      </c>
      <c r="H2269" s="4" t="s">
        <v>242</v>
      </c>
      <c r="I2269" s="4"/>
      <c r="J2269" s="4"/>
      <c r="K2269" s="4"/>
    </row>
    <row r="2270" spans="2:11" x14ac:dyDescent="0.2">
      <c r="B2270" s="4" t="str">
        <f t="shared" si="70"/>
        <v>7.3-R0630C0340-1</v>
      </c>
      <c r="C2270" s="4">
        <v>7.3</v>
      </c>
      <c r="D2270" s="8" t="s">
        <v>144</v>
      </c>
      <c r="E2270" s="8" t="s">
        <v>88</v>
      </c>
      <c r="F2270" s="4" t="str">
        <f t="shared" si="71"/>
        <v>R0630C0340</v>
      </c>
      <c r="G2270" s="4" t="s">
        <v>239</v>
      </c>
      <c r="H2270" s="4" t="s">
        <v>242</v>
      </c>
      <c r="I2270" s="4"/>
      <c r="J2270" s="4"/>
      <c r="K2270" s="4"/>
    </row>
    <row r="2271" spans="2:11" x14ac:dyDescent="0.2">
      <c r="B2271" s="4" t="str">
        <f t="shared" si="70"/>
        <v>7.3-R0630C0350-1</v>
      </c>
      <c r="C2271" s="4">
        <v>7.3</v>
      </c>
      <c r="D2271" s="8" t="s">
        <v>144</v>
      </c>
      <c r="E2271" s="8" t="s">
        <v>90</v>
      </c>
      <c r="F2271" s="4" t="str">
        <f t="shared" si="71"/>
        <v>R0630C0350</v>
      </c>
      <c r="G2271" s="4" t="s">
        <v>239</v>
      </c>
      <c r="H2271" s="4" t="s">
        <v>242</v>
      </c>
      <c r="I2271" s="4"/>
      <c r="J2271" s="4"/>
      <c r="K2271" s="4"/>
    </row>
    <row r="2272" spans="2:11" x14ac:dyDescent="0.2">
      <c r="B2272" s="4" t="str">
        <f t="shared" si="70"/>
        <v>7.3-R0630C0360-1</v>
      </c>
      <c r="C2272" s="4">
        <v>7.3</v>
      </c>
      <c r="D2272" s="8" t="s">
        <v>144</v>
      </c>
      <c r="E2272" s="8" t="s">
        <v>92</v>
      </c>
      <c r="F2272" s="4" t="str">
        <f t="shared" si="71"/>
        <v>R0630C0360</v>
      </c>
      <c r="G2272" s="4" t="s">
        <v>239</v>
      </c>
      <c r="H2272" s="4" t="s">
        <v>242</v>
      </c>
      <c r="I2272" s="4"/>
      <c r="J2272" s="4"/>
      <c r="K2272" s="4"/>
    </row>
    <row r="2273" spans="2:11" x14ac:dyDescent="0.2">
      <c r="B2273" s="4" t="str">
        <f t="shared" si="70"/>
        <v>7.3-R0630C0370-1</v>
      </c>
      <c r="C2273" s="4">
        <v>7.3</v>
      </c>
      <c r="D2273" s="8" t="s">
        <v>144</v>
      </c>
      <c r="E2273" s="8" t="s">
        <v>94</v>
      </c>
      <c r="F2273" s="4" t="str">
        <f t="shared" si="71"/>
        <v>R0630C0370</v>
      </c>
      <c r="G2273" s="4" t="s">
        <v>239</v>
      </c>
      <c r="H2273" s="4" t="s">
        <v>243</v>
      </c>
      <c r="I2273" s="4"/>
      <c r="J2273" s="9" t="s">
        <v>244</v>
      </c>
      <c r="K2273" s="4"/>
    </row>
    <row r="2274" spans="2:11" x14ac:dyDescent="0.2">
      <c r="B2274" s="4" t="str">
        <f t="shared" si="70"/>
        <v>7.3-R0630C0380-1</v>
      </c>
      <c r="C2274" s="4">
        <v>7.3</v>
      </c>
      <c r="D2274" s="8" t="s">
        <v>144</v>
      </c>
      <c r="E2274" s="8" t="s">
        <v>96</v>
      </c>
      <c r="F2274" s="4" t="str">
        <f t="shared" si="71"/>
        <v>R0630C0380</v>
      </c>
      <c r="G2274" s="4" t="s">
        <v>239</v>
      </c>
      <c r="H2274" s="4" t="s">
        <v>243</v>
      </c>
      <c r="I2274" s="4"/>
      <c r="J2274" s="9" t="s">
        <v>244</v>
      </c>
      <c r="K2274" s="4"/>
    </row>
    <row r="2275" spans="2:11" x14ac:dyDescent="0.2">
      <c r="B2275" s="4" t="str">
        <f t="shared" si="70"/>
        <v>7.3-R0630C0390-1</v>
      </c>
      <c r="C2275" s="4">
        <v>7.3</v>
      </c>
      <c r="D2275" s="8" t="s">
        <v>144</v>
      </c>
      <c r="E2275" s="8" t="s">
        <v>98</v>
      </c>
      <c r="F2275" s="4" t="str">
        <f t="shared" si="71"/>
        <v>R0630C0390</v>
      </c>
      <c r="G2275" s="4" t="s">
        <v>239</v>
      </c>
      <c r="H2275" s="4" t="s">
        <v>243</v>
      </c>
      <c r="I2275" s="4"/>
      <c r="J2275" s="9" t="s">
        <v>244</v>
      </c>
      <c r="K2275" s="4"/>
    </row>
    <row r="2276" spans="2:11" x14ac:dyDescent="0.2">
      <c r="B2276" s="4" t="str">
        <f t="shared" si="70"/>
        <v>7.3-R0630C0400-1</v>
      </c>
      <c r="C2276" s="4">
        <v>7.3</v>
      </c>
      <c r="D2276" s="8" t="s">
        <v>144</v>
      </c>
      <c r="E2276" s="8" t="s">
        <v>100</v>
      </c>
      <c r="F2276" s="4" t="str">
        <f t="shared" si="71"/>
        <v>R0630C0400</v>
      </c>
      <c r="G2276" s="4" t="s">
        <v>239</v>
      </c>
      <c r="H2276" s="4" t="s">
        <v>243</v>
      </c>
      <c r="I2276" s="4"/>
      <c r="J2276" s="9" t="s">
        <v>244</v>
      </c>
      <c r="K2276" s="4"/>
    </row>
    <row r="2277" spans="2:11" x14ac:dyDescent="0.2">
      <c r="B2277" s="4" t="str">
        <f t="shared" si="70"/>
        <v>7.3-R0630C0410-1</v>
      </c>
      <c r="C2277" s="4">
        <v>7.3</v>
      </c>
      <c r="D2277" s="8" t="s">
        <v>144</v>
      </c>
      <c r="E2277" s="8" t="s">
        <v>102</v>
      </c>
      <c r="F2277" s="4" t="str">
        <f t="shared" si="71"/>
        <v>R0630C0410</v>
      </c>
      <c r="G2277" s="4" t="s">
        <v>239</v>
      </c>
      <c r="H2277" s="4" t="s">
        <v>242</v>
      </c>
      <c r="I2277" s="4"/>
      <c r="J2277" s="4"/>
      <c r="K2277" s="4"/>
    </row>
    <row r="2278" spans="2:11" x14ac:dyDescent="0.2">
      <c r="B2278" s="4" t="str">
        <f t="shared" si="70"/>
        <v>7.3-R0630C0420-1</v>
      </c>
      <c r="C2278" s="4">
        <v>7.3</v>
      </c>
      <c r="D2278" s="8" t="s">
        <v>144</v>
      </c>
      <c r="E2278" s="8" t="s">
        <v>104</v>
      </c>
      <c r="F2278" s="4" t="str">
        <f t="shared" si="71"/>
        <v>R0630C0420</v>
      </c>
      <c r="G2278" s="4" t="s">
        <v>239</v>
      </c>
      <c r="H2278" s="4" t="s">
        <v>242</v>
      </c>
      <c r="I2278" s="4"/>
      <c r="J2278" s="4"/>
      <c r="K2278" s="4"/>
    </row>
    <row r="2279" spans="2:11" x14ac:dyDescent="0.2">
      <c r="B2279" s="4" t="str">
        <f t="shared" si="70"/>
        <v>7.3-R0640C0010-1</v>
      </c>
      <c r="C2279" s="4">
        <v>7.3</v>
      </c>
      <c r="D2279" s="8" t="s">
        <v>146</v>
      </c>
      <c r="E2279" s="8" t="s">
        <v>8</v>
      </c>
      <c r="F2279" s="4" t="str">
        <f t="shared" si="71"/>
        <v>R0640C0010</v>
      </c>
      <c r="G2279" s="4" t="s">
        <v>239</v>
      </c>
      <c r="H2279" s="4" t="s">
        <v>243</v>
      </c>
      <c r="I2279" s="4"/>
      <c r="J2279" s="9" t="s">
        <v>244</v>
      </c>
      <c r="K2279" s="4"/>
    </row>
    <row r="2280" spans="2:11" x14ac:dyDescent="0.2">
      <c r="B2280" s="4" t="str">
        <f t="shared" si="70"/>
        <v>7.3-R0640C0020-1</v>
      </c>
      <c r="C2280" s="4">
        <v>7.3</v>
      </c>
      <c r="D2280" s="8" t="s">
        <v>146</v>
      </c>
      <c r="E2280" s="8" t="s">
        <v>24</v>
      </c>
      <c r="F2280" s="4" t="str">
        <f t="shared" si="71"/>
        <v>R0640C0020</v>
      </c>
      <c r="G2280" s="4" t="s">
        <v>239</v>
      </c>
      <c r="H2280" s="4" t="s">
        <v>243</v>
      </c>
      <c r="I2280" s="4"/>
      <c r="J2280" s="9" t="s">
        <v>244</v>
      </c>
      <c r="K2280" s="4"/>
    </row>
    <row r="2281" spans="2:11" x14ac:dyDescent="0.2">
      <c r="B2281" s="4" t="str">
        <f t="shared" si="70"/>
        <v>7.3-R0640C0030-1</v>
      </c>
      <c r="C2281" s="4">
        <v>7.3</v>
      </c>
      <c r="D2281" s="8" t="s">
        <v>146</v>
      </c>
      <c r="E2281" s="8" t="s">
        <v>25</v>
      </c>
      <c r="F2281" s="4" t="str">
        <f t="shared" si="71"/>
        <v>R0640C0030</v>
      </c>
      <c r="G2281" s="4" t="s">
        <v>239</v>
      </c>
      <c r="H2281" s="4" t="s">
        <v>243</v>
      </c>
      <c r="I2281" s="4"/>
      <c r="J2281" s="9" t="s">
        <v>244</v>
      </c>
      <c r="K2281" s="4"/>
    </row>
    <row r="2282" spans="2:11" x14ac:dyDescent="0.2">
      <c r="B2282" s="4" t="str">
        <f t="shared" si="70"/>
        <v>7.3-R0640C0040-1</v>
      </c>
      <c r="C2282" s="4">
        <v>7.3</v>
      </c>
      <c r="D2282" s="8" t="s">
        <v>146</v>
      </c>
      <c r="E2282" s="8" t="s">
        <v>26</v>
      </c>
      <c r="F2282" s="4" t="str">
        <f t="shared" si="71"/>
        <v>R0640C0040</v>
      </c>
      <c r="G2282" s="4" t="s">
        <v>239</v>
      </c>
      <c r="H2282" s="4" t="s">
        <v>243</v>
      </c>
      <c r="I2282" s="4"/>
      <c r="J2282" s="9" t="s">
        <v>244</v>
      </c>
      <c r="K2282" s="4"/>
    </row>
    <row r="2283" spans="2:11" x14ac:dyDescent="0.2">
      <c r="B2283" s="4" t="str">
        <f t="shared" si="70"/>
        <v>7.3-R0640C0050-1</v>
      </c>
      <c r="C2283" s="4">
        <v>7.3</v>
      </c>
      <c r="D2283" s="8" t="s">
        <v>146</v>
      </c>
      <c r="E2283" s="8" t="s">
        <v>27</v>
      </c>
      <c r="F2283" s="4" t="str">
        <f t="shared" si="71"/>
        <v>R0640C0050</v>
      </c>
      <c r="G2283" s="4" t="s">
        <v>239</v>
      </c>
      <c r="H2283" s="4" t="s">
        <v>243</v>
      </c>
      <c r="I2283" s="4"/>
      <c r="J2283" s="9" t="s">
        <v>244</v>
      </c>
      <c r="K2283" s="4"/>
    </row>
    <row r="2284" spans="2:11" x14ac:dyDescent="0.2">
      <c r="B2284" s="4" t="str">
        <f t="shared" si="70"/>
        <v>7.3-R0640C0060-1</v>
      </c>
      <c r="C2284" s="4">
        <v>7.3</v>
      </c>
      <c r="D2284" s="8" t="s">
        <v>146</v>
      </c>
      <c r="E2284" s="8" t="s">
        <v>28</v>
      </c>
      <c r="F2284" s="4" t="str">
        <f t="shared" si="71"/>
        <v>R0640C0060</v>
      </c>
      <c r="G2284" s="4" t="s">
        <v>239</v>
      </c>
      <c r="H2284" s="4" t="s">
        <v>243</v>
      </c>
      <c r="I2284" s="4"/>
      <c r="J2284" s="9" t="s">
        <v>244</v>
      </c>
      <c r="K2284" s="4"/>
    </row>
    <row r="2285" spans="2:11" x14ac:dyDescent="0.2">
      <c r="B2285" s="4" t="str">
        <f t="shared" si="70"/>
        <v>7.3-R0640C0070-1</v>
      </c>
      <c r="C2285" s="4">
        <v>7.3</v>
      </c>
      <c r="D2285" s="8" t="s">
        <v>146</v>
      </c>
      <c r="E2285" s="8" t="s">
        <v>29</v>
      </c>
      <c r="F2285" s="4" t="str">
        <f t="shared" si="71"/>
        <v>R0640C0070</v>
      </c>
      <c r="G2285" s="4" t="s">
        <v>239</v>
      </c>
      <c r="H2285" s="4" t="s">
        <v>243</v>
      </c>
      <c r="I2285" s="4"/>
      <c r="J2285" s="9" t="s">
        <v>244</v>
      </c>
      <c r="K2285" s="4"/>
    </row>
    <row r="2286" spans="2:11" x14ac:dyDescent="0.2">
      <c r="B2286" s="4" t="str">
        <f t="shared" si="70"/>
        <v>7.3-R0640C0080-1</v>
      </c>
      <c r="C2286" s="4">
        <v>7.3</v>
      </c>
      <c r="D2286" s="8" t="s">
        <v>146</v>
      </c>
      <c r="E2286" s="8" t="s">
        <v>30</v>
      </c>
      <c r="F2286" s="4" t="str">
        <f t="shared" si="71"/>
        <v>R0640C0080</v>
      </c>
      <c r="G2286" s="4" t="s">
        <v>239</v>
      </c>
      <c r="H2286" s="4" t="s">
        <v>243</v>
      </c>
      <c r="I2286" s="4"/>
      <c r="J2286" s="9" t="s">
        <v>244</v>
      </c>
      <c r="K2286" s="4"/>
    </row>
    <row r="2287" spans="2:11" x14ac:dyDescent="0.2">
      <c r="B2287" s="4" t="str">
        <f t="shared" si="70"/>
        <v>7.3-R0640C0090-1</v>
      </c>
      <c r="C2287" s="4">
        <v>7.3</v>
      </c>
      <c r="D2287" s="8" t="s">
        <v>146</v>
      </c>
      <c r="E2287" s="8" t="s">
        <v>31</v>
      </c>
      <c r="F2287" s="4" t="str">
        <f t="shared" si="71"/>
        <v>R0640C0090</v>
      </c>
      <c r="G2287" s="4" t="s">
        <v>239</v>
      </c>
      <c r="H2287" s="4" t="s">
        <v>242</v>
      </c>
      <c r="I2287" s="4"/>
      <c r="J2287" s="4"/>
      <c r="K2287" s="4"/>
    </row>
    <row r="2288" spans="2:11" x14ac:dyDescent="0.2">
      <c r="B2288" s="4" t="str">
        <f t="shared" si="70"/>
        <v>7.3-R0640C0100-1</v>
      </c>
      <c r="C2288" s="4">
        <v>7.3</v>
      </c>
      <c r="D2288" s="8" t="s">
        <v>146</v>
      </c>
      <c r="E2288" s="8" t="s">
        <v>32</v>
      </c>
      <c r="F2288" s="4" t="str">
        <f t="shared" si="71"/>
        <v>R0640C0100</v>
      </c>
      <c r="G2288" s="4" t="s">
        <v>239</v>
      </c>
      <c r="H2288" s="4" t="s">
        <v>242</v>
      </c>
      <c r="I2288" s="4"/>
      <c r="J2288" s="4"/>
      <c r="K2288" s="4"/>
    </row>
    <row r="2289" spans="2:11" x14ac:dyDescent="0.2">
      <c r="B2289" s="4" t="str">
        <f t="shared" si="70"/>
        <v>7.3-R0640C0110-1</v>
      </c>
      <c r="C2289" s="4">
        <v>7.3</v>
      </c>
      <c r="D2289" s="8" t="s">
        <v>146</v>
      </c>
      <c r="E2289" s="8" t="s">
        <v>33</v>
      </c>
      <c r="F2289" s="4" t="str">
        <f t="shared" si="71"/>
        <v>R0640C0110</v>
      </c>
      <c r="G2289" s="4" t="s">
        <v>239</v>
      </c>
      <c r="H2289" s="4" t="s">
        <v>242</v>
      </c>
      <c r="I2289" s="4"/>
      <c r="J2289" s="4"/>
      <c r="K2289" s="4"/>
    </row>
    <row r="2290" spans="2:11" x14ac:dyDescent="0.2">
      <c r="B2290" s="4" t="str">
        <f t="shared" si="70"/>
        <v>7.3-R0640C0120-1</v>
      </c>
      <c r="C2290" s="4">
        <v>7.3</v>
      </c>
      <c r="D2290" s="8" t="s">
        <v>146</v>
      </c>
      <c r="E2290" s="8" t="s">
        <v>34</v>
      </c>
      <c r="F2290" s="4" t="str">
        <f t="shared" si="71"/>
        <v>R0640C0120</v>
      </c>
      <c r="G2290" s="4" t="s">
        <v>239</v>
      </c>
      <c r="H2290" s="4" t="s">
        <v>242</v>
      </c>
      <c r="I2290" s="4"/>
      <c r="J2290" s="4"/>
      <c r="K2290" s="4"/>
    </row>
    <row r="2291" spans="2:11" x14ac:dyDescent="0.2">
      <c r="B2291" s="4" t="str">
        <f t="shared" si="70"/>
        <v>7.3-R0640C0130-1</v>
      </c>
      <c r="C2291" s="4">
        <v>7.3</v>
      </c>
      <c r="D2291" s="8" t="s">
        <v>146</v>
      </c>
      <c r="E2291" s="8" t="s">
        <v>35</v>
      </c>
      <c r="F2291" s="4" t="str">
        <f t="shared" si="71"/>
        <v>R0640C0130</v>
      </c>
      <c r="G2291" s="4" t="s">
        <v>239</v>
      </c>
      <c r="H2291" s="4" t="s">
        <v>242</v>
      </c>
      <c r="I2291" s="4"/>
      <c r="J2291" s="4"/>
      <c r="K2291" s="4"/>
    </row>
    <row r="2292" spans="2:11" x14ac:dyDescent="0.2">
      <c r="B2292" s="4" t="str">
        <f t="shared" si="70"/>
        <v>7.3-R0640C0140-1</v>
      </c>
      <c r="C2292" s="4">
        <v>7.3</v>
      </c>
      <c r="D2292" s="8" t="s">
        <v>146</v>
      </c>
      <c r="E2292" s="8" t="s">
        <v>36</v>
      </c>
      <c r="F2292" s="4" t="str">
        <f t="shared" si="71"/>
        <v>R0640C0140</v>
      </c>
      <c r="G2292" s="4" t="s">
        <v>239</v>
      </c>
      <c r="H2292" s="4" t="s">
        <v>242</v>
      </c>
      <c r="I2292" s="4"/>
      <c r="J2292" s="4"/>
      <c r="K2292" s="4"/>
    </row>
    <row r="2293" spans="2:11" x14ac:dyDescent="0.2">
      <c r="B2293" s="4" t="str">
        <f t="shared" si="70"/>
        <v>7.3-R0640C0150-1</v>
      </c>
      <c r="C2293" s="4">
        <v>7.3</v>
      </c>
      <c r="D2293" s="8" t="s">
        <v>146</v>
      </c>
      <c r="E2293" s="8" t="s">
        <v>37</v>
      </c>
      <c r="F2293" s="4" t="str">
        <f t="shared" si="71"/>
        <v>R0640C0150</v>
      </c>
      <c r="G2293" s="4" t="s">
        <v>239</v>
      </c>
      <c r="H2293" s="4" t="s">
        <v>242</v>
      </c>
      <c r="I2293" s="4"/>
      <c r="J2293" s="4"/>
      <c r="K2293" s="4"/>
    </row>
    <row r="2294" spans="2:11" x14ac:dyDescent="0.2">
      <c r="B2294" s="4" t="str">
        <f t="shared" si="70"/>
        <v>7.3-R0640C0160-1</v>
      </c>
      <c r="C2294" s="4">
        <v>7.3</v>
      </c>
      <c r="D2294" s="8" t="s">
        <v>146</v>
      </c>
      <c r="E2294" s="8" t="s">
        <v>38</v>
      </c>
      <c r="F2294" s="4" t="str">
        <f t="shared" si="71"/>
        <v>R0640C0160</v>
      </c>
      <c r="G2294" s="4" t="s">
        <v>239</v>
      </c>
      <c r="H2294" s="4" t="s">
        <v>242</v>
      </c>
      <c r="I2294" s="4"/>
      <c r="J2294" s="4"/>
      <c r="K2294" s="4"/>
    </row>
    <row r="2295" spans="2:11" x14ac:dyDescent="0.2">
      <c r="B2295" s="4" t="str">
        <f t="shared" si="70"/>
        <v>7.3-R0640C0170-1</v>
      </c>
      <c r="C2295" s="4">
        <v>7.3</v>
      </c>
      <c r="D2295" s="8" t="s">
        <v>146</v>
      </c>
      <c r="E2295" s="8" t="s">
        <v>39</v>
      </c>
      <c r="F2295" s="4" t="str">
        <f t="shared" si="71"/>
        <v>R0640C0170</v>
      </c>
      <c r="G2295" s="4" t="s">
        <v>239</v>
      </c>
      <c r="H2295" s="4" t="s">
        <v>242</v>
      </c>
      <c r="I2295" s="4"/>
      <c r="J2295" s="4"/>
      <c r="K2295" s="4"/>
    </row>
    <row r="2296" spans="2:11" x14ac:dyDescent="0.2">
      <c r="B2296" s="4" t="str">
        <f t="shared" si="70"/>
        <v>7.3-R0640C0180-1</v>
      </c>
      <c r="C2296" s="4">
        <v>7.3</v>
      </c>
      <c r="D2296" s="8" t="s">
        <v>146</v>
      </c>
      <c r="E2296" s="8" t="s">
        <v>56</v>
      </c>
      <c r="F2296" s="4" t="str">
        <f t="shared" si="71"/>
        <v>R0640C0180</v>
      </c>
      <c r="G2296" s="4" t="s">
        <v>239</v>
      </c>
      <c r="H2296" s="4" t="s">
        <v>242</v>
      </c>
      <c r="I2296" s="4"/>
      <c r="J2296" s="4"/>
      <c r="K2296" s="4"/>
    </row>
    <row r="2297" spans="2:11" x14ac:dyDescent="0.2">
      <c r="B2297" s="4" t="str">
        <f t="shared" si="70"/>
        <v>7.3-R0640C0190-1</v>
      </c>
      <c r="C2297" s="4">
        <v>7.3</v>
      </c>
      <c r="D2297" s="8" t="s">
        <v>146</v>
      </c>
      <c r="E2297" s="8" t="s">
        <v>58</v>
      </c>
      <c r="F2297" s="4" t="str">
        <f t="shared" si="71"/>
        <v>R0640C0190</v>
      </c>
      <c r="G2297" s="4" t="s">
        <v>239</v>
      </c>
      <c r="H2297" s="4" t="s">
        <v>242</v>
      </c>
      <c r="I2297" s="4"/>
      <c r="J2297" s="4"/>
      <c r="K2297" s="4"/>
    </row>
    <row r="2298" spans="2:11" x14ac:dyDescent="0.2">
      <c r="B2298" s="4" t="str">
        <f t="shared" si="70"/>
        <v>7.3-R0640C0200-1</v>
      </c>
      <c r="C2298" s="4">
        <v>7.3</v>
      </c>
      <c r="D2298" s="8" t="s">
        <v>146</v>
      </c>
      <c r="E2298" s="8" t="s">
        <v>60</v>
      </c>
      <c r="F2298" s="4" t="str">
        <f t="shared" si="71"/>
        <v>R0640C0200</v>
      </c>
      <c r="G2298" s="4" t="s">
        <v>239</v>
      </c>
      <c r="H2298" s="4" t="s">
        <v>242</v>
      </c>
      <c r="I2298" s="4"/>
      <c r="J2298" s="4"/>
      <c r="K2298" s="4"/>
    </row>
    <row r="2299" spans="2:11" x14ac:dyDescent="0.2">
      <c r="B2299" s="4" t="str">
        <f t="shared" si="70"/>
        <v>7.3-R0640C0210-1</v>
      </c>
      <c r="C2299" s="4">
        <v>7.3</v>
      </c>
      <c r="D2299" s="8" t="s">
        <v>146</v>
      </c>
      <c r="E2299" s="8" t="s">
        <v>62</v>
      </c>
      <c r="F2299" s="4" t="str">
        <f t="shared" si="71"/>
        <v>R0640C0210</v>
      </c>
      <c r="G2299" s="4" t="s">
        <v>239</v>
      </c>
      <c r="H2299" s="4" t="s">
        <v>242</v>
      </c>
      <c r="I2299" s="4"/>
      <c r="J2299" s="4"/>
      <c r="K2299" s="4"/>
    </row>
    <row r="2300" spans="2:11" x14ac:dyDescent="0.2">
      <c r="B2300" s="4" t="str">
        <f t="shared" si="70"/>
        <v>7.3-R0640C0220-1</v>
      </c>
      <c r="C2300" s="4">
        <v>7.3</v>
      </c>
      <c r="D2300" s="8" t="s">
        <v>146</v>
      </c>
      <c r="E2300" s="8" t="s">
        <v>64</v>
      </c>
      <c r="F2300" s="4" t="str">
        <f t="shared" si="71"/>
        <v>R0640C0220</v>
      </c>
      <c r="G2300" s="4" t="s">
        <v>239</v>
      </c>
      <c r="H2300" s="4" t="s">
        <v>242</v>
      </c>
      <c r="I2300" s="4"/>
      <c r="J2300" s="4"/>
      <c r="K2300" s="4"/>
    </row>
    <row r="2301" spans="2:11" x14ac:dyDescent="0.2">
      <c r="B2301" s="4" t="str">
        <f t="shared" si="70"/>
        <v>7.3-R0640C0230-1</v>
      </c>
      <c r="C2301" s="4">
        <v>7.3</v>
      </c>
      <c r="D2301" s="8" t="s">
        <v>146</v>
      </c>
      <c r="E2301" s="8" t="s">
        <v>66</v>
      </c>
      <c r="F2301" s="4" t="str">
        <f t="shared" si="71"/>
        <v>R0640C0230</v>
      </c>
      <c r="G2301" s="4" t="s">
        <v>239</v>
      </c>
      <c r="H2301" s="4" t="s">
        <v>242</v>
      </c>
      <c r="I2301" s="4"/>
      <c r="J2301" s="4"/>
      <c r="K2301" s="4"/>
    </row>
    <row r="2302" spans="2:11" x14ac:dyDescent="0.2">
      <c r="B2302" s="4" t="str">
        <f t="shared" si="70"/>
        <v>7.3-R0640C0240-1</v>
      </c>
      <c r="C2302" s="4">
        <v>7.3</v>
      </c>
      <c r="D2302" s="8" t="s">
        <v>146</v>
      </c>
      <c r="E2302" s="8" t="s">
        <v>68</v>
      </c>
      <c r="F2302" s="4" t="str">
        <f t="shared" si="71"/>
        <v>R0640C0240</v>
      </c>
      <c r="G2302" s="4" t="s">
        <v>239</v>
      </c>
      <c r="H2302" s="4" t="s">
        <v>242</v>
      </c>
      <c r="I2302" s="4"/>
      <c r="J2302" s="4"/>
      <c r="K2302" s="4"/>
    </row>
    <row r="2303" spans="2:11" x14ac:dyDescent="0.2">
      <c r="B2303" s="4" t="str">
        <f t="shared" si="70"/>
        <v>7.3-R0640C0250-1</v>
      </c>
      <c r="C2303" s="4">
        <v>7.3</v>
      </c>
      <c r="D2303" s="8" t="s">
        <v>146</v>
      </c>
      <c r="E2303" s="8" t="s">
        <v>70</v>
      </c>
      <c r="F2303" s="4" t="str">
        <f t="shared" si="71"/>
        <v>R0640C0250</v>
      </c>
      <c r="G2303" s="4" t="s">
        <v>239</v>
      </c>
      <c r="H2303" s="4" t="s">
        <v>242</v>
      </c>
      <c r="I2303" s="4"/>
      <c r="J2303" s="4"/>
      <c r="K2303" s="4"/>
    </row>
    <row r="2304" spans="2:11" x14ac:dyDescent="0.2">
      <c r="B2304" s="4" t="str">
        <f t="shared" si="70"/>
        <v>7.3-R0640C0260-1</v>
      </c>
      <c r="C2304" s="4">
        <v>7.3</v>
      </c>
      <c r="D2304" s="8" t="s">
        <v>146</v>
      </c>
      <c r="E2304" s="8" t="s">
        <v>72</v>
      </c>
      <c r="F2304" s="4" t="str">
        <f t="shared" si="71"/>
        <v>R0640C0260</v>
      </c>
      <c r="G2304" s="4" t="s">
        <v>239</v>
      </c>
      <c r="H2304" s="4" t="s">
        <v>242</v>
      </c>
      <c r="I2304" s="4"/>
      <c r="J2304" s="4"/>
      <c r="K2304" s="4"/>
    </row>
    <row r="2305" spans="2:11" x14ac:dyDescent="0.2">
      <c r="B2305" s="4" t="str">
        <f t="shared" si="70"/>
        <v>7.3-R0640C0270-1</v>
      </c>
      <c r="C2305" s="4">
        <v>7.3</v>
      </c>
      <c r="D2305" s="8" t="s">
        <v>146</v>
      </c>
      <c r="E2305" s="8" t="s">
        <v>74</v>
      </c>
      <c r="F2305" s="4" t="str">
        <f t="shared" si="71"/>
        <v>R0640C0270</v>
      </c>
      <c r="G2305" s="4" t="s">
        <v>239</v>
      </c>
      <c r="H2305" s="4" t="s">
        <v>242</v>
      </c>
      <c r="I2305" s="4"/>
      <c r="J2305" s="4"/>
      <c r="K2305" s="4"/>
    </row>
    <row r="2306" spans="2:11" x14ac:dyDescent="0.2">
      <c r="B2306" s="4" t="str">
        <f t="shared" ref="B2306:B2369" si="72">+C2306&amp;"-"&amp;F2306&amp;"-1"</f>
        <v>7.3-R0640C0280-1</v>
      </c>
      <c r="C2306" s="4">
        <v>7.3</v>
      </c>
      <c r="D2306" s="8" t="s">
        <v>146</v>
      </c>
      <c r="E2306" s="8" t="s">
        <v>76</v>
      </c>
      <c r="F2306" s="4" t="str">
        <f t="shared" ref="F2306:F2369" si="73">+"R"&amp;D2306&amp;"C"&amp;E2306</f>
        <v>R0640C0280</v>
      </c>
      <c r="G2306" s="4" t="s">
        <v>239</v>
      </c>
      <c r="H2306" s="4" t="s">
        <v>242</v>
      </c>
      <c r="I2306" s="4"/>
      <c r="J2306" s="4"/>
      <c r="K2306" s="4"/>
    </row>
    <row r="2307" spans="2:11" x14ac:dyDescent="0.2">
      <c r="B2307" s="4" t="str">
        <f t="shared" si="72"/>
        <v>7.3-R0640C0290-1</v>
      </c>
      <c r="C2307" s="4">
        <v>7.3</v>
      </c>
      <c r="D2307" s="8" t="s">
        <v>146</v>
      </c>
      <c r="E2307" s="8" t="s">
        <v>78</v>
      </c>
      <c r="F2307" s="4" t="str">
        <f t="shared" si="73"/>
        <v>R0640C0290</v>
      </c>
      <c r="G2307" s="4" t="s">
        <v>239</v>
      </c>
      <c r="H2307" s="4" t="s">
        <v>242</v>
      </c>
      <c r="I2307" s="4"/>
      <c r="J2307" s="4"/>
      <c r="K2307" s="4"/>
    </row>
    <row r="2308" spans="2:11" x14ac:dyDescent="0.2">
      <c r="B2308" s="4" t="str">
        <f t="shared" si="72"/>
        <v>7.3-R0640C0300-1</v>
      </c>
      <c r="C2308" s="4">
        <v>7.3</v>
      </c>
      <c r="D2308" s="8" t="s">
        <v>146</v>
      </c>
      <c r="E2308" s="8" t="s">
        <v>81</v>
      </c>
      <c r="F2308" s="4" t="str">
        <f t="shared" si="73"/>
        <v>R0640C0300</v>
      </c>
      <c r="G2308" s="4" t="s">
        <v>239</v>
      </c>
      <c r="H2308" s="4" t="s">
        <v>242</v>
      </c>
      <c r="I2308" s="4"/>
      <c r="J2308" s="4"/>
      <c r="K2308" s="4"/>
    </row>
    <row r="2309" spans="2:11" x14ac:dyDescent="0.2">
      <c r="B2309" s="4" t="str">
        <f t="shared" si="72"/>
        <v>7.3-R0640C0310-1</v>
      </c>
      <c r="C2309" s="4">
        <v>7.3</v>
      </c>
      <c r="D2309" s="8" t="s">
        <v>146</v>
      </c>
      <c r="E2309" s="8" t="s">
        <v>84</v>
      </c>
      <c r="F2309" s="4" t="str">
        <f t="shared" si="73"/>
        <v>R0640C0310</v>
      </c>
      <c r="G2309" s="4" t="s">
        <v>239</v>
      </c>
      <c r="H2309" s="4" t="s">
        <v>242</v>
      </c>
      <c r="I2309" s="4"/>
      <c r="J2309" s="4"/>
      <c r="K2309" s="4"/>
    </row>
    <row r="2310" spans="2:11" x14ac:dyDescent="0.2">
      <c r="B2310" s="4" t="str">
        <f t="shared" si="72"/>
        <v>7.3-R0640C0320-1</v>
      </c>
      <c r="C2310" s="4">
        <v>7.3</v>
      </c>
      <c r="D2310" s="8" t="s">
        <v>146</v>
      </c>
      <c r="E2310" s="8" t="s">
        <v>85</v>
      </c>
      <c r="F2310" s="4" t="str">
        <f t="shared" si="73"/>
        <v>R0640C0320</v>
      </c>
      <c r="G2310" s="4" t="s">
        <v>239</v>
      </c>
      <c r="H2310" s="4" t="s">
        <v>242</v>
      </c>
      <c r="I2310" s="4"/>
      <c r="J2310" s="4"/>
      <c r="K2310" s="4"/>
    </row>
    <row r="2311" spans="2:11" x14ac:dyDescent="0.2">
      <c r="B2311" s="4" t="str">
        <f t="shared" si="72"/>
        <v>7.3-R0640C0330-1</v>
      </c>
      <c r="C2311" s="4">
        <v>7.3</v>
      </c>
      <c r="D2311" s="8" t="s">
        <v>146</v>
      </c>
      <c r="E2311" s="8" t="s">
        <v>86</v>
      </c>
      <c r="F2311" s="4" t="str">
        <f t="shared" si="73"/>
        <v>R0640C0330</v>
      </c>
      <c r="G2311" s="4" t="s">
        <v>239</v>
      </c>
      <c r="H2311" s="4" t="s">
        <v>242</v>
      </c>
      <c r="I2311" s="4"/>
      <c r="J2311" s="4"/>
      <c r="K2311" s="4"/>
    </row>
    <row r="2312" spans="2:11" x14ac:dyDescent="0.2">
      <c r="B2312" s="4" t="str">
        <f t="shared" si="72"/>
        <v>7.3-R0640C0340-1</v>
      </c>
      <c r="C2312" s="4">
        <v>7.3</v>
      </c>
      <c r="D2312" s="8" t="s">
        <v>146</v>
      </c>
      <c r="E2312" s="8" t="s">
        <v>88</v>
      </c>
      <c r="F2312" s="4" t="str">
        <f t="shared" si="73"/>
        <v>R0640C0340</v>
      </c>
      <c r="G2312" s="4" t="s">
        <v>239</v>
      </c>
      <c r="H2312" s="4" t="s">
        <v>242</v>
      </c>
      <c r="I2312" s="4"/>
      <c r="J2312" s="4"/>
      <c r="K2312" s="4"/>
    </row>
    <row r="2313" spans="2:11" x14ac:dyDescent="0.2">
      <c r="B2313" s="4" t="str">
        <f t="shared" si="72"/>
        <v>7.3-R0640C0350-1</v>
      </c>
      <c r="C2313" s="4">
        <v>7.3</v>
      </c>
      <c r="D2313" s="8" t="s">
        <v>146</v>
      </c>
      <c r="E2313" s="8" t="s">
        <v>90</v>
      </c>
      <c r="F2313" s="4" t="str">
        <f t="shared" si="73"/>
        <v>R0640C0350</v>
      </c>
      <c r="G2313" s="4" t="s">
        <v>239</v>
      </c>
      <c r="H2313" s="4" t="s">
        <v>242</v>
      </c>
      <c r="I2313" s="4"/>
      <c r="J2313" s="4"/>
      <c r="K2313" s="4"/>
    </row>
    <row r="2314" spans="2:11" x14ac:dyDescent="0.2">
      <c r="B2314" s="4" t="str">
        <f t="shared" si="72"/>
        <v>7.3-R0640C0360-1</v>
      </c>
      <c r="C2314" s="4">
        <v>7.3</v>
      </c>
      <c r="D2314" s="8" t="s">
        <v>146</v>
      </c>
      <c r="E2314" s="8" t="s">
        <v>92</v>
      </c>
      <c r="F2314" s="4" t="str">
        <f t="shared" si="73"/>
        <v>R0640C0360</v>
      </c>
      <c r="G2314" s="4" t="s">
        <v>239</v>
      </c>
      <c r="H2314" s="4" t="s">
        <v>242</v>
      </c>
      <c r="I2314" s="4"/>
      <c r="J2314" s="4"/>
      <c r="K2314" s="4"/>
    </row>
    <row r="2315" spans="2:11" x14ac:dyDescent="0.2">
      <c r="B2315" s="4" t="str">
        <f t="shared" si="72"/>
        <v>7.3-R0640C0370-1</v>
      </c>
      <c r="C2315" s="4">
        <v>7.3</v>
      </c>
      <c r="D2315" s="8" t="s">
        <v>146</v>
      </c>
      <c r="E2315" s="8" t="s">
        <v>94</v>
      </c>
      <c r="F2315" s="4" t="str">
        <f t="shared" si="73"/>
        <v>R0640C0370</v>
      </c>
      <c r="G2315" s="4" t="s">
        <v>239</v>
      </c>
      <c r="H2315" s="4" t="s">
        <v>243</v>
      </c>
      <c r="I2315" s="4"/>
      <c r="J2315" s="9" t="s">
        <v>244</v>
      </c>
      <c r="K2315" s="4"/>
    </row>
    <row r="2316" spans="2:11" x14ac:dyDescent="0.2">
      <c r="B2316" s="4" t="str">
        <f t="shared" si="72"/>
        <v>7.3-R0640C0380-1</v>
      </c>
      <c r="C2316" s="4">
        <v>7.3</v>
      </c>
      <c r="D2316" s="8" t="s">
        <v>146</v>
      </c>
      <c r="E2316" s="8" t="s">
        <v>96</v>
      </c>
      <c r="F2316" s="4" t="str">
        <f t="shared" si="73"/>
        <v>R0640C0380</v>
      </c>
      <c r="G2316" s="4" t="s">
        <v>239</v>
      </c>
      <c r="H2316" s="4" t="s">
        <v>243</v>
      </c>
      <c r="I2316" s="4"/>
      <c r="J2316" s="9" t="s">
        <v>244</v>
      </c>
      <c r="K2316" s="4"/>
    </row>
    <row r="2317" spans="2:11" x14ac:dyDescent="0.2">
      <c r="B2317" s="4" t="str">
        <f t="shared" si="72"/>
        <v>7.3-R0640C0390-1</v>
      </c>
      <c r="C2317" s="4">
        <v>7.3</v>
      </c>
      <c r="D2317" s="8" t="s">
        <v>146</v>
      </c>
      <c r="E2317" s="8" t="s">
        <v>98</v>
      </c>
      <c r="F2317" s="4" t="str">
        <f t="shared" si="73"/>
        <v>R0640C0390</v>
      </c>
      <c r="G2317" s="4" t="s">
        <v>239</v>
      </c>
      <c r="H2317" s="4" t="s">
        <v>243</v>
      </c>
      <c r="I2317" s="4"/>
      <c r="J2317" s="9" t="s">
        <v>244</v>
      </c>
      <c r="K2317" s="4"/>
    </row>
    <row r="2318" spans="2:11" x14ac:dyDescent="0.2">
      <c r="B2318" s="4" t="str">
        <f t="shared" si="72"/>
        <v>7.3-R0640C0400-1</v>
      </c>
      <c r="C2318" s="4">
        <v>7.3</v>
      </c>
      <c r="D2318" s="8" t="s">
        <v>146</v>
      </c>
      <c r="E2318" s="8" t="s">
        <v>100</v>
      </c>
      <c r="F2318" s="4" t="str">
        <f t="shared" si="73"/>
        <v>R0640C0400</v>
      </c>
      <c r="G2318" s="4" t="s">
        <v>239</v>
      </c>
      <c r="H2318" s="4" t="s">
        <v>243</v>
      </c>
      <c r="I2318" s="4"/>
      <c r="J2318" s="9" t="s">
        <v>244</v>
      </c>
      <c r="K2318" s="4"/>
    </row>
    <row r="2319" spans="2:11" x14ac:dyDescent="0.2">
      <c r="B2319" s="4" t="str">
        <f t="shared" si="72"/>
        <v>7.3-R0640C0410-1</v>
      </c>
      <c r="C2319" s="4">
        <v>7.3</v>
      </c>
      <c r="D2319" s="8" t="s">
        <v>146</v>
      </c>
      <c r="E2319" s="8" t="s">
        <v>102</v>
      </c>
      <c r="F2319" s="4" t="str">
        <f t="shared" si="73"/>
        <v>R0640C0410</v>
      </c>
      <c r="G2319" s="4" t="s">
        <v>239</v>
      </c>
      <c r="H2319" s="4" t="s">
        <v>242</v>
      </c>
      <c r="I2319" s="4"/>
      <c r="J2319" s="4"/>
      <c r="K2319" s="4"/>
    </row>
    <row r="2320" spans="2:11" x14ac:dyDescent="0.2">
      <c r="B2320" s="4" t="str">
        <f t="shared" si="72"/>
        <v>7.3-R0640C0420-1</v>
      </c>
      <c r="C2320" s="4">
        <v>7.3</v>
      </c>
      <c r="D2320" s="8" t="s">
        <v>146</v>
      </c>
      <c r="E2320" s="8" t="s">
        <v>104</v>
      </c>
      <c r="F2320" s="4" t="str">
        <f t="shared" si="73"/>
        <v>R0640C0420</v>
      </c>
      <c r="G2320" s="4" t="s">
        <v>239</v>
      </c>
      <c r="H2320" s="4" t="s">
        <v>242</v>
      </c>
      <c r="I2320" s="4"/>
      <c r="J2320" s="4"/>
      <c r="K2320" s="4"/>
    </row>
    <row r="2321" spans="2:11" x14ac:dyDescent="0.2">
      <c r="B2321" s="4" t="str">
        <f t="shared" si="72"/>
        <v>7.3-R0650C0010-1</v>
      </c>
      <c r="C2321" s="4">
        <v>7.3</v>
      </c>
      <c r="D2321" s="8" t="s">
        <v>147</v>
      </c>
      <c r="E2321" s="8" t="s">
        <v>8</v>
      </c>
      <c r="F2321" s="4" t="str">
        <f t="shared" si="73"/>
        <v>R0650C0010</v>
      </c>
      <c r="G2321" s="4" t="s">
        <v>239</v>
      </c>
      <c r="H2321" s="4" t="s">
        <v>243</v>
      </c>
      <c r="I2321" s="4"/>
      <c r="J2321" s="9" t="s">
        <v>244</v>
      </c>
      <c r="K2321" s="4"/>
    </row>
    <row r="2322" spans="2:11" x14ac:dyDescent="0.2">
      <c r="B2322" s="4" t="str">
        <f t="shared" si="72"/>
        <v>7.3-R0650C0020-1</v>
      </c>
      <c r="C2322" s="4">
        <v>7.3</v>
      </c>
      <c r="D2322" s="8" t="s">
        <v>147</v>
      </c>
      <c r="E2322" s="8" t="s">
        <v>24</v>
      </c>
      <c r="F2322" s="4" t="str">
        <f t="shared" si="73"/>
        <v>R0650C0020</v>
      </c>
      <c r="G2322" s="4" t="s">
        <v>239</v>
      </c>
      <c r="H2322" s="4" t="s">
        <v>243</v>
      </c>
      <c r="I2322" s="4"/>
      <c r="J2322" s="9" t="s">
        <v>244</v>
      </c>
      <c r="K2322" s="4"/>
    </row>
    <row r="2323" spans="2:11" x14ac:dyDescent="0.2">
      <c r="B2323" s="4" t="str">
        <f t="shared" si="72"/>
        <v>7.3-R0650C0030-1</v>
      </c>
      <c r="C2323" s="4">
        <v>7.3</v>
      </c>
      <c r="D2323" s="8" t="s">
        <v>147</v>
      </c>
      <c r="E2323" s="8" t="s">
        <v>25</v>
      </c>
      <c r="F2323" s="4" t="str">
        <f t="shared" si="73"/>
        <v>R0650C0030</v>
      </c>
      <c r="G2323" s="4" t="s">
        <v>239</v>
      </c>
      <c r="H2323" s="4" t="s">
        <v>243</v>
      </c>
      <c r="I2323" s="4"/>
      <c r="J2323" s="9" t="s">
        <v>244</v>
      </c>
      <c r="K2323" s="4"/>
    </row>
    <row r="2324" spans="2:11" x14ac:dyDescent="0.2">
      <c r="B2324" s="4" t="str">
        <f t="shared" si="72"/>
        <v>7.3-R0650C0040-1</v>
      </c>
      <c r="C2324" s="4">
        <v>7.3</v>
      </c>
      <c r="D2324" s="8" t="s">
        <v>147</v>
      </c>
      <c r="E2324" s="8" t="s">
        <v>26</v>
      </c>
      <c r="F2324" s="4" t="str">
        <f t="shared" si="73"/>
        <v>R0650C0040</v>
      </c>
      <c r="G2324" s="4" t="s">
        <v>239</v>
      </c>
      <c r="H2324" s="4" t="s">
        <v>243</v>
      </c>
      <c r="I2324" s="4"/>
      <c r="J2324" s="9" t="s">
        <v>244</v>
      </c>
      <c r="K2324" s="4"/>
    </row>
    <row r="2325" spans="2:11" x14ac:dyDescent="0.2">
      <c r="B2325" s="4" t="str">
        <f t="shared" si="72"/>
        <v>7.3-R0650C0050-1</v>
      </c>
      <c r="C2325" s="4">
        <v>7.3</v>
      </c>
      <c r="D2325" s="8" t="s">
        <v>147</v>
      </c>
      <c r="E2325" s="8" t="s">
        <v>27</v>
      </c>
      <c r="F2325" s="4" t="str">
        <f t="shared" si="73"/>
        <v>R0650C0050</v>
      </c>
      <c r="G2325" s="4" t="s">
        <v>239</v>
      </c>
      <c r="H2325" s="4" t="s">
        <v>243</v>
      </c>
      <c r="I2325" s="4"/>
      <c r="J2325" s="9" t="s">
        <v>244</v>
      </c>
      <c r="K2325" s="4"/>
    </row>
    <row r="2326" spans="2:11" x14ac:dyDescent="0.2">
      <c r="B2326" s="4" t="str">
        <f t="shared" si="72"/>
        <v>7.3-R0650C0060-1</v>
      </c>
      <c r="C2326" s="4">
        <v>7.3</v>
      </c>
      <c r="D2326" s="8" t="s">
        <v>147</v>
      </c>
      <c r="E2326" s="8" t="s">
        <v>28</v>
      </c>
      <c r="F2326" s="4" t="str">
        <f t="shared" si="73"/>
        <v>R0650C0060</v>
      </c>
      <c r="G2326" s="4" t="s">
        <v>239</v>
      </c>
      <c r="H2326" s="4" t="s">
        <v>243</v>
      </c>
      <c r="I2326" s="4"/>
      <c r="J2326" s="9" t="s">
        <v>244</v>
      </c>
      <c r="K2326" s="4"/>
    </row>
    <row r="2327" spans="2:11" x14ac:dyDescent="0.2">
      <c r="B2327" s="4" t="str">
        <f t="shared" si="72"/>
        <v>7.3-R0650C0070-1</v>
      </c>
      <c r="C2327" s="4">
        <v>7.3</v>
      </c>
      <c r="D2327" s="8" t="s">
        <v>147</v>
      </c>
      <c r="E2327" s="8" t="s">
        <v>29</v>
      </c>
      <c r="F2327" s="4" t="str">
        <f t="shared" si="73"/>
        <v>R0650C0070</v>
      </c>
      <c r="G2327" s="4" t="s">
        <v>239</v>
      </c>
      <c r="H2327" s="4" t="s">
        <v>243</v>
      </c>
      <c r="I2327" s="4"/>
      <c r="J2327" s="9" t="s">
        <v>244</v>
      </c>
      <c r="K2327" s="4"/>
    </row>
    <row r="2328" spans="2:11" x14ac:dyDescent="0.2">
      <c r="B2328" s="4" t="str">
        <f t="shared" si="72"/>
        <v>7.3-R0650C0080-1</v>
      </c>
      <c r="C2328" s="4">
        <v>7.3</v>
      </c>
      <c r="D2328" s="8" t="s">
        <v>147</v>
      </c>
      <c r="E2328" s="8" t="s">
        <v>30</v>
      </c>
      <c r="F2328" s="4" t="str">
        <f t="shared" si="73"/>
        <v>R0650C0080</v>
      </c>
      <c r="G2328" s="4" t="s">
        <v>239</v>
      </c>
      <c r="H2328" s="4" t="s">
        <v>243</v>
      </c>
      <c r="I2328" s="4"/>
      <c r="J2328" s="9" t="s">
        <v>244</v>
      </c>
      <c r="K2328" s="4"/>
    </row>
    <row r="2329" spans="2:11" x14ac:dyDescent="0.2">
      <c r="B2329" s="4" t="str">
        <f t="shared" si="72"/>
        <v>7.3-R0650C0090-1</v>
      </c>
      <c r="C2329" s="4">
        <v>7.3</v>
      </c>
      <c r="D2329" s="8" t="s">
        <v>147</v>
      </c>
      <c r="E2329" s="8" t="s">
        <v>31</v>
      </c>
      <c r="F2329" s="4" t="str">
        <f t="shared" si="73"/>
        <v>R0650C0090</v>
      </c>
      <c r="G2329" s="4" t="s">
        <v>239</v>
      </c>
      <c r="H2329" s="4" t="s">
        <v>242</v>
      </c>
      <c r="I2329" s="4"/>
      <c r="J2329" s="4"/>
      <c r="K2329" s="4"/>
    </row>
    <row r="2330" spans="2:11" x14ac:dyDescent="0.2">
      <c r="B2330" s="4" t="str">
        <f t="shared" si="72"/>
        <v>7.3-R0650C0100-1</v>
      </c>
      <c r="C2330" s="4">
        <v>7.3</v>
      </c>
      <c r="D2330" s="8" t="s">
        <v>147</v>
      </c>
      <c r="E2330" s="8" t="s">
        <v>32</v>
      </c>
      <c r="F2330" s="4" t="str">
        <f t="shared" si="73"/>
        <v>R0650C0100</v>
      </c>
      <c r="G2330" s="4" t="s">
        <v>239</v>
      </c>
      <c r="H2330" s="4" t="s">
        <v>242</v>
      </c>
      <c r="I2330" s="4"/>
      <c r="J2330" s="4"/>
      <c r="K2330" s="4"/>
    </row>
    <row r="2331" spans="2:11" x14ac:dyDescent="0.2">
      <c r="B2331" s="4" t="str">
        <f t="shared" si="72"/>
        <v>7.3-R0650C0110-1</v>
      </c>
      <c r="C2331" s="4">
        <v>7.3</v>
      </c>
      <c r="D2331" s="8" t="s">
        <v>147</v>
      </c>
      <c r="E2331" s="8" t="s">
        <v>33</v>
      </c>
      <c r="F2331" s="4" t="str">
        <f t="shared" si="73"/>
        <v>R0650C0110</v>
      </c>
      <c r="G2331" s="4" t="s">
        <v>239</v>
      </c>
      <c r="H2331" s="4" t="s">
        <v>242</v>
      </c>
      <c r="I2331" s="4"/>
      <c r="J2331" s="4"/>
      <c r="K2331" s="4"/>
    </row>
    <row r="2332" spans="2:11" x14ac:dyDescent="0.2">
      <c r="B2332" s="4" t="str">
        <f t="shared" si="72"/>
        <v>7.3-R0650C0120-1</v>
      </c>
      <c r="C2332" s="4">
        <v>7.3</v>
      </c>
      <c r="D2332" s="8" t="s">
        <v>147</v>
      </c>
      <c r="E2332" s="8" t="s">
        <v>34</v>
      </c>
      <c r="F2332" s="4" t="str">
        <f t="shared" si="73"/>
        <v>R0650C0120</v>
      </c>
      <c r="G2332" s="4" t="s">
        <v>239</v>
      </c>
      <c r="H2332" s="4" t="s">
        <v>242</v>
      </c>
      <c r="I2332" s="4"/>
      <c r="J2332" s="4"/>
      <c r="K2332" s="4"/>
    </row>
    <row r="2333" spans="2:11" x14ac:dyDescent="0.2">
      <c r="B2333" s="4" t="str">
        <f t="shared" si="72"/>
        <v>7.3-R0650C0130-1</v>
      </c>
      <c r="C2333" s="4">
        <v>7.3</v>
      </c>
      <c r="D2333" s="8" t="s">
        <v>147</v>
      </c>
      <c r="E2333" s="8" t="s">
        <v>35</v>
      </c>
      <c r="F2333" s="4" t="str">
        <f t="shared" si="73"/>
        <v>R0650C0130</v>
      </c>
      <c r="G2333" s="4" t="s">
        <v>239</v>
      </c>
      <c r="H2333" s="4" t="s">
        <v>242</v>
      </c>
      <c r="I2333" s="4"/>
      <c r="J2333" s="4"/>
      <c r="K2333" s="4"/>
    </row>
    <row r="2334" spans="2:11" x14ac:dyDescent="0.2">
      <c r="B2334" s="4" t="str">
        <f t="shared" si="72"/>
        <v>7.3-R0650C0140-1</v>
      </c>
      <c r="C2334" s="4">
        <v>7.3</v>
      </c>
      <c r="D2334" s="8" t="s">
        <v>147</v>
      </c>
      <c r="E2334" s="8" t="s">
        <v>36</v>
      </c>
      <c r="F2334" s="4" t="str">
        <f t="shared" si="73"/>
        <v>R0650C0140</v>
      </c>
      <c r="G2334" s="4" t="s">
        <v>239</v>
      </c>
      <c r="H2334" s="4" t="s">
        <v>242</v>
      </c>
      <c r="I2334" s="4"/>
      <c r="J2334" s="4"/>
      <c r="K2334" s="4"/>
    </row>
    <row r="2335" spans="2:11" x14ac:dyDescent="0.2">
      <c r="B2335" s="4" t="str">
        <f t="shared" si="72"/>
        <v>7.3-R0650C0150-1</v>
      </c>
      <c r="C2335" s="4">
        <v>7.3</v>
      </c>
      <c r="D2335" s="8" t="s">
        <v>147</v>
      </c>
      <c r="E2335" s="8" t="s">
        <v>37</v>
      </c>
      <c r="F2335" s="4" t="str">
        <f t="shared" si="73"/>
        <v>R0650C0150</v>
      </c>
      <c r="G2335" s="4" t="s">
        <v>239</v>
      </c>
      <c r="H2335" s="4" t="s">
        <v>242</v>
      </c>
      <c r="I2335" s="4"/>
      <c r="J2335" s="4"/>
      <c r="K2335" s="4"/>
    </row>
    <row r="2336" spans="2:11" x14ac:dyDescent="0.2">
      <c r="B2336" s="4" t="str">
        <f t="shared" si="72"/>
        <v>7.3-R0650C0160-1</v>
      </c>
      <c r="C2336" s="4">
        <v>7.3</v>
      </c>
      <c r="D2336" s="8" t="s">
        <v>147</v>
      </c>
      <c r="E2336" s="8" t="s">
        <v>38</v>
      </c>
      <c r="F2336" s="4" t="str">
        <f t="shared" si="73"/>
        <v>R0650C0160</v>
      </c>
      <c r="G2336" s="4" t="s">
        <v>239</v>
      </c>
      <c r="H2336" s="4" t="s">
        <v>242</v>
      </c>
      <c r="I2336" s="4"/>
      <c r="J2336" s="4"/>
      <c r="K2336" s="4"/>
    </row>
    <row r="2337" spans="2:11" x14ac:dyDescent="0.2">
      <c r="B2337" s="4" t="str">
        <f t="shared" si="72"/>
        <v>7.3-R0650C0170-1</v>
      </c>
      <c r="C2337" s="4">
        <v>7.3</v>
      </c>
      <c r="D2337" s="8" t="s">
        <v>147</v>
      </c>
      <c r="E2337" s="8" t="s">
        <v>39</v>
      </c>
      <c r="F2337" s="4" t="str">
        <f t="shared" si="73"/>
        <v>R0650C0170</v>
      </c>
      <c r="G2337" s="4" t="s">
        <v>239</v>
      </c>
      <c r="H2337" s="4" t="s">
        <v>242</v>
      </c>
      <c r="I2337" s="4"/>
      <c r="J2337" s="4"/>
      <c r="K2337" s="4"/>
    </row>
    <row r="2338" spans="2:11" x14ac:dyDescent="0.2">
      <c r="B2338" s="4" t="str">
        <f t="shared" si="72"/>
        <v>7.3-R0650C0180-1</v>
      </c>
      <c r="C2338" s="4">
        <v>7.3</v>
      </c>
      <c r="D2338" s="8" t="s">
        <v>147</v>
      </c>
      <c r="E2338" s="8" t="s">
        <v>56</v>
      </c>
      <c r="F2338" s="4" t="str">
        <f t="shared" si="73"/>
        <v>R0650C0180</v>
      </c>
      <c r="G2338" s="4" t="s">
        <v>239</v>
      </c>
      <c r="H2338" s="4" t="s">
        <v>242</v>
      </c>
      <c r="I2338" s="4"/>
      <c r="J2338" s="4"/>
      <c r="K2338" s="4"/>
    </row>
    <row r="2339" spans="2:11" x14ac:dyDescent="0.2">
      <c r="B2339" s="4" t="str">
        <f t="shared" si="72"/>
        <v>7.3-R0650C0190-1</v>
      </c>
      <c r="C2339" s="4">
        <v>7.3</v>
      </c>
      <c r="D2339" s="8" t="s">
        <v>147</v>
      </c>
      <c r="E2339" s="8" t="s">
        <v>58</v>
      </c>
      <c r="F2339" s="4" t="str">
        <f t="shared" si="73"/>
        <v>R0650C0190</v>
      </c>
      <c r="G2339" s="4" t="s">
        <v>239</v>
      </c>
      <c r="H2339" s="4" t="s">
        <v>242</v>
      </c>
      <c r="I2339" s="4"/>
      <c r="J2339" s="4"/>
      <c r="K2339" s="4"/>
    </row>
    <row r="2340" spans="2:11" x14ac:dyDescent="0.2">
      <c r="B2340" s="4" t="str">
        <f t="shared" si="72"/>
        <v>7.3-R0650C0200-1</v>
      </c>
      <c r="C2340" s="4">
        <v>7.3</v>
      </c>
      <c r="D2340" s="8" t="s">
        <v>147</v>
      </c>
      <c r="E2340" s="8" t="s">
        <v>60</v>
      </c>
      <c r="F2340" s="4" t="str">
        <f t="shared" si="73"/>
        <v>R0650C0200</v>
      </c>
      <c r="G2340" s="4" t="s">
        <v>239</v>
      </c>
      <c r="H2340" s="4" t="s">
        <v>242</v>
      </c>
      <c r="I2340" s="4"/>
      <c r="J2340" s="4"/>
      <c r="K2340" s="4"/>
    </row>
    <row r="2341" spans="2:11" x14ac:dyDescent="0.2">
      <c r="B2341" s="4" t="str">
        <f t="shared" si="72"/>
        <v>7.3-R0650C0210-1</v>
      </c>
      <c r="C2341" s="4">
        <v>7.3</v>
      </c>
      <c r="D2341" s="8" t="s">
        <v>147</v>
      </c>
      <c r="E2341" s="8" t="s">
        <v>62</v>
      </c>
      <c r="F2341" s="4" t="str">
        <f t="shared" si="73"/>
        <v>R0650C0210</v>
      </c>
      <c r="G2341" s="4" t="s">
        <v>239</v>
      </c>
      <c r="H2341" s="4" t="s">
        <v>242</v>
      </c>
      <c r="I2341" s="4"/>
      <c r="J2341" s="4"/>
      <c r="K2341" s="4"/>
    </row>
    <row r="2342" spans="2:11" x14ac:dyDescent="0.2">
      <c r="B2342" s="4" t="str">
        <f t="shared" si="72"/>
        <v>7.3-R0650C0220-1</v>
      </c>
      <c r="C2342" s="4">
        <v>7.3</v>
      </c>
      <c r="D2342" s="8" t="s">
        <v>147</v>
      </c>
      <c r="E2342" s="8" t="s">
        <v>64</v>
      </c>
      <c r="F2342" s="4" t="str">
        <f t="shared" si="73"/>
        <v>R0650C0220</v>
      </c>
      <c r="G2342" s="4" t="s">
        <v>239</v>
      </c>
      <c r="H2342" s="4" t="s">
        <v>242</v>
      </c>
      <c r="I2342" s="4"/>
      <c r="J2342" s="4"/>
      <c r="K2342" s="4"/>
    </row>
    <row r="2343" spans="2:11" x14ac:dyDescent="0.2">
      <c r="B2343" s="4" t="str">
        <f t="shared" si="72"/>
        <v>7.3-R0650C0230-1</v>
      </c>
      <c r="C2343" s="4">
        <v>7.3</v>
      </c>
      <c r="D2343" s="8" t="s">
        <v>147</v>
      </c>
      <c r="E2343" s="8" t="s">
        <v>66</v>
      </c>
      <c r="F2343" s="4" t="str">
        <f t="shared" si="73"/>
        <v>R0650C0230</v>
      </c>
      <c r="G2343" s="4" t="s">
        <v>239</v>
      </c>
      <c r="H2343" s="4" t="s">
        <v>242</v>
      </c>
      <c r="I2343" s="4"/>
      <c r="J2343" s="4"/>
      <c r="K2343" s="4"/>
    </row>
    <row r="2344" spans="2:11" x14ac:dyDescent="0.2">
      <c r="B2344" s="4" t="str">
        <f t="shared" si="72"/>
        <v>7.3-R0650C0240-1</v>
      </c>
      <c r="C2344" s="4">
        <v>7.3</v>
      </c>
      <c r="D2344" s="8" t="s">
        <v>147</v>
      </c>
      <c r="E2344" s="8" t="s">
        <v>68</v>
      </c>
      <c r="F2344" s="4" t="str">
        <f t="shared" si="73"/>
        <v>R0650C0240</v>
      </c>
      <c r="G2344" s="4" t="s">
        <v>239</v>
      </c>
      <c r="H2344" s="4" t="s">
        <v>242</v>
      </c>
      <c r="I2344" s="4"/>
      <c r="J2344" s="4"/>
      <c r="K2344" s="4"/>
    </row>
    <row r="2345" spans="2:11" x14ac:dyDescent="0.2">
      <c r="B2345" s="4" t="str">
        <f t="shared" si="72"/>
        <v>7.3-R0650C0250-1</v>
      </c>
      <c r="C2345" s="4">
        <v>7.3</v>
      </c>
      <c r="D2345" s="8" t="s">
        <v>147</v>
      </c>
      <c r="E2345" s="8" t="s">
        <v>70</v>
      </c>
      <c r="F2345" s="4" t="str">
        <f t="shared" si="73"/>
        <v>R0650C0250</v>
      </c>
      <c r="G2345" s="4" t="s">
        <v>239</v>
      </c>
      <c r="H2345" s="4" t="s">
        <v>242</v>
      </c>
      <c r="I2345" s="4"/>
      <c r="J2345" s="4"/>
      <c r="K2345" s="4"/>
    </row>
    <row r="2346" spans="2:11" x14ac:dyDescent="0.2">
      <c r="B2346" s="4" t="str">
        <f t="shared" si="72"/>
        <v>7.3-R0650C0260-1</v>
      </c>
      <c r="C2346" s="4">
        <v>7.3</v>
      </c>
      <c r="D2346" s="8" t="s">
        <v>147</v>
      </c>
      <c r="E2346" s="8" t="s">
        <v>72</v>
      </c>
      <c r="F2346" s="4" t="str">
        <f t="shared" si="73"/>
        <v>R0650C0260</v>
      </c>
      <c r="G2346" s="4" t="s">
        <v>239</v>
      </c>
      <c r="H2346" s="4" t="s">
        <v>242</v>
      </c>
      <c r="I2346" s="4"/>
      <c r="J2346" s="4"/>
      <c r="K2346" s="4"/>
    </row>
    <row r="2347" spans="2:11" x14ac:dyDescent="0.2">
      <c r="B2347" s="4" t="str">
        <f t="shared" si="72"/>
        <v>7.3-R0650C0270-1</v>
      </c>
      <c r="C2347" s="4">
        <v>7.3</v>
      </c>
      <c r="D2347" s="8" t="s">
        <v>147</v>
      </c>
      <c r="E2347" s="8" t="s">
        <v>74</v>
      </c>
      <c r="F2347" s="4" t="str">
        <f t="shared" si="73"/>
        <v>R0650C0270</v>
      </c>
      <c r="G2347" s="4" t="s">
        <v>239</v>
      </c>
      <c r="H2347" s="4" t="s">
        <v>242</v>
      </c>
      <c r="I2347" s="4"/>
      <c r="J2347" s="4"/>
      <c r="K2347" s="4"/>
    </row>
    <row r="2348" spans="2:11" x14ac:dyDescent="0.2">
      <c r="B2348" s="4" t="str">
        <f t="shared" si="72"/>
        <v>7.3-R0650C0280-1</v>
      </c>
      <c r="C2348" s="4">
        <v>7.3</v>
      </c>
      <c r="D2348" s="8" t="s">
        <v>147</v>
      </c>
      <c r="E2348" s="8" t="s">
        <v>76</v>
      </c>
      <c r="F2348" s="4" t="str">
        <f t="shared" si="73"/>
        <v>R0650C0280</v>
      </c>
      <c r="G2348" s="4" t="s">
        <v>239</v>
      </c>
      <c r="H2348" s="4" t="s">
        <v>242</v>
      </c>
      <c r="I2348" s="4"/>
      <c r="J2348" s="4"/>
      <c r="K2348" s="4"/>
    </row>
    <row r="2349" spans="2:11" x14ac:dyDescent="0.2">
      <c r="B2349" s="4" t="str">
        <f t="shared" si="72"/>
        <v>7.3-R0650C0290-1</v>
      </c>
      <c r="C2349" s="4">
        <v>7.3</v>
      </c>
      <c r="D2349" s="8" t="s">
        <v>147</v>
      </c>
      <c r="E2349" s="8" t="s">
        <v>78</v>
      </c>
      <c r="F2349" s="4" t="str">
        <f t="shared" si="73"/>
        <v>R0650C0290</v>
      </c>
      <c r="G2349" s="4" t="s">
        <v>239</v>
      </c>
      <c r="H2349" s="4" t="s">
        <v>242</v>
      </c>
      <c r="I2349" s="4"/>
      <c r="J2349" s="4"/>
      <c r="K2349" s="4"/>
    </row>
    <row r="2350" spans="2:11" x14ac:dyDescent="0.2">
      <c r="B2350" s="4" t="str">
        <f t="shared" si="72"/>
        <v>7.3-R0650C0300-1</v>
      </c>
      <c r="C2350" s="4">
        <v>7.3</v>
      </c>
      <c r="D2350" s="8" t="s">
        <v>147</v>
      </c>
      <c r="E2350" s="8" t="s">
        <v>81</v>
      </c>
      <c r="F2350" s="4" t="str">
        <f t="shared" si="73"/>
        <v>R0650C0300</v>
      </c>
      <c r="G2350" s="4" t="s">
        <v>239</v>
      </c>
      <c r="H2350" s="4" t="s">
        <v>242</v>
      </c>
      <c r="I2350" s="4"/>
      <c r="J2350" s="4"/>
      <c r="K2350" s="4"/>
    </row>
    <row r="2351" spans="2:11" x14ac:dyDescent="0.2">
      <c r="B2351" s="4" t="str">
        <f t="shared" si="72"/>
        <v>7.3-R0650C0310-1</v>
      </c>
      <c r="C2351" s="4">
        <v>7.3</v>
      </c>
      <c r="D2351" s="8" t="s">
        <v>147</v>
      </c>
      <c r="E2351" s="8" t="s">
        <v>84</v>
      </c>
      <c r="F2351" s="4" t="str">
        <f t="shared" si="73"/>
        <v>R0650C0310</v>
      </c>
      <c r="G2351" s="4" t="s">
        <v>239</v>
      </c>
      <c r="H2351" s="4" t="s">
        <v>242</v>
      </c>
      <c r="I2351" s="4"/>
      <c r="J2351" s="4"/>
      <c r="K2351" s="4"/>
    </row>
    <row r="2352" spans="2:11" x14ac:dyDescent="0.2">
      <c r="B2352" s="4" t="str">
        <f t="shared" si="72"/>
        <v>7.3-R0650C0320-1</v>
      </c>
      <c r="C2352" s="4">
        <v>7.3</v>
      </c>
      <c r="D2352" s="8" t="s">
        <v>147</v>
      </c>
      <c r="E2352" s="8" t="s">
        <v>85</v>
      </c>
      <c r="F2352" s="4" t="str">
        <f t="shared" si="73"/>
        <v>R0650C0320</v>
      </c>
      <c r="G2352" s="4" t="s">
        <v>239</v>
      </c>
      <c r="H2352" s="4" t="s">
        <v>242</v>
      </c>
      <c r="I2352" s="4"/>
      <c r="J2352" s="4"/>
      <c r="K2352" s="4"/>
    </row>
    <row r="2353" spans="2:11" x14ac:dyDescent="0.2">
      <c r="B2353" s="4" t="str">
        <f t="shared" si="72"/>
        <v>7.3-R0650C0330-1</v>
      </c>
      <c r="C2353" s="4">
        <v>7.3</v>
      </c>
      <c r="D2353" s="8" t="s">
        <v>147</v>
      </c>
      <c r="E2353" s="8" t="s">
        <v>86</v>
      </c>
      <c r="F2353" s="4" t="str">
        <f t="shared" si="73"/>
        <v>R0650C0330</v>
      </c>
      <c r="G2353" s="4" t="s">
        <v>239</v>
      </c>
      <c r="H2353" s="4" t="s">
        <v>242</v>
      </c>
      <c r="I2353" s="4"/>
      <c r="J2353" s="4"/>
      <c r="K2353" s="4"/>
    </row>
    <row r="2354" spans="2:11" x14ac:dyDescent="0.2">
      <c r="B2354" s="4" t="str">
        <f t="shared" si="72"/>
        <v>7.3-R0650C0340-1</v>
      </c>
      <c r="C2354" s="4">
        <v>7.3</v>
      </c>
      <c r="D2354" s="8" t="s">
        <v>147</v>
      </c>
      <c r="E2354" s="8" t="s">
        <v>88</v>
      </c>
      <c r="F2354" s="4" t="str">
        <f t="shared" si="73"/>
        <v>R0650C0340</v>
      </c>
      <c r="G2354" s="4" t="s">
        <v>239</v>
      </c>
      <c r="H2354" s="4" t="s">
        <v>242</v>
      </c>
      <c r="I2354" s="4"/>
      <c r="J2354" s="4"/>
      <c r="K2354" s="4"/>
    </row>
    <row r="2355" spans="2:11" x14ac:dyDescent="0.2">
      <c r="B2355" s="4" t="str">
        <f t="shared" si="72"/>
        <v>7.3-R0650C0350-1</v>
      </c>
      <c r="C2355" s="4">
        <v>7.3</v>
      </c>
      <c r="D2355" s="8" t="s">
        <v>147</v>
      </c>
      <c r="E2355" s="8" t="s">
        <v>90</v>
      </c>
      <c r="F2355" s="4" t="str">
        <f t="shared" si="73"/>
        <v>R0650C0350</v>
      </c>
      <c r="G2355" s="4" t="s">
        <v>239</v>
      </c>
      <c r="H2355" s="4" t="s">
        <v>242</v>
      </c>
      <c r="I2355" s="4"/>
      <c r="J2355" s="4"/>
      <c r="K2355" s="4"/>
    </row>
    <row r="2356" spans="2:11" x14ac:dyDescent="0.2">
      <c r="B2356" s="4" t="str">
        <f t="shared" si="72"/>
        <v>7.3-R0650C0360-1</v>
      </c>
      <c r="C2356" s="4">
        <v>7.3</v>
      </c>
      <c r="D2356" s="8" t="s">
        <v>147</v>
      </c>
      <c r="E2356" s="8" t="s">
        <v>92</v>
      </c>
      <c r="F2356" s="4" t="str">
        <f t="shared" si="73"/>
        <v>R0650C0360</v>
      </c>
      <c r="G2356" s="4" t="s">
        <v>239</v>
      </c>
      <c r="H2356" s="4" t="s">
        <v>242</v>
      </c>
      <c r="I2356" s="4"/>
      <c r="J2356" s="4"/>
      <c r="K2356" s="4"/>
    </row>
    <row r="2357" spans="2:11" x14ac:dyDescent="0.2">
      <c r="B2357" s="4" t="str">
        <f t="shared" si="72"/>
        <v>7.3-R0650C0370-1</v>
      </c>
      <c r="C2357" s="4">
        <v>7.3</v>
      </c>
      <c r="D2357" s="8" t="s">
        <v>147</v>
      </c>
      <c r="E2357" s="8" t="s">
        <v>94</v>
      </c>
      <c r="F2357" s="4" t="str">
        <f t="shared" si="73"/>
        <v>R0650C0370</v>
      </c>
      <c r="G2357" s="4" t="s">
        <v>239</v>
      </c>
      <c r="H2357" s="4" t="s">
        <v>243</v>
      </c>
      <c r="I2357" s="4"/>
      <c r="J2357" s="9" t="s">
        <v>244</v>
      </c>
      <c r="K2357" s="4"/>
    </row>
    <row r="2358" spans="2:11" x14ac:dyDescent="0.2">
      <c r="B2358" s="4" t="str">
        <f t="shared" si="72"/>
        <v>7.3-R0650C0380-1</v>
      </c>
      <c r="C2358" s="4">
        <v>7.3</v>
      </c>
      <c r="D2358" s="8" t="s">
        <v>147</v>
      </c>
      <c r="E2358" s="8" t="s">
        <v>96</v>
      </c>
      <c r="F2358" s="4" t="str">
        <f t="shared" si="73"/>
        <v>R0650C0380</v>
      </c>
      <c r="G2358" s="4" t="s">
        <v>239</v>
      </c>
      <c r="H2358" s="4" t="s">
        <v>243</v>
      </c>
      <c r="I2358" s="4"/>
      <c r="J2358" s="9" t="s">
        <v>244</v>
      </c>
      <c r="K2358" s="4"/>
    </row>
    <row r="2359" spans="2:11" x14ac:dyDescent="0.2">
      <c r="B2359" s="4" t="str">
        <f t="shared" si="72"/>
        <v>7.3-R0650C0390-1</v>
      </c>
      <c r="C2359" s="4">
        <v>7.3</v>
      </c>
      <c r="D2359" s="8" t="s">
        <v>147</v>
      </c>
      <c r="E2359" s="8" t="s">
        <v>98</v>
      </c>
      <c r="F2359" s="4" t="str">
        <f t="shared" si="73"/>
        <v>R0650C0390</v>
      </c>
      <c r="G2359" s="4" t="s">
        <v>239</v>
      </c>
      <c r="H2359" s="4" t="s">
        <v>243</v>
      </c>
      <c r="I2359" s="4"/>
      <c r="J2359" s="9" t="s">
        <v>244</v>
      </c>
      <c r="K2359" s="4"/>
    </row>
    <row r="2360" spans="2:11" x14ac:dyDescent="0.2">
      <c r="B2360" s="4" t="str">
        <f t="shared" si="72"/>
        <v>7.3-R0650C0400-1</v>
      </c>
      <c r="C2360" s="4">
        <v>7.3</v>
      </c>
      <c r="D2360" s="8" t="s">
        <v>147</v>
      </c>
      <c r="E2360" s="8" t="s">
        <v>100</v>
      </c>
      <c r="F2360" s="4" t="str">
        <f t="shared" si="73"/>
        <v>R0650C0400</v>
      </c>
      <c r="G2360" s="4" t="s">
        <v>239</v>
      </c>
      <c r="H2360" s="4" t="s">
        <v>243</v>
      </c>
      <c r="I2360" s="4"/>
      <c r="J2360" s="9" t="s">
        <v>244</v>
      </c>
      <c r="K2360" s="4"/>
    </row>
    <row r="2361" spans="2:11" x14ac:dyDescent="0.2">
      <c r="B2361" s="4" t="str">
        <f t="shared" si="72"/>
        <v>7.3-R0650C0410-1</v>
      </c>
      <c r="C2361" s="4">
        <v>7.3</v>
      </c>
      <c r="D2361" s="8" t="s">
        <v>147</v>
      </c>
      <c r="E2361" s="8" t="s">
        <v>102</v>
      </c>
      <c r="F2361" s="4" t="str">
        <f t="shared" si="73"/>
        <v>R0650C0410</v>
      </c>
      <c r="G2361" s="4" t="s">
        <v>239</v>
      </c>
      <c r="H2361" s="4" t="s">
        <v>242</v>
      </c>
      <c r="I2361" s="4"/>
      <c r="J2361" s="4"/>
      <c r="K2361" s="4"/>
    </row>
    <row r="2362" spans="2:11" x14ac:dyDescent="0.2">
      <c r="B2362" s="4" t="str">
        <f t="shared" si="72"/>
        <v>7.3-R0650C0420-1</v>
      </c>
      <c r="C2362" s="4">
        <v>7.3</v>
      </c>
      <c r="D2362" s="8" t="s">
        <v>147</v>
      </c>
      <c r="E2362" s="8" t="s">
        <v>104</v>
      </c>
      <c r="F2362" s="4" t="str">
        <f t="shared" si="73"/>
        <v>R0650C0420</v>
      </c>
      <c r="G2362" s="4" t="s">
        <v>239</v>
      </c>
      <c r="H2362" s="4" t="s">
        <v>242</v>
      </c>
      <c r="I2362" s="4"/>
      <c r="J2362" s="4"/>
      <c r="K2362" s="4"/>
    </row>
    <row r="2363" spans="2:11" x14ac:dyDescent="0.2">
      <c r="B2363" s="4" t="str">
        <f t="shared" si="72"/>
        <v>7.3-R0660C0010-1</v>
      </c>
      <c r="C2363" s="4">
        <v>7.3</v>
      </c>
      <c r="D2363" s="8" t="s">
        <v>148</v>
      </c>
      <c r="E2363" s="8" t="s">
        <v>8</v>
      </c>
      <c r="F2363" s="4" t="str">
        <f t="shared" si="73"/>
        <v>R0660C0010</v>
      </c>
      <c r="G2363" s="4" t="s">
        <v>239</v>
      </c>
      <c r="H2363" s="4" t="s">
        <v>243</v>
      </c>
      <c r="I2363" s="4"/>
      <c r="J2363" s="9" t="s">
        <v>244</v>
      </c>
      <c r="K2363" s="4"/>
    </row>
    <row r="2364" spans="2:11" x14ac:dyDescent="0.2">
      <c r="B2364" s="4" t="str">
        <f t="shared" si="72"/>
        <v>7.3-R0660C0020-1</v>
      </c>
      <c r="C2364" s="4">
        <v>7.3</v>
      </c>
      <c r="D2364" s="8" t="s">
        <v>148</v>
      </c>
      <c r="E2364" s="8" t="s">
        <v>24</v>
      </c>
      <c r="F2364" s="4" t="str">
        <f t="shared" si="73"/>
        <v>R0660C0020</v>
      </c>
      <c r="G2364" s="4" t="s">
        <v>239</v>
      </c>
      <c r="H2364" s="4" t="s">
        <v>243</v>
      </c>
      <c r="I2364" s="4"/>
      <c r="J2364" s="9" t="s">
        <v>244</v>
      </c>
      <c r="K2364" s="4"/>
    </row>
    <row r="2365" spans="2:11" x14ac:dyDescent="0.2">
      <c r="B2365" s="4" t="str">
        <f t="shared" si="72"/>
        <v>7.3-R0660C0030-1</v>
      </c>
      <c r="C2365" s="4">
        <v>7.3</v>
      </c>
      <c r="D2365" s="8" t="s">
        <v>148</v>
      </c>
      <c r="E2365" s="8" t="s">
        <v>25</v>
      </c>
      <c r="F2365" s="4" t="str">
        <f t="shared" si="73"/>
        <v>R0660C0030</v>
      </c>
      <c r="G2365" s="4" t="s">
        <v>239</v>
      </c>
      <c r="H2365" s="4" t="s">
        <v>243</v>
      </c>
      <c r="I2365" s="4"/>
      <c r="J2365" s="9" t="s">
        <v>244</v>
      </c>
      <c r="K2365" s="4"/>
    </row>
    <row r="2366" spans="2:11" x14ac:dyDescent="0.2">
      <c r="B2366" s="4" t="str">
        <f t="shared" si="72"/>
        <v>7.3-R0660C0040-1</v>
      </c>
      <c r="C2366" s="4">
        <v>7.3</v>
      </c>
      <c r="D2366" s="8" t="s">
        <v>148</v>
      </c>
      <c r="E2366" s="8" t="s">
        <v>26</v>
      </c>
      <c r="F2366" s="4" t="str">
        <f t="shared" si="73"/>
        <v>R0660C0040</v>
      </c>
      <c r="G2366" s="4" t="s">
        <v>239</v>
      </c>
      <c r="H2366" s="4" t="s">
        <v>243</v>
      </c>
      <c r="I2366" s="4"/>
      <c r="J2366" s="9" t="s">
        <v>244</v>
      </c>
      <c r="K2366" s="4"/>
    </row>
    <row r="2367" spans="2:11" x14ac:dyDescent="0.2">
      <c r="B2367" s="4" t="str">
        <f t="shared" si="72"/>
        <v>7.3-R0660C0050-1</v>
      </c>
      <c r="C2367" s="4">
        <v>7.3</v>
      </c>
      <c r="D2367" s="8" t="s">
        <v>148</v>
      </c>
      <c r="E2367" s="8" t="s">
        <v>27</v>
      </c>
      <c r="F2367" s="4" t="str">
        <f t="shared" si="73"/>
        <v>R0660C0050</v>
      </c>
      <c r="G2367" s="4" t="s">
        <v>239</v>
      </c>
      <c r="H2367" s="4" t="s">
        <v>243</v>
      </c>
      <c r="I2367" s="4"/>
      <c r="J2367" s="9" t="s">
        <v>244</v>
      </c>
      <c r="K2367" s="4"/>
    </row>
    <row r="2368" spans="2:11" x14ac:dyDescent="0.2">
      <c r="B2368" s="4" t="str">
        <f t="shared" si="72"/>
        <v>7.3-R0660C0060-1</v>
      </c>
      <c r="C2368" s="4">
        <v>7.3</v>
      </c>
      <c r="D2368" s="8" t="s">
        <v>148</v>
      </c>
      <c r="E2368" s="8" t="s">
        <v>28</v>
      </c>
      <c r="F2368" s="4" t="str">
        <f t="shared" si="73"/>
        <v>R0660C0060</v>
      </c>
      <c r="G2368" s="4" t="s">
        <v>239</v>
      </c>
      <c r="H2368" s="4" t="s">
        <v>243</v>
      </c>
      <c r="I2368" s="4"/>
      <c r="J2368" s="9" t="s">
        <v>244</v>
      </c>
      <c r="K2368" s="4"/>
    </row>
    <row r="2369" spans="2:11" x14ac:dyDescent="0.2">
      <c r="B2369" s="4" t="str">
        <f t="shared" si="72"/>
        <v>7.3-R0660C0070-1</v>
      </c>
      <c r="C2369" s="4">
        <v>7.3</v>
      </c>
      <c r="D2369" s="8" t="s">
        <v>148</v>
      </c>
      <c r="E2369" s="8" t="s">
        <v>29</v>
      </c>
      <c r="F2369" s="4" t="str">
        <f t="shared" si="73"/>
        <v>R0660C0070</v>
      </c>
      <c r="G2369" s="4" t="s">
        <v>239</v>
      </c>
      <c r="H2369" s="4" t="s">
        <v>243</v>
      </c>
      <c r="I2369" s="4"/>
      <c r="J2369" s="9" t="s">
        <v>244</v>
      </c>
      <c r="K2369" s="4"/>
    </row>
    <row r="2370" spans="2:11" x14ac:dyDescent="0.2">
      <c r="B2370" s="4" t="str">
        <f t="shared" ref="B2370:B2433" si="74">+C2370&amp;"-"&amp;F2370&amp;"-1"</f>
        <v>7.3-R0660C0080-1</v>
      </c>
      <c r="C2370" s="4">
        <v>7.3</v>
      </c>
      <c r="D2370" s="8" t="s">
        <v>148</v>
      </c>
      <c r="E2370" s="8" t="s">
        <v>30</v>
      </c>
      <c r="F2370" s="4" t="str">
        <f t="shared" ref="F2370:F2433" si="75">+"R"&amp;D2370&amp;"C"&amp;E2370</f>
        <v>R0660C0080</v>
      </c>
      <c r="G2370" s="4" t="s">
        <v>239</v>
      </c>
      <c r="H2370" s="4" t="s">
        <v>243</v>
      </c>
      <c r="I2370" s="4"/>
      <c r="J2370" s="9" t="s">
        <v>244</v>
      </c>
      <c r="K2370" s="4"/>
    </row>
    <row r="2371" spans="2:11" x14ac:dyDescent="0.2">
      <c r="B2371" s="4" t="str">
        <f t="shared" si="74"/>
        <v>7.3-R0660C0090-1</v>
      </c>
      <c r="C2371" s="4">
        <v>7.3</v>
      </c>
      <c r="D2371" s="8" t="s">
        <v>148</v>
      </c>
      <c r="E2371" s="8" t="s">
        <v>31</v>
      </c>
      <c r="F2371" s="4" t="str">
        <f t="shared" si="75"/>
        <v>R0660C0090</v>
      </c>
      <c r="G2371" s="4" t="s">
        <v>239</v>
      </c>
      <c r="H2371" s="4" t="s">
        <v>242</v>
      </c>
      <c r="I2371" s="4"/>
      <c r="J2371" s="4"/>
      <c r="K2371" s="4"/>
    </row>
    <row r="2372" spans="2:11" x14ac:dyDescent="0.2">
      <c r="B2372" s="4" t="str">
        <f t="shared" si="74"/>
        <v>7.3-R0660C0100-1</v>
      </c>
      <c r="C2372" s="4">
        <v>7.3</v>
      </c>
      <c r="D2372" s="8" t="s">
        <v>148</v>
      </c>
      <c r="E2372" s="8" t="s">
        <v>32</v>
      </c>
      <c r="F2372" s="4" t="str">
        <f t="shared" si="75"/>
        <v>R0660C0100</v>
      </c>
      <c r="G2372" s="4" t="s">
        <v>239</v>
      </c>
      <c r="H2372" s="4" t="s">
        <v>242</v>
      </c>
      <c r="I2372" s="4"/>
      <c r="J2372" s="4"/>
      <c r="K2372" s="4"/>
    </row>
    <row r="2373" spans="2:11" x14ac:dyDescent="0.2">
      <c r="B2373" s="4" t="str">
        <f t="shared" si="74"/>
        <v>7.3-R0660C0110-1</v>
      </c>
      <c r="C2373" s="4">
        <v>7.3</v>
      </c>
      <c r="D2373" s="8" t="s">
        <v>148</v>
      </c>
      <c r="E2373" s="8" t="s">
        <v>33</v>
      </c>
      <c r="F2373" s="4" t="str">
        <f t="shared" si="75"/>
        <v>R0660C0110</v>
      </c>
      <c r="G2373" s="4" t="s">
        <v>239</v>
      </c>
      <c r="H2373" s="4" t="s">
        <v>242</v>
      </c>
      <c r="I2373" s="4"/>
      <c r="J2373" s="4"/>
      <c r="K2373" s="4"/>
    </row>
    <row r="2374" spans="2:11" x14ac:dyDescent="0.2">
      <c r="B2374" s="4" t="str">
        <f t="shared" si="74"/>
        <v>7.3-R0660C0120-1</v>
      </c>
      <c r="C2374" s="4">
        <v>7.3</v>
      </c>
      <c r="D2374" s="8" t="s">
        <v>148</v>
      </c>
      <c r="E2374" s="8" t="s">
        <v>34</v>
      </c>
      <c r="F2374" s="4" t="str">
        <f t="shared" si="75"/>
        <v>R0660C0120</v>
      </c>
      <c r="G2374" s="4" t="s">
        <v>239</v>
      </c>
      <c r="H2374" s="4" t="s">
        <v>242</v>
      </c>
      <c r="I2374" s="4"/>
      <c r="J2374" s="4"/>
      <c r="K2374" s="4"/>
    </row>
    <row r="2375" spans="2:11" x14ac:dyDescent="0.2">
      <c r="B2375" s="4" t="str">
        <f t="shared" si="74"/>
        <v>7.3-R0660C0130-1</v>
      </c>
      <c r="C2375" s="4">
        <v>7.3</v>
      </c>
      <c r="D2375" s="8" t="s">
        <v>148</v>
      </c>
      <c r="E2375" s="8" t="s">
        <v>35</v>
      </c>
      <c r="F2375" s="4" t="str">
        <f t="shared" si="75"/>
        <v>R0660C0130</v>
      </c>
      <c r="G2375" s="4" t="s">
        <v>239</v>
      </c>
      <c r="H2375" s="4" t="s">
        <v>242</v>
      </c>
      <c r="I2375" s="4"/>
      <c r="J2375" s="4"/>
      <c r="K2375" s="4"/>
    </row>
    <row r="2376" spans="2:11" x14ac:dyDescent="0.2">
      <c r="B2376" s="4" t="str">
        <f t="shared" si="74"/>
        <v>7.3-R0660C0140-1</v>
      </c>
      <c r="C2376" s="4">
        <v>7.3</v>
      </c>
      <c r="D2376" s="8" t="s">
        <v>148</v>
      </c>
      <c r="E2376" s="8" t="s">
        <v>36</v>
      </c>
      <c r="F2376" s="4" t="str">
        <f t="shared" si="75"/>
        <v>R0660C0140</v>
      </c>
      <c r="G2376" s="4" t="s">
        <v>239</v>
      </c>
      <c r="H2376" s="4" t="s">
        <v>242</v>
      </c>
      <c r="I2376" s="4"/>
      <c r="J2376" s="4"/>
      <c r="K2376" s="4"/>
    </row>
    <row r="2377" spans="2:11" x14ac:dyDescent="0.2">
      <c r="B2377" s="4" t="str">
        <f t="shared" si="74"/>
        <v>7.3-R0660C0150-1</v>
      </c>
      <c r="C2377" s="4">
        <v>7.3</v>
      </c>
      <c r="D2377" s="8" t="s">
        <v>148</v>
      </c>
      <c r="E2377" s="8" t="s">
        <v>37</v>
      </c>
      <c r="F2377" s="4" t="str">
        <f t="shared" si="75"/>
        <v>R0660C0150</v>
      </c>
      <c r="G2377" s="4" t="s">
        <v>239</v>
      </c>
      <c r="H2377" s="4" t="s">
        <v>242</v>
      </c>
      <c r="I2377" s="4"/>
      <c r="J2377" s="4"/>
      <c r="K2377" s="4"/>
    </row>
    <row r="2378" spans="2:11" x14ac:dyDescent="0.2">
      <c r="B2378" s="4" t="str">
        <f t="shared" si="74"/>
        <v>7.3-R0660C0160-1</v>
      </c>
      <c r="C2378" s="4">
        <v>7.3</v>
      </c>
      <c r="D2378" s="8" t="s">
        <v>148</v>
      </c>
      <c r="E2378" s="8" t="s">
        <v>38</v>
      </c>
      <c r="F2378" s="4" t="str">
        <f t="shared" si="75"/>
        <v>R0660C0160</v>
      </c>
      <c r="G2378" s="4" t="s">
        <v>239</v>
      </c>
      <c r="H2378" s="4" t="s">
        <v>242</v>
      </c>
      <c r="I2378" s="4"/>
      <c r="J2378" s="4"/>
      <c r="K2378" s="4"/>
    </row>
    <row r="2379" spans="2:11" x14ac:dyDescent="0.2">
      <c r="B2379" s="4" t="str">
        <f t="shared" si="74"/>
        <v>7.3-R0660C0170-1</v>
      </c>
      <c r="C2379" s="4">
        <v>7.3</v>
      </c>
      <c r="D2379" s="8" t="s">
        <v>148</v>
      </c>
      <c r="E2379" s="8" t="s">
        <v>39</v>
      </c>
      <c r="F2379" s="4" t="str">
        <f t="shared" si="75"/>
        <v>R0660C0170</v>
      </c>
      <c r="G2379" s="4" t="s">
        <v>239</v>
      </c>
      <c r="H2379" s="4" t="s">
        <v>242</v>
      </c>
      <c r="I2379" s="4"/>
      <c r="J2379" s="4"/>
      <c r="K2379" s="4"/>
    </row>
    <row r="2380" spans="2:11" x14ac:dyDescent="0.2">
      <c r="B2380" s="4" t="str">
        <f t="shared" si="74"/>
        <v>7.3-R0660C0180-1</v>
      </c>
      <c r="C2380" s="4">
        <v>7.3</v>
      </c>
      <c r="D2380" s="8" t="s">
        <v>148</v>
      </c>
      <c r="E2380" s="8" t="s">
        <v>56</v>
      </c>
      <c r="F2380" s="4" t="str">
        <f t="shared" si="75"/>
        <v>R0660C0180</v>
      </c>
      <c r="G2380" s="4" t="s">
        <v>239</v>
      </c>
      <c r="H2380" s="4" t="s">
        <v>242</v>
      </c>
      <c r="I2380" s="4"/>
      <c r="J2380" s="4"/>
      <c r="K2380" s="4"/>
    </row>
    <row r="2381" spans="2:11" x14ac:dyDescent="0.2">
      <c r="B2381" s="4" t="str">
        <f t="shared" si="74"/>
        <v>7.3-R0660C0190-1</v>
      </c>
      <c r="C2381" s="4">
        <v>7.3</v>
      </c>
      <c r="D2381" s="8" t="s">
        <v>148</v>
      </c>
      <c r="E2381" s="8" t="s">
        <v>58</v>
      </c>
      <c r="F2381" s="4" t="str">
        <f t="shared" si="75"/>
        <v>R0660C0190</v>
      </c>
      <c r="G2381" s="4" t="s">
        <v>239</v>
      </c>
      <c r="H2381" s="4" t="s">
        <v>242</v>
      </c>
      <c r="I2381" s="4"/>
      <c r="J2381" s="4"/>
      <c r="K2381" s="4"/>
    </row>
    <row r="2382" spans="2:11" x14ac:dyDescent="0.2">
      <c r="B2382" s="4" t="str">
        <f t="shared" si="74"/>
        <v>7.3-R0660C0200-1</v>
      </c>
      <c r="C2382" s="4">
        <v>7.3</v>
      </c>
      <c r="D2382" s="8" t="s">
        <v>148</v>
      </c>
      <c r="E2382" s="8" t="s">
        <v>60</v>
      </c>
      <c r="F2382" s="4" t="str">
        <f t="shared" si="75"/>
        <v>R0660C0200</v>
      </c>
      <c r="G2382" s="4" t="s">
        <v>239</v>
      </c>
      <c r="H2382" s="4" t="s">
        <v>242</v>
      </c>
      <c r="I2382" s="4"/>
      <c r="J2382" s="4"/>
      <c r="K2382" s="4"/>
    </row>
    <row r="2383" spans="2:11" x14ac:dyDescent="0.2">
      <c r="B2383" s="4" t="str">
        <f t="shared" si="74"/>
        <v>7.3-R0660C0210-1</v>
      </c>
      <c r="C2383" s="4">
        <v>7.3</v>
      </c>
      <c r="D2383" s="8" t="s">
        <v>148</v>
      </c>
      <c r="E2383" s="8" t="s">
        <v>62</v>
      </c>
      <c r="F2383" s="4" t="str">
        <f t="shared" si="75"/>
        <v>R0660C0210</v>
      </c>
      <c r="G2383" s="4" t="s">
        <v>239</v>
      </c>
      <c r="H2383" s="4" t="s">
        <v>242</v>
      </c>
      <c r="I2383" s="4"/>
      <c r="J2383" s="4"/>
      <c r="K2383" s="4"/>
    </row>
    <row r="2384" spans="2:11" x14ac:dyDescent="0.2">
      <c r="B2384" s="4" t="str">
        <f t="shared" si="74"/>
        <v>7.3-R0660C0220-1</v>
      </c>
      <c r="C2384" s="4">
        <v>7.3</v>
      </c>
      <c r="D2384" s="8" t="s">
        <v>148</v>
      </c>
      <c r="E2384" s="8" t="s">
        <v>64</v>
      </c>
      <c r="F2384" s="4" t="str">
        <f t="shared" si="75"/>
        <v>R0660C0220</v>
      </c>
      <c r="G2384" s="4" t="s">
        <v>239</v>
      </c>
      <c r="H2384" s="4" t="s">
        <v>242</v>
      </c>
      <c r="I2384" s="4"/>
      <c r="J2384" s="4"/>
      <c r="K2384" s="4"/>
    </row>
    <row r="2385" spans="2:11" x14ac:dyDescent="0.2">
      <c r="B2385" s="4" t="str">
        <f t="shared" si="74"/>
        <v>7.3-R0660C0230-1</v>
      </c>
      <c r="C2385" s="4">
        <v>7.3</v>
      </c>
      <c r="D2385" s="8" t="s">
        <v>148</v>
      </c>
      <c r="E2385" s="8" t="s">
        <v>66</v>
      </c>
      <c r="F2385" s="4" t="str">
        <f t="shared" si="75"/>
        <v>R0660C0230</v>
      </c>
      <c r="G2385" s="4" t="s">
        <v>239</v>
      </c>
      <c r="H2385" s="4" t="s">
        <v>242</v>
      </c>
      <c r="I2385" s="4"/>
      <c r="J2385" s="4"/>
      <c r="K2385" s="4"/>
    </row>
    <row r="2386" spans="2:11" x14ac:dyDescent="0.2">
      <c r="B2386" s="4" t="str">
        <f t="shared" si="74"/>
        <v>7.3-R0660C0240-1</v>
      </c>
      <c r="C2386" s="4">
        <v>7.3</v>
      </c>
      <c r="D2386" s="8" t="s">
        <v>148</v>
      </c>
      <c r="E2386" s="8" t="s">
        <v>68</v>
      </c>
      <c r="F2386" s="4" t="str">
        <f t="shared" si="75"/>
        <v>R0660C0240</v>
      </c>
      <c r="G2386" s="4" t="s">
        <v>239</v>
      </c>
      <c r="H2386" s="4" t="s">
        <v>242</v>
      </c>
      <c r="I2386" s="4"/>
      <c r="J2386" s="4"/>
      <c r="K2386" s="4"/>
    </row>
    <row r="2387" spans="2:11" x14ac:dyDescent="0.2">
      <c r="B2387" s="4" t="str">
        <f t="shared" si="74"/>
        <v>7.3-R0660C0250-1</v>
      </c>
      <c r="C2387" s="4">
        <v>7.3</v>
      </c>
      <c r="D2387" s="8" t="s">
        <v>148</v>
      </c>
      <c r="E2387" s="8" t="s">
        <v>70</v>
      </c>
      <c r="F2387" s="4" t="str">
        <f t="shared" si="75"/>
        <v>R0660C0250</v>
      </c>
      <c r="G2387" s="4" t="s">
        <v>239</v>
      </c>
      <c r="H2387" s="4" t="s">
        <v>242</v>
      </c>
      <c r="I2387" s="4"/>
      <c r="J2387" s="4"/>
      <c r="K2387" s="4"/>
    </row>
    <row r="2388" spans="2:11" x14ac:dyDescent="0.2">
      <c r="B2388" s="4" t="str">
        <f t="shared" si="74"/>
        <v>7.3-R0660C0260-1</v>
      </c>
      <c r="C2388" s="4">
        <v>7.3</v>
      </c>
      <c r="D2388" s="8" t="s">
        <v>148</v>
      </c>
      <c r="E2388" s="8" t="s">
        <v>72</v>
      </c>
      <c r="F2388" s="4" t="str">
        <f t="shared" si="75"/>
        <v>R0660C0260</v>
      </c>
      <c r="G2388" s="4" t="s">
        <v>239</v>
      </c>
      <c r="H2388" s="4" t="s">
        <v>242</v>
      </c>
      <c r="I2388" s="4"/>
      <c r="J2388" s="4"/>
      <c r="K2388" s="4"/>
    </row>
    <row r="2389" spans="2:11" x14ac:dyDescent="0.2">
      <c r="B2389" s="4" t="str">
        <f t="shared" si="74"/>
        <v>7.3-R0660C0270-1</v>
      </c>
      <c r="C2389" s="4">
        <v>7.3</v>
      </c>
      <c r="D2389" s="8" t="s">
        <v>148</v>
      </c>
      <c r="E2389" s="8" t="s">
        <v>74</v>
      </c>
      <c r="F2389" s="4" t="str">
        <f t="shared" si="75"/>
        <v>R0660C0270</v>
      </c>
      <c r="G2389" s="4" t="s">
        <v>239</v>
      </c>
      <c r="H2389" s="4" t="s">
        <v>242</v>
      </c>
      <c r="I2389" s="4"/>
      <c r="J2389" s="4"/>
      <c r="K2389" s="4"/>
    </row>
    <row r="2390" spans="2:11" x14ac:dyDescent="0.2">
      <c r="B2390" s="4" t="str">
        <f t="shared" si="74"/>
        <v>7.3-R0660C0280-1</v>
      </c>
      <c r="C2390" s="4">
        <v>7.3</v>
      </c>
      <c r="D2390" s="8" t="s">
        <v>148</v>
      </c>
      <c r="E2390" s="8" t="s">
        <v>76</v>
      </c>
      <c r="F2390" s="4" t="str">
        <f t="shared" si="75"/>
        <v>R0660C0280</v>
      </c>
      <c r="G2390" s="4" t="s">
        <v>239</v>
      </c>
      <c r="H2390" s="4" t="s">
        <v>242</v>
      </c>
      <c r="I2390" s="4"/>
      <c r="J2390" s="4"/>
      <c r="K2390" s="4"/>
    </row>
    <row r="2391" spans="2:11" x14ac:dyDescent="0.2">
      <c r="B2391" s="4" t="str">
        <f t="shared" si="74"/>
        <v>7.3-R0660C0290-1</v>
      </c>
      <c r="C2391" s="4">
        <v>7.3</v>
      </c>
      <c r="D2391" s="8" t="s">
        <v>148</v>
      </c>
      <c r="E2391" s="8" t="s">
        <v>78</v>
      </c>
      <c r="F2391" s="4" t="str">
        <f t="shared" si="75"/>
        <v>R0660C0290</v>
      </c>
      <c r="G2391" s="4" t="s">
        <v>239</v>
      </c>
      <c r="H2391" s="4" t="s">
        <v>242</v>
      </c>
      <c r="I2391" s="4"/>
      <c r="J2391" s="4"/>
      <c r="K2391" s="4"/>
    </row>
    <row r="2392" spans="2:11" x14ac:dyDescent="0.2">
      <c r="B2392" s="4" t="str">
        <f t="shared" si="74"/>
        <v>7.3-R0660C0300-1</v>
      </c>
      <c r="C2392" s="4">
        <v>7.3</v>
      </c>
      <c r="D2392" s="8" t="s">
        <v>148</v>
      </c>
      <c r="E2392" s="8" t="s">
        <v>81</v>
      </c>
      <c r="F2392" s="4" t="str">
        <f t="shared" si="75"/>
        <v>R0660C0300</v>
      </c>
      <c r="G2392" s="4" t="s">
        <v>239</v>
      </c>
      <c r="H2392" s="4" t="s">
        <v>242</v>
      </c>
      <c r="I2392" s="4"/>
      <c r="J2392" s="4"/>
      <c r="K2392" s="4"/>
    </row>
    <row r="2393" spans="2:11" x14ac:dyDescent="0.2">
      <c r="B2393" s="4" t="str">
        <f t="shared" si="74"/>
        <v>7.3-R0660C0310-1</v>
      </c>
      <c r="C2393" s="4">
        <v>7.3</v>
      </c>
      <c r="D2393" s="8" t="s">
        <v>148</v>
      </c>
      <c r="E2393" s="8" t="s">
        <v>84</v>
      </c>
      <c r="F2393" s="4" t="str">
        <f t="shared" si="75"/>
        <v>R0660C0310</v>
      </c>
      <c r="G2393" s="4" t="s">
        <v>239</v>
      </c>
      <c r="H2393" s="4" t="s">
        <v>242</v>
      </c>
      <c r="I2393" s="4"/>
      <c r="J2393" s="4"/>
      <c r="K2393" s="4"/>
    </row>
    <row r="2394" spans="2:11" x14ac:dyDescent="0.2">
      <c r="B2394" s="4" t="str">
        <f t="shared" si="74"/>
        <v>7.3-R0660C0320-1</v>
      </c>
      <c r="C2394" s="4">
        <v>7.3</v>
      </c>
      <c r="D2394" s="8" t="s">
        <v>148</v>
      </c>
      <c r="E2394" s="8" t="s">
        <v>85</v>
      </c>
      <c r="F2394" s="4" t="str">
        <f t="shared" si="75"/>
        <v>R0660C0320</v>
      </c>
      <c r="G2394" s="4" t="s">
        <v>239</v>
      </c>
      <c r="H2394" s="4" t="s">
        <v>242</v>
      </c>
      <c r="I2394" s="4"/>
      <c r="J2394" s="4"/>
      <c r="K2394" s="4"/>
    </row>
    <row r="2395" spans="2:11" x14ac:dyDescent="0.2">
      <c r="B2395" s="4" t="str">
        <f t="shared" si="74"/>
        <v>7.3-R0660C0330-1</v>
      </c>
      <c r="C2395" s="4">
        <v>7.3</v>
      </c>
      <c r="D2395" s="8" t="s">
        <v>148</v>
      </c>
      <c r="E2395" s="8" t="s">
        <v>86</v>
      </c>
      <c r="F2395" s="4" t="str">
        <f t="shared" si="75"/>
        <v>R0660C0330</v>
      </c>
      <c r="G2395" s="4" t="s">
        <v>239</v>
      </c>
      <c r="H2395" s="4" t="s">
        <v>242</v>
      </c>
      <c r="I2395" s="4"/>
      <c r="J2395" s="4"/>
      <c r="K2395" s="4"/>
    </row>
    <row r="2396" spans="2:11" x14ac:dyDescent="0.2">
      <c r="B2396" s="4" t="str">
        <f t="shared" si="74"/>
        <v>7.3-R0660C0340-1</v>
      </c>
      <c r="C2396" s="4">
        <v>7.3</v>
      </c>
      <c r="D2396" s="8" t="s">
        <v>148</v>
      </c>
      <c r="E2396" s="8" t="s">
        <v>88</v>
      </c>
      <c r="F2396" s="4" t="str">
        <f t="shared" si="75"/>
        <v>R0660C0340</v>
      </c>
      <c r="G2396" s="4" t="s">
        <v>239</v>
      </c>
      <c r="H2396" s="4" t="s">
        <v>242</v>
      </c>
      <c r="I2396" s="4"/>
      <c r="J2396" s="4"/>
      <c r="K2396" s="4"/>
    </row>
    <row r="2397" spans="2:11" x14ac:dyDescent="0.2">
      <c r="B2397" s="4" t="str">
        <f t="shared" si="74"/>
        <v>7.3-R0660C0350-1</v>
      </c>
      <c r="C2397" s="4">
        <v>7.3</v>
      </c>
      <c r="D2397" s="8" t="s">
        <v>148</v>
      </c>
      <c r="E2397" s="8" t="s">
        <v>90</v>
      </c>
      <c r="F2397" s="4" t="str">
        <f t="shared" si="75"/>
        <v>R0660C0350</v>
      </c>
      <c r="G2397" s="4" t="s">
        <v>239</v>
      </c>
      <c r="H2397" s="4" t="s">
        <v>242</v>
      </c>
      <c r="I2397" s="4"/>
      <c r="J2397" s="4"/>
      <c r="K2397" s="4"/>
    </row>
    <row r="2398" spans="2:11" x14ac:dyDescent="0.2">
      <c r="B2398" s="4" t="str">
        <f t="shared" si="74"/>
        <v>7.3-R0660C0360-1</v>
      </c>
      <c r="C2398" s="4">
        <v>7.3</v>
      </c>
      <c r="D2398" s="8" t="s">
        <v>148</v>
      </c>
      <c r="E2398" s="8" t="s">
        <v>92</v>
      </c>
      <c r="F2398" s="4" t="str">
        <f t="shared" si="75"/>
        <v>R0660C0360</v>
      </c>
      <c r="G2398" s="4" t="s">
        <v>239</v>
      </c>
      <c r="H2398" s="4" t="s">
        <v>242</v>
      </c>
      <c r="I2398" s="4"/>
      <c r="J2398" s="4"/>
      <c r="K2398" s="4"/>
    </row>
    <row r="2399" spans="2:11" x14ac:dyDescent="0.2">
      <c r="B2399" s="4" t="str">
        <f t="shared" si="74"/>
        <v>7.3-R0660C0370-1</v>
      </c>
      <c r="C2399" s="4">
        <v>7.3</v>
      </c>
      <c r="D2399" s="8" t="s">
        <v>148</v>
      </c>
      <c r="E2399" s="8" t="s">
        <v>94</v>
      </c>
      <c r="F2399" s="4" t="str">
        <f t="shared" si="75"/>
        <v>R0660C0370</v>
      </c>
      <c r="G2399" s="4" t="s">
        <v>239</v>
      </c>
      <c r="H2399" s="4" t="s">
        <v>243</v>
      </c>
      <c r="I2399" s="4"/>
      <c r="J2399" s="9" t="s">
        <v>244</v>
      </c>
      <c r="K2399" s="4"/>
    </row>
    <row r="2400" spans="2:11" x14ac:dyDescent="0.2">
      <c r="B2400" s="4" t="str">
        <f t="shared" si="74"/>
        <v>7.3-R0660C0380-1</v>
      </c>
      <c r="C2400" s="4">
        <v>7.3</v>
      </c>
      <c r="D2400" s="8" t="s">
        <v>148</v>
      </c>
      <c r="E2400" s="8" t="s">
        <v>96</v>
      </c>
      <c r="F2400" s="4" t="str">
        <f t="shared" si="75"/>
        <v>R0660C0380</v>
      </c>
      <c r="G2400" s="4" t="s">
        <v>239</v>
      </c>
      <c r="H2400" s="4" t="s">
        <v>243</v>
      </c>
      <c r="I2400" s="4"/>
      <c r="J2400" s="9" t="s">
        <v>244</v>
      </c>
      <c r="K2400" s="4"/>
    </row>
    <row r="2401" spans="2:11" x14ac:dyDescent="0.2">
      <c r="B2401" s="4" t="str">
        <f t="shared" si="74"/>
        <v>7.3-R0660C0390-1</v>
      </c>
      <c r="C2401" s="4">
        <v>7.3</v>
      </c>
      <c r="D2401" s="8" t="s">
        <v>148</v>
      </c>
      <c r="E2401" s="8" t="s">
        <v>98</v>
      </c>
      <c r="F2401" s="4" t="str">
        <f t="shared" si="75"/>
        <v>R0660C0390</v>
      </c>
      <c r="G2401" s="4" t="s">
        <v>239</v>
      </c>
      <c r="H2401" s="4" t="s">
        <v>243</v>
      </c>
      <c r="I2401" s="4"/>
      <c r="J2401" s="9" t="s">
        <v>244</v>
      </c>
      <c r="K2401" s="4"/>
    </row>
    <row r="2402" spans="2:11" x14ac:dyDescent="0.2">
      <c r="B2402" s="4" t="str">
        <f t="shared" si="74"/>
        <v>7.3-R0660C0400-1</v>
      </c>
      <c r="C2402" s="4">
        <v>7.3</v>
      </c>
      <c r="D2402" s="8" t="s">
        <v>148</v>
      </c>
      <c r="E2402" s="8" t="s">
        <v>100</v>
      </c>
      <c r="F2402" s="4" t="str">
        <f t="shared" si="75"/>
        <v>R0660C0400</v>
      </c>
      <c r="G2402" s="4" t="s">
        <v>239</v>
      </c>
      <c r="H2402" s="4" t="s">
        <v>243</v>
      </c>
      <c r="I2402" s="4"/>
      <c r="J2402" s="9" t="s">
        <v>244</v>
      </c>
      <c r="K2402" s="4"/>
    </row>
    <row r="2403" spans="2:11" x14ac:dyDescent="0.2">
      <c r="B2403" s="4" t="str">
        <f t="shared" si="74"/>
        <v>7.3-R0660C0410-1</v>
      </c>
      <c r="C2403" s="4">
        <v>7.3</v>
      </c>
      <c r="D2403" s="8" t="s">
        <v>148</v>
      </c>
      <c r="E2403" s="8" t="s">
        <v>102</v>
      </c>
      <c r="F2403" s="4" t="str">
        <f t="shared" si="75"/>
        <v>R0660C0410</v>
      </c>
      <c r="G2403" s="4" t="s">
        <v>239</v>
      </c>
      <c r="H2403" s="4" t="s">
        <v>242</v>
      </c>
      <c r="I2403" s="4"/>
      <c r="J2403" s="4"/>
      <c r="K2403" s="4"/>
    </row>
    <row r="2404" spans="2:11" x14ac:dyDescent="0.2">
      <c r="B2404" s="4" t="str">
        <f t="shared" si="74"/>
        <v>7.3-R0660C0420-1</v>
      </c>
      <c r="C2404" s="4">
        <v>7.3</v>
      </c>
      <c r="D2404" s="8" t="s">
        <v>148</v>
      </c>
      <c r="E2404" s="8" t="s">
        <v>104</v>
      </c>
      <c r="F2404" s="4" t="str">
        <f t="shared" si="75"/>
        <v>R0660C0420</v>
      </c>
      <c r="G2404" s="4" t="s">
        <v>239</v>
      </c>
      <c r="H2404" s="4" t="s">
        <v>242</v>
      </c>
      <c r="I2404" s="4"/>
      <c r="J2404" s="4"/>
      <c r="K2404" s="4"/>
    </row>
    <row r="2405" spans="2:11" x14ac:dyDescent="0.2">
      <c r="B2405" s="4" t="str">
        <f t="shared" si="74"/>
        <v>7.3-R0670C0010-1</v>
      </c>
      <c r="C2405" s="4">
        <v>7.3</v>
      </c>
      <c r="D2405" s="8" t="s">
        <v>149</v>
      </c>
      <c r="E2405" s="8" t="s">
        <v>8</v>
      </c>
      <c r="F2405" s="4" t="str">
        <f t="shared" si="75"/>
        <v>R0670C0010</v>
      </c>
      <c r="G2405" s="4" t="s">
        <v>239</v>
      </c>
      <c r="H2405" s="4" t="s">
        <v>243</v>
      </c>
      <c r="I2405" s="4"/>
      <c r="J2405" s="9" t="s">
        <v>244</v>
      </c>
      <c r="K2405" s="4"/>
    </row>
    <row r="2406" spans="2:11" x14ac:dyDescent="0.2">
      <c r="B2406" s="4" t="str">
        <f t="shared" si="74"/>
        <v>7.3-R0670C0020-1</v>
      </c>
      <c r="C2406" s="4">
        <v>7.3</v>
      </c>
      <c r="D2406" s="8" t="s">
        <v>149</v>
      </c>
      <c r="E2406" s="8" t="s">
        <v>24</v>
      </c>
      <c r="F2406" s="4" t="str">
        <f t="shared" si="75"/>
        <v>R0670C0020</v>
      </c>
      <c r="G2406" s="4" t="s">
        <v>239</v>
      </c>
      <c r="H2406" s="4" t="s">
        <v>243</v>
      </c>
      <c r="I2406" s="4"/>
      <c r="J2406" s="9" t="s">
        <v>244</v>
      </c>
      <c r="K2406" s="4"/>
    </row>
    <row r="2407" spans="2:11" x14ac:dyDescent="0.2">
      <c r="B2407" s="4" t="str">
        <f t="shared" si="74"/>
        <v>7.3-R0670C0030-1</v>
      </c>
      <c r="C2407" s="4">
        <v>7.3</v>
      </c>
      <c r="D2407" s="8" t="s">
        <v>149</v>
      </c>
      <c r="E2407" s="8" t="s">
        <v>25</v>
      </c>
      <c r="F2407" s="4" t="str">
        <f t="shared" si="75"/>
        <v>R0670C0030</v>
      </c>
      <c r="G2407" s="4" t="s">
        <v>239</v>
      </c>
      <c r="H2407" s="4" t="s">
        <v>243</v>
      </c>
      <c r="I2407" s="4"/>
      <c r="J2407" s="9" t="s">
        <v>244</v>
      </c>
      <c r="K2407" s="4"/>
    </row>
    <row r="2408" spans="2:11" x14ac:dyDescent="0.2">
      <c r="B2408" s="4" t="str">
        <f t="shared" si="74"/>
        <v>7.3-R0670C0040-1</v>
      </c>
      <c r="C2408" s="4">
        <v>7.3</v>
      </c>
      <c r="D2408" s="8" t="s">
        <v>149</v>
      </c>
      <c r="E2408" s="8" t="s">
        <v>26</v>
      </c>
      <c r="F2408" s="4" t="str">
        <f t="shared" si="75"/>
        <v>R0670C0040</v>
      </c>
      <c r="G2408" s="4" t="s">
        <v>239</v>
      </c>
      <c r="H2408" s="4" t="s">
        <v>243</v>
      </c>
      <c r="I2408" s="4"/>
      <c r="J2408" s="9" t="s">
        <v>244</v>
      </c>
      <c r="K2408" s="4"/>
    </row>
    <row r="2409" spans="2:11" x14ac:dyDescent="0.2">
      <c r="B2409" s="4" t="str">
        <f t="shared" si="74"/>
        <v>7.3-R0670C0050-1</v>
      </c>
      <c r="C2409" s="4">
        <v>7.3</v>
      </c>
      <c r="D2409" s="8" t="s">
        <v>149</v>
      </c>
      <c r="E2409" s="8" t="s">
        <v>27</v>
      </c>
      <c r="F2409" s="4" t="str">
        <f t="shared" si="75"/>
        <v>R0670C0050</v>
      </c>
      <c r="G2409" s="4" t="s">
        <v>239</v>
      </c>
      <c r="H2409" s="4" t="s">
        <v>243</v>
      </c>
      <c r="I2409" s="4"/>
      <c r="J2409" s="9" t="s">
        <v>244</v>
      </c>
      <c r="K2409" s="4"/>
    </row>
    <row r="2410" spans="2:11" x14ac:dyDescent="0.2">
      <c r="B2410" s="4" t="str">
        <f t="shared" si="74"/>
        <v>7.3-R0670C0060-1</v>
      </c>
      <c r="C2410" s="4">
        <v>7.3</v>
      </c>
      <c r="D2410" s="8" t="s">
        <v>149</v>
      </c>
      <c r="E2410" s="8" t="s">
        <v>28</v>
      </c>
      <c r="F2410" s="4" t="str">
        <f t="shared" si="75"/>
        <v>R0670C0060</v>
      </c>
      <c r="G2410" s="4" t="s">
        <v>239</v>
      </c>
      <c r="H2410" s="4" t="s">
        <v>243</v>
      </c>
      <c r="I2410" s="4"/>
      <c r="J2410" s="9" t="s">
        <v>244</v>
      </c>
      <c r="K2410" s="4"/>
    </row>
    <row r="2411" spans="2:11" x14ac:dyDescent="0.2">
      <c r="B2411" s="4" t="str">
        <f t="shared" si="74"/>
        <v>7.3-R0670C0070-1</v>
      </c>
      <c r="C2411" s="4">
        <v>7.3</v>
      </c>
      <c r="D2411" s="8" t="s">
        <v>149</v>
      </c>
      <c r="E2411" s="8" t="s">
        <v>29</v>
      </c>
      <c r="F2411" s="4" t="str">
        <f t="shared" si="75"/>
        <v>R0670C0070</v>
      </c>
      <c r="G2411" s="4" t="s">
        <v>239</v>
      </c>
      <c r="H2411" s="4" t="s">
        <v>243</v>
      </c>
      <c r="I2411" s="4"/>
      <c r="J2411" s="9" t="s">
        <v>244</v>
      </c>
      <c r="K2411" s="4"/>
    </row>
    <row r="2412" spans="2:11" x14ac:dyDescent="0.2">
      <c r="B2412" s="4" t="str">
        <f t="shared" si="74"/>
        <v>7.3-R0670C0080-1</v>
      </c>
      <c r="C2412" s="4">
        <v>7.3</v>
      </c>
      <c r="D2412" s="8" t="s">
        <v>149</v>
      </c>
      <c r="E2412" s="8" t="s">
        <v>30</v>
      </c>
      <c r="F2412" s="4" t="str">
        <f t="shared" si="75"/>
        <v>R0670C0080</v>
      </c>
      <c r="G2412" s="4" t="s">
        <v>239</v>
      </c>
      <c r="H2412" s="4" t="s">
        <v>243</v>
      </c>
      <c r="I2412" s="4"/>
      <c r="J2412" s="9" t="s">
        <v>244</v>
      </c>
      <c r="K2412" s="4"/>
    </row>
    <row r="2413" spans="2:11" x14ac:dyDescent="0.2">
      <c r="B2413" s="4" t="str">
        <f t="shared" si="74"/>
        <v>7.3-R0670C0090-1</v>
      </c>
      <c r="C2413" s="4">
        <v>7.3</v>
      </c>
      <c r="D2413" s="8" t="s">
        <v>149</v>
      </c>
      <c r="E2413" s="8" t="s">
        <v>31</v>
      </c>
      <c r="F2413" s="4" t="str">
        <f t="shared" si="75"/>
        <v>R0670C0090</v>
      </c>
      <c r="G2413" s="4" t="s">
        <v>239</v>
      </c>
      <c r="H2413" s="4" t="s">
        <v>242</v>
      </c>
      <c r="I2413" s="4"/>
      <c r="J2413" s="4"/>
      <c r="K2413" s="4"/>
    </row>
    <row r="2414" spans="2:11" x14ac:dyDescent="0.2">
      <c r="B2414" s="4" t="str">
        <f t="shared" si="74"/>
        <v>7.3-R0670C0100-1</v>
      </c>
      <c r="C2414" s="4">
        <v>7.3</v>
      </c>
      <c r="D2414" s="8" t="s">
        <v>149</v>
      </c>
      <c r="E2414" s="8" t="s">
        <v>32</v>
      </c>
      <c r="F2414" s="4" t="str">
        <f t="shared" si="75"/>
        <v>R0670C0100</v>
      </c>
      <c r="G2414" s="4" t="s">
        <v>239</v>
      </c>
      <c r="H2414" s="4" t="s">
        <v>242</v>
      </c>
      <c r="I2414" s="4"/>
      <c r="J2414" s="4"/>
      <c r="K2414" s="4"/>
    </row>
    <row r="2415" spans="2:11" x14ac:dyDescent="0.2">
      <c r="B2415" s="4" t="str">
        <f t="shared" si="74"/>
        <v>7.3-R0670C0110-1</v>
      </c>
      <c r="C2415" s="4">
        <v>7.3</v>
      </c>
      <c r="D2415" s="8" t="s">
        <v>149</v>
      </c>
      <c r="E2415" s="8" t="s">
        <v>33</v>
      </c>
      <c r="F2415" s="4" t="str">
        <f t="shared" si="75"/>
        <v>R0670C0110</v>
      </c>
      <c r="G2415" s="4" t="s">
        <v>239</v>
      </c>
      <c r="H2415" s="4" t="s">
        <v>242</v>
      </c>
      <c r="I2415" s="4"/>
      <c r="J2415" s="4"/>
      <c r="K2415" s="4"/>
    </row>
    <row r="2416" spans="2:11" x14ac:dyDescent="0.2">
      <c r="B2416" s="4" t="str">
        <f t="shared" si="74"/>
        <v>7.3-R0670C0120-1</v>
      </c>
      <c r="C2416" s="4">
        <v>7.3</v>
      </c>
      <c r="D2416" s="8" t="s">
        <v>149</v>
      </c>
      <c r="E2416" s="8" t="s">
        <v>34</v>
      </c>
      <c r="F2416" s="4" t="str">
        <f t="shared" si="75"/>
        <v>R0670C0120</v>
      </c>
      <c r="G2416" s="4" t="s">
        <v>239</v>
      </c>
      <c r="H2416" s="4" t="s">
        <v>242</v>
      </c>
      <c r="I2416" s="4"/>
      <c r="J2416" s="4"/>
      <c r="K2416" s="4"/>
    </row>
    <row r="2417" spans="2:11" x14ac:dyDescent="0.2">
      <c r="B2417" s="4" t="str">
        <f t="shared" si="74"/>
        <v>7.3-R0670C0130-1</v>
      </c>
      <c r="C2417" s="4">
        <v>7.3</v>
      </c>
      <c r="D2417" s="8" t="s">
        <v>149</v>
      </c>
      <c r="E2417" s="8" t="s">
        <v>35</v>
      </c>
      <c r="F2417" s="4" t="str">
        <f t="shared" si="75"/>
        <v>R0670C0130</v>
      </c>
      <c r="G2417" s="4" t="s">
        <v>239</v>
      </c>
      <c r="H2417" s="4" t="s">
        <v>242</v>
      </c>
      <c r="I2417" s="4"/>
      <c r="J2417" s="4"/>
      <c r="K2417" s="4"/>
    </row>
    <row r="2418" spans="2:11" x14ac:dyDescent="0.2">
      <c r="B2418" s="4" t="str">
        <f t="shared" si="74"/>
        <v>7.3-R0670C0140-1</v>
      </c>
      <c r="C2418" s="4">
        <v>7.3</v>
      </c>
      <c r="D2418" s="8" t="s">
        <v>149</v>
      </c>
      <c r="E2418" s="8" t="s">
        <v>36</v>
      </c>
      <c r="F2418" s="4" t="str">
        <f t="shared" si="75"/>
        <v>R0670C0140</v>
      </c>
      <c r="G2418" s="4" t="s">
        <v>239</v>
      </c>
      <c r="H2418" s="4" t="s">
        <v>242</v>
      </c>
      <c r="I2418" s="4"/>
      <c r="J2418" s="4"/>
      <c r="K2418" s="4"/>
    </row>
    <row r="2419" spans="2:11" x14ac:dyDescent="0.2">
      <c r="B2419" s="4" t="str">
        <f t="shared" si="74"/>
        <v>7.3-R0670C0150-1</v>
      </c>
      <c r="C2419" s="4">
        <v>7.3</v>
      </c>
      <c r="D2419" s="8" t="s">
        <v>149</v>
      </c>
      <c r="E2419" s="8" t="s">
        <v>37</v>
      </c>
      <c r="F2419" s="4" t="str">
        <f t="shared" si="75"/>
        <v>R0670C0150</v>
      </c>
      <c r="G2419" s="4" t="s">
        <v>239</v>
      </c>
      <c r="H2419" s="4" t="s">
        <v>242</v>
      </c>
      <c r="I2419" s="4"/>
      <c r="J2419" s="4"/>
      <c r="K2419" s="4"/>
    </row>
    <row r="2420" spans="2:11" x14ac:dyDescent="0.2">
      <c r="B2420" s="4" t="str">
        <f t="shared" si="74"/>
        <v>7.3-R0670C0160-1</v>
      </c>
      <c r="C2420" s="4">
        <v>7.3</v>
      </c>
      <c r="D2420" s="8" t="s">
        <v>149</v>
      </c>
      <c r="E2420" s="8" t="s">
        <v>38</v>
      </c>
      <c r="F2420" s="4" t="str">
        <f t="shared" si="75"/>
        <v>R0670C0160</v>
      </c>
      <c r="G2420" s="4" t="s">
        <v>239</v>
      </c>
      <c r="H2420" s="4" t="s">
        <v>242</v>
      </c>
      <c r="I2420" s="4"/>
      <c r="J2420" s="4"/>
      <c r="K2420" s="4"/>
    </row>
    <row r="2421" spans="2:11" x14ac:dyDescent="0.2">
      <c r="B2421" s="4" t="str">
        <f t="shared" si="74"/>
        <v>7.3-R0670C0170-1</v>
      </c>
      <c r="C2421" s="4">
        <v>7.3</v>
      </c>
      <c r="D2421" s="8" t="s">
        <v>149</v>
      </c>
      <c r="E2421" s="8" t="s">
        <v>39</v>
      </c>
      <c r="F2421" s="4" t="str">
        <f t="shared" si="75"/>
        <v>R0670C0170</v>
      </c>
      <c r="G2421" s="4" t="s">
        <v>239</v>
      </c>
      <c r="H2421" s="4" t="s">
        <v>242</v>
      </c>
      <c r="I2421" s="4"/>
      <c r="J2421" s="4"/>
      <c r="K2421" s="4"/>
    </row>
    <row r="2422" spans="2:11" x14ac:dyDescent="0.2">
      <c r="B2422" s="4" t="str">
        <f t="shared" si="74"/>
        <v>7.3-R0670C0180-1</v>
      </c>
      <c r="C2422" s="4">
        <v>7.3</v>
      </c>
      <c r="D2422" s="8" t="s">
        <v>149</v>
      </c>
      <c r="E2422" s="8" t="s">
        <v>56</v>
      </c>
      <c r="F2422" s="4" t="str">
        <f t="shared" si="75"/>
        <v>R0670C0180</v>
      </c>
      <c r="G2422" s="4" t="s">
        <v>239</v>
      </c>
      <c r="H2422" s="4" t="s">
        <v>242</v>
      </c>
      <c r="I2422" s="4"/>
      <c r="J2422" s="4"/>
      <c r="K2422" s="4"/>
    </row>
    <row r="2423" spans="2:11" x14ac:dyDescent="0.2">
      <c r="B2423" s="4" t="str">
        <f t="shared" si="74"/>
        <v>7.3-R0670C0190-1</v>
      </c>
      <c r="C2423" s="4">
        <v>7.3</v>
      </c>
      <c r="D2423" s="8" t="s">
        <v>149</v>
      </c>
      <c r="E2423" s="8" t="s">
        <v>58</v>
      </c>
      <c r="F2423" s="4" t="str">
        <f t="shared" si="75"/>
        <v>R0670C0190</v>
      </c>
      <c r="G2423" s="4" t="s">
        <v>239</v>
      </c>
      <c r="H2423" s="4" t="s">
        <v>242</v>
      </c>
      <c r="I2423" s="4"/>
      <c r="J2423" s="4"/>
      <c r="K2423" s="4"/>
    </row>
    <row r="2424" spans="2:11" x14ac:dyDescent="0.2">
      <c r="B2424" s="4" t="str">
        <f t="shared" si="74"/>
        <v>7.3-R0670C0200-1</v>
      </c>
      <c r="C2424" s="4">
        <v>7.3</v>
      </c>
      <c r="D2424" s="8" t="s">
        <v>149</v>
      </c>
      <c r="E2424" s="8" t="s">
        <v>60</v>
      </c>
      <c r="F2424" s="4" t="str">
        <f t="shared" si="75"/>
        <v>R0670C0200</v>
      </c>
      <c r="G2424" s="4" t="s">
        <v>239</v>
      </c>
      <c r="H2424" s="4" t="s">
        <v>242</v>
      </c>
      <c r="I2424" s="4"/>
      <c r="J2424" s="4"/>
      <c r="K2424" s="4"/>
    </row>
    <row r="2425" spans="2:11" x14ac:dyDescent="0.2">
      <c r="B2425" s="4" t="str">
        <f t="shared" si="74"/>
        <v>7.3-R0670C0210-1</v>
      </c>
      <c r="C2425" s="4">
        <v>7.3</v>
      </c>
      <c r="D2425" s="8" t="s">
        <v>149</v>
      </c>
      <c r="E2425" s="8" t="s">
        <v>62</v>
      </c>
      <c r="F2425" s="4" t="str">
        <f t="shared" si="75"/>
        <v>R0670C0210</v>
      </c>
      <c r="G2425" s="4" t="s">
        <v>239</v>
      </c>
      <c r="H2425" s="4" t="s">
        <v>242</v>
      </c>
      <c r="I2425" s="4"/>
      <c r="J2425" s="4"/>
      <c r="K2425" s="4"/>
    </row>
    <row r="2426" spans="2:11" x14ac:dyDescent="0.2">
      <c r="B2426" s="4" t="str">
        <f t="shared" si="74"/>
        <v>7.3-R0670C0220-1</v>
      </c>
      <c r="C2426" s="4">
        <v>7.3</v>
      </c>
      <c r="D2426" s="8" t="s">
        <v>149</v>
      </c>
      <c r="E2426" s="8" t="s">
        <v>64</v>
      </c>
      <c r="F2426" s="4" t="str">
        <f t="shared" si="75"/>
        <v>R0670C0220</v>
      </c>
      <c r="G2426" s="4" t="s">
        <v>239</v>
      </c>
      <c r="H2426" s="4" t="s">
        <v>242</v>
      </c>
      <c r="I2426" s="4"/>
      <c r="J2426" s="4"/>
      <c r="K2426" s="4"/>
    </row>
    <row r="2427" spans="2:11" x14ac:dyDescent="0.2">
      <c r="B2427" s="4" t="str">
        <f t="shared" si="74"/>
        <v>7.3-R0670C0230-1</v>
      </c>
      <c r="C2427" s="4">
        <v>7.3</v>
      </c>
      <c r="D2427" s="8" t="s">
        <v>149</v>
      </c>
      <c r="E2427" s="8" t="s">
        <v>66</v>
      </c>
      <c r="F2427" s="4" t="str">
        <f t="shared" si="75"/>
        <v>R0670C0230</v>
      </c>
      <c r="G2427" s="4" t="s">
        <v>239</v>
      </c>
      <c r="H2427" s="4" t="s">
        <v>242</v>
      </c>
      <c r="I2427" s="4"/>
      <c r="J2427" s="4"/>
      <c r="K2427" s="4"/>
    </row>
    <row r="2428" spans="2:11" x14ac:dyDescent="0.2">
      <c r="B2428" s="4" t="str">
        <f t="shared" si="74"/>
        <v>7.3-R0670C0240-1</v>
      </c>
      <c r="C2428" s="4">
        <v>7.3</v>
      </c>
      <c r="D2428" s="8" t="s">
        <v>149</v>
      </c>
      <c r="E2428" s="8" t="s">
        <v>68</v>
      </c>
      <c r="F2428" s="4" t="str">
        <f t="shared" si="75"/>
        <v>R0670C0240</v>
      </c>
      <c r="G2428" s="4" t="s">
        <v>239</v>
      </c>
      <c r="H2428" s="4" t="s">
        <v>242</v>
      </c>
      <c r="I2428" s="4"/>
      <c r="J2428" s="4"/>
      <c r="K2428" s="4"/>
    </row>
    <row r="2429" spans="2:11" x14ac:dyDescent="0.2">
      <c r="B2429" s="4" t="str">
        <f t="shared" si="74"/>
        <v>7.3-R0670C0250-1</v>
      </c>
      <c r="C2429" s="4">
        <v>7.3</v>
      </c>
      <c r="D2429" s="8" t="s">
        <v>149</v>
      </c>
      <c r="E2429" s="8" t="s">
        <v>70</v>
      </c>
      <c r="F2429" s="4" t="str">
        <f t="shared" si="75"/>
        <v>R0670C0250</v>
      </c>
      <c r="G2429" s="4" t="s">
        <v>239</v>
      </c>
      <c r="H2429" s="4" t="s">
        <v>242</v>
      </c>
      <c r="I2429" s="4"/>
      <c r="J2429" s="4"/>
      <c r="K2429" s="4"/>
    </row>
    <row r="2430" spans="2:11" x14ac:dyDescent="0.2">
      <c r="B2430" s="4" t="str">
        <f t="shared" si="74"/>
        <v>7.3-R0670C0260-1</v>
      </c>
      <c r="C2430" s="4">
        <v>7.3</v>
      </c>
      <c r="D2430" s="8" t="s">
        <v>149</v>
      </c>
      <c r="E2430" s="8" t="s">
        <v>72</v>
      </c>
      <c r="F2430" s="4" t="str">
        <f t="shared" si="75"/>
        <v>R0670C0260</v>
      </c>
      <c r="G2430" s="4" t="s">
        <v>239</v>
      </c>
      <c r="H2430" s="4" t="s">
        <v>242</v>
      </c>
      <c r="I2430" s="4"/>
      <c r="J2430" s="4"/>
      <c r="K2430" s="4"/>
    </row>
    <row r="2431" spans="2:11" x14ac:dyDescent="0.2">
      <c r="B2431" s="4" t="str">
        <f t="shared" si="74"/>
        <v>7.3-R0670C0270-1</v>
      </c>
      <c r="C2431" s="4">
        <v>7.3</v>
      </c>
      <c r="D2431" s="8" t="s">
        <v>149</v>
      </c>
      <c r="E2431" s="8" t="s">
        <v>74</v>
      </c>
      <c r="F2431" s="4" t="str">
        <f t="shared" si="75"/>
        <v>R0670C0270</v>
      </c>
      <c r="G2431" s="4" t="s">
        <v>239</v>
      </c>
      <c r="H2431" s="4" t="s">
        <v>242</v>
      </c>
      <c r="I2431" s="4"/>
      <c r="J2431" s="4"/>
      <c r="K2431" s="4"/>
    </row>
    <row r="2432" spans="2:11" x14ac:dyDescent="0.2">
      <c r="B2432" s="4" t="str">
        <f t="shared" si="74"/>
        <v>7.3-R0670C0280-1</v>
      </c>
      <c r="C2432" s="4">
        <v>7.3</v>
      </c>
      <c r="D2432" s="8" t="s">
        <v>149</v>
      </c>
      <c r="E2432" s="8" t="s">
        <v>76</v>
      </c>
      <c r="F2432" s="4" t="str">
        <f t="shared" si="75"/>
        <v>R0670C0280</v>
      </c>
      <c r="G2432" s="4" t="s">
        <v>239</v>
      </c>
      <c r="H2432" s="4" t="s">
        <v>242</v>
      </c>
      <c r="I2432" s="4"/>
      <c r="J2432" s="4"/>
      <c r="K2432" s="4"/>
    </row>
    <row r="2433" spans="2:11" x14ac:dyDescent="0.2">
      <c r="B2433" s="4" t="str">
        <f t="shared" si="74"/>
        <v>7.3-R0670C0290-1</v>
      </c>
      <c r="C2433" s="4">
        <v>7.3</v>
      </c>
      <c r="D2433" s="8" t="s">
        <v>149</v>
      </c>
      <c r="E2433" s="8" t="s">
        <v>78</v>
      </c>
      <c r="F2433" s="4" t="str">
        <f t="shared" si="75"/>
        <v>R0670C0290</v>
      </c>
      <c r="G2433" s="4" t="s">
        <v>239</v>
      </c>
      <c r="H2433" s="4" t="s">
        <v>242</v>
      </c>
      <c r="I2433" s="4"/>
      <c r="J2433" s="4"/>
      <c r="K2433" s="4"/>
    </row>
    <row r="2434" spans="2:11" x14ac:dyDescent="0.2">
      <c r="B2434" s="4" t="str">
        <f t="shared" ref="B2434:B2497" si="76">+C2434&amp;"-"&amp;F2434&amp;"-1"</f>
        <v>7.3-R0670C0300-1</v>
      </c>
      <c r="C2434" s="4">
        <v>7.3</v>
      </c>
      <c r="D2434" s="8" t="s">
        <v>149</v>
      </c>
      <c r="E2434" s="8" t="s">
        <v>81</v>
      </c>
      <c r="F2434" s="4" t="str">
        <f t="shared" ref="F2434:F2497" si="77">+"R"&amp;D2434&amp;"C"&amp;E2434</f>
        <v>R0670C0300</v>
      </c>
      <c r="G2434" s="4" t="s">
        <v>239</v>
      </c>
      <c r="H2434" s="4" t="s">
        <v>242</v>
      </c>
      <c r="I2434" s="4"/>
      <c r="J2434" s="4"/>
      <c r="K2434" s="4"/>
    </row>
    <row r="2435" spans="2:11" x14ac:dyDescent="0.2">
      <c r="B2435" s="4" t="str">
        <f t="shared" si="76"/>
        <v>7.3-R0670C0310-1</v>
      </c>
      <c r="C2435" s="4">
        <v>7.3</v>
      </c>
      <c r="D2435" s="8" t="s">
        <v>149</v>
      </c>
      <c r="E2435" s="8" t="s">
        <v>84</v>
      </c>
      <c r="F2435" s="4" t="str">
        <f t="shared" si="77"/>
        <v>R0670C0310</v>
      </c>
      <c r="G2435" s="4" t="s">
        <v>239</v>
      </c>
      <c r="H2435" s="4" t="s">
        <v>242</v>
      </c>
      <c r="I2435" s="4"/>
      <c r="J2435" s="4"/>
      <c r="K2435" s="4"/>
    </row>
    <row r="2436" spans="2:11" x14ac:dyDescent="0.2">
      <c r="B2436" s="4" t="str">
        <f t="shared" si="76"/>
        <v>7.3-R0670C0320-1</v>
      </c>
      <c r="C2436" s="4">
        <v>7.3</v>
      </c>
      <c r="D2436" s="8" t="s">
        <v>149</v>
      </c>
      <c r="E2436" s="8" t="s">
        <v>85</v>
      </c>
      <c r="F2436" s="4" t="str">
        <f t="shared" si="77"/>
        <v>R0670C0320</v>
      </c>
      <c r="G2436" s="4" t="s">
        <v>239</v>
      </c>
      <c r="H2436" s="4" t="s">
        <v>242</v>
      </c>
      <c r="I2436" s="4"/>
      <c r="J2436" s="4"/>
      <c r="K2436" s="4"/>
    </row>
    <row r="2437" spans="2:11" x14ac:dyDescent="0.2">
      <c r="B2437" s="4" t="str">
        <f t="shared" si="76"/>
        <v>7.3-R0670C0330-1</v>
      </c>
      <c r="C2437" s="4">
        <v>7.3</v>
      </c>
      <c r="D2437" s="8" t="s">
        <v>149</v>
      </c>
      <c r="E2437" s="8" t="s">
        <v>86</v>
      </c>
      <c r="F2437" s="4" t="str">
        <f t="shared" si="77"/>
        <v>R0670C0330</v>
      </c>
      <c r="G2437" s="4" t="s">
        <v>239</v>
      </c>
      <c r="H2437" s="4" t="s">
        <v>242</v>
      </c>
      <c r="I2437" s="4"/>
      <c r="J2437" s="4"/>
      <c r="K2437" s="4"/>
    </row>
    <row r="2438" spans="2:11" x14ac:dyDescent="0.2">
      <c r="B2438" s="4" t="str">
        <f t="shared" si="76"/>
        <v>7.3-R0670C0340-1</v>
      </c>
      <c r="C2438" s="4">
        <v>7.3</v>
      </c>
      <c r="D2438" s="8" t="s">
        <v>149</v>
      </c>
      <c r="E2438" s="8" t="s">
        <v>88</v>
      </c>
      <c r="F2438" s="4" t="str">
        <f t="shared" si="77"/>
        <v>R0670C0340</v>
      </c>
      <c r="G2438" s="4" t="s">
        <v>239</v>
      </c>
      <c r="H2438" s="4" t="s">
        <v>242</v>
      </c>
      <c r="I2438" s="4"/>
      <c r="J2438" s="4"/>
      <c r="K2438" s="4"/>
    </row>
    <row r="2439" spans="2:11" x14ac:dyDescent="0.2">
      <c r="B2439" s="4" t="str">
        <f t="shared" si="76"/>
        <v>7.3-R0670C0350-1</v>
      </c>
      <c r="C2439" s="4">
        <v>7.3</v>
      </c>
      <c r="D2439" s="8" t="s">
        <v>149</v>
      </c>
      <c r="E2439" s="8" t="s">
        <v>90</v>
      </c>
      <c r="F2439" s="4" t="str">
        <f t="shared" si="77"/>
        <v>R0670C0350</v>
      </c>
      <c r="G2439" s="4" t="s">
        <v>239</v>
      </c>
      <c r="H2439" s="4" t="s">
        <v>242</v>
      </c>
      <c r="I2439" s="4"/>
      <c r="J2439" s="4"/>
      <c r="K2439" s="4"/>
    </row>
    <row r="2440" spans="2:11" x14ac:dyDescent="0.2">
      <c r="B2440" s="4" t="str">
        <f t="shared" si="76"/>
        <v>7.3-R0670C0360-1</v>
      </c>
      <c r="C2440" s="4">
        <v>7.3</v>
      </c>
      <c r="D2440" s="8" t="s">
        <v>149</v>
      </c>
      <c r="E2440" s="8" t="s">
        <v>92</v>
      </c>
      <c r="F2440" s="4" t="str">
        <f t="shared" si="77"/>
        <v>R0670C0360</v>
      </c>
      <c r="G2440" s="4" t="s">
        <v>239</v>
      </c>
      <c r="H2440" s="4" t="s">
        <v>242</v>
      </c>
      <c r="I2440" s="4"/>
      <c r="J2440" s="4"/>
      <c r="K2440" s="4"/>
    </row>
    <row r="2441" spans="2:11" x14ac:dyDescent="0.2">
      <c r="B2441" s="4" t="str">
        <f t="shared" si="76"/>
        <v>7.3-R0670C0370-1</v>
      </c>
      <c r="C2441" s="4">
        <v>7.3</v>
      </c>
      <c r="D2441" s="8" t="s">
        <v>149</v>
      </c>
      <c r="E2441" s="8" t="s">
        <v>94</v>
      </c>
      <c r="F2441" s="4" t="str">
        <f t="shared" si="77"/>
        <v>R0670C0370</v>
      </c>
      <c r="G2441" s="4" t="s">
        <v>239</v>
      </c>
      <c r="H2441" s="4" t="s">
        <v>243</v>
      </c>
      <c r="I2441" s="4"/>
      <c r="J2441" s="9" t="s">
        <v>244</v>
      </c>
      <c r="K2441" s="4"/>
    </row>
    <row r="2442" spans="2:11" x14ac:dyDescent="0.2">
      <c r="B2442" s="4" t="str">
        <f t="shared" si="76"/>
        <v>7.3-R0670C0380-1</v>
      </c>
      <c r="C2442" s="4">
        <v>7.3</v>
      </c>
      <c r="D2442" s="8" t="s">
        <v>149</v>
      </c>
      <c r="E2442" s="8" t="s">
        <v>96</v>
      </c>
      <c r="F2442" s="4" t="str">
        <f t="shared" si="77"/>
        <v>R0670C0380</v>
      </c>
      <c r="G2442" s="4" t="s">
        <v>239</v>
      </c>
      <c r="H2442" s="4" t="s">
        <v>243</v>
      </c>
      <c r="I2442" s="4"/>
      <c r="J2442" s="9" t="s">
        <v>244</v>
      </c>
      <c r="K2442" s="4"/>
    </row>
    <row r="2443" spans="2:11" x14ac:dyDescent="0.2">
      <c r="B2443" s="4" t="str">
        <f t="shared" si="76"/>
        <v>7.3-R0670C0390-1</v>
      </c>
      <c r="C2443" s="4">
        <v>7.3</v>
      </c>
      <c r="D2443" s="8" t="s">
        <v>149</v>
      </c>
      <c r="E2443" s="8" t="s">
        <v>98</v>
      </c>
      <c r="F2443" s="4" t="str">
        <f t="shared" si="77"/>
        <v>R0670C0390</v>
      </c>
      <c r="G2443" s="4" t="s">
        <v>239</v>
      </c>
      <c r="H2443" s="4" t="s">
        <v>243</v>
      </c>
      <c r="I2443" s="4"/>
      <c r="J2443" s="9" t="s">
        <v>244</v>
      </c>
      <c r="K2443" s="4"/>
    </row>
    <row r="2444" spans="2:11" x14ac:dyDescent="0.2">
      <c r="B2444" s="4" t="str">
        <f t="shared" si="76"/>
        <v>7.3-R0670C0400-1</v>
      </c>
      <c r="C2444" s="4">
        <v>7.3</v>
      </c>
      <c r="D2444" s="8" t="s">
        <v>149</v>
      </c>
      <c r="E2444" s="8" t="s">
        <v>100</v>
      </c>
      <c r="F2444" s="4" t="str">
        <f t="shared" si="77"/>
        <v>R0670C0400</v>
      </c>
      <c r="G2444" s="4" t="s">
        <v>239</v>
      </c>
      <c r="H2444" s="4" t="s">
        <v>243</v>
      </c>
      <c r="I2444" s="4"/>
      <c r="J2444" s="9" t="s">
        <v>244</v>
      </c>
      <c r="K2444" s="4"/>
    </row>
    <row r="2445" spans="2:11" x14ac:dyDescent="0.2">
      <c r="B2445" s="4" t="str">
        <f t="shared" si="76"/>
        <v>7.3-R0670C0410-1</v>
      </c>
      <c r="C2445" s="4">
        <v>7.3</v>
      </c>
      <c r="D2445" s="8" t="s">
        <v>149</v>
      </c>
      <c r="E2445" s="8" t="s">
        <v>102</v>
      </c>
      <c r="F2445" s="4" t="str">
        <f t="shared" si="77"/>
        <v>R0670C0410</v>
      </c>
      <c r="G2445" s="4" t="s">
        <v>239</v>
      </c>
      <c r="H2445" s="4" t="s">
        <v>242</v>
      </c>
      <c r="I2445" s="4"/>
      <c r="J2445" s="4"/>
      <c r="K2445" s="4"/>
    </row>
    <row r="2446" spans="2:11" x14ac:dyDescent="0.2">
      <c r="B2446" s="4" t="str">
        <f t="shared" si="76"/>
        <v>7.3-R0670C0420-1</v>
      </c>
      <c r="C2446" s="4">
        <v>7.3</v>
      </c>
      <c r="D2446" s="8" t="s">
        <v>149</v>
      </c>
      <c r="E2446" s="8" t="s">
        <v>104</v>
      </c>
      <c r="F2446" s="4" t="str">
        <f t="shared" si="77"/>
        <v>R0670C0420</v>
      </c>
      <c r="G2446" s="4" t="s">
        <v>239</v>
      </c>
      <c r="H2446" s="4" t="s">
        <v>242</v>
      </c>
      <c r="I2446" s="4"/>
      <c r="J2446" s="4"/>
      <c r="K2446" s="4"/>
    </row>
    <row r="2447" spans="2:11" x14ac:dyDescent="0.2">
      <c r="B2447" s="4" t="str">
        <f t="shared" si="76"/>
        <v>7.3-R0680C0010-1</v>
      </c>
      <c r="C2447" s="4">
        <v>7.3</v>
      </c>
      <c r="D2447" s="8" t="s">
        <v>150</v>
      </c>
      <c r="E2447" s="8" t="s">
        <v>8</v>
      </c>
      <c r="F2447" s="4" t="str">
        <f t="shared" si="77"/>
        <v>R0680C0010</v>
      </c>
      <c r="G2447" s="4" t="s">
        <v>239</v>
      </c>
      <c r="H2447" s="4" t="s">
        <v>1466</v>
      </c>
      <c r="I2447" s="4"/>
      <c r="J2447" s="4"/>
      <c r="K2447" s="4"/>
    </row>
    <row r="2448" spans="2:11" x14ac:dyDescent="0.2">
      <c r="B2448" s="4" t="str">
        <f t="shared" si="76"/>
        <v>7.3-R0690C0010-1</v>
      </c>
      <c r="C2448" s="4">
        <v>7.3</v>
      </c>
      <c r="D2448" s="8" t="s">
        <v>151</v>
      </c>
      <c r="E2448" s="8" t="s">
        <v>8</v>
      </c>
      <c r="F2448" s="4" t="str">
        <f t="shared" si="77"/>
        <v>R0690C0010</v>
      </c>
      <c r="G2448" s="4" t="s">
        <v>239</v>
      </c>
      <c r="H2448" s="4" t="s">
        <v>243</v>
      </c>
      <c r="I2448" s="4"/>
      <c r="J2448" s="9" t="s">
        <v>244</v>
      </c>
      <c r="K2448" s="4"/>
    </row>
    <row r="2449" spans="2:11" x14ac:dyDescent="0.2">
      <c r="B2449" s="4" t="str">
        <f t="shared" si="76"/>
        <v>7.3-R0690C0020-1</v>
      </c>
      <c r="C2449" s="4">
        <v>7.3</v>
      </c>
      <c r="D2449" s="8" t="s">
        <v>151</v>
      </c>
      <c r="E2449" s="8" t="s">
        <v>24</v>
      </c>
      <c r="F2449" s="4" t="str">
        <f t="shared" si="77"/>
        <v>R0690C0020</v>
      </c>
      <c r="G2449" s="4" t="s">
        <v>239</v>
      </c>
      <c r="H2449" s="4" t="s">
        <v>242</v>
      </c>
      <c r="I2449" s="4"/>
      <c r="J2449" s="4"/>
      <c r="K2449" s="4"/>
    </row>
    <row r="2450" spans="2:11" x14ac:dyDescent="0.2">
      <c r="B2450" s="4" t="str">
        <f t="shared" si="76"/>
        <v>7.3-R0690C0030-1</v>
      </c>
      <c r="C2450" s="4">
        <v>7.3</v>
      </c>
      <c r="D2450" s="8" t="s">
        <v>151</v>
      </c>
      <c r="E2450" s="8" t="s">
        <v>25</v>
      </c>
      <c r="F2450" s="4" t="str">
        <f t="shared" si="77"/>
        <v>R0690C0030</v>
      </c>
      <c r="G2450" s="4" t="s">
        <v>239</v>
      </c>
      <c r="H2450" s="4" t="s">
        <v>242</v>
      </c>
      <c r="I2450" s="4"/>
      <c r="J2450" s="4"/>
      <c r="K2450" s="4"/>
    </row>
    <row r="2451" spans="2:11" x14ac:dyDescent="0.2">
      <c r="B2451" s="4" t="str">
        <f t="shared" si="76"/>
        <v>7.3-R0690C0040-1</v>
      </c>
      <c r="C2451" s="4">
        <v>7.3</v>
      </c>
      <c r="D2451" s="8" t="s">
        <v>151</v>
      </c>
      <c r="E2451" s="8" t="s">
        <v>26</v>
      </c>
      <c r="F2451" s="4" t="str">
        <f t="shared" si="77"/>
        <v>R0690C0040</v>
      </c>
      <c r="G2451" s="4" t="s">
        <v>239</v>
      </c>
      <c r="H2451" s="4" t="s">
        <v>243</v>
      </c>
      <c r="I2451" s="4"/>
      <c r="J2451" s="9" t="s">
        <v>244</v>
      </c>
      <c r="K2451" s="4"/>
    </row>
    <row r="2452" spans="2:11" x14ac:dyDescent="0.2">
      <c r="B2452" s="4" t="str">
        <f t="shared" si="76"/>
        <v>7.3-R0690C0050-1</v>
      </c>
      <c r="C2452" s="4">
        <v>7.3</v>
      </c>
      <c r="D2452" s="8" t="s">
        <v>151</v>
      </c>
      <c r="E2452" s="8" t="s">
        <v>27</v>
      </c>
      <c r="F2452" s="4" t="str">
        <f t="shared" si="77"/>
        <v>R0690C0050</v>
      </c>
      <c r="G2452" s="4" t="s">
        <v>239</v>
      </c>
      <c r="H2452" s="4" t="s">
        <v>243</v>
      </c>
      <c r="I2452" s="4"/>
      <c r="J2452" s="9" t="s">
        <v>244</v>
      </c>
      <c r="K2452" s="4"/>
    </row>
    <row r="2453" spans="2:11" x14ac:dyDescent="0.2">
      <c r="B2453" s="4" t="str">
        <f t="shared" si="76"/>
        <v>7.3-R0690C0060-1</v>
      </c>
      <c r="C2453" s="4">
        <v>7.3</v>
      </c>
      <c r="D2453" s="8" t="s">
        <v>151</v>
      </c>
      <c r="E2453" s="8" t="s">
        <v>28</v>
      </c>
      <c r="F2453" s="4" t="str">
        <f t="shared" si="77"/>
        <v>R0690C0060</v>
      </c>
      <c r="G2453" s="4" t="s">
        <v>239</v>
      </c>
      <c r="H2453" s="4" t="s">
        <v>243</v>
      </c>
      <c r="I2453" s="4"/>
      <c r="J2453" s="9" t="s">
        <v>244</v>
      </c>
      <c r="K2453" s="4"/>
    </row>
    <row r="2454" spans="2:11" x14ac:dyDescent="0.2">
      <c r="B2454" s="4" t="str">
        <f t="shared" si="76"/>
        <v>7.3-R0690C0070-1</v>
      </c>
      <c r="C2454" s="4">
        <v>7.3</v>
      </c>
      <c r="D2454" s="8" t="s">
        <v>151</v>
      </c>
      <c r="E2454" s="8" t="s">
        <v>29</v>
      </c>
      <c r="F2454" s="4" t="str">
        <f t="shared" si="77"/>
        <v>R0690C0070</v>
      </c>
      <c r="G2454" s="4" t="s">
        <v>239</v>
      </c>
      <c r="H2454" s="4" t="s">
        <v>243</v>
      </c>
      <c r="I2454" s="4"/>
      <c r="J2454" s="9" t="s">
        <v>244</v>
      </c>
      <c r="K2454" s="4"/>
    </row>
    <row r="2455" spans="2:11" x14ac:dyDescent="0.2">
      <c r="B2455" s="4" t="str">
        <f t="shared" si="76"/>
        <v>7.3-R0690C0080-1</v>
      </c>
      <c r="C2455" s="4">
        <v>7.3</v>
      </c>
      <c r="D2455" s="8" t="s">
        <v>151</v>
      </c>
      <c r="E2455" s="8" t="s">
        <v>30</v>
      </c>
      <c r="F2455" s="4" t="str">
        <f t="shared" si="77"/>
        <v>R0690C0080</v>
      </c>
      <c r="G2455" s="4" t="s">
        <v>239</v>
      </c>
      <c r="H2455" s="4" t="s">
        <v>243</v>
      </c>
      <c r="I2455" s="4"/>
      <c r="J2455" s="9" t="s">
        <v>244</v>
      </c>
      <c r="K2455" s="4"/>
    </row>
    <row r="2456" spans="2:11" x14ac:dyDescent="0.2">
      <c r="B2456" s="4" t="str">
        <f t="shared" si="76"/>
        <v>7.3-R0690C0090-1</v>
      </c>
      <c r="C2456" s="4">
        <v>7.3</v>
      </c>
      <c r="D2456" s="8" t="s">
        <v>151</v>
      </c>
      <c r="E2456" s="8" t="s">
        <v>31</v>
      </c>
      <c r="F2456" s="4" t="str">
        <f t="shared" si="77"/>
        <v>R0690C0090</v>
      </c>
      <c r="G2456" s="4" t="s">
        <v>239</v>
      </c>
      <c r="H2456" s="4" t="s">
        <v>242</v>
      </c>
      <c r="I2456" s="4"/>
      <c r="J2456" s="4"/>
      <c r="K2456" s="4"/>
    </row>
    <row r="2457" spans="2:11" x14ac:dyDescent="0.2">
      <c r="B2457" s="4" t="str">
        <f t="shared" si="76"/>
        <v>7.3-R0690C0100-1</v>
      </c>
      <c r="C2457" s="4">
        <v>7.3</v>
      </c>
      <c r="D2457" s="8" t="s">
        <v>151</v>
      </c>
      <c r="E2457" s="8" t="s">
        <v>32</v>
      </c>
      <c r="F2457" s="4" t="str">
        <f t="shared" si="77"/>
        <v>R0690C0100</v>
      </c>
      <c r="G2457" s="4" t="s">
        <v>239</v>
      </c>
      <c r="H2457" s="4" t="s">
        <v>242</v>
      </c>
      <c r="I2457" s="4"/>
      <c r="J2457" s="4"/>
      <c r="K2457" s="4"/>
    </row>
    <row r="2458" spans="2:11" x14ac:dyDescent="0.2">
      <c r="B2458" s="4" t="str">
        <f t="shared" si="76"/>
        <v>7.3-R0690C0110-1</v>
      </c>
      <c r="C2458" s="4">
        <v>7.3</v>
      </c>
      <c r="D2458" s="8" t="s">
        <v>151</v>
      </c>
      <c r="E2458" s="8" t="s">
        <v>33</v>
      </c>
      <c r="F2458" s="4" t="str">
        <f t="shared" si="77"/>
        <v>R0690C0110</v>
      </c>
      <c r="G2458" s="4" t="s">
        <v>239</v>
      </c>
      <c r="H2458" s="4" t="s">
        <v>242</v>
      </c>
      <c r="I2458" s="4"/>
      <c r="J2458" s="4"/>
      <c r="K2458" s="4"/>
    </row>
    <row r="2459" spans="2:11" x14ac:dyDescent="0.2">
      <c r="B2459" s="4" t="str">
        <f t="shared" si="76"/>
        <v>7.3-R0690C0120-1</v>
      </c>
      <c r="C2459" s="4">
        <v>7.3</v>
      </c>
      <c r="D2459" s="8" t="s">
        <v>151</v>
      </c>
      <c r="E2459" s="8" t="s">
        <v>34</v>
      </c>
      <c r="F2459" s="4" t="str">
        <f t="shared" si="77"/>
        <v>R0690C0120</v>
      </c>
      <c r="G2459" s="4" t="s">
        <v>239</v>
      </c>
      <c r="H2459" s="4" t="s">
        <v>242</v>
      </c>
      <c r="I2459" s="4"/>
      <c r="J2459" s="4"/>
      <c r="K2459" s="4"/>
    </row>
    <row r="2460" spans="2:11" x14ac:dyDescent="0.2">
      <c r="B2460" s="4" t="str">
        <f t="shared" si="76"/>
        <v>7.3-R0690C0130-1</v>
      </c>
      <c r="C2460" s="4">
        <v>7.3</v>
      </c>
      <c r="D2460" s="8" t="s">
        <v>151</v>
      </c>
      <c r="E2460" s="8" t="s">
        <v>35</v>
      </c>
      <c r="F2460" s="4" t="str">
        <f t="shared" si="77"/>
        <v>R0690C0130</v>
      </c>
      <c r="G2460" s="4" t="s">
        <v>239</v>
      </c>
      <c r="H2460" s="4" t="s">
        <v>242</v>
      </c>
      <c r="I2460" s="4"/>
      <c r="J2460" s="4"/>
      <c r="K2460" s="4"/>
    </row>
    <row r="2461" spans="2:11" x14ac:dyDescent="0.2">
      <c r="B2461" s="4" t="str">
        <f t="shared" si="76"/>
        <v>7.3-R0690C0140-1</v>
      </c>
      <c r="C2461" s="4">
        <v>7.3</v>
      </c>
      <c r="D2461" s="8" t="s">
        <v>151</v>
      </c>
      <c r="E2461" s="8" t="s">
        <v>36</v>
      </c>
      <c r="F2461" s="4" t="str">
        <f t="shared" si="77"/>
        <v>R0690C0140</v>
      </c>
      <c r="G2461" s="4" t="s">
        <v>239</v>
      </c>
      <c r="H2461" s="4" t="s">
        <v>242</v>
      </c>
      <c r="I2461" s="4"/>
      <c r="J2461" s="4"/>
      <c r="K2461" s="4"/>
    </row>
    <row r="2462" spans="2:11" x14ac:dyDescent="0.2">
      <c r="B2462" s="4" t="str">
        <f t="shared" si="76"/>
        <v>7.3-R0690C0150-1</v>
      </c>
      <c r="C2462" s="4">
        <v>7.3</v>
      </c>
      <c r="D2462" s="8" t="s">
        <v>151</v>
      </c>
      <c r="E2462" s="8" t="s">
        <v>37</v>
      </c>
      <c r="F2462" s="4" t="str">
        <f t="shared" si="77"/>
        <v>R0690C0150</v>
      </c>
      <c r="G2462" s="4" t="s">
        <v>239</v>
      </c>
      <c r="H2462" s="4" t="s">
        <v>242</v>
      </c>
      <c r="I2462" s="4"/>
      <c r="J2462" s="4"/>
      <c r="K2462" s="4"/>
    </row>
    <row r="2463" spans="2:11" x14ac:dyDescent="0.2">
      <c r="B2463" s="4" t="str">
        <f t="shared" si="76"/>
        <v>7.3-R0690C0160-1</v>
      </c>
      <c r="C2463" s="4">
        <v>7.3</v>
      </c>
      <c r="D2463" s="8" t="s">
        <v>151</v>
      </c>
      <c r="E2463" s="8" t="s">
        <v>38</v>
      </c>
      <c r="F2463" s="4" t="str">
        <f t="shared" si="77"/>
        <v>R0690C0160</v>
      </c>
      <c r="G2463" s="4" t="s">
        <v>239</v>
      </c>
      <c r="H2463" s="4" t="s">
        <v>242</v>
      </c>
      <c r="I2463" s="4"/>
      <c r="J2463" s="4"/>
      <c r="K2463" s="4"/>
    </row>
    <row r="2464" spans="2:11" x14ac:dyDescent="0.2">
      <c r="B2464" s="4" t="str">
        <f t="shared" si="76"/>
        <v>7.3-R0690C0170-1</v>
      </c>
      <c r="C2464" s="4">
        <v>7.3</v>
      </c>
      <c r="D2464" s="8" t="s">
        <v>151</v>
      </c>
      <c r="E2464" s="8" t="s">
        <v>39</v>
      </c>
      <c r="F2464" s="4" t="str">
        <f t="shared" si="77"/>
        <v>R0690C0170</v>
      </c>
      <c r="G2464" s="4" t="s">
        <v>239</v>
      </c>
      <c r="H2464" s="4" t="s">
        <v>242</v>
      </c>
      <c r="I2464" s="4"/>
      <c r="J2464" s="4"/>
      <c r="K2464" s="4"/>
    </row>
    <row r="2465" spans="2:11" x14ac:dyDescent="0.2">
      <c r="B2465" s="4" t="str">
        <f t="shared" si="76"/>
        <v>7.3-R0690C0180-1</v>
      </c>
      <c r="C2465" s="4">
        <v>7.3</v>
      </c>
      <c r="D2465" s="8" t="s">
        <v>151</v>
      </c>
      <c r="E2465" s="8" t="s">
        <v>56</v>
      </c>
      <c r="F2465" s="4" t="str">
        <f t="shared" si="77"/>
        <v>R0690C0180</v>
      </c>
      <c r="G2465" s="4" t="s">
        <v>239</v>
      </c>
      <c r="H2465" s="4" t="s">
        <v>242</v>
      </c>
      <c r="I2465" s="4"/>
      <c r="J2465" s="4"/>
      <c r="K2465" s="4"/>
    </row>
    <row r="2466" spans="2:11" x14ac:dyDescent="0.2">
      <c r="B2466" s="4" t="str">
        <f t="shared" si="76"/>
        <v>7.3-R0690C0190-1</v>
      </c>
      <c r="C2466" s="4">
        <v>7.3</v>
      </c>
      <c r="D2466" s="8" t="s">
        <v>151</v>
      </c>
      <c r="E2466" s="8" t="s">
        <v>58</v>
      </c>
      <c r="F2466" s="4" t="str">
        <f t="shared" si="77"/>
        <v>R0690C0190</v>
      </c>
      <c r="G2466" s="4" t="s">
        <v>239</v>
      </c>
      <c r="H2466" s="4" t="s">
        <v>242</v>
      </c>
      <c r="I2466" s="4"/>
      <c r="J2466" s="4"/>
      <c r="K2466" s="4"/>
    </row>
    <row r="2467" spans="2:11" x14ac:dyDescent="0.2">
      <c r="B2467" s="4" t="str">
        <f t="shared" si="76"/>
        <v>7.3-R0690C0200-1</v>
      </c>
      <c r="C2467" s="4">
        <v>7.3</v>
      </c>
      <c r="D2467" s="8" t="s">
        <v>151</v>
      </c>
      <c r="E2467" s="8" t="s">
        <v>60</v>
      </c>
      <c r="F2467" s="4" t="str">
        <f t="shared" si="77"/>
        <v>R0690C0200</v>
      </c>
      <c r="G2467" s="4" t="s">
        <v>239</v>
      </c>
      <c r="H2467" s="4" t="s">
        <v>242</v>
      </c>
      <c r="I2467" s="4"/>
      <c r="J2467" s="4"/>
      <c r="K2467" s="4"/>
    </row>
    <row r="2468" spans="2:11" x14ac:dyDescent="0.2">
      <c r="B2468" s="4" t="str">
        <f t="shared" si="76"/>
        <v>7.3-R0690C0210-1</v>
      </c>
      <c r="C2468" s="4">
        <v>7.3</v>
      </c>
      <c r="D2468" s="8" t="s">
        <v>151</v>
      </c>
      <c r="E2468" s="8" t="s">
        <v>62</v>
      </c>
      <c r="F2468" s="4" t="str">
        <f t="shared" si="77"/>
        <v>R0690C0210</v>
      </c>
      <c r="G2468" s="4" t="s">
        <v>239</v>
      </c>
      <c r="H2468" s="4" t="s">
        <v>242</v>
      </c>
      <c r="I2468" s="4"/>
      <c r="J2468" s="4"/>
      <c r="K2468" s="4"/>
    </row>
    <row r="2469" spans="2:11" x14ac:dyDescent="0.2">
      <c r="B2469" s="4" t="str">
        <f t="shared" si="76"/>
        <v>7.3-R0690C0220-1</v>
      </c>
      <c r="C2469" s="4">
        <v>7.3</v>
      </c>
      <c r="D2469" s="8" t="s">
        <v>151</v>
      </c>
      <c r="E2469" s="8" t="s">
        <v>64</v>
      </c>
      <c r="F2469" s="4" t="str">
        <f t="shared" si="77"/>
        <v>R0690C0220</v>
      </c>
      <c r="G2469" s="4" t="s">
        <v>239</v>
      </c>
      <c r="H2469" s="4" t="s">
        <v>242</v>
      </c>
      <c r="I2469" s="4"/>
      <c r="J2469" s="4"/>
      <c r="K2469" s="4"/>
    </row>
    <row r="2470" spans="2:11" x14ac:dyDescent="0.2">
      <c r="B2470" s="4" t="str">
        <f t="shared" si="76"/>
        <v>7.3-R0690C0230-1</v>
      </c>
      <c r="C2470" s="4">
        <v>7.3</v>
      </c>
      <c r="D2470" s="8" t="s">
        <v>151</v>
      </c>
      <c r="E2470" s="8" t="s">
        <v>66</v>
      </c>
      <c r="F2470" s="4" t="str">
        <f t="shared" si="77"/>
        <v>R0690C0230</v>
      </c>
      <c r="G2470" s="4" t="s">
        <v>239</v>
      </c>
      <c r="H2470" s="4" t="s">
        <v>242</v>
      </c>
      <c r="I2470" s="4"/>
      <c r="J2470" s="4"/>
      <c r="K2470" s="4"/>
    </row>
    <row r="2471" spans="2:11" x14ac:dyDescent="0.2">
      <c r="B2471" s="4" t="str">
        <f t="shared" si="76"/>
        <v>7.3-R0690C0240-1</v>
      </c>
      <c r="C2471" s="4">
        <v>7.3</v>
      </c>
      <c r="D2471" s="8" t="s">
        <v>151</v>
      </c>
      <c r="E2471" s="8" t="s">
        <v>68</v>
      </c>
      <c r="F2471" s="4" t="str">
        <f t="shared" si="77"/>
        <v>R0690C0240</v>
      </c>
      <c r="G2471" s="4" t="s">
        <v>239</v>
      </c>
      <c r="H2471" s="4" t="s">
        <v>242</v>
      </c>
      <c r="I2471" s="4"/>
      <c r="J2471" s="4"/>
      <c r="K2471" s="4"/>
    </row>
    <row r="2472" spans="2:11" x14ac:dyDescent="0.2">
      <c r="B2472" s="4" t="str">
        <f t="shared" si="76"/>
        <v>7.3-R0690C0250-1</v>
      </c>
      <c r="C2472" s="4">
        <v>7.3</v>
      </c>
      <c r="D2472" s="8" t="s">
        <v>151</v>
      </c>
      <c r="E2472" s="8" t="s">
        <v>70</v>
      </c>
      <c r="F2472" s="4" t="str">
        <f t="shared" si="77"/>
        <v>R0690C0250</v>
      </c>
      <c r="G2472" s="4" t="s">
        <v>239</v>
      </c>
      <c r="H2472" s="4" t="s">
        <v>243</v>
      </c>
      <c r="I2472" s="4"/>
      <c r="J2472" s="9" t="s">
        <v>244</v>
      </c>
      <c r="K2472" s="4"/>
    </row>
    <row r="2473" spans="2:11" x14ac:dyDescent="0.2">
      <c r="B2473" s="4" t="str">
        <f t="shared" si="76"/>
        <v>7.3-R0690C0260-1</v>
      </c>
      <c r="C2473" s="4">
        <v>7.3</v>
      </c>
      <c r="D2473" s="8" t="s">
        <v>151</v>
      </c>
      <c r="E2473" s="8" t="s">
        <v>72</v>
      </c>
      <c r="F2473" s="4" t="str">
        <f t="shared" si="77"/>
        <v>R0690C0260</v>
      </c>
      <c r="G2473" s="4" t="s">
        <v>239</v>
      </c>
      <c r="H2473" s="4" t="s">
        <v>243</v>
      </c>
      <c r="I2473" s="4"/>
      <c r="J2473" s="9" t="s">
        <v>244</v>
      </c>
      <c r="K2473" s="4"/>
    </row>
    <row r="2474" spans="2:11" x14ac:dyDescent="0.2">
      <c r="B2474" s="4" t="str">
        <f t="shared" si="76"/>
        <v>7.3-R0690C0270-1</v>
      </c>
      <c r="C2474" s="4">
        <v>7.3</v>
      </c>
      <c r="D2474" s="8" t="s">
        <v>151</v>
      </c>
      <c r="E2474" s="8" t="s">
        <v>74</v>
      </c>
      <c r="F2474" s="4" t="str">
        <f t="shared" si="77"/>
        <v>R0690C0270</v>
      </c>
      <c r="G2474" s="4" t="s">
        <v>239</v>
      </c>
      <c r="H2474" s="4" t="s">
        <v>243</v>
      </c>
      <c r="I2474" s="4"/>
      <c r="J2474" s="9" t="s">
        <v>244</v>
      </c>
      <c r="K2474" s="4"/>
    </row>
    <row r="2475" spans="2:11" x14ac:dyDescent="0.2">
      <c r="B2475" s="4" t="str">
        <f t="shared" si="76"/>
        <v>7.3-R0690C0280-1</v>
      </c>
      <c r="C2475" s="4">
        <v>7.3</v>
      </c>
      <c r="D2475" s="8" t="s">
        <v>151</v>
      </c>
      <c r="E2475" s="8" t="s">
        <v>76</v>
      </c>
      <c r="F2475" s="4" t="str">
        <f t="shared" si="77"/>
        <v>R0690C0280</v>
      </c>
      <c r="G2475" s="4" t="s">
        <v>239</v>
      </c>
      <c r="H2475" s="4" t="s">
        <v>243</v>
      </c>
      <c r="I2475" s="4"/>
      <c r="J2475" s="9" t="s">
        <v>244</v>
      </c>
      <c r="K2475" s="4"/>
    </row>
    <row r="2476" spans="2:11" x14ac:dyDescent="0.2">
      <c r="B2476" s="4" t="str">
        <f t="shared" si="76"/>
        <v>7.3-R0690C0290-1</v>
      </c>
      <c r="C2476" s="4">
        <v>7.3</v>
      </c>
      <c r="D2476" s="8" t="s">
        <v>151</v>
      </c>
      <c r="E2476" s="8" t="s">
        <v>78</v>
      </c>
      <c r="F2476" s="4" t="str">
        <f t="shared" si="77"/>
        <v>R0690C0290</v>
      </c>
      <c r="G2476" s="4" t="s">
        <v>239</v>
      </c>
      <c r="H2476" s="4" t="s">
        <v>243</v>
      </c>
      <c r="I2476" s="4"/>
      <c r="J2476" s="9" t="s">
        <v>244</v>
      </c>
      <c r="K2476" s="4"/>
    </row>
    <row r="2477" spans="2:11" x14ac:dyDescent="0.2">
      <c r="B2477" s="4" t="str">
        <f t="shared" si="76"/>
        <v>7.3-R0690C0300-1</v>
      </c>
      <c r="C2477" s="4">
        <v>7.3</v>
      </c>
      <c r="D2477" s="8" t="s">
        <v>151</v>
      </c>
      <c r="E2477" s="8" t="s">
        <v>81</v>
      </c>
      <c r="F2477" s="4" t="str">
        <f t="shared" si="77"/>
        <v>R0690C0300</v>
      </c>
      <c r="G2477" s="4" t="s">
        <v>239</v>
      </c>
      <c r="H2477" s="4" t="s">
        <v>243</v>
      </c>
      <c r="I2477" s="4"/>
      <c r="J2477" s="9" t="s">
        <v>244</v>
      </c>
      <c r="K2477" s="4"/>
    </row>
    <row r="2478" spans="2:11" x14ac:dyDescent="0.2">
      <c r="B2478" s="4" t="str">
        <f t="shared" si="76"/>
        <v>7.3-R0690C0310-1</v>
      </c>
      <c r="C2478" s="4">
        <v>7.3</v>
      </c>
      <c r="D2478" s="8" t="s">
        <v>151</v>
      </c>
      <c r="E2478" s="8" t="s">
        <v>84</v>
      </c>
      <c r="F2478" s="4" t="str">
        <f t="shared" si="77"/>
        <v>R0690C0310</v>
      </c>
      <c r="G2478" s="4" t="s">
        <v>239</v>
      </c>
      <c r="H2478" s="4" t="s">
        <v>243</v>
      </c>
      <c r="I2478" s="4"/>
      <c r="J2478" s="9" t="s">
        <v>244</v>
      </c>
      <c r="K2478" s="4"/>
    </row>
    <row r="2479" spans="2:11" x14ac:dyDescent="0.2">
      <c r="B2479" s="4" t="str">
        <f t="shared" si="76"/>
        <v>7.3-R0690C0320-1</v>
      </c>
      <c r="C2479" s="4">
        <v>7.3</v>
      </c>
      <c r="D2479" s="8" t="s">
        <v>151</v>
      </c>
      <c r="E2479" s="8" t="s">
        <v>85</v>
      </c>
      <c r="F2479" s="4" t="str">
        <f t="shared" si="77"/>
        <v>R0690C0320</v>
      </c>
      <c r="G2479" s="4" t="s">
        <v>239</v>
      </c>
      <c r="H2479" s="4" t="s">
        <v>243</v>
      </c>
      <c r="I2479" s="4"/>
      <c r="J2479" s="9" t="s">
        <v>244</v>
      </c>
      <c r="K2479" s="4"/>
    </row>
    <row r="2480" spans="2:11" x14ac:dyDescent="0.2">
      <c r="B2480" s="4" t="str">
        <f t="shared" si="76"/>
        <v>7.3-R0690C0330-1</v>
      </c>
      <c r="C2480" s="4">
        <v>7.3</v>
      </c>
      <c r="D2480" s="8" t="s">
        <v>151</v>
      </c>
      <c r="E2480" s="8" t="s">
        <v>86</v>
      </c>
      <c r="F2480" s="4" t="str">
        <f t="shared" si="77"/>
        <v>R0690C0330</v>
      </c>
      <c r="G2480" s="4" t="s">
        <v>239</v>
      </c>
      <c r="H2480" s="4" t="s">
        <v>243</v>
      </c>
      <c r="I2480" s="4"/>
      <c r="J2480" s="9" t="s">
        <v>244</v>
      </c>
      <c r="K2480" s="4"/>
    </row>
    <row r="2481" spans="2:11" x14ac:dyDescent="0.2">
      <c r="B2481" s="4" t="str">
        <f t="shared" si="76"/>
        <v>7.3-R0690C0340-1</v>
      </c>
      <c r="C2481" s="4">
        <v>7.3</v>
      </c>
      <c r="D2481" s="8" t="s">
        <v>151</v>
      </c>
      <c r="E2481" s="8" t="s">
        <v>88</v>
      </c>
      <c r="F2481" s="4" t="str">
        <f t="shared" si="77"/>
        <v>R0690C0340</v>
      </c>
      <c r="G2481" s="4" t="s">
        <v>239</v>
      </c>
      <c r="H2481" s="4" t="s">
        <v>243</v>
      </c>
      <c r="I2481" s="4"/>
      <c r="J2481" s="9" t="s">
        <v>244</v>
      </c>
      <c r="K2481" s="4"/>
    </row>
    <row r="2482" spans="2:11" x14ac:dyDescent="0.2">
      <c r="B2482" s="4" t="str">
        <f t="shared" si="76"/>
        <v>7.3-R0690C0350-1</v>
      </c>
      <c r="C2482" s="4">
        <v>7.3</v>
      </c>
      <c r="D2482" s="8" t="s">
        <v>151</v>
      </c>
      <c r="E2482" s="8" t="s">
        <v>90</v>
      </c>
      <c r="F2482" s="4" t="str">
        <f t="shared" si="77"/>
        <v>R0690C0350</v>
      </c>
      <c r="G2482" s="4" t="s">
        <v>239</v>
      </c>
      <c r="H2482" s="4" t="s">
        <v>243</v>
      </c>
      <c r="I2482" s="4"/>
      <c r="J2482" s="9" t="s">
        <v>244</v>
      </c>
      <c r="K2482" s="4"/>
    </row>
    <row r="2483" spans="2:11" x14ac:dyDescent="0.2">
      <c r="B2483" s="4" t="str">
        <f t="shared" si="76"/>
        <v>7.3-R0690C0360-1</v>
      </c>
      <c r="C2483" s="4">
        <v>7.3</v>
      </c>
      <c r="D2483" s="8" t="s">
        <v>151</v>
      </c>
      <c r="E2483" s="8" t="s">
        <v>92</v>
      </c>
      <c r="F2483" s="4" t="str">
        <f t="shared" si="77"/>
        <v>R0690C0360</v>
      </c>
      <c r="G2483" s="4" t="s">
        <v>239</v>
      </c>
      <c r="H2483" s="4" t="s">
        <v>243</v>
      </c>
      <c r="I2483" s="4"/>
      <c r="J2483" s="9" t="s">
        <v>244</v>
      </c>
      <c r="K2483" s="4"/>
    </row>
    <row r="2484" spans="2:11" x14ac:dyDescent="0.2">
      <c r="B2484" s="4" t="str">
        <f t="shared" si="76"/>
        <v>7.3-R0690C0370-1</v>
      </c>
      <c r="C2484" s="4">
        <v>7.3</v>
      </c>
      <c r="D2484" s="8" t="s">
        <v>151</v>
      </c>
      <c r="E2484" s="8" t="s">
        <v>94</v>
      </c>
      <c r="F2484" s="4" t="str">
        <f t="shared" si="77"/>
        <v>R0690C0370</v>
      </c>
      <c r="G2484" s="4" t="s">
        <v>239</v>
      </c>
      <c r="H2484" s="4" t="s">
        <v>242</v>
      </c>
      <c r="I2484" s="4"/>
      <c r="J2484" s="4"/>
      <c r="K2484" s="4"/>
    </row>
    <row r="2485" spans="2:11" x14ac:dyDescent="0.2">
      <c r="B2485" s="4" t="str">
        <f t="shared" si="76"/>
        <v>7.3-R0690C0380-1</v>
      </c>
      <c r="C2485" s="4">
        <v>7.3</v>
      </c>
      <c r="D2485" s="8" t="s">
        <v>151</v>
      </c>
      <c r="E2485" s="8" t="s">
        <v>96</v>
      </c>
      <c r="F2485" s="4" t="str">
        <f t="shared" si="77"/>
        <v>R0690C0380</v>
      </c>
      <c r="G2485" s="4" t="s">
        <v>239</v>
      </c>
      <c r="H2485" s="4" t="s">
        <v>242</v>
      </c>
      <c r="I2485" s="4"/>
      <c r="J2485" s="4"/>
      <c r="K2485" s="4"/>
    </row>
    <row r="2486" spans="2:11" x14ac:dyDescent="0.2">
      <c r="B2486" s="4" t="str">
        <f t="shared" si="76"/>
        <v>7.3-R0690C0390-1</v>
      </c>
      <c r="C2486" s="4">
        <v>7.3</v>
      </c>
      <c r="D2486" s="8" t="s">
        <v>151</v>
      </c>
      <c r="E2486" s="8" t="s">
        <v>98</v>
      </c>
      <c r="F2486" s="4" t="str">
        <f t="shared" si="77"/>
        <v>R0690C0390</v>
      </c>
      <c r="G2486" s="4" t="s">
        <v>239</v>
      </c>
      <c r="H2486" s="4" t="s">
        <v>242</v>
      </c>
      <c r="I2486" s="4"/>
      <c r="J2486" s="4"/>
      <c r="K2486" s="4"/>
    </row>
    <row r="2487" spans="2:11" x14ac:dyDescent="0.2">
      <c r="B2487" s="4" t="str">
        <f t="shared" si="76"/>
        <v>7.3-R0690C0400-1</v>
      </c>
      <c r="C2487" s="4">
        <v>7.3</v>
      </c>
      <c r="D2487" s="8" t="s">
        <v>151</v>
      </c>
      <c r="E2487" s="8" t="s">
        <v>100</v>
      </c>
      <c r="F2487" s="4" t="str">
        <f t="shared" si="77"/>
        <v>R0690C0400</v>
      </c>
      <c r="G2487" s="4" t="s">
        <v>239</v>
      </c>
      <c r="H2487" s="4" t="s">
        <v>242</v>
      </c>
      <c r="I2487" s="4"/>
      <c r="J2487" s="4"/>
      <c r="K2487" s="4"/>
    </row>
    <row r="2488" spans="2:11" x14ac:dyDescent="0.2">
      <c r="B2488" s="4" t="str">
        <f t="shared" si="76"/>
        <v>7.3-R0690C0410-1</v>
      </c>
      <c r="C2488" s="4">
        <v>7.3</v>
      </c>
      <c r="D2488" s="8" t="s">
        <v>151</v>
      </c>
      <c r="E2488" s="8" t="s">
        <v>102</v>
      </c>
      <c r="F2488" s="4" t="str">
        <f t="shared" si="77"/>
        <v>R0690C0410</v>
      </c>
      <c r="G2488" s="4" t="s">
        <v>239</v>
      </c>
      <c r="H2488" s="4" t="s">
        <v>242</v>
      </c>
      <c r="I2488" s="4"/>
      <c r="J2488" s="4"/>
      <c r="K2488" s="4"/>
    </row>
    <row r="2489" spans="2:11" x14ac:dyDescent="0.2">
      <c r="B2489" s="4" t="str">
        <f t="shared" si="76"/>
        <v>7.3-R0690C0420-1</v>
      </c>
      <c r="C2489" s="4">
        <v>7.3</v>
      </c>
      <c r="D2489" s="8" t="s">
        <v>151</v>
      </c>
      <c r="E2489" s="8" t="s">
        <v>104</v>
      </c>
      <c r="F2489" s="4" t="str">
        <f t="shared" si="77"/>
        <v>R0690C0420</v>
      </c>
      <c r="G2489" s="4" t="s">
        <v>239</v>
      </c>
      <c r="H2489" s="4" t="s">
        <v>242</v>
      </c>
      <c r="I2489" s="4"/>
      <c r="J2489" s="4"/>
      <c r="K2489" s="4"/>
    </row>
    <row r="2490" spans="2:11" x14ac:dyDescent="0.2">
      <c r="B2490" s="4" t="str">
        <f t="shared" si="76"/>
        <v>7.3-R0700C0010-1</v>
      </c>
      <c r="C2490" s="4">
        <v>7.3</v>
      </c>
      <c r="D2490" s="8" t="s">
        <v>152</v>
      </c>
      <c r="E2490" s="8" t="s">
        <v>8</v>
      </c>
      <c r="F2490" s="4" t="str">
        <f t="shared" si="77"/>
        <v>R0700C0010</v>
      </c>
      <c r="G2490" s="4" t="s">
        <v>239</v>
      </c>
      <c r="H2490" s="4" t="s">
        <v>1466</v>
      </c>
      <c r="I2490" s="4"/>
      <c r="J2490" s="4"/>
      <c r="K2490" s="4"/>
    </row>
    <row r="2491" spans="2:11" x14ac:dyDescent="0.2">
      <c r="B2491" s="4" t="str">
        <f t="shared" si="76"/>
        <v>7.3-R0710C0010-1</v>
      </c>
      <c r="C2491" s="4">
        <v>7.3</v>
      </c>
      <c r="D2491" s="8" t="s">
        <v>153</v>
      </c>
      <c r="E2491" s="8" t="s">
        <v>8</v>
      </c>
      <c r="F2491" s="4" t="str">
        <f t="shared" si="77"/>
        <v>R0710C0010</v>
      </c>
      <c r="G2491" s="4" t="s">
        <v>239</v>
      </c>
      <c r="H2491" s="4" t="s">
        <v>243</v>
      </c>
      <c r="I2491" s="4"/>
      <c r="J2491" s="9" t="s">
        <v>244</v>
      </c>
      <c r="K2491" s="4"/>
    </row>
    <row r="2492" spans="2:11" x14ac:dyDescent="0.2">
      <c r="B2492" s="4" t="str">
        <f t="shared" si="76"/>
        <v>7.3-R0710C0020-1</v>
      </c>
      <c r="C2492" s="4">
        <v>7.3</v>
      </c>
      <c r="D2492" s="8" t="s">
        <v>153</v>
      </c>
      <c r="E2492" s="8" t="s">
        <v>24</v>
      </c>
      <c r="F2492" s="4" t="str">
        <f t="shared" si="77"/>
        <v>R0710C0020</v>
      </c>
      <c r="G2492" s="4" t="s">
        <v>239</v>
      </c>
      <c r="H2492" s="4" t="s">
        <v>243</v>
      </c>
      <c r="I2492" s="4"/>
      <c r="J2492" s="9" t="s">
        <v>244</v>
      </c>
      <c r="K2492" s="4"/>
    </row>
    <row r="2493" spans="2:11" x14ac:dyDescent="0.2">
      <c r="B2493" s="4" t="str">
        <f t="shared" si="76"/>
        <v>7.3-R0710C0030-1</v>
      </c>
      <c r="C2493" s="4">
        <v>7.3</v>
      </c>
      <c r="D2493" s="8" t="s">
        <v>153</v>
      </c>
      <c r="E2493" s="8" t="s">
        <v>25</v>
      </c>
      <c r="F2493" s="4" t="str">
        <f t="shared" si="77"/>
        <v>R0710C0030</v>
      </c>
      <c r="G2493" s="4" t="s">
        <v>239</v>
      </c>
      <c r="H2493" s="4" t="s">
        <v>243</v>
      </c>
      <c r="I2493" s="4"/>
      <c r="J2493" s="9" t="s">
        <v>244</v>
      </c>
      <c r="K2493" s="4"/>
    </row>
    <row r="2494" spans="2:11" x14ac:dyDescent="0.2">
      <c r="B2494" s="4" t="str">
        <f t="shared" si="76"/>
        <v>7.3-R0710C0040-1</v>
      </c>
      <c r="C2494" s="4">
        <v>7.3</v>
      </c>
      <c r="D2494" s="8" t="s">
        <v>153</v>
      </c>
      <c r="E2494" s="8" t="s">
        <v>26</v>
      </c>
      <c r="F2494" s="4" t="str">
        <f t="shared" si="77"/>
        <v>R0710C0040</v>
      </c>
      <c r="G2494" s="4" t="s">
        <v>239</v>
      </c>
      <c r="H2494" s="4" t="s">
        <v>243</v>
      </c>
      <c r="I2494" s="4"/>
      <c r="J2494" s="9" t="s">
        <v>244</v>
      </c>
      <c r="K2494" s="4"/>
    </row>
    <row r="2495" spans="2:11" x14ac:dyDescent="0.2">
      <c r="B2495" s="4" t="str">
        <f t="shared" si="76"/>
        <v>7.3-R0710C0050-1</v>
      </c>
      <c r="C2495" s="4">
        <v>7.3</v>
      </c>
      <c r="D2495" s="8" t="s">
        <v>153</v>
      </c>
      <c r="E2495" s="8" t="s">
        <v>27</v>
      </c>
      <c r="F2495" s="4" t="str">
        <f t="shared" si="77"/>
        <v>R0710C0050</v>
      </c>
      <c r="G2495" s="4" t="s">
        <v>239</v>
      </c>
      <c r="H2495" s="4" t="s">
        <v>243</v>
      </c>
      <c r="I2495" s="4"/>
      <c r="J2495" s="9" t="s">
        <v>244</v>
      </c>
      <c r="K2495" s="4"/>
    </row>
    <row r="2496" spans="2:11" x14ac:dyDescent="0.2">
      <c r="B2496" s="4" t="str">
        <f t="shared" si="76"/>
        <v>7.3-R0710C0060-1</v>
      </c>
      <c r="C2496" s="4">
        <v>7.3</v>
      </c>
      <c r="D2496" s="8" t="s">
        <v>153</v>
      </c>
      <c r="E2496" s="8" t="s">
        <v>28</v>
      </c>
      <c r="F2496" s="4" t="str">
        <f t="shared" si="77"/>
        <v>R0710C0060</v>
      </c>
      <c r="G2496" s="4" t="s">
        <v>239</v>
      </c>
      <c r="H2496" s="4" t="s">
        <v>243</v>
      </c>
      <c r="I2496" s="4"/>
      <c r="J2496" s="9" t="s">
        <v>244</v>
      </c>
      <c r="K2496" s="4"/>
    </row>
    <row r="2497" spans="2:11" x14ac:dyDescent="0.2">
      <c r="B2497" s="4" t="str">
        <f t="shared" si="76"/>
        <v>7.3-R0710C0070-1</v>
      </c>
      <c r="C2497" s="4">
        <v>7.3</v>
      </c>
      <c r="D2497" s="8" t="s">
        <v>153</v>
      </c>
      <c r="E2497" s="8" t="s">
        <v>29</v>
      </c>
      <c r="F2497" s="4" t="str">
        <f t="shared" si="77"/>
        <v>R0710C0070</v>
      </c>
      <c r="G2497" s="4" t="s">
        <v>239</v>
      </c>
      <c r="H2497" s="4" t="s">
        <v>243</v>
      </c>
      <c r="I2497" s="4"/>
      <c r="J2497" s="9" t="s">
        <v>244</v>
      </c>
      <c r="K2497" s="4"/>
    </row>
    <row r="2498" spans="2:11" x14ac:dyDescent="0.2">
      <c r="B2498" s="4" t="str">
        <f t="shared" ref="B2498:B2561" si="78">+C2498&amp;"-"&amp;F2498&amp;"-1"</f>
        <v>7.3-R0710C0080-1</v>
      </c>
      <c r="C2498" s="4">
        <v>7.3</v>
      </c>
      <c r="D2498" s="8" t="s">
        <v>153</v>
      </c>
      <c r="E2498" s="8" t="s">
        <v>30</v>
      </c>
      <c r="F2498" s="4" t="str">
        <f t="shared" ref="F2498:F2561" si="79">+"R"&amp;D2498&amp;"C"&amp;E2498</f>
        <v>R0710C0080</v>
      </c>
      <c r="G2498" s="4" t="s">
        <v>239</v>
      </c>
      <c r="H2498" s="4" t="s">
        <v>243</v>
      </c>
      <c r="I2498" s="4"/>
      <c r="J2498" s="9" t="s">
        <v>244</v>
      </c>
      <c r="K2498" s="4"/>
    </row>
    <row r="2499" spans="2:11" x14ac:dyDescent="0.2">
      <c r="B2499" s="4" t="str">
        <f t="shared" si="78"/>
        <v>7.3-R0710C0090-1</v>
      </c>
      <c r="C2499" s="4">
        <v>7.3</v>
      </c>
      <c r="D2499" s="8" t="s">
        <v>153</v>
      </c>
      <c r="E2499" s="8" t="s">
        <v>31</v>
      </c>
      <c r="F2499" s="4" t="str">
        <f t="shared" si="79"/>
        <v>R0710C0090</v>
      </c>
      <c r="G2499" s="4" t="s">
        <v>239</v>
      </c>
      <c r="H2499" s="4" t="s">
        <v>242</v>
      </c>
      <c r="I2499" s="4"/>
      <c r="J2499" s="4"/>
      <c r="K2499" s="4"/>
    </row>
    <row r="2500" spans="2:11" x14ac:dyDescent="0.2">
      <c r="B2500" s="4" t="str">
        <f t="shared" si="78"/>
        <v>7.3-R0710C0100-1</v>
      </c>
      <c r="C2500" s="4">
        <v>7.3</v>
      </c>
      <c r="D2500" s="8" t="s">
        <v>153</v>
      </c>
      <c r="E2500" s="8" t="s">
        <v>32</v>
      </c>
      <c r="F2500" s="4" t="str">
        <f t="shared" si="79"/>
        <v>R0710C0100</v>
      </c>
      <c r="G2500" s="4" t="s">
        <v>239</v>
      </c>
      <c r="H2500" s="4" t="s">
        <v>242</v>
      </c>
      <c r="I2500" s="4"/>
      <c r="J2500" s="4"/>
      <c r="K2500" s="4"/>
    </row>
    <row r="2501" spans="2:11" x14ac:dyDescent="0.2">
      <c r="B2501" s="4" t="str">
        <f t="shared" si="78"/>
        <v>7.3-R0710C0110-1</v>
      </c>
      <c r="C2501" s="4">
        <v>7.3</v>
      </c>
      <c r="D2501" s="8" t="s">
        <v>153</v>
      </c>
      <c r="E2501" s="8" t="s">
        <v>33</v>
      </c>
      <c r="F2501" s="4" t="str">
        <f t="shared" si="79"/>
        <v>R0710C0110</v>
      </c>
      <c r="G2501" s="4" t="s">
        <v>239</v>
      </c>
      <c r="H2501" s="4" t="s">
        <v>242</v>
      </c>
      <c r="I2501" s="4"/>
      <c r="J2501" s="4"/>
      <c r="K2501" s="4"/>
    </row>
    <row r="2502" spans="2:11" x14ac:dyDescent="0.2">
      <c r="B2502" s="4" t="str">
        <f t="shared" si="78"/>
        <v>7.3-R0710C0120-1</v>
      </c>
      <c r="C2502" s="4">
        <v>7.3</v>
      </c>
      <c r="D2502" s="8" t="s">
        <v>153</v>
      </c>
      <c r="E2502" s="8" t="s">
        <v>34</v>
      </c>
      <c r="F2502" s="4" t="str">
        <f t="shared" si="79"/>
        <v>R0710C0120</v>
      </c>
      <c r="G2502" s="4" t="s">
        <v>239</v>
      </c>
      <c r="H2502" s="4" t="s">
        <v>242</v>
      </c>
      <c r="I2502" s="4"/>
      <c r="J2502" s="4"/>
      <c r="K2502" s="4"/>
    </row>
    <row r="2503" spans="2:11" x14ac:dyDescent="0.2">
      <c r="B2503" s="4" t="str">
        <f t="shared" si="78"/>
        <v>7.3-R0710C0130-1</v>
      </c>
      <c r="C2503" s="4">
        <v>7.3</v>
      </c>
      <c r="D2503" s="8" t="s">
        <v>153</v>
      </c>
      <c r="E2503" s="8" t="s">
        <v>35</v>
      </c>
      <c r="F2503" s="4" t="str">
        <f t="shared" si="79"/>
        <v>R0710C0130</v>
      </c>
      <c r="G2503" s="4" t="s">
        <v>239</v>
      </c>
      <c r="H2503" s="4" t="s">
        <v>243</v>
      </c>
      <c r="I2503" s="4"/>
      <c r="J2503" s="9" t="s">
        <v>244</v>
      </c>
      <c r="K2503" s="4"/>
    </row>
    <row r="2504" spans="2:11" x14ac:dyDescent="0.2">
      <c r="B2504" s="4" t="str">
        <f t="shared" si="78"/>
        <v>7.3-R0710C0140-1</v>
      </c>
      <c r="C2504" s="4">
        <v>7.3</v>
      </c>
      <c r="D2504" s="8" t="s">
        <v>153</v>
      </c>
      <c r="E2504" s="8" t="s">
        <v>36</v>
      </c>
      <c r="F2504" s="4" t="str">
        <f t="shared" si="79"/>
        <v>R0710C0140</v>
      </c>
      <c r="G2504" s="4" t="s">
        <v>239</v>
      </c>
      <c r="H2504" s="4" t="s">
        <v>243</v>
      </c>
      <c r="I2504" s="4"/>
      <c r="J2504" s="9" t="s">
        <v>244</v>
      </c>
      <c r="K2504" s="4"/>
    </row>
    <row r="2505" spans="2:11" x14ac:dyDescent="0.2">
      <c r="B2505" s="4" t="str">
        <f t="shared" si="78"/>
        <v>7.3-R0710C0150-1</v>
      </c>
      <c r="C2505" s="4">
        <v>7.3</v>
      </c>
      <c r="D2505" s="8" t="s">
        <v>153</v>
      </c>
      <c r="E2505" s="8" t="s">
        <v>37</v>
      </c>
      <c r="F2505" s="4" t="str">
        <f t="shared" si="79"/>
        <v>R0710C0150</v>
      </c>
      <c r="G2505" s="4" t="s">
        <v>239</v>
      </c>
      <c r="H2505" s="4" t="s">
        <v>243</v>
      </c>
      <c r="I2505" s="4"/>
      <c r="J2505" s="9" t="s">
        <v>244</v>
      </c>
      <c r="K2505" s="4"/>
    </row>
    <row r="2506" spans="2:11" x14ac:dyDescent="0.2">
      <c r="B2506" s="4" t="str">
        <f t="shared" si="78"/>
        <v>7.3-R0710C0160-1</v>
      </c>
      <c r="C2506" s="4">
        <v>7.3</v>
      </c>
      <c r="D2506" s="8" t="s">
        <v>153</v>
      </c>
      <c r="E2506" s="8" t="s">
        <v>38</v>
      </c>
      <c r="F2506" s="4" t="str">
        <f t="shared" si="79"/>
        <v>R0710C0160</v>
      </c>
      <c r="G2506" s="4" t="s">
        <v>239</v>
      </c>
      <c r="H2506" s="4" t="s">
        <v>243</v>
      </c>
      <c r="I2506" s="4"/>
      <c r="J2506" s="9" t="s">
        <v>244</v>
      </c>
      <c r="K2506" s="4"/>
    </row>
    <row r="2507" spans="2:11" x14ac:dyDescent="0.2">
      <c r="B2507" s="4" t="str">
        <f t="shared" si="78"/>
        <v>7.3-R0710C0170-1</v>
      </c>
      <c r="C2507" s="4">
        <v>7.3</v>
      </c>
      <c r="D2507" s="8" t="s">
        <v>153</v>
      </c>
      <c r="E2507" s="8" t="s">
        <v>39</v>
      </c>
      <c r="F2507" s="4" t="str">
        <f t="shared" si="79"/>
        <v>R0710C0170</v>
      </c>
      <c r="G2507" s="4" t="s">
        <v>239</v>
      </c>
      <c r="H2507" s="4" t="s">
        <v>243</v>
      </c>
      <c r="I2507" s="4"/>
      <c r="J2507" s="9" t="s">
        <v>244</v>
      </c>
      <c r="K2507" s="4"/>
    </row>
    <row r="2508" spans="2:11" x14ac:dyDescent="0.2">
      <c r="B2508" s="4" t="str">
        <f t="shared" si="78"/>
        <v>7.3-R0710C0180-1</v>
      </c>
      <c r="C2508" s="4">
        <v>7.3</v>
      </c>
      <c r="D2508" s="8" t="s">
        <v>153</v>
      </c>
      <c r="E2508" s="8" t="s">
        <v>56</v>
      </c>
      <c r="F2508" s="4" t="str">
        <f t="shared" si="79"/>
        <v>R0710C0180</v>
      </c>
      <c r="G2508" s="4" t="s">
        <v>239</v>
      </c>
      <c r="H2508" s="4" t="s">
        <v>243</v>
      </c>
      <c r="I2508" s="4"/>
      <c r="J2508" s="9" t="s">
        <v>244</v>
      </c>
      <c r="K2508" s="4"/>
    </row>
    <row r="2509" spans="2:11" x14ac:dyDescent="0.2">
      <c r="B2509" s="4" t="str">
        <f t="shared" si="78"/>
        <v>7.3-R0710C0190-1</v>
      </c>
      <c r="C2509" s="4">
        <v>7.3</v>
      </c>
      <c r="D2509" s="8" t="s">
        <v>153</v>
      </c>
      <c r="E2509" s="8" t="s">
        <v>58</v>
      </c>
      <c r="F2509" s="4" t="str">
        <f t="shared" si="79"/>
        <v>R0710C0190</v>
      </c>
      <c r="G2509" s="4" t="s">
        <v>239</v>
      </c>
      <c r="H2509" s="4" t="s">
        <v>243</v>
      </c>
      <c r="I2509" s="4"/>
      <c r="J2509" s="9" t="s">
        <v>244</v>
      </c>
      <c r="K2509" s="4"/>
    </row>
    <row r="2510" spans="2:11" x14ac:dyDescent="0.2">
      <c r="B2510" s="4" t="str">
        <f t="shared" si="78"/>
        <v>7.3-R0710C0200-1</v>
      </c>
      <c r="C2510" s="4">
        <v>7.3</v>
      </c>
      <c r="D2510" s="8" t="s">
        <v>153</v>
      </c>
      <c r="E2510" s="8" t="s">
        <v>60</v>
      </c>
      <c r="F2510" s="4" t="str">
        <f t="shared" si="79"/>
        <v>R0710C0200</v>
      </c>
      <c r="G2510" s="4" t="s">
        <v>239</v>
      </c>
      <c r="H2510" s="4" t="s">
        <v>243</v>
      </c>
      <c r="I2510" s="4"/>
      <c r="J2510" s="9" t="s">
        <v>244</v>
      </c>
      <c r="K2510" s="4"/>
    </row>
    <row r="2511" spans="2:11" x14ac:dyDescent="0.2">
      <c r="B2511" s="4" t="str">
        <f t="shared" si="78"/>
        <v>7.3-R0710C0210-1</v>
      </c>
      <c r="C2511" s="4">
        <v>7.3</v>
      </c>
      <c r="D2511" s="8" t="s">
        <v>153</v>
      </c>
      <c r="E2511" s="8" t="s">
        <v>62</v>
      </c>
      <c r="F2511" s="4" t="str">
        <f t="shared" si="79"/>
        <v>R0710C0210</v>
      </c>
      <c r="G2511" s="4" t="s">
        <v>239</v>
      </c>
      <c r="H2511" s="4" t="s">
        <v>243</v>
      </c>
      <c r="I2511" s="4"/>
      <c r="J2511" s="9" t="s">
        <v>244</v>
      </c>
      <c r="K2511" s="4"/>
    </row>
    <row r="2512" spans="2:11" x14ac:dyDescent="0.2">
      <c r="B2512" s="4" t="str">
        <f t="shared" si="78"/>
        <v>7.3-R0710C0220-1</v>
      </c>
      <c r="C2512" s="4">
        <v>7.3</v>
      </c>
      <c r="D2512" s="8" t="s">
        <v>153</v>
      </c>
      <c r="E2512" s="8" t="s">
        <v>64</v>
      </c>
      <c r="F2512" s="4" t="str">
        <f t="shared" si="79"/>
        <v>R0710C0220</v>
      </c>
      <c r="G2512" s="4" t="s">
        <v>239</v>
      </c>
      <c r="H2512" s="4" t="s">
        <v>243</v>
      </c>
      <c r="I2512" s="4"/>
      <c r="J2512" s="9" t="s">
        <v>244</v>
      </c>
      <c r="K2512" s="4"/>
    </row>
    <row r="2513" spans="2:11" x14ac:dyDescent="0.2">
      <c r="B2513" s="4" t="str">
        <f t="shared" si="78"/>
        <v>7.3-R0710C0230-1</v>
      </c>
      <c r="C2513" s="4">
        <v>7.3</v>
      </c>
      <c r="D2513" s="8" t="s">
        <v>153</v>
      </c>
      <c r="E2513" s="8" t="s">
        <v>66</v>
      </c>
      <c r="F2513" s="4" t="str">
        <f t="shared" si="79"/>
        <v>R0710C0230</v>
      </c>
      <c r="G2513" s="4" t="s">
        <v>239</v>
      </c>
      <c r="H2513" s="4" t="s">
        <v>243</v>
      </c>
      <c r="I2513" s="4"/>
      <c r="J2513" s="9" t="s">
        <v>244</v>
      </c>
      <c r="K2513" s="4"/>
    </row>
    <row r="2514" spans="2:11" x14ac:dyDescent="0.2">
      <c r="B2514" s="4" t="str">
        <f t="shared" si="78"/>
        <v>7.3-R0710C0240-1</v>
      </c>
      <c r="C2514" s="4">
        <v>7.3</v>
      </c>
      <c r="D2514" s="8" t="s">
        <v>153</v>
      </c>
      <c r="E2514" s="8" t="s">
        <v>68</v>
      </c>
      <c r="F2514" s="4" t="str">
        <f t="shared" si="79"/>
        <v>R0710C0240</v>
      </c>
      <c r="G2514" s="4" t="s">
        <v>239</v>
      </c>
      <c r="H2514" s="4" t="s">
        <v>243</v>
      </c>
      <c r="I2514" s="4"/>
      <c r="J2514" s="9" t="s">
        <v>244</v>
      </c>
      <c r="K2514" s="4"/>
    </row>
    <row r="2515" spans="2:11" x14ac:dyDescent="0.2">
      <c r="B2515" s="4" t="str">
        <f t="shared" si="78"/>
        <v>7.3-R0710C0250-1</v>
      </c>
      <c r="C2515" s="4">
        <v>7.3</v>
      </c>
      <c r="D2515" s="8" t="s">
        <v>153</v>
      </c>
      <c r="E2515" s="8" t="s">
        <v>70</v>
      </c>
      <c r="F2515" s="4" t="str">
        <f t="shared" si="79"/>
        <v>R0710C0250</v>
      </c>
      <c r="G2515" s="4" t="s">
        <v>239</v>
      </c>
      <c r="H2515" s="4" t="s">
        <v>243</v>
      </c>
      <c r="I2515" s="4"/>
      <c r="J2515" s="9" t="s">
        <v>244</v>
      </c>
      <c r="K2515" s="4"/>
    </row>
    <row r="2516" spans="2:11" x14ac:dyDescent="0.2">
      <c r="B2516" s="4" t="str">
        <f t="shared" si="78"/>
        <v>7.3-R0710C0260-1</v>
      </c>
      <c r="C2516" s="4">
        <v>7.3</v>
      </c>
      <c r="D2516" s="8" t="s">
        <v>153</v>
      </c>
      <c r="E2516" s="8" t="s">
        <v>72</v>
      </c>
      <c r="F2516" s="4" t="str">
        <f t="shared" si="79"/>
        <v>R0710C0260</v>
      </c>
      <c r="G2516" s="4" t="s">
        <v>239</v>
      </c>
      <c r="H2516" s="4" t="s">
        <v>243</v>
      </c>
      <c r="I2516" s="4"/>
      <c r="J2516" s="9" t="s">
        <v>244</v>
      </c>
      <c r="K2516" s="4"/>
    </row>
    <row r="2517" spans="2:11" x14ac:dyDescent="0.2">
      <c r="B2517" s="4" t="str">
        <f t="shared" si="78"/>
        <v>7.3-R0710C0270-1</v>
      </c>
      <c r="C2517" s="4">
        <v>7.3</v>
      </c>
      <c r="D2517" s="8" t="s">
        <v>153</v>
      </c>
      <c r="E2517" s="8" t="s">
        <v>74</v>
      </c>
      <c r="F2517" s="4" t="str">
        <f t="shared" si="79"/>
        <v>R0710C0270</v>
      </c>
      <c r="G2517" s="4" t="s">
        <v>239</v>
      </c>
      <c r="H2517" s="4" t="s">
        <v>243</v>
      </c>
      <c r="I2517" s="4"/>
      <c r="J2517" s="9" t="s">
        <v>244</v>
      </c>
      <c r="K2517" s="4"/>
    </row>
    <row r="2518" spans="2:11" x14ac:dyDescent="0.2">
      <c r="B2518" s="4" t="str">
        <f t="shared" si="78"/>
        <v>7.3-R0710C0280-1</v>
      </c>
      <c r="C2518" s="4">
        <v>7.3</v>
      </c>
      <c r="D2518" s="8" t="s">
        <v>153</v>
      </c>
      <c r="E2518" s="8" t="s">
        <v>76</v>
      </c>
      <c r="F2518" s="4" t="str">
        <f t="shared" si="79"/>
        <v>R0710C0280</v>
      </c>
      <c r="G2518" s="4" t="s">
        <v>239</v>
      </c>
      <c r="H2518" s="4" t="s">
        <v>243</v>
      </c>
      <c r="I2518" s="4"/>
      <c r="J2518" s="9" t="s">
        <v>244</v>
      </c>
      <c r="K2518" s="4"/>
    </row>
    <row r="2519" spans="2:11" x14ac:dyDescent="0.2">
      <c r="B2519" s="4" t="str">
        <f t="shared" si="78"/>
        <v>7.3-R0710C0290-1</v>
      </c>
      <c r="C2519" s="4">
        <v>7.3</v>
      </c>
      <c r="D2519" s="8" t="s">
        <v>153</v>
      </c>
      <c r="E2519" s="8" t="s">
        <v>78</v>
      </c>
      <c r="F2519" s="4" t="str">
        <f t="shared" si="79"/>
        <v>R0710C0290</v>
      </c>
      <c r="G2519" s="4" t="s">
        <v>239</v>
      </c>
      <c r="H2519" s="4" t="s">
        <v>243</v>
      </c>
      <c r="I2519" s="4"/>
      <c r="J2519" s="9" t="s">
        <v>244</v>
      </c>
      <c r="K2519" s="4"/>
    </row>
    <row r="2520" spans="2:11" x14ac:dyDescent="0.2">
      <c r="B2520" s="4" t="str">
        <f t="shared" si="78"/>
        <v>7.3-R0710C0300-1</v>
      </c>
      <c r="C2520" s="4">
        <v>7.3</v>
      </c>
      <c r="D2520" s="8" t="s">
        <v>153</v>
      </c>
      <c r="E2520" s="8" t="s">
        <v>81</v>
      </c>
      <c r="F2520" s="4" t="str">
        <f t="shared" si="79"/>
        <v>R0710C0300</v>
      </c>
      <c r="G2520" s="4" t="s">
        <v>239</v>
      </c>
      <c r="H2520" s="4" t="s">
        <v>243</v>
      </c>
      <c r="I2520" s="4"/>
      <c r="J2520" s="9" t="s">
        <v>244</v>
      </c>
      <c r="K2520" s="4"/>
    </row>
    <row r="2521" spans="2:11" x14ac:dyDescent="0.2">
      <c r="B2521" s="4" t="str">
        <f t="shared" si="78"/>
        <v>7.3-R0710C0310-1</v>
      </c>
      <c r="C2521" s="4">
        <v>7.3</v>
      </c>
      <c r="D2521" s="8" t="s">
        <v>153</v>
      </c>
      <c r="E2521" s="8" t="s">
        <v>84</v>
      </c>
      <c r="F2521" s="4" t="str">
        <f t="shared" si="79"/>
        <v>R0710C0310</v>
      </c>
      <c r="G2521" s="4" t="s">
        <v>239</v>
      </c>
      <c r="H2521" s="4" t="s">
        <v>243</v>
      </c>
      <c r="I2521" s="4"/>
      <c r="J2521" s="9" t="s">
        <v>244</v>
      </c>
      <c r="K2521" s="4"/>
    </row>
    <row r="2522" spans="2:11" x14ac:dyDescent="0.2">
      <c r="B2522" s="4" t="str">
        <f t="shared" si="78"/>
        <v>7.3-R0710C0320-1</v>
      </c>
      <c r="C2522" s="4">
        <v>7.3</v>
      </c>
      <c r="D2522" s="8" t="s">
        <v>153</v>
      </c>
      <c r="E2522" s="8" t="s">
        <v>85</v>
      </c>
      <c r="F2522" s="4" t="str">
        <f t="shared" si="79"/>
        <v>R0710C0320</v>
      </c>
      <c r="G2522" s="4" t="s">
        <v>239</v>
      </c>
      <c r="H2522" s="4" t="s">
        <v>243</v>
      </c>
      <c r="I2522" s="4"/>
      <c r="J2522" s="9" t="s">
        <v>244</v>
      </c>
      <c r="K2522" s="4"/>
    </row>
    <row r="2523" spans="2:11" x14ac:dyDescent="0.2">
      <c r="B2523" s="4" t="str">
        <f t="shared" si="78"/>
        <v>7.3-R0710C0330-1</v>
      </c>
      <c r="C2523" s="4">
        <v>7.3</v>
      </c>
      <c r="D2523" s="8" t="s">
        <v>153</v>
      </c>
      <c r="E2523" s="8" t="s">
        <v>86</v>
      </c>
      <c r="F2523" s="4" t="str">
        <f t="shared" si="79"/>
        <v>R0710C0330</v>
      </c>
      <c r="G2523" s="4" t="s">
        <v>239</v>
      </c>
      <c r="H2523" s="4" t="s">
        <v>243</v>
      </c>
      <c r="I2523" s="4"/>
      <c r="J2523" s="9" t="s">
        <v>244</v>
      </c>
      <c r="K2523" s="4"/>
    </row>
    <row r="2524" spans="2:11" x14ac:dyDescent="0.2">
      <c r="B2524" s="4" t="str">
        <f t="shared" si="78"/>
        <v>7.3-R0710C0340-1</v>
      </c>
      <c r="C2524" s="4">
        <v>7.3</v>
      </c>
      <c r="D2524" s="8" t="s">
        <v>153</v>
      </c>
      <c r="E2524" s="8" t="s">
        <v>88</v>
      </c>
      <c r="F2524" s="4" t="str">
        <f t="shared" si="79"/>
        <v>R0710C0340</v>
      </c>
      <c r="G2524" s="4" t="s">
        <v>239</v>
      </c>
      <c r="H2524" s="4" t="s">
        <v>243</v>
      </c>
      <c r="I2524" s="4"/>
      <c r="J2524" s="9" t="s">
        <v>244</v>
      </c>
      <c r="K2524" s="4"/>
    </row>
    <row r="2525" spans="2:11" x14ac:dyDescent="0.2">
      <c r="B2525" s="4" t="str">
        <f t="shared" si="78"/>
        <v>7.3-R0710C0350-1</v>
      </c>
      <c r="C2525" s="4">
        <v>7.3</v>
      </c>
      <c r="D2525" s="8" t="s">
        <v>153</v>
      </c>
      <c r="E2525" s="8" t="s">
        <v>90</v>
      </c>
      <c r="F2525" s="4" t="str">
        <f t="shared" si="79"/>
        <v>R0710C0350</v>
      </c>
      <c r="G2525" s="4" t="s">
        <v>239</v>
      </c>
      <c r="H2525" s="4" t="s">
        <v>243</v>
      </c>
      <c r="I2525" s="4"/>
      <c r="J2525" s="9" t="s">
        <v>244</v>
      </c>
      <c r="K2525" s="4"/>
    </row>
    <row r="2526" spans="2:11" x14ac:dyDescent="0.2">
      <c r="B2526" s="4" t="str">
        <f t="shared" si="78"/>
        <v>7.3-R0710C0360-1</v>
      </c>
      <c r="C2526" s="4">
        <v>7.3</v>
      </c>
      <c r="D2526" s="8" t="s">
        <v>153</v>
      </c>
      <c r="E2526" s="8" t="s">
        <v>92</v>
      </c>
      <c r="F2526" s="4" t="str">
        <f t="shared" si="79"/>
        <v>R0710C0360</v>
      </c>
      <c r="G2526" s="4" t="s">
        <v>239</v>
      </c>
      <c r="H2526" s="4" t="s">
        <v>243</v>
      </c>
      <c r="I2526" s="4"/>
      <c r="J2526" s="9" t="s">
        <v>244</v>
      </c>
      <c r="K2526" s="4"/>
    </row>
    <row r="2527" spans="2:11" x14ac:dyDescent="0.2">
      <c r="B2527" s="4" t="str">
        <f t="shared" si="78"/>
        <v>7.3-R0710C0370-1</v>
      </c>
      <c r="C2527" s="4">
        <v>7.3</v>
      </c>
      <c r="D2527" s="8" t="s">
        <v>153</v>
      </c>
      <c r="E2527" s="8" t="s">
        <v>94</v>
      </c>
      <c r="F2527" s="4" t="str">
        <f t="shared" si="79"/>
        <v>R0710C0370</v>
      </c>
      <c r="G2527" s="4" t="s">
        <v>239</v>
      </c>
      <c r="H2527" s="4" t="s">
        <v>242</v>
      </c>
      <c r="I2527" s="4"/>
      <c r="J2527" s="4"/>
      <c r="K2527" s="4"/>
    </row>
    <row r="2528" spans="2:11" x14ac:dyDescent="0.2">
      <c r="B2528" s="4" t="str">
        <f t="shared" si="78"/>
        <v>7.3-R0710C0380-1</v>
      </c>
      <c r="C2528" s="4">
        <v>7.3</v>
      </c>
      <c r="D2528" s="8" t="s">
        <v>153</v>
      </c>
      <c r="E2528" s="8" t="s">
        <v>96</v>
      </c>
      <c r="F2528" s="4" t="str">
        <f t="shared" si="79"/>
        <v>R0710C0380</v>
      </c>
      <c r="G2528" s="4" t="s">
        <v>239</v>
      </c>
      <c r="H2528" s="4" t="s">
        <v>242</v>
      </c>
      <c r="I2528" s="4"/>
      <c r="J2528" s="4"/>
      <c r="K2528" s="4"/>
    </row>
    <row r="2529" spans="2:11" x14ac:dyDescent="0.2">
      <c r="B2529" s="4" t="str">
        <f t="shared" si="78"/>
        <v>7.3-R0710C0390-1</v>
      </c>
      <c r="C2529" s="4">
        <v>7.3</v>
      </c>
      <c r="D2529" s="8" t="s">
        <v>153</v>
      </c>
      <c r="E2529" s="8" t="s">
        <v>98</v>
      </c>
      <c r="F2529" s="4" t="str">
        <f t="shared" si="79"/>
        <v>R0710C0390</v>
      </c>
      <c r="G2529" s="4" t="s">
        <v>239</v>
      </c>
      <c r="H2529" s="4" t="s">
        <v>242</v>
      </c>
      <c r="I2529" s="4"/>
      <c r="J2529" s="4"/>
      <c r="K2529" s="4"/>
    </row>
    <row r="2530" spans="2:11" x14ac:dyDescent="0.2">
      <c r="B2530" s="4" t="str">
        <f t="shared" si="78"/>
        <v>7.3-R0710C0400-1</v>
      </c>
      <c r="C2530" s="4">
        <v>7.3</v>
      </c>
      <c r="D2530" s="8" t="s">
        <v>153</v>
      </c>
      <c r="E2530" s="8" t="s">
        <v>100</v>
      </c>
      <c r="F2530" s="4" t="str">
        <f t="shared" si="79"/>
        <v>R0710C0400</v>
      </c>
      <c r="G2530" s="4" t="s">
        <v>239</v>
      </c>
      <c r="H2530" s="4" t="s">
        <v>242</v>
      </c>
      <c r="I2530" s="4"/>
      <c r="J2530" s="4"/>
      <c r="K2530" s="4"/>
    </row>
    <row r="2531" spans="2:11" x14ac:dyDescent="0.2">
      <c r="B2531" s="4" t="str">
        <f t="shared" si="78"/>
        <v>7.3-R0710C0410-1</v>
      </c>
      <c r="C2531" s="4">
        <v>7.3</v>
      </c>
      <c r="D2531" s="8" t="s">
        <v>153</v>
      </c>
      <c r="E2531" s="8" t="s">
        <v>102</v>
      </c>
      <c r="F2531" s="4" t="str">
        <f t="shared" si="79"/>
        <v>R0710C0410</v>
      </c>
      <c r="G2531" s="4" t="s">
        <v>239</v>
      </c>
      <c r="H2531" s="4" t="s">
        <v>242</v>
      </c>
      <c r="I2531" s="4"/>
      <c r="J2531" s="4"/>
      <c r="K2531" s="4"/>
    </row>
    <row r="2532" spans="2:11" x14ac:dyDescent="0.2">
      <c r="B2532" s="4" t="str">
        <f t="shared" si="78"/>
        <v>7.3-R0710C0420-1</v>
      </c>
      <c r="C2532" s="4">
        <v>7.3</v>
      </c>
      <c r="D2532" s="8" t="s">
        <v>153</v>
      </c>
      <c r="E2532" s="8" t="s">
        <v>104</v>
      </c>
      <c r="F2532" s="4" t="str">
        <f t="shared" si="79"/>
        <v>R0710C0420</v>
      </c>
      <c r="G2532" s="4" t="s">
        <v>239</v>
      </c>
      <c r="H2532" s="4" t="s">
        <v>242</v>
      </c>
      <c r="I2532" s="4"/>
      <c r="J2532" s="4"/>
      <c r="K2532" s="4"/>
    </row>
    <row r="2533" spans="2:11" x14ac:dyDescent="0.2">
      <c r="B2533" s="4" t="str">
        <f t="shared" si="78"/>
        <v>7.3-R0720C0010-1</v>
      </c>
      <c r="C2533" s="4">
        <v>7.3</v>
      </c>
      <c r="D2533" s="8" t="s">
        <v>154</v>
      </c>
      <c r="E2533" s="8" t="s">
        <v>8</v>
      </c>
      <c r="F2533" s="4" t="str">
        <f t="shared" si="79"/>
        <v>R0720C0010</v>
      </c>
      <c r="G2533" s="4" t="s">
        <v>239</v>
      </c>
      <c r="H2533" s="4" t="s">
        <v>1466</v>
      </c>
      <c r="I2533" s="4"/>
      <c r="J2533" s="4"/>
      <c r="K2533" s="4"/>
    </row>
    <row r="2534" spans="2:11" x14ac:dyDescent="0.2">
      <c r="B2534" s="4" t="str">
        <f t="shared" si="78"/>
        <v>7.3-R0730C0010-1</v>
      </c>
      <c r="C2534" s="4">
        <v>7.3</v>
      </c>
      <c r="D2534" s="8" t="s">
        <v>155</v>
      </c>
      <c r="E2534" s="8" t="s">
        <v>8</v>
      </c>
      <c r="F2534" s="4" t="str">
        <f t="shared" si="79"/>
        <v>R0730C0010</v>
      </c>
      <c r="G2534" s="4" t="s">
        <v>239</v>
      </c>
      <c r="H2534" s="4" t="s">
        <v>243</v>
      </c>
      <c r="I2534" s="4"/>
      <c r="J2534" s="9" t="s">
        <v>244</v>
      </c>
      <c r="K2534" s="4"/>
    </row>
    <row r="2535" spans="2:11" x14ac:dyDescent="0.2">
      <c r="B2535" s="4" t="str">
        <f t="shared" si="78"/>
        <v>7.3-R0730C0020-1</v>
      </c>
      <c r="C2535" s="4">
        <v>7.3</v>
      </c>
      <c r="D2535" s="8" t="s">
        <v>155</v>
      </c>
      <c r="E2535" s="8" t="s">
        <v>24</v>
      </c>
      <c r="F2535" s="4" t="str">
        <f t="shared" si="79"/>
        <v>R0730C0020</v>
      </c>
      <c r="G2535" s="4" t="s">
        <v>239</v>
      </c>
      <c r="H2535" s="4" t="s">
        <v>243</v>
      </c>
      <c r="I2535" s="4"/>
      <c r="J2535" s="9" t="s">
        <v>244</v>
      </c>
      <c r="K2535" s="4"/>
    </row>
    <row r="2536" spans="2:11" x14ac:dyDescent="0.2">
      <c r="B2536" s="4" t="str">
        <f t="shared" si="78"/>
        <v>7.3-R0730C0030-1</v>
      </c>
      <c r="C2536" s="4">
        <v>7.3</v>
      </c>
      <c r="D2536" s="8" t="s">
        <v>155</v>
      </c>
      <c r="E2536" s="8" t="s">
        <v>25</v>
      </c>
      <c r="F2536" s="4" t="str">
        <f t="shared" si="79"/>
        <v>R0730C0030</v>
      </c>
      <c r="G2536" s="4" t="s">
        <v>239</v>
      </c>
      <c r="H2536" s="4" t="s">
        <v>243</v>
      </c>
      <c r="I2536" s="4"/>
      <c r="J2536" s="9" t="s">
        <v>244</v>
      </c>
      <c r="K2536" s="4"/>
    </row>
    <row r="2537" spans="2:11" x14ac:dyDescent="0.2">
      <c r="B2537" s="4" t="str">
        <f t="shared" si="78"/>
        <v>7.3-R0730C0040-1</v>
      </c>
      <c r="C2537" s="4">
        <v>7.3</v>
      </c>
      <c r="D2537" s="8" t="s">
        <v>155</v>
      </c>
      <c r="E2537" s="8" t="s">
        <v>26</v>
      </c>
      <c r="F2537" s="4" t="str">
        <f t="shared" si="79"/>
        <v>R0730C0040</v>
      </c>
      <c r="G2537" s="4" t="s">
        <v>239</v>
      </c>
      <c r="H2537" s="4" t="s">
        <v>243</v>
      </c>
      <c r="I2537" s="4"/>
      <c r="J2537" s="9" t="s">
        <v>244</v>
      </c>
      <c r="K2537" s="4"/>
    </row>
    <row r="2538" spans="2:11" x14ac:dyDescent="0.2">
      <c r="B2538" s="4" t="str">
        <f t="shared" si="78"/>
        <v>7.3-R0730C0050-1</v>
      </c>
      <c r="C2538" s="4">
        <v>7.3</v>
      </c>
      <c r="D2538" s="8" t="s">
        <v>155</v>
      </c>
      <c r="E2538" s="8" t="s">
        <v>27</v>
      </c>
      <c r="F2538" s="4" t="str">
        <f t="shared" si="79"/>
        <v>R0730C0050</v>
      </c>
      <c r="G2538" s="4" t="s">
        <v>239</v>
      </c>
      <c r="H2538" s="4" t="s">
        <v>243</v>
      </c>
      <c r="I2538" s="4"/>
      <c r="J2538" s="9" t="s">
        <v>244</v>
      </c>
      <c r="K2538" s="4"/>
    </row>
    <row r="2539" spans="2:11" x14ac:dyDescent="0.2">
      <c r="B2539" s="4" t="str">
        <f t="shared" si="78"/>
        <v>7.3-R0730C0060-1</v>
      </c>
      <c r="C2539" s="4">
        <v>7.3</v>
      </c>
      <c r="D2539" s="8" t="s">
        <v>155</v>
      </c>
      <c r="E2539" s="8" t="s">
        <v>28</v>
      </c>
      <c r="F2539" s="4" t="str">
        <f t="shared" si="79"/>
        <v>R0730C0060</v>
      </c>
      <c r="G2539" s="4" t="s">
        <v>239</v>
      </c>
      <c r="H2539" s="4" t="s">
        <v>243</v>
      </c>
      <c r="I2539" s="4"/>
      <c r="J2539" s="9" t="s">
        <v>244</v>
      </c>
      <c r="K2539" s="4"/>
    </row>
    <row r="2540" spans="2:11" x14ac:dyDescent="0.2">
      <c r="B2540" s="4" t="str">
        <f t="shared" si="78"/>
        <v>7.3-R0730C0070-1</v>
      </c>
      <c r="C2540" s="4">
        <v>7.3</v>
      </c>
      <c r="D2540" s="8" t="s">
        <v>155</v>
      </c>
      <c r="E2540" s="8" t="s">
        <v>29</v>
      </c>
      <c r="F2540" s="4" t="str">
        <f t="shared" si="79"/>
        <v>R0730C0070</v>
      </c>
      <c r="G2540" s="4" t="s">
        <v>239</v>
      </c>
      <c r="H2540" s="4" t="s">
        <v>243</v>
      </c>
      <c r="I2540" s="4"/>
      <c r="J2540" s="9" t="s">
        <v>244</v>
      </c>
      <c r="K2540" s="4"/>
    </row>
    <row r="2541" spans="2:11" x14ac:dyDescent="0.2">
      <c r="B2541" s="4" t="str">
        <f t="shared" si="78"/>
        <v>7.3-R0730C0080-1</v>
      </c>
      <c r="C2541" s="4">
        <v>7.3</v>
      </c>
      <c r="D2541" s="8" t="s">
        <v>155</v>
      </c>
      <c r="E2541" s="8" t="s">
        <v>30</v>
      </c>
      <c r="F2541" s="4" t="str">
        <f t="shared" si="79"/>
        <v>R0730C0080</v>
      </c>
      <c r="G2541" s="4" t="s">
        <v>239</v>
      </c>
      <c r="H2541" s="4" t="s">
        <v>243</v>
      </c>
      <c r="I2541" s="4"/>
      <c r="J2541" s="9" t="s">
        <v>244</v>
      </c>
      <c r="K2541" s="4"/>
    </row>
    <row r="2542" spans="2:11" x14ac:dyDescent="0.2">
      <c r="B2542" s="4" t="str">
        <f t="shared" si="78"/>
        <v>7.3-R0730C0090-1</v>
      </c>
      <c r="C2542" s="4">
        <v>7.3</v>
      </c>
      <c r="D2542" s="8" t="s">
        <v>155</v>
      </c>
      <c r="E2542" s="8" t="s">
        <v>31</v>
      </c>
      <c r="F2542" s="4" t="str">
        <f t="shared" si="79"/>
        <v>R0730C0090</v>
      </c>
      <c r="G2542" s="4" t="s">
        <v>239</v>
      </c>
      <c r="H2542" s="4" t="s">
        <v>242</v>
      </c>
      <c r="I2542" s="4"/>
      <c r="J2542" s="4"/>
      <c r="K2542" s="4"/>
    </row>
    <row r="2543" spans="2:11" x14ac:dyDescent="0.2">
      <c r="B2543" s="4" t="str">
        <f t="shared" si="78"/>
        <v>7.3-R0730C0100-1</v>
      </c>
      <c r="C2543" s="4">
        <v>7.3</v>
      </c>
      <c r="D2543" s="8" t="s">
        <v>155</v>
      </c>
      <c r="E2543" s="8" t="s">
        <v>32</v>
      </c>
      <c r="F2543" s="4" t="str">
        <f t="shared" si="79"/>
        <v>R0730C0100</v>
      </c>
      <c r="G2543" s="4" t="s">
        <v>239</v>
      </c>
      <c r="H2543" s="4" t="s">
        <v>242</v>
      </c>
      <c r="I2543" s="4"/>
      <c r="J2543" s="4"/>
      <c r="K2543" s="4"/>
    </row>
    <row r="2544" spans="2:11" x14ac:dyDescent="0.2">
      <c r="B2544" s="4" t="str">
        <f t="shared" si="78"/>
        <v>7.3-R0730C0110-1</v>
      </c>
      <c r="C2544" s="4">
        <v>7.3</v>
      </c>
      <c r="D2544" s="8" t="s">
        <v>155</v>
      </c>
      <c r="E2544" s="8" t="s">
        <v>33</v>
      </c>
      <c r="F2544" s="4" t="str">
        <f t="shared" si="79"/>
        <v>R0730C0110</v>
      </c>
      <c r="G2544" s="4" t="s">
        <v>239</v>
      </c>
      <c r="H2544" s="4" t="s">
        <v>242</v>
      </c>
      <c r="I2544" s="4"/>
      <c r="J2544" s="4"/>
      <c r="K2544" s="4"/>
    </row>
    <row r="2545" spans="2:11" x14ac:dyDescent="0.2">
      <c r="B2545" s="4" t="str">
        <f t="shared" si="78"/>
        <v>7.3-R0730C0120-1</v>
      </c>
      <c r="C2545" s="4">
        <v>7.3</v>
      </c>
      <c r="D2545" s="8" t="s">
        <v>155</v>
      </c>
      <c r="E2545" s="8" t="s">
        <v>34</v>
      </c>
      <c r="F2545" s="4" t="str">
        <f t="shared" si="79"/>
        <v>R0730C0120</v>
      </c>
      <c r="G2545" s="4" t="s">
        <v>239</v>
      </c>
      <c r="H2545" s="4" t="s">
        <v>242</v>
      </c>
      <c r="I2545" s="4"/>
      <c r="J2545" s="4"/>
      <c r="K2545" s="4"/>
    </row>
    <row r="2546" spans="2:11" x14ac:dyDescent="0.2">
      <c r="B2546" s="4" t="str">
        <f t="shared" si="78"/>
        <v>7.3-R0730C0130-1</v>
      </c>
      <c r="C2546" s="4">
        <v>7.3</v>
      </c>
      <c r="D2546" s="8" t="s">
        <v>155</v>
      </c>
      <c r="E2546" s="8" t="s">
        <v>35</v>
      </c>
      <c r="F2546" s="4" t="str">
        <f t="shared" si="79"/>
        <v>R0730C0130</v>
      </c>
      <c r="G2546" s="4" t="s">
        <v>239</v>
      </c>
      <c r="H2546" s="4" t="s">
        <v>243</v>
      </c>
      <c r="I2546" s="4"/>
      <c r="J2546" s="9" t="s">
        <v>244</v>
      </c>
      <c r="K2546" s="4"/>
    </row>
    <row r="2547" spans="2:11" x14ac:dyDescent="0.2">
      <c r="B2547" s="4" t="str">
        <f t="shared" si="78"/>
        <v>7.3-R0730C0140-1</v>
      </c>
      <c r="C2547" s="4">
        <v>7.3</v>
      </c>
      <c r="D2547" s="8" t="s">
        <v>155</v>
      </c>
      <c r="E2547" s="8" t="s">
        <v>36</v>
      </c>
      <c r="F2547" s="4" t="str">
        <f t="shared" si="79"/>
        <v>R0730C0140</v>
      </c>
      <c r="G2547" s="4" t="s">
        <v>239</v>
      </c>
      <c r="H2547" s="4" t="s">
        <v>243</v>
      </c>
      <c r="I2547" s="4"/>
      <c r="J2547" s="9" t="s">
        <v>244</v>
      </c>
      <c r="K2547" s="4"/>
    </row>
    <row r="2548" spans="2:11" x14ac:dyDescent="0.2">
      <c r="B2548" s="4" t="str">
        <f t="shared" si="78"/>
        <v>7.3-R0730C0150-1</v>
      </c>
      <c r="C2548" s="4">
        <v>7.3</v>
      </c>
      <c r="D2548" s="8" t="s">
        <v>155</v>
      </c>
      <c r="E2548" s="8" t="s">
        <v>37</v>
      </c>
      <c r="F2548" s="4" t="str">
        <f t="shared" si="79"/>
        <v>R0730C0150</v>
      </c>
      <c r="G2548" s="4" t="s">
        <v>239</v>
      </c>
      <c r="H2548" s="4" t="s">
        <v>243</v>
      </c>
      <c r="I2548" s="4"/>
      <c r="J2548" s="9" t="s">
        <v>244</v>
      </c>
      <c r="K2548" s="4"/>
    </row>
    <row r="2549" spans="2:11" x14ac:dyDescent="0.2">
      <c r="B2549" s="4" t="str">
        <f t="shared" si="78"/>
        <v>7.3-R0730C0160-1</v>
      </c>
      <c r="C2549" s="4">
        <v>7.3</v>
      </c>
      <c r="D2549" s="8" t="s">
        <v>155</v>
      </c>
      <c r="E2549" s="8" t="s">
        <v>38</v>
      </c>
      <c r="F2549" s="4" t="str">
        <f t="shared" si="79"/>
        <v>R0730C0160</v>
      </c>
      <c r="G2549" s="4" t="s">
        <v>239</v>
      </c>
      <c r="H2549" s="4" t="s">
        <v>243</v>
      </c>
      <c r="I2549" s="4"/>
      <c r="J2549" s="9" t="s">
        <v>244</v>
      </c>
      <c r="K2549" s="4"/>
    </row>
    <row r="2550" spans="2:11" x14ac:dyDescent="0.2">
      <c r="B2550" s="4" t="str">
        <f t="shared" si="78"/>
        <v>7.3-R0730C0170-1</v>
      </c>
      <c r="C2550" s="4">
        <v>7.3</v>
      </c>
      <c r="D2550" s="8" t="s">
        <v>155</v>
      </c>
      <c r="E2550" s="8" t="s">
        <v>39</v>
      </c>
      <c r="F2550" s="4" t="str">
        <f t="shared" si="79"/>
        <v>R0730C0170</v>
      </c>
      <c r="G2550" s="4" t="s">
        <v>239</v>
      </c>
      <c r="H2550" s="4" t="s">
        <v>243</v>
      </c>
      <c r="I2550" s="4"/>
      <c r="J2550" s="9" t="s">
        <v>244</v>
      </c>
      <c r="K2550" s="4"/>
    </row>
    <row r="2551" spans="2:11" x14ac:dyDescent="0.2">
      <c r="B2551" s="4" t="str">
        <f t="shared" si="78"/>
        <v>7.3-R0730C0180-1</v>
      </c>
      <c r="C2551" s="4">
        <v>7.3</v>
      </c>
      <c r="D2551" s="8" t="s">
        <v>155</v>
      </c>
      <c r="E2551" s="8" t="s">
        <v>56</v>
      </c>
      <c r="F2551" s="4" t="str">
        <f t="shared" si="79"/>
        <v>R0730C0180</v>
      </c>
      <c r="G2551" s="4" t="s">
        <v>239</v>
      </c>
      <c r="H2551" s="4" t="s">
        <v>243</v>
      </c>
      <c r="I2551" s="4"/>
      <c r="J2551" s="9" t="s">
        <v>244</v>
      </c>
      <c r="K2551" s="4"/>
    </row>
    <row r="2552" spans="2:11" x14ac:dyDescent="0.2">
      <c r="B2552" s="4" t="str">
        <f t="shared" si="78"/>
        <v>7.3-R0730C0190-1</v>
      </c>
      <c r="C2552" s="4">
        <v>7.3</v>
      </c>
      <c r="D2552" s="8" t="s">
        <v>155</v>
      </c>
      <c r="E2552" s="8" t="s">
        <v>58</v>
      </c>
      <c r="F2552" s="4" t="str">
        <f t="shared" si="79"/>
        <v>R0730C0190</v>
      </c>
      <c r="G2552" s="4" t="s">
        <v>239</v>
      </c>
      <c r="H2552" s="4" t="s">
        <v>243</v>
      </c>
      <c r="I2552" s="4"/>
      <c r="J2552" s="9" t="s">
        <v>244</v>
      </c>
      <c r="K2552" s="4"/>
    </row>
    <row r="2553" spans="2:11" x14ac:dyDescent="0.2">
      <c r="B2553" s="4" t="str">
        <f t="shared" si="78"/>
        <v>7.3-R0730C0200-1</v>
      </c>
      <c r="C2553" s="4">
        <v>7.3</v>
      </c>
      <c r="D2553" s="8" t="s">
        <v>155</v>
      </c>
      <c r="E2553" s="8" t="s">
        <v>60</v>
      </c>
      <c r="F2553" s="4" t="str">
        <f t="shared" si="79"/>
        <v>R0730C0200</v>
      </c>
      <c r="G2553" s="4" t="s">
        <v>239</v>
      </c>
      <c r="H2553" s="4" t="s">
        <v>243</v>
      </c>
      <c r="I2553" s="4"/>
      <c r="J2553" s="9" t="s">
        <v>244</v>
      </c>
      <c r="K2553" s="4"/>
    </row>
    <row r="2554" spans="2:11" x14ac:dyDescent="0.2">
      <c r="B2554" s="4" t="str">
        <f t="shared" si="78"/>
        <v>7.3-R0730C0210-1</v>
      </c>
      <c r="C2554" s="4">
        <v>7.3</v>
      </c>
      <c r="D2554" s="8" t="s">
        <v>155</v>
      </c>
      <c r="E2554" s="8" t="s">
        <v>62</v>
      </c>
      <c r="F2554" s="4" t="str">
        <f t="shared" si="79"/>
        <v>R0730C0210</v>
      </c>
      <c r="G2554" s="4" t="s">
        <v>239</v>
      </c>
      <c r="H2554" s="4" t="s">
        <v>243</v>
      </c>
      <c r="I2554" s="4"/>
      <c r="J2554" s="9" t="s">
        <v>244</v>
      </c>
      <c r="K2554" s="4"/>
    </row>
    <row r="2555" spans="2:11" x14ac:dyDescent="0.2">
      <c r="B2555" s="4" t="str">
        <f t="shared" si="78"/>
        <v>7.3-R0730C0220-1</v>
      </c>
      <c r="C2555" s="4">
        <v>7.3</v>
      </c>
      <c r="D2555" s="8" t="s">
        <v>155</v>
      </c>
      <c r="E2555" s="8" t="s">
        <v>64</v>
      </c>
      <c r="F2555" s="4" t="str">
        <f t="shared" si="79"/>
        <v>R0730C0220</v>
      </c>
      <c r="G2555" s="4" t="s">
        <v>239</v>
      </c>
      <c r="H2555" s="4" t="s">
        <v>243</v>
      </c>
      <c r="I2555" s="4"/>
      <c r="J2555" s="9" t="s">
        <v>244</v>
      </c>
      <c r="K2555" s="4"/>
    </row>
    <row r="2556" spans="2:11" x14ac:dyDescent="0.2">
      <c r="B2556" s="4" t="str">
        <f t="shared" si="78"/>
        <v>7.3-R0730C0230-1</v>
      </c>
      <c r="C2556" s="4">
        <v>7.3</v>
      </c>
      <c r="D2556" s="8" t="s">
        <v>155</v>
      </c>
      <c r="E2556" s="8" t="s">
        <v>66</v>
      </c>
      <c r="F2556" s="4" t="str">
        <f t="shared" si="79"/>
        <v>R0730C0230</v>
      </c>
      <c r="G2556" s="4" t="s">
        <v>239</v>
      </c>
      <c r="H2556" s="4" t="s">
        <v>243</v>
      </c>
      <c r="I2556" s="4"/>
      <c r="J2556" s="9" t="s">
        <v>244</v>
      </c>
      <c r="K2556" s="4"/>
    </row>
    <row r="2557" spans="2:11" x14ac:dyDescent="0.2">
      <c r="B2557" s="4" t="str">
        <f t="shared" si="78"/>
        <v>7.3-R0730C0240-1</v>
      </c>
      <c r="C2557" s="4">
        <v>7.3</v>
      </c>
      <c r="D2557" s="8" t="s">
        <v>155</v>
      </c>
      <c r="E2557" s="8" t="s">
        <v>68</v>
      </c>
      <c r="F2557" s="4" t="str">
        <f t="shared" si="79"/>
        <v>R0730C0240</v>
      </c>
      <c r="G2557" s="4" t="s">
        <v>239</v>
      </c>
      <c r="H2557" s="4" t="s">
        <v>243</v>
      </c>
      <c r="I2557" s="4"/>
      <c r="J2557" s="9" t="s">
        <v>244</v>
      </c>
      <c r="K2557" s="4"/>
    </row>
    <row r="2558" spans="2:11" x14ac:dyDescent="0.2">
      <c r="B2558" s="4" t="str">
        <f t="shared" si="78"/>
        <v>7.3-R0730C0250-1</v>
      </c>
      <c r="C2558" s="4">
        <v>7.3</v>
      </c>
      <c r="D2558" s="8" t="s">
        <v>155</v>
      </c>
      <c r="E2558" s="8" t="s">
        <v>70</v>
      </c>
      <c r="F2558" s="4" t="str">
        <f t="shared" si="79"/>
        <v>R0730C0250</v>
      </c>
      <c r="G2558" s="4" t="s">
        <v>239</v>
      </c>
      <c r="H2558" s="4" t="s">
        <v>242</v>
      </c>
      <c r="I2558" s="4"/>
      <c r="J2558" s="4"/>
      <c r="K2558" s="4"/>
    </row>
    <row r="2559" spans="2:11" x14ac:dyDescent="0.2">
      <c r="B2559" s="4" t="str">
        <f t="shared" si="78"/>
        <v>7.3-R0730C0260-1</v>
      </c>
      <c r="C2559" s="4">
        <v>7.3</v>
      </c>
      <c r="D2559" s="8" t="s">
        <v>155</v>
      </c>
      <c r="E2559" s="8" t="s">
        <v>72</v>
      </c>
      <c r="F2559" s="4" t="str">
        <f t="shared" si="79"/>
        <v>R0730C0260</v>
      </c>
      <c r="G2559" s="4" t="s">
        <v>239</v>
      </c>
      <c r="H2559" s="4" t="s">
        <v>242</v>
      </c>
      <c r="I2559" s="4"/>
      <c r="J2559" s="4"/>
      <c r="K2559" s="4"/>
    </row>
    <row r="2560" spans="2:11" x14ac:dyDescent="0.2">
      <c r="B2560" s="4" t="str">
        <f t="shared" si="78"/>
        <v>7.3-R0730C0270-1</v>
      </c>
      <c r="C2560" s="4">
        <v>7.3</v>
      </c>
      <c r="D2560" s="8" t="s">
        <v>155</v>
      </c>
      <c r="E2560" s="8" t="s">
        <v>74</v>
      </c>
      <c r="F2560" s="4" t="str">
        <f t="shared" si="79"/>
        <v>R0730C0270</v>
      </c>
      <c r="G2560" s="4" t="s">
        <v>239</v>
      </c>
      <c r="H2560" s="4" t="s">
        <v>242</v>
      </c>
      <c r="I2560" s="4"/>
      <c r="J2560" s="4"/>
      <c r="K2560" s="4"/>
    </row>
    <row r="2561" spans="2:11" x14ac:dyDescent="0.2">
      <c r="B2561" s="4" t="str">
        <f t="shared" si="78"/>
        <v>7.3-R0730C0280-1</v>
      </c>
      <c r="C2561" s="4">
        <v>7.3</v>
      </c>
      <c r="D2561" s="8" t="s">
        <v>155</v>
      </c>
      <c r="E2561" s="8" t="s">
        <v>76</v>
      </c>
      <c r="F2561" s="4" t="str">
        <f t="shared" si="79"/>
        <v>R0730C0280</v>
      </c>
      <c r="G2561" s="4" t="s">
        <v>239</v>
      </c>
      <c r="H2561" s="4" t="s">
        <v>242</v>
      </c>
      <c r="I2561" s="4"/>
      <c r="J2561" s="4"/>
      <c r="K2561" s="4"/>
    </row>
    <row r="2562" spans="2:11" x14ac:dyDescent="0.2">
      <c r="B2562" s="4" t="str">
        <f t="shared" ref="B2562:B2625" si="80">+C2562&amp;"-"&amp;F2562&amp;"-1"</f>
        <v>7.3-R0730C0290-1</v>
      </c>
      <c r="C2562" s="4">
        <v>7.3</v>
      </c>
      <c r="D2562" s="8" t="s">
        <v>155</v>
      </c>
      <c r="E2562" s="8" t="s">
        <v>78</v>
      </c>
      <c r="F2562" s="4" t="str">
        <f t="shared" ref="F2562:F2625" si="81">+"R"&amp;D2562&amp;"C"&amp;E2562</f>
        <v>R0730C0290</v>
      </c>
      <c r="G2562" s="4" t="s">
        <v>239</v>
      </c>
      <c r="H2562" s="4" t="s">
        <v>242</v>
      </c>
      <c r="I2562" s="4"/>
      <c r="J2562" s="4"/>
      <c r="K2562" s="4"/>
    </row>
    <row r="2563" spans="2:11" x14ac:dyDescent="0.2">
      <c r="B2563" s="4" t="str">
        <f t="shared" si="80"/>
        <v>7.3-R0730C0300-1</v>
      </c>
      <c r="C2563" s="4">
        <v>7.3</v>
      </c>
      <c r="D2563" s="8" t="s">
        <v>155</v>
      </c>
      <c r="E2563" s="8" t="s">
        <v>81</v>
      </c>
      <c r="F2563" s="4" t="str">
        <f t="shared" si="81"/>
        <v>R0730C0300</v>
      </c>
      <c r="G2563" s="4" t="s">
        <v>239</v>
      </c>
      <c r="H2563" s="4" t="s">
        <v>242</v>
      </c>
      <c r="I2563" s="4"/>
      <c r="J2563" s="4"/>
      <c r="K2563" s="4"/>
    </row>
    <row r="2564" spans="2:11" x14ac:dyDescent="0.2">
      <c r="B2564" s="4" t="str">
        <f t="shared" si="80"/>
        <v>7.3-R0730C0310-1</v>
      </c>
      <c r="C2564" s="4">
        <v>7.3</v>
      </c>
      <c r="D2564" s="8" t="s">
        <v>155</v>
      </c>
      <c r="E2564" s="8" t="s">
        <v>84</v>
      </c>
      <c r="F2564" s="4" t="str">
        <f t="shared" si="81"/>
        <v>R0730C0310</v>
      </c>
      <c r="G2564" s="4" t="s">
        <v>239</v>
      </c>
      <c r="H2564" s="4" t="s">
        <v>242</v>
      </c>
      <c r="I2564" s="4"/>
      <c r="J2564" s="4"/>
      <c r="K2564" s="4"/>
    </row>
    <row r="2565" spans="2:11" x14ac:dyDescent="0.2">
      <c r="B2565" s="4" t="str">
        <f t="shared" si="80"/>
        <v>7.3-R0730C0320-1</v>
      </c>
      <c r="C2565" s="4">
        <v>7.3</v>
      </c>
      <c r="D2565" s="8" t="s">
        <v>155</v>
      </c>
      <c r="E2565" s="8" t="s">
        <v>85</v>
      </c>
      <c r="F2565" s="4" t="str">
        <f t="shared" si="81"/>
        <v>R0730C0320</v>
      </c>
      <c r="G2565" s="4" t="s">
        <v>239</v>
      </c>
      <c r="H2565" s="4" t="s">
        <v>242</v>
      </c>
      <c r="I2565" s="4"/>
      <c r="J2565" s="4"/>
      <c r="K2565" s="4"/>
    </row>
    <row r="2566" spans="2:11" x14ac:dyDescent="0.2">
      <c r="B2566" s="4" t="str">
        <f t="shared" si="80"/>
        <v>7.3-R0730C0330-1</v>
      </c>
      <c r="C2566" s="4">
        <v>7.3</v>
      </c>
      <c r="D2566" s="8" t="s">
        <v>155</v>
      </c>
      <c r="E2566" s="8" t="s">
        <v>86</v>
      </c>
      <c r="F2566" s="4" t="str">
        <f t="shared" si="81"/>
        <v>R0730C0330</v>
      </c>
      <c r="G2566" s="4" t="s">
        <v>239</v>
      </c>
      <c r="H2566" s="4" t="s">
        <v>242</v>
      </c>
      <c r="I2566" s="4"/>
      <c r="J2566" s="4"/>
      <c r="K2566" s="4"/>
    </row>
    <row r="2567" spans="2:11" x14ac:dyDescent="0.2">
      <c r="B2567" s="4" t="str">
        <f t="shared" si="80"/>
        <v>7.3-R0730C0340-1</v>
      </c>
      <c r="C2567" s="4">
        <v>7.3</v>
      </c>
      <c r="D2567" s="8" t="s">
        <v>155</v>
      </c>
      <c r="E2567" s="8" t="s">
        <v>88</v>
      </c>
      <c r="F2567" s="4" t="str">
        <f t="shared" si="81"/>
        <v>R0730C0340</v>
      </c>
      <c r="G2567" s="4" t="s">
        <v>239</v>
      </c>
      <c r="H2567" s="4" t="s">
        <v>242</v>
      </c>
      <c r="I2567" s="4"/>
      <c r="J2567" s="4"/>
      <c r="K2567" s="4"/>
    </row>
    <row r="2568" spans="2:11" x14ac:dyDescent="0.2">
      <c r="B2568" s="4" t="str">
        <f t="shared" si="80"/>
        <v>7.3-R0730C0350-1</v>
      </c>
      <c r="C2568" s="4">
        <v>7.3</v>
      </c>
      <c r="D2568" s="8" t="s">
        <v>155</v>
      </c>
      <c r="E2568" s="8" t="s">
        <v>90</v>
      </c>
      <c r="F2568" s="4" t="str">
        <f t="shared" si="81"/>
        <v>R0730C0350</v>
      </c>
      <c r="G2568" s="4" t="s">
        <v>239</v>
      </c>
      <c r="H2568" s="4" t="s">
        <v>242</v>
      </c>
      <c r="I2568" s="4"/>
      <c r="J2568" s="4"/>
      <c r="K2568" s="4"/>
    </row>
    <row r="2569" spans="2:11" x14ac:dyDescent="0.2">
      <c r="B2569" s="4" t="str">
        <f t="shared" si="80"/>
        <v>7.3-R0730C0360-1</v>
      </c>
      <c r="C2569" s="4">
        <v>7.3</v>
      </c>
      <c r="D2569" s="8" t="s">
        <v>155</v>
      </c>
      <c r="E2569" s="8" t="s">
        <v>92</v>
      </c>
      <c r="F2569" s="4" t="str">
        <f t="shared" si="81"/>
        <v>R0730C0360</v>
      </c>
      <c r="G2569" s="4" t="s">
        <v>239</v>
      </c>
      <c r="H2569" s="4" t="s">
        <v>242</v>
      </c>
      <c r="I2569" s="4"/>
      <c r="J2569" s="4"/>
      <c r="K2569" s="4"/>
    </row>
    <row r="2570" spans="2:11" x14ac:dyDescent="0.2">
      <c r="B2570" s="4" t="str">
        <f t="shared" si="80"/>
        <v>7.3-R0730C0370-1</v>
      </c>
      <c r="C2570" s="4">
        <v>7.3</v>
      </c>
      <c r="D2570" s="8" t="s">
        <v>155</v>
      </c>
      <c r="E2570" s="8" t="s">
        <v>94</v>
      </c>
      <c r="F2570" s="4" t="str">
        <f t="shared" si="81"/>
        <v>R0730C0370</v>
      </c>
      <c r="G2570" s="4" t="s">
        <v>239</v>
      </c>
      <c r="H2570" s="4" t="s">
        <v>242</v>
      </c>
      <c r="I2570" s="4"/>
      <c r="J2570" s="4"/>
      <c r="K2570" s="4"/>
    </row>
    <row r="2571" spans="2:11" x14ac:dyDescent="0.2">
      <c r="B2571" s="4" t="str">
        <f t="shared" si="80"/>
        <v>7.3-R0730C0380-1</v>
      </c>
      <c r="C2571" s="4">
        <v>7.3</v>
      </c>
      <c r="D2571" s="8" t="s">
        <v>155</v>
      </c>
      <c r="E2571" s="8" t="s">
        <v>96</v>
      </c>
      <c r="F2571" s="4" t="str">
        <f t="shared" si="81"/>
        <v>R0730C0380</v>
      </c>
      <c r="G2571" s="4" t="s">
        <v>239</v>
      </c>
      <c r="H2571" s="4" t="s">
        <v>242</v>
      </c>
      <c r="I2571" s="4"/>
      <c r="J2571" s="4"/>
      <c r="K2571" s="4"/>
    </row>
    <row r="2572" spans="2:11" x14ac:dyDescent="0.2">
      <c r="B2572" s="4" t="str">
        <f t="shared" si="80"/>
        <v>7.3-R0730C0390-1</v>
      </c>
      <c r="C2572" s="4">
        <v>7.3</v>
      </c>
      <c r="D2572" s="8" t="s">
        <v>155</v>
      </c>
      <c r="E2572" s="8" t="s">
        <v>98</v>
      </c>
      <c r="F2572" s="4" t="str">
        <f t="shared" si="81"/>
        <v>R0730C0390</v>
      </c>
      <c r="G2572" s="4" t="s">
        <v>239</v>
      </c>
      <c r="H2572" s="4" t="s">
        <v>242</v>
      </c>
      <c r="I2572" s="4"/>
      <c r="J2572" s="4"/>
      <c r="K2572" s="4"/>
    </row>
    <row r="2573" spans="2:11" x14ac:dyDescent="0.2">
      <c r="B2573" s="4" t="str">
        <f t="shared" si="80"/>
        <v>7.3-R0730C0400-1</v>
      </c>
      <c r="C2573" s="4">
        <v>7.3</v>
      </c>
      <c r="D2573" s="8" t="s">
        <v>155</v>
      </c>
      <c r="E2573" s="8" t="s">
        <v>100</v>
      </c>
      <c r="F2573" s="4" t="str">
        <f t="shared" si="81"/>
        <v>R0730C0400</v>
      </c>
      <c r="G2573" s="4" t="s">
        <v>239</v>
      </c>
      <c r="H2573" s="4" t="s">
        <v>242</v>
      </c>
      <c r="I2573" s="4"/>
      <c r="J2573" s="4"/>
      <c r="K2573" s="4"/>
    </row>
    <row r="2574" spans="2:11" x14ac:dyDescent="0.2">
      <c r="B2574" s="4" t="str">
        <f t="shared" si="80"/>
        <v>7.3-R0730C0410-1</v>
      </c>
      <c r="C2574" s="4">
        <v>7.3</v>
      </c>
      <c r="D2574" s="8" t="s">
        <v>155</v>
      </c>
      <c r="E2574" s="8" t="s">
        <v>102</v>
      </c>
      <c r="F2574" s="4" t="str">
        <f t="shared" si="81"/>
        <v>R0730C0410</v>
      </c>
      <c r="G2574" s="4" t="s">
        <v>239</v>
      </c>
      <c r="H2574" s="4" t="s">
        <v>242</v>
      </c>
      <c r="I2574" s="4"/>
      <c r="J2574" s="4"/>
      <c r="K2574" s="4"/>
    </row>
    <row r="2575" spans="2:11" x14ac:dyDescent="0.2">
      <c r="B2575" s="4" t="str">
        <f t="shared" si="80"/>
        <v>7.3-R0730C0420-1</v>
      </c>
      <c r="C2575" s="4">
        <v>7.3</v>
      </c>
      <c r="D2575" s="8" t="s">
        <v>155</v>
      </c>
      <c r="E2575" s="8" t="s">
        <v>104</v>
      </c>
      <c r="F2575" s="4" t="str">
        <f t="shared" si="81"/>
        <v>R0730C0420</v>
      </c>
      <c r="G2575" s="4" t="s">
        <v>239</v>
      </c>
      <c r="H2575" s="4" t="s">
        <v>242</v>
      </c>
      <c r="I2575" s="4"/>
      <c r="J2575" s="4"/>
      <c r="K2575" s="4"/>
    </row>
    <row r="2576" spans="2:11" x14ac:dyDescent="0.2">
      <c r="B2576" s="4" t="str">
        <f t="shared" si="80"/>
        <v>7.3-R0740C0010-1</v>
      </c>
      <c r="C2576" s="4">
        <v>7.3</v>
      </c>
      <c r="D2576" s="8" t="s">
        <v>156</v>
      </c>
      <c r="E2576" s="8" t="s">
        <v>8</v>
      </c>
      <c r="F2576" s="4" t="str">
        <f t="shared" si="81"/>
        <v>R0740C0010</v>
      </c>
      <c r="G2576" s="4" t="s">
        <v>239</v>
      </c>
      <c r="H2576" s="4" t="s">
        <v>1466</v>
      </c>
      <c r="I2576" s="4"/>
      <c r="J2576" s="4"/>
      <c r="K2576" s="4"/>
    </row>
    <row r="2577" spans="2:11" x14ac:dyDescent="0.2">
      <c r="B2577" s="4" t="str">
        <f t="shared" si="80"/>
        <v>7.3-R0750C0010-1</v>
      </c>
      <c r="C2577" s="4">
        <v>7.3</v>
      </c>
      <c r="D2577" s="8" t="s">
        <v>157</v>
      </c>
      <c r="E2577" s="8" t="s">
        <v>8</v>
      </c>
      <c r="F2577" s="4" t="str">
        <f t="shared" si="81"/>
        <v>R0750C0010</v>
      </c>
      <c r="G2577" s="4" t="s">
        <v>239</v>
      </c>
      <c r="H2577" s="4" t="s">
        <v>1466</v>
      </c>
      <c r="I2577" s="4"/>
      <c r="J2577" s="4"/>
      <c r="K2577" s="4"/>
    </row>
    <row r="2578" spans="2:11" x14ac:dyDescent="0.2">
      <c r="B2578" s="4" t="str">
        <f t="shared" si="80"/>
        <v>7.3-R0760C0010-1</v>
      </c>
      <c r="C2578" s="4">
        <v>7.3</v>
      </c>
      <c r="D2578" s="8" t="s">
        <v>158</v>
      </c>
      <c r="E2578" s="8" t="s">
        <v>8</v>
      </c>
      <c r="F2578" s="4" t="str">
        <f t="shared" si="81"/>
        <v>R0760C0010</v>
      </c>
      <c r="G2578" s="4" t="s">
        <v>239</v>
      </c>
      <c r="H2578" s="4" t="s">
        <v>243</v>
      </c>
      <c r="I2578" s="4"/>
      <c r="J2578" s="9" t="s">
        <v>244</v>
      </c>
      <c r="K2578" s="4"/>
    </row>
    <row r="2579" spans="2:11" x14ac:dyDescent="0.2">
      <c r="B2579" s="4" t="str">
        <f t="shared" si="80"/>
        <v>7.3-R0760C0020-1</v>
      </c>
      <c r="C2579" s="4">
        <v>7.3</v>
      </c>
      <c r="D2579" s="8" t="s">
        <v>158</v>
      </c>
      <c r="E2579" s="8" t="s">
        <v>24</v>
      </c>
      <c r="F2579" s="4" t="str">
        <f t="shared" si="81"/>
        <v>R0760C0020</v>
      </c>
      <c r="G2579" s="4" t="s">
        <v>239</v>
      </c>
      <c r="H2579" s="4" t="s">
        <v>243</v>
      </c>
      <c r="I2579" s="4"/>
      <c r="J2579" s="9" t="s">
        <v>244</v>
      </c>
      <c r="K2579" s="4"/>
    </row>
    <row r="2580" spans="2:11" x14ac:dyDescent="0.2">
      <c r="B2580" s="4" t="str">
        <f t="shared" si="80"/>
        <v>7.3-R0760C0030-1</v>
      </c>
      <c r="C2580" s="4">
        <v>7.3</v>
      </c>
      <c r="D2580" s="8" t="s">
        <v>158</v>
      </c>
      <c r="E2580" s="8" t="s">
        <v>25</v>
      </c>
      <c r="F2580" s="4" t="str">
        <f t="shared" si="81"/>
        <v>R0760C0030</v>
      </c>
      <c r="G2580" s="4" t="s">
        <v>239</v>
      </c>
      <c r="H2580" s="4" t="s">
        <v>243</v>
      </c>
      <c r="I2580" s="4"/>
      <c r="J2580" s="9" t="s">
        <v>244</v>
      </c>
      <c r="K2580" s="4"/>
    </row>
    <row r="2581" spans="2:11" x14ac:dyDescent="0.2">
      <c r="B2581" s="4" t="str">
        <f t="shared" si="80"/>
        <v>7.3-R0760C0040-1</v>
      </c>
      <c r="C2581" s="4">
        <v>7.3</v>
      </c>
      <c r="D2581" s="8" t="s">
        <v>158</v>
      </c>
      <c r="E2581" s="8" t="s">
        <v>26</v>
      </c>
      <c r="F2581" s="4" t="str">
        <f t="shared" si="81"/>
        <v>R0760C0040</v>
      </c>
      <c r="G2581" s="4" t="s">
        <v>239</v>
      </c>
      <c r="H2581" s="4" t="s">
        <v>243</v>
      </c>
      <c r="I2581" s="4"/>
      <c r="J2581" s="9" t="s">
        <v>244</v>
      </c>
      <c r="K2581" s="4"/>
    </row>
    <row r="2582" spans="2:11" x14ac:dyDescent="0.2">
      <c r="B2582" s="4" t="str">
        <f t="shared" si="80"/>
        <v>7.3-R0760C0050-1</v>
      </c>
      <c r="C2582" s="4">
        <v>7.3</v>
      </c>
      <c r="D2582" s="8" t="s">
        <v>158</v>
      </c>
      <c r="E2582" s="8" t="s">
        <v>27</v>
      </c>
      <c r="F2582" s="4" t="str">
        <f t="shared" si="81"/>
        <v>R0760C0050</v>
      </c>
      <c r="G2582" s="4" t="s">
        <v>239</v>
      </c>
      <c r="H2582" s="4" t="s">
        <v>243</v>
      </c>
      <c r="I2582" s="4"/>
      <c r="J2582" s="9" t="s">
        <v>244</v>
      </c>
      <c r="K2582" s="4"/>
    </row>
    <row r="2583" spans="2:11" x14ac:dyDescent="0.2">
      <c r="B2583" s="4" t="str">
        <f t="shared" si="80"/>
        <v>7.3-R0760C0060-1</v>
      </c>
      <c r="C2583" s="4">
        <v>7.3</v>
      </c>
      <c r="D2583" s="8" t="s">
        <v>158</v>
      </c>
      <c r="E2583" s="8" t="s">
        <v>28</v>
      </c>
      <c r="F2583" s="4" t="str">
        <f t="shared" si="81"/>
        <v>R0760C0060</v>
      </c>
      <c r="G2583" s="4" t="s">
        <v>239</v>
      </c>
      <c r="H2583" s="4" t="s">
        <v>243</v>
      </c>
      <c r="I2583" s="4"/>
      <c r="J2583" s="9" t="s">
        <v>244</v>
      </c>
      <c r="K2583" s="4"/>
    </row>
    <row r="2584" spans="2:11" x14ac:dyDescent="0.2">
      <c r="B2584" s="4" t="str">
        <f t="shared" si="80"/>
        <v>7.3-R0760C0070-1</v>
      </c>
      <c r="C2584" s="4">
        <v>7.3</v>
      </c>
      <c r="D2584" s="8" t="s">
        <v>158</v>
      </c>
      <c r="E2584" s="8" t="s">
        <v>29</v>
      </c>
      <c r="F2584" s="4" t="str">
        <f t="shared" si="81"/>
        <v>R0760C0070</v>
      </c>
      <c r="G2584" s="4" t="s">
        <v>239</v>
      </c>
      <c r="H2584" s="4" t="s">
        <v>243</v>
      </c>
      <c r="I2584" s="4"/>
      <c r="J2584" s="9" t="s">
        <v>244</v>
      </c>
      <c r="K2584" s="4"/>
    </row>
    <row r="2585" spans="2:11" x14ac:dyDescent="0.2">
      <c r="B2585" s="4" t="str">
        <f t="shared" si="80"/>
        <v>7.3-R0760C0080-1</v>
      </c>
      <c r="C2585" s="4">
        <v>7.3</v>
      </c>
      <c r="D2585" s="8" t="s">
        <v>158</v>
      </c>
      <c r="E2585" s="8" t="s">
        <v>30</v>
      </c>
      <c r="F2585" s="4" t="str">
        <f t="shared" si="81"/>
        <v>R0760C0080</v>
      </c>
      <c r="G2585" s="4" t="s">
        <v>239</v>
      </c>
      <c r="H2585" s="4" t="s">
        <v>243</v>
      </c>
      <c r="I2585" s="4"/>
      <c r="J2585" s="9" t="s">
        <v>244</v>
      </c>
      <c r="K2585" s="4"/>
    </row>
    <row r="2586" spans="2:11" x14ac:dyDescent="0.2">
      <c r="B2586" s="4" t="str">
        <f t="shared" si="80"/>
        <v>7.3-R0760C0090-1</v>
      </c>
      <c r="C2586" s="4">
        <v>7.3</v>
      </c>
      <c r="D2586" s="8" t="s">
        <v>158</v>
      </c>
      <c r="E2586" s="8" t="s">
        <v>31</v>
      </c>
      <c r="F2586" s="4" t="str">
        <f t="shared" si="81"/>
        <v>R0760C0090</v>
      </c>
      <c r="G2586" s="4" t="s">
        <v>239</v>
      </c>
      <c r="H2586" s="4" t="s">
        <v>242</v>
      </c>
      <c r="I2586" s="4"/>
      <c r="J2586" s="4"/>
      <c r="K2586" s="4"/>
    </row>
    <row r="2587" spans="2:11" x14ac:dyDescent="0.2">
      <c r="B2587" s="4" t="str">
        <f t="shared" si="80"/>
        <v>7.3-R0760C0100-1</v>
      </c>
      <c r="C2587" s="4">
        <v>7.3</v>
      </c>
      <c r="D2587" s="8" t="s">
        <v>158</v>
      </c>
      <c r="E2587" s="8" t="s">
        <v>32</v>
      </c>
      <c r="F2587" s="4" t="str">
        <f t="shared" si="81"/>
        <v>R0760C0100</v>
      </c>
      <c r="G2587" s="4" t="s">
        <v>239</v>
      </c>
      <c r="H2587" s="4" t="s">
        <v>242</v>
      </c>
      <c r="I2587" s="4"/>
      <c r="J2587" s="4"/>
      <c r="K2587" s="4"/>
    </row>
    <row r="2588" spans="2:11" x14ac:dyDescent="0.2">
      <c r="B2588" s="4" t="str">
        <f t="shared" si="80"/>
        <v>7.3-R0760C0110-1</v>
      </c>
      <c r="C2588" s="4">
        <v>7.3</v>
      </c>
      <c r="D2588" s="8" t="s">
        <v>158</v>
      </c>
      <c r="E2588" s="8" t="s">
        <v>33</v>
      </c>
      <c r="F2588" s="4" t="str">
        <f t="shared" si="81"/>
        <v>R0760C0110</v>
      </c>
      <c r="G2588" s="4" t="s">
        <v>239</v>
      </c>
      <c r="H2588" s="4" t="s">
        <v>242</v>
      </c>
      <c r="I2588" s="4"/>
      <c r="J2588" s="4"/>
      <c r="K2588" s="4"/>
    </row>
    <row r="2589" spans="2:11" x14ac:dyDescent="0.2">
      <c r="B2589" s="4" t="str">
        <f t="shared" si="80"/>
        <v>7.3-R0760C0120-1</v>
      </c>
      <c r="C2589" s="4">
        <v>7.3</v>
      </c>
      <c r="D2589" s="8" t="s">
        <v>158</v>
      </c>
      <c r="E2589" s="8" t="s">
        <v>34</v>
      </c>
      <c r="F2589" s="4" t="str">
        <f t="shared" si="81"/>
        <v>R0760C0120</v>
      </c>
      <c r="G2589" s="4" t="s">
        <v>239</v>
      </c>
      <c r="H2589" s="4" t="s">
        <v>242</v>
      </c>
      <c r="I2589" s="4"/>
      <c r="J2589" s="4"/>
      <c r="K2589" s="4"/>
    </row>
    <row r="2590" spans="2:11" x14ac:dyDescent="0.2">
      <c r="B2590" s="4" t="str">
        <f t="shared" si="80"/>
        <v>7.3-R0760C0130-1</v>
      </c>
      <c r="C2590" s="4">
        <v>7.3</v>
      </c>
      <c r="D2590" s="8" t="s">
        <v>158</v>
      </c>
      <c r="E2590" s="8" t="s">
        <v>35</v>
      </c>
      <c r="F2590" s="4" t="str">
        <f t="shared" si="81"/>
        <v>R0760C0130</v>
      </c>
      <c r="G2590" s="4" t="s">
        <v>239</v>
      </c>
      <c r="H2590" s="4" t="s">
        <v>242</v>
      </c>
      <c r="I2590" s="4"/>
      <c r="J2590" s="4"/>
      <c r="K2590" s="4"/>
    </row>
    <row r="2591" spans="2:11" x14ac:dyDescent="0.2">
      <c r="B2591" s="4" t="str">
        <f t="shared" si="80"/>
        <v>7.3-R0760C0140-1</v>
      </c>
      <c r="C2591" s="4">
        <v>7.3</v>
      </c>
      <c r="D2591" s="8" t="s">
        <v>158</v>
      </c>
      <c r="E2591" s="8" t="s">
        <v>36</v>
      </c>
      <c r="F2591" s="4" t="str">
        <f t="shared" si="81"/>
        <v>R0760C0140</v>
      </c>
      <c r="G2591" s="4" t="s">
        <v>239</v>
      </c>
      <c r="H2591" s="4" t="s">
        <v>242</v>
      </c>
      <c r="I2591" s="4"/>
      <c r="J2591" s="4"/>
      <c r="K2591" s="4"/>
    </row>
    <row r="2592" spans="2:11" x14ac:dyDescent="0.2">
      <c r="B2592" s="4" t="str">
        <f t="shared" si="80"/>
        <v>7.3-R0760C0150-1</v>
      </c>
      <c r="C2592" s="4">
        <v>7.3</v>
      </c>
      <c r="D2592" s="8" t="s">
        <v>158</v>
      </c>
      <c r="E2592" s="8" t="s">
        <v>37</v>
      </c>
      <c r="F2592" s="4" t="str">
        <f t="shared" si="81"/>
        <v>R0760C0150</v>
      </c>
      <c r="G2592" s="4" t="s">
        <v>239</v>
      </c>
      <c r="H2592" s="4" t="s">
        <v>242</v>
      </c>
      <c r="I2592" s="4"/>
      <c r="J2592" s="4"/>
      <c r="K2592" s="4"/>
    </row>
    <row r="2593" spans="2:11" x14ac:dyDescent="0.2">
      <c r="B2593" s="4" t="str">
        <f t="shared" si="80"/>
        <v>7.3-R0760C0160-1</v>
      </c>
      <c r="C2593" s="4">
        <v>7.3</v>
      </c>
      <c r="D2593" s="8" t="s">
        <v>158</v>
      </c>
      <c r="E2593" s="8" t="s">
        <v>38</v>
      </c>
      <c r="F2593" s="4" t="str">
        <f t="shared" si="81"/>
        <v>R0760C0160</v>
      </c>
      <c r="G2593" s="4" t="s">
        <v>239</v>
      </c>
      <c r="H2593" s="4" t="s">
        <v>242</v>
      </c>
      <c r="I2593" s="4"/>
      <c r="J2593" s="4"/>
      <c r="K2593" s="4"/>
    </row>
    <row r="2594" spans="2:11" x14ac:dyDescent="0.2">
      <c r="B2594" s="4" t="str">
        <f t="shared" si="80"/>
        <v>7.3-R0760C0170-1</v>
      </c>
      <c r="C2594" s="4">
        <v>7.3</v>
      </c>
      <c r="D2594" s="8" t="s">
        <v>158</v>
      </c>
      <c r="E2594" s="8" t="s">
        <v>39</v>
      </c>
      <c r="F2594" s="4" t="str">
        <f t="shared" si="81"/>
        <v>R0760C0170</v>
      </c>
      <c r="G2594" s="4" t="s">
        <v>239</v>
      </c>
      <c r="H2594" s="4" t="s">
        <v>242</v>
      </c>
      <c r="I2594" s="4"/>
      <c r="J2594" s="4"/>
      <c r="K2594" s="4"/>
    </row>
    <row r="2595" spans="2:11" x14ac:dyDescent="0.2">
      <c r="B2595" s="4" t="str">
        <f t="shared" si="80"/>
        <v>7.3-R0760C0180-1</v>
      </c>
      <c r="C2595" s="4">
        <v>7.3</v>
      </c>
      <c r="D2595" s="8" t="s">
        <v>158</v>
      </c>
      <c r="E2595" s="8" t="s">
        <v>56</v>
      </c>
      <c r="F2595" s="4" t="str">
        <f t="shared" si="81"/>
        <v>R0760C0180</v>
      </c>
      <c r="G2595" s="4" t="s">
        <v>239</v>
      </c>
      <c r="H2595" s="4" t="s">
        <v>242</v>
      </c>
      <c r="I2595" s="4"/>
      <c r="J2595" s="4"/>
      <c r="K2595" s="4"/>
    </row>
    <row r="2596" spans="2:11" x14ac:dyDescent="0.2">
      <c r="B2596" s="4" t="str">
        <f t="shared" si="80"/>
        <v>7.3-R0760C0190-1</v>
      </c>
      <c r="C2596" s="4">
        <v>7.3</v>
      </c>
      <c r="D2596" s="8" t="s">
        <v>158</v>
      </c>
      <c r="E2596" s="8" t="s">
        <v>58</v>
      </c>
      <c r="F2596" s="4" t="str">
        <f t="shared" si="81"/>
        <v>R0760C0190</v>
      </c>
      <c r="G2596" s="4" t="s">
        <v>239</v>
      </c>
      <c r="H2596" s="4" t="s">
        <v>242</v>
      </c>
      <c r="I2596" s="4"/>
      <c r="J2596" s="4"/>
      <c r="K2596" s="4"/>
    </row>
    <row r="2597" spans="2:11" x14ac:dyDescent="0.2">
      <c r="B2597" s="4" t="str">
        <f t="shared" si="80"/>
        <v>7.3-R0760C0200-1</v>
      </c>
      <c r="C2597" s="4">
        <v>7.3</v>
      </c>
      <c r="D2597" s="8" t="s">
        <v>158</v>
      </c>
      <c r="E2597" s="8" t="s">
        <v>60</v>
      </c>
      <c r="F2597" s="4" t="str">
        <f t="shared" si="81"/>
        <v>R0760C0200</v>
      </c>
      <c r="G2597" s="4" t="s">
        <v>239</v>
      </c>
      <c r="H2597" s="4" t="s">
        <v>242</v>
      </c>
      <c r="I2597" s="4"/>
      <c r="J2597" s="4"/>
      <c r="K2597" s="4"/>
    </row>
    <row r="2598" spans="2:11" x14ac:dyDescent="0.2">
      <c r="B2598" s="4" t="str">
        <f t="shared" si="80"/>
        <v>7.3-R0760C0210-1</v>
      </c>
      <c r="C2598" s="4">
        <v>7.3</v>
      </c>
      <c r="D2598" s="8" t="s">
        <v>158</v>
      </c>
      <c r="E2598" s="8" t="s">
        <v>62</v>
      </c>
      <c r="F2598" s="4" t="str">
        <f t="shared" si="81"/>
        <v>R0760C0210</v>
      </c>
      <c r="G2598" s="4" t="s">
        <v>239</v>
      </c>
      <c r="H2598" s="4" t="s">
        <v>242</v>
      </c>
      <c r="I2598" s="4"/>
      <c r="J2598" s="4"/>
      <c r="K2598" s="4"/>
    </row>
    <row r="2599" spans="2:11" x14ac:dyDescent="0.2">
      <c r="B2599" s="4" t="str">
        <f t="shared" si="80"/>
        <v>7.3-R0760C0220-1</v>
      </c>
      <c r="C2599" s="4">
        <v>7.3</v>
      </c>
      <c r="D2599" s="8" t="s">
        <v>158</v>
      </c>
      <c r="E2599" s="8" t="s">
        <v>64</v>
      </c>
      <c r="F2599" s="4" t="str">
        <f t="shared" si="81"/>
        <v>R0760C0220</v>
      </c>
      <c r="G2599" s="4" t="s">
        <v>239</v>
      </c>
      <c r="H2599" s="4" t="s">
        <v>242</v>
      </c>
      <c r="I2599" s="4"/>
      <c r="J2599" s="4"/>
      <c r="K2599" s="4"/>
    </row>
    <row r="2600" spans="2:11" x14ac:dyDescent="0.2">
      <c r="B2600" s="4" t="str">
        <f t="shared" si="80"/>
        <v>7.3-R0760C0230-1</v>
      </c>
      <c r="C2600" s="4">
        <v>7.3</v>
      </c>
      <c r="D2600" s="8" t="s">
        <v>158</v>
      </c>
      <c r="E2600" s="8" t="s">
        <v>66</v>
      </c>
      <c r="F2600" s="4" t="str">
        <f t="shared" si="81"/>
        <v>R0760C0230</v>
      </c>
      <c r="G2600" s="4" t="s">
        <v>239</v>
      </c>
      <c r="H2600" s="4" t="s">
        <v>242</v>
      </c>
      <c r="I2600" s="4"/>
      <c r="J2600" s="4"/>
      <c r="K2600" s="4"/>
    </row>
    <row r="2601" spans="2:11" x14ac:dyDescent="0.2">
      <c r="B2601" s="4" t="str">
        <f t="shared" si="80"/>
        <v>7.3-R0760C0240-1</v>
      </c>
      <c r="C2601" s="4">
        <v>7.3</v>
      </c>
      <c r="D2601" s="8" t="s">
        <v>158</v>
      </c>
      <c r="E2601" s="8" t="s">
        <v>68</v>
      </c>
      <c r="F2601" s="4" t="str">
        <f t="shared" si="81"/>
        <v>R0760C0240</v>
      </c>
      <c r="G2601" s="4" t="s">
        <v>239</v>
      </c>
      <c r="H2601" s="4" t="s">
        <v>242</v>
      </c>
      <c r="I2601" s="4"/>
      <c r="J2601" s="4"/>
      <c r="K2601" s="4"/>
    </row>
    <row r="2602" spans="2:11" x14ac:dyDescent="0.2">
      <c r="B2602" s="4" t="str">
        <f t="shared" si="80"/>
        <v>7.3-R0760C0250-1</v>
      </c>
      <c r="C2602" s="4">
        <v>7.3</v>
      </c>
      <c r="D2602" s="8" t="s">
        <v>158</v>
      </c>
      <c r="E2602" s="8" t="s">
        <v>70</v>
      </c>
      <c r="F2602" s="4" t="str">
        <f t="shared" si="81"/>
        <v>R0760C0250</v>
      </c>
      <c r="G2602" s="4" t="s">
        <v>239</v>
      </c>
      <c r="H2602" s="4" t="s">
        <v>242</v>
      </c>
      <c r="I2602" s="4"/>
      <c r="J2602" s="4"/>
      <c r="K2602" s="4"/>
    </row>
    <row r="2603" spans="2:11" x14ac:dyDescent="0.2">
      <c r="B2603" s="4" t="str">
        <f t="shared" si="80"/>
        <v>7.3-R0760C0260-1</v>
      </c>
      <c r="C2603" s="4">
        <v>7.3</v>
      </c>
      <c r="D2603" s="8" t="s">
        <v>158</v>
      </c>
      <c r="E2603" s="8" t="s">
        <v>72</v>
      </c>
      <c r="F2603" s="4" t="str">
        <f t="shared" si="81"/>
        <v>R0760C0260</v>
      </c>
      <c r="G2603" s="4" t="s">
        <v>239</v>
      </c>
      <c r="H2603" s="4" t="s">
        <v>242</v>
      </c>
      <c r="I2603" s="4"/>
      <c r="J2603" s="4"/>
      <c r="K2603" s="4"/>
    </row>
    <row r="2604" spans="2:11" x14ac:dyDescent="0.2">
      <c r="B2604" s="4" t="str">
        <f t="shared" si="80"/>
        <v>7.3-R0760C0270-1</v>
      </c>
      <c r="C2604" s="4">
        <v>7.3</v>
      </c>
      <c r="D2604" s="8" t="s">
        <v>158</v>
      </c>
      <c r="E2604" s="8" t="s">
        <v>74</v>
      </c>
      <c r="F2604" s="4" t="str">
        <f t="shared" si="81"/>
        <v>R0760C0270</v>
      </c>
      <c r="G2604" s="4" t="s">
        <v>239</v>
      </c>
      <c r="H2604" s="4" t="s">
        <v>242</v>
      </c>
      <c r="I2604" s="4"/>
      <c r="J2604" s="4"/>
      <c r="K2604" s="4"/>
    </row>
    <row r="2605" spans="2:11" x14ac:dyDescent="0.2">
      <c r="B2605" s="4" t="str">
        <f t="shared" si="80"/>
        <v>7.3-R0760C0280-1</v>
      </c>
      <c r="C2605" s="4">
        <v>7.3</v>
      </c>
      <c r="D2605" s="8" t="s">
        <v>158</v>
      </c>
      <c r="E2605" s="8" t="s">
        <v>76</v>
      </c>
      <c r="F2605" s="4" t="str">
        <f t="shared" si="81"/>
        <v>R0760C0280</v>
      </c>
      <c r="G2605" s="4" t="s">
        <v>239</v>
      </c>
      <c r="H2605" s="4" t="s">
        <v>242</v>
      </c>
      <c r="I2605" s="4"/>
      <c r="J2605" s="4"/>
      <c r="K2605" s="4"/>
    </row>
    <row r="2606" spans="2:11" x14ac:dyDescent="0.2">
      <c r="B2606" s="4" t="str">
        <f t="shared" si="80"/>
        <v>7.3-R0760C0290-1</v>
      </c>
      <c r="C2606" s="4">
        <v>7.3</v>
      </c>
      <c r="D2606" s="8" t="s">
        <v>158</v>
      </c>
      <c r="E2606" s="8" t="s">
        <v>78</v>
      </c>
      <c r="F2606" s="4" t="str">
        <f t="shared" si="81"/>
        <v>R0760C0290</v>
      </c>
      <c r="G2606" s="4" t="s">
        <v>239</v>
      </c>
      <c r="H2606" s="4" t="s">
        <v>242</v>
      </c>
      <c r="I2606" s="4"/>
      <c r="J2606" s="4"/>
      <c r="K2606" s="4"/>
    </row>
    <row r="2607" spans="2:11" x14ac:dyDescent="0.2">
      <c r="B2607" s="4" t="str">
        <f t="shared" si="80"/>
        <v>7.3-R0760C0300-1</v>
      </c>
      <c r="C2607" s="4">
        <v>7.3</v>
      </c>
      <c r="D2607" s="8" t="s">
        <v>158</v>
      </c>
      <c r="E2607" s="8" t="s">
        <v>81</v>
      </c>
      <c r="F2607" s="4" t="str">
        <f t="shared" si="81"/>
        <v>R0760C0300</v>
      </c>
      <c r="G2607" s="4" t="s">
        <v>239</v>
      </c>
      <c r="H2607" s="4" t="s">
        <v>242</v>
      </c>
      <c r="I2607" s="4"/>
      <c r="J2607" s="4"/>
      <c r="K2607" s="4"/>
    </row>
    <row r="2608" spans="2:11" x14ac:dyDescent="0.2">
      <c r="B2608" s="4" t="str">
        <f t="shared" si="80"/>
        <v>7.3-R0760C0310-1</v>
      </c>
      <c r="C2608" s="4">
        <v>7.3</v>
      </c>
      <c r="D2608" s="8" t="s">
        <v>158</v>
      </c>
      <c r="E2608" s="8" t="s">
        <v>84</v>
      </c>
      <c r="F2608" s="4" t="str">
        <f t="shared" si="81"/>
        <v>R0760C0310</v>
      </c>
      <c r="G2608" s="4" t="s">
        <v>239</v>
      </c>
      <c r="H2608" s="4" t="s">
        <v>242</v>
      </c>
      <c r="I2608" s="4"/>
      <c r="J2608" s="4"/>
      <c r="K2608" s="4"/>
    </row>
    <row r="2609" spans="2:11" x14ac:dyDescent="0.2">
      <c r="B2609" s="4" t="str">
        <f t="shared" si="80"/>
        <v>7.3-R0760C0320-1</v>
      </c>
      <c r="C2609" s="4">
        <v>7.3</v>
      </c>
      <c r="D2609" s="8" t="s">
        <v>158</v>
      </c>
      <c r="E2609" s="8" t="s">
        <v>85</v>
      </c>
      <c r="F2609" s="4" t="str">
        <f t="shared" si="81"/>
        <v>R0760C0320</v>
      </c>
      <c r="G2609" s="4" t="s">
        <v>239</v>
      </c>
      <c r="H2609" s="4" t="s">
        <v>242</v>
      </c>
      <c r="I2609" s="4"/>
      <c r="J2609" s="4"/>
      <c r="K2609" s="4"/>
    </row>
    <row r="2610" spans="2:11" x14ac:dyDescent="0.2">
      <c r="B2610" s="4" t="str">
        <f t="shared" si="80"/>
        <v>7.3-R0760C0330-1</v>
      </c>
      <c r="C2610" s="4">
        <v>7.3</v>
      </c>
      <c r="D2610" s="8" t="s">
        <v>158</v>
      </c>
      <c r="E2610" s="8" t="s">
        <v>86</v>
      </c>
      <c r="F2610" s="4" t="str">
        <f t="shared" si="81"/>
        <v>R0760C0330</v>
      </c>
      <c r="G2610" s="4" t="s">
        <v>239</v>
      </c>
      <c r="H2610" s="4" t="s">
        <v>242</v>
      </c>
      <c r="I2610" s="4"/>
      <c r="J2610" s="4"/>
      <c r="K2610" s="4"/>
    </row>
    <row r="2611" spans="2:11" x14ac:dyDescent="0.2">
      <c r="B2611" s="4" t="str">
        <f t="shared" si="80"/>
        <v>7.3-R0760C0340-1</v>
      </c>
      <c r="C2611" s="4">
        <v>7.3</v>
      </c>
      <c r="D2611" s="8" t="s">
        <v>158</v>
      </c>
      <c r="E2611" s="8" t="s">
        <v>88</v>
      </c>
      <c r="F2611" s="4" t="str">
        <f t="shared" si="81"/>
        <v>R0760C0340</v>
      </c>
      <c r="G2611" s="4" t="s">
        <v>239</v>
      </c>
      <c r="H2611" s="4" t="s">
        <v>242</v>
      </c>
      <c r="I2611" s="4"/>
      <c r="J2611" s="4"/>
      <c r="K2611" s="4"/>
    </row>
    <row r="2612" spans="2:11" x14ac:dyDescent="0.2">
      <c r="B2612" s="4" t="str">
        <f t="shared" si="80"/>
        <v>7.3-R0760C0350-1</v>
      </c>
      <c r="C2612" s="4">
        <v>7.3</v>
      </c>
      <c r="D2612" s="8" t="s">
        <v>158</v>
      </c>
      <c r="E2612" s="8" t="s">
        <v>90</v>
      </c>
      <c r="F2612" s="4" t="str">
        <f t="shared" si="81"/>
        <v>R0760C0350</v>
      </c>
      <c r="G2612" s="4" t="s">
        <v>239</v>
      </c>
      <c r="H2612" s="4" t="s">
        <v>242</v>
      </c>
      <c r="I2612" s="4"/>
      <c r="J2612" s="4"/>
      <c r="K2612" s="4"/>
    </row>
    <row r="2613" spans="2:11" x14ac:dyDescent="0.2">
      <c r="B2613" s="4" t="str">
        <f t="shared" si="80"/>
        <v>7.3-R0760C0360-1</v>
      </c>
      <c r="C2613" s="4">
        <v>7.3</v>
      </c>
      <c r="D2613" s="8" t="s">
        <v>158</v>
      </c>
      <c r="E2613" s="8" t="s">
        <v>92</v>
      </c>
      <c r="F2613" s="4" t="str">
        <f t="shared" si="81"/>
        <v>R0760C0360</v>
      </c>
      <c r="G2613" s="4" t="s">
        <v>239</v>
      </c>
      <c r="H2613" s="4" t="s">
        <v>242</v>
      </c>
      <c r="I2613" s="4"/>
      <c r="J2613" s="4"/>
      <c r="K2613" s="4"/>
    </row>
    <row r="2614" spans="2:11" x14ac:dyDescent="0.2">
      <c r="B2614" s="4" t="str">
        <f t="shared" si="80"/>
        <v>7.3-R0760C0370-1</v>
      </c>
      <c r="C2614" s="4">
        <v>7.3</v>
      </c>
      <c r="D2614" s="8" t="s">
        <v>158</v>
      </c>
      <c r="E2614" s="8" t="s">
        <v>94</v>
      </c>
      <c r="F2614" s="4" t="str">
        <f t="shared" si="81"/>
        <v>R0760C0370</v>
      </c>
      <c r="G2614" s="4" t="s">
        <v>239</v>
      </c>
      <c r="H2614" s="4" t="s">
        <v>242</v>
      </c>
      <c r="I2614" s="4"/>
      <c r="J2614" s="4"/>
      <c r="K2614" s="4"/>
    </row>
    <row r="2615" spans="2:11" x14ac:dyDescent="0.2">
      <c r="B2615" s="4" t="str">
        <f t="shared" si="80"/>
        <v>7.3-R0760C0380-1</v>
      </c>
      <c r="C2615" s="4">
        <v>7.3</v>
      </c>
      <c r="D2615" s="8" t="s">
        <v>158</v>
      </c>
      <c r="E2615" s="8" t="s">
        <v>96</v>
      </c>
      <c r="F2615" s="4" t="str">
        <f t="shared" si="81"/>
        <v>R0760C0380</v>
      </c>
      <c r="G2615" s="4" t="s">
        <v>239</v>
      </c>
      <c r="H2615" s="4" t="s">
        <v>242</v>
      </c>
      <c r="I2615" s="4"/>
      <c r="J2615" s="4"/>
      <c r="K2615" s="4"/>
    </row>
    <row r="2616" spans="2:11" x14ac:dyDescent="0.2">
      <c r="B2616" s="4" t="str">
        <f t="shared" si="80"/>
        <v>7.3-R0760C0390-1</v>
      </c>
      <c r="C2616" s="4">
        <v>7.3</v>
      </c>
      <c r="D2616" s="8" t="s">
        <v>158</v>
      </c>
      <c r="E2616" s="8" t="s">
        <v>98</v>
      </c>
      <c r="F2616" s="4" t="str">
        <f t="shared" si="81"/>
        <v>R0760C0390</v>
      </c>
      <c r="G2616" s="4" t="s">
        <v>239</v>
      </c>
      <c r="H2616" s="4" t="s">
        <v>242</v>
      </c>
      <c r="I2616" s="4"/>
      <c r="J2616" s="4"/>
      <c r="K2616" s="4"/>
    </row>
    <row r="2617" spans="2:11" x14ac:dyDescent="0.2">
      <c r="B2617" s="4" t="str">
        <f t="shared" si="80"/>
        <v>7.3-R0760C0400-1</v>
      </c>
      <c r="C2617" s="4">
        <v>7.3</v>
      </c>
      <c r="D2617" s="8" t="s">
        <v>158</v>
      </c>
      <c r="E2617" s="8" t="s">
        <v>100</v>
      </c>
      <c r="F2617" s="4" t="str">
        <f t="shared" si="81"/>
        <v>R0760C0400</v>
      </c>
      <c r="G2617" s="4" t="s">
        <v>239</v>
      </c>
      <c r="H2617" s="4" t="s">
        <v>242</v>
      </c>
      <c r="I2617" s="4"/>
      <c r="J2617" s="4"/>
      <c r="K2617" s="4"/>
    </row>
    <row r="2618" spans="2:11" x14ac:dyDescent="0.2">
      <c r="B2618" s="4" t="str">
        <f t="shared" si="80"/>
        <v>7.3-R0760C0410-1</v>
      </c>
      <c r="C2618" s="4">
        <v>7.3</v>
      </c>
      <c r="D2618" s="8" t="s">
        <v>158</v>
      </c>
      <c r="E2618" s="8" t="s">
        <v>102</v>
      </c>
      <c r="F2618" s="4" t="str">
        <f t="shared" si="81"/>
        <v>R0760C0410</v>
      </c>
      <c r="G2618" s="4" t="s">
        <v>239</v>
      </c>
      <c r="H2618" s="4" t="s">
        <v>243</v>
      </c>
      <c r="I2618" s="4"/>
      <c r="J2618" s="9" t="s">
        <v>244</v>
      </c>
      <c r="K2618" s="4"/>
    </row>
    <row r="2619" spans="2:11" x14ac:dyDescent="0.2">
      <c r="B2619" s="4" t="str">
        <f t="shared" si="80"/>
        <v>7.3-R0760C0420-1</v>
      </c>
      <c r="C2619" s="4">
        <v>7.3</v>
      </c>
      <c r="D2619" s="8" t="s">
        <v>158</v>
      </c>
      <c r="E2619" s="8" t="s">
        <v>104</v>
      </c>
      <c r="F2619" s="4" t="str">
        <f t="shared" si="81"/>
        <v>R0760C0420</v>
      </c>
      <c r="G2619" s="4" t="s">
        <v>239</v>
      </c>
      <c r="H2619" s="4" t="s">
        <v>243</v>
      </c>
      <c r="I2619" s="4"/>
      <c r="J2619" s="9" t="s">
        <v>244</v>
      </c>
      <c r="K2619" s="4"/>
    </row>
    <row r="2620" spans="2:11" x14ac:dyDescent="0.2">
      <c r="B2620" s="4" t="str">
        <f t="shared" si="80"/>
        <v>7.3-R0770C0010-1</v>
      </c>
      <c r="C2620" s="4">
        <v>7.3</v>
      </c>
      <c r="D2620" s="8" t="s">
        <v>159</v>
      </c>
      <c r="E2620" s="8" t="s">
        <v>8</v>
      </c>
      <c r="F2620" s="4" t="str">
        <f t="shared" si="81"/>
        <v>R0770C0010</v>
      </c>
      <c r="G2620" s="4" t="s">
        <v>239</v>
      </c>
      <c r="H2620" s="4" t="s">
        <v>243</v>
      </c>
      <c r="I2620" s="4"/>
      <c r="J2620" s="9" t="s">
        <v>244</v>
      </c>
      <c r="K2620" s="4"/>
    </row>
    <row r="2621" spans="2:11" x14ac:dyDescent="0.2">
      <c r="B2621" s="4" t="str">
        <f t="shared" si="80"/>
        <v>7.3-R0770C0020-1</v>
      </c>
      <c r="C2621" s="4">
        <v>7.3</v>
      </c>
      <c r="D2621" s="8" t="s">
        <v>159</v>
      </c>
      <c r="E2621" s="8" t="s">
        <v>24</v>
      </c>
      <c r="F2621" s="4" t="str">
        <f t="shared" si="81"/>
        <v>R0770C0020</v>
      </c>
      <c r="G2621" s="4" t="s">
        <v>239</v>
      </c>
      <c r="H2621" s="4" t="s">
        <v>243</v>
      </c>
      <c r="I2621" s="4"/>
      <c r="J2621" s="9" t="s">
        <v>244</v>
      </c>
      <c r="K2621" s="4"/>
    </row>
    <row r="2622" spans="2:11" x14ac:dyDescent="0.2">
      <c r="B2622" s="4" t="str">
        <f t="shared" si="80"/>
        <v>7.3-R0770C0030-1</v>
      </c>
      <c r="C2622" s="4">
        <v>7.3</v>
      </c>
      <c r="D2622" s="8" t="s">
        <v>159</v>
      </c>
      <c r="E2622" s="8" t="s">
        <v>25</v>
      </c>
      <c r="F2622" s="4" t="str">
        <f t="shared" si="81"/>
        <v>R0770C0030</v>
      </c>
      <c r="G2622" s="4" t="s">
        <v>239</v>
      </c>
      <c r="H2622" s="4" t="s">
        <v>243</v>
      </c>
      <c r="I2622" s="4"/>
      <c r="J2622" s="9" t="s">
        <v>244</v>
      </c>
      <c r="K2622" s="4"/>
    </row>
    <row r="2623" spans="2:11" x14ac:dyDescent="0.2">
      <c r="B2623" s="4" t="str">
        <f t="shared" si="80"/>
        <v>7.3-R0770C0040-1</v>
      </c>
      <c r="C2623" s="4">
        <v>7.3</v>
      </c>
      <c r="D2623" s="8" t="s">
        <v>159</v>
      </c>
      <c r="E2623" s="8" t="s">
        <v>26</v>
      </c>
      <c r="F2623" s="4" t="str">
        <f t="shared" si="81"/>
        <v>R0770C0040</v>
      </c>
      <c r="G2623" s="4" t="s">
        <v>239</v>
      </c>
      <c r="H2623" s="4" t="s">
        <v>243</v>
      </c>
      <c r="I2623" s="4"/>
      <c r="J2623" s="9" t="s">
        <v>244</v>
      </c>
      <c r="K2623" s="4"/>
    </row>
    <row r="2624" spans="2:11" x14ac:dyDescent="0.2">
      <c r="B2624" s="4" t="str">
        <f t="shared" si="80"/>
        <v>7.3-R0770C0050-1</v>
      </c>
      <c r="C2624" s="4">
        <v>7.3</v>
      </c>
      <c r="D2624" s="8" t="s">
        <v>159</v>
      </c>
      <c r="E2624" s="8" t="s">
        <v>27</v>
      </c>
      <c r="F2624" s="4" t="str">
        <f t="shared" si="81"/>
        <v>R0770C0050</v>
      </c>
      <c r="G2624" s="4" t="s">
        <v>239</v>
      </c>
      <c r="H2624" s="4" t="s">
        <v>243</v>
      </c>
      <c r="I2624" s="4"/>
      <c r="J2624" s="9" t="s">
        <v>244</v>
      </c>
      <c r="K2624" s="4"/>
    </row>
    <row r="2625" spans="2:11" x14ac:dyDescent="0.2">
      <c r="B2625" s="4" t="str">
        <f t="shared" si="80"/>
        <v>7.3-R0770C0060-1</v>
      </c>
      <c r="C2625" s="4">
        <v>7.3</v>
      </c>
      <c r="D2625" s="8" t="s">
        <v>159</v>
      </c>
      <c r="E2625" s="8" t="s">
        <v>28</v>
      </c>
      <c r="F2625" s="4" t="str">
        <f t="shared" si="81"/>
        <v>R0770C0060</v>
      </c>
      <c r="G2625" s="4" t="s">
        <v>239</v>
      </c>
      <c r="H2625" s="4" t="s">
        <v>243</v>
      </c>
      <c r="I2625" s="4"/>
      <c r="J2625" s="9" t="s">
        <v>244</v>
      </c>
      <c r="K2625" s="4"/>
    </row>
    <row r="2626" spans="2:11" x14ac:dyDescent="0.2">
      <c r="B2626" s="4" t="str">
        <f t="shared" ref="B2626:B2689" si="82">+C2626&amp;"-"&amp;F2626&amp;"-1"</f>
        <v>7.3-R0770C0070-1</v>
      </c>
      <c r="C2626" s="4">
        <v>7.3</v>
      </c>
      <c r="D2626" s="8" t="s">
        <v>159</v>
      </c>
      <c r="E2626" s="8" t="s">
        <v>29</v>
      </c>
      <c r="F2626" s="4" t="str">
        <f t="shared" ref="F2626:F2689" si="83">+"R"&amp;D2626&amp;"C"&amp;E2626</f>
        <v>R0770C0070</v>
      </c>
      <c r="G2626" s="4" t="s">
        <v>239</v>
      </c>
      <c r="H2626" s="4" t="s">
        <v>243</v>
      </c>
      <c r="I2626" s="4"/>
      <c r="J2626" s="9" t="s">
        <v>244</v>
      </c>
      <c r="K2626" s="4"/>
    </row>
    <row r="2627" spans="2:11" x14ac:dyDescent="0.2">
      <c r="B2627" s="4" t="str">
        <f t="shared" si="82"/>
        <v>7.3-R0770C0080-1</v>
      </c>
      <c r="C2627" s="4">
        <v>7.3</v>
      </c>
      <c r="D2627" s="8" t="s">
        <v>159</v>
      </c>
      <c r="E2627" s="8" t="s">
        <v>30</v>
      </c>
      <c r="F2627" s="4" t="str">
        <f t="shared" si="83"/>
        <v>R0770C0080</v>
      </c>
      <c r="G2627" s="4" t="s">
        <v>239</v>
      </c>
      <c r="H2627" s="4" t="s">
        <v>243</v>
      </c>
      <c r="I2627" s="4"/>
      <c r="J2627" s="9" t="s">
        <v>244</v>
      </c>
      <c r="K2627" s="4"/>
    </row>
    <row r="2628" spans="2:11" x14ac:dyDescent="0.2">
      <c r="B2628" s="4" t="str">
        <f t="shared" si="82"/>
        <v>7.3-R0770C0090-1</v>
      </c>
      <c r="C2628" s="4">
        <v>7.3</v>
      </c>
      <c r="D2628" s="8" t="s">
        <v>159</v>
      </c>
      <c r="E2628" s="8" t="s">
        <v>31</v>
      </c>
      <c r="F2628" s="4" t="str">
        <f t="shared" si="83"/>
        <v>R0770C0090</v>
      </c>
      <c r="G2628" s="4" t="s">
        <v>239</v>
      </c>
      <c r="H2628" s="4" t="s">
        <v>242</v>
      </c>
      <c r="I2628" s="4"/>
      <c r="J2628" s="4"/>
      <c r="K2628" s="4"/>
    </row>
    <row r="2629" spans="2:11" x14ac:dyDescent="0.2">
      <c r="B2629" s="4" t="str">
        <f t="shared" si="82"/>
        <v>7.3-R0770C0100-1</v>
      </c>
      <c r="C2629" s="4">
        <v>7.3</v>
      </c>
      <c r="D2629" s="8" t="s">
        <v>159</v>
      </c>
      <c r="E2629" s="8" t="s">
        <v>32</v>
      </c>
      <c r="F2629" s="4" t="str">
        <f t="shared" si="83"/>
        <v>R0770C0100</v>
      </c>
      <c r="G2629" s="4" t="s">
        <v>239</v>
      </c>
      <c r="H2629" s="4" t="s">
        <v>242</v>
      </c>
      <c r="I2629" s="4"/>
      <c r="J2629" s="4"/>
      <c r="K2629" s="4"/>
    </row>
    <row r="2630" spans="2:11" x14ac:dyDescent="0.2">
      <c r="B2630" s="4" t="str">
        <f t="shared" si="82"/>
        <v>7.3-R0770C0110-1</v>
      </c>
      <c r="C2630" s="4">
        <v>7.3</v>
      </c>
      <c r="D2630" s="8" t="s">
        <v>159</v>
      </c>
      <c r="E2630" s="8" t="s">
        <v>33</v>
      </c>
      <c r="F2630" s="4" t="str">
        <f t="shared" si="83"/>
        <v>R0770C0110</v>
      </c>
      <c r="G2630" s="4" t="s">
        <v>239</v>
      </c>
      <c r="H2630" s="4" t="s">
        <v>242</v>
      </c>
      <c r="I2630" s="4"/>
      <c r="J2630" s="4"/>
      <c r="K2630" s="4"/>
    </row>
    <row r="2631" spans="2:11" x14ac:dyDescent="0.2">
      <c r="B2631" s="4" t="str">
        <f t="shared" si="82"/>
        <v>7.3-R0770C0120-1</v>
      </c>
      <c r="C2631" s="4">
        <v>7.3</v>
      </c>
      <c r="D2631" s="8" t="s">
        <v>159</v>
      </c>
      <c r="E2631" s="8" t="s">
        <v>34</v>
      </c>
      <c r="F2631" s="4" t="str">
        <f t="shared" si="83"/>
        <v>R0770C0120</v>
      </c>
      <c r="G2631" s="4" t="s">
        <v>239</v>
      </c>
      <c r="H2631" s="4" t="s">
        <v>242</v>
      </c>
      <c r="I2631" s="4"/>
      <c r="J2631" s="4"/>
      <c r="K2631" s="4"/>
    </row>
    <row r="2632" spans="2:11" x14ac:dyDescent="0.2">
      <c r="B2632" s="4" t="str">
        <f t="shared" si="82"/>
        <v>7.3-R0770C0130-1</v>
      </c>
      <c r="C2632" s="4">
        <v>7.3</v>
      </c>
      <c r="D2632" s="8" t="s">
        <v>159</v>
      </c>
      <c r="E2632" s="8" t="s">
        <v>35</v>
      </c>
      <c r="F2632" s="4" t="str">
        <f t="shared" si="83"/>
        <v>R0770C0130</v>
      </c>
      <c r="G2632" s="4" t="s">
        <v>239</v>
      </c>
      <c r="H2632" s="4" t="s">
        <v>242</v>
      </c>
      <c r="I2632" s="4"/>
      <c r="J2632" s="4"/>
      <c r="K2632" s="4"/>
    </row>
    <row r="2633" spans="2:11" x14ac:dyDescent="0.2">
      <c r="B2633" s="4" t="str">
        <f t="shared" si="82"/>
        <v>7.3-R0770C0140-1</v>
      </c>
      <c r="C2633" s="4">
        <v>7.3</v>
      </c>
      <c r="D2633" s="8" t="s">
        <v>159</v>
      </c>
      <c r="E2633" s="8" t="s">
        <v>36</v>
      </c>
      <c r="F2633" s="4" t="str">
        <f t="shared" si="83"/>
        <v>R0770C0140</v>
      </c>
      <c r="G2633" s="4" t="s">
        <v>239</v>
      </c>
      <c r="H2633" s="4" t="s">
        <v>242</v>
      </c>
      <c r="I2633" s="4"/>
      <c r="J2633" s="4"/>
      <c r="K2633" s="4"/>
    </row>
    <row r="2634" spans="2:11" x14ac:dyDescent="0.2">
      <c r="B2634" s="4" t="str">
        <f t="shared" si="82"/>
        <v>7.3-R0770C0150-1</v>
      </c>
      <c r="C2634" s="4">
        <v>7.3</v>
      </c>
      <c r="D2634" s="8" t="s">
        <v>159</v>
      </c>
      <c r="E2634" s="8" t="s">
        <v>37</v>
      </c>
      <c r="F2634" s="4" t="str">
        <f t="shared" si="83"/>
        <v>R0770C0150</v>
      </c>
      <c r="G2634" s="4" t="s">
        <v>239</v>
      </c>
      <c r="H2634" s="4" t="s">
        <v>242</v>
      </c>
      <c r="I2634" s="4"/>
      <c r="J2634" s="4"/>
      <c r="K2634" s="4"/>
    </row>
    <row r="2635" spans="2:11" x14ac:dyDescent="0.2">
      <c r="B2635" s="4" t="str">
        <f t="shared" si="82"/>
        <v>7.3-R0770C0160-1</v>
      </c>
      <c r="C2635" s="4">
        <v>7.3</v>
      </c>
      <c r="D2635" s="8" t="s">
        <v>159</v>
      </c>
      <c r="E2635" s="8" t="s">
        <v>38</v>
      </c>
      <c r="F2635" s="4" t="str">
        <f t="shared" si="83"/>
        <v>R0770C0160</v>
      </c>
      <c r="G2635" s="4" t="s">
        <v>239</v>
      </c>
      <c r="H2635" s="4" t="s">
        <v>242</v>
      </c>
      <c r="I2635" s="4"/>
      <c r="J2635" s="4"/>
      <c r="K2635" s="4"/>
    </row>
    <row r="2636" spans="2:11" x14ac:dyDescent="0.2">
      <c r="B2636" s="4" t="str">
        <f t="shared" si="82"/>
        <v>7.3-R0770C0170-1</v>
      </c>
      <c r="C2636" s="4">
        <v>7.3</v>
      </c>
      <c r="D2636" s="8" t="s">
        <v>159</v>
      </c>
      <c r="E2636" s="8" t="s">
        <v>39</v>
      </c>
      <c r="F2636" s="4" t="str">
        <f t="shared" si="83"/>
        <v>R0770C0170</v>
      </c>
      <c r="G2636" s="4" t="s">
        <v>239</v>
      </c>
      <c r="H2636" s="4" t="s">
        <v>242</v>
      </c>
      <c r="I2636" s="4"/>
      <c r="J2636" s="4"/>
      <c r="K2636" s="4"/>
    </row>
    <row r="2637" spans="2:11" x14ac:dyDescent="0.2">
      <c r="B2637" s="4" t="str">
        <f t="shared" si="82"/>
        <v>7.3-R0770C0180-1</v>
      </c>
      <c r="C2637" s="4">
        <v>7.3</v>
      </c>
      <c r="D2637" s="8" t="s">
        <v>159</v>
      </c>
      <c r="E2637" s="8" t="s">
        <v>56</v>
      </c>
      <c r="F2637" s="4" t="str">
        <f t="shared" si="83"/>
        <v>R0770C0180</v>
      </c>
      <c r="G2637" s="4" t="s">
        <v>239</v>
      </c>
      <c r="H2637" s="4" t="s">
        <v>242</v>
      </c>
      <c r="I2637" s="4"/>
      <c r="J2637" s="4"/>
      <c r="K2637" s="4"/>
    </row>
    <row r="2638" spans="2:11" x14ac:dyDescent="0.2">
      <c r="B2638" s="4" t="str">
        <f t="shared" si="82"/>
        <v>7.3-R0770C0190-1</v>
      </c>
      <c r="C2638" s="4">
        <v>7.3</v>
      </c>
      <c r="D2638" s="8" t="s">
        <v>159</v>
      </c>
      <c r="E2638" s="8" t="s">
        <v>58</v>
      </c>
      <c r="F2638" s="4" t="str">
        <f t="shared" si="83"/>
        <v>R0770C0190</v>
      </c>
      <c r="G2638" s="4" t="s">
        <v>239</v>
      </c>
      <c r="H2638" s="4" t="s">
        <v>242</v>
      </c>
      <c r="I2638" s="4"/>
      <c r="J2638" s="4"/>
      <c r="K2638" s="4"/>
    </row>
    <row r="2639" spans="2:11" x14ac:dyDescent="0.2">
      <c r="B2639" s="4" t="str">
        <f t="shared" si="82"/>
        <v>7.3-R0770C0200-1</v>
      </c>
      <c r="C2639" s="4">
        <v>7.3</v>
      </c>
      <c r="D2639" s="8" t="s">
        <v>159</v>
      </c>
      <c r="E2639" s="8" t="s">
        <v>60</v>
      </c>
      <c r="F2639" s="4" t="str">
        <f t="shared" si="83"/>
        <v>R0770C0200</v>
      </c>
      <c r="G2639" s="4" t="s">
        <v>239</v>
      </c>
      <c r="H2639" s="4" t="s">
        <v>242</v>
      </c>
      <c r="I2639" s="4"/>
      <c r="J2639" s="4"/>
      <c r="K2639" s="4"/>
    </row>
    <row r="2640" spans="2:11" x14ac:dyDescent="0.2">
      <c r="B2640" s="4" t="str">
        <f t="shared" si="82"/>
        <v>7.3-R0770C0210-1</v>
      </c>
      <c r="C2640" s="4">
        <v>7.3</v>
      </c>
      <c r="D2640" s="8" t="s">
        <v>159</v>
      </c>
      <c r="E2640" s="8" t="s">
        <v>62</v>
      </c>
      <c r="F2640" s="4" t="str">
        <f t="shared" si="83"/>
        <v>R0770C0210</v>
      </c>
      <c r="G2640" s="4" t="s">
        <v>239</v>
      </c>
      <c r="H2640" s="4" t="s">
        <v>242</v>
      </c>
      <c r="I2640" s="4"/>
      <c r="J2640" s="4"/>
      <c r="K2640" s="4"/>
    </row>
    <row r="2641" spans="2:11" x14ac:dyDescent="0.2">
      <c r="B2641" s="4" t="str">
        <f t="shared" si="82"/>
        <v>7.3-R0770C0220-1</v>
      </c>
      <c r="C2641" s="4">
        <v>7.3</v>
      </c>
      <c r="D2641" s="8" t="s">
        <v>159</v>
      </c>
      <c r="E2641" s="8" t="s">
        <v>64</v>
      </c>
      <c r="F2641" s="4" t="str">
        <f t="shared" si="83"/>
        <v>R0770C0220</v>
      </c>
      <c r="G2641" s="4" t="s">
        <v>239</v>
      </c>
      <c r="H2641" s="4" t="s">
        <v>242</v>
      </c>
      <c r="I2641" s="4"/>
      <c r="J2641" s="4"/>
      <c r="K2641" s="4"/>
    </row>
    <row r="2642" spans="2:11" x14ac:dyDescent="0.2">
      <c r="B2642" s="4" t="str">
        <f t="shared" si="82"/>
        <v>7.3-R0770C0230-1</v>
      </c>
      <c r="C2642" s="4">
        <v>7.3</v>
      </c>
      <c r="D2642" s="8" t="s">
        <v>159</v>
      </c>
      <c r="E2642" s="8" t="s">
        <v>66</v>
      </c>
      <c r="F2642" s="4" t="str">
        <f t="shared" si="83"/>
        <v>R0770C0230</v>
      </c>
      <c r="G2642" s="4" t="s">
        <v>239</v>
      </c>
      <c r="H2642" s="4" t="s">
        <v>242</v>
      </c>
      <c r="I2642" s="4"/>
      <c r="J2642" s="4"/>
      <c r="K2642" s="4"/>
    </row>
    <row r="2643" spans="2:11" x14ac:dyDescent="0.2">
      <c r="B2643" s="4" t="str">
        <f t="shared" si="82"/>
        <v>7.3-R0770C0240-1</v>
      </c>
      <c r="C2643" s="4">
        <v>7.3</v>
      </c>
      <c r="D2643" s="8" t="s">
        <v>159</v>
      </c>
      <c r="E2643" s="8" t="s">
        <v>68</v>
      </c>
      <c r="F2643" s="4" t="str">
        <f t="shared" si="83"/>
        <v>R0770C0240</v>
      </c>
      <c r="G2643" s="4" t="s">
        <v>239</v>
      </c>
      <c r="H2643" s="4" t="s">
        <v>242</v>
      </c>
      <c r="I2643" s="4"/>
      <c r="J2643" s="4"/>
      <c r="K2643" s="4"/>
    </row>
    <row r="2644" spans="2:11" x14ac:dyDescent="0.2">
      <c r="B2644" s="4" t="str">
        <f t="shared" si="82"/>
        <v>7.3-R0770C0250-1</v>
      </c>
      <c r="C2644" s="4">
        <v>7.3</v>
      </c>
      <c r="D2644" s="8" t="s">
        <v>159</v>
      </c>
      <c r="E2644" s="8" t="s">
        <v>70</v>
      </c>
      <c r="F2644" s="4" t="str">
        <f t="shared" si="83"/>
        <v>R0770C0250</v>
      </c>
      <c r="G2644" s="4" t="s">
        <v>239</v>
      </c>
      <c r="H2644" s="4" t="s">
        <v>242</v>
      </c>
      <c r="I2644" s="4"/>
      <c r="J2644" s="4"/>
      <c r="K2644" s="4"/>
    </row>
    <row r="2645" spans="2:11" x14ac:dyDescent="0.2">
      <c r="B2645" s="4" t="str">
        <f t="shared" si="82"/>
        <v>7.3-R0770C0260-1</v>
      </c>
      <c r="C2645" s="4">
        <v>7.3</v>
      </c>
      <c r="D2645" s="8" t="s">
        <v>159</v>
      </c>
      <c r="E2645" s="8" t="s">
        <v>72</v>
      </c>
      <c r="F2645" s="4" t="str">
        <f t="shared" si="83"/>
        <v>R0770C0260</v>
      </c>
      <c r="G2645" s="4" t="s">
        <v>239</v>
      </c>
      <c r="H2645" s="4" t="s">
        <v>242</v>
      </c>
      <c r="I2645" s="4"/>
      <c r="J2645" s="4"/>
      <c r="K2645" s="4"/>
    </row>
    <row r="2646" spans="2:11" x14ac:dyDescent="0.2">
      <c r="B2646" s="4" t="str">
        <f t="shared" si="82"/>
        <v>7.3-R0770C0270-1</v>
      </c>
      <c r="C2646" s="4">
        <v>7.3</v>
      </c>
      <c r="D2646" s="8" t="s">
        <v>159</v>
      </c>
      <c r="E2646" s="8" t="s">
        <v>74</v>
      </c>
      <c r="F2646" s="4" t="str">
        <f t="shared" si="83"/>
        <v>R0770C0270</v>
      </c>
      <c r="G2646" s="4" t="s">
        <v>239</v>
      </c>
      <c r="H2646" s="4" t="s">
        <v>242</v>
      </c>
      <c r="I2646" s="4"/>
      <c r="J2646" s="4"/>
      <c r="K2646" s="4"/>
    </row>
    <row r="2647" spans="2:11" x14ac:dyDescent="0.2">
      <c r="B2647" s="4" t="str">
        <f t="shared" si="82"/>
        <v>7.3-R0770C0280-1</v>
      </c>
      <c r="C2647" s="4">
        <v>7.3</v>
      </c>
      <c r="D2647" s="8" t="s">
        <v>159</v>
      </c>
      <c r="E2647" s="8" t="s">
        <v>76</v>
      </c>
      <c r="F2647" s="4" t="str">
        <f t="shared" si="83"/>
        <v>R0770C0280</v>
      </c>
      <c r="G2647" s="4" t="s">
        <v>239</v>
      </c>
      <c r="H2647" s="4" t="s">
        <v>242</v>
      </c>
      <c r="I2647" s="4"/>
      <c r="J2647" s="4"/>
      <c r="K2647" s="4"/>
    </row>
    <row r="2648" spans="2:11" x14ac:dyDescent="0.2">
      <c r="B2648" s="4" t="str">
        <f t="shared" si="82"/>
        <v>7.3-R0770C0290-1</v>
      </c>
      <c r="C2648" s="4">
        <v>7.3</v>
      </c>
      <c r="D2648" s="8" t="s">
        <v>159</v>
      </c>
      <c r="E2648" s="8" t="s">
        <v>78</v>
      </c>
      <c r="F2648" s="4" t="str">
        <f t="shared" si="83"/>
        <v>R0770C0290</v>
      </c>
      <c r="G2648" s="4" t="s">
        <v>239</v>
      </c>
      <c r="H2648" s="4" t="s">
        <v>242</v>
      </c>
      <c r="I2648" s="4"/>
      <c r="J2648" s="4"/>
      <c r="K2648" s="4"/>
    </row>
    <row r="2649" spans="2:11" x14ac:dyDescent="0.2">
      <c r="B2649" s="4" t="str">
        <f t="shared" si="82"/>
        <v>7.3-R0770C0300-1</v>
      </c>
      <c r="C2649" s="4">
        <v>7.3</v>
      </c>
      <c r="D2649" s="8" t="s">
        <v>159</v>
      </c>
      <c r="E2649" s="8" t="s">
        <v>81</v>
      </c>
      <c r="F2649" s="4" t="str">
        <f t="shared" si="83"/>
        <v>R0770C0300</v>
      </c>
      <c r="G2649" s="4" t="s">
        <v>239</v>
      </c>
      <c r="H2649" s="4" t="s">
        <v>242</v>
      </c>
      <c r="I2649" s="4"/>
      <c r="J2649" s="4"/>
      <c r="K2649" s="4"/>
    </row>
    <row r="2650" spans="2:11" x14ac:dyDescent="0.2">
      <c r="B2650" s="4" t="str">
        <f t="shared" si="82"/>
        <v>7.3-R0770C0310-1</v>
      </c>
      <c r="C2650" s="4">
        <v>7.3</v>
      </c>
      <c r="D2650" s="8" t="s">
        <v>159</v>
      </c>
      <c r="E2650" s="8" t="s">
        <v>84</v>
      </c>
      <c r="F2650" s="4" t="str">
        <f t="shared" si="83"/>
        <v>R0770C0310</v>
      </c>
      <c r="G2650" s="4" t="s">
        <v>239</v>
      </c>
      <c r="H2650" s="4" t="s">
        <v>242</v>
      </c>
      <c r="I2650" s="4"/>
      <c r="J2650" s="4"/>
      <c r="K2650" s="4"/>
    </row>
    <row r="2651" spans="2:11" x14ac:dyDescent="0.2">
      <c r="B2651" s="4" t="str">
        <f t="shared" si="82"/>
        <v>7.3-R0770C0320-1</v>
      </c>
      <c r="C2651" s="4">
        <v>7.3</v>
      </c>
      <c r="D2651" s="8" t="s">
        <v>159</v>
      </c>
      <c r="E2651" s="8" t="s">
        <v>85</v>
      </c>
      <c r="F2651" s="4" t="str">
        <f t="shared" si="83"/>
        <v>R0770C0320</v>
      </c>
      <c r="G2651" s="4" t="s">
        <v>239</v>
      </c>
      <c r="H2651" s="4" t="s">
        <v>242</v>
      </c>
      <c r="I2651" s="4"/>
      <c r="J2651" s="4"/>
      <c r="K2651" s="4"/>
    </row>
    <row r="2652" spans="2:11" x14ac:dyDescent="0.2">
      <c r="B2652" s="4" t="str">
        <f t="shared" si="82"/>
        <v>7.3-R0770C0330-1</v>
      </c>
      <c r="C2652" s="4">
        <v>7.3</v>
      </c>
      <c r="D2652" s="8" t="s">
        <v>159</v>
      </c>
      <c r="E2652" s="8" t="s">
        <v>86</v>
      </c>
      <c r="F2652" s="4" t="str">
        <f t="shared" si="83"/>
        <v>R0770C0330</v>
      </c>
      <c r="G2652" s="4" t="s">
        <v>239</v>
      </c>
      <c r="H2652" s="4" t="s">
        <v>242</v>
      </c>
      <c r="I2652" s="4"/>
      <c r="J2652" s="4"/>
      <c r="K2652" s="4"/>
    </row>
    <row r="2653" spans="2:11" x14ac:dyDescent="0.2">
      <c r="B2653" s="4" t="str">
        <f t="shared" si="82"/>
        <v>7.3-R0770C0340-1</v>
      </c>
      <c r="C2653" s="4">
        <v>7.3</v>
      </c>
      <c r="D2653" s="8" t="s">
        <v>159</v>
      </c>
      <c r="E2653" s="8" t="s">
        <v>88</v>
      </c>
      <c r="F2653" s="4" t="str">
        <f t="shared" si="83"/>
        <v>R0770C0340</v>
      </c>
      <c r="G2653" s="4" t="s">
        <v>239</v>
      </c>
      <c r="H2653" s="4" t="s">
        <v>242</v>
      </c>
      <c r="I2653" s="4"/>
      <c r="J2653" s="4"/>
      <c r="K2653" s="4"/>
    </row>
    <row r="2654" spans="2:11" x14ac:dyDescent="0.2">
      <c r="B2654" s="4" t="str">
        <f t="shared" si="82"/>
        <v>7.3-R0770C0350-1</v>
      </c>
      <c r="C2654" s="4">
        <v>7.3</v>
      </c>
      <c r="D2654" s="8" t="s">
        <v>159</v>
      </c>
      <c r="E2654" s="8" t="s">
        <v>90</v>
      </c>
      <c r="F2654" s="4" t="str">
        <f t="shared" si="83"/>
        <v>R0770C0350</v>
      </c>
      <c r="G2654" s="4" t="s">
        <v>239</v>
      </c>
      <c r="H2654" s="4" t="s">
        <v>242</v>
      </c>
      <c r="I2654" s="4"/>
      <c r="J2654" s="4"/>
      <c r="K2654" s="4"/>
    </row>
    <row r="2655" spans="2:11" x14ac:dyDescent="0.2">
      <c r="B2655" s="4" t="str">
        <f t="shared" si="82"/>
        <v>7.3-R0770C0360-1</v>
      </c>
      <c r="C2655" s="4">
        <v>7.3</v>
      </c>
      <c r="D2655" s="8" t="s">
        <v>159</v>
      </c>
      <c r="E2655" s="8" t="s">
        <v>92</v>
      </c>
      <c r="F2655" s="4" t="str">
        <f t="shared" si="83"/>
        <v>R0770C0360</v>
      </c>
      <c r="G2655" s="4" t="s">
        <v>239</v>
      </c>
      <c r="H2655" s="4" t="s">
        <v>242</v>
      </c>
      <c r="I2655" s="4"/>
      <c r="J2655" s="4"/>
      <c r="K2655" s="4"/>
    </row>
    <row r="2656" spans="2:11" x14ac:dyDescent="0.2">
      <c r="B2656" s="4" t="str">
        <f t="shared" si="82"/>
        <v>7.3-R0770C0370-1</v>
      </c>
      <c r="C2656" s="4">
        <v>7.3</v>
      </c>
      <c r="D2656" s="8" t="s">
        <v>159</v>
      </c>
      <c r="E2656" s="8" t="s">
        <v>94</v>
      </c>
      <c r="F2656" s="4" t="str">
        <f t="shared" si="83"/>
        <v>R0770C0370</v>
      </c>
      <c r="G2656" s="4" t="s">
        <v>239</v>
      </c>
      <c r="H2656" s="4" t="s">
        <v>242</v>
      </c>
      <c r="I2656" s="4"/>
      <c r="J2656" s="4"/>
      <c r="K2656" s="4"/>
    </row>
    <row r="2657" spans="2:11" x14ac:dyDescent="0.2">
      <c r="B2657" s="4" t="str">
        <f t="shared" si="82"/>
        <v>7.3-R0770C0380-1</v>
      </c>
      <c r="C2657" s="4">
        <v>7.3</v>
      </c>
      <c r="D2657" s="8" t="s">
        <v>159</v>
      </c>
      <c r="E2657" s="8" t="s">
        <v>96</v>
      </c>
      <c r="F2657" s="4" t="str">
        <f t="shared" si="83"/>
        <v>R0770C0380</v>
      </c>
      <c r="G2657" s="4" t="s">
        <v>239</v>
      </c>
      <c r="H2657" s="4" t="s">
        <v>242</v>
      </c>
      <c r="I2657" s="4"/>
      <c r="J2657" s="4"/>
      <c r="K2657" s="4"/>
    </row>
    <row r="2658" spans="2:11" x14ac:dyDescent="0.2">
      <c r="B2658" s="4" t="str">
        <f t="shared" si="82"/>
        <v>7.3-R0770C0390-1</v>
      </c>
      <c r="C2658" s="4">
        <v>7.3</v>
      </c>
      <c r="D2658" s="8" t="s">
        <v>159</v>
      </c>
      <c r="E2658" s="8" t="s">
        <v>98</v>
      </c>
      <c r="F2658" s="4" t="str">
        <f t="shared" si="83"/>
        <v>R0770C0390</v>
      </c>
      <c r="G2658" s="4" t="s">
        <v>239</v>
      </c>
      <c r="H2658" s="4" t="s">
        <v>242</v>
      </c>
      <c r="I2658" s="4"/>
      <c r="J2658" s="4"/>
      <c r="K2658" s="4"/>
    </row>
    <row r="2659" spans="2:11" x14ac:dyDescent="0.2">
      <c r="B2659" s="4" t="str">
        <f t="shared" si="82"/>
        <v>7.3-R0770C0400-1</v>
      </c>
      <c r="C2659" s="4">
        <v>7.3</v>
      </c>
      <c r="D2659" s="8" t="s">
        <v>159</v>
      </c>
      <c r="E2659" s="8" t="s">
        <v>100</v>
      </c>
      <c r="F2659" s="4" t="str">
        <f t="shared" si="83"/>
        <v>R0770C0400</v>
      </c>
      <c r="G2659" s="4" t="s">
        <v>239</v>
      </c>
      <c r="H2659" s="4" t="s">
        <v>242</v>
      </c>
      <c r="I2659" s="4"/>
      <c r="J2659" s="4"/>
      <c r="K2659" s="4"/>
    </row>
    <row r="2660" spans="2:11" x14ac:dyDescent="0.2">
      <c r="B2660" s="4" t="str">
        <f t="shared" si="82"/>
        <v>7.3-R0770C0410-1</v>
      </c>
      <c r="C2660" s="4">
        <v>7.3</v>
      </c>
      <c r="D2660" s="8" t="s">
        <v>159</v>
      </c>
      <c r="E2660" s="8" t="s">
        <v>102</v>
      </c>
      <c r="F2660" s="4" t="str">
        <f t="shared" si="83"/>
        <v>R0770C0410</v>
      </c>
      <c r="G2660" s="4" t="s">
        <v>239</v>
      </c>
      <c r="H2660" s="4" t="s">
        <v>243</v>
      </c>
      <c r="I2660" s="4"/>
      <c r="J2660" s="9" t="s">
        <v>244</v>
      </c>
      <c r="K2660" s="4"/>
    </row>
    <row r="2661" spans="2:11" x14ac:dyDescent="0.2">
      <c r="B2661" s="4" t="str">
        <f t="shared" si="82"/>
        <v>7.3-R0770C0420-1</v>
      </c>
      <c r="C2661" s="4">
        <v>7.3</v>
      </c>
      <c r="D2661" s="8" t="s">
        <v>159</v>
      </c>
      <c r="E2661" s="8" t="s">
        <v>104</v>
      </c>
      <c r="F2661" s="4" t="str">
        <f t="shared" si="83"/>
        <v>R0770C0420</v>
      </c>
      <c r="G2661" s="4" t="s">
        <v>239</v>
      </c>
      <c r="H2661" s="4" t="s">
        <v>243</v>
      </c>
      <c r="I2661" s="4"/>
      <c r="J2661" s="9" t="s">
        <v>244</v>
      </c>
      <c r="K2661" s="4"/>
    </row>
    <row r="2662" spans="2:11" x14ac:dyDescent="0.2">
      <c r="B2662" s="4" t="str">
        <f t="shared" si="82"/>
        <v>7.3-R0780C0010-1</v>
      </c>
      <c r="C2662" s="4">
        <v>7.3</v>
      </c>
      <c r="D2662" s="8" t="s">
        <v>160</v>
      </c>
      <c r="E2662" s="8" t="s">
        <v>8</v>
      </c>
      <c r="F2662" s="4" t="str">
        <f t="shared" si="83"/>
        <v>R0780C0010</v>
      </c>
      <c r="G2662" s="4" t="s">
        <v>239</v>
      </c>
      <c r="H2662" s="4" t="s">
        <v>243</v>
      </c>
      <c r="I2662" s="4"/>
      <c r="J2662" s="9" t="s">
        <v>244</v>
      </c>
      <c r="K2662" s="4"/>
    </row>
    <row r="2663" spans="2:11" x14ac:dyDescent="0.2">
      <c r="B2663" s="4" t="str">
        <f t="shared" si="82"/>
        <v>7.3-R0780C0020-1</v>
      </c>
      <c r="C2663" s="4">
        <v>7.3</v>
      </c>
      <c r="D2663" s="8" t="s">
        <v>160</v>
      </c>
      <c r="E2663" s="8" t="s">
        <v>24</v>
      </c>
      <c r="F2663" s="4" t="str">
        <f t="shared" si="83"/>
        <v>R0780C0020</v>
      </c>
      <c r="G2663" s="4" t="s">
        <v>239</v>
      </c>
      <c r="H2663" s="4" t="s">
        <v>243</v>
      </c>
      <c r="I2663" s="4"/>
      <c r="J2663" s="9" t="s">
        <v>244</v>
      </c>
      <c r="K2663" s="4"/>
    </row>
    <row r="2664" spans="2:11" x14ac:dyDescent="0.2">
      <c r="B2664" s="4" t="str">
        <f t="shared" si="82"/>
        <v>7.3-R0780C0030-1</v>
      </c>
      <c r="C2664" s="4">
        <v>7.3</v>
      </c>
      <c r="D2664" s="8" t="s">
        <v>160</v>
      </c>
      <c r="E2664" s="8" t="s">
        <v>25</v>
      </c>
      <c r="F2664" s="4" t="str">
        <f t="shared" si="83"/>
        <v>R0780C0030</v>
      </c>
      <c r="G2664" s="4" t="s">
        <v>239</v>
      </c>
      <c r="H2664" s="4" t="s">
        <v>243</v>
      </c>
      <c r="I2664" s="4"/>
      <c r="J2664" s="9" t="s">
        <v>244</v>
      </c>
      <c r="K2664" s="4"/>
    </row>
    <row r="2665" spans="2:11" x14ac:dyDescent="0.2">
      <c r="B2665" s="4" t="str">
        <f t="shared" si="82"/>
        <v>7.3-R0780C0040-1</v>
      </c>
      <c r="C2665" s="4">
        <v>7.3</v>
      </c>
      <c r="D2665" s="8" t="s">
        <v>160</v>
      </c>
      <c r="E2665" s="8" t="s">
        <v>26</v>
      </c>
      <c r="F2665" s="4" t="str">
        <f t="shared" si="83"/>
        <v>R0780C0040</v>
      </c>
      <c r="G2665" s="4" t="s">
        <v>239</v>
      </c>
      <c r="H2665" s="4" t="s">
        <v>243</v>
      </c>
      <c r="I2665" s="4"/>
      <c r="J2665" s="9" t="s">
        <v>244</v>
      </c>
      <c r="K2665" s="4"/>
    </row>
    <row r="2666" spans="2:11" x14ac:dyDescent="0.2">
      <c r="B2666" s="4" t="str">
        <f t="shared" si="82"/>
        <v>7.3-R0780C0050-1</v>
      </c>
      <c r="C2666" s="4">
        <v>7.3</v>
      </c>
      <c r="D2666" s="8" t="s">
        <v>160</v>
      </c>
      <c r="E2666" s="8" t="s">
        <v>27</v>
      </c>
      <c r="F2666" s="4" t="str">
        <f t="shared" si="83"/>
        <v>R0780C0050</v>
      </c>
      <c r="G2666" s="4" t="s">
        <v>239</v>
      </c>
      <c r="H2666" s="4" t="s">
        <v>243</v>
      </c>
      <c r="I2666" s="4"/>
      <c r="J2666" s="9" t="s">
        <v>244</v>
      </c>
      <c r="K2666" s="4"/>
    </row>
    <row r="2667" spans="2:11" x14ac:dyDescent="0.2">
      <c r="B2667" s="4" t="str">
        <f t="shared" si="82"/>
        <v>7.3-R0780C0060-1</v>
      </c>
      <c r="C2667" s="4">
        <v>7.3</v>
      </c>
      <c r="D2667" s="8" t="s">
        <v>160</v>
      </c>
      <c r="E2667" s="8" t="s">
        <v>28</v>
      </c>
      <c r="F2667" s="4" t="str">
        <f t="shared" si="83"/>
        <v>R0780C0060</v>
      </c>
      <c r="G2667" s="4" t="s">
        <v>239</v>
      </c>
      <c r="H2667" s="4" t="s">
        <v>243</v>
      </c>
      <c r="I2667" s="4"/>
      <c r="J2667" s="9" t="s">
        <v>244</v>
      </c>
      <c r="K2667" s="4"/>
    </row>
    <row r="2668" spans="2:11" x14ac:dyDescent="0.2">
      <c r="B2668" s="4" t="str">
        <f t="shared" si="82"/>
        <v>7.3-R0780C0070-1</v>
      </c>
      <c r="C2668" s="4">
        <v>7.3</v>
      </c>
      <c r="D2668" s="8" t="s">
        <v>160</v>
      </c>
      <c r="E2668" s="8" t="s">
        <v>29</v>
      </c>
      <c r="F2668" s="4" t="str">
        <f t="shared" si="83"/>
        <v>R0780C0070</v>
      </c>
      <c r="G2668" s="4" t="s">
        <v>239</v>
      </c>
      <c r="H2668" s="4" t="s">
        <v>243</v>
      </c>
      <c r="I2668" s="4"/>
      <c r="J2668" s="9" t="s">
        <v>244</v>
      </c>
      <c r="K2668" s="4"/>
    </row>
    <row r="2669" spans="2:11" x14ac:dyDescent="0.2">
      <c r="B2669" s="4" t="str">
        <f t="shared" si="82"/>
        <v>7.3-R0780C0080-1</v>
      </c>
      <c r="C2669" s="4">
        <v>7.3</v>
      </c>
      <c r="D2669" s="8" t="s">
        <v>160</v>
      </c>
      <c r="E2669" s="8" t="s">
        <v>30</v>
      </c>
      <c r="F2669" s="4" t="str">
        <f t="shared" si="83"/>
        <v>R0780C0080</v>
      </c>
      <c r="G2669" s="4" t="s">
        <v>239</v>
      </c>
      <c r="H2669" s="4" t="s">
        <v>243</v>
      </c>
      <c r="I2669" s="4"/>
      <c r="J2669" s="9" t="s">
        <v>244</v>
      </c>
      <c r="K2669" s="4"/>
    </row>
    <row r="2670" spans="2:11" x14ac:dyDescent="0.2">
      <c r="B2670" s="4" t="str">
        <f t="shared" si="82"/>
        <v>7.3-R0780C0090-1</v>
      </c>
      <c r="C2670" s="4">
        <v>7.3</v>
      </c>
      <c r="D2670" s="8" t="s">
        <v>160</v>
      </c>
      <c r="E2670" s="8" t="s">
        <v>31</v>
      </c>
      <c r="F2670" s="4" t="str">
        <f t="shared" si="83"/>
        <v>R0780C0090</v>
      </c>
      <c r="G2670" s="4" t="s">
        <v>239</v>
      </c>
      <c r="H2670" s="4" t="s">
        <v>242</v>
      </c>
      <c r="I2670" s="4"/>
      <c r="J2670" s="4"/>
      <c r="K2670" s="4"/>
    </row>
    <row r="2671" spans="2:11" x14ac:dyDescent="0.2">
      <c r="B2671" s="4" t="str">
        <f t="shared" si="82"/>
        <v>7.3-R0780C0100-1</v>
      </c>
      <c r="C2671" s="4">
        <v>7.3</v>
      </c>
      <c r="D2671" s="8" t="s">
        <v>160</v>
      </c>
      <c r="E2671" s="8" t="s">
        <v>32</v>
      </c>
      <c r="F2671" s="4" t="str">
        <f t="shared" si="83"/>
        <v>R0780C0100</v>
      </c>
      <c r="G2671" s="4" t="s">
        <v>239</v>
      </c>
      <c r="H2671" s="4" t="s">
        <v>242</v>
      </c>
      <c r="I2671" s="4"/>
      <c r="J2671" s="4"/>
      <c r="K2671" s="4"/>
    </row>
    <row r="2672" spans="2:11" x14ac:dyDescent="0.2">
      <c r="B2672" s="4" t="str">
        <f t="shared" si="82"/>
        <v>7.3-R0780C0110-1</v>
      </c>
      <c r="C2672" s="4">
        <v>7.3</v>
      </c>
      <c r="D2672" s="8" t="s">
        <v>160</v>
      </c>
      <c r="E2672" s="8" t="s">
        <v>33</v>
      </c>
      <c r="F2672" s="4" t="str">
        <f t="shared" si="83"/>
        <v>R0780C0110</v>
      </c>
      <c r="G2672" s="4" t="s">
        <v>239</v>
      </c>
      <c r="H2672" s="4" t="s">
        <v>242</v>
      </c>
      <c r="I2672" s="4"/>
      <c r="J2672" s="4"/>
      <c r="K2672" s="4"/>
    </row>
    <row r="2673" spans="2:11" x14ac:dyDescent="0.2">
      <c r="B2673" s="4" t="str">
        <f t="shared" si="82"/>
        <v>7.3-R0780C0120-1</v>
      </c>
      <c r="C2673" s="4">
        <v>7.3</v>
      </c>
      <c r="D2673" s="8" t="s">
        <v>160</v>
      </c>
      <c r="E2673" s="8" t="s">
        <v>34</v>
      </c>
      <c r="F2673" s="4" t="str">
        <f t="shared" si="83"/>
        <v>R0780C0120</v>
      </c>
      <c r="G2673" s="4" t="s">
        <v>239</v>
      </c>
      <c r="H2673" s="4" t="s">
        <v>242</v>
      </c>
      <c r="I2673" s="4"/>
      <c r="J2673" s="4"/>
      <c r="K2673" s="4"/>
    </row>
    <row r="2674" spans="2:11" x14ac:dyDescent="0.2">
      <c r="B2674" s="4" t="str">
        <f t="shared" si="82"/>
        <v>7.3-R0780C0130-1</v>
      </c>
      <c r="C2674" s="4">
        <v>7.3</v>
      </c>
      <c r="D2674" s="8" t="s">
        <v>160</v>
      </c>
      <c r="E2674" s="8" t="s">
        <v>35</v>
      </c>
      <c r="F2674" s="4" t="str">
        <f t="shared" si="83"/>
        <v>R0780C0130</v>
      </c>
      <c r="G2674" s="4" t="s">
        <v>239</v>
      </c>
      <c r="H2674" s="4" t="s">
        <v>242</v>
      </c>
      <c r="I2674" s="4"/>
      <c r="J2674" s="4"/>
      <c r="K2674" s="4"/>
    </row>
    <row r="2675" spans="2:11" x14ac:dyDescent="0.2">
      <c r="B2675" s="4" t="str">
        <f t="shared" si="82"/>
        <v>7.3-R0780C0140-1</v>
      </c>
      <c r="C2675" s="4">
        <v>7.3</v>
      </c>
      <c r="D2675" s="8" t="s">
        <v>160</v>
      </c>
      <c r="E2675" s="8" t="s">
        <v>36</v>
      </c>
      <c r="F2675" s="4" t="str">
        <f t="shared" si="83"/>
        <v>R0780C0140</v>
      </c>
      <c r="G2675" s="4" t="s">
        <v>239</v>
      </c>
      <c r="H2675" s="4" t="s">
        <v>242</v>
      </c>
      <c r="I2675" s="4"/>
      <c r="J2675" s="4"/>
      <c r="K2675" s="4"/>
    </row>
    <row r="2676" spans="2:11" x14ac:dyDescent="0.2">
      <c r="B2676" s="4" t="str">
        <f t="shared" si="82"/>
        <v>7.3-R0780C0150-1</v>
      </c>
      <c r="C2676" s="4">
        <v>7.3</v>
      </c>
      <c r="D2676" s="8" t="s">
        <v>160</v>
      </c>
      <c r="E2676" s="8" t="s">
        <v>37</v>
      </c>
      <c r="F2676" s="4" t="str">
        <f t="shared" si="83"/>
        <v>R0780C0150</v>
      </c>
      <c r="G2676" s="4" t="s">
        <v>239</v>
      </c>
      <c r="H2676" s="4" t="s">
        <v>242</v>
      </c>
      <c r="I2676" s="4"/>
      <c r="J2676" s="4"/>
      <c r="K2676" s="4"/>
    </row>
    <row r="2677" spans="2:11" x14ac:dyDescent="0.2">
      <c r="B2677" s="4" t="str">
        <f t="shared" si="82"/>
        <v>7.3-R0780C0160-1</v>
      </c>
      <c r="C2677" s="4">
        <v>7.3</v>
      </c>
      <c r="D2677" s="8" t="s">
        <v>160</v>
      </c>
      <c r="E2677" s="8" t="s">
        <v>38</v>
      </c>
      <c r="F2677" s="4" t="str">
        <f t="shared" si="83"/>
        <v>R0780C0160</v>
      </c>
      <c r="G2677" s="4" t="s">
        <v>239</v>
      </c>
      <c r="H2677" s="4" t="s">
        <v>242</v>
      </c>
      <c r="I2677" s="4"/>
      <c r="J2677" s="4"/>
      <c r="K2677" s="4"/>
    </row>
    <row r="2678" spans="2:11" x14ac:dyDescent="0.2">
      <c r="B2678" s="4" t="str">
        <f t="shared" si="82"/>
        <v>7.3-R0780C0170-1</v>
      </c>
      <c r="C2678" s="4">
        <v>7.3</v>
      </c>
      <c r="D2678" s="8" t="s">
        <v>160</v>
      </c>
      <c r="E2678" s="8" t="s">
        <v>39</v>
      </c>
      <c r="F2678" s="4" t="str">
        <f t="shared" si="83"/>
        <v>R0780C0170</v>
      </c>
      <c r="G2678" s="4" t="s">
        <v>239</v>
      </c>
      <c r="H2678" s="4" t="s">
        <v>242</v>
      </c>
      <c r="I2678" s="4"/>
      <c r="J2678" s="4"/>
      <c r="K2678" s="4"/>
    </row>
    <row r="2679" spans="2:11" x14ac:dyDescent="0.2">
      <c r="B2679" s="4" t="str">
        <f t="shared" si="82"/>
        <v>7.3-R0780C0180-1</v>
      </c>
      <c r="C2679" s="4">
        <v>7.3</v>
      </c>
      <c r="D2679" s="8" t="s">
        <v>160</v>
      </c>
      <c r="E2679" s="8" t="s">
        <v>56</v>
      </c>
      <c r="F2679" s="4" t="str">
        <f t="shared" si="83"/>
        <v>R0780C0180</v>
      </c>
      <c r="G2679" s="4" t="s">
        <v>239</v>
      </c>
      <c r="H2679" s="4" t="s">
        <v>242</v>
      </c>
      <c r="I2679" s="4"/>
      <c r="J2679" s="4"/>
      <c r="K2679" s="4"/>
    </row>
    <row r="2680" spans="2:11" x14ac:dyDescent="0.2">
      <c r="B2680" s="4" t="str">
        <f t="shared" si="82"/>
        <v>7.3-R0780C0190-1</v>
      </c>
      <c r="C2680" s="4">
        <v>7.3</v>
      </c>
      <c r="D2680" s="8" t="s">
        <v>160</v>
      </c>
      <c r="E2680" s="8" t="s">
        <v>58</v>
      </c>
      <c r="F2680" s="4" t="str">
        <f t="shared" si="83"/>
        <v>R0780C0190</v>
      </c>
      <c r="G2680" s="4" t="s">
        <v>239</v>
      </c>
      <c r="H2680" s="4" t="s">
        <v>242</v>
      </c>
      <c r="I2680" s="4"/>
      <c r="J2680" s="4"/>
      <c r="K2680" s="4"/>
    </row>
    <row r="2681" spans="2:11" x14ac:dyDescent="0.2">
      <c r="B2681" s="4" t="str">
        <f t="shared" si="82"/>
        <v>7.3-R0780C0200-1</v>
      </c>
      <c r="C2681" s="4">
        <v>7.3</v>
      </c>
      <c r="D2681" s="8" t="s">
        <v>160</v>
      </c>
      <c r="E2681" s="8" t="s">
        <v>60</v>
      </c>
      <c r="F2681" s="4" t="str">
        <f t="shared" si="83"/>
        <v>R0780C0200</v>
      </c>
      <c r="G2681" s="4" t="s">
        <v>239</v>
      </c>
      <c r="H2681" s="4" t="s">
        <v>242</v>
      </c>
      <c r="I2681" s="4"/>
      <c r="J2681" s="4"/>
      <c r="K2681" s="4"/>
    </row>
    <row r="2682" spans="2:11" x14ac:dyDescent="0.2">
      <c r="B2682" s="4" t="str">
        <f t="shared" si="82"/>
        <v>7.3-R0780C0210-1</v>
      </c>
      <c r="C2682" s="4">
        <v>7.3</v>
      </c>
      <c r="D2682" s="8" t="s">
        <v>160</v>
      </c>
      <c r="E2682" s="8" t="s">
        <v>62</v>
      </c>
      <c r="F2682" s="4" t="str">
        <f t="shared" si="83"/>
        <v>R0780C0210</v>
      </c>
      <c r="G2682" s="4" t="s">
        <v>239</v>
      </c>
      <c r="H2682" s="4" t="s">
        <v>242</v>
      </c>
      <c r="I2682" s="4"/>
      <c r="J2682" s="4"/>
      <c r="K2682" s="4"/>
    </row>
    <row r="2683" spans="2:11" x14ac:dyDescent="0.2">
      <c r="B2683" s="4" t="str">
        <f t="shared" si="82"/>
        <v>7.3-R0780C0220-1</v>
      </c>
      <c r="C2683" s="4">
        <v>7.3</v>
      </c>
      <c r="D2683" s="8" t="s">
        <v>160</v>
      </c>
      <c r="E2683" s="8" t="s">
        <v>64</v>
      </c>
      <c r="F2683" s="4" t="str">
        <f t="shared" si="83"/>
        <v>R0780C0220</v>
      </c>
      <c r="G2683" s="4" t="s">
        <v>239</v>
      </c>
      <c r="H2683" s="4" t="s">
        <v>242</v>
      </c>
      <c r="I2683" s="4"/>
      <c r="J2683" s="4"/>
      <c r="K2683" s="4"/>
    </row>
    <row r="2684" spans="2:11" x14ac:dyDescent="0.2">
      <c r="B2684" s="4" t="str">
        <f t="shared" si="82"/>
        <v>7.3-R0780C0230-1</v>
      </c>
      <c r="C2684" s="4">
        <v>7.3</v>
      </c>
      <c r="D2684" s="8" t="s">
        <v>160</v>
      </c>
      <c r="E2684" s="8" t="s">
        <v>66</v>
      </c>
      <c r="F2684" s="4" t="str">
        <f t="shared" si="83"/>
        <v>R0780C0230</v>
      </c>
      <c r="G2684" s="4" t="s">
        <v>239</v>
      </c>
      <c r="H2684" s="4" t="s">
        <v>242</v>
      </c>
      <c r="I2684" s="4"/>
      <c r="J2684" s="4"/>
      <c r="K2684" s="4"/>
    </row>
    <row r="2685" spans="2:11" x14ac:dyDescent="0.2">
      <c r="B2685" s="4" t="str">
        <f t="shared" si="82"/>
        <v>7.3-R0780C0240-1</v>
      </c>
      <c r="C2685" s="4">
        <v>7.3</v>
      </c>
      <c r="D2685" s="8" t="s">
        <v>160</v>
      </c>
      <c r="E2685" s="8" t="s">
        <v>68</v>
      </c>
      <c r="F2685" s="4" t="str">
        <f t="shared" si="83"/>
        <v>R0780C0240</v>
      </c>
      <c r="G2685" s="4" t="s">
        <v>239</v>
      </c>
      <c r="H2685" s="4" t="s">
        <v>242</v>
      </c>
      <c r="I2685" s="4"/>
      <c r="J2685" s="4"/>
      <c r="K2685" s="4"/>
    </row>
    <row r="2686" spans="2:11" x14ac:dyDescent="0.2">
      <c r="B2686" s="4" t="str">
        <f t="shared" si="82"/>
        <v>7.3-R0780C0250-1</v>
      </c>
      <c r="C2686" s="4">
        <v>7.3</v>
      </c>
      <c r="D2686" s="8" t="s">
        <v>160</v>
      </c>
      <c r="E2686" s="8" t="s">
        <v>70</v>
      </c>
      <c r="F2686" s="4" t="str">
        <f t="shared" si="83"/>
        <v>R0780C0250</v>
      </c>
      <c r="G2686" s="4" t="s">
        <v>239</v>
      </c>
      <c r="H2686" s="4" t="s">
        <v>242</v>
      </c>
      <c r="I2686" s="4"/>
      <c r="J2686" s="4"/>
      <c r="K2686" s="4"/>
    </row>
    <row r="2687" spans="2:11" x14ac:dyDescent="0.2">
      <c r="B2687" s="4" t="str">
        <f t="shared" si="82"/>
        <v>7.3-R0780C0260-1</v>
      </c>
      <c r="C2687" s="4">
        <v>7.3</v>
      </c>
      <c r="D2687" s="8" t="s">
        <v>160</v>
      </c>
      <c r="E2687" s="8" t="s">
        <v>72</v>
      </c>
      <c r="F2687" s="4" t="str">
        <f t="shared" si="83"/>
        <v>R0780C0260</v>
      </c>
      <c r="G2687" s="4" t="s">
        <v>239</v>
      </c>
      <c r="H2687" s="4" t="s">
        <v>242</v>
      </c>
      <c r="I2687" s="4"/>
      <c r="J2687" s="4"/>
      <c r="K2687" s="4"/>
    </row>
    <row r="2688" spans="2:11" x14ac:dyDescent="0.2">
      <c r="B2688" s="4" t="str">
        <f t="shared" si="82"/>
        <v>7.3-R0780C0270-1</v>
      </c>
      <c r="C2688" s="4">
        <v>7.3</v>
      </c>
      <c r="D2688" s="8" t="s">
        <v>160</v>
      </c>
      <c r="E2688" s="8" t="s">
        <v>74</v>
      </c>
      <c r="F2688" s="4" t="str">
        <f t="shared" si="83"/>
        <v>R0780C0270</v>
      </c>
      <c r="G2688" s="4" t="s">
        <v>239</v>
      </c>
      <c r="H2688" s="4" t="s">
        <v>242</v>
      </c>
      <c r="I2688" s="4"/>
      <c r="J2688" s="4"/>
      <c r="K2688" s="4"/>
    </row>
    <row r="2689" spans="2:11" x14ac:dyDescent="0.2">
      <c r="B2689" s="4" t="str">
        <f t="shared" si="82"/>
        <v>7.3-R0780C0280-1</v>
      </c>
      <c r="C2689" s="4">
        <v>7.3</v>
      </c>
      <c r="D2689" s="8" t="s">
        <v>160</v>
      </c>
      <c r="E2689" s="8" t="s">
        <v>76</v>
      </c>
      <c r="F2689" s="4" t="str">
        <f t="shared" si="83"/>
        <v>R0780C0280</v>
      </c>
      <c r="G2689" s="4" t="s">
        <v>239</v>
      </c>
      <c r="H2689" s="4" t="s">
        <v>242</v>
      </c>
      <c r="I2689" s="4"/>
      <c r="J2689" s="4"/>
      <c r="K2689" s="4"/>
    </row>
    <row r="2690" spans="2:11" x14ac:dyDescent="0.2">
      <c r="B2690" s="4" t="str">
        <f t="shared" ref="B2690:B2753" si="84">+C2690&amp;"-"&amp;F2690&amp;"-1"</f>
        <v>7.3-R0780C0290-1</v>
      </c>
      <c r="C2690" s="4">
        <v>7.3</v>
      </c>
      <c r="D2690" s="8" t="s">
        <v>160</v>
      </c>
      <c r="E2690" s="8" t="s">
        <v>78</v>
      </c>
      <c r="F2690" s="4" t="str">
        <f t="shared" ref="F2690:F2753" si="85">+"R"&amp;D2690&amp;"C"&amp;E2690</f>
        <v>R0780C0290</v>
      </c>
      <c r="G2690" s="4" t="s">
        <v>239</v>
      </c>
      <c r="H2690" s="4" t="s">
        <v>242</v>
      </c>
      <c r="I2690" s="4"/>
      <c r="J2690" s="4"/>
      <c r="K2690" s="4"/>
    </row>
    <row r="2691" spans="2:11" x14ac:dyDescent="0.2">
      <c r="B2691" s="4" t="str">
        <f t="shared" si="84"/>
        <v>7.3-R0780C0300-1</v>
      </c>
      <c r="C2691" s="4">
        <v>7.3</v>
      </c>
      <c r="D2691" s="8" t="s">
        <v>160</v>
      </c>
      <c r="E2691" s="8" t="s">
        <v>81</v>
      </c>
      <c r="F2691" s="4" t="str">
        <f t="shared" si="85"/>
        <v>R0780C0300</v>
      </c>
      <c r="G2691" s="4" t="s">
        <v>239</v>
      </c>
      <c r="H2691" s="4" t="s">
        <v>242</v>
      </c>
      <c r="I2691" s="4"/>
      <c r="J2691" s="4"/>
      <c r="K2691" s="4"/>
    </row>
    <row r="2692" spans="2:11" x14ac:dyDescent="0.2">
      <c r="B2692" s="4" t="str">
        <f t="shared" si="84"/>
        <v>7.3-R0780C0310-1</v>
      </c>
      <c r="C2692" s="4">
        <v>7.3</v>
      </c>
      <c r="D2692" s="8" t="s">
        <v>160</v>
      </c>
      <c r="E2692" s="8" t="s">
        <v>84</v>
      </c>
      <c r="F2692" s="4" t="str">
        <f t="shared" si="85"/>
        <v>R0780C0310</v>
      </c>
      <c r="G2692" s="4" t="s">
        <v>239</v>
      </c>
      <c r="H2692" s="4" t="s">
        <v>242</v>
      </c>
      <c r="I2692" s="4"/>
      <c r="J2692" s="4"/>
      <c r="K2692" s="4"/>
    </row>
    <row r="2693" spans="2:11" x14ac:dyDescent="0.2">
      <c r="B2693" s="4" t="str">
        <f t="shared" si="84"/>
        <v>7.3-R0780C0320-1</v>
      </c>
      <c r="C2693" s="4">
        <v>7.3</v>
      </c>
      <c r="D2693" s="8" t="s">
        <v>160</v>
      </c>
      <c r="E2693" s="8" t="s">
        <v>85</v>
      </c>
      <c r="F2693" s="4" t="str">
        <f t="shared" si="85"/>
        <v>R0780C0320</v>
      </c>
      <c r="G2693" s="4" t="s">
        <v>239</v>
      </c>
      <c r="H2693" s="4" t="s">
        <v>242</v>
      </c>
      <c r="I2693" s="4"/>
      <c r="J2693" s="4"/>
      <c r="K2693" s="4"/>
    </row>
    <row r="2694" spans="2:11" x14ac:dyDescent="0.2">
      <c r="B2694" s="4" t="str">
        <f t="shared" si="84"/>
        <v>7.3-R0780C0330-1</v>
      </c>
      <c r="C2694" s="4">
        <v>7.3</v>
      </c>
      <c r="D2694" s="8" t="s">
        <v>160</v>
      </c>
      <c r="E2694" s="8" t="s">
        <v>86</v>
      </c>
      <c r="F2694" s="4" t="str">
        <f t="shared" si="85"/>
        <v>R0780C0330</v>
      </c>
      <c r="G2694" s="4" t="s">
        <v>239</v>
      </c>
      <c r="H2694" s="4" t="s">
        <v>242</v>
      </c>
      <c r="I2694" s="4"/>
      <c r="J2694" s="4"/>
      <c r="K2694" s="4"/>
    </row>
    <row r="2695" spans="2:11" x14ac:dyDescent="0.2">
      <c r="B2695" s="4" t="str">
        <f t="shared" si="84"/>
        <v>7.3-R0780C0340-1</v>
      </c>
      <c r="C2695" s="4">
        <v>7.3</v>
      </c>
      <c r="D2695" s="8" t="s">
        <v>160</v>
      </c>
      <c r="E2695" s="8" t="s">
        <v>88</v>
      </c>
      <c r="F2695" s="4" t="str">
        <f t="shared" si="85"/>
        <v>R0780C0340</v>
      </c>
      <c r="G2695" s="4" t="s">
        <v>239</v>
      </c>
      <c r="H2695" s="4" t="s">
        <v>242</v>
      </c>
      <c r="I2695" s="4"/>
      <c r="J2695" s="4"/>
      <c r="K2695" s="4"/>
    </row>
    <row r="2696" spans="2:11" x14ac:dyDescent="0.2">
      <c r="B2696" s="4" t="str">
        <f t="shared" si="84"/>
        <v>7.3-R0780C0350-1</v>
      </c>
      <c r="C2696" s="4">
        <v>7.3</v>
      </c>
      <c r="D2696" s="8" t="s">
        <v>160</v>
      </c>
      <c r="E2696" s="8" t="s">
        <v>90</v>
      </c>
      <c r="F2696" s="4" t="str">
        <f t="shared" si="85"/>
        <v>R0780C0350</v>
      </c>
      <c r="G2696" s="4" t="s">
        <v>239</v>
      </c>
      <c r="H2696" s="4" t="s">
        <v>242</v>
      </c>
      <c r="I2696" s="4"/>
      <c r="J2696" s="4"/>
      <c r="K2696" s="4"/>
    </row>
    <row r="2697" spans="2:11" x14ac:dyDescent="0.2">
      <c r="B2697" s="4" t="str">
        <f t="shared" si="84"/>
        <v>7.3-R0780C0360-1</v>
      </c>
      <c r="C2697" s="4">
        <v>7.3</v>
      </c>
      <c r="D2697" s="8" t="s">
        <v>160</v>
      </c>
      <c r="E2697" s="8" t="s">
        <v>92</v>
      </c>
      <c r="F2697" s="4" t="str">
        <f t="shared" si="85"/>
        <v>R0780C0360</v>
      </c>
      <c r="G2697" s="4" t="s">
        <v>239</v>
      </c>
      <c r="H2697" s="4" t="s">
        <v>242</v>
      </c>
      <c r="I2697" s="4"/>
      <c r="J2697" s="4"/>
      <c r="K2697" s="4"/>
    </row>
    <row r="2698" spans="2:11" x14ac:dyDescent="0.2">
      <c r="B2698" s="4" t="str">
        <f t="shared" si="84"/>
        <v>7.3-R0780C0370-1</v>
      </c>
      <c r="C2698" s="4">
        <v>7.3</v>
      </c>
      <c r="D2698" s="8" t="s">
        <v>160</v>
      </c>
      <c r="E2698" s="8" t="s">
        <v>94</v>
      </c>
      <c r="F2698" s="4" t="str">
        <f t="shared" si="85"/>
        <v>R0780C0370</v>
      </c>
      <c r="G2698" s="4" t="s">
        <v>239</v>
      </c>
      <c r="H2698" s="4" t="s">
        <v>242</v>
      </c>
      <c r="I2698" s="4"/>
      <c r="J2698" s="4"/>
      <c r="K2698" s="4"/>
    </row>
    <row r="2699" spans="2:11" x14ac:dyDescent="0.2">
      <c r="B2699" s="4" t="str">
        <f t="shared" si="84"/>
        <v>7.3-R0780C0380-1</v>
      </c>
      <c r="C2699" s="4">
        <v>7.3</v>
      </c>
      <c r="D2699" s="8" t="s">
        <v>160</v>
      </c>
      <c r="E2699" s="8" t="s">
        <v>96</v>
      </c>
      <c r="F2699" s="4" t="str">
        <f t="shared" si="85"/>
        <v>R0780C0380</v>
      </c>
      <c r="G2699" s="4" t="s">
        <v>239</v>
      </c>
      <c r="H2699" s="4" t="s">
        <v>242</v>
      </c>
      <c r="I2699" s="4"/>
      <c r="J2699" s="4"/>
      <c r="K2699" s="4"/>
    </row>
    <row r="2700" spans="2:11" x14ac:dyDescent="0.2">
      <c r="B2700" s="4" t="str">
        <f t="shared" si="84"/>
        <v>7.3-R0780C0390-1</v>
      </c>
      <c r="C2700" s="4">
        <v>7.3</v>
      </c>
      <c r="D2700" s="8" t="s">
        <v>160</v>
      </c>
      <c r="E2700" s="8" t="s">
        <v>98</v>
      </c>
      <c r="F2700" s="4" t="str">
        <f t="shared" si="85"/>
        <v>R0780C0390</v>
      </c>
      <c r="G2700" s="4" t="s">
        <v>239</v>
      </c>
      <c r="H2700" s="4" t="s">
        <v>242</v>
      </c>
      <c r="I2700" s="4"/>
      <c r="J2700" s="4"/>
      <c r="K2700" s="4"/>
    </row>
    <row r="2701" spans="2:11" x14ac:dyDescent="0.2">
      <c r="B2701" s="4" t="str">
        <f t="shared" si="84"/>
        <v>7.3-R0780C0400-1</v>
      </c>
      <c r="C2701" s="4">
        <v>7.3</v>
      </c>
      <c r="D2701" s="8" t="s">
        <v>160</v>
      </c>
      <c r="E2701" s="8" t="s">
        <v>100</v>
      </c>
      <c r="F2701" s="4" t="str">
        <f t="shared" si="85"/>
        <v>R0780C0400</v>
      </c>
      <c r="G2701" s="4" t="s">
        <v>239</v>
      </c>
      <c r="H2701" s="4" t="s">
        <v>242</v>
      </c>
      <c r="I2701" s="4"/>
      <c r="J2701" s="4"/>
      <c r="K2701" s="4"/>
    </row>
    <row r="2702" spans="2:11" x14ac:dyDescent="0.2">
      <c r="B2702" s="4" t="str">
        <f t="shared" si="84"/>
        <v>7.3-R0780C0410-1</v>
      </c>
      <c r="C2702" s="4">
        <v>7.3</v>
      </c>
      <c r="D2702" s="8" t="s">
        <v>160</v>
      </c>
      <c r="E2702" s="8" t="s">
        <v>102</v>
      </c>
      <c r="F2702" s="4" t="str">
        <f t="shared" si="85"/>
        <v>R0780C0410</v>
      </c>
      <c r="G2702" s="4" t="s">
        <v>239</v>
      </c>
      <c r="H2702" s="4" t="s">
        <v>243</v>
      </c>
      <c r="I2702" s="4"/>
      <c r="J2702" s="9" t="s">
        <v>244</v>
      </c>
      <c r="K2702" s="4"/>
    </row>
    <row r="2703" spans="2:11" x14ac:dyDescent="0.2">
      <c r="B2703" s="4" t="str">
        <f t="shared" si="84"/>
        <v>7.3-R0780C0420-1</v>
      </c>
      <c r="C2703" s="4">
        <v>7.3</v>
      </c>
      <c r="D2703" s="8" t="s">
        <v>160</v>
      </c>
      <c r="E2703" s="8" t="s">
        <v>104</v>
      </c>
      <c r="F2703" s="4" t="str">
        <f t="shared" si="85"/>
        <v>R0780C0420</v>
      </c>
      <c r="G2703" s="4" t="s">
        <v>239</v>
      </c>
      <c r="H2703" s="4" t="s">
        <v>243</v>
      </c>
      <c r="I2703" s="4"/>
      <c r="J2703" s="9" t="s">
        <v>244</v>
      </c>
      <c r="K2703" s="4"/>
    </row>
    <row r="2704" spans="2:11" x14ac:dyDescent="0.2">
      <c r="B2704" s="4" t="str">
        <f t="shared" si="84"/>
        <v>7.3-R0790C0010-1</v>
      </c>
      <c r="C2704" s="4">
        <v>7.3</v>
      </c>
      <c r="D2704" s="8" t="s">
        <v>161</v>
      </c>
      <c r="E2704" s="8" t="s">
        <v>8</v>
      </c>
      <c r="F2704" s="4" t="str">
        <f t="shared" si="85"/>
        <v>R0790C0010</v>
      </c>
      <c r="G2704" s="4" t="s">
        <v>239</v>
      </c>
      <c r="H2704" s="4" t="s">
        <v>243</v>
      </c>
      <c r="I2704" s="4"/>
      <c r="J2704" s="9" t="s">
        <v>244</v>
      </c>
      <c r="K2704" s="4"/>
    </row>
    <row r="2705" spans="2:11" x14ac:dyDescent="0.2">
      <c r="B2705" s="4" t="str">
        <f t="shared" si="84"/>
        <v>7.3-R0790C0020-1</v>
      </c>
      <c r="C2705" s="4">
        <v>7.3</v>
      </c>
      <c r="D2705" s="8" t="s">
        <v>161</v>
      </c>
      <c r="E2705" s="8" t="s">
        <v>24</v>
      </c>
      <c r="F2705" s="4" t="str">
        <f t="shared" si="85"/>
        <v>R0790C0020</v>
      </c>
      <c r="G2705" s="4" t="s">
        <v>239</v>
      </c>
      <c r="H2705" s="4" t="s">
        <v>243</v>
      </c>
      <c r="I2705" s="4"/>
      <c r="J2705" s="9" t="s">
        <v>244</v>
      </c>
      <c r="K2705" s="4"/>
    </row>
    <row r="2706" spans="2:11" x14ac:dyDescent="0.2">
      <c r="B2706" s="4" t="str">
        <f t="shared" si="84"/>
        <v>7.3-R0790C0030-1</v>
      </c>
      <c r="C2706" s="4">
        <v>7.3</v>
      </c>
      <c r="D2706" s="8" t="s">
        <v>161</v>
      </c>
      <c r="E2706" s="8" t="s">
        <v>25</v>
      </c>
      <c r="F2706" s="4" t="str">
        <f t="shared" si="85"/>
        <v>R0790C0030</v>
      </c>
      <c r="G2706" s="4" t="s">
        <v>239</v>
      </c>
      <c r="H2706" s="4" t="s">
        <v>243</v>
      </c>
      <c r="I2706" s="4"/>
      <c r="J2706" s="9" t="s">
        <v>244</v>
      </c>
      <c r="K2706" s="4"/>
    </row>
    <row r="2707" spans="2:11" x14ac:dyDescent="0.2">
      <c r="B2707" s="4" t="str">
        <f t="shared" si="84"/>
        <v>7.3-R0790C0040-1</v>
      </c>
      <c r="C2707" s="4">
        <v>7.3</v>
      </c>
      <c r="D2707" s="8" t="s">
        <v>161</v>
      </c>
      <c r="E2707" s="8" t="s">
        <v>26</v>
      </c>
      <c r="F2707" s="4" t="str">
        <f t="shared" si="85"/>
        <v>R0790C0040</v>
      </c>
      <c r="G2707" s="4" t="s">
        <v>239</v>
      </c>
      <c r="H2707" s="4" t="s">
        <v>243</v>
      </c>
      <c r="I2707" s="4"/>
      <c r="J2707" s="9" t="s">
        <v>244</v>
      </c>
      <c r="K2707" s="4"/>
    </row>
    <row r="2708" spans="2:11" x14ac:dyDescent="0.2">
      <c r="B2708" s="4" t="str">
        <f t="shared" si="84"/>
        <v>7.3-R0790C0050-1</v>
      </c>
      <c r="C2708" s="4">
        <v>7.3</v>
      </c>
      <c r="D2708" s="8" t="s">
        <v>161</v>
      </c>
      <c r="E2708" s="8" t="s">
        <v>27</v>
      </c>
      <c r="F2708" s="4" t="str">
        <f t="shared" si="85"/>
        <v>R0790C0050</v>
      </c>
      <c r="G2708" s="4" t="s">
        <v>239</v>
      </c>
      <c r="H2708" s="4" t="s">
        <v>243</v>
      </c>
      <c r="I2708" s="4"/>
      <c r="J2708" s="9" t="s">
        <v>244</v>
      </c>
      <c r="K2708" s="4"/>
    </row>
    <row r="2709" spans="2:11" x14ac:dyDescent="0.2">
      <c r="B2709" s="4" t="str">
        <f t="shared" si="84"/>
        <v>7.3-R0790C0060-1</v>
      </c>
      <c r="C2709" s="4">
        <v>7.3</v>
      </c>
      <c r="D2709" s="8" t="s">
        <v>161</v>
      </c>
      <c r="E2709" s="8" t="s">
        <v>28</v>
      </c>
      <c r="F2709" s="4" t="str">
        <f t="shared" si="85"/>
        <v>R0790C0060</v>
      </c>
      <c r="G2709" s="4" t="s">
        <v>239</v>
      </c>
      <c r="H2709" s="4" t="s">
        <v>243</v>
      </c>
      <c r="I2709" s="4"/>
      <c r="J2709" s="9" t="s">
        <v>244</v>
      </c>
      <c r="K2709" s="4"/>
    </row>
    <row r="2710" spans="2:11" x14ac:dyDescent="0.2">
      <c r="B2710" s="4" t="str">
        <f t="shared" si="84"/>
        <v>7.3-R0790C0070-1</v>
      </c>
      <c r="C2710" s="4">
        <v>7.3</v>
      </c>
      <c r="D2710" s="8" t="s">
        <v>161</v>
      </c>
      <c r="E2710" s="8" t="s">
        <v>29</v>
      </c>
      <c r="F2710" s="4" t="str">
        <f t="shared" si="85"/>
        <v>R0790C0070</v>
      </c>
      <c r="G2710" s="4" t="s">
        <v>239</v>
      </c>
      <c r="H2710" s="4" t="s">
        <v>243</v>
      </c>
      <c r="I2710" s="4"/>
      <c r="J2710" s="9" t="s">
        <v>244</v>
      </c>
      <c r="K2710" s="4"/>
    </row>
    <row r="2711" spans="2:11" x14ac:dyDescent="0.2">
      <c r="B2711" s="4" t="str">
        <f t="shared" si="84"/>
        <v>7.3-R0790C0080-1</v>
      </c>
      <c r="C2711" s="4">
        <v>7.3</v>
      </c>
      <c r="D2711" s="8" t="s">
        <v>161</v>
      </c>
      <c r="E2711" s="8" t="s">
        <v>30</v>
      </c>
      <c r="F2711" s="4" t="str">
        <f t="shared" si="85"/>
        <v>R0790C0080</v>
      </c>
      <c r="G2711" s="4" t="s">
        <v>239</v>
      </c>
      <c r="H2711" s="4" t="s">
        <v>243</v>
      </c>
      <c r="I2711" s="4"/>
      <c r="J2711" s="9" t="s">
        <v>244</v>
      </c>
      <c r="K2711" s="4"/>
    </row>
    <row r="2712" spans="2:11" x14ac:dyDescent="0.2">
      <c r="B2712" s="4" t="str">
        <f t="shared" si="84"/>
        <v>7.3-R0790C0090-1</v>
      </c>
      <c r="C2712" s="4">
        <v>7.3</v>
      </c>
      <c r="D2712" s="8" t="s">
        <v>161</v>
      </c>
      <c r="E2712" s="8" t="s">
        <v>31</v>
      </c>
      <c r="F2712" s="4" t="str">
        <f t="shared" si="85"/>
        <v>R0790C0090</v>
      </c>
      <c r="G2712" s="4" t="s">
        <v>239</v>
      </c>
      <c r="H2712" s="4" t="s">
        <v>242</v>
      </c>
      <c r="I2712" s="4"/>
      <c r="J2712" s="4"/>
      <c r="K2712" s="4"/>
    </row>
    <row r="2713" spans="2:11" x14ac:dyDescent="0.2">
      <c r="B2713" s="4" t="str">
        <f t="shared" si="84"/>
        <v>7.3-R0790C0100-1</v>
      </c>
      <c r="C2713" s="4">
        <v>7.3</v>
      </c>
      <c r="D2713" s="8" t="s">
        <v>161</v>
      </c>
      <c r="E2713" s="8" t="s">
        <v>32</v>
      </c>
      <c r="F2713" s="4" t="str">
        <f t="shared" si="85"/>
        <v>R0790C0100</v>
      </c>
      <c r="G2713" s="4" t="s">
        <v>239</v>
      </c>
      <c r="H2713" s="4" t="s">
        <v>242</v>
      </c>
      <c r="I2713" s="4"/>
      <c r="J2713" s="4"/>
      <c r="K2713" s="4"/>
    </row>
    <row r="2714" spans="2:11" x14ac:dyDescent="0.2">
      <c r="B2714" s="4" t="str">
        <f t="shared" si="84"/>
        <v>7.3-R0790C0110-1</v>
      </c>
      <c r="C2714" s="4">
        <v>7.3</v>
      </c>
      <c r="D2714" s="8" t="s">
        <v>161</v>
      </c>
      <c r="E2714" s="8" t="s">
        <v>33</v>
      </c>
      <c r="F2714" s="4" t="str">
        <f t="shared" si="85"/>
        <v>R0790C0110</v>
      </c>
      <c r="G2714" s="4" t="s">
        <v>239</v>
      </c>
      <c r="H2714" s="4" t="s">
        <v>242</v>
      </c>
      <c r="I2714" s="4"/>
      <c r="J2714" s="4"/>
      <c r="K2714" s="4"/>
    </row>
    <row r="2715" spans="2:11" x14ac:dyDescent="0.2">
      <c r="B2715" s="4" t="str">
        <f t="shared" si="84"/>
        <v>7.3-R0790C0120-1</v>
      </c>
      <c r="C2715" s="4">
        <v>7.3</v>
      </c>
      <c r="D2715" s="8" t="s">
        <v>161</v>
      </c>
      <c r="E2715" s="8" t="s">
        <v>34</v>
      </c>
      <c r="F2715" s="4" t="str">
        <f t="shared" si="85"/>
        <v>R0790C0120</v>
      </c>
      <c r="G2715" s="4" t="s">
        <v>239</v>
      </c>
      <c r="H2715" s="4" t="s">
        <v>242</v>
      </c>
      <c r="I2715" s="4"/>
      <c r="J2715" s="4"/>
      <c r="K2715" s="4"/>
    </row>
    <row r="2716" spans="2:11" x14ac:dyDescent="0.2">
      <c r="B2716" s="4" t="str">
        <f t="shared" si="84"/>
        <v>7.3-R0790C0130-1</v>
      </c>
      <c r="C2716" s="4">
        <v>7.3</v>
      </c>
      <c r="D2716" s="8" t="s">
        <v>161</v>
      </c>
      <c r="E2716" s="8" t="s">
        <v>35</v>
      </c>
      <c r="F2716" s="4" t="str">
        <f t="shared" si="85"/>
        <v>R0790C0130</v>
      </c>
      <c r="G2716" s="4" t="s">
        <v>239</v>
      </c>
      <c r="H2716" s="4" t="s">
        <v>242</v>
      </c>
      <c r="I2716" s="4"/>
      <c r="J2716" s="4"/>
      <c r="K2716" s="4"/>
    </row>
    <row r="2717" spans="2:11" x14ac:dyDescent="0.2">
      <c r="B2717" s="4" t="str">
        <f t="shared" si="84"/>
        <v>7.3-R0790C0140-1</v>
      </c>
      <c r="C2717" s="4">
        <v>7.3</v>
      </c>
      <c r="D2717" s="8" t="s">
        <v>161</v>
      </c>
      <c r="E2717" s="8" t="s">
        <v>36</v>
      </c>
      <c r="F2717" s="4" t="str">
        <f t="shared" si="85"/>
        <v>R0790C0140</v>
      </c>
      <c r="G2717" s="4" t="s">
        <v>239</v>
      </c>
      <c r="H2717" s="4" t="s">
        <v>242</v>
      </c>
      <c r="I2717" s="4"/>
      <c r="J2717" s="4"/>
      <c r="K2717" s="4"/>
    </row>
    <row r="2718" spans="2:11" x14ac:dyDescent="0.2">
      <c r="B2718" s="4" t="str">
        <f t="shared" si="84"/>
        <v>7.3-R0790C0150-1</v>
      </c>
      <c r="C2718" s="4">
        <v>7.3</v>
      </c>
      <c r="D2718" s="8" t="s">
        <v>161</v>
      </c>
      <c r="E2718" s="8" t="s">
        <v>37</v>
      </c>
      <c r="F2718" s="4" t="str">
        <f t="shared" si="85"/>
        <v>R0790C0150</v>
      </c>
      <c r="G2718" s="4" t="s">
        <v>239</v>
      </c>
      <c r="H2718" s="4" t="s">
        <v>242</v>
      </c>
      <c r="I2718" s="4"/>
      <c r="J2718" s="4"/>
      <c r="K2718" s="4"/>
    </row>
    <row r="2719" spans="2:11" x14ac:dyDescent="0.2">
      <c r="B2719" s="4" t="str">
        <f t="shared" si="84"/>
        <v>7.3-R0790C0160-1</v>
      </c>
      <c r="C2719" s="4">
        <v>7.3</v>
      </c>
      <c r="D2719" s="8" t="s">
        <v>161</v>
      </c>
      <c r="E2719" s="8" t="s">
        <v>38</v>
      </c>
      <c r="F2719" s="4" t="str">
        <f t="shared" si="85"/>
        <v>R0790C0160</v>
      </c>
      <c r="G2719" s="4" t="s">
        <v>239</v>
      </c>
      <c r="H2719" s="4" t="s">
        <v>242</v>
      </c>
      <c r="I2719" s="4"/>
      <c r="J2719" s="4"/>
      <c r="K2719" s="4"/>
    </row>
    <row r="2720" spans="2:11" x14ac:dyDescent="0.2">
      <c r="B2720" s="4" t="str">
        <f t="shared" si="84"/>
        <v>7.3-R0790C0170-1</v>
      </c>
      <c r="C2720" s="4">
        <v>7.3</v>
      </c>
      <c r="D2720" s="8" t="s">
        <v>161</v>
      </c>
      <c r="E2720" s="8" t="s">
        <v>39</v>
      </c>
      <c r="F2720" s="4" t="str">
        <f t="shared" si="85"/>
        <v>R0790C0170</v>
      </c>
      <c r="G2720" s="4" t="s">
        <v>239</v>
      </c>
      <c r="H2720" s="4" t="s">
        <v>242</v>
      </c>
      <c r="I2720" s="4"/>
      <c r="J2720" s="4"/>
      <c r="K2720" s="4"/>
    </row>
    <row r="2721" spans="2:11" x14ac:dyDescent="0.2">
      <c r="B2721" s="4" t="str">
        <f t="shared" si="84"/>
        <v>7.3-R0790C0180-1</v>
      </c>
      <c r="C2721" s="4">
        <v>7.3</v>
      </c>
      <c r="D2721" s="8" t="s">
        <v>161</v>
      </c>
      <c r="E2721" s="8" t="s">
        <v>56</v>
      </c>
      <c r="F2721" s="4" t="str">
        <f t="shared" si="85"/>
        <v>R0790C0180</v>
      </c>
      <c r="G2721" s="4" t="s">
        <v>239</v>
      </c>
      <c r="H2721" s="4" t="s">
        <v>242</v>
      </c>
      <c r="I2721" s="4"/>
      <c r="J2721" s="4"/>
      <c r="K2721" s="4"/>
    </row>
    <row r="2722" spans="2:11" x14ac:dyDescent="0.2">
      <c r="B2722" s="4" t="str">
        <f t="shared" si="84"/>
        <v>7.3-R0790C0190-1</v>
      </c>
      <c r="C2722" s="4">
        <v>7.3</v>
      </c>
      <c r="D2722" s="8" t="s">
        <v>161</v>
      </c>
      <c r="E2722" s="8" t="s">
        <v>58</v>
      </c>
      <c r="F2722" s="4" t="str">
        <f t="shared" si="85"/>
        <v>R0790C0190</v>
      </c>
      <c r="G2722" s="4" t="s">
        <v>239</v>
      </c>
      <c r="H2722" s="4" t="s">
        <v>242</v>
      </c>
      <c r="I2722" s="4"/>
      <c r="J2722" s="4"/>
      <c r="K2722" s="4"/>
    </row>
    <row r="2723" spans="2:11" x14ac:dyDescent="0.2">
      <c r="B2723" s="4" t="str">
        <f t="shared" si="84"/>
        <v>7.3-R0790C0200-1</v>
      </c>
      <c r="C2723" s="4">
        <v>7.3</v>
      </c>
      <c r="D2723" s="8" t="s">
        <v>161</v>
      </c>
      <c r="E2723" s="8" t="s">
        <v>60</v>
      </c>
      <c r="F2723" s="4" t="str">
        <f t="shared" si="85"/>
        <v>R0790C0200</v>
      </c>
      <c r="G2723" s="4" t="s">
        <v>239</v>
      </c>
      <c r="H2723" s="4" t="s">
        <v>242</v>
      </c>
      <c r="I2723" s="4"/>
      <c r="J2723" s="4"/>
      <c r="K2723" s="4"/>
    </row>
    <row r="2724" spans="2:11" x14ac:dyDescent="0.2">
      <c r="B2724" s="4" t="str">
        <f t="shared" si="84"/>
        <v>7.3-R0790C0210-1</v>
      </c>
      <c r="C2724" s="4">
        <v>7.3</v>
      </c>
      <c r="D2724" s="8" t="s">
        <v>161</v>
      </c>
      <c r="E2724" s="8" t="s">
        <v>62</v>
      </c>
      <c r="F2724" s="4" t="str">
        <f t="shared" si="85"/>
        <v>R0790C0210</v>
      </c>
      <c r="G2724" s="4" t="s">
        <v>239</v>
      </c>
      <c r="H2724" s="4" t="s">
        <v>242</v>
      </c>
      <c r="I2724" s="4"/>
      <c r="J2724" s="4"/>
      <c r="K2724" s="4"/>
    </row>
    <row r="2725" spans="2:11" x14ac:dyDescent="0.2">
      <c r="B2725" s="4" t="str">
        <f t="shared" si="84"/>
        <v>7.3-R0790C0220-1</v>
      </c>
      <c r="C2725" s="4">
        <v>7.3</v>
      </c>
      <c r="D2725" s="8" t="s">
        <v>161</v>
      </c>
      <c r="E2725" s="8" t="s">
        <v>64</v>
      </c>
      <c r="F2725" s="4" t="str">
        <f t="shared" si="85"/>
        <v>R0790C0220</v>
      </c>
      <c r="G2725" s="4" t="s">
        <v>239</v>
      </c>
      <c r="H2725" s="4" t="s">
        <v>242</v>
      </c>
      <c r="I2725" s="4"/>
      <c r="J2725" s="4"/>
      <c r="K2725" s="4"/>
    </row>
    <row r="2726" spans="2:11" x14ac:dyDescent="0.2">
      <c r="B2726" s="4" t="str">
        <f t="shared" si="84"/>
        <v>7.3-R0790C0230-1</v>
      </c>
      <c r="C2726" s="4">
        <v>7.3</v>
      </c>
      <c r="D2726" s="8" t="s">
        <v>161</v>
      </c>
      <c r="E2726" s="8" t="s">
        <v>66</v>
      </c>
      <c r="F2726" s="4" t="str">
        <f t="shared" si="85"/>
        <v>R0790C0230</v>
      </c>
      <c r="G2726" s="4" t="s">
        <v>239</v>
      </c>
      <c r="H2726" s="4" t="s">
        <v>242</v>
      </c>
      <c r="I2726" s="4"/>
      <c r="J2726" s="4"/>
      <c r="K2726" s="4"/>
    </row>
    <row r="2727" spans="2:11" x14ac:dyDescent="0.2">
      <c r="B2727" s="4" t="str">
        <f t="shared" si="84"/>
        <v>7.3-R0790C0240-1</v>
      </c>
      <c r="C2727" s="4">
        <v>7.3</v>
      </c>
      <c r="D2727" s="8" t="s">
        <v>161</v>
      </c>
      <c r="E2727" s="8" t="s">
        <v>68</v>
      </c>
      <c r="F2727" s="4" t="str">
        <f t="shared" si="85"/>
        <v>R0790C0240</v>
      </c>
      <c r="G2727" s="4" t="s">
        <v>239</v>
      </c>
      <c r="H2727" s="4" t="s">
        <v>242</v>
      </c>
      <c r="I2727" s="4"/>
      <c r="J2727" s="4"/>
      <c r="K2727" s="4"/>
    </row>
    <row r="2728" spans="2:11" x14ac:dyDescent="0.2">
      <c r="B2728" s="4" t="str">
        <f t="shared" si="84"/>
        <v>7.3-R0790C0250-1</v>
      </c>
      <c r="C2728" s="4">
        <v>7.3</v>
      </c>
      <c r="D2728" s="8" t="s">
        <v>161</v>
      </c>
      <c r="E2728" s="8" t="s">
        <v>70</v>
      </c>
      <c r="F2728" s="4" t="str">
        <f t="shared" si="85"/>
        <v>R0790C0250</v>
      </c>
      <c r="G2728" s="4" t="s">
        <v>239</v>
      </c>
      <c r="H2728" s="4" t="s">
        <v>242</v>
      </c>
      <c r="I2728" s="4"/>
      <c r="J2728" s="4"/>
      <c r="K2728" s="4"/>
    </row>
    <row r="2729" spans="2:11" x14ac:dyDescent="0.2">
      <c r="B2729" s="4" t="str">
        <f t="shared" si="84"/>
        <v>7.3-R0790C0260-1</v>
      </c>
      <c r="C2729" s="4">
        <v>7.3</v>
      </c>
      <c r="D2729" s="8" t="s">
        <v>161</v>
      </c>
      <c r="E2729" s="8" t="s">
        <v>72</v>
      </c>
      <c r="F2729" s="4" t="str">
        <f t="shared" si="85"/>
        <v>R0790C0260</v>
      </c>
      <c r="G2729" s="4" t="s">
        <v>239</v>
      </c>
      <c r="H2729" s="4" t="s">
        <v>242</v>
      </c>
      <c r="I2729" s="4"/>
      <c r="J2729" s="4"/>
      <c r="K2729" s="4"/>
    </row>
    <row r="2730" spans="2:11" x14ac:dyDescent="0.2">
      <c r="B2730" s="4" t="str">
        <f t="shared" si="84"/>
        <v>7.3-R0790C0270-1</v>
      </c>
      <c r="C2730" s="4">
        <v>7.3</v>
      </c>
      <c r="D2730" s="8" t="s">
        <v>161</v>
      </c>
      <c r="E2730" s="8" t="s">
        <v>74</v>
      </c>
      <c r="F2730" s="4" t="str">
        <f t="shared" si="85"/>
        <v>R0790C0270</v>
      </c>
      <c r="G2730" s="4" t="s">
        <v>239</v>
      </c>
      <c r="H2730" s="4" t="s">
        <v>242</v>
      </c>
      <c r="I2730" s="4"/>
      <c r="J2730" s="4"/>
      <c r="K2730" s="4"/>
    </row>
    <row r="2731" spans="2:11" x14ac:dyDescent="0.2">
      <c r="B2731" s="4" t="str">
        <f t="shared" si="84"/>
        <v>7.3-R0790C0280-1</v>
      </c>
      <c r="C2731" s="4">
        <v>7.3</v>
      </c>
      <c r="D2731" s="8" t="s">
        <v>161</v>
      </c>
      <c r="E2731" s="8" t="s">
        <v>76</v>
      </c>
      <c r="F2731" s="4" t="str">
        <f t="shared" si="85"/>
        <v>R0790C0280</v>
      </c>
      <c r="G2731" s="4" t="s">
        <v>239</v>
      </c>
      <c r="H2731" s="4" t="s">
        <v>242</v>
      </c>
      <c r="I2731" s="4"/>
      <c r="J2731" s="4"/>
      <c r="K2731" s="4"/>
    </row>
    <row r="2732" spans="2:11" x14ac:dyDescent="0.2">
      <c r="B2732" s="4" t="str">
        <f t="shared" si="84"/>
        <v>7.3-R0790C0290-1</v>
      </c>
      <c r="C2732" s="4">
        <v>7.3</v>
      </c>
      <c r="D2732" s="8" t="s">
        <v>161</v>
      </c>
      <c r="E2732" s="8" t="s">
        <v>78</v>
      </c>
      <c r="F2732" s="4" t="str">
        <f t="shared" si="85"/>
        <v>R0790C0290</v>
      </c>
      <c r="G2732" s="4" t="s">
        <v>239</v>
      </c>
      <c r="H2732" s="4" t="s">
        <v>242</v>
      </c>
      <c r="I2732" s="4"/>
      <c r="J2732" s="4"/>
      <c r="K2732" s="4"/>
    </row>
    <row r="2733" spans="2:11" x14ac:dyDescent="0.2">
      <c r="B2733" s="4" t="str">
        <f t="shared" si="84"/>
        <v>7.3-R0790C0300-1</v>
      </c>
      <c r="C2733" s="4">
        <v>7.3</v>
      </c>
      <c r="D2733" s="8" t="s">
        <v>161</v>
      </c>
      <c r="E2733" s="8" t="s">
        <v>81</v>
      </c>
      <c r="F2733" s="4" t="str">
        <f t="shared" si="85"/>
        <v>R0790C0300</v>
      </c>
      <c r="G2733" s="4" t="s">
        <v>239</v>
      </c>
      <c r="H2733" s="4" t="s">
        <v>242</v>
      </c>
      <c r="I2733" s="4"/>
      <c r="J2733" s="4"/>
      <c r="K2733" s="4"/>
    </row>
    <row r="2734" spans="2:11" x14ac:dyDescent="0.2">
      <c r="B2734" s="4" t="str">
        <f t="shared" si="84"/>
        <v>7.3-R0790C0310-1</v>
      </c>
      <c r="C2734" s="4">
        <v>7.3</v>
      </c>
      <c r="D2734" s="8" t="s">
        <v>161</v>
      </c>
      <c r="E2734" s="8" t="s">
        <v>84</v>
      </c>
      <c r="F2734" s="4" t="str">
        <f t="shared" si="85"/>
        <v>R0790C0310</v>
      </c>
      <c r="G2734" s="4" t="s">
        <v>239</v>
      </c>
      <c r="H2734" s="4" t="s">
        <v>242</v>
      </c>
      <c r="I2734" s="4"/>
      <c r="J2734" s="4"/>
      <c r="K2734" s="4"/>
    </row>
    <row r="2735" spans="2:11" x14ac:dyDescent="0.2">
      <c r="B2735" s="4" t="str">
        <f t="shared" si="84"/>
        <v>7.3-R0790C0320-1</v>
      </c>
      <c r="C2735" s="4">
        <v>7.3</v>
      </c>
      <c r="D2735" s="8" t="s">
        <v>161</v>
      </c>
      <c r="E2735" s="8" t="s">
        <v>85</v>
      </c>
      <c r="F2735" s="4" t="str">
        <f t="shared" si="85"/>
        <v>R0790C0320</v>
      </c>
      <c r="G2735" s="4" t="s">
        <v>239</v>
      </c>
      <c r="H2735" s="4" t="s">
        <v>242</v>
      </c>
      <c r="I2735" s="4"/>
      <c r="J2735" s="4"/>
      <c r="K2735" s="4"/>
    </row>
    <row r="2736" spans="2:11" x14ac:dyDescent="0.2">
      <c r="B2736" s="4" t="str">
        <f t="shared" si="84"/>
        <v>7.3-R0790C0330-1</v>
      </c>
      <c r="C2736" s="4">
        <v>7.3</v>
      </c>
      <c r="D2736" s="8" t="s">
        <v>161</v>
      </c>
      <c r="E2736" s="8" t="s">
        <v>86</v>
      </c>
      <c r="F2736" s="4" t="str">
        <f t="shared" si="85"/>
        <v>R0790C0330</v>
      </c>
      <c r="G2736" s="4" t="s">
        <v>239</v>
      </c>
      <c r="H2736" s="4" t="s">
        <v>242</v>
      </c>
      <c r="I2736" s="4"/>
      <c r="J2736" s="4"/>
      <c r="K2736" s="4"/>
    </row>
    <row r="2737" spans="2:11" x14ac:dyDescent="0.2">
      <c r="B2737" s="4" t="str">
        <f t="shared" si="84"/>
        <v>7.3-R0790C0340-1</v>
      </c>
      <c r="C2737" s="4">
        <v>7.3</v>
      </c>
      <c r="D2737" s="8" t="s">
        <v>161</v>
      </c>
      <c r="E2737" s="8" t="s">
        <v>88</v>
      </c>
      <c r="F2737" s="4" t="str">
        <f t="shared" si="85"/>
        <v>R0790C0340</v>
      </c>
      <c r="G2737" s="4" t="s">
        <v>239</v>
      </c>
      <c r="H2737" s="4" t="s">
        <v>242</v>
      </c>
      <c r="I2737" s="4"/>
      <c r="J2737" s="4"/>
      <c r="K2737" s="4"/>
    </row>
    <row r="2738" spans="2:11" x14ac:dyDescent="0.2">
      <c r="B2738" s="4" t="str">
        <f t="shared" si="84"/>
        <v>7.3-R0790C0350-1</v>
      </c>
      <c r="C2738" s="4">
        <v>7.3</v>
      </c>
      <c r="D2738" s="8" t="s">
        <v>161</v>
      </c>
      <c r="E2738" s="8" t="s">
        <v>90</v>
      </c>
      <c r="F2738" s="4" t="str">
        <f t="shared" si="85"/>
        <v>R0790C0350</v>
      </c>
      <c r="G2738" s="4" t="s">
        <v>239</v>
      </c>
      <c r="H2738" s="4" t="s">
        <v>242</v>
      </c>
      <c r="I2738" s="4"/>
      <c r="J2738" s="4"/>
      <c r="K2738" s="4"/>
    </row>
    <row r="2739" spans="2:11" x14ac:dyDescent="0.2">
      <c r="B2739" s="4" t="str">
        <f t="shared" si="84"/>
        <v>7.3-R0790C0360-1</v>
      </c>
      <c r="C2739" s="4">
        <v>7.3</v>
      </c>
      <c r="D2739" s="8" t="s">
        <v>161</v>
      </c>
      <c r="E2739" s="8" t="s">
        <v>92</v>
      </c>
      <c r="F2739" s="4" t="str">
        <f t="shared" si="85"/>
        <v>R0790C0360</v>
      </c>
      <c r="G2739" s="4" t="s">
        <v>239</v>
      </c>
      <c r="H2739" s="4" t="s">
        <v>242</v>
      </c>
      <c r="I2739" s="4"/>
      <c r="J2739" s="4"/>
      <c r="K2739" s="4"/>
    </row>
    <row r="2740" spans="2:11" x14ac:dyDescent="0.2">
      <c r="B2740" s="4" t="str">
        <f t="shared" si="84"/>
        <v>7.3-R0790C0370-1</v>
      </c>
      <c r="C2740" s="4">
        <v>7.3</v>
      </c>
      <c r="D2740" s="8" t="s">
        <v>161</v>
      </c>
      <c r="E2740" s="8" t="s">
        <v>94</v>
      </c>
      <c r="F2740" s="4" t="str">
        <f t="shared" si="85"/>
        <v>R0790C0370</v>
      </c>
      <c r="G2740" s="4" t="s">
        <v>239</v>
      </c>
      <c r="H2740" s="4" t="s">
        <v>242</v>
      </c>
      <c r="I2740" s="4"/>
      <c r="J2740" s="4"/>
      <c r="K2740" s="4"/>
    </row>
    <row r="2741" spans="2:11" x14ac:dyDescent="0.2">
      <c r="B2741" s="4" t="str">
        <f t="shared" si="84"/>
        <v>7.3-R0790C0380-1</v>
      </c>
      <c r="C2741" s="4">
        <v>7.3</v>
      </c>
      <c r="D2741" s="8" t="s">
        <v>161</v>
      </c>
      <c r="E2741" s="8" t="s">
        <v>96</v>
      </c>
      <c r="F2741" s="4" t="str">
        <f t="shared" si="85"/>
        <v>R0790C0380</v>
      </c>
      <c r="G2741" s="4" t="s">
        <v>239</v>
      </c>
      <c r="H2741" s="4" t="s">
        <v>242</v>
      </c>
      <c r="I2741" s="4"/>
      <c r="J2741" s="4"/>
      <c r="K2741" s="4"/>
    </row>
    <row r="2742" spans="2:11" x14ac:dyDescent="0.2">
      <c r="B2742" s="4" t="str">
        <f t="shared" si="84"/>
        <v>7.3-R0790C0390-1</v>
      </c>
      <c r="C2742" s="4">
        <v>7.3</v>
      </c>
      <c r="D2742" s="8" t="s">
        <v>161</v>
      </c>
      <c r="E2742" s="8" t="s">
        <v>98</v>
      </c>
      <c r="F2742" s="4" t="str">
        <f t="shared" si="85"/>
        <v>R0790C0390</v>
      </c>
      <c r="G2742" s="4" t="s">
        <v>239</v>
      </c>
      <c r="H2742" s="4" t="s">
        <v>242</v>
      </c>
      <c r="I2742" s="4"/>
      <c r="J2742" s="4"/>
      <c r="K2742" s="4"/>
    </row>
    <row r="2743" spans="2:11" x14ac:dyDescent="0.2">
      <c r="B2743" s="4" t="str">
        <f t="shared" si="84"/>
        <v>7.3-R0790C0400-1</v>
      </c>
      <c r="C2743" s="4">
        <v>7.3</v>
      </c>
      <c r="D2743" s="8" t="s">
        <v>161</v>
      </c>
      <c r="E2743" s="8" t="s">
        <v>100</v>
      </c>
      <c r="F2743" s="4" t="str">
        <f t="shared" si="85"/>
        <v>R0790C0400</v>
      </c>
      <c r="G2743" s="4" t="s">
        <v>239</v>
      </c>
      <c r="H2743" s="4" t="s">
        <v>242</v>
      </c>
      <c r="I2743" s="4"/>
      <c r="J2743" s="4"/>
      <c r="K2743" s="4"/>
    </row>
    <row r="2744" spans="2:11" x14ac:dyDescent="0.2">
      <c r="B2744" s="4" t="str">
        <f t="shared" si="84"/>
        <v>7.3-R0790C0410-1</v>
      </c>
      <c r="C2744" s="4">
        <v>7.3</v>
      </c>
      <c r="D2744" s="8" t="s">
        <v>161</v>
      </c>
      <c r="E2744" s="8" t="s">
        <v>102</v>
      </c>
      <c r="F2744" s="4" t="str">
        <f t="shared" si="85"/>
        <v>R0790C0410</v>
      </c>
      <c r="G2744" s="4" t="s">
        <v>239</v>
      </c>
      <c r="H2744" s="4" t="s">
        <v>243</v>
      </c>
      <c r="I2744" s="4"/>
      <c r="J2744" s="9" t="s">
        <v>244</v>
      </c>
      <c r="K2744" s="4"/>
    </row>
    <row r="2745" spans="2:11" x14ac:dyDescent="0.2">
      <c r="B2745" s="4" t="str">
        <f t="shared" si="84"/>
        <v>7.3-R0790C0420-1</v>
      </c>
      <c r="C2745" s="4">
        <v>7.3</v>
      </c>
      <c r="D2745" s="8" t="s">
        <v>161</v>
      </c>
      <c r="E2745" s="8" t="s">
        <v>104</v>
      </c>
      <c r="F2745" s="4" t="str">
        <f t="shared" si="85"/>
        <v>R0790C0420</v>
      </c>
      <c r="G2745" s="4" t="s">
        <v>239</v>
      </c>
      <c r="H2745" s="4" t="s">
        <v>243</v>
      </c>
      <c r="I2745" s="4"/>
      <c r="J2745" s="9" t="s">
        <v>244</v>
      </c>
      <c r="K2745" s="4"/>
    </row>
    <row r="2746" spans="2:11" x14ac:dyDescent="0.2">
      <c r="B2746" s="4" t="str">
        <f t="shared" si="84"/>
        <v>7.3-R0800C0010-1</v>
      </c>
      <c r="C2746" s="4">
        <v>7.3</v>
      </c>
      <c r="D2746" s="8" t="s">
        <v>162</v>
      </c>
      <c r="E2746" s="8" t="s">
        <v>8</v>
      </c>
      <c r="F2746" s="4" t="str">
        <f t="shared" si="85"/>
        <v>R0800C0010</v>
      </c>
      <c r="G2746" s="4" t="s">
        <v>239</v>
      </c>
      <c r="H2746" s="4" t="s">
        <v>243</v>
      </c>
      <c r="I2746" s="4"/>
      <c r="J2746" s="9" t="s">
        <v>244</v>
      </c>
      <c r="K2746" s="4"/>
    </row>
    <row r="2747" spans="2:11" x14ac:dyDescent="0.2">
      <c r="B2747" s="4" t="str">
        <f t="shared" si="84"/>
        <v>7.3-R0800C0020-1</v>
      </c>
      <c r="C2747" s="4">
        <v>7.3</v>
      </c>
      <c r="D2747" s="8" t="s">
        <v>162</v>
      </c>
      <c r="E2747" s="8" t="s">
        <v>24</v>
      </c>
      <c r="F2747" s="4" t="str">
        <f t="shared" si="85"/>
        <v>R0800C0020</v>
      </c>
      <c r="G2747" s="4" t="s">
        <v>239</v>
      </c>
      <c r="H2747" s="4" t="s">
        <v>243</v>
      </c>
      <c r="I2747" s="4"/>
      <c r="J2747" s="9" t="s">
        <v>244</v>
      </c>
      <c r="K2747" s="4"/>
    </row>
    <row r="2748" spans="2:11" x14ac:dyDescent="0.2">
      <c r="B2748" s="4" t="str">
        <f t="shared" si="84"/>
        <v>7.3-R0800C0030-1</v>
      </c>
      <c r="C2748" s="4">
        <v>7.3</v>
      </c>
      <c r="D2748" s="8" t="s">
        <v>162</v>
      </c>
      <c r="E2748" s="8" t="s">
        <v>25</v>
      </c>
      <c r="F2748" s="4" t="str">
        <f t="shared" si="85"/>
        <v>R0800C0030</v>
      </c>
      <c r="G2748" s="4" t="s">
        <v>239</v>
      </c>
      <c r="H2748" s="4" t="s">
        <v>243</v>
      </c>
      <c r="I2748" s="4"/>
      <c r="J2748" s="9" t="s">
        <v>244</v>
      </c>
      <c r="K2748" s="4"/>
    </row>
    <row r="2749" spans="2:11" x14ac:dyDescent="0.2">
      <c r="B2749" s="4" t="str">
        <f t="shared" si="84"/>
        <v>7.3-R0800C0040-1</v>
      </c>
      <c r="C2749" s="4">
        <v>7.3</v>
      </c>
      <c r="D2749" s="8" t="s">
        <v>162</v>
      </c>
      <c r="E2749" s="8" t="s">
        <v>26</v>
      </c>
      <c r="F2749" s="4" t="str">
        <f t="shared" si="85"/>
        <v>R0800C0040</v>
      </c>
      <c r="G2749" s="4" t="s">
        <v>239</v>
      </c>
      <c r="H2749" s="4" t="s">
        <v>243</v>
      </c>
      <c r="I2749" s="4"/>
      <c r="J2749" s="9" t="s">
        <v>244</v>
      </c>
      <c r="K2749" s="4"/>
    </row>
    <row r="2750" spans="2:11" x14ac:dyDescent="0.2">
      <c r="B2750" s="4" t="str">
        <f t="shared" si="84"/>
        <v>7.3-R0800C0050-1</v>
      </c>
      <c r="C2750" s="4">
        <v>7.3</v>
      </c>
      <c r="D2750" s="8" t="s">
        <v>162</v>
      </c>
      <c r="E2750" s="8" t="s">
        <v>27</v>
      </c>
      <c r="F2750" s="4" t="str">
        <f t="shared" si="85"/>
        <v>R0800C0050</v>
      </c>
      <c r="G2750" s="4" t="s">
        <v>239</v>
      </c>
      <c r="H2750" s="4" t="s">
        <v>243</v>
      </c>
      <c r="I2750" s="4"/>
      <c r="J2750" s="9" t="s">
        <v>244</v>
      </c>
      <c r="K2750" s="4"/>
    </row>
    <row r="2751" spans="2:11" x14ac:dyDescent="0.2">
      <c r="B2751" s="4" t="str">
        <f t="shared" si="84"/>
        <v>7.3-R0800C0060-1</v>
      </c>
      <c r="C2751" s="4">
        <v>7.3</v>
      </c>
      <c r="D2751" s="8" t="s">
        <v>162</v>
      </c>
      <c r="E2751" s="8" t="s">
        <v>28</v>
      </c>
      <c r="F2751" s="4" t="str">
        <f t="shared" si="85"/>
        <v>R0800C0060</v>
      </c>
      <c r="G2751" s="4" t="s">
        <v>239</v>
      </c>
      <c r="H2751" s="4" t="s">
        <v>243</v>
      </c>
      <c r="I2751" s="4"/>
      <c r="J2751" s="9" t="s">
        <v>244</v>
      </c>
      <c r="K2751" s="4"/>
    </row>
    <row r="2752" spans="2:11" x14ac:dyDescent="0.2">
      <c r="B2752" s="4" t="str">
        <f t="shared" si="84"/>
        <v>7.3-R0800C0070-1</v>
      </c>
      <c r="C2752" s="4">
        <v>7.3</v>
      </c>
      <c r="D2752" s="8" t="s">
        <v>162</v>
      </c>
      <c r="E2752" s="8" t="s">
        <v>29</v>
      </c>
      <c r="F2752" s="4" t="str">
        <f t="shared" si="85"/>
        <v>R0800C0070</v>
      </c>
      <c r="G2752" s="4" t="s">
        <v>239</v>
      </c>
      <c r="H2752" s="4" t="s">
        <v>243</v>
      </c>
      <c r="I2752" s="4"/>
      <c r="J2752" s="9" t="s">
        <v>244</v>
      </c>
      <c r="K2752" s="4"/>
    </row>
    <row r="2753" spans="2:11" x14ac:dyDescent="0.2">
      <c r="B2753" s="4" t="str">
        <f t="shared" si="84"/>
        <v>7.3-R0800C0080-1</v>
      </c>
      <c r="C2753" s="4">
        <v>7.3</v>
      </c>
      <c r="D2753" s="8" t="s">
        <v>162</v>
      </c>
      <c r="E2753" s="8" t="s">
        <v>30</v>
      </c>
      <c r="F2753" s="4" t="str">
        <f t="shared" si="85"/>
        <v>R0800C0080</v>
      </c>
      <c r="G2753" s="4" t="s">
        <v>239</v>
      </c>
      <c r="H2753" s="4" t="s">
        <v>243</v>
      </c>
      <c r="I2753" s="4"/>
      <c r="J2753" s="9" t="s">
        <v>244</v>
      </c>
      <c r="K2753" s="4"/>
    </row>
    <row r="2754" spans="2:11" x14ac:dyDescent="0.2">
      <c r="B2754" s="4" t="str">
        <f t="shared" ref="B2754:B2817" si="86">+C2754&amp;"-"&amp;F2754&amp;"-1"</f>
        <v>7.3-R0800C0090-1</v>
      </c>
      <c r="C2754" s="4">
        <v>7.3</v>
      </c>
      <c r="D2754" s="8" t="s">
        <v>162</v>
      </c>
      <c r="E2754" s="8" t="s">
        <v>31</v>
      </c>
      <c r="F2754" s="4" t="str">
        <f t="shared" ref="F2754:F2817" si="87">+"R"&amp;D2754&amp;"C"&amp;E2754</f>
        <v>R0800C0090</v>
      </c>
      <c r="G2754" s="4" t="s">
        <v>239</v>
      </c>
      <c r="H2754" s="4" t="s">
        <v>242</v>
      </c>
      <c r="I2754" s="4"/>
      <c r="J2754" s="4"/>
      <c r="K2754" s="4"/>
    </row>
    <row r="2755" spans="2:11" x14ac:dyDescent="0.2">
      <c r="B2755" s="4" t="str">
        <f t="shared" si="86"/>
        <v>7.3-R0800C0100-1</v>
      </c>
      <c r="C2755" s="4">
        <v>7.3</v>
      </c>
      <c r="D2755" s="8" t="s">
        <v>162</v>
      </c>
      <c r="E2755" s="8" t="s">
        <v>32</v>
      </c>
      <c r="F2755" s="4" t="str">
        <f t="shared" si="87"/>
        <v>R0800C0100</v>
      </c>
      <c r="G2755" s="4" t="s">
        <v>239</v>
      </c>
      <c r="H2755" s="4" t="s">
        <v>242</v>
      </c>
      <c r="I2755" s="4"/>
      <c r="J2755" s="4"/>
      <c r="K2755" s="4"/>
    </row>
    <row r="2756" spans="2:11" x14ac:dyDescent="0.2">
      <c r="B2756" s="4" t="str">
        <f t="shared" si="86"/>
        <v>7.3-R0800C0110-1</v>
      </c>
      <c r="C2756" s="4">
        <v>7.3</v>
      </c>
      <c r="D2756" s="8" t="s">
        <v>162</v>
      </c>
      <c r="E2756" s="8" t="s">
        <v>33</v>
      </c>
      <c r="F2756" s="4" t="str">
        <f t="shared" si="87"/>
        <v>R0800C0110</v>
      </c>
      <c r="G2756" s="4" t="s">
        <v>239</v>
      </c>
      <c r="H2756" s="4" t="s">
        <v>242</v>
      </c>
      <c r="I2756" s="4"/>
      <c r="J2756" s="4"/>
      <c r="K2756" s="4"/>
    </row>
    <row r="2757" spans="2:11" x14ac:dyDescent="0.2">
      <c r="B2757" s="4" t="str">
        <f t="shared" si="86"/>
        <v>7.3-R0800C0120-1</v>
      </c>
      <c r="C2757" s="4">
        <v>7.3</v>
      </c>
      <c r="D2757" s="8" t="s">
        <v>162</v>
      </c>
      <c r="E2757" s="8" t="s">
        <v>34</v>
      </c>
      <c r="F2757" s="4" t="str">
        <f t="shared" si="87"/>
        <v>R0800C0120</v>
      </c>
      <c r="G2757" s="4" t="s">
        <v>239</v>
      </c>
      <c r="H2757" s="4" t="s">
        <v>242</v>
      </c>
      <c r="I2757" s="4"/>
      <c r="J2757" s="4"/>
      <c r="K2757" s="4"/>
    </row>
    <row r="2758" spans="2:11" x14ac:dyDescent="0.2">
      <c r="B2758" s="4" t="str">
        <f t="shared" si="86"/>
        <v>7.3-R0800C0130-1</v>
      </c>
      <c r="C2758" s="4">
        <v>7.3</v>
      </c>
      <c r="D2758" s="8" t="s">
        <v>162</v>
      </c>
      <c r="E2758" s="8" t="s">
        <v>35</v>
      </c>
      <c r="F2758" s="4" t="str">
        <f t="shared" si="87"/>
        <v>R0800C0130</v>
      </c>
      <c r="G2758" s="4" t="s">
        <v>239</v>
      </c>
      <c r="H2758" s="4" t="s">
        <v>242</v>
      </c>
      <c r="I2758" s="4"/>
      <c r="J2758" s="4"/>
      <c r="K2758" s="4"/>
    </row>
    <row r="2759" spans="2:11" x14ac:dyDescent="0.2">
      <c r="B2759" s="4" t="str">
        <f t="shared" si="86"/>
        <v>7.3-R0800C0140-1</v>
      </c>
      <c r="C2759" s="4">
        <v>7.3</v>
      </c>
      <c r="D2759" s="8" t="s">
        <v>162</v>
      </c>
      <c r="E2759" s="8" t="s">
        <v>36</v>
      </c>
      <c r="F2759" s="4" t="str">
        <f t="shared" si="87"/>
        <v>R0800C0140</v>
      </c>
      <c r="G2759" s="4" t="s">
        <v>239</v>
      </c>
      <c r="H2759" s="4" t="s">
        <v>242</v>
      </c>
      <c r="I2759" s="4"/>
      <c r="J2759" s="4"/>
      <c r="K2759" s="4"/>
    </row>
    <row r="2760" spans="2:11" x14ac:dyDescent="0.2">
      <c r="B2760" s="4" t="str">
        <f t="shared" si="86"/>
        <v>7.3-R0800C0150-1</v>
      </c>
      <c r="C2760" s="4">
        <v>7.3</v>
      </c>
      <c r="D2760" s="8" t="s">
        <v>162</v>
      </c>
      <c r="E2760" s="8" t="s">
        <v>37</v>
      </c>
      <c r="F2760" s="4" t="str">
        <f t="shared" si="87"/>
        <v>R0800C0150</v>
      </c>
      <c r="G2760" s="4" t="s">
        <v>239</v>
      </c>
      <c r="H2760" s="4" t="s">
        <v>242</v>
      </c>
      <c r="I2760" s="4"/>
      <c r="J2760" s="4"/>
      <c r="K2760" s="4"/>
    </row>
    <row r="2761" spans="2:11" x14ac:dyDescent="0.2">
      <c r="B2761" s="4" t="str">
        <f t="shared" si="86"/>
        <v>7.3-R0800C0160-1</v>
      </c>
      <c r="C2761" s="4">
        <v>7.3</v>
      </c>
      <c r="D2761" s="8" t="s">
        <v>162</v>
      </c>
      <c r="E2761" s="8" t="s">
        <v>38</v>
      </c>
      <c r="F2761" s="4" t="str">
        <f t="shared" si="87"/>
        <v>R0800C0160</v>
      </c>
      <c r="G2761" s="4" t="s">
        <v>239</v>
      </c>
      <c r="H2761" s="4" t="s">
        <v>242</v>
      </c>
      <c r="I2761" s="4"/>
      <c r="J2761" s="4"/>
      <c r="K2761" s="4"/>
    </row>
    <row r="2762" spans="2:11" x14ac:dyDescent="0.2">
      <c r="B2762" s="4" t="str">
        <f t="shared" si="86"/>
        <v>7.3-R0800C0170-1</v>
      </c>
      <c r="C2762" s="4">
        <v>7.3</v>
      </c>
      <c r="D2762" s="8" t="s">
        <v>162</v>
      </c>
      <c r="E2762" s="8" t="s">
        <v>39</v>
      </c>
      <c r="F2762" s="4" t="str">
        <f t="shared" si="87"/>
        <v>R0800C0170</v>
      </c>
      <c r="G2762" s="4" t="s">
        <v>239</v>
      </c>
      <c r="H2762" s="4" t="s">
        <v>242</v>
      </c>
      <c r="I2762" s="4"/>
      <c r="J2762" s="4"/>
      <c r="K2762" s="4"/>
    </row>
    <row r="2763" spans="2:11" x14ac:dyDescent="0.2">
      <c r="B2763" s="4" t="str">
        <f t="shared" si="86"/>
        <v>7.3-R0800C0180-1</v>
      </c>
      <c r="C2763" s="4">
        <v>7.3</v>
      </c>
      <c r="D2763" s="8" t="s">
        <v>162</v>
      </c>
      <c r="E2763" s="8" t="s">
        <v>56</v>
      </c>
      <c r="F2763" s="4" t="str">
        <f t="shared" si="87"/>
        <v>R0800C0180</v>
      </c>
      <c r="G2763" s="4" t="s">
        <v>239</v>
      </c>
      <c r="H2763" s="4" t="s">
        <v>242</v>
      </c>
      <c r="I2763" s="4"/>
      <c r="J2763" s="4"/>
      <c r="K2763" s="4"/>
    </row>
    <row r="2764" spans="2:11" x14ac:dyDescent="0.2">
      <c r="B2764" s="4" t="str">
        <f t="shared" si="86"/>
        <v>7.3-R0800C0190-1</v>
      </c>
      <c r="C2764" s="4">
        <v>7.3</v>
      </c>
      <c r="D2764" s="8" t="s">
        <v>162</v>
      </c>
      <c r="E2764" s="8" t="s">
        <v>58</v>
      </c>
      <c r="F2764" s="4" t="str">
        <f t="shared" si="87"/>
        <v>R0800C0190</v>
      </c>
      <c r="G2764" s="4" t="s">
        <v>239</v>
      </c>
      <c r="H2764" s="4" t="s">
        <v>242</v>
      </c>
      <c r="I2764" s="4"/>
      <c r="J2764" s="4"/>
      <c r="K2764" s="4"/>
    </row>
    <row r="2765" spans="2:11" x14ac:dyDescent="0.2">
      <c r="B2765" s="4" t="str">
        <f t="shared" si="86"/>
        <v>7.3-R0800C0200-1</v>
      </c>
      <c r="C2765" s="4">
        <v>7.3</v>
      </c>
      <c r="D2765" s="8" t="s">
        <v>162</v>
      </c>
      <c r="E2765" s="8" t="s">
        <v>60</v>
      </c>
      <c r="F2765" s="4" t="str">
        <f t="shared" si="87"/>
        <v>R0800C0200</v>
      </c>
      <c r="G2765" s="4" t="s">
        <v>239</v>
      </c>
      <c r="H2765" s="4" t="s">
        <v>242</v>
      </c>
      <c r="I2765" s="4"/>
      <c r="J2765" s="4"/>
      <c r="K2765" s="4"/>
    </row>
    <row r="2766" spans="2:11" x14ac:dyDescent="0.2">
      <c r="B2766" s="4" t="str">
        <f t="shared" si="86"/>
        <v>7.3-R0800C0210-1</v>
      </c>
      <c r="C2766" s="4">
        <v>7.3</v>
      </c>
      <c r="D2766" s="8" t="s">
        <v>162</v>
      </c>
      <c r="E2766" s="8" t="s">
        <v>62</v>
      </c>
      <c r="F2766" s="4" t="str">
        <f t="shared" si="87"/>
        <v>R0800C0210</v>
      </c>
      <c r="G2766" s="4" t="s">
        <v>239</v>
      </c>
      <c r="H2766" s="4" t="s">
        <v>242</v>
      </c>
      <c r="I2766" s="4"/>
      <c r="J2766" s="4"/>
      <c r="K2766" s="4"/>
    </row>
    <row r="2767" spans="2:11" x14ac:dyDescent="0.2">
      <c r="B2767" s="4" t="str">
        <f t="shared" si="86"/>
        <v>7.3-R0800C0220-1</v>
      </c>
      <c r="C2767" s="4">
        <v>7.3</v>
      </c>
      <c r="D2767" s="8" t="s">
        <v>162</v>
      </c>
      <c r="E2767" s="8" t="s">
        <v>64</v>
      </c>
      <c r="F2767" s="4" t="str">
        <f t="shared" si="87"/>
        <v>R0800C0220</v>
      </c>
      <c r="G2767" s="4" t="s">
        <v>239</v>
      </c>
      <c r="H2767" s="4" t="s">
        <v>242</v>
      </c>
      <c r="I2767" s="4"/>
      <c r="J2767" s="4"/>
      <c r="K2767" s="4"/>
    </row>
    <row r="2768" spans="2:11" x14ac:dyDescent="0.2">
      <c r="B2768" s="4" t="str">
        <f t="shared" si="86"/>
        <v>7.3-R0800C0230-1</v>
      </c>
      <c r="C2768" s="4">
        <v>7.3</v>
      </c>
      <c r="D2768" s="8" t="s">
        <v>162</v>
      </c>
      <c r="E2768" s="8" t="s">
        <v>66</v>
      </c>
      <c r="F2768" s="4" t="str">
        <f t="shared" si="87"/>
        <v>R0800C0230</v>
      </c>
      <c r="G2768" s="4" t="s">
        <v>239</v>
      </c>
      <c r="H2768" s="4" t="s">
        <v>242</v>
      </c>
      <c r="I2768" s="4"/>
      <c r="J2768" s="4"/>
      <c r="K2768" s="4"/>
    </row>
    <row r="2769" spans="2:11" x14ac:dyDescent="0.2">
      <c r="B2769" s="4" t="str">
        <f t="shared" si="86"/>
        <v>7.3-R0800C0240-1</v>
      </c>
      <c r="C2769" s="4">
        <v>7.3</v>
      </c>
      <c r="D2769" s="8" t="s">
        <v>162</v>
      </c>
      <c r="E2769" s="8" t="s">
        <v>68</v>
      </c>
      <c r="F2769" s="4" t="str">
        <f t="shared" si="87"/>
        <v>R0800C0240</v>
      </c>
      <c r="G2769" s="4" t="s">
        <v>239</v>
      </c>
      <c r="H2769" s="4" t="s">
        <v>242</v>
      </c>
      <c r="I2769" s="4"/>
      <c r="J2769" s="4"/>
      <c r="K2769" s="4"/>
    </row>
    <row r="2770" spans="2:11" x14ac:dyDescent="0.2">
      <c r="B2770" s="4" t="str">
        <f t="shared" si="86"/>
        <v>7.3-R0800C0250-1</v>
      </c>
      <c r="C2770" s="4">
        <v>7.3</v>
      </c>
      <c r="D2770" s="8" t="s">
        <v>162</v>
      </c>
      <c r="E2770" s="8" t="s">
        <v>70</v>
      </c>
      <c r="F2770" s="4" t="str">
        <f t="shared" si="87"/>
        <v>R0800C0250</v>
      </c>
      <c r="G2770" s="4" t="s">
        <v>239</v>
      </c>
      <c r="H2770" s="4" t="s">
        <v>242</v>
      </c>
      <c r="I2770" s="4"/>
      <c r="J2770" s="4"/>
      <c r="K2770" s="4"/>
    </row>
    <row r="2771" spans="2:11" x14ac:dyDescent="0.2">
      <c r="B2771" s="4" t="str">
        <f t="shared" si="86"/>
        <v>7.3-R0800C0260-1</v>
      </c>
      <c r="C2771" s="4">
        <v>7.3</v>
      </c>
      <c r="D2771" s="8" t="s">
        <v>162</v>
      </c>
      <c r="E2771" s="8" t="s">
        <v>72</v>
      </c>
      <c r="F2771" s="4" t="str">
        <f t="shared" si="87"/>
        <v>R0800C0260</v>
      </c>
      <c r="G2771" s="4" t="s">
        <v>239</v>
      </c>
      <c r="H2771" s="4" t="s">
        <v>242</v>
      </c>
      <c r="I2771" s="4"/>
      <c r="J2771" s="4"/>
      <c r="K2771" s="4"/>
    </row>
    <row r="2772" spans="2:11" x14ac:dyDescent="0.2">
      <c r="B2772" s="4" t="str">
        <f t="shared" si="86"/>
        <v>7.3-R0800C0270-1</v>
      </c>
      <c r="C2772" s="4">
        <v>7.3</v>
      </c>
      <c r="D2772" s="8" t="s">
        <v>162</v>
      </c>
      <c r="E2772" s="8" t="s">
        <v>74</v>
      </c>
      <c r="F2772" s="4" t="str">
        <f t="shared" si="87"/>
        <v>R0800C0270</v>
      </c>
      <c r="G2772" s="4" t="s">
        <v>239</v>
      </c>
      <c r="H2772" s="4" t="s">
        <v>242</v>
      </c>
      <c r="I2772" s="4"/>
      <c r="J2772" s="4"/>
      <c r="K2772" s="4"/>
    </row>
    <row r="2773" spans="2:11" x14ac:dyDescent="0.2">
      <c r="B2773" s="4" t="str">
        <f t="shared" si="86"/>
        <v>7.3-R0800C0280-1</v>
      </c>
      <c r="C2773" s="4">
        <v>7.3</v>
      </c>
      <c r="D2773" s="8" t="s">
        <v>162</v>
      </c>
      <c r="E2773" s="8" t="s">
        <v>76</v>
      </c>
      <c r="F2773" s="4" t="str">
        <f t="shared" si="87"/>
        <v>R0800C0280</v>
      </c>
      <c r="G2773" s="4" t="s">
        <v>239</v>
      </c>
      <c r="H2773" s="4" t="s">
        <v>242</v>
      </c>
      <c r="I2773" s="4"/>
      <c r="J2773" s="4"/>
      <c r="K2773" s="4"/>
    </row>
    <row r="2774" spans="2:11" x14ac:dyDescent="0.2">
      <c r="B2774" s="4" t="str">
        <f t="shared" si="86"/>
        <v>7.3-R0800C0290-1</v>
      </c>
      <c r="C2774" s="4">
        <v>7.3</v>
      </c>
      <c r="D2774" s="8" t="s">
        <v>162</v>
      </c>
      <c r="E2774" s="8" t="s">
        <v>78</v>
      </c>
      <c r="F2774" s="4" t="str">
        <f t="shared" si="87"/>
        <v>R0800C0290</v>
      </c>
      <c r="G2774" s="4" t="s">
        <v>239</v>
      </c>
      <c r="H2774" s="4" t="s">
        <v>242</v>
      </c>
      <c r="I2774" s="4"/>
      <c r="J2774" s="4"/>
      <c r="K2774" s="4"/>
    </row>
    <row r="2775" spans="2:11" x14ac:dyDescent="0.2">
      <c r="B2775" s="4" t="str">
        <f t="shared" si="86"/>
        <v>7.3-R0800C0300-1</v>
      </c>
      <c r="C2775" s="4">
        <v>7.3</v>
      </c>
      <c r="D2775" s="8" t="s">
        <v>162</v>
      </c>
      <c r="E2775" s="8" t="s">
        <v>81</v>
      </c>
      <c r="F2775" s="4" t="str">
        <f t="shared" si="87"/>
        <v>R0800C0300</v>
      </c>
      <c r="G2775" s="4" t="s">
        <v>239</v>
      </c>
      <c r="H2775" s="4" t="s">
        <v>242</v>
      </c>
      <c r="I2775" s="4"/>
      <c r="J2775" s="4"/>
      <c r="K2775" s="4"/>
    </row>
    <row r="2776" spans="2:11" x14ac:dyDescent="0.2">
      <c r="B2776" s="4" t="str">
        <f t="shared" si="86"/>
        <v>7.3-R0800C0310-1</v>
      </c>
      <c r="C2776" s="4">
        <v>7.3</v>
      </c>
      <c r="D2776" s="8" t="s">
        <v>162</v>
      </c>
      <c r="E2776" s="8" t="s">
        <v>84</v>
      </c>
      <c r="F2776" s="4" t="str">
        <f t="shared" si="87"/>
        <v>R0800C0310</v>
      </c>
      <c r="G2776" s="4" t="s">
        <v>239</v>
      </c>
      <c r="H2776" s="4" t="s">
        <v>242</v>
      </c>
      <c r="I2776" s="4"/>
      <c r="J2776" s="4"/>
      <c r="K2776" s="4"/>
    </row>
    <row r="2777" spans="2:11" x14ac:dyDescent="0.2">
      <c r="B2777" s="4" t="str">
        <f t="shared" si="86"/>
        <v>7.3-R0800C0320-1</v>
      </c>
      <c r="C2777" s="4">
        <v>7.3</v>
      </c>
      <c r="D2777" s="8" t="s">
        <v>162</v>
      </c>
      <c r="E2777" s="8" t="s">
        <v>85</v>
      </c>
      <c r="F2777" s="4" t="str">
        <f t="shared" si="87"/>
        <v>R0800C0320</v>
      </c>
      <c r="G2777" s="4" t="s">
        <v>239</v>
      </c>
      <c r="H2777" s="4" t="s">
        <v>242</v>
      </c>
      <c r="I2777" s="4"/>
      <c r="J2777" s="4"/>
      <c r="K2777" s="4"/>
    </row>
    <row r="2778" spans="2:11" x14ac:dyDescent="0.2">
      <c r="B2778" s="4" t="str">
        <f t="shared" si="86"/>
        <v>7.3-R0800C0330-1</v>
      </c>
      <c r="C2778" s="4">
        <v>7.3</v>
      </c>
      <c r="D2778" s="8" t="s">
        <v>162</v>
      </c>
      <c r="E2778" s="8" t="s">
        <v>86</v>
      </c>
      <c r="F2778" s="4" t="str">
        <f t="shared" si="87"/>
        <v>R0800C0330</v>
      </c>
      <c r="G2778" s="4" t="s">
        <v>239</v>
      </c>
      <c r="H2778" s="4" t="s">
        <v>242</v>
      </c>
      <c r="I2778" s="4"/>
      <c r="J2778" s="4"/>
      <c r="K2778" s="4"/>
    </row>
    <row r="2779" spans="2:11" x14ac:dyDescent="0.2">
      <c r="B2779" s="4" t="str">
        <f t="shared" si="86"/>
        <v>7.3-R0800C0340-1</v>
      </c>
      <c r="C2779" s="4">
        <v>7.3</v>
      </c>
      <c r="D2779" s="8" t="s">
        <v>162</v>
      </c>
      <c r="E2779" s="8" t="s">
        <v>88</v>
      </c>
      <c r="F2779" s="4" t="str">
        <f t="shared" si="87"/>
        <v>R0800C0340</v>
      </c>
      <c r="G2779" s="4" t="s">
        <v>239</v>
      </c>
      <c r="H2779" s="4" t="s">
        <v>242</v>
      </c>
      <c r="I2779" s="4"/>
      <c r="J2779" s="4"/>
      <c r="K2779" s="4"/>
    </row>
    <row r="2780" spans="2:11" x14ac:dyDescent="0.2">
      <c r="B2780" s="4" t="str">
        <f t="shared" si="86"/>
        <v>7.3-R0800C0350-1</v>
      </c>
      <c r="C2780" s="4">
        <v>7.3</v>
      </c>
      <c r="D2780" s="8" t="s">
        <v>162</v>
      </c>
      <c r="E2780" s="8" t="s">
        <v>90</v>
      </c>
      <c r="F2780" s="4" t="str">
        <f t="shared" si="87"/>
        <v>R0800C0350</v>
      </c>
      <c r="G2780" s="4" t="s">
        <v>239</v>
      </c>
      <c r="H2780" s="4" t="s">
        <v>242</v>
      </c>
      <c r="I2780" s="4"/>
      <c r="J2780" s="4"/>
      <c r="K2780" s="4"/>
    </row>
    <row r="2781" spans="2:11" x14ac:dyDescent="0.2">
      <c r="B2781" s="4" t="str">
        <f t="shared" si="86"/>
        <v>7.3-R0800C0360-1</v>
      </c>
      <c r="C2781" s="4">
        <v>7.3</v>
      </c>
      <c r="D2781" s="8" t="s">
        <v>162</v>
      </c>
      <c r="E2781" s="8" t="s">
        <v>92</v>
      </c>
      <c r="F2781" s="4" t="str">
        <f t="shared" si="87"/>
        <v>R0800C0360</v>
      </c>
      <c r="G2781" s="4" t="s">
        <v>239</v>
      </c>
      <c r="H2781" s="4" t="s">
        <v>242</v>
      </c>
      <c r="I2781" s="4"/>
      <c r="J2781" s="4"/>
      <c r="K2781" s="4"/>
    </row>
    <row r="2782" spans="2:11" x14ac:dyDescent="0.2">
      <c r="B2782" s="4" t="str">
        <f t="shared" si="86"/>
        <v>7.3-R0800C0370-1</v>
      </c>
      <c r="C2782" s="4">
        <v>7.3</v>
      </c>
      <c r="D2782" s="8" t="s">
        <v>162</v>
      </c>
      <c r="E2782" s="8" t="s">
        <v>94</v>
      </c>
      <c r="F2782" s="4" t="str">
        <f t="shared" si="87"/>
        <v>R0800C0370</v>
      </c>
      <c r="G2782" s="4" t="s">
        <v>239</v>
      </c>
      <c r="H2782" s="4" t="s">
        <v>242</v>
      </c>
      <c r="I2782" s="4"/>
      <c r="J2782" s="4"/>
      <c r="K2782" s="4"/>
    </row>
    <row r="2783" spans="2:11" x14ac:dyDescent="0.2">
      <c r="B2783" s="4" t="str">
        <f t="shared" si="86"/>
        <v>7.3-R0800C0380-1</v>
      </c>
      <c r="C2783" s="4">
        <v>7.3</v>
      </c>
      <c r="D2783" s="8" t="s">
        <v>162</v>
      </c>
      <c r="E2783" s="8" t="s">
        <v>96</v>
      </c>
      <c r="F2783" s="4" t="str">
        <f t="shared" si="87"/>
        <v>R0800C0380</v>
      </c>
      <c r="G2783" s="4" t="s">
        <v>239</v>
      </c>
      <c r="H2783" s="4" t="s">
        <v>242</v>
      </c>
      <c r="I2783" s="4"/>
      <c r="J2783" s="4"/>
      <c r="K2783" s="4"/>
    </row>
    <row r="2784" spans="2:11" x14ac:dyDescent="0.2">
      <c r="B2784" s="4" t="str">
        <f t="shared" si="86"/>
        <v>7.3-R0800C0390-1</v>
      </c>
      <c r="C2784" s="4">
        <v>7.3</v>
      </c>
      <c r="D2784" s="8" t="s">
        <v>162</v>
      </c>
      <c r="E2784" s="8" t="s">
        <v>98</v>
      </c>
      <c r="F2784" s="4" t="str">
        <f t="shared" si="87"/>
        <v>R0800C0390</v>
      </c>
      <c r="G2784" s="4" t="s">
        <v>239</v>
      </c>
      <c r="H2784" s="4" t="s">
        <v>242</v>
      </c>
      <c r="I2784" s="4"/>
      <c r="J2784" s="4"/>
      <c r="K2784" s="4"/>
    </row>
    <row r="2785" spans="2:11" x14ac:dyDescent="0.2">
      <c r="B2785" s="4" t="str">
        <f t="shared" si="86"/>
        <v>7.3-R0800C0400-1</v>
      </c>
      <c r="C2785" s="4">
        <v>7.3</v>
      </c>
      <c r="D2785" s="8" t="s">
        <v>162</v>
      </c>
      <c r="E2785" s="8" t="s">
        <v>100</v>
      </c>
      <c r="F2785" s="4" t="str">
        <f t="shared" si="87"/>
        <v>R0800C0400</v>
      </c>
      <c r="G2785" s="4" t="s">
        <v>239</v>
      </c>
      <c r="H2785" s="4" t="s">
        <v>242</v>
      </c>
      <c r="I2785" s="4"/>
      <c r="J2785" s="4"/>
      <c r="K2785" s="4"/>
    </row>
    <row r="2786" spans="2:11" x14ac:dyDescent="0.2">
      <c r="B2786" s="4" t="str">
        <f t="shared" si="86"/>
        <v>7.3-R0800C0410-1</v>
      </c>
      <c r="C2786" s="4">
        <v>7.3</v>
      </c>
      <c r="D2786" s="8" t="s">
        <v>162</v>
      </c>
      <c r="E2786" s="8" t="s">
        <v>102</v>
      </c>
      <c r="F2786" s="4" t="str">
        <f t="shared" si="87"/>
        <v>R0800C0410</v>
      </c>
      <c r="G2786" s="4" t="s">
        <v>239</v>
      </c>
      <c r="H2786" s="4" t="s">
        <v>243</v>
      </c>
      <c r="I2786" s="4"/>
      <c r="J2786" s="9" t="s">
        <v>244</v>
      </c>
      <c r="K2786" s="4"/>
    </row>
    <row r="2787" spans="2:11" x14ac:dyDescent="0.2">
      <c r="B2787" s="4" t="str">
        <f t="shared" si="86"/>
        <v>7.3-R0800C0420-1</v>
      </c>
      <c r="C2787" s="4">
        <v>7.3</v>
      </c>
      <c r="D2787" s="8" t="s">
        <v>162</v>
      </c>
      <c r="E2787" s="8" t="s">
        <v>104</v>
      </c>
      <c r="F2787" s="4" t="str">
        <f t="shared" si="87"/>
        <v>R0800C0420</v>
      </c>
      <c r="G2787" s="4" t="s">
        <v>239</v>
      </c>
      <c r="H2787" s="4" t="s">
        <v>243</v>
      </c>
      <c r="I2787" s="4"/>
      <c r="J2787" s="9" t="s">
        <v>244</v>
      </c>
      <c r="K2787" s="4"/>
    </row>
    <row r="2788" spans="2:11" x14ac:dyDescent="0.2">
      <c r="B2788" s="4" t="str">
        <f t="shared" si="86"/>
        <v>7.3-R0810C0010-1</v>
      </c>
      <c r="C2788" s="4">
        <v>7.3</v>
      </c>
      <c r="D2788" s="8" t="s">
        <v>163</v>
      </c>
      <c r="E2788" s="8" t="s">
        <v>8</v>
      </c>
      <c r="F2788" s="4" t="str">
        <f t="shared" si="87"/>
        <v>R0810C0010</v>
      </c>
      <c r="G2788" s="4" t="s">
        <v>239</v>
      </c>
      <c r="H2788" s="4" t="s">
        <v>243</v>
      </c>
      <c r="I2788" s="4"/>
      <c r="J2788" s="9" t="s">
        <v>244</v>
      </c>
      <c r="K2788" s="4"/>
    </row>
    <row r="2789" spans="2:11" x14ac:dyDescent="0.2">
      <c r="B2789" s="4" t="str">
        <f t="shared" si="86"/>
        <v>7.3-R0810C0020-1</v>
      </c>
      <c r="C2789" s="4">
        <v>7.3</v>
      </c>
      <c r="D2789" s="8" t="s">
        <v>163</v>
      </c>
      <c r="E2789" s="8" t="s">
        <v>24</v>
      </c>
      <c r="F2789" s="4" t="str">
        <f t="shared" si="87"/>
        <v>R0810C0020</v>
      </c>
      <c r="G2789" s="4" t="s">
        <v>239</v>
      </c>
      <c r="H2789" s="4" t="s">
        <v>243</v>
      </c>
      <c r="I2789" s="4"/>
      <c r="J2789" s="9" t="s">
        <v>244</v>
      </c>
      <c r="K2789" s="4"/>
    </row>
    <row r="2790" spans="2:11" x14ac:dyDescent="0.2">
      <c r="B2790" s="4" t="str">
        <f t="shared" si="86"/>
        <v>7.3-R0810C0030-1</v>
      </c>
      <c r="C2790" s="4">
        <v>7.3</v>
      </c>
      <c r="D2790" s="8" t="s">
        <v>163</v>
      </c>
      <c r="E2790" s="8" t="s">
        <v>25</v>
      </c>
      <c r="F2790" s="4" t="str">
        <f t="shared" si="87"/>
        <v>R0810C0030</v>
      </c>
      <c r="G2790" s="4" t="s">
        <v>239</v>
      </c>
      <c r="H2790" s="4" t="s">
        <v>243</v>
      </c>
      <c r="I2790" s="4"/>
      <c r="J2790" s="9" t="s">
        <v>244</v>
      </c>
      <c r="K2790" s="4"/>
    </row>
    <row r="2791" spans="2:11" x14ac:dyDescent="0.2">
      <c r="B2791" s="4" t="str">
        <f t="shared" si="86"/>
        <v>7.3-R0810C0040-1</v>
      </c>
      <c r="C2791" s="4">
        <v>7.3</v>
      </c>
      <c r="D2791" s="8" t="s">
        <v>163</v>
      </c>
      <c r="E2791" s="8" t="s">
        <v>26</v>
      </c>
      <c r="F2791" s="4" t="str">
        <f t="shared" si="87"/>
        <v>R0810C0040</v>
      </c>
      <c r="G2791" s="4" t="s">
        <v>239</v>
      </c>
      <c r="H2791" s="4" t="s">
        <v>243</v>
      </c>
      <c r="I2791" s="4"/>
      <c r="J2791" s="9" t="s">
        <v>244</v>
      </c>
      <c r="K2791" s="4"/>
    </row>
    <row r="2792" spans="2:11" x14ac:dyDescent="0.2">
      <c r="B2792" s="4" t="str">
        <f t="shared" si="86"/>
        <v>7.3-R0810C0050-1</v>
      </c>
      <c r="C2792" s="4">
        <v>7.3</v>
      </c>
      <c r="D2792" s="8" t="s">
        <v>163</v>
      </c>
      <c r="E2792" s="8" t="s">
        <v>27</v>
      </c>
      <c r="F2792" s="4" t="str">
        <f t="shared" si="87"/>
        <v>R0810C0050</v>
      </c>
      <c r="G2792" s="4" t="s">
        <v>239</v>
      </c>
      <c r="H2792" s="4" t="s">
        <v>243</v>
      </c>
      <c r="I2792" s="4"/>
      <c r="J2792" s="9" t="s">
        <v>244</v>
      </c>
      <c r="K2792" s="4"/>
    </row>
    <row r="2793" spans="2:11" x14ac:dyDescent="0.2">
      <c r="B2793" s="4" t="str">
        <f t="shared" si="86"/>
        <v>7.3-R0810C0060-1</v>
      </c>
      <c r="C2793" s="4">
        <v>7.3</v>
      </c>
      <c r="D2793" s="8" t="s">
        <v>163</v>
      </c>
      <c r="E2793" s="8" t="s">
        <v>28</v>
      </c>
      <c r="F2793" s="4" t="str">
        <f t="shared" si="87"/>
        <v>R0810C0060</v>
      </c>
      <c r="G2793" s="4" t="s">
        <v>239</v>
      </c>
      <c r="H2793" s="4" t="s">
        <v>243</v>
      </c>
      <c r="I2793" s="4"/>
      <c r="J2793" s="9" t="s">
        <v>244</v>
      </c>
      <c r="K2793" s="4"/>
    </row>
    <row r="2794" spans="2:11" x14ac:dyDescent="0.2">
      <c r="B2794" s="4" t="str">
        <f t="shared" si="86"/>
        <v>7.3-R0810C0070-1</v>
      </c>
      <c r="C2794" s="4">
        <v>7.3</v>
      </c>
      <c r="D2794" s="8" t="s">
        <v>163</v>
      </c>
      <c r="E2794" s="8" t="s">
        <v>29</v>
      </c>
      <c r="F2794" s="4" t="str">
        <f t="shared" si="87"/>
        <v>R0810C0070</v>
      </c>
      <c r="G2794" s="4" t="s">
        <v>239</v>
      </c>
      <c r="H2794" s="4" t="s">
        <v>243</v>
      </c>
      <c r="I2794" s="4"/>
      <c r="J2794" s="9" t="s">
        <v>244</v>
      </c>
      <c r="K2794" s="4"/>
    </row>
    <row r="2795" spans="2:11" x14ac:dyDescent="0.2">
      <c r="B2795" s="4" t="str">
        <f t="shared" si="86"/>
        <v>7.3-R0810C0080-1</v>
      </c>
      <c r="C2795" s="4">
        <v>7.3</v>
      </c>
      <c r="D2795" s="8" t="s">
        <v>163</v>
      </c>
      <c r="E2795" s="8" t="s">
        <v>30</v>
      </c>
      <c r="F2795" s="4" t="str">
        <f t="shared" si="87"/>
        <v>R0810C0080</v>
      </c>
      <c r="G2795" s="4" t="s">
        <v>239</v>
      </c>
      <c r="H2795" s="4" t="s">
        <v>243</v>
      </c>
      <c r="I2795" s="4"/>
      <c r="J2795" s="9" t="s">
        <v>244</v>
      </c>
      <c r="K2795" s="4"/>
    </row>
    <row r="2796" spans="2:11" x14ac:dyDescent="0.2">
      <c r="B2796" s="4" t="str">
        <f t="shared" si="86"/>
        <v>7.3-R0810C0090-1</v>
      </c>
      <c r="C2796" s="4">
        <v>7.3</v>
      </c>
      <c r="D2796" s="8" t="s">
        <v>163</v>
      </c>
      <c r="E2796" s="8" t="s">
        <v>31</v>
      </c>
      <c r="F2796" s="4" t="str">
        <f t="shared" si="87"/>
        <v>R0810C0090</v>
      </c>
      <c r="G2796" s="4" t="s">
        <v>239</v>
      </c>
      <c r="H2796" s="4" t="s">
        <v>242</v>
      </c>
      <c r="I2796" s="4"/>
      <c r="J2796" s="4"/>
      <c r="K2796" s="4"/>
    </row>
    <row r="2797" spans="2:11" x14ac:dyDescent="0.2">
      <c r="B2797" s="4" t="str">
        <f t="shared" si="86"/>
        <v>7.3-R0810C0100-1</v>
      </c>
      <c r="C2797" s="4">
        <v>7.3</v>
      </c>
      <c r="D2797" s="8" t="s">
        <v>163</v>
      </c>
      <c r="E2797" s="8" t="s">
        <v>32</v>
      </c>
      <c r="F2797" s="4" t="str">
        <f t="shared" si="87"/>
        <v>R0810C0100</v>
      </c>
      <c r="G2797" s="4" t="s">
        <v>239</v>
      </c>
      <c r="H2797" s="4" t="s">
        <v>242</v>
      </c>
      <c r="I2797" s="4"/>
      <c r="J2797" s="4"/>
      <c r="K2797" s="4"/>
    </row>
    <row r="2798" spans="2:11" x14ac:dyDescent="0.2">
      <c r="B2798" s="4" t="str">
        <f t="shared" si="86"/>
        <v>7.3-R0810C0110-1</v>
      </c>
      <c r="C2798" s="4">
        <v>7.3</v>
      </c>
      <c r="D2798" s="8" t="s">
        <v>163</v>
      </c>
      <c r="E2798" s="8" t="s">
        <v>33</v>
      </c>
      <c r="F2798" s="4" t="str">
        <f t="shared" si="87"/>
        <v>R0810C0110</v>
      </c>
      <c r="G2798" s="4" t="s">
        <v>239</v>
      </c>
      <c r="H2798" s="4" t="s">
        <v>242</v>
      </c>
      <c r="I2798" s="4"/>
      <c r="J2798" s="4"/>
      <c r="K2798" s="4"/>
    </row>
    <row r="2799" spans="2:11" x14ac:dyDescent="0.2">
      <c r="B2799" s="4" t="str">
        <f t="shared" si="86"/>
        <v>7.3-R0810C0120-1</v>
      </c>
      <c r="C2799" s="4">
        <v>7.3</v>
      </c>
      <c r="D2799" s="8" t="s">
        <v>163</v>
      </c>
      <c r="E2799" s="8" t="s">
        <v>34</v>
      </c>
      <c r="F2799" s="4" t="str">
        <f t="shared" si="87"/>
        <v>R0810C0120</v>
      </c>
      <c r="G2799" s="4" t="s">
        <v>239</v>
      </c>
      <c r="H2799" s="4" t="s">
        <v>242</v>
      </c>
      <c r="I2799" s="4"/>
      <c r="J2799" s="4"/>
      <c r="K2799" s="4"/>
    </row>
    <row r="2800" spans="2:11" x14ac:dyDescent="0.2">
      <c r="B2800" s="4" t="str">
        <f t="shared" si="86"/>
        <v>7.3-R0810C0130-1</v>
      </c>
      <c r="C2800" s="4">
        <v>7.3</v>
      </c>
      <c r="D2800" s="8" t="s">
        <v>163</v>
      </c>
      <c r="E2800" s="8" t="s">
        <v>35</v>
      </c>
      <c r="F2800" s="4" t="str">
        <f t="shared" si="87"/>
        <v>R0810C0130</v>
      </c>
      <c r="G2800" s="4" t="s">
        <v>239</v>
      </c>
      <c r="H2800" s="4" t="s">
        <v>242</v>
      </c>
      <c r="I2800" s="4"/>
      <c r="J2800" s="4"/>
      <c r="K2800" s="4"/>
    </row>
    <row r="2801" spans="2:11" x14ac:dyDescent="0.2">
      <c r="B2801" s="4" t="str">
        <f t="shared" si="86"/>
        <v>7.3-R0810C0140-1</v>
      </c>
      <c r="C2801" s="4">
        <v>7.3</v>
      </c>
      <c r="D2801" s="8" t="s">
        <v>163</v>
      </c>
      <c r="E2801" s="8" t="s">
        <v>36</v>
      </c>
      <c r="F2801" s="4" t="str">
        <f t="shared" si="87"/>
        <v>R0810C0140</v>
      </c>
      <c r="G2801" s="4" t="s">
        <v>239</v>
      </c>
      <c r="H2801" s="4" t="s">
        <v>242</v>
      </c>
      <c r="I2801" s="4"/>
      <c r="J2801" s="4"/>
      <c r="K2801" s="4"/>
    </row>
    <row r="2802" spans="2:11" x14ac:dyDescent="0.2">
      <c r="B2802" s="4" t="str">
        <f t="shared" si="86"/>
        <v>7.3-R0810C0150-1</v>
      </c>
      <c r="C2802" s="4">
        <v>7.3</v>
      </c>
      <c r="D2802" s="8" t="s">
        <v>163</v>
      </c>
      <c r="E2802" s="8" t="s">
        <v>37</v>
      </c>
      <c r="F2802" s="4" t="str">
        <f t="shared" si="87"/>
        <v>R0810C0150</v>
      </c>
      <c r="G2802" s="4" t="s">
        <v>239</v>
      </c>
      <c r="H2802" s="4" t="s">
        <v>242</v>
      </c>
      <c r="I2802" s="4"/>
      <c r="J2802" s="4"/>
      <c r="K2802" s="4"/>
    </row>
    <row r="2803" spans="2:11" x14ac:dyDescent="0.2">
      <c r="B2803" s="4" t="str">
        <f t="shared" si="86"/>
        <v>7.3-R0810C0160-1</v>
      </c>
      <c r="C2803" s="4">
        <v>7.3</v>
      </c>
      <c r="D2803" s="8" t="s">
        <v>163</v>
      </c>
      <c r="E2803" s="8" t="s">
        <v>38</v>
      </c>
      <c r="F2803" s="4" t="str">
        <f t="shared" si="87"/>
        <v>R0810C0160</v>
      </c>
      <c r="G2803" s="4" t="s">
        <v>239</v>
      </c>
      <c r="H2803" s="4" t="s">
        <v>242</v>
      </c>
      <c r="I2803" s="4"/>
      <c r="J2803" s="4"/>
      <c r="K2803" s="4"/>
    </row>
    <row r="2804" spans="2:11" x14ac:dyDescent="0.2">
      <c r="B2804" s="4" t="str">
        <f t="shared" si="86"/>
        <v>7.3-R0810C0170-1</v>
      </c>
      <c r="C2804" s="4">
        <v>7.3</v>
      </c>
      <c r="D2804" s="8" t="s">
        <v>163</v>
      </c>
      <c r="E2804" s="8" t="s">
        <v>39</v>
      </c>
      <c r="F2804" s="4" t="str">
        <f t="shared" si="87"/>
        <v>R0810C0170</v>
      </c>
      <c r="G2804" s="4" t="s">
        <v>239</v>
      </c>
      <c r="H2804" s="4" t="s">
        <v>242</v>
      </c>
      <c r="I2804" s="4"/>
      <c r="J2804" s="4"/>
      <c r="K2804" s="4"/>
    </row>
    <row r="2805" spans="2:11" x14ac:dyDescent="0.2">
      <c r="B2805" s="4" t="str">
        <f t="shared" si="86"/>
        <v>7.3-R0810C0180-1</v>
      </c>
      <c r="C2805" s="4">
        <v>7.3</v>
      </c>
      <c r="D2805" s="8" t="s">
        <v>163</v>
      </c>
      <c r="E2805" s="8" t="s">
        <v>56</v>
      </c>
      <c r="F2805" s="4" t="str">
        <f t="shared" si="87"/>
        <v>R0810C0180</v>
      </c>
      <c r="G2805" s="4" t="s">
        <v>239</v>
      </c>
      <c r="H2805" s="4" t="s">
        <v>242</v>
      </c>
      <c r="I2805" s="4"/>
      <c r="J2805" s="4"/>
      <c r="K2805" s="4"/>
    </row>
    <row r="2806" spans="2:11" x14ac:dyDescent="0.2">
      <c r="B2806" s="4" t="str">
        <f t="shared" si="86"/>
        <v>7.3-R0810C0190-1</v>
      </c>
      <c r="C2806" s="4">
        <v>7.3</v>
      </c>
      <c r="D2806" s="8" t="s">
        <v>163</v>
      </c>
      <c r="E2806" s="8" t="s">
        <v>58</v>
      </c>
      <c r="F2806" s="4" t="str">
        <f t="shared" si="87"/>
        <v>R0810C0190</v>
      </c>
      <c r="G2806" s="4" t="s">
        <v>239</v>
      </c>
      <c r="H2806" s="4" t="s">
        <v>242</v>
      </c>
      <c r="I2806" s="4"/>
      <c r="J2806" s="4"/>
      <c r="K2806" s="4"/>
    </row>
    <row r="2807" spans="2:11" x14ac:dyDescent="0.2">
      <c r="B2807" s="4" t="str">
        <f t="shared" si="86"/>
        <v>7.3-R0810C0200-1</v>
      </c>
      <c r="C2807" s="4">
        <v>7.3</v>
      </c>
      <c r="D2807" s="8" t="s">
        <v>163</v>
      </c>
      <c r="E2807" s="8" t="s">
        <v>60</v>
      </c>
      <c r="F2807" s="4" t="str">
        <f t="shared" si="87"/>
        <v>R0810C0200</v>
      </c>
      <c r="G2807" s="4" t="s">
        <v>239</v>
      </c>
      <c r="H2807" s="4" t="s">
        <v>242</v>
      </c>
      <c r="I2807" s="4"/>
      <c r="J2807" s="4"/>
      <c r="K2807" s="4"/>
    </row>
    <row r="2808" spans="2:11" x14ac:dyDescent="0.2">
      <c r="B2808" s="4" t="str">
        <f t="shared" si="86"/>
        <v>7.3-R0810C0210-1</v>
      </c>
      <c r="C2808" s="4">
        <v>7.3</v>
      </c>
      <c r="D2808" s="8" t="s">
        <v>163</v>
      </c>
      <c r="E2808" s="8" t="s">
        <v>62</v>
      </c>
      <c r="F2808" s="4" t="str">
        <f t="shared" si="87"/>
        <v>R0810C0210</v>
      </c>
      <c r="G2808" s="4" t="s">
        <v>239</v>
      </c>
      <c r="H2808" s="4" t="s">
        <v>242</v>
      </c>
      <c r="I2808" s="4"/>
      <c r="J2808" s="4"/>
      <c r="K2808" s="4"/>
    </row>
    <row r="2809" spans="2:11" x14ac:dyDescent="0.2">
      <c r="B2809" s="4" t="str">
        <f t="shared" si="86"/>
        <v>7.3-R0810C0220-1</v>
      </c>
      <c r="C2809" s="4">
        <v>7.3</v>
      </c>
      <c r="D2809" s="8" t="s">
        <v>163</v>
      </c>
      <c r="E2809" s="8" t="s">
        <v>64</v>
      </c>
      <c r="F2809" s="4" t="str">
        <f t="shared" si="87"/>
        <v>R0810C0220</v>
      </c>
      <c r="G2809" s="4" t="s">
        <v>239</v>
      </c>
      <c r="H2809" s="4" t="s">
        <v>242</v>
      </c>
      <c r="I2809" s="4"/>
      <c r="J2809" s="4"/>
      <c r="K2809" s="4"/>
    </row>
    <row r="2810" spans="2:11" x14ac:dyDescent="0.2">
      <c r="B2810" s="4" t="str">
        <f t="shared" si="86"/>
        <v>7.3-R0810C0230-1</v>
      </c>
      <c r="C2810" s="4">
        <v>7.3</v>
      </c>
      <c r="D2810" s="8" t="s">
        <v>163</v>
      </c>
      <c r="E2810" s="8" t="s">
        <v>66</v>
      </c>
      <c r="F2810" s="4" t="str">
        <f t="shared" si="87"/>
        <v>R0810C0230</v>
      </c>
      <c r="G2810" s="4" t="s">
        <v>239</v>
      </c>
      <c r="H2810" s="4" t="s">
        <v>242</v>
      </c>
      <c r="I2810" s="4"/>
      <c r="J2810" s="4"/>
      <c r="K2810" s="4"/>
    </row>
    <row r="2811" spans="2:11" x14ac:dyDescent="0.2">
      <c r="B2811" s="4" t="str">
        <f t="shared" si="86"/>
        <v>7.3-R0810C0240-1</v>
      </c>
      <c r="C2811" s="4">
        <v>7.3</v>
      </c>
      <c r="D2811" s="8" t="s">
        <v>163</v>
      </c>
      <c r="E2811" s="8" t="s">
        <v>68</v>
      </c>
      <c r="F2811" s="4" t="str">
        <f t="shared" si="87"/>
        <v>R0810C0240</v>
      </c>
      <c r="G2811" s="4" t="s">
        <v>239</v>
      </c>
      <c r="H2811" s="4" t="s">
        <v>242</v>
      </c>
      <c r="I2811" s="4"/>
      <c r="J2811" s="4"/>
      <c r="K2811" s="4"/>
    </row>
    <row r="2812" spans="2:11" x14ac:dyDescent="0.2">
      <c r="B2812" s="4" t="str">
        <f t="shared" si="86"/>
        <v>7.3-R0810C0250-1</v>
      </c>
      <c r="C2812" s="4">
        <v>7.3</v>
      </c>
      <c r="D2812" s="8" t="s">
        <v>163</v>
      </c>
      <c r="E2812" s="8" t="s">
        <v>70</v>
      </c>
      <c r="F2812" s="4" t="str">
        <f t="shared" si="87"/>
        <v>R0810C0250</v>
      </c>
      <c r="G2812" s="4" t="s">
        <v>239</v>
      </c>
      <c r="H2812" s="4" t="s">
        <v>242</v>
      </c>
      <c r="I2812" s="4"/>
      <c r="J2812" s="4"/>
      <c r="K2812" s="4"/>
    </row>
    <row r="2813" spans="2:11" x14ac:dyDescent="0.2">
      <c r="B2813" s="4" t="str">
        <f t="shared" si="86"/>
        <v>7.3-R0810C0260-1</v>
      </c>
      <c r="C2813" s="4">
        <v>7.3</v>
      </c>
      <c r="D2813" s="8" t="s">
        <v>163</v>
      </c>
      <c r="E2813" s="8" t="s">
        <v>72</v>
      </c>
      <c r="F2813" s="4" t="str">
        <f t="shared" si="87"/>
        <v>R0810C0260</v>
      </c>
      <c r="G2813" s="4" t="s">
        <v>239</v>
      </c>
      <c r="H2813" s="4" t="s">
        <v>242</v>
      </c>
      <c r="I2813" s="4"/>
      <c r="J2813" s="4"/>
      <c r="K2813" s="4"/>
    </row>
    <row r="2814" spans="2:11" x14ac:dyDescent="0.2">
      <c r="B2814" s="4" t="str">
        <f t="shared" si="86"/>
        <v>7.3-R0810C0270-1</v>
      </c>
      <c r="C2814" s="4">
        <v>7.3</v>
      </c>
      <c r="D2814" s="8" t="s">
        <v>163</v>
      </c>
      <c r="E2814" s="8" t="s">
        <v>74</v>
      </c>
      <c r="F2814" s="4" t="str">
        <f t="shared" si="87"/>
        <v>R0810C0270</v>
      </c>
      <c r="G2814" s="4" t="s">
        <v>239</v>
      </c>
      <c r="H2814" s="4" t="s">
        <v>242</v>
      </c>
      <c r="I2814" s="4"/>
      <c r="J2814" s="4"/>
      <c r="K2814" s="4"/>
    </row>
    <row r="2815" spans="2:11" x14ac:dyDescent="0.2">
      <c r="B2815" s="4" t="str">
        <f t="shared" si="86"/>
        <v>7.3-R0810C0280-1</v>
      </c>
      <c r="C2815" s="4">
        <v>7.3</v>
      </c>
      <c r="D2815" s="8" t="s">
        <v>163</v>
      </c>
      <c r="E2815" s="8" t="s">
        <v>76</v>
      </c>
      <c r="F2815" s="4" t="str">
        <f t="shared" si="87"/>
        <v>R0810C0280</v>
      </c>
      <c r="G2815" s="4" t="s">
        <v>239</v>
      </c>
      <c r="H2815" s="4" t="s">
        <v>242</v>
      </c>
      <c r="I2815" s="4"/>
      <c r="J2815" s="4"/>
      <c r="K2815" s="4"/>
    </row>
    <row r="2816" spans="2:11" x14ac:dyDescent="0.2">
      <c r="B2816" s="4" t="str">
        <f t="shared" si="86"/>
        <v>7.3-R0810C0290-1</v>
      </c>
      <c r="C2816" s="4">
        <v>7.3</v>
      </c>
      <c r="D2816" s="8" t="s">
        <v>163</v>
      </c>
      <c r="E2816" s="8" t="s">
        <v>78</v>
      </c>
      <c r="F2816" s="4" t="str">
        <f t="shared" si="87"/>
        <v>R0810C0290</v>
      </c>
      <c r="G2816" s="4" t="s">
        <v>239</v>
      </c>
      <c r="H2816" s="4" t="s">
        <v>242</v>
      </c>
      <c r="I2816" s="4"/>
      <c r="J2816" s="4"/>
      <c r="K2816" s="4"/>
    </row>
    <row r="2817" spans="2:11" x14ac:dyDescent="0.2">
      <c r="B2817" s="4" t="str">
        <f t="shared" si="86"/>
        <v>7.3-R0810C0300-1</v>
      </c>
      <c r="C2817" s="4">
        <v>7.3</v>
      </c>
      <c r="D2817" s="8" t="s">
        <v>163</v>
      </c>
      <c r="E2817" s="8" t="s">
        <v>81</v>
      </c>
      <c r="F2817" s="4" t="str">
        <f t="shared" si="87"/>
        <v>R0810C0300</v>
      </c>
      <c r="G2817" s="4" t="s">
        <v>239</v>
      </c>
      <c r="H2817" s="4" t="s">
        <v>242</v>
      </c>
      <c r="I2817" s="4"/>
      <c r="J2817" s="4"/>
      <c r="K2817" s="4"/>
    </row>
    <row r="2818" spans="2:11" x14ac:dyDescent="0.2">
      <c r="B2818" s="4" t="str">
        <f t="shared" ref="B2818:B2881" si="88">+C2818&amp;"-"&amp;F2818&amp;"-1"</f>
        <v>7.3-R0810C0310-1</v>
      </c>
      <c r="C2818" s="4">
        <v>7.3</v>
      </c>
      <c r="D2818" s="8" t="s">
        <v>163</v>
      </c>
      <c r="E2818" s="8" t="s">
        <v>84</v>
      </c>
      <c r="F2818" s="4" t="str">
        <f t="shared" ref="F2818:F2881" si="89">+"R"&amp;D2818&amp;"C"&amp;E2818</f>
        <v>R0810C0310</v>
      </c>
      <c r="G2818" s="4" t="s">
        <v>239</v>
      </c>
      <c r="H2818" s="4" t="s">
        <v>242</v>
      </c>
      <c r="I2818" s="4"/>
      <c r="J2818" s="4"/>
      <c r="K2818" s="4"/>
    </row>
    <row r="2819" spans="2:11" x14ac:dyDescent="0.2">
      <c r="B2819" s="4" t="str">
        <f t="shared" si="88"/>
        <v>7.3-R0810C0320-1</v>
      </c>
      <c r="C2819" s="4">
        <v>7.3</v>
      </c>
      <c r="D2819" s="8" t="s">
        <v>163</v>
      </c>
      <c r="E2819" s="8" t="s">
        <v>85</v>
      </c>
      <c r="F2819" s="4" t="str">
        <f t="shared" si="89"/>
        <v>R0810C0320</v>
      </c>
      <c r="G2819" s="4" t="s">
        <v>239</v>
      </c>
      <c r="H2819" s="4" t="s">
        <v>242</v>
      </c>
      <c r="I2819" s="4"/>
      <c r="J2819" s="4"/>
      <c r="K2819" s="4"/>
    </row>
    <row r="2820" spans="2:11" x14ac:dyDescent="0.2">
      <c r="B2820" s="4" t="str">
        <f t="shared" si="88"/>
        <v>7.3-R0810C0330-1</v>
      </c>
      <c r="C2820" s="4">
        <v>7.3</v>
      </c>
      <c r="D2820" s="8" t="s">
        <v>163</v>
      </c>
      <c r="E2820" s="8" t="s">
        <v>86</v>
      </c>
      <c r="F2820" s="4" t="str">
        <f t="shared" si="89"/>
        <v>R0810C0330</v>
      </c>
      <c r="G2820" s="4" t="s">
        <v>239</v>
      </c>
      <c r="H2820" s="4" t="s">
        <v>242</v>
      </c>
      <c r="I2820" s="4"/>
      <c r="J2820" s="4"/>
      <c r="K2820" s="4"/>
    </row>
    <row r="2821" spans="2:11" x14ac:dyDescent="0.2">
      <c r="B2821" s="4" t="str">
        <f t="shared" si="88"/>
        <v>7.3-R0810C0340-1</v>
      </c>
      <c r="C2821" s="4">
        <v>7.3</v>
      </c>
      <c r="D2821" s="8" t="s">
        <v>163</v>
      </c>
      <c r="E2821" s="8" t="s">
        <v>88</v>
      </c>
      <c r="F2821" s="4" t="str">
        <f t="shared" si="89"/>
        <v>R0810C0340</v>
      </c>
      <c r="G2821" s="4" t="s">
        <v>239</v>
      </c>
      <c r="H2821" s="4" t="s">
        <v>242</v>
      </c>
      <c r="I2821" s="4"/>
      <c r="J2821" s="4"/>
      <c r="K2821" s="4"/>
    </row>
    <row r="2822" spans="2:11" x14ac:dyDescent="0.2">
      <c r="B2822" s="4" t="str">
        <f t="shared" si="88"/>
        <v>7.3-R0810C0350-1</v>
      </c>
      <c r="C2822" s="4">
        <v>7.3</v>
      </c>
      <c r="D2822" s="8" t="s">
        <v>163</v>
      </c>
      <c r="E2822" s="8" t="s">
        <v>90</v>
      </c>
      <c r="F2822" s="4" t="str">
        <f t="shared" si="89"/>
        <v>R0810C0350</v>
      </c>
      <c r="G2822" s="4" t="s">
        <v>239</v>
      </c>
      <c r="H2822" s="4" t="s">
        <v>242</v>
      </c>
      <c r="I2822" s="4"/>
      <c r="J2822" s="4"/>
      <c r="K2822" s="4"/>
    </row>
    <row r="2823" spans="2:11" x14ac:dyDescent="0.2">
      <c r="B2823" s="4" t="str">
        <f t="shared" si="88"/>
        <v>7.3-R0810C0360-1</v>
      </c>
      <c r="C2823" s="4">
        <v>7.3</v>
      </c>
      <c r="D2823" s="8" t="s">
        <v>163</v>
      </c>
      <c r="E2823" s="8" t="s">
        <v>92</v>
      </c>
      <c r="F2823" s="4" t="str">
        <f t="shared" si="89"/>
        <v>R0810C0360</v>
      </c>
      <c r="G2823" s="4" t="s">
        <v>239</v>
      </c>
      <c r="H2823" s="4" t="s">
        <v>242</v>
      </c>
      <c r="I2823" s="4"/>
      <c r="J2823" s="4"/>
      <c r="K2823" s="4"/>
    </row>
    <row r="2824" spans="2:11" x14ac:dyDescent="0.2">
      <c r="B2824" s="4" t="str">
        <f t="shared" si="88"/>
        <v>7.3-R0810C0370-1</v>
      </c>
      <c r="C2824" s="4">
        <v>7.3</v>
      </c>
      <c r="D2824" s="8" t="s">
        <v>163</v>
      </c>
      <c r="E2824" s="8" t="s">
        <v>94</v>
      </c>
      <c r="F2824" s="4" t="str">
        <f t="shared" si="89"/>
        <v>R0810C0370</v>
      </c>
      <c r="G2824" s="4" t="s">
        <v>239</v>
      </c>
      <c r="H2824" s="4" t="s">
        <v>242</v>
      </c>
      <c r="I2824" s="4"/>
      <c r="J2824" s="4"/>
      <c r="K2824" s="4"/>
    </row>
    <row r="2825" spans="2:11" x14ac:dyDescent="0.2">
      <c r="B2825" s="4" t="str">
        <f t="shared" si="88"/>
        <v>7.3-R0810C0380-1</v>
      </c>
      <c r="C2825" s="4">
        <v>7.3</v>
      </c>
      <c r="D2825" s="8" t="s">
        <v>163</v>
      </c>
      <c r="E2825" s="8" t="s">
        <v>96</v>
      </c>
      <c r="F2825" s="4" t="str">
        <f t="shared" si="89"/>
        <v>R0810C0380</v>
      </c>
      <c r="G2825" s="4" t="s">
        <v>239</v>
      </c>
      <c r="H2825" s="4" t="s">
        <v>242</v>
      </c>
      <c r="I2825" s="4"/>
      <c r="J2825" s="4"/>
      <c r="K2825" s="4"/>
    </row>
    <row r="2826" spans="2:11" x14ac:dyDescent="0.2">
      <c r="B2826" s="4" t="str">
        <f t="shared" si="88"/>
        <v>7.3-R0810C0390-1</v>
      </c>
      <c r="C2826" s="4">
        <v>7.3</v>
      </c>
      <c r="D2826" s="8" t="s">
        <v>163</v>
      </c>
      <c r="E2826" s="8" t="s">
        <v>98</v>
      </c>
      <c r="F2826" s="4" t="str">
        <f t="shared" si="89"/>
        <v>R0810C0390</v>
      </c>
      <c r="G2826" s="4" t="s">
        <v>239</v>
      </c>
      <c r="H2826" s="4" t="s">
        <v>242</v>
      </c>
      <c r="I2826" s="4"/>
      <c r="J2826" s="4"/>
      <c r="K2826" s="4"/>
    </row>
    <row r="2827" spans="2:11" x14ac:dyDescent="0.2">
      <c r="B2827" s="4" t="str">
        <f t="shared" si="88"/>
        <v>7.3-R0810C0400-1</v>
      </c>
      <c r="C2827" s="4">
        <v>7.3</v>
      </c>
      <c r="D2827" s="8" t="s">
        <v>163</v>
      </c>
      <c r="E2827" s="8" t="s">
        <v>100</v>
      </c>
      <c r="F2827" s="4" t="str">
        <f t="shared" si="89"/>
        <v>R0810C0400</v>
      </c>
      <c r="G2827" s="4" t="s">
        <v>239</v>
      </c>
      <c r="H2827" s="4" t="s">
        <v>242</v>
      </c>
      <c r="I2827" s="4"/>
      <c r="J2827" s="4"/>
      <c r="K2827" s="4"/>
    </row>
    <row r="2828" spans="2:11" x14ac:dyDescent="0.2">
      <c r="B2828" s="4" t="str">
        <f t="shared" si="88"/>
        <v>7.3-R0810C0410-1</v>
      </c>
      <c r="C2828" s="4">
        <v>7.3</v>
      </c>
      <c r="D2828" s="8" t="s">
        <v>163</v>
      </c>
      <c r="E2828" s="8" t="s">
        <v>102</v>
      </c>
      <c r="F2828" s="4" t="str">
        <f t="shared" si="89"/>
        <v>R0810C0410</v>
      </c>
      <c r="G2828" s="4" t="s">
        <v>239</v>
      </c>
      <c r="H2828" s="4" t="s">
        <v>243</v>
      </c>
      <c r="I2828" s="4"/>
      <c r="J2828" s="9" t="s">
        <v>244</v>
      </c>
      <c r="K2828" s="4"/>
    </row>
    <row r="2829" spans="2:11" x14ac:dyDescent="0.2">
      <c r="B2829" s="4" t="str">
        <f t="shared" si="88"/>
        <v>7.3-R0810C0420-1</v>
      </c>
      <c r="C2829" s="4">
        <v>7.3</v>
      </c>
      <c r="D2829" s="8" t="s">
        <v>163</v>
      </c>
      <c r="E2829" s="8" t="s">
        <v>104</v>
      </c>
      <c r="F2829" s="4" t="str">
        <f t="shared" si="89"/>
        <v>R0810C0420</v>
      </c>
      <c r="G2829" s="4" t="s">
        <v>239</v>
      </c>
      <c r="H2829" s="4" t="s">
        <v>243</v>
      </c>
      <c r="I2829" s="4"/>
      <c r="J2829" s="9" t="s">
        <v>244</v>
      </c>
      <c r="K2829" s="4"/>
    </row>
    <row r="2830" spans="2:11" x14ac:dyDescent="0.2">
      <c r="B2830" s="4" t="str">
        <f t="shared" si="88"/>
        <v>7.3-R0820C0010-1</v>
      </c>
      <c r="C2830" s="4">
        <v>7.3</v>
      </c>
      <c r="D2830" s="8" t="s">
        <v>164</v>
      </c>
      <c r="E2830" s="8" t="s">
        <v>8</v>
      </c>
      <c r="F2830" s="4" t="str">
        <f t="shared" si="89"/>
        <v>R0820C0010</v>
      </c>
      <c r="G2830" s="4" t="s">
        <v>239</v>
      </c>
      <c r="H2830" s="4" t="s">
        <v>243</v>
      </c>
      <c r="I2830" s="4"/>
      <c r="J2830" s="9" t="s">
        <v>244</v>
      </c>
      <c r="K2830" s="4"/>
    </row>
    <row r="2831" spans="2:11" x14ac:dyDescent="0.2">
      <c r="B2831" s="4" t="str">
        <f t="shared" si="88"/>
        <v>7.3-R0820C0020-1</v>
      </c>
      <c r="C2831" s="4">
        <v>7.3</v>
      </c>
      <c r="D2831" s="8" t="s">
        <v>164</v>
      </c>
      <c r="E2831" s="8" t="s">
        <v>24</v>
      </c>
      <c r="F2831" s="4" t="str">
        <f t="shared" si="89"/>
        <v>R0820C0020</v>
      </c>
      <c r="G2831" s="4" t="s">
        <v>239</v>
      </c>
      <c r="H2831" s="4" t="s">
        <v>243</v>
      </c>
      <c r="I2831" s="4"/>
      <c r="J2831" s="9" t="s">
        <v>244</v>
      </c>
      <c r="K2831" s="4"/>
    </row>
    <row r="2832" spans="2:11" x14ac:dyDescent="0.2">
      <c r="B2832" s="4" t="str">
        <f t="shared" si="88"/>
        <v>7.3-R0820C0030-1</v>
      </c>
      <c r="C2832" s="4">
        <v>7.3</v>
      </c>
      <c r="D2832" s="8" t="s">
        <v>164</v>
      </c>
      <c r="E2832" s="8" t="s">
        <v>25</v>
      </c>
      <c r="F2832" s="4" t="str">
        <f t="shared" si="89"/>
        <v>R0820C0030</v>
      </c>
      <c r="G2832" s="4" t="s">
        <v>239</v>
      </c>
      <c r="H2832" s="4" t="s">
        <v>243</v>
      </c>
      <c r="I2832" s="4"/>
      <c r="J2832" s="9" t="s">
        <v>244</v>
      </c>
      <c r="K2832" s="4"/>
    </row>
    <row r="2833" spans="2:11" x14ac:dyDescent="0.2">
      <c r="B2833" s="4" t="str">
        <f t="shared" si="88"/>
        <v>7.3-R0820C0040-1</v>
      </c>
      <c r="C2833" s="4">
        <v>7.3</v>
      </c>
      <c r="D2833" s="8" t="s">
        <v>164</v>
      </c>
      <c r="E2833" s="8" t="s">
        <v>26</v>
      </c>
      <c r="F2833" s="4" t="str">
        <f t="shared" si="89"/>
        <v>R0820C0040</v>
      </c>
      <c r="G2833" s="4" t="s">
        <v>239</v>
      </c>
      <c r="H2833" s="4" t="s">
        <v>243</v>
      </c>
      <c r="I2833" s="4"/>
      <c r="J2833" s="9" t="s">
        <v>244</v>
      </c>
      <c r="K2833" s="4"/>
    </row>
    <row r="2834" spans="2:11" x14ac:dyDescent="0.2">
      <c r="B2834" s="4" t="str">
        <f t="shared" si="88"/>
        <v>7.3-R0820C0050-1</v>
      </c>
      <c r="C2834" s="4">
        <v>7.3</v>
      </c>
      <c r="D2834" s="8" t="s">
        <v>164</v>
      </c>
      <c r="E2834" s="8" t="s">
        <v>27</v>
      </c>
      <c r="F2834" s="4" t="str">
        <f t="shared" si="89"/>
        <v>R0820C0050</v>
      </c>
      <c r="G2834" s="4" t="s">
        <v>239</v>
      </c>
      <c r="H2834" s="4" t="s">
        <v>243</v>
      </c>
      <c r="I2834" s="4"/>
      <c r="J2834" s="9" t="s">
        <v>244</v>
      </c>
      <c r="K2834" s="4"/>
    </row>
    <row r="2835" spans="2:11" x14ac:dyDescent="0.2">
      <c r="B2835" s="4" t="str">
        <f t="shared" si="88"/>
        <v>7.3-R0820C0060-1</v>
      </c>
      <c r="C2835" s="4">
        <v>7.3</v>
      </c>
      <c r="D2835" s="8" t="s">
        <v>164</v>
      </c>
      <c r="E2835" s="8" t="s">
        <v>28</v>
      </c>
      <c r="F2835" s="4" t="str">
        <f t="shared" si="89"/>
        <v>R0820C0060</v>
      </c>
      <c r="G2835" s="4" t="s">
        <v>239</v>
      </c>
      <c r="H2835" s="4" t="s">
        <v>243</v>
      </c>
      <c r="I2835" s="4"/>
      <c r="J2835" s="9" t="s">
        <v>244</v>
      </c>
      <c r="K2835" s="4"/>
    </row>
    <row r="2836" spans="2:11" x14ac:dyDescent="0.2">
      <c r="B2836" s="4" t="str">
        <f t="shared" si="88"/>
        <v>7.3-R0820C0070-1</v>
      </c>
      <c r="C2836" s="4">
        <v>7.3</v>
      </c>
      <c r="D2836" s="8" t="s">
        <v>164</v>
      </c>
      <c r="E2836" s="8" t="s">
        <v>29</v>
      </c>
      <c r="F2836" s="4" t="str">
        <f t="shared" si="89"/>
        <v>R0820C0070</v>
      </c>
      <c r="G2836" s="4" t="s">
        <v>239</v>
      </c>
      <c r="H2836" s="4" t="s">
        <v>243</v>
      </c>
      <c r="I2836" s="4"/>
      <c r="J2836" s="9" t="s">
        <v>244</v>
      </c>
      <c r="K2836" s="4"/>
    </row>
    <row r="2837" spans="2:11" x14ac:dyDescent="0.2">
      <c r="B2837" s="4" t="str">
        <f t="shared" si="88"/>
        <v>7.3-R0820C0080-1</v>
      </c>
      <c r="C2837" s="4">
        <v>7.3</v>
      </c>
      <c r="D2837" s="8" t="s">
        <v>164</v>
      </c>
      <c r="E2837" s="8" t="s">
        <v>30</v>
      </c>
      <c r="F2837" s="4" t="str">
        <f t="shared" si="89"/>
        <v>R0820C0080</v>
      </c>
      <c r="G2837" s="4" t="s">
        <v>239</v>
      </c>
      <c r="H2837" s="4" t="s">
        <v>243</v>
      </c>
      <c r="I2837" s="4"/>
      <c r="J2837" s="9" t="s">
        <v>244</v>
      </c>
      <c r="K2837" s="4"/>
    </row>
    <row r="2838" spans="2:11" x14ac:dyDescent="0.2">
      <c r="B2838" s="4" t="str">
        <f t="shared" si="88"/>
        <v>7.3-R0820C0090-1</v>
      </c>
      <c r="C2838" s="4">
        <v>7.3</v>
      </c>
      <c r="D2838" s="8" t="s">
        <v>164</v>
      </c>
      <c r="E2838" s="8" t="s">
        <v>31</v>
      </c>
      <c r="F2838" s="4" t="str">
        <f t="shared" si="89"/>
        <v>R0820C0090</v>
      </c>
      <c r="G2838" s="4" t="s">
        <v>239</v>
      </c>
      <c r="H2838" s="4" t="s">
        <v>242</v>
      </c>
      <c r="I2838" s="4"/>
      <c r="J2838" s="4"/>
      <c r="K2838" s="4"/>
    </row>
    <row r="2839" spans="2:11" x14ac:dyDescent="0.2">
      <c r="B2839" s="4" t="str">
        <f t="shared" si="88"/>
        <v>7.3-R0820C0100-1</v>
      </c>
      <c r="C2839" s="4">
        <v>7.3</v>
      </c>
      <c r="D2839" s="8" t="s">
        <v>164</v>
      </c>
      <c r="E2839" s="8" t="s">
        <v>32</v>
      </c>
      <c r="F2839" s="4" t="str">
        <f t="shared" si="89"/>
        <v>R0820C0100</v>
      </c>
      <c r="G2839" s="4" t="s">
        <v>239</v>
      </c>
      <c r="H2839" s="4" t="s">
        <v>242</v>
      </c>
      <c r="I2839" s="4"/>
      <c r="J2839" s="4"/>
      <c r="K2839" s="4"/>
    </row>
    <row r="2840" spans="2:11" x14ac:dyDescent="0.2">
      <c r="B2840" s="4" t="str">
        <f t="shared" si="88"/>
        <v>7.3-R0820C0110-1</v>
      </c>
      <c r="C2840" s="4">
        <v>7.3</v>
      </c>
      <c r="D2840" s="8" t="s">
        <v>164</v>
      </c>
      <c r="E2840" s="8" t="s">
        <v>33</v>
      </c>
      <c r="F2840" s="4" t="str">
        <f t="shared" si="89"/>
        <v>R0820C0110</v>
      </c>
      <c r="G2840" s="4" t="s">
        <v>239</v>
      </c>
      <c r="H2840" s="4" t="s">
        <v>242</v>
      </c>
      <c r="I2840" s="4"/>
      <c r="J2840" s="4"/>
      <c r="K2840" s="4"/>
    </row>
    <row r="2841" spans="2:11" x14ac:dyDescent="0.2">
      <c r="B2841" s="4" t="str">
        <f t="shared" si="88"/>
        <v>7.3-R0820C0120-1</v>
      </c>
      <c r="C2841" s="4">
        <v>7.3</v>
      </c>
      <c r="D2841" s="8" t="s">
        <v>164</v>
      </c>
      <c r="E2841" s="8" t="s">
        <v>34</v>
      </c>
      <c r="F2841" s="4" t="str">
        <f t="shared" si="89"/>
        <v>R0820C0120</v>
      </c>
      <c r="G2841" s="4" t="s">
        <v>239</v>
      </c>
      <c r="H2841" s="4" t="s">
        <v>242</v>
      </c>
      <c r="I2841" s="4"/>
      <c r="J2841" s="4"/>
      <c r="K2841" s="4"/>
    </row>
    <row r="2842" spans="2:11" x14ac:dyDescent="0.2">
      <c r="B2842" s="4" t="str">
        <f t="shared" si="88"/>
        <v>7.3-R0820C0130-1</v>
      </c>
      <c r="C2842" s="4">
        <v>7.3</v>
      </c>
      <c r="D2842" s="8" t="s">
        <v>164</v>
      </c>
      <c r="E2842" s="8" t="s">
        <v>35</v>
      </c>
      <c r="F2842" s="4" t="str">
        <f t="shared" si="89"/>
        <v>R0820C0130</v>
      </c>
      <c r="G2842" s="4" t="s">
        <v>239</v>
      </c>
      <c r="H2842" s="4" t="s">
        <v>242</v>
      </c>
      <c r="I2842" s="4"/>
      <c r="J2842" s="4"/>
      <c r="K2842" s="4"/>
    </row>
    <row r="2843" spans="2:11" x14ac:dyDescent="0.2">
      <c r="B2843" s="4" t="str">
        <f t="shared" si="88"/>
        <v>7.3-R0820C0140-1</v>
      </c>
      <c r="C2843" s="4">
        <v>7.3</v>
      </c>
      <c r="D2843" s="8" t="s">
        <v>164</v>
      </c>
      <c r="E2843" s="8" t="s">
        <v>36</v>
      </c>
      <c r="F2843" s="4" t="str">
        <f t="shared" si="89"/>
        <v>R0820C0140</v>
      </c>
      <c r="G2843" s="4" t="s">
        <v>239</v>
      </c>
      <c r="H2843" s="4" t="s">
        <v>242</v>
      </c>
      <c r="I2843" s="4"/>
      <c r="J2843" s="4"/>
      <c r="K2843" s="4"/>
    </row>
    <row r="2844" spans="2:11" x14ac:dyDescent="0.2">
      <c r="B2844" s="4" t="str">
        <f t="shared" si="88"/>
        <v>7.3-R0820C0150-1</v>
      </c>
      <c r="C2844" s="4">
        <v>7.3</v>
      </c>
      <c r="D2844" s="8" t="s">
        <v>164</v>
      </c>
      <c r="E2844" s="8" t="s">
        <v>37</v>
      </c>
      <c r="F2844" s="4" t="str">
        <f t="shared" si="89"/>
        <v>R0820C0150</v>
      </c>
      <c r="G2844" s="4" t="s">
        <v>239</v>
      </c>
      <c r="H2844" s="4" t="s">
        <v>242</v>
      </c>
      <c r="I2844" s="4"/>
      <c r="J2844" s="4"/>
      <c r="K2844" s="4"/>
    </row>
    <row r="2845" spans="2:11" x14ac:dyDescent="0.2">
      <c r="B2845" s="4" t="str">
        <f t="shared" si="88"/>
        <v>7.3-R0820C0160-1</v>
      </c>
      <c r="C2845" s="4">
        <v>7.3</v>
      </c>
      <c r="D2845" s="8" t="s">
        <v>164</v>
      </c>
      <c r="E2845" s="8" t="s">
        <v>38</v>
      </c>
      <c r="F2845" s="4" t="str">
        <f t="shared" si="89"/>
        <v>R0820C0160</v>
      </c>
      <c r="G2845" s="4" t="s">
        <v>239</v>
      </c>
      <c r="H2845" s="4" t="s">
        <v>242</v>
      </c>
      <c r="I2845" s="4"/>
      <c r="J2845" s="4"/>
      <c r="K2845" s="4"/>
    </row>
    <row r="2846" spans="2:11" x14ac:dyDescent="0.2">
      <c r="B2846" s="4" t="str">
        <f t="shared" si="88"/>
        <v>7.3-R0820C0170-1</v>
      </c>
      <c r="C2846" s="4">
        <v>7.3</v>
      </c>
      <c r="D2846" s="8" t="s">
        <v>164</v>
      </c>
      <c r="E2846" s="8" t="s">
        <v>39</v>
      </c>
      <c r="F2846" s="4" t="str">
        <f t="shared" si="89"/>
        <v>R0820C0170</v>
      </c>
      <c r="G2846" s="4" t="s">
        <v>239</v>
      </c>
      <c r="H2846" s="4" t="s">
        <v>242</v>
      </c>
      <c r="I2846" s="4"/>
      <c r="J2846" s="4"/>
      <c r="K2846" s="4"/>
    </row>
    <row r="2847" spans="2:11" x14ac:dyDescent="0.2">
      <c r="B2847" s="4" t="str">
        <f t="shared" si="88"/>
        <v>7.3-R0820C0180-1</v>
      </c>
      <c r="C2847" s="4">
        <v>7.3</v>
      </c>
      <c r="D2847" s="8" t="s">
        <v>164</v>
      </c>
      <c r="E2847" s="8" t="s">
        <v>56</v>
      </c>
      <c r="F2847" s="4" t="str">
        <f t="shared" si="89"/>
        <v>R0820C0180</v>
      </c>
      <c r="G2847" s="4" t="s">
        <v>239</v>
      </c>
      <c r="H2847" s="4" t="s">
        <v>242</v>
      </c>
      <c r="I2847" s="4"/>
      <c r="J2847" s="4"/>
      <c r="K2847" s="4"/>
    </row>
    <row r="2848" spans="2:11" x14ac:dyDescent="0.2">
      <c r="B2848" s="4" t="str">
        <f t="shared" si="88"/>
        <v>7.3-R0820C0190-1</v>
      </c>
      <c r="C2848" s="4">
        <v>7.3</v>
      </c>
      <c r="D2848" s="8" t="s">
        <v>164</v>
      </c>
      <c r="E2848" s="8" t="s">
        <v>58</v>
      </c>
      <c r="F2848" s="4" t="str">
        <f t="shared" si="89"/>
        <v>R0820C0190</v>
      </c>
      <c r="G2848" s="4" t="s">
        <v>239</v>
      </c>
      <c r="H2848" s="4" t="s">
        <v>242</v>
      </c>
      <c r="I2848" s="4"/>
      <c r="J2848" s="4"/>
      <c r="K2848" s="4"/>
    </row>
    <row r="2849" spans="2:11" x14ac:dyDescent="0.2">
      <c r="B2849" s="4" t="str">
        <f t="shared" si="88"/>
        <v>7.3-R0820C0200-1</v>
      </c>
      <c r="C2849" s="4">
        <v>7.3</v>
      </c>
      <c r="D2849" s="8" t="s">
        <v>164</v>
      </c>
      <c r="E2849" s="8" t="s">
        <v>60</v>
      </c>
      <c r="F2849" s="4" t="str">
        <f t="shared" si="89"/>
        <v>R0820C0200</v>
      </c>
      <c r="G2849" s="4" t="s">
        <v>239</v>
      </c>
      <c r="H2849" s="4" t="s">
        <v>242</v>
      </c>
      <c r="I2849" s="4"/>
      <c r="J2849" s="4"/>
      <c r="K2849" s="4"/>
    </row>
    <row r="2850" spans="2:11" x14ac:dyDescent="0.2">
      <c r="B2850" s="4" t="str">
        <f t="shared" si="88"/>
        <v>7.3-R0820C0210-1</v>
      </c>
      <c r="C2850" s="4">
        <v>7.3</v>
      </c>
      <c r="D2850" s="8" t="s">
        <v>164</v>
      </c>
      <c r="E2850" s="8" t="s">
        <v>62</v>
      </c>
      <c r="F2850" s="4" t="str">
        <f t="shared" si="89"/>
        <v>R0820C0210</v>
      </c>
      <c r="G2850" s="4" t="s">
        <v>239</v>
      </c>
      <c r="H2850" s="4" t="s">
        <v>242</v>
      </c>
      <c r="I2850" s="4"/>
      <c r="J2850" s="4"/>
      <c r="K2850" s="4"/>
    </row>
    <row r="2851" spans="2:11" x14ac:dyDescent="0.2">
      <c r="B2851" s="4" t="str">
        <f t="shared" si="88"/>
        <v>7.3-R0820C0220-1</v>
      </c>
      <c r="C2851" s="4">
        <v>7.3</v>
      </c>
      <c r="D2851" s="8" t="s">
        <v>164</v>
      </c>
      <c r="E2851" s="8" t="s">
        <v>64</v>
      </c>
      <c r="F2851" s="4" t="str">
        <f t="shared" si="89"/>
        <v>R0820C0220</v>
      </c>
      <c r="G2851" s="4" t="s">
        <v>239</v>
      </c>
      <c r="H2851" s="4" t="s">
        <v>242</v>
      </c>
      <c r="I2851" s="4"/>
      <c r="J2851" s="4"/>
      <c r="K2851" s="4"/>
    </row>
    <row r="2852" spans="2:11" x14ac:dyDescent="0.2">
      <c r="B2852" s="4" t="str">
        <f t="shared" si="88"/>
        <v>7.3-R0820C0230-1</v>
      </c>
      <c r="C2852" s="4">
        <v>7.3</v>
      </c>
      <c r="D2852" s="8" t="s">
        <v>164</v>
      </c>
      <c r="E2852" s="8" t="s">
        <v>66</v>
      </c>
      <c r="F2852" s="4" t="str">
        <f t="shared" si="89"/>
        <v>R0820C0230</v>
      </c>
      <c r="G2852" s="4" t="s">
        <v>239</v>
      </c>
      <c r="H2852" s="4" t="s">
        <v>242</v>
      </c>
      <c r="I2852" s="4"/>
      <c r="J2852" s="4"/>
      <c r="K2852" s="4"/>
    </row>
    <row r="2853" spans="2:11" x14ac:dyDescent="0.2">
      <c r="B2853" s="4" t="str">
        <f t="shared" si="88"/>
        <v>7.3-R0820C0240-1</v>
      </c>
      <c r="C2853" s="4">
        <v>7.3</v>
      </c>
      <c r="D2853" s="8" t="s">
        <v>164</v>
      </c>
      <c r="E2853" s="8" t="s">
        <v>68</v>
      </c>
      <c r="F2853" s="4" t="str">
        <f t="shared" si="89"/>
        <v>R0820C0240</v>
      </c>
      <c r="G2853" s="4" t="s">
        <v>239</v>
      </c>
      <c r="H2853" s="4" t="s">
        <v>242</v>
      </c>
      <c r="I2853" s="4"/>
      <c r="J2853" s="4"/>
      <c r="K2853" s="4"/>
    </row>
    <row r="2854" spans="2:11" x14ac:dyDescent="0.2">
      <c r="B2854" s="4" t="str">
        <f t="shared" si="88"/>
        <v>7.3-R0820C0250-1</v>
      </c>
      <c r="C2854" s="4">
        <v>7.3</v>
      </c>
      <c r="D2854" s="8" t="s">
        <v>164</v>
      </c>
      <c r="E2854" s="8" t="s">
        <v>70</v>
      </c>
      <c r="F2854" s="4" t="str">
        <f t="shared" si="89"/>
        <v>R0820C0250</v>
      </c>
      <c r="G2854" s="4" t="s">
        <v>239</v>
      </c>
      <c r="H2854" s="4" t="s">
        <v>242</v>
      </c>
      <c r="I2854" s="4"/>
      <c r="J2854" s="4"/>
      <c r="K2854" s="4"/>
    </row>
    <row r="2855" spans="2:11" x14ac:dyDescent="0.2">
      <c r="B2855" s="4" t="str">
        <f t="shared" si="88"/>
        <v>7.3-R0820C0260-1</v>
      </c>
      <c r="C2855" s="4">
        <v>7.3</v>
      </c>
      <c r="D2855" s="8" t="s">
        <v>164</v>
      </c>
      <c r="E2855" s="8" t="s">
        <v>72</v>
      </c>
      <c r="F2855" s="4" t="str">
        <f t="shared" si="89"/>
        <v>R0820C0260</v>
      </c>
      <c r="G2855" s="4" t="s">
        <v>239</v>
      </c>
      <c r="H2855" s="4" t="s">
        <v>242</v>
      </c>
      <c r="I2855" s="4"/>
      <c r="J2855" s="4"/>
      <c r="K2855" s="4"/>
    </row>
    <row r="2856" spans="2:11" x14ac:dyDescent="0.2">
      <c r="B2856" s="4" t="str">
        <f t="shared" si="88"/>
        <v>7.3-R0820C0270-1</v>
      </c>
      <c r="C2856" s="4">
        <v>7.3</v>
      </c>
      <c r="D2856" s="8" t="s">
        <v>164</v>
      </c>
      <c r="E2856" s="8" t="s">
        <v>74</v>
      </c>
      <c r="F2856" s="4" t="str">
        <f t="shared" si="89"/>
        <v>R0820C0270</v>
      </c>
      <c r="G2856" s="4" t="s">
        <v>239</v>
      </c>
      <c r="H2856" s="4" t="s">
        <v>242</v>
      </c>
      <c r="I2856" s="4"/>
      <c r="J2856" s="4"/>
      <c r="K2856" s="4"/>
    </row>
    <row r="2857" spans="2:11" x14ac:dyDescent="0.2">
      <c r="B2857" s="4" t="str">
        <f t="shared" si="88"/>
        <v>7.3-R0820C0280-1</v>
      </c>
      <c r="C2857" s="4">
        <v>7.3</v>
      </c>
      <c r="D2857" s="8" t="s">
        <v>164</v>
      </c>
      <c r="E2857" s="8" t="s">
        <v>76</v>
      </c>
      <c r="F2857" s="4" t="str">
        <f t="shared" si="89"/>
        <v>R0820C0280</v>
      </c>
      <c r="G2857" s="4" t="s">
        <v>239</v>
      </c>
      <c r="H2857" s="4" t="s">
        <v>242</v>
      </c>
      <c r="I2857" s="4"/>
      <c r="J2857" s="4"/>
      <c r="K2857" s="4"/>
    </row>
    <row r="2858" spans="2:11" x14ac:dyDescent="0.2">
      <c r="B2858" s="4" t="str">
        <f t="shared" si="88"/>
        <v>7.3-R0820C0290-1</v>
      </c>
      <c r="C2858" s="4">
        <v>7.3</v>
      </c>
      <c r="D2858" s="8" t="s">
        <v>164</v>
      </c>
      <c r="E2858" s="8" t="s">
        <v>78</v>
      </c>
      <c r="F2858" s="4" t="str">
        <f t="shared" si="89"/>
        <v>R0820C0290</v>
      </c>
      <c r="G2858" s="4" t="s">
        <v>239</v>
      </c>
      <c r="H2858" s="4" t="s">
        <v>242</v>
      </c>
      <c r="I2858" s="4"/>
      <c r="J2858" s="4"/>
      <c r="K2858" s="4"/>
    </row>
    <row r="2859" spans="2:11" x14ac:dyDescent="0.2">
      <c r="B2859" s="4" t="str">
        <f t="shared" si="88"/>
        <v>7.3-R0820C0300-1</v>
      </c>
      <c r="C2859" s="4">
        <v>7.3</v>
      </c>
      <c r="D2859" s="8" t="s">
        <v>164</v>
      </c>
      <c r="E2859" s="8" t="s">
        <v>81</v>
      </c>
      <c r="F2859" s="4" t="str">
        <f t="shared" si="89"/>
        <v>R0820C0300</v>
      </c>
      <c r="G2859" s="4" t="s">
        <v>239</v>
      </c>
      <c r="H2859" s="4" t="s">
        <v>242</v>
      </c>
      <c r="I2859" s="4"/>
      <c r="J2859" s="4"/>
      <c r="K2859" s="4"/>
    </row>
    <row r="2860" spans="2:11" x14ac:dyDescent="0.2">
      <c r="B2860" s="4" t="str">
        <f t="shared" si="88"/>
        <v>7.3-R0820C0310-1</v>
      </c>
      <c r="C2860" s="4">
        <v>7.3</v>
      </c>
      <c r="D2860" s="8" t="s">
        <v>164</v>
      </c>
      <c r="E2860" s="8" t="s">
        <v>84</v>
      </c>
      <c r="F2860" s="4" t="str">
        <f t="shared" si="89"/>
        <v>R0820C0310</v>
      </c>
      <c r="G2860" s="4" t="s">
        <v>239</v>
      </c>
      <c r="H2860" s="4" t="s">
        <v>242</v>
      </c>
      <c r="I2860" s="4"/>
      <c r="J2860" s="4"/>
      <c r="K2860" s="4"/>
    </row>
    <row r="2861" spans="2:11" x14ac:dyDescent="0.2">
      <c r="B2861" s="4" t="str">
        <f t="shared" si="88"/>
        <v>7.3-R0820C0320-1</v>
      </c>
      <c r="C2861" s="4">
        <v>7.3</v>
      </c>
      <c r="D2861" s="8" t="s">
        <v>164</v>
      </c>
      <c r="E2861" s="8" t="s">
        <v>85</v>
      </c>
      <c r="F2861" s="4" t="str">
        <f t="shared" si="89"/>
        <v>R0820C0320</v>
      </c>
      <c r="G2861" s="4" t="s">
        <v>239</v>
      </c>
      <c r="H2861" s="4" t="s">
        <v>242</v>
      </c>
      <c r="I2861" s="4"/>
      <c r="J2861" s="4"/>
      <c r="K2861" s="4"/>
    </row>
    <row r="2862" spans="2:11" x14ac:dyDescent="0.2">
      <c r="B2862" s="4" t="str">
        <f t="shared" si="88"/>
        <v>7.3-R0820C0330-1</v>
      </c>
      <c r="C2862" s="4">
        <v>7.3</v>
      </c>
      <c r="D2862" s="8" t="s">
        <v>164</v>
      </c>
      <c r="E2862" s="8" t="s">
        <v>86</v>
      </c>
      <c r="F2862" s="4" t="str">
        <f t="shared" si="89"/>
        <v>R0820C0330</v>
      </c>
      <c r="G2862" s="4" t="s">
        <v>239</v>
      </c>
      <c r="H2862" s="4" t="s">
        <v>242</v>
      </c>
      <c r="I2862" s="4"/>
      <c r="J2862" s="4"/>
      <c r="K2862" s="4"/>
    </row>
    <row r="2863" spans="2:11" x14ac:dyDescent="0.2">
      <c r="B2863" s="4" t="str">
        <f t="shared" si="88"/>
        <v>7.3-R0820C0340-1</v>
      </c>
      <c r="C2863" s="4">
        <v>7.3</v>
      </c>
      <c r="D2863" s="8" t="s">
        <v>164</v>
      </c>
      <c r="E2863" s="8" t="s">
        <v>88</v>
      </c>
      <c r="F2863" s="4" t="str">
        <f t="shared" si="89"/>
        <v>R0820C0340</v>
      </c>
      <c r="G2863" s="4" t="s">
        <v>239</v>
      </c>
      <c r="H2863" s="4" t="s">
        <v>242</v>
      </c>
      <c r="I2863" s="4"/>
      <c r="J2863" s="4"/>
      <c r="K2863" s="4"/>
    </row>
    <row r="2864" spans="2:11" x14ac:dyDescent="0.2">
      <c r="B2864" s="4" t="str">
        <f t="shared" si="88"/>
        <v>7.3-R0820C0350-1</v>
      </c>
      <c r="C2864" s="4">
        <v>7.3</v>
      </c>
      <c r="D2864" s="8" t="s">
        <v>164</v>
      </c>
      <c r="E2864" s="8" t="s">
        <v>90</v>
      </c>
      <c r="F2864" s="4" t="str">
        <f t="shared" si="89"/>
        <v>R0820C0350</v>
      </c>
      <c r="G2864" s="4" t="s">
        <v>239</v>
      </c>
      <c r="H2864" s="4" t="s">
        <v>242</v>
      </c>
      <c r="I2864" s="4"/>
      <c r="J2864" s="4"/>
      <c r="K2864" s="4"/>
    </row>
    <row r="2865" spans="2:11" x14ac:dyDescent="0.2">
      <c r="B2865" s="4" t="str">
        <f t="shared" si="88"/>
        <v>7.3-R0820C0360-1</v>
      </c>
      <c r="C2865" s="4">
        <v>7.3</v>
      </c>
      <c r="D2865" s="8" t="s">
        <v>164</v>
      </c>
      <c r="E2865" s="8" t="s">
        <v>92</v>
      </c>
      <c r="F2865" s="4" t="str">
        <f t="shared" si="89"/>
        <v>R0820C0360</v>
      </c>
      <c r="G2865" s="4" t="s">
        <v>239</v>
      </c>
      <c r="H2865" s="4" t="s">
        <v>242</v>
      </c>
      <c r="I2865" s="4"/>
      <c r="J2865" s="4"/>
      <c r="K2865" s="4"/>
    </row>
    <row r="2866" spans="2:11" x14ac:dyDescent="0.2">
      <c r="B2866" s="4" t="str">
        <f t="shared" si="88"/>
        <v>7.3-R0820C0370-1</v>
      </c>
      <c r="C2866" s="4">
        <v>7.3</v>
      </c>
      <c r="D2866" s="8" t="s">
        <v>164</v>
      </c>
      <c r="E2866" s="8" t="s">
        <v>94</v>
      </c>
      <c r="F2866" s="4" t="str">
        <f t="shared" si="89"/>
        <v>R0820C0370</v>
      </c>
      <c r="G2866" s="4" t="s">
        <v>239</v>
      </c>
      <c r="H2866" s="4" t="s">
        <v>242</v>
      </c>
      <c r="I2866" s="4"/>
      <c r="J2866" s="4"/>
      <c r="K2866" s="4"/>
    </row>
    <row r="2867" spans="2:11" x14ac:dyDescent="0.2">
      <c r="B2867" s="4" t="str">
        <f t="shared" si="88"/>
        <v>7.3-R0820C0380-1</v>
      </c>
      <c r="C2867" s="4">
        <v>7.3</v>
      </c>
      <c r="D2867" s="8" t="s">
        <v>164</v>
      </c>
      <c r="E2867" s="8" t="s">
        <v>96</v>
      </c>
      <c r="F2867" s="4" t="str">
        <f t="shared" si="89"/>
        <v>R0820C0380</v>
      </c>
      <c r="G2867" s="4" t="s">
        <v>239</v>
      </c>
      <c r="H2867" s="4" t="s">
        <v>242</v>
      </c>
      <c r="I2867" s="4"/>
      <c r="J2867" s="4"/>
      <c r="K2867" s="4"/>
    </row>
    <row r="2868" spans="2:11" x14ac:dyDescent="0.2">
      <c r="B2868" s="4" t="str">
        <f t="shared" si="88"/>
        <v>7.3-R0820C0390-1</v>
      </c>
      <c r="C2868" s="4">
        <v>7.3</v>
      </c>
      <c r="D2868" s="8" t="s">
        <v>164</v>
      </c>
      <c r="E2868" s="8" t="s">
        <v>98</v>
      </c>
      <c r="F2868" s="4" t="str">
        <f t="shared" si="89"/>
        <v>R0820C0390</v>
      </c>
      <c r="G2868" s="4" t="s">
        <v>239</v>
      </c>
      <c r="H2868" s="4" t="s">
        <v>242</v>
      </c>
      <c r="I2868" s="4"/>
      <c r="J2868" s="4"/>
      <c r="K2868" s="4"/>
    </row>
    <row r="2869" spans="2:11" x14ac:dyDescent="0.2">
      <c r="B2869" s="4" t="str">
        <f t="shared" si="88"/>
        <v>7.3-R0820C0400-1</v>
      </c>
      <c r="C2869" s="4">
        <v>7.3</v>
      </c>
      <c r="D2869" s="8" t="s">
        <v>164</v>
      </c>
      <c r="E2869" s="8" t="s">
        <v>100</v>
      </c>
      <c r="F2869" s="4" t="str">
        <f t="shared" si="89"/>
        <v>R0820C0400</v>
      </c>
      <c r="G2869" s="4" t="s">
        <v>239</v>
      </c>
      <c r="H2869" s="4" t="s">
        <v>242</v>
      </c>
      <c r="I2869" s="4"/>
      <c r="J2869" s="4"/>
      <c r="K2869" s="4"/>
    </row>
    <row r="2870" spans="2:11" x14ac:dyDescent="0.2">
      <c r="B2870" s="4" t="str">
        <f t="shared" si="88"/>
        <v>7.3-R0820C0410-1</v>
      </c>
      <c r="C2870" s="4">
        <v>7.3</v>
      </c>
      <c r="D2870" s="8" t="s">
        <v>164</v>
      </c>
      <c r="E2870" s="8" t="s">
        <v>102</v>
      </c>
      <c r="F2870" s="4" t="str">
        <f t="shared" si="89"/>
        <v>R0820C0410</v>
      </c>
      <c r="G2870" s="4" t="s">
        <v>239</v>
      </c>
      <c r="H2870" s="4" t="s">
        <v>243</v>
      </c>
      <c r="I2870" s="4"/>
      <c r="J2870" s="9" t="s">
        <v>244</v>
      </c>
      <c r="K2870" s="4"/>
    </row>
    <row r="2871" spans="2:11" x14ac:dyDescent="0.2">
      <c r="B2871" s="4" t="str">
        <f t="shared" si="88"/>
        <v>7.3-R0820C0420-1</v>
      </c>
      <c r="C2871" s="4">
        <v>7.3</v>
      </c>
      <c r="D2871" s="8" t="s">
        <v>164</v>
      </c>
      <c r="E2871" s="8" t="s">
        <v>104</v>
      </c>
      <c r="F2871" s="4" t="str">
        <f t="shared" si="89"/>
        <v>R0820C0420</v>
      </c>
      <c r="G2871" s="4" t="s">
        <v>239</v>
      </c>
      <c r="H2871" s="4" t="s">
        <v>243</v>
      </c>
      <c r="I2871" s="4"/>
      <c r="J2871" s="9" t="s">
        <v>244</v>
      </c>
      <c r="K2871" s="4"/>
    </row>
    <row r="2872" spans="2:11" x14ac:dyDescent="0.2">
      <c r="B2872" s="4" t="str">
        <f t="shared" si="88"/>
        <v>7.3-R0830C0010-1</v>
      </c>
      <c r="C2872" s="4">
        <v>7.3</v>
      </c>
      <c r="D2872" s="8" t="s">
        <v>165</v>
      </c>
      <c r="E2872" s="8" t="s">
        <v>8</v>
      </c>
      <c r="F2872" s="4" t="str">
        <f t="shared" si="89"/>
        <v>R0830C0010</v>
      </c>
      <c r="G2872" s="4" t="s">
        <v>239</v>
      </c>
      <c r="H2872" s="4" t="s">
        <v>243</v>
      </c>
      <c r="I2872" s="4"/>
      <c r="J2872" s="9" t="s">
        <v>244</v>
      </c>
      <c r="K2872" s="4"/>
    </row>
    <row r="2873" spans="2:11" x14ac:dyDescent="0.2">
      <c r="B2873" s="4" t="str">
        <f t="shared" si="88"/>
        <v>7.3-R0830C0020-1</v>
      </c>
      <c r="C2873" s="4">
        <v>7.3</v>
      </c>
      <c r="D2873" s="8" t="s">
        <v>165</v>
      </c>
      <c r="E2873" s="8" t="s">
        <v>24</v>
      </c>
      <c r="F2873" s="4" t="str">
        <f t="shared" si="89"/>
        <v>R0830C0020</v>
      </c>
      <c r="G2873" s="4" t="s">
        <v>239</v>
      </c>
      <c r="H2873" s="4" t="s">
        <v>243</v>
      </c>
      <c r="I2873" s="4"/>
      <c r="J2873" s="9" t="s">
        <v>244</v>
      </c>
      <c r="K2873" s="4"/>
    </row>
    <row r="2874" spans="2:11" x14ac:dyDescent="0.2">
      <c r="B2874" s="4" t="str">
        <f t="shared" si="88"/>
        <v>7.3-R0830C0030-1</v>
      </c>
      <c r="C2874" s="4">
        <v>7.3</v>
      </c>
      <c r="D2874" s="8" t="s">
        <v>165</v>
      </c>
      <c r="E2874" s="8" t="s">
        <v>25</v>
      </c>
      <c r="F2874" s="4" t="str">
        <f t="shared" si="89"/>
        <v>R0830C0030</v>
      </c>
      <c r="G2874" s="4" t="s">
        <v>239</v>
      </c>
      <c r="H2874" s="4" t="s">
        <v>243</v>
      </c>
      <c r="I2874" s="4"/>
      <c r="J2874" s="9" t="s">
        <v>244</v>
      </c>
      <c r="K2874" s="4"/>
    </row>
    <row r="2875" spans="2:11" x14ac:dyDescent="0.2">
      <c r="B2875" s="4" t="str">
        <f t="shared" si="88"/>
        <v>7.3-R0830C0040-1</v>
      </c>
      <c r="C2875" s="4">
        <v>7.3</v>
      </c>
      <c r="D2875" s="8" t="s">
        <v>165</v>
      </c>
      <c r="E2875" s="8" t="s">
        <v>26</v>
      </c>
      <c r="F2875" s="4" t="str">
        <f t="shared" si="89"/>
        <v>R0830C0040</v>
      </c>
      <c r="G2875" s="4" t="s">
        <v>239</v>
      </c>
      <c r="H2875" s="4" t="s">
        <v>243</v>
      </c>
      <c r="I2875" s="4"/>
      <c r="J2875" s="9" t="s">
        <v>244</v>
      </c>
      <c r="K2875" s="4"/>
    </row>
    <row r="2876" spans="2:11" x14ac:dyDescent="0.2">
      <c r="B2876" s="4" t="str">
        <f t="shared" si="88"/>
        <v>7.3-R0830C0050-1</v>
      </c>
      <c r="C2876" s="4">
        <v>7.3</v>
      </c>
      <c r="D2876" s="8" t="s">
        <v>165</v>
      </c>
      <c r="E2876" s="8" t="s">
        <v>27</v>
      </c>
      <c r="F2876" s="4" t="str">
        <f t="shared" si="89"/>
        <v>R0830C0050</v>
      </c>
      <c r="G2876" s="4" t="s">
        <v>239</v>
      </c>
      <c r="H2876" s="4" t="s">
        <v>243</v>
      </c>
      <c r="I2876" s="4"/>
      <c r="J2876" s="9" t="s">
        <v>244</v>
      </c>
      <c r="K2876" s="4"/>
    </row>
    <row r="2877" spans="2:11" x14ac:dyDescent="0.2">
      <c r="B2877" s="4" t="str">
        <f t="shared" si="88"/>
        <v>7.3-R0830C0060-1</v>
      </c>
      <c r="C2877" s="4">
        <v>7.3</v>
      </c>
      <c r="D2877" s="8" t="s">
        <v>165</v>
      </c>
      <c r="E2877" s="8" t="s">
        <v>28</v>
      </c>
      <c r="F2877" s="4" t="str">
        <f t="shared" si="89"/>
        <v>R0830C0060</v>
      </c>
      <c r="G2877" s="4" t="s">
        <v>239</v>
      </c>
      <c r="H2877" s="4" t="s">
        <v>243</v>
      </c>
      <c r="I2877" s="4"/>
      <c r="J2877" s="9" t="s">
        <v>244</v>
      </c>
      <c r="K2877" s="4"/>
    </row>
    <row r="2878" spans="2:11" x14ac:dyDescent="0.2">
      <c r="B2878" s="4" t="str">
        <f t="shared" si="88"/>
        <v>7.3-R0830C0070-1</v>
      </c>
      <c r="C2878" s="4">
        <v>7.3</v>
      </c>
      <c r="D2878" s="8" t="s">
        <v>165</v>
      </c>
      <c r="E2878" s="8" t="s">
        <v>29</v>
      </c>
      <c r="F2878" s="4" t="str">
        <f t="shared" si="89"/>
        <v>R0830C0070</v>
      </c>
      <c r="G2878" s="4" t="s">
        <v>239</v>
      </c>
      <c r="H2878" s="4" t="s">
        <v>243</v>
      </c>
      <c r="I2878" s="4"/>
      <c r="J2878" s="9" t="s">
        <v>244</v>
      </c>
      <c r="K2878" s="4"/>
    </row>
    <row r="2879" spans="2:11" x14ac:dyDescent="0.2">
      <c r="B2879" s="4" t="str">
        <f t="shared" si="88"/>
        <v>7.3-R0830C0080-1</v>
      </c>
      <c r="C2879" s="4">
        <v>7.3</v>
      </c>
      <c r="D2879" s="8" t="s">
        <v>165</v>
      </c>
      <c r="E2879" s="8" t="s">
        <v>30</v>
      </c>
      <c r="F2879" s="4" t="str">
        <f t="shared" si="89"/>
        <v>R0830C0080</v>
      </c>
      <c r="G2879" s="4" t="s">
        <v>239</v>
      </c>
      <c r="H2879" s="4" t="s">
        <v>243</v>
      </c>
      <c r="I2879" s="4"/>
      <c r="J2879" s="9" t="s">
        <v>244</v>
      </c>
      <c r="K2879" s="4"/>
    </row>
    <row r="2880" spans="2:11" x14ac:dyDescent="0.2">
      <c r="B2880" s="4" t="str">
        <f t="shared" si="88"/>
        <v>7.3-R0830C0090-1</v>
      </c>
      <c r="C2880" s="4">
        <v>7.3</v>
      </c>
      <c r="D2880" s="8" t="s">
        <v>165</v>
      </c>
      <c r="E2880" s="8" t="s">
        <v>31</v>
      </c>
      <c r="F2880" s="4" t="str">
        <f t="shared" si="89"/>
        <v>R0830C0090</v>
      </c>
      <c r="G2880" s="4" t="s">
        <v>239</v>
      </c>
      <c r="H2880" s="4" t="s">
        <v>242</v>
      </c>
      <c r="I2880" s="4"/>
      <c r="J2880" s="4"/>
      <c r="K2880" s="4"/>
    </row>
    <row r="2881" spans="2:11" x14ac:dyDescent="0.2">
      <c r="B2881" s="4" t="str">
        <f t="shared" si="88"/>
        <v>7.3-R0830C0100-1</v>
      </c>
      <c r="C2881" s="4">
        <v>7.3</v>
      </c>
      <c r="D2881" s="8" t="s">
        <v>165</v>
      </c>
      <c r="E2881" s="8" t="s">
        <v>32</v>
      </c>
      <c r="F2881" s="4" t="str">
        <f t="shared" si="89"/>
        <v>R0830C0100</v>
      </c>
      <c r="G2881" s="4" t="s">
        <v>239</v>
      </c>
      <c r="H2881" s="4" t="s">
        <v>242</v>
      </c>
      <c r="I2881" s="4"/>
      <c r="J2881" s="4"/>
      <c r="K2881" s="4"/>
    </row>
    <row r="2882" spans="2:11" x14ac:dyDescent="0.2">
      <c r="B2882" s="4" t="str">
        <f t="shared" ref="B2882:B2945" si="90">+C2882&amp;"-"&amp;F2882&amp;"-1"</f>
        <v>7.3-R0830C0110-1</v>
      </c>
      <c r="C2882" s="4">
        <v>7.3</v>
      </c>
      <c r="D2882" s="8" t="s">
        <v>165</v>
      </c>
      <c r="E2882" s="8" t="s">
        <v>33</v>
      </c>
      <c r="F2882" s="4" t="str">
        <f t="shared" ref="F2882:F2945" si="91">+"R"&amp;D2882&amp;"C"&amp;E2882</f>
        <v>R0830C0110</v>
      </c>
      <c r="G2882" s="4" t="s">
        <v>239</v>
      </c>
      <c r="H2882" s="4" t="s">
        <v>242</v>
      </c>
      <c r="I2882" s="4"/>
      <c r="J2882" s="4"/>
      <c r="K2882" s="4"/>
    </row>
    <row r="2883" spans="2:11" x14ac:dyDescent="0.2">
      <c r="B2883" s="4" t="str">
        <f t="shared" si="90"/>
        <v>7.3-R0830C0120-1</v>
      </c>
      <c r="C2883" s="4">
        <v>7.3</v>
      </c>
      <c r="D2883" s="8" t="s">
        <v>165</v>
      </c>
      <c r="E2883" s="8" t="s">
        <v>34</v>
      </c>
      <c r="F2883" s="4" t="str">
        <f t="shared" si="91"/>
        <v>R0830C0120</v>
      </c>
      <c r="G2883" s="4" t="s">
        <v>239</v>
      </c>
      <c r="H2883" s="4" t="s">
        <v>242</v>
      </c>
      <c r="I2883" s="4"/>
      <c r="J2883" s="4"/>
      <c r="K2883" s="4"/>
    </row>
    <row r="2884" spans="2:11" x14ac:dyDescent="0.2">
      <c r="B2884" s="4" t="str">
        <f t="shared" si="90"/>
        <v>7.3-R0830C0130-1</v>
      </c>
      <c r="C2884" s="4">
        <v>7.3</v>
      </c>
      <c r="D2884" s="8" t="s">
        <v>165</v>
      </c>
      <c r="E2884" s="8" t="s">
        <v>35</v>
      </c>
      <c r="F2884" s="4" t="str">
        <f t="shared" si="91"/>
        <v>R0830C0130</v>
      </c>
      <c r="G2884" s="4" t="s">
        <v>239</v>
      </c>
      <c r="H2884" s="4" t="s">
        <v>242</v>
      </c>
      <c r="I2884" s="4"/>
      <c r="J2884" s="4"/>
      <c r="K2884" s="4"/>
    </row>
    <row r="2885" spans="2:11" x14ac:dyDescent="0.2">
      <c r="B2885" s="4" t="str">
        <f t="shared" si="90"/>
        <v>7.3-R0830C0140-1</v>
      </c>
      <c r="C2885" s="4">
        <v>7.3</v>
      </c>
      <c r="D2885" s="8" t="s">
        <v>165</v>
      </c>
      <c r="E2885" s="8" t="s">
        <v>36</v>
      </c>
      <c r="F2885" s="4" t="str">
        <f t="shared" si="91"/>
        <v>R0830C0140</v>
      </c>
      <c r="G2885" s="4" t="s">
        <v>239</v>
      </c>
      <c r="H2885" s="4" t="s">
        <v>242</v>
      </c>
      <c r="I2885" s="4"/>
      <c r="J2885" s="4"/>
      <c r="K2885" s="4"/>
    </row>
    <row r="2886" spans="2:11" x14ac:dyDescent="0.2">
      <c r="B2886" s="4" t="str">
        <f t="shared" si="90"/>
        <v>7.3-R0830C0150-1</v>
      </c>
      <c r="C2886" s="4">
        <v>7.3</v>
      </c>
      <c r="D2886" s="8" t="s">
        <v>165</v>
      </c>
      <c r="E2886" s="8" t="s">
        <v>37</v>
      </c>
      <c r="F2886" s="4" t="str">
        <f t="shared" si="91"/>
        <v>R0830C0150</v>
      </c>
      <c r="G2886" s="4" t="s">
        <v>239</v>
      </c>
      <c r="H2886" s="4" t="s">
        <v>242</v>
      </c>
      <c r="I2886" s="4"/>
      <c r="J2886" s="4"/>
      <c r="K2886" s="4"/>
    </row>
    <row r="2887" spans="2:11" x14ac:dyDescent="0.2">
      <c r="B2887" s="4" t="str">
        <f t="shared" si="90"/>
        <v>7.3-R0830C0160-1</v>
      </c>
      <c r="C2887" s="4">
        <v>7.3</v>
      </c>
      <c r="D2887" s="8" t="s">
        <v>165</v>
      </c>
      <c r="E2887" s="8" t="s">
        <v>38</v>
      </c>
      <c r="F2887" s="4" t="str">
        <f t="shared" si="91"/>
        <v>R0830C0160</v>
      </c>
      <c r="G2887" s="4" t="s">
        <v>239</v>
      </c>
      <c r="H2887" s="4" t="s">
        <v>242</v>
      </c>
      <c r="I2887" s="4"/>
      <c r="J2887" s="4"/>
      <c r="K2887" s="4"/>
    </row>
    <row r="2888" spans="2:11" x14ac:dyDescent="0.2">
      <c r="B2888" s="4" t="str">
        <f t="shared" si="90"/>
        <v>7.3-R0830C0170-1</v>
      </c>
      <c r="C2888" s="4">
        <v>7.3</v>
      </c>
      <c r="D2888" s="8" t="s">
        <v>165</v>
      </c>
      <c r="E2888" s="8" t="s">
        <v>39</v>
      </c>
      <c r="F2888" s="4" t="str">
        <f t="shared" si="91"/>
        <v>R0830C0170</v>
      </c>
      <c r="G2888" s="4" t="s">
        <v>239</v>
      </c>
      <c r="H2888" s="4" t="s">
        <v>242</v>
      </c>
      <c r="I2888" s="4"/>
      <c r="J2888" s="4"/>
      <c r="K2888" s="4"/>
    </row>
    <row r="2889" spans="2:11" x14ac:dyDescent="0.2">
      <c r="B2889" s="4" t="str">
        <f t="shared" si="90"/>
        <v>7.3-R0830C0180-1</v>
      </c>
      <c r="C2889" s="4">
        <v>7.3</v>
      </c>
      <c r="D2889" s="8" t="s">
        <v>165</v>
      </c>
      <c r="E2889" s="8" t="s">
        <v>56</v>
      </c>
      <c r="F2889" s="4" t="str">
        <f t="shared" si="91"/>
        <v>R0830C0180</v>
      </c>
      <c r="G2889" s="4" t="s">
        <v>239</v>
      </c>
      <c r="H2889" s="4" t="s">
        <v>242</v>
      </c>
      <c r="I2889" s="4"/>
      <c r="J2889" s="4"/>
      <c r="K2889" s="4"/>
    </row>
    <row r="2890" spans="2:11" x14ac:dyDescent="0.2">
      <c r="B2890" s="4" t="str">
        <f t="shared" si="90"/>
        <v>7.3-R0830C0190-1</v>
      </c>
      <c r="C2890" s="4">
        <v>7.3</v>
      </c>
      <c r="D2890" s="8" t="s">
        <v>165</v>
      </c>
      <c r="E2890" s="8" t="s">
        <v>58</v>
      </c>
      <c r="F2890" s="4" t="str">
        <f t="shared" si="91"/>
        <v>R0830C0190</v>
      </c>
      <c r="G2890" s="4" t="s">
        <v>239</v>
      </c>
      <c r="H2890" s="4" t="s">
        <v>242</v>
      </c>
      <c r="I2890" s="4"/>
      <c r="J2890" s="4"/>
      <c r="K2890" s="4"/>
    </row>
    <row r="2891" spans="2:11" x14ac:dyDescent="0.2">
      <c r="B2891" s="4" t="str">
        <f t="shared" si="90"/>
        <v>7.3-R0830C0200-1</v>
      </c>
      <c r="C2891" s="4">
        <v>7.3</v>
      </c>
      <c r="D2891" s="8" t="s">
        <v>165</v>
      </c>
      <c r="E2891" s="8" t="s">
        <v>60</v>
      </c>
      <c r="F2891" s="4" t="str">
        <f t="shared" si="91"/>
        <v>R0830C0200</v>
      </c>
      <c r="G2891" s="4" t="s">
        <v>239</v>
      </c>
      <c r="H2891" s="4" t="s">
        <v>242</v>
      </c>
      <c r="I2891" s="4"/>
      <c r="J2891" s="4"/>
      <c r="K2891" s="4"/>
    </row>
    <row r="2892" spans="2:11" x14ac:dyDescent="0.2">
      <c r="B2892" s="4" t="str">
        <f t="shared" si="90"/>
        <v>7.3-R0830C0210-1</v>
      </c>
      <c r="C2892" s="4">
        <v>7.3</v>
      </c>
      <c r="D2892" s="8" t="s">
        <v>165</v>
      </c>
      <c r="E2892" s="8" t="s">
        <v>62</v>
      </c>
      <c r="F2892" s="4" t="str">
        <f t="shared" si="91"/>
        <v>R0830C0210</v>
      </c>
      <c r="G2892" s="4" t="s">
        <v>239</v>
      </c>
      <c r="H2892" s="4" t="s">
        <v>242</v>
      </c>
      <c r="I2892" s="4"/>
      <c r="J2892" s="4"/>
      <c r="K2892" s="4"/>
    </row>
    <row r="2893" spans="2:11" x14ac:dyDescent="0.2">
      <c r="B2893" s="4" t="str">
        <f t="shared" si="90"/>
        <v>7.3-R0830C0220-1</v>
      </c>
      <c r="C2893" s="4">
        <v>7.3</v>
      </c>
      <c r="D2893" s="8" t="s">
        <v>165</v>
      </c>
      <c r="E2893" s="8" t="s">
        <v>64</v>
      </c>
      <c r="F2893" s="4" t="str">
        <f t="shared" si="91"/>
        <v>R0830C0220</v>
      </c>
      <c r="G2893" s="4" t="s">
        <v>239</v>
      </c>
      <c r="H2893" s="4" t="s">
        <v>242</v>
      </c>
      <c r="I2893" s="4"/>
      <c r="J2893" s="4"/>
      <c r="K2893" s="4"/>
    </row>
    <row r="2894" spans="2:11" x14ac:dyDescent="0.2">
      <c r="B2894" s="4" t="str">
        <f t="shared" si="90"/>
        <v>7.3-R0830C0230-1</v>
      </c>
      <c r="C2894" s="4">
        <v>7.3</v>
      </c>
      <c r="D2894" s="8" t="s">
        <v>165</v>
      </c>
      <c r="E2894" s="8" t="s">
        <v>66</v>
      </c>
      <c r="F2894" s="4" t="str">
        <f t="shared" si="91"/>
        <v>R0830C0230</v>
      </c>
      <c r="G2894" s="4" t="s">
        <v>239</v>
      </c>
      <c r="H2894" s="4" t="s">
        <v>242</v>
      </c>
      <c r="I2894" s="4"/>
      <c r="J2894" s="4"/>
      <c r="K2894" s="4"/>
    </row>
    <row r="2895" spans="2:11" x14ac:dyDescent="0.2">
      <c r="B2895" s="4" t="str">
        <f t="shared" si="90"/>
        <v>7.3-R0830C0240-1</v>
      </c>
      <c r="C2895" s="4">
        <v>7.3</v>
      </c>
      <c r="D2895" s="8" t="s">
        <v>165</v>
      </c>
      <c r="E2895" s="8" t="s">
        <v>68</v>
      </c>
      <c r="F2895" s="4" t="str">
        <f t="shared" si="91"/>
        <v>R0830C0240</v>
      </c>
      <c r="G2895" s="4" t="s">
        <v>239</v>
      </c>
      <c r="H2895" s="4" t="s">
        <v>242</v>
      </c>
      <c r="I2895" s="4"/>
      <c r="J2895" s="4"/>
      <c r="K2895" s="4"/>
    </row>
    <row r="2896" spans="2:11" x14ac:dyDescent="0.2">
      <c r="B2896" s="4" t="str">
        <f t="shared" si="90"/>
        <v>7.3-R0830C0250-1</v>
      </c>
      <c r="C2896" s="4">
        <v>7.3</v>
      </c>
      <c r="D2896" s="8" t="s">
        <v>165</v>
      </c>
      <c r="E2896" s="8" t="s">
        <v>70</v>
      </c>
      <c r="F2896" s="4" t="str">
        <f t="shared" si="91"/>
        <v>R0830C0250</v>
      </c>
      <c r="G2896" s="4" t="s">
        <v>239</v>
      </c>
      <c r="H2896" s="4" t="s">
        <v>242</v>
      </c>
      <c r="I2896" s="4"/>
      <c r="J2896" s="4"/>
      <c r="K2896" s="4"/>
    </row>
    <row r="2897" spans="2:11" x14ac:dyDescent="0.2">
      <c r="B2897" s="4" t="str">
        <f t="shared" si="90"/>
        <v>7.3-R0830C0260-1</v>
      </c>
      <c r="C2897" s="4">
        <v>7.3</v>
      </c>
      <c r="D2897" s="8" t="s">
        <v>165</v>
      </c>
      <c r="E2897" s="8" t="s">
        <v>72</v>
      </c>
      <c r="F2897" s="4" t="str">
        <f t="shared" si="91"/>
        <v>R0830C0260</v>
      </c>
      <c r="G2897" s="4" t="s">
        <v>239</v>
      </c>
      <c r="H2897" s="4" t="s">
        <v>242</v>
      </c>
      <c r="I2897" s="4"/>
      <c r="J2897" s="4"/>
      <c r="K2897" s="4"/>
    </row>
    <row r="2898" spans="2:11" x14ac:dyDescent="0.2">
      <c r="B2898" s="4" t="str">
        <f t="shared" si="90"/>
        <v>7.3-R0830C0270-1</v>
      </c>
      <c r="C2898" s="4">
        <v>7.3</v>
      </c>
      <c r="D2898" s="8" t="s">
        <v>165</v>
      </c>
      <c r="E2898" s="8" t="s">
        <v>74</v>
      </c>
      <c r="F2898" s="4" t="str">
        <f t="shared" si="91"/>
        <v>R0830C0270</v>
      </c>
      <c r="G2898" s="4" t="s">
        <v>239</v>
      </c>
      <c r="H2898" s="4" t="s">
        <v>242</v>
      </c>
      <c r="I2898" s="4"/>
      <c r="J2898" s="4"/>
      <c r="K2898" s="4"/>
    </row>
    <row r="2899" spans="2:11" x14ac:dyDescent="0.2">
      <c r="B2899" s="4" t="str">
        <f t="shared" si="90"/>
        <v>7.3-R0830C0280-1</v>
      </c>
      <c r="C2899" s="4">
        <v>7.3</v>
      </c>
      <c r="D2899" s="8" t="s">
        <v>165</v>
      </c>
      <c r="E2899" s="8" t="s">
        <v>76</v>
      </c>
      <c r="F2899" s="4" t="str">
        <f t="shared" si="91"/>
        <v>R0830C0280</v>
      </c>
      <c r="G2899" s="4" t="s">
        <v>239</v>
      </c>
      <c r="H2899" s="4" t="s">
        <v>242</v>
      </c>
      <c r="I2899" s="4"/>
      <c r="J2899" s="4"/>
      <c r="K2899" s="4"/>
    </row>
    <row r="2900" spans="2:11" x14ac:dyDescent="0.2">
      <c r="B2900" s="4" t="str">
        <f t="shared" si="90"/>
        <v>7.3-R0830C0290-1</v>
      </c>
      <c r="C2900" s="4">
        <v>7.3</v>
      </c>
      <c r="D2900" s="8" t="s">
        <v>165</v>
      </c>
      <c r="E2900" s="8" t="s">
        <v>78</v>
      </c>
      <c r="F2900" s="4" t="str">
        <f t="shared" si="91"/>
        <v>R0830C0290</v>
      </c>
      <c r="G2900" s="4" t="s">
        <v>239</v>
      </c>
      <c r="H2900" s="4" t="s">
        <v>242</v>
      </c>
      <c r="I2900" s="4"/>
      <c r="J2900" s="4"/>
      <c r="K2900" s="4"/>
    </row>
    <row r="2901" spans="2:11" x14ac:dyDescent="0.2">
      <c r="B2901" s="4" t="str">
        <f t="shared" si="90"/>
        <v>7.3-R0830C0300-1</v>
      </c>
      <c r="C2901" s="4">
        <v>7.3</v>
      </c>
      <c r="D2901" s="8" t="s">
        <v>165</v>
      </c>
      <c r="E2901" s="8" t="s">
        <v>81</v>
      </c>
      <c r="F2901" s="4" t="str">
        <f t="shared" si="91"/>
        <v>R0830C0300</v>
      </c>
      <c r="G2901" s="4" t="s">
        <v>239</v>
      </c>
      <c r="H2901" s="4" t="s">
        <v>242</v>
      </c>
      <c r="I2901" s="4"/>
      <c r="J2901" s="4"/>
      <c r="K2901" s="4"/>
    </row>
    <row r="2902" spans="2:11" x14ac:dyDescent="0.2">
      <c r="B2902" s="4" t="str">
        <f t="shared" si="90"/>
        <v>7.3-R0830C0310-1</v>
      </c>
      <c r="C2902" s="4">
        <v>7.3</v>
      </c>
      <c r="D2902" s="8" t="s">
        <v>165</v>
      </c>
      <c r="E2902" s="8" t="s">
        <v>84</v>
      </c>
      <c r="F2902" s="4" t="str">
        <f t="shared" si="91"/>
        <v>R0830C0310</v>
      </c>
      <c r="G2902" s="4" t="s">
        <v>239</v>
      </c>
      <c r="H2902" s="4" t="s">
        <v>242</v>
      </c>
      <c r="I2902" s="4"/>
      <c r="J2902" s="4"/>
      <c r="K2902" s="4"/>
    </row>
    <row r="2903" spans="2:11" x14ac:dyDescent="0.2">
      <c r="B2903" s="4" t="str">
        <f t="shared" si="90"/>
        <v>7.3-R0830C0320-1</v>
      </c>
      <c r="C2903" s="4">
        <v>7.3</v>
      </c>
      <c r="D2903" s="8" t="s">
        <v>165</v>
      </c>
      <c r="E2903" s="8" t="s">
        <v>85</v>
      </c>
      <c r="F2903" s="4" t="str">
        <f t="shared" si="91"/>
        <v>R0830C0320</v>
      </c>
      <c r="G2903" s="4" t="s">
        <v>239</v>
      </c>
      <c r="H2903" s="4" t="s">
        <v>242</v>
      </c>
      <c r="I2903" s="4"/>
      <c r="J2903" s="4"/>
      <c r="K2903" s="4"/>
    </row>
    <row r="2904" spans="2:11" x14ac:dyDescent="0.2">
      <c r="B2904" s="4" t="str">
        <f t="shared" si="90"/>
        <v>7.3-R0830C0330-1</v>
      </c>
      <c r="C2904" s="4">
        <v>7.3</v>
      </c>
      <c r="D2904" s="8" t="s">
        <v>165</v>
      </c>
      <c r="E2904" s="8" t="s">
        <v>86</v>
      </c>
      <c r="F2904" s="4" t="str">
        <f t="shared" si="91"/>
        <v>R0830C0330</v>
      </c>
      <c r="G2904" s="4" t="s">
        <v>239</v>
      </c>
      <c r="H2904" s="4" t="s">
        <v>242</v>
      </c>
      <c r="I2904" s="4"/>
      <c r="J2904" s="4"/>
      <c r="K2904" s="4"/>
    </row>
    <row r="2905" spans="2:11" x14ac:dyDescent="0.2">
      <c r="B2905" s="4" t="str">
        <f t="shared" si="90"/>
        <v>7.3-R0830C0340-1</v>
      </c>
      <c r="C2905" s="4">
        <v>7.3</v>
      </c>
      <c r="D2905" s="8" t="s">
        <v>165</v>
      </c>
      <c r="E2905" s="8" t="s">
        <v>88</v>
      </c>
      <c r="F2905" s="4" t="str">
        <f t="shared" si="91"/>
        <v>R0830C0340</v>
      </c>
      <c r="G2905" s="4" t="s">
        <v>239</v>
      </c>
      <c r="H2905" s="4" t="s">
        <v>242</v>
      </c>
      <c r="I2905" s="4"/>
      <c r="J2905" s="4"/>
      <c r="K2905" s="4"/>
    </row>
    <row r="2906" spans="2:11" x14ac:dyDescent="0.2">
      <c r="B2906" s="4" t="str">
        <f t="shared" si="90"/>
        <v>7.3-R0830C0350-1</v>
      </c>
      <c r="C2906" s="4">
        <v>7.3</v>
      </c>
      <c r="D2906" s="8" t="s">
        <v>165</v>
      </c>
      <c r="E2906" s="8" t="s">
        <v>90</v>
      </c>
      <c r="F2906" s="4" t="str">
        <f t="shared" si="91"/>
        <v>R0830C0350</v>
      </c>
      <c r="G2906" s="4" t="s">
        <v>239</v>
      </c>
      <c r="H2906" s="4" t="s">
        <v>242</v>
      </c>
      <c r="I2906" s="4"/>
      <c r="J2906" s="4"/>
      <c r="K2906" s="4"/>
    </row>
    <row r="2907" spans="2:11" x14ac:dyDescent="0.2">
      <c r="B2907" s="4" t="str">
        <f t="shared" si="90"/>
        <v>7.3-R0830C0360-1</v>
      </c>
      <c r="C2907" s="4">
        <v>7.3</v>
      </c>
      <c r="D2907" s="8" t="s">
        <v>165</v>
      </c>
      <c r="E2907" s="8" t="s">
        <v>92</v>
      </c>
      <c r="F2907" s="4" t="str">
        <f t="shared" si="91"/>
        <v>R0830C0360</v>
      </c>
      <c r="G2907" s="4" t="s">
        <v>239</v>
      </c>
      <c r="H2907" s="4" t="s">
        <v>242</v>
      </c>
      <c r="I2907" s="4"/>
      <c r="J2907" s="4"/>
      <c r="K2907" s="4"/>
    </row>
    <row r="2908" spans="2:11" x14ac:dyDescent="0.2">
      <c r="B2908" s="4" t="str">
        <f t="shared" si="90"/>
        <v>7.3-R0830C0370-1</v>
      </c>
      <c r="C2908" s="4">
        <v>7.3</v>
      </c>
      <c r="D2908" s="8" t="s">
        <v>165</v>
      </c>
      <c r="E2908" s="8" t="s">
        <v>94</v>
      </c>
      <c r="F2908" s="4" t="str">
        <f t="shared" si="91"/>
        <v>R0830C0370</v>
      </c>
      <c r="G2908" s="4" t="s">
        <v>239</v>
      </c>
      <c r="H2908" s="4" t="s">
        <v>242</v>
      </c>
      <c r="I2908" s="4"/>
      <c r="J2908" s="4"/>
      <c r="K2908" s="4"/>
    </row>
    <row r="2909" spans="2:11" x14ac:dyDescent="0.2">
      <c r="B2909" s="4" t="str">
        <f t="shared" si="90"/>
        <v>7.3-R0830C0380-1</v>
      </c>
      <c r="C2909" s="4">
        <v>7.3</v>
      </c>
      <c r="D2909" s="8" t="s">
        <v>165</v>
      </c>
      <c r="E2909" s="8" t="s">
        <v>96</v>
      </c>
      <c r="F2909" s="4" t="str">
        <f t="shared" si="91"/>
        <v>R0830C0380</v>
      </c>
      <c r="G2909" s="4" t="s">
        <v>239</v>
      </c>
      <c r="H2909" s="4" t="s">
        <v>242</v>
      </c>
      <c r="I2909" s="4"/>
      <c r="J2909" s="4"/>
      <c r="K2909" s="4"/>
    </row>
    <row r="2910" spans="2:11" x14ac:dyDescent="0.2">
      <c r="B2910" s="4" t="str">
        <f t="shared" si="90"/>
        <v>7.3-R0830C0390-1</v>
      </c>
      <c r="C2910" s="4">
        <v>7.3</v>
      </c>
      <c r="D2910" s="8" t="s">
        <v>165</v>
      </c>
      <c r="E2910" s="8" t="s">
        <v>98</v>
      </c>
      <c r="F2910" s="4" t="str">
        <f t="shared" si="91"/>
        <v>R0830C0390</v>
      </c>
      <c r="G2910" s="4" t="s">
        <v>239</v>
      </c>
      <c r="H2910" s="4" t="s">
        <v>242</v>
      </c>
      <c r="I2910" s="4"/>
      <c r="J2910" s="4"/>
      <c r="K2910" s="4"/>
    </row>
    <row r="2911" spans="2:11" x14ac:dyDescent="0.2">
      <c r="B2911" s="4" t="str">
        <f t="shared" si="90"/>
        <v>7.3-R0830C0400-1</v>
      </c>
      <c r="C2911" s="4">
        <v>7.3</v>
      </c>
      <c r="D2911" s="8" t="s">
        <v>165</v>
      </c>
      <c r="E2911" s="8" t="s">
        <v>100</v>
      </c>
      <c r="F2911" s="4" t="str">
        <f t="shared" si="91"/>
        <v>R0830C0400</v>
      </c>
      <c r="G2911" s="4" t="s">
        <v>239</v>
      </c>
      <c r="H2911" s="4" t="s">
        <v>242</v>
      </c>
      <c r="I2911" s="4"/>
      <c r="J2911" s="4"/>
      <c r="K2911" s="4"/>
    </row>
    <row r="2912" spans="2:11" x14ac:dyDescent="0.2">
      <c r="B2912" s="4" t="str">
        <f t="shared" si="90"/>
        <v>7.3-R0830C0410-1</v>
      </c>
      <c r="C2912" s="4">
        <v>7.3</v>
      </c>
      <c r="D2912" s="8" t="s">
        <v>165</v>
      </c>
      <c r="E2912" s="8" t="s">
        <v>102</v>
      </c>
      <c r="F2912" s="4" t="str">
        <f t="shared" si="91"/>
        <v>R0830C0410</v>
      </c>
      <c r="G2912" s="4" t="s">
        <v>239</v>
      </c>
      <c r="H2912" s="4" t="s">
        <v>243</v>
      </c>
      <c r="I2912" s="4"/>
      <c r="J2912" s="9" t="s">
        <v>244</v>
      </c>
      <c r="K2912" s="4"/>
    </row>
    <row r="2913" spans="2:11" x14ac:dyDescent="0.2">
      <c r="B2913" s="4" t="str">
        <f t="shared" si="90"/>
        <v>7.3-R0830C0420-1</v>
      </c>
      <c r="C2913" s="4">
        <v>7.3</v>
      </c>
      <c r="D2913" s="8" t="s">
        <v>165</v>
      </c>
      <c r="E2913" s="8" t="s">
        <v>104</v>
      </c>
      <c r="F2913" s="4" t="str">
        <f t="shared" si="91"/>
        <v>R0830C0420</v>
      </c>
      <c r="G2913" s="4" t="s">
        <v>239</v>
      </c>
      <c r="H2913" s="4" t="s">
        <v>243</v>
      </c>
      <c r="I2913" s="4"/>
      <c r="J2913" s="9" t="s">
        <v>244</v>
      </c>
      <c r="K2913" s="4"/>
    </row>
    <row r="2914" spans="2:11" x14ac:dyDescent="0.2">
      <c r="B2914" s="4" t="str">
        <f t="shared" si="90"/>
        <v>7.3-R0840C0010-1</v>
      </c>
      <c r="C2914" s="4">
        <v>7.3</v>
      </c>
      <c r="D2914" s="8" t="s">
        <v>166</v>
      </c>
      <c r="E2914" s="8" t="s">
        <v>8</v>
      </c>
      <c r="F2914" s="4" t="str">
        <f t="shared" si="91"/>
        <v>R0840C0010</v>
      </c>
      <c r="G2914" s="4" t="s">
        <v>239</v>
      </c>
      <c r="H2914" s="4" t="s">
        <v>243</v>
      </c>
      <c r="I2914" s="4"/>
      <c r="J2914" s="9" t="s">
        <v>244</v>
      </c>
      <c r="K2914" s="4"/>
    </row>
    <row r="2915" spans="2:11" x14ac:dyDescent="0.2">
      <c r="B2915" s="4" t="str">
        <f t="shared" si="90"/>
        <v>7.3-R0840C0020-1</v>
      </c>
      <c r="C2915" s="4">
        <v>7.3</v>
      </c>
      <c r="D2915" s="8" t="s">
        <v>166</v>
      </c>
      <c r="E2915" s="8" t="s">
        <v>24</v>
      </c>
      <c r="F2915" s="4" t="str">
        <f t="shared" si="91"/>
        <v>R0840C0020</v>
      </c>
      <c r="G2915" s="4" t="s">
        <v>239</v>
      </c>
      <c r="H2915" s="4" t="s">
        <v>243</v>
      </c>
      <c r="I2915" s="4"/>
      <c r="J2915" s="9" t="s">
        <v>244</v>
      </c>
      <c r="K2915" s="4"/>
    </row>
    <row r="2916" spans="2:11" x14ac:dyDescent="0.2">
      <c r="B2916" s="4" t="str">
        <f t="shared" si="90"/>
        <v>7.3-R0840C0030-1</v>
      </c>
      <c r="C2916" s="4">
        <v>7.3</v>
      </c>
      <c r="D2916" s="8" t="s">
        <v>166</v>
      </c>
      <c r="E2916" s="8" t="s">
        <v>25</v>
      </c>
      <c r="F2916" s="4" t="str">
        <f t="shared" si="91"/>
        <v>R0840C0030</v>
      </c>
      <c r="G2916" s="4" t="s">
        <v>239</v>
      </c>
      <c r="H2916" s="4" t="s">
        <v>243</v>
      </c>
      <c r="I2916" s="4"/>
      <c r="J2916" s="9" t="s">
        <v>244</v>
      </c>
      <c r="K2916" s="4"/>
    </row>
    <row r="2917" spans="2:11" x14ac:dyDescent="0.2">
      <c r="B2917" s="4" t="str">
        <f t="shared" si="90"/>
        <v>7.3-R0840C0040-1</v>
      </c>
      <c r="C2917" s="4">
        <v>7.3</v>
      </c>
      <c r="D2917" s="8" t="s">
        <v>166</v>
      </c>
      <c r="E2917" s="8" t="s">
        <v>26</v>
      </c>
      <c r="F2917" s="4" t="str">
        <f t="shared" si="91"/>
        <v>R0840C0040</v>
      </c>
      <c r="G2917" s="4" t="s">
        <v>239</v>
      </c>
      <c r="H2917" s="4" t="s">
        <v>243</v>
      </c>
      <c r="I2917" s="4"/>
      <c r="J2917" s="9" t="s">
        <v>244</v>
      </c>
      <c r="K2917" s="4"/>
    </row>
    <row r="2918" spans="2:11" x14ac:dyDescent="0.2">
      <c r="B2918" s="4" t="str">
        <f t="shared" si="90"/>
        <v>7.3-R0840C0050-1</v>
      </c>
      <c r="C2918" s="4">
        <v>7.3</v>
      </c>
      <c r="D2918" s="8" t="s">
        <v>166</v>
      </c>
      <c r="E2918" s="8" t="s">
        <v>27</v>
      </c>
      <c r="F2918" s="4" t="str">
        <f t="shared" si="91"/>
        <v>R0840C0050</v>
      </c>
      <c r="G2918" s="4" t="s">
        <v>239</v>
      </c>
      <c r="H2918" s="4" t="s">
        <v>243</v>
      </c>
      <c r="I2918" s="4"/>
      <c r="J2918" s="9" t="s">
        <v>244</v>
      </c>
      <c r="K2918" s="4"/>
    </row>
    <row r="2919" spans="2:11" x14ac:dyDescent="0.2">
      <c r="B2919" s="4" t="str">
        <f t="shared" si="90"/>
        <v>7.3-R0840C0060-1</v>
      </c>
      <c r="C2919" s="4">
        <v>7.3</v>
      </c>
      <c r="D2919" s="8" t="s">
        <v>166</v>
      </c>
      <c r="E2919" s="8" t="s">
        <v>28</v>
      </c>
      <c r="F2919" s="4" t="str">
        <f t="shared" si="91"/>
        <v>R0840C0060</v>
      </c>
      <c r="G2919" s="4" t="s">
        <v>239</v>
      </c>
      <c r="H2919" s="4" t="s">
        <v>243</v>
      </c>
      <c r="I2919" s="4"/>
      <c r="J2919" s="9" t="s">
        <v>244</v>
      </c>
      <c r="K2919" s="4"/>
    </row>
    <row r="2920" spans="2:11" x14ac:dyDescent="0.2">
      <c r="B2920" s="4" t="str">
        <f t="shared" si="90"/>
        <v>7.3-R0840C0070-1</v>
      </c>
      <c r="C2920" s="4">
        <v>7.3</v>
      </c>
      <c r="D2920" s="8" t="s">
        <v>166</v>
      </c>
      <c r="E2920" s="8" t="s">
        <v>29</v>
      </c>
      <c r="F2920" s="4" t="str">
        <f t="shared" si="91"/>
        <v>R0840C0070</v>
      </c>
      <c r="G2920" s="4" t="s">
        <v>239</v>
      </c>
      <c r="H2920" s="4" t="s">
        <v>243</v>
      </c>
      <c r="I2920" s="4"/>
      <c r="J2920" s="9" t="s">
        <v>244</v>
      </c>
      <c r="K2920" s="4"/>
    </row>
    <row r="2921" spans="2:11" x14ac:dyDescent="0.2">
      <c r="B2921" s="4" t="str">
        <f t="shared" si="90"/>
        <v>7.3-R0840C0080-1</v>
      </c>
      <c r="C2921" s="4">
        <v>7.3</v>
      </c>
      <c r="D2921" s="8" t="s">
        <v>166</v>
      </c>
      <c r="E2921" s="8" t="s">
        <v>30</v>
      </c>
      <c r="F2921" s="4" t="str">
        <f t="shared" si="91"/>
        <v>R0840C0080</v>
      </c>
      <c r="G2921" s="4" t="s">
        <v>239</v>
      </c>
      <c r="H2921" s="4" t="s">
        <v>243</v>
      </c>
      <c r="I2921" s="4"/>
      <c r="J2921" s="9" t="s">
        <v>244</v>
      </c>
      <c r="K2921" s="4"/>
    </row>
    <row r="2922" spans="2:11" x14ac:dyDescent="0.2">
      <c r="B2922" s="4" t="str">
        <f t="shared" si="90"/>
        <v>7.3-R0840C0090-1</v>
      </c>
      <c r="C2922" s="4">
        <v>7.3</v>
      </c>
      <c r="D2922" s="8" t="s">
        <v>166</v>
      </c>
      <c r="E2922" s="8" t="s">
        <v>31</v>
      </c>
      <c r="F2922" s="4" t="str">
        <f t="shared" si="91"/>
        <v>R0840C0090</v>
      </c>
      <c r="G2922" s="4" t="s">
        <v>239</v>
      </c>
      <c r="H2922" s="4" t="s">
        <v>242</v>
      </c>
      <c r="I2922" s="4"/>
      <c r="J2922" s="4"/>
      <c r="K2922" s="4"/>
    </row>
    <row r="2923" spans="2:11" x14ac:dyDescent="0.2">
      <c r="B2923" s="4" t="str">
        <f t="shared" si="90"/>
        <v>7.3-R0840C0100-1</v>
      </c>
      <c r="C2923" s="4">
        <v>7.3</v>
      </c>
      <c r="D2923" s="8" t="s">
        <v>166</v>
      </c>
      <c r="E2923" s="8" t="s">
        <v>32</v>
      </c>
      <c r="F2923" s="4" t="str">
        <f t="shared" si="91"/>
        <v>R0840C0100</v>
      </c>
      <c r="G2923" s="4" t="s">
        <v>239</v>
      </c>
      <c r="H2923" s="4" t="s">
        <v>242</v>
      </c>
      <c r="I2923" s="4"/>
      <c r="J2923" s="4"/>
      <c r="K2923" s="4"/>
    </row>
    <row r="2924" spans="2:11" x14ac:dyDescent="0.2">
      <c r="B2924" s="4" t="str">
        <f t="shared" si="90"/>
        <v>7.3-R0840C0110-1</v>
      </c>
      <c r="C2924" s="4">
        <v>7.3</v>
      </c>
      <c r="D2924" s="8" t="s">
        <v>166</v>
      </c>
      <c r="E2924" s="8" t="s">
        <v>33</v>
      </c>
      <c r="F2924" s="4" t="str">
        <f t="shared" si="91"/>
        <v>R0840C0110</v>
      </c>
      <c r="G2924" s="4" t="s">
        <v>239</v>
      </c>
      <c r="H2924" s="4" t="s">
        <v>242</v>
      </c>
      <c r="I2924" s="4"/>
      <c r="J2924" s="4"/>
      <c r="K2924" s="4"/>
    </row>
    <row r="2925" spans="2:11" x14ac:dyDescent="0.2">
      <c r="B2925" s="4" t="str">
        <f t="shared" si="90"/>
        <v>7.3-R0840C0120-1</v>
      </c>
      <c r="C2925" s="4">
        <v>7.3</v>
      </c>
      <c r="D2925" s="8" t="s">
        <v>166</v>
      </c>
      <c r="E2925" s="8" t="s">
        <v>34</v>
      </c>
      <c r="F2925" s="4" t="str">
        <f t="shared" si="91"/>
        <v>R0840C0120</v>
      </c>
      <c r="G2925" s="4" t="s">
        <v>239</v>
      </c>
      <c r="H2925" s="4" t="s">
        <v>242</v>
      </c>
      <c r="I2925" s="4"/>
      <c r="J2925" s="4"/>
      <c r="K2925" s="4"/>
    </row>
    <row r="2926" spans="2:11" x14ac:dyDescent="0.2">
      <c r="B2926" s="4" t="str">
        <f t="shared" si="90"/>
        <v>7.3-R0840C0130-1</v>
      </c>
      <c r="C2926" s="4">
        <v>7.3</v>
      </c>
      <c r="D2926" s="8" t="s">
        <v>166</v>
      </c>
      <c r="E2926" s="8" t="s">
        <v>35</v>
      </c>
      <c r="F2926" s="4" t="str">
        <f t="shared" si="91"/>
        <v>R0840C0130</v>
      </c>
      <c r="G2926" s="4" t="s">
        <v>239</v>
      </c>
      <c r="H2926" s="4" t="s">
        <v>242</v>
      </c>
      <c r="I2926" s="4"/>
      <c r="J2926" s="4"/>
      <c r="K2926" s="4"/>
    </row>
    <row r="2927" spans="2:11" x14ac:dyDescent="0.2">
      <c r="B2927" s="4" t="str">
        <f t="shared" si="90"/>
        <v>7.3-R0840C0140-1</v>
      </c>
      <c r="C2927" s="4">
        <v>7.3</v>
      </c>
      <c r="D2927" s="8" t="s">
        <v>166</v>
      </c>
      <c r="E2927" s="8" t="s">
        <v>36</v>
      </c>
      <c r="F2927" s="4" t="str">
        <f t="shared" si="91"/>
        <v>R0840C0140</v>
      </c>
      <c r="G2927" s="4" t="s">
        <v>239</v>
      </c>
      <c r="H2927" s="4" t="s">
        <v>242</v>
      </c>
      <c r="I2927" s="4"/>
      <c r="J2927" s="4"/>
      <c r="K2927" s="4"/>
    </row>
    <row r="2928" spans="2:11" x14ac:dyDescent="0.2">
      <c r="B2928" s="4" t="str">
        <f t="shared" si="90"/>
        <v>7.3-R0840C0150-1</v>
      </c>
      <c r="C2928" s="4">
        <v>7.3</v>
      </c>
      <c r="D2928" s="8" t="s">
        <v>166</v>
      </c>
      <c r="E2928" s="8" t="s">
        <v>37</v>
      </c>
      <c r="F2928" s="4" t="str">
        <f t="shared" si="91"/>
        <v>R0840C0150</v>
      </c>
      <c r="G2928" s="4" t="s">
        <v>239</v>
      </c>
      <c r="H2928" s="4" t="s">
        <v>242</v>
      </c>
      <c r="I2928" s="4"/>
      <c r="J2928" s="4"/>
      <c r="K2928" s="4"/>
    </row>
    <row r="2929" spans="2:11" x14ac:dyDescent="0.2">
      <c r="B2929" s="4" t="str">
        <f t="shared" si="90"/>
        <v>7.3-R0840C0160-1</v>
      </c>
      <c r="C2929" s="4">
        <v>7.3</v>
      </c>
      <c r="D2929" s="8" t="s">
        <v>166</v>
      </c>
      <c r="E2929" s="8" t="s">
        <v>38</v>
      </c>
      <c r="F2929" s="4" t="str">
        <f t="shared" si="91"/>
        <v>R0840C0160</v>
      </c>
      <c r="G2929" s="4" t="s">
        <v>239</v>
      </c>
      <c r="H2929" s="4" t="s">
        <v>242</v>
      </c>
      <c r="I2929" s="4"/>
      <c r="J2929" s="4"/>
      <c r="K2929" s="4"/>
    </row>
    <row r="2930" spans="2:11" x14ac:dyDescent="0.2">
      <c r="B2930" s="4" t="str">
        <f t="shared" si="90"/>
        <v>7.3-R0840C0170-1</v>
      </c>
      <c r="C2930" s="4">
        <v>7.3</v>
      </c>
      <c r="D2930" s="8" t="s">
        <v>166</v>
      </c>
      <c r="E2930" s="8" t="s">
        <v>39</v>
      </c>
      <c r="F2930" s="4" t="str">
        <f t="shared" si="91"/>
        <v>R0840C0170</v>
      </c>
      <c r="G2930" s="4" t="s">
        <v>239</v>
      </c>
      <c r="H2930" s="4" t="s">
        <v>242</v>
      </c>
      <c r="I2930" s="4"/>
      <c r="J2930" s="4"/>
      <c r="K2930" s="4"/>
    </row>
    <row r="2931" spans="2:11" x14ac:dyDescent="0.2">
      <c r="B2931" s="4" t="str">
        <f t="shared" si="90"/>
        <v>7.3-R0840C0180-1</v>
      </c>
      <c r="C2931" s="4">
        <v>7.3</v>
      </c>
      <c r="D2931" s="8" t="s">
        <v>166</v>
      </c>
      <c r="E2931" s="8" t="s">
        <v>56</v>
      </c>
      <c r="F2931" s="4" t="str">
        <f t="shared" si="91"/>
        <v>R0840C0180</v>
      </c>
      <c r="G2931" s="4" t="s">
        <v>239</v>
      </c>
      <c r="H2931" s="4" t="s">
        <v>242</v>
      </c>
      <c r="I2931" s="4"/>
      <c r="J2931" s="4"/>
      <c r="K2931" s="4"/>
    </row>
    <row r="2932" spans="2:11" x14ac:dyDescent="0.2">
      <c r="B2932" s="4" t="str">
        <f t="shared" si="90"/>
        <v>7.3-R0840C0190-1</v>
      </c>
      <c r="C2932" s="4">
        <v>7.3</v>
      </c>
      <c r="D2932" s="8" t="s">
        <v>166</v>
      </c>
      <c r="E2932" s="8" t="s">
        <v>58</v>
      </c>
      <c r="F2932" s="4" t="str">
        <f t="shared" si="91"/>
        <v>R0840C0190</v>
      </c>
      <c r="G2932" s="4" t="s">
        <v>239</v>
      </c>
      <c r="H2932" s="4" t="s">
        <v>242</v>
      </c>
      <c r="I2932" s="4"/>
      <c r="J2932" s="4"/>
      <c r="K2932" s="4"/>
    </row>
    <row r="2933" spans="2:11" x14ac:dyDescent="0.2">
      <c r="B2933" s="4" t="str">
        <f t="shared" si="90"/>
        <v>7.3-R0840C0200-1</v>
      </c>
      <c r="C2933" s="4">
        <v>7.3</v>
      </c>
      <c r="D2933" s="8" t="s">
        <v>166</v>
      </c>
      <c r="E2933" s="8" t="s">
        <v>60</v>
      </c>
      <c r="F2933" s="4" t="str">
        <f t="shared" si="91"/>
        <v>R0840C0200</v>
      </c>
      <c r="G2933" s="4" t="s">
        <v>239</v>
      </c>
      <c r="H2933" s="4" t="s">
        <v>242</v>
      </c>
      <c r="I2933" s="4"/>
      <c r="J2933" s="4"/>
      <c r="K2933" s="4"/>
    </row>
    <row r="2934" spans="2:11" x14ac:dyDescent="0.2">
      <c r="B2934" s="4" t="str">
        <f t="shared" si="90"/>
        <v>7.3-R0840C0210-1</v>
      </c>
      <c r="C2934" s="4">
        <v>7.3</v>
      </c>
      <c r="D2934" s="8" t="s">
        <v>166</v>
      </c>
      <c r="E2934" s="8" t="s">
        <v>62</v>
      </c>
      <c r="F2934" s="4" t="str">
        <f t="shared" si="91"/>
        <v>R0840C0210</v>
      </c>
      <c r="G2934" s="4" t="s">
        <v>239</v>
      </c>
      <c r="H2934" s="4" t="s">
        <v>242</v>
      </c>
      <c r="I2934" s="4"/>
      <c r="J2934" s="4"/>
      <c r="K2934" s="4"/>
    </row>
    <row r="2935" spans="2:11" x14ac:dyDescent="0.2">
      <c r="B2935" s="4" t="str">
        <f t="shared" si="90"/>
        <v>7.3-R0840C0220-1</v>
      </c>
      <c r="C2935" s="4">
        <v>7.3</v>
      </c>
      <c r="D2935" s="8" t="s">
        <v>166</v>
      </c>
      <c r="E2935" s="8" t="s">
        <v>64</v>
      </c>
      <c r="F2935" s="4" t="str">
        <f t="shared" si="91"/>
        <v>R0840C0220</v>
      </c>
      <c r="G2935" s="4" t="s">
        <v>239</v>
      </c>
      <c r="H2935" s="4" t="s">
        <v>242</v>
      </c>
      <c r="I2935" s="4"/>
      <c r="J2935" s="4"/>
      <c r="K2935" s="4"/>
    </row>
    <row r="2936" spans="2:11" x14ac:dyDescent="0.2">
      <c r="B2936" s="4" t="str">
        <f t="shared" si="90"/>
        <v>7.3-R0840C0230-1</v>
      </c>
      <c r="C2936" s="4">
        <v>7.3</v>
      </c>
      <c r="D2936" s="8" t="s">
        <v>166</v>
      </c>
      <c r="E2936" s="8" t="s">
        <v>66</v>
      </c>
      <c r="F2936" s="4" t="str">
        <f t="shared" si="91"/>
        <v>R0840C0230</v>
      </c>
      <c r="G2936" s="4" t="s">
        <v>239</v>
      </c>
      <c r="H2936" s="4" t="s">
        <v>242</v>
      </c>
      <c r="I2936" s="4"/>
      <c r="J2936" s="4"/>
      <c r="K2936" s="4"/>
    </row>
    <row r="2937" spans="2:11" x14ac:dyDescent="0.2">
      <c r="B2937" s="4" t="str">
        <f t="shared" si="90"/>
        <v>7.3-R0840C0240-1</v>
      </c>
      <c r="C2937" s="4">
        <v>7.3</v>
      </c>
      <c r="D2937" s="8" t="s">
        <v>166</v>
      </c>
      <c r="E2937" s="8" t="s">
        <v>68</v>
      </c>
      <c r="F2937" s="4" t="str">
        <f t="shared" si="91"/>
        <v>R0840C0240</v>
      </c>
      <c r="G2937" s="4" t="s">
        <v>239</v>
      </c>
      <c r="H2937" s="4" t="s">
        <v>242</v>
      </c>
      <c r="I2937" s="4"/>
      <c r="J2937" s="4"/>
      <c r="K2937" s="4"/>
    </row>
    <row r="2938" spans="2:11" x14ac:dyDescent="0.2">
      <c r="B2938" s="4" t="str">
        <f t="shared" si="90"/>
        <v>7.3-R0840C0250-1</v>
      </c>
      <c r="C2938" s="4">
        <v>7.3</v>
      </c>
      <c r="D2938" s="8" t="s">
        <v>166</v>
      </c>
      <c r="E2938" s="8" t="s">
        <v>70</v>
      </c>
      <c r="F2938" s="4" t="str">
        <f t="shared" si="91"/>
        <v>R0840C0250</v>
      </c>
      <c r="G2938" s="4" t="s">
        <v>239</v>
      </c>
      <c r="H2938" s="4" t="s">
        <v>242</v>
      </c>
      <c r="I2938" s="4"/>
      <c r="J2938" s="4"/>
      <c r="K2938" s="4"/>
    </row>
    <row r="2939" spans="2:11" x14ac:dyDescent="0.2">
      <c r="B2939" s="4" t="str">
        <f t="shared" si="90"/>
        <v>7.3-R0840C0260-1</v>
      </c>
      <c r="C2939" s="4">
        <v>7.3</v>
      </c>
      <c r="D2939" s="8" t="s">
        <v>166</v>
      </c>
      <c r="E2939" s="8" t="s">
        <v>72</v>
      </c>
      <c r="F2939" s="4" t="str">
        <f t="shared" si="91"/>
        <v>R0840C0260</v>
      </c>
      <c r="G2939" s="4" t="s">
        <v>239</v>
      </c>
      <c r="H2939" s="4" t="s">
        <v>242</v>
      </c>
      <c r="I2939" s="4"/>
      <c r="J2939" s="4"/>
      <c r="K2939" s="4"/>
    </row>
    <row r="2940" spans="2:11" x14ac:dyDescent="0.2">
      <c r="B2940" s="4" t="str">
        <f t="shared" si="90"/>
        <v>7.3-R0840C0270-1</v>
      </c>
      <c r="C2940" s="4">
        <v>7.3</v>
      </c>
      <c r="D2940" s="8" t="s">
        <v>166</v>
      </c>
      <c r="E2940" s="8" t="s">
        <v>74</v>
      </c>
      <c r="F2940" s="4" t="str">
        <f t="shared" si="91"/>
        <v>R0840C0270</v>
      </c>
      <c r="G2940" s="4" t="s">
        <v>239</v>
      </c>
      <c r="H2940" s="4" t="s">
        <v>242</v>
      </c>
      <c r="I2940" s="4"/>
      <c r="J2940" s="4"/>
      <c r="K2940" s="4"/>
    </row>
    <row r="2941" spans="2:11" x14ac:dyDescent="0.2">
      <c r="B2941" s="4" t="str">
        <f t="shared" si="90"/>
        <v>7.3-R0840C0280-1</v>
      </c>
      <c r="C2941" s="4">
        <v>7.3</v>
      </c>
      <c r="D2941" s="8" t="s">
        <v>166</v>
      </c>
      <c r="E2941" s="8" t="s">
        <v>76</v>
      </c>
      <c r="F2941" s="4" t="str">
        <f t="shared" si="91"/>
        <v>R0840C0280</v>
      </c>
      <c r="G2941" s="4" t="s">
        <v>239</v>
      </c>
      <c r="H2941" s="4" t="s">
        <v>242</v>
      </c>
      <c r="I2941" s="4"/>
      <c r="J2941" s="4"/>
      <c r="K2941" s="4"/>
    </row>
    <row r="2942" spans="2:11" x14ac:dyDescent="0.2">
      <c r="B2942" s="4" t="str">
        <f t="shared" si="90"/>
        <v>7.3-R0840C0290-1</v>
      </c>
      <c r="C2942" s="4">
        <v>7.3</v>
      </c>
      <c r="D2942" s="8" t="s">
        <v>166</v>
      </c>
      <c r="E2942" s="8" t="s">
        <v>78</v>
      </c>
      <c r="F2942" s="4" t="str">
        <f t="shared" si="91"/>
        <v>R0840C0290</v>
      </c>
      <c r="G2942" s="4" t="s">
        <v>239</v>
      </c>
      <c r="H2942" s="4" t="s">
        <v>242</v>
      </c>
      <c r="I2942" s="4"/>
      <c r="J2942" s="4"/>
      <c r="K2942" s="4"/>
    </row>
    <row r="2943" spans="2:11" x14ac:dyDescent="0.2">
      <c r="B2943" s="4" t="str">
        <f t="shared" si="90"/>
        <v>7.3-R0840C0300-1</v>
      </c>
      <c r="C2943" s="4">
        <v>7.3</v>
      </c>
      <c r="D2943" s="8" t="s">
        <v>166</v>
      </c>
      <c r="E2943" s="8" t="s">
        <v>81</v>
      </c>
      <c r="F2943" s="4" t="str">
        <f t="shared" si="91"/>
        <v>R0840C0300</v>
      </c>
      <c r="G2943" s="4" t="s">
        <v>239</v>
      </c>
      <c r="H2943" s="4" t="s">
        <v>242</v>
      </c>
      <c r="I2943" s="4"/>
      <c r="J2943" s="4"/>
      <c r="K2943" s="4"/>
    </row>
    <row r="2944" spans="2:11" x14ac:dyDescent="0.2">
      <c r="B2944" s="4" t="str">
        <f t="shared" si="90"/>
        <v>7.3-R0840C0310-1</v>
      </c>
      <c r="C2944" s="4">
        <v>7.3</v>
      </c>
      <c r="D2944" s="8" t="s">
        <v>166</v>
      </c>
      <c r="E2944" s="8" t="s">
        <v>84</v>
      </c>
      <c r="F2944" s="4" t="str">
        <f t="shared" si="91"/>
        <v>R0840C0310</v>
      </c>
      <c r="G2944" s="4" t="s">
        <v>239</v>
      </c>
      <c r="H2944" s="4" t="s">
        <v>242</v>
      </c>
      <c r="I2944" s="4"/>
      <c r="J2944" s="4"/>
      <c r="K2944" s="4"/>
    </row>
    <row r="2945" spans="2:11" x14ac:dyDescent="0.2">
      <c r="B2945" s="4" t="str">
        <f t="shared" si="90"/>
        <v>7.3-R0840C0320-1</v>
      </c>
      <c r="C2945" s="4">
        <v>7.3</v>
      </c>
      <c r="D2945" s="8" t="s">
        <v>166</v>
      </c>
      <c r="E2945" s="8" t="s">
        <v>85</v>
      </c>
      <c r="F2945" s="4" t="str">
        <f t="shared" si="91"/>
        <v>R0840C0320</v>
      </c>
      <c r="G2945" s="4" t="s">
        <v>239</v>
      </c>
      <c r="H2945" s="4" t="s">
        <v>242</v>
      </c>
      <c r="I2945" s="4"/>
      <c r="J2945" s="4"/>
      <c r="K2945" s="4"/>
    </row>
    <row r="2946" spans="2:11" x14ac:dyDescent="0.2">
      <c r="B2946" s="4" t="str">
        <f t="shared" ref="B2946:B3009" si="92">+C2946&amp;"-"&amp;F2946&amp;"-1"</f>
        <v>7.3-R0840C0330-1</v>
      </c>
      <c r="C2946" s="4">
        <v>7.3</v>
      </c>
      <c r="D2946" s="8" t="s">
        <v>166</v>
      </c>
      <c r="E2946" s="8" t="s">
        <v>86</v>
      </c>
      <c r="F2946" s="4" t="str">
        <f t="shared" ref="F2946:F3009" si="93">+"R"&amp;D2946&amp;"C"&amp;E2946</f>
        <v>R0840C0330</v>
      </c>
      <c r="G2946" s="4" t="s">
        <v>239</v>
      </c>
      <c r="H2946" s="4" t="s">
        <v>242</v>
      </c>
      <c r="I2946" s="4"/>
      <c r="J2946" s="4"/>
      <c r="K2946" s="4"/>
    </row>
    <row r="2947" spans="2:11" x14ac:dyDescent="0.2">
      <c r="B2947" s="4" t="str">
        <f t="shared" si="92"/>
        <v>7.3-R0840C0340-1</v>
      </c>
      <c r="C2947" s="4">
        <v>7.3</v>
      </c>
      <c r="D2947" s="8" t="s">
        <v>166</v>
      </c>
      <c r="E2947" s="8" t="s">
        <v>88</v>
      </c>
      <c r="F2947" s="4" t="str">
        <f t="shared" si="93"/>
        <v>R0840C0340</v>
      </c>
      <c r="G2947" s="4" t="s">
        <v>239</v>
      </c>
      <c r="H2947" s="4" t="s">
        <v>242</v>
      </c>
      <c r="I2947" s="4"/>
      <c r="J2947" s="4"/>
      <c r="K2947" s="4"/>
    </row>
    <row r="2948" spans="2:11" x14ac:dyDescent="0.2">
      <c r="B2948" s="4" t="str">
        <f t="shared" si="92"/>
        <v>7.3-R0840C0350-1</v>
      </c>
      <c r="C2948" s="4">
        <v>7.3</v>
      </c>
      <c r="D2948" s="8" t="s">
        <v>166</v>
      </c>
      <c r="E2948" s="8" t="s">
        <v>90</v>
      </c>
      <c r="F2948" s="4" t="str">
        <f t="shared" si="93"/>
        <v>R0840C0350</v>
      </c>
      <c r="G2948" s="4" t="s">
        <v>239</v>
      </c>
      <c r="H2948" s="4" t="s">
        <v>242</v>
      </c>
      <c r="I2948" s="4"/>
      <c r="J2948" s="4"/>
      <c r="K2948" s="4"/>
    </row>
    <row r="2949" spans="2:11" x14ac:dyDescent="0.2">
      <c r="B2949" s="4" t="str">
        <f t="shared" si="92"/>
        <v>7.3-R0840C0360-1</v>
      </c>
      <c r="C2949" s="4">
        <v>7.3</v>
      </c>
      <c r="D2949" s="8" t="s">
        <v>166</v>
      </c>
      <c r="E2949" s="8" t="s">
        <v>92</v>
      </c>
      <c r="F2949" s="4" t="str">
        <f t="shared" si="93"/>
        <v>R0840C0360</v>
      </c>
      <c r="G2949" s="4" t="s">
        <v>239</v>
      </c>
      <c r="H2949" s="4" t="s">
        <v>242</v>
      </c>
      <c r="I2949" s="4"/>
      <c r="J2949" s="4"/>
      <c r="K2949" s="4"/>
    </row>
    <row r="2950" spans="2:11" x14ac:dyDescent="0.2">
      <c r="B2950" s="4" t="str">
        <f t="shared" si="92"/>
        <v>7.3-R0840C0370-1</v>
      </c>
      <c r="C2950" s="4">
        <v>7.3</v>
      </c>
      <c r="D2950" s="8" t="s">
        <v>166</v>
      </c>
      <c r="E2950" s="8" t="s">
        <v>94</v>
      </c>
      <c r="F2950" s="4" t="str">
        <f t="shared" si="93"/>
        <v>R0840C0370</v>
      </c>
      <c r="G2950" s="4" t="s">
        <v>239</v>
      </c>
      <c r="H2950" s="4" t="s">
        <v>242</v>
      </c>
      <c r="I2950" s="4"/>
      <c r="J2950" s="4"/>
      <c r="K2950" s="4"/>
    </row>
    <row r="2951" spans="2:11" x14ac:dyDescent="0.2">
      <c r="B2951" s="4" t="str">
        <f t="shared" si="92"/>
        <v>7.3-R0840C0380-1</v>
      </c>
      <c r="C2951" s="4">
        <v>7.3</v>
      </c>
      <c r="D2951" s="8" t="s">
        <v>166</v>
      </c>
      <c r="E2951" s="8" t="s">
        <v>96</v>
      </c>
      <c r="F2951" s="4" t="str">
        <f t="shared" si="93"/>
        <v>R0840C0380</v>
      </c>
      <c r="G2951" s="4" t="s">
        <v>239</v>
      </c>
      <c r="H2951" s="4" t="s">
        <v>242</v>
      </c>
      <c r="I2951" s="4"/>
      <c r="J2951" s="4"/>
      <c r="K2951" s="4"/>
    </row>
    <row r="2952" spans="2:11" x14ac:dyDescent="0.2">
      <c r="B2952" s="4" t="str">
        <f t="shared" si="92"/>
        <v>7.3-R0840C0390-1</v>
      </c>
      <c r="C2952" s="4">
        <v>7.3</v>
      </c>
      <c r="D2952" s="8" t="s">
        <v>166</v>
      </c>
      <c r="E2952" s="8" t="s">
        <v>98</v>
      </c>
      <c r="F2952" s="4" t="str">
        <f t="shared" si="93"/>
        <v>R0840C0390</v>
      </c>
      <c r="G2952" s="4" t="s">
        <v>239</v>
      </c>
      <c r="H2952" s="4" t="s">
        <v>242</v>
      </c>
      <c r="I2952" s="4"/>
      <c r="J2952" s="4"/>
      <c r="K2952" s="4"/>
    </row>
    <row r="2953" spans="2:11" x14ac:dyDescent="0.2">
      <c r="B2953" s="4" t="str">
        <f t="shared" si="92"/>
        <v>7.3-R0840C0400-1</v>
      </c>
      <c r="C2953" s="4">
        <v>7.3</v>
      </c>
      <c r="D2953" s="8" t="s">
        <v>166</v>
      </c>
      <c r="E2953" s="8" t="s">
        <v>100</v>
      </c>
      <c r="F2953" s="4" t="str">
        <f t="shared" si="93"/>
        <v>R0840C0400</v>
      </c>
      <c r="G2953" s="4" t="s">
        <v>239</v>
      </c>
      <c r="H2953" s="4" t="s">
        <v>242</v>
      </c>
      <c r="I2953" s="4"/>
      <c r="J2953" s="4"/>
      <c r="K2953" s="4"/>
    </row>
    <row r="2954" spans="2:11" x14ac:dyDescent="0.2">
      <c r="B2954" s="4" t="str">
        <f t="shared" si="92"/>
        <v>7.3-R0840C0410-1</v>
      </c>
      <c r="C2954" s="4">
        <v>7.3</v>
      </c>
      <c r="D2954" s="8" t="s">
        <v>166</v>
      </c>
      <c r="E2954" s="8" t="s">
        <v>102</v>
      </c>
      <c r="F2954" s="4" t="str">
        <f t="shared" si="93"/>
        <v>R0840C0410</v>
      </c>
      <c r="G2954" s="4" t="s">
        <v>239</v>
      </c>
      <c r="H2954" s="4" t="s">
        <v>243</v>
      </c>
      <c r="I2954" s="4"/>
      <c r="J2954" s="9" t="s">
        <v>244</v>
      </c>
      <c r="K2954" s="4"/>
    </row>
    <row r="2955" spans="2:11" x14ac:dyDescent="0.2">
      <c r="B2955" s="4" t="str">
        <f t="shared" si="92"/>
        <v>7.3-R0840C0420-1</v>
      </c>
      <c r="C2955" s="4">
        <v>7.3</v>
      </c>
      <c r="D2955" s="8" t="s">
        <v>166</v>
      </c>
      <c r="E2955" s="8" t="s">
        <v>104</v>
      </c>
      <c r="F2955" s="4" t="str">
        <f t="shared" si="93"/>
        <v>R0840C0420</v>
      </c>
      <c r="G2955" s="4" t="s">
        <v>239</v>
      </c>
      <c r="H2955" s="4" t="s">
        <v>243</v>
      </c>
      <c r="I2955" s="4"/>
      <c r="J2955" s="9" t="s">
        <v>244</v>
      </c>
      <c r="K2955" s="4"/>
    </row>
    <row r="2956" spans="2:11" x14ac:dyDescent="0.2">
      <c r="B2956" s="4" t="str">
        <f t="shared" si="92"/>
        <v>7.3-R0850C0010-1</v>
      </c>
      <c r="C2956" s="4">
        <v>7.3</v>
      </c>
      <c r="D2956" s="8" t="s">
        <v>167</v>
      </c>
      <c r="E2956" s="8" t="s">
        <v>8</v>
      </c>
      <c r="F2956" s="4" t="str">
        <f t="shared" si="93"/>
        <v>R0850C0010</v>
      </c>
      <c r="G2956" s="4" t="s">
        <v>239</v>
      </c>
      <c r="H2956" s="4" t="s">
        <v>243</v>
      </c>
      <c r="I2956" s="4"/>
      <c r="J2956" s="9" t="s">
        <v>244</v>
      </c>
      <c r="K2956" s="4"/>
    </row>
    <row r="2957" spans="2:11" x14ac:dyDescent="0.2">
      <c r="B2957" s="4" t="str">
        <f t="shared" si="92"/>
        <v>7.3-R0850C0020-1</v>
      </c>
      <c r="C2957" s="4">
        <v>7.3</v>
      </c>
      <c r="D2957" s="8" t="s">
        <v>167</v>
      </c>
      <c r="E2957" s="8" t="s">
        <v>24</v>
      </c>
      <c r="F2957" s="4" t="str">
        <f t="shared" si="93"/>
        <v>R0850C0020</v>
      </c>
      <c r="G2957" s="4" t="s">
        <v>239</v>
      </c>
      <c r="H2957" s="4" t="s">
        <v>243</v>
      </c>
      <c r="I2957" s="4"/>
      <c r="J2957" s="9" t="s">
        <v>244</v>
      </c>
      <c r="K2957" s="4"/>
    </row>
    <row r="2958" spans="2:11" x14ac:dyDescent="0.2">
      <c r="B2958" s="4" t="str">
        <f t="shared" si="92"/>
        <v>7.3-R0850C0030-1</v>
      </c>
      <c r="C2958" s="4">
        <v>7.3</v>
      </c>
      <c r="D2958" s="8" t="s">
        <v>167</v>
      </c>
      <c r="E2958" s="8" t="s">
        <v>25</v>
      </c>
      <c r="F2958" s="4" t="str">
        <f t="shared" si="93"/>
        <v>R0850C0030</v>
      </c>
      <c r="G2958" s="4" t="s">
        <v>239</v>
      </c>
      <c r="H2958" s="4" t="s">
        <v>243</v>
      </c>
      <c r="I2958" s="4"/>
      <c r="J2958" s="9" t="s">
        <v>244</v>
      </c>
      <c r="K2958" s="4"/>
    </row>
    <row r="2959" spans="2:11" x14ac:dyDescent="0.2">
      <c r="B2959" s="4" t="str">
        <f t="shared" si="92"/>
        <v>7.3-R0850C0040-1</v>
      </c>
      <c r="C2959" s="4">
        <v>7.3</v>
      </c>
      <c r="D2959" s="8" t="s">
        <v>167</v>
      </c>
      <c r="E2959" s="8" t="s">
        <v>26</v>
      </c>
      <c r="F2959" s="4" t="str">
        <f t="shared" si="93"/>
        <v>R0850C0040</v>
      </c>
      <c r="G2959" s="4" t="s">
        <v>239</v>
      </c>
      <c r="H2959" s="4" t="s">
        <v>243</v>
      </c>
      <c r="I2959" s="4"/>
      <c r="J2959" s="9" t="s">
        <v>244</v>
      </c>
      <c r="K2959" s="4"/>
    </row>
    <row r="2960" spans="2:11" x14ac:dyDescent="0.2">
      <c r="B2960" s="4" t="str">
        <f t="shared" si="92"/>
        <v>7.3-R0850C0050-1</v>
      </c>
      <c r="C2960" s="4">
        <v>7.3</v>
      </c>
      <c r="D2960" s="8" t="s">
        <v>167</v>
      </c>
      <c r="E2960" s="8" t="s">
        <v>27</v>
      </c>
      <c r="F2960" s="4" t="str">
        <f t="shared" si="93"/>
        <v>R0850C0050</v>
      </c>
      <c r="G2960" s="4" t="s">
        <v>239</v>
      </c>
      <c r="H2960" s="4" t="s">
        <v>243</v>
      </c>
      <c r="I2960" s="4"/>
      <c r="J2960" s="9" t="s">
        <v>244</v>
      </c>
      <c r="K2960" s="4"/>
    </row>
    <row r="2961" spans="2:11" x14ac:dyDescent="0.2">
      <c r="B2961" s="4" t="str">
        <f t="shared" si="92"/>
        <v>7.3-R0850C0060-1</v>
      </c>
      <c r="C2961" s="4">
        <v>7.3</v>
      </c>
      <c r="D2961" s="8" t="s">
        <v>167</v>
      </c>
      <c r="E2961" s="8" t="s">
        <v>28</v>
      </c>
      <c r="F2961" s="4" t="str">
        <f t="shared" si="93"/>
        <v>R0850C0060</v>
      </c>
      <c r="G2961" s="4" t="s">
        <v>239</v>
      </c>
      <c r="H2961" s="4" t="s">
        <v>243</v>
      </c>
      <c r="I2961" s="4"/>
      <c r="J2961" s="9" t="s">
        <v>244</v>
      </c>
      <c r="K2961" s="4"/>
    </row>
    <row r="2962" spans="2:11" x14ac:dyDescent="0.2">
      <c r="B2962" s="4" t="str">
        <f t="shared" si="92"/>
        <v>7.3-R0850C0070-1</v>
      </c>
      <c r="C2962" s="4">
        <v>7.3</v>
      </c>
      <c r="D2962" s="8" t="s">
        <v>167</v>
      </c>
      <c r="E2962" s="8" t="s">
        <v>29</v>
      </c>
      <c r="F2962" s="4" t="str">
        <f t="shared" si="93"/>
        <v>R0850C0070</v>
      </c>
      <c r="G2962" s="4" t="s">
        <v>239</v>
      </c>
      <c r="H2962" s="4" t="s">
        <v>243</v>
      </c>
      <c r="I2962" s="4"/>
      <c r="J2962" s="9" t="s">
        <v>244</v>
      </c>
      <c r="K2962" s="4"/>
    </row>
    <row r="2963" spans="2:11" x14ac:dyDescent="0.2">
      <c r="B2963" s="4" t="str">
        <f t="shared" si="92"/>
        <v>7.3-R0850C0080-1</v>
      </c>
      <c r="C2963" s="4">
        <v>7.3</v>
      </c>
      <c r="D2963" s="8" t="s">
        <v>167</v>
      </c>
      <c r="E2963" s="8" t="s">
        <v>30</v>
      </c>
      <c r="F2963" s="4" t="str">
        <f t="shared" si="93"/>
        <v>R0850C0080</v>
      </c>
      <c r="G2963" s="4" t="s">
        <v>239</v>
      </c>
      <c r="H2963" s="4" t="s">
        <v>243</v>
      </c>
      <c r="I2963" s="4"/>
      <c r="J2963" s="9" t="s">
        <v>244</v>
      </c>
      <c r="K2963" s="4"/>
    </row>
    <row r="2964" spans="2:11" x14ac:dyDescent="0.2">
      <c r="B2964" s="4" t="str">
        <f t="shared" si="92"/>
        <v>7.3-R0850C0090-1</v>
      </c>
      <c r="C2964" s="4">
        <v>7.3</v>
      </c>
      <c r="D2964" s="8" t="s">
        <v>167</v>
      </c>
      <c r="E2964" s="8" t="s">
        <v>31</v>
      </c>
      <c r="F2964" s="4" t="str">
        <f t="shared" si="93"/>
        <v>R0850C0090</v>
      </c>
      <c r="G2964" s="4" t="s">
        <v>239</v>
      </c>
      <c r="H2964" s="4" t="s">
        <v>242</v>
      </c>
      <c r="I2964" s="4"/>
      <c r="J2964" s="4"/>
      <c r="K2964" s="4"/>
    </row>
    <row r="2965" spans="2:11" x14ac:dyDescent="0.2">
      <c r="B2965" s="4" t="str">
        <f t="shared" si="92"/>
        <v>7.3-R0850C0100-1</v>
      </c>
      <c r="C2965" s="4">
        <v>7.3</v>
      </c>
      <c r="D2965" s="8" t="s">
        <v>167</v>
      </c>
      <c r="E2965" s="8" t="s">
        <v>32</v>
      </c>
      <c r="F2965" s="4" t="str">
        <f t="shared" si="93"/>
        <v>R0850C0100</v>
      </c>
      <c r="G2965" s="4" t="s">
        <v>239</v>
      </c>
      <c r="H2965" s="4" t="s">
        <v>242</v>
      </c>
      <c r="I2965" s="4"/>
      <c r="J2965" s="4"/>
      <c r="K2965" s="4"/>
    </row>
    <row r="2966" spans="2:11" x14ac:dyDescent="0.2">
      <c r="B2966" s="4" t="str">
        <f t="shared" si="92"/>
        <v>7.3-R0850C0110-1</v>
      </c>
      <c r="C2966" s="4">
        <v>7.3</v>
      </c>
      <c r="D2966" s="8" t="s">
        <v>167</v>
      </c>
      <c r="E2966" s="8" t="s">
        <v>33</v>
      </c>
      <c r="F2966" s="4" t="str">
        <f t="shared" si="93"/>
        <v>R0850C0110</v>
      </c>
      <c r="G2966" s="4" t="s">
        <v>239</v>
      </c>
      <c r="H2966" s="4" t="s">
        <v>242</v>
      </c>
      <c r="I2966" s="4"/>
      <c r="J2966" s="4"/>
      <c r="K2966" s="4"/>
    </row>
    <row r="2967" spans="2:11" x14ac:dyDescent="0.2">
      <c r="B2967" s="4" t="str">
        <f t="shared" si="92"/>
        <v>7.3-R0850C0120-1</v>
      </c>
      <c r="C2967" s="4">
        <v>7.3</v>
      </c>
      <c r="D2967" s="8" t="s">
        <v>167</v>
      </c>
      <c r="E2967" s="8" t="s">
        <v>34</v>
      </c>
      <c r="F2967" s="4" t="str">
        <f t="shared" si="93"/>
        <v>R0850C0120</v>
      </c>
      <c r="G2967" s="4" t="s">
        <v>239</v>
      </c>
      <c r="H2967" s="4" t="s">
        <v>242</v>
      </c>
      <c r="I2967" s="4"/>
      <c r="J2967" s="4"/>
      <c r="K2967" s="4"/>
    </row>
    <row r="2968" spans="2:11" x14ac:dyDescent="0.2">
      <c r="B2968" s="4" t="str">
        <f t="shared" si="92"/>
        <v>7.3-R0850C0130-1</v>
      </c>
      <c r="C2968" s="4">
        <v>7.3</v>
      </c>
      <c r="D2968" s="8" t="s">
        <v>167</v>
      </c>
      <c r="E2968" s="8" t="s">
        <v>35</v>
      </c>
      <c r="F2968" s="4" t="str">
        <f t="shared" si="93"/>
        <v>R0850C0130</v>
      </c>
      <c r="G2968" s="4" t="s">
        <v>239</v>
      </c>
      <c r="H2968" s="4" t="s">
        <v>242</v>
      </c>
      <c r="I2968" s="4"/>
      <c r="J2968" s="4"/>
      <c r="K2968" s="4"/>
    </row>
    <row r="2969" spans="2:11" x14ac:dyDescent="0.2">
      <c r="B2969" s="4" t="str">
        <f t="shared" si="92"/>
        <v>7.3-R0850C0140-1</v>
      </c>
      <c r="C2969" s="4">
        <v>7.3</v>
      </c>
      <c r="D2969" s="8" t="s">
        <v>167</v>
      </c>
      <c r="E2969" s="8" t="s">
        <v>36</v>
      </c>
      <c r="F2969" s="4" t="str">
        <f t="shared" si="93"/>
        <v>R0850C0140</v>
      </c>
      <c r="G2969" s="4" t="s">
        <v>239</v>
      </c>
      <c r="H2969" s="4" t="s">
        <v>242</v>
      </c>
      <c r="I2969" s="4"/>
      <c r="J2969" s="4"/>
      <c r="K2969" s="4"/>
    </row>
    <row r="2970" spans="2:11" x14ac:dyDescent="0.2">
      <c r="B2970" s="4" t="str">
        <f t="shared" si="92"/>
        <v>7.3-R0850C0150-1</v>
      </c>
      <c r="C2970" s="4">
        <v>7.3</v>
      </c>
      <c r="D2970" s="8" t="s">
        <v>167</v>
      </c>
      <c r="E2970" s="8" t="s">
        <v>37</v>
      </c>
      <c r="F2970" s="4" t="str">
        <f t="shared" si="93"/>
        <v>R0850C0150</v>
      </c>
      <c r="G2970" s="4" t="s">
        <v>239</v>
      </c>
      <c r="H2970" s="4" t="s">
        <v>242</v>
      </c>
      <c r="I2970" s="4"/>
      <c r="J2970" s="4"/>
      <c r="K2970" s="4"/>
    </row>
    <row r="2971" spans="2:11" x14ac:dyDescent="0.2">
      <c r="B2971" s="4" t="str">
        <f t="shared" si="92"/>
        <v>7.3-R0850C0160-1</v>
      </c>
      <c r="C2971" s="4">
        <v>7.3</v>
      </c>
      <c r="D2971" s="8" t="s">
        <v>167</v>
      </c>
      <c r="E2971" s="8" t="s">
        <v>38</v>
      </c>
      <c r="F2971" s="4" t="str">
        <f t="shared" si="93"/>
        <v>R0850C0160</v>
      </c>
      <c r="G2971" s="4" t="s">
        <v>239</v>
      </c>
      <c r="H2971" s="4" t="s">
        <v>242</v>
      </c>
      <c r="I2971" s="4"/>
      <c r="J2971" s="4"/>
      <c r="K2971" s="4"/>
    </row>
    <row r="2972" spans="2:11" x14ac:dyDescent="0.2">
      <c r="B2972" s="4" t="str">
        <f t="shared" si="92"/>
        <v>7.3-R0850C0170-1</v>
      </c>
      <c r="C2972" s="4">
        <v>7.3</v>
      </c>
      <c r="D2972" s="8" t="s">
        <v>167</v>
      </c>
      <c r="E2972" s="8" t="s">
        <v>39</v>
      </c>
      <c r="F2972" s="4" t="str">
        <f t="shared" si="93"/>
        <v>R0850C0170</v>
      </c>
      <c r="G2972" s="4" t="s">
        <v>239</v>
      </c>
      <c r="H2972" s="4" t="s">
        <v>242</v>
      </c>
      <c r="I2972" s="4"/>
      <c r="J2972" s="4"/>
      <c r="K2972" s="4"/>
    </row>
    <row r="2973" spans="2:11" x14ac:dyDescent="0.2">
      <c r="B2973" s="4" t="str">
        <f t="shared" si="92"/>
        <v>7.3-R0850C0180-1</v>
      </c>
      <c r="C2973" s="4">
        <v>7.3</v>
      </c>
      <c r="D2973" s="8" t="s">
        <v>167</v>
      </c>
      <c r="E2973" s="8" t="s">
        <v>56</v>
      </c>
      <c r="F2973" s="4" t="str">
        <f t="shared" si="93"/>
        <v>R0850C0180</v>
      </c>
      <c r="G2973" s="4" t="s">
        <v>239</v>
      </c>
      <c r="H2973" s="4" t="s">
        <v>242</v>
      </c>
      <c r="I2973" s="4"/>
      <c r="J2973" s="4"/>
      <c r="K2973" s="4"/>
    </row>
    <row r="2974" spans="2:11" x14ac:dyDescent="0.2">
      <c r="B2974" s="4" t="str">
        <f t="shared" si="92"/>
        <v>7.3-R0850C0190-1</v>
      </c>
      <c r="C2974" s="4">
        <v>7.3</v>
      </c>
      <c r="D2974" s="8" t="s">
        <v>167</v>
      </c>
      <c r="E2974" s="8" t="s">
        <v>58</v>
      </c>
      <c r="F2974" s="4" t="str">
        <f t="shared" si="93"/>
        <v>R0850C0190</v>
      </c>
      <c r="G2974" s="4" t="s">
        <v>239</v>
      </c>
      <c r="H2974" s="4" t="s">
        <v>242</v>
      </c>
      <c r="I2974" s="4"/>
      <c r="J2974" s="4"/>
      <c r="K2974" s="4"/>
    </row>
    <row r="2975" spans="2:11" x14ac:dyDescent="0.2">
      <c r="B2975" s="4" t="str">
        <f t="shared" si="92"/>
        <v>7.3-R0850C0200-1</v>
      </c>
      <c r="C2975" s="4">
        <v>7.3</v>
      </c>
      <c r="D2975" s="8" t="s">
        <v>167</v>
      </c>
      <c r="E2975" s="8" t="s">
        <v>60</v>
      </c>
      <c r="F2975" s="4" t="str">
        <f t="shared" si="93"/>
        <v>R0850C0200</v>
      </c>
      <c r="G2975" s="4" t="s">
        <v>239</v>
      </c>
      <c r="H2975" s="4" t="s">
        <v>242</v>
      </c>
      <c r="I2975" s="4"/>
      <c r="J2975" s="4"/>
      <c r="K2975" s="4"/>
    </row>
    <row r="2976" spans="2:11" x14ac:dyDescent="0.2">
      <c r="B2976" s="4" t="str">
        <f t="shared" si="92"/>
        <v>7.3-R0850C0210-1</v>
      </c>
      <c r="C2976" s="4">
        <v>7.3</v>
      </c>
      <c r="D2976" s="8" t="s">
        <v>167</v>
      </c>
      <c r="E2976" s="8" t="s">
        <v>62</v>
      </c>
      <c r="F2976" s="4" t="str">
        <f t="shared" si="93"/>
        <v>R0850C0210</v>
      </c>
      <c r="G2976" s="4" t="s">
        <v>239</v>
      </c>
      <c r="H2976" s="4" t="s">
        <v>242</v>
      </c>
      <c r="I2976" s="4"/>
      <c r="J2976" s="4"/>
      <c r="K2976" s="4"/>
    </row>
    <row r="2977" spans="2:11" x14ac:dyDescent="0.2">
      <c r="B2977" s="4" t="str">
        <f t="shared" si="92"/>
        <v>7.3-R0850C0220-1</v>
      </c>
      <c r="C2977" s="4">
        <v>7.3</v>
      </c>
      <c r="D2977" s="8" t="s">
        <v>167</v>
      </c>
      <c r="E2977" s="8" t="s">
        <v>64</v>
      </c>
      <c r="F2977" s="4" t="str">
        <f t="shared" si="93"/>
        <v>R0850C0220</v>
      </c>
      <c r="G2977" s="4" t="s">
        <v>239</v>
      </c>
      <c r="H2977" s="4" t="s">
        <v>242</v>
      </c>
      <c r="I2977" s="4"/>
      <c r="J2977" s="4"/>
      <c r="K2977" s="4"/>
    </row>
    <row r="2978" spans="2:11" x14ac:dyDescent="0.2">
      <c r="B2978" s="4" t="str">
        <f t="shared" si="92"/>
        <v>7.3-R0850C0230-1</v>
      </c>
      <c r="C2978" s="4">
        <v>7.3</v>
      </c>
      <c r="D2978" s="8" t="s">
        <v>167</v>
      </c>
      <c r="E2978" s="8" t="s">
        <v>66</v>
      </c>
      <c r="F2978" s="4" t="str">
        <f t="shared" si="93"/>
        <v>R0850C0230</v>
      </c>
      <c r="G2978" s="4" t="s">
        <v>239</v>
      </c>
      <c r="H2978" s="4" t="s">
        <v>242</v>
      </c>
      <c r="I2978" s="4"/>
      <c r="J2978" s="4"/>
      <c r="K2978" s="4"/>
    </row>
    <row r="2979" spans="2:11" x14ac:dyDescent="0.2">
      <c r="B2979" s="4" t="str">
        <f t="shared" si="92"/>
        <v>7.3-R0850C0240-1</v>
      </c>
      <c r="C2979" s="4">
        <v>7.3</v>
      </c>
      <c r="D2979" s="8" t="s">
        <v>167</v>
      </c>
      <c r="E2979" s="8" t="s">
        <v>68</v>
      </c>
      <c r="F2979" s="4" t="str">
        <f t="shared" si="93"/>
        <v>R0850C0240</v>
      </c>
      <c r="G2979" s="4" t="s">
        <v>239</v>
      </c>
      <c r="H2979" s="4" t="s">
        <v>242</v>
      </c>
      <c r="I2979" s="4"/>
      <c r="J2979" s="4"/>
      <c r="K2979" s="4"/>
    </row>
    <row r="2980" spans="2:11" x14ac:dyDescent="0.2">
      <c r="B2980" s="4" t="str">
        <f t="shared" si="92"/>
        <v>7.3-R0850C0250-1</v>
      </c>
      <c r="C2980" s="4">
        <v>7.3</v>
      </c>
      <c r="D2980" s="8" t="s">
        <v>167</v>
      </c>
      <c r="E2980" s="8" t="s">
        <v>70</v>
      </c>
      <c r="F2980" s="4" t="str">
        <f t="shared" si="93"/>
        <v>R0850C0250</v>
      </c>
      <c r="G2980" s="4" t="s">
        <v>239</v>
      </c>
      <c r="H2980" s="4" t="s">
        <v>242</v>
      </c>
      <c r="I2980" s="4"/>
      <c r="J2980" s="4"/>
      <c r="K2980" s="4"/>
    </row>
    <row r="2981" spans="2:11" x14ac:dyDescent="0.2">
      <c r="B2981" s="4" t="str">
        <f t="shared" si="92"/>
        <v>7.3-R0850C0260-1</v>
      </c>
      <c r="C2981" s="4">
        <v>7.3</v>
      </c>
      <c r="D2981" s="8" t="s">
        <v>167</v>
      </c>
      <c r="E2981" s="8" t="s">
        <v>72</v>
      </c>
      <c r="F2981" s="4" t="str">
        <f t="shared" si="93"/>
        <v>R0850C0260</v>
      </c>
      <c r="G2981" s="4" t="s">
        <v>239</v>
      </c>
      <c r="H2981" s="4" t="s">
        <v>242</v>
      </c>
      <c r="I2981" s="4"/>
      <c r="J2981" s="4"/>
      <c r="K2981" s="4"/>
    </row>
    <row r="2982" spans="2:11" x14ac:dyDescent="0.2">
      <c r="B2982" s="4" t="str">
        <f t="shared" si="92"/>
        <v>7.3-R0850C0270-1</v>
      </c>
      <c r="C2982" s="4">
        <v>7.3</v>
      </c>
      <c r="D2982" s="8" t="s">
        <v>167</v>
      </c>
      <c r="E2982" s="8" t="s">
        <v>74</v>
      </c>
      <c r="F2982" s="4" t="str">
        <f t="shared" si="93"/>
        <v>R0850C0270</v>
      </c>
      <c r="G2982" s="4" t="s">
        <v>239</v>
      </c>
      <c r="H2982" s="4" t="s">
        <v>242</v>
      </c>
      <c r="I2982" s="4"/>
      <c r="J2982" s="4"/>
      <c r="K2982" s="4"/>
    </row>
    <row r="2983" spans="2:11" x14ac:dyDescent="0.2">
      <c r="B2983" s="4" t="str">
        <f t="shared" si="92"/>
        <v>7.3-R0850C0280-1</v>
      </c>
      <c r="C2983" s="4">
        <v>7.3</v>
      </c>
      <c r="D2983" s="8" t="s">
        <v>167</v>
      </c>
      <c r="E2983" s="8" t="s">
        <v>76</v>
      </c>
      <c r="F2983" s="4" t="str">
        <f t="shared" si="93"/>
        <v>R0850C0280</v>
      </c>
      <c r="G2983" s="4" t="s">
        <v>239</v>
      </c>
      <c r="H2983" s="4" t="s">
        <v>242</v>
      </c>
      <c r="I2983" s="4"/>
      <c r="J2983" s="4"/>
      <c r="K2983" s="4"/>
    </row>
    <row r="2984" spans="2:11" x14ac:dyDescent="0.2">
      <c r="B2984" s="4" t="str">
        <f t="shared" si="92"/>
        <v>7.3-R0850C0290-1</v>
      </c>
      <c r="C2984" s="4">
        <v>7.3</v>
      </c>
      <c r="D2984" s="8" t="s">
        <v>167</v>
      </c>
      <c r="E2984" s="8" t="s">
        <v>78</v>
      </c>
      <c r="F2984" s="4" t="str">
        <f t="shared" si="93"/>
        <v>R0850C0290</v>
      </c>
      <c r="G2984" s="4" t="s">
        <v>239</v>
      </c>
      <c r="H2984" s="4" t="s">
        <v>242</v>
      </c>
      <c r="I2984" s="4"/>
      <c r="J2984" s="4"/>
      <c r="K2984" s="4"/>
    </row>
    <row r="2985" spans="2:11" x14ac:dyDescent="0.2">
      <c r="B2985" s="4" t="str">
        <f t="shared" si="92"/>
        <v>7.3-R0850C0300-1</v>
      </c>
      <c r="C2985" s="4">
        <v>7.3</v>
      </c>
      <c r="D2985" s="8" t="s">
        <v>167</v>
      </c>
      <c r="E2985" s="8" t="s">
        <v>81</v>
      </c>
      <c r="F2985" s="4" t="str">
        <f t="shared" si="93"/>
        <v>R0850C0300</v>
      </c>
      <c r="G2985" s="4" t="s">
        <v>239</v>
      </c>
      <c r="H2985" s="4" t="s">
        <v>242</v>
      </c>
      <c r="I2985" s="4"/>
      <c r="J2985" s="4"/>
      <c r="K2985" s="4"/>
    </row>
    <row r="2986" spans="2:11" x14ac:dyDescent="0.2">
      <c r="B2986" s="4" t="str">
        <f t="shared" si="92"/>
        <v>7.3-R0850C0310-1</v>
      </c>
      <c r="C2986" s="4">
        <v>7.3</v>
      </c>
      <c r="D2986" s="8" t="s">
        <v>167</v>
      </c>
      <c r="E2986" s="8" t="s">
        <v>84</v>
      </c>
      <c r="F2986" s="4" t="str">
        <f t="shared" si="93"/>
        <v>R0850C0310</v>
      </c>
      <c r="G2986" s="4" t="s">
        <v>239</v>
      </c>
      <c r="H2986" s="4" t="s">
        <v>242</v>
      </c>
      <c r="I2986" s="4"/>
      <c r="J2986" s="4"/>
      <c r="K2986" s="4"/>
    </row>
    <row r="2987" spans="2:11" x14ac:dyDescent="0.2">
      <c r="B2987" s="4" t="str">
        <f t="shared" si="92"/>
        <v>7.3-R0850C0320-1</v>
      </c>
      <c r="C2987" s="4">
        <v>7.3</v>
      </c>
      <c r="D2987" s="8" t="s">
        <v>167</v>
      </c>
      <c r="E2987" s="8" t="s">
        <v>85</v>
      </c>
      <c r="F2987" s="4" t="str">
        <f t="shared" si="93"/>
        <v>R0850C0320</v>
      </c>
      <c r="G2987" s="4" t="s">
        <v>239</v>
      </c>
      <c r="H2987" s="4" t="s">
        <v>242</v>
      </c>
      <c r="I2987" s="4"/>
      <c r="J2987" s="4"/>
      <c r="K2987" s="4"/>
    </row>
    <row r="2988" spans="2:11" x14ac:dyDescent="0.2">
      <c r="B2988" s="4" t="str">
        <f t="shared" si="92"/>
        <v>7.3-R0850C0330-1</v>
      </c>
      <c r="C2988" s="4">
        <v>7.3</v>
      </c>
      <c r="D2988" s="8" t="s">
        <v>167</v>
      </c>
      <c r="E2988" s="8" t="s">
        <v>86</v>
      </c>
      <c r="F2988" s="4" t="str">
        <f t="shared" si="93"/>
        <v>R0850C0330</v>
      </c>
      <c r="G2988" s="4" t="s">
        <v>239</v>
      </c>
      <c r="H2988" s="4" t="s">
        <v>242</v>
      </c>
      <c r="I2988" s="4"/>
      <c r="J2988" s="4"/>
      <c r="K2988" s="4"/>
    </row>
    <row r="2989" spans="2:11" x14ac:dyDescent="0.2">
      <c r="B2989" s="4" t="str">
        <f t="shared" si="92"/>
        <v>7.3-R0850C0340-1</v>
      </c>
      <c r="C2989" s="4">
        <v>7.3</v>
      </c>
      <c r="D2989" s="8" t="s">
        <v>167</v>
      </c>
      <c r="E2989" s="8" t="s">
        <v>88</v>
      </c>
      <c r="F2989" s="4" t="str">
        <f t="shared" si="93"/>
        <v>R0850C0340</v>
      </c>
      <c r="G2989" s="4" t="s">
        <v>239</v>
      </c>
      <c r="H2989" s="4" t="s">
        <v>242</v>
      </c>
      <c r="I2989" s="4"/>
      <c r="J2989" s="4"/>
      <c r="K2989" s="4"/>
    </row>
    <row r="2990" spans="2:11" x14ac:dyDescent="0.2">
      <c r="B2990" s="4" t="str">
        <f t="shared" si="92"/>
        <v>7.3-R0850C0350-1</v>
      </c>
      <c r="C2990" s="4">
        <v>7.3</v>
      </c>
      <c r="D2990" s="8" t="s">
        <v>167</v>
      </c>
      <c r="E2990" s="8" t="s">
        <v>90</v>
      </c>
      <c r="F2990" s="4" t="str">
        <f t="shared" si="93"/>
        <v>R0850C0350</v>
      </c>
      <c r="G2990" s="4" t="s">
        <v>239</v>
      </c>
      <c r="H2990" s="4" t="s">
        <v>242</v>
      </c>
      <c r="I2990" s="4"/>
      <c r="J2990" s="4"/>
      <c r="K2990" s="4"/>
    </row>
    <row r="2991" spans="2:11" x14ac:dyDescent="0.2">
      <c r="B2991" s="4" t="str">
        <f t="shared" si="92"/>
        <v>7.3-R0850C0360-1</v>
      </c>
      <c r="C2991" s="4">
        <v>7.3</v>
      </c>
      <c r="D2991" s="8" t="s">
        <v>167</v>
      </c>
      <c r="E2991" s="8" t="s">
        <v>92</v>
      </c>
      <c r="F2991" s="4" t="str">
        <f t="shared" si="93"/>
        <v>R0850C0360</v>
      </c>
      <c r="G2991" s="4" t="s">
        <v>239</v>
      </c>
      <c r="H2991" s="4" t="s">
        <v>242</v>
      </c>
      <c r="I2991" s="4"/>
      <c r="J2991" s="4"/>
      <c r="K2991" s="4"/>
    </row>
    <row r="2992" spans="2:11" x14ac:dyDescent="0.2">
      <c r="B2992" s="4" t="str">
        <f t="shared" si="92"/>
        <v>7.3-R0850C0370-1</v>
      </c>
      <c r="C2992" s="4">
        <v>7.3</v>
      </c>
      <c r="D2992" s="8" t="s">
        <v>167</v>
      </c>
      <c r="E2992" s="8" t="s">
        <v>94</v>
      </c>
      <c r="F2992" s="4" t="str">
        <f t="shared" si="93"/>
        <v>R0850C0370</v>
      </c>
      <c r="G2992" s="4" t="s">
        <v>239</v>
      </c>
      <c r="H2992" s="4" t="s">
        <v>242</v>
      </c>
      <c r="I2992" s="4"/>
      <c r="J2992" s="4"/>
      <c r="K2992" s="4"/>
    </row>
    <row r="2993" spans="2:11" x14ac:dyDescent="0.2">
      <c r="B2993" s="4" t="str">
        <f t="shared" si="92"/>
        <v>7.3-R0850C0380-1</v>
      </c>
      <c r="C2993" s="4">
        <v>7.3</v>
      </c>
      <c r="D2993" s="8" t="s">
        <v>167</v>
      </c>
      <c r="E2993" s="8" t="s">
        <v>96</v>
      </c>
      <c r="F2993" s="4" t="str">
        <f t="shared" si="93"/>
        <v>R0850C0380</v>
      </c>
      <c r="G2993" s="4" t="s">
        <v>239</v>
      </c>
      <c r="H2993" s="4" t="s">
        <v>242</v>
      </c>
      <c r="I2993" s="4"/>
      <c r="J2993" s="4"/>
      <c r="K2993" s="4"/>
    </row>
    <row r="2994" spans="2:11" x14ac:dyDescent="0.2">
      <c r="B2994" s="4" t="str">
        <f t="shared" si="92"/>
        <v>7.3-R0850C0390-1</v>
      </c>
      <c r="C2994" s="4">
        <v>7.3</v>
      </c>
      <c r="D2994" s="8" t="s">
        <v>167</v>
      </c>
      <c r="E2994" s="8" t="s">
        <v>98</v>
      </c>
      <c r="F2994" s="4" t="str">
        <f t="shared" si="93"/>
        <v>R0850C0390</v>
      </c>
      <c r="G2994" s="4" t="s">
        <v>239</v>
      </c>
      <c r="H2994" s="4" t="s">
        <v>242</v>
      </c>
      <c r="I2994" s="4"/>
      <c r="J2994" s="4"/>
      <c r="K2994" s="4"/>
    </row>
    <row r="2995" spans="2:11" x14ac:dyDescent="0.2">
      <c r="B2995" s="4" t="str">
        <f t="shared" si="92"/>
        <v>7.3-R0850C0400-1</v>
      </c>
      <c r="C2995" s="4">
        <v>7.3</v>
      </c>
      <c r="D2995" s="8" t="s">
        <v>167</v>
      </c>
      <c r="E2995" s="8" t="s">
        <v>100</v>
      </c>
      <c r="F2995" s="4" t="str">
        <f t="shared" si="93"/>
        <v>R0850C0400</v>
      </c>
      <c r="G2995" s="4" t="s">
        <v>239</v>
      </c>
      <c r="H2995" s="4" t="s">
        <v>242</v>
      </c>
      <c r="I2995" s="4"/>
      <c r="J2995" s="4"/>
      <c r="K2995" s="4"/>
    </row>
    <row r="2996" spans="2:11" x14ac:dyDescent="0.2">
      <c r="B2996" s="4" t="str">
        <f t="shared" si="92"/>
        <v>7.3-R0850C0410-1</v>
      </c>
      <c r="C2996" s="4">
        <v>7.3</v>
      </c>
      <c r="D2996" s="8" t="s">
        <v>167</v>
      </c>
      <c r="E2996" s="8" t="s">
        <v>102</v>
      </c>
      <c r="F2996" s="4" t="str">
        <f t="shared" si="93"/>
        <v>R0850C0410</v>
      </c>
      <c r="G2996" s="4" t="s">
        <v>239</v>
      </c>
      <c r="H2996" s="4" t="s">
        <v>243</v>
      </c>
      <c r="I2996" s="4"/>
      <c r="J2996" s="9" t="s">
        <v>244</v>
      </c>
      <c r="K2996" s="4"/>
    </row>
    <row r="2997" spans="2:11" x14ac:dyDescent="0.2">
      <c r="B2997" s="4" t="str">
        <f t="shared" si="92"/>
        <v>7.3-R0850C0420-1</v>
      </c>
      <c r="C2997" s="4">
        <v>7.3</v>
      </c>
      <c r="D2997" s="8" t="s">
        <v>167</v>
      </c>
      <c r="E2997" s="8" t="s">
        <v>104</v>
      </c>
      <c r="F2997" s="4" t="str">
        <f t="shared" si="93"/>
        <v>R0850C0420</v>
      </c>
      <c r="G2997" s="4" t="s">
        <v>239</v>
      </c>
      <c r="H2997" s="4" t="s">
        <v>243</v>
      </c>
      <c r="I2997" s="4"/>
      <c r="J2997" s="9" t="s">
        <v>244</v>
      </c>
      <c r="K2997" s="4"/>
    </row>
    <row r="2998" spans="2:11" x14ac:dyDescent="0.2">
      <c r="B2998" s="4" t="str">
        <f t="shared" si="92"/>
        <v>7.3-R0860C0010-1</v>
      </c>
      <c r="C2998" s="4">
        <v>7.3</v>
      </c>
      <c r="D2998" s="8" t="s">
        <v>168</v>
      </c>
      <c r="E2998" s="8" t="s">
        <v>8</v>
      </c>
      <c r="F2998" s="4" t="str">
        <f t="shared" si="93"/>
        <v>R0860C0010</v>
      </c>
      <c r="G2998" s="4" t="s">
        <v>239</v>
      </c>
      <c r="H2998" s="4" t="s">
        <v>1466</v>
      </c>
      <c r="I2998" s="4"/>
      <c r="J2998" s="4"/>
      <c r="K2998" s="4"/>
    </row>
    <row r="2999" spans="2:11" x14ac:dyDescent="0.2">
      <c r="B2999" s="4" t="str">
        <f t="shared" si="92"/>
        <v>7.3-R0870C0010-1</v>
      </c>
      <c r="C2999" s="4">
        <v>7.3</v>
      </c>
      <c r="D2999" s="8" t="s">
        <v>169</v>
      </c>
      <c r="E2999" s="8" t="s">
        <v>8</v>
      </c>
      <c r="F2999" s="4" t="str">
        <f t="shared" si="93"/>
        <v>R0870C0010</v>
      </c>
      <c r="G2999" s="4" t="s">
        <v>239</v>
      </c>
      <c r="H2999" s="4" t="s">
        <v>243</v>
      </c>
      <c r="I2999" s="4"/>
      <c r="J2999" s="9" t="s">
        <v>244</v>
      </c>
      <c r="K2999" s="4" t="s">
        <v>25836</v>
      </c>
    </row>
    <row r="3000" spans="2:11" x14ac:dyDescent="0.2">
      <c r="B3000" s="4" t="str">
        <f t="shared" si="92"/>
        <v>7.3-R0870C0020-1</v>
      </c>
      <c r="C3000" s="4">
        <v>7.3</v>
      </c>
      <c r="D3000" s="8" t="s">
        <v>169</v>
      </c>
      <c r="E3000" s="8" t="s">
        <v>24</v>
      </c>
      <c r="F3000" s="4" t="str">
        <f t="shared" si="93"/>
        <v>R0870C0020</v>
      </c>
      <c r="G3000" s="4" t="s">
        <v>239</v>
      </c>
      <c r="H3000" s="4" t="s">
        <v>243</v>
      </c>
      <c r="I3000" s="4"/>
      <c r="J3000" s="9" t="s">
        <v>244</v>
      </c>
      <c r="K3000" s="4" t="s">
        <v>25836</v>
      </c>
    </row>
    <row r="3001" spans="2:11" x14ac:dyDescent="0.2">
      <c r="B3001" s="4" t="str">
        <f t="shared" si="92"/>
        <v>7.3-R0870C0030-1</v>
      </c>
      <c r="C3001" s="4">
        <v>7.3</v>
      </c>
      <c r="D3001" s="8" t="s">
        <v>169</v>
      </c>
      <c r="E3001" s="8" t="s">
        <v>25</v>
      </c>
      <c r="F3001" s="4" t="str">
        <f t="shared" si="93"/>
        <v>R0870C0030</v>
      </c>
      <c r="G3001" s="4" t="s">
        <v>239</v>
      </c>
      <c r="H3001" s="4" t="s">
        <v>243</v>
      </c>
      <c r="I3001" s="4"/>
      <c r="J3001" s="9" t="s">
        <v>244</v>
      </c>
      <c r="K3001" s="4" t="s">
        <v>25836</v>
      </c>
    </row>
    <row r="3002" spans="2:11" x14ac:dyDescent="0.2">
      <c r="B3002" s="4" t="str">
        <f t="shared" si="92"/>
        <v>7.3-R0870C0040-1</v>
      </c>
      <c r="C3002" s="4">
        <v>7.3</v>
      </c>
      <c r="D3002" s="8" t="s">
        <v>169</v>
      </c>
      <c r="E3002" s="8" t="s">
        <v>26</v>
      </c>
      <c r="F3002" s="4" t="str">
        <f t="shared" si="93"/>
        <v>R0870C0040</v>
      </c>
      <c r="G3002" s="4" t="s">
        <v>239</v>
      </c>
      <c r="H3002" s="4" t="s">
        <v>243</v>
      </c>
      <c r="I3002" s="4"/>
      <c r="J3002" s="9" t="s">
        <v>244</v>
      </c>
      <c r="K3002" s="4" t="s">
        <v>25836</v>
      </c>
    </row>
    <row r="3003" spans="2:11" x14ac:dyDescent="0.2">
      <c r="B3003" s="4" t="str">
        <f t="shared" si="92"/>
        <v>7.3-R0870C0050-1</v>
      </c>
      <c r="C3003" s="4">
        <v>7.3</v>
      </c>
      <c r="D3003" s="8" t="s">
        <v>169</v>
      </c>
      <c r="E3003" s="8" t="s">
        <v>27</v>
      </c>
      <c r="F3003" s="4" t="str">
        <f t="shared" si="93"/>
        <v>R0870C0050</v>
      </c>
      <c r="G3003" s="4" t="s">
        <v>239</v>
      </c>
      <c r="H3003" s="4" t="s">
        <v>243</v>
      </c>
      <c r="I3003" s="4"/>
      <c r="J3003" s="9" t="s">
        <v>244</v>
      </c>
      <c r="K3003" s="4" t="s">
        <v>25836</v>
      </c>
    </row>
    <row r="3004" spans="2:11" x14ac:dyDescent="0.2">
      <c r="B3004" s="4" t="str">
        <f t="shared" si="92"/>
        <v>7.3-R0870C0060-1</v>
      </c>
      <c r="C3004" s="4">
        <v>7.3</v>
      </c>
      <c r="D3004" s="8" t="s">
        <v>169</v>
      </c>
      <c r="E3004" s="8" t="s">
        <v>28</v>
      </c>
      <c r="F3004" s="4" t="str">
        <f t="shared" si="93"/>
        <v>R0870C0060</v>
      </c>
      <c r="G3004" s="4" t="s">
        <v>239</v>
      </c>
      <c r="H3004" s="4" t="s">
        <v>243</v>
      </c>
      <c r="I3004" s="4"/>
      <c r="J3004" s="9" t="s">
        <v>244</v>
      </c>
      <c r="K3004" s="4" t="s">
        <v>25836</v>
      </c>
    </row>
    <row r="3005" spans="2:11" x14ac:dyDescent="0.2">
      <c r="B3005" s="4" t="str">
        <f t="shared" si="92"/>
        <v>7.3-R0870C0070-1</v>
      </c>
      <c r="C3005" s="4">
        <v>7.3</v>
      </c>
      <c r="D3005" s="8" t="s">
        <v>169</v>
      </c>
      <c r="E3005" s="8" t="s">
        <v>29</v>
      </c>
      <c r="F3005" s="4" t="str">
        <f t="shared" si="93"/>
        <v>R0870C0070</v>
      </c>
      <c r="G3005" s="4" t="s">
        <v>239</v>
      </c>
      <c r="H3005" s="4" t="s">
        <v>243</v>
      </c>
      <c r="I3005" s="4"/>
      <c r="J3005" s="9" t="s">
        <v>244</v>
      </c>
      <c r="K3005" s="4" t="s">
        <v>25836</v>
      </c>
    </row>
    <row r="3006" spans="2:11" x14ac:dyDescent="0.2">
      <c r="B3006" s="4" t="str">
        <f t="shared" si="92"/>
        <v>7.3-R0870C0080-1</v>
      </c>
      <c r="C3006" s="4">
        <v>7.3</v>
      </c>
      <c r="D3006" s="8" t="s">
        <v>169</v>
      </c>
      <c r="E3006" s="8" t="s">
        <v>30</v>
      </c>
      <c r="F3006" s="4" t="str">
        <f t="shared" si="93"/>
        <v>R0870C0080</v>
      </c>
      <c r="G3006" s="4" t="s">
        <v>239</v>
      </c>
      <c r="H3006" s="4" t="s">
        <v>243</v>
      </c>
      <c r="I3006" s="4"/>
      <c r="J3006" s="9" t="s">
        <v>244</v>
      </c>
      <c r="K3006" s="4" t="s">
        <v>25836</v>
      </c>
    </row>
    <row r="3007" spans="2:11" x14ac:dyDescent="0.2">
      <c r="B3007" s="4" t="str">
        <f t="shared" si="92"/>
        <v>7.3-R0870C0090-1</v>
      </c>
      <c r="C3007" s="4">
        <v>7.3</v>
      </c>
      <c r="D3007" s="8" t="s">
        <v>169</v>
      </c>
      <c r="E3007" s="8" t="s">
        <v>31</v>
      </c>
      <c r="F3007" s="4" t="str">
        <f t="shared" si="93"/>
        <v>R0870C0090</v>
      </c>
      <c r="G3007" s="4" t="s">
        <v>239</v>
      </c>
      <c r="H3007" s="4" t="s">
        <v>242</v>
      </c>
      <c r="I3007" s="4"/>
      <c r="J3007" s="4"/>
      <c r="K3007" s="4"/>
    </row>
    <row r="3008" spans="2:11" x14ac:dyDescent="0.2">
      <c r="B3008" s="4" t="str">
        <f t="shared" si="92"/>
        <v>7.3-R0870C0100-1</v>
      </c>
      <c r="C3008" s="4">
        <v>7.3</v>
      </c>
      <c r="D3008" s="8" t="s">
        <v>169</v>
      </c>
      <c r="E3008" s="8" t="s">
        <v>32</v>
      </c>
      <c r="F3008" s="4" t="str">
        <f t="shared" si="93"/>
        <v>R0870C0100</v>
      </c>
      <c r="G3008" s="4" t="s">
        <v>239</v>
      </c>
      <c r="H3008" s="4" t="s">
        <v>242</v>
      </c>
      <c r="I3008" s="4"/>
      <c r="J3008" s="4"/>
      <c r="K3008" s="4"/>
    </row>
    <row r="3009" spans="2:11" x14ac:dyDescent="0.2">
      <c r="B3009" s="4" t="str">
        <f t="shared" si="92"/>
        <v>7.3-R0870C0110-1</v>
      </c>
      <c r="C3009" s="4">
        <v>7.3</v>
      </c>
      <c r="D3009" s="8" t="s">
        <v>169</v>
      </c>
      <c r="E3009" s="8" t="s">
        <v>33</v>
      </c>
      <c r="F3009" s="4" t="str">
        <f t="shared" si="93"/>
        <v>R0870C0110</v>
      </c>
      <c r="G3009" s="4" t="s">
        <v>239</v>
      </c>
      <c r="H3009" s="4" t="s">
        <v>242</v>
      </c>
      <c r="I3009" s="4"/>
      <c r="J3009" s="4"/>
      <c r="K3009" s="4"/>
    </row>
    <row r="3010" spans="2:11" x14ac:dyDescent="0.2">
      <c r="B3010" s="4" t="str">
        <f t="shared" ref="B3010:B3073" si="94">+C3010&amp;"-"&amp;F3010&amp;"-1"</f>
        <v>7.3-R0870C0120-1</v>
      </c>
      <c r="C3010" s="4">
        <v>7.3</v>
      </c>
      <c r="D3010" s="8" t="s">
        <v>169</v>
      </c>
      <c r="E3010" s="8" t="s">
        <v>34</v>
      </c>
      <c r="F3010" s="4" t="str">
        <f t="shared" ref="F3010:F3073" si="95">+"R"&amp;D3010&amp;"C"&amp;E3010</f>
        <v>R0870C0120</v>
      </c>
      <c r="G3010" s="4" t="s">
        <v>239</v>
      </c>
      <c r="H3010" s="4" t="s">
        <v>242</v>
      </c>
      <c r="I3010" s="4"/>
      <c r="J3010" s="4"/>
      <c r="K3010" s="4"/>
    </row>
    <row r="3011" spans="2:11" x14ac:dyDescent="0.2">
      <c r="B3011" s="4" t="str">
        <f t="shared" si="94"/>
        <v>7.3-R0870C0130-1</v>
      </c>
      <c r="C3011" s="4">
        <v>7.3</v>
      </c>
      <c r="D3011" s="8" t="s">
        <v>169</v>
      </c>
      <c r="E3011" s="8" t="s">
        <v>35</v>
      </c>
      <c r="F3011" s="4" t="str">
        <f t="shared" si="95"/>
        <v>R0870C0130</v>
      </c>
      <c r="G3011" s="4" t="s">
        <v>239</v>
      </c>
      <c r="H3011" s="4" t="s">
        <v>242</v>
      </c>
      <c r="I3011" s="4"/>
      <c r="J3011" s="4"/>
      <c r="K3011" s="4"/>
    </row>
    <row r="3012" spans="2:11" x14ac:dyDescent="0.2">
      <c r="B3012" s="4" t="str">
        <f t="shared" si="94"/>
        <v>7.3-R0870C0140-1</v>
      </c>
      <c r="C3012" s="4">
        <v>7.3</v>
      </c>
      <c r="D3012" s="8" t="s">
        <v>169</v>
      </c>
      <c r="E3012" s="8" t="s">
        <v>36</v>
      </c>
      <c r="F3012" s="4" t="str">
        <f t="shared" si="95"/>
        <v>R0870C0140</v>
      </c>
      <c r="G3012" s="4" t="s">
        <v>239</v>
      </c>
      <c r="H3012" s="4" t="s">
        <v>242</v>
      </c>
      <c r="I3012" s="4"/>
      <c r="J3012" s="4"/>
      <c r="K3012" s="4"/>
    </row>
    <row r="3013" spans="2:11" x14ac:dyDescent="0.2">
      <c r="B3013" s="4" t="str">
        <f t="shared" si="94"/>
        <v>7.3-R0870C0150-1</v>
      </c>
      <c r="C3013" s="4">
        <v>7.3</v>
      </c>
      <c r="D3013" s="8" t="s">
        <v>169</v>
      </c>
      <c r="E3013" s="8" t="s">
        <v>37</v>
      </c>
      <c r="F3013" s="4" t="str">
        <f t="shared" si="95"/>
        <v>R0870C0150</v>
      </c>
      <c r="G3013" s="4" t="s">
        <v>239</v>
      </c>
      <c r="H3013" s="4" t="s">
        <v>242</v>
      </c>
      <c r="I3013" s="4"/>
      <c r="J3013" s="4"/>
      <c r="K3013" s="4"/>
    </row>
    <row r="3014" spans="2:11" x14ac:dyDescent="0.2">
      <c r="B3014" s="4" t="str">
        <f t="shared" si="94"/>
        <v>7.3-R0870C0160-1</v>
      </c>
      <c r="C3014" s="4">
        <v>7.3</v>
      </c>
      <c r="D3014" s="8" t="s">
        <v>169</v>
      </c>
      <c r="E3014" s="8" t="s">
        <v>38</v>
      </c>
      <c r="F3014" s="4" t="str">
        <f t="shared" si="95"/>
        <v>R0870C0160</v>
      </c>
      <c r="G3014" s="4" t="s">
        <v>239</v>
      </c>
      <c r="H3014" s="4" t="s">
        <v>242</v>
      </c>
      <c r="I3014" s="4"/>
      <c r="J3014" s="4"/>
      <c r="K3014" s="4"/>
    </row>
    <row r="3015" spans="2:11" x14ac:dyDescent="0.2">
      <c r="B3015" s="4" t="str">
        <f t="shared" si="94"/>
        <v>7.3-R0870C0170-1</v>
      </c>
      <c r="C3015" s="4">
        <v>7.3</v>
      </c>
      <c r="D3015" s="8" t="s">
        <v>169</v>
      </c>
      <c r="E3015" s="8" t="s">
        <v>39</v>
      </c>
      <c r="F3015" s="4" t="str">
        <f t="shared" si="95"/>
        <v>R0870C0170</v>
      </c>
      <c r="G3015" s="4" t="s">
        <v>239</v>
      </c>
      <c r="H3015" s="4" t="s">
        <v>242</v>
      </c>
      <c r="I3015" s="4"/>
      <c r="J3015" s="4"/>
      <c r="K3015" s="4"/>
    </row>
    <row r="3016" spans="2:11" x14ac:dyDescent="0.2">
      <c r="B3016" s="4" t="str">
        <f t="shared" si="94"/>
        <v>7.3-R0870C0180-1</v>
      </c>
      <c r="C3016" s="4">
        <v>7.3</v>
      </c>
      <c r="D3016" s="8" t="s">
        <v>169</v>
      </c>
      <c r="E3016" s="8" t="s">
        <v>56</v>
      </c>
      <c r="F3016" s="4" t="str">
        <f t="shared" si="95"/>
        <v>R0870C0180</v>
      </c>
      <c r="G3016" s="4" t="s">
        <v>239</v>
      </c>
      <c r="H3016" s="4" t="s">
        <v>242</v>
      </c>
      <c r="I3016" s="4"/>
      <c r="J3016" s="4"/>
      <c r="K3016" s="4"/>
    </row>
    <row r="3017" spans="2:11" x14ac:dyDescent="0.2">
      <c r="B3017" s="4" t="str">
        <f t="shared" si="94"/>
        <v>7.3-R0870C0190-1</v>
      </c>
      <c r="C3017" s="4">
        <v>7.3</v>
      </c>
      <c r="D3017" s="8" t="s">
        <v>169</v>
      </c>
      <c r="E3017" s="8" t="s">
        <v>58</v>
      </c>
      <c r="F3017" s="4" t="str">
        <f t="shared" si="95"/>
        <v>R0870C0190</v>
      </c>
      <c r="G3017" s="4" t="s">
        <v>239</v>
      </c>
      <c r="H3017" s="4" t="s">
        <v>242</v>
      </c>
      <c r="I3017" s="4"/>
      <c r="J3017" s="4"/>
      <c r="K3017" s="4"/>
    </row>
    <row r="3018" spans="2:11" x14ac:dyDescent="0.2">
      <c r="B3018" s="4" t="str">
        <f t="shared" si="94"/>
        <v>7.3-R0870C0200-1</v>
      </c>
      <c r="C3018" s="4">
        <v>7.3</v>
      </c>
      <c r="D3018" s="8" t="s">
        <v>169</v>
      </c>
      <c r="E3018" s="8" t="s">
        <v>60</v>
      </c>
      <c r="F3018" s="4" t="str">
        <f t="shared" si="95"/>
        <v>R0870C0200</v>
      </c>
      <c r="G3018" s="4" t="s">
        <v>239</v>
      </c>
      <c r="H3018" s="4" t="s">
        <v>242</v>
      </c>
      <c r="I3018" s="4"/>
      <c r="J3018" s="4"/>
      <c r="K3018" s="4"/>
    </row>
    <row r="3019" spans="2:11" x14ac:dyDescent="0.2">
      <c r="B3019" s="4" t="str">
        <f t="shared" si="94"/>
        <v>7.3-R0870C0210-1</v>
      </c>
      <c r="C3019" s="4">
        <v>7.3</v>
      </c>
      <c r="D3019" s="8" t="s">
        <v>169</v>
      </c>
      <c r="E3019" s="8" t="s">
        <v>62</v>
      </c>
      <c r="F3019" s="4" t="str">
        <f t="shared" si="95"/>
        <v>R0870C0210</v>
      </c>
      <c r="G3019" s="4" t="s">
        <v>239</v>
      </c>
      <c r="H3019" s="4" t="s">
        <v>242</v>
      </c>
      <c r="I3019" s="4"/>
      <c r="J3019" s="4"/>
      <c r="K3019" s="4"/>
    </row>
    <row r="3020" spans="2:11" x14ac:dyDescent="0.2">
      <c r="B3020" s="4" t="str">
        <f t="shared" si="94"/>
        <v>7.3-R0870C0220-1</v>
      </c>
      <c r="C3020" s="4">
        <v>7.3</v>
      </c>
      <c r="D3020" s="8" t="s">
        <v>169</v>
      </c>
      <c r="E3020" s="8" t="s">
        <v>64</v>
      </c>
      <c r="F3020" s="4" t="str">
        <f t="shared" si="95"/>
        <v>R0870C0220</v>
      </c>
      <c r="G3020" s="4" t="s">
        <v>239</v>
      </c>
      <c r="H3020" s="4" t="s">
        <v>242</v>
      </c>
      <c r="I3020" s="4"/>
      <c r="J3020" s="4"/>
      <c r="K3020" s="4"/>
    </row>
    <row r="3021" spans="2:11" x14ac:dyDescent="0.2">
      <c r="B3021" s="4" t="str">
        <f t="shared" si="94"/>
        <v>7.3-R0870C0230-1</v>
      </c>
      <c r="C3021" s="4">
        <v>7.3</v>
      </c>
      <c r="D3021" s="8" t="s">
        <v>169</v>
      </c>
      <c r="E3021" s="8" t="s">
        <v>66</v>
      </c>
      <c r="F3021" s="4" t="str">
        <f t="shared" si="95"/>
        <v>R0870C0230</v>
      </c>
      <c r="G3021" s="4" t="s">
        <v>239</v>
      </c>
      <c r="H3021" s="4" t="s">
        <v>242</v>
      </c>
      <c r="I3021" s="4"/>
      <c r="J3021" s="4"/>
      <c r="K3021" s="4"/>
    </row>
    <row r="3022" spans="2:11" x14ac:dyDescent="0.2">
      <c r="B3022" s="4" t="str">
        <f t="shared" si="94"/>
        <v>7.3-R0870C0240-1</v>
      </c>
      <c r="C3022" s="4">
        <v>7.3</v>
      </c>
      <c r="D3022" s="8" t="s">
        <v>169</v>
      </c>
      <c r="E3022" s="8" t="s">
        <v>68</v>
      </c>
      <c r="F3022" s="4" t="str">
        <f t="shared" si="95"/>
        <v>R0870C0240</v>
      </c>
      <c r="G3022" s="4" t="s">
        <v>239</v>
      </c>
      <c r="H3022" s="4" t="s">
        <v>242</v>
      </c>
      <c r="I3022" s="4"/>
      <c r="J3022" s="4"/>
      <c r="K3022" s="4"/>
    </row>
    <row r="3023" spans="2:11" x14ac:dyDescent="0.2">
      <c r="B3023" s="4" t="str">
        <f t="shared" si="94"/>
        <v>7.3-R0870C0250-1</v>
      </c>
      <c r="C3023" s="4">
        <v>7.3</v>
      </c>
      <c r="D3023" s="8" t="s">
        <v>169</v>
      </c>
      <c r="E3023" s="8" t="s">
        <v>70</v>
      </c>
      <c r="F3023" s="4" t="str">
        <f t="shared" si="95"/>
        <v>R0870C0250</v>
      </c>
      <c r="G3023" s="4" t="s">
        <v>239</v>
      </c>
      <c r="H3023" s="4" t="s">
        <v>242</v>
      </c>
      <c r="I3023" s="4"/>
      <c r="J3023" s="4"/>
      <c r="K3023" s="4"/>
    </row>
    <row r="3024" spans="2:11" x14ac:dyDescent="0.2">
      <c r="B3024" s="4" t="str">
        <f t="shared" si="94"/>
        <v>7.3-R0870C0260-1</v>
      </c>
      <c r="C3024" s="4">
        <v>7.3</v>
      </c>
      <c r="D3024" s="8" t="s">
        <v>169</v>
      </c>
      <c r="E3024" s="8" t="s">
        <v>72</v>
      </c>
      <c r="F3024" s="4" t="str">
        <f t="shared" si="95"/>
        <v>R0870C0260</v>
      </c>
      <c r="G3024" s="4" t="s">
        <v>239</v>
      </c>
      <c r="H3024" s="4" t="s">
        <v>242</v>
      </c>
      <c r="I3024" s="4"/>
      <c r="J3024" s="4"/>
      <c r="K3024" s="4"/>
    </row>
    <row r="3025" spans="2:11" x14ac:dyDescent="0.2">
      <c r="B3025" s="4" t="str">
        <f t="shared" si="94"/>
        <v>7.3-R0870C0270-1</v>
      </c>
      <c r="C3025" s="4">
        <v>7.3</v>
      </c>
      <c r="D3025" s="8" t="s">
        <v>169</v>
      </c>
      <c r="E3025" s="8" t="s">
        <v>74</v>
      </c>
      <c r="F3025" s="4" t="str">
        <f t="shared" si="95"/>
        <v>R0870C0270</v>
      </c>
      <c r="G3025" s="4" t="s">
        <v>239</v>
      </c>
      <c r="H3025" s="4" t="s">
        <v>242</v>
      </c>
      <c r="I3025" s="4"/>
      <c r="J3025" s="4"/>
      <c r="K3025" s="4"/>
    </row>
    <row r="3026" spans="2:11" x14ac:dyDescent="0.2">
      <c r="B3026" s="4" t="str">
        <f t="shared" si="94"/>
        <v>7.3-R0870C0280-1</v>
      </c>
      <c r="C3026" s="4">
        <v>7.3</v>
      </c>
      <c r="D3026" s="8" t="s">
        <v>169</v>
      </c>
      <c r="E3026" s="8" t="s">
        <v>76</v>
      </c>
      <c r="F3026" s="4" t="str">
        <f t="shared" si="95"/>
        <v>R0870C0280</v>
      </c>
      <c r="G3026" s="4" t="s">
        <v>239</v>
      </c>
      <c r="H3026" s="4" t="s">
        <v>242</v>
      </c>
      <c r="I3026" s="4"/>
      <c r="J3026" s="4"/>
      <c r="K3026" s="4"/>
    </row>
    <row r="3027" spans="2:11" x14ac:dyDescent="0.2">
      <c r="B3027" s="4" t="str">
        <f t="shared" si="94"/>
        <v>7.3-R0870C0290-1</v>
      </c>
      <c r="C3027" s="4">
        <v>7.3</v>
      </c>
      <c r="D3027" s="8" t="s">
        <v>169</v>
      </c>
      <c r="E3027" s="8" t="s">
        <v>78</v>
      </c>
      <c r="F3027" s="4" t="str">
        <f t="shared" si="95"/>
        <v>R0870C0290</v>
      </c>
      <c r="G3027" s="4" t="s">
        <v>239</v>
      </c>
      <c r="H3027" s="4" t="s">
        <v>242</v>
      </c>
      <c r="I3027" s="4"/>
      <c r="J3027" s="4"/>
      <c r="K3027" s="4"/>
    </row>
    <row r="3028" spans="2:11" x14ac:dyDescent="0.2">
      <c r="B3028" s="4" t="str">
        <f t="shared" si="94"/>
        <v>7.3-R0870C0300-1</v>
      </c>
      <c r="C3028" s="4">
        <v>7.3</v>
      </c>
      <c r="D3028" s="8" t="s">
        <v>169</v>
      </c>
      <c r="E3028" s="8" t="s">
        <v>81</v>
      </c>
      <c r="F3028" s="4" t="str">
        <f t="shared" si="95"/>
        <v>R0870C0300</v>
      </c>
      <c r="G3028" s="4" t="s">
        <v>239</v>
      </c>
      <c r="H3028" s="4" t="s">
        <v>242</v>
      </c>
      <c r="I3028" s="4"/>
      <c r="J3028" s="4"/>
      <c r="K3028" s="4"/>
    </row>
    <row r="3029" spans="2:11" x14ac:dyDescent="0.2">
      <c r="B3029" s="4" t="str">
        <f t="shared" si="94"/>
        <v>7.3-R0870C0310-1</v>
      </c>
      <c r="C3029" s="4">
        <v>7.3</v>
      </c>
      <c r="D3029" s="8" t="s">
        <v>169</v>
      </c>
      <c r="E3029" s="8" t="s">
        <v>84</v>
      </c>
      <c r="F3029" s="4" t="str">
        <f t="shared" si="95"/>
        <v>R0870C0310</v>
      </c>
      <c r="G3029" s="4" t="s">
        <v>239</v>
      </c>
      <c r="H3029" s="4" t="s">
        <v>242</v>
      </c>
      <c r="I3029" s="4"/>
      <c r="J3029" s="4"/>
      <c r="K3029" s="4"/>
    </row>
    <row r="3030" spans="2:11" x14ac:dyDescent="0.2">
      <c r="B3030" s="4" t="str">
        <f t="shared" si="94"/>
        <v>7.3-R0870C0320-1</v>
      </c>
      <c r="C3030" s="4">
        <v>7.3</v>
      </c>
      <c r="D3030" s="8" t="s">
        <v>169</v>
      </c>
      <c r="E3030" s="8" t="s">
        <v>85</v>
      </c>
      <c r="F3030" s="4" t="str">
        <f t="shared" si="95"/>
        <v>R0870C0320</v>
      </c>
      <c r="G3030" s="4" t="s">
        <v>239</v>
      </c>
      <c r="H3030" s="4" t="s">
        <v>242</v>
      </c>
      <c r="I3030" s="4"/>
      <c r="J3030" s="4"/>
      <c r="K3030" s="4"/>
    </row>
    <row r="3031" spans="2:11" x14ac:dyDescent="0.2">
      <c r="B3031" s="4" t="str">
        <f t="shared" si="94"/>
        <v>7.3-R0870C0330-1</v>
      </c>
      <c r="C3031" s="4">
        <v>7.3</v>
      </c>
      <c r="D3031" s="8" t="s">
        <v>169</v>
      </c>
      <c r="E3031" s="8" t="s">
        <v>86</v>
      </c>
      <c r="F3031" s="4" t="str">
        <f t="shared" si="95"/>
        <v>R0870C0330</v>
      </c>
      <c r="G3031" s="4" t="s">
        <v>239</v>
      </c>
      <c r="H3031" s="4" t="s">
        <v>242</v>
      </c>
      <c r="I3031" s="4"/>
      <c r="J3031" s="4"/>
      <c r="K3031" s="4"/>
    </row>
    <row r="3032" spans="2:11" x14ac:dyDescent="0.2">
      <c r="B3032" s="4" t="str">
        <f t="shared" si="94"/>
        <v>7.3-R0870C0340-1</v>
      </c>
      <c r="C3032" s="4">
        <v>7.3</v>
      </c>
      <c r="D3032" s="8" t="s">
        <v>169</v>
      </c>
      <c r="E3032" s="8" t="s">
        <v>88</v>
      </c>
      <c r="F3032" s="4" t="str">
        <f t="shared" si="95"/>
        <v>R0870C0340</v>
      </c>
      <c r="G3032" s="4" t="s">
        <v>239</v>
      </c>
      <c r="H3032" s="4" t="s">
        <v>242</v>
      </c>
      <c r="I3032" s="4"/>
      <c r="J3032" s="4"/>
      <c r="K3032" s="4"/>
    </row>
    <row r="3033" spans="2:11" x14ac:dyDescent="0.2">
      <c r="B3033" s="4" t="str">
        <f t="shared" si="94"/>
        <v>7.3-R0870C0350-1</v>
      </c>
      <c r="C3033" s="4">
        <v>7.3</v>
      </c>
      <c r="D3033" s="8" t="s">
        <v>169</v>
      </c>
      <c r="E3033" s="8" t="s">
        <v>90</v>
      </c>
      <c r="F3033" s="4" t="str">
        <f t="shared" si="95"/>
        <v>R0870C0350</v>
      </c>
      <c r="G3033" s="4" t="s">
        <v>239</v>
      </c>
      <c r="H3033" s="4" t="s">
        <v>242</v>
      </c>
      <c r="I3033" s="4"/>
      <c r="J3033" s="4"/>
      <c r="K3033" s="4"/>
    </row>
    <row r="3034" spans="2:11" x14ac:dyDescent="0.2">
      <c r="B3034" s="4" t="str">
        <f t="shared" si="94"/>
        <v>7.3-R0870C0360-1</v>
      </c>
      <c r="C3034" s="4">
        <v>7.3</v>
      </c>
      <c r="D3034" s="8" t="s">
        <v>169</v>
      </c>
      <c r="E3034" s="8" t="s">
        <v>92</v>
      </c>
      <c r="F3034" s="4" t="str">
        <f t="shared" si="95"/>
        <v>R0870C0360</v>
      </c>
      <c r="G3034" s="4" t="s">
        <v>239</v>
      </c>
      <c r="H3034" s="4" t="s">
        <v>242</v>
      </c>
      <c r="I3034" s="4"/>
      <c r="J3034" s="4"/>
      <c r="K3034" s="4"/>
    </row>
    <row r="3035" spans="2:11" x14ac:dyDescent="0.2">
      <c r="B3035" s="4" t="str">
        <f t="shared" si="94"/>
        <v>7.3-R0870C0370-1</v>
      </c>
      <c r="C3035" s="4">
        <v>7.3</v>
      </c>
      <c r="D3035" s="8" t="s">
        <v>169</v>
      </c>
      <c r="E3035" s="8" t="s">
        <v>94</v>
      </c>
      <c r="F3035" s="4" t="str">
        <f t="shared" si="95"/>
        <v>R0870C0370</v>
      </c>
      <c r="G3035" s="4" t="s">
        <v>239</v>
      </c>
      <c r="H3035" s="4" t="s">
        <v>242</v>
      </c>
      <c r="I3035" s="4"/>
      <c r="J3035" s="4"/>
      <c r="K3035" s="4"/>
    </row>
    <row r="3036" spans="2:11" x14ac:dyDescent="0.2">
      <c r="B3036" s="4" t="str">
        <f t="shared" si="94"/>
        <v>7.3-R0870C0380-1</v>
      </c>
      <c r="C3036" s="4">
        <v>7.3</v>
      </c>
      <c r="D3036" s="8" t="s">
        <v>169</v>
      </c>
      <c r="E3036" s="8" t="s">
        <v>96</v>
      </c>
      <c r="F3036" s="4" t="str">
        <f t="shared" si="95"/>
        <v>R0870C0380</v>
      </c>
      <c r="G3036" s="4" t="s">
        <v>239</v>
      </c>
      <c r="H3036" s="4" t="s">
        <v>242</v>
      </c>
      <c r="I3036" s="4"/>
      <c r="J3036" s="4"/>
      <c r="K3036" s="4"/>
    </row>
    <row r="3037" spans="2:11" x14ac:dyDescent="0.2">
      <c r="B3037" s="4" t="str">
        <f t="shared" si="94"/>
        <v>7.3-R0870C0390-1</v>
      </c>
      <c r="C3037" s="4">
        <v>7.3</v>
      </c>
      <c r="D3037" s="8" t="s">
        <v>169</v>
      </c>
      <c r="E3037" s="8" t="s">
        <v>98</v>
      </c>
      <c r="F3037" s="4" t="str">
        <f t="shared" si="95"/>
        <v>R0870C0390</v>
      </c>
      <c r="G3037" s="4" t="s">
        <v>239</v>
      </c>
      <c r="H3037" s="4" t="s">
        <v>242</v>
      </c>
      <c r="I3037" s="4"/>
      <c r="J3037" s="4"/>
      <c r="K3037" s="4"/>
    </row>
    <row r="3038" spans="2:11" x14ac:dyDescent="0.2">
      <c r="B3038" s="4" t="str">
        <f t="shared" si="94"/>
        <v>7.3-R0870C0400-1</v>
      </c>
      <c r="C3038" s="4">
        <v>7.3</v>
      </c>
      <c r="D3038" s="8" t="s">
        <v>169</v>
      </c>
      <c r="E3038" s="8" t="s">
        <v>100</v>
      </c>
      <c r="F3038" s="4" t="str">
        <f t="shared" si="95"/>
        <v>R0870C0400</v>
      </c>
      <c r="G3038" s="4" t="s">
        <v>239</v>
      </c>
      <c r="H3038" s="4" t="s">
        <v>242</v>
      </c>
      <c r="I3038" s="4"/>
      <c r="J3038" s="4"/>
      <c r="K3038" s="4"/>
    </row>
    <row r="3039" spans="2:11" x14ac:dyDescent="0.2">
      <c r="B3039" s="4" t="str">
        <f t="shared" si="94"/>
        <v>7.3-R0870C0410-1</v>
      </c>
      <c r="C3039" s="4">
        <v>7.3</v>
      </c>
      <c r="D3039" s="8" t="s">
        <v>169</v>
      </c>
      <c r="E3039" s="8" t="s">
        <v>102</v>
      </c>
      <c r="F3039" s="4" t="str">
        <f t="shared" si="95"/>
        <v>R0870C0410</v>
      </c>
      <c r="G3039" s="4" t="s">
        <v>239</v>
      </c>
      <c r="H3039" s="4" t="s">
        <v>243</v>
      </c>
      <c r="I3039" s="4"/>
      <c r="J3039" s="9" t="s">
        <v>244</v>
      </c>
      <c r="K3039" s="4"/>
    </row>
    <row r="3040" spans="2:11" x14ac:dyDescent="0.2">
      <c r="B3040" s="4" t="str">
        <f t="shared" si="94"/>
        <v>7.3-R0870C0420-1</v>
      </c>
      <c r="C3040" s="4">
        <v>7.3</v>
      </c>
      <c r="D3040" s="8" t="s">
        <v>169</v>
      </c>
      <c r="E3040" s="8" t="s">
        <v>104</v>
      </c>
      <c r="F3040" s="4" t="str">
        <f t="shared" si="95"/>
        <v>R0870C0420</v>
      </c>
      <c r="G3040" s="4" t="s">
        <v>239</v>
      </c>
      <c r="H3040" s="4" t="s">
        <v>243</v>
      </c>
      <c r="I3040" s="4"/>
      <c r="J3040" s="9" t="s">
        <v>244</v>
      </c>
      <c r="K3040" s="4"/>
    </row>
    <row r="3041" spans="2:11" x14ac:dyDescent="0.2">
      <c r="B3041" s="4" t="str">
        <f t="shared" si="94"/>
        <v>7.3-R0880C0010-1</v>
      </c>
      <c r="C3041" s="4">
        <v>7.3</v>
      </c>
      <c r="D3041" s="8" t="s">
        <v>170</v>
      </c>
      <c r="E3041" s="8" t="s">
        <v>8</v>
      </c>
      <c r="F3041" s="4" t="str">
        <f t="shared" si="95"/>
        <v>R0880C0010</v>
      </c>
      <c r="G3041" s="4" t="s">
        <v>239</v>
      </c>
      <c r="H3041" s="4" t="s">
        <v>1466</v>
      </c>
      <c r="I3041" s="4"/>
      <c r="J3041" s="4"/>
      <c r="K3041" s="4"/>
    </row>
    <row r="3042" spans="2:11" x14ac:dyDescent="0.2">
      <c r="B3042" s="4" t="str">
        <f t="shared" si="94"/>
        <v>7.3-R0890C0010-1</v>
      </c>
      <c r="C3042" s="4">
        <v>7.3</v>
      </c>
      <c r="D3042" s="8" t="s">
        <v>171</v>
      </c>
      <c r="E3042" s="8" t="s">
        <v>8</v>
      </c>
      <c r="F3042" s="4" t="str">
        <f t="shared" si="95"/>
        <v>R0890C0010</v>
      </c>
      <c r="G3042" s="4" t="s">
        <v>239</v>
      </c>
      <c r="H3042" s="4" t="s">
        <v>243</v>
      </c>
      <c r="I3042" s="4"/>
      <c r="J3042" s="9" t="s">
        <v>244</v>
      </c>
      <c r="K3042" s="4" t="s">
        <v>25836</v>
      </c>
    </row>
    <row r="3043" spans="2:11" x14ac:dyDescent="0.2">
      <c r="B3043" s="4" t="str">
        <f t="shared" si="94"/>
        <v>7.3-R0890C0020-1</v>
      </c>
      <c r="C3043" s="4">
        <v>7.3</v>
      </c>
      <c r="D3043" s="8" t="s">
        <v>171</v>
      </c>
      <c r="E3043" s="8" t="s">
        <v>24</v>
      </c>
      <c r="F3043" s="4" t="str">
        <f t="shared" si="95"/>
        <v>R0890C0020</v>
      </c>
      <c r="G3043" s="4" t="s">
        <v>239</v>
      </c>
      <c r="H3043" s="4" t="s">
        <v>243</v>
      </c>
      <c r="I3043" s="4"/>
      <c r="J3043" s="9" t="s">
        <v>244</v>
      </c>
      <c r="K3043" s="4" t="s">
        <v>25836</v>
      </c>
    </row>
    <row r="3044" spans="2:11" x14ac:dyDescent="0.2">
      <c r="B3044" s="4" t="str">
        <f t="shared" si="94"/>
        <v>7.3-R0890C0030-1</v>
      </c>
      <c r="C3044" s="4">
        <v>7.3</v>
      </c>
      <c r="D3044" s="8" t="s">
        <v>171</v>
      </c>
      <c r="E3044" s="8" t="s">
        <v>25</v>
      </c>
      <c r="F3044" s="4" t="str">
        <f t="shared" si="95"/>
        <v>R0890C0030</v>
      </c>
      <c r="G3044" s="4" t="s">
        <v>239</v>
      </c>
      <c r="H3044" s="4" t="s">
        <v>243</v>
      </c>
      <c r="I3044" s="4"/>
      <c r="J3044" s="9" t="s">
        <v>244</v>
      </c>
      <c r="K3044" s="4" t="s">
        <v>25836</v>
      </c>
    </row>
    <row r="3045" spans="2:11" x14ac:dyDescent="0.2">
      <c r="B3045" s="4" t="str">
        <f t="shared" si="94"/>
        <v>7.3-R0890C0040-1</v>
      </c>
      <c r="C3045" s="4">
        <v>7.3</v>
      </c>
      <c r="D3045" s="8" t="s">
        <v>171</v>
      </c>
      <c r="E3045" s="8" t="s">
        <v>26</v>
      </c>
      <c r="F3045" s="4" t="str">
        <f t="shared" si="95"/>
        <v>R0890C0040</v>
      </c>
      <c r="G3045" s="4" t="s">
        <v>239</v>
      </c>
      <c r="H3045" s="4" t="s">
        <v>243</v>
      </c>
      <c r="I3045" s="4"/>
      <c r="J3045" s="9" t="s">
        <v>244</v>
      </c>
      <c r="K3045" s="4" t="s">
        <v>25836</v>
      </c>
    </row>
    <row r="3046" spans="2:11" x14ac:dyDescent="0.2">
      <c r="B3046" s="4" t="str">
        <f t="shared" si="94"/>
        <v>7.3-R0890C0050-1</v>
      </c>
      <c r="C3046" s="4">
        <v>7.3</v>
      </c>
      <c r="D3046" s="8" t="s">
        <v>171</v>
      </c>
      <c r="E3046" s="8" t="s">
        <v>27</v>
      </c>
      <c r="F3046" s="4" t="str">
        <f t="shared" si="95"/>
        <v>R0890C0050</v>
      </c>
      <c r="G3046" s="4" t="s">
        <v>239</v>
      </c>
      <c r="H3046" s="4" t="s">
        <v>243</v>
      </c>
      <c r="I3046" s="4"/>
      <c r="J3046" s="9" t="s">
        <v>244</v>
      </c>
      <c r="K3046" s="4" t="s">
        <v>25836</v>
      </c>
    </row>
    <row r="3047" spans="2:11" x14ac:dyDescent="0.2">
      <c r="B3047" s="4" t="str">
        <f t="shared" si="94"/>
        <v>7.3-R0890C0060-1</v>
      </c>
      <c r="C3047" s="4">
        <v>7.3</v>
      </c>
      <c r="D3047" s="8" t="s">
        <v>171</v>
      </c>
      <c r="E3047" s="8" t="s">
        <v>28</v>
      </c>
      <c r="F3047" s="4" t="str">
        <f t="shared" si="95"/>
        <v>R0890C0060</v>
      </c>
      <c r="G3047" s="4" t="s">
        <v>239</v>
      </c>
      <c r="H3047" s="4" t="s">
        <v>243</v>
      </c>
      <c r="I3047" s="4"/>
      <c r="J3047" s="9" t="s">
        <v>244</v>
      </c>
      <c r="K3047" s="4" t="s">
        <v>25836</v>
      </c>
    </row>
    <row r="3048" spans="2:11" x14ac:dyDescent="0.2">
      <c r="B3048" s="4" t="str">
        <f t="shared" si="94"/>
        <v>7.3-R0890C0070-1</v>
      </c>
      <c r="C3048" s="4">
        <v>7.3</v>
      </c>
      <c r="D3048" s="8" t="s">
        <v>171</v>
      </c>
      <c r="E3048" s="8" t="s">
        <v>29</v>
      </c>
      <c r="F3048" s="4" t="str">
        <f t="shared" si="95"/>
        <v>R0890C0070</v>
      </c>
      <c r="G3048" s="4" t="s">
        <v>239</v>
      </c>
      <c r="H3048" s="4" t="s">
        <v>243</v>
      </c>
      <c r="I3048" s="4"/>
      <c r="J3048" s="9" t="s">
        <v>244</v>
      </c>
      <c r="K3048" s="4" t="s">
        <v>25836</v>
      </c>
    </row>
    <row r="3049" spans="2:11" x14ac:dyDescent="0.2">
      <c r="B3049" s="4" t="str">
        <f t="shared" si="94"/>
        <v>7.3-R0890C0080-1</v>
      </c>
      <c r="C3049" s="4">
        <v>7.3</v>
      </c>
      <c r="D3049" s="8" t="s">
        <v>171</v>
      </c>
      <c r="E3049" s="8" t="s">
        <v>30</v>
      </c>
      <c r="F3049" s="4" t="str">
        <f t="shared" si="95"/>
        <v>R0890C0080</v>
      </c>
      <c r="G3049" s="4" t="s">
        <v>239</v>
      </c>
      <c r="H3049" s="4" t="s">
        <v>243</v>
      </c>
      <c r="I3049" s="4"/>
      <c r="J3049" s="9" t="s">
        <v>244</v>
      </c>
      <c r="K3049" s="4" t="s">
        <v>25836</v>
      </c>
    </row>
    <row r="3050" spans="2:11" x14ac:dyDescent="0.2">
      <c r="B3050" s="4" t="str">
        <f t="shared" si="94"/>
        <v>7.3-R0890C0090-1</v>
      </c>
      <c r="C3050" s="4">
        <v>7.3</v>
      </c>
      <c r="D3050" s="8" t="s">
        <v>171</v>
      </c>
      <c r="E3050" s="8" t="s">
        <v>31</v>
      </c>
      <c r="F3050" s="4" t="str">
        <f t="shared" si="95"/>
        <v>R0890C0090</v>
      </c>
      <c r="G3050" s="4" t="s">
        <v>239</v>
      </c>
      <c r="H3050" s="4" t="s">
        <v>242</v>
      </c>
      <c r="I3050" s="4"/>
      <c r="J3050" s="4"/>
      <c r="K3050" s="4"/>
    </row>
    <row r="3051" spans="2:11" x14ac:dyDescent="0.2">
      <c r="B3051" s="4" t="str">
        <f t="shared" si="94"/>
        <v>7.3-R0890C0100-1</v>
      </c>
      <c r="C3051" s="4">
        <v>7.3</v>
      </c>
      <c r="D3051" s="8" t="s">
        <v>171</v>
      </c>
      <c r="E3051" s="8" t="s">
        <v>32</v>
      </c>
      <c r="F3051" s="4" t="str">
        <f t="shared" si="95"/>
        <v>R0890C0100</v>
      </c>
      <c r="G3051" s="4" t="s">
        <v>239</v>
      </c>
      <c r="H3051" s="4" t="s">
        <v>242</v>
      </c>
      <c r="I3051" s="4"/>
      <c r="J3051" s="4"/>
      <c r="K3051" s="4"/>
    </row>
    <row r="3052" spans="2:11" x14ac:dyDescent="0.2">
      <c r="B3052" s="4" t="str">
        <f t="shared" si="94"/>
        <v>7.3-R0890C0110-1</v>
      </c>
      <c r="C3052" s="4">
        <v>7.3</v>
      </c>
      <c r="D3052" s="8" t="s">
        <v>171</v>
      </c>
      <c r="E3052" s="8" t="s">
        <v>33</v>
      </c>
      <c r="F3052" s="4" t="str">
        <f t="shared" si="95"/>
        <v>R0890C0110</v>
      </c>
      <c r="G3052" s="4" t="s">
        <v>239</v>
      </c>
      <c r="H3052" s="4" t="s">
        <v>242</v>
      </c>
      <c r="I3052" s="4"/>
      <c r="J3052" s="4"/>
      <c r="K3052" s="4"/>
    </row>
    <row r="3053" spans="2:11" x14ac:dyDescent="0.2">
      <c r="B3053" s="4" t="str">
        <f t="shared" si="94"/>
        <v>7.3-R0890C0120-1</v>
      </c>
      <c r="C3053" s="4">
        <v>7.3</v>
      </c>
      <c r="D3053" s="8" t="s">
        <v>171</v>
      </c>
      <c r="E3053" s="8" t="s">
        <v>34</v>
      </c>
      <c r="F3053" s="4" t="str">
        <f t="shared" si="95"/>
        <v>R0890C0120</v>
      </c>
      <c r="G3053" s="4" t="s">
        <v>239</v>
      </c>
      <c r="H3053" s="4" t="s">
        <v>242</v>
      </c>
      <c r="I3053" s="4"/>
      <c r="J3053" s="4"/>
      <c r="K3053" s="4"/>
    </row>
    <row r="3054" spans="2:11" x14ac:dyDescent="0.2">
      <c r="B3054" s="4" t="str">
        <f t="shared" si="94"/>
        <v>7.3-R0890C0130-1</v>
      </c>
      <c r="C3054" s="4">
        <v>7.3</v>
      </c>
      <c r="D3054" s="8" t="s">
        <v>171</v>
      </c>
      <c r="E3054" s="8" t="s">
        <v>35</v>
      </c>
      <c r="F3054" s="4" t="str">
        <f t="shared" si="95"/>
        <v>R0890C0130</v>
      </c>
      <c r="G3054" s="4" t="s">
        <v>239</v>
      </c>
      <c r="H3054" s="4" t="s">
        <v>243</v>
      </c>
      <c r="I3054" s="4"/>
      <c r="J3054" s="9" t="s">
        <v>244</v>
      </c>
      <c r="K3054" s="4" t="s">
        <v>25836</v>
      </c>
    </row>
    <row r="3055" spans="2:11" x14ac:dyDescent="0.2">
      <c r="B3055" s="4" t="str">
        <f t="shared" si="94"/>
        <v>7.3-R0890C0140-1</v>
      </c>
      <c r="C3055" s="4">
        <v>7.3</v>
      </c>
      <c r="D3055" s="8" t="s">
        <v>171</v>
      </c>
      <c r="E3055" s="8" t="s">
        <v>36</v>
      </c>
      <c r="F3055" s="4" t="str">
        <f t="shared" si="95"/>
        <v>R0890C0140</v>
      </c>
      <c r="G3055" s="4" t="s">
        <v>239</v>
      </c>
      <c r="H3055" s="4" t="s">
        <v>243</v>
      </c>
      <c r="I3055" s="4"/>
      <c r="J3055" s="9" t="s">
        <v>244</v>
      </c>
      <c r="K3055" s="4" t="s">
        <v>25836</v>
      </c>
    </row>
    <row r="3056" spans="2:11" x14ac:dyDescent="0.2">
      <c r="B3056" s="4" t="str">
        <f t="shared" si="94"/>
        <v>7.3-R0890C0150-1</v>
      </c>
      <c r="C3056" s="4">
        <v>7.3</v>
      </c>
      <c r="D3056" s="8" t="s">
        <v>171</v>
      </c>
      <c r="E3056" s="8" t="s">
        <v>37</v>
      </c>
      <c r="F3056" s="4" t="str">
        <f t="shared" si="95"/>
        <v>R0890C0150</v>
      </c>
      <c r="G3056" s="4" t="s">
        <v>239</v>
      </c>
      <c r="H3056" s="4" t="s">
        <v>243</v>
      </c>
      <c r="I3056" s="4"/>
      <c r="J3056" s="9" t="s">
        <v>244</v>
      </c>
      <c r="K3056" s="4" t="s">
        <v>25836</v>
      </c>
    </row>
    <row r="3057" spans="2:11" x14ac:dyDescent="0.2">
      <c r="B3057" s="4" t="str">
        <f t="shared" si="94"/>
        <v>7.3-R0890C0160-1</v>
      </c>
      <c r="C3057" s="4">
        <v>7.3</v>
      </c>
      <c r="D3057" s="8" t="s">
        <v>171</v>
      </c>
      <c r="E3057" s="8" t="s">
        <v>38</v>
      </c>
      <c r="F3057" s="4" t="str">
        <f t="shared" si="95"/>
        <v>R0890C0160</v>
      </c>
      <c r="G3057" s="4" t="s">
        <v>239</v>
      </c>
      <c r="H3057" s="4" t="s">
        <v>243</v>
      </c>
      <c r="I3057" s="4"/>
      <c r="J3057" s="9" t="s">
        <v>244</v>
      </c>
      <c r="K3057" s="4" t="s">
        <v>25836</v>
      </c>
    </row>
    <row r="3058" spans="2:11" x14ac:dyDescent="0.2">
      <c r="B3058" s="4" t="str">
        <f t="shared" si="94"/>
        <v>7.3-R0890C0170-1</v>
      </c>
      <c r="C3058" s="4">
        <v>7.3</v>
      </c>
      <c r="D3058" s="8" t="s">
        <v>171</v>
      </c>
      <c r="E3058" s="8" t="s">
        <v>39</v>
      </c>
      <c r="F3058" s="4" t="str">
        <f t="shared" si="95"/>
        <v>R0890C0170</v>
      </c>
      <c r="G3058" s="4" t="s">
        <v>239</v>
      </c>
      <c r="H3058" s="4" t="s">
        <v>243</v>
      </c>
      <c r="I3058" s="4"/>
      <c r="J3058" s="9" t="s">
        <v>244</v>
      </c>
      <c r="K3058" s="4" t="s">
        <v>25836</v>
      </c>
    </row>
    <row r="3059" spans="2:11" x14ac:dyDescent="0.2">
      <c r="B3059" s="4" t="str">
        <f t="shared" si="94"/>
        <v>7.3-R0890C0180-1</v>
      </c>
      <c r="C3059" s="4">
        <v>7.3</v>
      </c>
      <c r="D3059" s="8" t="s">
        <v>171</v>
      </c>
      <c r="E3059" s="8" t="s">
        <v>56</v>
      </c>
      <c r="F3059" s="4" t="str">
        <f t="shared" si="95"/>
        <v>R0890C0180</v>
      </c>
      <c r="G3059" s="4" t="s">
        <v>239</v>
      </c>
      <c r="H3059" s="4" t="s">
        <v>243</v>
      </c>
      <c r="I3059" s="4"/>
      <c r="J3059" s="9" t="s">
        <v>244</v>
      </c>
      <c r="K3059" s="4" t="s">
        <v>25836</v>
      </c>
    </row>
    <row r="3060" spans="2:11" x14ac:dyDescent="0.2">
      <c r="B3060" s="4" t="str">
        <f t="shared" si="94"/>
        <v>7.3-R0890C0190-1</v>
      </c>
      <c r="C3060" s="4">
        <v>7.3</v>
      </c>
      <c r="D3060" s="8" t="s">
        <v>171</v>
      </c>
      <c r="E3060" s="8" t="s">
        <v>58</v>
      </c>
      <c r="F3060" s="4" t="str">
        <f t="shared" si="95"/>
        <v>R0890C0190</v>
      </c>
      <c r="G3060" s="4" t="s">
        <v>239</v>
      </c>
      <c r="H3060" s="4" t="s">
        <v>243</v>
      </c>
      <c r="I3060" s="4"/>
      <c r="J3060" s="9" t="s">
        <v>244</v>
      </c>
      <c r="K3060" s="4" t="s">
        <v>25836</v>
      </c>
    </row>
    <row r="3061" spans="2:11" x14ac:dyDescent="0.2">
      <c r="B3061" s="4" t="str">
        <f t="shared" si="94"/>
        <v>7.3-R0890C0200-1</v>
      </c>
      <c r="C3061" s="4">
        <v>7.3</v>
      </c>
      <c r="D3061" s="8" t="s">
        <v>171</v>
      </c>
      <c r="E3061" s="8" t="s">
        <v>60</v>
      </c>
      <c r="F3061" s="4" t="str">
        <f t="shared" si="95"/>
        <v>R0890C0200</v>
      </c>
      <c r="G3061" s="4" t="s">
        <v>239</v>
      </c>
      <c r="H3061" s="4" t="s">
        <v>243</v>
      </c>
      <c r="I3061" s="4"/>
      <c r="J3061" s="9" t="s">
        <v>244</v>
      </c>
      <c r="K3061" s="4" t="s">
        <v>25836</v>
      </c>
    </row>
    <row r="3062" spans="2:11" x14ac:dyDescent="0.2">
      <c r="B3062" s="4" t="str">
        <f t="shared" si="94"/>
        <v>7.3-R0890C0210-1</v>
      </c>
      <c r="C3062" s="4">
        <v>7.3</v>
      </c>
      <c r="D3062" s="8" t="s">
        <v>171</v>
      </c>
      <c r="E3062" s="8" t="s">
        <v>62</v>
      </c>
      <c r="F3062" s="4" t="str">
        <f t="shared" si="95"/>
        <v>R0890C0210</v>
      </c>
      <c r="G3062" s="4" t="s">
        <v>239</v>
      </c>
      <c r="H3062" s="4" t="s">
        <v>243</v>
      </c>
      <c r="I3062" s="4"/>
      <c r="J3062" s="9" t="s">
        <v>244</v>
      </c>
      <c r="K3062" s="4" t="s">
        <v>25836</v>
      </c>
    </row>
    <row r="3063" spans="2:11" x14ac:dyDescent="0.2">
      <c r="B3063" s="4" t="str">
        <f t="shared" si="94"/>
        <v>7.3-R0890C0220-1</v>
      </c>
      <c r="C3063" s="4">
        <v>7.3</v>
      </c>
      <c r="D3063" s="8" t="s">
        <v>171</v>
      </c>
      <c r="E3063" s="8" t="s">
        <v>64</v>
      </c>
      <c r="F3063" s="4" t="str">
        <f t="shared" si="95"/>
        <v>R0890C0220</v>
      </c>
      <c r="G3063" s="4" t="s">
        <v>239</v>
      </c>
      <c r="H3063" s="4" t="s">
        <v>243</v>
      </c>
      <c r="I3063" s="4"/>
      <c r="J3063" s="9" t="s">
        <v>244</v>
      </c>
      <c r="K3063" s="4" t="s">
        <v>25836</v>
      </c>
    </row>
    <row r="3064" spans="2:11" x14ac:dyDescent="0.2">
      <c r="B3064" s="4" t="str">
        <f t="shared" si="94"/>
        <v>7.3-R0890C0230-1</v>
      </c>
      <c r="C3064" s="4">
        <v>7.3</v>
      </c>
      <c r="D3064" s="8" t="s">
        <v>171</v>
      </c>
      <c r="E3064" s="8" t="s">
        <v>66</v>
      </c>
      <c r="F3064" s="4" t="str">
        <f t="shared" si="95"/>
        <v>R0890C0230</v>
      </c>
      <c r="G3064" s="4" t="s">
        <v>239</v>
      </c>
      <c r="H3064" s="4" t="s">
        <v>243</v>
      </c>
      <c r="I3064" s="4"/>
      <c r="J3064" s="9" t="s">
        <v>244</v>
      </c>
      <c r="K3064" s="4" t="s">
        <v>25836</v>
      </c>
    </row>
    <row r="3065" spans="2:11" x14ac:dyDescent="0.2">
      <c r="B3065" s="4" t="str">
        <f t="shared" si="94"/>
        <v>7.3-R0890C0240-1</v>
      </c>
      <c r="C3065" s="4">
        <v>7.3</v>
      </c>
      <c r="D3065" s="8" t="s">
        <v>171</v>
      </c>
      <c r="E3065" s="8" t="s">
        <v>68</v>
      </c>
      <c r="F3065" s="4" t="str">
        <f t="shared" si="95"/>
        <v>R0890C0240</v>
      </c>
      <c r="G3065" s="4" t="s">
        <v>239</v>
      </c>
      <c r="H3065" s="4" t="s">
        <v>243</v>
      </c>
      <c r="I3065" s="4"/>
      <c r="J3065" s="9" t="s">
        <v>244</v>
      </c>
      <c r="K3065" s="4" t="s">
        <v>25836</v>
      </c>
    </row>
    <row r="3066" spans="2:11" x14ac:dyDescent="0.2">
      <c r="B3066" s="4" t="str">
        <f t="shared" si="94"/>
        <v>7.3-R0890C0250-1</v>
      </c>
      <c r="C3066" s="4">
        <v>7.3</v>
      </c>
      <c r="D3066" s="8" t="s">
        <v>171</v>
      </c>
      <c r="E3066" s="8" t="s">
        <v>70</v>
      </c>
      <c r="F3066" s="4" t="str">
        <f t="shared" si="95"/>
        <v>R0890C0250</v>
      </c>
      <c r="G3066" s="4" t="s">
        <v>239</v>
      </c>
      <c r="H3066" s="4" t="s">
        <v>242</v>
      </c>
      <c r="I3066" s="4"/>
      <c r="J3066" s="4"/>
      <c r="K3066" s="4"/>
    </row>
    <row r="3067" spans="2:11" x14ac:dyDescent="0.2">
      <c r="B3067" s="4" t="str">
        <f t="shared" si="94"/>
        <v>7.3-R0890C0260-1</v>
      </c>
      <c r="C3067" s="4">
        <v>7.3</v>
      </c>
      <c r="D3067" s="8" t="s">
        <v>171</v>
      </c>
      <c r="E3067" s="8" t="s">
        <v>72</v>
      </c>
      <c r="F3067" s="4" t="str">
        <f t="shared" si="95"/>
        <v>R0890C0260</v>
      </c>
      <c r="G3067" s="4" t="s">
        <v>239</v>
      </c>
      <c r="H3067" s="4" t="s">
        <v>242</v>
      </c>
      <c r="I3067" s="4"/>
      <c r="J3067" s="4"/>
      <c r="K3067" s="4"/>
    </row>
    <row r="3068" spans="2:11" x14ac:dyDescent="0.2">
      <c r="B3068" s="4" t="str">
        <f t="shared" si="94"/>
        <v>7.3-R0890C0270-1</v>
      </c>
      <c r="C3068" s="4">
        <v>7.3</v>
      </c>
      <c r="D3068" s="8" t="s">
        <v>171</v>
      </c>
      <c r="E3068" s="8" t="s">
        <v>74</v>
      </c>
      <c r="F3068" s="4" t="str">
        <f t="shared" si="95"/>
        <v>R0890C0270</v>
      </c>
      <c r="G3068" s="4" t="s">
        <v>239</v>
      </c>
      <c r="H3068" s="4" t="s">
        <v>242</v>
      </c>
      <c r="I3068" s="4"/>
      <c r="J3068" s="4"/>
      <c r="K3068" s="4"/>
    </row>
    <row r="3069" spans="2:11" x14ac:dyDescent="0.2">
      <c r="B3069" s="4" t="str">
        <f t="shared" si="94"/>
        <v>7.3-R0890C0280-1</v>
      </c>
      <c r="C3069" s="4">
        <v>7.3</v>
      </c>
      <c r="D3069" s="8" t="s">
        <v>171</v>
      </c>
      <c r="E3069" s="8" t="s">
        <v>76</v>
      </c>
      <c r="F3069" s="4" t="str">
        <f t="shared" si="95"/>
        <v>R0890C0280</v>
      </c>
      <c r="G3069" s="4" t="s">
        <v>239</v>
      </c>
      <c r="H3069" s="4" t="s">
        <v>242</v>
      </c>
      <c r="I3069" s="4"/>
      <c r="J3069" s="4"/>
      <c r="K3069" s="4"/>
    </row>
    <row r="3070" spans="2:11" x14ac:dyDescent="0.2">
      <c r="B3070" s="4" t="str">
        <f t="shared" si="94"/>
        <v>7.3-R0890C0290-1</v>
      </c>
      <c r="C3070" s="4">
        <v>7.3</v>
      </c>
      <c r="D3070" s="8" t="s">
        <v>171</v>
      </c>
      <c r="E3070" s="8" t="s">
        <v>78</v>
      </c>
      <c r="F3070" s="4" t="str">
        <f t="shared" si="95"/>
        <v>R0890C0290</v>
      </c>
      <c r="G3070" s="4" t="s">
        <v>239</v>
      </c>
      <c r="H3070" s="4" t="s">
        <v>242</v>
      </c>
      <c r="I3070" s="4"/>
      <c r="J3070" s="4"/>
      <c r="K3070" s="4"/>
    </row>
    <row r="3071" spans="2:11" x14ac:dyDescent="0.2">
      <c r="B3071" s="4" t="str">
        <f t="shared" si="94"/>
        <v>7.3-R0890C0300-1</v>
      </c>
      <c r="C3071" s="4">
        <v>7.3</v>
      </c>
      <c r="D3071" s="8" t="s">
        <v>171</v>
      </c>
      <c r="E3071" s="8" t="s">
        <v>81</v>
      </c>
      <c r="F3071" s="4" t="str">
        <f t="shared" si="95"/>
        <v>R0890C0300</v>
      </c>
      <c r="G3071" s="4" t="s">
        <v>239</v>
      </c>
      <c r="H3071" s="4" t="s">
        <v>242</v>
      </c>
      <c r="I3071" s="4"/>
      <c r="J3071" s="4"/>
      <c r="K3071" s="4"/>
    </row>
    <row r="3072" spans="2:11" x14ac:dyDescent="0.2">
      <c r="B3072" s="4" t="str">
        <f t="shared" si="94"/>
        <v>7.3-R0890C0310-1</v>
      </c>
      <c r="C3072" s="4">
        <v>7.3</v>
      </c>
      <c r="D3072" s="8" t="s">
        <v>171</v>
      </c>
      <c r="E3072" s="8" t="s">
        <v>84</v>
      </c>
      <c r="F3072" s="4" t="str">
        <f t="shared" si="95"/>
        <v>R0890C0310</v>
      </c>
      <c r="G3072" s="4" t="s">
        <v>239</v>
      </c>
      <c r="H3072" s="4" t="s">
        <v>242</v>
      </c>
      <c r="I3072" s="4"/>
      <c r="J3072" s="4"/>
      <c r="K3072" s="4"/>
    </row>
    <row r="3073" spans="2:11" x14ac:dyDescent="0.2">
      <c r="B3073" s="4" t="str">
        <f t="shared" si="94"/>
        <v>7.3-R0890C0320-1</v>
      </c>
      <c r="C3073" s="4">
        <v>7.3</v>
      </c>
      <c r="D3073" s="8" t="s">
        <v>171</v>
      </c>
      <c r="E3073" s="8" t="s">
        <v>85</v>
      </c>
      <c r="F3073" s="4" t="str">
        <f t="shared" si="95"/>
        <v>R0890C0320</v>
      </c>
      <c r="G3073" s="4" t="s">
        <v>239</v>
      </c>
      <c r="H3073" s="4" t="s">
        <v>242</v>
      </c>
      <c r="I3073" s="4"/>
      <c r="J3073" s="4"/>
      <c r="K3073" s="4"/>
    </row>
    <row r="3074" spans="2:11" x14ac:dyDescent="0.2">
      <c r="B3074" s="4" t="str">
        <f t="shared" ref="B3074:B3137" si="96">+C3074&amp;"-"&amp;F3074&amp;"-1"</f>
        <v>7.3-R0890C0330-1</v>
      </c>
      <c r="C3074" s="4">
        <v>7.3</v>
      </c>
      <c r="D3074" s="8" t="s">
        <v>171</v>
      </c>
      <c r="E3074" s="8" t="s">
        <v>86</v>
      </c>
      <c r="F3074" s="4" t="str">
        <f t="shared" ref="F3074:F3137" si="97">+"R"&amp;D3074&amp;"C"&amp;E3074</f>
        <v>R0890C0330</v>
      </c>
      <c r="G3074" s="4" t="s">
        <v>239</v>
      </c>
      <c r="H3074" s="4" t="s">
        <v>242</v>
      </c>
      <c r="I3074" s="4"/>
      <c r="J3074" s="4"/>
      <c r="K3074" s="4"/>
    </row>
    <row r="3075" spans="2:11" x14ac:dyDescent="0.2">
      <c r="B3075" s="4" t="str">
        <f t="shared" si="96"/>
        <v>7.3-R0890C0340-1</v>
      </c>
      <c r="C3075" s="4">
        <v>7.3</v>
      </c>
      <c r="D3075" s="8" t="s">
        <v>171</v>
      </c>
      <c r="E3075" s="8" t="s">
        <v>88</v>
      </c>
      <c r="F3075" s="4" t="str">
        <f t="shared" si="97"/>
        <v>R0890C0340</v>
      </c>
      <c r="G3075" s="4" t="s">
        <v>239</v>
      </c>
      <c r="H3075" s="4" t="s">
        <v>242</v>
      </c>
      <c r="I3075" s="4"/>
      <c r="J3075" s="4"/>
      <c r="K3075" s="4"/>
    </row>
    <row r="3076" spans="2:11" x14ac:dyDescent="0.2">
      <c r="B3076" s="4" t="str">
        <f t="shared" si="96"/>
        <v>7.3-R0890C0350-1</v>
      </c>
      <c r="C3076" s="4">
        <v>7.3</v>
      </c>
      <c r="D3076" s="8" t="s">
        <v>171</v>
      </c>
      <c r="E3076" s="8" t="s">
        <v>90</v>
      </c>
      <c r="F3076" s="4" t="str">
        <f t="shared" si="97"/>
        <v>R0890C0350</v>
      </c>
      <c r="G3076" s="4" t="s">
        <v>239</v>
      </c>
      <c r="H3076" s="4" t="s">
        <v>242</v>
      </c>
      <c r="I3076" s="4"/>
      <c r="J3076" s="4"/>
      <c r="K3076" s="4"/>
    </row>
    <row r="3077" spans="2:11" x14ac:dyDescent="0.2">
      <c r="B3077" s="4" t="str">
        <f t="shared" si="96"/>
        <v>7.3-R0890C0360-1</v>
      </c>
      <c r="C3077" s="4">
        <v>7.3</v>
      </c>
      <c r="D3077" s="8" t="s">
        <v>171</v>
      </c>
      <c r="E3077" s="8" t="s">
        <v>92</v>
      </c>
      <c r="F3077" s="4" t="str">
        <f t="shared" si="97"/>
        <v>R0890C0360</v>
      </c>
      <c r="G3077" s="4" t="s">
        <v>239</v>
      </c>
      <c r="H3077" s="4" t="s">
        <v>242</v>
      </c>
      <c r="I3077" s="4"/>
      <c r="J3077" s="4"/>
      <c r="K3077" s="4"/>
    </row>
    <row r="3078" spans="2:11" x14ac:dyDescent="0.2">
      <c r="B3078" s="4" t="str">
        <f t="shared" si="96"/>
        <v>7.3-R0890C0370-1</v>
      </c>
      <c r="C3078" s="4">
        <v>7.3</v>
      </c>
      <c r="D3078" s="8" t="s">
        <v>171</v>
      </c>
      <c r="E3078" s="8" t="s">
        <v>94</v>
      </c>
      <c r="F3078" s="4" t="str">
        <f t="shared" si="97"/>
        <v>R0890C0370</v>
      </c>
      <c r="G3078" s="4" t="s">
        <v>239</v>
      </c>
      <c r="H3078" s="4" t="s">
        <v>242</v>
      </c>
      <c r="I3078" s="4"/>
      <c r="J3078" s="4"/>
      <c r="K3078" s="4"/>
    </row>
    <row r="3079" spans="2:11" x14ac:dyDescent="0.2">
      <c r="B3079" s="4" t="str">
        <f t="shared" si="96"/>
        <v>7.3-R0890C0380-1</v>
      </c>
      <c r="C3079" s="4">
        <v>7.3</v>
      </c>
      <c r="D3079" s="8" t="s">
        <v>171</v>
      </c>
      <c r="E3079" s="8" t="s">
        <v>96</v>
      </c>
      <c r="F3079" s="4" t="str">
        <f t="shared" si="97"/>
        <v>R0890C0380</v>
      </c>
      <c r="G3079" s="4" t="s">
        <v>239</v>
      </c>
      <c r="H3079" s="4" t="s">
        <v>242</v>
      </c>
      <c r="I3079" s="4"/>
      <c r="J3079" s="4"/>
      <c r="K3079" s="4"/>
    </row>
    <row r="3080" spans="2:11" x14ac:dyDescent="0.2">
      <c r="B3080" s="4" t="str">
        <f t="shared" si="96"/>
        <v>7.3-R0890C0390-1</v>
      </c>
      <c r="C3080" s="4">
        <v>7.3</v>
      </c>
      <c r="D3080" s="8" t="s">
        <v>171</v>
      </c>
      <c r="E3080" s="8" t="s">
        <v>98</v>
      </c>
      <c r="F3080" s="4" t="str">
        <f t="shared" si="97"/>
        <v>R0890C0390</v>
      </c>
      <c r="G3080" s="4" t="s">
        <v>239</v>
      </c>
      <c r="H3080" s="4" t="s">
        <v>242</v>
      </c>
      <c r="I3080" s="4"/>
      <c r="J3080" s="4"/>
      <c r="K3080" s="4"/>
    </row>
    <row r="3081" spans="2:11" x14ac:dyDescent="0.2">
      <c r="B3081" s="4" t="str">
        <f t="shared" si="96"/>
        <v>7.3-R0890C0400-1</v>
      </c>
      <c r="C3081" s="4">
        <v>7.3</v>
      </c>
      <c r="D3081" s="8" t="s">
        <v>171</v>
      </c>
      <c r="E3081" s="8" t="s">
        <v>100</v>
      </c>
      <c r="F3081" s="4" t="str">
        <f t="shared" si="97"/>
        <v>R0890C0400</v>
      </c>
      <c r="G3081" s="4" t="s">
        <v>239</v>
      </c>
      <c r="H3081" s="4" t="s">
        <v>242</v>
      </c>
      <c r="I3081" s="4"/>
      <c r="J3081" s="4"/>
      <c r="K3081" s="4"/>
    </row>
    <row r="3082" spans="2:11" x14ac:dyDescent="0.2">
      <c r="B3082" s="4" t="str">
        <f t="shared" si="96"/>
        <v>7.3-R0890C0410-1</v>
      </c>
      <c r="C3082" s="4">
        <v>7.3</v>
      </c>
      <c r="D3082" s="8" t="s">
        <v>171</v>
      </c>
      <c r="E3082" s="8" t="s">
        <v>102</v>
      </c>
      <c r="F3082" s="4" t="str">
        <f t="shared" si="97"/>
        <v>R0890C0410</v>
      </c>
      <c r="G3082" s="4" t="s">
        <v>239</v>
      </c>
      <c r="H3082" s="4" t="s">
        <v>242</v>
      </c>
      <c r="I3082" s="4"/>
      <c r="J3082" s="4"/>
      <c r="K3082" s="4"/>
    </row>
    <row r="3083" spans="2:11" x14ac:dyDescent="0.2">
      <c r="B3083" s="4" t="str">
        <f t="shared" si="96"/>
        <v>7.3-R0890C0420-1</v>
      </c>
      <c r="C3083" s="4">
        <v>7.3</v>
      </c>
      <c r="D3083" s="8" t="s">
        <v>171</v>
      </c>
      <c r="E3083" s="8" t="s">
        <v>104</v>
      </c>
      <c r="F3083" s="4" t="str">
        <f t="shared" si="97"/>
        <v>R0890C0420</v>
      </c>
      <c r="G3083" s="4" t="s">
        <v>239</v>
      </c>
      <c r="H3083" s="4" t="s">
        <v>242</v>
      </c>
      <c r="I3083" s="4"/>
      <c r="J3083" s="4"/>
      <c r="K3083" s="4"/>
    </row>
    <row r="3084" spans="2:11" x14ac:dyDescent="0.2">
      <c r="B3084" s="4" t="str">
        <f t="shared" si="96"/>
        <v>7.3-R0900C0010-1</v>
      </c>
      <c r="C3084" s="4">
        <v>7.3</v>
      </c>
      <c r="D3084" s="8" t="s">
        <v>173</v>
      </c>
      <c r="E3084" s="8" t="s">
        <v>8</v>
      </c>
      <c r="F3084" s="4" t="str">
        <f t="shared" si="97"/>
        <v>R0900C0010</v>
      </c>
      <c r="G3084" s="4" t="s">
        <v>239</v>
      </c>
      <c r="H3084" s="4" t="s">
        <v>1466</v>
      </c>
      <c r="I3084" s="4"/>
      <c r="J3084" s="4"/>
      <c r="K3084" s="4"/>
    </row>
    <row r="3085" spans="2:11" x14ac:dyDescent="0.2">
      <c r="B3085" s="4" t="str">
        <f t="shared" si="96"/>
        <v>7.3-R0910C0010-1</v>
      </c>
      <c r="C3085" s="4">
        <v>7.3</v>
      </c>
      <c r="D3085" s="8" t="s">
        <v>175</v>
      </c>
      <c r="E3085" s="8" t="s">
        <v>8</v>
      </c>
      <c r="F3085" s="4" t="str">
        <f t="shared" si="97"/>
        <v>R0910C0010</v>
      </c>
      <c r="G3085" s="4" t="s">
        <v>239</v>
      </c>
      <c r="H3085" s="4" t="s">
        <v>242</v>
      </c>
      <c r="I3085" s="4"/>
      <c r="J3085" s="4"/>
      <c r="K3085" s="4"/>
    </row>
    <row r="3086" spans="2:11" x14ac:dyDescent="0.2">
      <c r="B3086" s="4" t="str">
        <f t="shared" si="96"/>
        <v>7.3-R0910C0020-1</v>
      </c>
      <c r="C3086" s="4">
        <v>7.3</v>
      </c>
      <c r="D3086" s="8" t="s">
        <v>175</v>
      </c>
      <c r="E3086" s="8" t="s">
        <v>24</v>
      </c>
      <c r="F3086" s="4" t="str">
        <f t="shared" si="97"/>
        <v>R0910C0020</v>
      </c>
      <c r="G3086" s="4" t="s">
        <v>239</v>
      </c>
      <c r="H3086" s="4" t="s">
        <v>242</v>
      </c>
      <c r="I3086" s="4"/>
      <c r="J3086" s="4"/>
      <c r="K3086" s="4"/>
    </row>
    <row r="3087" spans="2:11" x14ac:dyDescent="0.2">
      <c r="B3087" s="4" t="str">
        <f t="shared" si="96"/>
        <v>7.3-R0910C0030-1</v>
      </c>
      <c r="C3087" s="4">
        <v>7.3</v>
      </c>
      <c r="D3087" s="8" t="s">
        <v>175</v>
      </c>
      <c r="E3087" s="8" t="s">
        <v>25</v>
      </c>
      <c r="F3087" s="4" t="str">
        <f t="shared" si="97"/>
        <v>R0910C0030</v>
      </c>
      <c r="G3087" s="4" t="s">
        <v>239</v>
      </c>
      <c r="H3087" s="4" t="s">
        <v>242</v>
      </c>
      <c r="I3087" s="4"/>
      <c r="J3087" s="4"/>
      <c r="K3087" s="4"/>
    </row>
    <row r="3088" spans="2:11" x14ac:dyDescent="0.2">
      <c r="B3088" s="4" t="str">
        <f t="shared" si="96"/>
        <v>7.3-R0910C0040-1</v>
      </c>
      <c r="C3088" s="4">
        <v>7.3</v>
      </c>
      <c r="D3088" s="8" t="s">
        <v>175</v>
      </c>
      <c r="E3088" s="8" t="s">
        <v>26</v>
      </c>
      <c r="F3088" s="4" t="str">
        <f t="shared" si="97"/>
        <v>R0910C0040</v>
      </c>
      <c r="G3088" s="4" t="s">
        <v>239</v>
      </c>
      <c r="H3088" s="4" t="s">
        <v>242</v>
      </c>
      <c r="I3088" s="4"/>
      <c r="J3088" s="4"/>
      <c r="K3088" s="4"/>
    </row>
    <row r="3089" spans="2:11" x14ac:dyDescent="0.2">
      <c r="B3089" s="4" t="str">
        <f t="shared" si="96"/>
        <v>7.3-R0910C0050-1</v>
      </c>
      <c r="C3089" s="4">
        <v>7.3</v>
      </c>
      <c r="D3089" s="8" t="s">
        <v>175</v>
      </c>
      <c r="E3089" s="8" t="s">
        <v>27</v>
      </c>
      <c r="F3089" s="4" t="str">
        <f t="shared" si="97"/>
        <v>R0910C0050</v>
      </c>
      <c r="G3089" s="4" t="s">
        <v>239</v>
      </c>
      <c r="H3089" s="4" t="s">
        <v>242</v>
      </c>
      <c r="I3089" s="4"/>
      <c r="J3089" s="4"/>
      <c r="K3089" s="4"/>
    </row>
    <row r="3090" spans="2:11" x14ac:dyDescent="0.2">
      <c r="B3090" s="4" t="str">
        <f t="shared" si="96"/>
        <v>7.3-R0910C0060-1</v>
      </c>
      <c r="C3090" s="4">
        <v>7.3</v>
      </c>
      <c r="D3090" s="8" t="s">
        <v>175</v>
      </c>
      <c r="E3090" s="8" t="s">
        <v>28</v>
      </c>
      <c r="F3090" s="4" t="str">
        <f t="shared" si="97"/>
        <v>R0910C0060</v>
      </c>
      <c r="G3090" s="4" t="s">
        <v>239</v>
      </c>
      <c r="H3090" s="4" t="s">
        <v>242</v>
      </c>
      <c r="I3090" s="4"/>
      <c r="J3090" s="4"/>
      <c r="K3090" s="4"/>
    </row>
    <row r="3091" spans="2:11" x14ac:dyDescent="0.2">
      <c r="B3091" s="4" t="str">
        <f t="shared" si="96"/>
        <v>7.3-R0910C0070-1</v>
      </c>
      <c r="C3091" s="4">
        <v>7.3</v>
      </c>
      <c r="D3091" s="8" t="s">
        <v>175</v>
      </c>
      <c r="E3091" s="8" t="s">
        <v>29</v>
      </c>
      <c r="F3091" s="4" t="str">
        <f t="shared" si="97"/>
        <v>R0910C0070</v>
      </c>
      <c r="G3091" s="4" t="s">
        <v>239</v>
      </c>
      <c r="H3091" s="4" t="s">
        <v>242</v>
      </c>
      <c r="I3091" s="4"/>
      <c r="J3091" s="4"/>
      <c r="K3091" s="4"/>
    </row>
    <row r="3092" spans="2:11" x14ac:dyDescent="0.2">
      <c r="B3092" s="4" t="str">
        <f t="shared" si="96"/>
        <v>7.3-R0910C0080-1</v>
      </c>
      <c r="C3092" s="4">
        <v>7.3</v>
      </c>
      <c r="D3092" s="8" t="s">
        <v>175</v>
      </c>
      <c r="E3092" s="8" t="s">
        <v>30</v>
      </c>
      <c r="F3092" s="4" t="str">
        <f t="shared" si="97"/>
        <v>R0910C0080</v>
      </c>
      <c r="G3092" s="4" t="s">
        <v>239</v>
      </c>
      <c r="H3092" s="4" t="s">
        <v>242</v>
      </c>
      <c r="I3092" s="4"/>
      <c r="J3092" s="4"/>
      <c r="K3092" s="4"/>
    </row>
    <row r="3093" spans="2:11" x14ac:dyDescent="0.2">
      <c r="B3093" s="4" t="str">
        <f t="shared" si="96"/>
        <v>7.3-R0910C0090-1</v>
      </c>
      <c r="C3093" s="4">
        <v>7.3</v>
      </c>
      <c r="D3093" s="8" t="s">
        <v>175</v>
      </c>
      <c r="E3093" s="8" t="s">
        <v>31</v>
      </c>
      <c r="F3093" s="4" t="str">
        <f t="shared" si="97"/>
        <v>R0910C0090</v>
      </c>
      <c r="G3093" s="4" t="s">
        <v>239</v>
      </c>
      <c r="H3093" s="4" t="s">
        <v>242</v>
      </c>
      <c r="I3093" s="4"/>
      <c r="J3093" s="4"/>
      <c r="K3093" s="4"/>
    </row>
    <row r="3094" spans="2:11" x14ac:dyDescent="0.2">
      <c r="B3094" s="4" t="str">
        <f t="shared" si="96"/>
        <v>7.3-R0910C0100-1</v>
      </c>
      <c r="C3094" s="4">
        <v>7.3</v>
      </c>
      <c r="D3094" s="8" t="s">
        <v>175</v>
      </c>
      <c r="E3094" s="8" t="s">
        <v>32</v>
      </c>
      <c r="F3094" s="4" t="str">
        <f t="shared" si="97"/>
        <v>R0910C0100</v>
      </c>
      <c r="G3094" s="4" t="s">
        <v>239</v>
      </c>
      <c r="H3094" s="4" t="s">
        <v>242</v>
      </c>
      <c r="I3094" s="4"/>
      <c r="J3094" s="4"/>
      <c r="K3094" s="4"/>
    </row>
    <row r="3095" spans="2:11" x14ac:dyDescent="0.2">
      <c r="B3095" s="4" t="str">
        <f t="shared" si="96"/>
        <v>7.3-R0910C0110-1</v>
      </c>
      <c r="C3095" s="4">
        <v>7.3</v>
      </c>
      <c r="D3095" s="8" t="s">
        <v>175</v>
      </c>
      <c r="E3095" s="8" t="s">
        <v>33</v>
      </c>
      <c r="F3095" s="4" t="str">
        <f t="shared" si="97"/>
        <v>R0910C0110</v>
      </c>
      <c r="G3095" s="4" t="s">
        <v>239</v>
      </c>
      <c r="H3095" s="4" t="s">
        <v>242</v>
      </c>
      <c r="I3095" s="4"/>
      <c r="J3095" s="4"/>
      <c r="K3095" s="4"/>
    </row>
    <row r="3096" spans="2:11" x14ac:dyDescent="0.2">
      <c r="B3096" s="4" t="str">
        <f t="shared" si="96"/>
        <v>7.3-R0910C0120-1</v>
      </c>
      <c r="C3096" s="4">
        <v>7.3</v>
      </c>
      <c r="D3096" s="8" t="s">
        <v>175</v>
      </c>
      <c r="E3096" s="8" t="s">
        <v>34</v>
      </c>
      <c r="F3096" s="4" t="str">
        <f t="shared" si="97"/>
        <v>R0910C0120</v>
      </c>
      <c r="G3096" s="4" t="s">
        <v>239</v>
      </c>
      <c r="H3096" s="4" t="s">
        <v>242</v>
      </c>
      <c r="I3096" s="4"/>
      <c r="J3096" s="4"/>
      <c r="K3096" s="4"/>
    </row>
    <row r="3097" spans="2:11" x14ac:dyDescent="0.2">
      <c r="B3097" s="4" t="str">
        <f t="shared" si="96"/>
        <v>7.3-R0910C0130-1</v>
      </c>
      <c r="C3097" s="4">
        <v>7.3</v>
      </c>
      <c r="D3097" s="8" t="s">
        <v>175</v>
      </c>
      <c r="E3097" s="8" t="s">
        <v>35</v>
      </c>
      <c r="F3097" s="4" t="str">
        <f t="shared" si="97"/>
        <v>R0910C0130</v>
      </c>
      <c r="G3097" s="4" t="s">
        <v>239</v>
      </c>
      <c r="H3097" s="4" t="s">
        <v>242</v>
      </c>
      <c r="I3097" s="4"/>
      <c r="J3097" s="4"/>
      <c r="K3097" s="4"/>
    </row>
    <row r="3098" spans="2:11" x14ac:dyDescent="0.2">
      <c r="B3098" s="4" t="str">
        <f t="shared" si="96"/>
        <v>7.3-R0910C0140-1</v>
      </c>
      <c r="C3098" s="4">
        <v>7.3</v>
      </c>
      <c r="D3098" s="8" t="s">
        <v>175</v>
      </c>
      <c r="E3098" s="8" t="s">
        <v>36</v>
      </c>
      <c r="F3098" s="4" t="str">
        <f t="shared" si="97"/>
        <v>R0910C0140</v>
      </c>
      <c r="G3098" s="4" t="s">
        <v>239</v>
      </c>
      <c r="H3098" s="4" t="s">
        <v>242</v>
      </c>
      <c r="I3098" s="4"/>
      <c r="J3098" s="4"/>
      <c r="K3098" s="4"/>
    </row>
    <row r="3099" spans="2:11" x14ac:dyDescent="0.2">
      <c r="B3099" s="4" t="str">
        <f t="shared" si="96"/>
        <v>7.3-R0910C0150-1</v>
      </c>
      <c r="C3099" s="4">
        <v>7.3</v>
      </c>
      <c r="D3099" s="8" t="s">
        <v>175</v>
      </c>
      <c r="E3099" s="8" t="s">
        <v>37</v>
      </c>
      <c r="F3099" s="4" t="str">
        <f t="shared" si="97"/>
        <v>R0910C0150</v>
      </c>
      <c r="G3099" s="4" t="s">
        <v>239</v>
      </c>
      <c r="H3099" s="4" t="s">
        <v>242</v>
      </c>
      <c r="I3099" s="4"/>
      <c r="J3099" s="4"/>
      <c r="K3099" s="4"/>
    </row>
    <row r="3100" spans="2:11" x14ac:dyDescent="0.2">
      <c r="B3100" s="4" t="str">
        <f t="shared" si="96"/>
        <v>7.3-R0910C0160-1</v>
      </c>
      <c r="C3100" s="4">
        <v>7.3</v>
      </c>
      <c r="D3100" s="8" t="s">
        <v>175</v>
      </c>
      <c r="E3100" s="8" t="s">
        <v>38</v>
      </c>
      <c r="F3100" s="4" t="str">
        <f t="shared" si="97"/>
        <v>R0910C0160</v>
      </c>
      <c r="G3100" s="4" t="s">
        <v>239</v>
      </c>
      <c r="H3100" s="4" t="s">
        <v>242</v>
      </c>
      <c r="I3100" s="4"/>
      <c r="J3100" s="4"/>
      <c r="K3100" s="4"/>
    </row>
    <row r="3101" spans="2:11" x14ac:dyDescent="0.2">
      <c r="B3101" s="4" t="str">
        <f t="shared" si="96"/>
        <v>7.3-R0910C0170-1</v>
      </c>
      <c r="C3101" s="4">
        <v>7.3</v>
      </c>
      <c r="D3101" s="8" t="s">
        <v>175</v>
      </c>
      <c r="E3101" s="8" t="s">
        <v>39</v>
      </c>
      <c r="F3101" s="4" t="str">
        <f t="shared" si="97"/>
        <v>R0910C0170</v>
      </c>
      <c r="G3101" s="4" t="s">
        <v>239</v>
      </c>
      <c r="H3101" s="4" t="s">
        <v>242</v>
      </c>
      <c r="I3101" s="4"/>
      <c r="J3101" s="4"/>
      <c r="K3101" s="4"/>
    </row>
    <row r="3102" spans="2:11" x14ac:dyDescent="0.2">
      <c r="B3102" s="4" t="str">
        <f t="shared" si="96"/>
        <v>7.3-R0910C0180-1</v>
      </c>
      <c r="C3102" s="4">
        <v>7.3</v>
      </c>
      <c r="D3102" s="8" t="s">
        <v>175</v>
      </c>
      <c r="E3102" s="8" t="s">
        <v>56</v>
      </c>
      <c r="F3102" s="4" t="str">
        <f t="shared" si="97"/>
        <v>R0910C0180</v>
      </c>
      <c r="G3102" s="4" t="s">
        <v>239</v>
      </c>
      <c r="H3102" s="4" t="s">
        <v>242</v>
      </c>
      <c r="I3102" s="4"/>
      <c r="J3102" s="4"/>
      <c r="K3102" s="4"/>
    </row>
    <row r="3103" spans="2:11" x14ac:dyDescent="0.2">
      <c r="B3103" s="4" t="str">
        <f t="shared" si="96"/>
        <v>7.3-R0910C0190-1</v>
      </c>
      <c r="C3103" s="4">
        <v>7.3</v>
      </c>
      <c r="D3103" s="8" t="s">
        <v>175</v>
      </c>
      <c r="E3103" s="8" t="s">
        <v>58</v>
      </c>
      <c r="F3103" s="4" t="str">
        <f t="shared" si="97"/>
        <v>R0910C0190</v>
      </c>
      <c r="G3103" s="4" t="s">
        <v>239</v>
      </c>
      <c r="H3103" s="4" t="s">
        <v>242</v>
      </c>
      <c r="I3103" s="4"/>
      <c r="J3103" s="4"/>
      <c r="K3103" s="4"/>
    </row>
    <row r="3104" spans="2:11" x14ac:dyDescent="0.2">
      <c r="B3104" s="4" t="str">
        <f t="shared" si="96"/>
        <v>7.3-R0910C0200-1</v>
      </c>
      <c r="C3104" s="4">
        <v>7.3</v>
      </c>
      <c r="D3104" s="8" t="s">
        <v>175</v>
      </c>
      <c r="E3104" s="8" t="s">
        <v>60</v>
      </c>
      <c r="F3104" s="4" t="str">
        <f t="shared" si="97"/>
        <v>R0910C0200</v>
      </c>
      <c r="G3104" s="4" t="s">
        <v>239</v>
      </c>
      <c r="H3104" s="4" t="s">
        <v>242</v>
      </c>
      <c r="I3104" s="4"/>
      <c r="J3104" s="4"/>
      <c r="K3104" s="4"/>
    </row>
    <row r="3105" spans="2:11" x14ac:dyDescent="0.2">
      <c r="B3105" s="4" t="str">
        <f t="shared" si="96"/>
        <v>7.3-R0910C0210-1</v>
      </c>
      <c r="C3105" s="4">
        <v>7.3</v>
      </c>
      <c r="D3105" s="8" t="s">
        <v>175</v>
      </c>
      <c r="E3105" s="8" t="s">
        <v>62</v>
      </c>
      <c r="F3105" s="4" t="str">
        <f t="shared" si="97"/>
        <v>R0910C0210</v>
      </c>
      <c r="G3105" s="4" t="s">
        <v>239</v>
      </c>
      <c r="H3105" s="4" t="s">
        <v>242</v>
      </c>
      <c r="I3105" s="4"/>
      <c r="J3105" s="4"/>
      <c r="K3105" s="4"/>
    </row>
    <row r="3106" spans="2:11" x14ac:dyDescent="0.2">
      <c r="B3106" s="4" t="str">
        <f t="shared" si="96"/>
        <v>7.3-R0910C0220-1</v>
      </c>
      <c r="C3106" s="4">
        <v>7.3</v>
      </c>
      <c r="D3106" s="8" t="s">
        <v>175</v>
      </c>
      <c r="E3106" s="8" t="s">
        <v>64</v>
      </c>
      <c r="F3106" s="4" t="str">
        <f t="shared" si="97"/>
        <v>R0910C0220</v>
      </c>
      <c r="G3106" s="4" t="s">
        <v>239</v>
      </c>
      <c r="H3106" s="4" t="s">
        <v>242</v>
      </c>
      <c r="I3106" s="4"/>
      <c r="J3106" s="4"/>
      <c r="K3106" s="4"/>
    </row>
    <row r="3107" spans="2:11" x14ac:dyDescent="0.2">
      <c r="B3107" s="4" t="str">
        <f t="shared" si="96"/>
        <v>7.3-R0910C0230-1</v>
      </c>
      <c r="C3107" s="4">
        <v>7.3</v>
      </c>
      <c r="D3107" s="8" t="s">
        <v>175</v>
      </c>
      <c r="E3107" s="8" t="s">
        <v>66</v>
      </c>
      <c r="F3107" s="4" t="str">
        <f t="shared" si="97"/>
        <v>R0910C0230</v>
      </c>
      <c r="G3107" s="4" t="s">
        <v>239</v>
      </c>
      <c r="H3107" s="4" t="s">
        <v>242</v>
      </c>
      <c r="I3107" s="4"/>
      <c r="J3107" s="4"/>
      <c r="K3107" s="4"/>
    </row>
    <row r="3108" spans="2:11" x14ac:dyDescent="0.2">
      <c r="B3108" s="4" t="str">
        <f t="shared" si="96"/>
        <v>7.3-R0910C0240-1</v>
      </c>
      <c r="C3108" s="4">
        <v>7.3</v>
      </c>
      <c r="D3108" s="8" t="s">
        <v>175</v>
      </c>
      <c r="E3108" s="8" t="s">
        <v>68</v>
      </c>
      <c r="F3108" s="4" t="str">
        <f t="shared" si="97"/>
        <v>R0910C0240</v>
      </c>
      <c r="G3108" s="4" t="s">
        <v>239</v>
      </c>
      <c r="H3108" s="4" t="s">
        <v>242</v>
      </c>
      <c r="I3108" s="4"/>
      <c r="J3108" s="4"/>
      <c r="K3108" s="4"/>
    </row>
    <row r="3109" spans="2:11" x14ac:dyDescent="0.2">
      <c r="B3109" s="4" t="str">
        <f t="shared" si="96"/>
        <v>7.3-R0910C0250-1</v>
      </c>
      <c r="C3109" s="4">
        <v>7.3</v>
      </c>
      <c r="D3109" s="8" t="s">
        <v>175</v>
      </c>
      <c r="E3109" s="8" t="s">
        <v>70</v>
      </c>
      <c r="F3109" s="4" t="str">
        <f t="shared" si="97"/>
        <v>R0910C0250</v>
      </c>
      <c r="G3109" s="4" t="s">
        <v>239</v>
      </c>
      <c r="H3109" s="4" t="s">
        <v>242</v>
      </c>
      <c r="I3109" s="4"/>
      <c r="J3109" s="4"/>
      <c r="K3109" s="4"/>
    </row>
    <row r="3110" spans="2:11" x14ac:dyDescent="0.2">
      <c r="B3110" s="4" t="str">
        <f t="shared" si="96"/>
        <v>7.3-R0910C0260-1</v>
      </c>
      <c r="C3110" s="4">
        <v>7.3</v>
      </c>
      <c r="D3110" s="8" t="s">
        <v>175</v>
      </c>
      <c r="E3110" s="8" t="s">
        <v>72</v>
      </c>
      <c r="F3110" s="4" t="str">
        <f t="shared" si="97"/>
        <v>R0910C0260</v>
      </c>
      <c r="G3110" s="4" t="s">
        <v>239</v>
      </c>
      <c r="H3110" s="4" t="s">
        <v>242</v>
      </c>
      <c r="I3110" s="4"/>
      <c r="J3110" s="4"/>
      <c r="K3110" s="4"/>
    </row>
    <row r="3111" spans="2:11" x14ac:dyDescent="0.2">
      <c r="B3111" s="4" t="str">
        <f t="shared" si="96"/>
        <v>7.3-R0910C0270-1</v>
      </c>
      <c r="C3111" s="4">
        <v>7.3</v>
      </c>
      <c r="D3111" s="8" t="s">
        <v>175</v>
      </c>
      <c r="E3111" s="8" t="s">
        <v>74</v>
      </c>
      <c r="F3111" s="4" t="str">
        <f t="shared" si="97"/>
        <v>R0910C0270</v>
      </c>
      <c r="G3111" s="4" t="s">
        <v>239</v>
      </c>
      <c r="H3111" s="4" t="s">
        <v>242</v>
      </c>
      <c r="I3111" s="4"/>
      <c r="J3111" s="4"/>
      <c r="K3111" s="4"/>
    </row>
    <row r="3112" spans="2:11" x14ac:dyDescent="0.2">
      <c r="B3112" s="4" t="str">
        <f t="shared" si="96"/>
        <v>7.3-R0910C0280-1</v>
      </c>
      <c r="C3112" s="4">
        <v>7.3</v>
      </c>
      <c r="D3112" s="8" t="s">
        <v>175</v>
      </c>
      <c r="E3112" s="8" t="s">
        <v>76</v>
      </c>
      <c r="F3112" s="4" t="str">
        <f t="shared" si="97"/>
        <v>R0910C0280</v>
      </c>
      <c r="G3112" s="4" t="s">
        <v>239</v>
      </c>
      <c r="H3112" s="4" t="s">
        <v>242</v>
      </c>
      <c r="I3112" s="4"/>
      <c r="J3112" s="4"/>
      <c r="K3112" s="4"/>
    </row>
    <row r="3113" spans="2:11" x14ac:dyDescent="0.2">
      <c r="B3113" s="4" t="str">
        <f t="shared" si="96"/>
        <v>7.3-R0910C0290-1</v>
      </c>
      <c r="C3113" s="4">
        <v>7.3</v>
      </c>
      <c r="D3113" s="8" t="s">
        <v>175</v>
      </c>
      <c r="E3113" s="8" t="s">
        <v>78</v>
      </c>
      <c r="F3113" s="4" t="str">
        <f t="shared" si="97"/>
        <v>R0910C0290</v>
      </c>
      <c r="G3113" s="4" t="s">
        <v>239</v>
      </c>
      <c r="H3113" s="4" t="s">
        <v>242</v>
      </c>
      <c r="I3113" s="4"/>
      <c r="J3113" s="4"/>
      <c r="K3113" s="4"/>
    </row>
    <row r="3114" spans="2:11" x14ac:dyDescent="0.2">
      <c r="B3114" s="4" t="str">
        <f t="shared" si="96"/>
        <v>7.3-R0910C0300-1</v>
      </c>
      <c r="C3114" s="4">
        <v>7.3</v>
      </c>
      <c r="D3114" s="8" t="s">
        <v>175</v>
      </c>
      <c r="E3114" s="8" t="s">
        <v>81</v>
      </c>
      <c r="F3114" s="4" t="str">
        <f t="shared" si="97"/>
        <v>R0910C0300</v>
      </c>
      <c r="G3114" s="4" t="s">
        <v>239</v>
      </c>
      <c r="H3114" s="4" t="s">
        <v>242</v>
      </c>
      <c r="I3114" s="4"/>
      <c r="J3114" s="4"/>
      <c r="K3114" s="4"/>
    </row>
    <row r="3115" spans="2:11" x14ac:dyDescent="0.2">
      <c r="B3115" s="4" t="str">
        <f t="shared" si="96"/>
        <v>7.3-R0910C0310-1</v>
      </c>
      <c r="C3115" s="4">
        <v>7.3</v>
      </c>
      <c r="D3115" s="8" t="s">
        <v>175</v>
      </c>
      <c r="E3115" s="8" t="s">
        <v>84</v>
      </c>
      <c r="F3115" s="4" t="str">
        <f t="shared" si="97"/>
        <v>R0910C0310</v>
      </c>
      <c r="G3115" s="4" t="s">
        <v>239</v>
      </c>
      <c r="H3115" s="4" t="s">
        <v>242</v>
      </c>
      <c r="I3115" s="4"/>
      <c r="J3115" s="4"/>
      <c r="K3115" s="4"/>
    </row>
    <row r="3116" spans="2:11" x14ac:dyDescent="0.2">
      <c r="B3116" s="4" t="str">
        <f t="shared" si="96"/>
        <v>7.3-R0910C0320-1</v>
      </c>
      <c r="C3116" s="4">
        <v>7.3</v>
      </c>
      <c r="D3116" s="8" t="s">
        <v>175</v>
      </c>
      <c r="E3116" s="8" t="s">
        <v>85</v>
      </c>
      <c r="F3116" s="4" t="str">
        <f t="shared" si="97"/>
        <v>R0910C0320</v>
      </c>
      <c r="G3116" s="4" t="s">
        <v>239</v>
      </c>
      <c r="H3116" s="4" t="s">
        <v>242</v>
      </c>
      <c r="I3116" s="4"/>
      <c r="J3116" s="4"/>
      <c r="K3116" s="4"/>
    </row>
    <row r="3117" spans="2:11" x14ac:dyDescent="0.2">
      <c r="B3117" s="4" t="str">
        <f t="shared" si="96"/>
        <v>7.3-R0910C0330-1</v>
      </c>
      <c r="C3117" s="4">
        <v>7.3</v>
      </c>
      <c r="D3117" s="8" t="s">
        <v>175</v>
      </c>
      <c r="E3117" s="8" t="s">
        <v>86</v>
      </c>
      <c r="F3117" s="4" t="str">
        <f t="shared" si="97"/>
        <v>R0910C0330</v>
      </c>
      <c r="G3117" s="4" t="s">
        <v>239</v>
      </c>
      <c r="H3117" s="4" t="s">
        <v>242</v>
      </c>
      <c r="I3117" s="4"/>
      <c r="J3117" s="4"/>
      <c r="K3117" s="4"/>
    </row>
    <row r="3118" spans="2:11" x14ac:dyDescent="0.2">
      <c r="B3118" s="4" t="str">
        <f t="shared" si="96"/>
        <v>7.3-R0910C0340-1</v>
      </c>
      <c r="C3118" s="4">
        <v>7.3</v>
      </c>
      <c r="D3118" s="8" t="s">
        <v>175</v>
      </c>
      <c r="E3118" s="8" t="s">
        <v>88</v>
      </c>
      <c r="F3118" s="4" t="str">
        <f t="shared" si="97"/>
        <v>R0910C0340</v>
      </c>
      <c r="G3118" s="4" t="s">
        <v>239</v>
      </c>
      <c r="H3118" s="4" t="s">
        <v>242</v>
      </c>
      <c r="I3118" s="4"/>
      <c r="J3118" s="4"/>
      <c r="K3118" s="4"/>
    </row>
    <row r="3119" spans="2:11" x14ac:dyDescent="0.2">
      <c r="B3119" s="4" t="str">
        <f t="shared" si="96"/>
        <v>7.3-R0910C0350-1</v>
      </c>
      <c r="C3119" s="4">
        <v>7.3</v>
      </c>
      <c r="D3119" s="8" t="s">
        <v>175</v>
      </c>
      <c r="E3119" s="8" t="s">
        <v>90</v>
      </c>
      <c r="F3119" s="4" t="str">
        <f t="shared" si="97"/>
        <v>R0910C0350</v>
      </c>
      <c r="G3119" s="4" t="s">
        <v>239</v>
      </c>
      <c r="H3119" s="4" t="s">
        <v>242</v>
      </c>
      <c r="I3119" s="4"/>
      <c r="J3119" s="4"/>
      <c r="K3119" s="4"/>
    </row>
    <row r="3120" spans="2:11" x14ac:dyDescent="0.2">
      <c r="B3120" s="4" t="str">
        <f t="shared" si="96"/>
        <v>7.3-R0910C0360-1</v>
      </c>
      <c r="C3120" s="4">
        <v>7.3</v>
      </c>
      <c r="D3120" s="8" t="s">
        <v>175</v>
      </c>
      <c r="E3120" s="8" t="s">
        <v>92</v>
      </c>
      <c r="F3120" s="4" t="str">
        <f t="shared" si="97"/>
        <v>R0910C0360</v>
      </c>
      <c r="G3120" s="4" t="s">
        <v>239</v>
      </c>
      <c r="H3120" s="4" t="s">
        <v>242</v>
      </c>
      <c r="I3120" s="4"/>
      <c r="J3120" s="4"/>
      <c r="K3120" s="4"/>
    </row>
    <row r="3121" spans="2:11" x14ac:dyDescent="0.2">
      <c r="B3121" s="4" t="str">
        <f t="shared" si="96"/>
        <v>7.3-R0910C0370-1</v>
      </c>
      <c r="C3121" s="4">
        <v>7.3</v>
      </c>
      <c r="D3121" s="8" t="s">
        <v>175</v>
      </c>
      <c r="E3121" s="8" t="s">
        <v>94</v>
      </c>
      <c r="F3121" s="4" t="str">
        <f t="shared" si="97"/>
        <v>R0910C0370</v>
      </c>
      <c r="G3121" s="4" t="s">
        <v>239</v>
      </c>
      <c r="H3121" s="4" t="s">
        <v>242</v>
      </c>
      <c r="I3121" s="4"/>
      <c r="J3121" s="4"/>
      <c r="K3121" s="4"/>
    </row>
    <row r="3122" spans="2:11" x14ac:dyDescent="0.2">
      <c r="B3122" s="4" t="str">
        <f t="shared" si="96"/>
        <v>7.3-R0910C0380-1</v>
      </c>
      <c r="C3122" s="4">
        <v>7.3</v>
      </c>
      <c r="D3122" s="8" t="s">
        <v>175</v>
      </c>
      <c r="E3122" s="8" t="s">
        <v>96</v>
      </c>
      <c r="F3122" s="4" t="str">
        <f t="shared" si="97"/>
        <v>R0910C0380</v>
      </c>
      <c r="G3122" s="4" t="s">
        <v>239</v>
      </c>
      <c r="H3122" s="4" t="s">
        <v>242</v>
      </c>
      <c r="I3122" s="4"/>
      <c r="J3122" s="4"/>
      <c r="K3122" s="4"/>
    </row>
    <row r="3123" spans="2:11" x14ac:dyDescent="0.2">
      <c r="B3123" s="4" t="str">
        <f t="shared" si="96"/>
        <v>7.3-R0910C0390-1</v>
      </c>
      <c r="C3123" s="4">
        <v>7.3</v>
      </c>
      <c r="D3123" s="8" t="s">
        <v>175</v>
      </c>
      <c r="E3123" s="8" t="s">
        <v>98</v>
      </c>
      <c r="F3123" s="4" t="str">
        <f t="shared" si="97"/>
        <v>R0910C0390</v>
      </c>
      <c r="G3123" s="4" t="s">
        <v>239</v>
      </c>
      <c r="H3123" s="4" t="s">
        <v>242</v>
      </c>
      <c r="I3123" s="4"/>
      <c r="J3123" s="4"/>
      <c r="K3123" s="4"/>
    </row>
    <row r="3124" spans="2:11" x14ac:dyDescent="0.2">
      <c r="B3124" s="4" t="str">
        <f t="shared" si="96"/>
        <v>7.3-R0910C0400-1</v>
      </c>
      <c r="C3124" s="4">
        <v>7.3</v>
      </c>
      <c r="D3124" s="8" t="s">
        <v>175</v>
      </c>
      <c r="E3124" s="8" t="s">
        <v>100</v>
      </c>
      <c r="F3124" s="4" t="str">
        <f t="shared" si="97"/>
        <v>R0910C0400</v>
      </c>
      <c r="G3124" s="4" t="s">
        <v>239</v>
      </c>
      <c r="H3124" s="4" t="s">
        <v>242</v>
      </c>
      <c r="I3124" s="4"/>
      <c r="J3124" s="4"/>
      <c r="K3124" s="4"/>
    </row>
    <row r="3125" spans="2:11" x14ac:dyDescent="0.2">
      <c r="B3125" s="4" t="str">
        <f t="shared" si="96"/>
        <v>7.3-R0910C0410-1</v>
      </c>
      <c r="C3125" s="4">
        <v>7.3</v>
      </c>
      <c r="D3125" s="8" t="s">
        <v>175</v>
      </c>
      <c r="E3125" s="8" t="s">
        <v>102</v>
      </c>
      <c r="F3125" s="4" t="str">
        <f t="shared" si="97"/>
        <v>R0910C0410</v>
      </c>
      <c r="G3125" s="4" t="s">
        <v>239</v>
      </c>
      <c r="H3125" s="4" t="s">
        <v>242</v>
      </c>
      <c r="I3125" s="4"/>
      <c r="J3125" s="4"/>
      <c r="K3125" s="4"/>
    </row>
    <row r="3126" spans="2:11" x14ac:dyDescent="0.2">
      <c r="B3126" s="4" t="str">
        <f t="shared" si="96"/>
        <v>7.3-R0910C0420-1</v>
      </c>
      <c r="C3126" s="4">
        <v>7.3</v>
      </c>
      <c r="D3126" s="8" t="s">
        <v>175</v>
      </c>
      <c r="E3126" s="8" t="s">
        <v>104</v>
      </c>
      <c r="F3126" s="4" t="str">
        <f t="shared" si="97"/>
        <v>R0910C0420</v>
      </c>
      <c r="G3126" s="4" t="s">
        <v>239</v>
      </c>
      <c r="H3126" s="4" t="s">
        <v>242</v>
      </c>
      <c r="I3126" s="4"/>
      <c r="J3126" s="4"/>
      <c r="K3126" s="4"/>
    </row>
    <row r="3127" spans="2:11" x14ac:dyDescent="0.2">
      <c r="B3127" s="4" t="str">
        <f t="shared" si="96"/>
        <v>7.3-R0920C0010-1</v>
      </c>
      <c r="C3127" s="4">
        <v>7.3</v>
      </c>
      <c r="D3127" s="8" t="s">
        <v>177</v>
      </c>
      <c r="E3127" s="8" t="s">
        <v>8</v>
      </c>
      <c r="F3127" s="4" t="str">
        <f t="shared" si="97"/>
        <v>R0920C0010</v>
      </c>
      <c r="G3127" s="4" t="s">
        <v>239</v>
      </c>
      <c r="H3127" s="4" t="s">
        <v>242</v>
      </c>
      <c r="I3127" s="4"/>
      <c r="J3127" s="4"/>
      <c r="K3127" s="4"/>
    </row>
    <row r="3128" spans="2:11" x14ac:dyDescent="0.2">
      <c r="B3128" s="4" t="str">
        <f t="shared" si="96"/>
        <v>7.3-R0920C0020-1</v>
      </c>
      <c r="C3128" s="4">
        <v>7.3</v>
      </c>
      <c r="D3128" s="8" t="s">
        <v>177</v>
      </c>
      <c r="E3128" s="8" t="s">
        <v>24</v>
      </c>
      <c r="F3128" s="4" t="str">
        <f t="shared" si="97"/>
        <v>R0920C0020</v>
      </c>
      <c r="G3128" s="4" t="s">
        <v>239</v>
      </c>
      <c r="H3128" s="4" t="s">
        <v>242</v>
      </c>
      <c r="I3128" s="4"/>
      <c r="J3128" s="4"/>
      <c r="K3128" s="4"/>
    </row>
    <row r="3129" spans="2:11" x14ac:dyDescent="0.2">
      <c r="B3129" s="4" t="str">
        <f t="shared" si="96"/>
        <v>7.3-R0920C0030-1</v>
      </c>
      <c r="C3129" s="4">
        <v>7.3</v>
      </c>
      <c r="D3129" s="8" t="s">
        <v>177</v>
      </c>
      <c r="E3129" s="8" t="s">
        <v>25</v>
      </c>
      <c r="F3129" s="4" t="str">
        <f t="shared" si="97"/>
        <v>R0920C0030</v>
      </c>
      <c r="G3129" s="4" t="s">
        <v>239</v>
      </c>
      <c r="H3129" s="4" t="s">
        <v>242</v>
      </c>
      <c r="I3129" s="4"/>
      <c r="J3129" s="4"/>
      <c r="K3129" s="4"/>
    </row>
    <row r="3130" spans="2:11" x14ac:dyDescent="0.2">
      <c r="B3130" s="4" t="str">
        <f t="shared" si="96"/>
        <v>7.3-R0920C0040-1</v>
      </c>
      <c r="C3130" s="4">
        <v>7.3</v>
      </c>
      <c r="D3130" s="8" t="s">
        <v>177</v>
      </c>
      <c r="E3130" s="8" t="s">
        <v>26</v>
      </c>
      <c r="F3130" s="4" t="str">
        <f t="shared" si="97"/>
        <v>R0920C0040</v>
      </c>
      <c r="G3130" s="4" t="s">
        <v>239</v>
      </c>
      <c r="H3130" s="4" t="s">
        <v>242</v>
      </c>
      <c r="I3130" s="4"/>
      <c r="J3130" s="4"/>
      <c r="K3130" s="4"/>
    </row>
    <row r="3131" spans="2:11" x14ac:dyDescent="0.2">
      <c r="B3131" s="4" t="str">
        <f t="shared" si="96"/>
        <v>7.3-R0920C0050-1</v>
      </c>
      <c r="C3131" s="4">
        <v>7.3</v>
      </c>
      <c r="D3131" s="8" t="s">
        <v>177</v>
      </c>
      <c r="E3131" s="8" t="s">
        <v>27</v>
      </c>
      <c r="F3131" s="4" t="str">
        <f t="shared" si="97"/>
        <v>R0920C0050</v>
      </c>
      <c r="G3131" s="4" t="s">
        <v>239</v>
      </c>
      <c r="H3131" s="4" t="s">
        <v>242</v>
      </c>
      <c r="I3131" s="4"/>
      <c r="J3131" s="4"/>
      <c r="K3131" s="4"/>
    </row>
    <row r="3132" spans="2:11" x14ac:dyDescent="0.2">
      <c r="B3132" s="4" t="str">
        <f t="shared" si="96"/>
        <v>7.3-R0920C0060-1</v>
      </c>
      <c r="C3132" s="4">
        <v>7.3</v>
      </c>
      <c r="D3132" s="8" t="s">
        <v>177</v>
      </c>
      <c r="E3132" s="8" t="s">
        <v>28</v>
      </c>
      <c r="F3132" s="4" t="str">
        <f t="shared" si="97"/>
        <v>R0920C0060</v>
      </c>
      <c r="G3132" s="4" t="s">
        <v>239</v>
      </c>
      <c r="H3132" s="4" t="s">
        <v>242</v>
      </c>
      <c r="I3132" s="4"/>
      <c r="J3132" s="4"/>
      <c r="K3132" s="4"/>
    </row>
    <row r="3133" spans="2:11" x14ac:dyDescent="0.2">
      <c r="B3133" s="4" t="str">
        <f t="shared" si="96"/>
        <v>7.3-R0920C0070-1</v>
      </c>
      <c r="C3133" s="4">
        <v>7.3</v>
      </c>
      <c r="D3133" s="8" t="s">
        <v>177</v>
      </c>
      <c r="E3133" s="8" t="s">
        <v>29</v>
      </c>
      <c r="F3133" s="4" t="str">
        <f t="shared" si="97"/>
        <v>R0920C0070</v>
      </c>
      <c r="G3133" s="4" t="s">
        <v>239</v>
      </c>
      <c r="H3133" s="4" t="s">
        <v>242</v>
      </c>
      <c r="I3133" s="4"/>
      <c r="J3133" s="4"/>
      <c r="K3133" s="4"/>
    </row>
    <row r="3134" spans="2:11" x14ac:dyDescent="0.2">
      <c r="B3134" s="4" t="str">
        <f t="shared" si="96"/>
        <v>7.3-R0920C0080-1</v>
      </c>
      <c r="C3134" s="4">
        <v>7.3</v>
      </c>
      <c r="D3134" s="8" t="s">
        <v>177</v>
      </c>
      <c r="E3134" s="8" t="s">
        <v>30</v>
      </c>
      <c r="F3134" s="4" t="str">
        <f t="shared" si="97"/>
        <v>R0920C0080</v>
      </c>
      <c r="G3134" s="4" t="s">
        <v>239</v>
      </c>
      <c r="H3134" s="4" t="s">
        <v>242</v>
      </c>
      <c r="I3134" s="4"/>
      <c r="J3134" s="4"/>
      <c r="K3134" s="4"/>
    </row>
    <row r="3135" spans="2:11" x14ac:dyDescent="0.2">
      <c r="B3135" s="4" t="str">
        <f t="shared" si="96"/>
        <v>7.3-R0920C0090-1</v>
      </c>
      <c r="C3135" s="4">
        <v>7.3</v>
      </c>
      <c r="D3135" s="8" t="s">
        <v>177</v>
      </c>
      <c r="E3135" s="8" t="s">
        <v>31</v>
      </c>
      <c r="F3135" s="4" t="str">
        <f t="shared" si="97"/>
        <v>R0920C0090</v>
      </c>
      <c r="G3135" s="4" t="s">
        <v>239</v>
      </c>
      <c r="H3135" s="4" t="s">
        <v>242</v>
      </c>
      <c r="I3135" s="4"/>
      <c r="J3135" s="4"/>
      <c r="K3135" s="4"/>
    </row>
    <row r="3136" spans="2:11" x14ac:dyDescent="0.2">
      <c r="B3136" s="4" t="str">
        <f t="shared" si="96"/>
        <v>7.3-R0920C0100-1</v>
      </c>
      <c r="C3136" s="4">
        <v>7.3</v>
      </c>
      <c r="D3136" s="8" t="s">
        <v>177</v>
      </c>
      <c r="E3136" s="8" t="s">
        <v>32</v>
      </c>
      <c r="F3136" s="4" t="str">
        <f t="shared" si="97"/>
        <v>R0920C0100</v>
      </c>
      <c r="G3136" s="4" t="s">
        <v>239</v>
      </c>
      <c r="H3136" s="4" t="s">
        <v>242</v>
      </c>
      <c r="I3136" s="4"/>
      <c r="J3136" s="4"/>
      <c r="K3136" s="4"/>
    </row>
    <row r="3137" spans="2:11" x14ac:dyDescent="0.2">
      <c r="B3137" s="4" t="str">
        <f t="shared" si="96"/>
        <v>7.3-R0920C0110-1</v>
      </c>
      <c r="C3137" s="4">
        <v>7.3</v>
      </c>
      <c r="D3137" s="8" t="s">
        <v>177</v>
      </c>
      <c r="E3137" s="8" t="s">
        <v>33</v>
      </c>
      <c r="F3137" s="4" t="str">
        <f t="shared" si="97"/>
        <v>R0920C0110</v>
      </c>
      <c r="G3137" s="4" t="s">
        <v>239</v>
      </c>
      <c r="H3137" s="4" t="s">
        <v>242</v>
      </c>
      <c r="I3137" s="4"/>
      <c r="J3137" s="4"/>
      <c r="K3137" s="4"/>
    </row>
    <row r="3138" spans="2:11" x14ac:dyDescent="0.2">
      <c r="B3138" s="4" t="str">
        <f t="shared" ref="B3138:B3201" si="98">+C3138&amp;"-"&amp;F3138&amp;"-1"</f>
        <v>7.3-R0920C0120-1</v>
      </c>
      <c r="C3138" s="4">
        <v>7.3</v>
      </c>
      <c r="D3138" s="8" t="s">
        <v>177</v>
      </c>
      <c r="E3138" s="8" t="s">
        <v>34</v>
      </c>
      <c r="F3138" s="4" t="str">
        <f t="shared" ref="F3138:F3201" si="99">+"R"&amp;D3138&amp;"C"&amp;E3138</f>
        <v>R0920C0120</v>
      </c>
      <c r="G3138" s="4" t="s">
        <v>239</v>
      </c>
      <c r="H3138" s="4" t="s">
        <v>242</v>
      </c>
      <c r="I3138" s="4"/>
      <c r="J3138" s="4"/>
      <c r="K3138" s="4"/>
    </row>
    <row r="3139" spans="2:11" x14ac:dyDescent="0.2">
      <c r="B3139" s="4" t="str">
        <f t="shared" si="98"/>
        <v>7.3-R0920C0130-1</v>
      </c>
      <c r="C3139" s="4">
        <v>7.3</v>
      </c>
      <c r="D3139" s="8" t="s">
        <v>177</v>
      </c>
      <c r="E3139" s="8" t="s">
        <v>35</v>
      </c>
      <c r="F3139" s="4" t="str">
        <f t="shared" si="99"/>
        <v>R0920C0130</v>
      </c>
      <c r="G3139" s="4" t="s">
        <v>239</v>
      </c>
      <c r="H3139" s="4" t="s">
        <v>242</v>
      </c>
      <c r="I3139" s="4"/>
      <c r="J3139" s="4"/>
      <c r="K3139" s="4"/>
    </row>
    <row r="3140" spans="2:11" x14ac:dyDescent="0.2">
      <c r="B3140" s="4" t="str">
        <f t="shared" si="98"/>
        <v>7.3-R0920C0140-1</v>
      </c>
      <c r="C3140" s="4">
        <v>7.3</v>
      </c>
      <c r="D3140" s="8" t="s">
        <v>177</v>
      </c>
      <c r="E3140" s="8" t="s">
        <v>36</v>
      </c>
      <c r="F3140" s="4" t="str">
        <f t="shared" si="99"/>
        <v>R0920C0140</v>
      </c>
      <c r="G3140" s="4" t="s">
        <v>239</v>
      </c>
      <c r="H3140" s="4" t="s">
        <v>242</v>
      </c>
      <c r="I3140" s="4"/>
      <c r="J3140" s="4"/>
      <c r="K3140" s="4"/>
    </row>
    <row r="3141" spans="2:11" x14ac:dyDescent="0.2">
      <c r="B3141" s="4" t="str">
        <f t="shared" si="98"/>
        <v>7.3-R0920C0150-1</v>
      </c>
      <c r="C3141" s="4">
        <v>7.3</v>
      </c>
      <c r="D3141" s="8" t="s">
        <v>177</v>
      </c>
      <c r="E3141" s="8" t="s">
        <v>37</v>
      </c>
      <c r="F3141" s="4" t="str">
        <f t="shared" si="99"/>
        <v>R0920C0150</v>
      </c>
      <c r="G3141" s="4" t="s">
        <v>239</v>
      </c>
      <c r="H3141" s="4" t="s">
        <v>242</v>
      </c>
      <c r="I3141" s="4"/>
      <c r="J3141" s="4"/>
      <c r="K3141" s="4"/>
    </row>
    <row r="3142" spans="2:11" x14ac:dyDescent="0.2">
      <c r="B3142" s="4" t="str">
        <f t="shared" si="98"/>
        <v>7.3-R0920C0160-1</v>
      </c>
      <c r="C3142" s="4">
        <v>7.3</v>
      </c>
      <c r="D3142" s="8" t="s">
        <v>177</v>
      </c>
      <c r="E3142" s="8" t="s">
        <v>38</v>
      </c>
      <c r="F3142" s="4" t="str">
        <f t="shared" si="99"/>
        <v>R0920C0160</v>
      </c>
      <c r="G3142" s="4" t="s">
        <v>239</v>
      </c>
      <c r="H3142" s="4" t="s">
        <v>242</v>
      </c>
      <c r="I3142" s="4"/>
      <c r="J3142" s="4"/>
      <c r="K3142" s="4"/>
    </row>
    <row r="3143" spans="2:11" x14ac:dyDescent="0.2">
      <c r="B3143" s="4" t="str">
        <f t="shared" si="98"/>
        <v>7.3-R0920C0170-1</v>
      </c>
      <c r="C3143" s="4">
        <v>7.3</v>
      </c>
      <c r="D3143" s="8" t="s">
        <v>177</v>
      </c>
      <c r="E3143" s="8" t="s">
        <v>39</v>
      </c>
      <c r="F3143" s="4" t="str">
        <f t="shared" si="99"/>
        <v>R0920C0170</v>
      </c>
      <c r="G3143" s="4" t="s">
        <v>239</v>
      </c>
      <c r="H3143" s="4" t="s">
        <v>242</v>
      </c>
      <c r="I3143" s="4"/>
      <c r="J3143" s="4"/>
      <c r="K3143" s="4"/>
    </row>
    <row r="3144" spans="2:11" x14ac:dyDescent="0.2">
      <c r="B3144" s="4" t="str">
        <f t="shared" si="98"/>
        <v>7.3-R0920C0180-1</v>
      </c>
      <c r="C3144" s="4">
        <v>7.3</v>
      </c>
      <c r="D3144" s="8" t="s">
        <v>177</v>
      </c>
      <c r="E3144" s="8" t="s">
        <v>56</v>
      </c>
      <c r="F3144" s="4" t="str">
        <f t="shared" si="99"/>
        <v>R0920C0180</v>
      </c>
      <c r="G3144" s="4" t="s">
        <v>239</v>
      </c>
      <c r="H3144" s="4" t="s">
        <v>242</v>
      </c>
      <c r="I3144" s="4"/>
      <c r="J3144" s="4"/>
      <c r="K3144" s="4"/>
    </row>
    <row r="3145" spans="2:11" x14ac:dyDescent="0.2">
      <c r="B3145" s="4" t="str">
        <f t="shared" si="98"/>
        <v>7.3-R0920C0190-1</v>
      </c>
      <c r="C3145" s="4">
        <v>7.3</v>
      </c>
      <c r="D3145" s="8" t="s">
        <v>177</v>
      </c>
      <c r="E3145" s="8" t="s">
        <v>58</v>
      </c>
      <c r="F3145" s="4" t="str">
        <f t="shared" si="99"/>
        <v>R0920C0190</v>
      </c>
      <c r="G3145" s="4" t="s">
        <v>239</v>
      </c>
      <c r="H3145" s="4" t="s">
        <v>242</v>
      </c>
      <c r="I3145" s="4"/>
      <c r="J3145" s="4"/>
      <c r="K3145" s="4"/>
    </row>
    <row r="3146" spans="2:11" x14ac:dyDescent="0.2">
      <c r="B3146" s="4" t="str">
        <f t="shared" si="98"/>
        <v>7.3-R0920C0200-1</v>
      </c>
      <c r="C3146" s="4">
        <v>7.3</v>
      </c>
      <c r="D3146" s="8" t="s">
        <v>177</v>
      </c>
      <c r="E3146" s="8" t="s">
        <v>60</v>
      </c>
      <c r="F3146" s="4" t="str">
        <f t="shared" si="99"/>
        <v>R0920C0200</v>
      </c>
      <c r="G3146" s="4" t="s">
        <v>239</v>
      </c>
      <c r="H3146" s="4" t="s">
        <v>242</v>
      </c>
      <c r="I3146" s="4"/>
      <c r="J3146" s="4"/>
      <c r="K3146" s="4"/>
    </row>
    <row r="3147" spans="2:11" x14ac:dyDescent="0.2">
      <c r="B3147" s="4" t="str">
        <f t="shared" si="98"/>
        <v>7.3-R0920C0210-1</v>
      </c>
      <c r="C3147" s="4">
        <v>7.3</v>
      </c>
      <c r="D3147" s="8" t="s">
        <v>177</v>
      </c>
      <c r="E3147" s="8" t="s">
        <v>62</v>
      </c>
      <c r="F3147" s="4" t="str">
        <f t="shared" si="99"/>
        <v>R0920C0210</v>
      </c>
      <c r="G3147" s="4" t="s">
        <v>239</v>
      </c>
      <c r="H3147" s="4" t="s">
        <v>242</v>
      </c>
      <c r="I3147" s="4"/>
      <c r="J3147" s="4"/>
      <c r="K3147" s="4"/>
    </row>
    <row r="3148" spans="2:11" x14ac:dyDescent="0.2">
      <c r="B3148" s="4" t="str">
        <f t="shared" si="98"/>
        <v>7.3-R0920C0220-1</v>
      </c>
      <c r="C3148" s="4">
        <v>7.3</v>
      </c>
      <c r="D3148" s="8" t="s">
        <v>177</v>
      </c>
      <c r="E3148" s="8" t="s">
        <v>64</v>
      </c>
      <c r="F3148" s="4" t="str">
        <f t="shared" si="99"/>
        <v>R0920C0220</v>
      </c>
      <c r="G3148" s="4" t="s">
        <v>239</v>
      </c>
      <c r="H3148" s="4" t="s">
        <v>242</v>
      </c>
      <c r="I3148" s="4"/>
      <c r="J3148" s="4"/>
      <c r="K3148" s="4"/>
    </row>
    <row r="3149" spans="2:11" x14ac:dyDescent="0.2">
      <c r="B3149" s="4" t="str">
        <f t="shared" si="98"/>
        <v>7.3-R0920C0230-1</v>
      </c>
      <c r="C3149" s="4">
        <v>7.3</v>
      </c>
      <c r="D3149" s="8" t="s">
        <v>177</v>
      </c>
      <c r="E3149" s="8" t="s">
        <v>66</v>
      </c>
      <c r="F3149" s="4" t="str">
        <f t="shared" si="99"/>
        <v>R0920C0230</v>
      </c>
      <c r="G3149" s="4" t="s">
        <v>239</v>
      </c>
      <c r="H3149" s="4" t="s">
        <v>242</v>
      </c>
      <c r="I3149" s="4"/>
      <c r="J3149" s="4"/>
      <c r="K3149" s="4"/>
    </row>
    <row r="3150" spans="2:11" x14ac:dyDescent="0.2">
      <c r="B3150" s="4" t="str">
        <f t="shared" si="98"/>
        <v>7.3-R0920C0240-1</v>
      </c>
      <c r="C3150" s="4">
        <v>7.3</v>
      </c>
      <c r="D3150" s="8" t="s">
        <v>177</v>
      </c>
      <c r="E3150" s="8" t="s">
        <v>68</v>
      </c>
      <c r="F3150" s="4" t="str">
        <f t="shared" si="99"/>
        <v>R0920C0240</v>
      </c>
      <c r="G3150" s="4" t="s">
        <v>239</v>
      </c>
      <c r="H3150" s="4" t="s">
        <v>242</v>
      </c>
      <c r="I3150" s="4"/>
      <c r="J3150" s="4"/>
      <c r="K3150" s="4"/>
    </row>
    <row r="3151" spans="2:11" x14ac:dyDescent="0.2">
      <c r="B3151" s="4" t="str">
        <f t="shared" si="98"/>
        <v>7.3-R0920C0250-1</v>
      </c>
      <c r="C3151" s="4">
        <v>7.3</v>
      </c>
      <c r="D3151" s="8" t="s">
        <v>177</v>
      </c>
      <c r="E3151" s="8" t="s">
        <v>70</v>
      </c>
      <c r="F3151" s="4" t="str">
        <f t="shared" si="99"/>
        <v>R0920C0250</v>
      </c>
      <c r="G3151" s="4" t="s">
        <v>239</v>
      </c>
      <c r="H3151" s="4" t="s">
        <v>242</v>
      </c>
      <c r="I3151" s="4"/>
      <c r="J3151" s="4"/>
      <c r="K3151" s="4"/>
    </row>
    <row r="3152" spans="2:11" x14ac:dyDescent="0.2">
      <c r="B3152" s="4" t="str">
        <f t="shared" si="98"/>
        <v>7.3-R0920C0260-1</v>
      </c>
      <c r="C3152" s="4">
        <v>7.3</v>
      </c>
      <c r="D3152" s="8" t="s">
        <v>177</v>
      </c>
      <c r="E3152" s="8" t="s">
        <v>72</v>
      </c>
      <c r="F3152" s="4" t="str">
        <f t="shared" si="99"/>
        <v>R0920C0260</v>
      </c>
      <c r="G3152" s="4" t="s">
        <v>239</v>
      </c>
      <c r="H3152" s="4" t="s">
        <v>242</v>
      </c>
      <c r="I3152" s="4"/>
      <c r="J3152" s="4"/>
      <c r="K3152" s="4"/>
    </row>
    <row r="3153" spans="2:11" x14ac:dyDescent="0.2">
      <c r="B3153" s="4" t="str">
        <f t="shared" si="98"/>
        <v>7.3-R0920C0270-1</v>
      </c>
      <c r="C3153" s="4">
        <v>7.3</v>
      </c>
      <c r="D3153" s="8" t="s">
        <v>177</v>
      </c>
      <c r="E3153" s="8" t="s">
        <v>74</v>
      </c>
      <c r="F3153" s="4" t="str">
        <f t="shared" si="99"/>
        <v>R0920C0270</v>
      </c>
      <c r="G3153" s="4" t="s">
        <v>239</v>
      </c>
      <c r="H3153" s="4" t="s">
        <v>242</v>
      </c>
      <c r="I3153" s="4"/>
      <c r="J3153" s="4"/>
      <c r="K3153" s="4"/>
    </row>
    <row r="3154" spans="2:11" x14ac:dyDescent="0.2">
      <c r="B3154" s="4" t="str">
        <f t="shared" si="98"/>
        <v>7.3-R0920C0280-1</v>
      </c>
      <c r="C3154" s="4">
        <v>7.3</v>
      </c>
      <c r="D3154" s="8" t="s">
        <v>177</v>
      </c>
      <c r="E3154" s="8" t="s">
        <v>76</v>
      </c>
      <c r="F3154" s="4" t="str">
        <f t="shared" si="99"/>
        <v>R0920C0280</v>
      </c>
      <c r="G3154" s="4" t="s">
        <v>239</v>
      </c>
      <c r="H3154" s="4" t="s">
        <v>242</v>
      </c>
      <c r="I3154" s="4"/>
      <c r="J3154" s="4"/>
      <c r="K3154" s="4"/>
    </row>
    <row r="3155" spans="2:11" x14ac:dyDescent="0.2">
      <c r="B3155" s="4" t="str">
        <f t="shared" si="98"/>
        <v>7.3-R0920C0290-1</v>
      </c>
      <c r="C3155" s="4">
        <v>7.3</v>
      </c>
      <c r="D3155" s="8" t="s">
        <v>177</v>
      </c>
      <c r="E3155" s="8" t="s">
        <v>78</v>
      </c>
      <c r="F3155" s="4" t="str">
        <f t="shared" si="99"/>
        <v>R0920C0290</v>
      </c>
      <c r="G3155" s="4" t="s">
        <v>239</v>
      </c>
      <c r="H3155" s="4" t="s">
        <v>242</v>
      </c>
      <c r="I3155" s="4"/>
      <c r="J3155" s="4"/>
      <c r="K3155" s="4"/>
    </row>
    <row r="3156" spans="2:11" x14ac:dyDescent="0.2">
      <c r="B3156" s="4" t="str">
        <f t="shared" si="98"/>
        <v>7.3-R0920C0300-1</v>
      </c>
      <c r="C3156" s="4">
        <v>7.3</v>
      </c>
      <c r="D3156" s="8" t="s">
        <v>177</v>
      </c>
      <c r="E3156" s="8" t="s">
        <v>81</v>
      </c>
      <c r="F3156" s="4" t="str">
        <f t="shared" si="99"/>
        <v>R0920C0300</v>
      </c>
      <c r="G3156" s="4" t="s">
        <v>239</v>
      </c>
      <c r="H3156" s="4" t="s">
        <v>242</v>
      </c>
      <c r="I3156" s="4"/>
      <c r="J3156" s="4"/>
      <c r="K3156" s="4"/>
    </row>
    <row r="3157" spans="2:11" x14ac:dyDescent="0.2">
      <c r="B3157" s="4" t="str">
        <f t="shared" si="98"/>
        <v>7.3-R0920C0310-1</v>
      </c>
      <c r="C3157" s="4">
        <v>7.3</v>
      </c>
      <c r="D3157" s="8" t="s">
        <v>177</v>
      </c>
      <c r="E3157" s="8" t="s">
        <v>84</v>
      </c>
      <c r="F3157" s="4" t="str">
        <f t="shared" si="99"/>
        <v>R0920C0310</v>
      </c>
      <c r="G3157" s="4" t="s">
        <v>239</v>
      </c>
      <c r="H3157" s="4" t="s">
        <v>242</v>
      </c>
      <c r="I3157" s="4"/>
      <c r="J3157" s="4"/>
      <c r="K3157" s="4"/>
    </row>
    <row r="3158" spans="2:11" x14ac:dyDescent="0.2">
      <c r="B3158" s="4" t="str">
        <f t="shared" si="98"/>
        <v>7.3-R0920C0320-1</v>
      </c>
      <c r="C3158" s="4">
        <v>7.3</v>
      </c>
      <c r="D3158" s="8" t="s">
        <v>177</v>
      </c>
      <c r="E3158" s="8" t="s">
        <v>85</v>
      </c>
      <c r="F3158" s="4" t="str">
        <f t="shared" si="99"/>
        <v>R0920C0320</v>
      </c>
      <c r="G3158" s="4" t="s">
        <v>239</v>
      </c>
      <c r="H3158" s="4" t="s">
        <v>242</v>
      </c>
      <c r="I3158" s="4"/>
      <c r="J3158" s="4"/>
      <c r="K3158" s="4"/>
    </row>
    <row r="3159" spans="2:11" x14ac:dyDescent="0.2">
      <c r="B3159" s="4" t="str">
        <f t="shared" si="98"/>
        <v>7.3-R0920C0330-1</v>
      </c>
      <c r="C3159" s="4">
        <v>7.3</v>
      </c>
      <c r="D3159" s="8" t="s">
        <v>177</v>
      </c>
      <c r="E3159" s="8" t="s">
        <v>86</v>
      </c>
      <c r="F3159" s="4" t="str">
        <f t="shared" si="99"/>
        <v>R0920C0330</v>
      </c>
      <c r="G3159" s="4" t="s">
        <v>239</v>
      </c>
      <c r="H3159" s="4" t="s">
        <v>242</v>
      </c>
      <c r="I3159" s="4"/>
      <c r="J3159" s="4"/>
      <c r="K3159" s="4"/>
    </row>
    <row r="3160" spans="2:11" x14ac:dyDescent="0.2">
      <c r="B3160" s="4" t="str">
        <f t="shared" si="98"/>
        <v>7.3-R0920C0340-1</v>
      </c>
      <c r="C3160" s="4">
        <v>7.3</v>
      </c>
      <c r="D3160" s="8" t="s">
        <v>177</v>
      </c>
      <c r="E3160" s="8" t="s">
        <v>88</v>
      </c>
      <c r="F3160" s="4" t="str">
        <f t="shared" si="99"/>
        <v>R0920C0340</v>
      </c>
      <c r="G3160" s="4" t="s">
        <v>239</v>
      </c>
      <c r="H3160" s="4" t="s">
        <v>242</v>
      </c>
      <c r="I3160" s="4"/>
      <c r="J3160" s="4"/>
      <c r="K3160" s="4"/>
    </row>
    <row r="3161" spans="2:11" x14ac:dyDescent="0.2">
      <c r="B3161" s="4" t="str">
        <f t="shared" si="98"/>
        <v>7.3-R0920C0350-1</v>
      </c>
      <c r="C3161" s="4">
        <v>7.3</v>
      </c>
      <c r="D3161" s="8" t="s">
        <v>177</v>
      </c>
      <c r="E3161" s="8" t="s">
        <v>90</v>
      </c>
      <c r="F3161" s="4" t="str">
        <f t="shared" si="99"/>
        <v>R0920C0350</v>
      </c>
      <c r="G3161" s="4" t="s">
        <v>239</v>
      </c>
      <c r="H3161" s="4" t="s">
        <v>242</v>
      </c>
      <c r="I3161" s="4"/>
      <c r="J3161" s="4"/>
      <c r="K3161" s="4"/>
    </row>
    <row r="3162" spans="2:11" x14ac:dyDescent="0.2">
      <c r="B3162" s="4" t="str">
        <f t="shared" si="98"/>
        <v>7.3-R0920C0360-1</v>
      </c>
      <c r="C3162" s="4">
        <v>7.3</v>
      </c>
      <c r="D3162" s="8" t="s">
        <v>177</v>
      </c>
      <c r="E3162" s="8" t="s">
        <v>92</v>
      </c>
      <c r="F3162" s="4" t="str">
        <f t="shared" si="99"/>
        <v>R0920C0360</v>
      </c>
      <c r="G3162" s="4" t="s">
        <v>239</v>
      </c>
      <c r="H3162" s="4" t="s">
        <v>242</v>
      </c>
      <c r="I3162" s="4"/>
      <c r="J3162" s="4"/>
      <c r="K3162" s="4"/>
    </row>
    <row r="3163" spans="2:11" x14ac:dyDescent="0.2">
      <c r="B3163" s="4" t="str">
        <f t="shared" si="98"/>
        <v>7.3-R0920C0370-1</v>
      </c>
      <c r="C3163" s="4">
        <v>7.3</v>
      </c>
      <c r="D3163" s="8" t="s">
        <v>177</v>
      </c>
      <c r="E3163" s="8" t="s">
        <v>94</v>
      </c>
      <c r="F3163" s="4" t="str">
        <f t="shared" si="99"/>
        <v>R0920C0370</v>
      </c>
      <c r="G3163" s="4" t="s">
        <v>239</v>
      </c>
      <c r="H3163" s="4" t="s">
        <v>242</v>
      </c>
      <c r="I3163" s="4"/>
      <c r="J3163" s="4"/>
      <c r="K3163" s="4"/>
    </row>
    <row r="3164" spans="2:11" x14ac:dyDescent="0.2">
      <c r="B3164" s="4" t="str">
        <f t="shared" si="98"/>
        <v>7.3-R0920C0380-1</v>
      </c>
      <c r="C3164" s="4">
        <v>7.3</v>
      </c>
      <c r="D3164" s="8" t="s">
        <v>177</v>
      </c>
      <c r="E3164" s="8" t="s">
        <v>96</v>
      </c>
      <c r="F3164" s="4" t="str">
        <f t="shared" si="99"/>
        <v>R0920C0380</v>
      </c>
      <c r="G3164" s="4" t="s">
        <v>239</v>
      </c>
      <c r="H3164" s="4" t="s">
        <v>242</v>
      </c>
      <c r="I3164" s="4"/>
      <c r="J3164" s="4"/>
      <c r="K3164" s="4"/>
    </row>
    <row r="3165" spans="2:11" x14ac:dyDescent="0.2">
      <c r="B3165" s="4" t="str">
        <f t="shared" si="98"/>
        <v>7.3-R0920C0390-1</v>
      </c>
      <c r="C3165" s="4">
        <v>7.3</v>
      </c>
      <c r="D3165" s="8" t="s">
        <v>177</v>
      </c>
      <c r="E3165" s="8" t="s">
        <v>98</v>
      </c>
      <c r="F3165" s="4" t="str">
        <f t="shared" si="99"/>
        <v>R0920C0390</v>
      </c>
      <c r="G3165" s="4" t="s">
        <v>239</v>
      </c>
      <c r="H3165" s="4" t="s">
        <v>242</v>
      </c>
      <c r="I3165" s="4"/>
      <c r="J3165" s="4"/>
      <c r="K3165" s="4"/>
    </row>
    <row r="3166" spans="2:11" x14ac:dyDescent="0.2">
      <c r="B3166" s="4" t="str">
        <f t="shared" si="98"/>
        <v>7.3-R0920C0400-1</v>
      </c>
      <c r="C3166" s="4">
        <v>7.3</v>
      </c>
      <c r="D3166" s="8" t="s">
        <v>177</v>
      </c>
      <c r="E3166" s="8" t="s">
        <v>100</v>
      </c>
      <c r="F3166" s="4" t="str">
        <f t="shared" si="99"/>
        <v>R0920C0400</v>
      </c>
      <c r="G3166" s="4" t="s">
        <v>239</v>
      </c>
      <c r="H3166" s="4" t="s">
        <v>242</v>
      </c>
      <c r="I3166" s="4"/>
      <c r="J3166" s="4"/>
      <c r="K3166" s="4"/>
    </row>
    <row r="3167" spans="2:11" x14ac:dyDescent="0.2">
      <c r="B3167" s="4" t="str">
        <f t="shared" si="98"/>
        <v>7.3-R0920C0410-1</v>
      </c>
      <c r="C3167" s="4">
        <v>7.3</v>
      </c>
      <c r="D3167" s="8" t="s">
        <v>177</v>
      </c>
      <c r="E3167" s="8" t="s">
        <v>102</v>
      </c>
      <c r="F3167" s="4" t="str">
        <f t="shared" si="99"/>
        <v>R0920C0410</v>
      </c>
      <c r="G3167" s="4" t="s">
        <v>239</v>
      </c>
      <c r="H3167" s="4" t="s">
        <v>242</v>
      </c>
      <c r="I3167" s="4"/>
      <c r="J3167" s="4"/>
      <c r="K3167" s="4"/>
    </row>
    <row r="3168" spans="2:11" x14ac:dyDescent="0.2">
      <c r="B3168" s="4" t="str">
        <f t="shared" si="98"/>
        <v>7.3-R0920C0420-1</v>
      </c>
      <c r="C3168" s="4">
        <v>7.3</v>
      </c>
      <c r="D3168" s="8" t="s">
        <v>177</v>
      </c>
      <c r="E3168" s="8" t="s">
        <v>104</v>
      </c>
      <c r="F3168" s="4" t="str">
        <f t="shared" si="99"/>
        <v>R0920C0420</v>
      </c>
      <c r="G3168" s="4" t="s">
        <v>239</v>
      </c>
      <c r="H3168" s="4" t="s">
        <v>242</v>
      </c>
      <c r="I3168" s="4"/>
      <c r="J3168" s="4"/>
      <c r="K3168" s="4"/>
    </row>
    <row r="3169" spans="2:11" x14ac:dyDescent="0.2">
      <c r="B3169" s="4" t="str">
        <f t="shared" si="98"/>
        <v>7.3-R0930C0010-1</v>
      </c>
      <c r="C3169" s="4">
        <v>7.3</v>
      </c>
      <c r="D3169" s="8" t="s">
        <v>179</v>
      </c>
      <c r="E3169" s="8" t="s">
        <v>8</v>
      </c>
      <c r="F3169" s="4" t="str">
        <f t="shared" si="99"/>
        <v>R0930C0010</v>
      </c>
      <c r="G3169" s="4" t="s">
        <v>239</v>
      </c>
      <c r="H3169" s="4" t="s">
        <v>242</v>
      </c>
      <c r="I3169" s="4"/>
      <c r="J3169" s="4"/>
      <c r="K3169" s="4"/>
    </row>
    <row r="3170" spans="2:11" x14ac:dyDescent="0.2">
      <c r="B3170" s="4" t="str">
        <f t="shared" si="98"/>
        <v>7.3-R0930C0020-1</v>
      </c>
      <c r="C3170" s="4">
        <v>7.3</v>
      </c>
      <c r="D3170" s="8" t="s">
        <v>179</v>
      </c>
      <c r="E3170" s="8" t="s">
        <v>24</v>
      </c>
      <c r="F3170" s="4" t="str">
        <f t="shared" si="99"/>
        <v>R0930C0020</v>
      </c>
      <c r="G3170" s="4" t="s">
        <v>239</v>
      </c>
      <c r="H3170" s="4" t="s">
        <v>242</v>
      </c>
      <c r="I3170" s="4"/>
      <c r="J3170" s="4"/>
      <c r="K3170" s="4"/>
    </row>
    <row r="3171" spans="2:11" x14ac:dyDescent="0.2">
      <c r="B3171" s="4" t="str">
        <f t="shared" si="98"/>
        <v>7.3-R0930C0030-1</v>
      </c>
      <c r="C3171" s="4">
        <v>7.3</v>
      </c>
      <c r="D3171" s="8" t="s">
        <v>179</v>
      </c>
      <c r="E3171" s="8" t="s">
        <v>25</v>
      </c>
      <c r="F3171" s="4" t="str">
        <f t="shared" si="99"/>
        <v>R0930C0030</v>
      </c>
      <c r="G3171" s="4" t="s">
        <v>239</v>
      </c>
      <c r="H3171" s="4" t="s">
        <v>242</v>
      </c>
      <c r="I3171" s="4"/>
      <c r="J3171" s="4"/>
      <c r="K3171" s="4"/>
    </row>
    <row r="3172" spans="2:11" x14ac:dyDescent="0.2">
      <c r="B3172" s="4" t="str">
        <f t="shared" si="98"/>
        <v>7.3-R0930C0040-1</v>
      </c>
      <c r="C3172" s="4">
        <v>7.3</v>
      </c>
      <c r="D3172" s="8" t="s">
        <v>179</v>
      </c>
      <c r="E3172" s="8" t="s">
        <v>26</v>
      </c>
      <c r="F3172" s="4" t="str">
        <f t="shared" si="99"/>
        <v>R0930C0040</v>
      </c>
      <c r="G3172" s="4" t="s">
        <v>239</v>
      </c>
      <c r="H3172" s="4" t="s">
        <v>242</v>
      </c>
      <c r="I3172" s="4"/>
      <c r="J3172" s="4"/>
      <c r="K3172" s="4"/>
    </row>
    <row r="3173" spans="2:11" x14ac:dyDescent="0.2">
      <c r="B3173" s="4" t="str">
        <f t="shared" si="98"/>
        <v>7.3-R0930C0050-1</v>
      </c>
      <c r="C3173" s="4">
        <v>7.3</v>
      </c>
      <c r="D3173" s="8" t="s">
        <v>179</v>
      </c>
      <c r="E3173" s="8" t="s">
        <v>27</v>
      </c>
      <c r="F3173" s="4" t="str">
        <f t="shared" si="99"/>
        <v>R0930C0050</v>
      </c>
      <c r="G3173" s="4" t="s">
        <v>239</v>
      </c>
      <c r="H3173" s="4" t="s">
        <v>242</v>
      </c>
      <c r="I3173" s="4"/>
      <c r="J3173" s="4"/>
      <c r="K3173" s="4"/>
    </row>
    <row r="3174" spans="2:11" x14ac:dyDescent="0.2">
      <c r="B3174" s="4" t="str">
        <f t="shared" si="98"/>
        <v>7.3-R0930C0060-1</v>
      </c>
      <c r="C3174" s="4">
        <v>7.3</v>
      </c>
      <c r="D3174" s="8" t="s">
        <v>179</v>
      </c>
      <c r="E3174" s="8" t="s">
        <v>28</v>
      </c>
      <c r="F3174" s="4" t="str">
        <f t="shared" si="99"/>
        <v>R0930C0060</v>
      </c>
      <c r="G3174" s="4" t="s">
        <v>239</v>
      </c>
      <c r="H3174" s="4" t="s">
        <v>242</v>
      </c>
      <c r="I3174" s="4"/>
      <c r="J3174" s="4"/>
      <c r="K3174" s="4"/>
    </row>
    <row r="3175" spans="2:11" x14ac:dyDescent="0.2">
      <c r="B3175" s="4" t="str">
        <f t="shared" si="98"/>
        <v>7.3-R0930C0070-1</v>
      </c>
      <c r="C3175" s="4">
        <v>7.3</v>
      </c>
      <c r="D3175" s="8" t="s">
        <v>179</v>
      </c>
      <c r="E3175" s="8" t="s">
        <v>29</v>
      </c>
      <c r="F3175" s="4" t="str">
        <f t="shared" si="99"/>
        <v>R0930C0070</v>
      </c>
      <c r="G3175" s="4" t="s">
        <v>239</v>
      </c>
      <c r="H3175" s="4" t="s">
        <v>242</v>
      </c>
      <c r="I3175" s="4"/>
      <c r="J3175" s="4"/>
      <c r="K3175" s="4"/>
    </row>
    <row r="3176" spans="2:11" x14ac:dyDescent="0.2">
      <c r="B3176" s="4" t="str">
        <f t="shared" si="98"/>
        <v>7.3-R0930C0080-1</v>
      </c>
      <c r="C3176" s="4">
        <v>7.3</v>
      </c>
      <c r="D3176" s="8" t="s">
        <v>179</v>
      </c>
      <c r="E3176" s="8" t="s">
        <v>30</v>
      </c>
      <c r="F3176" s="4" t="str">
        <f t="shared" si="99"/>
        <v>R0930C0080</v>
      </c>
      <c r="G3176" s="4" t="s">
        <v>239</v>
      </c>
      <c r="H3176" s="4" t="s">
        <v>242</v>
      </c>
      <c r="I3176" s="4"/>
      <c r="J3176" s="4"/>
      <c r="K3176" s="4"/>
    </row>
    <row r="3177" spans="2:11" x14ac:dyDescent="0.2">
      <c r="B3177" s="4" t="str">
        <f t="shared" si="98"/>
        <v>7.3-R0930C0090-1</v>
      </c>
      <c r="C3177" s="4">
        <v>7.3</v>
      </c>
      <c r="D3177" s="8" t="s">
        <v>179</v>
      </c>
      <c r="E3177" s="8" t="s">
        <v>31</v>
      </c>
      <c r="F3177" s="4" t="str">
        <f t="shared" si="99"/>
        <v>R0930C0090</v>
      </c>
      <c r="G3177" s="4" t="s">
        <v>239</v>
      </c>
      <c r="H3177" s="4" t="s">
        <v>242</v>
      </c>
      <c r="I3177" s="4"/>
      <c r="J3177" s="4"/>
      <c r="K3177" s="4"/>
    </row>
    <row r="3178" spans="2:11" x14ac:dyDescent="0.2">
      <c r="B3178" s="4" t="str">
        <f t="shared" si="98"/>
        <v>7.3-R0930C0100-1</v>
      </c>
      <c r="C3178" s="4">
        <v>7.3</v>
      </c>
      <c r="D3178" s="8" t="s">
        <v>179</v>
      </c>
      <c r="E3178" s="8" t="s">
        <v>32</v>
      </c>
      <c r="F3178" s="4" t="str">
        <f t="shared" si="99"/>
        <v>R0930C0100</v>
      </c>
      <c r="G3178" s="4" t="s">
        <v>239</v>
      </c>
      <c r="H3178" s="4" t="s">
        <v>242</v>
      </c>
      <c r="I3178" s="4"/>
      <c r="J3178" s="4"/>
      <c r="K3178" s="4"/>
    </row>
    <row r="3179" spans="2:11" x14ac:dyDescent="0.2">
      <c r="B3179" s="4" t="str">
        <f t="shared" si="98"/>
        <v>7.3-R0930C0110-1</v>
      </c>
      <c r="C3179" s="4">
        <v>7.3</v>
      </c>
      <c r="D3179" s="8" t="s">
        <v>179</v>
      </c>
      <c r="E3179" s="8" t="s">
        <v>33</v>
      </c>
      <c r="F3179" s="4" t="str">
        <f t="shared" si="99"/>
        <v>R0930C0110</v>
      </c>
      <c r="G3179" s="4" t="s">
        <v>239</v>
      </c>
      <c r="H3179" s="4" t="s">
        <v>242</v>
      </c>
      <c r="I3179" s="4"/>
      <c r="J3179" s="4"/>
      <c r="K3179" s="4"/>
    </row>
    <row r="3180" spans="2:11" x14ac:dyDescent="0.2">
      <c r="B3180" s="4" t="str">
        <f t="shared" si="98"/>
        <v>7.3-R0930C0120-1</v>
      </c>
      <c r="C3180" s="4">
        <v>7.3</v>
      </c>
      <c r="D3180" s="8" t="s">
        <v>179</v>
      </c>
      <c r="E3180" s="8" t="s">
        <v>34</v>
      </c>
      <c r="F3180" s="4" t="str">
        <f t="shared" si="99"/>
        <v>R0930C0120</v>
      </c>
      <c r="G3180" s="4" t="s">
        <v>239</v>
      </c>
      <c r="H3180" s="4" t="s">
        <v>242</v>
      </c>
      <c r="I3180" s="4"/>
      <c r="J3180" s="4"/>
      <c r="K3180" s="4"/>
    </row>
    <row r="3181" spans="2:11" x14ac:dyDescent="0.2">
      <c r="B3181" s="4" t="str">
        <f t="shared" si="98"/>
        <v>7.3-R0930C0130-1</v>
      </c>
      <c r="C3181" s="4">
        <v>7.3</v>
      </c>
      <c r="D3181" s="8" t="s">
        <v>179</v>
      </c>
      <c r="E3181" s="8" t="s">
        <v>35</v>
      </c>
      <c r="F3181" s="4" t="str">
        <f t="shared" si="99"/>
        <v>R0930C0130</v>
      </c>
      <c r="G3181" s="4" t="s">
        <v>239</v>
      </c>
      <c r="H3181" s="4" t="s">
        <v>242</v>
      </c>
      <c r="I3181" s="4"/>
      <c r="J3181" s="4"/>
      <c r="K3181" s="4"/>
    </row>
    <row r="3182" spans="2:11" x14ac:dyDescent="0.2">
      <c r="B3182" s="4" t="str">
        <f t="shared" si="98"/>
        <v>7.3-R0930C0140-1</v>
      </c>
      <c r="C3182" s="4">
        <v>7.3</v>
      </c>
      <c r="D3182" s="8" t="s">
        <v>179</v>
      </c>
      <c r="E3182" s="8" t="s">
        <v>36</v>
      </c>
      <c r="F3182" s="4" t="str">
        <f t="shared" si="99"/>
        <v>R0930C0140</v>
      </c>
      <c r="G3182" s="4" t="s">
        <v>239</v>
      </c>
      <c r="H3182" s="4" t="s">
        <v>242</v>
      </c>
      <c r="I3182" s="4"/>
      <c r="J3182" s="4"/>
      <c r="K3182" s="4"/>
    </row>
    <row r="3183" spans="2:11" x14ac:dyDescent="0.2">
      <c r="B3183" s="4" t="str">
        <f t="shared" si="98"/>
        <v>7.3-R0930C0150-1</v>
      </c>
      <c r="C3183" s="4">
        <v>7.3</v>
      </c>
      <c r="D3183" s="8" t="s">
        <v>179</v>
      </c>
      <c r="E3183" s="8" t="s">
        <v>37</v>
      </c>
      <c r="F3183" s="4" t="str">
        <f t="shared" si="99"/>
        <v>R0930C0150</v>
      </c>
      <c r="G3183" s="4" t="s">
        <v>239</v>
      </c>
      <c r="H3183" s="4" t="s">
        <v>242</v>
      </c>
      <c r="I3183" s="4"/>
      <c r="J3183" s="4"/>
      <c r="K3183" s="4"/>
    </row>
    <row r="3184" spans="2:11" x14ac:dyDescent="0.2">
      <c r="B3184" s="4" t="str">
        <f t="shared" si="98"/>
        <v>7.3-R0930C0160-1</v>
      </c>
      <c r="C3184" s="4">
        <v>7.3</v>
      </c>
      <c r="D3184" s="8" t="s">
        <v>179</v>
      </c>
      <c r="E3184" s="8" t="s">
        <v>38</v>
      </c>
      <c r="F3184" s="4" t="str">
        <f t="shared" si="99"/>
        <v>R0930C0160</v>
      </c>
      <c r="G3184" s="4" t="s">
        <v>239</v>
      </c>
      <c r="H3184" s="4" t="s">
        <v>242</v>
      </c>
      <c r="I3184" s="4"/>
      <c r="J3184" s="4"/>
      <c r="K3184" s="4"/>
    </row>
    <row r="3185" spans="2:11" x14ac:dyDescent="0.2">
      <c r="B3185" s="4" t="str">
        <f t="shared" si="98"/>
        <v>7.3-R0930C0170-1</v>
      </c>
      <c r="C3185" s="4">
        <v>7.3</v>
      </c>
      <c r="D3185" s="8" t="s">
        <v>179</v>
      </c>
      <c r="E3185" s="8" t="s">
        <v>39</v>
      </c>
      <c r="F3185" s="4" t="str">
        <f t="shared" si="99"/>
        <v>R0930C0170</v>
      </c>
      <c r="G3185" s="4" t="s">
        <v>239</v>
      </c>
      <c r="H3185" s="4" t="s">
        <v>242</v>
      </c>
      <c r="I3185" s="4"/>
      <c r="J3185" s="4"/>
      <c r="K3185" s="4"/>
    </row>
    <row r="3186" spans="2:11" x14ac:dyDescent="0.2">
      <c r="B3186" s="4" t="str">
        <f t="shared" si="98"/>
        <v>7.3-R0930C0180-1</v>
      </c>
      <c r="C3186" s="4">
        <v>7.3</v>
      </c>
      <c r="D3186" s="8" t="s">
        <v>179</v>
      </c>
      <c r="E3186" s="8" t="s">
        <v>56</v>
      </c>
      <c r="F3186" s="4" t="str">
        <f t="shared" si="99"/>
        <v>R0930C0180</v>
      </c>
      <c r="G3186" s="4" t="s">
        <v>239</v>
      </c>
      <c r="H3186" s="4" t="s">
        <v>242</v>
      </c>
      <c r="I3186" s="4"/>
      <c r="J3186" s="4"/>
      <c r="K3186" s="4"/>
    </row>
    <row r="3187" spans="2:11" x14ac:dyDescent="0.2">
      <c r="B3187" s="4" t="str">
        <f t="shared" si="98"/>
        <v>7.3-R0930C0190-1</v>
      </c>
      <c r="C3187" s="4">
        <v>7.3</v>
      </c>
      <c r="D3187" s="8" t="s">
        <v>179</v>
      </c>
      <c r="E3187" s="8" t="s">
        <v>58</v>
      </c>
      <c r="F3187" s="4" t="str">
        <f t="shared" si="99"/>
        <v>R0930C0190</v>
      </c>
      <c r="G3187" s="4" t="s">
        <v>239</v>
      </c>
      <c r="H3187" s="4" t="s">
        <v>242</v>
      </c>
      <c r="I3187" s="4"/>
      <c r="J3187" s="4"/>
      <c r="K3187" s="4"/>
    </row>
    <row r="3188" spans="2:11" x14ac:dyDescent="0.2">
      <c r="B3188" s="4" t="str">
        <f t="shared" si="98"/>
        <v>7.3-R0930C0200-1</v>
      </c>
      <c r="C3188" s="4">
        <v>7.3</v>
      </c>
      <c r="D3188" s="8" t="s">
        <v>179</v>
      </c>
      <c r="E3188" s="8" t="s">
        <v>60</v>
      </c>
      <c r="F3188" s="4" t="str">
        <f t="shared" si="99"/>
        <v>R0930C0200</v>
      </c>
      <c r="G3188" s="4" t="s">
        <v>239</v>
      </c>
      <c r="H3188" s="4" t="s">
        <v>242</v>
      </c>
      <c r="I3188" s="4"/>
      <c r="J3188" s="4"/>
      <c r="K3188" s="4"/>
    </row>
    <row r="3189" spans="2:11" x14ac:dyDescent="0.2">
      <c r="B3189" s="4" t="str">
        <f t="shared" si="98"/>
        <v>7.3-R0930C0210-1</v>
      </c>
      <c r="C3189" s="4">
        <v>7.3</v>
      </c>
      <c r="D3189" s="8" t="s">
        <v>179</v>
      </c>
      <c r="E3189" s="8" t="s">
        <v>62</v>
      </c>
      <c r="F3189" s="4" t="str">
        <f t="shared" si="99"/>
        <v>R0930C0210</v>
      </c>
      <c r="G3189" s="4" t="s">
        <v>239</v>
      </c>
      <c r="H3189" s="4" t="s">
        <v>242</v>
      </c>
      <c r="I3189" s="4"/>
      <c r="J3189" s="4"/>
      <c r="K3189" s="4"/>
    </row>
    <row r="3190" spans="2:11" x14ac:dyDescent="0.2">
      <c r="B3190" s="4" t="str">
        <f t="shared" si="98"/>
        <v>7.3-R0930C0220-1</v>
      </c>
      <c r="C3190" s="4">
        <v>7.3</v>
      </c>
      <c r="D3190" s="8" t="s">
        <v>179</v>
      </c>
      <c r="E3190" s="8" t="s">
        <v>64</v>
      </c>
      <c r="F3190" s="4" t="str">
        <f t="shared" si="99"/>
        <v>R0930C0220</v>
      </c>
      <c r="G3190" s="4" t="s">
        <v>239</v>
      </c>
      <c r="H3190" s="4" t="s">
        <v>242</v>
      </c>
      <c r="I3190" s="4"/>
      <c r="J3190" s="4"/>
      <c r="K3190" s="4"/>
    </row>
    <row r="3191" spans="2:11" x14ac:dyDescent="0.2">
      <c r="B3191" s="4" t="str">
        <f t="shared" si="98"/>
        <v>7.3-R0930C0230-1</v>
      </c>
      <c r="C3191" s="4">
        <v>7.3</v>
      </c>
      <c r="D3191" s="8" t="s">
        <v>179</v>
      </c>
      <c r="E3191" s="8" t="s">
        <v>66</v>
      </c>
      <c r="F3191" s="4" t="str">
        <f t="shared" si="99"/>
        <v>R0930C0230</v>
      </c>
      <c r="G3191" s="4" t="s">
        <v>239</v>
      </c>
      <c r="H3191" s="4" t="s">
        <v>242</v>
      </c>
      <c r="I3191" s="4"/>
      <c r="J3191" s="4"/>
      <c r="K3191" s="4"/>
    </row>
    <row r="3192" spans="2:11" x14ac:dyDescent="0.2">
      <c r="B3192" s="4" t="str">
        <f t="shared" si="98"/>
        <v>7.3-R0930C0240-1</v>
      </c>
      <c r="C3192" s="4">
        <v>7.3</v>
      </c>
      <c r="D3192" s="8" t="s">
        <v>179</v>
      </c>
      <c r="E3192" s="8" t="s">
        <v>68</v>
      </c>
      <c r="F3192" s="4" t="str">
        <f t="shared" si="99"/>
        <v>R0930C0240</v>
      </c>
      <c r="G3192" s="4" t="s">
        <v>239</v>
      </c>
      <c r="H3192" s="4" t="s">
        <v>242</v>
      </c>
      <c r="I3192" s="4"/>
      <c r="J3192" s="4"/>
      <c r="K3192" s="4"/>
    </row>
    <row r="3193" spans="2:11" x14ac:dyDescent="0.2">
      <c r="B3193" s="4" t="str">
        <f t="shared" si="98"/>
        <v>7.3-R0930C0250-1</v>
      </c>
      <c r="C3193" s="4">
        <v>7.3</v>
      </c>
      <c r="D3193" s="8" t="s">
        <v>179</v>
      </c>
      <c r="E3193" s="8" t="s">
        <v>70</v>
      </c>
      <c r="F3193" s="4" t="str">
        <f t="shared" si="99"/>
        <v>R0930C0250</v>
      </c>
      <c r="G3193" s="4" t="s">
        <v>239</v>
      </c>
      <c r="H3193" s="4" t="s">
        <v>242</v>
      </c>
      <c r="I3193" s="4"/>
      <c r="J3193" s="4"/>
      <c r="K3193" s="4"/>
    </row>
    <row r="3194" spans="2:11" x14ac:dyDescent="0.2">
      <c r="B3194" s="4" t="str">
        <f t="shared" si="98"/>
        <v>7.3-R0930C0260-1</v>
      </c>
      <c r="C3194" s="4">
        <v>7.3</v>
      </c>
      <c r="D3194" s="8" t="s">
        <v>179</v>
      </c>
      <c r="E3194" s="8" t="s">
        <v>72</v>
      </c>
      <c r="F3194" s="4" t="str">
        <f t="shared" si="99"/>
        <v>R0930C0260</v>
      </c>
      <c r="G3194" s="4" t="s">
        <v>239</v>
      </c>
      <c r="H3194" s="4" t="s">
        <v>242</v>
      </c>
      <c r="I3194" s="4"/>
      <c r="J3194" s="4"/>
      <c r="K3194" s="4"/>
    </row>
    <row r="3195" spans="2:11" x14ac:dyDescent="0.2">
      <c r="B3195" s="4" t="str">
        <f t="shared" si="98"/>
        <v>7.3-R0930C0270-1</v>
      </c>
      <c r="C3195" s="4">
        <v>7.3</v>
      </c>
      <c r="D3195" s="8" t="s">
        <v>179</v>
      </c>
      <c r="E3195" s="8" t="s">
        <v>74</v>
      </c>
      <c r="F3195" s="4" t="str">
        <f t="shared" si="99"/>
        <v>R0930C0270</v>
      </c>
      <c r="G3195" s="4" t="s">
        <v>239</v>
      </c>
      <c r="H3195" s="4" t="s">
        <v>242</v>
      </c>
      <c r="I3195" s="4"/>
      <c r="J3195" s="4"/>
      <c r="K3195" s="4"/>
    </row>
    <row r="3196" spans="2:11" x14ac:dyDescent="0.2">
      <c r="B3196" s="4" t="str">
        <f t="shared" si="98"/>
        <v>7.3-R0930C0280-1</v>
      </c>
      <c r="C3196" s="4">
        <v>7.3</v>
      </c>
      <c r="D3196" s="8" t="s">
        <v>179</v>
      </c>
      <c r="E3196" s="8" t="s">
        <v>76</v>
      </c>
      <c r="F3196" s="4" t="str">
        <f t="shared" si="99"/>
        <v>R0930C0280</v>
      </c>
      <c r="G3196" s="4" t="s">
        <v>239</v>
      </c>
      <c r="H3196" s="4" t="s">
        <v>242</v>
      </c>
      <c r="I3196" s="4"/>
      <c r="J3196" s="4"/>
      <c r="K3196" s="4"/>
    </row>
    <row r="3197" spans="2:11" x14ac:dyDescent="0.2">
      <c r="B3197" s="4" t="str">
        <f t="shared" si="98"/>
        <v>7.3-R0930C0290-1</v>
      </c>
      <c r="C3197" s="4">
        <v>7.3</v>
      </c>
      <c r="D3197" s="8" t="s">
        <v>179</v>
      </c>
      <c r="E3197" s="8" t="s">
        <v>78</v>
      </c>
      <c r="F3197" s="4" t="str">
        <f t="shared" si="99"/>
        <v>R0930C0290</v>
      </c>
      <c r="G3197" s="4" t="s">
        <v>239</v>
      </c>
      <c r="H3197" s="4" t="s">
        <v>242</v>
      </c>
      <c r="I3197" s="4"/>
      <c r="J3197" s="4"/>
      <c r="K3197" s="4"/>
    </row>
    <row r="3198" spans="2:11" x14ac:dyDescent="0.2">
      <c r="B3198" s="4" t="str">
        <f t="shared" si="98"/>
        <v>7.3-R0930C0300-1</v>
      </c>
      <c r="C3198" s="4">
        <v>7.3</v>
      </c>
      <c r="D3198" s="8" t="s">
        <v>179</v>
      </c>
      <c r="E3198" s="8" t="s">
        <v>81</v>
      </c>
      <c r="F3198" s="4" t="str">
        <f t="shared" si="99"/>
        <v>R0930C0300</v>
      </c>
      <c r="G3198" s="4" t="s">
        <v>239</v>
      </c>
      <c r="H3198" s="4" t="s">
        <v>242</v>
      </c>
      <c r="I3198" s="4"/>
      <c r="J3198" s="4"/>
      <c r="K3198" s="4"/>
    </row>
    <row r="3199" spans="2:11" x14ac:dyDescent="0.2">
      <c r="B3199" s="4" t="str">
        <f t="shared" si="98"/>
        <v>7.3-R0930C0310-1</v>
      </c>
      <c r="C3199" s="4">
        <v>7.3</v>
      </c>
      <c r="D3199" s="8" t="s">
        <v>179</v>
      </c>
      <c r="E3199" s="8" t="s">
        <v>84</v>
      </c>
      <c r="F3199" s="4" t="str">
        <f t="shared" si="99"/>
        <v>R0930C0310</v>
      </c>
      <c r="G3199" s="4" t="s">
        <v>239</v>
      </c>
      <c r="H3199" s="4" t="s">
        <v>242</v>
      </c>
      <c r="I3199" s="4"/>
      <c r="J3199" s="4"/>
      <c r="K3199" s="4"/>
    </row>
    <row r="3200" spans="2:11" x14ac:dyDescent="0.2">
      <c r="B3200" s="4" t="str">
        <f t="shared" si="98"/>
        <v>7.3-R0930C0320-1</v>
      </c>
      <c r="C3200" s="4">
        <v>7.3</v>
      </c>
      <c r="D3200" s="8" t="s">
        <v>179</v>
      </c>
      <c r="E3200" s="8" t="s">
        <v>85</v>
      </c>
      <c r="F3200" s="4" t="str">
        <f t="shared" si="99"/>
        <v>R0930C0320</v>
      </c>
      <c r="G3200" s="4" t="s">
        <v>239</v>
      </c>
      <c r="H3200" s="4" t="s">
        <v>242</v>
      </c>
      <c r="I3200" s="4"/>
      <c r="J3200" s="4"/>
      <c r="K3200" s="4"/>
    </row>
    <row r="3201" spans="2:11" x14ac:dyDescent="0.2">
      <c r="B3201" s="4" t="str">
        <f t="shared" si="98"/>
        <v>7.3-R0930C0330-1</v>
      </c>
      <c r="C3201" s="4">
        <v>7.3</v>
      </c>
      <c r="D3201" s="8" t="s">
        <v>179</v>
      </c>
      <c r="E3201" s="8" t="s">
        <v>86</v>
      </c>
      <c r="F3201" s="4" t="str">
        <f t="shared" si="99"/>
        <v>R0930C0330</v>
      </c>
      <c r="G3201" s="4" t="s">
        <v>239</v>
      </c>
      <c r="H3201" s="4" t="s">
        <v>242</v>
      </c>
      <c r="I3201" s="4"/>
      <c r="J3201" s="4"/>
      <c r="K3201" s="4"/>
    </row>
    <row r="3202" spans="2:11" x14ac:dyDescent="0.2">
      <c r="B3202" s="4" t="str">
        <f t="shared" ref="B3202:B3265" si="100">+C3202&amp;"-"&amp;F3202&amp;"-1"</f>
        <v>7.3-R0930C0340-1</v>
      </c>
      <c r="C3202" s="4">
        <v>7.3</v>
      </c>
      <c r="D3202" s="8" t="s">
        <v>179</v>
      </c>
      <c r="E3202" s="8" t="s">
        <v>88</v>
      </c>
      <c r="F3202" s="4" t="str">
        <f t="shared" ref="F3202:F3265" si="101">+"R"&amp;D3202&amp;"C"&amp;E3202</f>
        <v>R0930C0340</v>
      </c>
      <c r="G3202" s="4" t="s">
        <v>239</v>
      </c>
      <c r="H3202" s="4" t="s">
        <v>242</v>
      </c>
      <c r="I3202" s="4"/>
      <c r="J3202" s="4"/>
      <c r="K3202" s="4"/>
    </row>
    <row r="3203" spans="2:11" x14ac:dyDescent="0.2">
      <c r="B3203" s="4" t="str">
        <f t="shared" si="100"/>
        <v>7.3-R0930C0350-1</v>
      </c>
      <c r="C3203" s="4">
        <v>7.3</v>
      </c>
      <c r="D3203" s="8" t="s">
        <v>179</v>
      </c>
      <c r="E3203" s="8" t="s">
        <v>90</v>
      </c>
      <c r="F3203" s="4" t="str">
        <f t="shared" si="101"/>
        <v>R0930C0350</v>
      </c>
      <c r="G3203" s="4" t="s">
        <v>239</v>
      </c>
      <c r="H3203" s="4" t="s">
        <v>242</v>
      </c>
      <c r="I3203" s="4"/>
      <c r="J3203" s="4"/>
      <c r="K3203" s="4"/>
    </row>
    <row r="3204" spans="2:11" x14ac:dyDescent="0.2">
      <c r="B3204" s="4" t="str">
        <f t="shared" si="100"/>
        <v>7.3-R0930C0360-1</v>
      </c>
      <c r="C3204" s="4">
        <v>7.3</v>
      </c>
      <c r="D3204" s="8" t="s">
        <v>179</v>
      </c>
      <c r="E3204" s="8" t="s">
        <v>92</v>
      </c>
      <c r="F3204" s="4" t="str">
        <f t="shared" si="101"/>
        <v>R0930C0360</v>
      </c>
      <c r="G3204" s="4" t="s">
        <v>239</v>
      </c>
      <c r="H3204" s="4" t="s">
        <v>242</v>
      </c>
      <c r="I3204" s="4"/>
      <c r="J3204" s="4"/>
      <c r="K3204" s="4"/>
    </row>
    <row r="3205" spans="2:11" x14ac:dyDescent="0.2">
      <c r="B3205" s="4" t="str">
        <f t="shared" si="100"/>
        <v>7.3-R0930C0370-1</v>
      </c>
      <c r="C3205" s="4">
        <v>7.3</v>
      </c>
      <c r="D3205" s="8" t="s">
        <v>179</v>
      </c>
      <c r="E3205" s="8" t="s">
        <v>94</v>
      </c>
      <c r="F3205" s="4" t="str">
        <f t="shared" si="101"/>
        <v>R0930C0370</v>
      </c>
      <c r="G3205" s="4" t="s">
        <v>239</v>
      </c>
      <c r="H3205" s="4" t="s">
        <v>242</v>
      </c>
      <c r="I3205" s="4"/>
      <c r="J3205" s="4"/>
      <c r="K3205" s="4"/>
    </row>
    <row r="3206" spans="2:11" x14ac:dyDescent="0.2">
      <c r="B3206" s="4" t="str">
        <f t="shared" si="100"/>
        <v>7.3-R0930C0380-1</v>
      </c>
      <c r="C3206" s="4">
        <v>7.3</v>
      </c>
      <c r="D3206" s="8" t="s">
        <v>179</v>
      </c>
      <c r="E3206" s="8" t="s">
        <v>96</v>
      </c>
      <c r="F3206" s="4" t="str">
        <f t="shared" si="101"/>
        <v>R0930C0380</v>
      </c>
      <c r="G3206" s="4" t="s">
        <v>239</v>
      </c>
      <c r="H3206" s="4" t="s">
        <v>242</v>
      </c>
      <c r="I3206" s="4"/>
      <c r="J3206" s="4"/>
      <c r="K3206" s="4"/>
    </row>
    <row r="3207" spans="2:11" x14ac:dyDescent="0.2">
      <c r="B3207" s="4" t="str">
        <f t="shared" si="100"/>
        <v>7.3-R0930C0390-1</v>
      </c>
      <c r="C3207" s="4">
        <v>7.3</v>
      </c>
      <c r="D3207" s="8" t="s">
        <v>179</v>
      </c>
      <c r="E3207" s="8" t="s">
        <v>98</v>
      </c>
      <c r="F3207" s="4" t="str">
        <f t="shared" si="101"/>
        <v>R0930C0390</v>
      </c>
      <c r="G3207" s="4" t="s">
        <v>239</v>
      </c>
      <c r="H3207" s="4" t="s">
        <v>242</v>
      </c>
      <c r="I3207" s="4"/>
      <c r="J3207" s="4"/>
      <c r="K3207" s="4"/>
    </row>
    <row r="3208" spans="2:11" x14ac:dyDescent="0.2">
      <c r="B3208" s="4" t="str">
        <f t="shared" si="100"/>
        <v>7.3-R0930C0400-1</v>
      </c>
      <c r="C3208" s="4">
        <v>7.3</v>
      </c>
      <c r="D3208" s="8" t="s">
        <v>179</v>
      </c>
      <c r="E3208" s="8" t="s">
        <v>100</v>
      </c>
      <c r="F3208" s="4" t="str">
        <f t="shared" si="101"/>
        <v>R0930C0400</v>
      </c>
      <c r="G3208" s="4" t="s">
        <v>239</v>
      </c>
      <c r="H3208" s="4" t="s">
        <v>242</v>
      </c>
      <c r="I3208" s="4"/>
      <c r="J3208" s="4"/>
      <c r="K3208" s="4"/>
    </row>
    <row r="3209" spans="2:11" x14ac:dyDescent="0.2">
      <c r="B3209" s="4" t="str">
        <f t="shared" si="100"/>
        <v>7.3-R0930C0410-1</v>
      </c>
      <c r="C3209" s="4">
        <v>7.3</v>
      </c>
      <c r="D3209" s="8" t="s">
        <v>179</v>
      </c>
      <c r="E3209" s="8" t="s">
        <v>102</v>
      </c>
      <c r="F3209" s="4" t="str">
        <f t="shared" si="101"/>
        <v>R0930C0410</v>
      </c>
      <c r="G3209" s="4" t="s">
        <v>239</v>
      </c>
      <c r="H3209" s="4" t="s">
        <v>242</v>
      </c>
      <c r="I3209" s="4"/>
      <c r="J3209" s="4"/>
      <c r="K3209" s="4"/>
    </row>
    <row r="3210" spans="2:11" x14ac:dyDescent="0.2">
      <c r="B3210" s="4" t="str">
        <f t="shared" si="100"/>
        <v>7.3-R0930C0420-1</v>
      </c>
      <c r="C3210" s="4">
        <v>7.3</v>
      </c>
      <c r="D3210" s="8" t="s">
        <v>179</v>
      </c>
      <c r="E3210" s="8" t="s">
        <v>104</v>
      </c>
      <c r="F3210" s="4" t="str">
        <f t="shared" si="101"/>
        <v>R0930C0420</v>
      </c>
      <c r="G3210" s="4" t="s">
        <v>239</v>
      </c>
      <c r="H3210" s="4" t="s">
        <v>242</v>
      </c>
      <c r="I3210" s="4"/>
      <c r="J3210" s="4"/>
      <c r="K3210" s="4"/>
    </row>
    <row r="3211" spans="2:11" x14ac:dyDescent="0.2">
      <c r="B3211" s="4" t="str">
        <f t="shared" si="100"/>
        <v>7.3-R0940C0010-1</v>
      </c>
      <c r="C3211" s="4">
        <v>7.3</v>
      </c>
      <c r="D3211" s="8" t="s">
        <v>180</v>
      </c>
      <c r="E3211" s="8" t="s">
        <v>8</v>
      </c>
      <c r="F3211" s="4" t="str">
        <f t="shared" si="101"/>
        <v>R0940C0010</v>
      </c>
      <c r="G3211" s="4" t="s">
        <v>239</v>
      </c>
      <c r="H3211" s="4" t="s">
        <v>242</v>
      </c>
      <c r="I3211" s="4"/>
      <c r="J3211" s="4"/>
      <c r="K3211" s="4"/>
    </row>
    <row r="3212" spans="2:11" x14ac:dyDescent="0.2">
      <c r="B3212" s="4" t="str">
        <f t="shared" si="100"/>
        <v>7.3-R0940C0020-1</v>
      </c>
      <c r="C3212" s="4">
        <v>7.3</v>
      </c>
      <c r="D3212" s="8" t="s">
        <v>180</v>
      </c>
      <c r="E3212" s="8" t="s">
        <v>24</v>
      </c>
      <c r="F3212" s="4" t="str">
        <f t="shared" si="101"/>
        <v>R0940C0020</v>
      </c>
      <c r="G3212" s="4" t="s">
        <v>239</v>
      </c>
      <c r="H3212" s="4" t="s">
        <v>242</v>
      </c>
      <c r="I3212" s="4"/>
      <c r="J3212" s="4"/>
      <c r="K3212" s="4"/>
    </row>
    <row r="3213" spans="2:11" x14ac:dyDescent="0.2">
      <c r="B3213" s="4" t="str">
        <f t="shared" si="100"/>
        <v>7.3-R0940C0030-1</v>
      </c>
      <c r="C3213" s="4">
        <v>7.3</v>
      </c>
      <c r="D3213" s="8" t="s">
        <v>180</v>
      </c>
      <c r="E3213" s="8" t="s">
        <v>25</v>
      </c>
      <c r="F3213" s="4" t="str">
        <f t="shared" si="101"/>
        <v>R0940C0030</v>
      </c>
      <c r="G3213" s="4" t="s">
        <v>239</v>
      </c>
      <c r="H3213" s="4" t="s">
        <v>242</v>
      </c>
      <c r="I3213" s="4"/>
      <c r="J3213" s="4"/>
      <c r="K3213" s="4"/>
    </row>
    <row r="3214" spans="2:11" x14ac:dyDescent="0.2">
      <c r="B3214" s="4" t="str">
        <f t="shared" si="100"/>
        <v>7.3-R0940C0040-1</v>
      </c>
      <c r="C3214" s="4">
        <v>7.3</v>
      </c>
      <c r="D3214" s="8" t="s">
        <v>180</v>
      </c>
      <c r="E3214" s="8" t="s">
        <v>26</v>
      </c>
      <c r="F3214" s="4" t="str">
        <f t="shared" si="101"/>
        <v>R0940C0040</v>
      </c>
      <c r="G3214" s="4" t="s">
        <v>239</v>
      </c>
      <c r="H3214" s="4" t="s">
        <v>242</v>
      </c>
      <c r="I3214" s="4"/>
      <c r="J3214" s="4"/>
      <c r="K3214" s="4"/>
    </row>
    <row r="3215" spans="2:11" x14ac:dyDescent="0.2">
      <c r="B3215" s="4" t="str">
        <f t="shared" si="100"/>
        <v>7.3-R0940C0050-1</v>
      </c>
      <c r="C3215" s="4">
        <v>7.3</v>
      </c>
      <c r="D3215" s="8" t="s">
        <v>180</v>
      </c>
      <c r="E3215" s="8" t="s">
        <v>27</v>
      </c>
      <c r="F3215" s="4" t="str">
        <f t="shared" si="101"/>
        <v>R0940C0050</v>
      </c>
      <c r="G3215" s="4" t="s">
        <v>239</v>
      </c>
      <c r="H3215" s="4" t="s">
        <v>242</v>
      </c>
      <c r="I3215" s="4"/>
      <c r="J3215" s="4"/>
      <c r="K3215" s="4"/>
    </row>
    <row r="3216" spans="2:11" x14ac:dyDescent="0.2">
      <c r="B3216" s="4" t="str">
        <f t="shared" si="100"/>
        <v>7.3-R0940C0060-1</v>
      </c>
      <c r="C3216" s="4">
        <v>7.3</v>
      </c>
      <c r="D3216" s="8" t="s">
        <v>180</v>
      </c>
      <c r="E3216" s="8" t="s">
        <v>28</v>
      </c>
      <c r="F3216" s="4" t="str">
        <f t="shared" si="101"/>
        <v>R0940C0060</v>
      </c>
      <c r="G3216" s="4" t="s">
        <v>239</v>
      </c>
      <c r="H3216" s="4" t="s">
        <v>242</v>
      </c>
      <c r="I3216" s="4"/>
      <c r="J3216" s="4"/>
      <c r="K3216" s="4"/>
    </row>
    <row r="3217" spans="2:11" x14ac:dyDescent="0.2">
      <c r="B3217" s="4" t="str">
        <f t="shared" si="100"/>
        <v>7.3-R0940C0070-1</v>
      </c>
      <c r="C3217" s="4">
        <v>7.3</v>
      </c>
      <c r="D3217" s="8" t="s">
        <v>180</v>
      </c>
      <c r="E3217" s="8" t="s">
        <v>29</v>
      </c>
      <c r="F3217" s="4" t="str">
        <f t="shared" si="101"/>
        <v>R0940C0070</v>
      </c>
      <c r="G3217" s="4" t="s">
        <v>239</v>
      </c>
      <c r="H3217" s="4" t="s">
        <v>242</v>
      </c>
      <c r="I3217" s="4"/>
      <c r="J3217" s="4"/>
      <c r="K3217" s="4"/>
    </row>
    <row r="3218" spans="2:11" x14ac:dyDescent="0.2">
      <c r="B3218" s="4" t="str">
        <f t="shared" si="100"/>
        <v>7.3-R0940C0080-1</v>
      </c>
      <c r="C3218" s="4">
        <v>7.3</v>
      </c>
      <c r="D3218" s="8" t="s">
        <v>180</v>
      </c>
      <c r="E3218" s="8" t="s">
        <v>30</v>
      </c>
      <c r="F3218" s="4" t="str">
        <f t="shared" si="101"/>
        <v>R0940C0080</v>
      </c>
      <c r="G3218" s="4" t="s">
        <v>239</v>
      </c>
      <c r="H3218" s="4" t="s">
        <v>242</v>
      </c>
      <c r="I3218" s="4"/>
      <c r="J3218" s="4"/>
      <c r="K3218" s="4"/>
    </row>
    <row r="3219" spans="2:11" x14ac:dyDescent="0.2">
      <c r="B3219" s="4" t="str">
        <f t="shared" si="100"/>
        <v>7.3-R0940C0090-1</v>
      </c>
      <c r="C3219" s="4">
        <v>7.3</v>
      </c>
      <c r="D3219" s="8" t="s">
        <v>180</v>
      </c>
      <c r="E3219" s="8" t="s">
        <v>31</v>
      </c>
      <c r="F3219" s="4" t="str">
        <f t="shared" si="101"/>
        <v>R0940C0090</v>
      </c>
      <c r="G3219" s="4" t="s">
        <v>239</v>
      </c>
      <c r="H3219" s="4" t="s">
        <v>242</v>
      </c>
      <c r="I3219" s="4"/>
      <c r="J3219" s="4"/>
      <c r="K3219" s="4"/>
    </row>
    <row r="3220" spans="2:11" x14ac:dyDescent="0.2">
      <c r="B3220" s="4" t="str">
        <f t="shared" si="100"/>
        <v>7.3-R0940C0100-1</v>
      </c>
      <c r="C3220" s="4">
        <v>7.3</v>
      </c>
      <c r="D3220" s="8" t="s">
        <v>180</v>
      </c>
      <c r="E3220" s="8" t="s">
        <v>32</v>
      </c>
      <c r="F3220" s="4" t="str">
        <f t="shared" si="101"/>
        <v>R0940C0100</v>
      </c>
      <c r="G3220" s="4" t="s">
        <v>239</v>
      </c>
      <c r="H3220" s="4" t="s">
        <v>242</v>
      </c>
      <c r="I3220" s="4"/>
      <c r="J3220" s="4"/>
      <c r="K3220" s="4"/>
    </row>
    <row r="3221" spans="2:11" x14ac:dyDescent="0.2">
      <c r="B3221" s="4" t="str">
        <f t="shared" si="100"/>
        <v>7.3-R0940C0110-1</v>
      </c>
      <c r="C3221" s="4">
        <v>7.3</v>
      </c>
      <c r="D3221" s="8" t="s">
        <v>180</v>
      </c>
      <c r="E3221" s="8" t="s">
        <v>33</v>
      </c>
      <c r="F3221" s="4" t="str">
        <f t="shared" si="101"/>
        <v>R0940C0110</v>
      </c>
      <c r="G3221" s="4" t="s">
        <v>239</v>
      </c>
      <c r="H3221" s="4" t="s">
        <v>242</v>
      </c>
      <c r="I3221" s="4"/>
      <c r="J3221" s="4"/>
      <c r="K3221" s="4"/>
    </row>
    <row r="3222" spans="2:11" x14ac:dyDescent="0.2">
      <c r="B3222" s="4" t="str">
        <f t="shared" si="100"/>
        <v>7.3-R0940C0120-1</v>
      </c>
      <c r="C3222" s="4">
        <v>7.3</v>
      </c>
      <c r="D3222" s="8" t="s">
        <v>180</v>
      </c>
      <c r="E3222" s="8" t="s">
        <v>34</v>
      </c>
      <c r="F3222" s="4" t="str">
        <f t="shared" si="101"/>
        <v>R0940C0120</v>
      </c>
      <c r="G3222" s="4" t="s">
        <v>239</v>
      </c>
      <c r="H3222" s="4" t="s">
        <v>242</v>
      </c>
      <c r="I3222" s="4"/>
      <c r="J3222" s="4"/>
      <c r="K3222" s="4"/>
    </row>
    <row r="3223" spans="2:11" x14ac:dyDescent="0.2">
      <c r="B3223" s="4" t="str">
        <f t="shared" si="100"/>
        <v>7.3-R0940C0130-1</v>
      </c>
      <c r="C3223" s="4">
        <v>7.3</v>
      </c>
      <c r="D3223" s="8" t="s">
        <v>180</v>
      </c>
      <c r="E3223" s="8" t="s">
        <v>35</v>
      </c>
      <c r="F3223" s="4" t="str">
        <f t="shared" si="101"/>
        <v>R0940C0130</v>
      </c>
      <c r="G3223" s="4" t="s">
        <v>239</v>
      </c>
      <c r="H3223" s="4" t="s">
        <v>242</v>
      </c>
      <c r="I3223" s="4"/>
      <c r="J3223" s="4"/>
      <c r="K3223" s="4"/>
    </row>
    <row r="3224" spans="2:11" x14ac:dyDescent="0.2">
      <c r="B3224" s="4" t="str">
        <f t="shared" si="100"/>
        <v>7.3-R0940C0140-1</v>
      </c>
      <c r="C3224" s="4">
        <v>7.3</v>
      </c>
      <c r="D3224" s="8" t="s">
        <v>180</v>
      </c>
      <c r="E3224" s="8" t="s">
        <v>36</v>
      </c>
      <c r="F3224" s="4" t="str">
        <f t="shared" si="101"/>
        <v>R0940C0140</v>
      </c>
      <c r="G3224" s="4" t="s">
        <v>239</v>
      </c>
      <c r="H3224" s="4" t="s">
        <v>242</v>
      </c>
      <c r="I3224" s="4"/>
      <c r="J3224" s="4"/>
      <c r="K3224" s="4"/>
    </row>
    <row r="3225" spans="2:11" x14ac:dyDescent="0.2">
      <c r="B3225" s="4" t="str">
        <f t="shared" si="100"/>
        <v>7.3-R0940C0150-1</v>
      </c>
      <c r="C3225" s="4">
        <v>7.3</v>
      </c>
      <c r="D3225" s="8" t="s">
        <v>180</v>
      </c>
      <c r="E3225" s="8" t="s">
        <v>37</v>
      </c>
      <c r="F3225" s="4" t="str">
        <f t="shared" si="101"/>
        <v>R0940C0150</v>
      </c>
      <c r="G3225" s="4" t="s">
        <v>239</v>
      </c>
      <c r="H3225" s="4" t="s">
        <v>242</v>
      </c>
      <c r="I3225" s="4"/>
      <c r="J3225" s="4"/>
      <c r="K3225" s="4"/>
    </row>
    <row r="3226" spans="2:11" x14ac:dyDescent="0.2">
      <c r="B3226" s="4" t="str">
        <f t="shared" si="100"/>
        <v>7.3-R0940C0160-1</v>
      </c>
      <c r="C3226" s="4">
        <v>7.3</v>
      </c>
      <c r="D3226" s="8" t="s">
        <v>180</v>
      </c>
      <c r="E3226" s="8" t="s">
        <v>38</v>
      </c>
      <c r="F3226" s="4" t="str">
        <f t="shared" si="101"/>
        <v>R0940C0160</v>
      </c>
      <c r="G3226" s="4" t="s">
        <v>239</v>
      </c>
      <c r="H3226" s="4" t="s">
        <v>242</v>
      </c>
      <c r="I3226" s="4"/>
      <c r="J3226" s="4"/>
      <c r="K3226" s="4"/>
    </row>
    <row r="3227" spans="2:11" x14ac:dyDescent="0.2">
      <c r="B3227" s="4" t="str">
        <f t="shared" si="100"/>
        <v>7.3-R0940C0170-1</v>
      </c>
      <c r="C3227" s="4">
        <v>7.3</v>
      </c>
      <c r="D3227" s="8" t="s">
        <v>180</v>
      </c>
      <c r="E3227" s="8" t="s">
        <v>39</v>
      </c>
      <c r="F3227" s="4" t="str">
        <f t="shared" si="101"/>
        <v>R0940C0170</v>
      </c>
      <c r="G3227" s="4" t="s">
        <v>239</v>
      </c>
      <c r="H3227" s="4" t="s">
        <v>242</v>
      </c>
      <c r="I3227" s="4"/>
      <c r="J3227" s="4"/>
      <c r="K3227" s="4"/>
    </row>
    <row r="3228" spans="2:11" x14ac:dyDescent="0.2">
      <c r="B3228" s="4" t="str">
        <f t="shared" si="100"/>
        <v>7.3-R0940C0180-1</v>
      </c>
      <c r="C3228" s="4">
        <v>7.3</v>
      </c>
      <c r="D3228" s="8" t="s">
        <v>180</v>
      </c>
      <c r="E3228" s="8" t="s">
        <v>56</v>
      </c>
      <c r="F3228" s="4" t="str">
        <f t="shared" si="101"/>
        <v>R0940C0180</v>
      </c>
      <c r="G3228" s="4" t="s">
        <v>239</v>
      </c>
      <c r="H3228" s="4" t="s">
        <v>242</v>
      </c>
      <c r="I3228" s="4"/>
      <c r="J3228" s="4"/>
      <c r="K3228" s="4"/>
    </row>
    <row r="3229" spans="2:11" x14ac:dyDescent="0.2">
      <c r="B3229" s="4" t="str">
        <f t="shared" si="100"/>
        <v>7.3-R0940C0190-1</v>
      </c>
      <c r="C3229" s="4">
        <v>7.3</v>
      </c>
      <c r="D3229" s="8" t="s">
        <v>180</v>
      </c>
      <c r="E3229" s="8" t="s">
        <v>58</v>
      </c>
      <c r="F3229" s="4" t="str">
        <f t="shared" si="101"/>
        <v>R0940C0190</v>
      </c>
      <c r="G3229" s="4" t="s">
        <v>239</v>
      </c>
      <c r="H3229" s="4" t="s">
        <v>242</v>
      </c>
      <c r="I3229" s="4"/>
      <c r="J3229" s="4"/>
      <c r="K3229" s="4"/>
    </row>
    <row r="3230" spans="2:11" x14ac:dyDescent="0.2">
      <c r="B3230" s="4" t="str">
        <f t="shared" si="100"/>
        <v>7.3-R0940C0200-1</v>
      </c>
      <c r="C3230" s="4">
        <v>7.3</v>
      </c>
      <c r="D3230" s="8" t="s">
        <v>180</v>
      </c>
      <c r="E3230" s="8" t="s">
        <v>60</v>
      </c>
      <c r="F3230" s="4" t="str">
        <f t="shared" si="101"/>
        <v>R0940C0200</v>
      </c>
      <c r="G3230" s="4" t="s">
        <v>239</v>
      </c>
      <c r="H3230" s="4" t="s">
        <v>242</v>
      </c>
      <c r="I3230" s="4"/>
      <c r="J3230" s="4"/>
      <c r="K3230" s="4"/>
    </row>
    <row r="3231" spans="2:11" x14ac:dyDescent="0.2">
      <c r="B3231" s="4" t="str">
        <f t="shared" si="100"/>
        <v>7.3-R0940C0210-1</v>
      </c>
      <c r="C3231" s="4">
        <v>7.3</v>
      </c>
      <c r="D3231" s="8" t="s">
        <v>180</v>
      </c>
      <c r="E3231" s="8" t="s">
        <v>62</v>
      </c>
      <c r="F3231" s="4" t="str">
        <f t="shared" si="101"/>
        <v>R0940C0210</v>
      </c>
      <c r="G3231" s="4" t="s">
        <v>239</v>
      </c>
      <c r="H3231" s="4" t="s">
        <v>242</v>
      </c>
      <c r="I3231" s="4"/>
      <c r="J3231" s="4"/>
      <c r="K3231" s="4"/>
    </row>
    <row r="3232" spans="2:11" x14ac:dyDescent="0.2">
      <c r="B3232" s="4" t="str">
        <f t="shared" si="100"/>
        <v>7.3-R0940C0220-1</v>
      </c>
      <c r="C3232" s="4">
        <v>7.3</v>
      </c>
      <c r="D3232" s="8" t="s">
        <v>180</v>
      </c>
      <c r="E3232" s="8" t="s">
        <v>64</v>
      </c>
      <c r="F3232" s="4" t="str">
        <f t="shared" si="101"/>
        <v>R0940C0220</v>
      </c>
      <c r="G3232" s="4" t="s">
        <v>239</v>
      </c>
      <c r="H3232" s="4" t="s">
        <v>242</v>
      </c>
      <c r="I3232" s="4"/>
      <c r="J3232" s="4"/>
      <c r="K3232" s="4"/>
    </row>
    <row r="3233" spans="2:11" x14ac:dyDescent="0.2">
      <c r="B3233" s="4" t="str">
        <f t="shared" si="100"/>
        <v>7.3-R0940C0230-1</v>
      </c>
      <c r="C3233" s="4">
        <v>7.3</v>
      </c>
      <c r="D3233" s="8" t="s">
        <v>180</v>
      </c>
      <c r="E3233" s="8" t="s">
        <v>66</v>
      </c>
      <c r="F3233" s="4" t="str">
        <f t="shared" si="101"/>
        <v>R0940C0230</v>
      </c>
      <c r="G3233" s="4" t="s">
        <v>239</v>
      </c>
      <c r="H3233" s="4" t="s">
        <v>242</v>
      </c>
      <c r="I3233" s="4"/>
      <c r="J3233" s="4"/>
      <c r="K3233" s="4"/>
    </row>
    <row r="3234" spans="2:11" x14ac:dyDescent="0.2">
      <c r="B3234" s="4" t="str">
        <f t="shared" si="100"/>
        <v>7.3-R0940C0240-1</v>
      </c>
      <c r="C3234" s="4">
        <v>7.3</v>
      </c>
      <c r="D3234" s="8" t="s">
        <v>180</v>
      </c>
      <c r="E3234" s="8" t="s">
        <v>68</v>
      </c>
      <c r="F3234" s="4" t="str">
        <f t="shared" si="101"/>
        <v>R0940C0240</v>
      </c>
      <c r="G3234" s="4" t="s">
        <v>239</v>
      </c>
      <c r="H3234" s="4" t="s">
        <v>242</v>
      </c>
      <c r="I3234" s="4"/>
      <c r="J3234" s="4"/>
      <c r="K3234" s="4"/>
    </row>
    <row r="3235" spans="2:11" x14ac:dyDescent="0.2">
      <c r="B3235" s="4" t="str">
        <f t="shared" si="100"/>
        <v>7.3-R0940C0250-1</v>
      </c>
      <c r="C3235" s="4">
        <v>7.3</v>
      </c>
      <c r="D3235" s="8" t="s">
        <v>180</v>
      </c>
      <c r="E3235" s="8" t="s">
        <v>70</v>
      </c>
      <c r="F3235" s="4" t="str">
        <f t="shared" si="101"/>
        <v>R0940C0250</v>
      </c>
      <c r="G3235" s="4" t="s">
        <v>239</v>
      </c>
      <c r="H3235" s="4" t="s">
        <v>242</v>
      </c>
      <c r="I3235" s="4"/>
      <c r="J3235" s="4"/>
      <c r="K3235" s="4"/>
    </row>
    <row r="3236" spans="2:11" x14ac:dyDescent="0.2">
      <c r="B3236" s="4" t="str">
        <f t="shared" si="100"/>
        <v>7.3-R0940C0260-1</v>
      </c>
      <c r="C3236" s="4">
        <v>7.3</v>
      </c>
      <c r="D3236" s="8" t="s">
        <v>180</v>
      </c>
      <c r="E3236" s="8" t="s">
        <v>72</v>
      </c>
      <c r="F3236" s="4" t="str">
        <f t="shared" si="101"/>
        <v>R0940C0260</v>
      </c>
      <c r="G3236" s="4" t="s">
        <v>239</v>
      </c>
      <c r="H3236" s="4" t="s">
        <v>242</v>
      </c>
      <c r="I3236" s="4"/>
      <c r="J3236" s="4"/>
      <c r="K3236" s="4"/>
    </row>
    <row r="3237" spans="2:11" x14ac:dyDescent="0.2">
      <c r="B3237" s="4" t="str">
        <f t="shared" si="100"/>
        <v>7.3-R0940C0270-1</v>
      </c>
      <c r="C3237" s="4">
        <v>7.3</v>
      </c>
      <c r="D3237" s="8" t="s">
        <v>180</v>
      </c>
      <c r="E3237" s="8" t="s">
        <v>74</v>
      </c>
      <c r="F3237" s="4" t="str">
        <f t="shared" si="101"/>
        <v>R0940C0270</v>
      </c>
      <c r="G3237" s="4" t="s">
        <v>239</v>
      </c>
      <c r="H3237" s="4" t="s">
        <v>242</v>
      </c>
      <c r="I3237" s="4"/>
      <c r="J3237" s="4"/>
      <c r="K3237" s="4"/>
    </row>
    <row r="3238" spans="2:11" x14ac:dyDescent="0.2">
      <c r="B3238" s="4" t="str">
        <f t="shared" si="100"/>
        <v>7.3-R0940C0280-1</v>
      </c>
      <c r="C3238" s="4">
        <v>7.3</v>
      </c>
      <c r="D3238" s="8" t="s">
        <v>180</v>
      </c>
      <c r="E3238" s="8" t="s">
        <v>76</v>
      </c>
      <c r="F3238" s="4" t="str">
        <f t="shared" si="101"/>
        <v>R0940C0280</v>
      </c>
      <c r="G3238" s="4" t="s">
        <v>239</v>
      </c>
      <c r="H3238" s="4" t="s">
        <v>242</v>
      </c>
      <c r="I3238" s="4"/>
      <c r="J3238" s="4"/>
      <c r="K3238" s="4"/>
    </row>
    <row r="3239" spans="2:11" x14ac:dyDescent="0.2">
      <c r="B3239" s="4" t="str">
        <f t="shared" si="100"/>
        <v>7.3-R0940C0290-1</v>
      </c>
      <c r="C3239" s="4">
        <v>7.3</v>
      </c>
      <c r="D3239" s="8" t="s">
        <v>180</v>
      </c>
      <c r="E3239" s="8" t="s">
        <v>78</v>
      </c>
      <c r="F3239" s="4" t="str">
        <f t="shared" si="101"/>
        <v>R0940C0290</v>
      </c>
      <c r="G3239" s="4" t="s">
        <v>239</v>
      </c>
      <c r="H3239" s="4" t="s">
        <v>242</v>
      </c>
      <c r="I3239" s="4"/>
      <c r="J3239" s="4"/>
      <c r="K3239" s="4"/>
    </row>
    <row r="3240" spans="2:11" x14ac:dyDescent="0.2">
      <c r="B3240" s="4" t="str">
        <f t="shared" si="100"/>
        <v>7.3-R0940C0300-1</v>
      </c>
      <c r="C3240" s="4">
        <v>7.3</v>
      </c>
      <c r="D3240" s="8" t="s">
        <v>180</v>
      </c>
      <c r="E3240" s="8" t="s">
        <v>81</v>
      </c>
      <c r="F3240" s="4" t="str">
        <f t="shared" si="101"/>
        <v>R0940C0300</v>
      </c>
      <c r="G3240" s="4" t="s">
        <v>239</v>
      </c>
      <c r="H3240" s="4" t="s">
        <v>242</v>
      </c>
      <c r="I3240" s="4"/>
      <c r="J3240" s="4"/>
      <c r="K3240" s="4"/>
    </row>
    <row r="3241" spans="2:11" x14ac:dyDescent="0.2">
      <c r="B3241" s="4" t="str">
        <f t="shared" si="100"/>
        <v>7.3-R0940C0310-1</v>
      </c>
      <c r="C3241" s="4">
        <v>7.3</v>
      </c>
      <c r="D3241" s="8" t="s">
        <v>180</v>
      </c>
      <c r="E3241" s="8" t="s">
        <v>84</v>
      </c>
      <c r="F3241" s="4" t="str">
        <f t="shared" si="101"/>
        <v>R0940C0310</v>
      </c>
      <c r="G3241" s="4" t="s">
        <v>239</v>
      </c>
      <c r="H3241" s="4" t="s">
        <v>242</v>
      </c>
      <c r="I3241" s="4"/>
      <c r="J3241" s="4"/>
      <c r="K3241" s="4"/>
    </row>
    <row r="3242" spans="2:11" x14ac:dyDescent="0.2">
      <c r="B3242" s="4" t="str">
        <f t="shared" si="100"/>
        <v>7.3-R0940C0320-1</v>
      </c>
      <c r="C3242" s="4">
        <v>7.3</v>
      </c>
      <c r="D3242" s="8" t="s">
        <v>180</v>
      </c>
      <c r="E3242" s="8" t="s">
        <v>85</v>
      </c>
      <c r="F3242" s="4" t="str">
        <f t="shared" si="101"/>
        <v>R0940C0320</v>
      </c>
      <c r="G3242" s="4" t="s">
        <v>239</v>
      </c>
      <c r="H3242" s="4" t="s">
        <v>242</v>
      </c>
      <c r="I3242" s="4"/>
      <c r="J3242" s="4"/>
      <c r="K3242" s="4"/>
    </row>
    <row r="3243" spans="2:11" x14ac:dyDescent="0.2">
      <c r="B3243" s="4" t="str">
        <f t="shared" si="100"/>
        <v>7.3-R0940C0330-1</v>
      </c>
      <c r="C3243" s="4">
        <v>7.3</v>
      </c>
      <c r="D3243" s="8" t="s">
        <v>180</v>
      </c>
      <c r="E3243" s="8" t="s">
        <v>86</v>
      </c>
      <c r="F3243" s="4" t="str">
        <f t="shared" si="101"/>
        <v>R0940C0330</v>
      </c>
      <c r="G3243" s="4" t="s">
        <v>239</v>
      </c>
      <c r="H3243" s="4" t="s">
        <v>242</v>
      </c>
      <c r="I3243" s="4"/>
      <c r="J3243" s="4"/>
      <c r="K3243" s="4"/>
    </row>
    <row r="3244" spans="2:11" x14ac:dyDescent="0.2">
      <c r="B3244" s="4" t="str">
        <f t="shared" si="100"/>
        <v>7.3-R0940C0340-1</v>
      </c>
      <c r="C3244" s="4">
        <v>7.3</v>
      </c>
      <c r="D3244" s="8" t="s">
        <v>180</v>
      </c>
      <c r="E3244" s="8" t="s">
        <v>88</v>
      </c>
      <c r="F3244" s="4" t="str">
        <f t="shared" si="101"/>
        <v>R0940C0340</v>
      </c>
      <c r="G3244" s="4" t="s">
        <v>239</v>
      </c>
      <c r="H3244" s="4" t="s">
        <v>242</v>
      </c>
      <c r="I3244" s="4"/>
      <c r="J3244" s="4"/>
      <c r="K3244" s="4"/>
    </row>
    <row r="3245" spans="2:11" x14ac:dyDescent="0.2">
      <c r="B3245" s="4" t="str">
        <f t="shared" si="100"/>
        <v>7.3-R0940C0350-1</v>
      </c>
      <c r="C3245" s="4">
        <v>7.3</v>
      </c>
      <c r="D3245" s="8" t="s">
        <v>180</v>
      </c>
      <c r="E3245" s="8" t="s">
        <v>90</v>
      </c>
      <c r="F3245" s="4" t="str">
        <f t="shared" si="101"/>
        <v>R0940C0350</v>
      </c>
      <c r="G3245" s="4" t="s">
        <v>239</v>
      </c>
      <c r="H3245" s="4" t="s">
        <v>242</v>
      </c>
      <c r="I3245" s="4"/>
      <c r="J3245" s="4"/>
      <c r="K3245" s="4"/>
    </row>
    <row r="3246" spans="2:11" x14ac:dyDescent="0.2">
      <c r="B3246" s="4" t="str">
        <f t="shared" si="100"/>
        <v>7.3-R0940C0360-1</v>
      </c>
      <c r="C3246" s="4">
        <v>7.3</v>
      </c>
      <c r="D3246" s="8" t="s">
        <v>180</v>
      </c>
      <c r="E3246" s="8" t="s">
        <v>92</v>
      </c>
      <c r="F3246" s="4" t="str">
        <f t="shared" si="101"/>
        <v>R0940C0360</v>
      </c>
      <c r="G3246" s="4" t="s">
        <v>239</v>
      </c>
      <c r="H3246" s="4" t="s">
        <v>242</v>
      </c>
      <c r="I3246" s="4"/>
      <c r="J3246" s="4"/>
      <c r="K3246" s="4"/>
    </row>
    <row r="3247" spans="2:11" x14ac:dyDescent="0.2">
      <c r="B3247" s="4" t="str">
        <f t="shared" si="100"/>
        <v>7.3-R0940C0370-1</v>
      </c>
      <c r="C3247" s="4">
        <v>7.3</v>
      </c>
      <c r="D3247" s="8" t="s">
        <v>180</v>
      </c>
      <c r="E3247" s="8" t="s">
        <v>94</v>
      </c>
      <c r="F3247" s="4" t="str">
        <f t="shared" si="101"/>
        <v>R0940C0370</v>
      </c>
      <c r="G3247" s="4" t="s">
        <v>239</v>
      </c>
      <c r="H3247" s="4" t="s">
        <v>242</v>
      </c>
      <c r="I3247" s="4"/>
      <c r="J3247" s="4"/>
      <c r="K3247" s="4"/>
    </row>
    <row r="3248" spans="2:11" x14ac:dyDescent="0.2">
      <c r="B3248" s="4" t="str">
        <f t="shared" si="100"/>
        <v>7.3-R0940C0380-1</v>
      </c>
      <c r="C3248" s="4">
        <v>7.3</v>
      </c>
      <c r="D3248" s="8" t="s">
        <v>180</v>
      </c>
      <c r="E3248" s="8" t="s">
        <v>96</v>
      </c>
      <c r="F3248" s="4" t="str">
        <f t="shared" si="101"/>
        <v>R0940C0380</v>
      </c>
      <c r="G3248" s="4" t="s">
        <v>239</v>
      </c>
      <c r="H3248" s="4" t="s">
        <v>242</v>
      </c>
      <c r="I3248" s="4"/>
      <c r="J3248" s="4"/>
      <c r="K3248" s="4"/>
    </row>
    <row r="3249" spans="2:11" x14ac:dyDescent="0.2">
      <c r="B3249" s="4" t="str">
        <f t="shared" si="100"/>
        <v>7.3-R0940C0390-1</v>
      </c>
      <c r="C3249" s="4">
        <v>7.3</v>
      </c>
      <c r="D3249" s="8" t="s">
        <v>180</v>
      </c>
      <c r="E3249" s="8" t="s">
        <v>98</v>
      </c>
      <c r="F3249" s="4" t="str">
        <f t="shared" si="101"/>
        <v>R0940C0390</v>
      </c>
      <c r="G3249" s="4" t="s">
        <v>239</v>
      </c>
      <c r="H3249" s="4" t="s">
        <v>242</v>
      </c>
      <c r="I3249" s="4"/>
      <c r="J3249" s="4"/>
      <c r="K3249" s="4"/>
    </row>
    <row r="3250" spans="2:11" x14ac:dyDescent="0.2">
      <c r="B3250" s="4" t="str">
        <f t="shared" si="100"/>
        <v>7.3-R0940C0400-1</v>
      </c>
      <c r="C3250" s="4">
        <v>7.3</v>
      </c>
      <c r="D3250" s="8" t="s">
        <v>180</v>
      </c>
      <c r="E3250" s="8" t="s">
        <v>100</v>
      </c>
      <c r="F3250" s="4" t="str">
        <f t="shared" si="101"/>
        <v>R0940C0400</v>
      </c>
      <c r="G3250" s="4" t="s">
        <v>239</v>
      </c>
      <c r="H3250" s="4" t="s">
        <v>242</v>
      </c>
      <c r="I3250" s="4"/>
      <c r="J3250" s="4"/>
      <c r="K3250" s="4"/>
    </row>
    <row r="3251" spans="2:11" x14ac:dyDescent="0.2">
      <c r="B3251" s="4" t="str">
        <f t="shared" si="100"/>
        <v>7.3-R0940C0410-1</v>
      </c>
      <c r="C3251" s="4">
        <v>7.3</v>
      </c>
      <c r="D3251" s="8" t="s">
        <v>180</v>
      </c>
      <c r="E3251" s="8" t="s">
        <v>102</v>
      </c>
      <c r="F3251" s="4" t="str">
        <f t="shared" si="101"/>
        <v>R0940C0410</v>
      </c>
      <c r="G3251" s="4" t="s">
        <v>239</v>
      </c>
      <c r="H3251" s="4" t="s">
        <v>242</v>
      </c>
      <c r="I3251" s="4"/>
      <c r="J3251" s="4"/>
      <c r="K3251" s="4"/>
    </row>
    <row r="3252" spans="2:11" x14ac:dyDescent="0.2">
      <c r="B3252" s="4" t="str">
        <f t="shared" si="100"/>
        <v>7.3-R0940C0420-1</v>
      </c>
      <c r="C3252" s="4">
        <v>7.3</v>
      </c>
      <c r="D3252" s="8" t="s">
        <v>180</v>
      </c>
      <c r="E3252" s="8" t="s">
        <v>104</v>
      </c>
      <c r="F3252" s="4" t="str">
        <f t="shared" si="101"/>
        <v>R0940C0420</v>
      </c>
      <c r="G3252" s="4" t="s">
        <v>239</v>
      </c>
      <c r="H3252" s="4" t="s">
        <v>242</v>
      </c>
      <c r="I3252" s="4"/>
      <c r="J3252" s="4"/>
      <c r="K3252" s="4"/>
    </row>
    <row r="3253" spans="2:11" x14ac:dyDescent="0.2">
      <c r="B3253" s="4" t="str">
        <f t="shared" si="100"/>
        <v>7.3-R0950C0010-1</v>
      </c>
      <c r="C3253" s="4">
        <v>7.3</v>
      </c>
      <c r="D3253" s="8" t="s">
        <v>181</v>
      </c>
      <c r="E3253" s="8" t="s">
        <v>8</v>
      </c>
      <c r="F3253" s="4" t="str">
        <f t="shared" si="101"/>
        <v>R0950C0010</v>
      </c>
      <c r="G3253" s="4" t="s">
        <v>239</v>
      </c>
      <c r="H3253" s="4" t="s">
        <v>242</v>
      </c>
      <c r="I3253" s="4"/>
      <c r="J3253" s="4"/>
      <c r="K3253" s="4"/>
    </row>
    <row r="3254" spans="2:11" x14ac:dyDescent="0.2">
      <c r="B3254" s="4" t="str">
        <f t="shared" si="100"/>
        <v>7.3-R0950C0020-1</v>
      </c>
      <c r="C3254" s="4">
        <v>7.3</v>
      </c>
      <c r="D3254" s="8" t="s">
        <v>181</v>
      </c>
      <c r="E3254" s="8" t="s">
        <v>24</v>
      </c>
      <c r="F3254" s="4" t="str">
        <f t="shared" si="101"/>
        <v>R0950C0020</v>
      </c>
      <c r="G3254" s="4" t="s">
        <v>239</v>
      </c>
      <c r="H3254" s="4" t="s">
        <v>242</v>
      </c>
      <c r="I3254" s="4"/>
      <c r="J3254" s="4"/>
      <c r="K3254" s="4"/>
    </row>
    <row r="3255" spans="2:11" x14ac:dyDescent="0.2">
      <c r="B3255" s="4" t="str">
        <f t="shared" si="100"/>
        <v>7.3-R0950C0030-1</v>
      </c>
      <c r="C3255" s="4">
        <v>7.3</v>
      </c>
      <c r="D3255" s="8" t="s">
        <v>181</v>
      </c>
      <c r="E3255" s="8" t="s">
        <v>25</v>
      </c>
      <c r="F3255" s="4" t="str">
        <f t="shared" si="101"/>
        <v>R0950C0030</v>
      </c>
      <c r="G3255" s="4" t="s">
        <v>239</v>
      </c>
      <c r="H3255" s="4" t="s">
        <v>242</v>
      </c>
      <c r="I3255" s="4"/>
      <c r="J3255" s="4"/>
      <c r="K3255" s="4"/>
    </row>
    <row r="3256" spans="2:11" x14ac:dyDescent="0.2">
      <c r="B3256" s="4" t="str">
        <f t="shared" si="100"/>
        <v>7.3-R0950C0040-1</v>
      </c>
      <c r="C3256" s="4">
        <v>7.3</v>
      </c>
      <c r="D3256" s="8" t="s">
        <v>181</v>
      </c>
      <c r="E3256" s="8" t="s">
        <v>26</v>
      </c>
      <c r="F3256" s="4" t="str">
        <f t="shared" si="101"/>
        <v>R0950C0040</v>
      </c>
      <c r="G3256" s="4" t="s">
        <v>239</v>
      </c>
      <c r="H3256" s="4" t="s">
        <v>242</v>
      </c>
      <c r="I3256" s="4"/>
      <c r="J3256" s="4"/>
      <c r="K3256" s="4"/>
    </row>
    <row r="3257" spans="2:11" x14ac:dyDescent="0.2">
      <c r="B3257" s="4" t="str">
        <f t="shared" si="100"/>
        <v>7.3-R0950C0050-1</v>
      </c>
      <c r="C3257" s="4">
        <v>7.3</v>
      </c>
      <c r="D3257" s="8" t="s">
        <v>181</v>
      </c>
      <c r="E3257" s="8" t="s">
        <v>27</v>
      </c>
      <c r="F3257" s="4" t="str">
        <f t="shared" si="101"/>
        <v>R0950C0050</v>
      </c>
      <c r="G3257" s="4" t="s">
        <v>239</v>
      </c>
      <c r="H3257" s="4" t="s">
        <v>242</v>
      </c>
      <c r="I3257" s="4"/>
      <c r="J3257" s="4"/>
      <c r="K3257" s="4"/>
    </row>
    <row r="3258" spans="2:11" x14ac:dyDescent="0.2">
      <c r="B3258" s="4" t="str">
        <f t="shared" si="100"/>
        <v>7.3-R0950C0060-1</v>
      </c>
      <c r="C3258" s="4">
        <v>7.3</v>
      </c>
      <c r="D3258" s="8" t="s">
        <v>181</v>
      </c>
      <c r="E3258" s="8" t="s">
        <v>28</v>
      </c>
      <c r="F3258" s="4" t="str">
        <f t="shared" si="101"/>
        <v>R0950C0060</v>
      </c>
      <c r="G3258" s="4" t="s">
        <v>239</v>
      </c>
      <c r="H3258" s="4" t="s">
        <v>242</v>
      </c>
      <c r="I3258" s="4"/>
      <c r="J3258" s="4"/>
      <c r="K3258" s="4"/>
    </row>
    <row r="3259" spans="2:11" x14ac:dyDescent="0.2">
      <c r="B3259" s="4" t="str">
        <f t="shared" si="100"/>
        <v>7.3-R0950C0070-1</v>
      </c>
      <c r="C3259" s="4">
        <v>7.3</v>
      </c>
      <c r="D3259" s="8" t="s">
        <v>181</v>
      </c>
      <c r="E3259" s="8" t="s">
        <v>29</v>
      </c>
      <c r="F3259" s="4" t="str">
        <f t="shared" si="101"/>
        <v>R0950C0070</v>
      </c>
      <c r="G3259" s="4" t="s">
        <v>239</v>
      </c>
      <c r="H3259" s="4" t="s">
        <v>242</v>
      </c>
      <c r="I3259" s="4"/>
      <c r="J3259" s="4"/>
      <c r="K3259" s="4"/>
    </row>
    <row r="3260" spans="2:11" x14ac:dyDescent="0.2">
      <c r="B3260" s="4" t="str">
        <f t="shared" si="100"/>
        <v>7.3-R0950C0080-1</v>
      </c>
      <c r="C3260" s="4">
        <v>7.3</v>
      </c>
      <c r="D3260" s="8" t="s">
        <v>181</v>
      </c>
      <c r="E3260" s="8" t="s">
        <v>30</v>
      </c>
      <c r="F3260" s="4" t="str">
        <f t="shared" si="101"/>
        <v>R0950C0080</v>
      </c>
      <c r="G3260" s="4" t="s">
        <v>239</v>
      </c>
      <c r="H3260" s="4" t="s">
        <v>242</v>
      </c>
      <c r="I3260" s="4"/>
      <c r="J3260" s="4"/>
      <c r="K3260" s="4"/>
    </row>
    <row r="3261" spans="2:11" x14ac:dyDescent="0.2">
      <c r="B3261" s="4" t="str">
        <f t="shared" si="100"/>
        <v>7.3-R0950C0090-1</v>
      </c>
      <c r="C3261" s="4">
        <v>7.3</v>
      </c>
      <c r="D3261" s="8" t="s">
        <v>181</v>
      </c>
      <c r="E3261" s="8" t="s">
        <v>31</v>
      </c>
      <c r="F3261" s="4" t="str">
        <f t="shared" si="101"/>
        <v>R0950C0090</v>
      </c>
      <c r="G3261" s="4" t="s">
        <v>239</v>
      </c>
      <c r="H3261" s="4" t="s">
        <v>242</v>
      </c>
      <c r="I3261" s="4"/>
      <c r="J3261" s="4"/>
      <c r="K3261" s="4"/>
    </row>
    <row r="3262" spans="2:11" x14ac:dyDescent="0.2">
      <c r="B3262" s="4" t="str">
        <f t="shared" si="100"/>
        <v>7.3-R0950C0100-1</v>
      </c>
      <c r="C3262" s="4">
        <v>7.3</v>
      </c>
      <c r="D3262" s="8" t="s">
        <v>181</v>
      </c>
      <c r="E3262" s="8" t="s">
        <v>32</v>
      </c>
      <c r="F3262" s="4" t="str">
        <f t="shared" si="101"/>
        <v>R0950C0100</v>
      </c>
      <c r="G3262" s="4" t="s">
        <v>239</v>
      </c>
      <c r="H3262" s="4" t="s">
        <v>242</v>
      </c>
      <c r="I3262" s="4"/>
      <c r="J3262" s="4"/>
      <c r="K3262" s="4"/>
    </row>
    <row r="3263" spans="2:11" x14ac:dyDescent="0.2">
      <c r="B3263" s="4" t="str">
        <f t="shared" si="100"/>
        <v>7.3-R0950C0110-1</v>
      </c>
      <c r="C3263" s="4">
        <v>7.3</v>
      </c>
      <c r="D3263" s="8" t="s">
        <v>181</v>
      </c>
      <c r="E3263" s="8" t="s">
        <v>33</v>
      </c>
      <c r="F3263" s="4" t="str">
        <f t="shared" si="101"/>
        <v>R0950C0110</v>
      </c>
      <c r="G3263" s="4" t="s">
        <v>239</v>
      </c>
      <c r="H3263" s="4" t="s">
        <v>242</v>
      </c>
      <c r="I3263" s="4"/>
      <c r="J3263" s="4"/>
      <c r="K3263" s="4"/>
    </row>
    <row r="3264" spans="2:11" x14ac:dyDescent="0.2">
      <c r="B3264" s="4" t="str">
        <f t="shared" si="100"/>
        <v>7.3-R0950C0120-1</v>
      </c>
      <c r="C3264" s="4">
        <v>7.3</v>
      </c>
      <c r="D3264" s="8" t="s">
        <v>181</v>
      </c>
      <c r="E3264" s="8" t="s">
        <v>34</v>
      </c>
      <c r="F3264" s="4" t="str">
        <f t="shared" si="101"/>
        <v>R0950C0120</v>
      </c>
      <c r="G3264" s="4" t="s">
        <v>239</v>
      </c>
      <c r="H3264" s="4" t="s">
        <v>242</v>
      </c>
      <c r="I3264" s="4"/>
      <c r="J3264" s="4"/>
      <c r="K3264" s="4"/>
    </row>
    <row r="3265" spans="2:11" x14ac:dyDescent="0.2">
      <c r="B3265" s="4" t="str">
        <f t="shared" si="100"/>
        <v>7.3-R0950C0130-1</v>
      </c>
      <c r="C3265" s="4">
        <v>7.3</v>
      </c>
      <c r="D3265" s="8" t="s">
        <v>181</v>
      </c>
      <c r="E3265" s="8" t="s">
        <v>35</v>
      </c>
      <c r="F3265" s="4" t="str">
        <f t="shared" si="101"/>
        <v>R0950C0130</v>
      </c>
      <c r="G3265" s="4" t="s">
        <v>239</v>
      </c>
      <c r="H3265" s="4" t="s">
        <v>242</v>
      </c>
      <c r="I3265" s="4"/>
      <c r="J3265" s="4"/>
      <c r="K3265" s="4"/>
    </row>
    <row r="3266" spans="2:11" x14ac:dyDescent="0.2">
      <c r="B3266" s="4" t="str">
        <f t="shared" ref="B3266:B3329" si="102">+C3266&amp;"-"&amp;F3266&amp;"-1"</f>
        <v>7.3-R0950C0140-1</v>
      </c>
      <c r="C3266" s="4">
        <v>7.3</v>
      </c>
      <c r="D3266" s="8" t="s">
        <v>181</v>
      </c>
      <c r="E3266" s="8" t="s">
        <v>36</v>
      </c>
      <c r="F3266" s="4" t="str">
        <f t="shared" ref="F3266:F3329" si="103">+"R"&amp;D3266&amp;"C"&amp;E3266</f>
        <v>R0950C0140</v>
      </c>
      <c r="G3266" s="4" t="s">
        <v>239</v>
      </c>
      <c r="H3266" s="4" t="s">
        <v>242</v>
      </c>
      <c r="I3266" s="4"/>
      <c r="J3266" s="4"/>
      <c r="K3266" s="4"/>
    </row>
    <row r="3267" spans="2:11" x14ac:dyDescent="0.2">
      <c r="B3267" s="4" t="str">
        <f t="shared" si="102"/>
        <v>7.3-R0950C0150-1</v>
      </c>
      <c r="C3267" s="4">
        <v>7.3</v>
      </c>
      <c r="D3267" s="8" t="s">
        <v>181</v>
      </c>
      <c r="E3267" s="8" t="s">
        <v>37</v>
      </c>
      <c r="F3267" s="4" t="str">
        <f t="shared" si="103"/>
        <v>R0950C0150</v>
      </c>
      <c r="G3267" s="4" t="s">
        <v>239</v>
      </c>
      <c r="H3267" s="4" t="s">
        <v>242</v>
      </c>
      <c r="I3267" s="4"/>
      <c r="J3267" s="4"/>
      <c r="K3267" s="4"/>
    </row>
    <row r="3268" spans="2:11" x14ac:dyDescent="0.2">
      <c r="B3268" s="4" t="str">
        <f t="shared" si="102"/>
        <v>7.3-R0950C0160-1</v>
      </c>
      <c r="C3268" s="4">
        <v>7.3</v>
      </c>
      <c r="D3268" s="8" t="s">
        <v>181</v>
      </c>
      <c r="E3268" s="8" t="s">
        <v>38</v>
      </c>
      <c r="F3268" s="4" t="str">
        <f t="shared" si="103"/>
        <v>R0950C0160</v>
      </c>
      <c r="G3268" s="4" t="s">
        <v>239</v>
      </c>
      <c r="H3268" s="4" t="s">
        <v>242</v>
      </c>
      <c r="I3268" s="4"/>
      <c r="J3268" s="4"/>
      <c r="K3268" s="4"/>
    </row>
    <row r="3269" spans="2:11" x14ac:dyDescent="0.2">
      <c r="B3269" s="4" t="str">
        <f t="shared" si="102"/>
        <v>7.3-R0950C0170-1</v>
      </c>
      <c r="C3269" s="4">
        <v>7.3</v>
      </c>
      <c r="D3269" s="8" t="s">
        <v>181</v>
      </c>
      <c r="E3269" s="8" t="s">
        <v>39</v>
      </c>
      <c r="F3269" s="4" t="str">
        <f t="shared" si="103"/>
        <v>R0950C0170</v>
      </c>
      <c r="G3269" s="4" t="s">
        <v>239</v>
      </c>
      <c r="H3269" s="4" t="s">
        <v>242</v>
      </c>
      <c r="I3269" s="4"/>
      <c r="J3269" s="4"/>
      <c r="K3269" s="4"/>
    </row>
    <row r="3270" spans="2:11" x14ac:dyDescent="0.2">
      <c r="B3270" s="4" t="str">
        <f t="shared" si="102"/>
        <v>7.3-R0950C0180-1</v>
      </c>
      <c r="C3270" s="4">
        <v>7.3</v>
      </c>
      <c r="D3270" s="8" t="s">
        <v>181</v>
      </c>
      <c r="E3270" s="8" t="s">
        <v>56</v>
      </c>
      <c r="F3270" s="4" t="str">
        <f t="shared" si="103"/>
        <v>R0950C0180</v>
      </c>
      <c r="G3270" s="4" t="s">
        <v>239</v>
      </c>
      <c r="H3270" s="4" t="s">
        <v>242</v>
      </c>
      <c r="I3270" s="4"/>
      <c r="J3270" s="4"/>
      <c r="K3270" s="4"/>
    </row>
    <row r="3271" spans="2:11" x14ac:dyDescent="0.2">
      <c r="B3271" s="4" t="str">
        <f t="shared" si="102"/>
        <v>7.3-R0950C0190-1</v>
      </c>
      <c r="C3271" s="4">
        <v>7.3</v>
      </c>
      <c r="D3271" s="8" t="s">
        <v>181</v>
      </c>
      <c r="E3271" s="8" t="s">
        <v>58</v>
      </c>
      <c r="F3271" s="4" t="str">
        <f t="shared" si="103"/>
        <v>R0950C0190</v>
      </c>
      <c r="G3271" s="4" t="s">
        <v>239</v>
      </c>
      <c r="H3271" s="4" t="s">
        <v>242</v>
      </c>
      <c r="I3271" s="4"/>
      <c r="J3271" s="4"/>
      <c r="K3271" s="4"/>
    </row>
    <row r="3272" spans="2:11" x14ac:dyDescent="0.2">
      <c r="B3272" s="4" t="str">
        <f t="shared" si="102"/>
        <v>7.3-R0950C0200-1</v>
      </c>
      <c r="C3272" s="4">
        <v>7.3</v>
      </c>
      <c r="D3272" s="8" t="s">
        <v>181</v>
      </c>
      <c r="E3272" s="8" t="s">
        <v>60</v>
      </c>
      <c r="F3272" s="4" t="str">
        <f t="shared" si="103"/>
        <v>R0950C0200</v>
      </c>
      <c r="G3272" s="4" t="s">
        <v>239</v>
      </c>
      <c r="H3272" s="4" t="s">
        <v>242</v>
      </c>
      <c r="I3272" s="4"/>
      <c r="J3272" s="4"/>
      <c r="K3272" s="4"/>
    </row>
    <row r="3273" spans="2:11" x14ac:dyDescent="0.2">
      <c r="B3273" s="4" t="str">
        <f t="shared" si="102"/>
        <v>7.3-R0950C0210-1</v>
      </c>
      <c r="C3273" s="4">
        <v>7.3</v>
      </c>
      <c r="D3273" s="8" t="s">
        <v>181</v>
      </c>
      <c r="E3273" s="8" t="s">
        <v>62</v>
      </c>
      <c r="F3273" s="4" t="str">
        <f t="shared" si="103"/>
        <v>R0950C0210</v>
      </c>
      <c r="G3273" s="4" t="s">
        <v>239</v>
      </c>
      <c r="H3273" s="4" t="s">
        <v>242</v>
      </c>
      <c r="I3273" s="4"/>
      <c r="J3273" s="4"/>
      <c r="K3273" s="4"/>
    </row>
    <row r="3274" spans="2:11" x14ac:dyDescent="0.2">
      <c r="B3274" s="4" t="str">
        <f t="shared" si="102"/>
        <v>7.3-R0950C0220-1</v>
      </c>
      <c r="C3274" s="4">
        <v>7.3</v>
      </c>
      <c r="D3274" s="8" t="s">
        <v>181</v>
      </c>
      <c r="E3274" s="8" t="s">
        <v>64</v>
      </c>
      <c r="F3274" s="4" t="str">
        <f t="shared" si="103"/>
        <v>R0950C0220</v>
      </c>
      <c r="G3274" s="4" t="s">
        <v>239</v>
      </c>
      <c r="H3274" s="4" t="s">
        <v>242</v>
      </c>
      <c r="I3274" s="4"/>
      <c r="J3274" s="4"/>
      <c r="K3274" s="4"/>
    </row>
    <row r="3275" spans="2:11" x14ac:dyDescent="0.2">
      <c r="B3275" s="4" t="str">
        <f t="shared" si="102"/>
        <v>7.3-R0950C0230-1</v>
      </c>
      <c r="C3275" s="4">
        <v>7.3</v>
      </c>
      <c r="D3275" s="8" t="s">
        <v>181</v>
      </c>
      <c r="E3275" s="8" t="s">
        <v>66</v>
      </c>
      <c r="F3275" s="4" t="str">
        <f t="shared" si="103"/>
        <v>R0950C0230</v>
      </c>
      <c r="G3275" s="4" t="s">
        <v>239</v>
      </c>
      <c r="H3275" s="4" t="s">
        <v>242</v>
      </c>
      <c r="I3275" s="4"/>
      <c r="J3275" s="4"/>
      <c r="K3275" s="4"/>
    </row>
    <row r="3276" spans="2:11" x14ac:dyDescent="0.2">
      <c r="B3276" s="4" t="str">
        <f t="shared" si="102"/>
        <v>7.3-R0950C0240-1</v>
      </c>
      <c r="C3276" s="4">
        <v>7.3</v>
      </c>
      <c r="D3276" s="8" t="s">
        <v>181</v>
      </c>
      <c r="E3276" s="8" t="s">
        <v>68</v>
      </c>
      <c r="F3276" s="4" t="str">
        <f t="shared" si="103"/>
        <v>R0950C0240</v>
      </c>
      <c r="G3276" s="4" t="s">
        <v>239</v>
      </c>
      <c r="H3276" s="4" t="s">
        <v>242</v>
      </c>
      <c r="I3276" s="4"/>
      <c r="J3276" s="4"/>
      <c r="K3276" s="4"/>
    </row>
    <row r="3277" spans="2:11" x14ac:dyDescent="0.2">
      <c r="B3277" s="4" t="str">
        <f t="shared" si="102"/>
        <v>7.3-R0950C0250-1</v>
      </c>
      <c r="C3277" s="4">
        <v>7.3</v>
      </c>
      <c r="D3277" s="8" t="s">
        <v>181</v>
      </c>
      <c r="E3277" s="8" t="s">
        <v>70</v>
      </c>
      <c r="F3277" s="4" t="str">
        <f t="shared" si="103"/>
        <v>R0950C0250</v>
      </c>
      <c r="G3277" s="4" t="s">
        <v>239</v>
      </c>
      <c r="H3277" s="4" t="s">
        <v>242</v>
      </c>
      <c r="I3277" s="4"/>
      <c r="J3277" s="4"/>
      <c r="K3277" s="4"/>
    </row>
    <row r="3278" spans="2:11" x14ac:dyDescent="0.2">
      <c r="B3278" s="4" t="str">
        <f t="shared" si="102"/>
        <v>7.3-R0950C0260-1</v>
      </c>
      <c r="C3278" s="4">
        <v>7.3</v>
      </c>
      <c r="D3278" s="8" t="s">
        <v>181</v>
      </c>
      <c r="E3278" s="8" t="s">
        <v>72</v>
      </c>
      <c r="F3278" s="4" t="str">
        <f t="shared" si="103"/>
        <v>R0950C0260</v>
      </c>
      <c r="G3278" s="4" t="s">
        <v>239</v>
      </c>
      <c r="H3278" s="4" t="s">
        <v>242</v>
      </c>
      <c r="I3278" s="4"/>
      <c r="J3278" s="4"/>
      <c r="K3278" s="4"/>
    </row>
    <row r="3279" spans="2:11" x14ac:dyDescent="0.2">
      <c r="B3279" s="4" t="str">
        <f t="shared" si="102"/>
        <v>7.3-R0950C0270-1</v>
      </c>
      <c r="C3279" s="4">
        <v>7.3</v>
      </c>
      <c r="D3279" s="8" t="s">
        <v>181</v>
      </c>
      <c r="E3279" s="8" t="s">
        <v>74</v>
      </c>
      <c r="F3279" s="4" t="str">
        <f t="shared" si="103"/>
        <v>R0950C0270</v>
      </c>
      <c r="G3279" s="4" t="s">
        <v>239</v>
      </c>
      <c r="H3279" s="4" t="s">
        <v>242</v>
      </c>
      <c r="I3279" s="4"/>
      <c r="J3279" s="4"/>
      <c r="K3279" s="4"/>
    </row>
    <row r="3280" spans="2:11" x14ac:dyDescent="0.2">
      <c r="B3280" s="4" t="str">
        <f t="shared" si="102"/>
        <v>7.3-R0950C0280-1</v>
      </c>
      <c r="C3280" s="4">
        <v>7.3</v>
      </c>
      <c r="D3280" s="8" t="s">
        <v>181</v>
      </c>
      <c r="E3280" s="8" t="s">
        <v>76</v>
      </c>
      <c r="F3280" s="4" t="str">
        <f t="shared" si="103"/>
        <v>R0950C0280</v>
      </c>
      <c r="G3280" s="4" t="s">
        <v>239</v>
      </c>
      <c r="H3280" s="4" t="s">
        <v>242</v>
      </c>
      <c r="I3280" s="4"/>
      <c r="J3280" s="4"/>
      <c r="K3280" s="4"/>
    </row>
    <row r="3281" spans="2:11" x14ac:dyDescent="0.2">
      <c r="B3281" s="4" t="str">
        <f t="shared" si="102"/>
        <v>7.3-R0950C0290-1</v>
      </c>
      <c r="C3281" s="4">
        <v>7.3</v>
      </c>
      <c r="D3281" s="8" t="s">
        <v>181</v>
      </c>
      <c r="E3281" s="8" t="s">
        <v>78</v>
      </c>
      <c r="F3281" s="4" t="str">
        <f t="shared" si="103"/>
        <v>R0950C0290</v>
      </c>
      <c r="G3281" s="4" t="s">
        <v>239</v>
      </c>
      <c r="H3281" s="4" t="s">
        <v>242</v>
      </c>
      <c r="I3281" s="4"/>
      <c r="J3281" s="4"/>
      <c r="K3281" s="4"/>
    </row>
    <row r="3282" spans="2:11" x14ac:dyDescent="0.2">
      <c r="B3282" s="4" t="str">
        <f t="shared" si="102"/>
        <v>7.3-R0950C0300-1</v>
      </c>
      <c r="C3282" s="4">
        <v>7.3</v>
      </c>
      <c r="D3282" s="8" t="s">
        <v>181</v>
      </c>
      <c r="E3282" s="8" t="s">
        <v>81</v>
      </c>
      <c r="F3282" s="4" t="str">
        <f t="shared" si="103"/>
        <v>R0950C0300</v>
      </c>
      <c r="G3282" s="4" t="s">
        <v>239</v>
      </c>
      <c r="H3282" s="4" t="s">
        <v>242</v>
      </c>
      <c r="I3282" s="4"/>
      <c r="J3282" s="4"/>
      <c r="K3282" s="4"/>
    </row>
    <row r="3283" spans="2:11" x14ac:dyDescent="0.2">
      <c r="B3283" s="4" t="str">
        <f t="shared" si="102"/>
        <v>7.3-R0950C0310-1</v>
      </c>
      <c r="C3283" s="4">
        <v>7.3</v>
      </c>
      <c r="D3283" s="8" t="s">
        <v>181</v>
      </c>
      <c r="E3283" s="8" t="s">
        <v>84</v>
      </c>
      <c r="F3283" s="4" t="str">
        <f t="shared" si="103"/>
        <v>R0950C0310</v>
      </c>
      <c r="G3283" s="4" t="s">
        <v>239</v>
      </c>
      <c r="H3283" s="4" t="s">
        <v>242</v>
      </c>
      <c r="I3283" s="4"/>
      <c r="J3283" s="4"/>
      <c r="K3283" s="4"/>
    </row>
    <row r="3284" spans="2:11" x14ac:dyDescent="0.2">
      <c r="B3284" s="4" t="str">
        <f t="shared" si="102"/>
        <v>7.3-R0950C0320-1</v>
      </c>
      <c r="C3284" s="4">
        <v>7.3</v>
      </c>
      <c r="D3284" s="8" t="s">
        <v>181</v>
      </c>
      <c r="E3284" s="8" t="s">
        <v>85</v>
      </c>
      <c r="F3284" s="4" t="str">
        <f t="shared" si="103"/>
        <v>R0950C0320</v>
      </c>
      <c r="G3284" s="4" t="s">
        <v>239</v>
      </c>
      <c r="H3284" s="4" t="s">
        <v>242</v>
      </c>
      <c r="I3284" s="4"/>
      <c r="J3284" s="4"/>
      <c r="K3284" s="4"/>
    </row>
    <row r="3285" spans="2:11" x14ac:dyDescent="0.2">
      <c r="B3285" s="4" t="str">
        <f t="shared" si="102"/>
        <v>7.3-R0950C0330-1</v>
      </c>
      <c r="C3285" s="4">
        <v>7.3</v>
      </c>
      <c r="D3285" s="8" t="s">
        <v>181</v>
      </c>
      <c r="E3285" s="8" t="s">
        <v>86</v>
      </c>
      <c r="F3285" s="4" t="str">
        <f t="shared" si="103"/>
        <v>R0950C0330</v>
      </c>
      <c r="G3285" s="4" t="s">
        <v>239</v>
      </c>
      <c r="H3285" s="4" t="s">
        <v>242</v>
      </c>
      <c r="I3285" s="4"/>
      <c r="J3285" s="4"/>
      <c r="K3285" s="4"/>
    </row>
    <row r="3286" spans="2:11" x14ac:dyDescent="0.2">
      <c r="B3286" s="4" t="str">
        <f t="shared" si="102"/>
        <v>7.3-R0950C0340-1</v>
      </c>
      <c r="C3286" s="4">
        <v>7.3</v>
      </c>
      <c r="D3286" s="8" t="s">
        <v>181</v>
      </c>
      <c r="E3286" s="8" t="s">
        <v>88</v>
      </c>
      <c r="F3286" s="4" t="str">
        <f t="shared" si="103"/>
        <v>R0950C0340</v>
      </c>
      <c r="G3286" s="4" t="s">
        <v>239</v>
      </c>
      <c r="H3286" s="4" t="s">
        <v>242</v>
      </c>
      <c r="I3286" s="4"/>
      <c r="J3286" s="4"/>
      <c r="K3286" s="4"/>
    </row>
    <row r="3287" spans="2:11" x14ac:dyDescent="0.2">
      <c r="B3287" s="4" t="str">
        <f t="shared" si="102"/>
        <v>7.3-R0950C0350-1</v>
      </c>
      <c r="C3287" s="4">
        <v>7.3</v>
      </c>
      <c r="D3287" s="8" t="s">
        <v>181</v>
      </c>
      <c r="E3287" s="8" t="s">
        <v>90</v>
      </c>
      <c r="F3287" s="4" t="str">
        <f t="shared" si="103"/>
        <v>R0950C0350</v>
      </c>
      <c r="G3287" s="4" t="s">
        <v>239</v>
      </c>
      <c r="H3287" s="4" t="s">
        <v>242</v>
      </c>
      <c r="I3287" s="4"/>
      <c r="J3287" s="4"/>
      <c r="K3287" s="4"/>
    </row>
    <row r="3288" spans="2:11" x14ac:dyDescent="0.2">
      <c r="B3288" s="4" t="str">
        <f t="shared" si="102"/>
        <v>7.3-R0950C0360-1</v>
      </c>
      <c r="C3288" s="4">
        <v>7.3</v>
      </c>
      <c r="D3288" s="8" t="s">
        <v>181</v>
      </c>
      <c r="E3288" s="8" t="s">
        <v>92</v>
      </c>
      <c r="F3288" s="4" t="str">
        <f t="shared" si="103"/>
        <v>R0950C0360</v>
      </c>
      <c r="G3288" s="4" t="s">
        <v>239</v>
      </c>
      <c r="H3288" s="4" t="s">
        <v>242</v>
      </c>
      <c r="I3288" s="4"/>
      <c r="J3288" s="4"/>
      <c r="K3288" s="4"/>
    </row>
    <row r="3289" spans="2:11" x14ac:dyDescent="0.2">
      <c r="B3289" s="4" t="str">
        <f t="shared" si="102"/>
        <v>7.3-R0950C0370-1</v>
      </c>
      <c r="C3289" s="4">
        <v>7.3</v>
      </c>
      <c r="D3289" s="8" t="s">
        <v>181</v>
      </c>
      <c r="E3289" s="8" t="s">
        <v>94</v>
      </c>
      <c r="F3289" s="4" t="str">
        <f t="shared" si="103"/>
        <v>R0950C0370</v>
      </c>
      <c r="G3289" s="4" t="s">
        <v>239</v>
      </c>
      <c r="H3289" s="4" t="s">
        <v>242</v>
      </c>
      <c r="I3289" s="4"/>
      <c r="J3289" s="4"/>
      <c r="K3289" s="4"/>
    </row>
    <row r="3290" spans="2:11" x14ac:dyDescent="0.2">
      <c r="B3290" s="4" t="str">
        <f t="shared" si="102"/>
        <v>7.3-R0950C0380-1</v>
      </c>
      <c r="C3290" s="4">
        <v>7.3</v>
      </c>
      <c r="D3290" s="8" t="s">
        <v>181</v>
      </c>
      <c r="E3290" s="8" t="s">
        <v>96</v>
      </c>
      <c r="F3290" s="4" t="str">
        <f t="shared" si="103"/>
        <v>R0950C0380</v>
      </c>
      <c r="G3290" s="4" t="s">
        <v>239</v>
      </c>
      <c r="H3290" s="4" t="s">
        <v>242</v>
      </c>
      <c r="I3290" s="4"/>
      <c r="J3290" s="4"/>
      <c r="K3290" s="4"/>
    </row>
    <row r="3291" spans="2:11" x14ac:dyDescent="0.2">
      <c r="B3291" s="4" t="str">
        <f t="shared" si="102"/>
        <v>7.3-R0950C0390-1</v>
      </c>
      <c r="C3291" s="4">
        <v>7.3</v>
      </c>
      <c r="D3291" s="8" t="s">
        <v>181</v>
      </c>
      <c r="E3291" s="8" t="s">
        <v>98</v>
      </c>
      <c r="F3291" s="4" t="str">
        <f t="shared" si="103"/>
        <v>R0950C0390</v>
      </c>
      <c r="G3291" s="4" t="s">
        <v>239</v>
      </c>
      <c r="H3291" s="4" t="s">
        <v>242</v>
      </c>
      <c r="I3291" s="4"/>
      <c r="J3291" s="4"/>
      <c r="K3291" s="4"/>
    </row>
    <row r="3292" spans="2:11" x14ac:dyDescent="0.2">
      <c r="B3292" s="4" t="str">
        <f t="shared" si="102"/>
        <v>7.3-R0950C0400-1</v>
      </c>
      <c r="C3292" s="4">
        <v>7.3</v>
      </c>
      <c r="D3292" s="8" t="s">
        <v>181</v>
      </c>
      <c r="E3292" s="8" t="s">
        <v>100</v>
      </c>
      <c r="F3292" s="4" t="str">
        <f t="shared" si="103"/>
        <v>R0950C0400</v>
      </c>
      <c r="G3292" s="4" t="s">
        <v>239</v>
      </c>
      <c r="H3292" s="4" t="s">
        <v>242</v>
      </c>
      <c r="I3292" s="4"/>
      <c r="J3292" s="4"/>
      <c r="K3292" s="4"/>
    </row>
    <row r="3293" spans="2:11" x14ac:dyDescent="0.2">
      <c r="B3293" s="4" t="str">
        <f t="shared" si="102"/>
        <v>7.3-R0950C0410-1</v>
      </c>
      <c r="C3293" s="4">
        <v>7.3</v>
      </c>
      <c r="D3293" s="8" t="s">
        <v>181</v>
      </c>
      <c r="E3293" s="8" t="s">
        <v>102</v>
      </c>
      <c r="F3293" s="4" t="str">
        <f t="shared" si="103"/>
        <v>R0950C0410</v>
      </c>
      <c r="G3293" s="4" t="s">
        <v>239</v>
      </c>
      <c r="H3293" s="4" t="s">
        <v>242</v>
      </c>
      <c r="I3293" s="4"/>
      <c r="J3293" s="4"/>
      <c r="K3293" s="4"/>
    </row>
    <row r="3294" spans="2:11" x14ac:dyDescent="0.2">
      <c r="B3294" s="4" t="str">
        <f t="shared" si="102"/>
        <v>7.3-R0950C0420-1</v>
      </c>
      <c r="C3294" s="4">
        <v>7.3</v>
      </c>
      <c r="D3294" s="8" t="s">
        <v>181</v>
      </c>
      <c r="E3294" s="8" t="s">
        <v>104</v>
      </c>
      <c r="F3294" s="4" t="str">
        <f t="shared" si="103"/>
        <v>R0950C0420</v>
      </c>
      <c r="G3294" s="4" t="s">
        <v>239</v>
      </c>
      <c r="H3294" s="4" t="s">
        <v>242</v>
      </c>
      <c r="I3294" s="4"/>
      <c r="J3294" s="4"/>
      <c r="K3294" s="4"/>
    </row>
    <row r="3295" spans="2:11" x14ac:dyDescent="0.2">
      <c r="B3295" s="4" t="str">
        <f t="shared" si="102"/>
        <v>7.3-R0960C0010-1</v>
      </c>
      <c r="C3295" s="4">
        <v>7.3</v>
      </c>
      <c r="D3295" s="8" t="s">
        <v>182</v>
      </c>
      <c r="E3295" s="8" t="s">
        <v>8</v>
      </c>
      <c r="F3295" s="4" t="str">
        <f t="shared" si="103"/>
        <v>R0960C0010</v>
      </c>
      <c r="G3295" s="4" t="s">
        <v>239</v>
      </c>
      <c r="H3295" s="4" t="s">
        <v>243</v>
      </c>
      <c r="I3295" s="4"/>
      <c r="J3295" s="9" t="s">
        <v>244</v>
      </c>
      <c r="K3295" s="4"/>
    </row>
    <row r="3296" spans="2:11" x14ac:dyDescent="0.2">
      <c r="B3296" s="4" t="str">
        <f t="shared" si="102"/>
        <v>7.3-R0960C0020-1</v>
      </c>
      <c r="C3296" s="4">
        <v>7.3</v>
      </c>
      <c r="D3296" s="8" t="s">
        <v>182</v>
      </c>
      <c r="E3296" s="8" t="s">
        <v>24</v>
      </c>
      <c r="F3296" s="4" t="str">
        <f t="shared" si="103"/>
        <v>R0960C0020</v>
      </c>
      <c r="G3296" s="4" t="s">
        <v>239</v>
      </c>
      <c r="H3296" s="4" t="s">
        <v>242</v>
      </c>
      <c r="I3296" s="4"/>
      <c r="J3296" s="4"/>
      <c r="K3296" s="4"/>
    </row>
    <row r="3297" spans="2:11" x14ac:dyDescent="0.2">
      <c r="B3297" s="4" t="str">
        <f t="shared" si="102"/>
        <v>7.3-R0960C0030-1</v>
      </c>
      <c r="C3297" s="4">
        <v>7.3</v>
      </c>
      <c r="D3297" s="8" t="s">
        <v>182</v>
      </c>
      <c r="E3297" s="8" t="s">
        <v>25</v>
      </c>
      <c r="F3297" s="4" t="str">
        <f t="shared" si="103"/>
        <v>R0960C0030</v>
      </c>
      <c r="G3297" s="4" t="s">
        <v>239</v>
      </c>
      <c r="H3297" s="4" t="s">
        <v>242</v>
      </c>
      <c r="I3297" s="4"/>
      <c r="J3297" s="4"/>
      <c r="K3297" s="4"/>
    </row>
    <row r="3298" spans="2:11" x14ac:dyDescent="0.2">
      <c r="B3298" s="4" t="str">
        <f t="shared" si="102"/>
        <v>7.3-R0960C0040-1</v>
      </c>
      <c r="C3298" s="4">
        <v>7.3</v>
      </c>
      <c r="D3298" s="8" t="s">
        <v>182</v>
      </c>
      <c r="E3298" s="8" t="s">
        <v>26</v>
      </c>
      <c r="F3298" s="4" t="str">
        <f t="shared" si="103"/>
        <v>R0960C0040</v>
      </c>
      <c r="G3298" s="4" t="s">
        <v>239</v>
      </c>
      <c r="H3298" s="4" t="s">
        <v>243</v>
      </c>
      <c r="I3298" s="4"/>
      <c r="J3298" s="9" t="s">
        <v>244</v>
      </c>
      <c r="K3298" s="4"/>
    </row>
    <row r="3299" spans="2:11" x14ac:dyDescent="0.2">
      <c r="B3299" s="4" t="str">
        <f t="shared" si="102"/>
        <v>7.3-R0960C0050-1</v>
      </c>
      <c r="C3299" s="4">
        <v>7.3</v>
      </c>
      <c r="D3299" s="8" t="s">
        <v>182</v>
      </c>
      <c r="E3299" s="8" t="s">
        <v>27</v>
      </c>
      <c r="F3299" s="4" t="str">
        <f t="shared" si="103"/>
        <v>R0960C0050</v>
      </c>
      <c r="G3299" s="4" t="s">
        <v>239</v>
      </c>
      <c r="H3299" s="4" t="s">
        <v>243</v>
      </c>
      <c r="I3299" s="4"/>
      <c r="J3299" s="9" t="s">
        <v>244</v>
      </c>
      <c r="K3299" s="4"/>
    </row>
    <row r="3300" spans="2:11" x14ac:dyDescent="0.2">
      <c r="B3300" s="4" t="str">
        <f t="shared" si="102"/>
        <v>7.3-R0960C0060-1</v>
      </c>
      <c r="C3300" s="4">
        <v>7.3</v>
      </c>
      <c r="D3300" s="8" t="s">
        <v>182</v>
      </c>
      <c r="E3300" s="8" t="s">
        <v>28</v>
      </c>
      <c r="F3300" s="4" t="str">
        <f t="shared" si="103"/>
        <v>R0960C0060</v>
      </c>
      <c r="G3300" s="4" t="s">
        <v>239</v>
      </c>
      <c r="H3300" s="4" t="s">
        <v>242</v>
      </c>
      <c r="I3300" s="4"/>
      <c r="J3300" s="4"/>
      <c r="K3300" s="4"/>
    </row>
    <row r="3301" spans="2:11" x14ac:dyDescent="0.2">
      <c r="B3301" s="4" t="str">
        <f t="shared" si="102"/>
        <v>7.3-R0960C0070-1</v>
      </c>
      <c r="C3301" s="4">
        <v>7.3</v>
      </c>
      <c r="D3301" s="8" t="s">
        <v>182</v>
      </c>
      <c r="E3301" s="8" t="s">
        <v>29</v>
      </c>
      <c r="F3301" s="4" t="str">
        <f t="shared" si="103"/>
        <v>R0960C0070</v>
      </c>
      <c r="G3301" s="4" t="s">
        <v>239</v>
      </c>
      <c r="H3301" s="4" t="s">
        <v>242</v>
      </c>
      <c r="I3301" s="4"/>
      <c r="J3301" s="4"/>
      <c r="K3301" s="4"/>
    </row>
    <row r="3302" spans="2:11" x14ac:dyDescent="0.2">
      <c r="B3302" s="4" t="str">
        <f t="shared" si="102"/>
        <v>7.3-R0960C0080-1</v>
      </c>
      <c r="C3302" s="4">
        <v>7.3</v>
      </c>
      <c r="D3302" s="8" t="s">
        <v>182</v>
      </c>
      <c r="E3302" s="8" t="s">
        <v>30</v>
      </c>
      <c r="F3302" s="4" t="str">
        <f t="shared" si="103"/>
        <v>R0960C0080</v>
      </c>
      <c r="G3302" s="4" t="s">
        <v>239</v>
      </c>
      <c r="H3302" s="4" t="s">
        <v>242</v>
      </c>
      <c r="I3302" s="4"/>
      <c r="J3302" s="4"/>
      <c r="K3302" s="4"/>
    </row>
    <row r="3303" spans="2:11" x14ac:dyDescent="0.2">
      <c r="B3303" s="4" t="str">
        <f t="shared" si="102"/>
        <v>7.3-R0960C0090-1</v>
      </c>
      <c r="C3303" s="4">
        <v>7.3</v>
      </c>
      <c r="D3303" s="8" t="s">
        <v>182</v>
      </c>
      <c r="E3303" s="8" t="s">
        <v>31</v>
      </c>
      <c r="F3303" s="4" t="str">
        <f t="shared" si="103"/>
        <v>R0960C0090</v>
      </c>
      <c r="G3303" s="4" t="s">
        <v>239</v>
      </c>
      <c r="H3303" s="4" t="s">
        <v>242</v>
      </c>
      <c r="I3303" s="4"/>
      <c r="J3303" s="4"/>
      <c r="K3303" s="4"/>
    </row>
    <row r="3304" spans="2:11" x14ac:dyDescent="0.2">
      <c r="B3304" s="4" t="str">
        <f t="shared" si="102"/>
        <v>7.3-R0960C0100-1</v>
      </c>
      <c r="C3304" s="4">
        <v>7.3</v>
      </c>
      <c r="D3304" s="8" t="s">
        <v>182</v>
      </c>
      <c r="E3304" s="8" t="s">
        <v>32</v>
      </c>
      <c r="F3304" s="4" t="str">
        <f t="shared" si="103"/>
        <v>R0960C0100</v>
      </c>
      <c r="G3304" s="4" t="s">
        <v>239</v>
      </c>
      <c r="H3304" s="4" t="s">
        <v>242</v>
      </c>
      <c r="I3304" s="4"/>
      <c r="J3304" s="4"/>
      <c r="K3304" s="4"/>
    </row>
    <row r="3305" spans="2:11" x14ac:dyDescent="0.2">
      <c r="B3305" s="4" t="str">
        <f t="shared" si="102"/>
        <v>7.3-R0960C0110-1</v>
      </c>
      <c r="C3305" s="4">
        <v>7.3</v>
      </c>
      <c r="D3305" s="8" t="s">
        <v>182</v>
      </c>
      <c r="E3305" s="8" t="s">
        <v>33</v>
      </c>
      <c r="F3305" s="4" t="str">
        <f t="shared" si="103"/>
        <v>R0960C0110</v>
      </c>
      <c r="G3305" s="4" t="s">
        <v>239</v>
      </c>
      <c r="H3305" s="4" t="s">
        <v>242</v>
      </c>
      <c r="I3305" s="4"/>
      <c r="J3305" s="4"/>
      <c r="K3305" s="4"/>
    </row>
    <row r="3306" spans="2:11" x14ac:dyDescent="0.2">
      <c r="B3306" s="4" t="str">
        <f t="shared" si="102"/>
        <v>7.3-R0960C0120-1</v>
      </c>
      <c r="C3306" s="4">
        <v>7.3</v>
      </c>
      <c r="D3306" s="8" t="s">
        <v>182</v>
      </c>
      <c r="E3306" s="8" t="s">
        <v>34</v>
      </c>
      <c r="F3306" s="4" t="str">
        <f t="shared" si="103"/>
        <v>R0960C0120</v>
      </c>
      <c r="G3306" s="4" t="s">
        <v>239</v>
      </c>
      <c r="H3306" s="4" t="s">
        <v>242</v>
      </c>
      <c r="I3306" s="4"/>
      <c r="J3306" s="4"/>
      <c r="K3306" s="4"/>
    </row>
    <row r="3307" spans="2:11" x14ac:dyDescent="0.2">
      <c r="B3307" s="4" t="str">
        <f t="shared" si="102"/>
        <v>7.3-R0960C0130-1</v>
      </c>
      <c r="C3307" s="4">
        <v>7.3</v>
      </c>
      <c r="D3307" s="8" t="s">
        <v>182</v>
      </c>
      <c r="E3307" s="8" t="s">
        <v>35</v>
      </c>
      <c r="F3307" s="4" t="str">
        <f t="shared" si="103"/>
        <v>R0960C0130</v>
      </c>
      <c r="G3307" s="4" t="s">
        <v>239</v>
      </c>
      <c r="H3307" s="4" t="s">
        <v>242</v>
      </c>
      <c r="I3307" s="4"/>
      <c r="J3307" s="4"/>
      <c r="K3307" s="4"/>
    </row>
    <row r="3308" spans="2:11" x14ac:dyDescent="0.2">
      <c r="B3308" s="4" t="str">
        <f t="shared" si="102"/>
        <v>7.3-R0960C0140-1</v>
      </c>
      <c r="C3308" s="4">
        <v>7.3</v>
      </c>
      <c r="D3308" s="8" t="s">
        <v>182</v>
      </c>
      <c r="E3308" s="8" t="s">
        <v>36</v>
      </c>
      <c r="F3308" s="4" t="str">
        <f t="shared" si="103"/>
        <v>R0960C0140</v>
      </c>
      <c r="G3308" s="4" t="s">
        <v>239</v>
      </c>
      <c r="H3308" s="4" t="s">
        <v>242</v>
      </c>
      <c r="I3308" s="4"/>
      <c r="J3308" s="4"/>
      <c r="K3308" s="4"/>
    </row>
    <row r="3309" spans="2:11" x14ac:dyDescent="0.2">
      <c r="B3309" s="4" t="str">
        <f t="shared" si="102"/>
        <v>7.3-R0960C0150-1</v>
      </c>
      <c r="C3309" s="4">
        <v>7.3</v>
      </c>
      <c r="D3309" s="8" t="s">
        <v>182</v>
      </c>
      <c r="E3309" s="8" t="s">
        <v>37</v>
      </c>
      <c r="F3309" s="4" t="str">
        <f t="shared" si="103"/>
        <v>R0960C0150</v>
      </c>
      <c r="G3309" s="4" t="s">
        <v>239</v>
      </c>
      <c r="H3309" s="4" t="s">
        <v>242</v>
      </c>
      <c r="I3309" s="4"/>
      <c r="J3309" s="4"/>
      <c r="K3309" s="4"/>
    </row>
    <row r="3310" spans="2:11" x14ac:dyDescent="0.2">
      <c r="B3310" s="4" t="str">
        <f t="shared" si="102"/>
        <v>7.3-R0960C0160-1</v>
      </c>
      <c r="C3310" s="4">
        <v>7.3</v>
      </c>
      <c r="D3310" s="8" t="s">
        <v>182</v>
      </c>
      <c r="E3310" s="8" t="s">
        <v>38</v>
      </c>
      <c r="F3310" s="4" t="str">
        <f t="shared" si="103"/>
        <v>R0960C0160</v>
      </c>
      <c r="G3310" s="4" t="s">
        <v>239</v>
      </c>
      <c r="H3310" s="4" t="s">
        <v>242</v>
      </c>
      <c r="I3310" s="4"/>
      <c r="J3310" s="4"/>
      <c r="K3310" s="4"/>
    </row>
    <row r="3311" spans="2:11" x14ac:dyDescent="0.2">
      <c r="B3311" s="4" t="str">
        <f t="shared" si="102"/>
        <v>7.3-R0960C0170-1</v>
      </c>
      <c r="C3311" s="4">
        <v>7.3</v>
      </c>
      <c r="D3311" s="8" t="s">
        <v>182</v>
      </c>
      <c r="E3311" s="8" t="s">
        <v>39</v>
      </c>
      <c r="F3311" s="4" t="str">
        <f t="shared" si="103"/>
        <v>R0960C0170</v>
      </c>
      <c r="G3311" s="4" t="s">
        <v>239</v>
      </c>
      <c r="H3311" s="4" t="s">
        <v>242</v>
      </c>
      <c r="I3311" s="4"/>
      <c r="J3311" s="4"/>
      <c r="K3311" s="4"/>
    </row>
    <row r="3312" spans="2:11" x14ac:dyDescent="0.2">
      <c r="B3312" s="4" t="str">
        <f t="shared" si="102"/>
        <v>7.3-R0960C0180-1</v>
      </c>
      <c r="C3312" s="4">
        <v>7.3</v>
      </c>
      <c r="D3312" s="8" t="s">
        <v>182</v>
      </c>
      <c r="E3312" s="8" t="s">
        <v>56</v>
      </c>
      <c r="F3312" s="4" t="str">
        <f t="shared" si="103"/>
        <v>R0960C0180</v>
      </c>
      <c r="G3312" s="4" t="s">
        <v>239</v>
      </c>
      <c r="H3312" s="4" t="s">
        <v>242</v>
      </c>
      <c r="I3312" s="4"/>
      <c r="J3312" s="4"/>
      <c r="K3312" s="4"/>
    </row>
    <row r="3313" spans="2:11" x14ac:dyDescent="0.2">
      <c r="B3313" s="4" t="str">
        <f t="shared" si="102"/>
        <v>7.3-R0960C0190-1</v>
      </c>
      <c r="C3313" s="4">
        <v>7.3</v>
      </c>
      <c r="D3313" s="8" t="s">
        <v>182</v>
      </c>
      <c r="E3313" s="8" t="s">
        <v>58</v>
      </c>
      <c r="F3313" s="4" t="str">
        <f t="shared" si="103"/>
        <v>R0960C0190</v>
      </c>
      <c r="G3313" s="4" t="s">
        <v>239</v>
      </c>
      <c r="H3313" s="4" t="s">
        <v>242</v>
      </c>
      <c r="I3313" s="4"/>
      <c r="J3313" s="4"/>
      <c r="K3313" s="4"/>
    </row>
    <row r="3314" spans="2:11" x14ac:dyDescent="0.2">
      <c r="B3314" s="4" t="str">
        <f t="shared" si="102"/>
        <v>7.3-R0960C0200-1</v>
      </c>
      <c r="C3314" s="4">
        <v>7.3</v>
      </c>
      <c r="D3314" s="8" t="s">
        <v>182</v>
      </c>
      <c r="E3314" s="8" t="s">
        <v>60</v>
      </c>
      <c r="F3314" s="4" t="str">
        <f t="shared" si="103"/>
        <v>R0960C0200</v>
      </c>
      <c r="G3314" s="4" t="s">
        <v>239</v>
      </c>
      <c r="H3314" s="4" t="s">
        <v>242</v>
      </c>
      <c r="I3314" s="4"/>
      <c r="J3314" s="4"/>
      <c r="K3314" s="4"/>
    </row>
    <row r="3315" spans="2:11" x14ac:dyDescent="0.2">
      <c r="B3315" s="4" t="str">
        <f t="shared" si="102"/>
        <v>7.3-R0960C0210-1</v>
      </c>
      <c r="C3315" s="4">
        <v>7.3</v>
      </c>
      <c r="D3315" s="8" t="s">
        <v>182</v>
      </c>
      <c r="E3315" s="8" t="s">
        <v>62</v>
      </c>
      <c r="F3315" s="4" t="str">
        <f t="shared" si="103"/>
        <v>R0960C0210</v>
      </c>
      <c r="G3315" s="4" t="s">
        <v>239</v>
      </c>
      <c r="H3315" s="4" t="s">
        <v>242</v>
      </c>
      <c r="I3315" s="4"/>
      <c r="J3315" s="4"/>
      <c r="K3315" s="4"/>
    </row>
    <row r="3316" spans="2:11" x14ac:dyDescent="0.2">
      <c r="B3316" s="4" t="str">
        <f t="shared" si="102"/>
        <v>7.3-R0960C0220-1</v>
      </c>
      <c r="C3316" s="4">
        <v>7.3</v>
      </c>
      <c r="D3316" s="8" t="s">
        <v>182</v>
      </c>
      <c r="E3316" s="8" t="s">
        <v>64</v>
      </c>
      <c r="F3316" s="4" t="str">
        <f t="shared" si="103"/>
        <v>R0960C0220</v>
      </c>
      <c r="G3316" s="4" t="s">
        <v>239</v>
      </c>
      <c r="H3316" s="4" t="s">
        <v>242</v>
      </c>
      <c r="I3316" s="4"/>
      <c r="J3316" s="4"/>
      <c r="K3316" s="4"/>
    </row>
    <row r="3317" spans="2:11" x14ac:dyDescent="0.2">
      <c r="B3317" s="4" t="str">
        <f t="shared" si="102"/>
        <v>7.3-R0960C0230-1</v>
      </c>
      <c r="C3317" s="4">
        <v>7.3</v>
      </c>
      <c r="D3317" s="8" t="s">
        <v>182</v>
      </c>
      <c r="E3317" s="8" t="s">
        <v>66</v>
      </c>
      <c r="F3317" s="4" t="str">
        <f t="shared" si="103"/>
        <v>R0960C0230</v>
      </c>
      <c r="G3317" s="4" t="s">
        <v>239</v>
      </c>
      <c r="H3317" s="4" t="s">
        <v>242</v>
      </c>
      <c r="I3317" s="4"/>
      <c r="J3317" s="4"/>
      <c r="K3317" s="4"/>
    </row>
    <row r="3318" spans="2:11" x14ac:dyDescent="0.2">
      <c r="B3318" s="4" t="str">
        <f t="shared" si="102"/>
        <v>7.3-R0960C0240-1</v>
      </c>
      <c r="C3318" s="4">
        <v>7.3</v>
      </c>
      <c r="D3318" s="8" t="s">
        <v>182</v>
      </c>
      <c r="E3318" s="8" t="s">
        <v>68</v>
      </c>
      <c r="F3318" s="4" t="str">
        <f t="shared" si="103"/>
        <v>R0960C0240</v>
      </c>
      <c r="G3318" s="4" t="s">
        <v>239</v>
      </c>
      <c r="H3318" s="4" t="s">
        <v>242</v>
      </c>
      <c r="I3318" s="4"/>
      <c r="J3318" s="4"/>
      <c r="K3318" s="4"/>
    </row>
    <row r="3319" spans="2:11" x14ac:dyDescent="0.2">
      <c r="B3319" s="4" t="str">
        <f t="shared" si="102"/>
        <v>7.3-R0960C0250-1</v>
      </c>
      <c r="C3319" s="4">
        <v>7.3</v>
      </c>
      <c r="D3319" s="8" t="s">
        <v>182</v>
      </c>
      <c r="E3319" s="8" t="s">
        <v>70</v>
      </c>
      <c r="F3319" s="4" t="str">
        <f t="shared" si="103"/>
        <v>R0960C0250</v>
      </c>
      <c r="G3319" s="4" t="s">
        <v>239</v>
      </c>
      <c r="H3319" s="4" t="s">
        <v>242</v>
      </c>
      <c r="I3319" s="4"/>
      <c r="J3319" s="4"/>
      <c r="K3319" s="4"/>
    </row>
    <row r="3320" spans="2:11" x14ac:dyDescent="0.2">
      <c r="B3320" s="4" t="str">
        <f t="shared" si="102"/>
        <v>7.3-R0960C0260-1</v>
      </c>
      <c r="C3320" s="4">
        <v>7.3</v>
      </c>
      <c r="D3320" s="8" t="s">
        <v>182</v>
      </c>
      <c r="E3320" s="8" t="s">
        <v>72</v>
      </c>
      <c r="F3320" s="4" t="str">
        <f t="shared" si="103"/>
        <v>R0960C0260</v>
      </c>
      <c r="G3320" s="4" t="s">
        <v>239</v>
      </c>
      <c r="H3320" s="4" t="s">
        <v>242</v>
      </c>
      <c r="I3320" s="4"/>
      <c r="J3320" s="4"/>
      <c r="K3320" s="4"/>
    </row>
    <row r="3321" spans="2:11" x14ac:dyDescent="0.2">
      <c r="B3321" s="4" t="str">
        <f t="shared" si="102"/>
        <v>7.3-R0960C0270-1</v>
      </c>
      <c r="C3321" s="4">
        <v>7.3</v>
      </c>
      <c r="D3321" s="8" t="s">
        <v>182</v>
      </c>
      <c r="E3321" s="8" t="s">
        <v>74</v>
      </c>
      <c r="F3321" s="4" t="str">
        <f t="shared" si="103"/>
        <v>R0960C0270</v>
      </c>
      <c r="G3321" s="4" t="s">
        <v>239</v>
      </c>
      <c r="H3321" s="4" t="s">
        <v>242</v>
      </c>
      <c r="I3321" s="4"/>
      <c r="J3321" s="4"/>
      <c r="K3321" s="4"/>
    </row>
    <row r="3322" spans="2:11" x14ac:dyDescent="0.2">
      <c r="B3322" s="4" t="str">
        <f t="shared" si="102"/>
        <v>7.3-R0960C0280-1</v>
      </c>
      <c r="C3322" s="4">
        <v>7.3</v>
      </c>
      <c r="D3322" s="8" t="s">
        <v>182</v>
      </c>
      <c r="E3322" s="8" t="s">
        <v>76</v>
      </c>
      <c r="F3322" s="4" t="str">
        <f t="shared" si="103"/>
        <v>R0960C0280</v>
      </c>
      <c r="G3322" s="4" t="s">
        <v>239</v>
      </c>
      <c r="H3322" s="4" t="s">
        <v>242</v>
      </c>
      <c r="I3322" s="4"/>
      <c r="J3322" s="4"/>
      <c r="K3322" s="4"/>
    </row>
    <row r="3323" spans="2:11" x14ac:dyDescent="0.2">
      <c r="B3323" s="4" t="str">
        <f t="shared" si="102"/>
        <v>7.3-R0960C0290-1</v>
      </c>
      <c r="C3323" s="4">
        <v>7.3</v>
      </c>
      <c r="D3323" s="8" t="s">
        <v>182</v>
      </c>
      <c r="E3323" s="8" t="s">
        <v>78</v>
      </c>
      <c r="F3323" s="4" t="str">
        <f t="shared" si="103"/>
        <v>R0960C0290</v>
      </c>
      <c r="G3323" s="4" t="s">
        <v>239</v>
      </c>
      <c r="H3323" s="4" t="s">
        <v>242</v>
      </c>
      <c r="I3323" s="4"/>
      <c r="J3323" s="4"/>
      <c r="K3323" s="4"/>
    </row>
    <row r="3324" spans="2:11" x14ac:dyDescent="0.2">
      <c r="B3324" s="4" t="str">
        <f t="shared" si="102"/>
        <v>7.3-R0960C0300-1</v>
      </c>
      <c r="C3324" s="4">
        <v>7.3</v>
      </c>
      <c r="D3324" s="8" t="s">
        <v>182</v>
      </c>
      <c r="E3324" s="8" t="s">
        <v>81</v>
      </c>
      <c r="F3324" s="4" t="str">
        <f t="shared" si="103"/>
        <v>R0960C0300</v>
      </c>
      <c r="G3324" s="4" t="s">
        <v>239</v>
      </c>
      <c r="H3324" s="4" t="s">
        <v>242</v>
      </c>
      <c r="I3324" s="4"/>
      <c r="J3324" s="4"/>
      <c r="K3324" s="4"/>
    </row>
    <row r="3325" spans="2:11" x14ac:dyDescent="0.2">
      <c r="B3325" s="4" t="str">
        <f t="shared" si="102"/>
        <v>7.3-R0960C0310-1</v>
      </c>
      <c r="C3325" s="4">
        <v>7.3</v>
      </c>
      <c r="D3325" s="8" t="s">
        <v>182</v>
      </c>
      <c r="E3325" s="8" t="s">
        <v>84</v>
      </c>
      <c r="F3325" s="4" t="str">
        <f t="shared" si="103"/>
        <v>R0960C0310</v>
      </c>
      <c r="G3325" s="4" t="s">
        <v>239</v>
      </c>
      <c r="H3325" s="4" t="s">
        <v>242</v>
      </c>
      <c r="I3325" s="4"/>
      <c r="J3325" s="4"/>
      <c r="K3325" s="4"/>
    </row>
    <row r="3326" spans="2:11" x14ac:dyDescent="0.2">
      <c r="B3326" s="4" t="str">
        <f t="shared" si="102"/>
        <v>7.3-R0960C0320-1</v>
      </c>
      <c r="C3326" s="4">
        <v>7.3</v>
      </c>
      <c r="D3326" s="8" t="s">
        <v>182</v>
      </c>
      <c r="E3326" s="8" t="s">
        <v>85</v>
      </c>
      <c r="F3326" s="4" t="str">
        <f t="shared" si="103"/>
        <v>R0960C0320</v>
      </c>
      <c r="G3326" s="4" t="s">
        <v>239</v>
      </c>
      <c r="H3326" s="4" t="s">
        <v>242</v>
      </c>
      <c r="I3326" s="4"/>
      <c r="J3326" s="4"/>
      <c r="K3326" s="4"/>
    </row>
    <row r="3327" spans="2:11" x14ac:dyDescent="0.2">
      <c r="B3327" s="4" t="str">
        <f t="shared" si="102"/>
        <v>7.3-R0960C0330-1</v>
      </c>
      <c r="C3327" s="4">
        <v>7.3</v>
      </c>
      <c r="D3327" s="8" t="s">
        <v>182</v>
      </c>
      <c r="E3327" s="8" t="s">
        <v>86</v>
      </c>
      <c r="F3327" s="4" t="str">
        <f t="shared" si="103"/>
        <v>R0960C0330</v>
      </c>
      <c r="G3327" s="4" t="s">
        <v>239</v>
      </c>
      <c r="H3327" s="4" t="s">
        <v>242</v>
      </c>
      <c r="I3327" s="4"/>
      <c r="J3327" s="4"/>
      <c r="K3327" s="4"/>
    </row>
    <row r="3328" spans="2:11" x14ac:dyDescent="0.2">
      <c r="B3328" s="4" t="str">
        <f t="shared" si="102"/>
        <v>7.3-R0960C0340-1</v>
      </c>
      <c r="C3328" s="4">
        <v>7.3</v>
      </c>
      <c r="D3328" s="8" t="s">
        <v>182</v>
      </c>
      <c r="E3328" s="8" t="s">
        <v>88</v>
      </c>
      <c r="F3328" s="4" t="str">
        <f t="shared" si="103"/>
        <v>R0960C0340</v>
      </c>
      <c r="G3328" s="4" t="s">
        <v>239</v>
      </c>
      <c r="H3328" s="4" t="s">
        <v>242</v>
      </c>
      <c r="I3328" s="4"/>
      <c r="J3328" s="4"/>
      <c r="K3328" s="4"/>
    </row>
    <row r="3329" spans="2:11" x14ac:dyDescent="0.2">
      <c r="B3329" s="4" t="str">
        <f t="shared" si="102"/>
        <v>7.3-R0960C0350-1</v>
      </c>
      <c r="C3329" s="4">
        <v>7.3</v>
      </c>
      <c r="D3329" s="8" t="s">
        <v>182</v>
      </c>
      <c r="E3329" s="8" t="s">
        <v>90</v>
      </c>
      <c r="F3329" s="4" t="str">
        <f t="shared" si="103"/>
        <v>R0960C0350</v>
      </c>
      <c r="G3329" s="4" t="s">
        <v>239</v>
      </c>
      <c r="H3329" s="4" t="s">
        <v>242</v>
      </c>
      <c r="I3329" s="4"/>
      <c r="J3329" s="4"/>
      <c r="K3329" s="4"/>
    </row>
    <row r="3330" spans="2:11" x14ac:dyDescent="0.2">
      <c r="B3330" s="4" t="str">
        <f t="shared" ref="B3330:B3393" si="104">+C3330&amp;"-"&amp;F3330&amp;"-1"</f>
        <v>7.3-R0960C0360-1</v>
      </c>
      <c r="C3330" s="4">
        <v>7.3</v>
      </c>
      <c r="D3330" s="8" t="s">
        <v>182</v>
      </c>
      <c r="E3330" s="8" t="s">
        <v>92</v>
      </c>
      <c r="F3330" s="4" t="str">
        <f t="shared" ref="F3330:F3393" si="105">+"R"&amp;D3330&amp;"C"&amp;E3330</f>
        <v>R0960C0360</v>
      </c>
      <c r="G3330" s="4" t="s">
        <v>239</v>
      </c>
      <c r="H3330" s="4" t="s">
        <v>242</v>
      </c>
      <c r="I3330" s="4"/>
      <c r="J3330" s="4"/>
      <c r="K3330" s="4"/>
    </row>
    <row r="3331" spans="2:11" x14ac:dyDescent="0.2">
      <c r="B3331" s="4" t="str">
        <f t="shared" si="104"/>
        <v>7.3-R0960C0370-1</v>
      </c>
      <c r="C3331" s="4">
        <v>7.3</v>
      </c>
      <c r="D3331" s="8" t="s">
        <v>182</v>
      </c>
      <c r="E3331" s="8" t="s">
        <v>94</v>
      </c>
      <c r="F3331" s="4" t="str">
        <f t="shared" si="105"/>
        <v>R0960C0370</v>
      </c>
      <c r="G3331" s="4" t="s">
        <v>239</v>
      </c>
      <c r="H3331" s="4" t="s">
        <v>242</v>
      </c>
      <c r="I3331" s="4"/>
      <c r="J3331" s="4"/>
      <c r="K3331" s="4"/>
    </row>
    <row r="3332" spans="2:11" x14ac:dyDescent="0.2">
      <c r="B3332" s="4" t="str">
        <f t="shared" si="104"/>
        <v>7.3-R0960C0380-1</v>
      </c>
      <c r="C3332" s="4">
        <v>7.3</v>
      </c>
      <c r="D3332" s="8" t="s">
        <v>182</v>
      </c>
      <c r="E3332" s="8" t="s">
        <v>96</v>
      </c>
      <c r="F3332" s="4" t="str">
        <f t="shared" si="105"/>
        <v>R0960C0380</v>
      </c>
      <c r="G3332" s="4" t="s">
        <v>239</v>
      </c>
      <c r="H3332" s="4" t="s">
        <v>242</v>
      </c>
      <c r="I3332" s="4"/>
      <c r="J3332" s="4"/>
      <c r="K3332" s="4"/>
    </row>
    <row r="3333" spans="2:11" x14ac:dyDescent="0.2">
      <c r="B3333" s="4" t="str">
        <f t="shared" si="104"/>
        <v>7.3-R0960C0390-1</v>
      </c>
      <c r="C3333" s="4">
        <v>7.3</v>
      </c>
      <c r="D3333" s="8" t="s">
        <v>182</v>
      </c>
      <c r="E3333" s="8" t="s">
        <v>98</v>
      </c>
      <c r="F3333" s="4" t="str">
        <f t="shared" si="105"/>
        <v>R0960C0390</v>
      </c>
      <c r="G3333" s="4" t="s">
        <v>239</v>
      </c>
      <c r="H3333" s="4" t="s">
        <v>242</v>
      </c>
      <c r="I3333" s="4"/>
      <c r="J3333" s="4"/>
      <c r="K3333" s="4"/>
    </row>
    <row r="3334" spans="2:11" x14ac:dyDescent="0.2">
      <c r="B3334" s="4" t="str">
        <f t="shared" si="104"/>
        <v>7.3-R0960C0400-1</v>
      </c>
      <c r="C3334" s="4">
        <v>7.3</v>
      </c>
      <c r="D3334" s="8" t="s">
        <v>182</v>
      </c>
      <c r="E3334" s="8" t="s">
        <v>100</v>
      </c>
      <c r="F3334" s="4" t="str">
        <f t="shared" si="105"/>
        <v>R0960C0400</v>
      </c>
      <c r="G3334" s="4" t="s">
        <v>239</v>
      </c>
      <c r="H3334" s="4" t="s">
        <v>242</v>
      </c>
      <c r="I3334" s="4"/>
      <c r="J3334" s="4"/>
      <c r="K3334" s="4"/>
    </row>
    <row r="3335" spans="2:11" x14ac:dyDescent="0.2">
      <c r="B3335" s="4" t="str">
        <f t="shared" si="104"/>
        <v>7.3-R0960C0410-1</v>
      </c>
      <c r="C3335" s="4">
        <v>7.3</v>
      </c>
      <c r="D3335" s="8" t="s">
        <v>182</v>
      </c>
      <c r="E3335" s="8" t="s">
        <v>102</v>
      </c>
      <c r="F3335" s="4" t="str">
        <f t="shared" si="105"/>
        <v>R0960C0410</v>
      </c>
      <c r="G3335" s="4" t="s">
        <v>239</v>
      </c>
      <c r="H3335" s="4" t="s">
        <v>242</v>
      </c>
      <c r="I3335" s="4"/>
      <c r="J3335" s="4"/>
      <c r="K3335" s="4"/>
    </row>
    <row r="3336" spans="2:11" x14ac:dyDescent="0.2">
      <c r="B3336" s="4" t="str">
        <f t="shared" si="104"/>
        <v>7.3-R0960C0420-1</v>
      </c>
      <c r="C3336" s="4">
        <v>7.3</v>
      </c>
      <c r="D3336" s="8" t="s">
        <v>182</v>
      </c>
      <c r="E3336" s="8" t="s">
        <v>104</v>
      </c>
      <c r="F3336" s="4" t="str">
        <f t="shared" si="105"/>
        <v>R0960C0420</v>
      </c>
      <c r="G3336" s="4" t="s">
        <v>239</v>
      </c>
      <c r="H3336" s="4" t="s">
        <v>242</v>
      </c>
      <c r="I3336" s="4"/>
      <c r="J3336" s="4"/>
      <c r="K3336" s="4"/>
    </row>
    <row r="3337" spans="2:11" x14ac:dyDescent="0.2">
      <c r="B3337" s="4" t="str">
        <f t="shared" si="104"/>
        <v>7.3-R0970C0010-1</v>
      </c>
      <c r="C3337" s="4">
        <v>7.3</v>
      </c>
      <c r="D3337" s="8" t="s">
        <v>183</v>
      </c>
      <c r="E3337" s="8" t="s">
        <v>8</v>
      </c>
      <c r="F3337" s="4" t="str">
        <f t="shared" si="105"/>
        <v>R0970C0010</v>
      </c>
      <c r="G3337" s="4" t="s">
        <v>239</v>
      </c>
      <c r="H3337" s="4" t="s">
        <v>243</v>
      </c>
      <c r="I3337" s="4"/>
      <c r="J3337" s="9" t="s">
        <v>244</v>
      </c>
      <c r="K3337" s="4"/>
    </row>
    <row r="3338" spans="2:11" x14ac:dyDescent="0.2">
      <c r="B3338" s="4" t="str">
        <f t="shared" si="104"/>
        <v>7.3-R0970C0020-1</v>
      </c>
      <c r="C3338" s="4">
        <v>7.3</v>
      </c>
      <c r="D3338" s="8" t="s">
        <v>183</v>
      </c>
      <c r="E3338" s="8" t="s">
        <v>24</v>
      </c>
      <c r="F3338" s="4" t="str">
        <f t="shared" si="105"/>
        <v>R0970C0020</v>
      </c>
      <c r="G3338" s="4" t="s">
        <v>239</v>
      </c>
      <c r="H3338" s="4" t="s">
        <v>242</v>
      </c>
      <c r="I3338" s="4"/>
      <c r="J3338" s="4"/>
      <c r="K3338" s="4"/>
    </row>
    <row r="3339" spans="2:11" x14ac:dyDescent="0.2">
      <c r="B3339" s="4" t="str">
        <f t="shared" si="104"/>
        <v>7.3-R0970C0030-1</v>
      </c>
      <c r="C3339" s="4">
        <v>7.3</v>
      </c>
      <c r="D3339" s="8" t="s">
        <v>183</v>
      </c>
      <c r="E3339" s="8" t="s">
        <v>25</v>
      </c>
      <c r="F3339" s="4" t="str">
        <f t="shared" si="105"/>
        <v>R0970C0030</v>
      </c>
      <c r="G3339" s="4" t="s">
        <v>239</v>
      </c>
      <c r="H3339" s="4" t="s">
        <v>242</v>
      </c>
      <c r="I3339" s="4"/>
      <c r="J3339" s="4"/>
      <c r="K3339" s="4"/>
    </row>
    <row r="3340" spans="2:11" x14ac:dyDescent="0.2">
      <c r="B3340" s="4" t="str">
        <f t="shared" si="104"/>
        <v>7.3-R0970C0040-1</v>
      </c>
      <c r="C3340" s="4">
        <v>7.3</v>
      </c>
      <c r="D3340" s="8" t="s">
        <v>183</v>
      </c>
      <c r="E3340" s="8" t="s">
        <v>26</v>
      </c>
      <c r="F3340" s="4" t="str">
        <f t="shared" si="105"/>
        <v>R0970C0040</v>
      </c>
      <c r="G3340" s="4" t="s">
        <v>239</v>
      </c>
      <c r="H3340" s="4" t="s">
        <v>243</v>
      </c>
      <c r="I3340" s="4"/>
      <c r="J3340" s="9" t="s">
        <v>244</v>
      </c>
      <c r="K3340" s="4"/>
    </row>
    <row r="3341" spans="2:11" x14ac:dyDescent="0.2">
      <c r="B3341" s="4" t="str">
        <f t="shared" si="104"/>
        <v>7.3-R0970C0050-1</v>
      </c>
      <c r="C3341" s="4">
        <v>7.3</v>
      </c>
      <c r="D3341" s="8" t="s">
        <v>183</v>
      </c>
      <c r="E3341" s="8" t="s">
        <v>27</v>
      </c>
      <c r="F3341" s="4" t="str">
        <f t="shared" si="105"/>
        <v>R0970C0050</v>
      </c>
      <c r="G3341" s="4" t="s">
        <v>239</v>
      </c>
      <c r="H3341" s="4" t="s">
        <v>243</v>
      </c>
      <c r="I3341" s="4"/>
      <c r="J3341" s="9" t="s">
        <v>244</v>
      </c>
      <c r="K3341" s="4"/>
    </row>
    <row r="3342" spans="2:11" x14ac:dyDescent="0.2">
      <c r="B3342" s="4" t="str">
        <f t="shared" si="104"/>
        <v>7.3-R0970C0060-1</v>
      </c>
      <c r="C3342" s="4">
        <v>7.3</v>
      </c>
      <c r="D3342" s="8" t="s">
        <v>183</v>
      </c>
      <c r="E3342" s="8" t="s">
        <v>28</v>
      </c>
      <c r="F3342" s="4" t="str">
        <f t="shared" si="105"/>
        <v>R0970C0060</v>
      </c>
      <c r="G3342" s="4" t="s">
        <v>239</v>
      </c>
      <c r="H3342" s="4" t="s">
        <v>242</v>
      </c>
      <c r="I3342" s="4"/>
      <c r="J3342" s="4"/>
      <c r="K3342" s="4"/>
    </row>
    <row r="3343" spans="2:11" x14ac:dyDescent="0.2">
      <c r="B3343" s="4" t="str">
        <f t="shared" si="104"/>
        <v>7.3-R0970C0070-1</v>
      </c>
      <c r="C3343" s="4">
        <v>7.3</v>
      </c>
      <c r="D3343" s="8" t="s">
        <v>183</v>
      </c>
      <c r="E3343" s="8" t="s">
        <v>29</v>
      </c>
      <c r="F3343" s="4" t="str">
        <f t="shared" si="105"/>
        <v>R0970C0070</v>
      </c>
      <c r="G3343" s="4" t="s">
        <v>239</v>
      </c>
      <c r="H3343" s="4" t="s">
        <v>242</v>
      </c>
      <c r="I3343" s="4"/>
      <c r="J3343" s="4"/>
      <c r="K3343" s="4"/>
    </row>
    <row r="3344" spans="2:11" x14ac:dyDescent="0.2">
      <c r="B3344" s="4" t="str">
        <f t="shared" si="104"/>
        <v>7.3-R0970C0080-1</v>
      </c>
      <c r="C3344" s="4">
        <v>7.3</v>
      </c>
      <c r="D3344" s="8" t="s">
        <v>183</v>
      </c>
      <c r="E3344" s="8" t="s">
        <v>30</v>
      </c>
      <c r="F3344" s="4" t="str">
        <f t="shared" si="105"/>
        <v>R0970C0080</v>
      </c>
      <c r="G3344" s="4" t="s">
        <v>239</v>
      </c>
      <c r="H3344" s="4" t="s">
        <v>242</v>
      </c>
      <c r="I3344" s="4"/>
      <c r="J3344" s="4"/>
      <c r="K3344" s="4"/>
    </row>
    <row r="3345" spans="2:11" x14ac:dyDescent="0.2">
      <c r="B3345" s="4" t="str">
        <f t="shared" si="104"/>
        <v>7.3-R0970C0090-1</v>
      </c>
      <c r="C3345" s="4">
        <v>7.3</v>
      </c>
      <c r="D3345" s="8" t="s">
        <v>183</v>
      </c>
      <c r="E3345" s="8" t="s">
        <v>31</v>
      </c>
      <c r="F3345" s="4" t="str">
        <f t="shared" si="105"/>
        <v>R0970C0090</v>
      </c>
      <c r="G3345" s="4" t="s">
        <v>239</v>
      </c>
      <c r="H3345" s="4" t="s">
        <v>242</v>
      </c>
      <c r="I3345" s="4"/>
      <c r="J3345" s="4"/>
      <c r="K3345" s="4"/>
    </row>
    <row r="3346" spans="2:11" x14ac:dyDescent="0.2">
      <c r="B3346" s="4" t="str">
        <f t="shared" si="104"/>
        <v>7.3-R0970C0100-1</v>
      </c>
      <c r="C3346" s="4">
        <v>7.3</v>
      </c>
      <c r="D3346" s="8" t="s">
        <v>183</v>
      </c>
      <c r="E3346" s="8" t="s">
        <v>32</v>
      </c>
      <c r="F3346" s="4" t="str">
        <f t="shared" si="105"/>
        <v>R0970C0100</v>
      </c>
      <c r="G3346" s="4" t="s">
        <v>239</v>
      </c>
      <c r="H3346" s="4" t="s">
        <v>242</v>
      </c>
      <c r="I3346" s="4"/>
      <c r="J3346" s="4"/>
      <c r="K3346" s="4"/>
    </row>
    <row r="3347" spans="2:11" x14ac:dyDescent="0.2">
      <c r="B3347" s="4" t="str">
        <f t="shared" si="104"/>
        <v>7.3-R0970C0110-1</v>
      </c>
      <c r="C3347" s="4">
        <v>7.3</v>
      </c>
      <c r="D3347" s="8" t="s">
        <v>183</v>
      </c>
      <c r="E3347" s="8" t="s">
        <v>33</v>
      </c>
      <c r="F3347" s="4" t="str">
        <f t="shared" si="105"/>
        <v>R0970C0110</v>
      </c>
      <c r="G3347" s="4" t="s">
        <v>239</v>
      </c>
      <c r="H3347" s="4" t="s">
        <v>242</v>
      </c>
      <c r="I3347" s="4"/>
      <c r="J3347" s="4"/>
      <c r="K3347" s="4"/>
    </row>
    <row r="3348" spans="2:11" x14ac:dyDescent="0.2">
      <c r="B3348" s="4" t="str">
        <f t="shared" si="104"/>
        <v>7.3-R0970C0120-1</v>
      </c>
      <c r="C3348" s="4">
        <v>7.3</v>
      </c>
      <c r="D3348" s="8" t="s">
        <v>183</v>
      </c>
      <c r="E3348" s="8" t="s">
        <v>34</v>
      </c>
      <c r="F3348" s="4" t="str">
        <f t="shared" si="105"/>
        <v>R0970C0120</v>
      </c>
      <c r="G3348" s="4" t="s">
        <v>239</v>
      </c>
      <c r="H3348" s="4" t="s">
        <v>242</v>
      </c>
      <c r="I3348" s="4"/>
      <c r="J3348" s="4"/>
      <c r="K3348" s="4"/>
    </row>
    <row r="3349" spans="2:11" x14ac:dyDescent="0.2">
      <c r="B3349" s="4" t="str">
        <f t="shared" si="104"/>
        <v>7.3-R0970C0130-1</v>
      </c>
      <c r="C3349" s="4">
        <v>7.3</v>
      </c>
      <c r="D3349" s="8" t="s">
        <v>183</v>
      </c>
      <c r="E3349" s="8" t="s">
        <v>35</v>
      </c>
      <c r="F3349" s="4" t="str">
        <f t="shared" si="105"/>
        <v>R0970C0130</v>
      </c>
      <c r="G3349" s="4" t="s">
        <v>239</v>
      </c>
      <c r="H3349" s="4" t="s">
        <v>242</v>
      </c>
      <c r="I3349" s="4"/>
      <c r="J3349" s="4"/>
      <c r="K3349" s="4"/>
    </row>
    <row r="3350" spans="2:11" x14ac:dyDescent="0.2">
      <c r="B3350" s="4" t="str">
        <f t="shared" si="104"/>
        <v>7.3-R0970C0140-1</v>
      </c>
      <c r="C3350" s="4">
        <v>7.3</v>
      </c>
      <c r="D3350" s="8" t="s">
        <v>183</v>
      </c>
      <c r="E3350" s="8" t="s">
        <v>36</v>
      </c>
      <c r="F3350" s="4" t="str">
        <f t="shared" si="105"/>
        <v>R0970C0140</v>
      </c>
      <c r="G3350" s="4" t="s">
        <v>239</v>
      </c>
      <c r="H3350" s="4" t="s">
        <v>242</v>
      </c>
      <c r="I3350" s="4"/>
      <c r="J3350" s="4"/>
      <c r="K3350" s="4"/>
    </row>
    <row r="3351" spans="2:11" x14ac:dyDescent="0.2">
      <c r="B3351" s="4" t="str">
        <f t="shared" si="104"/>
        <v>7.3-R0970C0150-1</v>
      </c>
      <c r="C3351" s="4">
        <v>7.3</v>
      </c>
      <c r="D3351" s="8" t="s">
        <v>183</v>
      </c>
      <c r="E3351" s="8" t="s">
        <v>37</v>
      </c>
      <c r="F3351" s="4" t="str">
        <f t="shared" si="105"/>
        <v>R0970C0150</v>
      </c>
      <c r="G3351" s="4" t="s">
        <v>239</v>
      </c>
      <c r="H3351" s="4" t="s">
        <v>242</v>
      </c>
      <c r="I3351" s="4"/>
      <c r="J3351" s="4"/>
      <c r="K3351" s="4"/>
    </row>
    <row r="3352" spans="2:11" x14ac:dyDescent="0.2">
      <c r="B3352" s="4" t="str">
        <f t="shared" si="104"/>
        <v>7.3-R0970C0160-1</v>
      </c>
      <c r="C3352" s="4">
        <v>7.3</v>
      </c>
      <c r="D3352" s="8" t="s">
        <v>183</v>
      </c>
      <c r="E3352" s="8" t="s">
        <v>38</v>
      </c>
      <c r="F3352" s="4" t="str">
        <f t="shared" si="105"/>
        <v>R0970C0160</v>
      </c>
      <c r="G3352" s="4" t="s">
        <v>239</v>
      </c>
      <c r="H3352" s="4" t="s">
        <v>242</v>
      </c>
      <c r="I3352" s="4"/>
      <c r="J3352" s="4"/>
      <c r="K3352" s="4"/>
    </row>
    <row r="3353" spans="2:11" x14ac:dyDescent="0.2">
      <c r="B3353" s="4" t="str">
        <f t="shared" si="104"/>
        <v>7.3-R0970C0170-1</v>
      </c>
      <c r="C3353" s="4">
        <v>7.3</v>
      </c>
      <c r="D3353" s="8" t="s">
        <v>183</v>
      </c>
      <c r="E3353" s="8" t="s">
        <v>39</v>
      </c>
      <c r="F3353" s="4" t="str">
        <f t="shared" si="105"/>
        <v>R0970C0170</v>
      </c>
      <c r="G3353" s="4" t="s">
        <v>239</v>
      </c>
      <c r="H3353" s="4" t="s">
        <v>242</v>
      </c>
      <c r="I3353" s="4"/>
      <c r="J3353" s="4"/>
      <c r="K3353" s="4"/>
    </row>
    <row r="3354" spans="2:11" x14ac:dyDescent="0.2">
      <c r="B3354" s="4" t="str">
        <f t="shared" si="104"/>
        <v>7.3-R0970C0180-1</v>
      </c>
      <c r="C3354" s="4">
        <v>7.3</v>
      </c>
      <c r="D3354" s="8" t="s">
        <v>183</v>
      </c>
      <c r="E3354" s="8" t="s">
        <v>56</v>
      </c>
      <c r="F3354" s="4" t="str">
        <f t="shared" si="105"/>
        <v>R0970C0180</v>
      </c>
      <c r="G3354" s="4" t="s">
        <v>239</v>
      </c>
      <c r="H3354" s="4" t="s">
        <v>242</v>
      </c>
      <c r="I3354" s="4"/>
      <c r="J3354" s="4"/>
      <c r="K3354" s="4"/>
    </row>
    <row r="3355" spans="2:11" x14ac:dyDescent="0.2">
      <c r="B3355" s="4" t="str">
        <f t="shared" si="104"/>
        <v>7.3-R0970C0190-1</v>
      </c>
      <c r="C3355" s="4">
        <v>7.3</v>
      </c>
      <c r="D3355" s="8" t="s">
        <v>183</v>
      </c>
      <c r="E3355" s="8" t="s">
        <v>58</v>
      </c>
      <c r="F3355" s="4" t="str">
        <f t="shared" si="105"/>
        <v>R0970C0190</v>
      </c>
      <c r="G3355" s="4" t="s">
        <v>239</v>
      </c>
      <c r="H3355" s="4" t="s">
        <v>242</v>
      </c>
      <c r="I3355" s="4"/>
      <c r="J3355" s="4"/>
      <c r="K3355" s="4"/>
    </row>
    <row r="3356" spans="2:11" x14ac:dyDescent="0.2">
      <c r="B3356" s="4" t="str">
        <f t="shared" si="104"/>
        <v>7.3-R0970C0200-1</v>
      </c>
      <c r="C3356" s="4">
        <v>7.3</v>
      </c>
      <c r="D3356" s="8" t="s">
        <v>183</v>
      </c>
      <c r="E3356" s="8" t="s">
        <v>60</v>
      </c>
      <c r="F3356" s="4" t="str">
        <f t="shared" si="105"/>
        <v>R0970C0200</v>
      </c>
      <c r="G3356" s="4" t="s">
        <v>239</v>
      </c>
      <c r="H3356" s="4" t="s">
        <v>242</v>
      </c>
      <c r="I3356" s="4"/>
      <c r="J3356" s="4"/>
      <c r="K3356" s="4"/>
    </row>
    <row r="3357" spans="2:11" x14ac:dyDescent="0.2">
      <c r="B3357" s="4" t="str">
        <f t="shared" si="104"/>
        <v>7.3-R0970C0210-1</v>
      </c>
      <c r="C3357" s="4">
        <v>7.3</v>
      </c>
      <c r="D3357" s="8" t="s">
        <v>183</v>
      </c>
      <c r="E3357" s="8" t="s">
        <v>62</v>
      </c>
      <c r="F3357" s="4" t="str">
        <f t="shared" si="105"/>
        <v>R0970C0210</v>
      </c>
      <c r="G3357" s="4" t="s">
        <v>239</v>
      </c>
      <c r="H3357" s="4" t="s">
        <v>242</v>
      </c>
      <c r="I3357" s="4"/>
      <c r="J3357" s="4"/>
      <c r="K3357" s="4"/>
    </row>
    <row r="3358" spans="2:11" x14ac:dyDescent="0.2">
      <c r="B3358" s="4" t="str">
        <f t="shared" si="104"/>
        <v>7.3-R0970C0220-1</v>
      </c>
      <c r="C3358" s="4">
        <v>7.3</v>
      </c>
      <c r="D3358" s="8" t="s">
        <v>183</v>
      </c>
      <c r="E3358" s="8" t="s">
        <v>64</v>
      </c>
      <c r="F3358" s="4" t="str">
        <f t="shared" si="105"/>
        <v>R0970C0220</v>
      </c>
      <c r="G3358" s="4" t="s">
        <v>239</v>
      </c>
      <c r="H3358" s="4" t="s">
        <v>242</v>
      </c>
      <c r="I3358" s="4"/>
      <c r="J3358" s="4"/>
      <c r="K3358" s="4"/>
    </row>
    <row r="3359" spans="2:11" x14ac:dyDescent="0.2">
      <c r="B3359" s="4" t="str">
        <f t="shared" si="104"/>
        <v>7.3-R0970C0230-1</v>
      </c>
      <c r="C3359" s="4">
        <v>7.3</v>
      </c>
      <c r="D3359" s="8" t="s">
        <v>183</v>
      </c>
      <c r="E3359" s="8" t="s">
        <v>66</v>
      </c>
      <c r="F3359" s="4" t="str">
        <f t="shared" si="105"/>
        <v>R0970C0230</v>
      </c>
      <c r="G3359" s="4" t="s">
        <v>239</v>
      </c>
      <c r="H3359" s="4" t="s">
        <v>242</v>
      </c>
      <c r="I3359" s="4"/>
      <c r="J3359" s="4"/>
      <c r="K3359" s="4"/>
    </row>
    <row r="3360" spans="2:11" x14ac:dyDescent="0.2">
      <c r="B3360" s="4" t="str">
        <f t="shared" si="104"/>
        <v>7.3-R0970C0240-1</v>
      </c>
      <c r="C3360" s="4">
        <v>7.3</v>
      </c>
      <c r="D3360" s="8" t="s">
        <v>183</v>
      </c>
      <c r="E3360" s="8" t="s">
        <v>68</v>
      </c>
      <c r="F3360" s="4" t="str">
        <f t="shared" si="105"/>
        <v>R0970C0240</v>
      </c>
      <c r="G3360" s="4" t="s">
        <v>239</v>
      </c>
      <c r="H3360" s="4" t="s">
        <v>242</v>
      </c>
      <c r="I3360" s="4"/>
      <c r="J3360" s="4"/>
      <c r="K3360" s="4"/>
    </row>
    <row r="3361" spans="2:11" x14ac:dyDescent="0.2">
      <c r="B3361" s="4" t="str">
        <f t="shared" si="104"/>
        <v>7.3-R0970C0250-1</v>
      </c>
      <c r="C3361" s="4">
        <v>7.3</v>
      </c>
      <c r="D3361" s="8" t="s">
        <v>183</v>
      </c>
      <c r="E3361" s="8" t="s">
        <v>70</v>
      </c>
      <c r="F3361" s="4" t="str">
        <f t="shared" si="105"/>
        <v>R0970C0250</v>
      </c>
      <c r="G3361" s="4" t="s">
        <v>239</v>
      </c>
      <c r="H3361" s="4" t="s">
        <v>242</v>
      </c>
      <c r="I3361" s="4"/>
      <c r="J3361" s="4"/>
      <c r="K3361" s="4"/>
    </row>
    <row r="3362" spans="2:11" x14ac:dyDescent="0.2">
      <c r="B3362" s="4" t="str">
        <f t="shared" si="104"/>
        <v>7.3-R0970C0260-1</v>
      </c>
      <c r="C3362" s="4">
        <v>7.3</v>
      </c>
      <c r="D3362" s="8" t="s">
        <v>183</v>
      </c>
      <c r="E3362" s="8" t="s">
        <v>72</v>
      </c>
      <c r="F3362" s="4" t="str">
        <f t="shared" si="105"/>
        <v>R0970C0260</v>
      </c>
      <c r="G3362" s="4" t="s">
        <v>239</v>
      </c>
      <c r="H3362" s="4" t="s">
        <v>242</v>
      </c>
      <c r="I3362" s="4"/>
      <c r="J3362" s="4"/>
      <c r="K3362" s="4"/>
    </row>
    <row r="3363" spans="2:11" x14ac:dyDescent="0.2">
      <c r="B3363" s="4" t="str">
        <f t="shared" si="104"/>
        <v>7.3-R0970C0270-1</v>
      </c>
      <c r="C3363" s="4">
        <v>7.3</v>
      </c>
      <c r="D3363" s="8" t="s">
        <v>183</v>
      </c>
      <c r="E3363" s="8" t="s">
        <v>74</v>
      </c>
      <c r="F3363" s="4" t="str">
        <f t="shared" si="105"/>
        <v>R0970C0270</v>
      </c>
      <c r="G3363" s="4" t="s">
        <v>239</v>
      </c>
      <c r="H3363" s="4" t="s">
        <v>242</v>
      </c>
      <c r="I3363" s="4"/>
      <c r="J3363" s="4"/>
      <c r="K3363" s="4"/>
    </row>
    <row r="3364" spans="2:11" x14ac:dyDescent="0.2">
      <c r="B3364" s="4" t="str">
        <f t="shared" si="104"/>
        <v>7.3-R0970C0280-1</v>
      </c>
      <c r="C3364" s="4">
        <v>7.3</v>
      </c>
      <c r="D3364" s="8" t="s">
        <v>183</v>
      </c>
      <c r="E3364" s="8" t="s">
        <v>76</v>
      </c>
      <c r="F3364" s="4" t="str">
        <f t="shared" si="105"/>
        <v>R0970C0280</v>
      </c>
      <c r="G3364" s="4" t="s">
        <v>239</v>
      </c>
      <c r="H3364" s="4" t="s">
        <v>242</v>
      </c>
      <c r="I3364" s="4"/>
      <c r="J3364" s="4"/>
      <c r="K3364" s="4"/>
    </row>
    <row r="3365" spans="2:11" x14ac:dyDescent="0.2">
      <c r="B3365" s="4" t="str">
        <f t="shared" si="104"/>
        <v>7.3-R0970C0290-1</v>
      </c>
      <c r="C3365" s="4">
        <v>7.3</v>
      </c>
      <c r="D3365" s="8" t="s">
        <v>183</v>
      </c>
      <c r="E3365" s="8" t="s">
        <v>78</v>
      </c>
      <c r="F3365" s="4" t="str">
        <f t="shared" si="105"/>
        <v>R0970C0290</v>
      </c>
      <c r="G3365" s="4" t="s">
        <v>239</v>
      </c>
      <c r="H3365" s="4" t="s">
        <v>242</v>
      </c>
      <c r="I3365" s="4"/>
      <c r="J3365" s="4"/>
      <c r="K3365" s="4"/>
    </row>
    <row r="3366" spans="2:11" x14ac:dyDescent="0.2">
      <c r="B3366" s="4" t="str">
        <f t="shared" si="104"/>
        <v>7.3-R0970C0300-1</v>
      </c>
      <c r="C3366" s="4">
        <v>7.3</v>
      </c>
      <c r="D3366" s="8" t="s">
        <v>183</v>
      </c>
      <c r="E3366" s="8" t="s">
        <v>81</v>
      </c>
      <c r="F3366" s="4" t="str">
        <f t="shared" si="105"/>
        <v>R0970C0300</v>
      </c>
      <c r="G3366" s="4" t="s">
        <v>239</v>
      </c>
      <c r="H3366" s="4" t="s">
        <v>242</v>
      </c>
      <c r="I3366" s="4"/>
      <c r="J3366" s="4"/>
      <c r="K3366" s="4"/>
    </row>
    <row r="3367" spans="2:11" x14ac:dyDescent="0.2">
      <c r="B3367" s="4" t="str">
        <f t="shared" si="104"/>
        <v>7.3-R0970C0310-1</v>
      </c>
      <c r="C3367" s="4">
        <v>7.3</v>
      </c>
      <c r="D3367" s="8" t="s">
        <v>183</v>
      </c>
      <c r="E3367" s="8" t="s">
        <v>84</v>
      </c>
      <c r="F3367" s="4" t="str">
        <f t="shared" si="105"/>
        <v>R0970C0310</v>
      </c>
      <c r="G3367" s="4" t="s">
        <v>239</v>
      </c>
      <c r="H3367" s="4" t="s">
        <v>242</v>
      </c>
      <c r="I3367" s="4"/>
      <c r="J3367" s="4"/>
      <c r="K3367" s="4"/>
    </row>
    <row r="3368" spans="2:11" x14ac:dyDescent="0.2">
      <c r="B3368" s="4" t="str">
        <f t="shared" si="104"/>
        <v>7.3-R0970C0320-1</v>
      </c>
      <c r="C3368" s="4">
        <v>7.3</v>
      </c>
      <c r="D3368" s="8" t="s">
        <v>183</v>
      </c>
      <c r="E3368" s="8" t="s">
        <v>85</v>
      </c>
      <c r="F3368" s="4" t="str">
        <f t="shared" si="105"/>
        <v>R0970C0320</v>
      </c>
      <c r="G3368" s="4" t="s">
        <v>239</v>
      </c>
      <c r="H3368" s="4" t="s">
        <v>242</v>
      </c>
      <c r="I3368" s="4"/>
      <c r="J3368" s="4"/>
      <c r="K3368" s="4"/>
    </row>
    <row r="3369" spans="2:11" x14ac:dyDescent="0.2">
      <c r="B3369" s="4" t="str">
        <f t="shared" si="104"/>
        <v>7.3-R0970C0330-1</v>
      </c>
      <c r="C3369" s="4">
        <v>7.3</v>
      </c>
      <c r="D3369" s="8" t="s">
        <v>183</v>
      </c>
      <c r="E3369" s="8" t="s">
        <v>86</v>
      </c>
      <c r="F3369" s="4" t="str">
        <f t="shared" si="105"/>
        <v>R0970C0330</v>
      </c>
      <c r="G3369" s="4" t="s">
        <v>239</v>
      </c>
      <c r="H3369" s="4" t="s">
        <v>242</v>
      </c>
      <c r="I3369" s="4"/>
      <c r="J3369" s="4"/>
      <c r="K3369" s="4"/>
    </row>
    <row r="3370" spans="2:11" x14ac:dyDescent="0.2">
      <c r="B3370" s="4" t="str">
        <f t="shared" si="104"/>
        <v>7.3-R0970C0340-1</v>
      </c>
      <c r="C3370" s="4">
        <v>7.3</v>
      </c>
      <c r="D3370" s="8" t="s">
        <v>183</v>
      </c>
      <c r="E3370" s="8" t="s">
        <v>88</v>
      </c>
      <c r="F3370" s="4" t="str">
        <f t="shared" si="105"/>
        <v>R0970C0340</v>
      </c>
      <c r="G3370" s="4" t="s">
        <v>239</v>
      </c>
      <c r="H3370" s="4" t="s">
        <v>242</v>
      </c>
      <c r="I3370" s="4"/>
      <c r="J3370" s="4"/>
      <c r="K3370" s="4"/>
    </row>
    <row r="3371" spans="2:11" x14ac:dyDescent="0.2">
      <c r="B3371" s="4" t="str">
        <f t="shared" si="104"/>
        <v>7.3-R0970C0350-1</v>
      </c>
      <c r="C3371" s="4">
        <v>7.3</v>
      </c>
      <c r="D3371" s="8" t="s">
        <v>183</v>
      </c>
      <c r="E3371" s="8" t="s">
        <v>90</v>
      </c>
      <c r="F3371" s="4" t="str">
        <f t="shared" si="105"/>
        <v>R0970C0350</v>
      </c>
      <c r="G3371" s="4" t="s">
        <v>239</v>
      </c>
      <c r="H3371" s="4" t="s">
        <v>242</v>
      </c>
      <c r="I3371" s="4"/>
      <c r="J3371" s="4"/>
      <c r="K3371" s="4"/>
    </row>
    <row r="3372" spans="2:11" x14ac:dyDescent="0.2">
      <c r="B3372" s="4" t="str">
        <f t="shared" si="104"/>
        <v>7.3-R0970C0360-1</v>
      </c>
      <c r="C3372" s="4">
        <v>7.3</v>
      </c>
      <c r="D3372" s="8" t="s">
        <v>183</v>
      </c>
      <c r="E3372" s="8" t="s">
        <v>92</v>
      </c>
      <c r="F3372" s="4" t="str">
        <f t="shared" si="105"/>
        <v>R0970C0360</v>
      </c>
      <c r="G3372" s="4" t="s">
        <v>239</v>
      </c>
      <c r="H3372" s="4" t="s">
        <v>242</v>
      </c>
      <c r="I3372" s="4"/>
      <c r="J3372" s="4"/>
      <c r="K3372" s="4"/>
    </row>
    <row r="3373" spans="2:11" x14ac:dyDescent="0.2">
      <c r="B3373" s="4" t="str">
        <f t="shared" si="104"/>
        <v>7.3-R0970C0370-1</v>
      </c>
      <c r="C3373" s="4">
        <v>7.3</v>
      </c>
      <c r="D3373" s="8" t="s">
        <v>183</v>
      </c>
      <c r="E3373" s="8" t="s">
        <v>94</v>
      </c>
      <c r="F3373" s="4" t="str">
        <f t="shared" si="105"/>
        <v>R0970C0370</v>
      </c>
      <c r="G3373" s="4" t="s">
        <v>239</v>
      </c>
      <c r="H3373" s="4" t="s">
        <v>242</v>
      </c>
      <c r="I3373" s="4"/>
      <c r="J3373" s="4"/>
      <c r="K3373" s="4"/>
    </row>
    <row r="3374" spans="2:11" x14ac:dyDescent="0.2">
      <c r="B3374" s="4" t="str">
        <f t="shared" si="104"/>
        <v>7.3-R0970C0380-1</v>
      </c>
      <c r="C3374" s="4">
        <v>7.3</v>
      </c>
      <c r="D3374" s="8" t="s">
        <v>183</v>
      </c>
      <c r="E3374" s="8" t="s">
        <v>96</v>
      </c>
      <c r="F3374" s="4" t="str">
        <f t="shared" si="105"/>
        <v>R0970C0380</v>
      </c>
      <c r="G3374" s="4" t="s">
        <v>239</v>
      </c>
      <c r="H3374" s="4" t="s">
        <v>242</v>
      </c>
      <c r="I3374" s="4"/>
      <c r="J3374" s="4"/>
      <c r="K3374" s="4"/>
    </row>
    <row r="3375" spans="2:11" x14ac:dyDescent="0.2">
      <c r="B3375" s="4" t="str">
        <f t="shared" si="104"/>
        <v>7.3-R0970C0390-1</v>
      </c>
      <c r="C3375" s="4">
        <v>7.3</v>
      </c>
      <c r="D3375" s="8" t="s">
        <v>183</v>
      </c>
      <c r="E3375" s="8" t="s">
        <v>98</v>
      </c>
      <c r="F3375" s="4" t="str">
        <f t="shared" si="105"/>
        <v>R0970C0390</v>
      </c>
      <c r="G3375" s="4" t="s">
        <v>239</v>
      </c>
      <c r="H3375" s="4" t="s">
        <v>242</v>
      </c>
      <c r="I3375" s="4"/>
      <c r="J3375" s="4"/>
      <c r="K3375" s="4"/>
    </row>
    <row r="3376" spans="2:11" x14ac:dyDescent="0.2">
      <c r="B3376" s="4" t="str">
        <f t="shared" si="104"/>
        <v>7.3-R0970C0400-1</v>
      </c>
      <c r="C3376" s="4">
        <v>7.3</v>
      </c>
      <c r="D3376" s="8" t="s">
        <v>183</v>
      </c>
      <c r="E3376" s="8" t="s">
        <v>100</v>
      </c>
      <c r="F3376" s="4" t="str">
        <f t="shared" si="105"/>
        <v>R0970C0400</v>
      </c>
      <c r="G3376" s="4" t="s">
        <v>239</v>
      </c>
      <c r="H3376" s="4" t="s">
        <v>242</v>
      </c>
      <c r="I3376" s="4"/>
      <c r="J3376" s="4"/>
      <c r="K3376" s="4"/>
    </row>
    <row r="3377" spans="2:11" x14ac:dyDescent="0.2">
      <c r="B3377" s="4" t="str">
        <f t="shared" si="104"/>
        <v>7.3-R0970C0410-1</v>
      </c>
      <c r="C3377" s="4">
        <v>7.3</v>
      </c>
      <c r="D3377" s="8" t="s">
        <v>183</v>
      </c>
      <c r="E3377" s="8" t="s">
        <v>102</v>
      </c>
      <c r="F3377" s="4" t="str">
        <f t="shared" si="105"/>
        <v>R0970C0410</v>
      </c>
      <c r="G3377" s="4" t="s">
        <v>239</v>
      </c>
      <c r="H3377" s="4" t="s">
        <v>242</v>
      </c>
      <c r="I3377" s="4"/>
      <c r="J3377" s="4"/>
      <c r="K3377" s="4"/>
    </row>
    <row r="3378" spans="2:11" x14ac:dyDescent="0.2">
      <c r="B3378" s="4" t="str">
        <f t="shared" si="104"/>
        <v>7.3-R0970C0420-1</v>
      </c>
      <c r="C3378" s="4">
        <v>7.3</v>
      </c>
      <c r="D3378" s="8" t="s">
        <v>183</v>
      </c>
      <c r="E3378" s="8" t="s">
        <v>104</v>
      </c>
      <c r="F3378" s="4" t="str">
        <f t="shared" si="105"/>
        <v>R0970C0420</v>
      </c>
      <c r="G3378" s="4" t="s">
        <v>239</v>
      </c>
      <c r="H3378" s="4" t="s">
        <v>242</v>
      </c>
      <c r="I3378" s="4"/>
      <c r="J3378" s="4"/>
      <c r="K3378" s="4"/>
    </row>
    <row r="3379" spans="2:11" x14ac:dyDescent="0.2">
      <c r="B3379" s="4" t="str">
        <f t="shared" si="104"/>
        <v>7.3-R0980C0010-1</v>
      </c>
      <c r="C3379" s="4">
        <v>7.3</v>
      </c>
      <c r="D3379" s="8" t="s">
        <v>184</v>
      </c>
      <c r="E3379" s="8" t="s">
        <v>8</v>
      </c>
      <c r="F3379" s="4" t="str">
        <f t="shared" si="105"/>
        <v>R0980C0010</v>
      </c>
      <c r="G3379" s="4" t="s">
        <v>239</v>
      </c>
      <c r="H3379" s="4" t="s">
        <v>243</v>
      </c>
      <c r="I3379" s="4"/>
      <c r="J3379" s="9" t="s">
        <v>244</v>
      </c>
      <c r="K3379" s="4"/>
    </row>
    <row r="3380" spans="2:11" x14ac:dyDescent="0.2">
      <c r="B3380" s="4" t="str">
        <f t="shared" si="104"/>
        <v>7.3-R0980C0020-1</v>
      </c>
      <c r="C3380" s="4">
        <v>7.3</v>
      </c>
      <c r="D3380" s="8" t="s">
        <v>184</v>
      </c>
      <c r="E3380" s="8" t="s">
        <v>24</v>
      </c>
      <c r="F3380" s="4" t="str">
        <f t="shared" si="105"/>
        <v>R0980C0020</v>
      </c>
      <c r="G3380" s="4" t="s">
        <v>239</v>
      </c>
      <c r="H3380" s="4" t="s">
        <v>242</v>
      </c>
      <c r="I3380" s="4"/>
      <c r="J3380" s="4"/>
      <c r="K3380" s="4"/>
    </row>
    <row r="3381" spans="2:11" x14ac:dyDescent="0.2">
      <c r="B3381" s="4" t="str">
        <f t="shared" si="104"/>
        <v>7.3-R0980C0030-1</v>
      </c>
      <c r="C3381" s="4">
        <v>7.3</v>
      </c>
      <c r="D3381" s="8" t="s">
        <v>184</v>
      </c>
      <c r="E3381" s="8" t="s">
        <v>25</v>
      </c>
      <c r="F3381" s="4" t="str">
        <f t="shared" si="105"/>
        <v>R0980C0030</v>
      </c>
      <c r="G3381" s="4" t="s">
        <v>239</v>
      </c>
      <c r="H3381" s="4" t="s">
        <v>242</v>
      </c>
      <c r="I3381" s="4"/>
      <c r="J3381" s="4"/>
      <c r="K3381" s="4"/>
    </row>
    <row r="3382" spans="2:11" x14ac:dyDescent="0.2">
      <c r="B3382" s="4" t="str">
        <f t="shared" si="104"/>
        <v>7.3-R0980C0040-1</v>
      </c>
      <c r="C3382" s="4">
        <v>7.3</v>
      </c>
      <c r="D3382" s="8" t="s">
        <v>184</v>
      </c>
      <c r="E3382" s="8" t="s">
        <v>26</v>
      </c>
      <c r="F3382" s="4" t="str">
        <f t="shared" si="105"/>
        <v>R0980C0040</v>
      </c>
      <c r="G3382" s="4" t="s">
        <v>239</v>
      </c>
      <c r="H3382" s="4" t="s">
        <v>243</v>
      </c>
      <c r="I3382" s="4"/>
      <c r="J3382" s="9" t="s">
        <v>244</v>
      </c>
      <c r="K3382" s="4"/>
    </row>
    <row r="3383" spans="2:11" x14ac:dyDescent="0.2">
      <c r="B3383" s="4" t="str">
        <f t="shared" si="104"/>
        <v>7.3-R0980C0050-1</v>
      </c>
      <c r="C3383" s="4">
        <v>7.3</v>
      </c>
      <c r="D3383" s="8" t="s">
        <v>184</v>
      </c>
      <c r="E3383" s="8" t="s">
        <v>27</v>
      </c>
      <c r="F3383" s="4" t="str">
        <f t="shared" si="105"/>
        <v>R0980C0050</v>
      </c>
      <c r="G3383" s="4" t="s">
        <v>239</v>
      </c>
      <c r="H3383" s="4" t="s">
        <v>243</v>
      </c>
      <c r="I3383" s="4"/>
      <c r="J3383" s="9" t="s">
        <v>244</v>
      </c>
      <c r="K3383" s="4"/>
    </row>
    <row r="3384" spans="2:11" x14ac:dyDescent="0.2">
      <c r="B3384" s="4" t="str">
        <f t="shared" si="104"/>
        <v>7.3-R0980C0060-1</v>
      </c>
      <c r="C3384" s="4">
        <v>7.3</v>
      </c>
      <c r="D3384" s="8" t="s">
        <v>184</v>
      </c>
      <c r="E3384" s="8" t="s">
        <v>28</v>
      </c>
      <c r="F3384" s="4" t="str">
        <f t="shared" si="105"/>
        <v>R0980C0060</v>
      </c>
      <c r="G3384" s="4" t="s">
        <v>239</v>
      </c>
      <c r="H3384" s="4" t="s">
        <v>242</v>
      </c>
      <c r="I3384" s="4"/>
      <c r="J3384" s="4"/>
      <c r="K3384" s="4"/>
    </row>
    <row r="3385" spans="2:11" x14ac:dyDescent="0.2">
      <c r="B3385" s="4" t="str">
        <f t="shared" si="104"/>
        <v>7.3-R0980C0070-1</v>
      </c>
      <c r="C3385" s="4">
        <v>7.3</v>
      </c>
      <c r="D3385" s="8" t="s">
        <v>184</v>
      </c>
      <c r="E3385" s="8" t="s">
        <v>29</v>
      </c>
      <c r="F3385" s="4" t="str">
        <f t="shared" si="105"/>
        <v>R0980C0070</v>
      </c>
      <c r="G3385" s="4" t="s">
        <v>239</v>
      </c>
      <c r="H3385" s="4" t="s">
        <v>242</v>
      </c>
      <c r="I3385" s="4"/>
      <c r="J3385" s="4"/>
      <c r="K3385" s="4"/>
    </row>
    <row r="3386" spans="2:11" x14ac:dyDescent="0.2">
      <c r="B3386" s="4" t="str">
        <f t="shared" si="104"/>
        <v>7.3-R0980C0080-1</v>
      </c>
      <c r="C3386" s="4">
        <v>7.3</v>
      </c>
      <c r="D3386" s="8" t="s">
        <v>184</v>
      </c>
      <c r="E3386" s="8" t="s">
        <v>30</v>
      </c>
      <c r="F3386" s="4" t="str">
        <f t="shared" si="105"/>
        <v>R0980C0080</v>
      </c>
      <c r="G3386" s="4" t="s">
        <v>239</v>
      </c>
      <c r="H3386" s="4" t="s">
        <v>242</v>
      </c>
      <c r="I3386" s="4"/>
      <c r="J3386" s="4"/>
      <c r="K3386" s="4"/>
    </row>
    <row r="3387" spans="2:11" x14ac:dyDescent="0.2">
      <c r="B3387" s="4" t="str">
        <f t="shared" si="104"/>
        <v>7.3-R0980C0090-1</v>
      </c>
      <c r="C3387" s="4">
        <v>7.3</v>
      </c>
      <c r="D3387" s="8" t="s">
        <v>184</v>
      </c>
      <c r="E3387" s="8" t="s">
        <v>31</v>
      </c>
      <c r="F3387" s="4" t="str">
        <f t="shared" si="105"/>
        <v>R0980C0090</v>
      </c>
      <c r="G3387" s="4" t="s">
        <v>239</v>
      </c>
      <c r="H3387" s="4" t="s">
        <v>242</v>
      </c>
      <c r="I3387" s="4"/>
      <c r="J3387" s="4"/>
      <c r="K3387" s="4"/>
    </row>
    <row r="3388" spans="2:11" x14ac:dyDescent="0.2">
      <c r="B3388" s="4" t="str">
        <f t="shared" si="104"/>
        <v>7.3-R0980C0100-1</v>
      </c>
      <c r="C3388" s="4">
        <v>7.3</v>
      </c>
      <c r="D3388" s="8" t="s">
        <v>184</v>
      </c>
      <c r="E3388" s="8" t="s">
        <v>32</v>
      </c>
      <c r="F3388" s="4" t="str">
        <f t="shared" si="105"/>
        <v>R0980C0100</v>
      </c>
      <c r="G3388" s="4" t="s">
        <v>239</v>
      </c>
      <c r="H3388" s="4" t="s">
        <v>242</v>
      </c>
      <c r="I3388" s="4"/>
      <c r="J3388" s="4"/>
      <c r="K3388" s="4"/>
    </row>
    <row r="3389" spans="2:11" x14ac:dyDescent="0.2">
      <c r="B3389" s="4" t="str">
        <f t="shared" si="104"/>
        <v>7.3-R0980C0110-1</v>
      </c>
      <c r="C3389" s="4">
        <v>7.3</v>
      </c>
      <c r="D3389" s="8" t="s">
        <v>184</v>
      </c>
      <c r="E3389" s="8" t="s">
        <v>33</v>
      </c>
      <c r="F3389" s="4" t="str">
        <f t="shared" si="105"/>
        <v>R0980C0110</v>
      </c>
      <c r="G3389" s="4" t="s">
        <v>239</v>
      </c>
      <c r="H3389" s="4" t="s">
        <v>242</v>
      </c>
      <c r="I3389" s="4"/>
      <c r="J3389" s="4"/>
      <c r="K3389" s="4"/>
    </row>
    <row r="3390" spans="2:11" x14ac:dyDescent="0.2">
      <c r="B3390" s="4" t="str">
        <f t="shared" si="104"/>
        <v>7.3-R0980C0120-1</v>
      </c>
      <c r="C3390" s="4">
        <v>7.3</v>
      </c>
      <c r="D3390" s="8" t="s">
        <v>184</v>
      </c>
      <c r="E3390" s="8" t="s">
        <v>34</v>
      </c>
      <c r="F3390" s="4" t="str">
        <f t="shared" si="105"/>
        <v>R0980C0120</v>
      </c>
      <c r="G3390" s="4" t="s">
        <v>239</v>
      </c>
      <c r="H3390" s="4" t="s">
        <v>242</v>
      </c>
      <c r="I3390" s="4"/>
      <c r="J3390" s="4"/>
      <c r="K3390" s="4"/>
    </row>
    <row r="3391" spans="2:11" x14ac:dyDescent="0.2">
      <c r="B3391" s="4" t="str">
        <f t="shared" si="104"/>
        <v>7.3-R0980C0130-1</v>
      </c>
      <c r="C3391" s="4">
        <v>7.3</v>
      </c>
      <c r="D3391" s="8" t="s">
        <v>184</v>
      </c>
      <c r="E3391" s="8" t="s">
        <v>35</v>
      </c>
      <c r="F3391" s="4" t="str">
        <f t="shared" si="105"/>
        <v>R0980C0130</v>
      </c>
      <c r="G3391" s="4" t="s">
        <v>239</v>
      </c>
      <c r="H3391" s="4" t="s">
        <v>242</v>
      </c>
      <c r="I3391" s="4"/>
      <c r="J3391" s="4"/>
      <c r="K3391" s="4"/>
    </row>
    <row r="3392" spans="2:11" x14ac:dyDescent="0.2">
      <c r="B3392" s="4" t="str">
        <f t="shared" si="104"/>
        <v>7.3-R0980C0140-1</v>
      </c>
      <c r="C3392" s="4">
        <v>7.3</v>
      </c>
      <c r="D3392" s="8" t="s">
        <v>184</v>
      </c>
      <c r="E3392" s="8" t="s">
        <v>36</v>
      </c>
      <c r="F3392" s="4" t="str">
        <f t="shared" si="105"/>
        <v>R0980C0140</v>
      </c>
      <c r="G3392" s="4" t="s">
        <v>239</v>
      </c>
      <c r="H3392" s="4" t="s">
        <v>242</v>
      </c>
      <c r="I3392" s="4"/>
      <c r="J3392" s="4"/>
      <c r="K3392" s="4"/>
    </row>
    <row r="3393" spans="2:11" x14ac:dyDescent="0.2">
      <c r="B3393" s="4" t="str">
        <f t="shared" si="104"/>
        <v>7.3-R0980C0150-1</v>
      </c>
      <c r="C3393" s="4">
        <v>7.3</v>
      </c>
      <c r="D3393" s="8" t="s">
        <v>184</v>
      </c>
      <c r="E3393" s="8" t="s">
        <v>37</v>
      </c>
      <c r="F3393" s="4" t="str">
        <f t="shared" si="105"/>
        <v>R0980C0150</v>
      </c>
      <c r="G3393" s="4" t="s">
        <v>239</v>
      </c>
      <c r="H3393" s="4" t="s">
        <v>242</v>
      </c>
      <c r="I3393" s="4"/>
      <c r="J3393" s="4"/>
      <c r="K3393" s="4"/>
    </row>
    <row r="3394" spans="2:11" x14ac:dyDescent="0.2">
      <c r="B3394" s="4" t="str">
        <f t="shared" ref="B3394:B3457" si="106">+C3394&amp;"-"&amp;F3394&amp;"-1"</f>
        <v>7.3-R0980C0160-1</v>
      </c>
      <c r="C3394" s="4">
        <v>7.3</v>
      </c>
      <c r="D3394" s="8" t="s">
        <v>184</v>
      </c>
      <c r="E3394" s="8" t="s">
        <v>38</v>
      </c>
      <c r="F3394" s="4" t="str">
        <f t="shared" ref="F3394:F3457" si="107">+"R"&amp;D3394&amp;"C"&amp;E3394</f>
        <v>R0980C0160</v>
      </c>
      <c r="G3394" s="4" t="s">
        <v>239</v>
      </c>
      <c r="H3394" s="4" t="s">
        <v>242</v>
      </c>
      <c r="I3394" s="4"/>
      <c r="J3394" s="4"/>
      <c r="K3394" s="4"/>
    </row>
    <row r="3395" spans="2:11" x14ac:dyDescent="0.2">
      <c r="B3395" s="4" t="str">
        <f t="shared" si="106"/>
        <v>7.3-R0980C0170-1</v>
      </c>
      <c r="C3395" s="4">
        <v>7.3</v>
      </c>
      <c r="D3395" s="8" t="s">
        <v>184</v>
      </c>
      <c r="E3395" s="8" t="s">
        <v>39</v>
      </c>
      <c r="F3395" s="4" t="str">
        <f t="shared" si="107"/>
        <v>R0980C0170</v>
      </c>
      <c r="G3395" s="4" t="s">
        <v>239</v>
      </c>
      <c r="H3395" s="4" t="s">
        <v>242</v>
      </c>
      <c r="I3395" s="4"/>
      <c r="J3395" s="4"/>
      <c r="K3395" s="4"/>
    </row>
    <row r="3396" spans="2:11" x14ac:dyDescent="0.2">
      <c r="B3396" s="4" t="str">
        <f t="shared" si="106"/>
        <v>7.3-R0980C0180-1</v>
      </c>
      <c r="C3396" s="4">
        <v>7.3</v>
      </c>
      <c r="D3396" s="8" t="s">
        <v>184</v>
      </c>
      <c r="E3396" s="8" t="s">
        <v>56</v>
      </c>
      <c r="F3396" s="4" t="str">
        <f t="shared" si="107"/>
        <v>R0980C0180</v>
      </c>
      <c r="G3396" s="4" t="s">
        <v>239</v>
      </c>
      <c r="H3396" s="4" t="s">
        <v>242</v>
      </c>
      <c r="I3396" s="4"/>
      <c r="J3396" s="4"/>
      <c r="K3396" s="4"/>
    </row>
    <row r="3397" spans="2:11" x14ac:dyDescent="0.2">
      <c r="B3397" s="4" t="str">
        <f t="shared" si="106"/>
        <v>7.3-R0980C0190-1</v>
      </c>
      <c r="C3397" s="4">
        <v>7.3</v>
      </c>
      <c r="D3397" s="8" t="s">
        <v>184</v>
      </c>
      <c r="E3397" s="8" t="s">
        <v>58</v>
      </c>
      <c r="F3397" s="4" t="str">
        <f t="shared" si="107"/>
        <v>R0980C0190</v>
      </c>
      <c r="G3397" s="4" t="s">
        <v>239</v>
      </c>
      <c r="H3397" s="4" t="s">
        <v>242</v>
      </c>
      <c r="I3397" s="4"/>
      <c r="J3397" s="4"/>
      <c r="K3397" s="4"/>
    </row>
    <row r="3398" spans="2:11" x14ac:dyDescent="0.2">
      <c r="B3398" s="4" t="str">
        <f t="shared" si="106"/>
        <v>7.3-R0980C0200-1</v>
      </c>
      <c r="C3398" s="4">
        <v>7.3</v>
      </c>
      <c r="D3398" s="8" t="s">
        <v>184</v>
      </c>
      <c r="E3398" s="8" t="s">
        <v>60</v>
      </c>
      <c r="F3398" s="4" t="str">
        <f t="shared" si="107"/>
        <v>R0980C0200</v>
      </c>
      <c r="G3398" s="4" t="s">
        <v>239</v>
      </c>
      <c r="H3398" s="4" t="s">
        <v>242</v>
      </c>
      <c r="I3398" s="4"/>
      <c r="J3398" s="4"/>
      <c r="K3398" s="4"/>
    </row>
    <row r="3399" spans="2:11" x14ac:dyDescent="0.2">
      <c r="B3399" s="4" t="str">
        <f t="shared" si="106"/>
        <v>7.3-R0980C0210-1</v>
      </c>
      <c r="C3399" s="4">
        <v>7.3</v>
      </c>
      <c r="D3399" s="8" t="s">
        <v>184</v>
      </c>
      <c r="E3399" s="8" t="s">
        <v>62</v>
      </c>
      <c r="F3399" s="4" t="str">
        <f t="shared" si="107"/>
        <v>R0980C0210</v>
      </c>
      <c r="G3399" s="4" t="s">
        <v>239</v>
      </c>
      <c r="H3399" s="4" t="s">
        <v>242</v>
      </c>
      <c r="I3399" s="4"/>
      <c r="J3399" s="4"/>
      <c r="K3399" s="4"/>
    </row>
    <row r="3400" spans="2:11" x14ac:dyDescent="0.2">
      <c r="B3400" s="4" t="str">
        <f t="shared" si="106"/>
        <v>7.3-R0980C0220-1</v>
      </c>
      <c r="C3400" s="4">
        <v>7.3</v>
      </c>
      <c r="D3400" s="8" t="s">
        <v>184</v>
      </c>
      <c r="E3400" s="8" t="s">
        <v>64</v>
      </c>
      <c r="F3400" s="4" t="str">
        <f t="shared" si="107"/>
        <v>R0980C0220</v>
      </c>
      <c r="G3400" s="4" t="s">
        <v>239</v>
      </c>
      <c r="H3400" s="4" t="s">
        <v>242</v>
      </c>
      <c r="I3400" s="4"/>
      <c r="J3400" s="4"/>
      <c r="K3400" s="4"/>
    </row>
    <row r="3401" spans="2:11" x14ac:dyDescent="0.2">
      <c r="B3401" s="4" t="str">
        <f t="shared" si="106"/>
        <v>7.3-R0980C0230-1</v>
      </c>
      <c r="C3401" s="4">
        <v>7.3</v>
      </c>
      <c r="D3401" s="8" t="s">
        <v>184</v>
      </c>
      <c r="E3401" s="8" t="s">
        <v>66</v>
      </c>
      <c r="F3401" s="4" t="str">
        <f t="shared" si="107"/>
        <v>R0980C0230</v>
      </c>
      <c r="G3401" s="4" t="s">
        <v>239</v>
      </c>
      <c r="H3401" s="4" t="s">
        <v>242</v>
      </c>
      <c r="I3401" s="4"/>
      <c r="J3401" s="4"/>
      <c r="K3401" s="4"/>
    </row>
    <row r="3402" spans="2:11" x14ac:dyDescent="0.2">
      <c r="B3402" s="4" t="str">
        <f t="shared" si="106"/>
        <v>7.3-R0980C0240-1</v>
      </c>
      <c r="C3402" s="4">
        <v>7.3</v>
      </c>
      <c r="D3402" s="8" t="s">
        <v>184</v>
      </c>
      <c r="E3402" s="8" t="s">
        <v>68</v>
      </c>
      <c r="F3402" s="4" t="str">
        <f t="shared" si="107"/>
        <v>R0980C0240</v>
      </c>
      <c r="G3402" s="4" t="s">
        <v>239</v>
      </c>
      <c r="H3402" s="4" t="s">
        <v>242</v>
      </c>
      <c r="I3402" s="4"/>
      <c r="J3402" s="4"/>
      <c r="K3402" s="4"/>
    </row>
    <row r="3403" spans="2:11" x14ac:dyDescent="0.2">
      <c r="B3403" s="4" t="str">
        <f t="shared" si="106"/>
        <v>7.3-R0980C0250-1</v>
      </c>
      <c r="C3403" s="4">
        <v>7.3</v>
      </c>
      <c r="D3403" s="8" t="s">
        <v>184</v>
      </c>
      <c r="E3403" s="8" t="s">
        <v>70</v>
      </c>
      <c r="F3403" s="4" t="str">
        <f t="shared" si="107"/>
        <v>R0980C0250</v>
      </c>
      <c r="G3403" s="4" t="s">
        <v>239</v>
      </c>
      <c r="H3403" s="4" t="s">
        <v>242</v>
      </c>
      <c r="I3403" s="4"/>
      <c r="J3403" s="4"/>
      <c r="K3403" s="4"/>
    </row>
    <row r="3404" spans="2:11" x14ac:dyDescent="0.2">
      <c r="B3404" s="4" t="str">
        <f t="shared" si="106"/>
        <v>7.3-R0980C0260-1</v>
      </c>
      <c r="C3404" s="4">
        <v>7.3</v>
      </c>
      <c r="D3404" s="8" t="s">
        <v>184</v>
      </c>
      <c r="E3404" s="8" t="s">
        <v>72</v>
      </c>
      <c r="F3404" s="4" t="str">
        <f t="shared" si="107"/>
        <v>R0980C0260</v>
      </c>
      <c r="G3404" s="4" t="s">
        <v>239</v>
      </c>
      <c r="H3404" s="4" t="s">
        <v>242</v>
      </c>
      <c r="I3404" s="4"/>
      <c r="J3404" s="4"/>
      <c r="K3404" s="4"/>
    </row>
    <row r="3405" spans="2:11" x14ac:dyDescent="0.2">
      <c r="B3405" s="4" t="str">
        <f t="shared" si="106"/>
        <v>7.3-R0980C0270-1</v>
      </c>
      <c r="C3405" s="4">
        <v>7.3</v>
      </c>
      <c r="D3405" s="8" t="s">
        <v>184</v>
      </c>
      <c r="E3405" s="8" t="s">
        <v>74</v>
      </c>
      <c r="F3405" s="4" t="str">
        <f t="shared" si="107"/>
        <v>R0980C0270</v>
      </c>
      <c r="G3405" s="4" t="s">
        <v>239</v>
      </c>
      <c r="H3405" s="4" t="s">
        <v>242</v>
      </c>
      <c r="I3405" s="4"/>
      <c r="J3405" s="4"/>
      <c r="K3405" s="4"/>
    </row>
    <row r="3406" spans="2:11" x14ac:dyDescent="0.2">
      <c r="B3406" s="4" t="str">
        <f t="shared" si="106"/>
        <v>7.3-R0980C0280-1</v>
      </c>
      <c r="C3406" s="4">
        <v>7.3</v>
      </c>
      <c r="D3406" s="8" t="s">
        <v>184</v>
      </c>
      <c r="E3406" s="8" t="s">
        <v>76</v>
      </c>
      <c r="F3406" s="4" t="str">
        <f t="shared" si="107"/>
        <v>R0980C0280</v>
      </c>
      <c r="G3406" s="4" t="s">
        <v>239</v>
      </c>
      <c r="H3406" s="4" t="s">
        <v>242</v>
      </c>
      <c r="I3406" s="4"/>
      <c r="J3406" s="4"/>
      <c r="K3406" s="4"/>
    </row>
    <row r="3407" spans="2:11" x14ac:dyDescent="0.2">
      <c r="B3407" s="4" t="str">
        <f t="shared" si="106"/>
        <v>7.3-R0980C0290-1</v>
      </c>
      <c r="C3407" s="4">
        <v>7.3</v>
      </c>
      <c r="D3407" s="8" t="s">
        <v>184</v>
      </c>
      <c r="E3407" s="8" t="s">
        <v>78</v>
      </c>
      <c r="F3407" s="4" t="str">
        <f t="shared" si="107"/>
        <v>R0980C0290</v>
      </c>
      <c r="G3407" s="4" t="s">
        <v>239</v>
      </c>
      <c r="H3407" s="4" t="s">
        <v>242</v>
      </c>
      <c r="I3407" s="4"/>
      <c r="J3407" s="4"/>
      <c r="K3407" s="4"/>
    </row>
    <row r="3408" spans="2:11" x14ac:dyDescent="0.2">
      <c r="B3408" s="4" t="str">
        <f t="shared" si="106"/>
        <v>7.3-R0980C0300-1</v>
      </c>
      <c r="C3408" s="4">
        <v>7.3</v>
      </c>
      <c r="D3408" s="8" t="s">
        <v>184</v>
      </c>
      <c r="E3408" s="8" t="s">
        <v>81</v>
      </c>
      <c r="F3408" s="4" t="str">
        <f t="shared" si="107"/>
        <v>R0980C0300</v>
      </c>
      <c r="G3408" s="4" t="s">
        <v>239</v>
      </c>
      <c r="H3408" s="4" t="s">
        <v>242</v>
      </c>
      <c r="I3408" s="4"/>
      <c r="J3408" s="4"/>
      <c r="K3408" s="4"/>
    </row>
    <row r="3409" spans="2:11" x14ac:dyDescent="0.2">
      <c r="B3409" s="4" t="str">
        <f t="shared" si="106"/>
        <v>7.3-R0980C0310-1</v>
      </c>
      <c r="C3409" s="4">
        <v>7.3</v>
      </c>
      <c r="D3409" s="8" t="s">
        <v>184</v>
      </c>
      <c r="E3409" s="8" t="s">
        <v>84</v>
      </c>
      <c r="F3409" s="4" t="str">
        <f t="shared" si="107"/>
        <v>R0980C0310</v>
      </c>
      <c r="G3409" s="4" t="s">
        <v>239</v>
      </c>
      <c r="H3409" s="4" t="s">
        <v>242</v>
      </c>
      <c r="I3409" s="4"/>
      <c r="J3409" s="4"/>
      <c r="K3409" s="4"/>
    </row>
    <row r="3410" spans="2:11" x14ac:dyDescent="0.2">
      <c r="B3410" s="4" t="str">
        <f t="shared" si="106"/>
        <v>7.3-R0980C0320-1</v>
      </c>
      <c r="C3410" s="4">
        <v>7.3</v>
      </c>
      <c r="D3410" s="8" t="s">
        <v>184</v>
      </c>
      <c r="E3410" s="8" t="s">
        <v>85</v>
      </c>
      <c r="F3410" s="4" t="str">
        <f t="shared" si="107"/>
        <v>R0980C0320</v>
      </c>
      <c r="G3410" s="4" t="s">
        <v>239</v>
      </c>
      <c r="H3410" s="4" t="s">
        <v>242</v>
      </c>
      <c r="I3410" s="4"/>
      <c r="J3410" s="4"/>
      <c r="K3410" s="4"/>
    </row>
    <row r="3411" spans="2:11" x14ac:dyDescent="0.2">
      <c r="B3411" s="4" t="str">
        <f t="shared" si="106"/>
        <v>7.3-R0980C0330-1</v>
      </c>
      <c r="C3411" s="4">
        <v>7.3</v>
      </c>
      <c r="D3411" s="8" t="s">
        <v>184</v>
      </c>
      <c r="E3411" s="8" t="s">
        <v>86</v>
      </c>
      <c r="F3411" s="4" t="str">
        <f t="shared" si="107"/>
        <v>R0980C0330</v>
      </c>
      <c r="G3411" s="4" t="s">
        <v>239</v>
      </c>
      <c r="H3411" s="4" t="s">
        <v>242</v>
      </c>
      <c r="I3411" s="4"/>
      <c r="J3411" s="4"/>
      <c r="K3411" s="4"/>
    </row>
    <row r="3412" spans="2:11" x14ac:dyDescent="0.2">
      <c r="B3412" s="4" t="str">
        <f t="shared" si="106"/>
        <v>7.3-R0980C0340-1</v>
      </c>
      <c r="C3412" s="4">
        <v>7.3</v>
      </c>
      <c r="D3412" s="8" t="s">
        <v>184</v>
      </c>
      <c r="E3412" s="8" t="s">
        <v>88</v>
      </c>
      <c r="F3412" s="4" t="str">
        <f t="shared" si="107"/>
        <v>R0980C0340</v>
      </c>
      <c r="G3412" s="4" t="s">
        <v>239</v>
      </c>
      <c r="H3412" s="4" t="s">
        <v>242</v>
      </c>
      <c r="I3412" s="4"/>
      <c r="J3412" s="4"/>
      <c r="K3412" s="4"/>
    </row>
    <row r="3413" spans="2:11" x14ac:dyDescent="0.2">
      <c r="B3413" s="4" t="str">
        <f t="shared" si="106"/>
        <v>7.3-R0980C0350-1</v>
      </c>
      <c r="C3413" s="4">
        <v>7.3</v>
      </c>
      <c r="D3413" s="8" t="s">
        <v>184</v>
      </c>
      <c r="E3413" s="8" t="s">
        <v>90</v>
      </c>
      <c r="F3413" s="4" t="str">
        <f t="shared" si="107"/>
        <v>R0980C0350</v>
      </c>
      <c r="G3413" s="4" t="s">
        <v>239</v>
      </c>
      <c r="H3413" s="4" t="s">
        <v>242</v>
      </c>
      <c r="I3413" s="4"/>
      <c r="J3413" s="4"/>
      <c r="K3413" s="4"/>
    </row>
    <row r="3414" spans="2:11" x14ac:dyDescent="0.2">
      <c r="B3414" s="4" t="str">
        <f t="shared" si="106"/>
        <v>7.3-R0980C0360-1</v>
      </c>
      <c r="C3414" s="4">
        <v>7.3</v>
      </c>
      <c r="D3414" s="8" t="s">
        <v>184</v>
      </c>
      <c r="E3414" s="8" t="s">
        <v>92</v>
      </c>
      <c r="F3414" s="4" t="str">
        <f t="shared" si="107"/>
        <v>R0980C0360</v>
      </c>
      <c r="G3414" s="4" t="s">
        <v>239</v>
      </c>
      <c r="H3414" s="4" t="s">
        <v>242</v>
      </c>
      <c r="I3414" s="4"/>
      <c r="J3414" s="4"/>
      <c r="K3414" s="4"/>
    </row>
    <row r="3415" spans="2:11" x14ac:dyDescent="0.2">
      <c r="B3415" s="4" t="str">
        <f t="shared" si="106"/>
        <v>7.3-R0980C0370-1</v>
      </c>
      <c r="C3415" s="4">
        <v>7.3</v>
      </c>
      <c r="D3415" s="8" t="s">
        <v>184</v>
      </c>
      <c r="E3415" s="8" t="s">
        <v>94</v>
      </c>
      <c r="F3415" s="4" t="str">
        <f t="shared" si="107"/>
        <v>R0980C0370</v>
      </c>
      <c r="G3415" s="4" t="s">
        <v>239</v>
      </c>
      <c r="H3415" s="4" t="s">
        <v>242</v>
      </c>
      <c r="I3415" s="4"/>
      <c r="J3415" s="4"/>
      <c r="K3415" s="4"/>
    </row>
    <row r="3416" spans="2:11" x14ac:dyDescent="0.2">
      <c r="B3416" s="4" t="str">
        <f t="shared" si="106"/>
        <v>7.3-R0980C0380-1</v>
      </c>
      <c r="C3416" s="4">
        <v>7.3</v>
      </c>
      <c r="D3416" s="8" t="s">
        <v>184</v>
      </c>
      <c r="E3416" s="8" t="s">
        <v>96</v>
      </c>
      <c r="F3416" s="4" t="str">
        <f t="shared" si="107"/>
        <v>R0980C0380</v>
      </c>
      <c r="G3416" s="4" t="s">
        <v>239</v>
      </c>
      <c r="H3416" s="4" t="s">
        <v>242</v>
      </c>
      <c r="I3416" s="4"/>
      <c r="J3416" s="4"/>
      <c r="K3416" s="4"/>
    </row>
    <row r="3417" spans="2:11" x14ac:dyDescent="0.2">
      <c r="B3417" s="4" t="str">
        <f t="shared" si="106"/>
        <v>7.3-R0980C0390-1</v>
      </c>
      <c r="C3417" s="4">
        <v>7.3</v>
      </c>
      <c r="D3417" s="8" t="s">
        <v>184</v>
      </c>
      <c r="E3417" s="8" t="s">
        <v>98</v>
      </c>
      <c r="F3417" s="4" t="str">
        <f t="shared" si="107"/>
        <v>R0980C0390</v>
      </c>
      <c r="G3417" s="4" t="s">
        <v>239</v>
      </c>
      <c r="H3417" s="4" t="s">
        <v>242</v>
      </c>
      <c r="I3417" s="4"/>
      <c r="J3417" s="4"/>
      <c r="K3417" s="4"/>
    </row>
    <row r="3418" spans="2:11" x14ac:dyDescent="0.2">
      <c r="B3418" s="4" t="str">
        <f t="shared" si="106"/>
        <v>7.3-R0980C0400-1</v>
      </c>
      <c r="C3418" s="4">
        <v>7.3</v>
      </c>
      <c r="D3418" s="8" t="s">
        <v>184</v>
      </c>
      <c r="E3418" s="8" t="s">
        <v>100</v>
      </c>
      <c r="F3418" s="4" t="str">
        <f t="shared" si="107"/>
        <v>R0980C0400</v>
      </c>
      <c r="G3418" s="4" t="s">
        <v>239</v>
      </c>
      <c r="H3418" s="4" t="s">
        <v>242</v>
      </c>
      <c r="I3418" s="4"/>
      <c r="J3418" s="4"/>
      <c r="K3418" s="4"/>
    </row>
    <row r="3419" spans="2:11" x14ac:dyDescent="0.2">
      <c r="B3419" s="4" t="str">
        <f t="shared" si="106"/>
        <v>7.3-R0980C0410-1</v>
      </c>
      <c r="C3419" s="4">
        <v>7.3</v>
      </c>
      <c r="D3419" s="8" t="s">
        <v>184</v>
      </c>
      <c r="E3419" s="8" t="s">
        <v>102</v>
      </c>
      <c r="F3419" s="4" t="str">
        <f t="shared" si="107"/>
        <v>R0980C0410</v>
      </c>
      <c r="G3419" s="4" t="s">
        <v>239</v>
      </c>
      <c r="H3419" s="4" t="s">
        <v>242</v>
      </c>
      <c r="I3419" s="4"/>
      <c r="J3419" s="4"/>
      <c r="K3419" s="4"/>
    </row>
    <row r="3420" spans="2:11" x14ac:dyDescent="0.2">
      <c r="B3420" s="4" t="str">
        <f t="shared" si="106"/>
        <v>7.3-R0980C0420-1</v>
      </c>
      <c r="C3420" s="4">
        <v>7.3</v>
      </c>
      <c r="D3420" s="8" t="s">
        <v>184</v>
      </c>
      <c r="E3420" s="8" t="s">
        <v>104</v>
      </c>
      <c r="F3420" s="4" t="str">
        <f t="shared" si="107"/>
        <v>R0980C0420</v>
      </c>
      <c r="G3420" s="4" t="s">
        <v>239</v>
      </c>
      <c r="H3420" s="4" t="s">
        <v>242</v>
      </c>
      <c r="I3420" s="4"/>
      <c r="J3420" s="4"/>
      <c r="K3420" s="4"/>
    </row>
    <row r="3421" spans="2:11" x14ac:dyDescent="0.2">
      <c r="B3421" s="4" t="str">
        <f t="shared" si="106"/>
        <v>7.3-R0990C0010-1</v>
      </c>
      <c r="C3421" s="4">
        <v>7.3</v>
      </c>
      <c r="D3421" s="8" t="s">
        <v>185</v>
      </c>
      <c r="E3421" s="8" t="s">
        <v>8</v>
      </c>
      <c r="F3421" s="4" t="str">
        <f t="shared" si="107"/>
        <v>R0990C0010</v>
      </c>
      <c r="G3421" s="4" t="s">
        <v>239</v>
      </c>
      <c r="H3421" s="4" t="s">
        <v>243</v>
      </c>
      <c r="I3421" s="4"/>
      <c r="J3421" s="9" t="s">
        <v>244</v>
      </c>
      <c r="K3421" s="4"/>
    </row>
    <row r="3422" spans="2:11" x14ac:dyDescent="0.2">
      <c r="B3422" s="4" t="str">
        <f t="shared" si="106"/>
        <v>7.3-R0990C0020-1</v>
      </c>
      <c r="C3422" s="4">
        <v>7.3</v>
      </c>
      <c r="D3422" s="8" t="s">
        <v>185</v>
      </c>
      <c r="E3422" s="8" t="s">
        <v>24</v>
      </c>
      <c r="F3422" s="4" t="str">
        <f t="shared" si="107"/>
        <v>R0990C0020</v>
      </c>
      <c r="G3422" s="4" t="s">
        <v>239</v>
      </c>
      <c r="H3422" s="4" t="s">
        <v>242</v>
      </c>
      <c r="I3422" s="4"/>
      <c r="J3422" s="4"/>
      <c r="K3422" s="4"/>
    </row>
    <row r="3423" spans="2:11" x14ac:dyDescent="0.2">
      <c r="B3423" s="4" t="str">
        <f t="shared" si="106"/>
        <v>7.3-R0990C0030-1</v>
      </c>
      <c r="C3423" s="4">
        <v>7.3</v>
      </c>
      <c r="D3423" s="8" t="s">
        <v>185</v>
      </c>
      <c r="E3423" s="8" t="s">
        <v>25</v>
      </c>
      <c r="F3423" s="4" t="str">
        <f t="shared" si="107"/>
        <v>R0990C0030</v>
      </c>
      <c r="G3423" s="4" t="s">
        <v>239</v>
      </c>
      <c r="H3423" s="4" t="s">
        <v>242</v>
      </c>
      <c r="I3423" s="4"/>
      <c r="J3423" s="4"/>
      <c r="K3423" s="4"/>
    </row>
    <row r="3424" spans="2:11" x14ac:dyDescent="0.2">
      <c r="B3424" s="4" t="str">
        <f t="shared" si="106"/>
        <v>7.3-R0990C0040-1</v>
      </c>
      <c r="C3424" s="4">
        <v>7.3</v>
      </c>
      <c r="D3424" s="8" t="s">
        <v>185</v>
      </c>
      <c r="E3424" s="8" t="s">
        <v>26</v>
      </c>
      <c r="F3424" s="4" t="str">
        <f t="shared" si="107"/>
        <v>R0990C0040</v>
      </c>
      <c r="G3424" s="4" t="s">
        <v>239</v>
      </c>
      <c r="H3424" s="4" t="s">
        <v>243</v>
      </c>
      <c r="I3424" s="4"/>
      <c r="J3424" s="9" t="s">
        <v>244</v>
      </c>
      <c r="K3424" s="4"/>
    </row>
    <row r="3425" spans="2:11" x14ac:dyDescent="0.2">
      <c r="B3425" s="4" t="str">
        <f t="shared" si="106"/>
        <v>7.3-R0990C0050-1</v>
      </c>
      <c r="C3425" s="4">
        <v>7.3</v>
      </c>
      <c r="D3425" s="8" t="s">
        <v>185</v>
      </c>
      <c r="E3425" s="8" t="s">
        <v>27</v>
      </c>
      <c r="F3425" s="4" t="str">
        <f t="shared" si="107"/>
        <v>R0990C0050</v>
      </c>
      <c r="G3425" s="4" t="s">
        <v>239</v>
      </c>
      <c r="H3425" s="4" t="s">
        <v>243</v>
      </c>
      <c r="I3425" s="4"/>
      <c r="J3425" s="9" t="s">
        <v>244</v>
      </c>
      <c r="K3425" s="4"/>
    </row>
    <row r="3426" spans="2:11" x14ac:dyDescent="0.2">
      <c r="B3426" s="4" t="str">
        <f t="shared" si="106"/>
        <v>7.3-R0990C0060-1</v>
      </c>
      <c r="C3426" s="4">
        <v>7.3</v>
      </c>
      <c r="D3426" s="8" t="s">
        <v>185</v>
      </c>
      <c r="E3426" s="8" t="s">
        <v>28</v>
      </c>
      <c r="F3426" s="4" t="str">
        <f t="shared" si="107"/>
        <v>R0990C0060</v>
      </c>
      <c r="G3426" s="4" t="s">
        <v>239</v>
      </c>
      <c r="H3426" s="4" t="s">
        <v>242</v>
      </c>
      <c r="I3426" s="4"/>
      <c r="J3426" s="4"/>
      <c r="K3426" s="4"/>
    </row>
    <row r="3427" spans="2:11" x14ac:dyDescent="0.2">
      <c r="B3427" s="4" t="str">
        <f t="shared" si="106"/>
        <v>7.3-R0990C0070-1</v>
      </c>
      <c r="C3427" s="4">
        <v>7.3</v>
      </c>
      <c r="D3427" s="8" t="s">
        <v>185</v>
      </c>
      <c r="E3427" s="8" t="s">
        <v>29</v>
      </c>
      <c r="F3427" s="4" t="str">
        <f t="shared" si="107"/>
        <v>R0990C0070</v>
      </c>
      <c r="G3427" s="4" t="s">
        <v>239</v>
      </c>
      <c r="H3427" s="4" t="s">
        <v>242</v>
      </c>
      <c r="I3427" s="4"/>
      <c r="J3427" s="4"/>
      <c r="K3427" s="4"/>
    </row>
    <row r="3428" spans="2:11" x14ac:dyDescent="0.2">
      <c r="B3428" s="4" t="str">
        <f t="shared" si="106"/>
        <v>7.3-R0990C0080-1</v>
      </c>
      <c r="C3428" s="4">
        <v>7.3</v>
      </c>
      <c r="D3428" s="8" t="s">
        <v>185</v>
      </c>
      <c r="E3428" s="8" t="s">
        <v>30</v>
      </c>
      <c r="F3428" s="4" t="str">
        <f t="shared" si="107"/>
        <v>R0990C0080</v>
      </c>
      <c r="G3428" s="4" t="s">
        <v>239</v>
      </c>
      <c r="H3428" s="4" t="s">
        <v>242</v>
      </c>
      <c r="I3428" s="4"/>
      <c r="J3428" s="4"/>
      <c r="K3428" s="4"/>
    </row>
    <row r="3429" spans="2:11" x14ac:dyDescent="0.2">
      <c r="B3429" s="4" t="str">
        <f t="shared" si="106"/>
        <v>7.3-R0990C0090-1</v>
      </c>
      <c r="C3429" s="4">
        <v>7.3</v>
      </c>
      <c r="D3429" s="8" t="s">
        <v>185</v>
      </c>
      <c r="E3429" s="8" t="s">
        <v>31</v>
      </c>
      <c r="F3429" s="4" t="str">
        <f t="shared" si="107"/>
        <v>R0990C0090</v>
      </c>
      <c r="G3429" s="4" t="s">
        <v>239</v>
      </c>
      <c r="H3429" s="4" t="s">
        <v>242</v>
      </c>
      <c r="I3429" s="4"/>
      <c r="J3429" s="4"/>
      <c r="K3429" s="4"/>
    </row>
    <row r="3430" spans="2:11" x14ac:dyDescent="0.2">
      <c r="B3430" s="4" t="str">
        <f t="shared" si="106"/>
        <v>7.3-R0990C0100-1</v>
      </c>
      <c r="C3430" s="4">
        <v>7.3</v>
      </c>
      <c r="D3430" s="8" t="s">
        <v>185</v>
      </c>
      <c r="E3430" s="8" t="s">
        <v>32</v>
      </c>
      <c r="F3430" s="4" t="str">
        <f t="shared" si="107"/>
        <v>R0990C0100</v>
      </c>
      <c r="G3430" s="4" t="s">
        <v>239</v>
      </c>
      <c r="H3430" s="4" t="s">
        <v>242</v>
      </c>
      <c r="I3430" s="4"/>
      <c r="J3430" s="4"/>
      <c r="K3430" s="4"/>
    </row>
    <row r="3431" spans="2:11" x14ac:dyDescent="0.2">
      <c r="B3431" s="4" t="str">
        <f t="shared" si="106"/>
        <v>7.3-R0990C0110-1</v>
      </c>
      <c r="C3431" s="4">
        <v>7.3</v>
      </c>
      <c r="D3431" s="8" t="s">
        <v>185</v>
      </c>
      <c r="E3431" s="8" t="s">
        <v>33</v>
      </c>
      <c r="F3431" s="4" t="str">
        <f t="shared" si="107"/>
        <v>R0990C0110</v>
      </c>
      <c r="G3431" s="4" t="s">
        <v>239</v>
      </c>
      <c r="H3431" s="4" t="s">
        <v>242</v>
      </c>
      <c r="I3431" s="4"/>
      <c r="J3431" s="4"/>
      <c r="K3431" s="4"/>
    </row>
    <row r="3432" spans="2:11" x14ac:dyDescent="0.2">
      <c r="B3432" s="4" t="str">
        <f t="shared" si="106"/>
        <v>7.3-R0990C0120-1</v>
      </c>
      <c r="C3432" s="4">
        <v>7.3</v>
      </c>
      <c r="D3432" s="8" t="s">
        <v>185</v>
      </c>
      <c r="E3432" s="8" t="s">
        <v>34</v>
      </c>
      <c r="F3432" s="4" t="str">
        <f t="shared" si="107"/>
        <v>R0990C0120</v>
      </c>
      <c r="G3432" s="4" t="s">
        <v>239</v>
      </c>
      <c r="H3432" s="4" t="s">
        <v>242</v>
      </c>
      <c r="I3432" s="4"/>
      <c r="J3432" s="4"/>
      <c r="K3432" s="4"/>
    </row>
    <row r="3433" spans="2:11" x14ac:dyDescent="0.2">
      <c r="B3433" s="4" t="str">
        <f t="shared" si="106"/>
        <v>7.3-R0990C0130-1</v>
      </c>
      <c r="C3433" s="4">
        <v>7.3</v>
      </c>
      <c r="D3433" s="8" t="s">
        <v>185</v>
      </c>
      <c r="E3433" s="8" t="s">
        <v>35</v>
      </c>
      <c r="F3433" s="4" t="str">
        <f t="shared" si="107"/>
        <v>R0990C0130</v>
      </c>
      <c r="G3433" s="4" t="s">
        <v>239</v>
      </c>
      <c r="H3433" s="4" t="s">
        <v>242</v>
      </c>
      <c r="I3433" s="4"/>
      <c r="J3433" s="4"/>
      <c r="K3433" s="4"/>
    </row>
    <row r="3434" spans="2:11" x14ac:dyDescent="0.2">
      <c r="B3434" s="4" t="str">
        <f t="shared" si="106"/>
        <v>7.3-R0990C0140-1</v>
      </c>
      <c r="C3434" s="4">
        <v>7.3</v>
      </c>
      <c r="D3434" s="8" t="s">
        <v>185</v>
      </c>
      <c r="E3434" s="8" t="s">
        <v>36</v>
      </c>
      <c r="F3434" s="4" t="str">
        <f t="shared" si="107"/>
        <v>R0990C0140</v>
      </c>
      <c r="G3434" s="4" t="s">
        <v>239</v>
      </c>
      <c r="H3434" s="4" t="s">
        <v>242</v>
      </c>
      <c r="I3434" s="4"/>
      <c r="J3434" s="4"/>
      <c r="K3434" s="4"/>
    </row>
    <row r="3435" spans="2:11" x14ac:dyDescent="0.2">
      <c r="B3435" s="4" t="str">
        <f t="shared" si="106"/>
        <v>7.3-R0990C0150-1</v>
      </c>
      <c r="C3435" s="4">
        <v>7.3</v>
      </c>
      <c r="D3435" s="8" t="s">
        <v>185</v>
      </c>
      <c r="E3435" s="8" t="s">
        <v>37</v>
      </c>
      <c r="F3435" s="4" t="str">
        <f t="shared" si="107"/>
        <v>R0990C0150</v>
      </c>
      <c r="G3435" s="4" t="s">
        <v>239</v>
      </c>
      <c r="H3435" s="4" t="s">
        <v>242</v>
      </c>
      <c r="I3435" s="4"/>
      <c r="J3435" s="4"/>
      <c r="K3435" s="4"/>
    </row>
    <row r="3436" spans="2:11" x14ac:dyDescent="0.2">
      <c r="B3436" s="4" t="str">
        <f t="shared" si="106"/>
        <v>7.3-R0990C0160-1</v>
      </c>
      <c r="C3436" s="4">
        <v>7.3</v>
      </c>
      <c r="D3436" s="8" t="s">
        <v>185</v>
      </c>
      <c r="E3436" s="8" t="s">
        <v>38</v>
      </c>
      <c r="F3436" s="4" t="str">
        <f t="shared" si="107"/>
        <v>R0990C0160</v>
      </c>
      <c r="G3436" s="4" t="s">
        <v>239</v>
      </c>
      <c r="H3436" s="4" t="s">
        <v>242</v>
      </c>
      <c r="I3436" s="4"/>
      <c r="J3436" s="4"/>
      <c r="K3436" s="4"/>
    </row>
    <row r="3437" spans="2:11" x14ac:dyDescent="0.2">
      <c r="B3437" s="4" t="str">
        <f t="shared" si="106"/>
        <v>7.3-R0990C0170-1</v>
      </c>
      <c r="C3437" s="4">
        <v>7.3</v>
      </c>
      <c r="D3437" s="8" t="s">
        <v>185</v>
      </c>
      <c r="E3437" s="8" t="s">
        <v>39</v>
      </c>
      <c r="F3437" s="4" t="str">
        <f t="shared" si="107"/>
        <v>R0990C0170</v>
      </c>
      <c r="G3437" s="4" t="s">
        <v>239</v>
      </c>
      <c r="H3437" s="4" t="s">
        <v>242</v>
      </c>
      <c r="I3437" s="4"/>
      <c r="J3437" s="4"/>
      <c r="K3437" s="4"/>
    </row>
    <row r="3438" spans="2:11" x14ac:dyDescent="0.2">
      <c r="B3438" s="4" t="str">
        <f t="shared" si="106"/>
        <v>7.3-R0990C0180-1</v>
      </c>
      <c r="C3438" s="4">
        <v>7.3</v>
      </c>
      <c r="D3438" s="8" t="s">
        <v>185</v>
      </c>
      <c r="E3438" s="8" t="s">
        <v>56</v>
      </c>
      <c r="F3438" s="4" t="str">
        <f t="shared" si="107"/>
        <v>R0990C0180</v>
      </c>
      <c r="G3438" s="4" t="s">
        <v>239</v>
      </c>
      <c r="H3438" s="4" t="s">
        <v>242</v>
      </c>
      <c r="I3438" s="4"/>
      <c r="J3438" s="4"/>
      <c r="K3438" s="4"/>
    </row>
    <row r="3439" spans="2:11" x14ac:dyDescent="0.2">
      <c r="B3439" s="4" t="str">
        <f t="shared" si="106"/>
        <v>7.3-R0990C0190-1</v>
      </c>
      <c r="C3439" s="4">
        <v>7.3</v>
      </c>
      <c r="D3439" s="8" t="s">
        <v>185</v>
      </c>
      <c r="E3439" s="8" t="s">
        <v>58</v>
      </c>
      <c r="F3439" s="4" t="str">
        <f t="shared" si="107"/>
        <v>R0990C0190</v>
      </c>
      <c r="G3439" s="4" t="s">
        <v>239</v>
      </c>
      <c r="H3439" s="4" t="s">
        <v>242</v>
      </c>
      <c r="I3439" s="4"/>
      <c r="J3439" s="4"/>
      <c r="K3439" s="4"/>
    </row>
    <row r="3440" spans="2:11" x14ac:dyDescent="0.2">
      <c r="B3440" s="4" t="str">
        <f t="shared" si="106"/>
        <v>7.3-R0990C0200-1</v>
      </c>
      <c r="C3440" s="4">
        <v>7.3</v>
      </c>
      <c r="D3440" s="8" t="s">
        <v>185</v>
      </c>
      <c r="E3440" s="8" t="s">
        <v>60</v>
      </c>
      <c r="F3440" s="4" t="str">
        <f t="shared" si="107"/>
        <v>R0990C0200</v>
      </c>
      <c r="G3440" s="4" t="s">
        <v>239</v>
      </c>
      <c r="H3440" s="4" t="s">
        <v>242</v>
      </c>
      <c r="I3440" s="4"/>
      <c r="J3440" s="4"/>
      <c r="K3440" s="4"/>
    </row>
    <row r="3441" spans="2:11" x14ac:dyDescent="0.2">
      <c r="B3441" s="4" t="str">
        <f t="shared" si="106"/>
        <v>7.3-R0990C0210-1</v>
      </c>
      <c r="C3441" s="4">
        <v>7.3</v>
      </c>
      <c r="D3441" s="8" t="s">
        <v>185</v>
      </c>
      <c r="E3441" s="8" t="s">
        <v>62</v>
      </c>
      <c r="F3441" s="4" t="str">
        <f t="shared" si="107"/>
        <v>R0990C0210</v>
      </c>
      <c r="G3441" s="4" t="s">
        <v>239</v>
      </c>
      <c r="H3441" s="4" t="s">
        <v>242</v>
      </c>
      <c r="I3441" s="4"/>
      <c r="J3441" s="4"/>
      <c r="K3441" s="4"/>
    </row>
    <row r="3442" spans="2:11" x14ac:dyDescent="0.2">
      <c r="B3442" s="4" t="str">
        <f t="shared" si="106"/>
        <v>7.3-R0990C0220-1</v>
      </c>
      <c r="C3442" s="4">
        <v>7.3</v>
      </c>
      <c r="D3442" s="8" t="s">
        <v>185</v>
      </c>
      <c r="E3442" s="8" t="s">
        <v>64</v>
      </c>
      <c r="F3442" s="4" t="str">
        <f t="shared" si="107"/>
        <v>R0990C0220</v>
      </c>
      <c r="G3442" s="4" t="s">
        <v>239</v>
      </c>
      <c r="H3442" s="4" t="s">
        <v>242</v>
      </c>
      <c r="I3442" s="4"/>
      <c r="J3442" s="4"/>
      <c r="K3442" s="4"/>
    </row>
    <row r="3443" spans="2:11" x14ac:dyDescent="0.2">
      <c r="B3443" s="4" t="str">
        <f t="shared" si="106"/>
        <v>7.3-R0990C0230-1</v>
      </c>
      <c r="C3443" s="4">
        <v>7.3</v>
      </c>
      <c r="D3443" s="8" t="s">
        <v>185</v>
      </c>
      <c r="E3443" s="8" t="s">
        <v>66</v>
      </c>
      <c r="F3443" s="4" t="str">
        <f t="shared" si="107"/>
        <v>R0990C0230</v>
      </c>
      <c r="G3443" s="4" t="s">
        <v>239</v>
      </c>
      <c r="H3443" s="4" t="s">
        <v>242</v>
      </c>
      <c r="I3443" s="4"/>
      <c r="J3443" s="4"/>
      <c r="K3443" s="4"/>
    </row>
    <row r="3444" spans="2:11" x14ac:dyDescent="0.2">
      <c r="B3444" s="4" t="str">
        <f t="shared" si="106"/>
        <v>7.3-R0990C0240-1</v>
      </c>
      <c r="C3444" s="4">
        <v>7.3</v>
      </c>
      <c r="D3444" s="8" t="s">
        <v>185</v>
      </c>
      <c r="E3444" s="8" t="s">
        <v>68</v>
      </c>
      <c r="F3444" s="4" t="str">
        <f t="shared" si="107"/>
        <v>R0990C0240</v>
      </c>
      <c r="G3444" s="4" t="s">
        <v>239</v>
      </c>
      <c r="H3444" s="4" t="s">
        <v>242</v>
      </c>
      <c r="I3444" s="4"/>
      <c r="J3444" s="4"/>
      <c r="K3444" s="4"/>
    </row>
    <row r="3445" spans="2:11" x14ac:dyDescent="0.2">
      <c r="B3445" s="4" t="str">
        <f t="shared" si="106"/>
        <v>7.3-R0990C0250-1</v>
      </c>
      <c r="C3445" s="4">
        <v>7.3</v>
      </c>
      <c r="D3445" s="8" t="s">
        <v>185</v>
      </c>
      <c r="E3445" s="8" t="s">
        <v>70</v>
      </c>
      <c r="F3445" s="4" t="str">
        <f t="shared" si="107"/>
        <v>R0990C0250</v>
      </c>
      <c r="G3445" s="4" t="s">
        <v>239</v>
      </c>
      <c r="H3445" s="4" t="s">
        <v>242</v>
      </c>
      <c r="I3445" s="4"/>
      <c r="J3445" s="4"/>
      <c r="K3445" s="4"/>
    </row>
    <row r="3446" spans="2:11" x14ac:dyDescent="0.2">
      <c r="B3446" s="4" t="str">
        <f t="shared" si="106"/>
        <v>7.3-R0990C0260-1</v>
      </c>
      <c r="C3446" s="4">
        <v>7.3</v>
      </c>
      <c r="D3446" s="8" t="s">
        <v>185</v>
      </c>
      <c r="E3446" s="8" t="s">
        <v>72</v>
      </c>
      <c r="F3446" s="4" t="str">
        <f t="shared" si="107"/>
        <v>R0990C0260</v>
      </c>
      <c r="G3446" s="4" t="s">
        <v>239</v>
      </c>
      <c r="H3446" s="4" t="s">
        <v>242</v>
      </c>
      <c r="I3446" s="4"/>
      <c r="J3446" s="4"/>
      <c r="K3446" s="4"/>
    </row>
    <row r="3447" spans="2:11" x14ac:dyDescent="0.2">
      <c r="B3447" s="4" t="str">
        <f t="shared" si="106"/>
        <v>7.3-R0990C0270-1</v>
      </c>
      <c r="C3447" s="4">
        <v>7.3</v>
      </c>
      <c r="D3447" s="8" t="s">
        <v>185</v>
      </c>
      <c r="E3447" s="8" t="s">
        <v>74</v>
      </c>
      <c r="F3447" s="4" t="str">
        <f t="shared" si="107"/>
        <v>R0990C0270</v>
      </c>
      <c r="G3447" s="4" t="s">
        <v>239</v>
      </c>
      <c r="H3447" s="4" t="s">
        <v>242</v>
      </c>
      <c r="I3447" s="4"/>
      <c r="J3447" s="4"/>
      <c r="K3447" s="4"/>
    </row>
    <row r="3448" spans="2:11" x14ac:dyDescent="0.2">
      <c r="B3448" s="4" t="str">
        <f t="shared" si="106"/>
        <v>7.3-R0990C0280-1</v>
      </c>
      <c r="C3448" s="4">
        <v>7.3</v>
      </c>
      <c r="D3448" s="8" t="s">
        <v>185</v>
      </c>
      <c r="E3448" s="8" t="s">
        <v>76</v>
      </c>
      <c r="F3448" s="4" t="str">
        <f t="shared" si="107"/>
        <v>R0990C0280</v>
      </c>
      <c r="G3448" s="4" t="s">
        <v>239</v>
      </c>
      <c r="H3448" s="4" t="s">
        <v>242</v>
      </c>
      <c r="I3448" s="4"/>
      <c r="J3448" s="4"/>
      <c r="K3448" s="4"/>
    </row>
    <row r="3449" spans="2:11" x14ac:dyDescent="0.2">
      <c r="B3449" s="4" t="str">
        <f t="shared" si="106"/>
        <v>7.3-R0990C0290-1</v>
      </c>
      <c r="C3449" s="4">
        <v>7.3</v>
      </c>
      <c r="D3449" s="8" t="s">
        <v>185</v>
      </c>
      <c r="E3449" s="8" t="s">
        <v>78</v>
      </c>
      <c r="F3449" s="4" t="str">
        <f t="shared" si="107"/>
        <v>R0990C0290</v>
      </c>
      <c r="G3449" s="4" t="s">
        <v>239</v>
      </c>
      <c r="H3449" s="4" t="s">
        <v>242</v>
      </c>
      <c r="I3449" s="4"/>
      <c r="J3449" s="4"/>
      <c r="K3449" s="4"/>
    </row>
    <row r="3450" spans="2:11" x14ac:dyDescent="0.2">
      <c r="B3450" s="4" t="str">
        <f t="shared" si="106"/>
        <v>7.3-R0990C0300-1</v>
      </c>
      <c r="C3450" s="4">
        <v>7.3</v>
      </c>
      <c r="D3450" s="8" t="s">
        <v>185</v>
      </c>
      <c r="E3450" s="8" t="s">
        <v>81</v>
      </c>
      <c r="F3450" s="4" t="str">
        <f t="shared" si="107"/>
        <v>R0990C0300</v>
      </c>
      <c r="G3450" s="4" t="s">
        <v>239</v>
      </c>
      <c r="H3450" s="4" t="s">
        <v>242</v>
      </c>
      <c r="I3450" s="4"/>
      <c r="J3450" s="4"/>
      <c r="K3450" s="4"/>
    </row>
    <row r="3451" spans="2:11" x14ac:dyDescent="0.2">
      <c r="B3451" s="4" t="str">
        <f t="shared" si="106"/>
        <v>7.3-R0990C0310-1</v>
      </c>
      <c r="C3451" s="4">
        <v>7.3</v>
      </c>
      <c r="D3451" s="8" t="s">
        <v>185</v>
      </c>
      <c r="E3451" s="8" t="s">
        <v>84</v>
      </c>
      <c r="F3451" s="4" t="str">
        <f t="shared" si="107"/>
        <v>R0990C0310</v>
      </c>
      <c r="G3451" s="4" t="s">
        <v>239</v>
      </c>
      <c r="H3451" s="4" t="s">
        <v>242</v>
      </c>
      <c r="I3451" s="4"/>
      <c r="J3451" s="4"/>
      <c r="K3451" s="4"/>
    </row>
    <row r="3452" spans="2:11" x14ac:dyDescent="0.2">
      <c r="B3452" s="4" t="str">
        <f t="shared" si="106"/>
        <v>7.3-R0990C0320-1</v>
      </c>
      <c r="C3452" s="4">
        <v>7.3</v>
      </c>
      <c r="D3452" s="8" t="s">
        <v>185</v>
      </c>
      <c r="E3452" s="8" t="s">
        <v>85</v>
      </c>
      <c r="F3452" s="4" t="str">
        <f t="shared" si="107"/>
        <v>R0990C0320</v>
      </c>
      <c r="G3452" s="4" t="s">
        <v>239</v>
      </c>
      <c r="H3452" s="4" t="s">
        <v>242</v>
      </c>
      <c r="I3452" s="4"/>
      <c r="J3452" s="4"/>
      <c r="K3452" s="4"/>
    </row>
    <row r="3453" spans="2:11" x14ac:dyDescent="0.2">
      <c r="B3453" s="4" t="str">
        <f t="shared" si="106"/>
        <v>7.3-R0990C0330-1</v>
      </c>
      <c r="C3453" s="4">
        <v>7.3</v>
      </c>
      <c r="D3453" s="8" t="s">
        <v>185</v>
      </c>
      <c r="E3453" s="8" t="s">
        <v>86</v>
      </c>
      <c r="F3453" s="4" t="str">
        <f t="shared" si="107"/>
        <v>R0990C0330</v>
      </c>
      <c r="G3453" s="4" t="s">
        <v>239</v>
      </c>
      <c r="H3453" s="4" t="s">
        <v>242</v>
      </c>
      <c r="I3453" s="4"/>
      <c r="J3453" s="4"/>
      <c r="K3453" s="4"/>
    </row>
    <row r="3454" spans="2:11" x14ac:dyDescent="0.2">
      <c r="B3454" s="4" t="str">
        <f t="shared" si="106"/>
        <v>7.3-R0990C0340-1</v>
      </c>
      <c r="C3454" s="4">
        <v>7.3</v>
      </c>
      <c r="D3454" s="8" t="s">
        <v>185</v>
      </c>
      <c r="E3454" s="8" t="s">
        <v>88</v>
      </c>
      <c r="F3454" s="4" t="str">
        <f t="shared" si="107"/>
        <v>R0990C0340</v>
      </c>
      <c r="G3454" s="4" t="s">
        <v>239</v>
      </c>
      <c r="H3454" s="4" t="s">
        <v>242</v>
      </c>
      <c r="I3454" s="4"/>
      <c r="J3454" s="4"/>
      <c r="K3454" s="4"/>
    </row>
    <row r="3455" spans="2:11" x14ac:dyDescent="0.2">
      <c r="B3455" s="4" t="str">
        <f t="shared" si="106"/>
        <v>7.3-R0990C0350-1</v>
      </c>
      <c r="C3455" s="4">
        <v>7.3</v>
      </c>
      <c r="D3455" s="8" t="s">
        <v>185</v>
      </c>
      <c r="E3455" s="8" t="s">
        <v>90</v>
      </c>
      <c r="F3455" s="4" t="str">
        <f t="shared" si="107"/>
        <v>R0990C0350</v>
      </c>
      <c r="G3455" s="4" t="s">
        <v>239</v>
      </c>
      <c r="H3455" s="4" t="s">
        <v>242</v>
      </c>
      <c r="I3455" s="4"/>
      <c r="J3455" s="4"/>
      <c r="K3455" s="4"/>
    </row>
    <row r="3456" spans="2:11" x14ac:dyDescent="0.2">
      <c r="B3456" s="4" t="str">
        <f t="shared" si="106"/>
        <v>7.3-R0990C0360-1</v>
      </c>
      <c r="C3456" s="4">
        <v>7.3</v>
      </c>
      <c r="D3456" s="8" t="s">
        <v>185</v>
      </c>
      <c r="E3456" s="8" t="s">
        <v>92</v>
      </c>
      <c r="F3456" s="4" t="str">
        <f t="shared" si="107"/>
        <v>R0990C0360</v>
      </c>
      <c r="G3456" s="4" t="s">
        <v>239</v>
      </c>
      <c r="H3456" s="4" t="s">
        <v>242</v>
      </c>
      <c r="I3456" s="4"/>
      <c r="J3456" s="4"/>
      <c r="K3456" s="4"/>
    </row>
    <row r="3457" spans="2:11" x14ac:dyDescent="0.2">
      <c r="B3457" s="4" t="str">
        <f t="shared" si="106"/>
        <v>7.3-R0990C0370-1</v>
      </c>
      <c r="C3457" s="4">
        <v>7.3</v>
      </c>
      <c r="D3457" s="8" t="s">
        <v>185</v>
      </c>
      <c r="E3457" s="8" t="s">
        <v>94</v>
      </c>
      <c r="F3457" s="4" t="str">
        <f t="shared" si="107"/>
        <v>R0990C0370</v>
      </c>
      <c r="G3457" s="4" t="s">
        <v>239</v>
      </c>
      <c r="H3457" s="4" t="s">
        <v>242</v>
      </c>
      <c r="I3457" s="4"/>
      <c r="J3457" s="4"/>
      <c r="K3457" s="4"/>
    </row>
    <row r="3458" spans="2:11" x14ac:dyDescent="0.2">
      <c r="B3458" s="4" t="str">
        <f t="shared" ref="B3458:B3521" si="108">+C3458&amp;"-"&amp;F3458&amp;"-1"</f>
        <v>7.3-R0990C0380-1</v>
      </c>
      <c r="C3458" s="4">
        <v>7.3</v>
      </c>
      <c r="D3458" s="8" t="s">
        <v>185</v>
      </c>
      <c r="E3458" s="8" t="s">
        <v>96</v>
      </c>
      <c r="F3458" s="4" t="str">
        <f t="shared" ref="F3458:F3521" si="109">+"R"&amp;D3458&amp;"C"&amp;E3458</f>
        <v>R0990C0380</v>
      </c>
      <c r="G3458" s="4" t="s">
        <v>239</v>
      </c>
      <c r="H3458" s="4" t="s">
        <v>242</v>
      </c>
      <c r="I3458" s="4"/>
      <c r="J3458" s="4"/>
      <c r="K3458" s="4"/>
    </row>
    <row r="3459" spans="2:11" x14ac:dyDescent="0.2">
      <c r="B3459" s="4" t="str">
        <f t="shared" si="108"/>
        <v>7.3-R0990C0390-1</v>
      </c>
      <c r="C3459" s="4">
        <v>7.3</v>
      </c>
      <c r="D3459" s="8" t="s">
        <v>185</v>
      </c>
      <c r="E3459" s="8" t="s">
        <v>98</v>
      </c>
      <c r="F3459" s="4" t="str">
        <f t="shared" si="109"/>
        <v>R0990C0390</v>
      </c>
      <c r="G3459" s="4" t="s">
        <v>239</v>
      </c>
      <c r="H3459" s="4" t="s">
        <v>242</v>
      </c>
      <c r="I3459" s="4"/>
      <c r="J3459" s="4"/>
      <c r="K3459" s="4"/>
    </row>
    <row r="3460" spans="2:11" x14ac:dyDescent="0.2">
      <c r="B3460" s="4" t="str">
        <f t="shared" si="108"/>
        <v>7.3-R0990C0400-1</v>
      </c>
      <c r="C3460" s="4">
        <v>7.3</v>
      </c>
      <c r="D3460" s="8" t="s">
        <v>185</v>
      </c>
      <c r="E3460" s="8" t="s">
        <v>100</v>
      </c>
      <c r="F3460" s="4" t="str">
        <f t="shared" si="109"/>
        <v>R0990C0400</v>
      </c>
      <c r="G3460" s="4" t="s">
        <v>239</v>
      </c>
      <c r="H3460" s="4" t="s">
        <v>242</v>
      </c>
      <c r="I3460" s="4"/>
      <c r="J3460" s="4"/>
      <c r="K3460" s="4"/>
    </row>
    <row r="3461" spans="2:11" x14ac:dyDescent="0.2">
      <c r="B3461" s="4" t="str">
        <f t="shared" si="108"/>
        <v>7.3-R0990C0410-1</v>
      </c>
      <c r="C3461" s="4">
        <v>7.3</v>
      </c>
      <c r="D3461" s="8" t="s">
        <v>185</v>
      </c>
      <c r="E3461" s="8" t="s">
        <v>102</v>
      </c>
      <c r="F3461" s="4" t="str">
        <f t="shared" si="109"/>
        <v>R0990C0410</v>
      </c>
      <c r="G3461" s="4" t="s">
        <v>239</v>
      </c>
      <c r="H3461" s="4" t="s">
        <v>242</v>
      </c>
      <c r="I3461" s="4"/>
      <c r="J3461" s="4"/>
      <c r="K3461" s="4"/>
    </row>
    <row r="3462" spans="2:11" x14ac:dyDescent="0.2">
      <c r="B3462" s="4" t="str">
        <f t="shared" si="108"/>
        <v>7.3-R0990C0420-1</v>
      </c>
      <c r="C3462" s="4">
        <v>7.3</v>
      </c>
      <c r="D3462" s="8" t="s">
        <v>185</v>
      </c>
      <c r="E3462" s="8" t="s">
        <v>104</v>
      </c>
      <c r="F3462" s="4" t="str">
        <f t="shared" si="109"/>
        <v>R0990C0420</v>
      </c>
      <c r="G3462" s="4" t="s">
        <v>239</v>
      </c>
      <c r="H3462" s="4" t="s">
        <v>242</v>
      </c>
      <c r="I3462" s="4"/>
      <c r="J3462" s="4"/>
      <c r="K3462" s="4"/>
    </row>
    <row r="3463" spans="2:11" x14ac:dyDescent="0.2">
      <c r="B3463" s="4" t="str">
        <f t="shared" si="108"/>
        <v>7.3-R1000C0010-1</v>
      </c>
      <c r="C3463" s="4">
        <v>7.3</v>
      </c>
      <c r="D3463" s="8" t="s">
        <v>186</v>
      </c>
      <c r="E3463" s="8" t="s">
        <v>8</v>
      </c>
      <c r="F3463" s="4" t="str">
        <f t="shared" si="109"/>
        <v>R1000C0010</v>
      </c>
      <c r="G3463" s="4" t="s">
        <v>239</v>
      </c>
      <c r="H3463" s="4" t="s">
        <v>243</v>
      </c>
      <c r="I3463" s="4"/>
      <c r="J3463" s="9" t="s">
        <v>244</v>
      </c>
      <c r="K3463" s="4"/>
    </row>
    <row r="3464" spans="2:11" x14ac:dyDescent="0.2">
      <c r="B3464" s="4" t="str">
        <f t="shared" si="108"/>
        <v>7.3-R1000C0020-1</v>
      </c>
      <c r="C3464" s="4">
        <v>7.3</v>
      </c>
      <c r="D3464" s="8" t="s">
        <v>186</v>
      </c>
      <c r="E3464" s="8" t="s">
        <v>24</v>
      </c>
      <c r="F3464" s="4" t="str">
        <f t="shared" si="109"/>
        <v>R1000C0020</v>
      </c>
      <c r="G3464" s="4" t="s">
        <v>239</v>
      </c>
      <c r="H3464" s="4" t="s">
        <v>242</v>
      </c>
      <c r="I3464" s="4"/>
      <c r="J3464" s="4"/>
      <c r="K3464" s="4"/>
    </row>
    <row r="3465" spans="2:11" x14ac:dyDescent="0.2">
      <c r="B3465" s="4" t="str">
        <f t="shared" si="108"/>
        <v>7.3-R1000C0030-1</v>
      </c>
      <c r="C3465" s="4">
        <v>7.3</v>
      </c>
      <c r="D3465" s="8" t="s">
        <v>186</v>
      </c>
      <c r="E3465" s="8" t="s">
        <v>25</v>
      </c>
      <c r="F3465" s="4" t="str">
        <f t="shared" si="109"/>
        <v>R1000C0030</v>
      </c>
      <c r="G3465" s="4" t="s">
        <v>239</v>
      </c>
      <c r="H3465" s="4" t="s">
        <v>242</v>
      </c>
      <c r="I3465" s="4"/>
      <c r="J3465" s="4"/>
      <c r="K3465" s="4"/>
    </row>
    <row r="3466" spans="2:11" x14ac:dyDescent="0.2">
      <c r="B3466" s="4" t="str">
        <f t="shared" si="108"/>
        <v>7.3-R1000C0040-1</v>
      </c>
      <c r="C3466" s="4">
        <v>7.3</v>
      </c>
      <c r="D3466" s="8" t="s">
        <v>186</v>
      </c>
      <c r="E3466" s="8" t="s">
        <v>26</v>
      </c>
      <c r="F3466" s="4" t="str">
        <f t="shared" si="109"/>
        <v>R1000C0040</v>
      </c>
      <c r="G3466" s="4" t="s">
        <v>239</v>
      </c>
      <c r="H3466" s="4" t="s">
        <v>243</v>
      </c>
      <c r="I3466" s="4"/>
      <c r="J3466" s="9" t="s">
        <v>244</v>
      </c>
      <c r="K3466" s="4"/>
    </row>
    <row r="3467" spans="2:11" x14ac:dyDescent="0.2">
      <c r="B3467" s="4" t="str">
        <f t="shared" si="108"/>
        <v>7.3-R1000C0050-1</v>
      </c>
      <c r="C3467" s="4">
        <v>7.3</v>
      </c>
      <c r="D3467" s="8" t="s">
        <v>186</v>
      </c>
      <c r="E3467" s="8" t="s">
        <v>27</v>
      </c>
      <c r="F3467" s="4" t="str">
        <f t="shared" si="109"/>
        <v>R1000C0050</v>
      </c>
      <c r="G3467" s="4" t="s">
        <v>239</v>
      </c>
      <c r="H3467" s="4" t="s">
        <v>243</v>
      </c>
      <c r="I3467" s="4"/>
      <c r="J3467" s="9" t="s">
        <v>244</v>
      </c>
      <c r="K3467" s="4"/>
    </row>
    <row r="3468" spans="2:11" x14ac:dyDescent="0.2">
      <c r="B3468" s="4" t="str">
        <f t="shared" si="108"/>
        <v>7.3-R1000C0060-1</v>
      </c>
      <c r="C3468" s="4">
        <v>7.3</v>
      </c>
      <c r="D3468" s="8" t="s">
        <v>186</v>
      </c>
      <c r="E3468" s="8" t="s">
        <v>28</v>
      </c>
      <c r="F3468" s="4" t="str">
        <f t="shared" si="109"/>
        <v>R1000C0060</v>
      </c>
      <c r="G3468" s="4" t="s">
        <v>239</v>
      </c>
      <c r="H3468" s="4" t="s">
        <v>242</v>
      </c>
      <c r="I3468" s="4"/>
      <c r="J3468" s="4"/>
      <c r="K3468" s="4"/>
    </row>
    <row r="3469" spans="2:11" x14ac:dyDescent="0.2">
      <c r="B3469" s="4" t="str">
        <f t="shared" si="108"/>
        <v>7.3-R1000C0070-1</v>
      </c>
      <c r="C3469" s="4">
        <v>7.3</v>
      </c>
      <c r="D3469" s="8" t="s">
        <v>186</v>
      </c>
      <c r="E3469" s="8" t="s">
        <v>29</v>
      </c>
      <c r="F3469" s="4" t="str">
        <f t="shared" si="109"/>
        <v>R1000C0070</v>
      </c>
      <c r="G3469" s="4" t="s">
        <v>239</v>
      </c>
      <c r="H3469" s="4" t="s">
        <v>242</v>
      </c>
      <c r="I3469" s="4"/>
      <c r="J3469" s="4"/>
      <c r="K3469" s="4"/>
    </row>
    <row r="3470" spans="2:11" x14ac:dyDescent="0.2">
      <c r="B3470" s="4" t="str">
        <f t="shared" si="108"/>
        <v>7.3-R1000C0080-1</v>
      </c>
      <c r="C3470" s="4">
        <v>7.3</v>
      </c>
      <c r="D3470" s="8" t="s">
        <v>186</v>
      </c>
      <c r="E3470" s="8" t="s">
        <v>30</v>
      </c>
      <c r="F3470" s="4" t="str">
        <f t="shared" si="109"/>
        <v>R1000C0080</v>
      </c>
      <c r="G3470" s="4" t="s">
        <v>239</v>
      </c>
      <c r="H3470" s="4" t="s">
        <v>242</v>
      </c>
      <c r="I3470" s="4"/>
      <c r="J3470" s="4"/>
      <c r="K3470" s="4"/>
    </row>
    <row r="3471" spans="2:11" x14ac:dyDescent="0.2">
      <c r="B3471" s="4" t="str">
        <f t="shared" si="108"/>
        <v>7.3-R1000C0090-1</v>
      </c>
      <c r="C3471" s="4">
        <v>7.3</v>
      </c>
      <c r="D3471" s="8" t="s">
        <v>186</v>
      </c>
      <c r="E3471" s="8" t="s">
        <v>31</v>
      </c>
      <c r="F3471" s="4" t="str">
        <f t="shared" si="109"/>
        <v>R1000C0090</v>
      </c>
      <c r="G3471" s="4" t="s">
        <v>239</v>
      </c>
      <c r="H3471" s="4" t="s">
        <v>242</v>
      </c>
      <c r="I3471" s="4"/>
      <c r="J3471" s="4"/>
      <c r="K3471" s="4"/>
    </row>
    <row r="3472" spans="2:11" x14ac:dyDescent="0.2">
      <c r="B3472" s="4" t="str">
        <f t="shared" si="108"/>
        <v>7.3-R1000C0100-1</v>
      </c>
      <c r="C3472" s="4">
        <v>7.3</v>
      </c>
      <c r="D3472" s="8" t="s">
        <v>186</v>
      </c>
      <c r="E3472" s="8" t="s">
        <v>32</v>
      </c>
      <c r="F3472" s="4" t="str">
        <f t="shared" si="109"/>
        <v>R1000C0100</v>
      </c>
      <c r="G3472" s="4" t="s">
        <v>239</v>
      </c>
      <c r="H3472" s="4" t="s">
        <v>242</v>
      </c>
      <c r="I3472" s="4"/>
      <c r="J3472" s="4"/>
      <c r="K3472" s="4"/>
    </row>
    <row r="3473" spans="2:11" x14ac:dyDescent="0.2">
      <c r="B3473" s="4" t="str">
        <f t="shared" si="108"/>
        <v>7.3-R1000C0110-1</v>
      </c>
      <c r="C3473" s="4">
        <v>7.3</v>
      </c>
      <c r="D3473" s="8" t="s">
        <v>186</v>
      </c>
      <c r="E3473" s="8" t="s">
        <v>33</v>
      </c>
      <c r="F3473" s="4" t="str">
        <f t="shared" si="109"/>
        <v>R1000C0110</v>
      </c>
      <c r="G3473" s="4" t="s">
        <v>239</v>
      </c>
      <c r="H3473" s="4" t="s">
        <v>242</v>
      </c>
      <c r="I3473" s="4"/>
      <c r="J3473" s="4"/>
      <c r="K3473" s="4"/>
    </row>
    <row r="3474" spans="2:11" x14ac:dyDescent="0.2">
      <c r="B3474" s="4" t="str">
        <f t="shared" si="108"/>
        <v>7.3-R1000C0120-1</v>
      </c>
      <c r="C3474" s="4">
        <v>7.3</v>
      </c>
      <c r="D3474" s="8" t="s">
        <v>186</v>
      </c>
      <c r="E3474" s="8" t="s">
        <v>34</v>
      </c>
      <c r="F3474" s="4" t="str">
        <f t="shared" si="109"/>
        <v>R1000C0120</v>
      </c>
      <c r="G3474" s="4" t="s">
        <v>239</v>
      </c>
      <c r="H3474" s="4" t="s">
        <v>242</v>
      </c>
      <c r="I3474" s="4"/>
      <c r="J3474" s="4"/>
      <c r="K3474" s="4"/>
    </row>
    <row r="3475" spans="2:11" x14ac:dyDescent="0.2">
      <c r="B3475" s="4" t="str">
        <f t="shared" si="108"/>
        <v>7.3-R1000C0130-1</v>
      </c>
      <c r="C3475" s="4">
        <v>7.3</v>
      </c>
      <c r="D3475" s="8" t="s">
        <v>186</v>
      </c>
      <c r="E3475" s="8" t="s">
        <v>35</v>
      </c>
      <c r="F3475" s="4" t="str">
        <f t="shared" si="109"/>
        <v>R1000C0130</v>
      </c>
      <c r="G3475" s="4" t="s">
        <v>239</v>
      </c>
      <c r="H3475" s="4" t="s">
        <v>242</v>
      </c>
      <c r="I3475" s="4"/>
      <c r="J3475" s="4"/>
      <c r="K3475" s="4"/>
    </row>
    <row r="3476" spans="2:11" x14ac:dyDescent="0.2">
      <c r="B3476" s="4" t="str">
        <f t="shared" si="108"/>
        <v>7.3-R1000C0140-1</v>
      </c>
      <c r="C3476" s="4">
        <v>7.3</v>
      </c>
      <c r="D3476" s="8" t="s">
        <v>186</v>
      </c>
      <c r="E3476" s="8" t="s">
        <v>36</v>
      </c>
      <c r="F3476" s="4" t="str">
        <f t="shared" si="109"/>
        <v>R1000C0140</v>
      </c>
      <c r="G3476" s="4" t="s">
        <v>239</v>
      </c>
      <c r="H3476" s="4" t="s">
        <v>242</v>
      </c>
      <c r="I3476" s="4"/>
      <c r="J3476" s="4"/>
      <c r="K3476" s="4"/>
    </row>
    <row r="3477" spans="2:11" x14ac:dyDescent="0.2">
      <c r="B3477" s="4" t="str">
        <f t="shared" si="108"/>
        <v>7.3-R1000C0150-1</v>
      </c>
      <c r="C3477" s="4">
        <v>7.3</v>
      </c>
      <c r="D3477" s="8" t="s">
        <v>186</v>
      </c>
      <c r="E3477" s="8" t="s">
        <v>37</v>
      </c>
      <c r="F3477" s="4" t="str">
        <f t="shared" si="109"/>
        <v>R1000C0150</v>
      </c>
      <c r="G3477" s="4" t="s">
        <v>239</v>
      </c>
      <c r="H3477" s="4" t="s">
        <v>242</v>
      </c>
      <c r="I3477" s="4"/>
      <c r="J3477" s="4"/>
      <c r="K3477" s="4"/>
    </row>
    <row r="3478" spans="2:11" x14ac:dyDescent="0.2">
      <c r="B3478" s="4" t="str">
        <f t="shared" si="108"/>
        <v>7.3-R1000C0160-1</v>
      </c>
      <c r="C3478" s="4">
        <v>7.3</v>
      </c>
      <c r="D3478" s="8" t="s">
        <v>186</v>
      </c>
      <c r="E3478" s="8" t="s">
        <v>38</v>
      </c>
      <c r="F3478" s="4" t="str">
        <f t="shared" si="109"/>
        <v>R1000C0160</v>
      </c>
      <c r="G3478" s="4" t="s">
        <v>239</v>
      </c>
      <c r="H3478" s="4" t="s">
        <v>242</v>
      </c>
      <c r="I3478" s="4"/>
      <c r="J3478" s="4"/>
      <c r="K3478" s="4"/>
    </row>
    <row r="3479" spans="2:11" x14ac:dyDescent="0.2">
      <c r="B3479" s="4" t="str">
        <f t="shared" si="108"/>
        <v>7.3-R1000C0170-1</v>
      </c>
      <c r="C3479" s="4">
        <v>7.3</v>
      </c>
      <c r="D3479" s="8" t="s">
        <v>186</v>
      </c>
      <c r="E3479" s="8" t="s">
        <v>39</v>
      </c>
      <c r="F3479" s="4" t="str">
        <f t="shared" si="109"/>
        <v>R1000C0170</v>
      </c>
      <c r="G3479" s="4" t="s">
        <v>239</v>
      </c>
      <c r="H3479" s="4" t="s">
        <v>242</v>
      </c>
      <c r="I3479" s="4"/>
      <c r="J3479" s="4"/>
      <c r="K3479" s="4"/>
    </row>
    <row r="3480" spans="2:11" x14ac:dyDescent="0.2">
      <c r="B3480" s="4" t="str">
        <f t="shared" si="108"/>
        <v>7.3-R1000C0180-1</v>
      </c>
      <c r="C3480" s="4">
        <v>7.3</v>
      </c>
      <c r="D3480" s="8" t="s">
        <v>186</v>
      </c>
      <c r="E3480" s="8" t="s">
        <v>56</v>
      </c>
      <c r="F3480" s="4" t="str">
        <f t="shared" si="109"/>
        <v>R1000C0180</v>
      </c>
      <c r="G3480" s="4" t="s">
        <v>239</v>
      </c>
      <c r="H3480" s="4" t="s">
        <v>242</v>
      </c>
      <c r="I3480" s="4"/>
      <c r="J3480" s="4"/>
      <c r="K3480" s="4"/>
    </row>
    <row r="3481" spans="2:11" x14ac:dyDescent="0.2">
      <c r="B3481" s="4" t="str">
        <f t="shared" si="108"/>
        <v>7.3-R1000C0190-1</v>
      </c>
      <c r="C3481" s="4">
        <v>7.3</v>
      </c>
      <c r="D3481" s="8" t="s">
        <v>186</v>
      </c>
      <c r="E3481" s="8" t="s">
        <v>58</v>
      </c>
      <c r="F3481" s="4" t="str">
        <f t="shared" si="109"/>
        <v>R1000C0190</v>
      </c>
      <c r="G3481" s="4" t="s">
        <v>239</v>
      </c>
      <c r="H3481" s="4" t="s">
        <v>242</v>
      </c>
      <c r="I3481" s="4"/>
      <c r="J3481" s="4"/>
      <c r="K3481" s="4"/>
    </row>
    <row r="3482" spans="2:11" x14ac:dyDescent="0.2">
      <c r="B3482" s="4" t="str">
        <f t="shared" si="108"/>
        <v>7.3-R1000C0200-1</v>
      </c>
      <c r="C3482" s="4">
        <v>7.3</v>
      </c>
      <c r="D3482" s="8" t="s">
        <v>186</v>
      </c>
      <c r="E3482" s="8" t="s">
        <v>60</v>
      </c>
      <c r="F3482" s="4" t="str">
        <f t="shared" si="109"/>
        <v>R1000C0200</v>
      </c>
      <c r="G3482" s="4" t="s">
        <v>239</v>
      </c>
      <c r="H3482" s="4" t="s">
        <v>242</v>
      </c>
      <c r="I3482" s="4"/>
      <c r="J3482" s="4"/>
      <c r="K3482" s="4"/>
    </row>
    <row r="3483" spans="2:11" x14ac:dyDescent="0.2">
      <c r="B3483" s="4" t="str">
        <f t="shared" si="108"/>
        <v>7.3-R1000C0210-1</v>
      </c>
      <c r="C3483" s="4">
        <v>7.3</v>
      </c>
      <c r="D3483" s="8" t="s">
        <v>186</v>
      </c>
      <c r="E3483" s="8" t="s">
        <v>62</v>
      </c>
      <c r="F3483" s="4" t="str">
        <f t="shared" si="109"/>
        <v>R1000C0210</v>
      </c>
      <c r="G3483" s="4" t="s">
        <v>239</v>
      </c>
      <c r="H3483" s="4" t="s">
        <v>242</v>
      </c>
      <c r="I3483" s="4"/>
      <c r="J3483" s="4"/>
      <c r="K3483" s="4"/>
    </row>
    <row r="3484" spans="2:11" x14ac:dyDescent="0.2">
      <c r="B3484" s="4" t="str">
        <f t="shared" si="108"/>
        <v>7.3-R1000C0220-1</v>
      </c>
      <c r="C3484" s="4">
        <v>7.3</v>
      </c>
      <c r="D3484" s="8" t="s">
        <v>186</v>
      </c>
      <c r="E3484" s="8" t="s">
        <v>64</v>
      </c>
      <c r="F3484" s="4" t="str">
        <f t="shared" si="109"/>
        <v>R1000C0220</v>
      </c>
      <c r="G3484" s="4" t="s">
        <v>239</v>
      </c>
      <c r="H3484" s="4" t="s">
        <v>242</v>
      </c>
      <c r="I3484" s="4"/>
      <c r="J3484" s="4"/>
      <c r="K3484" s="4"/>
    </row>
    <row r="3485" spans="2:11" x14ac:dyDescent="0.2">
      <c r="B3485" s="4" t="str">
        <f t="shared" si="108"/>
        <v>7.3-R1000C0230-1</v>
      </c>
      <c r="C3485" s="4">
        <v>7.3</v>
      </c>
      <c r="D3485" s="8" t="s">
        <v>186</v>
      </c>
      <c r="E3485" s="8" t="s">
        <v>66</v>
      </c>
      <c r="F3485" s="4" t="str">
        <f t="shared" si="109"/>
        <v>R1000C0230</v>
      </c>
      <c r="G3485" s="4" t="s">
        <v>239</v>
      </c>
      <c r="H3485" s="4" t="s">
        <v>242</v>
      </c>
      <c r="I3485" s="4"/>
      <c r="J3485" s="4"/>
      <c r="K3485" s="4"/>
    </row>
    <row r="3486" spans="2:11" x14ac:dyDescent="0.2">
      <c r="B3486" s="4" t="str">
        <f t="shared" si="108"/>
        <v>7.3-R1000C0240-1</v>
      </c>
      <c r="C3486" s="4">
        <v>7.3</v>
      </c>
      <c r="D3486" s="8" t="s">
        <v>186</v>
      </c>
      <c r="E3486" s="8" t="s">
        <v>68</v>
      </c>
      <c r="F3486" s="4" t="str">
        <f t="shared" si="109"/>
        <v>R1000C0240</v>
      </c>
      <c r="G3486" s="4" t="s">
        <v>239</v>
      </c>
      <c r="H3486" s="4" t="s">
        <v>242</v>
      </c>
      <c r="I3486" s="4"/>
      <c r="J3486" s="4"/>
      <c r="K3486" s="4"/>
    </row>
    <row r="3487" spans="2:11" x14ac:dyDescent="0.2">
      <c r="B3487" s="4" t="str">
        <f t="shared" si="108"/>
        <v>7.3-R1000C0250-1</v>
      </c>
      <c r="C3487" s="4">
        <v>7.3</v>
      </c>
      <c r="D3487" s="8" t="s">
        <v>186</v>
      </c>
      <c r="E3487" s="8" t="s">
        <v>70</v>
      </c>
      <c r="F3487" s="4" t="str">
        <f t="shared" si="109"/>
        <v>R1000C0250</v>
      </c>
      <c r="G3487" s="4" t="s">
        <v>239</v>
      </c>
      <c r="H3487" s="4" t="s">
        <v>242</v>
      </c>
      <c r="I3487" s="4"/>
      <c r="J3487" s="4"/>
      <c r="K3487" s="4"/>
    </row>
    <row r="3488" spans="2:11" x14ac:dyDescent="0.2">
      <c r="B3488" s="4" t="str">
        <f t="shared" si="108"/>
        <v>7.3-R1000C0260-1</v>
      </c>
      <c r="C3488" s="4">
        <v>7.3</v>
      </c>
      <c r="D3488" s="8" t="s">
        <v>186</v>
      </c>
      <c r="E3488" s="8" t="s">
        <v>72</v>
      </c>
      <c r="F3488" s="4" t="str">
        <f t="shared" si="109"/>
        <v>R1000C0260</v>
      </c>
      <c r="G3488" s="4" t="s">
        <v>239</v>
      </c>
      <c r="H3488" s="4" t="s">
        <v>242</v>
      </c>
      <c r="I3488" s="4"/>
      <c r="J3488" s="4"/>
      <c r="K3488" s="4"/>
    </row>
    <row r="3489" spans="2:11" x14ac:dyDescent="0.2">
      <c r="B3489" s="4" t="str">
        <f t="shared" si="108"/>
        <v>7.3-R1000C0270-1</v>
      </c>
      <c r="C3489" s="4">
        <v>7.3</v>
      </c>
      <c r="D3489" s="8" t="s">
        <v>186</v>
      </c>
      <c r="E3489" s="8" t="s">
        <v>74</v>
      </c>
      <c r="F3489" s="4" t="str">
        <f t="shared" si="109"/>
        <v>R1000C0270</v>
      </c>
      <c r="G3489" s="4" t="s">
        <v>239</v>
      </c>
      <c r="H3489" s="4" t="s">
        <v>242</v>
      </c>
      <c r="I3489" s="4"/>
      <c r="J3489" s="4"/>
      <c r="K3489" s="4"/>
    </row>
    <row r="3490" spans="2:11" x14ac:dyDescent="0.2">
      <c r="B3490" s="4" t="str">
        <f t="shared" si="108"/>
        <v>7.3-R1000C0280-1</v>
      </c>
      <c r="C3490" s="4">
        <v>7.3</v>
      </c>
      <c r="D3490" s="8" t="s">
        <v>186</v>
      </c>
      <c r="E3490" s="8" t="s">
        <v>76</v>
      </c>
      <c r="F3490" s="4" t="str">
        <f t="shared" si="109"/>
        <v>R1000C0280</v>
      </c>
      <c r="G3490" s="4" t="s">
        <v>239</v>
      </c>
      <c r="H3490" s="4" t="s">
        <v>242</v>
      </c>
      <c r="I3490" s="4"/>
      <c r="J3490" s="4"/>
      <c r="K3490" s="4"/>
    </row>
    <row r="3491" spans="2:11" x14ac:dyDescent="0.2">
      <c r="B3491" s="4" t="str">
        <f t="shared" si="108"/>
        <v>7.3-R1000C0290-1</v>
      </c>
      <c r="C3491" s="4">
        <v>7.3</v>
      </c>
      <c r="D3491" s="8" t="s">
        <v>186</v>
      </c>
      <c r="E3491" s="8" t="s">
        <v>78</v>
      </c>
      <c r="F3491" s="4" t="str">
        <f t="shared" si="109"/>
        <v>R1000C0290</v>
      </c>
      <c r="G3491" s="4" t="s">
        <v>239</v>
      </c>
      <c r="H3491" s="4" t="s">
        <v>242</v>
      </c>
      <c r="I3491" s="4"/>
      <c r="J3491" s="4"/>
      <c r="K3491" s="4"/>
    </row>
    <row r="3492" spans="2:11" x14ac:dyDescent="0.2">
      <c r="B3492" s="4" t="str">
        <f t="shared" si="108"/>
        <v>7.3-R1000C0300-1</v>
      </c>
      <c r="C3492" s="4">
        <v>7.3</v>
      </c>
      <c r="D3492" s="8" t="s">
        <v>186</v>
      </c>
      <c r="E3492" s="8" t="s">
        <v>81</v>
      </c>
      <c r="F3492" s="4" t="str">
        <f t="shared" si="109"/>
        <v>R1000C0300</v>
      </c>
      <c r="G3492" s="4" t="s">
        <v>239</v>
      </c>
      <c r="H3492" s="4" t="s">
        <v>242</v>
      </c>
      <c r="I3492" s="4"/>
      <c r="J3492" s="4"/>
      <c r="K3492" s="4"/>
    </row>
    <row r="3493" spans="2:11" x14ac:dyDescent="0.2">
      <c r="B3493" s="4" t="str">
        <f t="shared" si="108"/>
        <v>7.3-R1000C0310-1</v>
      </c>
      <c r="C3493" s="4">
        <v>7.3</v>
      </c>
      <c r="D3493" s="8" t="s">
        <v>186</v>
      </c>
      <c r="E3493" s="8" t="s">
        <v>84</v>
      </c>
      <c r="F3493" s="4" t="str">
        <f t="shared" si="109"/>
        <v>R1000C0310</v>
      </c>
      <c r="G3493" s="4" t="s">
        <v>239</v>
      </c>
      <c r="H3493" s="4" t="s">
        <v>242</v>
      </c>
      <c r="I3493" s="4"/>
      <c r="J3493" s="4"/>
      <c r="K3493" s="4"/>
    </row>
    <row r="3494" spans="2:11" x14ac:dyDescent="0.2">
      <c r="B3494" s="4" t="str">
        <f t="shared" si="108"/>
        <v>7.3-R1000C0320-1</v>
      </c>
      <c r="C3494" s="4">
        <v>7.3</v>
      </c>
      <c r="D3494" s="8" t="s">
        <v>186</v>
      </c>
      <c r="E3494" s="8" t="s">
        <v>85</v>
      </c>
      <c r="F3494" s="4" t="str">
        <f t="shared" si="109"/>
        <v>R1000C0320</v>
      </c>
      <c r="G3494" s="4" t="s">
        <v>239</v>
      </c>
      <c r="H3494" s="4" t="s">
        <v>242</v>
      </c>
      <c r="I3494" s="4"/>
      <c r="J3494" s="4"/>
      <c r="K3494" s="4"/>
    </row>
    <row r="3495" spans="2:11" x14ac:dyDescent="0.2">
      <c r="B3495" s="4" t="str">
        <f t="shared" si="108"/>
        <v>7.3-R1000C0330-1</v>
      </c>
      <c r="C3495" s="4">
        <v>7.3</v>
      </c>
      <c r="D3495" s="8" t="s">
        <v>186</v>
      </c>
      <c r="E3495" s="8" t="s">
        <v>86</v>
      </c>
      <c r="F3495" s="4" t="str">
        <f t="shared" si="109"/>
        <v>R1000C0330</v>
      </c>
      <c r="G3495" s="4" t="s">
        <v>239</v>
      </c>
      <c r="H3495" s="4" t="s">
        <v>242</v>
      </c>
      <c r="I3495" s="4"/>
      <c r="J3495" s="4"/>
      <c r="K3495" s="4"/>
    </row>
    <row r="3496" spans="2:11" x14ac:dyDescent="0.2">
      <c r="B3496" s="4" t="str">
        <f t="shared" si="108"/>
        <v>7.3-R1000C0340-1</v>
      </c>
      <c r="C3496" s="4">
        <v>7.3</v>
      </c>
      <c r="D3496" s="8" t="s">
        <v>186</v>
      </c>
      <c r="E3496" s="8" t="s">
        <v>88</v>
      </c>
      <c r="F3496" s="4" t="str">
        <f t="shared" si="109"/>
        <v>R1000C0340</v>
      </c>
      <c r="G3496" s="4" t="s">
        <v>239</v>
      </c>
      <c r="H3496" s="4" t="s">
        <v>242</v>
      </c>
      <c r="I3496" s="4"/>
      <c r="J3496" s="4"/>
      <c r="K3496" s="4"/>
    </row>
    <row r="3497" spans="2:11" x14ac:dyDescent="0.2">
      <c r="B3497" s="4" t="str">
        <f t="shared" si="108"/>
        <v>7.3-R1000C0350-1</v>
      </c>
      <c r="C3497" s="4">
        <v>7.3</v>
      </c>
      <c r="D3497" s="8" t="s">
        <v>186</v>
      </c>
      <c r="E3497" s="8" t="s">
        <v>90</v>
      </c>
      <c r="F3497" s="4" t="str">
        <f t="shared" si="109"/>
        <v>R1000C0350</v>
      </c>
      <c r="G3497" s="4" t="s">
        <v>239</v>
      </c>
      <c r="H3497" s="4" t="s">
        <v>242</v>
      </c>
      <c r="I3497" s="4"/>
      <c r="J3497" s="4"/>
      <c r="K3497" s="4"/>
    </row>
    <row r="3498" spans="2:11" x14ac:dyDescent="0.2">
      <c r="B3498" s="4" t="str">
        <f t="shared" si="108"/>
        <v>7.3-R1000C0360-1</v>
      </c>
      <c r="C3498" s="4">
        <v>7.3</v>
      </c>
      <c r="D3498" s="8" t="s">
        <v>186</v>
      </c>
      <c r="E3498" s="8" t="s">
        <v>92</v>
      </c>
      <c r="F3498" s="4" t="str">
        <f t="shared" si="109"/>
        <v>R1000C0360</v>
      </c>
      <c r="G3498" s="4" t="s">
        <v>239</v>
      </c>
      <c r="H3498" s="4" t="s">
        <v>242</v>
      </c>
      <c r="I3498" s="4"/>
      <c r="J3498" s="4"/>
      <c r="K3498" s="4"/>
    </row>
    <row r="3499" spans="2:11" x14ac:dyDescent="0.2">
      <c r="B3499" s="4" t="str">
        <f t="shared" si="108"/>
        <v>7.3-R1000C0370-1</v>
      </c>
      <c r="C3499" s="4">
        <v>7.3</v>
      </c>
      <c r="D3499" s="8" t="s">
        <v>186</v>
      </c>
      <c r="E3499" s="8" t="s">
        <v>94</v>
      </c>
      <c r="F3499" s="4" t="str">
        <f t="shared" si="109"/>
        <v>R1000C0370</v>
      </c>
      <c r="G3499" s="4" t="s">
        <v>239</v>
      </c>
      <c r="H3499" s="4" t="s">
        <v>242</v>
      </c>
      <c r="I3499" s="4"/>
      <c r="J3499" s="4"/>
      <c r="K3499" s="4"/>
    </row>
    <row r="3500" spans="2:11" x14ac:dyDescent="0.2">
      <c r="B3500" s="4" t="str">
        <f t="shared" si="108"/>
        <v>7.3-R1000C0380-1</v>
      </c>
      <c r="C3500" s="4">
        <v>7.3</v>
      </c>
      <c r="D3500" s="8" t="s">
        <v>186</v>
      </c>
      <c r="E3500" s="8" t="s">
        <v>96</v>
      </c>
      <c r="F3500" s="4" t="str">
        <f t="shared" si="109"/>
        <v>R1000C0380</v>
      </c>
      <c r="G3500" s="4" t="s">
        <v>239</v>
      </c>
      <c r="H3500" s="4" t="s">
        <v>242</v>
      </c>
      <c r="I3500" s="4"/>
      <c r="J3500" s="4"/>
      <c r="K3500" s="4"/>
    </row>
    <row r="3501" spans="2:11" x14ac:dyDescent="0.2">
      <c r="B3501" s="4" t="str">
        <f t="shared" si="108"/>
        <v>7.3-R1000C0390-1</v>
      </c>
      <c r="C3501" s="4">
        <v>7.3</v>
      </c>
      <c r="D3501" s="8" t="s">
        <v>186</v>
      </c>
      <c r="E3501" s="8" t="s">
        <v>98</v>
      </c>
      <c r="F3501" s="4" t="str">
        <f t="shared" si="109"/>
        <v>R1000C0390</v>
      </c>
      <c r="G3501" s="4" t="s">
        <v>239</v>
      </c>
      <c r="H3501" s="4" t="s">
        <v>242</v>
      </c>
      <c r="I3501" s="4"/>
      <c r="J3501" s="4"/>
      <c r="K3501" s="4"/>
    </row>
    <row r="3502" spans="2:11" x14ac:dyDescent="0.2">
      <c r="B3502" s="4" t="str">
        <f t="shared" si="108"/>
        <v>7.3-R1000C0400-1</v>
      </c>
      <c r="C3502" s="4">
        <v>7.3</v>
      </c>
      <c r="D3502" s="8" t="s">
        <v>186</v>
      </c>
      <c r="E3502" s="8" t="s">
        <v>100</v>
      </c>
      <c r="F3502" s="4" t="str">
        <f t="shared" si="109"/>
        <v>R1000C0400</v>
      </c>
      <c r="G3502" s="4" t="s">
        <v>239</v>
      </c>
      <c r="H3502" s="4" t="s">
        <v>242</v>
      </c>
      <c r="I3502" s="4"/>
      <c r="J3502" s="4"/>
      <c r="K3502" s="4"/>
    </row>
    <row r="3503" spans="2:11" x14ac:dyDescent="0.2">
      <c r="B3503" s="4" t="str">
        <f t="shared" si="108"/>
        <v>7.3-R1000C0410-1</v>
      </c>
      <c r="C3503" s="4">
        <v>7.3</v>
      </c>
      <c r="D3503" s="8" t="s">
        <v>186</v>
      </c>
      <c r="E3503" s="8" t="s">
        <v>102</v>
      </c>
      <c r="F3503" s="4" t="str">
        <f t="shared" si="109"/>
        <v>R1000C0410</v>
      </c>
      <c r="G3503" s="4" t="s">
        <v>239</v>
      </c>
      <c r="H3503" s="4" t="s">
        <v>242</v>
      </c>
      <c r="I3503" s="4"/>
      <c r="J3503" s="4"/>
      <c r="K3503" s="4"/>
    </row>
    <row r="3504" spans="2:11" x14ac:dyDescent="0.2">
      <c r="B3504" s="4" t="str">
        <f t="shared" si="108"/>
        <v>7.3-R1000C0420-1</v>
      </c>
      <c r="C3504" s="4">
        <v>7.3</v>
      </c>
      <c r="D3504" s="8" t="s">
        <v>186</v>
      </c>
      <c r="E3504" s="8" t="s">
        <v>104</v>
      </c>
      <c r="F3504" s="4" t="str">
        <f t="shared" si="109"/>
        <v>R1000C0420</v>
      </c>
      <c r="G3504" s="4" t="s">
        <v>239</v>
      </c>
      <c r="H3504" s="4" t="s">
        <v>242</v>
      </c>
      <c r="I3504" s="4"/>
      <c r="J3504" s="4"/>
      <c r="K3504" s="4"/>
    </row>
    <row r="3505" spans="2:11" x14ac:dyDescent="0.2">
      <c r="B3505" s="4" t="str">
        <f t="shared" si="108"/>
        <v>7.3-R1010C0010-1</v>
      </c>
      <c r="C3505" s="4">
        <v>7.3</v>
      </c>
      <c r="D3505" s="8" t="s">
        <v>187</v>
      </c>
      <c r="E3505" s="8" t="s">
        <v>8</v>
      </c>
      <c r="F3505" s="4" t="str">
        <f t="shared" si="109"/>
        <v>R1010C0010</v>
      </c>
      <c r="G3505" s="4" t="s">
        <v>239</v>
      </c>
      <c r="H3505" s="4" t="s">
        <v>243</v>
      </c>
      <c r="I3505" s="4"/>
      <c r="J3505" s="9" t="s">
        <v>244</v>
      </c>
      <c r="K3505" s="4"/>
    </row>
    <row r="3506" spans="2:11" x14ac:dyDescent="0.2">
      <c r="B3506" s="4" t="str">
        <f t="shared" si="108"/>
        <v>7.3-R1010C0020-1</v>
      </c>
      <c r="C3506" s="4">
        <v>7.3</v>
      </c>
      <c r="D3506" s="8" t="s">
        <v>187</v>
      </c>
      <c r="E3506" s="8" t="s">
        <v>24</v>
      </c>
      <c r="F3506" s="4" t="str">
        <f t="shared" si="109"/>
        <v>R1010C0020</v>
      </c>
      <c r="G3506" s="4" t="s">
        <v>239</v>
      </c>
      <c r="H3506" s="4" t="s">
        <v>242</v>
      </c>
      <c r="I3506" s="4"/>
      <c r="J3506" s="4"/>
      <c r="K3506" s="4"/>
    </row>
    <row r="3507" spans="2:11" x14ac:dyDescent="0.2">
      <c r="B3507" s="4" t="str">
        <f t="shared" si="108"/>
        <v>7.3-R1010C0030-1</v>
      </c>
      <c r="C3507" s="4">
        <v>7.3</v>
      </c>
      <c r="D3507" s="8" t="s">
        <v>187</v>
      </c>
      <c r="E3507" s="8" t="s">
        <v>25</v>
      </c>
      <c r="F3507" s="4" t="str">
        <f t="shared" si="109"/>
        <v>R1010C0030</v>
      </c>
      <c r="G3507" s="4" t="s">
        <v>239</v>
      </c>
      <c r="H3507" s="4" t="s">
        <v>242</v>
      </c>
      <c r="I3507" s="4"/>
      <c r="J3507" s="4"/>
      <c r="K3507" s="4"/>
    </row>
    <row r="3508" spans="2:11" x14ac:dyDescent="0.2">
      <c r="B3508" s="4" t="str">
        <f t="shared" si="108"/>
        <v>7.3-R1010C0040-1</v>
      </c>
      <c r="C3508" s="4">
        <v>7.3</v>
      </c>
      <c r="D3508" s="8" t="s">
        <v>187</v>
      </c>
      <c r="E3508" s="8" t="s">
        <v>26</v>
      </c>
      <c r="F3508" s="4" t="str">
        <f t="shared" si="109"/>
        <v>R1010C0040</v>
      </c>
      <c r="G3508" s="4" t="s">
        <v>239</v>
      </c>
      <c r="H3508" s="4" t="s">
        <v>243</v>
      </c>
      <c r="I3508" s="4"/>
      <c r="J3508" s="9" t="s">
        <v>244</v>
      </c>
      <c r="K3508" s="4"/>
    </row>
    <row r="3509" spans="2:11" x14ac:dyDescent="0.2">
      <c r="B3509" s="4" t="str">
        <f t="shared" si="108"/>
        <v>7.3-R1010C0050-1</v>
      </c>
      <c r="C3509" s="4">
        <v>7.3</v>
      </c>
      <c r="D3509" s="8" t="s">
        <v>187</v>
      </c>
      <c r="E3509" s="8" t="s">
        <v>27</v>
      </c>
      <c r="F3509" s="4" t="str">
        <f t="shared" si="109"/>
        <v>R1010C0050</v>
      </c>
      <c r="G3509" s="4" t="s">
        <v>239</v>
      </c>
      <c r="H3509" s="4" t="s">
        <v>243</v>
      </c>
      <c r="I3509" s="4"/>
      <c r="J3509" s="9" t="s">
        <v>244</v>
      </c>
      <c r="K3509" s="4"/>
    </row>
    <row r="3510" spans="2:11" x14ac:dyDescent="0.2">
      <c r="B3510" s="4" t="str">
        <f t="shared" si="108"/>
        <v>7.3-R1010C0060-1</v>
      </c>
      <c r="C3510" s="4">
        <v>7.3</v>
      </c>
      <c r="D3510" s="8" t="s">
        <v>187</v>
      </c>
      <c r="E3510" s="8" t="s">
        <v>28</v>
      </c>
      <c r="F3510" s="4" t="str">
        <f t="shared" si="109"/>
        <v>R1010C0060</v>
      </c>
      <c r="G3510" s="4" t="s">
        <v>239</v>
      </c>
      <c r="H3510" s="4" t="s">
        <v>242</v>
      </c>
      <c r="I3510" s="4"/>
      <c r="J3510" s="4"/>
      <c r="K3510" s="4"/>
    </row>
    <row r="3511" spans="2:11" x14ac:dyDescent="0.2">
      <c r="B3511" s="4" t="str">
        <f t="shared" si="108"/>
        <v>7.3-R1010C0070-1</v>
      </c>
      <c r="C3511" s="4">
        <v>7.3</v>
      </c>
      <c r="D3511" s="8" t="s">
        <v>187</v>
      </c>
      <c r="E3511" s="8" t="s">
        <v>29</v>
      </c>
      <c r="F3511" s="4" t="str">
        <f t="shared" si="109"/>
        <v>R1010C0070</v>
      </c>
      <c r="G3511" s="4" t="s">
        <v>239</v>
      </c>
      <c r="H3511" s="4" t="s">
        <v>242</v>
      </c>
      <c r="I3511" s="4"/>
      <c r="J3511" s="4"/>
      <c r="K3511" s="4"/>
    </row>
    <row r="3512" spans="2:11" x14ac:dyDescent="0.2">
      <c r="B3512" s="4" t="str">
        <f t="shared" si="108"/>
        <v>7.3-R1010C0080-1</v>
      </c>
      <c r="C3512" s="4">
        <v>7.3</v>
      </c>
      <c r="D3512" s="8" t="s">
        <v>187</v>
      </c>
      <c r="E3512" s="8" t="s">
        <v>30</v>
      </c>
      <c r="F3512" s="4" t="str">
        <f t="shared" si="109"/>
        <v>R1010C0080</v>
      </c>
      <c r="G3512" s="4" t="s">
        <v>239</v>
      </c>
      <c r="H3512" s="4" t="s">
        <v>242</v>
      </c>
      <c r="I3512" s="4"/>
      <c r="J3512" s="4"/>
      <c r="K3512" s="4"/>
    </row>
    <row r="3513" spans="2:11" x14ac:dyDescent="0.2">
      <c r="B3513" s="4" t="str">
        <f t="shared" si="108"/>
        <v>7.3-R1010C0090-1</v>
      </c>
      <c r="C3513" s="4">
        <v>7.3</v>
      </c>
      <c r="D3513" s="8" t="s">
        <v>187</v>
      </c>
      <c r="E3513" s="8" t="s">
        <v>31</v>
      </c>
      <c r="F3513" s="4" t="str">
        <f t="shared" si="109"/>
        <v>R1010C0090</v>
      </c>
      <c r="G3513" s="4" t="s">
        <v>239</v>
      </c>
      <c r="H3513" s="4" t="s">
        <v>242</v>
      </c>
      <c r="I3513" s="4"/>
      <c r="J3513" s="4"/>
      <c r="K3513" s="4"/>
    </row>
    <row r="3514" spans="2:11" x14ac:dyDescent="0.2">
      <c r="B3514" s="4" t="str">
        <f t="shared" si="108"/>
        <v>7.3-R1010C0100-1</v>
      </c>
      <c r="C3514" s="4">
        <v>7.3</v>
      </c>
      <c r="D3514" s="8" t="s">
        <v>187</v>
      </c>
      <c r="E3514" s="8" t="s">
        <v>32</v>
      </c>
      <c r="F3514" s="4" t="str">
        <f t="shared" si="109"/>
        <v>R1010C0100</v>
      </c>
      <c r="G3514" s="4" t="s">
        <v>239</v>
      </c>
      <c r="H3514" s="4" t="s">
        <v>242</v>
      </c>
      <c r="I3514" s="4"/>
      <c r="J3514" s="4"/>
      <c r="K3514" s="4"/>
    </row>
    <row r="3515" spans="2:11" x14ac:dyDescent="0.2">
      <c r="B3515" s="4" t="str">
        <f t="shared" si="108"/>
        <v>7.3-R1010C0110-1</v>
      </c>
      <c r="C3515" s="4">
        <v>7.3</v>
      </c>
      <c r="D3515" s="8" t="s">
        <v>187</v>
      </c>
      <c r="E3515" s="8" t="s">
        <v>33</v>
      </c>
      <c r="F3515" s="4" t="str">
        <f t="shared" si="109"/>
        <v>R1010C0110</v>
      </c>
      <c r="G3515" s="4" t="s">
        <v>239</v>
      </c>
      <c r="H3515" s="4" t="s">
        <v>242</v>
      </c>
      <c r="I3515" s="4"/>
      <c r="J3515" s="4"/>
      <c r="K3515" s="4"/>
    </row>
    <row r="3516" spans="2:11" x14ac:dyDescent="0.2">
      <c r="B3516" s="4" t="str">
        <f t="shared" si="108"/>
        <v>7.3-R1010C0120-1</v>
      </c>
      <c r="C3516" s="4">
        <v>7.3</v>
      </c>
      <c r="D3516" s="8" t="s">
        <v>187</v>
      </c>
      <c r="E3516" s="8" t="s">
        <v>34</v>
      </c>
      <c r="F3516" s="4" t="str">
        <f t="shared" si="109"/>
        <v>R1010C0120</v>
      </c>
      <c r="G3516" s="4" t="s">
        <v>239</v>
      </c>
      <c r="H3516" s="4" t="s">
        <v>242</v>
      </c>
      <c r="I3516" s="4"/>
      <c r="J3516" s="4"/>
      <c r="K3516" s="4"/>
    </row>
    <row r="3517" spans="2:11" x14ac:dyDescent="0.2">
      <c r="B3517" s="4" t="str">
        <f t="shared" si="108"/>
        <v>7.3-R1010C0130-1</v>
      </c>
      <c r="C3517" s="4">
        <v>7.3</v>
      </c>
      <c r="D3517" s="8" t="s">
        <v>187</v>
      </c>
      <c r="E3517" s="8" t="s">
        <v>35</v>
      </c>
      <c r="F3517" s="4" t="str">
        <f t="shared" si="109"/>
        <v>R1010C0130</v>
      </c>
      <c r="G3517" s="4" t="s">
        <v>239</v>
      </c>
      <c r="H3517" s="4" t="s">
        <v>242</v>
      </c>
      <c r="I3517" s="4"/>
      <c r="J3517" s="4"/>
      <c r="K3517" s="4"/>
    </row>
    <row r="3518" spans="2:11" x14ac:dyDescent="0.2">
      <c r="B3518" s="4" t="str">
        <f t="shared" si="108"/>
        <v>7.3-R1010C0140-1</v>
      </c>
      <c r="C3518" s="4">
        <v>7.3</v>
      </c>
      <c r="D3518" s="8" t="s">
        <v>187</v>
      </c>
      <c r="E3518" s="8" t="s">
        <v>36</v>
      </c>
      <c r="F3518" s="4" t="str">
        <f t="shared" si="109"/>
        <v>R1010C0140</v>
      </c>
      <c r="G3518" s="4" t="s">
        <v>239</v>
      </c>
      <c r="H3518" s="4" t="s">
        <v>242</v>
      </c>
      <c r="I3518" s="4"/>
      <c r="J3518" s="4"/>
      <c r="K3518" s="4"/>
    </row>
    <row r="3519" spans="2:11" x14ac:dyDescent="0.2">
      <c r="B3519" s="4" t="str">
        <f t="shared" si="108"/>
        <v>7.3-R1010C0150-1</v>
      </c>
      <c r="C3519" s="4">
        <v>7.3</v>
      </c>
      <c r="D3519" s="8" t="s">
        <v>187</v>
      </c>
      <c r="E3519" s="8" t="s">
        <v>37</v>
      </c>
      <c r="F3519" s="4" t="str">
        <f t="shared" si="109"/>
        <v>R1010C0150</v>
      </c>
      <c r="G3519" s="4" t="s">
        <v>239</v>
      </c>
      <c r="H3519" s="4" t="s">
        <v>242</v>
      </c>
      <c r="I3519" s="4"/>
      <c r="J3519" s="4"/>
      <c r="K3519" s="4"/>
    </row>
    <row r="3520" spans="2:11" x14ac:dyDescent="0.2">
      <c r="B3520" s="4" t="str">
        <f t="shared" si="108"/>
        <v>7.3-R1010C0160-1</v>
      </c>
      <c r="C3520" s="4">
        <v>7.3</v>
      </c>
      <c r="D3520" s="8" t="s">
        <v>187</v>
      </c>
      <c r="E3520" s="8" t="s">
        <v>38</v>
      </c>
      <c r="F3520" s="4" t="str">
        <f t="shared" si="109"/>
        <v>R1010C0160</v>
      </c>
      <c r="G3520" s="4" t="s">
        <v>239</v>
      </c>
      <c r="H3520" s="4" t="s">
        <v>242</v>
      </c>
      <c r="I3520" s="4"/>
      <c r="J3520" s="4"/>
      <c r="K3520" s="4"/>
    </row>
    <row r="3521" spans="2:11" x14ac:dyDescent="0.2">
      <c r="B3521" s="4" t="str">
        <f t="shared" si="108"/>
        <v>7.3-R1010C0170-1</v>
      </c>
      <c r="C3521" s="4">
        <v>7.3</v>
      </c>
      <c r="D3521" s="8" t="s">
        <v>187</v>
      </c>
      <c r="E3521" s="8" t="s">
        <v>39</v>
      </c>
      <c r="F3521" s="4" t="str">
        <f t="shared" si="109"/>
        <v>R1010C0170</v>
      </c>
      <c r="G3521" s="4" t="s">
        <v>239</v>
      </c>
      <c r="H3521" s="4" t="s">
        <v>242</v>
      </c>
      <c r="I3521" s="4"/>
      <c r="J3521" s="4"/>
      <c r="K3521" s="4"/>
    </row>
    <row r="3522" spans="2:11" x14ac:dyDescent="0.2">
      <c r="B3522" s="4" t="str">
        <f t="shared" ref="B3522:B3585" si="110">+C3522&amp;"-"&amp;F3522&amp;"-1"</f>
        <v>7.3-R1010C0180-1</v>
      </c>
      <c r="C3522" s="4">
        <v>7.3</v>
      </c>
      <c r="D3522" s="8" t="s">
        <v>187</v>
      </c>
      <c r="E3522" s="8" t="s">
        <v>56</v>
      </c>
      <c r="F3522" s="4" t="str">
        <f t="shared" ref="F3522:F3585" si="111">+"R"&amp;D3522&amp;"C"&amp;E3522</f>
        <v>R1010C0180</v>
      </c>
      <c r="G3522" s="4" t="s">
        <v>239</v>
      </c>
      <c r="H3522" s="4" t="s">
        <v>242</v>
      </c>
      <c r="I3522" s="4"/>
      <c r="J3522" s="4"/>
      <c r="K3522" s="4"/>
    </row>
    <row r="3523" spans="2:11" x14ac:dyDescent="0.2">
      <c r="B3523" s="4" t="str">
        <f t="shared" si="110"/>
        <v>7.3-R1010C0190-1</v>
      </c>
      <c r="C3523" s="4">
        <v>7.3</v>
      </c>
      <c r="D3523" s="8" t="s">
        <v>187</v>
      </c>
      <c r="E3523" s="8" t="s">
        <v>58</v>
      </c>
      <c r="F3523" s="4" t="str">
        <f t="shared" si="111"/>
        <v>R1010C0190</v>
      </c>
      <c r="G3523" s="4" t="s">
        <v>239</v>
      </c>
      <c r="H3523" s="4" t="s">
        <v>242</v>
      </c>
      <c r="I3523" s="4"/>
      <c r="J3523" s="4"/>
      <c r="K3523" s="4"/>
    </row>
    <row r="3524" spans="2:11" x14ac:dyDescent="0.2">
      <c r="B3524" s="4" t="str">
        <f t="shared" si="110"/>
        <v>7.3-R1010C0200-1</v>
      </c>
      <c r="C3524" s="4">
        <v>7.3</v>
      </c>
      <c r="D3524" s="8" t="s">
        <v>187</v>
      </c>
      <c r="E3524" s="8" t="s">
        <v>60</v>
      </c>
      <c r="F3524" s="4" t="str">
        <f t="shared" si="111"/>
        <v>R1010C0200</v>
      </c>
      <c r="G3524" s="4" t="s">
        <v>239</v>
      </c>
      <c r="H3524" s="4" t="s">
        <v>242</v>
      </c>
      <c r="I3524" s="4"/>
      <c r="J3524" s="4"/>
      <c r="K3524" s="4"/>
    </row>
    <row r="3525" spans="2:11" x14ac:dyDescent="0.2">
      <c r="B3525" s="4" t="str">
        <f t="shared" si="110"/>
        <v>7.3-R1010C0210-1</v>
      </c>
      <c r="C3525" s="4">
        <v>7.3</v>
      </c>
      <c r="D3525" s="8" t="s">
        <v>187</v>
      </c>
      <c r="E3525" s="8" t="s">
        <v>62</v>
      </c>
      <c r="F3525" s="4" t="str">
        <f t="shared" si="111"/>
        <v>R1010C0210</v>
      </c>
      <c r="G3525" s="4" t="s">
        <v>239</v>
      </c>
      <c r="H3525" s="4" t="s">
        <v>242</v>
      </c>
      <c r="I3525" s="4"/>
      <c r="J3525" s="4"/>
      <c r="K3525" s="4"/>
    </row>
    <row r="3526" spans="2:11" x14ac:dyDescent="0.2">
      <c r="B3526" s="4" t="str">
        <f t="shared" si="110"/>
        <v>7.3-R1010C0220-1</v>
      </c>
      <c r="C3526" s="4">
        <v>7.3</v>
      </c>
      <c r="D3526" s="8" t="s">
        <v>187</v>
      </c>
      <c r="E3526" s="8" t="s">
        <v>64</v>
      </c>
      <c r="F3526" s="4" t="str">
        <f t="shared" si="111"/>
        <v>R1010C0220</v>
      </c>
      <c r="G3526" s="4" t="s">
        <v>239</v>
      </c>
      <c r="H3526" s="4" t="s">
        <v>242</v>
      </c>
      <c r="I3526" s="4"/>
      <c r="J3526" s="4"/>
      <c r="K3526" s="4"/>
    </row>
    <row r="3527" spans="2:11" x14ac:dyDescent="0.2">
      <c r="B3527" s="4" t="str">
        <f t="shared" si="110"/>
        <v>7.3-R1010C0230-1</v>
      </c>
      <c r="C3527" s="4">
        <v>7.3</v>
      </c>
      <c r="D3527" s="8" t="s">
        <v>187</v>
      </c>
      <c r="E3527" s="8" t="s">
        <v>66</v>
      </c>
      <c r="F3527" s="4" t="str">
        <f t="shared" si="111"/>
        <v>R1010C0230</v>
      </c>
      <c r="G3527" s="4" t="s">
        <v>239</v>
      </c>
      <c r="H3527" s="4" t="s">
        <v>242</v>
      </c>
      <c r="I3527" s="4"/>
      <c r="J3527" s="4"/>
      <c r="K3527" s="4"/>
    </row>
    <row r="3528" spans="2:11" x14ac:dyDescent="0.2">
      <c r="B3528" s="4" t="str">
        <f t="shared" si="110"/>
        <v>7.3-R1010C0240-1</v>
      </c>
      <c r="C3528" s="4">
        <v>7.3</v>
      </c>
      <c r="D3528" s="8" t="s">
        <v>187</v>
      </c>
      <c r="E3528" s="8" t="s">
        <v>68</v>
      </c>
      <c r="F3528" s="4" t="str">
        <f t="shared" si="111"/>
        <v>R1010C0240</v>
      </c>
      <c r="G3528" s="4" t="s">
        <v>239</v>
      </c>
      <c r="H3528" s="4" t="s">
        <v>242</v>
      </c>
      <c r="I3528" s="4"/>
      <c r="J3528" s="4"/>
      <c r="K3528" s="4"/>
    </row>
    <row r="3529" spans="2:11" x14ac:dyDescent="0.2">
      <c r="B3529" s="4" t="str">
        <f t="shared" si="110"/>
        <v>7.3-R1010C0250-1</v>
      </c>
      <c r="C3529" s="4">
        <v>7.3</v>
      </c>
      <c r="D3529" s="8" t="s">
        <v>187</v>
      </c>
      <c r="E3529" s="8" t="s">
        <v>70</v>
      </c>
      <c r="F3529" s="4" t="str">
        <f t="shared" si="111"/>
        <v>R1010C0250</v>
      </c>
      <c r="G3529" s="4" t="s">
        <v>239</v>
      </c>
      <c r="H3529" s="4" t="s">
        <v>242</v>
      </c>
      <c r="I3529" s="4"/>
      <c r="J3529" s="4"/>
      <c r="K3529" s="4"/>
    </row>
    <row r="3530" spans="2:11" x14ac:dyDescent="0.2">
      <c r="B3530" s="4" t="str">
        <f t="shared" si="110"/>
        <v>7.3-R1010C0260-1</v>
      </c>
      <c r="C3530" s="4">
        <v>7.3</v>
      </c>
      <c r="D3530" s="8" t="s">
        <v>187</v>
      </c>
      <c r="E3530" s="8" t="s">
        <v>72</v>
      </c>
      <c r="F3530" s="4" t="str">
        <f t="shared" si="111"/>
        <v>R1010C0260</v>
      </c>
      <c r="G3530" s="4" t="s">
        <v>239</v>
      </c>
      <c r="H3530" s="4" t="s">
        <v>242</v>
      </c>
      <c r="I3530" s="4"/>
      <c r="J3530" s="4"/>
      <c r="K3530" s="4"/>
    </row>
    <row r="3531" spans="2:11" x14ac:dyDescent="0.2">
      <c r="B3531" s="4" t="str">
        <f t="shared" si="110"/>
        <v>7.3-R1010C0270-1</v>
      </c>
      <c r="C3531" s="4">
        <v>7.3</v>
      </c>
      <c r="D3531" s="8" t="s">
        <v>187</v>
      </c>
      <c r="E3531" s="8" t="s">
        <v>74</v>
      </c>
      <c r="F3531" s="4" t="str">
        <f t="shared" si="111"/>
        <v>R1010C0270</v>
      </c>
      <c r="G3531" s="4" t="s">
        <v>239</v>
      </c>
      <c r="H3531" s="4" t="s">
        <v>242</v>
      </c>
      <c r="I3531" s="4"/>
      <c r="J3531" s="4"/>
      <c r="K3531" s="4"/>
    </row>
    <row r="3532" spans="2:11" x14ac:dyDescent="0.2">
      <c r="B3532" s="4" t="str">
        <f t="shared" si="110"/>
        <v>7.3-R1010C0280-1</v>
      </c>
      <c r="C3532" s="4">
        <v>7.3</v>
      </c>
      <c r="D3532" s="8" t="s">
        <v>187</v>
      </c>
      <c r="E3532" s="8" t="s">
        <v>76</v>
      </c>
      <c r="F3532" s="4" t="str">
        <f t="shared" si="111"/>
        <v>R1010C0280</v>
      </c>
      <c r="G3532" s="4" t="s">
        <v>239</v>
      </c>
      <c r="H3532" s="4" t="s">
        <v>242</v>
      </c>
      <c r="I3532" s="4"/>
      <c r="J3532" s="4"/>
      <c r="K3532" s="4"/>
    </row>
    <row r="3533" spans="2:11" x14ac:dyDescent="0.2">
      <c r="B3533" s="4" t="str">
        <f t="shared" si="110"/>
        <v>7.3-R1010C0290-1</v>
      </c>
      <c r="C3533" s="4">
        <v>7.3</v>
      </c>
      <c r="D3533" s="8" t="s">
        <v>187</v>
      </c>
      <c r="E3533" s="8" t="s">
        <v>78</v>
      </c>
      <c r="F3533" s="4" t="str">
        <f t="shared" si="111"/>
        <v>R1010C0290</v>
      </c>
      <c r="G3533" s="4" t="s">
        <v>239</v>
      </c>
      <c r="H3533" s="4" t="s">
        <v>242</v>
      </c>
      <c r="I3533" s="4"/>
      <c r="J3533" s="4"/>
      <c r="K3533" s="4"/>
    </row>
    <row r="3534" spans="2:11" x14ac:dyDescent="0.2">
      <c r="B3534" s="4" t="str">
        <f t="shared" si="110"/>
        <v>7.3-R1010C0300-1</v>
      </c>
      <c r="C3534" s="4">
        <v>7.3</v>
      </c>
      <c r="D3534" s="8" t="s">
        <v>187</v>
      </c>
      <c r="E3534" s="8" t="s">
        <v>81</v>
      </c>
      <c r="F3534" s="4" t="str">
        <f t="shared" si="111"/>
        <v>R1010C0300</v>
      </c>
      <c r="G3534" s="4" t="s">
        <v>239</v>
      </c>
      <c r="H3534" s="4" t="s">
        <v>242</v>
      </c>
      <c r="I3534" s="4"/>
      <c r="J3534" s="4"/>
      <c r="K3534" s="4"/>
    </row>
    <row r="3535" spans="2:11" x14ac:dyDescent="0.2">
      <c r="B3535" s="4" t="str">
        <f t="shared" si="110"/>
        <v>7.3-R1010C0310-1</v>
      </c>
      <c r="C3535" s="4">
        <v>7.3</v>
      </c>
      <c r="D3535" s="8" t="s">
        <v>187</v>
      </c>
      <c r="E3535" s="8" t="s">
        <v>84</v>
      </c>
      <c r="F3535" s="4" t="str">
        <f t="shared" si="111"/>
        <v>R1010C0310</v>
      </c>
      <c r="G3535" s="4" t="s">
        <v>239</v>
      </c>
      <c r="H3535" s="4" t="s">
        <v>242</v>
      </c>
      <c r="I3535" s="4"/>
      <c r="J3535" s="4"/>
      <c r="K3535" s="4"/>
    </row>
    <row r="3536" spans="2:11" x14ac:dyDescent="0.2">
      <c r="B3536" s="4" t="str">
        <f t="shared" si="110"/>
        <v>7.3-R1010C0320-1</v>
      </c>
      <c r="C3536" s="4">
        <v>7.3</v>
      </c>
      <c r="D3536" s="8" t="s">
        <v>187</v>
      </c>
      <c r="E3536" s="8" t="s">
        <v>85</v>
      </c>
      <c r="F3536" s="4" t="str">
        <f t="shared" si="111"/>
        <v>R1010C0320</v>
      </c>
      <c r="G3536" s="4" t="s">
        <v>239</v>
      </c>
      <c r="H3536" s="4" t="s">
        <v>242</v>
      </c>
      <c r="I3536" s="4"/>
      <c r="J3536" s="4"/>
      <c r="K3536" s="4"/>
    </row>
    <row r="3537" spans="2:11" x14ac:dyDescent="0.2">
      <c r="B3537" s="4" t="str">
        <f t="shared" si="110"/>
        <v>7.3-R1010C0330-1</v>
      </c>
      <c r="C3537" s="4">
        <v>7.3</v>
      </c>
      <c r="D3537" s="8" t="s">
        <v>187</v>
      </c>
      <c r="E3537" s="8" t="s">
        <v>86</v>
      </c>
      <c r="F3537" s="4" t="str">
        <f t="shared" si="111"/>
        <v>R1010C0330</v>
      </c>
      <c r="G3537" s="4" t="s">
        <v>239</v>
      </c>
      <c r="H3537" s="4" t="s">
        <v>242</v>
      </c>
      <c r="I3537" s="4"/>
      <c r="J3537" s="4"/>
      <c r="K3537" s="4"/>
    </row>
    <row r="3538" spans="2:11" x14ac:dyDescent="0.2">
      <c r="B3538" s="4" t="str">
        <f t="shared" si="110"/>
        <v>7.3-R1010C0340-1</v>
      </c>
      <c r="C3538" s="4">
        <v>7.3</v>
      </c>
      <c r="D3538" s="8" t="s">
        <v>187</v>
      </c>
      <c r="E3538" s="8" t="s">
        <v>88</v>
      </c>
      <c r="F3538" s="4" t="str">
        <f t="shared" si="111"/>
        <v>R1010C0340</v>
      </c>
      <c r="G3538" s="4" t="s">
        <v>239</v>
      </c>
      <c r="H3538" s="4" t="s">
        <v>242</v>
      </c>
      <c r="I3538" s="4"/>
      <c r="J3538" s="4"/>
      <c r="K3538" s="4"/>
    </row>
    <row r="3539" spans="2:11" x14ac:dyDescent="0.2">
      <c r="B3539" s="4" t="str">
        <f t="shared" si="110"/>
        <v>7.3-R1010C0350-1</v>
      </c>
      <c r="C3539" s="4">
        <v>7.3</v>
      </c>
      <c r="D3539" s="8" t="s">
        <v>187</v>
      </c>
      <c r="E3539" s="8" t="s">
        <v>90</v>
      </c>
      <c r="F3539" s="4" t="str">
        <f t="shared" si="111"/>
        <v>R1010C0350</v>
      </c>
      <c r="G3539" s="4" t="s">
        <v>239</v>
      </c>
      <c r="H3539" s="4" t="s">
        <v>242</v>
      </c>
      <c r="I3539" s="4"/>
      <c r="J3539" s="4"/>
      <c r="K3539" s="4"/>
    </row>
    <row r="3540" spans="2:11" x14ac:dyDescent="0.2">
      <c r="B3540" s="4" t="str">
        <f t="shared" si="110"/>
        <v>7.3-R1010C0360-1</v>
      </c>
      <c r="C3540" s="4">
        <v>7.3</v>
      </c>
      <c r="D3540" s="8" t="s">
        <v>187</v>
      </c>
      <c r="E3540" s="8" t="s">
        <v>92</v>
      </c>
      <c r="F3540" s="4" t="str">
        <f t="shared" si="111"/>
        <v>R1010C0360</v>
      </c>
      <c r="G3540" s="4" t="s">
        <v>239</v>
      </c>
      <c r="H3540" s="4" t="s">
        <v>242</v>
      </c>
      <c r="I3540" s="4"/>
      <c r="J3540" s="4"/>
      <c r="K3540" s="4"/>
    </row>
    <row r="3541" spans="2:11" x14ac:dyDescent="0.2">
      <c r="B3541" s="4" t="str">
        <f t="shared" si="110"/>
        <v>7.3-R1010C0370-1</v>
      </c>
      <c r="C3541" s="4">
        <v>7.3</v>
      </c>
      <c r="D3541" s="8" t="s">
        <v>187</v>
      </c>
      <c r="E3541" s="8" t="s">
        <v>94</v>
      </c>
      <c r="F3541" s="4" t="str">
        <f t="shared" si="111"/>
        <v>R1010C0370</v>
      </c>
      <c r="G3541" s="4" t="s">
        <v>239</v>
      </c>
      <c r="H3541" s="4" t="s">
        <v>242</v>
      </c>
      <c r="I3541" s="4"/>
      <c r="J3541" s="4"/>
      <c r="K3541" s="4"/>
    </row>
    <row r="3542" spans="2:11" x14ac:dyDescent="0.2">
      <c r="B3542" s="4" t="str">
        <f t="shared" si="110"/>
        <v>7.3-R1010C0380-1</v>
      </c>
      <c r="C3542" s="4">
        <v>7.3</v>
      </c>
      <c r="D3542" s="8" t="s">
        <v>187</v>
      </c>
      <c r="E3542" s="8" t="s">
        <v>96</v>
      </c>
      <c r="F3542" s="4" t="str">
        <f t="shared" si="111"/>
        <v>R1010C0380</v>
      </c>
      <c r="G3542" s="4" t="s">
        <v>239</v>
      </c>
      <c r="H3542" s="4" t="s">
        <v>242</v>
      </c>
      <c r="I3542" s="4"/>
      <c r="J3542" s="4"/>
      <c r="K3542" s="4"/>
    </row>
    <row r="3543" spans="2:11" x14ac:dyDescent="0.2">
      <c r="B3543" s="4" t="str">
        <f t="shared" si="110"/>
        <v>7.3-R1010C0390-1</v>
      </c>
      <c r="C3543" s="4">
        <v>7.3</v>
      </c>
      <c r="D3543" s="8" t="s">
        <v>187</v>
      </c>
      <c r="E3543" s="8" t="s">
        <v>98</v>
      </c>
      <c r="F3543" s="4" t="str">
        <f t="shared" si="111"/>
        <v>R1010C0390</v>
      </c>
      <c r="G3543" s="4" t="s">
        <v>239</v>
      </c>
      <c r="H3543" s="4" t="s">
        <v>242</v>
      </c>
      <c r="I3543" s="4"/>
      <c r="J3543" s="4"/>
      <c r="K3543" s="4"/>
    </row>
    <row r="3544" spans="2:11" x14ac:dyDescent="0.2">
      <c r="B3544" s="4" t="str">
        <f t="shared" si="110"/>
        <v>7.3-R1010C0400-1</v>
      </c>
      <c r="C3544" s="4">
        <v>7.3</v>
      </c>
      <c r="D3544" s="8" t="s">
        <v>187</v>
      </c>
      <c r="E3544" s="8" t="s">
        <v>100</v>
      </c>
      <c r="F3544" s="4" t="str">
        <f t="shared" si="111"/>
        <v>R1010C0400</v>
      </c>
      <c r="G3544" s="4" t="s">
        <v>239</v>
      </c>
      <c r="H3544" s="4" t="s">
        <v>242</v>
      </c>
      <c r="I3544" s="4"/>
      <c r="J3544" s="4"/>
      <c r="K3544" s="4"/>
    </row>
    <row r="3545" spans="2:11" x14ac:dyDescent="0.2">
      <c r="B3545" s="4" t="str">
        <f t="shared" si="110"/>
        <v>7.3-R1010C0410-1</v>
      </c>
      <c r="C3545" s="4">
        <v>7.3</v>
      </c>
      <c r="D3545" s="8" t="s">
        <v>187</v>
      </c>
      <c r="E3545" s="8" t="s">
        <v>102</v>
      </c>
      <c r="F3545" s="4" t="str">
        <f t="shared" si="111"/>
        <v>R1010C0410</v>
      </c>
      <c r="G3545" s="4" t="s">
        <v>239</v>
      </c>
      <c r="H3545" s="4" t="s">
        <v>242</v>
      </c>
      <c r="I3545" s="4"/>
      <c r="J3545" s="4"/>
      <c r="K3545" s="4"/>
    </row>
    <row r="3546" spans="2:11" x14ac:dyDescent="0.2">
      <c r="B3546" s="4" t="str">
        <f t="shared" si="110"/>
        <v>7.3-R1010C0420-1</v>
      </c>
      <c r="C3546" s="4">
        <v>7.3</v>
      </c>
      <c r="D3546" s="8" t="s">
        <v>187</v>
      </c>
      <c r="E3546" s="8" t="s">
        <v>104</v>
      </c>
      <c r="F3546" s="4" t="str">
        <f t="shared" si="111"/>
        <v>R1010C0420</v>
      </c>
      <c r="G3546" s="4" t="s">
        <v>239</v>
      </c>
      <c r="H3546" s="4" t="s">
        <v>242</v>
      </c>
      <c r="I3546" s="4"/>
      <c r="J3546" s="4"/>
      <c r="K3546" s="4"/>
    </row>
    <row r="3547" spans="2:11" x14ac:dyDescent="0.2">
      <c r="B3547" s="4" t="str">
        <f t="shared" si="110"/>
        <v>7.3-R1020C0010-1</v>
      </c>
      <c r="C3547" s="4">
        <v>7.3</v>
      </c>
      <c r="D3547" s="8" t="s">
        <v>188</v>
      </c>
      <c r="E3547" s="8" t="s">
        <v>8</v>
      </c>
      <c r="F3547" s="4" t="str">
        <f t="shared" si="111"/>
        <v>R1020C0010</v>
      </c>
      <c r="G3547" s="4" t="s">
        <v>239</v>
      </c>
      <c r="H3547" s="4" t="s">
        <v>243</v>
      </c>
      <c r="I3547" s="4"/>
      <c r="J3547" s="9" t="s">
        <v>244</v>
      </c>
      <c r="K3547" s="4"/>
    </row>
    <row r="3548" spans="2:11" x14ac:dyDescent="0.2">
      <c r="B3548" s="4" t="str">
        <f t="shared" si="110"/>
        <v>7.3-R1020C0020-1</v>
      </c>
      <c r="C3548" s="4">
        <v>7.3</v>
      </c>
      <c r="D3548" s="8" t="s">
        <v>188</v>
      </c>
      <c r="E3548" s="8" t="s">
        <v>24</v>
      </c>
      <c r="F3548" s="4" t="str">
        <f t="shared" si="111"/>
        <v>R1020C0020</v>
      </c>
      <c r="G3548" s="4" t="s">
        <v>239</v>
      </c>
      <c r="H3548" s="4" t="s">
        <v>242</v>
      </c>
      <c r="I3548" s="4"/>
      <c r="J3548" s="4"/>
      <c r="K3548" s="4"/>
    </row>
    <row r="3549" spans="2:11" x14ac:dyDescent="0.2">
      <c r="B3549" s="4" t="str">
        <f t="shared" si="110"/>
        <v>7.3-R1020C0030-1</v>
      </c>
      <c r="C3549" s="4">
        <v>7.3</v>
      </c>
      <c r="D3549" s="8" t="s">
        <v>188</v>
      </c>
      <c r="E3549" s="8" t="s">
        <v>25</v>
      </c>
      <c r="F3549" s="4" t="str">
        <f t="shared" si="111"/>
        <v>R1020C0030</v>
      </c>
      <c r="G3549" s="4" t="s">
        <v>239</v>
      </c>
      <c r="H3549" s="4" t="s">
        <v>242</v>
      </c>
      <c r="I3549" s="4"/>
      <c r="J3549" s="4"/>
      <c r="K3549" s="4"/>
    </row>
    <row r="3550" spans="2:11" x14ac:dyDescent="0.2">
      <c r="B3550" s="4" t="str">
        <f t="shared" si="110"/>
        <v>7.3-R1020C0040-1</v>
      </c>
      <c r="C3550" s="4">
        <v>7.3</v>
      </c>
      <c r="D3550" s="8" t="s">
        <v>188</v>
      </c>
      <c r="E3550" s="8" t="s">
        <v>26</v>
      </c>
      <c r="F3550" s="4" t="str">
        <f t="shared" si="111"/>
        <v>R1020C0040</v>
      </c>
      <c r="G3550" s="4" t="s">
        <v>239</v>
      </c>
      <c r="H3550" s="4" t="s">
        <v>243</v>
      </c>
      <c r="I3550" s="4"/>
      <c r="J3550" s="9" t="s">
        <v>244</v>
      </c>
      <c r="K3550" s="4"/>
    </row>
    <row r="3551" spans="2:11" x14ac:dyDescent="0.2">
      <c r="B3551" s="4" t="str">
        <f t="shared" si="110"/>
        <v>7.3-R1020C0050-1</v>
      </c>
      <c r="C3551" s="4">
        <v>7.3</v>
      </c>
      <c r="D3551" s="8" t="s">
        <v>188</v>
      </c>
      <c r="E3551" s="8" t="s">
        <v>27</v>
      </c>
      <c r="F3551" s="4" t="str">
        <f t="shared" si="111"/>
        <v>R1020C0050</v>
      </c>
      <c r="G3551" s="4" t="s">
        <v>239</v>
      </c>
      <c r="H3551" s="4" t="s">
        <v>243</v>
      </c>
      <c r="I3551" s="4"/>
      <c r="J3551" s="9" t="s">
        <v>244</v>
      </c>
      <c r="K3551" s="4"/>
    </row>
    <row r="3552" spans="2:11" x14ac:dyDescent="0.2">
      <c r="B3552" s="4" t="str">
        <f t="shared" si="110"/>
        <v>7.3-R1020C0060-1</v>
      </c>
      <c r="C3552" s="4">
        <v>7.3</v>
      </c>
      <c r="D3552" s="8" t="s">
        <v>188</v>
      </c>
      <c r="E3552" s="8" t="s">
        <v>28</v>
      </c>
      <c r="F3552" s="4" t="str">
        <f t="shared" si="111"/>
        <v>R1020C0060</v>
      </c>
      <c r="G3552" s="4" t="s">
        <v>239</v>
      </c>
      <c r="H3552" s="4" t="s">
        <v>242</v>
      </c>
      <c r="I3552" s="4"/>
      <c r="J3552" s="4"/>
      <c r="K3552" s="4"/>
    </row>
    <row r="3553" spans="2:11" x14ac:dyDescent="0.2">
      <c r="B3553" s="4" t="str">
        <f t="shared" si="110"/>
        <v>7.3-R1020C0070-1</v>
      </c>
      <c r="C3553" s="4">
        <v>7.3</v>
      </c>
      <c r="D3553" s="8" t="s">
        <v>188</v>
      </c>
      <c r="E3553" s="8" t="s">
        <v>29</v>
      </c>
      <c r="F3553" s="4" t="str">
        <f t="shared" si="111"/>
        <v>R1020C0070</v>
      </c>
      <c r="G3553" s="4" t="s">
        <v>239</v>
      </c>
      <c r="H3553" s="4" t="s">
        <v>242</v>
      </c>
      <c r="I3553" s="4"/>
      <c r="J3553" s="4"/>
      <c r="K3553" s="4"/>
    </row>
    <row r="3554" spans="2:11" x14ac:dyDescent="0.2">
      <c r="B3554" s="4" t="str">
        <f t="shared" si="110"/>
        <v>7.3-R1020C0080-1</v>
      </c>
      <c r="C3554" s="4">
        <v>7.3</v>
      </c>
      <c r="D3554" s="8" t="s">
        <v>188</v>
      </c>
      <c r="E3554" s="8" t="s">
        <v>30</v>
      </c>
      <c r="F3554" s="4" t="str">
        <f t="shared" si="111"/>
        <v>R1020C0080</v>
      </c>
      <c r="G3554" s="4" t="s">
        <v>239</v>
      </c>
      <c r="H3554" s="4" t="s">
        <v>242</v>
      </c>
      <c r="I3554" s="4"/>
      <c r="J3554" s="4"/>
      <c r="K3554" s="4"/>
    </row>
    <row r="3555" spans="2:11" x14ac:dyDescent="0.2">
      <c r="B3555" s="4" t="str">
        <f t="shared" si="110"/>
        <v>7.3-R1020C0090-1</v>
      </c>
      <c r="C3555" s="4">
        <v>7.3</v>
      </c>
      <c r="D3555" s="8" t="s">
        <v>188</v>
      </c>
      <c r="E3555" s="8" t="s">
        <v>31</v>
      </c>
      <c r="F3555" s="4" t="str">
        <f t="shared" si="111"/>
        <v>R1020C0090</v>
      </c>
      <c r="G3555" s="4" t="s">
        <v>239</v>
      </c>
      <c r="H3555" s="4" t="s">
        <v>242</v>
      </c>
      <c r="I3555" s="4"/>
      <c r="J3555" s="4"/>
      <c r="K3555" s="4"/>
    </row>
    <row r="3556" spans="2:11" x14ac:dyDescent="0.2">
      <c r="B3556" s="4" t="str">
        <f t="shared" si="110"/>
        <v>7.3-R1020C0100-1</v>
      </c>
      <c r="C3556" s="4">
        <v>7.3</v>
      </c>
      <c r="D3556" s="8" t="s">
        <v>188</v>
      </c>
      <c r="E3556" s="8" t="s">
        <v>32</v>
      </c>
      <c r="F3556" s="4" t="str">
        <f t="shared" si="111"/>
        <v>R1020C0100</v>
      </c>
      <c r="G3556" s="4" t="s">
        <v>239</v>
      </c>
      <c r="H3556" s="4" t="s">
        <v>242</v>
      </c>
      <c r="I3556" s="4"/>
      <c r="J3556" s="4"/>
      <c r="K3556" s="4"/>
    </row>
    <row r="3557" spans="2:11" x14ac:dyDescent="0.2">
      <c r="B3557" s="4" t="str">
        <f t="shared" si="110"/>
        <v>7.3-R1020C0110-1</v>
      </c>
      <c r="C3557" s="4">
        <v>7.3</v>
      </c>
      <c r="D3557" s="8" t="s">
        <v>188</v>
      </c>
      <c r="E3557" s="8" t="s">
        <v>33</v>
      </c>
      <c r="F3557" s="4" t="str">
        <f t="shared" si="111"/>
        <v>R1020C0110</v>
      </c>
      <c r="G3557" s="4" t="s">
        <v>239</v>
      </c>
      <c r="H3557" s="4" t="s">
        <v>242</v>
      </c>
      <c r="I3557" s="4"/>
      <c r="J3557" s="4"/>
      <c r="K3557" s="4"/>
    </row>
    <row r="3558" spans="2:11" x14ac:dyDescent="0.2">
      <c r="B3558" s="4" t="str">
        <f t="shared" si="110"/>
        <v>7.3-R1020C0120-1</v>
      </c>
      <c r="C3558" s="4">
        <v>7.3</v>
      </c>
      <c r="D3558" s="8" t="s">
        <v>188</v>
      </c>
      <c r="E3558" s="8" t="s">
        <v>34</v>
      </c>
      <c r="F3558" s="4" t="str">
        <f t="shared" si="111"/>
        <v>R1020C0120</v>
      </c>
      <c r="G3558" s="4" t="s">
        <v>239</v>
      </c>
      <c r="H3558" s="4" t="s">
        <v>242</v>
      </c>
      <c r="I3558" s="4"/>
      <c r="J3558" s="4"/>
      <c r="K3558" s="4"/>
    </row>
    <row r="3559" spans="2:11" x14ac:dyDescent="0.2">
      <c r="B3559" s="4" t="str">
        <f t="shared" si="110"/>
        <v>7.3-R1020C0130-1</v>
      </c>
      <c r="C3559" s="4">
        <v>7.3</v>
      </c>
      <c r="D3559" s="8" t="s">
        <v>188</v>
      </c>
      <c r="E3559" s="8" t="s">
        <v>35</v>
      </c>
      <c r="F3559" s="4" t="str">
        <f t="shared" si="111"/>
        <v>R1020C0130</v>
      </c>
      <c r="G3559" s="4" t="s">
        <v>239</v>
      </c>
      <c r="H3559" s="4" t="s">
        <v>242</v>
      </c>
      <c r="I3559" s="4"/>
      <c r="J3559" s="4"/>
      <c r="K3559" s="4"/>
    </row>
    <row r="3560" spans="2:11" x14ac:dyDescent="0.2">
      <c r="B3560" s="4" t="str">
        <f t="shared" si="110"/>
        <v>7.3-R1020C0140-1</v>
      </c>
      <c r="C3560" s="4">
        <v>7.3</v>
      </c>
      <c r="D3560" s="8" t="s">
        <v>188</v>
      </c>
      <c r="E3560" s="8" t="s">
        <v>36</v>
      </c>
      <c r="F3560" s="4" t="str">
        <f t="shared" si="111"/>
        <v>R1020C0140</v>
      </c>
      <c r="G3560" s="4" t="s">
        <v>239</v>
      </c>
      <c r="H3560" s="4" t="s">
        <v>242</v>
      </c>
      <c r="I3560" s="4"/>
      <c r="J3560" s="4"/>
      <c r="K3560" s="4"/>
    </row>
    <row r="3561" spans="2:11" x14ac:dyDescent="0.2">
      <c r="B3561" s="4" t="str">
        <f t="shared" si="110"/>
        <v>7.3-R1020C0150-1</v>
      </c>
      <c r="C3561" s="4">
        <v>7.3</v>
      </c>
      <c r="D3561" s="8" t="s">
        <v>188</v>
      </c>
      <c r="E3561" s="8" t="s">
        <v>37</v>
      </c>
      <c r="F3561" s="4" t="str">
        <f t="shared" si="111"/>
        <v>R1020C0150</v>
      </c>
      <c r="G3561" s="4" t="s">
        <v>239</v>
      </c>
      <c r="H3561" s="4" t="s">
        <v>242</v>
      </c>
      <c r="I3561" s="4"/>
      <c r="J3561" s="4"/>
      <c r="K3561" s="4"/>
    </row>
    <row r="3562" spans="2:11" x14ac:dyDescent="0.2">
      <c r="B3562" s="4" t="str">
        <f t="shared" si="110"/>
        <v>7.3-R1020C0160-1</v>
      </c>
      <c r="C3562" s="4">
        <v>7.3</v>
      </c>
      <c r="D3562" s="8" t="s">
        <v>188</v>
      </c>
      <c r="E3562" s="8" t="s">
        <v>38</v>
      </c>
      <c r="F3562" s="4" t="str">
        <f t="shared" si="111"/>
        <v>R1020C0160</v>
      </c>
      <c r="G3562" s="4" t="s">
        <v>239</v>
      </c>
      <c r="H3562" s="4" t="s">
        <v>242</v>
      </c>
      <c r="I3562" s="4"/>
      <c r="J3562" s="4"/>
      <c r="K3562" s="4"/>
    </row>
    <row r="3563" spans="2:11" x14ac:dyDescent="0.2">
      <c r="B3563" s="4" t="str">
        <f t="shared" si="110"/>
        <v>7.3-R1020C0170-1</v>
      </c>
      <c r="C3563" s="4">
        <v>7.3</v>
      </c>
      <c r="D3563" s="8" t="s">
        <v>188</v>
      </c>
      <c r="E3563" s="8" t="s">
        <v>39</v>
      </c>
      <c r="F3563" s="4" t="str">
        <f t="shared" si="111"/>
        <v>R1020C0170</v>
      </c>
      <c r="G3563" s="4" t="s">
        <v>239</v>
      </c>
      <c r="H3563" s="4" t="s">
        <v>242</v>
      </c>
      <c r="I3563" s="4"/>
      <c r="J3563" s="4"/>
      <c r="K3563" s="4"/>
    </row>
    <row r="3564" spans="2:11" x14ac:dyDescent="0.2">
      <c r="B3564" s="4" t="str">
        <f t="shared" si="110"/>
        <v>7.3-R1020C0180-1</v>
      </c>
      <c r="C3564" s="4">
        <v>7.3</v>
      </c>
      <c r="D3564" s="8" t="s">
        <v>188</v>
      </c>
      <c r="E3564" s="8" t="s">
        <v>56</v>
      </c>
      <c r="F3564" s="4" t="str">
        <f t="shared" si="111"/>
        <v>R1020C0180</v>
      </c>
      <c r="G3564" s="4" t="s">
        <v>239</v>
      </c>
      <c r="H3564" s="4" t="s">
        <v>242</v>
      </c>
      <c r="I3564" s="4"/>
      <c r="J3564" s="4"/>
      <c r="K3564" s="4"/>
    </row>
    <row r="3565" spans="2:11" x14ac:dyDescent="0.2">
      <c r="B3565" s="4" t="str">
        <f t="shared" si="110"/>
        <v>7.3-R1020C0190-1</v>
      </c>
      <c r="C3565" s="4">
        <v>7.3</v>
      </c>
      <c r="D3565" s="8" t="s">
        <v>188</v>
      </c>
      <c r="E3565" s="8" t="s">
        <v>58</v>
      </c>
      <c r="F3565" s="4" t="str">
        <f t="shared" si="111"/>
        <v>R1020C0190</v>
      </c>
      <c r="G3565" s="4" t="s">
        <v>239</v>
      </c>
      <c r="H3565" s="4" t="s">
        <v>242</v>
      </c>
      <c r="I3565" s="4"/>
      <c r="J3565" s="4"/>
      <c r="K3565" s="4"/>
    </row>
    <row r="3566" spans="2:11" x14ac:dyDescent="0.2">
      <c r="B3566" s="4" t="str">
        <f t="shared" si="110"/>
        <v>7.3-R1020C0200-1</v>
      </c>
      <c r="C3566" s="4">
        <v>7.3</v>
      </c>
      <c r="D3566" s="8" t="s">
        <v>188</v>
      </c>
      <c r="E3566" s="8" t="s">
        <v>60</v>
      </c>
      <c r="F3566" s="4" t="str">
        <f t="shared" si="111"/>
        <v>R1020C0200</v>
      </c>
      <c r="G3566" s="4" t="s">
        <v>239</v>
      </c>
      <c r="H3566" s="4" t="s">
        <v>242</v>
      </c>
      <c r="I3566" s="4"/>
      <c r="J3566" s="4"/>
      <c r="K3566" s="4"/>
    </row>
    <row r="3567" spans="2:11" x14ac:dyDescent="0.2">
      <c r="B3567" s="4" t="str">
        <f t="shared" si="110"/>
        <v>7.3-R1020C0210-1</v>
      </c>
      <c r="C3567" s="4">
        <v>7.3</v>
      </c>
      <c r="D3567" s="8" t="s">
        <v>188</v>
      </c>
      <c r="E3567" s="8" t="s">
        <v>62</v>
      </c>
      <c r="F3567" s="4" t="str">
        <f t="shared" si="111"/>
        <v>R1020C0210</v>
      </c>
      <c r="G3567" s="4" t="s">
        <v>239</v>
      </c>
      <c r="H3567" s="4" t="s">
        <v>242</v>
      </c>
      <c r="I3567" s="4"/>
      <c r="J3567" s="4"/>
      <c r="K3567" s="4"/>
    </row>
    <row r="3568" spans="2:11" x14ac:dyDescent="0.2">
      <c r="B3568" s="4" t="str">
        <f t="shared" si="110"/>
        <v>7.3-R1020C0220-1</v>
      </c>
      <c r="C3568" s="4">
        <v>7.3</v>
      </c>
      <c r="D3568" s="8" t="s">
        <v>188</v>
      </c>
      <c r="E3568" s="8" t="s">
        <v>64</v>
      </c>
      <c r="F3568" s="4" t="str">
        <f t="shared" si="111"/>
        <v>R1020C0220</v>
      </c>
      <c r="G3568" s="4" t="s">
        <v>239</v>
      </c>
      <c r="H3568" s="4" t="s">
        <v>242</v>
      </c>
      <c r="I3568" s="4"/>
      <c r="J3568" s="4"/>
      <c r="K3568" s="4"/>
    </row>
    <row r="3569" spans="2:11" x14ac:dyDescent="0.2">
      <c r="B3569" s="4" t="str">
        <f t="shared" si="110"/>
        <v>7.3-R1020C0230-1</v>
      </c>
      <c r="C3569" s="4">
        <v>7.3</v>
      </c>
      <c r="D3569" s="8" t="s">
        <v>188</v>
      </c>
      <c r="E3569" s="8" t="s">
        <v>66</v>
      </c>
      <c r="F3569" s="4" t="str">
        <f t="shared" si="111"/>
        <v>R1020C0230</v>
      </c>
      <c r="G3569" s="4" t="s">
        <v>239</v>
      </c>
      <c r="H3569" s="4" t="s">
        <v>242</v>
      </c>
      <c r="I3569" s="4"/>
      <c r="J3569" s="4"/>
      <c r="K3569" s="4"/>
    </row>
    <row r="3570" spans="2:11" x14ac:dyDescent="0.2">
      <c r="B3570" s="4" t="str">
        <f t="shared" si="110"/>
        <v>7.3-R1020C0240-1</v>
      </c>
      <c r="C3570" s="4">
        <v>7.3</v>
      </c>
      <c r="D3570" s="8" t="s">
        <v>188</v>
      </c>
      <c r="E3570" s="8" t="s">
        <v>68</v>
      </c>
      <c r="F3570" s="4" t="str">
        <f t="shared" si="111"/>
        <v>R1020C0240</v>
      </c>
      <c r="G3570" s="4" t="s">
        <v>239</v>
      </c>
      <c r="H3570" s="4" t="s">
        <v>242</v>
      </c>
      <c r="I3570" s="4"/>
      <c r="J3570" s="4"/>
      <c r="K3570" s="4"/>
    </row>
    <row r="3571" spans="2:11" x14ac:dyDescent="0.2">
      <c r="B3571" s="4" t="str">
        <f t="shared" si="110"/>
        <v>7.3-R1020C0250-1</v>
      </c>
      <c r="C3571" s="4">
        <v>7.3</v>
      </c>
      <c r="D3571" s="8" t="s">
        <v>188</v>
      </c>
      <c r="E3571" s="8" t="s">
        <v>70</v>
      </c>
      <c r="F3571" s="4" t="str">
        <f t="shared" si="111"/>
        <v>R1020C0250</v>
      </c>
      <c r="G3571" s="4" t="s">
        <v>239</v>
      </c>
      <c r="H3571" s="4" t="s">
        <v>242</v>
      </c>
      <c r="I3571" s="4"/>
      <c r="J3571" s="4"/>
      <c r="K3571" s="4"/>
    </row>
    <row r="3572" spans="2:11" x14ac:dyDescent="0.2">
      <c r="B3572" s="4" t="str">
        <f t="shared" si="110"/>
        <v>7.3-R1020C0260-1</v>
      </c>
      <c r="C3572" s="4">
        <v>7.3</v>
      </c>
      <c r="D3572" s="8" t="s">
        <v>188</v>
      </c>
      <c r="E3572" s="8" t="s">
        <v>72</v>
      </c>
      <c r="F3572" s="4" t="str">
        <f t="shared" si="111"/>
        <v>R1020C0260</v>
      </c>
      <c r="G3572" s="4" t="s">
        <v>239</v>
      </c>
      <c r="H3572" s="4" t="s">
        <v>242</v>
      </c>
      <c r="I3572" s="4"/>
      <c r="J3572" s="4"/>
      <c r="K3572" s="4"/>
    </row>
    <row r="3573" spans="2:11" x14ac:dyDescent="0.2">
      <c r="B3573" s="4" t="str">
        <f t="shared" si="110"/>
        <v>7.3-R1020C0270-1</v>
      </c>
      <c r="C3573" s="4">
        <v>7.3</v>
      </c>
      <c r="D3573" s="8" t="s">
        <v>188</v>
      </c>
      <c r="E3573" s="8" t="s">
        <v>74</v>
      </c>
      <c r="F3573" s="4" t="str">
        <f t="shared" si="111"/>
        <v>R1020C0270</v>
      </c>
      <c r="G3573" s="4" t="s">
        <v>239</v>
      </c>
      <c r="H3573" s="4" t="s">
        <v>242</v>
      </c>
      <c r="I3573" s="4"/>
      <c r="J3573" s="4"/>
      <c r="K3573" s="4"/>
    </row>
    <row r="3574" spans="2:11" x14ac:dyDescent="0.2">
      <c r="B3574" s="4" t="str">
        <f t="shared" si="110"/>
        <v>7.3-R1020C0280-1</v>
      </c>
      <c r="C3574" s="4">
        <v>7.3</v>
      </c>
      <c r="D3574" s="8" t="s">
        <v>188</v>
      </c>
      <c r="E3574" s="8" t="s">
        <v>76</v>
      </c>
      <c r="F3574" s="4" t="str">
        <f t="shared" si="111"/>
        <v>R1020C0280</v>
      </c>
      <c r="G3574" s="4" t="s">
        <v>239</v>
      </c>
      <c r="H3574" s="4" t="s">
        <v>242</v>
      </c>
      <c r="I3574" s="4"/>
      <c r="J3574" s="4"/>
      <c r="K3574" s="4"/>
    </row>
    <row r="3575" spans="2:11" x14ac:dyDescent="0.2">
      <c r="B3575" s="4" t="str">
        <f t="shared" si="110"/>
        <v>7.3-R1020C0290-1</v>
      </c>
      <c r="C3575" s="4">
        <v>7.3</v>
      </c>
      <c r="D3575" s="8" t="s">
        <v>188</v>
      </c>
      <c r="E3575" s="8" t="s">
        <v>78</v>
      </c>
      <c r="F3575" s="4" t="str">
        <f t="shared" si="111"/>
        <v>R1020C0290</v>
      </c>
      <c r="G3575" s="4" t="s">
        <v>239</v>
      </c>
      <c r="H3575" s="4" t="s">
        <v>242</v>
      </c>
      <c r="I3575" s="4"/>
      <c r="J3575" s="4"/>
      <c r="K3575" s="4"/>
    </row>
    <row r="3576" spans="2:11" x14ac:dyDescent="0.2">
      <c r="B3576" s="4" t="str">
        <f t="shared" si="110"/>
        <v>7.3-R1020C0300-1</v>
      </c>
      <c r="C3576" s="4">
        <v>7.3</v>
      </c>
      <c r="D3576" s="8" t="s">
        <v>188</v>
      </c>
      <c r="E3576" s="8" t="s">
        <v>81</v>
      </c>
      <c r="F3576" s="4" t="str">
        <f t="shared" si="111"/>
        <v>R1020C0300</v>
      </c>
      <c r="G3576" s="4" t="s">
        <v>239</v>
      </c>
      <c r="H3576" s="4" t="s">
        <v>242</v>
      </c>
      <c r="I3576" s="4"/>
      <c r="J3576" s="4"/>
      <c r="K3576" s="4"/>
    </row>
    <row r="3577" spans="2:11" x14ac:dyDescent="0.2">
      <c r="B3577" s="4" t="str">
        <f t="shared" si="110"/>
        <v>7.3-R1020C0310-1</v>
      </c>
      <c r="C3577" s="4">
        <v>7.3</v>
      </c>
      <c r="D3577" s="8" t="s">
        <v>188</v>
      </c>
      <c r="E3577" s="8" t="s">
        <v>84</v>
      </c>
      <c r="F3577" s="4" t="str">
        <f t="shared" si="111"/>
        <v>R1020C0310</v>
      </c>
      <c r="G3577" s="4" t="s">
        <v>239</v>
      </c>
      <c r="H3577" s="4" t="s">
        <v>242</v>
      </c>
      <c r="I3577" s="4"/>
      <c r="J3577" s="4"/>
      <c r="K3577" s="4"/>
    </row>
    <row r="3578" spans="2:11" x14ac:dyDescent="0.2">
      <c r="B3578" s="4" t="str">
        <f t="shared" si="110"/>
        <v>7.3-R1020C0320-1</v>
      </c>
      <c r="C3578" s="4">
        <v>7.3</v>
      </c>
      <c r="D3578" s="8" t="s">
        <v>188</v>
      </c>
      <c r="E3578" s="8" t="s">
        <v>85</v>
      </c>
      <c r="F3578" s="4" t="str">
        <f t="shared" si="111"/>
        <v>R1020C0320</v>
      </c>
      <c r="G3578" s="4" t="s">
        <v>239</v>
      </c>
      <c r="H3578" s="4" t="s">
        <v>242</v>
      </c>
      <c r="I3578" s="4"/>
      <c r="J3578" s="4"/>
      <c r="K3578" s="4"/>
    </row>
    <row r="3579" spans="2:11" x14ac:dyDescent="0.2">
      <c r="B3579" s="4" t="str">
        <f t="shared" si="110"/>
        <v>7.3-R1020C0330-1</v>
      </c>
      <c r="C3579" s="4">
        <v>7.3</v>
      </c>
      <c r="D3579" s="8" t="s">
        <v>188</v>
      </c>
      <c r="E3579" s="8" t="s">
        <v>86</v>
      </c>
      <c r="F3579" s="4" t="str">
        <f t="shared" si="111"/>
        <v>R1020C0330</v>
      </c>
      <c r="G3579" s="4" t="s">
        <v>239</v>
      </c>
      <c r="H3579" s="4" t="s">
        <v>242</v>
      </c>
      <c r="I3579" s="4"/>
      <c r="J3579" s="4"/>
      <c r="K3579" s="4"/>
    </row>
    <row r="3580" spans="2:11" x14ac:dyDescent="0.2">
      <c r="B3580" s="4" t="str">
        <f t="shared" si="110"/>
        <v>7.3-R1020C0340-1</v>
      </c>
      <c r="C3580" s="4">
        <v>7.3</v>
      </c>
      <c r="D3580" s="8" t="s">
        <v>188</v>
      </c>
      <c r="E3580" s="8" t="s">
        <v>88</v>
      </c>
      <c r="F3580" s="4" t="str">
        <f t="shared" si="111"/>
        <v>R1020C0340</v>
      </c>
      <c r="G3580" s="4" t="s">
        <v>239</v>
      </c>
      <c r="H3580" s="4" t="s">
        <v>242</v>
      </c>
      <c r="I3580" s="4"/>
      <c r="J3580" s="4"/>
      <c r="K3580" s="4"/>
    </row>
    <row r="3581" spans="2:11" x14ac:dyDescent="0.2">
      <c r="B3581" s="4" t="str">
        <f t="shared" si="110"/>
        <v>7.3-R1020C0350-1</v>
      </c>
      <c r="C3581" s="4">
        <v>7.3</v>
      </c>
      <c r="D3581" s="8" t="s">
        <v>188</v>
      </c>
      <c r="E3581" s="8" t="s">
        <v>90</v>
      </c>
      <c r="F3581" s="4" t="str">
        <f t="shared" si="111"/>
        <v>R1020C0350</v>
      </c>
      <c r="G3581" s="4" t="s">
        <v>239</v>
      </c>
      <c r="H3581" s="4" t="s">
        <v>242</v>
      </c>
      <c r="I3581" s="4"/>
      <c r="J3581" s="4"/>
      <c r="K3581" s="4"/>
    </row>
    <row r="3582" spans="2:11" x14ac:dyDescent="0.2">
      <c r="B3582" s="4" t="str">
        <f t="shared" si="110"/>
        <v>7.3-R1020C0360-1</v>
      </c>
      <c r="C3582" s="4">
        <v>7.3</v>
      </c>
      <c r="D3582" s="8" t="s">
        <v>188</v>
      </c>
      <c r="E3582" s="8" t="s">
        <v>92</v>
      </c>
      <c r="F3582" s="4" t="str">
        <f t="shared" si="111"/>
        <v>R1020C0360</v>
      </c>
      <c r="G3582" s="4" t="s">
        <v>239</v>
      </c>
      <c r="H3582" s="4" t="s">
        <v>242</v>
      </c>
      <c r="I3582" s="4"/>
      <c r="J3582" s="4"/>
      <c r="K3582" s="4"/>
    </row>
    <row r="3583" spans="2:11" x14ac:dyDescent="0.2">
      <c r="B3583" s="4" t="str">
        <f t="shared" si="110"/>
        <v>7.3-R1020C0370-1</v>
      </c>
      <c r="C3583" s="4">
        <v>7.3</v>
      </c>
      <c r="D3583" s="8" t="s">
        <v>188</v>
      </c>
      <c r="E3583" s="8" t="s">
        <v>94</v>
      </c>
      <c r="F3583" s="4" t="str">
        <f t="shared" si="111"/>
        <v>R1020C0370</v>
      </c>
      <c r="G3583" s="4" t="s">
        <v>239</v>
      </c>
      <c r="H3583" s="4" t="s">
        <v>242</v>
      </c>
      <c r="I3583" s="4"/>
      <c r="J3583" s="4"/>
      <c r="K3583" s="4"/>
    </row>
    <row r="3584" spans="2:11" x14ac:dyDescent="0.2">
      <c r="B3584" s="4" t="str">
        <f t="shared" si="110"/>
        <v>7.3-R1020C0380-1</v>
      </c>
      <c r="C3584" s="4">
        <v>7.3</v>
      </c>
      <c r="D3584" s="8" t="s">
        <v>188</v>
      </c>
      <c r="E3584" s="8" t="s">
        <v>96</v>
      </c>
      <c r="F3584" s="4" t="str">
        <f t="shared" si="111"/>
        <v>R1020C0380</v>
      </c>
      <c r="G3584" s="4" t="s">
        <v>239</v>
      </c>
      <c r="H3584" s="4" t="s">
        <v>242</v>
      </c>
      <c r="I3584" s="4"/>
      <c r="J3584" s="4"/>
      <c r="K3584" s="4"/>
    </row>
    <row r="3585" spans="2:11" x14ac:dyDescent="0.2">
      <c r="B3585" s="4" t="str">
        <f t="shared" si="110"/>
        <v>7.3-R1020C0390-1</v>
      </c>
      <c r="C3585" s="4">
        <v>7.3</v>
      </c>
      <c r="D3585" s="8" t="s">
        <v>188</v>
      </c>
      <c r="E3585" s="8" t="s">
        <v>98</v>
      </c>
      <c r="F3585" s="4" t="str">
        <f t="shared" si="111"/>
        <v>R1020C0390</v>
      </c>
      <c r="G3585" s="4" t="s">
        <v>239</v>
      </c>
      <c r="H3585" s="4" t="s">
        <v>242</v>
      </c>
      <c r="I3585" s="4"/>
      <c r="J3585" s="4"/>
      <c r="K3585" s="4"/>
    </row>
    <row r="3586" spans="2:11" x14ac:dyDescent="0.2">
      <c r="B3586" s="4" t="str">
        <f t="shared" ref="B3586:B3649" si="112">+C3586&amp;"-"&amp;F3586&amp;"-1"</f>
        <v>7.3-R1020C0400-1</v>
      </c>
      <c r="C3586" s="4">
        <v>7.3</v>
      </c>
      <c r="D3586" s="8" t="s">
        <v>188</v>
      </c>
      <c r="E3586" s="8" t="s">
        <v>100</v>
      </c>
      <c r="F3586" s="4" t="str">
        <f t="shared" ref="F3586:F3649" si="113">+"R"&amp;D3586&amp;"C"&amp;E3586</f>
        <v>R1020C0400</v>
      </c>
      <c r="G3586" s="4" t="s">
        <v>239</v>
      </c>
      <c r="H3586" s="4" t="s">
        <v>242</v>
      </c>
      <c r="I3586" s="4"/>
      <c r="J3586" s="4"/>
      <c r="K3586" s="4"/>
    </row>
    <row r="3587" spans="2:11" x14ac:dyDescent="0.2">
      <c r="B3587" s="4" t="str">
        <f t="shared" si="112"/>
        <v>7.3-R1020C0410-1</v>
      </c>
      <c r="C3587" s="4">
        <v>7.3</v>
      </c>
      <c r="D3587" s="8" t="s">
        <v>188</v>
      </c>
      <c r="E3587" s="8" t="s">
        <v>102</v>
      </c>
      <c r="F3587" s="4" t="str">
        <f t="shared" si="113"/>
        <v>R1020C0410</v>
      </c>
      <c r="G3587" s="4" t="s">
        <v>239</v>
      </c>
      <c r="H3587" s="4" t="s">
        <v>242</v>
      </c>
      <c r="I3587" s="4"/>
      <c r="J3587" s="4"/>
      <c r="K3587" s="4"/>
    </row>
    <row r="3588" spans="2:11" x14ac:dyDescent="0.2">
      <c r="B3588" s="4" t="str">
        <f t="shared" si="112"/>
        <v>7.3-R1020C0420-1</v>
      </c>
      <c r="C3588" s="4">
        <v>7.3</v>
      </c>
      <c r="D3588" s="8" t="s">
        <v>188</v>
      </c>
      <c r="E3588" s="8" t="s">
        <v>104</v>
      </c>
      <c r="F3588" s="4" t="str">
        <f t="shared" si="113"/>
        <v>R1020C0420</v>
      </c>
      <c r="G3588" s="4" t="s">
        <v>239</v>
      </c>
      <c r="H3588" s="4" t="s">
        <v>242</v>
      </c>
      <c r="I3588" s="4"/>
      <c r="J3588" s="4"/>
      <c r="K3588" s="4"/>
    </row>
    <row r="3589" spans="2:11" x14ac:dyDescent="0.2">
      <c r="B3589" s="4" t="str">
        <f t="shared" si="112"/>
        <v>7.3-R1030C0010-1</v>
      </c>
      <c r="C3589" s="4">
        <v>7.3</v>
      </c>
      <c r="D3589" s="8" t="s">
        <v>189</v>
      </c>
      <c r="E3589" s="8" t="s">
        <v>8</v>
      </c>
      <c r="F3589" s="4" t="str">
        <f t="shared" si="113"/>
        <v>R1030C0010</v>
      </c>
      <c r="G3589" s="4" t="s">
        <v>239</v>
      </c>
      <c r="H3589" s="4" t="s">
        <v>243</v>
      </c>
      <c r="I3589" s="4"/>
      <c r="J3589" s="9" t="s">
        <v>244</v>
      </c>
      <c r="K3589" s="4"/>
    </row>
    <row r="3590" spans="2:11" x14ac:dyDescent="0.2">
      <c r="B3590" s="4" t="str">
        <f t="shared" si="112"/>
        <v>7.3-R1030C0020-1</v>
      </c>
      <c r="C3590" s="4">
        <v>7.3</v>
      </c>
      <c r="D3590" s="8" t="s">
        <v>189</v>
      </c>
      <c r="E3590" s="8" t="s">
        <v>24</v>
      </c>
      <c r="F3590" s="4" t="str">
        <f t="shared" si="113"/>
        <v>R1030C0020</v>
      </c>
      <c r="G3590" s="4" t="s">
        <v>239</v>
      </c>
      <c r="H3590" s="4" t="s">
        <v>242</v>
      </c>
      <c r="I3590" s="4"/>
      <c r="J3590" s="4"/>
      <c r="K3590" s="4"/>
    </row>
    <row r="3591" spans="2:11" x14ac:dyDescent="0.2">
      <c r="B3591" s="4" t="str">
        <f t="shared" si="112"/>
        <v>7.3-R1030C0030-1</v>
      </c>
      <c r="C3591" s="4">
        <v>7.3</v>
      </c>
      <c r="D3591" s="8" t="s">
        <v>189</v>
      </c>
      <c r="E3591" s="8" t="s">
        <v>25</v>
      </c>
      <c r="F3591" s="4" t="str">
        <f t="shared" si="113"/>
        <v>R1030C0030</v>
      </c>
      <c r="G3591" s="4" t="s">
        <v>239</v>
      </c>
      <c r="H3591" s="4" t="s">
        <v>242</v>
      </c>
      <c r="I3591" s="4"/>
      <c r="J3591" s="4"/>
      <c r="K3591" s="4"/>
    </row>
    <row r="3592" spans="2:11" x14ac:dyDescent="0.2">
      <c r="B3592" s="4" t="str">
        <f t="shared" si="112"/>
        <v>7.3-R1030C0040-1</v>
      </c>
      <c r="C3592" s="4">
        <v>7.3</v>
      </c>
      <c r="D3592" s="8" t="s">
        <v>189</v>
      </c>
      <c r="E3592" s="8" t="s">
        <v>26</v>
      </c>
      <c r="F3592" s="4" t="str">
        <f t="shared" si="113"/>
        <v>R1030C0040</v>
      </c>
      <c r="G3592" s="4" t="s">
        <v>239</v>
      </c>
      <c r="H3592" s="4" t="s">
        <v>243</v>
      </c>
      <c r="I3592" s="4"/>
      <c r="J3592" s="9" t="s">
        <v>244</v>
      </c>
      <c r="K3592" s="4"/>
    </row>
    <row r="3593" spans="2:11" x14ac:dyDescent="0.2">
      <c r="B3593" s="4" t="str">
        <f t="shared" si="112"/>
        <v>7.3-R1030C0050-1</v>
      </c>
      <c r="C3593" s="4">
        <v>7.3</v>
      </c>
      <c r="D3593" s="8" t="s">
        <v>189</v>
      </c>
      <c r="E3593" s="8" t="s">
        <v>27</v>
      </c>
      <c r="F3593" s="4" t="str">
        <f t="shared" si="113"/>
        <v>R1030C0050</v>
      </c>
      <c r="G3593" s="4" t="s">
        <v>239</v>
      </c>
      <c r="H3593" s="4" t="s">
        <v>243</v>
      </c>
      <c r="I3593" s="4"/>
      <c r="J3593" s="9" t="s">
        <v>244</v>
      </c>
      <c r="K3593" s="4"/>
    </row>
    <row r="3594" spans="2:11" x14ac:dyDescent="0.2">
      <c r="B3594" s="4" t="str">
        <f t="shared" si="112"/>
        <v>7.3-R1030C0060-1</v>
      </c>
      <c r="C3594" s="4">
        <v>7.3</v>
      </c>
      <c r="D3594" s="8" t="s">
        <v>189</v>
      </c>
      <c r="E3594" s="8" t="s">
        <v>28</v>
      </c>
      <c r="F3594" s="4" t="str">
        <f t="shared" si="113"/>
        <v>R1030C0060</v>
      </c>
      <c r="G3594" s="4" t="s">
        <v>239</v>
      </c>
      <c r="H3594" s="4" t="s">
        <v>242</v>
      </c>
      <c r="I3594" s="4"/>
      <c r="J3594" s="4"/>
      <c r="K3594" s="4"/>
    </row>
    <row r="3595" spans="2:11" x14ac:dyDescent="0.2">
      <c r="B3595" s="4" t="str">
        <f t="shared" si="112"/>
        <v>7.3-R1030C0070-1</v>
      </c>
      <c r="C3595" s="4">
        <v>7.3</v>
      </c>
      <c r="D3595" s="8" t="s">
        <v>189</v>
      </c>
      <c r="E3595" s="8" t="s">
        <v>29</v>
      </c>
      <c r="F3595" s="4" t="str">
        <f t="shared" si="113"/>
        <v>R1030C0070</v>
      </c>
      <c r="G3595" s="4" t="s">
        <v>239</v>
      </c>
      <c r="H3595" s="4" t="s">
        <v>242</v>
      </c>
      <c r="I3595" s="4"/>
      <c r="J3595" s="4"/>
      <c r="K3595" s="4"/>
    </row>
    <row r="3596" spans="2:11" x14ac:dyDescent="0.2">
      <c r="B3596" s="4" t="str">
        <f t="shared" si="112"/>
        <v>7.3-R1030C0080-1</v>
      </c>
      <c r="C3596" s="4">
        <v>7.3</v>
      </c>
      <c r="D3596" s="8" t="s">
        <v>189</v>
      </c>
      <c r="E3596" s="8" t="s">
        <v>30</v>
      </c>
      <c r="F3596" s="4" t="str">
        <f t="shared" si="113"/>
        <v>R1030C0080</v>
      </c>
      <c r="G3596" s="4" t="s">
        <v>239</v>
      </c>
      <c r="H3596" s="4" t="s">
        <v>242</v>
      </c>
      <c r="I3596" s="4"/>
      <c r="J3596" s="4"/>
      <c r="K3596" s="4"/>
    </row>
    <row r="3597" spans="2:11" x14ac:dyDescent="0.2">
      <c r="B3597" s="4" t="str">
        <f t="shared" si="112"/>
        <v>7.3-R1030C0090-1</v>
      </c>
      <c r="C3597" s="4">
        <v>7.3</v>
      </c>
      <c r="D3597" s="8" t="s">
        <v>189</v>
      </c>
      <c r="E3597" s="8" t="s">
        <v>31</v>
      </c>
      <c r="F3597" s="4" t="str">
        <f t="shared" si="113"/>
        <v>R1030C0090</v>
      </c>
      <c r="G3597" s="4" t="s">
        <v>239</v>
      </c>
      <c r="H3597" s="4" t="s">
        <v>242</v>
      </c>
      <c r="I3597" s="4"/>
      <c r="J3597" s="4"/>
      <c r="K3597" s="4"/>
    </row>
    <row r="3598" spans="2:11" x14ac:dyDescent="0.2">
      <c r="B3598" s="4" t="str">
        <f t="shared" si="112"/>
        <v>7.3-R1030C0100-1</v>
      </c>
      <c r="C3598" s="4">
        <v>7.3</v>
      </c>
      <c r="D3598" s="8" t="s">
        <v>189</v>
      </c>
      <c r="E3598" s="8" t="s">
        <v>32</v>
      </c>
      <c r="F3598" s="4" t="str">
        <f t="shared" si="113"/>
        <v>R1030C0100</v>
      </c>
      <c r="G3598" s="4" t="s">
        <v>239</v>
      </c>
      <c r="H3598" s="4" t="s">
        <v>242</v>
      </c>
      <c r="I3598" s="4"/>
      <c r="J3598" s="4"/>
      <c r="K3598" s="4"/>
    </row>
    <row r="3599" spans="2:11" x14ac:dyDescent="0.2">
      <c r="B3599" s="4" t="str">
        <f t="shared" si="112"/>
        <v>7.3-R1030C0110-1</v>
      </c>
      <c r="C3599" s="4">
        <v>7.3</v>
      </c>
      <c r="D3599" s="8" t="s">
        <v>189</v>
      </c>
      <c r="E3599" s="8" t="s">
        <v>33</v>
      </c>
      <c r="F3599" s="4" t="str">
        <f t="shared" si="113"/>
        <v>R1030C0110</v>
      </c>
      <c r="G3599" s="4" t="s">
        <v>239</v>
      </c>
      <c r="H3599" s="4" t="s">
        <v>242</v>
      </c>
      <c r="I3599" s="4"/>
      <c r="J3599" s="4"/>
      <c r="K3599" s="4"/>
    </row>
    <row r="3600" spans="2:11" x14ac:dyDescent="0.2">
      <c r="B3600" s="4" t="str">
        <f t="shared" si="112"/>
        <v>7.3-R1030C0120-1</v>
      </c>
      <c r="C3600" s="4">
        <v>7.3</v>
      </c>
      <c r="D3600" s="8" t="s">
        <v>189</v>
      </c>
      <c r="E3600" s="8" t="s">
        <v>34</v>
      </c>
      <c r="F3600" s="4" t="str">
        <f t="shared" si="113"/>
        <v>R1030C0120</v>
      </c>
      <c r="G3600" s="4" t="s">
        <v>239</v>
      </c>
      <c r="H3600" s="4" t="s">
        <v>242</v>
      </c>
      <c r="I3600" s="4"/>
      <c r="J3600" s="4"/>
      <c r="K3600" s="4"/>
    </row>
    <row r="3601" spans="2:11" x14ac:dyDescent="0.2">
      <c r="B3601" s="4" t="str">
        <f t="shared" si="112"/>
        <v>7.3-R1030C0130-1</v>
      </c>
      <c r="C3601" s="4">
        <v>7.3</v>
      </c>
      <c r="D3601" s="8" t="s">
        <v>189</v>
      </c>
      <c r="E3601" s="8" t="s">
        <v>35</v>
      </c>
      <c r="F3601" s="4" t="str">
        <f t="shared" si="113"/>
        <v>R1030C0130</v>
      </c>
      <c r="G3601" s="4" t="s">
        <v>239</v>
      </c>
      <c r="H3601" s="4" t="s">
        <v>242</v>
      </c>
      <c r="I3601" s="4"/>
      <c r="J3601" s="4"/>
      <c r="K3601" s="4"/>
    </row>
    <row r="3602" spans="2:11" x14ac:dyDescent="0.2">
      <c r="B3602" s="4" t="str">
        <f t="shared" si="112"/>
        <v>7.3-R1030C0140-1</v>
      </c>
      <c r="C3602" s="4">
        <v>7.3</v>
      </c>
      <c r="D3602" s="8" t="s">
        <v>189</v>
      </c>
      <c r="E3602" s="8" t="s">
        <v>36</v>
      </c>
      <c r="F3602" s="4" t="str">
        <f t="shared" si="113"/>
        <v>R1030C0140</v>
      </c>
      <c r="G3602" s="4" t="s">
        <v>239</v>
      </c>
      <c r="H3602" s="4" t="s">
        <v>242</v>
      </c>
      <c r="I3602" s="4"/>
      <c r="J3602" s="4"/>
      <c r="K3602" s="4"/>
    </row>
    <row r="3603" spans="2:11" x14ac:dyDescent="0.2">
      <c r="B3603" s="4" t="str">
        <f t="shared" si="112"/>
        <v>7.3-R1030C0150-1</v>
      </c>
      <c r="C3603" s="4">
        <v>7.3</v>
      </c>
      <c r="D3603" s="8" t="s">
        <v>189</v>
      </c>
      <c r="E3603" s="8" t="s">
        <v>37</v>
      </c>
      <c r="F3603" s="4" t="str">
        <f t="shared" si="113"/>
        <v>R1030C0150</v>
      </c>
      <c r="G3603" s="4" t="s">
        <v>239</v>
      </c>
      <c r="H3603" s="4" t="s">
        <v>242</v>
      </c>
      <c r="I3603" s="4"/>
      <c r="J3603" s="4"/>
      <c r="K3603" s="4"/>
    </row>
    <row r="3604" spans="2:11" x14ac:dyDescent="0.2">
      <c r="B3604" s="4" t="str">
        <f t="shared" si="112"/>
        <v>7.3-R1030C0160-1</v>
      </c>
      <c r="C3604" s="4">
        <v>7.3</v>
      </c>
      <c r="D3604" s="8" t="s">
        <v>189</v>
      </c>
      <c r="E3604" s="8" t="s">
        <v>38</v>
      </c>
      <c r="F3604" s="4" t="str">
        <f t="shared" si="113"/>
        <v>R1030C0160</v>
      </c>
      <c r="G3604" s="4" t="s">
        <v>239</v>
      </c>
      <c r="H3604" s="4" t="s">
        <v>242</v>
      </c>
      <c r="I3604" s="4"/>
      <c r="J3604" s="4"/>
      <c r="K3604" s="4"/>
    </row>
    <row r="3605" spans="2:11" x14ac:dyDescent="0.2">
      <c r="B3605" s="4" t="str">
        <f t="shared" si="112"/>
        <v>7.3-R1030C0170-1</v>
      </c>
      <c r="C3605" s="4">
        <v>7.3</v>
      </c>
      <c r="D3605" s="8" t="s">
        <v>189</v>
      </c>
      <c r="E3605" s="8" t="s">
        <v>39</v>
      </c>
      <c r="F3605" s="4" t="str">
        <f t="shared" si="113"/>
        <v>R1030C0170</v>
      </c>
      <c r="G3605" s="4" t="s">
        <v>239</v>
      </c>
      <c r="H3605" s="4" t="s">
        <v>242</v>
      </c>
      <c r="I3605" s="4"/>
      <c r="J3605" s="4"/>
      <c r="K3605" s="4"/>
    </row>
    <row r="3606" spans="2:11" x14ac:dyDescent="0.2">
      <c r="B3606" s="4" t="str">
        <f t="shared" si="112"/>
        <v>7.3-R1030C0180-1</v>
      </c>
      <c r="C3606" s="4">
        <v>7.3</v>
      </c>
      <c r="D3606" s="8" t="s">
        <v>189</v>
      </c>
      <c r="E3606" s="8" t="s">
        <v>56</v>
      </c>
      <c r="F3606" s="4" t="str">
        <f t="shared" si="113"/>
        <v>R1030C0180</v>
      </c>
      <c r="G3606" s="4" t="s">
        <v>239</v>
      </c>
      <c r="H3606" s="4" t="s">
        <v>242</v>
      </c>
      <c r="I3606" s="4"/>
      <c r="J3606" s="4"/>
      <c r="K3606" s="4"/>
    </row>
    <row r="3607" spans="2:11" x14ac:dyDescent="0.2">
      <c r="B3607" s="4" t="str">
        <f t="shared" si="112"/>
        <v>7.3-R1030C0190-1</v>
      </c>
      <c r="C3607" s="4">
        <v>7.3</v>
      </c>
      <c r="D3607" s="8" t="s">
        <v>189</v>
      </c>
      <c r="E3607" s="8" t="s">
        <v>58</v>
      </c>
      <c r="F3607" s="4" t="str">
        <f t="shared" si="113"/>
        <v>R1030C0190</v>
      </c>
      <c r="G3607" s="4" t="s">
        <v>239</v>
      </c>
      <c r="H3607" s="4" t="s">
        <v>242</v>
      </c>
      <c r="I3607" s="4"/>
      <c r="J3607" s="4"/>
      <c r="K3607" s="4"/>
    </row>
    <row r="3608" spans="2:11" x14ac:dyDescent="0.2">
      <c r="B3608" s="4" t="str">
        <f t="shared" si="112"/>
        <v>7.3-R1030C0200-1</v>
      </c>
      <c r="C3608" s="4">
        <v>7.3</v>
      </c>
      <c r="D3608" s="8" t="s">
        <v>189</v>
      </c>
      <c r="E3608" s="8" t="s">
        <v>60</v>
      </c>
      <c r="F3608" s="4" t="str">
        <f t="shared" si="113"/>
        <v>R1030C0200</v>
      </c>
      <c r="G3608" s="4" t="s">
        <v>239</v>
      </c>
      <c r="H3608" s="4" t="s">
        <v>242</v>
      </c>
      <c r="I3608" s="4"/>
      <c r="J3608" s="4"/>
      <c r="K3608" s="4"/>
    </row>
    <row r="3609" spans="2:11" x14ac:dyDescent="0.2">
      <c r="B3609" s="4" t="str">
        <f t="shared" si="112"/>
        <v>7.3-R1030C0210-1</v>
      </c>
      <c r="C3609" s="4">
        <v>7.3</v>
      </c>
      <c r="D3609" s="8" t="s">
        <v>189</v>
      </c>
      <c r="E3609" s="8" t="s">
        <v>62</v>
      </c>
      <c r="F3609" s="4" t="str">
        <f t="shared" si="113"/>
        <v>R1030C0210</v>
      </c>
      <c r="G3609" s="4" t="s">
        <v>239</v>
      </c>
      <c r="H3609" s="4" t="s">
        <v>242</v>
      </c>
      <c r="I3609" s="4"/>
      <c r="J3609" s="4"/>
      <c r="K3609" s="4"/>
    </row>
    <row r="3610" spans="2:11" x14ac:dyDescent="0.2">
      <c r="B3610" s="4" t="str">
        <f t="shared" si="112"/>
        <v>7.3-R1030C0220-1</v>
      </c>
      <c r="C3610" s="4">
        <v>7.3</v>
      </c>
      <c r="D3610" s="8" t="s">
        <v>189</v>
      </c>
      <c r="E3610" s="8" t="s">
        <v>64</v>
      </c>
      <c r="F3610" s="4" t="str">
        <f t="shared" si="113"/>
        <v>R1030C0220</v>
      </c>
      <c r="G3610" s="4" t="s">
        <v>239</v>
      </c>
      <c r="H3610" s="4" t="s">
        <v>242</v>
      </c>
      <c r="I3610" s="4"/>
      <c r="J3610" s="4"/>
      <c r="K3610" s="4"/>
    </row>
    <row r="3611" spans="2:11" x14ac:dyDescent="0.2">
      <c r="B3611" s="4" t="str">
        <f t="shared" si="112"/>
        <v>7.3-R1030C0230-1</v>
      </c>
      <c r="C3611" s="4">
        <v>7.3</v>
      </c>
      <c r="D3611" s="8" t="s">
        <v>189</v>
      </c>
      <c r="E3611" s="8" t="s">
        <v>66</v>
      </c>
      <c r="F3611" s="4" t="str">
        <f t="shared" si="113"/>
        <v>R1030C0230</v>
      </c>
      <c r="G3611" s="4" t="s">
        <v>239</v>
      </c>
      <c r="H3611" s="4" t="s">
        <v>242</v>
      </c>
      <c r="I3611" s="4"/>
      <c r="J3611" s="4"/>
      <c r="K3611" s="4"/>
    </row>
    <row r="3612" spans="2:11" x14ac:dyDescent="0.2">
      <c r="B3612" s="4" t="str">
        <f t="shared" si="112"/>
        <v>7.3-R1030C0240-1</v>
      </c>
      <c r="C3612" s="4">
        <v>7.3</v>
      </c>
      <c r="D3612" s="8" t="s">
        <v>189</v>
      </c>
      <c r="E3612" s="8" t="s">
        <v>68</v>
      </c>
      <c r="F3612" s="4" t="str">
        <f t="shared" si="113"/>
        <v>R1030C0240</v>
      </c>
      <c r="G3612" s="4" t="s">
        <v>239</v>
      </c>
      <c r="H3612" s="4" t="s">
        <v>242</v>
      </c>
      <c r="I3612" s="4"/>
      <c r="J3612" s="4"/>
      <c r="K3612" s="4"/>
    </row>
    <row r="3613" spans="2:11" x14ac:dyDescent="0.2">
      <c r="B3613" s="4" t="str">
        <f t="shared" si="112"/>
        <v>7.3-R1030C0250-1</v>
      </c>
      <c r="C3613" s="4">
        <v>7.3</v>
      </c>
      <c r="D3613" s="8" t="s">
        <v>189</v>
      </c>
      <c r="E3613" s="8" t="s">
        <v>70</v>
      </c>
      <c r="F3613" s="4" t="str">
        <f t="shared" si="113"/>
        <v>R1030C0250</v>
      </c>
      <c r="G3613" s="4" t="s">
        <v>239</v>
      </c>
      <c r="H3613" s="4" t="s">
        <v>242</v>
      </c>
      <c r="I3613" s="4"/>
      <c r="J3613" s="4"/>
      <c r="K3613" s="4"/>
    </row>
    <row r="3614" spans="2:11" x14ac:dyDescent="0.2">
      <c r="B3614" s="4" t="str">
        <f t="shared" si="112"/>
        <v>7.3-R1030C0260-1</v>
      </c>
      <c r="C3614" s="4">
        <v>7.3</v>
      </c>
      <c r="D3614" s="8" t="s">
        <v>189</v>
      </c>
      <c r="E3614" s="8" t="s">
        <v>72</v>
      </c>
      <c r="F3614" s="4" t="str">
        <f t="shared" si="113"/>
        <v>R1030C0260</v>
      </c>
      <c r="G3614" s="4" t="s">
        <v>239</v>
      </c>
      <c r="H3614" s="4" t="s">
        <v>242</v>
      </c>
      <c r="I3614" s="4"/>
      <c r="J3614" s="4"/>
      <c r="K3614" s="4"/>
    </row>
    <row r="3615" spans="2:11" x14ac:dyDescent="0.2">
      <c r="B3615" s="4" t="str">
        <f t="shared" si="112"/>
        <v>7.3-R1030C0270-1</v>
      </c>
      <c r="C3615" s="4">
        <v>7.3</v>
      </c>
      <c r="D3615" s="8" t="s">
        <v>189</v>
      </c>
      <c r="E3615" s="8" t="s">
        <v>74</v>
      </c>
      <c r="F3615" s="4" t="str">
        <f t="shared" si="113"/>
        <v>R1030C0270</v>
      </c>
      <c r="G3615" s="4" t="s">
        <v>239</v>
      </c>
      <c r="H3615" s="4" t="s">
        <v>242</v>
      </c>
      <c r="I3615" s="4"/>
      <c r="J3615" s="4"/>
      <c r="K3615" s="4"/>
    </row>
    <row r="3616" spans="2:11" x14ac:dyDescent="0.2">
      <c r="B3616" s="4" t="str">
        <f t="shared" si="112"/>
        <v>7.3-R1030C0280-1</v>
      </c>
      <c r="C3616" s="4">
        <v>7.3</v>
      </c>
      <c r="D3616" s="8" t="s">
        <v>189</v>
      </c>
      <c r="E3616" s="8" t="s">
        <v>76</v>
      </c>
      <c r="F3616" s="4" t="str">
        <f t="shared" si="113"/>
        <v>R1030C0280</v>
      </c>
      <c r="G3616" s="4" t="s">
        <v>239</v>
      </c>
      <c r="H3616" s="4" t="s">
        <v>242</v>
      </c>
      <c r="I3616" s="4"/>
      <c r="J3616" s="4"/>
      <c r="K3616" s="4"/>
    </row>
    <row r="3617" spans="2:11" x14ac:dyDescent="0.2">
      <c r="B3617" s="4" t="str">
        <f t="shared" si="112"/>
        <v>7.3-R1030C0290-1</v>
      </c>
      <c r="C3617" s="4">
        <v>7.3</v>
      </c>
      <c r="D3617" s="8" t="s">
        <v>189</v>
      </c>
      <c r="E3617" s="8" t="s">
        <v>78</v>
      </c>
      <c r="F3617" s="4" t="str">
        <f t="shared" si="113"/>
        <v>R1030C0290</v>
      </c>
      <c r="G3617" s="4" t="s">
        <v>239</v>
      </c>
      <c r="H3617" s="4" t="s">
        <v>242</v>
      </c>
      <c r="I3617" s="4"/>
      <c r="J3617" s="4"/>
      <c r="K3617" s="4"/>
    </row>
    <row r="3618" spans="2:11" x14ac:dyDescent="0.2">
      <c r="B3618" s="4" t="str">
        <f t="shared" si="112"/>
        <v>7.3-R1030C0300-1</v>
      </c>
      <c r="C3618" s="4">
        <v>7.3</v>
      </c>
      <c r="D3618" s="8" t="s">
        <v>189</v>
      </c>
      <c r="E3618" s="8" t="s">
        <v>81</v>
      </c>
      <c r="F3618" s="4" t="str">
        <f t="shared" si="113"/>
        <v>R1030C0300</v>
      </c>
      <c r="G3618" s="4" t="s">
        <v>239</v>
      </c>
      <c r="H3618" s="4" t="s">
        <v>242</v>
      </c>
      <c r="I3618" s="4"/>
      <c r="J3618" s="4"/>
      <c r="K3618" s="4"/>
    </row>
    <row r="3619" spans="2:11" x14ac:dyDescent="0.2">
      <c r="B3619" s="4" t="str">
        <f t="shared" si="112"/>
        <v>7.3-R1030C0310-1</v>
      </c>
      <c r="C3619" s="4">
        <v>7.3</v>
      </c>
      <c r="D3619" s="8" t="s">
        <v>189</v>
      </c>
      <c r="E3619" s="8" t="s">
        <v>84</v>
      </c>
      <c r="F3619" s="4" t="str">
        <f t="shared" si="113"/>
        <v>R1030C0310</v>
      </c>
      <c r="G3619" s="4" t="s">
        <v>239</v>
      </c>
      <c r="H3619" s="4" t="s">
        <v>242</v>
      </c>
      <c r="I3619" s="4"/>
      <c r="J3619" s="4"/>
      <c r="K3619" s="4"/>
    </row>
    <row r="3620" spans="2:11" x14ac:dyDescent="0.2">
      <c r="B3620" s="4" t="str">
        <f t="shared" si="112"/>
        <v>7.3-R1030C0320-1</v>
      </c>
      <c r="C3620" s="4">
        <v>7.3</v>
      </c>
      <c r="D3620" s="8" t="s">
        <v>189</v>
      </c>
      <c r="E3620" s="8" t="s">
        <v>85</v>
      </c>
      <c r="F3620" s="4" t="str">
        <f t="shared" si="113"/>
        <v>R1030C0320</v>
      </c>
      <c r="G3620" s="4" t="s">
        <v>239</v>
      </c>
      <c r="H3620" s="4" t="s">
        <v>242</v>
      </c>
      <c r="I3620" s="4"/>
      <c r="J3620" s="4"/>
      <c r="K3620" s="4"/>
    </row>
    <row r="3621" spans="2:11" x14ac:dyDescent="0.2">
      <c r="B3621" s="4" t="str">
        <f t="shared" si="112"/>
        <v>7.3-R1030C0330-1</v>
      </c>
      <c r="C3621" s="4">
        <v>7.3</v>
      </c>
      <c r="D3621" s="8" t="s">
        <v>189</v>
      </c>
      <c r="E3621" s="8" t="s">
        <v>86</v>
      </c>
      <c r="F3621" s="4" t="str">
        <f t="shared" si="113"/>
        <v>R1030C0330</v>
      </c>
      <c r="G3621" s="4" t="s">
        <v>239</v>
      </c>
      <c r="H3621" s="4" t="s">
        <v>242</v>
      </c>
      <c r="I3621" s="4"/>
      <c r="J3621" s="4"/>
      <c r="K3621" s="4"/>
    </row>
    <row r="3622" spans="2:11" x14ac:dyDescent="0.2">
      <c r="B3622" s="4" t="str">
        <f t="shared" si="112"/>
        <v>7.3-R1030C0340-1</v>
      </c>
      <c r="C3622" s="4">
        <v>7.3</v>
      </c>
      <c r="D3622" s="8" t="s">
        <v>189</v>
      </c>
      <c r="E3622" s="8" t="s">
        <v>88</v>
      </c>
      <c r="F3622" s="4" t="str">
        <f t="shared" si="113"/>
        <v>R1030C0340</v>
      </c>
      <c r="G3622" s="4" t="s">
        <v>239</v>
      </c>
      <c r="H3622" s="4" t="s">
        <v>242</v>
      </c>
      <c r="I3622" s="4"/>
      <c r="J3622" s="4"/>
      <c r="K3622" s="4"/>
    </row>
    <row r="3623" spans="2:11" x14ac:dyDescent="0.2">
      <c r="B3623" s="4" t="str">
        <f t="shared" si="112"/>
        <v>7.3-R1030C0350-1</v>
      </c>
      <c r="C3623" s="4">
        <v>7.3</v>
      </c>
      <c r="D3623" s="8" t="s">
        <v>189</v>
      </c>
      <c r="E3623" s="8" t="s">
        <v>90</v>
      </c>
      <c r="F3623" s="4" t="str">
        <f t="shared" si="113"/>
        <v>R1030C0350</v>
      </c>
      <c r="G3623" s="4" t="s">
        <v>239</v>
      </c>
      <c r="H3623" s="4" t="s">
        <v>242</v>
      </c>
      <c r="I3623" s="4"/>
      <c r="J3623" s="4"/>
      <c r="K3623" s="4"/>
    </row>
    <row r="3624" spans="2:11" x14ac:dyDescent="0.2">
      <c r="B3624" s="4" t="str">
        <f t="shared" si="112"/>
        <v>7.3-R1030C0360-1</v>
      </c>
      <c r="C3624" s="4">
        <v>7.3</v>
      </c>
      <c r="D3624" s="8" t="s">
        <v>189</v>
      </c>
      <c r="E3624" s="8" t="s">
        <v>92</v>
      </c>
      <c r="F3624" s="4" t="str">
        <f t="shared" si="113"/>
        <v>R1030C0360</v>
      </c>
      <c r="G3624" s="4" t="s">
        <v>239</v>
      </c>
      <c r="H3624" s="4" t="s">
        <v>242</v>
      </c>
      <c r="I3624" s="4"/>
      <c r="J3624" s="4"/>
      <c r="K3624" s="4"/>
    </row>
    <row r="3625" spans="2:11" x14ac:dyDescent="0.2">
      <c r="B3625" s="4" t="str">
        <f t="shared" si="112"/>
        <v>7.3-R1030C0370-1</v>
      </c>
      <c r="C3625" s="4">
        <v>7.3</v>
      </c>
      <c r="D3625" s="8" t="s">
        <v>189</v>
      </c>
      <c r="E3625" s="8" t="s">
        <v>94</v>
      </c>
      <c r="F3625" s="4" t="str">
        <f t="shared" si="113"/>
        <v>R1030C0370</v>
      </c>
      <c r="G3625" s="4" t="s">
        <v>239</v>
      </c>
      <c r="H3625" s="4" t="s">
        <v>242</v>
      </c>
      <c r="I3625" s="4"/>
      <c r="J3625" s="4"/>
      <c r="K3625" s="4"/>
    </row>
    <row r="3626" spans="2:11" x14ac:dyDescent="0.2">
      <c r="B3626" s="4" t="str">
        <f t="shared" si="112"/>
        <v>7.3-R1030C0380-1</v>
      </c>
      <c r="C3626" s="4">
        <v>7.3</v>
      </c>
      <c r="D3626" s="8" t="s">
        <v>189</v>
      </c>
      <c r="E3626" s="8" t="s">
        <v>96</v>
      </c>
      <c r="F3626" s="4" t="str">
        <f t="shared" si="113"/>
        <v>R1030C0380</v>
      </c>
      <c r="G3626" s="4" t="s">
        <v>239</v>
      </c>
      <c r="H3626" s="4" t="s">
        <v>242</v>
      </c>
      <c r="I3626" s="4"/>
      <c r="J3626" s="4"/>
      <c r="K3626" s="4"/>
    </row>
    <row r="3627" spans="2:11" x14ac:dyDescent="0.2">
      <c r="B3627" s="4" t="str">
        <f t="shared" si="112"/>
        <v>7.3-R1030C0390-1</v>
      </c>
      <c r="C3627" s="4">
        <v>7.3</v>
      </c>
      <c r="D3627" s="8" t="s">
        <v>189</v>
      </c>
      <c r="E3627" s="8" t="s">
        <v>98</v>
      </c>
      <c r="F3627" s="4" t="str">
        <f t="shared" si="113"/>
        <v>R1030C0390</v>
      </c>
      <c r="G3627" s="4" t="s">
        <v>239</v>
      </c>
      <c r="H3627" s="4" t="s">
        <v>242</v>
      </c>
      <c r="I3627" s="4"/>
      <c r="J3627" s="4"/>
      <c r="K3627" s="4"/>
    </row>
    <row r="3628" spans="2:11" x14ac:dyDescent="0.2">
      <c r="B3628" s="4" t="str">
        <f t="shared" si="112"/>
        <v>7.3-R1030C0400-1</v>
      </c>
      <c r="C3628" s="4">
        <v>7.3</v>
      </c>
      <c r="D3628" s="8" t="s">
        <v>189</v>
      </c>
      <c r="E3628" s="8" t="s">
        <v>100</v>
      </c>
      <c r="F3628" s="4" t="str">
        <f t="shared" si="113"/>
        <v>R1030C0400</v>
      </c>
      <c r="G3628" s="4" t="s">
        <v>239</v>
      </c>
      <c r="H3628" s="4" t="s">
        <v>242</v>
      </c>
      <c r="I3628" s="4"/>
      <c r="J3628" s="4"/>
      <c r="K3628" s="4"/>
    </row>
    <row r="3629" spans="2:11" x14ac:dyDescent="0.2">
      <c r="B3629" s="4" t="str">
        <f t="shared" si="112"/>
        <v>7.3-R1030C0410-1</v>
      </c>
      <c r="C3629" s="4">
        <v>7.3</v>
      </c>
      <c r="D3629" s="8" t="s">
        <v>189</v>
      </c>
      <c r="E3629" s="8" t="s">
        <v>102</v>
      </c>
      <c r="F3629" s="4" t="str">
        <f t="shared" si="113"/>
        <v>R1030C0410</v>
      </c>
      <c r="G3629" s="4" t="s">
        <v>239</v>
      </c>
      <c r="H3629" s="4" t="s">
        <v>242</v>
      </c>
      <c r="I3629" s="4"/>
      <c r="J3629" s="4"/>
      <c r="K3629" s="4"/>
    </row>
    <row r="3630" spans="2:11" x14ac:dyDescent="0.2">
      <c r="B3630" s="4" t="str">
        <f t="shared" si="112"/>
        <v>7.3-R1030C0420-1</v>
      </c>
      <c r="C3630" s="4">
        <v>7.3</v>
      </c>
      <c r="D3630" s="8" t="s">
        <v>189</v>
      </c>
      <c r="E3630" s="8" t="s">
        <v>104</v>
      </c>
      <c r="F3630" s="4" t="str">
        <f t="shared" si="113"/>
        <v>R1030C0420</v>
      </c>
      <c r="G3630" s="4" t="s">
        <v>239</v>
      </c>
      <c r="H3630" s="4" t="s">
        <v>242</v>
      </c>
      <c r="I3630" s="4"/>
      <c r="J3630" s="4"/>
      <c r="K3630" s="4"/>
    </row>
    <row r="3631" spans="2:11" x14ac:dyDescent="0.2">
      <c r="B3631" s="4" t="str">
        <f t="shared" si="112"/>
        <v>7.3-R1040C0010-1</v>
      </c>
      <c r="C3631" s="4">
        <v>7.3</v>
      </c>
      <c r="D3631" s="8" t="s">
        <v>190</v>
      </c>
      <c r="E3631" s="8" t="s">
        <v>8</v>
      </c>
      <c r="F3631" s="4" t="str">
        <f t="shared" si="113"/>
        <v>R1040C0010</v>
      </c>
      <c r="G3631" s="4" t="s">
        <v>239</v>
      </c>
      <c r="H3631" s="4" t="s">
        <v>243</v>
      </c>
      <c r="I3631" s="4"/>
      <c r="J3631" s="9" t="s">
        <v>244</v>
      </c>
      <c r="K3631" s="4"/>
    </row>
    <row r="3632" spans="2:11" x14ac:dyDescent="0.2">
      <c r="B3632" s="4" t="str">
        <f t="shared" si="112"/>
        <v>7.3-R1040C0020-1</v>
      </c>
      <c r="C3632" s="4">
        <v>7.3</v>
      </c>
      <c r="D3632" s="8" t="s">
        <v>190</v>
      </c>
      <c r="E3632" s="8" t="s">
        <v>24</v>
      </c>
      <c r="F3632" s="4" t="str">
        <f t="shared" si="113"/>
        <v>R1040C0020</v>
      </c>
      <c r="G3632" s="4" t="s">
        <v>239</v>
      </c>
      <c r="H3632" s="4" t="s">
        <v>242</v>
      </c>
      <c r="I3632" s="4"/>
      <c r="J3632" s="4"/>
      <c r="K3632" s="4"/>
    </row>
    <row r="3633" spans="2:11" x14ac:dyDescent="0.2">
      <c r="B3633" s="4" t="str">
        <f t="shared" si="112"/>
        <v>7.3-R1040C0030-1</v>
      </c>
      <c r="C3633" s="4">
        <v>7.3</v>
      </c>
      <c r="D3633" s="8" t="s">
        <v>190</v>
      </c>
      <c r="E3633" s="8" t="s">
        <v>25</v>
      </c>
      <c r="F3633" s="4" t="str">
        <f t="shared" si="113"/>
        <v>R1040C0030</v>
      </c>
      <c r="G3633" s="4" t="s">
        <v>239</v>
      </c>
      <c r="H3633" s="4" t="s">
        <v>242</v>
      </c>
      <c r="I3633" s="4"/>
      <c r="J3633" s="4"/>
      <c r="K3633" s="4"/>
    </row>
    <row r="3634" spans="2:11" x14ac:dyDescent="0.2">
      <c r="B3634" s="4" t="str">
        <f t="shared" si="112"/>
        <v>7.3-R1040C0040-1</v>
      </c>
      <c r="C3634" s="4">
        <v>7.3</v>
      </c>
      <c r="D3634" s="8" t="s">
        <v>190</v>
      </c>
      <c r="E3634" s="8" t="s">
        <v>26</v>
      </c>
      <c r="F3634" s="4" t="str">
        <f t="shared" si="113"/>
        <v>R1040C0040</v>
      </c>
      <c r="G3634" s="4" t="s">
        <v>239</v>
      </c>
      <c r="H3634" s="4" t="s">
        <v>243</v>
      </c>
      <c r="I3634" s="4"/>
      <c r="J3634" s="9" t="s">
        <v>244</v>
      </c>
      <c r="K3634" s="4"/>
    </row>
    <row r="3635" spans="2:11" x14ac:dyDescent="0.2">
      <c r="B3635" s="4" t="str">
        <f t="shared" si="112"/>
        <v>7.3-R1040C0050-1</v>
      </c>
      <c r="C3635" s="4">
        <v>7.3</v>
      </c>
      <c r="D3635" s="8" t="s">
        <v>190</v>
      </c>
      <c r="E3635" s="8" t="s">
        <v>27</v>
      </c>
      <c r="F3635" s="4" t="str">
        <f t="shared" si="113"/>
        <v>R1040C0050</v>
      </c>
      <c r="G3635" s="4" t="s">
        <v>239</v>
      </c>
      <c r="H3635" s="4" t="s">
        <v>243</v>
      </c>
      <c r="I3635" s="4"/>
      <c r="J3635" s="9" t="s">
        <v>244</v>
      </c>
      <c r="K3635" s="4"/>
    </row>
    <row r="3636" spans="2:11" x14ac:dyDescent="0.2">
      <c r="B3636" s="4" t="str">
        <f t="shared" si="112"/>
        <v>7.3-R1040C0060-1</v>
      </c>
      <c r="C3636" s="4">
        <v>7.3</v>
      </c>
      <c r="D3636" s="8" t="s">
        <v>190</v>
      </c>
      <c r="E3636" s="8" t="s">
        <v>28</v>
      </c>
      <c r="F3636" s="4" t="str">
        <f t="shared" si="113"/>
        <v>R1040C0060</v>
      </c>
      <c r="G3636" s="4" t="s">
        <v>239</v>
      </c>
      <c r="H3636" s="4" t="s">
        <v>242</v>
      </c>
      <c r="I3636" s="4"/>
      <c r="J3636" s="4"/>
      <c r="K3636" s="4"/>
    </row>
    <row r="3637" spans="2:11" x14ac:dyDescent="0.2">
      <c r="B3637" s="4" t="str">
        <f t="shared" si="112"/>
        <v>7.3-R1040C0070-1</v>
      </c>
      <c r="C3637" s="4">
        <v>7.3</v>
      </c>
      <c r="D3637" s="8" t="s">
        <v>190</v>
      </c>
      <c r="E3637" s="8" t="s">
        <v>29</v>
      </c>
      <c r="F3637" s="4" t="str">
        <f t="shared" si="113"/>
        <v>R1040C0070</v>
      </c>
      <c r="G3637" s="4" t="s">
        <v>239</v>
      </c>
      <c r="H3637" s="4" t="s">
        <v>242</v>
      </c>
      <c r="I3637" s="4"/>
      <c r="J3637" s="4"/>
      <c r="K3637" s="4"/>
    </row>
    <row r="3638" spans="2:11" x14ac:dyDescent="0.2">
      <c r="B3638" s="4" t="str">
        <f t="shared" si="112"/>
        <v>7.3-R1040C0080-1</v>
      </c>
      <c r="C3638" s="4">
        <v>7.3</v>
      </c>
      <c r="D3638" s="8" t="s">
        <v>190</v>
      </c>
      <c r="E3638" s="8" t="s">
        <v>30</v>
      </c>
      <c r="F3638" s="4" t="str">
        <f t="shared" si="113"/>
        <v>R1040C0080</v>
      </c>
      <c r="G3638" s="4" t="s">
        <v>239</v>
      </c>
      <c r="H3638" s="4" t="s">
        <v>242</v>
      </c>
      <c r="I3638" s="4"/>
      <c r="J3638" s="4"/>
      <c r="K3638" s="4"/>
    </row>
    <row r="3639" spans="2:11" x14ac:dyDescent="0.2">
      <c r="B3639" s="4" t="str">
        <f t="shared" si="112"/>
        <v>7.3-R1040C0090-1</v>
      </c>
      <c r="C3639" s="4">
        <v>7.3</v>
      </c>
      <c r="D3639" s="8" t="s">
        <v>190</v>
      </c>
      <c r="E3639" s="8" t="s">
        <v>31</v>
      </c>
      <c r="F3639" s="4" t="str">
        <f t="shared" si="113"/>
        <v>R1040C0090</v>
      </c>
      <c r="G3639" s="4" t="s">
        <v>239</v>
      </c>
      <c r="H3639" s="4" t="s">
        <v>242</v>
      </c>
      <c r="I3639" s="4"/>
      <c r="J3639" s="4"/>
      <c r="K3639" s="4"/>
    </row>
    <row r="3640" spans="2:11" x14ac:dyDescent="0.2">
      <c r="B3640" s="4" t="str">
        <f t="shared" si="112"/>
        <v>7.3-R1040C0100-1</v>
      </c>
      <c r="C3640" s="4">
        <v>7.3</v>
      </c>
      <c r="D3640" s="8" t="s">
        <v>190</v>
      </c>
      <c r="E3640" s="8" t="s">
        <v>32</v>
      </c>
      <c r="F3640" s="4" t="str">
        <f t="shared" si="113"/>
        <v>R1040C0100</v>
      </c>
      <c r="G3640" s="4" t="s">
        <v>239</v>
      </c>
      <c r="H3640" s="4" t="s">
        <v>242</v>
      </c>
      <c r="I3640" s="4"/>
      <c r="J3640" s="4"/>
      <c r="K3640" s="4"/>
    </row>
    <row r="3641" spans="2:11" x14ac:dyDescent="0.2">
      <c r="B3641" s="4" t="str">
        <f t="shared" si="112"/>
        <v>7.3-R1040C0110-1</v>
      </c>
      <c r="C3641" s="4">
        <v>7.3</v>
      </c>
      <c r="D3641" s="8" t="s">
        <v>190</v>
      </c>
      <c r="E3641" s="8" t="s">
        <v>33</v>
      </c>
      <c r="F3641" s="4" t="str">
        <f t="shared" si="113"/>
        <v>R1040C0110</v>
      </c>
      <c r="G3641" s="4" t="s">
        <v>239</v>
      </c>
      <c r="H3641" s="4" t="s">
        <v>242</v>
      </c>
      <c r="I3641" s="4"/>
      <c r="J3641" s="4"/>
      <c r="K3641" s="4"/>
    </row>
    <row r="3642" spans="2:11" x14ac:dyDescent="0.2">
      <c r="B3642" s="4" t="str">
        <f t="shared" si="112"/>
        <v>7.3-R1040C0120-1</v>
      </c>
      <c r="C3642" s="4">
        <v>7.3</v>
      </c>
      <c r="D3642" s="8" t="s">
        <v>190</v>
      </c>
      <c r="E3642" s="8" t="s">
        <v>34</v>
      </c>
      <c r="F3642" s="4" t="str">
        <f t="shared" si="113"/>
        <v>R1040C0120</v>
      </c>
      <c r="G3642" s="4" t="s">
        <v>239</v>
      </c>
      <c r="H3642" s="4" t="s">
        <v>242</v>
      </c>
      <c r="I3642" s="4"/>
      <c r="J3642" s="4"/>
      <c r="K3642" s="4"/>
    </row>
    <row r="3643" spans="2:11" x14ac:dyDescent="0.2">
      <c r="B3643" s="4" t="str">
        <f t="shared" si="112"/>
        <v>7.3-R1040C0130-1</v>
      </c>
      <c r="C3643" s="4">
        <v>7.3</v>
      </c>
      <c r="D3643" s="8" t="s">
        <v>190</v>
      </c>
      <c r="E3643" s="8" t="s">
        <v>35</v>
      </c>
      <c r="F3643" s="4" t="str">
        <f t="shared" si="113"/>
        <v>R1040C0130</v>
      </c>
      <c r="G3643" s="4" t="s">
        <v>239</v>
      </c>
      <c r="H3643" s="4" t="s">
        <v>242</v>
      </c>
      <c r="I3643" s="4"/>
      <c r="J3643" s="4"/>
      <c r="K3643" s="4"/>
    </row>
    <row r="3644" spans="2:11" x14ac:dyDescent="0.2">
      <c r="B3644" s="4" t="str">
        <f t="shared" si="112"/>
        <v>7.3-R1040C0140-1</v>
      </c>
      <c r="C3644" s="4">
        <v>7.3</v>
      </c>
      <c r="D3644" s="8" t="s">
        <v>190</v>
      </c>
      <c r="E3644" s="8" t="s">
        <v>36</v>
      </c>
      <c r="F3644" s="4" t="str">
        <f t="shared" si="113"/>
        <v>R1040C0140</v>
      </c>
      <c r="G3644" s="4" t="s">
        <v>239</v>
      </c>
      <c r="H3644" s="4" t="s">
        <v>242</v>
      </c>
      <c r="I3644" s="4"/>
      <c r="J3644" s="4"/>
      <c r="K3644" s="4"/>
    </row>
    <row r="3645" spans="2:11" x14ac:dyDescent="0.2">
      <c r="B3645" s="4" t="str">
        <f t="shared" si="112"/>
        <v>7.3-R1040C0150-1</v>
      </c>
      <c r="C3645" s="4">
        <v>7.3</v>
      </c>
      <c r="D3645" s="8" t="s">
        <v>190</v>
      </c>
      <c r="E3645" s="8" t="s">
        <v>37</v>
      </c>
      <c r="F3645" s="4" t="str">
        <f t="shared" si="113"/>
        <v>R1040C0150</v>
      </c>
      <c r="G3645" s="4" t="s">
        <v>239</v>
      </c>
      <c r="H3645" s="4" t="s">
        <v>242</v>
      </c>
      <c r="I3645" s="4"/>
      <c r="J3645" s="4"/>
      <c r="K3645" s="4"/>
    </row>
    <row r="3646" spans="2:11" x14ac:dyDescent="0.2">
      <c r="B3646" s="4" t="str">
        <f t="shared" si="112"/>
        <v>7.3-R1040C0160-1</v>
      </c>
      <c r="C3646" s="4">
        <v>7.3</v>
      </c>
      <c r="D3646" s="8" t="s">
        <v>190</v>
      </c>
      <c r="E3646" s="8" t="s">
        <v>38</v>
      </c>
      <c r="F3646" s="4" t="str">
        <f t="shared" si="113"/>
        <v>R1040C0160</v>
      </c>
      <c r="G3646" s="4" t="s">
        <v>239</v>
      </c>
      <c r="H3646" s="4" t="s">
        <v>242</v>
      </c>
      <c r="I3646" s="4"/>
      <c r="J3646" s="4"/>
      <c r="K3646" s="4"/>
    </row>
    <row r="3647" spans="2:11" x14ac:dyDescent="0.2">
      <c r="B3647" s="4" t="str">
        <f t="shared" si="112"/>
        <v>7.3-R1040C0170-1</v>
      </c>
      <c r="C3647" s="4">
        <v>7.3</v>
      </c>
      <c r="D3647" s="8" t="s">
        <v>190</v>
      </c>
      <c r="E3647" s="8" t="s">
        <v>39</v>
      </c>
      <c r="F3647" s="4" t="str">
        <f t="shared" si="113"/>
        <v>R1040C0170</v>
      </c>
      <c r="G3647" s="4" t="s">
        <v>239</v>
      </c>
      <c r="H3647" s="4" t="s">
        <v>242</v>
      </c>
      <c r="I3647" s="4"/>
      <c r="J3647" s="4"/>
      <c r="K3647" s="4"/>
    </row>
    <row r="3648" spans="2:11" x14ac:dyDescent="0.2">
      <c r="B3648" s="4" t="str">
        <f t="shared" si="112"/>
        <v>7.3-R1040C0180-1</v>
      </c>
      <c r="C3648" s="4">
        <v>7.3</v>
      </c>
      <c r="D3648" s="8" t="s">
        <v>190</v>
      </c>
      <c r="E3648" s="8" t="s">
        <v>56</v>
      </c>
      <c r="F3648" s="4" t="str">
        <f t="shared" si="113"/>
        <v>R1040C0180</v>
      </c>
      <c r="G3648" s="4" t="s">
        <v>239</v>
      </c>
      <c r="H3648" s="4" t="s">
        <v>242</v>
      </c>
      <c r="I3648" s="4"/>
      <c r="J3648" s="4"/>
      <c r="K3648" s="4"/>
    </row>
    <row r="3649" spans="2:11" x14ac:dyDescent="0.2">
      <c r="B3649" s="4" t="str">
        <f t="shared" si="112"/>
        <v>7.3-R1040C0190-1</v>
      </c>
      <c r="C3649" s="4">
        <v>7.3</v>
      </c>
      <c r="D3649" s="8" t="s">
        <v>190</v>
      </c>
      <c r="E3649" s="8" t="s">
        <v>58</v>
      </c>
      <c r="F3649" s="4" t="str">
        <f t="shared" si="113"/>
        <v>R1040C0190</v>
      </c>
      <c r="G3649" s="4" t="s">
        <v>239</v>
      </c>
      <c r="H3649" s="4" t="s">
        <v>242</v>
      </c>
      <c r="I3649" s="4"/>
      <c r="J3649" s="4"/>
      <c r="K3649" s="4"/>
    </row>
    <row r="3650" spans="2:11" x14ac:dyDescent="0.2">
      <c r="B3650" s="4" t="str">
        <f t="shared" ref="B3650:B3713" si="114">+C3650&amp;"-"&amp;F3650&amp;"-1"</f>
        <v>7.3-R1040C0200-1</v>
      </c>
      <c r="C3650" s="4">
        <v>7.3</v>
      </c>
      <c r="D3650" s="8" t="s">
        <v>190</v>
      </c>
      <c r="E3650" s="8" t="s">
        <v>60</v>
      </c>
      <c r="F3650" s="4" t="str">
        <f t="shared" ref="F3650:F3713" si="115">+"R"&amp;D3650&amp;"C"&amp;E3650</f>
        <v>R1040C0200</v>
      </c>
      <c r="G3650" s="4" t="s">
        <v>239</v>
      </c>
      <c r="H3650" s="4" t="s">
        <v>242</v>
      </c>
      <c r="I3650" s="4"/>
      <c r="J3650" s="4"/>
      <c r="K3650" s="4"/>
    </row>
    <row r="3651" spans="2:11" x14ac:dyDescent="0.2">
      <c r="B3651" s="4" t="str">
        <f t="shared" si="114"/>
        <v>7.3-R1040C0210-1</v>
      </c>
      <c r="C3651" s="4">
        <v>7.3</v>
      </c>
      <c r="D3651" s="8" t="s">
        <v>190</v>
      </c>
      <c r="E3651" s="8" t="s">
        <v>62</v>
      </c>
      <c r="F3651" s="4" t="str">
        <f t="shared" si="115"/>
        <v>R1040C0210</v>
      </c>
      <c r="G3651" s="4" t="s">
        <v>239</v>
      </c>
      <c r="H3651" s="4" t="s">
        <v>242</v>
      </c>
      <c r="I3651" s="4"/>
      <c r="J3651" s="4"/>
      <c r="K3651" s="4"/>
    </row>
    <row r="3652" spans="2:11" x14ac:dyDescent="0.2">
      <c r="B3652" s="4" t="str">
        <f t="shared" si="114"/>
        <v>7.3-R1040C0220-1</v>
      </c>
      <c r="C3652" s="4">
        <v>7.3</v>
      </c>
      <c r="D3652" s="8" t="s">
        <v>190</v>
      </c>
      <c r="E3652" s="8" t="s">
        <v>64</v>
      </c>
      <c r="F3652" s="4" t="str">
        <f t="shared" si="115"/>
        <v>R1040C0220</v>
      </c>
      <c r="G3652" s="4" t="s">
        <v>239</v>
      </c>
      <c r="H3652" s="4" t="s">
        <v>242</v>
      </c>
      <c r="I3652" s="4"/>
      <c r="J3652" s="4"/>
      <c r="K3652" s="4"/>
    </row>
    <row r="3653" spans="2:11" x14ac:dyDescent="0.2">
      <c r="B3653" s="4" t="str">
        <f t="shared" si="114"/>
        <v>7.3-R1040C0230-1</v>
      </c>
      <c r="C3653" s="4">
        <v>7.3</v>
      </c>
      <c r="D3653" s="8" t="s">
        <v>190</v>
      </c>
      <c r="E3653" s="8" t="s">
        <v>66</v>
      </c>
      <c r="F3653" s="4" t="str">
        <f t="shared" si="115"/>
        <v>R1040C0230</v>
      </c>
      <c r="G3653" s="4" t="s">
        <v>239</v>
      </c>
      <c r="H3653" s="4" t="s">
        <v>242</v>
      </c>
      <c r="I3653" s="4"/>
      <c r="J3653" s="4"/>
      <c r="K3653" s="4"/>
    </row>
    <row r="3654" spans="2:11" x14ac:dyDescent="0.2">
      <c r="B3654" s="4" t="str">
        <f t="shared" si="114"/>
        <v>7.3-R1040C0240-1</v>
      </c>
      <c r="C3654" s="4">
        <v>7.3</v>
      </c>
      <c r="D3654" s="8" t="s">
        <v>190</v>
      </c>
      <c r="E3654" s="8" t="s">
        <v>68</v>
      </c>
      <c r="F3654" s="4" t="str">
        <f t="shared" si="115"/>
        <v>R1040C0240</v>
      </c>
      <c r="G3654" s="4" t="s">
        <v>239</v>
      </c>
      <c r="H3654" s="4" t="s">
        <v>242</v>
      </c>
      <c r="I3654" s="4"/>
      <c r="J3654" s="4"/>
      <c r="K3654" s="4"/>
    </row>
    <row r="3655" spans="2:11" x14ac:dyDescent="0.2">
      <c r="B3655" s="4" t="str">
        <f t="shared" si="114"/>
        <v>7.3-R1040C0250-1</v>
      </c>
      <c r="C3655" s="4">
        <v>7.3</v>
      </c>
      <c r="D3655" s="8" t="s">
        <v>190</v>
      </c>
      <c r="E3655" s="8" t="s">
        <v>70</v>
      </c>
      <c r="F3655" s="4" t="str">
        <f t="shared" si="115"/>
        <v>R1040C0250</v>
      </c>
      <c r="G3655" s="4" t="s">
        <v>239</v>
      </c>
      <c r="H3655" s="4" t="s">
        <v>242</v>
      </c>
      <c r="I3655" s="4"/>
      <c r="J3655" s="4"/>
      <c r="K3655" s="4"/>
    </row>
    <row r="3656" spans="2:11" x14ac:dyDescent="0.2">
      <c r="B3656" s="4" t="str">
        <f t="shared" si="114"/>
        <v>7.3-R1040C0260-1</v>
      </c>
      <c r="C3656" s="4">
        <v>7.3</v>
      </c>
      <c r="D3656" s="8" t="s">
        <v>190</v>
      </c>
      <c r="E3656" s="8" t="s">
        <v>72</v>
      </c>
      <c r="F3656" s="4" t="str">
        <f t="shared" si="115"/>
        <v>R1040C0260</v>
      </c>
      <c r="G3656" s="4" t="s">
        <v>239</v>
      </c>
      <c r="H3656" s="4" t="s">
        <v>242</v>
      </c>
      <c r="I3656" s="4"/>
      <c r="J3656" s="4"/>
      <c r="K3656" s="4"/>
    </row>
    <row r="3657" spans="2:11" x14ac:dyDescent="0.2">
      <c r="B3657" s="4" t="str">
        <f t="shared" si="114"/>
        <v>7.3-R1040C0270-1</v>
      </c>
      <c r="C3657" s="4">
        <v>7.3</v>
      </c>
      <c r="D3657" s="8" t="s">
        <v>190</v>
      </c>
      <c r="E3657" s="8" t="s">
        <v>74</v>
      </c>
      <c r="F3657" s="4" t="str">
        <f t="shared" si="115"/>
        <v>R1040C0270</v>
      </c>
      <c r="G3657" s="4" t="s">
        <v>239</v>
      </c>
      <c r="H3657" s="4" t="s">
        <v>242</v>
      </c>
      <c r="I3657" s="4"/>
      <c r="J3657" s="4"/>
      <c r="K3657" s="4"/>
    </row>
    <row r="3658" spans="2:11" x14ac:dyDescent="0.2">
      <c r="B3658" s="4" t="str">
        <f t="shared" si="114"/>
        <v>7.3-R1040C0280-1</v>
      </c>
      <c r="C3658" s="4">
        <v>7.3</v>
      </c>
      <c r="D3658" s="8" t="s">
        <v>190</v>
      </c>
      <c r="E3658" s="8" t="s">
        <v>76</v>
      </c>
      <c r="F3658" s="4" t="str">
        <f t="shared" si="115"/>
        <v>R1040C0280</v>
      </c>
      <c r="G3658" s="4" t="s">
        <v>239</v>
      </c>
      <c r="H3658" s="4" t="s">
        <v>242</v>
      </c>
      <c r="I3658" s="4"/>
      <c r="J3658" s="4"/>
      <c r="K3658" s="4"/>
    </row>
    <row r="3659" spans="2:11" x14ac:dyDescent="0.2">
      <c r="B3659" s="4" t="str">
        <f t="shared" si="114"/>
        <v>7.3-R1040C0290-1</v>
      </c>
      <c r="C3659" s="4">
        <v>7.3</v>
      </c>
      <c r="D3659" s="8" t="s">
        <v>190</v>
      </c>
      <c r="E3659" s="8" t="s">
        <v>78</v>
      </c>
      <c r="F3659" s="4" t="str">
        <f t="shared" si="115"/>
        <v>R1040C0290</v>
      </c>
      <c r="G3659" s="4" t="s">
        <v>239</v>
      </c>
      <c r="H3659" s="4" t="s">
        <v>242</v>
      </c>
      <c r="I3659" s="4"/>
      <c r="J3659" s="4"/>
      <c r="K3659" s="4"/>
    </row>
    <row r="3660" spans="2:11" x14ac:dyDescent="0.2">
      <c r="B3660" s="4" t="str">
        <f t="shared" si="114"/>
        <v>7.3-R1040C0300-1</v>
      </c>
      <c r="C3660" s="4">
        <v>7.3</v>
      </c>
      <c r="D3660" s="8" t="s">
        <v>190</v>
      </c>
      <c r="E3660" s="8" t="s">
        <v>81</v>
      </c>
      <c r="F3660" s="4" t="str">
        <f t="shared" si="115"/>
        <v>R1040C0300</v>
      </c>
      <c r="G3660" s="4" t="s">
        <v>239</v>
      </c>
      <c r="H3660" s="4" t="s">
        <v>242</v>
      </c>
      <c r="I3660" s="4"/>
      <c r="J3660" s="4"/>
      <c r="K3660" s="4"/>
    </row>
    <row r="3661" spans="2:11" x14ac:dyDescent="0.2">
      <c r="B3661" s="4" t="str">
        <f t="shared" si="114"/>
        <v>7.3-R1040C0310-1</v>
      </c>
      <c r="C3661" s="4">
        <v>7.3</v>
      </c>
      <c r="D3661" s="8" t="s">
        <v>190</v>
      </c>
      <c r="E3661" s="8" t="s">
        <v>84</v>
      </c>
      <c r="F3661" s="4" t="str">
        <f t="shared" si="115"/>
        <v>R1040C0310</v>
      </c>
      <c r="G3661" s="4" t="s">
        <v>239</v>
      </c>
      <c r="H3661" s="4" t="s">
        <v>242</v>
      </c>
      <c r="I3661" s="4"/>
      <c r="J3661" s="4"/>
      <c r="K3661" s="4"/>
    </row>
    <row r="3662" spans="2:11" x14ac:dyDescent="0.2">
      <c r="B3662" s="4" t="str">
        <f t="shared" si="114"/>
        <v>7.3-R1040C0320-1</v>
      </c>
      <c r="C3662" s="4">
        <v>7.3</v>
      </c>
      <c r="D3662" s="8" t="s">
        <v>190</v>
      </c>
      <c r="E3662" s="8" t="s">
        <v>85</v>
      </c>
      <c r="F3662" s="4" t="str">
        <f t="shared" si="115"/>
        <v>R1040C0320</v>
      </c>
      <c r="G3662" s="4" t="s">
        <v>239</v>
      </c>
      <c r="H3662" s="4" t="s">
        <v>242</v>
      </c>
      <c r="I3662" s="4"/>
      <c r="J3662" s="4"/>
      <c r="K3662" s="4"/>
    </row>
    <row r="3663" spans="2:11" x14ac:dyDescent="0.2">
      <c r="B3663" s="4" t="str">
        <f t="shared" si="114"/>
        <v>7.3-R1040C0330-1</v>
      </c>
      <c r="C3663" s="4">
        <v>7.3</v>
      </c>
      <c r="D3663" s="8" t="s">
        <v>190</v>
      </c>
      <c r="E3663" s="8" t="s">
        <v>86</v>
      </c>
      <c r="F3663" s="4" t="str">
        <f t="shared" si="115"/>
        <v>R1040C0330</v>
      </c>
      <c r="G3663" s="4" t="s">
        <v>239</v>
      </c>
      <c r="H3663" s="4" t="s">
        <v>242</v>
      </c>
      <c r="I3663" s="4"/>
      <c r="J3663" s="4"/>
      <c r="K3663" s="4"/>
    </row>
    <row r="3664" spans="2:11" x14ac:dyDescent="0.2">
      <c r="B3664" s="4" t="str">
        <f t="shared" si="114"/>
        <v>7.3-R1040C0340-1</v>
      </c>
      <c r="C3664" s="4">
        <v>7.3</v>
      </c>
      <c r="D3664" s="8" t="s">
        <v>190</v>
      </c>
      <c r="E3664" s="8" t="s">
        <v>88</v>
      </c>
      <c r="F3664" s="4" t="str">
        <f t="shared" si="115"/>
        <v>R1040C0340</v>
      </c>
      <c r="G3664" s="4" t="s">
        <v>239</v>
      </c>
      <c r="H3664" s="4" t="s">
        <v>242</v>
      </c>
      <c r="I3664" s="4"/>
      <c r="J3664" s="4"/>
      <c r="K3664" s="4"/>
    </row>
    <row r="3665" spans="2:11" x14ac:dyDescent="0.2">
      <c r="B3665" s="4" t="str">
        <f t="shared" si="114"/>
        <v>7.3-R1040C0350-1</v>
      </c>
      <c r="C3665" s="4">
        <v>7.3</v>
      </c>
      <c r="D3665" s="8" t="s">
        <v>190</v>
      </c>
      <c r="E3665" s="8" t="s">
        <v>90</v>
      </c>
      <c r="F3665" s="4" t="str">
        <f t="shared" si="115"/>
        <v>R1040C0350</v>
      </c>
      <c r="G3665" s="4" t="s">
        <v>239</v>
      </c>
      <c r="H3665" s="4" t="s">
        <v>242</v>
      </c>
      <c r="I3665" s="4"/>
      <c r="J3665" s="4"/>
      <c r="K3665" s="4"/>
    </row>
    <row r="3666" spans="2:11" x14ac:dyDescent="0.2">
      <c r="B3666" s="4" t="str">
        <f t="shared" si="114"/>
        <v>7.3-R1040C0360-1</v>
      </c>
      <c r="C3666" s="4">
        <v>7.3</v>
      </c>
      <c r="D3666" s="8" t="s">
        <v>190</v>
      </c>
      <c r="E3666" s="8" t="s">
        <v>92</v>
      </c>
      <c r="F3666" s="4" t="str">
        <f t="shared" si="115"/>
        <v>R1040C0360</v>
      </c>
      <c r="G3666" s="4" t="s">
        <v>239</v>
      </c>
      <c r="H3666" s="4" t="s">
        <v>242</v>
      </c>
      <c r="I3666" s="4"/>
      <c r="J3666" s="4"/>
      <c r="K3666" s="4"/>
    </row>
    <row r="3667" spans="2:11" x14ac:dyDescent="0.2">
      <c r="B3667" s="4" t="str">
        <f t="shared" si="114"/>
        <v>7.3-R1040C0370-1</v>
      </c>
      <c r="C3667" s="4">
        <v>7.3</v>
      </c>
      <c r="D3667" s="8" t="s">
        <v>190</v>
      </c>
      <c r="E3667" s="8" t="s">
        <v>94</v>
      </c>
      <c r="F3667" s="4" t="str">
        <f t="shared" si="115"/>
        <v>R1040C0370</v>
      </c>
      <c r="G3667" s="4" t="s">
        <v>239</v>
      </c>
      <c r="H3667" s="4" t="s">
        <v>242</v>
      </c>
      <c r="I3667" s="4"/>
      <c r="J3667" s="4"/>
      <c r="K3667" s="4"/>
    </row>
    <row r="3668" spans="2:11" x14ac:dyDescent="0.2">
      <c r="B3668" s="4" t="str">
        <f t="shared" si="114"/>
        <v>7.3-R1040C0380-1</v>
      </c>
      <c r="C3668" s="4">
        <v>7.3</v>
      </c>
      <c r="D3668" s="8" t="s">
        <v>190</v>
      </c>
      <c r="E3668" s="8" t="s">
        <v>96</v>
      </c>
      <c r="F3668" s="4" t="str">
        <f t="shared" si="115"/>
        <v>R1040C0380</v>
      </c>
      <c r="G3668" s="4" t="s">
        <v>239</v>
      </c>
      <c r="H3668" s="4" t="s">
        <v>242</v>
      </c>
      <c r="I3668" s="4"/>
      <c r="J3668" s="4"/>
      <c r="K3668" s="4"/>
    </row>
    <row r="3669" spans="2:11" x14ac:dyDescent="0.2">
      <c r="B3669" s="4" t="str">
        <f t="shared" si="114"/>
        <v>7.3-R1040C0390-1</v>
      </c>
      <c r="C3669" s="4">
        <v>7.3</v>
      </c>
      <c r="D3669" s="8" t="s">
        <v>190</v>
      </c>
      <c r="E3669" s="8" t="s">
        <v>98</v>
      </c>
      <c r="F3669" s="4" t="str">
        <f t="shared" si="115"/>
        <v>R1040C0390</v>
      </c>
      <c r="G3669" s="4" t="s">
        <v>239</v>
      </c>
      <c r="H3669" s="4" t="s">
        <v>242</v>
      </c>
      <c r="I3669" s="4"/>
      <c r="J3669" s="4"/>
      <c r="K3669" s="4"/>
    </row>
    <row r="3670" spans="2:11" x14ac:dyDescent="0.2">
      <c r="B3670" s="4" t="str">
        <f t="shared" si="114"/>
        <v>7.3-R1040C0400-1</v>
      </c>
      <c r="C3670" s="4">
        <v>7.3</v>
      </c>
      <c r="D3670" s="8" t="s">
        <v>190</v>
      </c>
      <c r="E3670" s="8" t="s">
        <v>100</v>
      </c>
      <c r="F3670" s="4" t="str">
        <f t="shared" si="115"/>
        <v>R1040C0400</v>
      </c>
      <c r="G3670" s="4" t="s">
        <v>239</v>
      </c>
      <c r="H3670" s="4" t="s">
        <v>242</v>
      </c>
      <c r="I3670" s="4"/>
      <c r="J3670" s="4"/>
      <c r="K3670" s="4"/>
    </row>
    <row r="3671" spans="2:11" x14ac:dyDescent="0.2">
      <c r="B3671" s="4" t="str">
        <f t="shared" si="114"/>
        <v>7.3-R1040C0410-1</v>
      </c>
      <c r="C3671" s="4">
        <v>7.3</v>
      </c>
      <c r="D3671" s="8" t="s">
        <v>190</v>
      </c>
      <c r="E3671" s="8" t="s">
        <v>102</v>
      </c>
      <c r="F3671" s="4" t="str">
        <f t="shared" si="115"/>
        <v>R1040C0410</v>
      </c>
      <c r="G3671" s="4" t="s">
        <v>239</v>
      </c>
      <c r="H3671" s="4" t="s">
        <v>242</v>
      </c>
      <c r="I3671" s="4"/>
      <c r="J3671" s="4"/>
      <c r="K3671" s="4"/>
    </row>
    <row r="3672" spans="2:11" x14ac:dyDescent="0.2">
      <c r="B3672" s="4" t="str">
        <f t="shared" si="114"/>
        <v>7.3-R1040C0420-1</v>
      </c>
      <c r="C3672" s="4">
        <v>7.3</v>
      </c>
      <c r="D3672" s="8" t="s">
        <v>190</v>
      </c>
      <c r="E3672" s="8" t="s">
        <v>104</v>
      </c>
      <c r="F3672" s="4" t="str">
        <f t="shared" si="115"/>
        <v>R1040C0420</v>
      </c>
      <c r="G3672" s="4" t="s">
        <v>239</v>
      </c>
      <c r="H3672" s="4" t="s">
        <v>242</v>
      </c>
      <c r="I3672" s="4"/>
      <c r="J3672" s="4"/>
      <c r="K3672" s="4"/>
    </row>
    <row r="3673" spans="2:11" x14ac:dyDescent="0.2">
      <c r="B3673" s="4" t="str">
        <f t="shared" si="114"/>
        <v>7.3-R1050C0010-1</v>
      </c>
      <c r="C3673" s="4">
        <v>7.3</v>
      </c>
      <c r="D3673" s="8" t="s">
        <v>191</v>
      </c>
      <c r="E3673" s="8" t="s">
        <v>8</v>
      </c>
      <c r="F3673" s="4" t="str">
        <f t="shared" si="115"/>
        <v>R1050C0010</v>
      </c>
      <c r="G3673" s="4" t="s">
        <v>239</v>
      </c>
      <c r="H3673" s="4" t="s">
        <v>243</v>
      </c>
      <c r="I3673" s="4"/>
      <c r="J3673" s="9" t="s">
        <v>244</v>
      </c>
      <c r="K3673" s="4"/>
    </row>
    <row r="3674" spans="2:11" x14ac:dyDescent="0.2">
      <c r="B3674" s="4" t="str">
        <f t="shared" si="114"/>
        <v>7.3-R1050C0020-1</v>
      </c>
      <c r="C3674" s="4">
        <v>7.3</v>
      </c>
      <c r="D3674" s="8" t="s">
        <v>191</v>
      </c>
      <c r="E3674" s="8" t="s">
        <v>24</v>
      </c>
      <c r="F3674" s="4" t="str">
        <f t="shared" si="115"/>
        <v>R1050C0020</v>
      </c>
      <c r="G3674" s="4" t="s">
        <v>239</v>
      </c>
      <c r="H3674" s="4" t="s">
        <v>242</v>
      </c>
      <c r="I3674" s="4"/>
      <c r="J3674" s="4"/>
      <c r="K3674" s="4"/>
    </row>
    <row r="3675" spans="2:11" x14ac:dyDescent="0.2">
      <c r="B3675" s="4" t="str">
        <f t="shared" si="114"/>
        <v>7.3-R1050C0030-1</v>
      </c>
      <c r="C3675" s="4">
        <v>7.3</v>
      </c>
      <c r="D3675" s="8" t="s">
        <v>191</v>
      </c>
      <c r="E3675" s="8" t="s">
        <v>25</v>
      </c>
      <c r="F3675" s="4" t="str">
        <f t="shared" si="115"/>
        <v>R1050C0030</v>
      </c>
      <c r="G3675" s="4" t="s">
        <v>239</v>
      </c>
      <c r="H3675" s="4" t="s">
        <v>242</v>
      </c>
      <c r="I3675" s="4"/>
      <c r="J3675" s="4"/>
      <c r="K3675" s="4"/>
    </row>
    <row r="3676" spans="2:11" x14ac:dyDescent="0.2">
      <c r="B3676" s="4" t="str">
        <f t="shared" si="114"/>
        <v>7.3-R1050C0040-1</v>
      </c>
      <c r="C3676" s="4">
        <v>7.3</v>
      </c>
      <c r="D3676" s="8" t="s">
        <v>191</v>
      </c>
      <c r="E3676" s="8" t="s">
        <v>26</v>
      </c>
      <c r="F3676" s="4" t="str">
        <f t="shared" si="115"/>
        <v>R1050C0040</v>
      </c>
      <c r="G3676" s="4" t="s">
        <v>239</v>
      </c>
      <c r="H3676" s="4" t="s">
        <v>243</v>
      </c>
      <c r="I3676" s="4"/>
      <c r="J3676" s="9" t="s">
        <v>244</v>
      </c>
      <c r="K3676" s="4"/>
    </row>
    <row r="3677" spans="2:11" x14ac:dyDescent="0.2">
      <c r="B3677" s="4" t="str">
        <f t="shared" si="114"/>
        <v>7.3-R1050C0050-1</v>
      </c>
      <c r="C3677" s="4">
        <v>7.3</v>
      </c>
      <c r="D3677" s="8" t="s">
        <v>191</v>
      </c>
      <c r="E3677" s="8" t="s">
        <v>27</v>
      </c>
      <c r="F3677" s="4" t="str">
        <f t="shared" si="115"/>
        <v>R1050C0050</v>
      </c>
      <c r="G3677" s="4" t="s">
        <v>239</v>
      </c>
      <c r="H3677" s="4" t="s">
        <v>243</v>
      </c>
      <c r="I3677" s="4"/>
      <c r="J3677" s="9" t="s">
        <v>244</v>
      </c>
      <c r="K3677" s="4"/>
    </row>
    <row r="3678" spans="2:11" x14ac:dyDescent="0.2">
      <c r="B3678" s="4" t="str">
        <f t="shared" si="114"/>
        <v>7.3-R1050C0060-1</v>
      </c>
      <c r="C3678" s="4">
        <v>7.3</v>
      </c>
      <c r="D3678" s="8" t="s">
        <v>191</v>
      </c>
      <c r="E3678" s="8" t="s">
        <v>28</v>
      </c>
      <c r="F3678" s="4" t="str">
        <f t="shared" si="115"/>
        <v>R1050C0060</v>
      </c>
      <c r="G3678" s="4" t="s">
        <v>239</v>
      </c>
      <c r="H3678" s="4" t="s">
        <v>242</v>
      </c>
      <c r="I3678" s="4"/>
      <c r="J3678" s="4"/>
      <c r="K3678" s="4"/>
    </row>
    <row r="3679" spans="2:11" x14ac:dyDescent="0.2">
      <c r="B3679" s="4" t="str">
        <f t="shared" si="114"/>
        <v>7.3-R1050C0070-1</v>
      </c>
      <c r="C3679" s="4">
        <v>7.3</v>
      </c>
      <c r="D3679" s="8" t="s">
        <v>191</v>
      </c>
      <c r="E3679" s="8" t="s">
        <v>29</v>
      </c>
      <c r="F3679" s="4" t="str">
        <f t="shared" si="115"/>
        <v>R1050C0070</v>
      </c>
      <c r="G3679" s="4" t="s">
        <v>239</v>
      </c>
      <c r="H3679" s="4" t="s">
        <v>242</v>
      </c>
      <c r="I3679" s="4"/>
      <c r="J3679" s="4"/>
      <c r="K3679" s="4"/>
    </row>
    <row r="3680" spans="2:11" x14ac:dyDescent="0.2">
      <c r="B3680" s="4" t="str">
        <f t="shared" si="114"/>
        <v>7.3-R1050C0080-1</v>
      </c>
      <c r="C3680" s="4">
        <v>7.3</v>
      </c>
      <c r="D3680" s="8" t="s">
        <v>191</v>
      </c>
      <c r="E3680" s="8" t="s">
        <v>30</v>
      </c>
      <c r="F3680" s="4" t="str">
        <f t="shared" si="115"/>
        <v>R1050C0080</v>
      </c>
      <c r="G3680" s="4" t="s">
        <v>239</v>
      </c>
      <c r="H3680" s="4" t="s">
        <v>242</v>
      </c>
      <c r="I3680" s="4"/>
      <c r="J3680" s="4"/>
      <c r="K3680" s="4"/>
    </row>
    <row r="3681" spans="2:11" x14ac:dyDescent="0.2">
      <c r="B3681" s="4" t="str">
        <f t="shared" si="114"/>
        <v>7.3-R1050C0090-1</v>
      </c>
      <c r="C3681" s="4">
        <v>7.3</v>
      </c>
      <c r="D3681" s="8" t="s">
        <v>191</v>
      </c>
      <c r="E3681" s="8" t="s">
        <v>31</v>
      </c>
      <c r="F3681" s="4" t="str">
        <f t="shared" si="115"/>
        <v>R1050C0090</v>
      </c>
      <c r="G3681" s="4" t="s">
        <v>239</v>
      </c>
      <c r="H3681" s="4" t="s">
        <v>242</v>
      </c>
      <c r="I3681" s="4"/>
      <c r="J3681" s="4"/>
      <c r="K3681" s="4"/>
    </row>
    <row r="3682" spans="2:11" x14ac:dyDescent="0.2">
      <c r="B3682" s="4" t="str">
        <f t="shared" si="114"/>
        <v>7.3-R1050C0100-1</v>
      </c>
      <c r="C3682" s="4">
        <v>7.3</v>
      </c>
      <c r="D3682" s="8" t="s">
        <v>191</v>
      </c>
      <c r="E3682" s="8" t="s">
        <v>32</v>
      </c>
      <c r="F3682" s="4" t="str">
        <f t="shared" si="115"/>
        <v>R1050C0100</v>
      </c>
      <c r="G3682" s="4" t="s">
        <v>239</v>
      </c>
      <c r="H3682" s="4" t="s">
        <v>242</v>
      </c>
      <c r="I3682" s="4"/>
      <c r="J3682" s="4"/>
      <c r="K3682" s="4"/>
    </row>
    <row r="3683" spans="2:11" x14ac:dyDescent="0.2">
      <c r="B3683" s="4" t="str">
        <f t="shared" si="114"/>
        <v>7.3-R1050C0110-1</v>
      </c>
      <c r="C3683" s="4">
        <v>7.3</v>
      </c>
      <c r="D3683" s="8" t="s">
        <v>191</v>
      </c>
      <c r="E3683" s="8" t="s">
        <v>33</v>
      </c>
      <c r="F3683" s="4" t="str">
        <f t="shared" si="115"/>
        <v>R1050C0110</v>
      </c>
      <c r="G3683" s="4" t="s">
        <v>239</v>
      </c>
      <c r="H3683" s="4" t="s">
        <v>242</v>
      </c>
      <c r="I3683" s="4"/>
      <c r="J3683" s="4"/>
      <c r="K3683" s="4"/>
    </row>
    <row r="3684" spans="2:11" x14ac:dyDescent="0.2">
      <c r="B3684" s="4" t="str">
        <f t="shared" si="114"/>
        <v>7.3-R1050C0120-1</v>
      </c>
      <c r="C3684" s="4">
        <v>7.3</v>
      </c>
      <c r="D3684" s="8" t="s">
        <v>191</v>
      </c>
      <c r="E3684" s="8" t="s">
        <v>34</v>
      </c>
      <c r="F3684" s="4" t="str">
        <f t="shared" si="115"/>
        <v>R1050C0120</v>
      </c>
      <c r="G3684" s="4" t="s">
        <v>239</v>
      </c>
      <c r="H3684" s="4" t="s">
        <v>242</v>
      </c>
      <c r="I3684" s="4"/>
      <c r="J3684" s="4"/>
      <c r="K3684" s="4"/>
    </row>
    <row r="3685" spans="2:11" x14ac:dyDescent="0.2">
      <c r="B3685" s="4" t="str">
        <f t="shared" si="114"/>
        <v>7.3-R1050C0130-1</v>
      </c>
      <c r="C3685" s="4">
        <v>7.3</v>
      </c>
      <c r="D3685" s="8" t="s">
        <v>191</v>
      </c>
      <c r="E3685" s="8" t="s">
        <v>35</v>
      </c>
      <c r="F3685" s="4" t="str">
        <f t="shared" si="115"/>
        <v>R1050C0130</v>
      </c>
      <c r="G3685" s="4" t="s">
        <v>239</v>
      </c>
      <c r="H3685" s="4" t="s">
        <v>242</v>
      </c>
      <c r="I3685" s="4"/>
      <c r="J3685" s="4"/>
      <c r="K3685" s="4"/>
    </row>
    <row r="3686" spans="2:11" x14ac:dyDescent="0.2">
      <c r="B3686" s="4" t="str">
        <f t="shared" si="114"/>
        <v>7.3-R1050C0140-1</v>
      </c>
      <c r="C3686" s="4">
        <v>7.3</v>
      </c>
      <c r="D3686" s="8" t="s">
        <v>191</v>
      </c>
      <c r="E3686" s="8" t="s">
        <v>36</v>
      </c>
      <c r="F3686" s="4" t="str">
        <f t="shared" si="115"/>
        <v>R1050C0140</v>
      </c>
      <c r="G3686" s="4" t="s">
        <v>239</v>
      </c>
      <c r="H3686" s="4" t="s">
        <v>242</v>
      </c>
      <c r="I3686" s="4"/>
      <c r="J3686" s="4"/>
      <c r="K3686" s="4"/>
    </row>
    <row r="3687" spans="2:11" x14ac:dyDescent="0.2">
      <c r="B3687" s="4" t="str">
        <f t="shared" si="114"/>
        <v>7.3-R1050C0150-1</v>
      </c>
      <c r="C3687" s="4">
        <v>7.3</v>
      </c>
      <c r="D3687" s="8" t="s">
        <v>191</v>
      </c>
      <c r="E3687" s="8" t="s">
        <v>37</v>
      </c>
      <c r="F3687" s="4" t="str">
        <f t="shared" si="115"/>
        <v>R1050C0150</v>
      </c>
      <c r="G3687" s="4" t="s">
        <v>239</v>
      </c>
      <c r="H3687" s="4" t="s">
        <v>242</v>
      </c>
      <c r="I3687" s="4"/>
      <c r="J3687" s="4"/>
      <c r="K3687" s="4"/>
    </row>
    <row r="3688" spans="2:11" x14ac:dyDescent="0.2">
      <c r="B3688" s="4" t="str">
        <f t="shared" si="114"/>
        <v>7.3-R1050C0160-1</v>
      </c>
      <c r="C3688" s="4">
        <v>7.3</v>
      </c>
      <c r="D3688" s="8" t="s">
        <v>191</v>
      </c>
      <c r="E3688" s="8" t="s">
        <v>38</v>
      </c>
      <c r="F3688" s="4" t="str">
        <f t="shared" si="115"/>
        <v>R1050C0160</v>
      </c>
      <c r="G3688" s="4" t="s">
        <v>239</v>
      </c>
      <c r="H3688" s="4" t="s">
        <v>242</v>
      </c>
      <c r="I3688" s="4"/>
      <c r="J3688" s="4"/>
      <c r="K3688" s="4"/>
    </row>
    <row r="3689" spans="2:11" x14ac:dyDescent="0.2">
      <c r="B3689" s="4" t="str">
        <f t="shared" si="114"/>
        <v>7.3-R1050C0170-1</v>
      </c>
      <c r="C3689" s="4">
        <v>7.3</v>
      </c>
      <c r="D3689" s="8" t="s">
        <v>191</v>
      </c>
      <c r="E3689" s="8" t="s">
        <v>39</v>
      </c>
      <c r="F3689" s="4" t="str">
        <f t="shared" si="115"/>
        <v>R1050C0170</v>
      </c>
      <c r="G3689" s="4" t="s">
        <v>239</v>
      </c>
      <c r="H3689" s="4" t="s">
        <v>242</v>
      </c>
      <c r="I3689" s="4"/>
      <c r="J3689" s="4"/>
      <c r="K3689" s="4"/>
    </row>
    <row r="3690" spans="2:11" x14ac:dyDescent="0.2">
      <c r="B3690" s="4" t="str">
        <f t="shared" si="114"/>
        <v>7.3-R1050C0180-1</v>
      </c>
      <c r="C3690" s="4">
        <v>7.3</v>
      </c>
      <c r="D3690" s="8" t="s">
        <v>191</v>
      </c>
      <c r="E3690" s="8" t="s">
        <v>56</v>
      </c>
      <c r="F3690" s="4" t="str">
        <f t="shared" si="115"/>
        <v>R1050C0180</v>
      </c>
      <c r="G3690" s="4" t="s">
        <v>239</v>
      </c>
      <c r="H3690" s="4" t="s">
        <v>242</v>
      </c>
      <c r="I3690" s="4"/>
      <c r="J3690" s="4"/>
      <c r="K3690" s="4"/>
    </row>
    <row r="3691" spans="2:11" x14ac:dyDescent="0.2">
      <c r="B3691" s="4" t="str">
        <f t="shared" si="114"/>
        <v>7.3-R1050C0190-1</v>
      </c>
      <c r="C3691" s="4">
        <v>7.3</v>
      </c>
      <c r="D3691" s="8" t="s">
        <v>191</v>
      </c>
      <c r="E3691" s="8" t="s">
        <v>58</v>
      </c>
      <c r="F3691" s="4" t="str">
        <f t="shared" si="115"/>
        <v>R1050C0190</v>
      </c>
      <c r="G3691" s="4" t="s">
        <v>239</v>
      </c>
      <c r="H3691" s="4" t="s">
        <v>242</v>
      </c>
      <c r="I3691" s="4"/>
      <c r="J3691" s="4"/>
      <c r="K3691" s="4"/>
    </row>
    <row r="3692" spans="2:11" x14ac:dyDescent="0.2">
      <c r="B3692" s="4" t="str">
        <f t="shared" si="114"/>
        <v>7.3-R1050C0200-1</v>
      </c>
      <c r="C3692" s="4">
        <v>7.3</v>
      </c>
      <c r="D3692" s="8" t="s">
        <v>191</v>
      </c>
      <c r="E3692" s="8" t="s">
        <v>60</v>
      </c>
      <c r="F3692" s="4" t="str">
        <f t="shared" si="115"/>
        <v>R1050C0200</v>
      </c>
      <c r="G3692" s="4" t="s">
        <v>239</v>
      </c>
      <c r="H3692" s="4" t="s">
        <v>242</v>
      </c>
      <c r="I3692" s="4"/>
      <c r="J3692" s="4"/>
      <c r="K3692" s="4"/>
    </row>
    <row r="3693" spans="2:11" x14ac:dyDescent="0.2">
      <c r="B3693" s="4" t="str">
        <f t="shared" si="114"/>
        <v>7.3-R1050C0210-1</v>
      </c>
      <c r="C3693" s="4">
        <v>7.3</v>
      </c>
      <c r="D3693" s="8" t="s">
        <v>191</v>
      </c>
      <c r="E3693" s="8" t="s">
        <v>62</v>
      </c>
      <c r="F3693" s="4" t="str">
        <f t="shared" si="115"/>
        <v>R1050C0210</v>
      </c>
      <c r="G3693" s="4" t="s">
        <v>239</v>
      </c>
      <c r="H3693" s="4" t="s">
        <v>242</v>
      </c>
      <c r="I3693" s="4"/>
      <c r="J3693" s="4"/>
      <c r="K3693" s="4"/>
    </row>
    <row r="3694" spans="2:11" x14ac:dyDescent="0.2">
      <c r="B3694" s="4" t="str">
        <f t="shared" si="114"/>
        <v>7.3-R1050C0220-1</v>
      </c>
      <c r="C3694" s="4">
        <v>7.3</v>
      </c>
      <c r="D3694" s="8" t="s">
        <v>191</v>
      </c>
      <c r="E3694" s="8" t="s">
        <v>64</v>
      </c>
      <c r="F3694" s="4" t="str">
        <f t="shared" si="115"/>
        <v>R1050C0220</v>
      </c>
      <c r="G3694" s="4" t="s">
        <v>239</v>
      </c>
      <c r="H3694" s="4" t="s">
        <v>242</v>
      </c>
      <c r="I3694" s="4"/>
      <c r="J3694" s="4"/>
      <c r="K3694" s="4"/>
    </row>
    <row r="3695" spans="2:11" x14ac:dyDescent="0.2">
      <c r="B3695" s="4" t="str">
        <f t="shared" si="114"/>
        <v>7.3-R1050C0230-1</v>
      </c>
      <c r="C3695" s="4">
        <v>7.3</v>
      </c>
      <c r="D3695" s="8" t="s">
        <v>191</v>
      </c>
      <c r="E3695" s="8" t="s">
        <v>66</v>
      </c>
      <c r="F3695" s="4" t="str">
        <f t="shared" si="115"/>
        <v>R1050C0230</v>
      </c>
      <c r="G3695" s="4" t="s">
        <v>239</v>
      </c>
      <c r="H3695" s="4" t="s">
        <v>242</v>
      </c>
      <c r="I3695" s="4"/>
      <c r="J3695" s="4"/>
      <c r="K3695" s="4"/>
    </row>
    <row r="3696" spans="2:11" x14ac:dyDescent="0.2">
      <c r="B3696" s="4" t="str">
        <f t="shared" si="114"/>
        <v>7.3-R1050C0240-1</v>
      </c>
      <c r="C3696" s="4">
        <v>7.3</v>
      </c>
      <c r="D3696" s="8" t="s">
        <v>191</v>
      </c>
      <c r="E3696" s="8" t="s">
        <v>68</v>
      </c>
      <c r="F3696" s="4" t="str">
        <f t="shared" si="115"/>
        <v>R1050C0240</v>
      </c>
      <c r="G3696" s="4" t="s">
        <v>239</v>
      </c>
      <c r="H3696" s="4" t="s">
        <v>242</v>
      </c>
      <c r="I3696" s="4"/>
      <c r="J3696" s="4"/>
      <c r="K3696" s="4"/>
    </row>
    <row r="3697" spans="2:11" x14ac:dyDescent="0.2">
      <c r="B3697" s="4" t="str">
        <f t="shared" si="114"/>
        <v>7.3-R1050C0250-1</v>
      </c>
      <c r="C3697" s="4">
        <v>7.3</v>
      </c>
      <c r="D3697" s="8" t="s">
        <v>191</v>
      </c>
      <c r="E3697" s="8" t="s">
        <v>70</v>
      </c>
      <c r="F3697" s="4" t="str">
        <f t="shared" si="115"/>
        <v>R1050C0250</v>
      </c>
      <c r="G3697" s="4" t="s">
        <v>239</v>
      </c>
      <c r="H3697" s="4" t="s">
        <v>242</v>
      </c>
      <c r="I3697" s="4"/>
      <c r="J3697" s="4"/>
      <c r="K3697" s="4"/>
    </row>
    <row r="3698" spans="2:11" x14ac:dyDescent="0.2">
      <c r="B3698" s="4" t="str">
        <f t="shared" si="114"/>
        <v>7.3-R1050C0260-1</v>
      </c>
      <c r="C3698" s="4">
        <v>7.3</v>
      </c>
      <c r="D3698" s="8" t="s">
        <v>191</v>
      </c>
      <c r="E3698" s="8" t="s">
        <v>72</v>
      </c>
      <c r="F3698" s="4" t="str">
        <f t="shared" si="115"/>
        <v>R1050C0260</v>
      </c>
      <c r="G3698" s="4" t="s">
        <v>239</v>
      </c>
      <c r="H3698" s="4" t="s">
        <v>242</v>
      </c>
      <c r="I3698" s="4"/>
      <c r="J3698" s="4"/>
      <c r="K3698" s="4"/>
    </row>
    <row r="3699" spans="2:11" x14ac:dyDescent="0.2">
      <c r="B3699" s="4" t="str">
        <f t="shared" si="114"/>
        <v>7.3-R1050C0270-1</v>
      </c>
      <c r="C3699" s="4">
        <v>7.3</v>
      </c>
      <c r="D3699" s="8" t="s">
        <v>191</v>
      </c>
      <c r="E3699" s="8" t="s">
        <v>74</v>
      </c>
      <c r="F3699" s="4" t="str">
        <f t="shared" si="115"/>
        <v>R1050C0270</v>
      </c>
      <c r="G3699" s="4" t="s">
        <v>239</v>
      </c>
      <c r="H3699" s="4" t="s">
        <v>242</v>
      </c>
      <c r="I3699" s="4"/>
      <c r="J3699" s="4"/>
      <c r="K3699" s="4"/>
    </row>
    <row r="3700" spans="2:11" x14ac:dyDescent="0.2">
      <c r="B3700" s="4" t="str">
        <f t="shared" si="114"/>
        <v>7.3-R1050C0280-1</v>
      </c>
      <c r="C3700" s="4">
        <v>7.3</v>
      </c>
      <c r="D3700" s="8" t="s">
        <v>191</v>
      </c>
      <c r="E3700" s="8" t="s">
        <v>76</v>
      </c>
      <c r="F3700" s="4" t="str">
        <f t="shared" si="115"/>
        <v>R1050C0280</v>
      </c>
      <c r="G3700" s="4" t="s">
        <v>239</v>
      </c>
      <c r="H3700" s="4" t="s">
        <v>242</v>
      </c>
      <c r="I3700" s="4"/>
      <c r="J3700" s="4"/>
      <c r="K3700" s="4"/>
    </row>
    <row r="3701" spans="2:11" x14ac:dyDescent="0.2">
      <c r="B3701" s="4" t="str">
        <f t="shared" si="114"/>
        <v>7.3-R1050C0290-1</v>
      </c>
      <c r="C3701" s="4">
        <v>7.3</v>
      </c>
      <c r="D3701" s="8" t="s">
        <v>191</v>
      </c>
      <c r="E3701" s="8" t="s">
        <v>78</v>
      </c>
      <c r="F3701" s="4" t="str">
        <f t="shared" si="115"/>
        <v>R1050C0290</v>
      </c>
      <c r="G3701" s="4" t="s">
        <v>239</v>
      </c>
      <c r="H3701" s="4" t="s">
        <v>242</v>
      </c>
      <c r="I3701" s="4"/>
      <c r="J3701" s="4"/>
      <c r="K3701" s="4"/>
    </row>
    <row r="3702" spans="2:11" x14ac:dyDescent="0.2">
      <c r="B3702" s="4" t="str">
        <f t="shared" si="114"/>
        <v>7.3-R1050C0300-1</v>
      </c>
      <c r="C3702" s="4">
        <v>7.3</v>
      </c>
      <c r="D3702" s="8" t="s">
        <v>191</v>
      </c>
      <c r="E3702" s="8" t="s">
        <v>81</v>
      </c>
      <c r="F3702" s="4" t="str">
        <f t="shared" si="115"/>
        <v>R1050C0300</v>
      </c>
      <c r="G3702" s="4" t="s">
        <v>239</v>
      </c>
      <c r="H3702" s="4" t="s">
        <v>242</v>
      </c>
      <c r="I3702" s="4"/>
      <c r="J3702" s="4"/>
      <c r="K3702" s="4"/>
    </row>
    <row r="3703" spans="2:11" x14ac:dyDescent="0.2">
      <c r="B3703" s="4" t="str">
        <f t="shared" si="114"/>
        <v>7.3-R1050C0310-1</v>
      </c>
      <c r="C3703" s="4">
        <v>7.3</v>
      </c>
      <c r="D3703" s="8" t="s">
        <v>191</v>
      </c>
      <c r="E3703" s="8" t="s">
        <v>84</v>
      </c>
      <c r="F3703" s="4" t="str">
        <f t="shared" si="115"/>
        <v>R1050C0310</v>
      </c>
      <c r="G3703" s="4" t="s">
        <v>239</v>
      </c>
      <c r="H3703" s="4" t="s">
        <v>242</v>
      </c>
      <c r="I3703" s="4"/>
      <c r="J3703" s="4"/>
      <c r="K3703" s="4"/>
    </row>
    <row r="3704" spans="2:11" x14ac:dyDescent="0.2">
      <c r="B3704" s="4" t="str">
        <f t="shared" si="114"/>
        <v>7.3-R1050C0320-1</v>
      </c>
      <c r="C3704" s="4">
        <v>7.3</v>
      </c>
      <c r="D3704" s="8" t="s">
        <v>191</v>
      </c>
      <c r="E3704" s="8" t="s">
        <v>85</v>
      </c>
      <c r="F3704" s="4" t="str">
        <f t="shared" si="115"/>
        <v>R1050C0320</v>
      </c>
      <c r="G3704" s="4" t="s">
        <v>239</v>
      </c>
      <c r="H3704" s="4" t="s">
        <v>242</v>
      </c>
      <c r="I3704" s="4"/>
      <c r="J3704" s="4"/>
      <c r="K3704" s="4"/>
    </row>
    <row r="3705" spans="2:11" x14ac:dyDescent="0.2">
      <c r="B3705" s="4" t="str">
        <f t="shared" si="114"/>
        <v>7.3-R1050C0330-1</v>
      </c>
      <c r="C3705" s="4">
        <v>7.3</v>
      </c>
      <c r="D3705" s="8" t="s">
        <v>191</v>
      </c>
      <c r="E3705" s="8" t="s">
        <v>86</v>
      </c>
      <c r="F3705" s="4" t="str">
        <f t="shared" si="115"/>
        <v>R1050C0330</v>
      </c>
      <c r="G3705" s="4" t="s">
        <v>239</v>
      </c>
      <c r="H3705" s="4" t="s">
        <v>242</v>
      </c>
      <c r="I3705" s="4"/>
      <c r="J3705" s="4"/>
      <c r="K3705" s="4"/>
    </row>
    <row r="3706" spans="2:11" x14ac:dyDescent="0.2">
      <c r="B3706" s="4" t="str">
        <f t="shared" si="114"/>
        <v>7.3-R1050C0340-1</v>
      </c>
      <c r="C3706" s="4">
        <v>7.3</v>
      </c>
      <c r="D3706" s="8" t="s">
        <v>191</v>
      </c>
      <c r="E3706" s="8" t="s">
        <v>88</v>
      </c>
      <c r="F3706" s="4" t="str">
        <f t="shared" si="115"/>
        <v>R1050C0340</v>
      </c>
      <c r="G3706" s="4" t="s">
        <v>239</v>
      </c>
      <c r="H3706" s="4" t="s">
        <v>242</v>
      </c>
      <c r="I3706" s="4"/>
      <c r="J3706" s="4"/>
      <c r="K3706" s="4"/>
    </row>
    <row r="3707" spans="2:11" x14ac:dyDescent="0.2">
      <c r="B3707" s="4" t="str">
        <f t="shared" si="114"/>
        <v>7.3-R1050C0350-1</v>
      </c>
      <c r="C3707" s="4">
        <v>7.3</v>
      </c>
      <c r="D3707" s="8" t="s">
        <v>191</v>
      </c>
      <c r="E3707" s="8" t="s">
        <v>90</v>
      </c>
      <c r="F3707" s="4" t="str">
        <f t="shared" si="115"/>
        <v>R1050C0350</v>
      </c>
      <c r="G3707" s="4" t="s">
        <v>239</v>
      </c>
      <c r="H3707" s="4" t="s">
        <v>242</v>
      </c>
      <c r="I3707" s="4"/>
      <c r="J3707" s="4"/>
      <c r="K3707" s="4"/>
    </row>
    <row r="3708" spans="2:11" x14ac:dyDescent="0.2">
      <c r="B3708" s="4" t="str">
        <f t="shared" si="114"/>
        <v>7.3-R1050C0360-1</v>
      </c>
      <c r="C3708" s="4">
        <v>7.3</v>
      </c>
      <c r="D3708" s="8" t="s">
        <v>191</v>
      </c>
      <c r="E3708" s="8" t="s">
        <v>92</v>
      </c>
      <c r="F3708" s="4" t="str">
        <f t="shared" si="115"/>
        <v>R1050C0360</v>
      </c>
      <c r="G3708" s="4" t="s">
        <v>239</v>
      </c>
      <c r="H3708" s="4" t="s">
        <v>242</v>
      </c>
      <c r="I3708" s="4"/>
      <c r="J3708" s="4"/>
      <c r="K3708" s="4"/>
    </row>
    <row r="3709" spans="2:11" x14ac:dyDescent="0.2">
      <c r="B3709" s="4" t="str">
        <f t="shared" si="114"/>
        <v>7.3-R1050C0370-1</v>
      </c>
      <c r="C3709" s="4">
        <v>7.3</v>
      </c>
      <c r="D3709" s="8" t="s">
        <v>191</v>
      </c>
      <c r="E3709" s="8" t="s">
        <v>94</v>
      </c>
      <c r="F3709" s="4" t="str">
        <f t="shared" si="115"/>
        <v>R1050C0370</v>
      </c>
      <c r="G3709" s="4" t="s">
        <v>239</v>
      </c>
      <c r="H3709" s="4" t="s">
        <v>242</v>
      </c>
      <c r="I3709" s="4"/>
      <c r="J3709" s="4"/>
      <c r="K3709" s="4"/>
    </row>
    <row r="3710" spans="2:11" x14ac:dyDescent="0.2">
      <c r="B3710" s="4" t="str">
        <f t="shared" si="114"/>
        <v>7.3-R1050C0380-1</v>
      </c>
      <c r="C3710" s="4">
        <v>7.3</v>
      </c>
      <c r="D3710" s="8" t="s">
        <v>191</v>
      </c>
      <c r="E3710" s="8" t="s">
        <v>96</v>
      </c>
      <c r="F3710" s="4" t="str">
        <f t="shared" si="115"/>
        <v>R1050C0380</v>
      </c>
      <c r="G3710" s="4" t="s">
        <v>239</v>
      </c>
      <c r="H3710" s="4" t="s">
        <v>242</v>
      </c>
      <c r="I3710" s="4"/>
      <c r="J3710" s="4"/>
      <c r="K3710" s="4"/>
    </row>
    <row r="3711" spans="2:11" x14ac:dyDescent="0.2">
      <c r="B3711" s="4" t="str">
        <f t="shared" si="114"/>
        <v>7.3-R1050C0390-1</v>
      </c>
      <c r="C3711" s="4">
        <v>7.3</v>
      </c>
      <c r="D3711" s="8" t="s">
        <v>191</v>
      </c>
      <c r="E3711" s="8" t="s">
        <v>98</v>
      </c>
      <c r="F3711" s="4" t="str">
        <f t="shared" si="115"/>
        <v>R1050C0390</v>
      </c>
      <c r="G3711" s="4" t="s">
        <v>239</v>
      </c>
      <c r="H3711" s="4" t="s">
        <v>242</v>
      </c>
      <c r="I3711" s="4"/>
      <c r="J3711" s="4"/>
      <c r="K3711" s="4"/>
    </row>
    <row r="3712" spans="2:11" x14ac:dyDescent="0.2">
      <c r="B3712" s="4" t="str">
        <f t="shared" si="114"/>
        <v>7.3-R1050C0400-1</v>
      </c>
      <c r="C3712" s="4">
        <v>7.3</v>
      </c>
      <c r="D3712" s="8" t="s">
        <v>191</v>
      </c>
      <c r="E3712" s="8" t="s">
        <v>100</v>
      </c>
      <c r="F3712" s="4" t="str">
        <f t="shared" si="115"/>
        <v>R1050C0400</v>
      </c>
      <c r="G3712" s="4" t="s">
        <v>239</v>
      </c>
      <c r="H3712" s="4" t="s">
        <v>242</v>
      </c>
      <c r="I3712" s="4"/>
      <c r="J3712" s="4"/>
      <c r="K3712" s="4"/>
    </row>
    <row r="3713" spans="2:11" x14ac:dyDescent="0.2">
      <c r="B3713" s="4" t="str">
        <f t="shared" si="114"/>
        <v>7.3-R1050C0410-1</v>
      </c>
      <c r="C3713" s="4">
        <v>7.3</v>
      </c>
      <c r="D3713" s="8" t="s">
        <v>191</v>
      </c>
      <c r="E3713" s="8" t="s">
        <v>102</v>
      </c>
      <c r="F3713" s="4" t="str">
        <f t="shared" si="115"/>
        <v>R1050C0410</v>
      </c>
      <c r="G3713" s="4" t="s">
        <v>239</v>
      </c>
      <c r="H3713" s="4" t="s">
        <v>242</v>
      </c>
      <c r="I3713" s="4"/>
      <c r="J3713" s="4"/>
      <c r="K3713" s="4"/>
    </row>
    <row r="3714" spans="2:11" x14ac:dyDescent="0.2">
      <c r="B3714" s="4" t="str">
        <f t="shared" ref="B3714:B3777" si="116">+C3714&amp;"-"&amp;F3714&amp;"-1"</f>
        <v>7.3-R1050C0420-1</v>
      </c>
      <c r="C3714" s="4">
        <v>7.3</v>
      </c>
      <c r="D3714" s="8" t="s">
        <v>191</v>
      </c>
      <c r="E3714" s="8" t="s">
        <v>104</v>
      </c>
      <c r="F3714" s="4" t="str">
        <f t="shared" ref="F3714:F3777" si="117">+"R"&amp;D3714&amp;"C"&amp;E3714</f>
        <v>R1050C0420</v>
      </c>
      <c r="G3714" s="4" t="s">
        <v>239</v>
      </c>
      <c r="H3714" s="4" t="s">
        <v>242</v>
      </c>
      <c r="I3714" s="4"/>
      <c r="J3714" s="4"/>
      <c r="K3714" s="4"/>
    </row>
    <row r="3715" spans="2:11" x14ac:dyDescent="0.2">
      <c r="B3715" s="4" t="str">
        <f t="shared" si="116"/>
        <v>7.3-R1060C0010-1</v>
      </c>
      <c r="C3715" s="4">
        <v>7.3</v>
      </c>
      <c r="D3715" s="8" t="s">
        <v>192</v>
      </c>
      <c r="E3715" s="8" t="s">
        <v>8</v>
      </c>
      <c r="F3715" s="4" t="str">
        <f t="shared" si="117"/>
        <v>R1060C0010</v>
      </c>
      <c r="G3715" s="4" t="s">
        <v>239</v>
      </c>
      <c r="H3715" s="4" t="s">
        <v>1466</v>
      </c>
      <c r="I3715" s="4"/>
      <c r="J3715" s="4"/>
      <c r="K3715" s="4"/>
    </row>
    <row r="3716" spans="2:11" x14ac:dyDescent="0.2">
      <c r="B3716" s="4" t="str">
        <f t="shared" si="116"/>
        <v>7.3-R1070C0010-1</v>
      </c>
      <c r="C3716" s="4">
        <v>7.3</v>
      </c>
      <c r="D3716" s="8" t="s">
        <v>193</v>
      </c>
      <c r="E3716" s="8" t="s">
        <v>8</v>
      </c>
      <c r="F3716" s="4" t="str">
        <f t="shared" si="117"/>
        <v>R1070C0010</v>
      </c>
      <c r="G3716" s="4" t="s">
        <v>239</v>
      </c>
      <c r="H3716" s="4" t="s">
        <v>243</v>
      </c>
      <c r="I3716" s="4"/>
      <c r="J3716" s="9" t="s">
        <v>244</v>
      </c>
      <c r="K3716" s="4"/>
    </row>
    <row r="3717" spans="2:11" x14ac:dyDescent="0.2">
      <c r="B3717" s="4" t="str">
        <f t="shared" si="116"/>
        <v>7.3-R1070C0020-1</v>
      </c>
      <c r="C3717" s="4">
        <v>7.3</v>
      </c>
      <c r="D3717" s="8" t="s">
        <v>193</v>
      </c>
      <c r="E3717" s="8" t="s">
        <v>24</v>
      </c>
      <c r="F3717" s="4" t="str">
        <f t="shared" si="117"/>
        <v>R1070C0020</v>
      </c>
      <c r="G3717" s="4" t="s">
        <v>239</v>
      </c>
      <c r="H3717" s="4" t="s">
        <v>242</v>
      </c>
      <c r="I3717" s="4"/>
      <c r="J3717" s="4"/>
      <c r="K3717" s="4"/>
    </row>
    <row r="3718" spans="2:11" x14ac:dyDescent="0.2">
      <c r="B3718" s="4" t="str">
        <f t="shared" si="116"/>
        <v>7.3-R1070C0030-1</v>
      </c>
      <c r="C3718" s="4">
        <v>7.3</v>
      </c>
      <c r="D3718" s="8" t="s">
        <v>193</v>
      </c>
      <c r="E3718" s="8" t="s">
        <v>25</v>
      </c>
      <c r="F3718" s="4" t="str">
        <f t="shared" si="117"/>
        <v>R1070C0030</v>
      </c>
      <c r="G3718" s="4" t="s">
        <v>239</v>
      </c>
      <c r="H3718" s="4" t="s">
        <v>242</v>
      </c>
      <c r="I3718" s="4"/>
      <c r="J3718" s="4"/>
      <c r="K3718" s="4"/>
    </row>
    <row r="3719" spans="2:11" x14ac:dyDescent="0.2">
      <c r="B3719" s="4" t="str">
        <f t="shared" si="116"/>
        <v>7.3-R1070C0040-1</v>
      </c>
      <c r="C3719" s="4">
        <v>7.3</v>
      </c>
      <c r="D3719" s="8" t="s">
        <v>193</v>
      </c>
      <c r="E3719" s="8" t="s">
        <v>26</v>
      </c>
      <c r="F3719" s="4" t="str">
        <f t="shared" si="117"/>
        <v>R1070C0040</v>
      </c>
      <c r="G3719" s="4" t="s">
        <v>239</v>
      </c>
      <c r="H3719" s="4" t="s">
        <v>243</v>
      </c>
      <c r="I3719" s="4"/>
      <c r="J3719" s="9" t="s">
        <v>244</v>
      </c>
      <c r="K3719" s="4"/>
    </row>
    <row r="3720" spans="2:11" x14ac:dyDescent="0.2">
      <c r="B3720" s="4" t="str">
        <f t="shared" si="116"/>
        <v>7.3-R1070C0050-1</v>
      </c>
      <c r="C3720" s="4">
        <v>7.3</v>
      </c>
      <c r="D3720" s="8" t="s">
        <v>193</v>
      </c>
      <c r="E3720" s="8" t="s">
        <v>27</v>
      </c>
      <c r="F3720" s="4" t="str">
        <f t="shared" si="117"/>
        <v>R1070C0050</v>
      </c>
      <c r="G3720" s="4" t="s">
        <v>239</v>
      </c>
      <c r="H3720" s="4" t="s">
        <v>243</v>
      </c>
      <c r="I3720" s="4"/>
      <c r="J3720" s="9" t="s">
        <v>244</v>
      </c>
      <c r="K3720" s="4"/>
    </row>
    <row r="3721" spans="2:11" x14ac:dyDescent="0.2">
      <c r="B3721" s="4" t="str">
        <f t="shared" si="116"/>
        <v>7.3-R1070C0060-1</v>
      </c>
      <c r="C3721" s="4">
        <v>7.3</v>
      </c>
      <c r="D3721" s="8" t="s">
        <v>193</v>
      </c>
      <c r="E3721" s="8" t="s">
        <v>28</v>
      </c>
      <c r="F3721" s="4" t="str">
        <f t="shared" si="117"/>
        <v>R1070C0060</v>
      </c>
      <c r="G3721" s="4" t="s">
        <v>239</v>
      </c>
      <c r="H3721" s="4" t="s">
        <v>242</v>
      </c>
      <c r="I3721" s="4"/>
      <c r="J3721" s="4"/>
      <c r="K3721" s="4"/>
    </row>
    <row r="3722" spans="2:11" x14ac:dyDescent="0.2">
      <c r="B3722" s="4" t="str">
        <f t="shared" si="116"/>
        <v>7.3-R1070C0070-1</v>
      </c>
      <c r="C3722" s="4">
        <v>7.3</v>
      </c>
      <c r="D3722" s="8" t="s">
        <v>193</v>
      </c>
      <c r="E3722" s="8" t="s">
        <v>29</v>
      </c>
      <c r="F3722" s="4" t="str">
        <f t="shared" si="117"/>
        <v>R1070C0070</v>
      </c>
      <c r="G3722" s="4" t="s">
        <v>239</v>
      </c>
      <c r="H3722" s="4" t="s">
        <v>242</v>
      </c>
      <c r="I3722" s="4"/>
      <c r="J3722" s="4"/>
      <c r="K3722" s="4"/>
    </row>
    <row r="3723" spans="2:11" x14ac:dyDescent="0.2">
      <c r="B3723" s="4" t="str">
        <f t="shared" si="116"/>
        <v>7.3-R1070C0080-1</v>
      </c>
      <c r="C3723" s="4">
        <v>7.3</v>
      </c>
      <c r="D3723" s="8" t="s">
        <v>193</v>
      </c>
      <c r="E3723" s="8" t="s">
        <v>30</v>
      </c>
      <c r="F3723" s="4" t="str">
        <f t="shared" si="117"/>
        <v>R1070C0080</v>
      </c>
      <c r="G3723" s="4" t="s">
        <v>239</v>
      </c>
      <c r="H3723" s="4" t="s">
        <v>242</v>
      </c>
      <c r="I3723" s="4"/>
      <c r="J3723" s="4"/>
      <c r="K3723" s="4"/>
    </row>
    <row r="3724" spans="2:11" x14ac:dyDescent="0.2">
      <c r="B3724" s="4" t="str">
        <f t="shared" si="116"/>
        <v>7.3-R1070C0090-1</v>
      </c>
      <c r="C3724" s="4">
        <v>7.3</v>
      </c>
      <c r="D3724" s="8" t="s">
        <v>193</v>
      </c>
      <c r="E3724" s="8" t="s">
        <v>31</v>
      </c>
      <c r="F3724" s="4" t="str">
        <f t="shared" si="117"/>
        <v>R1070C0090</v>
      </c>
      <c r="G3724" s="4" t="s">
        <v>239</v>
      </c>
      <c r="H3724" s="4" t="s">
        <v>242</v>
      </c>
      <c r="I3724" s="4"/>
      <c r="J3724" s="4"/>
      <c r="K3724" s="4"/>
    </row>
    <row r="3725" spans="2:11" x14ac:dyDescent="0.2">
      <c r="B3725" s="4" t="str">
        <f t="shared" si="116"/>
        <v>7.3-R1070C0100-1</v>
      </c>
      <c r="C3725" s="4">
        <v>7.3</v>
      </c>
      <c r="D3725" s="8" t="s">
        <v>193</v>
      </c>
      <c r="E3725" s="8" t="s">
        <v>32</v>
      </c>
      <c r="F3725" s="4" t="str">
        <f t="shared" si="117"/>
        <v>R1070C0100</v>
      </c>
      <c r="G3725" s="4" t="s">
        <v>239</v>
      </c>
      <c r="H3725" s="4" t="s">
        <v>242</v>
      </c>
      <c r="I3725" s="4"/>
      <c r="J3725" s="4"/>
      <c r="K3725" s="4"/>
    </row>
    <row r="3726" spans="2:11" x14ac:dyDescent="0.2">
      <c r="B3726" s="4" t="str">
        <f t="shared" si="116"/>
        <v>7.3-R1070C0110-1</v>
      </c>
      <c r="C3726" s="4">
        <v>7.3</v>
      </c>
      <c r="D3726" s="8" t="s">
        <v>193</v>
      </c>
      <c r="E3726" s="8" t="s">
        <v>33</v>
      </c>
      <c r="F3726" s="4" t="str">
        <f t="shared" si="117"/>
        <v>R1070C0110</v>
      </c>
      <c r="G3726" s="4" t="s">
        <v>239</v>
      </c>
      <c r="H3726" s="4" t="s">
        <v>242</v>
      </c>
      <c r="I3726" s="4"/>
      <c r="J3726" s="4"/>
      <c r="K3726" s="4"/>
    </row>
    <row r="3727" spans="2:11" x14ac:dyDescent="0.2">
      <c r="B3727" s="4" t="str">
        <f t="shared" si="116"/>
        <v>7.3-R1070C0120-1</v>
      </c>
      <c r="C3727" s="4">
        <v>7.3</v>
      </c>
      <c r="D3727" s="8" t="s">
        <v>193</v>
      </c>
      <c r="E3727" s="8" t="s">
        <v>34</v>
      </c>
      <c r="F3727" s="4" t="str">
        <f t="shared" si="117"/>
        <v>R1070C0120</v>
      </c>
      <c r="G3727" s="4" t="s">
        <v>239</v>
      </c>
      <c r="H3727" s="4" t="s">
        <v>242</v>
      </c>
      <c r="I3727" s="4"/>
      <c r="J3727" s="4"/>
      <c r="K3727" s="4"/>
    </row>
    <row r="3728" spans="2:11" x14ac:dyDescent="0.2">
      <c r="B3728" s="4" t="str">
        <f t="shared" si="116"/>
        <v>7.3-R1070C0130-1</v>
      </c>
      <c r="C3728" s="4">
        <v>7.3</v>
      </c>
      <c r="D3728" s="8" t="s">
        <v>193</v>
      </c>
      <c r="E3728" s="8" t="s">
        <v>35</v>
      </c>
      <c r="F3728" s="4" t="str">
        <f t="shared" si="117"/>
        <v>R1070C0130</v>
      </c>
      <c r="G3728" s="4" t="s">
        <v>239</v>
      </c>
      <c r="H3728" s="4" t="s">
        <v>242</v>
      </c>
      <c r="I3728" s="4"/>
      <c r="J3728" s="4"/>
      <c r="K3728" s="4"/>
    </row>
    <row r="3729" spans="2:11" x14ac:dyDescent="0.2">
      <c r="B3729" s="4" t="str">
        <f t="shared" si="116"/>
        <v>7.3-R1070C0140-1</v>
      </c>
      <c r="C3729" s="4">
        <v>7.3</v>
      </c>
      <c r="D3729" s="8" t="s">
        <v>193</v>
      </c>
      <c r="E3729" s="8" t="s">
        <v>36</v>
      </c>
      <c r="F3729" s="4" t="str">
        <f t="shared" si="117"/>
        <v>R1070C0140</v>
      </c>
      <c r="G3729" s="4" t="s">
        <v>239</v>
      </c>
      <c r="H3729" s="4" t="s">
        <v>242</v>
      </c>
      <c r="I3729" s="4"/>
      <c r="J3729" s="4"/>
      <c r="K3729" s="4"/>
    </row>
    <row r="3730" spans="2:11" x14ac:dyDescent="0.2">
      <c r="B3730" s="4" t="str">
        <f t="shared" si="116"/>
        <v>7.3-R1070C0150-1</v>
      </c>
      <c r="C3730" s="4">
        <v>7.3</v>
      </c>
      <c r="D3730" s="8" t="s">
        <v>193</v>
      </c>
      <c r="E3730" s="8" t="s">
        <v>37</v>
      </c>
      <c r="F3730" s="4" t="str">
        <f t="shared" si="117"/>
        <v>R1070C0150</v>
      </c>
      <c r="G3730" s="4" t="s">
        <v>239</v>
      </c>
      <c r="H3730" s="4" t="s">
        <v>242</v>
      </c>
      <c r="I3730" s="4"/>
      <c r="J3730" s="4"/>
      <c r="K3730" s="4"/>
    </row>
    <row r="3731" spans="2:11" x14ac:dyDescent="0.2">
      <c r="B3731" s="4" t="str">
        <f t="shared" si="116"/>
        <v>7.3-R1070C0160-1</v>
      </c>
      <c r="C3731" s="4">
        <v>7.3</v>
      </c>
      <c r="D3731" s="8" t="s">
        <v>193</v>
      </c>
      <c r="E3731" s="8" t="s">
        <v>38</v>
      </c>
      <c r="F3731" s="4" t="str">
        <f t="shared" si="117"/>
        <v>R1070C0160</v>
      </c>
      <c r="G3731" s="4" t="s">
        <v>239</v>
      </c>
      <c r="H3731" s="4" t="s">
        <v>242</v>
      </c>
      <c r="I3731" s="4"/>
      <c r="J3731" s="4"/>
      <c r="K3731" s="4"/>
    </row>
    <row r="3732" spans="2:11" x14ac:dyDescent="0.2">
      <c r="B3732" s="4" t="str">
        <f t="shared" si="116"/>
        <v>7.3-R1070C0170-1</v>
      </c>
      <c r="C3732" s="4">
        <v>7.3</v>
      </c>
      <c r="D3732" s="8" t="s">
        <v>193</v>
      </c>
      <c r="E3732" s="8" t="s">
        <v>39</v>
      </c>
      <c r="F3732" s="4" t="str">
        <f t="shared" si="117"/>
        <v>R1070C0170</v>
      </c>
      <c r="G3732" s="4" t="s">
        <v>239</v>
      </c>
      <c r="H3732" s="4" t="s">
        <v>242</v>
      </c>
      <c r="I3732" s="4"/>
      <c r="J3732" s="4"/>
      <c r="K3732" s="4"/>
    </row>
    <row r="3733" spans="2:11" x14ac:dyDescent="0.2">
      <c r="B3733" s="4" t="str">
        <f t="shared" si="116"/>
        <v>7.3-R1070C0180-1</v>
      </c>
      <c r="C3733" s="4">
        <v>7.3</v>
      </c>
      <c r="D3733" s="8" t="s">
        <v>193</v>
      </c>
      <c r="E3733" s="8" t="s">
        <v>56</v>
      </c>
      <c r="F3733" s="4" t="str">
        <f t="shared" si="117"/>
        <v>R1070C0180</v>
      </c>
      <c r="G3733" s="4" t="s">
        <v>239</v>
      </c>
      <c r="H3733" s="4" t="s">
        <v>242</v>
      </c>
      <c r="I3733" s="4"/>
      <c r="J3733" s="4"/>
      <c r="K3733" s="4"/>
    </row>
    <row r="3734" spans="2:11" x14ac:dyDescent="0.2">
      <c r="B3734" s="4" t="str">
        <f t="shared" si="116"/>
        <v>7.3-R1070C0190-1</v>
      </c>
      <c r="C3734" s="4">
        <v>7.3</v>
      </c>
      <c r="D3734" s="8" t="s">
        <v>193</v>
      </c>
      <c r="E3734" s="8" t="s">
        <v>58</v>
      </c>
      <c r="F3734" s="4" t="str">
        <f t="shared" si="117"/>
        <v>R1070C0190</v>
      </c>
      <c r="G3734" s="4" t="s">
        <v>239</v>
      </c>
      <c r="H3734" s="4" t="s">
        <v>242</v>
      </c>
      <c r="I3734" s="4"/>
      <c r="J3734" s="4"/>
      <c r="K3734" s="4"/>
    </row>
    <row r="3735" spans="2:11" x14ac:dyDescent="0.2">
      <c r="B3735" s="4" t="str">
        <f t="shared" si="116"/>
        <v>7.3-R1070C0200-1</v>
      </c>
      <c r="C3735" s="4">
        <v>7.3</v>
      </c>
      <c r="D3735" s="8" t="s">
        <v>193</v>
      </c>
      <c r="E3735" s="8" t="s">
        <v>60</v>
      </c>
      <c r="F3735" s="4" t="str">
        <f t="shared" si="117"/>
        <v>R1070C0200</v>
      </c>
      <c r="G3735" s="4" t="s">
        <v>239</v>
      </c>
      <c r="H3735" s="4" t="s">
        <v>242</v>
      </c>
      <c r="I3735" s="4"/>
      <c r="J3735" s="4"/>
      <c r="K3735" s="4"/>
    </row>
    <row r="3736" spans="2:11" x14ac:dyDescent="0.2">
      <c r="B3736" s="4" t="str">
        <f t="shared" si="116"/>
        <v>7.3-R1070C0210-1</v>
      </c>
      <c r="C3736" s="4">
        <v>7.3</v>
      </c>
      <c r="D3736" s="8" t="s">
        <v>193</v>
      </c>
      <c r="E3736" s="8" t="s">
        <v>62</v>
      </c>
      <c r="F3736" s="4" t="str">
        <f t="shared" si="117"/>
        <v>R1070C0210</v>
      </c>
      <c r="G3736" s="4" t="s">
        <v>239</v>
      </c>
      <c r="H3736" s="4" t="s">
        <v>242</v>
      </c>
      <c r="I3736" s="4"/>
      <c r="J3736" s="4"/>
      <c r="K3736" s="4"/>
    </row>
    <row r="3737" spans="2:11" x14ac:dyDescent="0.2">
      <c r="B3737" s="4" t="str">
        <f t="shared" si="116"/>
        <v>7.3-R1070C0220-1</v>
      </c>
      <c r="C3737" s="4">
        <v>7.3</v>
      </c>
      <c r="D3737" s="8" t="s">
        <v>193</v>
      </c>
      <c r="E3737" s="8" t="s">
        <v>64</v>
      </c>
      <c r="F3737" s="4" t="str">
        <f t="shared" si="117"/>
        <v>R1070C0220</v>
      </c>
      <c r="G3737" s="4" t="s">
        <v>239</v>
      </c>
      <c r="H3737" s="4" t="s">
        <v>242</v>
      </c>
      <c r="I3737" s="4"/>
      <c r="J3737" s="4"/>
      <c r="K3737" s="4"/>
    </row>
    <row r="3738" spans="2:11" x14ac:dyDescent="0.2">
      <c r="B3738" s="4" t="str">
        <f t="shared" si="116"/>
        <v>7.3-R1070C0230-1</v>
      </c>
      <c r="C3738" s="4">
        <v>7.3</v>
      </c>
      <c r="D3738" s="8" t="s">
        <v>193</v>
      </c>
      <c r="E3738" s="8" t="s">
        <v>66</v>
      </c>
      <c r="F3738" s="4" t="str">
        <f t="shared" si="117"/>
        <v>R1070C0230</v>
      </c>
      <c r="G3738" s="4" t="s">
        <v>239</v>
      </c>
      <c r="H3738" s="4" t="s">
        <v>242</v>
      </c>
      <c r="I3738" s="4"/>
      <c r="J3738" s="4"/>
      <c r="K3738" s="4"/>
    </row>
    <row r="3739" spans="2:11" x14ac:dyDescent="0.2">
      <c r="B3739" s="4" t="str">
        <f t="shared" si="116"/>
        <v>7.3-R1070C0240-1</v>
      </c>
      <c r="C3739" s="4">
        <v>7.3</v>
      </c>
      <c r="D3739" s="8" t="s">
        <v>193</v>
      </c>
      <c r="E3739" s="8" t="s">
        <v>68</v>
      </c>
      <c r="F3739" s="4" t="str">
        <f t="shared" si="117"/>
        <v>R1070C0240</v>
      </c>
      <c r="G3739" s="4" t="s">
        <v>239</v>
      </c>
      <c r="H3739" s="4" t="s">
        <v>242</v>
      </c>
      <c r="I3739" s="4"/>
      <c r="J3739" s="4"/>
      <c r="K3739" s="4"/>
    </row>
    <row r="3740" spans="2:11" x14ac:dyDescent="0.2">
      <c r="B3740" s="4" t="str">
        <f t="shared" si="116"/>
        <v>7.3-R1070C0250-1</v>
      </c>
      <c r="C3740" s="4">
        <v>7.3</v>
      </c>
      <c r="D3740" s="8" t="s">
        <v>193</v>
      </c>
      <c r="E3740" s="8" t="s">
        <v>70</v>
      </c>
      <c r="F3740" s="4" t="str">
        <f t="shared" si="117"/>
        <v>R1070C0250</v>
      </c>
      <c r="G3740" s="4" t="s">
        <v>239</v>
      </c>
      <c r="H3740" s="4" t="s">
        <v>242</v>
      </c>
      <c r="I3740" s="4"/>
      <c r="J3740" s="4"/>
      <c r="K3740" s="4"/>
    </row>
    <row r="3741" spans="2:11" x14ac:dyDescent="0.2">
      <c r="B3741" s="4" t="str">
        <f t="shared" si="116"/>
        <v>7.3-R1070C0260-1</v>
      </c>
      <c r="C3741" s="4">
        <v>7.3</v>
      </c>
      <c r="D3741" s="8" t="s">
        <v>193</v>
      </c>
      <c r="E3741" s="8" t="s">
        <v>72</v>
      </c>
      <c r="F3741" s="4" t="str">
        <f t="shared" si="117"/>
        <v>R1070C0260</v>
      </c>
      <c r="G3741" s="4" t="s">
        <v>239</v>
      </c>
      <c r="H3741" s="4" t="s">
        <v>242</v>
      </c>
      <c r="I3741" s="4"/>
      <c r="J3741" s="4"/>
      <c r="K3741" s="4"/>
    </row>
    <row r="3742" spans="2:11" x14ac:dyDescent="0.2">
      <c r="B3742" s="4" t="str">
        <f t="shared" si="116"/>
        <v>7.3-R1070C0270-1</v>
      </c>
      <c r="C3742" s="4">
        <v>7.3</v>
      </c>
      <c r="D3742" s="8" t="s">
        <v>193</v>
      </c>
      <c r="E3742" s="8" t="s">
        <v>74</v>
      </c>
      <c r="F3742" s="4" t="str">
        <f t="shared" si="117"/>
        <v>R1070C0270</v>
      </c>
      <c r="G3742" s="4" t="s">
        <v>239</v>
      </c>
      <c r="H3742" s="4" t="s">
        <v>242</v>
      </c>
      <c r="I3742" s="4"/>
      <c r="J3742" s="4"/>
      <c r="K3742" s="4"/>
    </row>
    <row r="3743" spans="2:11" x14ac:dyDescent="0.2">
      <c r="B3743" s="4" t="str">
        <f t="shared" si="116"/>
        <v>7.3-R1070C0280-1</v>
      </c>
      <c r="C3743" s="4">
        <v>7.3</v>
      </c>
      <c r="D3743" s="8" t="s">
        <v>193</v>
      </c>
      <c r="E3743" s="8" t="s">
        <v>76</v>
      </c>
      <c r="F3743" s="4" t="str">
        <f t="shared" si="117"/>
        <v>R1070C0280</v>
      </c>
      <c r="G3743" s="4" t="s">
        <v>239</v>
      </c>
      <c r="H3743" s="4" t="s">
        <v>242</v>
      </c>
      <c r="I3743" s="4"/>
      <c r="J3743" s="4"/>
      <c r="K3743" s="4"/>
    </row>
    <row r="3744" spans="2:11" x14ac:dyDescent="0.2">
      <c r="B3744" s="4" t="str">
        <f t="shared" si="116"/>
        <v>7.3-R1070C0290-1</v>
      </c>
      <c r="C3744" s="4">
        <v>7.3</v>
      </c>
      <c r="D3744" s="8" t="s">
        <v>193</v>
      </c>
      <c r="E3744" s="8" t="s">
        <v>78</v>
      </c>
      <c r="F3744" s="4" t="str">
        <f t="shared" si="117"/>
        <v>R1070C0290</v>
      </c>
      <c r="G3744" s="4" t="s">
        <v>239</v>
      </c>
      <c r="H3744" s="4" t="s">
        <v>242</v>
      </c>
      <c r="I3744" s="4"/>
      <c r="J3744" s="4"/>
      <c r="K3744" s="4"/>
    </row>
    <row r="3745" spans="2:11" x14ac:dyDescent="0.2">
      <c r="B3745" s="4" t="str">
        <f t="shared" si="116"/>
        <v>7.3-R1070C0300-1</v>
      </c>
      <c r="C3745" s="4">
        <v>7.3</v>
      </c>
      <c r="D3745" s="8" t="s">
        <v>193</v>
      </c>
      <c r="E3745" s="8" t="s">
        <v>81</v>
      </c>
      <c r="F3745" s="4" t="str">
        <f t="shared" si="117"/>
        <v>R1070C0300</v>
      </c>
      <c r="G3745" s="4" t="s">
        <v>239</v>
      </c>
      <c r="H3745" s="4" t="s">
        <v>242</v>
      </c>
      <c r="I3745" s="4"/>
      <c r="J3745" s="4"/>
      <c r="K3745" s="4"/>
    </row>
    <row r="3746" spans="2:11" x14ac:dyDescent="0.2">
      <c r="B3746" s="4" t="str">
        <f t="shared" si="116"/>
        <v>7.3-R1070C0310-1</v>
      </c>
      <c r="C3746" s="4">
        <v>7.3</v>
      </c>
      <c r="D3746" s="8" t="s">
        <v>193</v>
      </c>
      <c r="E3746" s="8" t="s">
        <v>84</v>
      </c>
      <c r="F3746" s="4" t="str">
        <f t="shared" si="117"/>
        <v>R1070C0310</v>
      </c>
      <c r="G3746" s="4" t="s">
        <v>239</v>
      </c>
      <c r="H3746" s="4" t="s">
        <v>242</v>
      </c>
      <c r="I3746" s="4"/>
      <c r="J3746" s="4"/>
      <c r="K3746" s="4"/>
    </row>
    <row r="3747" spans="2:11" x14ac:dyDescent="0.2">
      <c r="B3747" s="4" t="str">
        <f t="shared" si="116"/>
        <v>7.3-R1070C0320-1</v>
      </c>
      <c r="C3747" s="4">
        <v>7.3</v>
      </c>
      <c r="D3747" s="8" t="s">
        <v>193</v>
      </c>
      <c r="E3747" s="8" t="s">
        <v>85</v>
      </c>
      <c r="F3747" s="4" t="str">
        <f t="shared" si="117"/>
        <v>R1070C0320</v>
      </c>
      <c r="G3747" s="4" t="s">
        <v>239</v>
      </c>
      <c r="H3747" s="4" t="s">
        <v>242</v>
      </c>
      <c r="I3747" s="4"/>
      <c r="J3747" s="4"/>
      <c r="K3747" s="4"/>
    </row>
    <row r="3748" spans="2:11" x14ac:dyDescent="0.2">
      <c r="B3748" s="4" t="str">
        <f t="shared" si="116"/>
        <v>7.3-R1070C0330-1</v>
      </c>
      <c r="C3748" s="4">
        <v>7.3</v>
      </c>
      <c r="D3748" s="8" t="s">
        <v>193</v>
      </c>
      <c r="E3748" s="8" t="s">
        <v>86</v>
      </c>
      <c r="F3748" s="4" t="str">
        <f t="shared" si="117"/>
        <v>R1070C0330</v>
      </c>
      <c r="G3748" s="4" t="s">
        <v>239</v>
      </c>
      <c r="H3748" s="4" t="s">
        <v>242</v>
      </c>
      <c r="I3748" s="4"/>
      <c r="J3748" s="4"/>
      <c r="K3748" s="4"/>
    </row>
    <row r="3749" spans="2:11" x14ac:dyDescent="0.2">
      <c r="B3749" s="4" t="str">
        <f t="shared" si="116"/>
        <v>7.3-R1070C0340-1</v>
      </c>
      <c r="C3749" s="4">
        <v>7.3</v>
      </c>
      <c r="D3749" s="8" t="s">
        <v>193</v>
      </c>
      <c r="E3749" s="8" t="s">
        <v>88</v>
      </c>
      <c r="F3749" s="4" t="str">
        <f t="shared" si="117"/>
        <v>R1070C0340</v>
      </c>
      <c r="G3749" s="4" t="s">
        <v>239</v>
      </c>
      <c r="H3749" s="4" t="s">
        <v>242</v>
      </c>
      <c r="I3749" s="4"/>
      <c r="J3749" s="4"/>
      <c r="K3749" s="4"/>
    </row>
    <row r="3750" spans="2:11" x14ac:dyDescent="0.2">
      <c r="B3750" s="4" t="str">
        <f t="shared" si="116"/>
        <v>7.3-R1070C0350-1</v>
      </c>
      <c r="C3750" s="4">
        <v>7.3</v>
      </c>
      <c r="D3750" s="8" t="s">
        <v>193</v>
      </c>
      <c r="E3750" s="8" t="s">
        <v>90</v>
      </c>
      <c r="F3750" s="4" t="str">
        <f t="shared" si="117"/>
        <v>R1070C0350</v>
      </c>
      <c r="G3750" s="4" t="s">
        <v>239</v>
      </c>
      <c r="H3750" s="4" t="s">
        <v>242</v>
      </c>
      <c r="I3750" s="4"/>
      <c r="J3750" s="4"/>
      <c r="K3750" s="4"/>
    </row>
    <row r="3751" spans="2:11" x14ac:dyDescent="0.2">
      <c r="B3751" s="4" t="str">
        <f t="shared" si="116"/>
        <v>7.3-R1070C0360-1</v>
      </c>
      <c r="C3751" s="4">
        <v>7.3</v>
      </c>
      <c r="D3751" s="8" t="s">
        <v>193</v>
      </c>
      <c r="E3751" s="8" t="s">
        <v>92</v>
      </c>
      <c r="F3751" s="4" t="str">
        <f t="shared" si="117"/>
        <v>R1070C0360</v>
      </c>
      <c r="G3751" s="4" t="s">
        <v>239</v>
      </c>
      <c r="H3751" s="4" t="s">
        <v>242</v>
      </c>
      <c r="I3751" s="4"/>
      <c r="J3751" s="4"/>
      <c r="K3751" s="4"/>
    </row>
    <row r="3752" spans="2:11" x14ac:dyDescent="0.2">
      <c r="B3752" s="4" t="str">
        <f t="shared" si="116"/>
        <v>7.3-R1070C0370-1</v>
      </c>
      <c r="C3752" s="4">
        <v>7.3</v>
      </c>
      <c r="D3752" s="8" t="s">
        <v>193</v>
      </c>
      <c r="E3752" s="8" t="s">
        <v>94</v>
      </c>
      <c r="F3752" s="4" t="str">
        <f t="shared" si="117"/>
        <v>R1070C0370</v>
      </c>
      <c r="G3752" s="4" t="s">
        <v>239</v>
      </c>
      <c r="H3752" s="4" t="s">
        <v>242</v>
      </c>
      <c r="I3752" s="4"/>
      <c r="J3752" s="4"/>
      <c r="K3752" s="4"/>
    </row>
    <row r="3753" spans="2:11" x14ac:dyDescent="0.2">
      <c r="B3753" s="4" t="str">
        <f t="shared" si="116"/>
        <v>7.3-R1070C0380-1</v>
      </c>
      <c r="C3753" s="4">
        <v>7.3</v>
      </c>
      <c r="D3753" s="8" t="s">
        <v>193</v>
      </c>
      <c r="E3753" s="8" t="s">
        <v>96</v>
      </c>
      <c r="F3753" s="4" t="str">
        <f t="shared" si="117"/>
        <v>R1070C0380</v>
      </c>
      <c r="G3753" s="4" t="s">
        <v>239</v>
      </c>
      <c r="H3753" s="4" t="s">
        <v>242</v>
      </c>
      <c r="I3753" s="4"/>
      <c r="J3753" s="4"/>
      <c r="K3753" s="4"/>
    </row>
    <row r="3754" spans="2:11" x14ac:dyDescent="0.2">
      <c r="B3754" s="4" t="str">
        <f t="shared" si="116"/>
        <v>7.3-R1070C0390-1</v>
      </c>
      <c r="C3754" s="4">
        <v>7.3</v>
      </c>
      <c r="D3754" s="8" t="s">
        <v>193</v>
      </c>
      <c r="E3754" s="8" t="s">
        <v>98</v>
      </c>
      <c r="F3754" s="4" t="str">
        <f t="shared" si="117"/>
        <v>R1070C0390</v>
      </c>
      <c r="G3754" s="4" t="s">
        <v>239</v>
      </c>
      <c r="H3754" s="4" t="s">
        <v>242</v>
      </c>
      <c r="I3754" s="4"/>
      <c r="J3754" s="4"/>
      <c r="K3754" s="4"/>
    </row>
    <row r="3755" spans="2:11" x14ac:dyDescent="0.2">
      <c r="B3755" s="4" t="str">
        <f t="shared" si="116"/>
        <v>7.3-R1070C0400-1</v>
      </c>
      <c r="C3755" s="4">
        <v>7.3</v>
      </c>
      <c r="D3755" s="8" t="s">
        <v>193</v>
      </c>
      <c r="E3755" s="8" t="s">
        <v>100</v>
      </c>
      <c r="F3755" s="4" t="str">
        <f t="shared" si="117"/>
        <v>R1070C0400</v>
      </c>
      <c r="G3755" s="4" t="s">
        <v>239</v>
      </c>
      <c r="H3755" s="4" t="s">
        <v>242</v>
      </c>
      <c r="I3755" s="4"/>
      <c r="J3755" s="4"/>
      <c r="K3755" s="4"/>
    </row>
    <row r="3756" spans="2:11" x14ac:dyDescent="0.2">
      <c r="B3756" s="4" t="str">
        <f t="shared" si="116"/>
        <v>7.3-R1070C0410-1</v>
      </c>
      <c r="C3756" s="4">
        <v>7.3</v>
      </c>
      <c r="D3756" s="8" t="s">
        <v>193</v>
      </c>
      <c r="E3756" s="8" t="s">
        <v>102</v>
      </c>
      <c r="F3756" s="4" t="str">
        <f t="shared" si="117"/>
        <v>R1070C0410</v>
      </c>
      <c r="G3756" s="4" t="s">
        <v>239</v>
      </c>
      <c r="H3756" s="4" t="s">
        <v>242</v>
      </c>
      <c r="I3756" s="4"/>
      <c r="J3756" s="4"/>
      <c r="K3756" s="4"/>
    </row>
    <row r="3757" spans="2:11" x14ac:dyDescent="0.2">
      <c r="B3757" s="4" t="str">
        <f t="shared" si="116"/>
        <v>7.3-R1070C0420-1</v>
      </c>
      <c r="C3757" s="4">
        <v>7.3</v>
      </c>
      <c r="D3757" s="8" t="s">
        <v>193</v>
      </c>
      <c r="E3757" s="8" t="s">
        <v>104</v>
      </c>
      <c r="F3757" s="4" t="str">
        <f t="shared" si="117"/>
        <v>R1070C0420</v>
      </c>
      <c r="G3757" s="4" t="s">
        <v>239</v>
      </c>
      <c r="H3757" s="4" t="s">
        <v>242</v>
      </c>
      <c r="I3757" s="4"/>
      <c r="J3757" s="4"/>
      <c r="K3757" s="4"/>
    </row>
    <row r="3758" spans="2:11" x14ac:dyDescent="0.2">
      <c r="B3758" s="4" t="str">
        <f t="shared" si="116"/>
        <v>7.3-R1080C0010-1</v>
      </c>
      <c r="C3758" s="4">
        <v>7.3</v>
      </c>
      <c r="D3758" s="8" t="s">
        <v>194</v>
      </c>
      <c r="E3758" s="8" t="s">
        <v>8</v>
      </c>
      <c r="F3758" s="4" t="str">
        <f t="shared" si="117"/>
        <v>R1080C0010</v>
      </c>
      <c r="G3758" s="4" t="s">
        <v>239</v>
      </c>
      <c r="H3758" s="4" t="s">
        <v>243</v>
      </c>
      <c r="I3758" s="4"/>
      <c r="J3758" s="9" t="s">
        <v>244</v>
      </c>
      <c r="K3758" s="4"/>
    </row>
    <row r="3759" spans="2:11" x14ac:dyDescent="0.2">
      <c r="B3759" s="4" t="str">
        <f t="shared" si="116"/>
        <v>7.3-R1080C0020-1</v>
      </c>
      <c r="C3759" s="4">
        <v>7.3</v>
      </c>
      <c r="D3759" s="8" t="s">
        <v>194</v>
      </c>
      <c r="E3759" s="8" t="s">
        <v>24</v>
      </c>
      <c r="F3759" s="4" t="str">
        <f t="shared" si="117"/>
        <v>R1080C0020</v>
      </c>
      <c r="G3759" s="4" t="s">
        <v>239</v>
      </c>
      <c r="H3759" s="4" t="s">
        <v>242</v>
      </c>
      <c r="I3759" s="4"/>
      <c r="J3759" s="4"/>
      <c r="K3759" s="4"/>
    </row>
    <row r="3760" spans="2:11" x14ac:dyDescent="0.2">
      <c r="B3760" s="4" t="str">
        <f t="shared" si="116"/>
        <v>7.3-R1080C0030-1</v>
      </c>
      <c r="C3760" s="4">
        <v>7.3</v>
      </c>
      <c r="D3760" s="8" t="s">
        <v>194</v>
      </c>
      <c r="E3760" s="8" t="s">
        <v>25</v>
      </c>
      <c r="F3760" s="4" t="str">
        <f t="shared" si="117"/>
        <v>R1080C0030</v>
      </c>
      <c r="G3760" s="4" t="s">
        <v>239</v>
      </c>
      <c r="H3760" s="4" t="s">
        <v>242</v>
      </c>
      <c r="I3760" s="4"/>
      <c r="J3760" s="4"/>
      <c r="K3760" s="4"/>
    </row>
    <row r="3761" spans="2:11" x14ac:dyDescent="0.2">
      <c r="B3761" s="4" t="str">
        <f t="shared" si="116"/>
        <v>7.3-R1080C0040-1</v>
      </c>
      <c r="C3761" s="4">
        <v>7.3</v>
      </c>
      <c r="D3761" s="8" t="s">
        <v>194</v>
      </c>
      <c r="E3761" s="8" t="s">
        <v>26</v>
      </c>
      <c r="F3761" s="4" t="str">
        <f t="shared" si="117"/>
        <v>R1080C0040</v>
      </c>
      <c r="G3761" s="4" t="s">
        <v>239</v>
      </c>
      <c r="H3761" s="4" t="s">
        <v>243</v>
      </c>
      <c r="I3761" s="4"/>
      <c r="J3761" s="9" t="s">
        <v>244</v>
      </c>
      <c r="K3761" s="4"/>
    </row>
    <row r="3762" spans="2:11" x14ac:dyDescent="0.2">
      <c r="B3762" s="4" t="str">
        <f t="shared" si="116"/>
        <v>7.3-R1080C0050-1</v>
      </c>
      <c r="C3762" s="4">
        <v>7.3</v>
      </c>
      <c r="D3762" s="8" t="s">
        <v>194</v>
      </c>
      <c r="E3762" s="8" t="s">
        <v>27</v>
      </c>
      <c r="F3762" s="4" t="str">
        <f t="shared" si="117"/>
        <v>R1080C0050</v>
      </c>
      <c r="G3762" s="4" t="s">
        <v>239</v>
      </c>
      <c r="H3762" s="4" t="s">
        <v>243</v>
      </c>
      <c r="I3762" s="4"/>
      <c r="J3762" s="9" t="s">
        <v>244</v>
      </c>
      <c r="K3762" s="4"/>
    </row>
    <row r="3763" spans="2:11" x14ac:dyDescent="0.2">
      <c r="B3763" s="4" t="str">
        <f t="shared" si="116"/>
        <v>7.3-R1080C0060-1</v>
      </c>
      <c r="C3763" s="4">
        <v>7.3</v>
      </c>
      <c r="D3763" s="8" t="s">
        <v>194</v>
      </c>
      <c r="E3763" s="8" t="s">
        <v>28</v>
      </c>
      <c r="F3763" s="4" t="str">
        <f t="shared" si="117"/>
        <v>R1080C0060</v>
      </c>
      <c r="G3763" s="4" t="s">
        <v>239</v>
      </c>
      <c r="H3763" s="4" t="s">
        <v>242</v>
      </c>
      <c r="I3763" s="4"/>
      <c r="J3763" s="4"/>
      <c r="K3763" s="4"/>
    </row>
    <row r="3764" spans="2:11" x14ac:dyDescent="0.2">
      <c r="B3764" s="4" t="str">
        <f t="shared" si="116"/>
        <v>7.3-R1080C0070-1</v>
      </c>
      <c r="C3764" s="4">
        <v>7.3</v>
      </c>
      <c r="D3764" s="8" t="s">
        <v>194</v>
      </c>
      <c r="E3764" s="8" t="s">
        <v>29</v>
      </c>
      <c r="F3764" s="4" t="str">
        <f t="shared" si="117"/>
        <v>R1080C0070</v>
      </c>
      <c r="G3764" s="4" t="s">
        <v>239</v>
      </c>
      <c r="H3764" s="4" t="s">
        <v>242</v>
      </c>
      <c r="I3764" s="4"/>
      <c r="J3764" s="4"/>
      <c r="K3764" s="4"/>
    </row>
    <row r="3765" spans="2:11" x14ac:dyDescent="0.2">
      <c r="B3765" s="4" t="str">
        <f t="shared" si="116"/>
        <v>7.3-R1080C0080-1</v>
      </c>
      <c r="C3765" s="4">
        <v>7.3</v>
      </c>
      <c r="D3765" s="8" t="s">
        <v>194</v>
      </c>
      <c r="E3765" s="8" t="s">
        <v>30</v>
      </c>
      <c r="F3765" s="4" t="str">
        <f t="shared" si="117"/>
        <v>R1080C0080</v>
      </c>
      <c r="G3765" s="4" t="s">
        <v>239</v>
      </c>
      <c r="H3765" s="4" t="s">
        <v>242</v>
      </c>
      <c r="I3765" s="4"/>
      <c r="J3765" s="4"/>
      <c r="K3765" s="4"/>
    </row>
    <row r="3766" spans="2:11" x14ac:dyDescent="0.2">
      <c r="B3766" s="4" t="str">
        <f t="shared" si="116"/>
        <v>7.3-R1080C0090-1</v>
      </c>
      <c r="C3766" s="4">
        <v>7.3</v>
      </c>
      <c r="D3766" s="8" t="s">
        <v>194</v>
      </c>
      <c r="E3766" s="8" t="s">
        <v>31</v>
      </c>
      <c r="F3766" s="4" t="str">
        <f t="shared" si="117"/>
        <v>R1080C0090</v>
      </c>
      <c r="G3766" s="4" t="s">
        <v>239</v>
      </c>
      <c r="H3766" s="4" t="s">
        <v>242</v>
      </c>
      <c r="I3766" s="4"/>
      <c r="J3766" s="4"/>
      <c r="K3766" s="4"/>
    </row>
    <row r="3767" spans="2:11" x14ac:dyDescent="0.2">
      <c r="B3767" s="4" t="str">
        <f t="shared" si="116"/>
        <v>7.3-R1080C0100-1</v>
      </c>
      <c r="C3767" s="4">
        <v>7.3</v>
      </c>
      <c r="D3767" s="8" t="s">
        <v>194</v>
      </c>
      <c r="E3767" s="8" t="s">
        <v>32</v>
      </c>
      <c r="F3767" s="4" t="str">
        <f t="shared" si="117"/>
        <v>R1080C0100</v>
      </c>
      <c r="G3767" s="4" t="s">
        <v>239</v>
      </c>
      <c r="H3767" s="4" t="s">
        <v>242</v>
      </c>
      <c r="I3767" s="4"/>
      <c r="J3767" s="4"/>
      <c r="K3767" s="4"/>
    </row>
    <row r="3768" spans="2:11" x14ac:dyDescent="0.2">
      <c r="B3768" s="4" t="str">
        <f t="shared" si="116"/>
        <v>7.3-R1080C0110-1</v>
      </c>
      <c r="C3768" s="4">
        <v>7.3</v>
      </c>
      <c r="D3768" s="8" t="s">
        <v>194</v>
      </c>
      <c r="E3768" s="8" t="s">
        <v>33</v>
      </c>
      <c r="F3768" s="4" t="str">
        <f t="shared" si="117"/>
        <v>R1080C0110</v>
      </c>
      <c r="G3768" s="4" t="s">
        <v>239</v>
      </c>
      <c r="H3768" s="4" t="s">
        <v>242</v>
      </c>
      <c r="I3768" s="4"/>
      <c r="J3768" s="4"/>
      <c r="K3768" s="4"/>
    </row>
    <row r="3769" spans="2:11" x14ac:dyDescent="0.2">
      <c r="B3769" s="4" t="str">
        <f t="shared" si="116"/>
        <v>7.3-R1080C0120-1</v>
      </c>
      <c r="C3769" s="4">
        <v>7.3</v>
      </c>
      <c r="D3769" s="8" t="s">
        <v>194</v>
      </c>
      <c r="E3769" s="8" t="s">
        <v>34</v>
      </c>
      <c r="F3769" s="4" t="str">
        <f t="shared" si="117"/>
        <v>R1080C0120</v>
      </c>
      <c r="G3769" s="4" t="s">
        <v>239</v>
      </c>
      <c r="H3769" s="4" t="s">
        <v>242</v>
      </c>
      <c r="I3769" s="4"/>
      <c r="J3769" s="4"/>
      <c r="K3769" s="4"/>
    </row>
    <row r="3770" spans="2:11" x14ac:dyDescent="0.2">
      <c r="B3770" s="4" t="str">
        <f t="shared" si="116"/>
        <v>7.3-R1080C0130-1</v>
      </c>
      <c r="C3770" s="4">
        <v>7.3</v>
      </c>
      <c r="D3770" s="8" t="s">
        <v>194</v>
      </c>
      <c r="E3770" s="8" t="s">
        <v>35</v>
      </c>
      <c r="F3770" s="4" t="str">
        <f t="shared" si="117"/>
        <v>R1080C0130</v>
      </c>
      <c r="G3770" s="4" t="s">
        <v>239</v>
      </c>
      <c r="H3770" s="4" t="s">
        <v>242</v>
      </c>
      <c r="I3770" s="4"/>
      <c r="J3770" s="4"/>
      <c r="K3770" s="4"/>
    </row>
    <row r="3771" spans="2:11" x14ac:dyDescent="0.2">
      <c r="B3771" s="4" t="str">
        <f t="shared" si="116"/>
        <v>7.3-R1080C0140-1</v>
      </c>
      <c r="C3771" s="4">
        <v>7.3</v>
      </c>
      <c r="D3771" s="8" t="s">
        <v>194</v>
      </c>
      <c r="E3771" s="8" t="s">
        <v>36</v>
      </c>
      <c r="F3771" s="4" t="str">
        <f t="shared" si="117"/>
        <v>R1080C0140</v>
      </c>
      <c r="G3771" s="4" t="s">
        <v>239</v>
      </c>
      <c r="H3771" s="4" t="s">
        <v>242</v>
      </c>
      <c r="I3771" s="4"/>
      <c r="J3771" s="4"/>
      <c r="K3771" s="4"/>
    </row>
    <row r="3772" spans="2:11" x14ac:dyDescent="0.2">
      <c r="B3772" s="4" t="str">
        <f t="shared" si="116"/>
        <v>7.3-R1080C0150-1</v>
      </c>
      <c r="C3772" s="4">
        <v>7.3</v>
      </c>
      <c r="D3772" s="8" t="s">
        <v>194</v>
      </c>
      <c r="E3772" s="8" t="s">
        <v>37</v>
      </c>
      <c r="F3772" s="4" t="str">
        <f t="shared" si="117"/>
        <v>R1080C0150</v>
      </c>
      <c r="G3772" s="4" t="s">
        <v>239</v>
      </c>
      <c r="H3772" s="4" t="s">
        <v>242</v>
      </c>
      <c r="I3772" s="4"/>
      <c r="J3772" s="4"/>
      <c r="K3772" s="4"/>
    </row>
    <row r="3773" spans="2:11" x14ac:dyDescent="0.2">
      <c r="B3773" s="4" t="str">
        <f t="shared" si="116"/>
        <v>7.3-R1080C0160-1</v>
      </c>
      <c r="C3773" s="4">
        <v>7.3</v>
      </c>
      <c r="D3773" s="8" t="s">
        <v>194</v>
      </c>
      <c r="E3773" s="8" t="s">
        <v>38</v>
      </c>
      <c r="F3773" s="4" t="str">
        <f t="shared" si="117"/>
        <v>R1080C0160</v>
      </c>
      <c r="G3773" s="4" t="s">
        <v>239</v>
      </c>
      <c r="H3773" s="4" t="s">
        <v>242</v>
      </c>
      <c r="I3773" s="4"/>
      <c r="J3773" s="4"/>
      <c r="K3773" s="4"/>
    </row>
    <row r="3774" spans="2:11" x14ac:dyDescent="0.2">
      <c r="B3774" s="4" t="str">
        <f t="shared" si="116"/>
        <v>7.3-R1080C0170-1</v>
      </c>
      <c r="C3774" s="4">
        <v>7.3</v>
      </c>
      <c r="D3774" s="8" t="s">
        <v>194</v>
      </c>
      <c r="E3774" s="8" t="s">
        <v>39</v>
      </c>
      <c r="F3774" s="4" t="str">
        <f t="shared" si="117"/>
        <v>R1080C0170</v>
      </c>
      <c r="G3774" s="4" t="s">
        <v>239</v>
      </c>
      <c r="H3774" s="4" t="s">
        <v>242</v>
      </c>
      <c r="I3774" s="4"/>
      <c r="J3774" s="4"/>
      <c r="K3774" s="4"/>
    </row>
    <row r="3775" spans="2:11" x14ac:dyDescent="0.2">
      <c r="B3775" s="4" t="str">
        <f t="shared" si="116"/>
        <v>7.3-R1080C0180-1</v>
      </c>
      <c r="C3775" s="4">
        <v>7.3</v>
      </c>
      <c r="D3775" s="8" t="s">
        <v>194</v>
      </c>
      <c r="E3775" s="8" t="s">
        <v>56</v>
      </c>
      <c r="F3775" s="4" t="str">
        <f t="shared" si="117"/>
        <v>R1080C0180</v>
      </c>
      <c r="G3775" s="4" t="s">
        <v>239</v>
      </c>
      <c r="H3775" s="4" t="s">
        <v>242</v>
      </c>
      <c r="I3775" s="4"/>
      <c r="J3775" s="4"/>
      <c r="K3775" s="4"/>
    </row>
    <row r="3776" spans="2:11" x14ac:dyDescent="0.2">
      <c r="B3776" s="4" t="str">
        <f t="shared" si="116"/>
        <v>7.3-R1080C0190-1</v>
      </c>
      <c r="C3776" s="4">
        <v>7.3</v>
      </c>
      <c r="D3776" s="8" t="s">
        <v>194</v>
      </c>
      <c r="E3776" s="8" t="s">
        <v>58</v>
      </c>
      <c r="F3776" s="4" t="str">
        <f t="shared" si="117"/>
        <v>R1080C0190</v>
      </c>
      <c r="G3776" s="4" t="s">
        <v>239</v>
      </c>
      <c r="H3776" s="4" t="s">
        <v>242</v>
      </c>
      <c r="I3776" s="4"/>
      <c r="J3776" s="4"/>
      <c r="K3776" s="4"/>
    </row>
    <row r="3777" spans="2:11" x14ac:dyDescent="0.2">
      <c r="B3777" s="4" t="str">
        <f t="shared" si="116"/>
        <v>7.3-R1080C0200-1</v>
      </c>
      <c r="C3777" s="4">
        <v>7.3</v>
      </c>
      <c r="D3777" s="8" t="s">
        <v>194</v>
      </c>
      <c r="E3777" s="8" t="s">
        <v>60</v>
      </c>
      <c r="F3777" s="4" t="str">
        <f t="shared" si="117"/>
        <v>R1080C0200</v>
      </c>
      <c r="G3777" s="4" t="s">
        <v>239</v>
      </c>
      <c r="H3777" s="4" t="s">
        <v>242</v>
      </c>
      <c r="I3777" s="4"/>
      <c r="J3777" s="4"/>
      <c r="K3777" s="4"/>
    </row>
    <row r="3778" spans="2:11" x14ac:dyDescent="0.2">
      <c r="B3778" s="4" t="str">
        <f t="shared" ref="B3778:B3841" si="118">+C3778&amp;"-"&amp;F3778&amp;"-1"</f>
        <v>7.3-R1080C0210-1</v>
      </c>
      <c r="C3778" s="4">
        <v>7.3</v>
      </c>
      <c r="D3778" s="8" t="s">
        <v>194</v>
      </c>
      <c r="E3778" s="8" t="s">
        <v>62</v>
      </c>
      <c r="F3778" s="4" t="str">
        <f t="shared" ref="F3778:F3841" si="119">+"R"&amp;D3778&amp;"C"&amp;E3778</f>
        <v>R1080C0210</v>
      </c>
      <c r="G3778" s="4" t="s">
        <v>239</v>
      </c>
      <c r="H3778" s="4" t="s">
        <v>242</v>
      </c>
      <c r="I3778" s="4"/>
      <c r="J3778" s="4"/>
      <c r="K3778" s="4"/>
    </row>
    <row r="3779" spans="2:11" x14ac:dyDescent="0.2">
      <c r="B3779" s="4" t="str">
        <f t="shared" si="118"/>
        <v>7.3-R1080C0220-1</v>
      </c>
      <c r="C3779" s="4">
        <v>7.3</v>
      </c>
      <c r="D3779" s="8" t="s">
        <v>194</v>
      </c>
      <c r="E3779" s="8" t="s">
        <v>64</v>
      </c>
      <c r="F3779" s="4" t="str">
        <f t="shared" si="119"/>
        <v>R1080C0220</v>
      </c>
      <c r="G3779" s="4" t="s">
        <v>239</v>
      </c>
      <c r="H3779" s="4" t="s">
        <v>242</v>
      </c>
      <c r="I3779" s="4"/>
      <c r="J3779" s="4"/>
      <c r="K3779" s="4"/>
    </row>
    <row r="3780" spans="2:11" x14ac:dyDescent="0.2">
      <c r="B3780" s="4" t="str">
        <f t="shared" si="118"/>
        <v>7.3-R1080C0230-1</v>
      </c>
      <c r="C3780" s="4">
        <v>7.3</v>
      </c>
      <c r="D3780" s="8" t="s">
        <v>194</v>
      </c>
      <c r="E3780" s="8" t="s">
        <v>66</v>
      </c>
      <c r="F3780" s="4" t="str">
        <f t="shared" si="119"/>
        <v>R1080C0230</v>
      </c>
      <c r="G3780" s="4" t="s">
        <v>239</v>
      </c>
      <c r="H3780" s="4" t="s">
        <v>242</v>
      </c>
      <c r="I3780" s="4"/>
      <c r="J3780" s="4"/>
      <c r="K3780" s="4"/>
    </row>
    <row r="3781" spans="2:11" x14ac:dyDescent="0.2">
      <c r="B3781" s="4" t="str">
        <f t="shared" si="118"/>
        <v>7.3-R1080C0240-1</v>
      </c>
      <c r="C3781" s="4">
        <v>7.3</v>
      </c>
      <c r="D3781" s="8" t="s">
        <v>194</v>
      </c>
      <c r="E3781" s="8" t="s">
        <v>68</v>
      </c>
      <c r="F3781" s="4" t="str">
        <f t="shared" si="119"/>
        <v>R1080C0240</v>
      </c>
      <c r="G3781" s="4" t="s">
        <v>239</v>
      </c>
      <c r="H3781" s="4" t="s">
        <v>242</v>
      </c>
      <c r="I3781" s="4"/>
      <c r="J3781" s="4"/>
      <c r="K3781" s="4"/>
    </row>
    <row r="3782" spans="2:11" x14ac:dyDescent="0.2">
      <c r="B3782" s="4" t="str">
        <f t="shared" si="118"/>
        <v>7.3-R1080C0250-1</v>
      </c>
      <c r="C3782" s="4">
        <v>7.3</v>
      </c>
      <c r="D3782" s="8" t="s">
        <v>194</v>
      </c>
      <c r="E3782" s="8" t="s">
        <v>70</v>
      </c>
      <c r="F3782" s="4" t="str">
        <f t="shared" si="119"/>
        <v>R1080C0250</v>
      </c>
      <c r="G3782" s="4" t="s">
        <v>239</v>
      </c>
      <c r="H3782" s="4" t="s">
        <v>242</v>
      </c>
      <c r="I3782" s="4"/>
      <c r="J3782" s="4"/>
      <c r="K3782" s="4"/>
    </row>
    <row r="3783" spans="2:11" x14ac:dyDescent="0.2">
      <c r="B3783" s="4" t="str">
        <f t="shared" si="118"/>
        <v>7.3-R1080C0260-1</v>
      </c>
      <c r="C3783" s="4">
        <v>7.3</v>
      </c>
      <c r="D3783" s="8" t="s">
        <v>194</v>
      </c>
      <c r="E3783" s="8" t="s">
        <v>72</v>
      </c>
      <c r="F3783" s="4" t="str">
        <f t="shared" si="119"/>
        <v>R1080C0260</v>
      </c>
      <c r="G3783" s="4" t="s">
        <v>239</v>
      </c>
      <c r="H3783" s="4" t="s">
        <v>242</v>
      </c>
      <c r="I3783" s="4"/>
      <c r="J3783" s="4"/>
      <c r="K3783" s="4"/>
    </row>
    <row r="3784" spans="2:11" x14ac:dyDescent="0.2">
      <c r="B3784" s="4" t="str">
        <f t="shared" si="118"/>
        <v>7.3-R1080C0270-1</v>
      </c>
      <c r="C3784" s="4">
        <v>7.3</v>
      </c>
      <c r="D3784" s="8" t="s">
        <v>194</v>
      </c>
      <c r="E3784" s="8" t="s">
        <v>74</v>
      </c>
      <c r="F3784" s="4" t="str">
        <f t="shared" si="119"/>
        <v>R1080C0270</v>
      </c>
      <c r="G3784" s="4" t="s">
        <v>239</v>
      </c>
      <c r="H3784" s="4" t="s">
        <v>242</v>
      </c>
      <c r="I3784" s="4"/>
      <c r="J3784" s="4"/>
      <c r="K3784" s="4"/>
    </row>
    <row r="3785" spans="2:11" x14ac:dyDescent="0.2">
      <c r="B3785" s="4" t="str">
        <f t="shared" si="118"/>
        <v>7.3-R1080C0280-1</v>
      </c>
      <c r="C3785" s="4">
        <v>7.3</v>
      </c>
      <c r="D3785" s="8" t="s">
        <v>194</v>
      </c>
      <c r="E3785" s="8" t="s">
        <v>76</v>
      </c>
      <c r="F3785" s="4" t="str">
        <f t="shared" si="119"/>
        <v>R1080C0280</v>
      </c>
      <c r="G3785" s="4" t="s">
        <v>239</v>
      </c>
      <c r="H3785" s="4" t="s">
        <v>242</v>
      </c>
      <c r="I3785" s="4"/>
      <c r="J3785" s="4"/>
      <c r="K3785" s="4"/>
    </row>
    <row r="3786" spans="2:11" x14ac:dyDescent="0.2">
      <c r="B3786" s="4" t="str">
        <f t="shared" si="118"/>
        <v>7.3-R1080C0290-1</v>
      </c>
      <c r="C3786" s="4">
        <v>7.3</v>
      </c>
      <c r="D3786" s="8" t="s">
        <v>194</v>
      </c>
      <c r="E3786" s="8" t="s">
        <v>78</v>
      </c>
      <c r="F3786" s="4" t="str">
        <f t="shared" si="119"/>
        <v>R1080C0290</v>
      </c>
      <c r="G3786" s="4" t="s">
        <v>239</v>
      </c>
      <c r="H3786" s="4" t="s">
        <v>242</v>
      </c>
      <c r="I3786" s="4"/>
      <c r="J3786" s="4"/>
      <c r="K3786" s="4"/>
    </row>
    <row r="3787" spans="2:11" x14ac:dyDescent="0.2">
      <c r="B3787" s="4" t="str">
        <f t="shared" si="118"/>
        <v>7.3-R1080C0300-1</v>
      </c>
      <c r="C3787" s="4">
        <v>7.3</v>
      </c>
      <c r="D3787" s="8" t="s">
        <v>194</v>
      </c>
      <c r="E3787" s="8" t="s">
        <v>81</v>
      </c>
      <c r="F3787" s="4" t="str">
        <f t="shared" si="119"/>
        <v>R1080C0300</v>
      </c>
      <c r="G3787" s="4" t="s">
        <v>239</v>
      </c>
      <c r="H3787" s="4" t="s">
        <v>242</v>
      </c>
      <c r="I3787" s="4"/>
      <c r="J3787" s="4"/>
      <c r="K3787" s="4"/>
    </row>
    <row r="3788" spans="2:11" x14ac:dyDescent="0.2">
      <c r="B3788" s="4" t="str">
        <f t="shared" si="118"/>
        <v>7.3-R1080C0310-1</v>
      </c>
      <c r="C3788" s="4">
        <v>7.3</v>
      </c>
      <c r="D3788" s="8" t="s">
        <v>194</v>
      </c>
      <c r="E3788" s="8" t="s">
        <v>84</v>
      </c>
      <c r="F3788" s="4" t="str">
        <f t="shared" si="119"/>
        <v>R1080C0310</v>
      </c>
      <c r="G3788" s="4" t="s">
        <v>239</v>
      </c>
      <c r="H3788" s="4" t="s">
        <v>242</v>
      </c>
      <c r="I3788" s="4"/>
      <c r="J3788" s="4"/>
      <c r="K3788" s="4"/>
    </row>
    <row r="3789" spans="2:11" x14ac:dyDescent="0.2">
      <c r="B3789" s="4" t="str">
        <f t="shared" si="118"/>
        <v>7.3-R1080C0320-1</v>
      </c>
      <c r="C3789" s="4">
        <v>7.3</v>
      </c>
      <c r="D3789" s="8" t="s">
        <v>194</v>
      </c>
      <c r="E3789" s="8" t="s">
        <v>85</v>
      </c>
      <c r="F3789" s="4" t="str">
        <f t="shared" si="119"/>
        <v>R1080C0320</v>
      </c>
      <c r="G3789" s="4" t="s">
        <v>239</v>
      </c>
      <c r="H3789" s="4" t="s">
        <v>242</v>
      </c>
      <c r="I3789" s="4"/>
      <c r="J3789" s="4"/>
      <c r="K3789" s="4"/>
    </row>
    <row r="3790" spans="2:11" x14ac:dyDescent="0.2">
      <c r="B3790" s="4" t="str">
        <f t="shared" si="118"/>
        <v>7.3-R1080C0330-1</v>
      </c>
      <c r="C3790" s="4">
        <v>7.3</v>
      </c>
      <c r="D3790" s="8" t="s">
        <v>194</v>
      </c>
      <c r="E3790" s="8" t="s">
        <v>86</v>
      </c>
      <c r="F3790" s="4" t="str">
        <f t="shared" si="119"/>
        <v>R1080C0330</v>
      </c>
      <c r="G3790" s="4" t="s">
        <v>239</v>
      </c>
      <c r="H3790" s="4" t="s">
        <v>242</v>
      </c>
      <c r="I3790" s="4"/>
      <c r="J3790" s="4"/>
      <c r="K3790" s="4"/>
    </row>
    <row r="3791" spans="2:11" x14ac:dyDescent="0.2">
      <c r="B3791" s="4" t="str">
        <f t="shared" si="118"/>
        <v>7.3-R1080C0340-1</v>
      </c>
      <c r="C3791" s="4">
        <v>7.3</v>
      </c>
      <c r="D3791" s="8" t="s">
        <v>194</v>
      </c>
      <c r="E3791" s="8" t="s">
        <v>88</v>
      </c>
      <c r="F3791" s="4" t="str">
        <f t="shared" si="119"/>
        <v>R1080C0340</v>
      </c>
      <c r="G3791" s="4" t="s">
        <v>239</v>
      </c>
      <c r="H3791" s="4" t="s">
        <v>242</v>
      </c>
      <c r="I3791" s="4"/>
      <c r="J3791" s="4"/>
      <c r="K3791" s="4"/>
    </row>
    <row r="3792" spans="2:11" x14ac:dyDescent="0.2">
      <c r="B3792" s="4" t="str">
        <f t="shared" si="118"/>
        <v>7.3-R1080C0350-1</v>
      </c>
      <c r="C3792" s="4">
        <v>7.3</v>
      </c>
      <c r="D3792" s="8" t="s">
        <v>194</v>
      </c>
      <c r="E3792" s="8" t="s">
        <v>90</v>
      </c>
      <c r="F3792" s="4" t="str">
        <f t="shared" si="119"/>
        <v>R1080C0350</v>
      </c>
      <c r="G3792" s="4" t="s">
        <v>239</v>
      </c>
      <c r="H3792" s="4" t="s">
        <v>242</v>
      </c>
      <c r="I3792" s="4"/>
      <c r="J3792" s="4"/>
      <c r="K3792" s="4"/>
    </row>
    <row r="3793" spans="2:11" x14ac:dyDescent="0.2">
      <c r="B3793" s="4" t="str">
        <f t="shared" si="118"/>
        <v>7.3-R1080C0360-1</v>
      </c>
      <c r="C3793" s="4">
        <v>7.3</v>
      </c>
      <c r="D3793" s="8" t="s">
        <v>194</v>
      </c>
      <c r="E3793" s="8" t="s">
        <v>92</v>
      </c>
      <c r="F3793" s="4" t="str">
        <f t="shared" si="119"/>
        <v>R1080C0360</v>
      </c>
      <c r="G3793" s="4" t="s">
        <v>239</v>
      </c>
      <c r="H3793" s="4" t="s">
        <v>242</v>
      </c>
      <c r="I3793" s="4"/>
      <c r="J3793" s="4"/>
      <c r="K3793" s="4"/>
    </row>
    <row r="3794" spans="2:11" x14ac:dyDescent="0.2">
      <c r="B3794" s="4" t="str">
        <f t="shared" si="118"/>
        <v>7.3-R1080C0370-1</v>
      </c>
      <c r="C3794" s="4">
        <v>7.3</v>
      </c>
      <c r="D3794" s="8" t="s">
        <v>194</v>
      </c>
      <c r="E3794" s="8" t="s">
        <v>94</v>
      </c>
      <c r="F3794" s="4" t="str">
        <f t="shared" si="119"/>
        <v>R1080C0370</v>
      </c>
      <c r="G3794" s="4" t="s">
        <v>239</v>
      </c>
      <c r="H3794" s="4" t="s">
        <v>242</v>
      </c>
      <c r="I3794" s="4"/>
      <c r="J3794" s="4"/>
      <c r="K3794" s="4"/>
    </row>
    <row r="3795" spans="2:11" x14ac:dyDescent="0.2">
      <c r="B3795" s="4" t="str">
        <f t="shared" si="118"/>
        <v>7.3-R1080C0380-1</v>
      </c>
      <c r="C3795" s="4">
        <v>7.3</v>
      </c>
      <c r="D3795" s="8" t="s">
        <v>194</v>
      </c>
      <c r="E3795" s="8" t="s">
        <v>96</v>
      </c>
      <c r="F3795" s="4" t="str">
        <f t="shared" si="119"/>
        <v>R1080C0380</v>
      </c>
      <c r="G3795" s="4" t="s">
        <v>239</v>
      </c>
      <c r="H3795" s="4" t="s">
        <v>242</v>
      </c>
      <c r="I3795" s="4"/>
      <c r="J3795" s="4"/>
      <c r="K3795" s="4"/>
    </row>
    <row r="3796" spans="2:11" x14ac:dyDescent="0.2">
      <c r="B3796" s="4" t="str">
        <f t="shared" si="118"/>
        <v>7.3-R1080C0390-1</v>
      </c>
      <c r="C3796" s="4">
        <v>7.3</v>
      </c>
      <c r="D3796" s="8" t="s">
        <v>194</v>
      </c>
      <c r="E3796" s="8" t="s">
        <v>98</v>
      </c>
      <c r="F3796" s="4" t="str">
        <f t="shared" si="119"/>
        <v>R1080C0390</v>
      </c>
      <c r="G3796" s="4" t="s">
        <v>239</v>
      </c>
      <c r="H3796" s="4" t="s">
        <v>242</v>
      </c>
      <c r="I3796" s="4"/>
      <c r="J3796" s="4"/>
      <c r="K3796" s="4"/>
    </row>
    <row r="3797" spans="2:11" x14ac:dyDescent="0.2">
      <c r="B3797" s="4" t="str">
        <f t="shared" si="118"/>
        <v>7.3-R1080C0400-1</v>
      </c>
      <c r="C3797" s="4">
        <v>7.3</v>
      </c>
      <c r="D3797" s="8" t="s">
        <v>194</v>
      </c>
      <c r="E3797" s="8" t="s">
        <v>100</v>
      </c>
      <c r="F3797" s="4" t="str">
        <f t="shared" si="119"/>
        <v>R1080C0400</v>
      </c>
      <c r="G3797" s="4" t="s">
        <v>239</v>
      </c>
      <c r="H3797" s="4" t="s">
        <v>242</v>
      </c>
      <c r="I3797" s="4"/>
      <c r="J3797" s="4"/>
      <c r="K3797" s="4"/>
    </row>
    <row r="3798" spans="2:11" x14ac:dyDescent="0.2">
      <c r="B3798" s="4" t="str">
        <f t="shared" si="118"/>
        <v>7.3-R1080C0410-1</v>
      </c>
      <c r="C3798" s="4">
        <v>7.3</v>
      </c>
      <c r="D3798" s="8" t="s">
        <v>194</v>
      </c>
      <c r="E3798" s="8" t="s">
        <v>102</v>
      </c>
      <c r="F3798" s="4" t="str">
        <f t="shared" si="119"/>
        <v>R1080C0410</v>
      </c>
      <c r="G3798" s="4" t="s">
        <v>239</v>
      </c>
      <c r="H3798" s="4" t="s">
        <v>242</v>
      </c>
      <c r="I3798" s="4"/>
      <c r="J3798" s="4"/>
      <c r="K3798" s="4"/>
    </row>
    <row r="3799" spans="2:11" x14ac:dyDescent="0.2">
      <c r="B3799" s="4" t="str">
        <f t="shared" si="118"/>
        <v>7.3-R1080C0420-1</v>
      </c>
      <c r="C3799" s="4">
        <v>7.3</v>
      </c>
      <c r="D3799" s="8" t="s">
        <v>194</v>
      </c>
      <c r="E3799" s="8" t="s">
        <v>104</v>
      </c>
      <c r="F3799" s="4" t="str">
        <f t="shared" si="119"/>
        <v>R1080C0420</v>
      </c>
      <c r="G3799" s="4" t="s">
        <v>239</v>
      </c>
      <c r="H3799" s="4" t="s">
        <v>242</v>
      </c>
      <c r="I3799" s="4"/>
      <c r="J3799" s="4"/>
      <c r="K3799" s="4"/>
    </row>
    <row r="3800" spans="2:11" x14ac:dyDescent="0.2">
      <c r="B3800" s="4" t="str">
        <f t="shared" si="118"/>
        <v>7.3-R1090C0010-1</v>
      </c>
      <c r="C3800" s="4">
        <v>7.3</v>
      </c>
      <c r="D3800" s="8" t="s">
        <v>195</v>
      </c>
      <c r="E3800" s="8" t="s">
        <v>8</v>
      </c>
      <c r="F3800" s="4" t="str">
        <f t="shared" si="119"/>
        <v>R1090C0010</v>
      </c>
      <c r="G3800" s="4" t="s">
        <v>239</v>
      </c>
      <c r="H3800" s="4" t="s">
        <v>243</v>
      </c>
      <c r="I3800" s="4"/>
      <c r="J3800" s="9" t="s">
        <v>244</v>
      </c>
      <c r="K3800" s="4"/>
    </row>
    <row r="3801" spans="2:11" x14ac:dyDescent="0.2">
      <c r="B3801" s="4" t="str">
        <f t="shared" si="118"/>
        <v>7.3-R1090C0020-1</v>
      </c>
      <c r="C3801" s="4">
        <v>7.3</v>
      </c>
      <c r="D3801" s="8" t="s">
        <v>195</v>
      </c>
      <c r="E3801" s="8" t="s">
        <v>24</v>
      </c>
      <c r="F3801" s="4" t="str">
        <f t="shared" si="119"/>
        <v>R1090C0020</v>
      </c>
      <c r="G3801" s="4" t="s">
        <v>239</v>
      </c>
      <c r="H3801" s="4" t="s">
        <v>242</v>
      </c>
      <c r="I3801" s="4"/>
      <c r="J3801" s="4"/>
      <c r="K3801" s="4"/>
    </row>
    <row r="3802" spans="2:11" x14ac:dyDescent="0.2">
      <c r="B3802" s="4" t="str">
        <f t="shared" si="118"/>
        <v>7.3-R1090C0030-1</v>
      </c>
      <c r="C3802" s="4">
        <v>7.3</v>
      </c>
      <c r="D3802" s="8" t="s">
        <v>195</v>
      </c>
      <c r="E3802" s="8" t="s">
        <v>25</v>
      </c>
      <c r="F3802" s="4" t="str">
        <f t="shared" si="119"/>
        <v>R1090C0030</v>
      </c>
      <c r="G3802" s="4" t="s">
        <v>239</v>
      </c>
      <c r="H3802" s="4" t="s">
        <v>242</v>
      </c>
      <c r="I3802" s="4"/>
      <c r="J3802" s="4"/>
      <c r="K3802" s="4"/>
    </row>
    <row r="3803" spans="2:11" x14ac:dyDescent="0.2">
      <c r="B3803" s="4" t="str">
        <f t="shared" si="118"/>
        <v>7.3-R1090C0040-1</v>
      </c>
      <c r="C3803" s="4">
        <v>7.3</v>
      </c>
      <c r="D3803" s="8" t="s">
        <v>195</v>
      </c>
      <c r="E3803" s="8" t="s">
        <v>26</v>
      </c>
      <c r="F3803" s="4" t="str">
        <f t="shared" si="119"/>
        <v>R1090C0040</v>
      </c>
      <c r="G3803" s="4" t="s">
        <v>239</v>
      </c>
      <c r="H3803" s="4" t="s">
        <v>243</v>
      </c>
      <c r="I3803" s="4"/>
      <c r="J3803" s="9" t="s">
        <v>244</v>
      </c>
      <c r="K3803" s="4"/>
    </row>
    <row r="3804" spans="2:11" x14ac:dyDescent="0.2">
      <c r="B3804" s="4" t="str">
        <f t="shared" si="118"/>
        <v>7.3-R1090C0050-1</v>
      </c>
      <c r="C3804" s="4">
        <v>7.3</v>
      </c>
      <c r="D3804" s="8" t="s">
        <v>195</v>
      </c>
      <c r="E3804" s="8" t="s">
        <v>27</v>
      </c>
      <c r="F3804" s="4" t="str">
        <f t="shared" si="119"/>
        <v>R1090C0050</v>
      </c>
      <c r="G3804" s="4" t="s">
        <v>239</v>
      </c>
      <c r="H3804" s="4" t="s">
        <v>243</v>
      </c>
      <c r="I3804" s="4"/>
      <c r="J3804" s="9" t="s">
        <v>244</v>
      </c>
      <c r="K3804" s="4"/>
    </row>
    <row r="3805" spans="2:11" x14ac:dyDescent="0.2">
      <c r="B3805" s="4" t="str">
        <f t="shared" si="118"/>
        <v>7.3-R1090C0060-1</v>
      </c>
      <c r="C3805" s="4">
        <v>7.3</v>
      </c>
      <c r="D3805" s="8" t="s">
        <v>195</v>
      </c>
      <c r="E3805" s="8" t="s">
        <v>28</v>
      </c>
      <c r="F3805" s="4" t="str">
        <f t="shared" si="119"/>
        <v>R1090C0060</v>
      </c>
      <c r="G3805" s="4" t="s">
        <v>239</v>
      </c>
      <c r="H3805" s="4" t="s">
        <v>242</v>
      </c>
      <c r="I3805" s="4"/>
      <c r="J3805" s="4"/>
      <c r="K3805" s="4"/>
    </row>
    <row r="3806" spans="2:11" x14ac:dyDescent="0.2">
      <c r="B3806" s="4" t="str">
        <f t="shared" si="118"/>
        <v>7.3-R1090C0070-1</v>
      </c>
      <c r="C3806" s="4">
        <v>7.3</v>
      </c>
      <c r="D3806" s="8" t="s">
        <v>195</v>
      </c>
      <c r="E3806" s="8" t="s">
        <v>29</v>
      </c>
      <c r="F3806" s="4" t="str">
        <f t="shared" si="119"/>
        <v>R1090C0070</v>
      </c>
      <c r="G3806" s="4" t="s">
        <v>239</v>
      </c>
      <c r="H3806" s="4" t="s">
        <v>242</v>
      </c>
      <c r="I3806" s="4"/>
      <c r="J3806" s="4"/>
      <c r="K3806" s="4"/>
    </row>
    <row r="3807" spans="2:11" x14ac:dyDescent="0.2">
      <c r="B3807" s="4" t="str">
        <f t="shared" si="118"/>
        <v>7.3-R1090C0080-1</v>
      </c>
      <c r="C3807" s="4">
        <v>7.3</v>
      </c>
      <c r="D3807" s="8" t="s">
        <v>195</v>
      </c>
      <c r="E3807" s="8" t="s">
        <v>30</v>
      </c>
      <c r="F3807" s="4" t="str">
        <f t="shared" si="119"/>
        <v>R1090C0080</v>
      </c>
      <c r="G3807" s="4" t="s">
        <v>239</v>
      </c>
      <c r="H3807" s="4" t="s">
        <v>242</v>
      </c>
      <c r="I3807" s="4"/>
      <c r="J3807" s="4"/>
      <c r="K3807" s="4"/>
    </row>
    <row r="3808" spans="2:11" x14ac:dyDescent="0.2">
      <c r="B3808" s="4" t="str">
        <f t="shared" si="118"/>
        <v>7.3-R1090C0090-1</v>
      </c>
      <c r="C3808" s="4">
        <v>7.3</v>
      </c>
      <c r="D3808" s="8" t="s">
        <v>195</v>
      </c>
      <c r="E3808" s="8" t="s">
        <v>31</v>
      </c>
      <c r="F3808" s="4" t="str">
        <f t="shared" si="119"/>
        <v>R1090C0090</v>
      </c>
      <c r="G3808" s="4" t="s">
        <v>239</v>
      </c>
      <c r="H3808" s="4" t="s">
        <v>242</v>
      </c>
      <c r="I3808" s="4"/>
      <c r="J3808" s="4"/>
      <c r="K3808" s="4"/>
    </row>
    <row r="3809" spans="2:11" x14ac:dyDescent="0.2">
      <c r="B3809" s="4" t="str">
        <f t="shared" si="118"/>
        <v>7.3-R1090C0100-1</v>
      </c>
      <c r="C3809" s="4">
        <v>7.3</v>
      </c>
      <c r="D3809" s="8" t="s">
        <v>195</v>
      </c>
      <c r="E3809" s="8" t="s">
        <v>32</v>
      </c>
      <c r="F3809" s="4" t="str">
        <f t="shared" si="119"/>
        <v>R1090C0100</v>
      </c>
      <c r="G3809" s="4" t="s">
        <v>239</v>
      </c>
      <c r="H3809" s="4" t="s">
        <v>242</v>
      </c>
      <c r="I3809" s="4"/>
      <c r="J3809" s="4"/>
      <c r="K3809" s="4"/>
    </row>
    <row r="3810" spans="2:11" x14ac:dyDescent="0.2">
      <c r="B3810" s="4" t="str">
        <f t="shared" si="118"/>
        <v>7.3-R1090C0110-1</v>
      </c>
      <c r="C3810" s="4">
        <v>7.3</v>
      </c>
      <c r="D3810" s="8" t="s">
        <v>195</v>
      </c>
      <c r="E3810" s="8" t="s">
        <v>33</v>
      </c>
      <c r="F3810" s="4" t="str">
        <f t="shared" si="119"/>
        <v>R1090C0110</v>
      </c>
      <c r="G3810" s="4" t="s">
        <v>239</v>
      </c>
      <c r="H3810" s="4" t="s">
        <v>242</v>
      </c>
      <c r="I3810" s="4"/>
      <c r="J3810" s="4"/>
      <c r="K3810" s="4"/>
    </row>
    <row r="3811" spans="2:11" x14ac:dyDescent="0.2">
      <c r="B3811" s="4" t="str">
        <f t="shared" si="118"/>
        <v>7.3-R1090C0120-1</v>
      </c>
      <c r="C3811" s="4">
        <v>7.3</v>
      </c>
      <c r="D3811" s="8" t="s">
        <v>195</v>
      </c>
      <c r="E3811" s="8" t="s">
        <v>34</v>
      </c>
      <c r="F3811" s="4" t="str">
        <f t="shared" si="119"/>
        <v>R1090C0120</v>
      </c>
      <c r="G3811" s="4" t="s">
        <v>239</v>
      </c>
      <c r="H3811" s="4" t="s">
        <v>242</v>
      </c>
      <c r="I3811" s="4"/>
      <c r="J3811" s="4"/>
      <c r="K3811" s="4"/>
    </row>
    <row r="3812" spans="2:11" x14ac:dyDescent="0.2">
      <c r="B3812" s="4" t="str">
        <f t="shared" si="118"/>
        <v>7.3-R1090C0130-1</v>
      </c>
      <c r="C3812" s="4">
        <v>7.3</v>
      </c>
      <c r="D3812" s="8" t="s">
        <v>195</v>
      </c>
      <c r="E3812" s="8" t="s">
        <v>35</v>
      </c>
      <c r="F3812" s="4" t="str">
        <f t="shared" si="119"/>
        <v>R1090C0130</v>
      </c>
      <c r="G3812" s="4" t="s">
        <v>239</v>
      </c>
      <c r="H3812" s="4" t="s">
        <v>242</v>
      </c>
      <c r="I3812" s="4"/>
      <c r="J3812" s="4"/>
      <c r="K3812" s="4"/>
    </row>
    <row r="3813" spans="2:11" x14ac:dyDescent="0.2">
      <c r="B3813" s="4" t="str">
        <f t="shared" si="118"/>
        <v>7.3-R1090C0140-1</v>
      </c>
      <c r="C3813" s="4">
        <v>7.3</v>
      </c>
      <c r="D3813" s="8" t="s">
        <v>195</v>
      </c>
      <c r="E3813" s="8" t="s">
        <v>36</v>
      </c>
      <c r="F3813" s="4" t="str">
        <f t="shared" si="119"/>
        <v>R1090C0140</v>
      </c>
      <c r="G3813" s="4" t="s">
        <v>239</v>
      </c>
      <c r="H3813" s="4" t="s">
        <v>242</v>
      </c>
      <c r="I3813" s="4"/>
      <c r="J3813" s="4"/>
      <c r="K3813" s="4"/>
    </row>
    <row r="3814" spans="2:11" x14ac:dyDescent="0.2">
      <c r="B3814" s="4" t="str">
        <f t="shared" si="118"/>
        <v>7.3-R1090C0150-1</v>
      </c>
      <c r="C3814" s="4">
        <v>7.3</v>
      </c>
      <c r="D3814" s="8" t="s">
        <v>195</v>
      </c>
      <c r="E3814" s="8" t="s">
        <v>37</v>
      </c>
      <c r="F3814" s="4" t="str">
        <f t="shared" si="119"/>
        <v>R1090C0150</v>
      </c>
      <c r="G3814" s="4" t="s">
        <v>239</v>
      </c>
      <c r="H3814" s="4" t="s">
        <v>242</v>
      </c>
      <c r="I3814" s="4"/>
      <c r="J3814" s="4"/>
      <c r="K3814" s="4"/>
    </row>
    <row r="3815" spans="2:11" x14ac:dyDescent="0.2">
      <c r="B3815" s="4" t="str">
        <f t="shared" si="118"/>
        <v>7.3-R1090C0160-1</v>
      </c>
      <c r="C3815" s="4">
        <v>7.3</v>
      </c>
      <c r="D3815" s="8" t="s">
        <v>195</v>
      </c>
      <c r="E3815" s="8" t="s">
        <v>38</v>
      </c>
      <c r="F3815" s="4" t="str">
        <f t="shared" si="119"/>
        <v>R1090C0160</v>
      </c>
      <c r="G3815" s="4" t="s">
        <v>239</v>
      </c>
      <c r="H3815" s="4" t="s">
        <v>242</v>
      </c>
      <c r="I3815" s="4"/>
      <c r="J3815" s="4"/>
      <c r="K3815" s="4"/>
    </row>
    <row r="3816" spans="2:11" x14ac:dyDescent="0.2">
      <c r="B3816" s="4" t="str">
        <f t="shared" si="118"/>
        <v>7.3-R1090C0170-1</v>
      </c>
      <c r="C3816" s="4">
        <v>7.3</v>
      </c>
      <c r="D3816" s="8" t="s">
        <v>195</v>
      </c>
      <c r="E3816" s="8" t="s">
        <v>39</v>
      </c>
      <c r="F3816" s="4" t="str">
        <f t="shared" si="119"/>
        <v>R1090C0170</v>
      </c>
      <c r="G3816" s="4" t="s">
        <v>239</v>
      </c>
      <c r="H3816" s="4" t="s">
        <v>242</v>
      </c>
      <c r="I3816" s="4"/>
      <c r="J3816" s="4"/>
      <c r="K3816" s="4"/>
    </row>
    <row r="3817" spans="2:11" x14ac:dyDescent="0.2">
      <c r="B3817" s="4" t="str">
        <f t="shared" si="118"/>
        <v>7.3-R1090C0180-1</v>
      </c>
      <c r="C3817" s="4">
        <v>7.3</v>
      </c>
      <c r="D3817" s="8" t="s">
        <v>195</v>
      </c>
      <c r="E3817" s="8" t="s">
        <v>56</v>
      </c>
      <c r="F3817" s="4" t="str">
        <f t="shared" si="119"/>
        <v>R1090C0180</v>
      </c>
      <c r="G3817" s="4" t="s">
        <v>239</v>
      </c>
      <c r="H3817" s="4" t="s">
        <v>242</v>
      </c>
      <c r="I3817" s="4"/>
      <c r="J3817" s="4"/>
      <c r="K3817" s="4"/>
    </row>
    <row r="3818" spans="2:11" x14ac:dyDescent="0.2">
      <c r="B3818" s="4" t="str">
        <f t="shared" si="118"/>
        <v>7.3-R1090C0190-1</v>
      </c>
      <c r="C3818" s="4">
        <v>7.3</v>
      </c>
      <c r="D3818" s="8" t="s">
        <v>195</v>
      </c>
      <c r="E3818" s="8" t="s">
        <v>58</v>
      </c>
      <c r="F3818" s="4" t="str">
        <f t="shared" si="119"/>
        <v>R1090C0190</v>
      </c>
      <c r="G3818" s="4" t="s">
        <v>239</v>
      </c>
      <c r="H3818" s="4" t="s">
        <v>242</v>
      </c>
      <c r="I3818" s="4"/>
      <c r="J3818" s="4"/>
      <c r="K3818" s="4"/>
    </row>
    <row r="3819" spans="2:11" x14ac:dyDescent="0.2">
      <c r="B3819" s="4" t="str">
        <f t="shared" si="118"/>
        <v>7.3-R1090C0200-1</v>
      </c>
      <c r="C3819" s="4">
        <v>7.3</v>
      </c>
      <c r="D3819" s="8" t="s">
        <v>195</v>
      </c>
      <c r="E3819" s="8" t="s">
        <v>60</v>
      </c>
      <c r="F3819" s="4" t="str">
        <f t="shared" si="119"/>
        <v>R1090C0200</v>
      </c>
      <c r="G3819" s="4" t="s">
        <v>239</v>
      </c>
      <c r="H3819" s="4" t="s">
        <v>242</v>
      </c>
      <c r="I3819" s="4"/>
      <c r="J3819" s="4"/>
      <c r="K3819" s="4"/>
    </row>
    <row r="3820" spans="2:11" x14ac:dyDescent="0.2">
      <c r="B3820" s="4" t="str">
        <f t="shared" si="118"/>
        <v>7.3-R1090C0210-1</v>
      </c>
      <c r="C3820" s="4">
        <v>7.3</v>
      </c>
      <c r="D3820" s="8" t="s">
        <v>195</v>
      </c>
      <c r="E3820" s="8" t="s">
        <v>62</v>
      </c>
      <c r="F3820" s="4" t="str">
        <f t="shared" si="119"/>
        <v>R1090C0210</v>
      </c>
      <c r="G3820" s="4" t="s">
        <v>239</v>
      </c>
      <c r="H3820" s="4" t="s">
        <v>242</v>
      </c>
      <c r="I3820" s="4"/>
      <c r="J3820" s="4"/>
      <c r="K3820" s="4"/>
    </row>
    <row r="3821" spans="2:11" x14ac:dyDescent="0.2">
      <c r="B3821" s="4" t="str">
        <f t="shared" si="118"/>
        <v>7.3-R1090C0220-1</v>
      </c>
      <c r="C3821" s="4">
        <v>7.3</v>
      </c>
      <c r="D3821" s="8" t="s">
        <v>195</v>
      </c>
      <c r="E3821" s="8" t="s">
        <v>64</v>
      </c>
      <c r="F3821" s="4" t="str">
        <f t="shared" si="119"/>
        <v>R1090C0220</v>
      </c>
      <c r="G3821" s="4" t="s">
        <v>239</v>
      </c>
      <c r="H3821" s="4" t="s">
        <v>242</v>
      </c>
      <c r="I3821" s="4"/>
      <c r="J3821" s="4"/>
      <c r="K3821" s="4"/>
    </row>
    <row r="3822" spans="2:11" x14ac:dyDescent="0.2">
      <c r="B3822" s="4" t="str">
        <f t="shared" si="118"/>
        <v>7.3-R1090C0230-1</v>
      </c>
      <c r="C3822" s="4">
        <v>7.3</v>
      </c>
      <c r="D3822" s="8" t="s">
        <v>195</v>
      </c>
      <c r="E3822" s="8" t="s">
        <v>66</v>
      </c>
      <c r="F3822" s="4" t="str">
        <f t="shared" si="119"/>
        <v>R1090C0230</v>
      </c>
      <c r="G3822" s="4" t="s">
        <v>239</v>
      </c>
      <c r="H3822" s="4" t="s">
        <v>242</v>
      </c>
      <c r="I3822" s="4"/>
      <c r="J3822" s="4"/>
      <c r="K3822" s="4"/>
    </row>
    <row r="3823" spans="2:11" x14ac:dyDescent="0.2">
      <c r="B3823" s="4" t="str">
        <f t="shared" si="118"/>
        <v>7.3-R1090C0240-1</v>
      </c>
      <c r="C3823" s="4">
        <v>7.3</v>
      </c>
      <c r="D3823" s="8" t="s">
        <v>195</v>
      </c>
      <c r="E3823" s="8" t="s">
        <v>68</v>
      </c>
      <c r="F3823" s="4" t="str">
        <f t="shared" si="119"/>
        <v>R1090C0240</v>
      </c>
      <c r="G3823" s="4" t="s">
        <v>239</v>
      </c>
      <c r="H3823" s="4" t="s">
        <v>242</v>
      </c>
      <c r="I3823" s="4"/>
      <c r="J3823" s="4"/>
      <c r="K3823" s="4"/>
    </row>
    <row r="3824" spans="2:11" x14ac:dyDescent="0.2">
      <c r="B3824" s="4" t="str">
        <f t="shared" si="118"/>
        <v>7.3-R1090C0250-1</v>
      </c>
      <c r="C3824" s="4">
        <v>7.3</v>
      </c>
      <c r="D3824" s="8" t="s">
        <v>195</v>
      </c>
      <c r="E3824" s="8" t="s">
        <v>70</v>
      </c>
      <c r="F3824" s="4" t="str">
        <f t="shared" si="119"/>
        <v>R1090C0250</v>
      </c>
      <c r="G3824" s="4" t="s">
        <v>239</v>
      </c>
      <c r="H3824" s="4" t="s">
        <v>242</v>
      </c>
      <c r="I3824" s="4"/>
      <c r="J3824" s="4"/>
      <c r="K3824" s="4"/>
    </row>
    <row r="3825" spans="2:11" x14ac:dyDescent="0.2">
      <c r="B3825" s="4" t="str">
        <f t="shared" si="118"/>
        <v>7.3-R1090C0260-1</v>
      </c>
      <c r="C3825" s="4">
        <v>7.3</v>
      </c>
      <c r="D3825" s="8" t="s">
        <v>195</v>
      </c>
      <c r="E3825" s="8" t="s">
        <v>72</v>
      </c>
      <c r="F3825" s="4" t="str">
        <f t="shared" si="119"/>
        <v>R1090C0260</v>
      </c>
      <c r="G3825" s="4" t="s">
        <v>239</v>
      </c>
      <c r="H3825" s="4" t="s">
        <v>242</v>
      </c>
      <c r="I3825" s="4"/>
      <c r="J3825" s="4"/>
      <c r="K3825" s="4"/>
    </row>
    <row r="3826" spans="2:11" x14ac:dyDescent="0.2">
      <c r="B3826" s="4" t="str">
        <f t="shared" si="118"/>
        <v>7.3-R1090C0270-1</v>
      </c>
      <c r="C3826" s="4">
        <v>7.3</v>
      </c>
      <c r="D3826" s="8" t="s">
        <v>195</v>
      </c>
      <c r="E3826" s="8" t="s">
        <v>74</v>
      </c>
      <c r="F3826" s="4" t="str">
        <f t="shared" si="119"/>
        <v>R1090C0270</v>
      </c>
      <c r="G3826" s="4" t="s">
        <v>239</v>
      </c>
      <c r="H3826" s="4" t="s">
        <v>242</v>
      </c>
      <c r="I3826" s="4"/>
      <c r="J3826" s="4"/>
      <c r="K3826" s="4"/>
    </row>
    <row r="3827" spans="2:11" x14ac:dyDescent="0.2">
      <c r="B3827" s="4" t="str">
        <f t="shared" si="118"/>
        <v>7.3-R1090C0280-1</v>
      </c>
      <c r="C3827" s="4">
        <v>7.3</v>
      </c>
      <c r="D3827" s="8" t="s">
        <v>195</v>
      </c>
      <c r="E3827" s="8" t="s">
        <v>76</v>
      </c>
      <c r="F3827" s="4" t="str">
        <f t="shared" si="119"/>
        <v>R1090C0280</v>
      </c>
      <c r="G3827" s="4" t="s">
        <v>239</v>
      </c>
      <c r="H3827" s="4" t="s">
        <v>242</v>
      </c>
      <c r="I3827" s="4"/>
      <c r="J3827" s="4"/>
      <c r="K3827" s="4"/>
    </row>
    <row r="3828" spans="2:11" x14ac:dyDescent="0.2">
      <c r="B3828" s="4" t="str">
        <f t="shared" si="118"/>
        <v>7.3-R1090C0290-1</v>
      </c>
      <c r="C3828" s="4">
        <v>7.3</v>
      </c>
      <c r="D3828" s="8" t="s">
        <v>195</v>
      </c>
      <c r="E3828" s="8" t="s">
        <v>78</v>
      </c>
      <c r="F3828" s="4" t="str">
        <f t="shared" si="119"/>
        <v>R1090C0290</v>
      </c>
      <c r="G3828" s="4" t="s">
        <v>239</v>
      </c>
      <c r="H3828" s="4" t="s">
        <v>242</v>
      </c>
      <c r="I3828" s="4"/>
      <c r="J3828" s="4"/>
      <c r="K3828" s="4"/>
    </row>
    <row r="3829" spans="2:11" x14ac:dyDescent="0.2">
      <c r="B3829" s="4" t="str">
        <f t="shared" si="118"/>
        <v>7.3-R1090C0300-1</v>
      </c>
      <c r="C3829" s="4">
        <v>7.3</v>
      </c>
      <c r="D3829" s="8" t="s">
        <v>195</v>
      </c>
      <c r="E3829" s="8" t="s">
        <v>81</v>
      </c>
      <c r="F3829" s="4" t="str">
        <f t="shared" si="119"/>
        <v>R1090C0300</v>
      </c>
      <c r="G3829" s="4" t="s">
        <v>239</v>
      </c>
      <c r="H3829" s="4" t="s">
        <v>242</v>
      </c>
      <c r="I3829" s="4"/>
      <c r="J3829" s="4"/>
      <c r="K3829" s="4"/>
    </row>
    <row r="3830" spans="2:11" x14ac:dyDescent="0.2">
      <c r="B3830" s="4" t="str">
        <f t="shared" si="118"/>
        <v>7.3-R1090C0310-1</v>
      </c>
      <c r="C3830" s="4">
        <v>7.3</v>
      </c>
      <c r="D3830" s="8" t="s">
        <v>195</v>
      </c>
      <c r="E3830" s="8" t="s">
        <v>84</v>
      </c>
      <c r="F3830" s="4" t="str">
        <f t="shared" si="119"/>
        <v>R1090C0310</v>
      </c>
      <c r="G3830" s="4" t="s">
        <v>239</v>
      </c>
      <c r="H3830" s="4" t="s">
        <v>242</v>
      </c>
      <c r="I3830" s="4"/>
      <c r="J3830" s="4"/>
      <c r="K3830" s="4"/>
    </row>
    <row r="3831" spans="2:11" x14ac:dyDescent="0.2">
      <c r="B3831" s="4" t="str">
        <f t="shared" si="118"/>
        <v>7.3-R1090C0320-1</v>
      </c>
      <c r="C3831" s="4">
        <v>7.3</v>
      </c>
      <c r="D3831" s="8" t="s">
        <v>195</v>
      </c>
      <c r="E3831" s="8" t="s">
        <v>85</v>
      </c>
      <c r="F3831" s="4" t="str">
        <f t="shared" si="119"/>
        <v>R1090C0320</v>
      </c>
      <c r="G3831" s="4" t="s">
        <v>239</v>
      </c>
      <c r="H3831" s="4" t="s">
        <v>242</v>
      </c>
      <c r="I3831" s="4"/>
      <c r="J3831" s="4"/>
      <c r="K3831" s="4"/>
    </row>
    <row r="3832" spans="2:11" x14ac:dyDescent="0.2">
      <c r="B3832" s="4" t="str">
        <f t="shared" si="118"/>
        <v>7.3-R1090C0330-1</v>
      </c>
      <c r="C3832" s="4">
        <v>7.3</v>
      </c>
      <c r="D3832" s="8" t="s">
        <v>195</v>
      </c>
      <c r="E3832" s="8" t="s">
        <v>86</v>
      </c>
      <c r="F3832" s="4" t="str">
        <f t="shared" si="119"/>
        <v>R1090C0330</v>
      </c>
      <c r="G3832" s="4" t="s">
        <v>239</v>
      </c>
      <c r="H3832" s="4" t="s">
        <v>242</v>
      </c>
      <c r="I3832" s="4"/>
      <c r="J3832" s="4"/>
      <c r="K3832" s="4"/>
    </row>
    <row r="3833" spans="2:11" x14ac:dyDescent="0.2">
      <c r="B3833" s="4" t="str">
        <f t="shared" si="118"/>
        <v>7.3-R1090C0340-1</v>
      </c>
      <c r="C3833" s="4">
        <v>7.3</v>
      </c>
      <c r="D3833" s="8" t="s">
        <v>195</v>
      </c>
      <c r="E3833" s="8" t="s">
        <v>88</v>
      </c>
      <c r="F3833" s="4" t="str">
        <f t="shared" si="119"/>
        <v>R1090C0340</v>
      </c>
      <c r="G3833" s="4" t="s">
        <v>239</v>
      </c>
      <c r="H3833" s="4" t="s">
        <v>242</v>
      </c>
      <c r="I3833" s="4"/>
      <c r="J3833" s="4"/>
      <c r="K3833" s="4"/>
    </row>
    <row r="3834" spans="2:11" x14ac:dyDescent="0.2">
      <c r="B3834" s="4" t="str">
        <f t="shared" si="118"/>
        <v>7.3-R1090C0350-1</v>
      </c>
      <c r="C3834" s="4">
        <v>7.3</v>
      </c>
      <c r="D3834" s="8" t="s">
        <v>195</v>
      </c>
      <c r="E3834" s="8" t="s">
        <v>90</v>
      </c>
      <c r="F3834" s="4" t="str">
        <f t="shared" si="119"/>
        <v>R1090C0350</v>
      </c>
      <c r="G3834" s="4" t="s">
        <v>239</v>
      </c>
      <c r="H3834" s="4" t="s">
        <v>242</v>
      </c>
      <c r="I3834" s="4"/>
      <c r="J3834" s="4"/>
      <c r="K3834" s="4"/>
    </row>
    <row r="3835" spans="2:11" x14ac:dyDescent="0.2">
      <c r="B3835" s="4" t="str">
        <f t="shared" si="118"/>
        <v>7.3-R1090C0360-1</v>
      </c>
      <c r="C3835" s="4">
        <v>7.3</v>
      </c>
      <c r="D3835" s="8" t="s">
        <v>195</v>
      </c>
      <c r="E3835" s="8" t="s">
        <v>92</v>
      </c>
      <c r="F3835" s="4" t="str">
        <f t="shared" si="119"/>
        <v>R1090C0360</v>
      </c>
      <c r="G3835" s="4" t="s">
        <v>239</v>
      </c>
      <c r="H3835" s="4" t="s">
        <v>242</v>
      </c>
      <c r="I3835" s="4"/>
      <c r="J3835" s="4"/>
      <c r="K3835" s="4"/>
    </row>
    <row r="3836" spans="2:11" x14ac:dyDescent="0.2">
      <c r="B3836" s="4" t="str">
        <f t="shared" si="118"/>
        <v>7.3-R1090C0370-1</v>
      </c>
      <c r="C3836" s="4">
        <v>7.3</v>
      </c>
      <c r="D3836" s="8" t="s">
        <v>195</v>
      </c>
      <c r="E3836" s="8" t="s">
        <v>94</v>
      </c>
      <c r="F3836" s="4" t="str">
        <f t="shared" si="119"/>
        <v>R1090C0370</v>
      </c>
      <c r="G3836" s="4" t="s">
        <v>239</v>
      </c>
      <c r="H3836" s="4" t="s">
        <v>242</v>
      </c>
      <c r="I3836" s="4"/>
      <c r="J3836" s="4"/>
      <c r="K3836" s="4"/>
    </row>
    <row r="3837" spans="2:11" x14ac:dyDescent="0.2">
      <c r="B3837" s="4" t="str">
        <f t="shared" si="118"/>
        <v>7.3-R1090C0380-1</v>
      </c>
      <c r="C3837" s="4">
        <v>7.3</v>
      </c>
      <c r="D3837" s="8" t="s">
        <v>195</v>
      </c>
      <c r="E3837" s="8" t="s">
        <v>96</v>
      </c>
      <c r="F3837" s="4" t="str">
        <f t="shared" si="119"/>
        <v>R1090C0380</v>
      </c>
      <c r="G3837" s="4" t="s">
        <v>239</v>
      </c>
      <c r="H3837" s="4" t="s">
        <v>242</v>
      </c>
      <c r="I3837" s="4"/>
      <c r="J3837" s="4"/>
      <c r="K3837" s="4"/>
    </row>
    <row r="3838" spans="2:11" x14ac:dyDescent="0.2">
      <c r="B3838" s="4" t="str">
        <f t="shared" si="118"/>
        <v>7.3-R1090C0390-1</v>
      </c>
      <c r="C3838" s="4">
        <v>7.3</v>
      </c>
      <c r="D3838" s="8" t="s">
        <v>195</v>
      </c>
      <c r="E3838" s="8" t="s">
        <v>98</v>
      </c>
      <c r="F3838" s="4" t="str">
        <f t="shared" si="119"/>
        <v>R1090C0390</v>
      </c>
      <c r="G3838" s="4" t="s">
        <v>239</v>
      </c>
      <c r="H3838" s="4" t="s">
        <v>242</v>
      </c>
      <c r="I3838" s="4"/>
      <c r="J3838" s="4"/>
      <c r="K3838" s="4"/>
    </row>
    <row r="3839" spans="2:11" x14ac:dyDescent="0.2">
      <c r="B3839" s="4" t="str">
        <f t="shared" si="118"/>
        <v>7.3-R1090C0400-1</v>
      </c>
      <c r="C3839" s="4">
        <v>7.3</v>
      </c>
      <c r="D3839" s="8" t="s">
        <v>195</v>
      </c>
      <c r="E3839" s="8" t="s">
        <v>100</v>
      </c>
      <c r="F3839" s="4" t="str">
        <f t="shared" si="119"/>
        <v>R1090C0400</v>
      </c>
      <c r="G3839" s="4" t="s">
        <v>239</v>
      </c>
      <c r="H3839" s="4" t="s">
        <v>242</v>
      </c>
      <c r="I3839" s="4"/>
      <c r="J3839" s="4"/>
      <c r="K3839" s="4"/>
    </row>
    <row r="3840" spans="2:11" x14ac:dyDescent="0.2">
      <c r="B3840" s="4" t="str">
        <f t="shared" si="118"/>
        <v>7.3-R1090C0410-1</v>
      </c>
      <c r="C3840" s="4">
        <v>7.3</v>
      </c>
      <c r="D3840" s="8" t="s">
        <v>195</v>
      </c>
      <c r="E3840" s="8" t="s">
        <v>102</v>
      </c>
      <c r="F3840" s="4" t="str">
        <f t="shared" si="119"/>
        <v>R1090C0410</v>
      </c>
      <c r="G3840" s="4" t="s">
        <v>239</v>
      </c>
      <c r="H3840" s="4" t="s">
        <v>242</v>
      </c>
      <c r="I3840" s="4"/>
      <c r="J3840" s="4"/>
      <c r="K3840" s="4"/>
    </row>
    <row r="3841" spans="2:11" x14ac:dyDescent="0.2">
      <c r="B3841" s="4" t="str">
        <f t="shared" si="118"/>
        <v>7.3-R1090C0420-1</v>
      </c>
      <c r="C3841" s="4">
        <v>7.3</v>
      </c>
      <c r="D3841" s="8" t="s">
        <v>195</v>
      </c>
      <c r="E3841" s="8" t="s">
        <v>104</v>
      </c>
      <c r="F3841" s="4" t="str">
        <f t="shared" si="119"/>
        <v>R1090C0420</v>
      </c>
      <c r="G3841" s="4" t="s">
        <v>239</v>
      </c>
      <c r="H3841" s="4" t="s">
        <v>242</v>
      </c>
      <c r="I3841" s="4"/>
      <c r="J3841" s="4"/>
      <c r="K3841" s="4"/>
    </row>
    <row r="3842" spans="2:11" x14ac:dyDescent="0.2">
      <c r="B3842" s="4" t="str">
        <f t="shared" ref="B3842:B3905" si="120">+C3842&amp;"-"&amp;F3842&amp;"-1"</f>
        <v>7.3-R1100C0010-1</v>
      </c>
      <c r="C3842" s="4">
        <v>7.3</v>
      </c>
      <c r="D3842" s="8" t="s">
        <v>196</v>
      </c>
      <c r="E3842" s="8" t="s">
        <v>8</v>
      </c>
      <c r="F3842" s="4" t="str">
        <f t="shared" ref="F3842:F3905" si="121">+"R"&amp;D3842&amp;"C"&amp;E3842</f>
        <v>R1100C0010</v>
      </c>
      <c r="G3842" s="4" t="s">
        <v>239</v>
      </c>
      <c r="H3842" s="4" t="s">
        <v>243</v>
      </c>
      <c r="I3842" s="4"/>
      <c r="J3842" s="9" t="s">
        <v>244</v>
      </c>
      <c r="K3842" s="4"/>
    </row>
    <row r="3843" spans="2:11" x14ac:dyDescent="0.2">
      <c r="B3843" s="4" t="str">
        <f t="shared" si="120"/>
        <v>7.3-R1100C0020-1</v>
      </c>
      <c r="C3843" s="4">
        <v>7.3</v>
      </c>
      <c r="D3843" s="8" t="s">
        <v>196</v>
      </c>
      <c r="E3843" s="8" t="s">
        <v>24</v>
      </c>
      <c r="F3843" s="4" t="str">
        <f t="shared" si="121"/>
        <v>R1100C0020</v>
      </c>
      <c r="G3843" s="4" t="s">
        <v>239</v>
      </c>
      <c r="H3843" s="4" t="s">
        <v>242</v>
      </c>
      <c r="I3843" s="4"/>
      <c r="J3843" s="4"/>
      <c r="K3843" s="4"/>
    </row>
    <row r="3844" spans="2:11" x14ac:dyDescent="0.2">
      <c r="B3844" s="4" t="str">
        <f t="shared" si="120"/>
        <v>7.3-R1100C0030-1</v>
      </c>
      <c r="C3844" s="4">
        <v>7.3</v>
      </c>
      <c r="D3844" s="8" t="s">
        <v>196</v>
      </c>
      <c r="E3844" s="8" t="s">
        <v>25</v>
      </c>
      <c r="F3844" s="4" t="str">
        <f t="shared" si="121"/>
        <v>R1100C0030</v>
      </c>
      <c r="G3844" s="4" t="s">
        <v>239</v>
      </c>
      <c r="H3844" s="4" t="s">
        <v>242</v>
      </c>
      <c r="I3844" s="4"/>
      <c r="J3844" s="4"/>
      <c r="K3844" s="4"/>
    </row>
    <row r="3845" spans="2:11" x14ac:dyDescent="0.2">
      <c r="B3845" s="4" t="str">
        <f t="shared" si="120"/>
        <v>7.3-R1100C0040-1</v>
      </c>
      <c r="C3845" s="4">
        <v>7.3</v>
      </c>
      <c r="D3845" s="8" t="s">
        <v>196</v>
      </c>
      <c r="E3845" s="8" t="s">
        <v>26</v>
      </c>
      <c r="F3845" s="4" t="str">
        <f t="shared" si="121"/>
        <v>R1100C0040</v>
      </c>
      <c r="G3845" s="4" t="s">
        <v>239</v>
      </c>
      <c r="H3845" s="4" t="s">
        <v>243</v>
      </c>
      <c r="I3845" s="4"/>
      <c r="J3845" s="9" t="s">
        <v>244</v>
      </c>
      <c r="K3845" s="4"/>
    </row>
    <row r="3846" spans="2:11" x14ac:dyDescent="0.2">
      <c r="B3846" s="4" t="str">
        <f t="shared" si="120"/>
        <v>7.3-R1100C0050-1</v>
      </c>
      <c r="C3846" s="4">
        <v>7.3</v>
      </c>
      <c r="D3846" s="8" t="s">
        <v>196</v>
      </c>
      <c r="E3846" s="8" t="s">
        <v>27</v>
      </c>
      <c r="F3846" s="4" t="str">
        <f t="shared" si="121"/>
        <v>R1100C0050</v>
      </c>
      <c r="G3846" s="4" t="s">
        <v>239</v>
      </c>
      <c r="H3846" s="4" t="s">
        <v>243</v>
      </c>
      <c r="I3846" s="4"/>
      <c r="J3846" s="9" t="s">
        <v>244</v>
      </c>
      <c r="K3846" s="4"/>
    </row>
    <row r="3847" spans="2:11" x14ac:dyDescent="0.2">
      <c r="B3847" s="4" t="str">
        <f t="shared" si="120"/>
        <v>7.3-R1100C0060-1</v>
      </c>
      <c r="C3847" s="4">
        <v>7.3</v>
      </c>
      <c r="D3847" s="8" t="s">
        <v>196</v>
      </c>
      <c r="E3847" s="8" t="s">
        <v>28</v>
      </c>
      <c r="F3847" s="4" t="str">
        <f t="shared" si="121"/>
        <v>R1100C0060</v>
      </c>
      <c r="G3847" s="4" t="s">
        <v>239</v>
      </c>
      <c r="H3847" s="4" t="s">
        <v>242</v>
      </c>
      <c r="I3847" s="4"/>
      <c r="J3847" s="4"/>
      <c r="K3847" s="4"/>
    </row>
    <row r="3848" spans="2:11" x14ac:dyDescent="0.2">
      <c r="B3848" s="4" t="str">
        <f t="shared" si="120"/>
        <v>7.3-R1100C0070-1</v>
      </c>
      <c r="C3848" s="4">
        <v>7.3</v>
      </c>
      <c r="D3848" s="8" t="s">
        <v>196</v>
      </c>
      <c r="E3848" s="8" t="s">
        <v>29</v>
      </c>
      <c r="F3848" s="4" t="str">
        <f t="shared" si="121"/>
        <v>R1100C0070</v>
      </c>
      <c r="G3848" s="4" t="s">
        <v>239</v>
      </c>
      <c r="H3848" s="4" t="s">
        <v>242</v>
      </c>
      <c r="I3848" s="4"/>
      <c r="J3848" s="4"/>
      <c r="K3848" s="4"/>
    </row>
    <row r="3849" spans="2:11" x14ac:dyDescent="0.2">
      <c r="B3849" s="4" t="str">
        <f t="shared" si="120"/>
        <v>7.3-R1100C0080-1</v>
      </c>
      <c r="C3849" s="4">
        <v>7.3</v>
      </c>
      <c r="D3849" s="8" t="s">
        <v>196</v>
      </c>
      <c r="E3849" s="8" t="s">
        <v>30</v>
      </c>
      <c r="F3849" s="4" t="str">
        <f t="shared" si="121"/>
        <v>R1100C0080</v>
      </c>
      <c r="G3849" s="4" t="s">
        <v>239</v>
      </c>
      <c r="H3849" s="4" t="s">
        <v>242</v>
      </c>
      <c r="I3849" s="4"/>
      <c r="J3849" s="4"/>
      <c r="K3849" s="4"/>
    </row>
    <row r="3850" spans="2:11" x14ac:dyDescent="0.2">
      <c r="B3850" s="4" t="str">
        <f t="shared" si="120"/>
        <v>7.3-R1100C0090-1</v>
      </c>
      <c r="C3850" s="4">
        <v>7.3</v>
      </c>
      <c r="D3850" s="8" t="s">
        <v>196</v>
      </c>
      <c r="E3850" s="8" t="s">
        <v>31</v>
      </c>
      <c r="F3850" s="4" t="str">
        <f t="shared" si="121"/>
        <v>R1100C0090</v>
      </c>
      <c r="G3850" s="4" t="s">
        <v>239</v>
      </c>
      <c r="H3850" s="4" t="s">
        <v>242</v>
      </c>
      <c r="I3850" s="4"/>
      <c r="J3850" s="4"/>
      <c r="K3850" s="4"/>
    </row>
    <row r="3851" spans="2:11" x14ac:dyDescent="0.2">
      <c r="B3851" s="4" t="str">
        <f t="shared" si="120"/>
        <v>7.3-R1100C0100-1</v>
      </c>
      <c r="C3851" s="4">
        <v>7.3</v>
      </c>
      <c r="D3851" s="8" t="s">
        <v>196</v>
      </c>
      <c r="E3851" s="8" t="s">
        <v>32</v>
      </c>
      <c r="F3851" s="4" t="str">
        <f t="shared" si="121"/>
        <v>R1100C0100</v>
      </c>
      <c r="G3851" s="4" t="s">
        <v>239</v>
      </c>
      <c r="H3851" s="4" t="s">
        <v>242</v>
      </c>
      <c r="I3851" s="4"/>
      <c r="J3851" s="4"/>
      <c r="K3851" s="4"/>
    </row>
    <row r="3852" spans="2:11" x14ac:dyDescent="0.2">
      <c r="B3852" s="4" t="str">
        <f t="shared" si="120"/>
        <v>7.3-R1100C0110-1</v>
      </c>
      <c r="C3852" s="4">
        <v>7.3</v>
      </c>
      <c r="D3852" s="8" t="s">
        <v>196</v>
      </c>
      <c r="E3852" s="8" t="s">
        <v>33</v>
      </c>
      <c r="F3852" s="4" t="str">
        <f t="shared" si="121"/>
        <v>R1100C0110</v>
      </c>
      <c r="G3852" s="4" t="s">
        <v>239</v>
      </c>
      <c r="H3852" s="4" t="s">
        <v>242</v>
      </c>
      <c r="I3852" s="4"/>
      <c r="J3852" s="4"/>
      <c r="K3852" s="4"/>
    </row>
    <row r="3853" spans="2:11" x14ac:dyDescent="0.2">
      <c r="B3853" s="4" t="str">
        <f t="shared" si="120"/>
        <v>7.3-R1100C0120-1</v>
      </c>
      <c r="C3853" s="4">
        <v>7.3</v>
      </c>
      <c r="D3853" s="8" t="s">
        <v>196</v>
      </c>
      <c r="E3853" s="8" t="s">
        <v>34</v>
      </c>
      <c r="F3853" s="4" t="str">
        <f t="shared" si="121"/>
        <v>R1100C0120</v>
      </c>
      <c r="G3853" s="4" t="s">
        <v>239</v>
      </c>
      <c r="H3853" s="4" t="s">
        <v>242</v>
      </c>
      <c r="I3853" s="4"/>
      <c r="J3853" s="4"/>
      <c r="K3853" s="4"/>
    </row>
    <row r="3854" spans="2:11" x14ac:dyDescent="0.2">
      <c r="B3854" s="4" t="str">
        <f t="shared" si="120"/>
        <v>7.3-R1100C0130-1</v>
      </c>
      <c r="C3854" s="4">
        <v>7.3</v>
      </c>
      <c r="D3854" s="8" t="s">
        <v>196</v>
      </c>
      <c r="E3854" s="8" t="s">
        <v>35</v>
      </c>
      <c r="F3854" s="4" t="str">
        <f t="shared" si="121"/>
        <v>R1100C0130</v>
      </c>
      <c r="G3854" s="4" t="s">
        <v>239</v>
      </c>
      <c r="H3854" s="4" t="s">
        <v>242</v>
      </c>
      <c r="I3854" s="4"/>
      <c r="J3854" s="4"/>
      <c r="K3854" s="4"/>
    </row>
    <row r="3855" spans="2:11" x14ac:dyDescent="0.2">
      <c r="B3855" s="4" t="str">
        <f t="shared" si="120"/>
        <v>7.3-R1100C0140-1</v>
      </c>
      <c r="C3855" s="4">
        <v>7.3</v>
      </c>
      <c r="D3855" s="8" t="s">
        <v>196</v>
      </c>
      <c r="E3855" s="8" t="s">
        <v>36</v>
      </c>
      <c r="F3855" s="4" t="str">
        <f t="shared" si="121"/>
        <v>R1100C0140</v>
      </c>
      <c r="G3855" s="4" t="s">
        <v>239</v>
      </c>
      <c r="H3855" s="4" t="s">
        <v>242</v>
      </c>
      <c r="I3855" s="4"/>
      <c r="J3855" s="4"/>
      <c r="K3855" s="4"/>
    </row>
    <row r="3856" spans="2:11" x14ac:dyDescent="0.2">
      <c r="B3856" s="4" t="str">
        <f t="shared" si="120"/>
        <v>7.3-R1100C0150-1</v>
      </c>
      <c r="C3856" s="4">
        <v>7.3</v>
      </c>
      <c r="D3856" s="8" t="s">
        <v>196</v>
      </c>
      <c r="E3856" s="8" t="s">
        <v>37</v>
      </c>
      <c r="F3856" s="4" t="str">
        <f t="shared" si="121"/>
        <v>R1100C0150</v>
      </c>
      <c r="G3856" s="4" t="s">
        <v>239</v>
      </c>
      <c r="H3856" s="4" t="s">
        <v>242</v>
      </c>
      <c r="I3856" s="4"/>
      <c r="J3856" s="4"/>
      <c r="K3856" s="4"/>
    </row>
    <row r="3857" spans="2:11" x14ac:dyDescent="0.2">
      <c r="B3857" s="4" t="str">
        <f t="shared" si="120"/>
        <v>7.3-R1100C0160-1</v>
      </c>
      <c r="C3857" s="4">
        <v>7.3</v>
      </c>
      <c r="D3857" s="8" t="s">
        <v>196</v>
      </c>
      <c r="E3857" s="8" t="s">
        <v>38</v>
      </c>
      <c r="F3857" s="4" t="str">
        <f t="shared" si="121"/>
        <v>R1100C0160</v>
      </c>
      <c r="G3857" s="4" t="s">
        <v>239</v>
      </c>
      <c r="H3857" s="4" t="s">
        <v>242</v>
      </c>
      <c r="I3857" s="4"/>
      <c r="J3857" s="4"/>
      <c r="K3857" s="4"/>
    </row>
    <row r="3858" spans="2:11" x14ac:dyDescent="0.2">
      <c r="B3858" s="4" t="str">
        <f t="shared" si="120"/>
        <v>7.3-R1100C0170-1</v>
      </c>
      <c r="C3858" s="4">
        <v>7.3</v>
      </c>
      <c r="D3858" s="8" t="s">
        <v>196</v>
      </c>
      <c r="E3858" s="8" t="s">
        <v>39</v>
      </c>
      <c r="F3858" s="4" t="str">
        <f t="shared" si="121"/>
        <v>R1100C0170</v>
      </c>
      <c r="G3858" s="4" t="s">
        <v>239</v>
      </c>
      <c r="H3858" s="4" t="s">
        <v>242</v>
      </c>
      <c r="I3858" s="4"/>
      <c r="J3858" s="4"/>
      <c r="K3858" s="4"/>
    </row>
    <row r="3859" spans="2:11" x14ac:dyDescent="0.2">
      <c r="B3859" s="4" t="str">
        <f t="shared" si="120"/>
        <v>7.3-R1100C0180-1</v>
      </c>
      <c r="C3859" s="4">
        <v>7.3</v>
      </c>
      <c r="D3859" s="8" t="s">
        <v>196</v>
      </c>
      <c r="E3859" s="8" t="s">
        <v>56</v>
      </c>
      <c r="F3859" s="4" t="str">
        <f t="shared" si="121"/>
        <v>R1100C0180</v>
      </c>
      <c r="G3859" s="4" t="s">
        <v>239</v>
      </c>
      <c r="H3859" s="4" t="s">
        <v>242</v>
      </c>
      <c r="I3859" s="4"/>
      <c r="J3859" s="4"/>
      <c r="K3859" s="4"/>
    </row>
    <row r="3860" spans="2:11" x14ac:dyDescent="0.2">
      <c r="B3860" s="4" t="str">
        <f t="shared" si="120"/>
        <v>7.3-R1100C0190-1</v>
      </c>
      <c r="C3860" s="4">
        <v>7.3</v>
      </c>
      <c r="D3860" s="8" t="s">
        <v>196</v>
      </c>
      <c r="E3860" s="8" t="s">
        <v>58</v>
      </c>
      <c r="F3860" s="4" t="str">
        <f t="shared" si="121"/>
        <v>R1100C0190</v>
      </c>
      <c r="G3860" s="4" t="s">
        <v>239</v>
      </c>
      <c r="H3860" s="4" t="s">
        <v>242</v>
      </c>
      <c r="I3860" s="4"/>
      <c r="J3860" s="4"/>
      <c r="K3860" s="4"/>
    </row>
    <row r="3861" spans="2:11" x14ac:dyDescent="0.2">
      <c r="B3861" s="4" t="str">
        <f t="shared" si="120"/>
        <v>7.3-R1100C0200-1</v>
      </c>
      <c r="C3861" s="4">
        <v>7.3</v>
      </c>
      <c r="D3861" s="8" t="s">
        <v>196</v>
      </c>
      <c r="E3861" s="8" t="s">
        <v>60</v>
      </c>
      <c r="F3861" s="4" t="str">
        <f t="shared" si="121"/>
        <v>R1100C0200</v>
      </c>
      <c r="G3861" s="4" t="s">
        <v>239</v>
      </c>
      <c r="H3861" s="4" t="s">
        <v>242</v>
      </c>
      <c r="I3861" s="4"/>
      <c r="J3861" s="4"/>
      <c r="K3861" s="4"/>
    </row>
    <row r="3862" spans="2:11" x14ac:dyDescent="0.2">
      <c r="B3862" s="4" t="str">
        <f t="shared" si="120"/>
        <v>7.3-R1100C0210-1</v>
      </c>
      <c r="C3862" s="4">
        <v>7.3</v>
      </c>
      <c r="D3862" s="8" t="s">
        <v>196</v>
      </c>
      <c r="E3862" s="8" t="s">
        <v>62</v>
      </c>
      <c r="F3862" s="4" t="str">
        <f t="shared" si="121"/>
        <v>R1100C0210</v>
      </c>
      <c r="G3862" s="4" t="s">
        <v>239</v>
      </c>
      <c r="H3862" s="4" t="s">
        <v>242</v>
      </c>
      <c r="I3862" s="4"/>
      <c r="J3862" s="4"/>
      <c r="K3862" s="4"/>
    </row>
    <row r="3863" spans="2:11" x14ac:dyDescent="0.2">
      <c r="B3863" s="4" t="str">
        <f t="shared" si="120"/>
        <v>7.3-R1100C0220-1</v>
      </c>
      <c r="C3863" s="4">
        <v>7.3</v>
      </c>
      <c r="D3863" s="8" t="s">
        <v>196</v>
      </c>
      <c r="E3863" s="8" t="s">
        <v>64</v>
      </c>
      <c r="F3863" s="4" t="str">
        <f t="shared" si="121"/>
        <v>R1100C0220</v>
      </c>
      <c r="G3863" s="4" t="s">
        <v>239</v>
      </c>
      <c r="H3863" s="4" t="s">
        <v>242</v>
      </c>
      <c r="I3863" s="4"/>
      <c r="J3863" s="4"/>
      <c r="K3863" s="4"/>
    </row>
    <row r="3864" spans="2:11" x14ac:dyDescent="0.2">
      <c r="B3864" s="4" t="str">
        <f t="shared" si="120"/>
        <v>7.3-R1100C0230-1</v>
      </c>
      <c r="C3864" s="4">
        <v>7.3</v>
      </c>
      <c r="D3864" s="8" t="s">
        <v>196</v>
      </c>
      <c r="E3864" s="8" t="s">
        <v>66</v>
      </c>
      <c r="F3864" s="4" t="str">
        <f t="shared" si="121"/>
        <v>R1100C0230</v>
      </c>
      <c r="G3864" s="4" t="s">
        <v>239</v>
      </c>
      <c r="H3864" s="4" t="s">
        <v>242</v>
      </c>
      <c r="I3864" s="4"/>
      <c r="J3864" s="4"/>
      <c r="K3864" s="4"/>
    </row>
    <row r="3865" spans="2:11" x14ac:dyDescent="0.2">
      <c r="B3865" s="4" t="str">
        <f t="shared" si="120"/>
        <v>7.3-R1100C0240-1</v>
      </c>
      <c r="C3865" s="4">
        <v>7.3</v>
      </c>
      <c r="D3865" s="8" t="s">
        <v>196</v>
      </c>
      <c r="E3865" s="8" t="s">
        <v>68</v>
      </c>
      <c r="F3865" s="4" t="str">
        <f t="shared" si="121"/>
        <v>R1100C0240</v>
      </c>
      <c r="G3865" s="4" t="s">
        <v>239</v>
      </c>
      <c r="H3865" s="4" t="s">
        <v>242</v>
      </c>
      <c r="I3865" s="4"/>
      <c r="J3865" s="4"/>
      <c r="K3865" s="4"/>
    </row>
    <row r="3866" spans="2:11" x14ac:dyDescent="0.2">
      <c r="B3866" s="4" t="str">
        <f t="shared" si="120"/>
        <v>7.3-R1100C0250-1</v>
      </c>
      <c r="C3866" s="4">
        <v>7.3</v>
      </c>
      <c r="D3866" s="8" t="s">
        <v>196</v>
      </c>
      <c r="E3866" s="8" t="s">
        <v>70</v>
      </c>
      <c r="F3866" s="4" t="str">
        <f t="shared" si="121"/>
        <v>R1100C0250</v>
      </c>
      <c r="G3866" s="4" t="s">
        <v>239</v>
      </c>
      <c r="H3866" s="4" t="s">
        <v>242</v>
      </c>
      <c r="I3866" s="4"/>
      <c r="J3866" s="4"/>
      <c r="K3866" s="4"/>
    </row>
    <row r="3867" spans="2:11" x14ac:dyDescent="0.2">
      <c r="B3867" s="4" t="str">
        <f t="shared" si="120"/>
        <v>7.3-R1100C0260-1</v>
      </c>
      <c r="C3867" s="4">
        <v>7.3</v>
      </c>
      <c r="D3867" s="8" t="s">
        <v>196</v>
      </c>
      <c r="E3867" s="8" t="s">
        <v>72</v>
      </c>
      <c r="F3867" s="4" t="str">
        <f t="shared" si="121"/>
        <v>R1100C0260</v>
      </c>
      <c r="G3867" s="4" t="s">
        <v>239</v>
      </c>
      <c r="H3867" s="4" t="s">
        <v>242</v>
      </c>
      <c r="I3867" s="4"/>
      <c r="J3867" s="4"/>
      <c r="K3867" s="4"/>
    </row>
    <row r="3868" spans="2:11" x14ac:dyDescent="0.2">
      <c r="B3868" s="4" t="str">
        <f t="shared" si="120"/>
        <v>7.3-R1100C0270-1</v>
      </c>
      <c r="C3868" s="4">
        <v>7.3</v>
      </c>
      <c r="D3868" s="8" t="s">
        <v>196</v>
      </c>
      <c r="E3868" s="8" t="s">
        <v>74</v>
      </c>
      <c r="F3868" s="4" t="str">
        <f t="shared" si="121"/>
        <v>R1100C0270</v>
      </c>
      <c r="G3868" s="4" t="s">
        <v>239</v>
      </c>
      <c r="H3868" s="4" t="s">
        <v>242</v>
      </c>
      <c r="I3868" s="4"/>
      <c r="J3868" s="4"/>
      <c r="K3868" s="4"/>
    </row>
    <row r="3869" spans="2:11" x14ac:dyDescent="0.2">
      <c r="B3869" s="4" t="str">
        <f t="shared" si="120"/>
        <v>7.3-R1100C0280-1</v>
      </c>
      <c r="C3869" s="4">
        <v>7.3</v>
      </c>
      <c r="D3869" s="8" t="s">
        <v>196</v>
      </c>
      <c r="E3869" s="8" t="s">
        <v>76</v>
      </c>
      <c r="F3869" s="4" t="str">
        <f t="shared" si="121"/>
        <v>R1100C0280</v>
      </c>
      <c r="G3869" s="4" t="s">
        <v>239</v>
      </c>
      <c r="H3869" s="4" t="s">
        <v>242</v>
      </c>
      <c r="I3869" s="4"/>
      <c r="J3869" s="4"/>
      <c r="K3869" s="4"/>
    </row>
    <row r="3870" spans="2:11" x14ac:dyDescent="0.2">
      <c r="B3870" s="4" t="str">
        <f t="shared" si="120"/>
        <v>7.3-R1100C0290-1</v>
      </c>
      <c r="C3870" s="4">
        <v>7.3</v>
      </c>
      <c r="D3870" s="8" t="s">
        <v>196</v>
      </c>
      <c r="E3870" s="8" t="s">
        <v>78</v>
      </c>
      <c r="F3870" s="4" t="str">
        <f t="shared" si="121"/>
        <v>R1100C0290</v>
      </c>
      <c r="G3870" s="4" t="s">
        <v>239</v>
      </c>
      <c r="H3870" s="4" t="s">
        <v>242</v>
      </c>
      <c r="I3870" s="4"/>
      <c r="J3870" s="4"/>
      <c r="K3870" s="4"/>
    </row>
    <row r="3871" spans="2:11" x14ac:dyDescent="0.2">
      <c r="B3871" s="4" t="str">
        <f t="shared" si="120"/>
        <v>7.3-R1100C0300-1</v>
      </c>
      <c r="C3871" s="4">
        <v>7.3</v>
      </c>
      <c r="D3871" s="8" t="s">
        <v>196</v>
      </c>
      <c r="E3871" s="8" t="s">
        <v>81</v>
      </c>
      <c r="F3871" s="4" t="str">
        <f t="shared" si="121"/>
        <v>R1100C0300</v>
      </c>
      <c r="G3871" s="4" t="s">
        <v>239</v>
      </c>
      <c r="H3871" s="4" t="s">
        <v>242</v>
      </c>
      <c r="I3871" s="4"/>
      <c r="J3871" s="4"/>
      <c r="K3871" s="4"/>
    </row>
    <row r="3872" spans="2:11" x14ac:dyDescent="0.2">
      <c r="B3872" s="4" t="str">
        <f t="shared" si="120"/>
        <v>7.3-R1100C0310-1</v>
      </c>
      <c r="C3872" s="4">
        <v>7.3</v>
      </c>
      <c r="D3872" s="8" t="s">
        <v>196</v>
      </c>
      <c r="E3872" s="8" t="s">
        <v>84</v>
      </c>
      <c r="F3872" s="4" t="str">
        <f t="shared" si="121"/>
        <v>R1100C0310</v>
      </c>
      <c r="G3872" s="4" t="s">
        <v>239</v>
      </c>
      <c r="H3872" s="4" t="s">
        <v>242</v>
      </c>
      <c r="I3872" s="4"/>
      <c r="J3872" s="4"/>
      <c r="K3872" s="4"/>
    </row>
    <row r="3873" spans="2:11" x14ac:dyDescent="0.2">
      <c r="B3873" s="4" t="str">
        <f t="shared" si="120"/>
        <v>7.3-R1100C0320-1</v>
      </c>
      <c r="C3873" s="4">
        <v>7.3</v>
      </c>
      <c r="D3873" s="8" t="s">
        <v>196</v>
      </c>
      <c r="E3873" s="8" t="s">
        <v>85</v>
      </c>
      <c r="F3873" s="4" t="str">
        <f t="shared" si="121"/>
        <v>R1100C0320</v>
      </c>
      <c r="G3873" s="4" t="s">
        <v>239</v>
      </c>
      <c r="H3873" s="4" t="s">
        <v>242</v>
      </c>
      <c r="I3873" s="4"/>
      <c r="J3873" s="4"/>
      <c r="K3873" s="4"/>
    </row>
    <row r="3874" spans="2:11" x14ac:dyDescent="0.2">
      <c r="B3874" s="4" t="str">
        <f t="shared" si="120"/>
        <v>7.3-R1100C0330-1</v>
      </c>
      <c r="C3874" s="4">
        <v>7.3</v>
      </c>
      <c r="D3874" s="8" t="s">
        <v>196</v>
      </c>
      <c r="E3874" s="8" t="s">
        <v>86</v>
      </c>
      <c r="F3874" s="4" t="str">
        <f t="shared" si="121"/>
        <v>R1100C0330</v>
      </c>
      <c r="G3874" s="4" t="s">
        <v>239</v>
      </c>
      <c r="H3874" s="4" t="s">
        <v>242</v>
      </c>
      <c r="I3874" s="4"/>
      <c r="J3874" s="4"/>
      <c r="K3874" s="4"/>
    </row>
    <row r="3875" spans="2:11" x14ac:dyDescent="0.2">
      <c r="B3875" s="4" t="str">
        <f t="shared" si="120"/>
        <v>7.3-R1100C0340-1</v>
      </c>
      <c r="C3875" s="4">
        <v>7.3</v>
      </c>
      <c r="D3875" s="8" t="s">
        <v>196</v>
      </c>
      <c r="E3875" s="8" t="s">
        <v>88</v>
      </c>
      <c r="F3875" s="4" t="str">
        <f t="shared" si="121"/>
        <v>R1100C0340</v>
      </c>
      <c r="G3875" s="4" t="s">
        <v>239</v>
      </c>
      <c r="H3875" s="4" t="s">
        <v>242</v>
      </c>
      <c r="I3875" s="4"/>
      <c r="J3875" s="4"/>
      <c r="K3875" s="4"/>
    </row>
    <row r="3876" spans="2:11" x14ac:dyDescent="0.2">
      <c r="B3876" s="4" t="str">
        <f t="shared" si="120"/>
        <v>7.3-R1100C0350-1</v>
      </c>
      <c r="C3876" s="4">
        <v>7.3</v>
      </c>
      <c r="D3876" s="8" t="s">
        <v>196</v>
      </c>
      <c r="E3876" s="8" t="s">
        <v>90</v>
      </c>
      <c r="F3876" s="4" t="str">
        <f t="shared" si="121"/>
        <v>R1100C0350</v>
      </c>
      <c r="G3876" s="4" t="s">
        <v>239</v>
      </c>
      <c r="H3876" s="4" t="s">
        <v>242</v>
      </c>
      <c r="I3876" s="4"/>
      <c r="J3876" s="4"/>
      <c r="K3876" s="4"/>
    </row>
    <row r="3877" spans="2:11" x14ac:dyDescent="0.2">
      <c r="B3877" s="4" t="str">
        <f t="shared" si="120"/>
        <v>7.3-R1100C0360-1</v>
      </c>
      <c r="C3877" s="4">
        <v>7.3</v>
      </c>
      <c r="D3877" s="8" t="s">
        <v>196</v>
      </c>
      <c r="E3877" s="8" t="s">
        <v>92</v>
      </c>
      <c r="F3877" s="4" t="str">
        <f t="shared" si="121"/>
        <v>R1100C0360</v>
      </c>
      <c r="G3877" s="4" t="s">
        <v>239</v>
      </c>
      <c r="H3877" s="4" t="s">
        <v>242</v>
      </c>
      <c r="I3877" s="4"/>
      <c r="J3877" s="4"/>
      <c r="K3877" s="4"/>
    </row>
    <row r="3878" spans="2:11" x14ac:dyDescent="0.2">
      <c r="B3878" s="4" t="str">
        <f t="shared" si="120"/>
        <v>7.3-R1100C0370-1</v>
      </c>
      <c r="C3878" s="4">
        <v>7.3</v>
      </c>
      <c r="D3878" s="8" t="s">
        <v>196</v>
      </c>
      <c r="E3878" s="8" t="s">
        <v>94</v>
      </c>
      <c r="F3878" s="4" t="str">
        <f t="shared" si="121"/>
        <v>R1100C0370</v>
      </c>
      <c r="G3878" s="4" t="s">
        <v>239</v>
      </c>
      <c r="H3878" s="4" t="s">
        <v>242</v>
      </c>
      <c r="I3878" s="4"/>
      <c r="J3878" s="4"/>
      <c r="K3878" s="4"/>
    </row>
    <row r="3879" spans="2:11" x14ac:dyDescent="0.2">
      <c r="B3879" s="4" t="str">
        <f t="shared" si="120"/>
        <v>7.3-R1100C0380-1</v>
      </c>
      <c r="C3879" s="4">
        <v>7.3</v>
      </c>
      <c r="D3879" s="8" t="s">
        <v>196</v>
      </c>
      <c r="E3879" s="8" t="s">
        <v>96</v>
      </c>
      <c r="F3879" s="4" t="str">
        <f t="shared" si="121"/>
        <v>R1100C0380</v>
      </c>
      <c r="G3879" s="4" t="s">
        <v>239</v>
      </c>
      <c r="H3879" s="4" t="s">
        <v>242</v>
      </c>
      <c r="I3879" s="4"/>
      <c r="J3879" s="4"/>
      <c r="K3879" s="4"/>
    </row>
    <row r="3880" spans="2:11" x14ac:dyDescent="0.2">
      <c r="B3880" s="4" t="str">
        <f t="shared" si="120"/>
        <v>7.3-R1100C0390-1</v>
      </c>
      <c r="C3880" s="4">
        <v>7.3</v>
      </c>
      <c r="D3880" s="8" t="s">
        <v>196</v>
      </c>
      <c r="E3880" s="8" t="s">
        <v>98</v>
      </c>
      <c r="F3880" s="4" t="str">
        <f t="shared" si="121"/>
        <v>R1100C0390</v>
      </c>
      <c r="G3880" s="4" t="s">
        <v>239</v>
      </c>
      <c r="H3880" s="4" t="s">
        <v>242</v>
      </c>
      <c r="I3880" s="4"/>
      <c r="J3880" s="4"/>
      <c r="K3880" s="4"/>
    </row>
    <row r="3881" spans="2:11" x14ac:dyDescent="0.2">
      <c r="B3881" s="4" t="str">
        <f t="shared" si="120"/>
        <v>7.3-R1100C0400-1</v>
      </c>
      <c r="C3881" s="4">
        <v>7.3</v>
      </c>
      <c r="D3881" s="8" t="s">
        <v>196</v>
      </c>
      <c r="E3881" s="8" t="s">
        <v>100</v>
      </c>
      <c r="F3881" s="4" t="str">
        <f t="shared" si="121"/>
        <v>R1100C0400</v>
      </c>
      <c r="G3881" s="4" t="s">
        <v>239</v>
      </c>
      <c r="H3881" s="4" t="s">
        <v>242</v>
      </c>
      <c r="I3881" s="4"/>
      <c r="J3881" s="4"/>
      <c r="K3881" s="4"/>
    </row>
    <row r="3882" spans="2:11" x14ac:dyDescent="0.2">
      <c r="B3882" s="4" t="str">
        <f t="shared" si="120"/>
        <v>7.3-R1100C0410-1</v>
      </c>
      <c r="C3882" s="4">
        <v>7.3</v>
      </c>
      <c r="D3882" s="8" t="s">
        <v>196</v>
      </c>
      <c r="E3882" s="8" t="s">
        <v>102</v>
      </c>
      <c r="F3882" s="4" t="str">
        <f t="shared" si="121"/>
        <v>R1100C0410</v>
      </c>
      <c r="G3882" s="4" t="s">
        <v>239</v>
      </c>
      <c r="H3882" s="4" t="s">
        <v>242</v>
      </c>
      <c r="I3882" s="4"/>
      <c r="J3882" s="4"/>
      <c r="K3882" s="4"/>
    </row>
    <row r="3883" spans="2:11" x14ac:dyDescent="0.2">
      <c r="B3883" s="4" t="str">
        <f t="shared" si="120"/>
        <v>7.3-R1100C0420-1</v>
      </c>
      <c r="C3883" s="4">
        <v>7.3</v>
      </c>
      <c r="D3883" s="8" t="s">
        <v>196</v>
      </c>
      <c r="E3883" s="8" t="s">
        <v>104</v>
      </c>
      <c r="F3883" s="4" t="str">
        <f t="shared" si="121"/>
        <v>R1100C0420</v>
      </c>
      <c r="G3883" s="4" t="s">
        <v>239</v>
      </c>
      <c r="H3883" s="4" t="s">
        <v>242</v>
      </c>
      <c r="I3883" s="4"/>
      <c r="J3883" s="4"/>
      <c r="K3883" s="4"/>
    </row>
    <row r="3884" spans="2:11" x14ac:dyDescent="0.2">
      <c r="B3884" s="4" t="str">
        <f t="shared" si="120"/>
        <v>7.3-R1110C0010-1</v>
      </c>
      <c r="C3884" s="4">
        <v>7.3</v>
      </c>
      <c r="D3884" s="8" t="s">
        <v>197</v>
      </c>
      <c r="E3884" s="8" t="s">
        <v>8</v>
      </c>
      <c r="F3884" s="4" t="str">
        <f t="shared" si="121"/>
        <v>R1110C0010</v>
      </c>
      <c r="G3884" s="4" t="s">
        <v>239</v>
      </c>
      <c r="H3884" s="4" t="s">
        <v>243</v>
      </c>
      <c r="I3884" s="4"/>
      <c r="J3884" s="9" t="s">
        <v>244</v>
      </c>
      <c r="K3884" s="4"/>
    </row>
    <row r="3885" spans="2:11" x14ac:dyDescent="0.2">
      <c r="B3885" s="4" t="str">
        <f t="shared" si="120"/>
        <v>7.3-R1110C0020-1</v>
      </c>
      <c r="C3885" s="4">
        <v>7.3</v>
      </c>
      <c r="D3885" s="8" t="s">
        <v>197</v>
      </c>
      <c r="E3885" s="8" t="s">
        <v>24</v>
      </c>
      <c r="F3885" s="4" t="str">
        <f t="shared" si="121"/>
        <v>R1110C0020</v>
      </c>
      <c r="G3885" s="4" t="s">
        <v>239</v>
      </c>
      <c r="H3885" s="4" t="s">
        <v>242</v>
      </c>
      <c r="I3885" s="4"/>
      <c r="J3885" s="4"/>
      <c r="K3885" s="4"/>
    </row>
    <row r="3886" spans="2:11" x14ac:dyDescent="0.2">
      <c r="B3886" s="4" t="str">
        <f t="shared" si="120"/>
        <v>7.3-R1110C0030-1</v>
      </c>
      <c r="C3886" s="4">
        <v>7.3</v>
      </c>
      <c r="D3886" s="8" t="s">
        <v>197</v>
      </c>
      <c r="E3886" s="8" t="s">
        <v>25</v>
      </c>
      <c r="F3886" s="4" t="str">
        <f t="shared" si="121"/>
        <v>R1110C0030</v>
      </c>
      <c r="G3886" s="4" t="s">
        <v>239</v>
      </c>
      <c r="H3886" s="4" t="s">
        <v>242</v>
      </c>
      <c r="I3886" s="4"/>
      <c r="J3886" s="4"/>
      <c r="K3886" s="4"/>
    </row>
    <row r="3887" spans="2:11" x14ac:dyDescent="0.2">
      <c r="B3887" s="4" t="str">
        <f t="shared" si="120"/>
        <v>7.3-R1110C0040-1</v>
      </c>
      <c r="C3887" s="4">
        <v>7.3</v>
      </c>
      <c r="D3887" s="8" t="s">
        <v>197</v>
      </c>
      <c r="E3887" s="8" t="s">
        <v>26</v>
      </c>
      <c r="F3887" s="4" t="str">
        <f t="shared" si="121"/>
        <v>R1110C0040</v>
      </c>
      <c r="G3887" s="4" t="s">
        <v>239</v>
      </c>
      <c r="H3887" s="4" t="s">
        <v>243</v>
      </c>
      <c r="I3887" s="4"/>
      <c r="J3887" s="9" t="s">
        <v>244</v>
      </c>
      <c r="K3887" s="4"/>
    </row>
    <row r="3888" spans="2:11" x14ac:dyDescent="0.2">
      <c r="B3888" s="4" t="str">
        <f t="shared" si="120"/>
        <v>7.3-R1110C0050-1</v>
      </c>
      <c r="C3888" s="4">
        <v>7.3</v>
      </c>
      <c r="D3888" s="8" t="s">
        <v>197</v>
      </c>
      <c r="E3888" s="8" t="s">
        <v>27</v>
      </c>
      <c r="F3888" s="4" t="str">
        <f t="shared" si="121"/>
        <v>R1110C0050</v>
      </c>
      <c r="G3888" s="4" t="s">
        <v>239</v>
      </c>
      <c r="H3888" s="4" t="s">
        <v>243</v>
      </c>
      <c r="I3888" s="4"/>
      <c r="J3888" s="9" t="s">
        <v>244</v>
      </c>
      <c r="K3888" s="4"/>
    </row>
    <row r="3889" spans="2:11" x14ac:dyDescent="0.2">
      <c r="B3889" s="4" t="str">
        <f t="shared" si="120"/>
        <v>7.3-R1110C0060-1</v>
      </c>
      <c r="C3889" s="4">
        <v>7.3</v>
      </c>
      <c r="D3889" s="8" t="s">
        <v>197</v>
      </c>
      <c r="E3889" s="8" t="s">
        <v>28</v>
      </c>
      <c r="F3889" s="4" t="str">
        <f t="shared" si="121"/>
        <v>R1110C0060</v>
      </c>
      <c r="G3889" s="4" t="s">
        <v>239</v>
      </c>
      <c r="H3889" s="4" t="s">
        <v>242</v>
      </c>
      <c r="I3889" s="4"/>
      <c r="J3889" s="4"/>
      <c r="K3889" s="4"/>
    </row>
    <row r="3890" spans="2:11" x14ac:dyDescent="0.2">
      <c r="B3890" s="4" t="str">
        <f t="shared" si="120"/>
        <v>7.3-R1110C0070-1</v>
      </c>
      <c r="C3890" s="4">
        <v>7.3</v>
      </c>
      <c r="D3890" s="8" t="s">
        <v>197</v>
      </c>
      <c r="E3890" s="8" t="s">
        <v>29</v>
      </c>
      <c r="F3890" s="4" t="str">
        <f t="shared" si="121"/>
        <v>R1110C0070</v>
      </c>
      <c r="G3890" s="4" t="s">
        <v>239</v>
      </c>
      <c r="H3890" s="4" t="s">
        <v>242</v>
      </c>
      <c r="I3890" s="4"/>
      <c r="J3890" s="4"/>
      <c r="K3890" s="4"/>
    </row>
    <row r="3891" spans="2:11" x14ac:dyDescent="0.2">
      <c r="B3891" s="4" t="str">
        <f t="shared" si="120"/>
        <v>7.3-R1110C0080-1</v>
      </c>
      <c r="C3891" s="4">
        <v>7.3</v>
      </c>
      <c r="D3891" s="8" t="s">
        <v>197</v>
      </c>
      <c r="E3891" s="8" t="s">
        <v>30</v>
      </c>
      <c r="F3891" s="4" t="str">
        <f t="shared" si="121"/>
        <v>R1110C0080</v>
      </c>
      <c r="G3891" s="4" t="s">
        <v>239</v>
      </c>
      <c r="H3891" s="4" t="s">
        <v>242</v>
      </c>
      <c r="I3891" s="4"/>
      <c r="J3891" s="4"/>
      <c r="K3891" s="4"/>
    </row>
    <row r="3892" spans="2:11" x14ac:dyDescent="0.2">
      <c r="B3892" s="4" t="str">
        <f t="shared" si="120"/>
        <v>7.3-R1110C0090-1</v>
      </c>
      <c r="C3892" s="4">
        <v>7.3</v>
      </c>
      <c r="D3892" s="8" t="s">
        <v>197</v>
      </c>
      <c r="E3892" s="8" t="s">
        <v>31</v>
      </c>
      <c r="F3892" s="4" t="str">
        <f t="shared" si="121"/>
        <v>R1110C0090</v>
      </c>
      <c r="G3892" s="4" t="s">
        <v>239</v>
      </c>
      <c r="H3892" s="4" t="s">
        <v>242</v>
      </c>
      <c r="I3892" s="4"/>
      <c r="J3892" s="4"/>
      <c r="K3892" s="4"/>
    </row>
    <row r="3893" spans="2:11" x14ac:dyDescent="0.2">
      <c r="B3893" s="4" t="str">
        <f t="shared" si="120"/>
        <v>7.3-R1110C0100-1</v>
      </c>
      <c r="C3893" s="4">
        <v>7.3</v>
      </c>
      <c r="D3893" s="8" t="s">
        <v>197</v>
      </c>
      <c r="E3893" s="8" t="s">
        <v>32</v>
      </c>
      <c r="F3893" s="4" t="str">
        <f t="shared" si="121"/>
        <v>R1110C0100</v>
      </c>
      <c r="G3893" s="4" t="s">
        <v>239</v>
      </c>
      <c r="H3893" s="4" t="s">
        <v>242</v>
      </c>
      <c r="I3893" s="4"/>
      <c r="J3893" s="4"/>
      <c r="K3893" s="4"/>
    </row>
    <row r="3894" spans="2:11" x14ac:dyDescent="0.2">
      <c r="B3894" s="4" t="str">
        <f t="shared" si="120"/>
        <v>7.3-R1110C0110-1</v>
      </c>
      <c r="C3894" s="4">
        <v>7.3</v>
      </c>
      <c r="D3894" s="8" t="s">
        <v>197</v>
      </c>
      <c r="E3894" s="8" t="s">
        <v>33</v>
      </c>
      <c r="F3894" s="4" t="str">
        <f t="shared" si="121"/>
        <v>R1110C0110</v>
      </c>
      <c r="G3894" s="4" t="s">
        <v>239</v>
      </c>
      <c r="H3894" s="4" t="s">
        <v>242</v>
      </c>
      <c r="I3894" s="4"/>
      <c r="J3894" s="4"/>
      <c r="K3894" s="4"/>
    </row>
    <row r="3895" spans="2:11" x14ac:dyDescent="0.2">
      <c r="B3895" s="4" t="str">
        <f t="shared" si="120"/>
        <v>7.3-R1110C0120-1</v>
      </c>
      <c r="C3895" s="4">
        <v>7.3</v>
      </c>
      <c r="D3895" s="8" t="s">
        <v>197</v>
      </c>
      <c r="E3895" s="8" t="s">
        <v>34</v>
      </c>
      <c r="F3895" s="4" t="str">
        <f t="shared" si="121"/>
        <v>R1110C0120</v>
      </c>
      <c r="G3895" s="4" t="s">
        <v>239</v>
      </c>
      <c r="H3895" s="4" t="s">
        <v>242</v>
      </c>
      <c r="I3895" s="4"/>
      <c r="J3895" s="4"/>
      <c r="K3895" s="4"/>
    </row>
    <row r="3896" spans="2:11" x14ac:dyDescent="0.2">
      <c r="B3896" s="4" t="str">
        <f t="shared" si="120"/>
        <v>7.3-R1110C0130-1</v>
      </c>
      <c r="C3896" s="4">
        <v>7.3</v>
      </c>
      <c r="D3896" s="8" t="s">
        <v>197</v>
      </c>
      <c r="E3896" s="8" t="s">
        <v>35</v>
      </c>
      <c r="F3896" s="4" t="str">
        <f t="shared" si="121"/>
        <v>R1110C0130</v>
      </c>
      <c r="G3896" s="4" t="s">
        <v>239</v>
      </c>
      <c r="H3896" s="4" t="s">
        <v>242</v>
      </c>
      <c r="I3896" s="4"/>
      <c r="J3896" s="4"/>
      <c r="K3896" s="4"/>
    </row>
    <row r="3897" spans="2:11" x14ac:dyDescent="0.2">
      <c r="B3897" s="4" t="str">
        <f t="shared" si="120"/>
        <v>7.3-R1110C0140-1</v>
      </c>
      <c r="C3897" s="4">
        <v>7.3</v>
      </c>
      <c r="D3897" s="8" t="s">
        <v>197</v>
      </c>
      <c r="E3897" s="8" t="s">
        <v>36</v>
      </c>
      <c r="F3897" s="4" t="str">
        <f t="shared" si="121"/>
        <v>R1110C0140</v>
      </c>
      <c r="G3897" s="4" t="s">
        <v>239</v>
      </c>
      <c r="H3897" s="4" t="s">
        <v>242</v>
      </c>
      <c r="I3897" s="4"/>
      <c r="J3897" s="4"/>
      <c r="K3897" s="4"/>
    </row>
    <row r="3898" spans="2:11" x14ac:dyDescent="0.2">
      <c r="B3898" s="4" t="str">
        <f t="shared" si="120"/>
        <v>7.3-R1110C0150-1</v>
      </c>
      <c r="C3898" s="4">
        <v>7.3</v>
      </c>
      <c r="D3898" s="8" t="s">
        <v>197</v>
      </c>
      <c r="E3898" s="8" t="s">
        <v>37</v>
      </c>
      <c r="F3898" s="4" t="str">
        <f t="shared" si="121"/>
        <v>R1110C0150</v>
      </c>
      <c r="G3898" s="4" t="s">
        <v>239</v>
      </c>
      <c r="H3898" s="4" t="s">
        <v>242</v>
      </c>
      <c r="I3898" s="4"/>
      <c r="J3898" s="4"/>
      <c r="K3898" s="4"/>
    </row>
    <row r="3899" spans="2:11" x14ac:dyDescent="0.2">
      <c r="B3899" s="4" t="str">
        <f t="shared" si="120"/>
        <v>7.3-R1110C0160-1</v>
      </c>
      <c r="C3899" s="4">
        <v>7.3</v>
      </c>
      <c r="D3899" s="8" t="s">
        <v>197</v>
      </c>
      <c r="E3899" s="8" t="s">
        <v>38</v>
      </c>
      <c r="F3899" s="4" t="str">
        <f t="shared" si="121"/>
        <v>R1110C0160</v>
      </c>
      <c r="G3899" s="4" t="s">
        <v>239</v>
      </c>
      <c r="H3899" s="4" t="s">
        <v>242</v>
      </c>
      <c r="I3899" s="4"/>
      <c r="J3899" s="4"/>
      <c r="K3899" s="4"/>
    </row>
    <row r="3900" spans="2:11" x14ac:dyDescent="0.2">
      <c r="B3900" s="4" t="str">
        <f t="shared" si="120"/>
        <v>7.3-R1110C0170-1</v>
      </c>
      <c r="C3900" s="4">
        <v>7.3</v>
      </c>
      <c r="D3900" s="8" t="s">
        <v>197</v>
      </c>
      <c r="E3900" s="8" t="s">
        <v>39</v>
      </c>
      <c r="F3900" s="4" t="str">
        <f t="shared" si="121"/>
        <v>R1110C0170</v>
      </c>
      <c r="G3900" s="4" t="s">
        <v>239</v>
      </c>
      <c r="H3900" s="4" t="s">
        <v>242</v>
      </c>
      <c r="I3900" s="4"/>
      <c r="J3900" s="4"/>
      <c r="K3900" s="4"/>
    </row>
    <row r="3901" spans="2:11" x14ac:dyDescent="0.2">
      <c r="B3901" s="4" t="str">
        <f t="shared" si="120"/>
        <v>7.3-R1110C0180-1</v>
      </c>
      <c r="C3901" s="4">
        <v>7.3</v>
      </c>
      <c r="D3901" s="8" t="s">
        <v>197</v>
      </c>
      <c r="E3901" s="8" t="s">
        <v>56</v>
      </c>
      <c r="F3901" s="4" t="str">
        <f t="shared" si="121"/>
        <v>R1110C0180</v>
      </c>
      <c r="G3901" s="4" t="s">
        <v>239</v>
      </c>
      <c r="H3901" s="4" t="s">
        <v>242</v>
      </c>
      <c r="I3901" s="4"/>
      <c r="J3901" s="4"/>
      <c r="K3901" s="4"/>
    </row>
    <row r="3902" spans="2:11" x14ac:dyDescent="0.2">
      <c r="B3902" s="4" t="str">
        <f t="shared" si="120"/>
        <v>7.3-R1110C0190-1</v>
      </c>
      <c r="C3902" s="4">
        <v>7.3</v>
      </c>
      <c r="D3902" s="8" t="s">
        <v>197</v>
      </c>
      <c r="E3902" s="8" t="s">
        <v>58</v>
      </c>
      <c r="F3902" s="4" t="str">
        <f t="shared" si="121"/>
        <v>R1110C0190</v>
      </c>
      <c r="G3902" s="4" t="s">
        <v>239</v>
      </c>
      <c r="H3902" s="4" t="s">
        <v>242</v>
      </c>
      <c r="I3902" s="4"/>
      <c r="J3902" s="4"/>
      <c r="K3902" s="4"/>
    </row>
    <row r="3903" spans="2:11" x14ac:dyDescent="0.2">
      <c r="B3903" s="4" t="str">
        <f t="shared" si="120"/>
        <v>7.3-R1110C0200-1</v>
      </c>
      <c r="C3903" s="4">
        <v>7.3</v>
      </c>
      <c r="D3903" s="8" t="s">
        <v>197</v>
      </c>
      <c r="E3903" s="8" t="s">
        <v>60</v>
      </c>
      <c r="F3903" s="4" t="str">
        <f t="shared" si="121"/>
        <v>R1110C0200</v>
      </c>
      <c r="G3903" s="4" t="s">
        <v>239</v>
      </c>
      <c r="H3903" s="4" t="s">
        <v>242</v>
      </c>
      <c r="I3903" s="4"/>
      <c r="J3903" s="4"/>
      <c r="K3903" s="4"/>
    </row>
    <row r="3904" spans="2:11" x14ac:dyDescent="0.2">
      <c r="B3904" s="4" t="str">
        <f t="shared" si="120"/>
        <v>7.3-R1110C0210-1</v>
      </c>
      <c r="C3904" s="4">
        <v>7.3</v>
      </c>
      <c r="D3904" s="8" t="s">
        <v>197</v>
      </c>
      <c r="E3904" s="8" t="s">
        <v>62</v>
      </c>
      <c r="F3904" s="4" t="str">
        <f t="shared" si="121"/>
        <v>R1110C0210</v>
      </c>
      <c r="G3904" s="4" t="s">
        <v>239</v>
      </c>
      <c r="H3904" s="4" t="s">
        <v>242</v>
      </c>
      <c r="I3904" s="4"/>
      <c r="J3904" s="4"/>
      <c r="K3904" s="4"/>
    </row>
    <row r="3905" spans="2:11" x14ac:dyDescent="0.2">
      <c r="B3905" s="4" t="str">
        <f t="shared" si="120"/>
        <v>7.3-R1110C0220-1</v>
      </c>
      <c r="C3905" s="4">
        <v>7.3</v>
      </c>
      <c r="D3905" s="8" t="s">
        <v>197</v>
      </c>
      <c r="E3905" s="8" t="s">
        <v>64</v>
      </c>
      <c r="F3905" s="4" t="str">
        <f t="shared" si="121"/>
        <v>R1110C0220</v>
      </c>
      <c r="G3905" s="4" t="s">
        <v>239</v>
      </c>
      <c r="H3905" s="4" t="s">
        <v>242</v>
      </c>
      <c r="I3905" s="4"/>
      <c r="J3905" s="4"/>
      <c r="K3905" s="4"/>
    </row>
    <row r="3906" spans="2:11" x14ac:dyDescent="0.2">
      <c r="B3906" s="4" t="str">
        <f t="shared" ref="B3906:B3969" si="122">+C3906&amp;"-"&amp;F3906&amp;"-1"</f>
        <v>7.3-R1110C0230-1</v>
      </c>
      <c r="C3906" s="4">
        <v>7.3</v>
      </c>
      <c r="D3906" s="8" t="s">
        <v>197</v>
      </c>
      <c r="E3906" s="8" t="s">
        <v>66</v>
      </c>
      <c r="F3906" s="4" t="str">
        <f t="shared" ref="F3906:F3969" si="123">+"R"&amp;D3906&amp;"C"&amp;E3906</f>
        <v>R1110C0230</v>
      </c>
      <c r="G3906" s="4" t="s">
        <v>239</v>
      </c>
      <c r="H3906" s="4" t="s">
        <v>242</v>
      </c>
      <c r="I3906" s="4"/>
      <c r="J3906" s="4"/>
      <c r="K3906" s="4"/>
    </row>
    <row r="3907" spans="2:11" x14ac:dyDescent="0.2">
      <c r="B3907" s="4" t="str">
        <f t="shared" si="122"/>
        <v>7.3-R1110C0240-1</v>
      </c>
      <c r="C3907" s="4">
        <v>7.3</v>
      </c>
      <c r="D3907" s="8" t="s">
        <v>197</v>
      </c>
      <c r="E3907" s="8" t="s">
        <v>68</v>
      </c>
      <c r="F3907" s="4" t="str">
        <f t="shared" si="123"/>
        <v>R1110C0240</v>
      </c>
      <c r="G3907" s="4" t="s">
        <v>239</v>
      </c>
      <c r="H3907" s="4" t="s">
        <v>242</v>
      </c>
      <c r="I3907" s="4"/>
      <c r="J3907" s="4"/>
      <c r="K3907" s="4"/>
    </row>
    <row r="3908" spans="2:11" x14ac:dyDescent="0.2">
      <c r="B3908" s="4" t="str">
        <f t="shared" si="122"/>
        <v>7.3-R1110C0250-1</v>
      </c>
      <c r="C3908" s="4">
        <v>7.3</v>
      </c>
      <c r="D3908" s="8" t="s">
        <v>197</v>
      </c>
      <c r="E3908" s="8" t="s">
        <v>70</v>
      </c>
      <c r="F3908" s="4" t="str">
        <f t="shared" si="123"/>
        <v>R1110C0250</v>
      </c>
      <c r="G3908" s="4" t="s">
        <v>239</v>
      </c>
      <c r="H3908" s="4" t="s">
        <v>242</v>
      </c>
      <c r="I3908" s="4"/>
      <c r="J3908" s="4"/>
      <c r="K3908" s="4"/>
    </row>
    <row r="3909" spans="2:11" x14ac:dyDescent="0.2">
      <c r="B3909" s="4" t="str">
        <f t="shared" si="122"/>
        <v>7.3-R1110C0260-1</v>
      </c>
      <c r="C3909" s="4">
        <v>7.3</v>
      </c>
      <c r="D3909" s="8" t="s">
        <v>197</v>
      </c>
      <c r="E3909" s="8" t="s">
        <v>72</v>
      </c>
      <c r="F3909" s="4" t="str">
        <f t="shared" si="123"/>
        <v>R1110C0260</v>
      </c>
      <c r="G3909" s="4" t="s">
        <v>239</v>
      </c>
      <c r="H3909" s="4" t="s">
        <v>242</v>
      </c>
      <c r="I3909" s="4"/>
      <c r="J3909" s="4"/>
      <c r="K3909" s="4"/>
    </row>
    <row r="3910" spans="2:11" x14ac:dyDescent="0.2">
      <c r="B3910" s="4" t="str">
        <f t="shared" si="122"/>
        <v>7.3-R1110C0270-1</v>
      </c>
      <c r="C3910" s="4">
        <v>7.3</v>
      </c>
      <c r="D3910" s="8" t="s">
        <v>197</v>
      </c>
      <c r="E3910" s="8" t="s">
        <v>74</v>
      </c>
      <c r="F3910" s="4" t="str">
        <f t="shared" si="123"/>
        <v>R1110C0270</v>
      </c>
      <c r="G3910" s="4" t="s">
        <v>239</v>
      </c>
      <c r="H3910" s="4" t="s">
        <v>242</v>
      </c>
      <c r="I3910" s="4"/>
      <c r="J3910" s="4"/>
      <c r="K3910" s="4"/>
    </row>
    <row r="3911" spans="2:11" x14ac:dyDescent="0.2">
      <c r="B3911" s="4" t="str">
        <f t="shared" si="122"/>
        <v>7.3-R1110C0280-1</v>
      </c>
      <c r="C3911" s="4">
        <v>7.3</v>
      </c>
      <c r="D3911" s="8" t="s">
        <v>197</v>
      </c>
      <c r="E3911" s="8" t="s">
        <v>76</v>
      </c>
      <c r="F3911" s="4" t="str">
        <f t="shared" si="123"/>
        <v>R1110C0280</v>
      </c>
      <c r="G3911" s="4" t="s">
        <v>239</v>
      </c>
      <c r="H3911" s="4" t="s">
        <v>242</v>
      </c>
      <c r="I3911" s="4"/>
      <c r="J3911" s="4"/>
      <c r="K3911" s="4"/>
    </row>
    <row r="3912" spans="2:11" x14ac:dyDescent="0.2">
      <c r="B3912" s="4" t="str">
        <f t="shared" si="122"/>
        <v>7.3-R1110C0290-1</v>
      </c>
      <c r="C3912" s="4">
        <v>7.3</v>
      </c>
      <c r="D3912" s="8" t="s">
        <v>197</v>
      </c>
      <c r="E3912" s="8" t="s">
        <v>78</v>
      </c>
      <c r="F3912" s="4" t="str">
        <f t="shared" si="123"/>
        <v>R1110C0290</v>
      </c>
      <c r="G3912" s="4" t="s">
        <v>239</v>
      </c>
      <c r="H3912" s="4" t="s">
        <v>242</v>
      </c>
      <c r="I3912" s="4"/>
      <c r="J3912" s="4"/>
      <c r="K3912" s="4"/>
    </row>
    <row r="3913" spans="2:11" x14ac:dyDescent="0.2">
      <c r="B3913" s="4" t="str">
        <f t="shared" si="122"/>
        <v>7.3-R1110C0300-1</v>
      </c>
      <c r="C3913" s="4">
        <v>7.3</v>
      </c>
      <c r="D3913" s="8" t="s">
        <v>197</v>
      </c>
      <c r="E3913" s="8" t="s">
        <v>81</v>
      </c>
      <c r="F3913" s="4" t="str">
        <f t="shared" si="123"/>
        <v>R1110C0300</v>
      </c>
      <c r="G3913" s="4" t="s">
        <v>239</v>
      </c>
      <c r="H3913" s="4" t="s">
        <v>242</v>
      </c>
      <c r="I3913" s="4"/>
      <c r="J3913" s="4"/>
      <c r="K3913" s="4"/>
    </row>
    <row r="3914" spans="2:11" x14ac:dyDescent="0.2">
      <c r="B3914" s="4" t="str">
        <f t="shared" si="122"/>
        <v>7.3-R1110C0310-1</v>
      </c>
      <c r="C3914" s="4">
        <v>7.3</v>
      </c>
      <c r="D3914" s="8" t="s">
        <v>197</v>
      </c>
      <c r="E3914" s="8" t="s">
        <v>84</v>
      </c>
      <c r="F3914" s="4" t="str">
        <f t="shared" si="123"/>
        <v>R1110C0310</v>
      </c>
      <c r="G3914" s="4" t="s">
        <v>239</v>
      </c>
      <c r="H3914" s="4" t="s">
        <v>242</v>
      </c>
      <c r="I3914" s="4"/>
      <c r="J3914" s="4"/>
      <c r="K3914" s="4"/>
    </row>
    <row r="3915" spans="2:11" x14ac:dyDescent="0.2">
      <c r="B3915" s="4" t="str">
        <f t="shared" si="122"/>
        <v>7.3-R1110C0320-1</v>
      </c>
      <c r="C3915" s="4">
        <v>7.3</v>
      </c>
      <c r="D3915" s="8" t="s">
        <v>197</v>
      </c>
      <c r="E3915" s="8" t="s">
        <v>85</v>
      </c>
      <c r="F3915" s="4" t="str">
        <f t="shared" si="123"/>
        <v>R1110C0320</v>
      </c>
      <c r="G3915" s="4" t="s">
        <v>239</v>
      </c>
      <c r="H3915" s="4" t="s">
        <v>242</v>
      </c>
      <c r="I3915" s="4"/>
      <c r="J3915" s="4"/>
      <c r="K3915" s="4"/>
    </row>
    <row r="3916" spans="2:11" x14ac:dyDescent="0.2">
      <c r="B3916" s="4" t="str">
        <f t="shared" si="122"/>
        <v>7.3-R1110C0330-1</v>
      </c>
      <c r="C3916" s="4">
        <v>7.3</v>
      </c>
      <c r="D3916" s="8" t="s">
        <v>197</v>
      </c>
      <c r="E3916" s="8" t="s">
        <v>86</v>
      </c>
      <c r="F3916" s="4" t="str">
        <f t="shared" si="123"/>
        <v>R1110C0330</v>
      </c>
      <c r="G3916" s="4" t="s">
        <v>239</v>
      </c>
      <c r="H3916" s="4" t="s">
        <v>242</v>
      </c>
      <c r="I3916" s="4"/>
      <c r="J3916" s="4"/>
      <c r="K3916" s="4"/>
    </row>
    <row r="3917" spans="2:11" x14ac:dyDescent="0.2">
      <c r="B3917" s="4" t="str">
        <f t="shared" si="122"/>
        <v>7.3-R1110C0340-1</v>
      </c>
      <c r="C3917" s="4">
        <v>7.3</v>
      </c>
      <c r="D3917" s="8" t="s">
        <v>197</v>
      </c>
      <c r="E3917" s="8" t="s">
        <v>88</v>
      </c>
      <c r="F3917" s="4" t="str">
        <f t="shared" si="123"/>
        <v>R1110C0340</v>
      </c>
      <c r="G3917" s="4" t="s">
        <v>239</v>
      </c>
      <c r="H3917" s="4" t="s">
        <v>242</v>
      </c>
      <c r="I3917" s="4"/>
      <c r="J3917" s="4"/>
      <c r="K3917" s="4"/>
    </row>
    <row r="3918" spans="2:11" x14ac:dyDescent="0.2">
      <c r="B3918" s="4" t="str">
        <f t="shared" si="122"/>
        <v>7.3-R1110C0350-1</v>
      </c>
      <c r="C3918" s="4">
        <v>7.3</v>
      </c>
      <c r="D3918" s="8" t="s">
        <v>197</v>
      </c>
      <c r="E3918" s="8" t="s">
        <v>90</v>
      </c>
      <c r="F3918" s="4" t="str">
        <f t="shared" si="123"/>
        <v>R1110C0350</v>
      </c>
      <c r="G3918" s="4" t="s">
        <v>239</v>
      </c>
      <c r="H3918" s="4" t="s">
        <v>242</v>
      </c>
      <c r="I3918" s="4"/>
      <c r="J3918" s="4"/>
      <c r="K3918" s="4"/>
    </row>
    <row r="3919" spans="2:11" x14ac:dyDescent="0.2">
      <c r="B3919" s="4" t="str">
        <f t="shared" si="122"/>
        <v>7.3-R1110C0360-1</v>
      </c>
      <c r="C3919" s="4">
        <v>7.3</v>
      </c>
      <c r="D3919" s="8" t="s">
        <v>197</v>
      </c>
      <c r="E3919" s="8" t="s">
        <v>92</v>
      </c>
      <c r="F3919" s="4" t="str">
        <f t="shared" si="123"/>
        <v>R1110C0360</v>
      </c>
      <c r="G3919" s="4" t="s">
        <v>239</v>
      </c>
      <c r="H3919" s="4" t="s">
        <v>242</v>
      </c>
      <c r="I3919" s="4"/>
      <c r="J3919" s="4"/>
      <c r="K3919" s="4"/>
    </row>
    <row r="3920" spans="2:11" x14ac:dyDescent="0.2">
      <c r="B3920" s="4" t="str">
        <f t="shared" si="122"/>
        <v>7.3-R1110C0370-1</v>
      </c>
      <c r="C3920" s="4">
        <v>7.3</v>
      </c>
      <c r="D3920" s="8" t="s">
        <v>197</v>
      </c>
      <c r="E3920" s="8" t="s">
        <v>94</v>
      </c>
      <c r="F3920" s="4" t="str">
        <f t="shared" si="123"/>
        <v>R1110C0370</v>
      </c>
      <c r="G3920" s="4" t="s">
        <v>239</v>
      </c>
      <c r="H3920" s="4" t="s">
        <v>242</v>
      </c>
      <c r="I3920" s="4"/>
      <c r="J3920" s="4"/>
      <c r="K3920" s="4"/>
    </row>
    <row r="3921" spans="2:11" x14ac:dyDescent="0.2">
      <c r="B3921" s="4" t="str">
        <f t="shared" si="122"/>
        <v>7.3-R1110C0380-1</v>
      </c>
      <c r="C3921" s="4">
        <v>7.3</v>
      </c>
      <c r="D3921" s="8" t="s">
        <v>197</v>
      </c>
      <c r="E3921" s="8" t="s">
        <v>96</v>
      </c>
      <c r="F3921" s="4" t="str">
        <f t="shared" si="123"/>
        <v>R1110C0380</v>
      </c>
      <c r="G3921" s="4" t="s">
        <v>239</v>
      </c>
      <c r="H3921" s="4" t="s">
        <v>242</v>
      </c>
      <c r="I3921" s="4"/>
      <c r="J3921" s="4"/>
      <c r="K3921" s="4"/>
    </row>
    <row r="3922" spans="2:11" x14ac:dyDescent="0.2">
      <c r="B3922" s="4" t="str">
        <f t="shared" si="122"/>
        <v>7.3-R1110C0390-1</v>
      </c>
      <c r="C3922" s="4">
        <v>7.3</v>
      </c>
      <c r="D3922" s="8" t="s">
        <v>197</v>
      </c>
      <c r="E3922" s="8" t="s">
        <v>98</v>
      </c>
      <c r="F3922" s="4" t="str">
        <f t="shared" si="123"/>
        <v>R1110C0390</v>
      </c>
      <c r="G3922" s="4" t="s">
        <v>239</v>
      </c>
      <c r="H3922" s="4" t="s">
        <v>242</v>
      </c>
      <c r="I3922" s="4"/>
      <c r="J3922" s="4"/>
      <c r="K3922" s="4"/>
    </row>
    <row r="3923" spans="2:11" x14ac:dyDescent="0.2">
      <c r="B3923" s="4" t="str">
        <f t="shared" si="122"/>
        <v>7.3-R1110C0400-1</v>
      </c>
      <c r="C3923" s="4">
        <v>7.3</v>
      </c>
      <c r="D3923" s="8" t="s">
        <v>197</v>
      </c>
      <c r="E3923" s="8" t="s">
        <v>100</v>
      </c>
      <c r="F3923" s="4" t="str">
        <f t="shared" si="123"/>
        <v>R1110C0400</v>
      </c>
      <c r="G3923" s="4" t="s">
        <v>239</v>
      </c>
      <c r="H3923" s="4" t="s">
        <v>242</v>
      </c>
      <c r="I3923" s="4"/>
      <c r="J3923" s="4"/>
      <c r="K3923" s="4"/>
    </row>
    <row r="3924" spans="2:11" x14ac:dyDescent="0.2">
      <c r="B3924" s="4" t="str">
        <f t="shared" si="122"/>
        <v>7.3-R1110C0410-1</v>
      </c>
      <c r="C3924" s="4">
        <v>7.3</v>
      </c>
      <c r="D3924" s="8" t="s">
        <v>197</v>
      </c>
      <c r="E3924" s="8" t="s">
        <v>102</v>
      </c>
      <c r="F3924" s="4" t="str">
        <f t="shared" si="123"/>
        <v>R1110C0410</v>
      </c>
      <c r="G3924" s="4" t="s">
        <v>239</v>
      </c>
      <c r="H3924" s="4" t="s">
        <v>242</v>
      </c>
      <c r="I3924" s="4"/>
      <c r="J3924" s="4"/>
      <c r="K3924" s="4"/>
    </row>
    <row r="3925" spans="2:11" x14ac:dyDescent="0.2">
      <c r="B3925" s="4" t="str">
        <f t="shared" si="122"/>
        <v>7.3-R1110C0420-1</v>
      </c>
      <c r="C3925" s="4">
        <v>7.3</v>
      </c>
      <c r="D3925" s="8" t="s">
        <v>197</v>
      </c>
      <c r="E3925" s="8" t="s">
        <v>104</v>
      </c>
      <c r="F3925" s="4" t="str">
        <f t="shared" si="123"/>
        <v>R1110C0420</v>
      </c>
      <c r="G3925" s="4" t="s">
        <v>239</v>
      </c>
      <c r="H3925" s="4" t="s">
        <v>242</v>
      </c>
      <c r="I3925" s="4"/>
      <c r="J3925" s="4"/>
      <c r="K3925" s="4"/>
    </row>
    <row r="3926" spans="2:11" x14ac:dyDescent="0.2">
      <c r="B3926" s="4" t="str">
        <f t="shared" si="122"/>
        <v>7.3-R1120C0010-1</v>
      </c>
      <c r="C3926" s="4">
        <v>7.3</v>
      </c>
      <c r="D3926" s="8" t="s">
        <v>198</v>
      </c>
      <c r="E3926" s="8" t="s">
        <v>8</v>
      </c>
      <c r="F3926" s="4" t="str">
        <f t="shared" si="123"/>
        <v>R1120C0010</v>
      </c>
      <c r="G3926" s="4" t="s">
        <v>239</v>
      </c>
      <c r="H3926" s="4" t="s">
        <v>243</v>
      </c>
      <c r="I3926" s="4"/>
      <c r="J3926" s="9" t="s">
        <v>244</v>
      </c>
      <c r="K3926" s="4"/>
    </row>
    <row r="3927" spans="2:11" x14ac:dyDescent="0.2">
      <c r="B3927" s="4" t="str">
        <f t="shared" si="122"/>
        <v>7.3-R1120C0020-1</v>
      </c>
      <c r="C3927" s="4">
        <v>7.3</v>
      </c>
      <c r="D3927" s="8" t="s">
        <v>198</v>
      </c>
      <c r="E3927" s="8" t="s">
        <v>24</v>
      </c>
      <c r="F3927" s="4" t="str">
        <f t="shared" si="123"/>
        <v>R1120C0020</v>
      </c>
      <c r="G3927" s="4" t="s">
        <v>239</v>
      </c>
      <c r="H3927" s="4" t="s">
        <v>242</v>
      </c>
      <c r="I3927" s="4"/>
      <c r="J3927" s="4"/>
      <c r="K3927" s="4"/>
    </row>
    <row r="3928" spans="2:11" x14ac:dyDescent="0.2">
      <c r="B3928" s="4" t="str">
        <f t="shared" si="122"/>
        <v>7.3-R1120C0030-1</v>
      </c>
      <c r="C3928" s="4">
        <v>7.3</v>
      </c>
      <c r="D3928" s="8" t="s">
        <v>198</v>
      </c>
      <c r="E3928" s="8" t="s">
        <v>25</v>
      </c>
      <c r="F3928" s="4" t="str">
        <f t="shared" si="123"/>
        <v>R1120C0030</v>
      </c>
      <c r="G3928" s="4" t="s">
        <v>239</v>
      </c>
      <c r="H3928" s="4" t="s">
        <v>242</v>
      </c>
      <c r="I3928" s="4"/>
      <c r="J3928" s="4"/>
      <c r="K3928" s="4"/>
    </row>
    <row r="3929" spans="2:11" x14ac:dyDescent="0.2">
      <c r="B3929" s="4" t="str">
        <f t="shared" si="122"/>
        <v>7.3-R1120C0040-1</v>
      </c>
      <c r="C3929" s="4">
        <v>7.3</v>
      </c>
      <c r="D3929" s="8" t="s">
        <v>198</v>
      </c>
      <c r="E3929" s="8" t="s">
        <v>26</v>
      </c>
      <c r="F3929" s="4" t="str">
        <f t="shared" si="123"/>
        <v>R1120C0040</v>
      </c>
      <c r="G3929" s="4" t="s">
        <v>239</v>
      </c>
      <c r="H3929" s="4" t="s">
        <v>243</v>
      </c>
      <c r="I3929" s="4"/>
      <c r="J3929" s="9" t="s">
        <v>244</v>
      </c>
      <c r="K3929" s="4"/>
    </row>
    <row r="3930" spans="2:11" x14ac:dyDescent="0.2">
      <c r="B3930" s="4" t="str">
        <f t="shared" si="122"/>
        <v>7.3-R1120C0050-1</v>
      </c>
      <c r="C3930" s="4">
        <v>7.3</v>
      </c>
      <c r="D3930" s="8" t="s">
        <v>198</v>
      </c>
      <c r="E3930" s="8" t="s">
        <v>27</v>
      </c>
      <c r="F3930" s="4" t="str">
        <f t="shared" si="123"/>
        <v>R1120C0050</v>
      </c>
      <c r="G3930" s="4" t="s">
        <v>239</v>
      </c>
      <c r="H3930" s="4" t="s">
        <v>243</v>
      </c>
      <c r="I3930" s="4"/>
      <c r="J3930" s="9" t="s">
        <v>244</v>
      </c>
      <c r="K3930" s="4"/>
    </row>
    <row r="3931" spans="2:11" x14ac:dyDescent="0.2">
      <c r="B3931" s="4" t="str">
        <f t="shared" si="122"/>
        <v>7.3-R1120C0060-1</v>
      </c>
      <c r="C3931" s="4">
        <v>7.3</v>
      </c>
      <c r="D3931" s="8" t="s">
        <v>198</v>
      </c>
      <c r="E3931" s="8" t="s">
        <v>28</v>
      </c>
      <c r="F3931" s="4" t="str">
        <f t="shared" si="123"/>
        <v>R1120C0060</v>
      </c>
      <c r="G3931" s="4" t="s">
        <v>239</v>
      </c>
      <c r="H3931" s="4" t="s">
        <v>242</v>
      </c>
      <c r="I3931" s="4"/>
      <c r="J3931" s="4"/>
      <c r="K3931" s="4"/>
    </row>
    <row r="3932" spans="2:11" x14ac:dyDescent="0.2">
      <c r="B3932" s="4" t="str">
        <f t="shared" si="122"/>
        <v>7.3-R1120C0070-1</v>
      </c>
      <c r="C3932" s="4">
        <v>7.3</v>
      </c>
      <c r="D3932" s="8" t="s">
        <v>198</v>
      </c>
      <c r="E3932" s="8" t="s">
        <v>29</v>
      </c>
      <c r="F3932" s="4" t="str">
        <f t="shared" si="123"/>
        <v>R1120C0070</v>
      </c>
      <c r="G3932" s="4" t="s">
        <v>239</v>
      </c>
      <c r="H3932" s="4" t="s">
        <v>242</v>
      </c>
      <c r="I3932" s="4"/>
      <c r="J3932" s="4"/>
      <c r="K3932" s="4"/>
    </row>
    <row r="3933" spans="2:11" x14ac:dyDescent="0.2">
      <c r="B3933" s="4" t="str">
        <f t="shared" si="122"/>
        <v>7.3-R1120C0080-1</v>
      </c>
      <c r="C3933" s="4">
        <v>7.3</v>
      </c>
      <c r="D3933" s="8" t="s">
        <v>198</v>
      </c>
      <c r="E3933" s="8" t="s">
        <v>30</v>
      </c>
      <c r="F3933" s="4" t="str">
        <f t="shared" si="123"/>
        <v>R1120C0080</v>
      </c>
      <c r="G3933" s="4" t="s">
        <v>239</v>
      </c>
      <c r="H3933" s="4" t="s">
        <v>242</v>
      </c>
      <c r="I3933" s="4"/>
      <c r="J3933" s="4"/>
      <c r="K3933" s="4"/>
    </row>
    <row r="3934" spans="2:11" x14ac:dyDescent="0.2">
      <c r="B3934" s="4" t="str">
        <f t="shared" si="122"/>
        <v>7.3-R1120C0090-1</v>
      </c>
      <c r="C3934" s="4">
        <v>7.3</v>
      </c>
      <c r="D3934" s="8" t="s">
        <v>198</v>
      </c>
      <c r="E3934" s="8" t="s">
        <v>31</v>
      </c>
      <c r="F3934" s="4" t="str">
        <f t="shared" si="123"/>
        <v>R1120C0090</v>
      </c>
      <c r="G3934" s="4" t="s">
        <v>239</v>
      </c>
      <c r="H3934" s="4" t="s">
        <v>242</v>
      </c>
      <c r="I3934" s="4"/>
      <c r="J3934" s="4"/>
      <c r="K3934" s="4"/>
    </row>
    <row r="3935" spans="2:11" x14ac:dyDescent="0.2">
      <c r="B3935" s="4" t="str">
        <f t="shared" si="122"/>
        <v>7.3-R1120C0100-1</v>
      </c>
      <c r="C3935" s="4">
        <v>7.3</v>
      </c>
      <c r="D3935" s="8" t="s">
        <v>198</v>
      </c>
      <c r="E3935" s="8" t="s">
        <v>32</v>
      </c>
      <c r="F3935" s="4" t="str">
        <f t="shared" si="123"/>
        <v>R1120C0100</v>
      </c>
      <c r="G3935" s="4" t="s">
        <v>239</v>
      </c>
      <c r="H3935" s="4" t="s">
        <v>242</v>
      </c>
      <c r="I3935" s="4"/>
      <c r="J3935" s="4"/>
      <c r="K3935" s="4"/>
    </row>
    <row r="3936" spans="2:11" x14ac:dyDescent="0.2">
      <c r="B3936" s="4" t="str">
        <f t="shared" si="122"/>
        <v>7.3-R1120C0110-1</v>
      </c>
      <c r="C3936" s="4">
        <v>7.3</v>
      </c>
      <c r="D3936" s="8" t="s">
        <v>198</v>
      </c>
      <c r="E3936" s="8" t="s">
        <v>33</v>
      </c>
      <c r="F3936" s="4" t="str">
        <f t="shared" si="123"/>
        <v>R1120C0110</v>
      </c>
      <c r="G3936" s="4" t="s">
        <v>239</v>
      </c>
      <c r="H3936" s="4" t="s">
        <v>242</v>
      </c>
      <c r="I3936" s="4"/>
      <c r="J3936" s="4"/>
      <c r="K3936" s="4"/>
    </row>
    <row r="3937" spans="2:11" x14ac:dyDescent="0.2">
      <c r="B3937" s="4" t="str">
        <f t="shared" si="122"/>
        <v>7.3-R1120C0120-1</v>
      </c>
      <c r="C3937" s="4">
        <v>7.3</v>
      </c>
      <c r="D3937" s="8" t="s">
        <v>198</v>
      </c>
      <c r="E3937" s="8" t="s">
        <v>34</v>
      </c>
      <c r="F3937" s="4" t="str">
        <f t="shared" si="123"/>
        <v>R1120C0120</v>
      </c>
      <c r="G3937" s="4" t="s">
        <v>239</v>
      </c>
      <c r="H3937" s="4" t="s">
        <v>242</v>
      </c>
      <c r="I3937" s="4"/>
      <c r="J3937" s="4"/>
      <c r="K3937" s="4"/>
    </row>
    <row r="3938" spans="2:11" x14ac:dyDescent="0.2">
      <c r="B3938" s="4" t="str">
        <f t="shared" si="122"/>
        <v>7.3-R1120C0130-1</v>
      </c>
      <c r="C3938" s="4">
        <v>7.3</v>
      </c>
      <c r="D3938" s="8" t="s">
        <v>198</v>
      </c>
      <c r="E3938" s="8" t="s">
        <v>35</v>
      </c>
      <c r="F3938" s="4" t="str">
        <f t="shared" si="123"/>
        <v>R1120C0130</v>
      </c>
      <c r="G3938" s="4" t="s">
        <v>239</v>
      </c>
      <c r="H3938" s="4" t="s">
        <v>242</v>
      </c>
      <c r="I3938" s="4"/>
      <c r="J3938" s="4"/>
      <c r="K3938" s="4"/>
    </row>
    <row r="3939" spans="2:11" x14ac:dyDescent="0.2">
      <c r="B3939" s="4" t="str">
        <f t="shared" si="122"/>
        <v>7.3-R1120C0140-1</v>
      </c>
      <c r="C3939" s="4">
        <v>7.3</v>
      </c>
      <c r="D3939" s="8" t="s">
        <v>198</v>
      </c>
      <c r="E3939" s="8" t="s">
        <v>36</v>
      </c>
      <c r="F3939" s="4" t="str">
        <f t="shared" si="123"/>
        <v>R1120C0140</v>
      </c>
      <c r="G3939" s="4" t="s">
        <v>239</v>
      </c>
      <c r="H3939" s="4" t="s">
        <v>242</v>
      </c>
      <c r="I3939" s="4"/>
      <c r="J3939" s="4"/>
      <c r="K3939" s="4"/>
    </row>
    <row r="3940" spans="2:11" x14ac:dyDescent="0.2">
      <c r="B3940" s="4" t="str">
        <f t="shared" si="122"/>
        <v>7.3-R1120C0150-1</v>
      </c>
      <c r="C3940" s="4">
        <v>7.3</v>
      </c>
      <c r="D3940" s="8" t="s">
        <v>198</v>
      </c>
      <c r="E3940" s="8" t="s">
        <v>37</v>
      </c>
      <c r="F3940" s="4" t="str">
        <f t="shared" si="123"/>
        <v>R1120C0150</v>
      </c>
      <c r="G3940" s="4" t="s">
        <v>239</v>
      </c>
      <c r="H3940" s="4" t="s">
        <v>242</v>
      </c>
      <c r="I3940" s="4"/>
      <c r="J3940" s="4"/>
      <c r="K3940" s="4"/>
    </row>
    <row r="3941" spans="2:11" x14ac:dyDescent="0.2">
      <c r="B3941" s="4" t="str">
        <f t="shared" si="122"/>
        <v>7.3-R1120C0160-1</v>
      </c>
      <c r="C3941" s="4">
        <v>7.3</v>
      </c>
      <c r="D3941" s="8" t="s">
        <v>198</v>
      </c>
      <c r="E3941" s="8" t="s">
        <v>38</v>
      </c>
      <c r="F3941" s="4" t="str">
        <f t="shared" si="123"/>
        <v>R1120C0160</v>
      </c>
      <c r="G3941" s="4" t="s">
        <v>239</v>
      </c>
      <c r="H3941" s="4" t="s">
        <v>242</v>
      </c>
      <c r="I3941" s="4"/>
      <c r="J3941" s="4"/>
      <c r="K3941" s="4"/>
    </row>
    <row r="3942" spans="2:11" x14ac:dyDescent="0.2">
      <c r="B3942" s="4" t="str">
        <f t="shared" si="122"/>
        <v>7.3-R1120C0170-1</v>
      </c>
      <c r="C3942" s="4">
        <v>7.3</v>
      </c>
      <c r="D3942" s="8" t="s">
        <v>198</v>
      </c>
      <c r="E3942" s="8" t="s">
        <v>39</v>
      </c>
      <c r="F3942" s="4" t="str">
        <f t="shared" si="123"/>
        <v>R1120C0170</v>
      </c>
      <c r="G3942" s="4" t="s">
        <v>239</v>
      </c>
      <c r="H3942" s="4" t="s">
        <v>242</v>
      </c>
      <c r="I3942" s="4"/>
      <c r="J3942" s="4"/>
      <c r="K3942" s="4"/>
    </row>
    <row r="3943" spans="2:11" x14ac:dyDescent="0.2">
      <c r="B3943" s="4" t="str">
        <f t="shared" si="122"/>
        <v>7.3-R1120C0180-1</v>
      </c>
      <c r="C3943" s="4">
        <v>7.3</v>
      </c>
      <c r="D3943" s="8" t="s">
        <v>198</v>
      </c>
      <c r="E3943" s="8" t="s">
        <v>56</v>
      </c>
      <c r="F3943" s="4" t="str">
        <f t="shared" si="123"/>
        <v>R1120C0180</v>
      </c>
      <c r="G3943" s="4" t="s">
        <v>239</v>
      </c>
      <c r="H3943" s="4" t="s">
        <v>242</v>
      </c>
      <c r="I3943" s="4"/>
      <c r="J3943" s="4"/>
      <c r="K3943" s="4"/>
    </row>
    <row r="3944" spans="2:11" x14ac:dyDescent="0.2">
      <c r="B3944" s="4" t="str">
        <f t="shared" si="122"/>
        <v>7.3-R1120C0190-1</v>
      </c>
      <c r="C3944" s="4">
        <v>7.3</v>
      </c>
      <c r="D3944" s="8" t="s">
        <v>198</v>
      </c>
      <c r="E3944" s="8" t="s">
        <v>58</v>
      </c>
      <c r="F3944" s="4" t="str">
        <f t="shared" si="123"/>
        <v>R1120C0190</v>
      </c>
      <c r="G3944" s="4" t="s">
        <v>239</v>
      </c>
      <c r="H3944" s="4" t="s">
        <v>242</v>
      </c>
      <c r="I3944" s="4"/>
      <c r="J3944" s="4"/>
      <c r="K3944" s="4"/>
    </row>
    <row r="3945" spans="2:11" x14ac:dyDescent="0.2">
      <c r="B3945" s="4" t="str">
        <f t="shared" si="122"/>
        <v>7.3-R1120C0200-1</v>
      </c>
      <c r="C3945" s="4">
        <v>7.3</v>
      </c>
      <c r="D3945" s="8" t="s">
        <v>198</v>
      </c>
      <c r="E3945" s="8" t="s">
        <v>60</v>
      </c>
      <c r="F3945" s="4" t="str">
        <f t="shared" si="123"/>
        <v>R1120C0200</v>
      </c>
      <c r="G3945" s="4" t="s">
        <v>239</v>
      </c>
      <c r="H3945" s="4" t="s">
        <v>242</v>
      </c>
      <c r="I3945" s="4"/>
      <c r="J3945" s="4"/>
      <c r="K3945" s="4"/>
    </row>
    <row r="3946" spans="2:11" x14ac:dyDescent="0.2">
      <c r="B3946" s="4" t="str">
        <f t="shared" si="122"/>
        <v>7.3-R1120C0210-1</v>
      </c>
      <c r="C3946" s="4">
        <v>7.3</v>
      </c>
      <c r="D3946" s="8" t="s">
        <v>198</v>
      </c>
      <c r="E3946" s="8" t="s">
        <v>62</v>
      </c>
      <c r="F3946" s="4" t="str">
        <f t="shared" si="123"/>
        <v>R1120C0210</v>
      </c>
      <c r="G3946" s="4" t="s">
        <v>239</v>
      </c>
      <c r="H3946" s="4" t="s">
        <v>242</v>
      </c>
      <c r="I3946" s="4"/>
      <c r="J3946" s="4"/>
      <c r="K3946" s="4"/>
    </row>
    <row r="3947" spans="2:11" x14ac:dyDescent="0.2">
      <c r="B3947" s="4" t="str">
        <f t="shared" si="122"/>
        <v>7.3-R1120C0220-1</v>
      </c>
      <c r="C3947" s="4">
        <v>7.3</v>
      </c>
      <c r="D3947" s="8" t="s">
        <v>198</v>
      </c>
      <c r="E3947" s="8" t="s">
        <v>64</v>
      </c>
      <c r="F3947" s="4" t="str">
        <f t="shared" si="123"/>
        <v>R1120C0220</v>
      </c>
      <c r="G3947" s="4" t="s">
        <v>239</v>
      </c>
      <c r="H3947" s="4" t="s">
        <v>242</v>
      </c>
      <c r="I3947" s="4"/>
      <c r="J3947" s="4"/>
      <c r="K3947" s="4"/>
    </row>
    <row r="3948" spans="2:11" x14ac:dyDescent="0.2">
      <c r="B3948" s="4" t="str">
        <f t="shared" si="122"/>
        <v>7.3-R1120C0230-1</v>
      </c>
      <c r="C3948" s="4">
        <v>7.3</v>
      </c>
      <c r="D3948" s="8" t="s">
        <v>198</v>
      </c>
      <c r="E3948" s="8" t="s">
        <v>66</v>
      </c>
      <c r="F3948" s="4" t="str">
        <f t="shared" si="123"/>
        <v>R1120C0230</v>
      </c>
      <c r="G3948" s="4" t="s">
        <v>239</v>
      </c>
      <c r="H3948" s="4" t="s">
        <v>242</v>
      </c>
      <c r="I3948" s="4"/>
      <c r="J3948" s="4"/>
      <c r="K3948" s="4"/>
    </row>
    <row r="3949" spans="2:11" x14ac:dyDescent="0.2">
      <c r="B3949" s="4" t="str">
        <f t="shared" si="122"/>
        <v>7.3-R1120C0240-1</v>
      </c>
      <c r="C3949" s="4">
        <v>7.3</v>
      </c>
      <c r="D3949" s="8" t="s">
        <v>198</v>
      </c>
      <c r="E3949" s="8" t="s">
        <v>68</v>
      </c>
      <c r="F3949" s="4" t="str">
        <f t="shared" si="123"/>
        <v>R1120C0240</v>
      </c>
      <c r="G3949" s="4" t="s">
        <v>239</v>
      </c>
      <c r="H3949" s="4" t="s">
        <v>242</v>
      </c>
      <c r="I3949" s="4"/>
      <c r="J3949" s="4"/>
      <c r="K3949" s="4"/>
    </row>
    <row r="3950" spans="2:11" x14ac:dyDescent="0.2">
      <c r="B3950" s="4" t="str">
        <f t="shared" si="122"/>
        <v>7.3-R1120C0250-1</v>
      </c>
      <c r="C3950" s="4">
        <v>7.3</v>
      </c>
      <c r="D3950" s="8" t="s">
        <v>198</v>
      </c>
      <c r="E3950" s="8" t="s">
        <v>70</v>
      </c>
      <c r="F3950" s="4" t="str">
        <f t="shared" si="123"/>
        <v>R1120C0250</v>
      </c>
      <c r="G3950" s="4" t="s">
        <v>239</v>
      </c>
      <c r="H3950" s="4" t="s">
        <v>242</v>
      </c>
      <c r="I3950" s="4"/>
      <c r="J3950" s="4"/>
      <c r="K3950" s="4"/>
    </row>
    <row r="3951" spans="2:11" x14ac:dyDescent="0.2">
      <c r="B3951" s="4" t="str">
        <f t="shared" si="122"/>
        <v>7.3-R1120C0260-1</v>
      </c>
      <c r="C3951" s="4">
        <v>7.3</v>
      </c>
      <c r="D3951" s="8" t="s">
        <v>198</v>
      </c>
      <c r="E3951" s="8" t="s">
        <v>72</v>
      </c>
      <c r="F3951" s="4" t="str">
        <f t="shared" si="123"/>
        <v>R1120C0260</v>
      </c>
      <c r="G3951" s="4" t="s">
        <v>239</v>
      </c>
      <c r="H3951" s="4" t="s">
        <v>242</v>
      </c>
      <c r="I3951" s="4"/>
      <c r="J3951" s="4"/>
      <c r="K3951" s="4"/>
    </row>
    <row r="3952" spans="2:11" x14ac:dyDescent="0.2">
      <c r="B3952" s="4" t="str">
        <f t="shared" si="122"/>
        <v>7.3-R1120C0270-1</v>
      </c>
      <c r="C3952" s="4">
        <v>7.3</v>
      </c>
      <c r="D3952" s="8" t="s">
        <v>198</v>
      </c>
      <c r="E3952" s="8" t="s">
        <v>74</v>
      </c>
      <c r="F3952" s="4" t="str">
        <f t="shared" si="123"/>
        <v>R1120C0270</v>
      </c>
      <c r="G3952" s="4" t="s">
        <v>239</v>
      </c>
      <c r="H3952" s="4" t="s">
        <v>242</v>
      </c>
      <c r="I3952" s="4"/>
      <c r="J3952" s="4"/>
      <c r="K3952" s="4"/>
    </row>
    <row r="3953" spans="2:11" x14ac:dyDescent="0.2">
      <c r="B3953" s="4" t="str">
        <f t="shared" si="122"/>
        <v>7.3-R1120C0280-1</v>
      </c>
      <c r="C3953" s="4">
        <v>7.3</v>
      </c>
      <c r="D3953" s="8" t="s">
        <v>198</v>
      </c>
      <c r="E3953" s="8" t="s">
        <v>76</v>
      </c>
      <c r="F3953" s="4" t="str">
        <f t="shared" si="123"/>
        <v>R1120C0280</v>
      </c>
      <c r="G3953" s="4" t="s">
        <v>239</v>
      </c>
      <c r="H3953" s="4" t="s">
        <v>242</v>
      </c>
      <c r="I3953" s="4"/>
      <c r="J3953" s="4"/>
      <c r="K3953" s="4"/>
    </row>
    <row r="3954" spans="2:11" x14ac:dyDescent="0.2">
      <c r="B3954" s="4" t="str">
        <f t="shared" si="122"/>
        <v>7.3-R1120C0290-1</v>
      </c>
      <c r="C3954" s="4">
        <v>7.3</v>
      </c>
      <c r="D3954" s="8" t="s">
        <v>198</v>
      </c>
      <c r="E3954" s="8" t="s">
        <v>78</v>
      </c>
      <c r="F3954" s="4" t="str">
        <f t="shared" si="123"/>
        <v>R1120C0290</v>
      </c>
      <c r="G3954" s="4" t="s">
        <v>239</v>
      </c>
      <c r="H3954" s="4" t="s">
        <v>242</v>
      </c>
      <c r="I3954" s="4"/>
      <c r="J3954" s="4"/>
      <c r="K3954" s="4"/>
    </row>
    <row r="3955" spans="2:11" x14ac:dyDescent="0.2">
      <c r="B3955" s="4" t="str">
        <f t="shared" si="122"/>
        <v>7.3-R1120C0300-1</v>
      </c>
      <c r="C3955" s="4">
        <v>7.3</v>
      </c>
      <c r="D3955" s="8" t="s">
        <v>198</v>
      </c>
      <c r="E3955" s="8" t="s">
        <v>81</v>
      </c>
      <c r="F3955" s="4" t="str">
        <f t="shared" si="123"/>
        <v>R1120C0300</v>
      </c>
      <c r="G3955" s="4" t="s">
        <v>239</v>
      </c>
      <c r="H3955" s="4" t="s">
        <v>242</v>
      </c>
      <c r="I3955" s="4"/>
      <c r="J3955" s="4"/>
      <c r="K3955" s="4"/>
    </row>
    <row r="3956" spans="2:11" x14ac:dyDescent="0.2">
      <c r="B3956" s="4" t="str">
        <f t="shared" si="122"/>
        <v>7.3-R1120C0310-1</v>
      </c>
      <c r="C3956" s="4">
        <v>7.3</v>
      </c>
      <c r="D3956" s="8" t="s">
        <v>198</v>
      </c>
      <c r="E3956" s="8" t="s">
        <v>84</v>
      </c>
      <c r="F3956" s="4" t="str">
        <f t="shared" si="123"/>
        <v>R1120C0310</v>
      </c>
      <c r="G3956" s="4" t="s">
        <v>239</v>
      </c>
      <c r="H3956" s="4" t="s">
        <v>242</v>
      </c>
      <c r="I3956" s="4"/>
      <c r="J3956" s="4"/>
      <c r="K3956" s="4"/>
    </row>
    <row r="3957" spans="2:11" x14ac:dyDescent="0.2">
      <c r="B3957" s="4" t="str">
        <f t="shared" si="122"/>
        <v>7.3-R1120C0320-1</v>
      </c>
      <c r="C3957" s="4">
        <v>7.3</v>
      </c>
      <c r="D3957" s="8" t="s">
        <v>198</v>
      </c>
      <c r="E3957" s="8" t="s">
        <v>85</v>
      </c>
      <c r="F3957" s="4" t="str">
        <f t="shared" si="123"/>
        <v>R1120C0320</v>
      </c>
      <c r="G3957" s="4" t="s">
        <v>239</v>
      </c>
      <c r="H3957" s="4" t="s">
        <v>242</v>
      </c>
      <c r="I3957" s="4"/>
      <c r="J3957" s="4"/>
      <c r="K3957" s="4"/>
    </row>
    <row r="3958" spans="2:11" x14ac:dyDescent="0.2">
      <c r="B3958" s="4" t="str">
        <f t="shared" si="122"/>
        <v>7.3-R1120C0330-1</v>
      </c>
      <c r="C3958" s="4">
        <v>7.3</v>
      </c>
      <c r="D3958" s="8" t="s">
        <v>198</v>
      </c>
      <c r="E3958" s="8" t="s">
        <v>86</v>
      </c>
      <c r="F3958" s="4" t="str">
        <f t="shared" si="123"/>
        <v>R1120C0330</v>
      </c>
      <c r="G3958" s="4" t="s">
        <v>239</v>
      </c>
      <c r="H3958" s="4" t="s">
        <v>242</v>
      </c>
      <c r="I3958" s="4"/>
      <c r="J3958" s="4"/>
      <c r="K3958" s="4"/>
    </row>
    <row r="3959" spans="2:11" x14ac:dyDescent="0.2">
      <c r="B3959" s="4" t="str">
        <f t="shared" si="122"/>
        <v>7.3-R1120C0340-1</v>
      </c>
      <c r="C3959" s="4">
        <v>7.3</v>
      </c>
      <c r="D3959" s="8" t="s">
        <v>198</v>
      </c>
      <c r="E3959" s="8" t="s">
        <v>88</v>
      </c>
      <c r="F3959" s="4" t="str">
        <f t="shared" si="123"/>
        <v>R1120C0340</v>
      </c>
      <c r="G3959" s="4" t="s">
        <v>239</v>
      </c>
      <c r="H3959" s="4" t="s">
        <v>242</v>
      </c>
      <c r="I3959" s="4"/>
      <c r="J3959" s="4"/>
      <c r="K3959" s="4"/>
    </row>
    <row r="3960" spans="2:11" x14ac:dyDescent="0.2">
      <c r="B3960" s="4" t="str">
        <f t="shared" si="122"/>
        <v>7.3-R1120C0350-1</v>
      </c>
      <c r="C3960" s="4">
        <v>7.3</v>
      </c>
      <c r="D3960" s="8" t="s">
        <v>198</v>
      </c>
      <c r="E3960" s="8" t="s">
        <v>90</v>
      </c>
      <c r="F3960" s="4" t="str">
        <f t="shared" si="123"/>
        <v>R1120C0350</v>
      </c>
      <c r="G3960" s="4" t="s">
        <v>239</v>
      </c>
      <c r="H3960" s="4" t="s">
        <v>242</v>
      </c>
      <c r="I3960" s="4"/>
      <c r="J3960" s="4"/>
      <c r="K3960" s="4"/>
    </row>
    <row r="3961" spans="2:11" x14ac:dyDescent="0.2">
      <c r="B3961" s="4" t="str">
        <f t="shared" si="122"/>
        <v>7.3-R1120C0360-1</v>
      </c>
      <c r="C3961" s="4">
        <v>7.3</v>
      </c>
      <c r="D3961" s="8" t="s">
        <v>198</v>
      </c>
      <c r="E3961" s="8" t="s">
        <v>92</v>
      </c>
      <c r="F3961" s="4" t="str">
        <f t="shared" si="123"/>
        <v>R1120C0360</v>
      </c>
      <c r="G3961" s="4" t="s">
        <v>239</v>
      </c>
      <c r="H3961" s="4" t="s">
        <v>242</v>
      </c>
      <c r="I3961" s="4"/>
      <c r="J3961" s="4"/>
      <c r="K3961" s="4"/>
    </row>
    <row r="3962" spans="2:11" x14ac:dyDescent="0.2">
      <c r="B3962" s="4" t="str">
        <f t="shared" si="122"/>
        <v>7.3-R1120C0370-1</v>
      </c>
      <c r="C3962" s="4">
        <v>7.3</v>
      </c>
      <c r="D3962" s="8" t="s">
        <v>198</v>
      </c>
      <c r="E3962" s="8" t="s">
        <v>94</v>
      </c>
      <c r="F3962" s="4" t="str">
        <f t="shared" si="123"/>
        <v>R1120C0370</v>
      </c>
      <c r="G3962" s="4" t="s">
        <v>239</v>
      </c>
      <c r="H3962" s="4" t="s">
        <v>242</v>
      </c>
      <c r="I3962" s="4"/>
      <c r="J3962" s="4"/>
      <c r="K3962" s="4"/>
    </row>
    <row r="3963" spans="2:11" x14ac:dyDescent="0.2">
      <c r="B3963" s="4" t="str">
        <f t="shared" si="122"/>
        <v>7.3-R1120C0380-1</v>
      </c>
      <c r="C3963" s="4">
        <v>7.3</v>
      </c>
      <c r="D3963" s="8" t="s">
        <v>198</v>
      </c>
      <c r="E3963" s="8" t="s">
        <v>96</v>
      </c>
      <c r="F3963" s="4" t="str">
        <f t="shared" si="123"/>
        <v>R1120C0380</v>
      </c>
      <c r="G3963" s="4" t="s">
        <v>239</v>
      </c>
      <c r="H3963" s="4" t="s">
        <v>242</v>
      </c>
      <c r="I3963" s="4"/>
      <c r="J3963" s="4"/>
      <c r="K3963" s="4"/>
    </row>
    <row r="3964" spans="2:11" x14ac:dyDescent="0.2">
      <c r="B3964" s="4" t="str">
        <f t="shared" si="122"/>
        <v>7.3-R1120C0390-1</v>
      </c>
      <c r="C3964" s="4">
        <v>7.3</v>
      </c>
      <c r="D3964" s="8" t="s">
        <v>198</v>
      </c>
      <c r="E3964" s="8" t="s">
        <v>98</v>
      </c>
      <c r="F3964" s="4" t="str">
        <f t="shared" si="123"/>
        <v>R1120C0390</v>
      </c>
      <c r="G3964" s="4" t="s">
        <v>239</v>
      </c>
      <c r="H3964" s="4" t="s">
        <v>242</v>
      </c>
      <c r="I3964" s="4"/>
      <c r="J3964" s="4"/>
      <c r="K3964" s="4"/>
    </row>
    <row r="3965" spans="2:11" x14ac:dyDescent="0.2">
      <c r="B3965" s="4" t="str">
        <f t="shared" si="122"/>
        <v>7.3-R1120C0400-1</v>
      </c>
      <c r="C3965" s="4">
        <v>7.3</v>
      </c>
      <c r="D3965" s="8" t="s">
        <v>198</v>
      </c>
      <c r="E3965" s="8" t="s">
        <v>100</v>
      </c>
      <c r="F3965" s="4" t="str">
        <f t="shared" si="123"/>
        <v>R1120C0400</v>
      </c>
      <c r="G3965" s="4" t="s">
        <v>239</v>
      </c>
      <c r="H3965" s="4" t="s">
        <v>242</v>
      </c>
      <c r="I3965" s="4"/>
      <c r="J3965" s="4"/>
      <c r="K3965" s="4"/>
    </row>
    <row r="3966" spans="2:11" x14ac:dyDescent="0.2">
      <c r="B3966" s="4" t="str">
        <f t="shared" si="122"/>
        <v>7.3-R1120C0410-1</v>
      </c>
      <c r="C3966" s="4">
        <v>7.3</v>
      </c>
      <c r="D3966" s="8" t="s">
        <v>198</v>
      </c>
      <c r="E3966" s="8" t="s">
        <v>102</v>
      </c>
      <c r="F3966" s="4" t="str">
        <f t="shared" si="123"/>
        <v>R1120C0410</v>
      </c>
      <c r="G3966" s="4" t="s">
        <v>239</v>
      </c>
      <c r="H3966" s="4" t="s">
        <v>242</v>
      </c>
      <c r="I3966" s="4"/>
      <c r="J3966" s="4"/>
      <c r="K3966" s="4"/>
    </row>
    <row r="3967" spans="2:11" x14ac:dyDescent="0.2">
      <c r="B3967" s="4" t="str">
        <f t="shared" si="122"/>
        <v>7.3-R1120C0420-1</v>
      </c>
      <c r="C3967" s="4">
        <v>7.3</v>
      </c>
      <c r="D3967" s="8" t="s">
        <v>198</v>
      </c>
      <c r="E3967" s="8" t="s">
        <v>104</v>
      </c>
      <c r="F3967" s="4" t="str">
        <f t="shared" si="123"/>
        <v>R1120C0420</v>
      </c>
      <c r="G3967" s="4" t="s">
        <v>239</v>
      </c>
      <c r="H3967" s="4" t="s">
        <v>242</v>
      </c>
      <c r="I3967" s="4"/>
      <c r="J3967" s="4"/>
      <c r="K3967" s="4"/>
    </row>
    <row r="3968" spans="2:11" x14ac:dyDescent="0.2">
      <c r="B3968" s="4" t="str">
        <f t="shared" si="122"/>
        <v>7.3-R1130C0010-1</v>
      </c>
      <c r="C3968" s="4">
        <v>7.3</v>
      </c>
      <c r="D3968" s="8" t="s">
        <v>199</v>
      </c>
      <c r="E3968" s="8" t="s">
        <v>8</v>
      </c>
      <c r="F3968" s="4" t="str">
        <f t="shared" si="123"/>
        <v>R1130C0010</v>
      </c>
      <c r="G3968" s="4" t="s">
        <v>239</v>
      </c>
      <c r="H3968" s="4" t="s">
        <v>243</v>
      </c>
      <c r="I3968" s="4"/>
      <c r="J3968" s="9" t="s">
        <v>244</v>
      </c>
      <c r="K3968" s="4"/>
    </row>
    <row r="3969" spans="2:11" x14ac:dyDescent="0.2">
      <c r="B3969" s="4" t="str">
        <f t="shared" si="122"/>
        <v>7.3-R1130C0020-1</v>
      </c>
      <c r="C3969" s="4">
        <v>7.3</v>
      </c>
      <c r="D3969" s="8" t="s">
        <v>199</v>
      </c>
      <c r="E3969" s="8" t="s">
        <v>24</v>
      </c>
      <c r="F3969" s="4" t="str">
        <f t="shared" si="123"/>
        <v>R1130C0020</v>
      </c>
      <c r="G3969" s="4" t="s">
        <v>239</v>
      </c>
      <c r="H3969" s="4" t="s">
        <v>242</v>
      </c>
      <c r="I3969" s="4"/>
      <c r="J3969" s="4"/>
      <c r="K3969" s="4"/>
    </row>
    <row r="3970" spans="2:11" x14ac:dyDescent="0.2">
      <c r="B3970" s="4" t="str">
        <f t="shared" ref="B3970:B4033" si="124">+C3970&amp;"-"&amp;F3970&amp;"-1"</f>
        <v>7.3-R1130C0030-1</v>
      </c>
      <c r="C3970" s="4">
        <v>7.3</v>
      </c>
      <c r="D3970" s="8" t="s">
        <v>199</v>
      </c>
      <c r="E3970" s="8" t="s">
        <v>25</v>
      </c>
      <c r="F3970" s="4" t="str">
        <f t="shared" ref="F3970:F4033" si="125">+"R"&amp;D3970&amp;"C"&amp;E3970</f>
        <v>R1130C0030</v>
      </c>
      <c r="G3970" s="4" t="s">
        <v>239</v>
      </c>
      <c r="H3970" s="4" t="s">
        <v>242</v>
      </c>
      <c r="I3970" s="4"/>
      <c r="J3970" s="4"/>
      <c r="K3970" s="4"/>
    </row>
    <row r="3971" spans="2:11" x14ac:dyDescent="0.2">
      <c r="B3971" s="4" t="str">
        <f t="shared" si="124"/>
        <v>7.3-R1130C0040-1</v>
      </c>
      <c r="C3971" s="4">
        <v>7.3</v>
      </c>
      <c r="D3971" s="8" t="s">
        <v>199</v>
      </c>
      <c r="E3971" s="8" t="s">
        <v>26</v>
      </c>
      <c r="F3971" s="4" t="str">
        <f t="shared" si="125"/>
        <v>R1130C0040</v>
      </c>
      <c r="G3971" s="4" t="s">
        <v>239</v>
      </c>
      <c r="H3971" s="4" t="s">
        <v>243</v>
      </c>
      <c r="I3971" s="4"/>
      <c r="J3971" s="9" t="s">
        <v>244</v>
      </c>
      <c r="K3971" s="4"/>
    </row>
    <row r="3972" spans="2:11" x14ac:dyDescent="0.2">
      <c r="B3972" s="4" t="str">
        <f t="shared" si="124"/>
        <v>7.3-R1130C0050-1</v>
      </c>
      <c r="C3972" s="4">
        <v>7.3</v>
      </c>
      <c r="D3972" s="8" t="s">
        <v>199</v>
      </c>
      <c r="E3972" s="8" t="s">
        <v>27</v>
      </c>
      <c r="F3972" s="4" t="str">
        <f t="shared" si="125"/>
        <v>R1130C0050</v>
      </c>
      <c r="G3972" s="4" t="s">
        <v>239</v>
      </c>
      <c r="H3972" s="4" t="s">
        <v>243</v>
      </c>
      <c r="I3972" s="4"/>
      <c r="J3972" s="9" t="s">
        <v>244</v>
      </c>
      <c r="K3972" s="4"/>
    </row>
    <row r="3973" spans="2:11" x14ac:dyDescent="0.2">
      <c r="B3973" s="4" t="str">
        <f t="shared" si="124"/>
        <v>7.3-R1130C0060-1</v>
      </c>
      <c r="C3973" s="4">
        <v>7.3</v>
      </c>
      <c r="D3973" s="8" t="s">
        <v>199</v>
      </c>
      <c r="E3973" s="8" t="s">
        <v>28</v>
      </c>
      <c r="F3973" s="4" t="str">
        <f t="shared" si="125"/>
        <v>R1130C0060</v>
      </c>
      <c r="G3973" s="4" t="s">
        <v>239</v>
      </c>
      <c r="H3973" s="4" t="s">
        <v>242</v>
      </c>
      <c r="I3973" s="4"/>
      <c r="J3973" s="4"/>
      <c r="K3973" s="4"/>
    </row>
    <row r="3974" spans="2:11" x14ac:dyDescent="0.2">
      <c r="B3974" s="4" t="str">
        <f t="shared" si="124"/>
        <v>7.3-R1130C0070-1</v>
      </c>
      <c r="C3974" s="4">
        <v>7.3</v>
      </c>
      <c r="D3974" s="8" t="s">
        <v>199</v>
      </c>
      <c r="E3974" s="8" t="s">
        <v>29</v>
      </c>
      <c r="F3974" s="4" t="str">
        <f t="shared" si="125"/>
        <v>R1130C0070</v>
      </c>
      <c r="G3974" s="4" t="s">
        <v>239</v>
      </c>
      <c r="H3974" s="4" t="s">
        <v>242</v>
      </c>
      <c r="I3974" s="4"/>
      <c r="J3974" s="4"/>
      <c r="K3974" s="4"/>
    </row>
    <row r="3975" spans="2:11" x14ac:dyDescent="0.2">
      <c r="B3975" s="4" t="str">
        <f t="shared" si="124"/>
        <v>7.3-R1130C0080-1</v>
      </c>
      <c r="C3975" s="4">
        <v>7.3</v>
      </c>
      <c r="D3975" s="8" t="s">
        <v>199</v>
      </c>
      <c r="E3975" s="8" t="s">
        <v>30</v>
      </c>
      <c r="F3975" s="4" t="str">
        <f t="shared" si="125"/>
        <v>R1130C0080</v>
      </c>
      <c r="G3975" s="4" t="s">
        <v>239</v>
      </c>
      <c r="H3975" s="4" t="s">
        <v>242</v>
      </c>
      <c r="I3975" s="4"/>
      <c r="J3975" s="4"/>
      <c r="K3975" s="4"/>
    </row>
    <row r="3976" spans="2:11" x14ac:dyDescent="0.2">
      <c r="B3976" s="4" t="str">
        <f t="shared" si="124"/>
        <v>7.3-R1130C0090-1</v>
      </c>
      <c r="C3976" s="4">
        <v>7.3</v>
      </c>
      <c r="D3976" s="8" t="s">
        <v>199</v>
      </c>
      <c r="E3976" s="8" t="s">
        <v>31</v>
      </c>
      <c r="F3976" s="4" t="str">
        <f t="shared" si="125"/>
        <v>R1130C0090</v>
      </c>
      <c r="G3976" s="4" t="s">
        <v>239</v>
      </c>
      <c r="H3976" s="4" t="s">
        <v>242</v>
      </c>
      <c r="I3976" s="4"/>
      <c r="J3976" s="4"/>
      <c r="K3976" s="4"/>
    </row>
    <row r="3977" spans="2:11" x14ac:dyDescent="0.2">
      <c r="B3977" s="4" t="str">
        <f t="shared" si="124"/>
        <v>7.3-R1130C0100-1</v>
      </c>
      <c r="C3977" s="4">
        <v>7.3</v>
      </c>
      <c r="D3977" s="8" t="s">
        <v>199</v>
      </c>
      <c r="E3977" s="8" t="s">
        <v>32</v>
      </c>
      <c r="F3977" s="4" t="str">
        <f t="shared" si="125"/>
        <v>R1130C0100</v>
      </c>
      <c r="G3977" s="4" t="s">
        <v>239</v>
      </c>
      <c r="H3977" s="4" t="s">
        <v>242</v>
      </c>
      <c r="I3977" s="4"/>
      <c r="J3977" s="4"/>
      <c r="K3977" s="4"/>
    </row>
    <row r="3978" spans="2:11" x14ac:dyDescent="0.2">
      <c r="B3978" s="4" t="str">
        <f t="shared" si="124"/>
        <v>7.3-R1130C0110-1</v>
      </c>
      <c r="C3978" s="4">
        <v>7.3</v>
      </c>
      <c r="D3978" s="8" t="s">
        <v>199</v>
      </c>
      <c r="E3978" s="8" t="s">
        <v>33</v>
      </c>
      <c r="F3978" s="4" t="str">
        <f t="shared" si="125"/>
        <v>R1130C0110</v>
      </c>
      <c r="G3978" s="4" t="s">
        <v>239</v>
      </c>
      <c r="H3978" s="4" t="s">
        <v>242</v>
      </c>
      <c r="I3978" s="4"/>
      <c r="J3978" s="4"/>
      <c r="K3978" s="4"/>
    </row>
    <row r="3979" spans="2:11" x14ac:dyDescent="0.2">
      <c r="B3979" s="4" t="str">
        <f t="shared" si="124"/>
        <v>7.3-R1130C0120-1</v>
      </c>
      <c r="C3979" s="4">
        <v>7.3</v>
      </c>
      <c r="D3979" s="8" t="s">
        <v>199</v>
      </c>
      <c r="E3979" s="8" t="s">
        <v>34</v>
      </c>
      <c r="F3979" s="4" t="str">
        <f t="shared" si="125"/>
        <v>R1130C0120</v>
      </c>
      <c r="G3979" s="4" t="s">
        <v>239</v>
      </c>
      <c r="H3979" s="4" t="s">
        <v>242</v>
      </c>
      <c r="I3979" s="4"/>
      <c r="J3979" s="4"/>
      <c r="K3979" s="4"/>
    </row>
    <row r="3980" spans="2:11" x14ac:dyDescent="0.2">
      <c r="B3980" s="4" t="str">
        <f t="shared" si="124"/>
        <v>7.3-R1130C0130-1</v>
      </c>
      <c r="C3980" s="4">
        <v>7.3</v>
      </c>
      <c r="D3980" s="8" t="s">
        <v>199</v>
      </c>
      <c r="E3980" s="8" t="s">
        <v>35</v>
      </c>
      <c r="F3980" s="4" t="str">
        <f t="shared" si="125"/>
        <v>R1130C0130</v>
      </c>
      <c r="G3980" s="4" t="s">
        <v>239</v>
      </c>
      <c r="H3980" s="4" t="s">
        <v>242</v>
      </c>
      <c r="I3980" s="4"/>
      <c r="J3980" s="4"/>
      <c r="K3980" s="4"/>
    </row>
    <row r="3981" spans="2:11" x14ac:dyDescent="0.2">
      <c r="B3981" s="4" t="str">
        <f t="shared" si="124"/>
        <v>7.3-R1130C0140-1</v>
      </c>
      <c r="C3981" s="4">
        <v>7.3</v>
      </c>
      <c r="D3981" s="8" t="s">
        <v>199</v>
      </c>
      <c r="E3981" s="8" t="s">
        <v>36</v>
      </c>
      <c r="F3981" s="4" t="str">
        <f t="shared" si="125"/>
        <v>R1130C0140</v>
      </c>
      <c r="G3981" s="4" t="s">
        <v>239</v>
      </c>
      <c r="H3981" s="4" t="s">
        <v>242</v>
      </c>
      <c r="I3981" s="4"/>
      <c r="J3981" s="4"/>
      <c r="K3981" s="4"/>
    </row>
    <row r="3982" spans="2:11" x14ac:dyDescent="0.2">
      <c r="B3982" s="4" t="str">
        <f t="shared" si="124"/>
        <v>7.3-R1130C0150-1</v>
      </c>
      <c r="C3982" s="4">
        <v>7.3</v>
      </c>
      <c r="D3982" s="8" t="s">
        <v>199</v>
      </c>
      <c r="E3982" s="8" t="s">
        <v>37</v>
      </c>
      <c r="F3982" s="4" t="str">
        <f t="shared" si="125"/>
        <v>R1130C0150</v>
      </c>
      <c r="G3982" s="4" t="s">
        <v>239</v>
      </c>
      <c r="H3982" s="4" t="s">
        <v>242</v>
      </c>
      <c r="I3982" s="4"/>
      <c r="J3982" s="4"/>
      <c r="K3982" s="4"/>
    </row>
    <row r="3983" spans="2:11" x14ac:dyDescent="0.2">
      <c r="B3983" s="4" t="str">
        <f t="shared" si="124"/>
        <v>7.3-R1130C0160-1</v>
      </c>
      <c r="C3983" s="4">
        <v>7.3</v>
      </c>
      <c r="D3983" s="8" t="s">
        <v>199</v>
      </c>
      <c r="E3983" s="8" t="s">
        <v>38</v>
      </c>
      <c r="F3983" s="4" t="str">
        <f t="shared" si="125"/>
        <v>R1130C0160</v>
      </c>
      <c r="G3983" s="4" t="s">
        <v>239</v>
      </c>
      <c r="H3983" s="4" t="s">
        <v>242</v>
      </c>
      <c r="I3983" s="4"/>
      <c r="J3983" s="4"/>
      <c r="K3983" s="4"/>
    </row>
    <row r="3984" spans="2:11" x14ac:dyDescent="0.2">
      <c r="B3984" s="4" t="str">
        <f t="shared" si="124"/>
        <v>7.3-R1130C0170-1</v>
      </c>
      <c r="C3984" s="4">
        <v>7.3</v>
      </c>
      <c r="D3984" s="8" t="s">
        <v>199</v>
      </c>
      <c r="E3984" s="8" t="s">
        <v>39</v>
      </c>
      <c r="F3984" s="4" t="str">
        <f t="shared" si="125"/>
        <v>R1130C0170</v>
      </c>
      <c r="G3984" s="4" t="s">
        <v>239</v>
      </c>
      <c r="H3984" s="4" t="s">
        <v>242</v>
      </c>
      <c r="I3984" s="4"/>
      <c r="J3984" s="4"/>
      <c r="K3984" s="4"/>
    </row>
    <row r="3985" spans="2:11" x14ac:dyDescent="0.2">
      <c r="B3985" s="4" t="str">
        <f t="shared" si="124"/>
        <v>7.3-R1130C0180-1</v>
      </c>
      <c r="C3985" s="4">
        <v>7.3</v>
      </c>
      <c r="D3985" s="8" t="s">
        <v>199</v>
      </c>
      <c r="E3985" s="8" t="s">
        <v>56</v>
      </c>
      <c r="F3985" s="4" t="str">
        <f t="shared" si="125"/>
        <v>R1130C0180</v>
      </c>
      <c r="G3985" s="4" t="s">
        <v>239</v>
      </c>
      <c r="H3985" s="4" t="s">
        <v>242</v>
      </c>
      <c r="I3985" s="4"/>
      <c r="J3985" s="4"/>
      <c r="K3985" s="4"/>
    </row>
    <row r="3986" spans="2:11" x14ac:dyDescent="0.2">
      <c r="B3986" s="4" t="str">
        <f t="shared" si="124"/>
        <v>7.3-R1130C0190-1</v>
      </c>
      <c r="C3986" s="4">
        <v>7.3</v>
      </c>
      <c r="D3986" s="8" t="s">
        <v>199</v>
      </c>
      <c r="E3986" s="8" t="s">
        <v>58</v>
      </c>
      <c r="F3986" s="4" t="str">
        <f t="shared" si="125"/>
        <v>R1130C0190</v>
      </c>
      <c r="G3986" s="4" t="s">
        <v>239</v>
      </c>
      <c r="H3986" s="4" t="s">
        <v>242</v>
      </c>
      <c r="I3986" s="4"/>
      <c r="J3986" s="4"/>
      <c r="K3986" s="4"/>
    </row>
    <row r="3987" spans="2:11" x14ac:dyDescent="0.2">
      <c r="B3987" s="4" t="str">
        <f t="shared" si="124"/>
        <v>7.3-R1130C0200-1</v>
      </c>
      <c r="C3987" s="4">
        <v>7.3</v>
      </c>
      <c r="D3987" s="8" t="s">
        <v>199</v>
      </c>
      <c r="E3987" s="8" t="s">
        <v>60</v>
      </c>
      <c r="F3987" s="4" t="str">
        <f t="shared" si="125"/>
        <v>R1130C0200</v>
      </c>
      <c r="G3987" s="4" t="s">
        <v>239</v>
      </c>
      <c r="H3987" s="4" t="s">
        <v>242</v>
      </c>
      <c r="I3987" s="4"/>
      <c r="J3987" s="4"/>
      <c r="K3987" s="4"/>
    </row>
    <row r="3988" spans="2:11" x14ac:dyDescent="0.2">
      <c r="B3988" s="4" t="str">
        <f t="shared" si="124"/>
        <v>7.3-R1130C0210-1</v>
      </c>
      <c r="C3988" s="4">
        <v>7.3</v>
      </c>
      <c r="D3988" s="8" t="s">
        <v>199</v>
      </c>
      <c r="E3988" s="8" t="s">
        <v>62</v>
      </c>
      <c r="F3988" s="4" t="str">
        <f t="shared" si="125"/>
        <v>R1130C0210</v>
      </c>
      <c r="G3988" s="4" t="s">
        <v>239</v>
      </c>
      <c r="H3988" s="4" t="s">
        <v>242</v>
      </c>
      <c r="I3988" s="4"/>
      <c r="J3988" s="4"/>
      <c r="K3988" s="4"/>
    </row>
    <row r="3989" spans="2:11" x14ac:dyDescent="0.2">
      <c r="B3989" s="4" t="str">
        <f t="shared" si="124"/>
        <v>7.3-R1130C0220-1</v>
      </c>
      <c r="C3989" s="4">
        <v>7.3</v>
      </c>
      <c r="D3989" s="8" t="s">
        <v>199</v>
      </c>
      <c r="E3989" s="8" t="s">
        <v>64</v>
      </c>
      <c r="F3989" s="4" t="str">
        <f t="shared" si="125"/>
        <v>R1130C0220</v>
      </c>
      <c r="G3989" s="4" t="s">
        <v>239</v>
      </c>
      <c r="H3989" s="4" t="s">
        <v>242</v>
      </c>
      <c r="I3989" s="4"/>
      <c r="J3989" s="4"/>
      <c r="K3989" s="4"/>
    </row>
    <row r="3990" spans="2:11" x14ac:dyDescent="0.2">
      <c r="B3990" s="4" t="str">
        <f t="shared" si="124"/>
        <v>7.3-R1130C0230-1</v>
      </c>
      <c r="C3990" s="4">
        <v>7.3</v>
      </c>
      <c r="D3990" s="8" t="s">
        <v>199</v>
      </c>
      <c r="E3990" s="8" t="s">
        <v>66</v>
      </c>
      <c r="F3990" s="4" t="str">
        <f t="shared" si="125"/>
        <v>R1130C0230</v>
      </c>
      <c r="G3990" s="4" t="s">
        <v>239</v>
      </c>
      <c r="H3990" s="4" t="s">
        <v>242</v>
      </c>
      <c r="I3990" s="4"/>
      <c r="J3990" s="4"/>
      <c r="K3990" s="4"/>
    </row>
    <row r="3991" spans="2:11" x14ac:dyDescent="0.2">
      <c r="B3991" s="4" t="str">
        <f t="shared" si="124"/>
        <v>7.3-R1130C0240-1</v>
      </c>
      <c r="C3991" s="4">
        <v>7.3</v>
      </c>
      <c r="D3991" s="8" t="s">
        <v>199</v>
      </c>
      <c r="E3991" s="8" t="s">
        <v>68</v>
      </c>
      <c r="F3991" s="4" t="str">
        <f t="shared" si="125"/>
        <v>R1130C0240</v>
      </c>
      <c r="G3991" s="4" t="s">
        <v>239</v>
      </c>
      <c r="H3991" s="4" t="s">
        <v>242</v>
      </c>
      <c r="I3991" s="4"/>
      <c r="J3991" s="4"/>
      <c r="K3991" s="4"/>
    </row>
    <row r="3992" spans="2:11" x14ac:dyDescent="0.2">
      <c r="B3992" s="4" t="str">
        <f t="shared" si="124"/>
        <v>7.3-R1130C0250-1</v>
      </c>
      <c r="C3992" s="4">
        <v>7.3</v>
      </c>
      <c r="D3992" s="8" t="s">
        <v>199</v>
      </c>
      <c r="E3992" s="8" t="s">
        <v>70</v>
      </c>
      <c r="F3992" s="4" t="str">
        <f t="shared" si="125"/>
        <v>R1130C0250</v>
      </c>
      <c r="G3992" s="4" t="s">
        <v>239</v>
      </c>
      <c r="H3992" s="4" t="s">
        <v>242</v>
      </c>
      <c r="I3992" s="4"/>
      <c r="J3992" s="4"/>
      <c r="K3992" s="4"/>
    </row>
    <row r="3993" spans="2:11" x14ac:dyDescent="0.2">
      <c r="B3993" s="4" t="str">
        <f t="shared" si="124"/>
        <v>7.3-R1130C0260-1</v>
      </c>
      <c r="C3993" s="4">
        <v>7.3</v>
      </c>
      <c r="D3993" s="8" t="s">
        <v>199</v>
      </c>
      <c r="E3993" s="8" t="s">
        <v>72</v>
      </c>
      <c r="F3993" s="4" t="str">
        <f t="shared" si="125"/>
        <v>R1130C0260</v>
      </c>
      <c r="G3993" s="4" t="s">
        <v>239</v>
      </c>
      <c r="H3993" s="4" t="s">
        <v>242</v>
      </c>
      <c r="I3993" s="4"/>
      <c r="J3993" s="4"/>
      <c r="K3993" s="4"/>
    </row>
    <row r="3994" spans="2:11" x14ac:dyDescent="0.2">
      <c r="B3994" s="4" t="str">
        <f t="shared" si="124"/>
        <v>7.3-R1130C0270-1</v>
      </c>
      <c r="C3994" s="4">
        <v>7.3</v>
      </c>
      <c r="D3994" s="8" t="s">
        <v>199</v>
      </c>
      <c r="E3994" s="8" t="s">
        <v>74</v>
      </c>
      <c r="F3994" s="4" t="str">
        <f t="shared" si="125"/>
        <v>R1130C0270</v>
      </c>
      <c r="G3994" s="4" t="s">
        <v>239</v>
      </c>
      <c r="H3994" s="4" t="s">
        <v>242</v>
      </c>
      <c r="I3994" s="4"/>
      <c r="J3994" s="4"/>
      <c r="K3994" s="4"/>
    </row>
    <row r="3995" spans="2:11" x14ac:dyDescent="0.2">
      <c r="B3995" s="4" t="str">
        <f t="shared" si="124"/>
        <v>7.3-R1130C0280-1</v>
      </c>
      <c r="C3995" s="4">
        <v>7.3</v>
      </c>
      <c r="D3995" s="8" t="s">
        <v>199</v>
      </c>
      <c r="E3995" s="8" t="s">
        <v>76</v>
      </c>
      <c r="F3995" s="4" t="str">
        <f t="shared" si="125"/>
        <v>R1130C0280</v>
      </c>
      <c r="G3995" s="4" t="s">
        <v>239</v>
      </c>
      <c r="H3995" s="4" t="s">
        <v>242</v>
      </c>
      <c r="I3995" s="4"/>
      <c r="J3995" s="4"/>
      <c r="K3995" s="4"/>
    </row>
    <row r="3996" spans="2:11" x14ac:dyDescent="0.2">
      <c r="B3996" s="4" t="str">
        <f t="shared" si="124"/>
        <v>7.3-R1130C0290-1</v>
      </c>
      <c r="C3996" s="4">
        <v>7.3</v>
      </c>
      <c r="D3996" s="8" t="s">
        <v>199</v>
      </c>
      <c r="E3996" s="8" t="s">
        <v>78</v>
      </c>
      <c r="F3996" s="4" t="str">
        <f t="shared" si="125"/>
        <v>R1130C0290</v>
      </c>
      <c r="G3996" s="4" t="s">
        <v>239</v>
      </c>
      <c r="H3996" s="4" t="s">
        <v>242</v>
      </c>
      <c r="I3996" s="4"/>
      <c r="J3996" s="4"/>
      <c r="K3996" s="4"/>
    </row>
    <row r="3997" spans="2:11" x14ac:dyDescent="0.2">
      <c r="B3997" s="4" t="str">
        <f t="shared" si="124"/>
        <v>7.3-R1130C0300-1</v>
      </c>
      <c r="C3997" s="4">
        <v>7.3</v>
      </c>
      <c r="D3997" s="8" t="s">
        <v>199</v>
      </c>
      <c r="E3997" s="8" t="s">
        <v>81</v>
      </c>
      <c r="F3997" s="4" t="str">
        <f t="shared" si="125"/>
        <v>R1130C0300</v>
      </c>
      <c r="G3997" s="4" t="s">
        <v>239</v>
      </c>
      <c r="H3997" s="4" t="s">
        <v>242</v>
      </c>
      <c r="I3997" s="4"/>
      <c r="J3997" s="4"/>
      <c r="K3997" s="4"/>
    </row>
    <row r="3998" spans="2:11" x14ac:dyDescent="0.2">
      <c r="B3998" s="4" t="str">
        <f t="shared" si="124"/>
        <v>7.3-R1130C0310-1</v>
      </c>
      <c r="C3998" s="4">
        <v>7.3</v>
      </c>
      <c r="D3998" s="8" t="s">
        <v>199</v>
      </c>
      <c r="E3998" s="8" t="s">
        <v>84</v>
      </c>
      <c r="F3998" s="4" t="str">
        <f t="shared" si="125"/>
        <v>R1130C0310</v>
      </c>
      <c r="G3998" s="4" t="s">
        <v>239</v>
      </c>
      <c r="H3998" s="4" t="s">
        <v>242</v>
      </c>
      <c r="I3998" s="4"/>
      <c r="J3998" s="4"/>
      <c r="K3998" s="4"/>
    </row>
    <row r="3999" spans="2:11" x14ac:dyDescent="0.2">
      <c r="B3999" s="4" t="str">
        <f t="shared" si="124"/>
        <v>7.3-R1130C0320-1</v>
      </c>
      <c r="C3999" s="4">
        <v>7.3</v>
      </c>
      <c r="D3999" s="8" t="s">
        <v>199</v>
      </c>
      <c r="E3999" s="8" t="s">
        <v>85</v>
      </c>
      <c r="F3999" s="4" t="str">
        <f t="shared" si="125"/>
        <v>R1130C0320</v>
      </c>
      <c r="G3999" s="4" t="s">
        <v>239</v>
      </c>
      <c r="H3999" s="4" t="s">
        <v>242</v>
      </c>
      <c r="I3999" s="4"/>
      <c r="J3999" s="4"/>
      <c r="K3999" s="4"/>
    </row>
    <row r="4000" spans="2:11" x14ac:dyDescent="0.2">
      <c r="B4000" s="4" t="str">
        <f t="shared" si="124"/>
        <v>7.3-R1130C0330-1</v>
      </c>
      <c r="C4000" s="4">
        <v>7.3</v>
      </c>
      <c r="D4000" s="8" t="s">
        <v>199</v>
      </c>
      <c r="E4000" s="8" t="s">
        <v>86</v>
      </c>
      <c r="F4000" s="4" t="str">
        <f t="shared" si="125"/>
        <v>R1130C0330</v>
      </c>
      <c r="G4000" s="4" t="s">
        <v>239</v>
      </c>
      <c r="H4000" s="4" t="s">
        <v>242</v>
      </c>
      <c r="I4000" s="4"/>
      <c r="J4000" s="4"/>
      <c r="K4000" s="4"/>
    </row>
    <row r="4001" spans="2:11" x14ac:dyDescent="0.2">
      <c r="B4001" s="4" t="str">
        <f t="shared" si="124"/>
        <v>7.3-R1130C0340-1</v>
      </c>
      <c r="C4001" s="4">
        <v>7.3</v>
      </c>
      <c r="D4001" s="8" t="s">
        <v>199</v>
      </c>
      <c r="E4001" s="8" t="s">
        <v>88</v>
      </c>
      <c r="F4001" s="4" t="str">
        <f t="shared" si="125"/>
        <v>R1130C0340</v>
      </c>
      <c r="G4001" s="4" t="s">
        <v>239</v>
      </c>
      <c r="H4001" s="4" t="s">
        <v>242</v>
      </c>
      <c r="I4001" s="4"/>
      <c r="J4001" s="4"/>
      <c r="K4001" s="4"/>
    </row>
    <row r="4002" spans="2:11" x14ac:dyDescent="0.2">
      <c r="B4002" s="4" t="str">
        <f t="shared" si="124"/>
        <v>7.3-R1130C0350-1</v>
      </c>
      <c r="C4002" s="4">
        <v>7.3</v>
      </c>
      <c r="D4002" s="8" t="s">
        <v>199</v>
      </c>
      <c r="E4002" s="8" t="s">
        <v>90</v>
      </c>
      <c r="F4002" s="4" t="str">
        <f t="shared" si="125"/>
        <v>R1130C0350</v>
      </c>
      <c r="G4002" s="4" t="s">
        <v>239</v>
      </c>
      <c r="H4002" s="4" t="s">
        <v>242</v>
      </c>
      <c r="I4002" s="4"/>
      <c r="J4002" s="4"/>
      <c r="K4002" s="4"/>
    </row>
    <row r="4003" spans="2:11" x14ac:dyDescent="0.2">
      <c r="B4003" s="4" t="str">
        <f t="shared" si="124"/>
        <v>7.3-R1130C0360-1</v>
      </c>
      <c r="C4003" s="4">
        <v>7.3</v>
      </c>
      <c r="D4003" s="8" t="s">
        <v>199</v>
      </c>
      <c r="E4003" s="8" t="s">
        <v>92</v>
      </c>
      <c r="F4003" s="4" t="str">
        <f t="shared" si="125"/>
        <v>R1130C0360</v>
      </c>
      <c r="G4003" s="4" t="s">
        <v>239</v>
      </c>
      <c r="H4003" s="4" t="s">
        <v>242</v>
      </c>
      <c r="I4003" s="4"/>
      <c r="J4003" s="4"/>
      <c r="K4003" s="4"/>
    </row>
    <row r="4004" spans="2:11" x14ac:dyDescent="0.2">
      <c r="B4004" s="4" t="str">
        <f t="shared" si="124"/>
        <v>7.3-R1130C0370-1</v>
      </c>
      <c r="C4004" s="4">
        <v>7.3</v>
      </c>
      <c r="D4004" s="8" t="s">
        <v>199</v>
      </c>
      <c r="E4004" s="8" t="s">
        <v>94</v>
      </c>
      <c r="F4004" s="4" t="str">
        <f t="shared" si="125"/>
        <v>R1130C0370</v>
      </c>
      <c r="G4004" s="4" t="s">
        <v>239</v>
      </c>
      <c r="H4004" s="4" t="s">
        <v>242</v>
      </c>
      <c r="I4004" s="4"/>
      <c r="J4004" s="4"/>
      <c r="K4004" s="4"/>
    </row>
    <row r="4005" spans="2:11" x14ac:dyDescent="0.2">
      <c r="B4005" s="4" t="str">
        <f t="shared" si="124"/>
        <v>7.3-R1130C0380-1</v>
      </c>
      <c r="C4005" s="4">
        <v>7.3</v>
      </c>
      <c r="D4005" s="8" t="s">
        <v>199</v>
      </c>
      <c r="E4005" s="8" t="s">
        <v>96</v>
      </c>
      <c r="F4005" s="4" t="str">
        <f t="shared" si="125"/>
        <v>R1130C0380</v>
      </c>
      <c r="G4005" s="4" t="s">
        <v>239</v>
      </c>
      <c r="H4005" s="4" t="s">
        <v>242</v>
      </c>
      <c r="I4005" s="4"/>
      <c r="J4005" s="4"/>
      <c r="K4005" s="4"/>
    </row>
    <row r="4006" spans="2:11" x14ac:dyDescent="0.2">
      <c r="B4006" s="4" t="str">
        <f t="shared" si="124"/>
        <v>7.3-R1130C0390-1</v>
      </c>
      <c r="C4006" s="4">
        <v>7.3</v>
      </c>
      <c r="D4006" s="8" t="s">
        <v>199</v>
      </c>
      <c r="E4006" s="8" t="s">
        <v>98</v>
      </c>
      <c r="F4006" s="4" t="str">
        <f t="shared" si="125"/>
        <v>R1130C0390</v>
      </c>
      <c r="G4006" s="4" t="s">
        <v>239</v>
      </c>
      <c r="H4006" s="4" t="s">
        <v>242</v>
      </c>
      <c r="I4006" s="4"/>
      <c r="J4006" s="4"/>
      <c r="K4006" s="4"/>
    </row>
    <row r="4007" spans="2:11" x14ac:dyDescent="0.2">
      <c r="B4007" s="4" t="str">
        <f t="shared" si="124"/>
        <v>7.3-R1130C0400-1</v>
      </c>
      <c r="C4007" s="4">
        <v>7.3</v>
      </c>
      <c r="D4007" s="8" t="s">
        <v>199</v>
      </c>
      <c r="E4007" s="8" t="s">
        <v>100</v>
      </c>
      <c r="F4007" s="4" t="str">
        <f t="shared" si="125"/>
        <v>R1130C0400</v>
      </c>
      <c r="G4007" s="4" t="s">
        <v>239</v>
      </c>
      <c r="H4007" s="4" t="s">
        <v>242</v>
      </c>
      <c r="I4007" s="4"/>
      <c r="J4007" s="4"/>
      <c r="K4007" s="4"/>
    </row>
    <row r="4008" spans="2:11" x14ac:dyDescent="0.2">
      <c r="B4008" s="4" t="str">
        <f t="shared" si="124"/>
        <v>7.3-R1130C0410-1</v>
      </c>
      <c r="C4008" s="4">
        <v>7.3</v>
      </c>
      <c r="D4008" s="8" t="s">
        <v>199</v>
      </c>
      <c r="E4008" s="8" t="s">
        <v>102</v>
      </c>
      <c r="F4008" s="4" t="str">
        <f t="shared" si="125"/>
        <v>R1130C0410</v>
      </c>
      <c r="G4008" s="4" t="s">
        <v>239</v>
      </c>
      <c r="H4008" s="4" t="s">
        <v>242</v>
      </c>
      <c r="I4008" s="4"/>
      <c r="J4008" s="4"/>
      <c r="K4008" s="4"/>
    </row>
    <row r="4009" spans="2:11" x14ac:dyDescent="0.2">
      <c r="B4009" s="4" t="str">
        <f t="shared" si="124"/>
        <v>7.3-R1130C0420-1</v>
      </c>
      <c r="C4009" s="4">
        <v>7.3</v>
      </c>
      <c r="D4009" s="8" t="s">
        <v>199</v>
      </c>
      <c r="E4009" s="8" t="s">
        <v>104</v>
      </c>
      <c r="F4009" s="4" t="str">
        <f t="shared" si="125"/>
        <v>R1130C0420</v>
      </c>
      <c r="G4009" s="4" t="s">
        <v>239</v>
      </c>
      <c r="H4009" s="4" t="s">
        <v>242</v>
      </c>
      <c r="I4009" s="4"/>
      <c r="J4009" s="4"/>
      <c r="K4009" s="4"/>
    </row>
    <row r="4010" spans="2:11" x14ac:dyDescent="0.2">
      <c r="B4010" s="4" t="str">
        <f t="shared" si="124"/>
        <v>7.3-R1140C0010-1</v>
      </c>
      <c r="C4010" s="4">
        <v>7.3</v>
      </c>
      <c r="D4010" s="8" t="s">
        <v>200</v>
      </c>
      <c r="E4010" s="8" t="s">
        <v>8</v>
      </c>
      <c r="F4010" s="4" t="str">
        <f t="shared" si="125"/>
        <v>R1140C0010</v>
      </c>
      <c r="G4010" s="4" t="s">
        <v>239</v>
      </c>
      <c r="H4010" s="4" t="s">
        <v>243</v>
      </c>
      <c r="I4010" s="4"/>
      <c r="J4010" s="9" t="s">
        <v>244</v>
      </c>
      <c r="K4010" s="4"/>
    </row>
    <row r="4011" spans="2:11" x14ac:dyDescent="0.2">
      <c r="B4011" s="4" t="str">
        <f t="shared" si="124"/>
        <v>7.3-R1140C0020-1</v>
      </c>
      <c r="C4011" s="4">
        <v>7.3</v>
      </c>
      <c r="D4011" s="8" t="s">
        <v>200</v>
      </c>
      <c r="E4011" s="8" t="s">
        <v>24</v>
      </c>
      <c r="F4011" s="4" t="str">
        <f t="shared" si="125"/>
        <v>R1140C0020</v>
      </c>
      <c r="G4011" s="4" t="s">
        <v>239</v>
      </c>
      <c r="H4011" s="4" t="s">
        <v>242</v>
      </c>
      <c r="I4011" s="4"/>
      <c r="J4011" s="4"/>
      <c r="K4011" s="4"/>
    </row>
    <row r="4012" spans="2:11" x14ac:dyDescent="0.2">
      <c r="B4012" s="4" t="str">
        <f t="shared" si="124"/>
        <v>7.3-R1140C0030-1</v>
      </c>
      <c r="C4012" s="4">
        <v>7.3</v>
      </c>
      <c r="D4012" s="8" t="s">
        <v>200</v>
      </c>
      <c r="E4012" s="8" t="s">
        <v>25</v>
      </c>
      <c r="F4012" s="4" t="str">
        <f t="shared" si="125"/>
        <v>R1140C0030</v>
      </c>
      <c r="G4012" s="4" t="s">
        <v>239</v>
      </c>
      <c r="H4012" s="4" t="s">
        <v>242</v>
      </c>
      <c r="I4012" s="4"/>
      <c r="J4012" s="4"/>
      <c r="K4012" s="4"/>
    </row>
    <row r="4013" spans="2:11" x14ac:dyDescent="0.2">
      <c r="B4013" s="4" t="str">
        <f t="shared" si="124"/>
        <v>7.3-R1140C0040-1</v>
      </c>
      <c r="C4013" s="4">
        <v>7.3</v>
      </c>
      <c r="D4013" s="8" t="s">
        <v>200</v>
      </c>
      <c r="E4013" s="8" t="s">
        <v>26</v>
      </c>
      <c r="F4013" s="4" t="str">
        <f t="shared" si="125"/>
        <v>R1140C0040</v>
      </c>
      <c r="G4013" s="4" t="s">
        <v>239</v>
      </c>
      <c r="H4013" s="4" t="s">
        <v>243</v>
      </c>
      <c r="I4013" s="4"/>
      <c r="J4013" s="9" t="s">
        <v>244</v>
      </c>
      <c r="K4013" s="4"/>
    </row>
    <row r="4014" spans="2:11" x14ac:dyDescent="0.2">
      <c r="B4014" s="4" t="str">
        <f t="shared" si="124"/>
        <v>7.3-R1140C0050-1</v>
      </c>
      <c r="C4014" s="4">
        <v>7.3</v>
      </c>
      <c r="D4014" s="8" t="s">
        <v>200</v>
      </c>
      <c r="E4014" s="8" t="s">
        <v>27</v>
      </c>
      <c r="F4014" s="4" t="str">
        <f t="shared" si="125"/>
        <v>R1140C0050</v>
      </c>
      <c r="G4014" s="4" t="s">
        <v>239</v>
      </c>
      <c r="H4014" s="4" t="s">
        <v>243</v>
      </c>
      <c r="I4014" s="4"/>
      <c r="J4014" s="9" t="s">
        <v>244</v>
      </c>
      <c r="K4014" s="4"/>
    </row>
    <row r="4015" spans="2:11" x14ac:dyDescent="0.2">
      <c r="B4015" s="4" t="str">
        <f t="shared" si="124"/>
        <v>7.3-R1140C0060-1</v>
      </c>
      <c r="C4015" s="4">
        <v>7.3</v>
      </c>
      <c r="D4015" s="8" t="s">
        <v>200</v>
      </c>
      <c r="E4015" s="8" t="s">
        <v>28</v>
      </c>
      <c r="F4015" s="4" t="str">
        <f t="shared" si="125"/>
        <v>R1140C0060</v>
      </c>
      <c r="G4015" s="4" t="s">
        <v>239</v>
      </c>
      <c r="H4015" s="4" t="s">
        <v>242</v>
      </c>
      <c r="I4015" s="4"/>
      <c r="J4015" s="4"/>
      <c r="K4015" s="4"/>
    </row>
    <row r="4016" spans="2:11" x14ac:dyDescent="0.2">
      <c r="B4016" s="4" t="str">
        <f t="shared" si="124"/>
        <v>7.3-R1140C0070-1</v>
      </c>
      <c r="C4016" s="4">
        <v>7.3</v>
      </c>
      <c r="D4016" s="8" t="s">
        <v>200</v>
      </c>
      <c r="E4016" s="8" t="s">
        <v>29</v>
      </c>
      <c r="F4016" s="4" t="str">
        <f t="shared" si="125"/>
        <v>R1140C0070</v>
      </c>
      <c r="G4016" s="4" t="s">
        <v>239</v>
      </c>
      <c r="H4016" s="4" t="s">
        <v>242</v>
      </c>
      <c r="I4016" s="4"/>
      <c r="J4016" s="4"/>
      <c r="K4016" s="4"/>
    </row>
    <row r="4017" spans="2:11" x14ac:dyDescent="0.2">
      <c r="B4017" s="4" t="str">
        <f t="shared" si="124"/>
        <v>7.3-R1140C0080-1</v>
      </c>
      <c r="C4017" s="4">
        <v>7.3</v>
      </c>
      <c r="D4017" s="8" t="s">
        <v>200</v>
      </c>
      <c r="E4017" s="8" t="s">
        <v>30</v>
      </c>
      <c r="F4017" s="4" t="str">
        <f t="shared" si="125"/>
        <v>R1140C0080</v>
      </c>
      <c r="G4017" s="4" t="s">
        <v>239</v>
      </c>
      <c r="H4017" s="4" t="s">
        <v>242</v>
      </c>
      <c r="I4017" s="4"/>
      <c r="J4017" s="4"/>
      <c r="K4017" s="4"/>
    </row>
    <row r="4018" spans="2:11" x14ac:dyDescent="0.2">
      <c r="B4018" s="4" t="str">
        <f t="shared" si="124"/>
        <v>7.3-R1140C0090-1</v>
      </c>
      <c r="C4018" s="4">
        <v>7.3</v>
      </c>
      <c r="D4018" s="8" t="s">
        <v>200</v>
      </c>
      <c r="E4018" s="8" t="s">
        <v>31</v>
      </c>
      <c r="F4018" s="4" t="str">
        <f t="shared" si="125"/>
        <v>R1140C0090</v>
      </c>
      <c r="G4018" s="4" t="s">
        <v>239</v>
      </c>
      <c r="H4018" s="4" t="s">
        <v>242</v>
      </c>
      <c r="I4018" s="4"/>
      <c r="J4018" s="4"/>
      <c r="K4018" s="4"/>
    </row>
    <row r="4019" spans="2:11" x14ac:dyDescent="0.2">
      <c r="B4019" s="4" t="str">
        <f t="shared" si="124"/>
        <v>7.3-R1140C0100-1</v>
      </c>
      <c r="C4019" s="4">
        <v>7.3</v>
      </c>
      <c r="D4019" s="8" t="s">
        <v>200</v>
      </c>
      <c r="E4019" s="8" t="s">
        <v>32</v>
      </c>
      <c r="F4019" s="4" t="str">
        <f t="shared" si="125"/>
        <v>R1140C0100</v>
      </c>
      <c r="G4019" s="4" t="s">
        <v>239</v>
      </c>
      <c r="H4019" s="4" t="s">
        <v>242</v>
      </c>
      <c r="I4019" s="4"/>
      <c r="J4019" s="4"/>
      <c r="K4019" s="4"/>
    </row>
    <row r="4020" spans="2:11" x14ac:dyDescent="0.2">
      <c r="B4020" s="4" t="str">
        <f t="shared" si="124"/>
        <v>7.3-R1140C0110-1</v>
      </c>
      <c r="C4020" s="4">
        <v>7.3</v>
      </c>
      <c r="D4020" s="8" t="s">
        <v>200</v>
      </c>
      <c r="E4020" s="8" t="s">
        <v>33</v>
      </c>
      <c r="F4020" s="4" t="str">
        <f t="shared" si="125"/>
        <v>R1140C0110</v>
      </c>
      <c r="G4020" s="4" t="s">
        <v>239</v>
      </c>
      <c r="H4020" s="4" t="s">
        <v>242</v>
      </c>
      <c r="I4020" s="4"/>
      <c r="J4020" s="4"/>
      <c r="K4020" s="4"/>
    </row>
    <row r="4021" spans="2:11" x14ac:dyDescent="0.2">
      <c r="B4021" s="4" t="str">
        <f t="shared" si="124"/>
        <v>7.3-R1140C0120-1</v>
      </c>
      <c r="C4021" s="4">
        <v>7.3</v>
      </c>
      <c r="D4021" s="8" t="s">
        <v>200</v>
      </c>
      <c r="E4021" s="8" t="s">
        <v>34</v>
      </c>
      <c r="F4021" s="4" t="str">
        <f t="shared" si="125"/>
        <v>R1140C0120</v>
      </c>
      <c r="G4021" s="4" t="s">
        <v>239</v>
      </c>
      <c r="H4021" s="4" t="s">
        <v>242</v>
      </c>
      <c r="I4021" s="4"/>
      <c r="J4021" s="4"/>
      <c r="K4021" s="4"/>
    </row>
    <row r="4022" spans="2:11" x14ac:dyDescent="0.2">
      <c r="B4022" s="4" t="str">
        <f t="shared" si="124"/>
        <v>7.3-R1140C0130-1</v>
      </c>
      <c r="C4022" s="4">
        <v>7.3</v>
      </c>
      <c r="D4022" s="8" t="s">
        <v>200</v>
      </c>
      <c r="E4022" s="8" t="s">
        <v>35</v>
      </c>
      <c r="F4022" s="4" t="str">
        <f t="shared" si="125"/>
        <v>R1140C0130</v>
      </c>
      <c r="G4022" s="4" t="s">
        <v>239</v>
      </c>
      <c r="H4022" s="4" t="s">
        <v>242</v>
      </c>
      <c r="I4022" s="4"/>
      <c r="J4022" s="4"/>
      <c r="K4022" s="4"/>
    </row>
    <row r="4023" spans="2:11" x14ac:dyDescent="0.2">
      <c r="B4023" s="4" t="str">
        <f t="shared" si="124"/>
        <v>7.3-R1140C0140-1</v>
      </c>
      <c r="C4023" s="4">
        <v>7.3</v>
      </c>
      <c r="D4023" s="8" t="s">
        <v>200</v>
      </c>
      <c r="E4023" s="8" t="s">
        <v>36</v>
      </c>
      <c r="F4023" s="4" t="str">
        <f t="shared" si="125"/>
        <v>R1140C0140</v>
      </c>
      <c r="G4023" s="4" t="s">
        <v>239</v>
      </c>
      <c r="H4023" s="4" t="s">
        <v>242</v>
      </c>
      <c r="I4023" s="4"/>
      <c r="J4023" s="4"/>
      <c r="K4023" s="4"/>
    </row>
    <row r="4024" spans="2:11" x14ac:dyDescent="0.2">
      <c r="B4024" s="4" t="str">
        <f t="shared" si="124"/>
        <v>7.3-R1140C0150-1</v>
      </c>
      <c r="C4024" s="4">
        <v>7.3</v>
      </c>
      <c r="D4024" s="8" t="s">
        <v>200</v>
      </c>
      <c r="E4024" s="8" t="s">
        <v>37</v>
      </c>
      <c r="F4024" s="4" t="str">
        <f t="shared" si="125"/>
        <v>R1140C0150</v>
      </c>
      <c r="G4024" s="4" t="s">
        <v>239</v>
      </c>
      <c r="H4024" s="4" t="s">
        <v>242</v>
      </c>
      <c r="I4024" s="4"/>
      <c r="J4024" s="4"/>
      <c r="K4024" s="4"/>
    </row>
    <row r="4025" spans="2:11" x14ac:dyDescent="0.2">
      <c r="B4025" s="4" t="str">
        <f t="shared" si="124"/>
        <v>7.3-R1140C0160-1</v>
      </c>
      <c r="C4025" s="4">
        <v>7.3</v>
      </c>
      <c r="D4025" s="8" t="s">
        <v>200</v>
      </c>
      <c r="E4025" s="8" t="s">
        <v>38</v>
      </c>
      <c r="F4025" s="4" t="str">
        <f t="shared" si="125"/>
        <v>R1140C0160</v>
      </c>
      <c r="G4025" s="4" t="s">
        <v>239</v>
      </c>
      <c r="H4025" s="4" t="s">
        <v>242</v>
      </c>
      <c r="I4025" s="4"/>
      <c r="J4025" s="4"/>
      <c r="K4025" s="4"/>
    </row>
    <row r="4026" spans="2:11" x14ac:dyDescent="0.2">
      <c r="B4026" s="4" t="str">
        <f t="shared" si="124"/>
        <v>7.3-R1140C0170-1</v>
      </c>
      <c r="C4026" s="4">
        <v>7.3</v>
      </c>
      <c r="D4026" s="8" t="s">
        <v>200</v>
      </c>
      <c r="E4026" s="8" t="s">
        <v>39</v>
      </c>
      <c r="F4026" s="4" t="str">
        <f t="shared" si="125"/>
        <v>R1140C0170</v>
      </c>
      <c r="G4026" s="4" t="s">
        <v>239</v>
      </c>
      <c r="H4026" s="4" t="s">
        <v>242</v>
      </c>
      <c r="I4026" s="4"/>
      <c r="J4026" s="4"/>
      <c r="K4026" s="4"/>
    </row>
    <row r="4027" spans="2:11" x14ac:dyDescent="0.2">
      <c r="B4027" s="4" t="str">
        <f t="shared" si="124"/>
        <v>7.3-R1140C0180-1</v>
      </c>
      <c r="C4027" s="4">
        <v>7.3</v>
      </c>
      <c r="D4027" s="8" t="s">
        <v>200</v>
      </c>
      <c r="E4027" s="8" t="s">
        <v>56</v>
      </c>
      <c r="F4027" s="4" t="str">
        <f t="shared" si="125"/>
        <v>R1140C0180</v>
      </c>
      <c r="G4027" s="4" t="s">
        <v>239</v>
      </c>
      <c r="H4027" s="4" t="s">
        <v>242</v>
      </c>
      <c r="I4027" s="4"/>
      <c r="J4027" s="4"/>
      <c r="K4027" s="4"/>
    </row>
    <row r="4028" spans="2:11" x14ac:dyDescent="0.2">
      <c r="B4028" s="4" t="str">
        <f t="shared" si="124"/>
        <v>7.3-R1140C0190-1</v>
      </c>
      <c r="C4028" s="4">
        <v>7.3</v>
      </c>
      <c r="D4028" s="8" t="s">
        <v>200</v>
      </c>
      <c r="E4028" s="8" t="s">
        <v>58</v>
      </c>
      <c r="F4028" s="4" t="str">
        <f t="shared" si="125"/>
        <v>R1140C0190</v>
      </c>
      <c r="G4028" s="4" t="s">
        <v>239</v>
      </c>
      <c r="H4028" s="4" t="s">
        <v>242</v>
      </c>
      <c r="I4028" s="4"/>
      <c r="J4028" s="4"/>
      <c r="K4028" s="4"/>
    </row>
    <row r="4029" spans="2:11" x14ac:dyDescent="0.2">
      <c r="B4029" s="4" t="str">
        <f t="shared" si="124"/>
        <v>7.3-R1140C0200-1</v>
      </c>
      <c r="C4029" s="4">
        <v>7.3</v>
      </c>
      <c r="D4029" s="8" t="s">
        <v>200</v>
      </c>
      <c r="E4029" s="8" t="s">
        <v>60</v>
      </c>
      <c r="F4029" s="4" t="str">
        <f t="shared" si="125"/>
        <v>R1140C0200</v>
      </c>
      <c r="G4029" s="4" t="s">
        <v>239</v>
      </c>
      <c r="H4029" s="4" t="s">
        <v>242</v>
      </c>
      <c r="I4029" s="4"/>
      <c r="J4029" s="4"/>
      <c r="K4029" s="4"/>
    </row>
    <row r="4030" spans="2:11" x14ac:dyDescent="0.2">
      <c r="B4030" s="4" t="str">
        <f t="shared" si="124"/>
        <v>7.3-R1140C0210-1</v>
      </c>
      <c r="C4030" s="4">
        <v>7.3</v>
      </c>
      <c r="D4030" s="8" t="s">
        <v>200</v>
      </c>
      <c r="E4030" s="8" t="s">
        <v>62</v>
      </c>
      <c r="F4030" s="4" t="str">
        <f t="shared" si="125"/>
        <v>R1140C0210</v>
      </c>
      <c r="G4030" s="4" t="s">
        <v>239</v>
      </c>
      <c r="H4030" s="4" t="s">
        <v>242</v>
      </c>
      <c r="I4030" s="4"/>
      <c r="J4030" s="4"/>
      <c r="K4030" s="4"/>
    </row>
    <row r="4031" spans="2:11" x14ac:dyDescent="0.2">
      <c r="B4031" s="4" t="str">
        <f t="shared" si="124"/>
        <v>7.3-R1140C0220-1</v>
      </c>
      <c r="C4031" s="4">
        <v>7.3</v>
      </c>
      <c r="D4031" s="8" t="s">
        <v>200</v>
      </c>
      <c r="E4031" s="8" t="s">
        <v>64</v>
      </c>
      <c r="F4031" s="4" t="str">
        <f t="shared" si="125"/>
        <v>R1140C0220</v>
      </c>
      <c r="G4031" s="4" t="s">
        <v>239</v>
      </c>
      <c r="H4031" s="4" t="s">
        <v>242</v>
      </c>
      <c r="I4031" s="4"/>
      <c r="J4031" s="4"/>
      <c r="K4031" s="4"/>
    </row>
    <row r="4032" spans="2:11" x14ac:dyDescent="0.2">
      <c r="B4032" s="4" t="str">
        <f t="shared" si="124"/>
        <v>7.3-R1140C0230-1</v>
      </c>
      <c r="C4032" s="4">
        <v>7.3</v>
      </c>
      <c r="D4032" s="8" t="s">
        <v>200</v>
      </c>
      <c r="E4032" s="8" t="s">
        <v>66</v>
      </c>
      <c r="F4032" s="4" t="str">
        <f t="shared" si="125"/>
        <v>R1140C0230</v>
      </c>
      <c r="G4032" s="4" t="s">
        <v>239</v>
      </c>
      <c r="H4032" s="4" t="s">
        <v>242</v>
      </c>
      <c r="I4032" s="4"/>
      <c r="J4032" s="4"/>
      <c r="K4032" s="4"/>
    </row>
    <row r="4033" spans="2:11" x14ac:dyDescent="0.2">
      <c r="B4033" s="4" t="str">
        <f t="shared" si="124"/>
        <v>7.3-R1140C0240-1</v>
      </c>
      <c r="C4033" s="4">
        <v>7.3</v>
      </c>
      <c r="D4033" s="8" t="s">
        <v>200</v>
      </c>
      <c r="E4033" s="8" t="s">
        <v>68</v>
      </c>
      <c r="F4033" s="4" t="str">
        <f t="shared" si="125"/>
        <v>R1140C0240</v>
      </c>
      <c r="G4033" s="4" t="s">
        <v>239</v>
      </c>
      <c r="H4033" s="4" t="s">
        <v>242</v>
      </c>
      <c r="I4033" s="4"/>
      <c r="J4033" s="4"/>
      <c r="K4033" s="4"/>
    </row>
    <row r="4034" spans="2:11" x14ac:dyDescent="0.2">
      <c r="B4034" s="4" t="str">
        <f t="shared" ref="B4034:B4097" si="126">+C4034&amp;"-"&amp;F4034&amp;"-1"</f>
        <v>7.3-R1140C0250-1</v>
      </c>
      <c r="C4034" s="4">
        <v>7.3</v>
      </c>
      <c r="D4034" s="8" t="s">
        <v>200</v>
      </c>
      <c r="E4034" s="8" t="s">
        <v>70</v>
      </c>
      <c r="F4034" s="4" t="str">
        <f t="shared" ref="F4034:F4097" si="127">+"R"&amp;D4034&amp;"C"&amp;E4034</f>
        <v>R1140C0250</v>
      </c>
      <c r="G4034" s="4" t="s">
        <v>239</v>
      </c>
      <c r="H4034" s="4" t="s">
        <v>242</v>
      </c>
      <c r="I4034" s="4"/>
      <c r="J4034" s="4"/>
      <c r="K4034" s="4"/>
    </row>
    <row r="4035" spans="2:11" x14ac:dyDescent="0.2">
      <c r="B4035" s="4" t="str">
        <f t="shared" si="126"/>
        <v>7.3-R1140C0260-1</v>
      </c>
      <c r="C4035" s="4">
        <v>7.3</v>
      </c>
      <c r="D4035" s="8" t="s">
        <v>200</v>
      </c>
      <c r="E4035" s="8" t="s">
        <v>72</v>
      </c>
      <c r="F4035" s="4" t="str">
        <f t="shared" si="127"/>
        <v>R1140C0260</v>
      </c>
      <c r="G4035" s="4" t="s">
        <v>239</v>
      </c>
      <c r="H4035" s="4" t="s">
        <v>242</v>
      </c>
      <c r="I4035" s="4"/>
      <c r="J4035" s="4"/>
      <c r="K4035" s="4"/>
    </row>
    <row r="4036" spans="2:11" x14ac:dyDescent="0.2">
      <c r="B4036" s="4" t="str">
        <f t="shared" si="126"/>
        <v>7.3-R1140C0270-1</v>
      </c>
      <c r="C4036" s="4">
        <v>7.3</v>
      </c>
      <c r="D4036" s="8" t="s">
        <v>200</v>
      </c>
      <c r="E4036" s="8" t="s">
        <v>74</v>
      </c>
      <c r="F4036" s="4" t="str">
        <f t="shared" si="127"/>
        <v>R1140C0270</v>
      </c>
      <c r="G4036" s="4" t="s">
        <v>239</v>
      </c>
      <c r="H4036" s="4" t="s">
        <v>242</v>
      </c>
      <c r="I4036" s="4"/>
      <c r="J4036" s="4"/>
      <c r="K4036" s="4"/>
    </row>
    <row r="4037" spans="2:11" x14ac:dyDescent="0.2">
      <c r="B4037" s="4" t="str">
        <f t="shared" si="126"/>
        <v>7.3-R1140C0280-1</v>
      </c>
      <c r="C4037" s="4">
        <v>7.3</v>
      </c>
      <c r="D4037" s="8" t="s">
        <v>200</v>
      </c>
      <c r="E4037" s="8" t="s">
        <v>76</v>
      </c>
      <c r="F4037" s="4" t="str">
        <f t="shared" si="127"/>
        <v>R1140C0280</v>
      </c>
      <c r="G4037" s="4" t="s">
        <v>239</v>
      </c>
      <c r="H4037" s="4" t="s">
        <v>242</v>
      </c>
      <c r="I4037" s="4"/>
      <c r="J4037" s="4"/>
      <c r="K4037" s="4"/>
    </row>
    <row r="4038" spans="2:11" x14ac:dyDescent="0.2">
      <c r="B4038" s="4" t="str">
        <f t="shared" si="126"/>
        <v>7.3-R1140C0290-1</v>
      </c>
      <c r="C4038" s="4">
        <v>7.3</v>
      </c>
      <c r="D4038" s="8" t="s">
        <v>200</v>
      </c>
      <c r="E4038" s="8" t="s">
        <v>78</v>
      </c>
      <c r="F4038" s="4" t="str">
        <f t="shared" si="127"/>
        <v>R1140C0290</v>
      </c>
      <c r="G4038" s="4" t="s">
        <v>239</v>
      </c>
      <c r="H4038" s="4" t="s">
        <v>242</v>
      </c>
      <c r="I4038" s="4"/>
      <c r="J4038" s="4"/>
      <c r="K4038" s="4"/>
    </row>
    <row r="4039" spans="2:11" x14ac:dyDescent="0.2">
      <c r="B4039" s="4" t="str">
        <f t="shared" si="126"/>
        <v>7.3-R1140C0300-1</v>
      </c>
      <c r="C4039" s="4">
        <v>7.3</v>
      </c>
      <c r="D4039" s="8" t="s">
        <v>200</v>
      </c>
      <c r="E4039" s="8" t="s">
        <v>81</v>
      </c>
      <c r="F4039" s="4" t="str">
        <f t="shared" si="127"/>
        <v>R1140C0300</v>
      </c>
      <c r="G4039" s="4" t="s">
        <v>239</v>
      </c>
      <c r="H4039" s="4" t="s">
        <v>242</v>
      </c>
      <c r="I4039" s="4"/>
      <c r="J4039" s="4"/>
      <c r="K4039" s="4"/>
    </row>
    <row r="4040" spans="2:11" x14ac:dyDescent="0.2">
      <c r="B4040" s="4" t="str">
        <f t="shared" si="126"/>
        <v>7.3-R1140C0310-1</v>
      </c>
      <c r="C4040" s="4">
        <v>7.3</v>
      </c>
      <c r="D4040" s="8" t="s">
        <v>200</v>
      </c>
      <c r="E4040" s="8" t="s">
        <v>84</v>
      </c>
      <c r="F4040" s="4" t="str">
        <f t="shared" si="127"/>
        <v>R1140C0310</v>
      </c>
      <c r="G4040" s="4" t="s">
        <v>239</v>
      </c>
      <c r="H4040" s="4" t="s">
        <v>242</v>
      </c>
      <c r="I4040" s="4"/>
      <c r="J4040" s="4"/>
      <c r="K4040" s="4"/>
    </row>
    <row r="4041" spans="2:11" x14ac:dyDescent="0.2">
      <c r="B4041" s="4" t="str">
        <f t="shared" si="126"/>
        <v>7.3-R1140C0320-1</v>
      </c>
      <c r="C4041" s="4">
        <v>7.3</v>
      </c>
      <c r="D4041" s="8" t="s">
        <v>200</v>
      </c>
      <c r="E4041" s="8" t="s">
        <v>85</v>
      </c>
      <c r="F4041" s="4" t="str">
        <f t="shared" si="127"/>
        <v>R1140C0320</v>
      </c>
      <c r="G4041" s="4" t="s">
        <v>239</v>
      </c>
      <c r="H4041" s="4" t="s">
        <v>242</v>
      </c>
      <c r="I4041" s="4"/>
      <c r="J4041" s="4"/>
      <c r="K4041" s="4"/>
    </row>
    <row r="4042" spans="2:11" x14ac:dyDescent="0.2">
      <c r="B4042" s="4" t="str">
        <f t="shared" si="126"/>
        <v>7.3-R1140C0330-1</v>
      </c>
      <c r="C4042" s="4">
        <v>7.3</v>
      </c>
      <c r="D4042" s="8" t="s">
        <v>200</v>
      </c>
      <c r="E4042" s="8" t="s">
        <v>86</v>
      </c>
      <c r="F4042" s="4" t="str">
        <f t="shared" si="127"/>
        <v>R1140C0330</v>
      </c>
      <c r="G4042" s="4" t="s">
        <v>239</v>
      </c>
      <c r="H4042" s="4" t="s">
        <v>242</v>
      </c>
      <c r="I4042" s="4"/>
      <c r="J4042" s="4"/>
      <c r="K4042" s="4"/>
    </row>
    <row r="4043" spans="2:11" x14ac:dyDescent="0.2">
      <c r="B4043" s="4" t="str">
        <f t="shared" si="126"/>
        <v>7.3-R1140C0340-1</v>
      </c>
      <c r="C4043" s="4">
        <v>7.3</v>
      </c>
      <c r="D4043" s="8" t="s">
        <v>200</v>
      </c>
      <c r="E4043" s="8" t="s">
        <v>88</v>
      </c>
      <c r="F4043" s="4" t="str">
        <f t="shared" si="127"/>
        <v>R1140C0340</v>
      </c>
      <c r="G4043" s="4" t="s">
        <v>239</v>
      </c>
      <c r="H4043" s="4" t="s">
        <v>242</v>
      </c>
      <c r="I4043" s="4"/>
      <c r="J4043" s="4"/>
      <c r="K4043" s="4"/>
    </row>
    <row r="4044" spans="2:11" x14ac:dyDescent="0.2">
      <c r="B4044" s="4" t="str">
        <f t="shared" si="126"/>
        <v>7.3-R1140C0350-1</v>
      </c>
      <c r="C4044" s="4">
        <v>7.3</v>
      </c>
      <c r="D4044" s="8" t="s">
        <v>200</v>
      </c>
      <c r="E4044" s="8" t="s">
        <v>90</v>
      </c>
      <c r="F4044" s="4" t="str">
        <f t="shared" si="127"/>
        <v>R1140C0350</v>
      </c>
      <c r="G4044" s="4" t="s">
        <v>239</v>
      </c>
      <c r="H4044" s="4" t="s">
        <v>242</v>
      </c>
      <c r="I4044" s="4"/>
      <c r="J4044" s="4"/>
      <c r="K4044" s="4"/>
    </row>
    <row r="4045" spans="2:11" x14ac:dyDescent="0.2">
      <c r="B4045" s="4" t="str">
        <f t="shared" si="126"/>
        <v>7.3-R1140C0360-1</v>
      </c>
      <c r="C4045" s="4">
        <v>7.3</v>
      </c>
      <c r="D4045" s="8" t="s">
        <v>200</v>
      </c>
      <c r="E4045" s="8" t="s">
        <v>92</v>
      </c>
      <c r="F4045" s="4" t="str">
        <f t="shared" si="127"/>
        <v>R1140C0360</v>
      </c>
      <c r="G4045" s="4" t="s">
        <v>239</v>
      </c>
      <c r="H4045" s="4" t="s">
        <v>242</v>
      </c>
      <c r="I4045" s="4"/>
      <c r="J4045" s="4"/>
      <c r="K4045" s="4"/>
    </row>
    <row r="4046" spans="2:11" x14ac:dyDescent="0.2">
      <c r="B4046" s="4" t="str">
        <f t="shared" si="126"/>
        <v>7.3-R1140C0370-1</v>
      </c>
      <c r="C4046" s="4">
        <v>7.3</v>
      </c>
      <c r="D4046" s="8" t="s">
        <v>200</v>
      </c>
      <c r="E4046" s="8" t="s">
        <v>94</v>
      </c>
      <c r="F4046" s="4" t="str">
        <f t="shared" si="127"/>
        <v>R1140C0370</v>
      </c>
      <c r="G4046" s="4" t="s">
        <v>239</v>
      </c>
      <c r="H4046" s="4" t="s">
        <v>242</v>
      </c>
      <c r="I4046" s="4"/>
      <c r="J4046" s="4"/>
      <c r="K4046" s="4"/>
    </row>
    <row r="4047" spans="2:11" x14ac:dyDescent="0.2">
      <c r="B4047" s="4" t="str">
        <f t="shared" si="126"/>
        <v>7.3-R1140C0380-1</v>
      </c>
      <c r="C4047" s="4">
        <v>7.3</v>
      </c>
      <c r="D4047" s="8" t="s">
        <v>200</v>
      </c>
      <c r="E4047" s="8" t="s">
        <v>96</v>
      </c>
      <c r="F4047" s="4" t="str">
        <f t="shared" si="127"/>
        <v>R1140C0380</v>
      </c>
      <c r="G4047" s="4" t="s">
        <v>239</v>
      </c>
      <c r="H4047" s="4" t="s">
        <v>242</v>
      </c>
      <c r="I4047" s="4"/>
      <c r="J4047" s="4"/>
      <c r="K4047" s="4"/>
    </row>
    <row r="4048" spans="2:11" x14ac:dyDescent="0.2">
      <c r="B4048" s="4" t="str">
        <f t="shared" si="126"/>
        <v>7.3-R1140C0390-1</v>
      </c>
      <c r="C4048" s="4">
        <v>7.3</v>
      </c>
      <c r="D4048" s="8" t="s">
        <v>200</v>
      </c>
      <c r="E4048" s="8" t="s">
        <v>98</v>
      </c>
      <c r="F4048" s="4" t="str">
        <f t="shared" si="127"/>
        <v>R1140C0390</v>
      </c>
      <c r="G4048" s="4" t="s">
        <v>239</v>
      </c>
      <c r="H4048" s="4" t="s">
        <v>242</v>
      </c>
      <c r="I4048" s="4"/>
      <c r="J4048" s="4"/>
      <c r="K4048" s="4"/>
    </row>
    <row r="4049" spans="2:11" x14ac:dyDescent="0.2">
      <c r="B4049" s="4" t="str">
        <f t="shared" si="126"/>
        <v>7.3-R1140C0400-1</v>
      </c>
      <c r="C4049" s="4">
        <v>7.3</v>
      </c>
      <c r="D4049" s="8" t="s">
        <v>200</v>
      </c>
      <c r="E4049" s="8" t="s">
        <v>100</v>
      </c>
      <c r="F4049" s="4" t="str">
        <f t="shared" si="127"/>
        <v>R1140C0400</v>
      </c>
      <c r="G4049" s="4" t="s">
        <v>239</v>
      </c>
      <c r="H4049" s="4" t="s">
        <v>242</v>
      </c>
      <c r="I4049" s="4"/>
      <c r="J4049" s="4"/>
      <c r="K4049" s="4"/>
    </row>
    <row r="4050" spans="2:11" x14ac:dyDescent="0.2">
      <c r="B4050" s="4" t="str">
        <f t="shared" si="126"/>
        <v>7.3-R1140C0410-1</v>
      </c>
      <c r="C4050" s="4">
        <v>7.3</v>
      </c>
      <c r="D4050" s="8" t="s">
        <v>200</v>
      </c>
      <c r="E4050" s="8" t="s">
        <v>102</v>
      </c>
      <c r="F4050" s="4" t="str">
        <f t="shared" si="127"/>
        <v>R1140C0410</v>
      </c>
      <c r="G4050" s="4" t="s">
        <v>239</v>
      </c>
      <c r="H4050" s="4" t="s">
        <v>242</v>
      </c>
      <c r="I4050" s="4"/>
      <c r="J4050" s="4"/>
      <c r="K4050" s="4"/>
    </row>
    <row r="4051" spans="2:11" x14ac:dyDescent="0.2">
      <c r="B4051" s="4" t="str">
        <f t="shared" si="126"/>
        <v>7.3-R1140C0420-1</v>
      </c>
      <c r="C4051" s="4">
        <v>7.3</v>
      </c>
      <c r="D4051" s="8" t="s">
        <v>200</v>
      </c>
      <c r="E4051" s="8" t="s">
        <v>104</v>
      </c>
      <c r="F4051" s="4" t="str">
        <f t="shared" si="127"/>
        <v>R1140C0420</v>
      </c>
      <c r="G4051" s="4" t="s">
        <v>239</v>
      </c>
      <c r="H4051" s="4" t="s">
        <v>242</v>
      </c>
      <c r="I4051" s="4"/>
      <c r="J4051" s="4"/>
      <c r="K4051" s="4"/>
    </row>
    <row r="4052" spans="2:11" x14ac:dyDescent="0.2">
      <c r="B4052" s="4" t="str">
        <f t="shared" si="126"/>
        <v>7.3-R1150C0010-1</v>
      </c>
      <c r="C4052" s="4">
        <v>7.3</v>
      </c>
      <c r="D4052" s="8" t="s">
        <v>201</v>
      </c>
      <c r="E4052" s="8" t="s">
        <v>8</v>
      </c>
      <c r="F4052" s="4" t="str">
        <f t="shared" si="127"/>
        <v>R1150C0010</v>
      </c>
      <c r="G4052" s="4" t="s">
        <v>239</v>
      </c>
      <c r="H4052" s="4" t="s">
        <v>243</v>
      </c>
      <c r="I4052" s="4"/>
      <c r="J4052" s="9" t="s">
        <v>244</v>
      </c>
      <c r="K4052" s="4"/>
    </row>
    <row r="4053" spans="2:11" x14ac:dyDescent="0.2">
      <c r="B4053" s="4" t="str">
        <f t="shared" si="126"/>
        <v>7.3-R1150C0020-1</v>
      </c>
      <c r="C4053" s="4">
        <v>7.3</v>
      </c>
      <c r="D4053" s="8" t="s">
        <v>201</v>
      </c>
      <c r="E4053" s="8" t="s">
        <v>24</v>
      </c>
      <c r="F4053" s="4" t="str">
        <f t="shared" si="127"/>
        <v>R1150C0020</v>
      </c>
      <c r="G4053" s="4" t="s">
        <v>239</v>
      </c>
      <c r="H4053" s="4" t="s">
        <v>242</v>
      </c>
      <c r="I4053" s="4"/>
      <c r="J4053" s="4"/>
      <c r="K4053" s="4"/>
    </row>
    <row r="4054" spans="2:11" x14ac:dyDescent="0.2">
      <c r="B4054" s="4" t="str">
        <f t="shared" si="126"/>
        <v>7.3-R1150C0030-1</v>
      </c>
      <c r="C4054" s="4">
        <v>7.3</v>
      </c>
      <c r="D4054" s="8" t="s">
        <v>201</v>
      </c>
      <c r="E4054" s="8" t="s">
        <v>25</v>
      </c>
      <c r="F4054" s="4" t="str">
        <f t="shared" si="127"/>
        <v>R1150C0030</v>
      </c>
      <c r="G4054" s="4" t="s">
        <v>239</v>
      </c>
      <c r="H4054" s="4" t="s">
        <v>242</v>
      </c>
      <c r="I4054" s="4"/>
      <c r="J4054" s="4"/>
      <c r="K4054" s="4"/>
    </row>
    <row r="4055" spans="2:11" x14ac:dyDescent="0.2">
      <c r="B4055" s="4" t="str">
        <f t="shared" si="126"/>
        <v>7.3-R1150C0040-1</v>
      </c>
      <c r="C4055" s="4">
        <v>7.3</v>
      </c>
      <c r="D4055" s="8" t="s">
        <v>201</v>
      </c>
      <c r="E4055" s="8" t="s">
        <v>26</v>
      </c>
      <c r="F4055" s="4" t="str">
        <f t="shared" si="127"/>
        <v>R1150C0040</v>
      </c>
      <c r="G4055" s="4" t="s">
        <v>239</v>
      </c>
      <c r="H4055" s="4" t="s">
        <v>243</v>
      </c>
      <c r="I4055" s="4"/>
      <c r="J4055" s="9" t="s">
        <v>244</v>
      </c>
      <c r="K4055" s="4"/>
    </row>
    <row r="4056" spans="2:11" x14ac:dyDescent="0.2">
      <c r="B4056" s="4" t="str">
        <f t="shared" si="126"/>
        <v>7.3-R1150C0050-1</v>
      </c>
      <c r="C4056" s="4">
        <v>7.3</v>
      </c>
      <c r="D4056" s="8" t="s">
        <v>201</v>
      </c>
      <c r="E4056" s="8" t="s">
        <v>27</v>
      </c>
      <c r="F4056" s="4" t="str">
        <f t="shared" si="127"/>
        <v>R1150C0050</v>
      </c>
      <c r="G4056" s="4" t="s">
        <v>239</v>
      </c>
      <c r="H4056" s="4" t="s">
        <v>243</v>
      </c>
      <c r="I4056" s="4"/>
      <c r="J4056" s="9" t="s">
        <v>244</v>
      </c>
      <c r="K4056" s="4"/>
    </row>
    <row r="4057" spans="2:11" x14ac:dyDescent="0.2">
      <c r="B4057" s="4" t="str">
        <f t="shared" si="126"/>
        <v>7.3-R1150C0060-1</v>
      </c>
      <c r="C4057" s="4">
        <v>7.3</v>
      </c>
      <c r="D4057" s="8" t="s">
        <v>201</v>
      </c>
      <c r="E4057" s="8" t="s">
        <v>28</v>
      </c>
      <c r="F4057" s="4" t="str">
        <f t="shared" si="127"/>
        <v>R1150C0060</v>
      </c>
      <c r="G4057" s="4" t="s">
        <v>239</v>
      </c>
      <c r="H4057" s="4" t="s">
        <v>242</v>
      </c>
      <c r="I4057" s="4"/>
      <c r="J4057" s="4"/>
      <c r="K4057" s="4"/>
    </row>
    <row r="4058" spans="2:11" x14ac:dyDescent="0.2">
      <c r="B4058" s="4" t="str">
        <f t="shared" si="126"/>
        <v>7.3-R1150C0070-1</v>
      </c>
      <c r="C4058" s="4">
        <v>7.3</v>
      </c>
      <c r="D4058" s="8" t="s">
        <v>201</v>
      </c>
      <c r="E4058" s="8" t="s">
        <v>29</v>
      </c>
      <c r="F4058" s="4" t="str">
        <f t="shared" si="127"/>
        <v>R1150C0070</v>
      </c>
      <c r="G4058" s="4" t="s">
        <v>239</v>
      </c>
      <c r="H4058" s="4" t="s">
        <v>242</v>
      </c>
      <c r="I4058" s="4"/>
      <c r="J4058" s="4"/>
      <c r="K4058" s="4"/>
    </row>
    <row r="4059" spans="2:11" x14ac:dyDescent="0.2">
      <c r="B4059" s="4" t="str">
        <f t="shared" si="126"/>
        <v>7.3-R1150C0080-1</v>
      </c>
      <c r="C4059" s="4">
        <v>7.3</v>
      </c>
      <c r="D4059" s="8" t="s">
        <v>201</v>
      </c>
      <c r="E4059" s="8" t="s">
        <v>30</v>
      </c>
      <c r="F4059" s="4" t="str">
        <f t="shared" si="127"/>
        <v>R1150C0080</v>
      </c>
      <c r="G4059" s="4" t="s">
        <v>239</v>
      </c>
      <c r="H4059" s="4" t="s">
        <v>242</v>
      </c>
      <c r="I4059" s="4"/>
      <c r="J4059" s="4"/>
      <c r="K4059" s="4"/>
    </row>
    <row r="4060" spans="2:11" x14ac:dyDescent="0.2">
      <c r="B4060" s="4" t="str">
        <f t="shared" si="126"/>
        <v>7.3-R1150C0090-1</v>
      </c>
      <c r="C4060" s="4">
        <v>7.3</v>
      </c>
      <c r="D4060" s="8" t="s">
        <v>201</v>
      </c>
      <c r="E4060" s="8" t="s">
        <v>31</v>
      </c>
      <c r="F4060" s="4" t="str">
        <f t="shared" si="127"/>
        <v>R1150C0090</v>
      </c>
      <c r="G4060" s="4" t="s">
        <v>239</v>
      </c>
      <c r="H4060" s="4" t="s">
        <v>242</v>
      </c>
      <c r="I4060" s="4"/>
      <c r="J4060" s="4"/>
      <c r="K4060" s="4"/>
    </row>
    <row r="4061" spans="2:11" x14ac:dyDescent="0.2">
      <c r="B4061" s="4" t="str">
        <f t="shared" si="126"/>
        <v>7.3-R1150C0100-1</v>
      </c>
      <c r="C4061" s="4">
        <v>7.3</v>
      </c>
      <c r="D4061" s="8" t="s">
        <v>201</v>
      </c>
      <c r="E4061" s="8" t="s">
        <v>32</v>
      </c>
      <c r="F4061" s="4" t="str">
        <f t="shared" si="127"/>
        <v>R1150C0100</v>
      </c>
      <c r="G4061" s="4" t="s">
        <v>239</v>
      </c>
      <c r="H4061" s="4" t="s">
        <v>242</v>
      </c>
      <c r="I4061" s="4"/>
      <c r="J4061" s="4"/>
      <c r="K4061" s="4"/>
    </row>
    <row r="4062" spans="2:11" x14ac:dyDescent="0.2">
      <c r="B4062" s="4" t="str">
        <f t="shared" si="126"/>
        <v>7.3-R1150C0110-1</v>
      </c>
      <c r="C4062" s="4">
        <v>7.3</v>
      </c>
      <c r="D4062" s="8" t="s">
        <v>201</v>
      </c>
      <c r="E4062" s="8" t="s">
        <v>33</v>
      </c>
      <c r="F4062" s="4" t="str">
        <f t="shared" si="127"/>
        <v>R1150C0110</v>
      </c>
      <c r="G4062" s="4" t="s">
        <v>239</v>
      </c>
      <c r="H4062" s="4" t="s">
        <v>242</v>
      </c>
      <c r="I4062" s="4"/>
      <c r="J4062" s="4"/>
      <c r="K4062" s="4"/>
    </row>
    <row r="4063" spans="2:11" x14ac:dyDescent="0.2">
      <c r="B4063" s="4" t="str">
        <f t="shared" si="126"/>
        <v>7.3-R1150C0120-1</v>
      </c>
      <c r="C4063" s="4">
        <v>7.3</v>
      </c>
      <c r="D4063" s="8" t="s">
        <v>201</v>
      </c>
      <c r="E4063" s="8" t="s">
        <v>34</v>
      </c>
      <c r="F4063" s="4" t="str">
        <f t="shared" si="127"/>
        <v>R1150C0120</v>
      </c>
      <c r="G4063" s="4" t="s">
        <v>239</v>
      </c>
      <c r="H4063" s="4" t="s">
        <v>242</v>
      </c>
      <c r="I4063" s="4"/>
      <c r="J4063" s="4"/>
      <c r="K4063" s="4"/>
    </row>
    <row r="4064" spans="2:11" x14ac:dyDescent="0.2">
      <c r="B4064" s="4" t="str">
        <f t="shared" si="126"/>
        <v>7.3-R1150C0130-1</v>
      </c>
      <c r="C4064" s="4">
        <v>7.3</v>
      </c>
      <c r="D4064" s="8" t="s">
        <v>201</v>
      </c>
      <c r="E4064" s="8" t="s">
        <v>35</v>
      </c>
      <c r="F4064" s="4" t="str">
        <f t="shared" si="127"/>
        <v>R1150C0130</v>
      </c>
      <c r="G4064" s="4" t="s">
        <v>239</v>
      </c>
      <c r="H4064" s="4" t="s">
        <v>242</v>
      </c>
      <c r="I4064" s="4"/>
      <c r="J4064" s="4"/>
      <c r="K4064" s="4"/>
    </row>
    <row r="4065" spans="2:11" x14ac:dyDescent="0.2">
      <c r="B4065" s="4" t="str">
        <f t="shared" si="126"/>
        <v>7.3-R1150C0140-1</v>
      </c>
      <c r="C4065" s="4">
        <v>7.3</v>
      </c>
      <c r="D4065" s="8" t="s">
        <v>201</v>
      </c>
      <c r="E4065" s="8" t="s">
        <v>36</v>
      </c>
      <c r="F4065" s="4" t="str">
        <f t="shared" si="127"/>
        <v>R1150C0140</v>
      </c>
      <c r="G4065" s="4" t="s">
        <v>239</v>
      </c>
      <c r="H4065" s="4" t="s">
        <v>242</v>
      </c>
      <c r="I4065" s="4"/>
      <c r="J4065" s="4"/>
      <c r="K4065" s="4"/>
    </row>
    <row r="4066" spans="2:11" x14ac:dyDescent="0.2">
      <c r="B4066" s="4" t="str">
        <f t="shared" si="126"/>
        <v>7.3-R1150C0150-1</v>
      </c>
      <c r="C4066" s="4">
        <v>7.3</v>
      </c>
      <c r="D4066" s="8" t="s">
        <v>201</v>
      </c>
      <c r="E4066" s="8" t="s">
        <v>37</v>
      </c>
      <c r="F4066" s="4" t="str">
        <f t="shared" si="127"/>
        <v>R1150C0150</v>
      </c>
      <c r="G4066" s="4" t="s">
        <v>239</v>
      </c>
      <c r="H4066" s="4" t="s">
        <v>242</v>
      </c>
      <c r="I4066" s="4"/>
      <c r="J4066" s="4"/>
      <c r="K4066" s="4"/>
    </row>
    <row r="4067" spans="2:11" x14ac:dyDescent="0.2">
      <c r="B4067" s="4" t="str">
        <f t="shared" si="126"/>
        <v>7.3-R1150C0160-1</v>
      </c>
      <c r="C4067" s="4">
        <v>7.3</v>
      </c>
      <c r="D4067" s="8" t="s">
        <v>201</v>
      </c>
      <c r="E4067" s="8" t="s">
        <v>38</v>
      </c>
      <c r="F4067" s="4" t="str">
        <f t="shared" si="127"/>
        <v>R1150C0160</v>
      </c>
      <c r="G4067" s="4" t="s">
        <v>239</v>
      </c>
      <c r="H4067" s="4" t="s">
        <v>242</v>
      </c>
      <c r="I4067" s="4"/>
      <c r="J4067" s="4"/>
      <c r="K4067" s="4"/>
    </row>
    <row r="4068" spans="2:11" x14ac:dyDescent="0.2">
      <c r="B4068" s="4" t="str">
        <f t="shared" si="126"/>
        <v>7.3-R1150C0170-1</v>
      </c>
      <c r="C4068" s="4">
        <v>7.3</v>
      </c>
      <c r="D4068" s="8" t="s">
        <v>201</v>
      </c>
      <c r="E4068" s="8" t="s">
        <v>39</v>
      </c>
      <c r="F4068" s="4" t="str">
        <f t="shared" si="127"/>
        <v>R1150C0170</v>
      </c>
      <c r="G4068" s="4" t="s">
        <v>239</v>
      </c>
      <c r="H4068" s="4" t="s">
        <v>242</v>
      </c>
      <c r="I4068" s="4"/>
      <c r="J4068" s="4"/>
      <c r="K4068" s="4"/>
    </row>
    <row r="4069" spans="2:11" x14ac:dyDescent="0.2">
      <c r="B4069" s="4" t="str">
        <f t="shared" si="126"/>
        <v>7.3-R1150C0180-1</v>
      </c>
      <c r="C4069" s="4">
        <v>7.3</v>
      </c>
      <c r="D4069" s="8" t="s">
        <v>201</v>
      </c>
      <c r="E4069" s="8" t="s">
        <v>56</v>
      </c>
      <c r="F4069" s="4" t="str">
        <f t="shared" si="127"/>
        <v>R1150C0180</v>
      </c>
      <c r="G4069" s="4" t="s">
        <v>239</v>
      </c>
      <c r="H4069" s="4" t="s">
        <v>242</v>
      </c>
      <c r="I4069" s="4"/>
      <c r="J4069" s="4"/>
      <c r="K4069" s="4"/>
    </row>
    <row r="4070" spans="2:11" x14ac:dyDescent="0.2">
      <c r="B4070" s="4" t="str">
        <f t="shared" si="126"/>
        <v>7.3-R1150C0190-1</v>
      </c>
      <c r="C4070" s="4">
        <v>7.3</v>
      </c>
      <c r="D4070" s="8" t="s">
        <v>201</v>
      </c>
      <c r="E4070" s="8" t="s">
        <v>58</v>
      </c>
      <c r="F4070" s="4" t="str">
        <f t="shared" si="127"/>
        <v>R1150C0190</v>
      </c>
      <c r="G4070" s="4" t="s">
        <v>239</v>
      </c>
      <c r="H4070" s="4" t="s">
        <v>242</v>
      </c>
      <c r="I4070" s="4"/>
      <c r="J4070" s="4"/>
      <c r="K4070" s="4"/>
    </row>
    <row r="4071" spans="2:11" x14ac:dyDescent="0.2">
      <c r="B4071" s="4" t="str">
        <f t="shared" si="126"/>
        <v>7.3-R1150C0200-1</v>
      </c>
      <c r="C4071" s="4">
        <v>7.3</v>
      </c>
      <c r="D4071" s="8" t="s">
        <v>201</v>
      </c>
      <c r="E4071" s="8" t="s">
        <v>60</v>
      </c>
      <c r="F4071" s="4" t="str">
        <f t="shared" si="127"/>
        <v>R1150C0200</v>
      </c>
      <c r="G4071" s="4" t="s">
        <v>239</v>
      </c>
      <c r="H4071" s="4" t="s">
        <v>242</v>
      </c>
      <c r="I4071" s="4"/>
      <c r="J4071" s="4"/>
      <c r="K4071" s="4"/>
    </row>
    <row r="4072" spans="2:11" x14ac:dyDescent="0.2">
      <c r="B4072" s="4" t="str">
        <f t="shared" si="126"/>
        <v>7.3-R1150C0210-1</v>
      </c>
      <c r="C4072" s="4">
        <v>7.3</v>
      </c>
      <c r="D4072" s="8" t="s">
        <v>201</v>
      </c>
      <c r="E4072" s="8" t="s">
        <v>62</v>
      </c>
      <c r="F4072" s="4" t="str">
        <f t="shared" si="127"/>
        <v>R1150C0210</v>
      </c>
      <c r="G4072" s="4" t="s">
        <v>239</v>
      </c>
      <c r="H4072" s="4" t="s">
        <v>242</v>
      </c>
      <c r="I4072" s="4"/>
      <c r="J4072" s="4"/>
      <c r="K4072" s="4"/>
    </row>
    <row r="4073" spans="2:11" x14ac:dyDescent="0.2">
      <c r="B4073" s="4" t="str">
        <f t="shared" si="126"/>
        <v>7.3-R1150C0220-1</v>
      </c>
      <c r="C4073" s="4">
        <v>7.3</v>
      </c>
      <c r="D4073" s="8" t="s">
        <v>201</v>
      </c>
      <c r="E4073" s="8" t="s">
        <v>64</v>
      </c>
      <c r="F4073" s="4" t="str">
        <f t="shared" si="127"/>
        <v>R1150C0220</v>
      </c>
      <c r="G4073" s="4" t="s">
        <v>239</v>
      </c>
      <c r="H4073" s="4" t="s">
        <v>242</v>
      </c>
      <c r="I4073" s="4"/>
      <c r="J4073" s="4"/>
      <c r="K4073" s="4"/>
    </row>
    <row r="4074" spans="2:11" x14ac:dyDescent="0.2">
      <c r="B4074" s="4" t="str">
        <f t="shared" si="126"/>
        <v>7.3-R1150C0230-1</v>
      </c>
      <c r="C4074" s="4">
        <v>7.3</v>
      </c>
      <c r="D4074" s="8" t="s">
        <v>201</v>
      </c>
      <c r="E4074" s="8" t="s">
        <v>66</v>
      </c>
      <c r="F4074" s="4" t="str">
        <f t="shared" si="127"/>
        <v>R1150C0230</v>
      </c>
      <c r="G4074" s="4" t="s">
        <v>239</v>
      </c>
      <c r="H4074" s="4" t="s">
        <v>242</v>
      </c>
      <c r="I4074" s="4"/>
      <c r="J4074" s="4"/>
      <c r="K4074" s="4"/>
    </row>
    <row r="4075" spans="2:11" x14ac:dyDescent="0.2">
      <c r="B4075" s="4" t="str">
        <f t="shared" si="126"/>
        <v>7.3-R1150C0240-1</v>
      </c>
      <c r="C4075" s="4">
        <v>7.3</v>
      </c>
      <c r="D4075" s="8" t="s">
        <v>201</v>
      </c>
      <c r="E4075" s="8" t="s">
        <v>68</v>
      </c>
      <c r="F4075" s="4" t="str">
        <f t="shared" si="127"/>
        <v>R1150C0240</v>
      </c>
      <c r="G4075" s="4" t="s">
        <v>239</v>
      </c>
      <c r="H4075" s="4" t="s">
        <v>242</v>
      </c>
      <c r="I4075" s="4"/>
      <c r="J4075" s="4"/>
      <c r="K4075" s="4"/>
    </row>
    <row r="4076" spans="2:11" x14ac:dyDescent="0.2">
      <c r="B4076" s="4" t="str">
        <f t="shared" si="126"/>
        <v>7.3-R1150C0250-1</v>
      </c>
      <c r="C4076" s="4">
        <v>7.3</v>
      </c>
      <c r="D4076" s="8" t="s">
        <v>201</v>
      </c>
      <c r="E4076" s="8" t="s">
        <v>70</v>
      </c>
      <c r="F4076" s="4" t="str">
        <f t="shared" si="127"/>
        <v>R1150C0250</v>
      </c>
      <c r="G4076" s="4" t="s">
        <v>239</v>
      </c>
      <c r="H4076" s="4" t="s">
        <v>242</v>
      </c>
      <c r="I4076" s="4"/>
      <c r="J4076" s="4"/>
      <c r="K4076" s="4"/>
    </row>
    <row r="4077" spans="2:11" x14ac:dyDescent="0.2">
      <c r="B4077" s="4" t="str">
        <f t="shared" si="126"/>
        <v>7.3-R1150C0260-1</v>
      </c>
      <c r="C4077" s="4">
        <v>7.3</v>
      </c>
      <c r="D4077" s="8" t="s">
        <v>201</v>
      </c>
      <c r="E4077" s="8" t="s">
        <v>72</v>
      </c>
      <c r="F4077" s="4" t="str">
        <f t="shared" si="127"/>
        <v>R1150C0260</v>
      </c>
      <c r="G4077" s="4" t="s">
        <v>239</v>
      </c>
      <c r="H4077" s="4" t="s">
        <v>242</v>
      </c>
      <c r="I4077" s="4"/>
      <c r="J4077" s="4"/>
      <c r="K4077" s="4"/>
    </row>
    <row r="4078" spans="2:11" x14ac:dyDescent="0.2">
      <c r="B4078" s="4" t="str">
        <f t="shared" si="126"/>
        <v>7.3-R1150C0270-1</v>
      </c>
      <c r="C4078" s="4">
        <v>7.3</v>
      </c>
      <c r="D4078" s="8" t="s">
        <v>201</v>
      </c>
      <c r="E4078" s="8" t="s">
        <v>74</v>
      </c>
      <c r="F4078" s="4" t="str">
        <f t="shared" si="127"/>
        <v>R1150C0270</v>
      </c>
      <c r="G4078" s="4" t="s">
        <v>239</v>
      </c>
      <c r="H4078" s="4" t="s">
        <v>242</v>
      </c>
      <c r="I4078" s="4"/>
      <c r="J4078" s="4"/>
      <c r="K4078" s="4"/>
    </row>
    <row r="4079" spans="2:11" x14ac:dyDescent="0.2">
      <c r="B4079" s="4" t="str">
        <f t="shared" si="126"/>
        <v>7.3-R1150C0280-1</v>
      </c>
      <c r="C4079" s="4">
        <v>7.3</v>
      </c>
      <c r="D4079" s="8" t="s">
        <v>201</v>
      </c>
      <c r="E4079" s="8" t="s">
        <v>76</v>
      </c>
      <c r="F4079" s="4" t="str">
        <f t="shared" si="127"/>
        <v>R1150C0280</v>
      </c>
      <c r="G4079" s="4" t="s">
        <v>239</v>
      </c>
      <c r="H4079" s="4" t="s">
        <v>242</v>
      </c>
      <c r="I4079" s="4"/>
      <c r="J4079" s="4"/>
      <c r="K4079" s="4"/>
    </row>
    <row r="4080" spans="2:11" x14ac:dyDescent="0.2">
      <c r="B4080" s="4" t="str">
        <f t="shared" si="126"/>
        <v>7.3-R1150C0290-1</v>
      </c>
      <c r="C4080" s="4">
        <v>7.3</v>
      </c>
      <c r="D4080" s="8" t="s">
        <v>201</v>
      </c>
      <c r="E4080" s="8" t="s">
        <v>78</v>
      </c>
      <c r="F4080" s="4" t="str">
        <f t="shared" si="127"/>
        <v>R1150C0290</v>
      </c>
      <c r="G4080" s="4" t="s">
        <v>239</v>
      </c>
      <c r="H4080" s="4" t="s">
        <v>242</v>
      </c>
      <c r="I4080" s="4"/>
      <c r="J4080" s="4"/>
      <c r="K4080" s="4"/>
    </row>
    <row r="4081" spans="2:11" x14ac:dyDescent="0.2">
      <c r="B4081" s="4" t="str">
        <f t="shared" si="126"/>
        <v>7.3-R1150C0300-1</v>
      </c>
      <c r="C4081" s="4">
        <v>7.3</v>
      </c>
      <c r="D4081" s="8" t="s">
        <v>201</v>
      </c>
      <c r="E4081" s="8" t="s">
        <v>81</v>
      </c>
      <c r="F4081" s="4" t="str">
        <f t="shared" si="127"/>
        <v>R1150C0300</v>
      </c>
      <c r="G4081" s="4" t="s">
        <v>239</v>
      </c>
      <c r="H4081" s="4" t="s">
        <v>242</v>
      </c>
      <c r="I4081" s="4"/>
      <c r="J4081" s="4"/>
      <c r="K4081" s="4"/>
    </row>
    <row r="4082" spans="2:11" x14ac:dyDescent="0.2">
      <c r="B4082" s="4" t="str">
        <f t="shared" si="126"/>
        <v>7.3-R1150C0310-1</v>
      </c>
      <c r="C4082" s="4">
        <v>7.3</v>
      </c>
      <c r="D4082" s="8" t="s">
        <v>201</v>
      </c>
      <c r="E4082" s="8" t="s">
        <v>84</v>
      </c>
      <c r="F4082" s="4" t="str">
        <f t="shared" si="127"/>
        <v>R1150C0310</v>
      </c>
      <c r="G4082" s="4" t="s">
        <v>239</v>
      </c>
      <c r="H4082" s="4" t="s">
        <v>242</v>
      </c>
      <c r="I4082" s="4"/>
      <c r="J4082" s="4"/>
      <c r="K4082" s="4"/>
    </row>
    <row r="4083" spans="2:11" x14ac:dyDescent="0.2">
      <c r="B4083" s="4" t="str">
        <f t="shared" si="126"/>
        <v>7.3-R1150C0320-1</v>
      </c>
      <c r="C4083" s="4">
        <v>7.3</v>
      </c>
      <c r="D4083" s="8" t="s">
        <v>201</v>
      </c>
      <c r="E4083" s="8" t="s">
        <v>85</v>
      </c>
      <c r="F4083" s="4" t="str">
        <f t="shared" si="127"/>
        <v>R1150C0320</v>
      </c>
      <c r="G4083" s="4" t="s">
        <v>239</v>
      </c>
      <c r="H4083" s="4" t="s">
        <v>242</v>
      </c>
      <c r="I4083" s="4"/>
      <c r="J4083" s="4"/>
      <c r="K4083" s="4"/>
    </row>
    <row r="4084" spans="2:11" x14ac:dyDescent="0.2">
      <c r="B4084" s="4" t="str">
        <f t="shared" si="126"/>
        <v>7.3-R1150C0330-1</v>
      </c>
      <c r="C4084" s="4">
        <v>7.3</v>
      </c>
      <c r="D4084" s="8" t="s">
        <v>201</v>
      </c>
      <c r="E4084" s="8" t="s">
        <v>86</v>
      </c>
      <c r="F4084" s="4" t="str">
        <f t="shared" si="127"/>
        <v>R1150C0330</v>
      </c>
      <c r="G4084" s="4" t="s">
        <v>239</v>
      </c>
      <c r="H4084" s="4" t="s">
        <v>242</v>
      </c>
      <c r="I4084" s="4"/>
      <c r="J4084" s="4"/>
      <c r="K4084" s="4"/>
    </row>
    <row r="4085" spans="2:11" x14ac:dyDescent="0.2">
      <c r="B4085" s="4" t="str">
        <f t="shared" si="126"/>
        <v>7.3-R1150C0340-1</v>
      </c>
      <c r="C4085" s="4">
        <v>7.3</v>
      </c>
      <c r="D4085" s="8" t="s">
        <v>201</v>
      </c>
      <c r="E4085" s="8" t="s">
        <v>88</v>
      </c>
      <c r="F4085" s="4" t="str">
        <f t="shared" si="127"/>
        <v>R1150C0340</v>
      </c>
      <c r="G4085" s="4" t="s">
        <v>239</v>
      </c>
      <c r="H4085" s="4" t="s">
        <v>242</v>
      </c>
      <c r="I4085" s="4"/>
      <c r="J4085" s="4"/>
      <c r="K4085" s="4"/>
    </row>
    <row r="4086" spans="2:11" x14ac:dyDescent="0.2">
      <c r="B4086" s="4" t="str">
        <f t="shared" si="126"/>
        <v>7.3-R1150C0350-1</v>
      </c>
      <c r="C4086" s="4">
        <v>7.3</v>
      </c>
      <c r="D4086" s="8" t="s">
        <v>201</v>
      </c>
      <c r="E4086" s="8" t="s">
        <v>90</v>
      </c>
      <c r="F4086" s="4" t="str">
        <f t="shared" si="127"/>
        <v>R1150C0350</v>
      </c>
      <c r="G4086" s="4" t="s">
        <v>239</v>
      </c>
      <c r="H4086" s="4" t="s">
        <v>242</v>
      </c>
      <c r="I4086" s="4"/>
      <c r="J4086" s="4"/>
      <c r="K4086" s="4"/>
    </row>
    <row r="4087" spans="2:11" x14ac:dyDescent="0.2">
      <c r="B4087" s="4" t="str">
        <f t="shared" si="126"/>
        <v>7.3-R1150C0360-1</v>
      </c>
      <c r="C4087" s="4">
        <v>7.3</v>
      </c>
      <c r="D4087" s="8" t="s">
        <v>201</v>
      </c>
      <c r="E4087" s="8" t="s">
        <v>92</v>
      </c>
      <c r="F4087" s="4" t="str">
        <f t="shared" si="127"/>
        <v>R1150C0360</v>
      </c>
      <c r="G4087" s="4" t="s">
        <v>239</v>
      </c>
      <c r="H4087" s="4" t="s">
        <v>242</v>
      </c>
      <c r="I4087" s="4"/>
      <c r="J4087" s="4"/>
      <c r="K4087" s="4"/>
    </row>
    <row r="4088" spans="2:11" x14ac:dyDescent="0.2">
      <c r="B4088" s="4" t="str">
        <f t="shared" si="126"/>
        <v>7.3-R1150C0370-1</v>
      </c>
      <c r="C4088" s="4">
        <v>7.3</v>
      </c>
      <c r="D4088" s="8" t="s">
        <v>201</v>
      </c>
      <c r="E4088" s="8" t="s">
        <v>94</v>
      </c>
      <c r="F4088" s="4" t="str">
        <f t="shared" si="127"/>
        <v>R1150C0370</v>
      </c>
      <c r="G4088" s="4" t="s">
        <v>239</v>
      </c>
      <c r="H4088" s="4" t="s">
        <v>242</v>
      </c>
      <c r="I4088" s="4"/>
      <c r="J4088" s="4"/>
      <c r="K4088" s="4"/>
    </row>
    <row r="4089" spans="2:11" x14ac:dyDescent="0.2">
      <c r="B4089" s="4" t="str">
        <f t="shared" si="126"/>
        <v>7.3-R1150C0380-1</v>
      </c>
      <c r="C4089" s="4">
        <v>7.3</v>
      </c>
      <c r="D4089" s="8" t="s">
        <v>201</v>
      </c>
      <c r="E4089" s="8" t="s">
        <v>96</v>
      </c>
      <c r="F4089" s="4" t="str">
        <f t="shared" si="127"/>
        <v>R1150C0380</v>
      </c>
      <c r="G4089" s="4" t="s">
        <v>239</v>
      </c>
      <c r="H4089" s="4" t="s">
        <v>242</v>
      </c>
      <c r="I4089" s="4"/>
      <c r="J4089" s="4"/>
      <c r="K4089" s="4"/>
    </row>
    <row r="4090" spans="2:11" x14ac:dyDescent="0.2">
      <c r="B4090" s="4" t="str">
        <f t="shared" si="126"/>
        <v>7.3-R1150C0390-1</v>
      </c>
      <c r="C4090" s="4">
        <v>7.3</v>
      </c>
      <c r="D4090" s="8" t="s">
        <v>201</v>
      </c>
      <c r="E4090" s="8" t="s">
        <v>98</v>
      </c>
      <c r="F4090" s="4" t="str">
        <f t="shared" si="127"/>
        <v>R1150C0390</v>
      </c>
      <c r="G4090" s="4" t="s">
        <v>239</v>
      </c>
      <c r="H4090" s="4" t="s">
        <v>242</v>
      </c>
      <c r="I4090" s="4"/>
      <c r="J4090" s="4"/>
      <c r="K4090" s="4"/>
    </row>
    <row r="4091" spans="2:11" x14ac:dyDescent="0.2">
      <c r="B4091" s="4" t="str">
        <f t="shared" si="126"/>
        <v>7.3-R1150C0400-1</v>
      </c>
      <c r="C4091" s="4">
        <v>7.3</v>
      </c>
      <c r="D4091" s="8" t="s">
        <v>201</v>
      </c>
      <c r="E4091" s="8" t="s">
        <v>100</v>
      </c>
      <c r="F4091" s="4" t="str">
        <f t="shared" si="127"/>
        <v>R1150C0400</v>
      </c>
      <c r="G4091" s="4" t="s">
        <v>239</v>
      </c>
      <c r="H4091" s="4" t="s">
        <v>242</v>
      </c>
      <c r="I4091" s="4"/>
      <c r="J4091" s="4"/>
      <c r="K4091" s="4"/>
    </row>
    <row r="4092" spans="2:11" x14ac:dyDescent="0.2">
      <c r="B4092" s="4" t="str">
        <f t="shared" si="126"/>
        <v>7.3-R1150C0410-1</v>
      </c>
      <c r="C4092" s="4">
        <v>7.3</v>
      </c>
      <c r="D4092" s="8" t="s">
        <v>201</v>
      </c>
      <c r="E4092" s="8" t="s">
        <v>102</v>
      </c>
      <c r="F4092" s="4" t="str">
        <f t="shared" si="127"/>
        <v>R1150C0410</v>
      </c>
      <c r="G4092" s="4" t="s">
        <v>239</v>
      </c>
      <c r="H4092" s="4" t="s">
        <v>242</v>
      </c>
      <c r="I4092" s="4"/>
      <c r="J4092" s="4"/>
      <c r="K4092" s="4"/>
    </row>
    <row r="4093" spans="2:11" x14ac:dyDescent="0.2">
      <c r="B4093" s="4" t="str">
        <f t="shared" si="126"/>
        <v>7.3-R1150C0420-1</v>
      </c>
      <c r="C4093" s="4">
        <v>7.3</v>
      </c>
      <c r="D4093" s="8" t="s">
        <v>201</v>
      </c>
      <c r="E4093" s="8" t="s">
        <v>104</v>
      </c>
      <c r="F4093" s="4" t="str">
        <f t="shared" si="127"/>
        <v>R1150C0420</v>
      </c>
      <c r="G4093" s="4" t="s">
        <v>239</v>
      </c>
      <c r="H4093" s="4" t="s">
        <v>242</v>
      </c>
      <c r="I4093" s="4"/>
      <c r="J4093" s="4"/>
      <c r="K4093" s="4"/>
    </row>
    <row r="4094" spans="2:11" x14ac:dyDescent="0.2">
      <c r="B4094" s="4" t="str">
        <f t="shared" si="126"/>
        <v>7.3-R1160C0010-1</v>
      </c>
      <c r="C4094" s="4">
        <v>7.3</v>
      </c>
      <c r="D4094" s="8" t="s">
        <v>202</v>
      </c>
      <c r="E4094" s="8" t="s">
        <v>8</v>
      </c>
      <c r="F4094" s="4" t="str">
        <f t="shared" si="127"/>
        <v>R1160C0010</v>
      </c>
      <c r="G4094" s="4" t="s">
        <v>239</v>
      </c>
      <c r="H4094" s="4" t="s">
        <v>243</v>
      </c>
      <c r="I4094" s="4"/>
      <c r="J4094" s="9" t="s">
        <v>244</v>
      </c>
      <c r="K4094" s="4"/>
    </row>
    <row r="4095" spans="2:11" x14ac:dyDescent="0.2">
      <c r="B4095" s="4" t="str">
        <f t="shared" si="126"/>
        <v>7.3-R1160C0020-1</v>
      </c>
      <c r="C4095" s="4">
        <v>7.3</v>
      </c>
      <c r="D4095" s="8" t="s">
        <v>202</v>
      </c>
      <c r="E4095" s="8" t="s">
        <v>24</v>
      </c>
      <c r="F4095" s="4" t="str">
        <f t="shared" si="127"/>
        <v>R1160C0020</v>
      </c>
      <c r="G4095" s="4" t="s">
        <v>239</v>
      </c>
      <c r="H4095" s="4" t="s">
        <v>242</v>
      </c>
      <c r="I4095" s="4"/>
      <c r="J4095" s="4"/>
      <c r="K4095" s="4"/>
    </row>
    <row r="4096" spans="2:11" x14ac:dyDescent="0.2">
      <c r="B4096" s="4" t="str">
        <f t="shared" si="126"/>
        <v>7.3-R1160C0030-1</v>
      </c>
      <c r="C4096" s="4">
        <v>7.3</v>
      </c>
      <c r="D4096" s="8" t="s">
        <v>202</v>
      </c>
      <c r="E4096" s="8" t="s">
        <v>25</v>
      </c>
      <c r="F4096" s="4" t="str">
        <f t="shared" si="127"/>
        <v>R1160C0030</v>
      </c>
      <c r="G4096" s="4" t="s">
        <v>239</v>
      </c>
      <c r="H4096" s="4" t="s">
        <v>242</v>
      </c>
      <c r="I4096" s="4"/>
      <c r="J4096" s="4"/>
      <c r="K4096" s="4"/>
    </row>
    <row r="4097" spans="2:11" x14ac:dyDescent="0.2">
      <c r="B4097" s="4" t="str">
        <f t="shared" si="126"/>
        <v>7.3-R1160C0040-1</v>
      </c>
      <c r="C4097" s="4">
        <v>7.3</v>
      </c>
      <c r="D4097" s="8" t="s">
        <v>202</v>
      </c>
      <c r="E4097" s="8" t="s">
        <v>26</v>
      </c>
      <c r="F4097" s="4" t="str">
        <f t="shared" si="127"/>
        <v>R1160C0040</v>
      </c>
      <c r="G4097" s="4" t="s">
        <v>239</v>
      </c>
      <c r="H4097" s="4" t="s">
        <v>243</v>
      </c>
      <c r="I4097" s="4"/>
      <c r="J4097" s="9" t="s">
        <v>244</v>
      </c>
      <c r="K4097" s="4"/>
    </row>
    <row r="4098" spans="2:11" x14ac:dyDescent="0.2">
      <c r="B4098" s="4" t="str">
        <f t="shared" ref="B4098:B4161" si="128">+C4098&amp;"-"&amp;F4098&amp;"-1"</f>
        <v>7.3-R1160C0050-1</v>
      </c>
      <c r="C4098" s="4">
        <v>7.3</v>
      </c>
      <c r="D4098" s="8" t="s">
        <v>202</v>
      </c>
      <c r="E4098" s="8" t="s">
        <v>27</v>
      </c>
      <c r="F4098" s="4" t="str">
        <f t="shared" ref="F4098:F4161" si="129">+"R"&amp;D4098&amp;"C"&amp;E4098</f>
        <v>R1160C0050</v>
      </c>
      <c r="G4098" s="4" t="s">
        <v>239</v>
      </c>
      <c r="H4098" s="4" t="s">
        <v>243</v>
      </c>
      <c r="I4098" s="4"/>
      <c r="J4098" s="9" t="s">
        <v>244</v>
      </c>
      <c r="K4098" s="4"/>
    </row>
    <row r="4099" spans="2:11" x14ac:dyDescent="0.2">
      <c r="B4099" s="4" t="str">
        <f t="shared" si="128"/>
        <v>7.3-R1160C0060-1</v>
      </c>
      <c r="C4099" s="4">
        <v>7.3</v>
      </c>
      <c r="D4099" s="8" t="s">
        <v>202</v>
      </c>
      <c r="E4099" s="8" t="s">
        <v>28</v>
      </c>
      <c r="F4099" s="4" t="str">
        <f t="shared" si="129"/>
        <v>R1160C0060</v>
      </c>
      <c r="G4099" s="4" t="s">
        <v>239</v>
      </c>
      <c r="H4099" s="4" t="s">
        <v>242</v>
      </c>
      <c r="I4099" s="4"/>
      <c r="J4099" s="4"/>
      <c r="K4099" s="4"/>
    </row>
    <row r="4100" spans="2:11" x14ac:dyDescent="0.2">
      <c r="B4100" s="4" t="str">
        <f t="shared" si="128"/>
        <v>7.3-R1160C0070-1</v>
      </c>
      <c r="C4100" s="4">
        <v>7.3</v>
      </c>
      <c r="D4100" s="8" t="s">
        <v>202</v>
      </c>
      <c r="E4100" s="8" t="s">
        <v>29</v>
      </c>
      <c r="F4100" s="4" t="str">
        <f t="shared" si="129"/>
        <v>R1160C0070</v>
      </c>
      <c r="G4100" s="4" t="s">
        <v>239</v>
      </c>
      <c r="H4100" s="4" t="s">
        <v>242</v>
      </c>
      <c r="I4100" s="4"/>
      <c r="J4100" s="4"/>
      <c r="K4100" s="4"/>
    </row>
    <row r="4101" spans="2:11" x14ac:dyDescent="0.2">
      <c r="B4101" s="4" t="str">
        <f t="shared" si="128"/>
        <v>7.3-R1160C0080-1</v>
      </c>
      <c r="C4101" s="4">
        <v>7.3</v>
      </c>
      <c r="D4101" s="8" t="s">
        <v>202</v>
      </c>
      <c r="E4101" s="8" t="s">
        <v>30</v>
      </c>
      <c r="F4101" s="4" t="str">
        <f t="shared" si="129"/>
        <v>R1160C0080</v>
      </c>
      <c r="G4101" s="4" t="s">
        <v>239</v>
      </c>
      <c r="H4101" s="4" t="s">
        <v>242</v>
      </c>
      <c r="I4101" s="4"/>
      <c r="J4101" s="4"/>
      <c r="K4101" s="4"/>
    </row>
    <row r="4102" spans="2:11" x14ac:dyDescent="0.2">
      <c r="B4102" s="4" t="str">
        <f t="shared" si="128"/>
        <v>7.3-R1160C0090-1</v>
      </c>
      <c r="C4102" s="4">
        <v>7.3</v>
      </c>
      <c r="D4102" s="8" t="s">
        <v>202</v>
      </c>
      <c r="E4102" s="8" t="s">
        <v>31</v>
      </c>
      <c r="F4102" s="4" t="str">
        <f t="shared" si="129"/>
        <v>R1160C0090</v>
      </c>
      <c r="G4102" s="4" t="s">
        <v>239</v>
      </c>
      <c r="H4102" s="4" t="s">
        <v>242</v>
      </c>
      <c r="I4102" s="4"/>
      <c r="J4102" s="4"/>
      <c r="K4102" s="4"/>
    </row>
    <row r="4103" spans="2:11" x14ac:dyDescent="0.2">
      <c r="B4103" s="4" t="str">
        <f t="shared" si="128"/>
        <v>7.3-R1160C0100-1</v>
      </c>
      <c r="C4103" s="4">
        <v>7.3</v>
      </c>
      <c r="D4103" s="8" t="s">
        <v>202</v>
      </c>
      <c r="E4103" s="8" t="s">
        <v>32</v>
      </c>
      <c r="F4103" s="4" t="str">
        <f t="shared" si="129"/>
        <v>R1160C0100</v>
      </c>
      <c r="G4103" s="4" t="s">
        <v>239</v>
      </c>
      <c r="H4103" s="4" t="s">
        <v>242</v>
      </c>
      <c r="I4103" s="4"/>
      <c r="J4103" s="4"/>
      <c r="K4103" s="4"/>
    </row>
    <row r="4104" spans="2:11" x14ac:dyDescent="0.2">
      <c r="B4104" s="4" t="str">
        <f t="shared" si="128"/>
        <v>7.3-R1160C0110-1</v>
      </c>
      <c r="C4104" s="4">
        <v>7.3</v>
      </c>
      <c r="D4104" s="8" t="s">
        <v>202</v>
      </c>
      <c r="E4104" s="8" t="s">
        <v>33</v>
      </c>
      <c r="F4104" s="4" t="str">
        <f t="shared" si="129"/>
        <v>R1160C0110</v>
      </c>
      <c r="G4104" s="4" t="s">
        <v>239</v>
      </c>
      <c r="H4104" s="4" t="s">
        <v>242</v>
      </c>
      <c r="I4104" s="4"/>
      <c r="J4104" s="4"/>
      <c r="K4104" s="4"/>
    </row>
    <row r="4105" spans="2:11" x14ac:dyDescent="0.2">
      <c r="B4105" s="4" t="str">
        <f t="shared" si="128"/>
        <v>7.3-R1160C0120-1</v>
      </c>
      <c r="C4105" s="4">
        <v>7.3</v>
      </c>
      <c r="D4105" s="8" t="s">
        <v>202</v>
      </c>
      <c r="E4105" s="8" t="s">
        <v>34</v>
      </c>
      <c r="F4105" s="4" t="str">
        <f t="shared" si="129"/>
        <v>R1160C0120</v>
      </c>
      <c r="G4105" s="4" t="s">
        <v>239</v>
      </c>
      <c r="H4105" s="4" t="s">
        <v>242</v>
      </c>
      <c r="I4105" s="4"/>
      <c r="J4105" s="4"/>
      <c r="K4105" s="4"/>
    </row>
    <row r="4106" spans="2:11" x14ac:dyDescent="0.2">
      <c r="B4106" s="4" t="str">
        <f t="shared" si="128"/>
        <v>7.3-R1160C0130-1</v>
      </c>
      <c r="C4106" s="4">
        <v>7.3</v>
      </c>
      <c r="D4106" s="8" t="s">
        <v>202</v>
      </c>
      <c r="E4106" s="8" t="s">
        <v>35</v>
      </c>
      <c r="F4106" s="4" t="str">
        <f t="shared" si="129"/>
        <v>R1160C0130</v>
      </c>
      <c r="G4106" s="4" t="s">
        <v>239</v>
      </c>
      <c r="H4106" s="4" t="s">
        <v>242</v>
      </c>
      <c r="I4106" s="4"/>
      <c r="J4106" s="4"/>
      <c r="K4106" s="4"/>
    </row>
    <row r="4107" spans="2:11" x14ac:dyDescent="0.2">
      <c r="B4107" s="4" t="str">
        <f t="shared" si="128"/>
        <v>7.3-R1160C0140-1</v>
      </c>
      <c r="C4107" s="4">
        <v>7.3</v>
      </c>
      <c r="D4107" s="8" t="s">
        <v>202</v>
      </c>
      <c r="E4107" s="8" t="s">
        <v>36</v>
      </c>
      <c r="F4107" s="4" t="str">
        <f t="shared" si="129"/>
        <v>R1160C0140</v>
      </c>
      <c r="G4107" s="4" t="s">
        <v>239</v>
      </c>
      <c r="H4107" s="4" t="s">
        <v>242</v>
      </c>
      <c r="I4107" s="4"/>
      <c r="J4107" s="4"/>
      <c r="K4107" s="4"/>
    </row>
    <row r="4108" spans="2:11" x14ac:dyDescent="0.2">
      <c r="B4108" s="4" t="str">
        <f t="shared" si="128"/>
        <v>7.3-R1160C0150-1</v>
      </c>
      <c r="C4108" s="4">
        <v>7.3</v>
      </c>
      <c r="D4108" s="8" t="s">
        <v>202</v>
      </c>
      <c r="E4108" s="8" t="s">
        <v>37</v>
      </c>
      <c r="F4108" s="4" t="str">
        <f t="shared" si="129"/>
        <v>R1160C0150</v>
      </c>
      <c r="G4108" s="4" t="s">
        <v>239</v>
      </c>
      <c r="H4108" s="4" t="s">
        <v>242</v>
      </c>
      <c r="I4108" s="4"/>
      <c r="J4108" s="4"/>
      <c r="K4108" s="4"/>
    </row>
    <row r="4109" spans="2:11" x14ac:dyDescent="0.2">
      <c r="B4109" s="4" t="str">
        <f t="shared" si="128"/>
        <v>7.3-R1160C0160-1</v>
      </c>
      <c r="C4109" s="4">
        <v>7.3</v>
      </c>
      <c r="D4109" s="8" t="s">
        <v>202</v>
      </c>
      <c r="E4109" s="8" t="s">
        <v>38</v>
      </c>
      <c r="F4109" s="4" t="str">
        <f t="shared" si="129"/>
        <v>R1160C0160</v>
      </c>
      <c r="G4109" s="4" t="s">
        <v>239</v>
      </c>
      <c r="H4109" s="4" t="s">
        <v>242</v>
      </c>
      <c r="I4109" s="4"/>
      <c r="J4109" s="4"/>
      <c r="K4109" s="4"/>
    </row>
    <row r="4110" spans="2:11" x14ac:dyDescent="0.2">
      <c r="B4110" s="4" t="str">
        <f t="shared" si="128"/>
        <v>7.3-R1160C0170-1</v>
      </c>
      <c r="C4110" s="4">
        <v>7.3</v>
      </c>
      <c r="D4110" s="8" t="s">
        <v>202</v>
      </c>
      <c r="E4110" s="8" t="s">
        <v>39</v>
      </c>
      <c r="F4110" s="4" t="str">
        <f t="shared" si="129"/>
        <v>R1160C0170</v>
      </c>
      <c r="G4110" s="4" t="s">
        <v>239</v>
      </c>
      <c r="H4110" s="4" t="s">
        <v>242</v>
      </c>
      <c r="I4110" s="4"/>
      <c r="J4110" s="4"/>
      <c r="K4110" s="4"/>
    </row>
    <row r="4111" spans="2:11" x14ac:dyDescent="0.2">
      <c r="B4111" s="4" t="str">
        <f t="shared" si="128"/>
        <v>7.3-R1160C0180-1</v>
      </c>
      <c r="C4111" s="4">
        <v>7.3</v>
      </c>
      <c r="D4111" s="8" t="s">
        <v>202</v>
      </c>
      <c r="E4111" s="8" t="s">
        <v>56</v>
      </c>
      <c r="F4111" s="4" t="str">
        <f t="shared" si="129"/>
        <v>R1160C0180</v>
      </c>
      <c r="G4111" s="4" t="s">
        <v>239</v>
      </c>
      <c r="H4111" s="4" t="s">
        <v>242</v>
      </c>
      <c r="I4111" s="4"/>
      <c r="J4111" s="4"/>
      <c r="K4111" s="4"/>
    </row>
    <row r="4112" spans="2:11" x14ac:dyDescent="0.2">
      <c r="B4112" s="4" t="str">
        <f t="shared" si="128"/>
        <v>7.3-R1160C0190-1</v>
      </c>
      <c r="C4112" s="4">
        <v>7.3</v>
      </c>
      <c r="D4112" s="8" t="s">
        <v>202</v>
      </c>
      <c r="E4112" s="8" t="s">
        <v>58</v>
      </c>
      <c r="F4112" s="4" t="str">
        <f t="shared" si="129"/>
        <v>R1160C0190</v>
      </c>
      <c r="G4112" s="4" t="s">
        <v>239</v>
      </c>
      <c r="H4112" s="4" t="s">
        <v>242</v>
      </c>
      <c r="I4112" s="4"/>
      <c r="J4112" s="4"/>
      <c r="K4112" s="4"/>
    </row>
    <row r="4113" spans="2:11" x14ac:dyDescent="0.2">
      <c r="B4113" s="4" t="str">
        <f t="shared" si="128"/>
        <v>7.3-R1160C0200-1</v>
      </c>
      <c r="C4113" s="4">
        <v>7.3</v>
      </c>
      <c r="D4113" s="8" t="s">
        <v>202</v>
      </c>
      <c r="E4113" s="8" t="s">
        <v>60</v>
      </c>
      <c r="F4113" s="4" t="str">
        <f t="shared" si="129"/>
        <v>R1160C0200</v>
      </c>
      <c r="G4113" s="4" t="s">
        <v>239</v>
      </c>
      <c r="H4113" s="4" t="s">
        <v>242</v>
      </c>
      <c r="I4113" s="4"/>
      <c r="J4113" s="4"/>
      <c r="K4113" s="4"/>
    </row>
    <row r="4114" spans="2:11" x14ac:dyDescent="0.2">
      <c r="B4114" s="4" t="str">
        <f t="shared" si="128"/>
        <v>7.3-R1160C0210-1</v>
      </c>
      <c r="C4114" s="4">
        <v>7.3</v>
      </c>
      <c r="D4114" s="8" t="s">
        <v>202</v>
      </c>
      <c r="E4114" s="8" t="s">
        <v>62</v>
      </c>
      <c r="F4114" s="4" t="str">
        <f t="shared" si="129"/>
        <v>R1160C0210</v>
      </c>
      <c r="G4114" s="4" t="s">
        <v>239</v>
      </c>
      <c r="H4114" s="4" t="s">
        <v>242</v>
      </c>
      <c r="I4114" s="4"/>
      <c r="J4114" s="4"/>
      <c r="K4114" s="4"/>
    </row>
    <row r="4115" spans="2:11" x14ac:dyDescent="0.2">
      <c r="B4115" s="4" t="str">
        <f t="shared" si="128"/>
        <v>7.3-R1160C0220-1</v>
      </c>
      <c r="C4115" s="4">
        <v>7.3</v>
      </c>
      <c r="D4115" s="8" t="s">
        <v>202</v>
      </c>
      <c r="E4115" s="8" t="s">
        <v>64</v>
      </c>
      <c r="F4115" s="4" t="str">
        <f t="shared" si="129"/>
        <v>R1160C0220</v>
      </c>
      <c r="G4115" s="4" t="s">
        <v>239</v>
      </c>
      <c r="H4115" s="4" t="s">
        <v>242</v>
      </c>
      <c r="I4115" s="4"/>
      <c r="J4115" s="4"/>
      <c r="K4115" s="4"/>
    </row>
    <row r="4116" spans="2:11" x14ac:dyDescent="0.2">
      <c r="B4116" s="4" t="str">
        <f t="shared" si="128"/>
        <v>7.3-R1160C0230-1</v>
      </c>
      <c r="C4116" s="4">
        <v>7.3</v>
      </c>
      <c r="D4116" s="8" t="s">
        <v>202</v>
      </c>
      <c r="E4116" s="8" t="s">
        <v>66</v>
      </c>
      <c r="F4116" s="4" t="str">
        <f t="shared" si="129"/>
        <v>R1160C0230</v>
      </c>
      <c r="G4116" s="4" t="s">
        <v>239</v>
      </c>
      <c r="H4116" s="4" t="s">
        <v>242</v>
      </c>
      <c r="I4116" s="4"/>
      <c r="J4116" s="4"/>
      <c r="K4116" s="4"/>
    </row>
    <row r="4117" spans="2:11" x14ac:dyDescent="0.2">
      <c r="B4117" s="4" t="str">
        <f t="shared" si="128"/>
        <v>7.3-R1160C0240-1</v>
      </c>
      <c r="C4117" s="4">
        <v>7.3</v>
      </c>
      <c r="D4117" s="8" t="s">
        <v>202</v>
      </c>
      <c r="E4117" s="8" t="s">
        <v>68</v>
      </c>
      <c r="F4117" s="4" t="str">
        <f t="shared" si="129"/>
        <v>R1160C0240</v>
      </c>
      <c r="G4117" s="4" t="s">
        <v>239</v>
      </c>
      <c r="H4117" s="4" t="s">
        <v>242</v>
      </c>
      <c r="I4117" s="4"/>
      <c r="J4117" s="4"/>
      <c r="K4117" s="4"/>
    </row>
    <row r="4118" spans="2:11" x14ac:dyDescent="0.2">
      <c r="B4118" s="4" t="str">
        <f t="shared" si="128"/>
        <v>7.3-R1160C0250-1</v>
      </c>
      <c r="C4118" s="4">
        <v>7.3</v>
      </c>
      <c r="D4118" s="8" t="s">
        <v>202</v>
      </c>
      <c r="E4118" s="8" t="s">
        <v>70</v>
      </c>
      <c r="F4118" s="4" t="str">
        <f t="shared" si="129"/>
        <v>R1160C0250</v>
      </c>
      <c r="G4118" s="4" t="s">
        <v>239</v>
      </c>
      <c r="H4118" s="4" t="s">
        <v>242</v>
      </c>
      <c r="I4118" s="4"/>
      <c r="J4118" s="4"/>
      <c r="K4118" s="4"/>
    </row>
    <row r="4119" spans="2:11" x14ac:dyDescent="0.2">
      <c r="B4119" s="4" t="str">
        <f t="shared" si="128"/>
        <v>7.3-R1160C0260-1</v>
      </c>
      <c r="C4119" s="4">
        <v>7.3</v>
      </c>
      <c r="D4119" s="8" t="s">
        <v>202</v>
      </c>
      <c r="E4119" s="8" t="s">
        <v>72</v>
      </c>
      <c r="F4119" s="4" t="str">
        <f t="shared" si="129"/>
        <v>R1160C0260</v>
      </c>
      <c r="G4119" s="4" t="s">
        <v>239</v>
      </c>
      <c r="H4119" s="4" t="s">
        <v>242</v>
      </c>
      <c r="I4119" s="4"/>
      <c r="J4119" s="4"/>
      <c r="K4119" s="4"/>
    </row>
    <row r="4120" spans="2:11" x14ac:dyDescent="0.2">
      <c r="B4120" s="4" t="str">
        <f t="shared" si="128"/>
        <v>7.3-R1160C0270-1</v>
      </c>
      <c r="C4120" s="4">
        <v>7.3</v>
      </c>
      <c r="D4120" s="8" t="s">
        <v>202</v>
      </c>
      <c r="E4120" s="8" t="s">
        <v>74</v>
      </c>
      <c r="F4120" s="4" t="str">
        <f t="shared" si="129"/>
        <v>R1160C0270</v>
      </c>
      <c r="G4120" s="4" t="s">
        <v>239</v>
      </c>
      <c r="H4120" s="4" t="s">
        <v>242</v>
      </c>
      <c r="I4120" s="4"/>
      <c r="J4120" s="4"/>
      <c r="K4120" s="4"/>
    </row>
    <row r="4121" spans="2:11" x14ac:dyDescent="0.2">
      <c r="B4121" s="4" t="str">
        <f t="shared" si="128"/>
        <v>7.3-R1160C0280-1</v>
      </c>
      <c r="C4121" s="4">
        <v>7.3</v>
      </c>
      <c r="D4121" s="8" t="s">
        <v>202</v>
      </c>
      <c r="E4121" s="8" t="s">
        <v>76</v>
      </c>
      <c r="F4121" s="4" t="str">
        <f t="shared" si="129"/>
        <v>R1160C0280</v>
      </c>
      <c r="G4121" s="4" t="s">
        <v>239</v>
      </c>
      <c r="H4121" s="4" t="s">
        <v>242</v>
      </c>
      <c r="I4121" s="4"/>
      <c r="J4121" s="4"/>
      <c r="K4121" s="4"/>
    </row>
    <row r="4122" spans="2:11" x14ac:dyDescent="0.2">
      <c r="B4122" s="4" t="str">
        <f t="shared" si="128"/>
        <v>7.3-R1160C0290-1</v>
      </c>
      <c r="C4122" s="4">
        <v>7.3</v>
      </c>
      <c r="D4122" s="8" t="s">
        <v>202</v>
      </c>
      <c r="E4122" s="8" t="s">
        <v>78</v>
      </c>
      <c r="F4122" s="4" t="str">
        <f t="shared" si="129"/>
        <v>R1160C0290</v>
      </c>
      <c r="G4122" s="4" t="s">
        <v>239</v>
      </c>
      <c r="H4122" s="4" t="s">
        <v>242</v>
      </c>
      <c r="I4122" s="4"/>
      <c r="J4122" s="4"/>
      <c r="K4122" s="4"/>
    </row>
    <row r="4123" spans="2:11" x14ac:dyDescent="0.2">
      <c r="B4123" s="4" t="str">
        <f t="shared" si="128"/>
        <v>7.3-R1160C0300-1</v>
      </c>
      <c r="C4123" s="4">
        <v>7.3</v>
      </c>
      <c r="D4123" s="8" t="s">
        <v>202</v>
      </c>
      <c r="E4123" s="8" t="s">
        <v>81</v>
      </c>
      <c r="F4123" s="4" t="str">
        <f t="shared" si="129"/>
        <v>R1160C0300</v>
      </c>
      <c r="G4123" s="4" t="s">
        <v>239</v>
      </c>
      <c r="H4123" s="4" t="s">
        <v>242</v>
      </c>
      <c r="I4123" s="4"/>
      <c r="J4123" s="4"/>
      <c r="K4123" s="4"/>
    </row>
    <row r="4124" spans="2:11" x14ac:dyDescent="0.2">
      <c r="B4124" s="4" t="str">
        <f t="shared" si="128"/>
        <v>7.3-R1160C0310-1</v>
      </c>
      <c r="C4124" s="4">
        <v>7.3</v>
      </c>
      <c r="D4124" s="8" t="s">
        <v>202</v>
      </c>
      <c r="E4124" s="8" t="s">
        <v>84</v>
      </c>
      <c r="F4124" s="4" t="str">
        <f t="shared" si="129"/>
        <v>R1160C0310</v>
      </c>
      <c r="G4124" s="4" t="s">
        <v>239</v>
      </c>
      <c r="H4124" s="4" t="s">
        <v>242</v>
      </c>
      <c r="I4124" s="4"/>
      <c r="J4124" s="4"/>
      <c r="K4124" s="4"/>
    </row>
    <row r="4125" spans="2:11" x14ac:dyDescent="0.2">
      <c r="B4125" s="4" t="str">
        <f t="shared" si="128"/>
        <v>7.3-R1160C0320-1</v>
      </c>
      <c r="C4125" s="4">
        <v>7.3</v>
      </c>
      <c r="D4125" s="8" t="s">
        <v>202</v>
      </c>
      <c r="E4125" s="8" t="s">
        <v>85</v>
      </c>
      <c r="F4125" s="4" t="str">
        <f t="shared" si="129"/>
        <v>R1160C0320</v>
      </c>
      <c r="G4125" s="4" t="s">
        <v>239</v>
      </c>
      <c r="H4125" s="4" t="s">
        <v>242</v>
      </c>
      <c r="I4125" s="4"/>
      <c r="J4125" s="4"/>
      <c r="K4125" s="4"/>
    </row>
    <row r="4126" spans="2:11" x14ac:dyDescent="0.2">
      <c r="B4126" s="4" t="str">
        <f t="shared" si="128"/>
        <v>7.3-R1160C0330-1</v>
      </c>
      <c r="C4126" s="4">
        <v>7.3</v>
      </c>
      <c r="D4126" s="8" t="s">
        <v>202</v>
      </c>
      <c r="E4126" s="8" t="s">
        <v>86</v>
      </c>
      <c r="F4126" s="4" t="str">
        <f t="shared" si="129"/>
        <v>R1160C0330</v>
      </c>
      <c r="G4126" s="4" t="s">
        <v>239</v>
      </c>
      <c r="H4126" s="4" t="s">
        <v>242</v>
      </c>
      <c r="I4126" s="4"/>
      <c r="J4126" s="4"/>
      <c r="K4126" s="4"/>
    </row>
    <row r="4127" spans="2:11" x14ac:dyDescent="0.2">
      <c r="B4127" s="4" t="str">
        <f t="shared" si="128"/>
        <v>7.3-R1160C0340-1</v>
      </c>
      <c r="C4127" s="4">
        <v>7.3</v>
      </c>
      <c r="D4127" s="8" t="s">
        <v>202</v>
      </c>
      <c r="E4127" s="8" t="s">
        <v>88</v>
      </c>
      <c r="F4127" s="4" t="str">
        <f t="shared" si="129"/>
        <v>R1160C0340</v>
      </c>
      <c r="G4127" s="4" t="s">
        <v>239</v>
      </c>
      <c r="H4127" s="4" t="s">
        <v>242</v>
      </c>
      <c r="I4127" s="4"/>
      <c r="J4127" s="4"/>
      <c r="K4127" s="4"/>
    </row>
    <row r="4128" spans="2:11" x14ac:dyDescent="0.2">
      <c r="B4128" s="4" t="str">
        <f t="shared" si="128"/>
        <v>7.3-R1160C0350-1</v>
      </c>
      <c r="C4128" s="4">
        <v>7.3</v>
      </c>
      <c r="D4128" s="8" t="s">
        <v>202</v>
      </c>
      <c r="E4128" s="8" t="s">
        <v>90</v>
      </c>
      <c r="F4128" s="4" t="str">
        <f t="shared" si="129"/>
        <v>R1160C0350</v>
      </c>
      <c r="G4128" s="4" t="s">
        <v>239</v>
      </c>
      <c r="H4128" s="4" t="s">
        <v>242</v>
      </c>
      <c r="I4128" s="4"/>
      <c r="J4128" s="4"/>
      <c r="K4128" s="4"/>
    </row>
    <row r="4129" spans="2:11" x14ac:dyDescent="0.2">
      <c r="B4129" s="4" t="str">
        <f t="shared" si="128"/>
        <v>7.3-R1160C0360-1</v>
      </c>
      <c r="C4129" s="4">
        <v>7.3</v>
      </c>
      <c r="D4129" s="8" t="s">
        <v>202</v>
      </c>
      <c r="E4129" s="8" t="s">
        <v>92</v>
      </c>
      <c r="F4129" s="4" t="str">
        <f t="shared" si="129"/>
        <v>R1160C0360</v>
      </c>
      <c r="G4129" s="4" t="s">
        <v>239</v>
      </c>
      <c r="H4129" s="4" t="s">
        <v>242</v>
      </c>
      <c r="I4129" s="4"/>
      <c r="J4129" s="4"/>
      <c r="K4129" s="4"/>
    </row>
    <row r="4130" spans="2:11" x14ac:dyDescent="0.2">
      <c r="B4130" s="4" t="str">
        <f t="shared" si="128"/>
        <v>7.3-R1160C0370-1</v>
      </c>
      <c r="C4130" s="4">
        <v>7.3</v>
      </c>
      <c r="D4130" s="8" t="s">
        <v>202</v>
      </c>
      <c r="E4130" s="8" t="s">
        <v>94</v>
      </c>
      <c r="F4130" s="4" t="str">
        <f t="shared" si="129"/>
        <v>R1160C0370</v>
      </c>
      <c r="G4130" s="4" t="s">
        <v>239</v>
      </c>
      <c r="H4130" s="4" t="s">
        <v>242</v>
      </c>
      <c r="I4130" s="4"/>
      <c r="J4130" s="4"/>
      <c r="K4130" s="4"/>
    </row>
    <row r="4131" spans="2:11" x14ac:dyDescent="0.2">
      <c r="B4131" s="4" t="str">
        <f t="shared" si="128"/>
        <v>7.3-R1160C0380-1</v>
      </c>
      <c r="C4131" s="4">
        <v>7.3</v>
      </c>
      <c r="D4131" s="8" t="s">
        <v>202</v>
      </c>
      <c r="E4131" s="8" t="s">
        <v>96</v>
      </c>
      <c r="F4131" s="4" t="str">
        <f t="shared" si="129"/>
        <v>R1160C0380</v>
      </c>
      <c r="G4131" s="4" t="s">
        <v>239</v>
      </c>
      <c r="H4131" s="4" t="s">
        <v>242</v>
      </c>
      <c r="I4131" s="4"/>
      <c r="J4131" s="4"/>
      <c r="K4131" s="4"/>
    </row>
    <row r="4132" spans="2:11" x14ac:dyDescent="0.2">
      <c r="B4132" s="4" t="str">
        <f t="shared" si="128"/>
        <v>7.3-R1160C0390-1</v>
      </c>
      <c r="C4132" s="4">
        <v>7.3</v>
      </c>
      <c r="D4132" s="8" t="s">
        <v>202</v>
      </c>
      <c r="E4132" s="8" t="s">
        <v>98</v>
      </c>
      <c r="F4132" s="4" t="str">
        <f t="shared" si="129"/>
        <v>R1160C0390</v>
      </c>
      <c r="G4132" s="4" t="s">
        <v>239</v>
      </c>
      <c r="H4132" s="4" t="s">
        <v>242</v>
      </c>
      <c r="I4132" s="4"/>
      <c r="J4132" s="4"/>
      <c r="K4132" s="4"/>
    </row>
    <row r="4133" spans="2:11" x14ac:dyDescent="0.2">
      <c r="B4133" s="4" t="str">
        <f t="shared" si="128"/>
        <v>7.3-R1160C0400-1</v>
      </c>
      <c r="C4133" s="4">
        <v>7.3</v>
      </c>
      <c r="D4133" s="8" t="s">
        <v>202</v>
      </c>
      <c r="E4133" s="8" t="s">
        <v>100</v>
      </c>
      <c r="F4133" s="4" t="str">
        <f t="shared" si="129"/>
        <v>R1160C0400</v>
      </c>
      <c r="G4133" s="4" t="s">
        <v>239</v>
      </c>
      <c r="H4133" s="4" t="s">
        <v>242</v>
      </c>
      <c r="I4133" s="4"/>
      <c r="J4133" s="4"/>
      <c r="K4133" s="4"/>
    </row>
    <row r="4134" spans="2:11" x14ac:dyDescent="0.2">
      <c r="B4134" s="4" t="str">
        <f t="shared" si="128"/>
        <v>7.3-R1160C0410-1</v>
      </c>
      <c r="C4134" s="4">
        <v>7.3</v>
      </c>
      <c r="D4134" s="8" t="s">
        <v>202</v>
      </c>
      <c r="E4134" s="8" t="s">
        <v>102</v>
      </c>
      <c r="F4134" s="4" t="str">
        <f t="shared" si="129"/>
        <v>R1160C0410</v>
      </c>
      <c r="G4134" s="4" t="s">
        <v>239</v>
      </c>
      <c r="H4134" s="4" t="s">
        <v>242</v>
      </c>
      <c r="I4134" s="4"/>
      <c r="J4134" s="4"/>
      <c r="K4134" s="4"/>
    </row>
    <row r="4135" spans="2:11" x14ac:dyDescent="0.2">
      <c r="B4135" s="4" t="str">
        <f t="shared" si="128"/>
        <v>7.3-R1160C0420-1</v>
      </c>
      <c r="C4135" s="4">
        <v>7.3</v>
      </c>
      <c r="D4135" s="8" t="s">
        <v>202</v>
      </c>
      <c r="E4135" s="8" t="s">
        <v>104</v>
      </c>
      <c r="F4135" s="4" t="str">
        <f t="shared" si="129"/>
        <v>R1160C0420</v>
      </c>
      <c r="G4135" s="4" t="s">
        <v>239</v>
      </c>
      <c r="H4135" s="4" t="s">
        <v>242</v>
      </c>
      <c r="I4135" s="4"/>
      <c r="J4135" s="4"/>
      <c r="K4135" s="4"/>
    </row>
    <row r="4136" spans="2:11" x14ac:dyDescent="0.2">
      <c r="B4136" s="4" t="str">
        <f t="shared" si="128"/>
        <v>7.3-R1170C0010-1</v>
      </c>
      <c r="C4136" s="4">
        <v>7.3</v>
      </c>
      <c r="D4136" s="8" t="s">
        <v>203</v>
      </c>
      <c r="E4136" s="8" t="s">
        <v>8</v>
      </c>
      <c r="F4136" s="4" t="str">
        <f t="shared" si="129"/>
        <v>R1170C0010</v>
      </c>
      <c r="G4136" s="4" t="s">
        <v>239</v>
      </c>
      <c r="H4136" s="4" t="s">
        <v>243</v>
      </c>
      <c r="I4136" s="4"/>
      <c r="J4136" s="9" t="s">
        <v>244</v>
      </c>
      <c r="K4136" s="4"/>
    </row>
    <row r="4137" spans="2:11" x14ac:dyDescent="0.2">
      <c r="B4137" s="4" t="str">
        <f t="shared" si="128"/>
        <v>7.3-R1170C0020-1</v>
      </c>
      <c r="C4137" s="4">
        <v>7.3</v>
      </c>
      <c r="D4137" s="8" t="s">
        <v>203</v>
      </c>
      <c r="E4137" s="8" t="s">
        <v>24</v>
      </c>
      <c r="F4137" s="4" t="str">
        <f t="shared" si="129"/>
        <v>R1170C0020</v>
      </c>
      <c r="G4137" s="4" t="s">
        <v>239</v>
      </c>
      <c r="H4137" s="4" t="s">
        <v>242</v>
      </c>
      <c r="I4137" s="4"/>
      <c r="J4137" s="4"/>
      <c r="K4137" s="4"/>
    </row>
    <row r="4138" spans="2:11" x14ac:dyDescent="0.2">
      <c r="B4138" s="4" t="str">
        <f t="shared" si="128"/>
        <v>7.3-R1170C0030-1</v>
      </c>
      <c r="C4138" s="4">
        <v>7.3</v>
      </c>
      <c r="D4138" s="8" t="s">
        <v>203</v>
      </c>
      <c r="E4138" s="8" t="s">
        <v>25</v>
      </c>
      <c r="F4138" s="4" t="str">
        <f t="shared" si="129"/>
        <v>R1170C0030</v>
      </c>
      <c r="G4138" s="4" t="s">
        <v>239</v>
      </c>
      <c r="H4138" s="4" t="s">
        <v>242</v>
      </c>
      <c r="I4138" s="4"/>
      <c r="J4138" s="4"/>
      <c r="K4138" s="4"/>
    </row>
    <row r="4139" spans="2:11" x14ac:dyDescent="0.2">
      <c r="B4139" s="4" t="str">
        <f t="shared" si="128"/>
        <v>7.3-R1170C0040-1</v>
      </c>
      <c r="C4139" s="4">
        <v>7.3</v>
      </c>
      <c r="D4139" s="8" t="s">
        <v>203</v>
      </c>
      <c r="E4139" s="8" t="s">
        <v>26</v>
      </c>
      <c r="F4139" s="4" t="str">
        <f t="shared" si="129"/>
        <v>R1170C0040</v>
      </c>
      <c r="G4139" s="4" t="s">
        <v>239</v>
      </c>
      <c r="H4139" s="4" t="s">
        <v>243</v>
      </c>
      <c r="I4139" s="4"/>
      <c r="J4139" s="9" t="s">
        <v>244</v>
      </c>
      <c r="K4139" s="4"/>
    </row>
    <row r="4140" spans="2:11" x14ac:dyDescent="0.2">
      <c r="B4140" s="4" t="str">
        <f t="shared" si="128"/>
        <v>7.3-R1170C0050-1</v>
      </c>
      <c r="C4140" s="4">
        <v>7.3</v>
      </c>
      <c r="D4140" s="8" t="s">
        <v>203</v>
      </c>
      <c r="E4140" s="8" t="s">
        <v>27</v>
      </c>
      <c r="F4140" s="4" t="str">
        <f t="shared" si="129"/>
        <v>R1170C0050</v>
      </c>
      <c r="G4140" s="4" t="s">
        <v>239</v>
      </c>
      <c r="H4140" s="4" t="s">
        <v>243</v>
      </c>
      <c r="I4140" s="4"/>
      <c r="J4140" s="9" t="s">
        <v>244</v>
      </c>
      <c r="K4140" s="4"/>
    </row>
    <row r="4141" spans="2:11" x14ac:dyDescent="0.2">
      <c r="B4141" s="4" t="str">
        <f t="shared" si="128"/>
        <v>7.3-R1170C0060-1</v>
      </c>
      <c r="C4141" s="4">
        <v>7.3</v>
      </c>
      <c r="D4141" s="8" t="s">
        <v>203</v>
      </c>
      <c r="E4141" s="8" t="s">
        <v>28</v>
      </c>
      <c r="F4141" s="4" t="str">
        <f t="shared" si="129"/>
        <v>R1170C0060</v>
      </c>
      <c r="G4141" s="4" t="s">
        <v>239</v>
      </c>
      <c r="H4141" s="4" t="s">
        <v>242</v>
      </c>
      <c r="I4141" s="4"/>
      <c r="J4141" s="4"/>
      <c r="K4141" s="4"/>
    </row>
    <row r="4142" spans="2:11" x14ac:dyDescent="0.2">
      <c r="B4142" s="4" t="str">
        <f t="shared" si="128"/>
        <v>7.3-R1170C0070-1</v>
      </c>
      <c r="C4142" s="4">
        <v>7.3</v>
      </c>
      <c r="D4142" s="8" t="s">
        <v>203</v>
      </c>
      <c r="E4142" s="8" t="s">
        <v>29</v>
      </c>
      <c r="F4142" s="4" t="str">
        <f t="shared" si="129"/>
        <v>R1170C0070</v>
      </c>
      <c r="G4142" s="4" t="s">
        <v>239</v>
      </c>
      <c r="H4142" s="4" t="s">
        <v>242</v>
      </c>
      <c r="I4142" s="4"/>
      <c r="J4142" s="4"/>
      <c r="K4142" s="4"/>
    </row>
    <row r="4143" spans="2:11" x14ac:dyDescent="0.2">
      <c r="B4143" s="4" t="str">
        <f t="shared" si="128"/>
        <v>7.3-R1170C0080-1</v>
      </c>
      <c r="C4143" s="4">
        <v>7.3</v>
      </c>
      <c r="D4143" s="8" t="s">
        <v>203</v>
      </c>
      <c r="E4143" s="8" t="s">
        <v>30</v>
      </c>
      <c r="F4143" s="4" t="str">
        <f t="shared" si="129"/>
        <v>R1170C0080</v>
      </c>
      <c r="G4143" s="4" t="s">
        <v>239</v>
      </c>
      <c r="H4143" s="4" t="s">
        <v>242</v>
      </c>
      <c r="I4143" s="4"/>
      <c r="J4143" s="4"/>
      <c r="K4143" s="4"/>
    </row>
    <row r="4144" spans="2:11" x14ac:dyDescent="0.2">
      <c r="B4144" s="4" t="str">
        <f t="shared" si="128"/>
        <v>7.3-R1170C0090-1</v>
      </c>
      <c r="C4144" s="4">
        <v>7.3</v>
      </c>
      <c r="D4144" s="8" t="s">
        <v>203</v>
      </c>
      <c r="E4144" s="8" t="s">
        <v>31</v>
      </c>
      <c r="F4144" s="4" t="str">
        <f t="shared" si="129"/>
        <v>R1170C0090</v>
      </c>
      <c r="G4144" s="4" t="s">
        <v>239</v>
      </c>
      <c r="H4144" s="4" t="s">
        <v>242</v>
      </c>
      <c r="I4144" s="4"/>
      <c r="J4144" s="4"/>
      <c r="K4144" s="4"/>
    </row>
    <row r="4145" spans="2:11" x14ac:dyDescent="0.2">
      <c r="B4145" s="4" t="str">
        <f t="shared" si="128"/>
        <v>7.3-R1170C0100-1</v>
      </c>
      <c r="C4145" s="4">
        <v>7.3</v>
      </c>
      <c r="D4145" s="8" t="s">
        <v>203</v>
      </c>
      <c r="E4145" s="8" t="s">
        <v>32</v>
      </c>
      <c r="F4145" s="4" t="str">
        <f t="shared" si="129"/>
        <v>R1170C0100</v>
      </c>
      <c r="G4145" s="4" t="s">
        <v>239</v>
      </c>
      <c r="H4145" s="4" t="s">
        <v>242</v>
      </c>
      <c r="I4145" s="4"/>
      <c r="J4145" s="4"/>
      <c r="K4145" s="4"/>
    </row>
    <row r="4146" spans="2:11" x14ac:dyDescent="0.2">
      <c r="B4146" s="4" t="str">
        <f t="shared" si="128"/>
        <v>7.3-R1170C0110-1</v>
      </c>
      <c r="C4146" s="4">
        <v>7.3</v>
      </c>
      <c r="D4146" s="8" t="s">
        <v>203</v>
      </c>
      <c r="E4146" s="8" t="s">
        <v>33</v>
      </c>
      <c r="F4146" s="4" t="str">
        <f t="shared" si="129"/>
        <v>R1170C0110</v>
      </c>
      <c r="G4146" s="4" t="s">
        <v>239</v>
      </c>
      <c r="H4146" s="4" t="s">
        <v>242</v>
      </c>
      <c r="I4146" s="4"/>
      <c r="J4146" s="4"/>
      <c r="K4146" s="4"/>
    </row>
    <row r="4147" spans="2:11" x14ac:dyDescent="0.2">
      <c r="B4147" s="4" t="str">
        <f t="shared" si="128"/>
        <v>7.3-R1170C0120-1</v>
      </c>
      <c r="C4147" s="4">
        <v>7.3</v>
      </c>
      <c r="D4147" s="8" t="s">
        <v>203</v>
      </c>
      <c r="E4147" s="8" t="s">
        <v>34</v>
      </c>
      <c r="F4147" s="4" t="str">
        <f t="shared" si="129"/>
        <v>R1170C0120</v>
      </c>
      <c r="G4147" s="4" t="s">
        <v>239</v>
      </c>
      <c r="H4147" s="4" t="s">
        <v>242</v>
      </c>
      <c r="I4147" s="4"/>
      <c r="J4147" s="4"/>
      <c r="K4147" s="4"/>
    </row>
    <row r="4148" spans="2:11" x14ac:dyDescent="0.2">
      <c r="B4148" s="4" t="str">
        <f t="shared" si="128"/>
        <v>7.3-R1170C0130-1</v>
      </c>
      <c r="C4148" s="4">
        <v>7.3</v>
      </c>
      <c r="D4148" s="8" t="s">
        <v>203</v>
      </c>
      <c r="E4148" s="8" t="s">
        <v>35</v>
      </c>
      <c r="F4148" s="4" t="str">
        <f t="shared" si="129"/>
        <v>R1170C0130</v>
      </c>
      <c r="G4148" s="4" t="s">
        <v>239</v>
      </c>
      <c r="H4148" s="4" t="s">
        <v>242</v>
      </c>
      <c r="I4148" s="4"/>
      <c r="J4148" s="4"/>
      <c r="K4148" s="4"/>
    </row>
    <row r="4149" spans="2:11" x14ac:dyDescent="0.2">
      <c r="B4149" s="4" t="str">
        <f t="shared" si="128"/>
        <v>7.3-R1170C0140-1</v>
      </c>
      <c r="C4149" s="4">
        <v>7.3</v>
      </c>
      <c r="D4149" s="8" t="s">
        <v>203</v>
      </c>
      <c r="E4149" s="8" t="s">
        <v>36</v>
      </c>
      <c r="F4149" s="4" t="str">
        <f t="shared" si="129"/>
        <v>R1170C0140</v>
      </c>
      <c r="G4149" s="4" t="s">
        <v>239</v>
      </c>
      <c r="H4149" s="4" t="s">
        <v>242</v>
      </c>
      <c r="I4149" s="4"/>
      <c r="J4149" s="4"/>
      <c r="K4149" s="4"/>
    </row>
    <row r="4150" spans="2:11" x14ac:dyDescent="0.2">
      <c r="B4150" s="4" t="str">
        <f t="shared" si="128"/>
        <v>7.3-R1170C0150-1</v>
      </c>
      <c r="C4150" s="4">
        <v>7.3</v>
      </c>
      <c r="D4150" s="8" t="s">
        <v>203</v>
      </c>
      <c r="E4150" s="8" t="s">
        <v>37</v>
      </c>
      <c r="F4150" s="4" t="str">
        <f t="shared" si="129"/>
        <v>R1170C0150</v>
      </c>
      <c r="G4150" s="4" t="s">
        <v>239</v>
      </c>
      <c r="H4150" s="4" t="s">
        <v>242</v>
      </c>
      <c r="I4150" s="4"/>
      <c r="J4150" s="4"/>
      <c r="K4150" s="4"/>
    </row>
    <row r="4151" spans="2:11" x14ac:dyDescent="0.2">
      <c r="B4151" s="4" t="str">
        <f t="shared" si="128"/>
        <v>7.3-R1170C0160-1</v>
      </c>
      <c r="C4151" s="4">
        <v>7.3</v>
      </c>
      <c r="D4151" s="8" t="s">
        <v>203</v>
      </c>
      <c r="E4151" s="8" t="s">
        <v>38</v>
      </c>
      <c r="F4151" s="4" t="str">
        <f t="shared" si="129"/>
        <v>R1170C0160</v>
      </c>
      <c r="G4151" s="4" t="s">
        <v>239</v>
      </c>
      <c r="H4151" s="4" t="s">
        <v>242</v>
      </c>
      <c r="I4151" s="4"/>
      <c r="J4151" s="4"/>
      <c r="K4151" s="4"/>
    </row>
    <row r="4152" spans="2:11" x14ac:dyDescent="0.2">
      <c r="B4152" s="4" t="str">
        <f t="shared" si="128"/>
        <v>7.3-R1170C0170-1</v>
      </c>
      <c r="C4152" s="4">
        <v>7.3</v>
      </c>
      <c r="D4152" s="8" t="s">
        <v>203</v>
      </c>
      <c r="E4152" s="8" t="s">
        <v>39</v>
      </c>
      <c r="F4152" s="4" t="str">
        <f t="shared" si="129"/>
        <v>R1170C0170</v>
      </c>
      <c r="G4152" s="4" t="s">
        <v>239</v>
      </c>
      <c r="H4152" s="4" t="s">
        <v>242</v>
      </c>
      <c r="I4152" s="4"/>
      <c r="J4152" s="4"/>
      <c r="K4152" s="4"/>
    </row>
    <row r="4153" spans="2:11" x14ac:dyDescent="0.2">
      <c r="B4153" s="4" t="str">
        <f t="shared" si="128"/>
        <v>7.3-R1170C0180-1</v>
      </c>
      <c r="C4153" s="4">
        <v>7.3</v>
      </c>
      <c r="D4153" s="8" t="s">
        <v>203</v>
      </c>
      <c r="E4153" s="8" t="s">
        <v>56</v>
      </c>
      <c r="F4153" s="4" t="str">
        <f t="shared" si="129"/>
        <v>R1170C0180</v>
      </c>
      <c r="G4153" s="4" t="s">
        <v>239</v>
      </c>
      <c r="H4153" s="4" t="s">
        <v>242</v>
      </c>
      <c r="I4153" s="4"/>
      <c r="J4153" s="4"/>
      <c r="K4153" s="4"/>
    </row>
    <row r="4154" spans="2:11" x14ac:dyDescent="0.2">
      <c r="B4154" s="4" t="str">
        <f t="shared" si="128"/>
        <v>7.3-R1170C0190-1</v>
      </c>
      <c r="C4154" s="4">
        <v>7.3</v>
      </c>
      <c r="D4154" s="8" t="s">
        <v>203</v>
      </c>
      <c r="E4154" s="8" t="s">
        <v>58</v>
      </c>
      <c r="F4154" s="4" t="str">
        <f t="shared" si="129"/>
        <v>R1170C0190</v>
      </c>
      <c r="G4154" s="4" t="s">
        <v>239</v>
      </c>
      <c r="H4154" s="4" t="s">
        <v>242</v>
      </c>
      <c r="I4154" s="4"/>
      <c r="J4154" s="4"/>
      <c r="K4154" s="4"/>
    </row>
    <row r="4155" spans="2:11" x14ac:dyDescent="0.2">
      <c r="B4155" s="4" t="str">
        <f t="shared" si="128"/>
        <v>7.3-R1170C0200-1</v>
      </c>
      <c r="C4155" s="4">
        <v>7.3</v>
      </c>
      <c r="D4155" s="8" t="s">
        <v>203</v>
      </c>
      <c r="E4155" s="8" t="s">
        <v>60</v>
      </c>
      <c r="F4155" s="4" t="str">
        <f t="shared" si="129"/>
        <v>R1170C0200</v>
      </c>
      <c r="G4155" s="4" t="s">
        <v>239</v>
      </c>
      <c r="H4155" s="4" t="s">
        <v>242</v>
      </c>
      <c r="I4155" s="4"/>
      <c r="J4155" s="4"/>
      <c r="K4155" s="4"/>
    </row>
    <row r="4156" spans="2:11" x14ac:dyDescent="0.2">
      <c r="B4156" s="4" t="str">
        <f t="shared" si="128"/>
        <v>7.3-R1170C0210-1</v>
      </c>
      <c r="C4156" s="4">
        <v>7.3</v>
      </c>
      <c r="D4156" s="8" t="s">
        <v>203</v>
      </c>
      <c r="E4156" s="8" t="s">
        <v>62</v>
      </c>
      <c r="F4156" s="4" t="str">
        <f t="shared" si="129"/>
        <v>R1170C0210</v>
      </c>
      <c r="G4156" s="4" t="s">
        <v>239</v>
      </c>
      <c r="H4156" s="4" t="s">
        <v>242</v>
      </c>
      <c r="I4156" s="4"/>
      <c r="J4156" s="4"/>
      <c r="K4156" s="4"/>
    </row>
    <row r="4157" spans="2:11" x14ac:dyDescent="0.2">
      <c r="B4157" s="4" t="str">
        <f t="shared" si="128"/>
        <v>7.3-R1170C0220-1</v>
      </c>
      <c r="C4157" s="4">
        <v>7.3</v>
      </c>
      <c r="D4157" s="8" t="s">
        <v>203</v>
      </c>
      <c r="E4157" s="8" t="s">
        <v>64</v>
      </c>
      <c r="F4157" s="4" t="str">
        <f t="shared" si="129"/>
        <v>R1170C0220</v>
      </c>
      <c r="G4157" s="4" t="s">
        <v>239</v>
      </c>
      <c r="H4157" s="4" t="s">
        <v>242</v>
      </c>
      <c r="I4157" s="4"/>
      <c r="J4157" s="4"/>
      <c r="K4157" s="4"/>
    </row>
    <row r="4158" spans="2:11" x14ac:dyDescent="0.2">
      <c r="B4158" s="4" t="str">
        <f t="shared" si="128"/>
        <v>7.3-R1170C0230-1</v>
      </c>
      <c r="C4158" s="4">
        <v>7.3</v>
      </c>
      <c r="D4158" s="8" t="s">
        <v>203</v>
      </c>
      <c r="E4158" s="8" t="s">
        <v>66</v>
      </c>
      <c r="F4158" s="4" t="str">
        <f t="shared" si="129"/>
        <v>R1170C0230</v>
      </c>
      <c r="G4158" s="4" t="s">
        <v>239</v>
      </c>
      <c r="H4158" s="4" t="s">
        <v>242</v>
      </c>
      <c r="I4158" s="4"/>
      <c r="J4158" s="4"/>
      <c r="K4158" s="4"/>
    </row>
    <row r="4159" spans="2:11" x14ac:dyDescent="0.2">
      <c r="B4159" s="4" t="str">
        <f t="shared" si="128"/>
        <v>7.3-R1170C0240-1</v>
      </c>
      <c r="C4159" s="4">
        <v>7.3</v>
      </c>
      <c r="D4159" s="8" t="s">
        <v>203</v>
      </c>
      <c r="E4159" s="8" t="s">
        <v>68</v>
      </c>
      <c r="F4159" s="4" t="str">
        <f t="shared" si="129"/>
        <v>R1170C0240</v>
      </c>
      <c r="G4159" s="4" t="s">
        <v>239</v>
      </c>
      <c r="H4159" s="4" t="s">
        <v>242</v>
      </c>
      <c r="I4159" s="4"/>
      <c r="J4159" s="4"/>
      <c r="K4159" s="4"/>
    </row>
    <row r="4160" spans="2:11" x14ac:dyDescent="0.2">
      <c r="B4160" s="4" t="str">
        <f t="shared" si="128"/>
        <v>7.3-R1170C0250-1</v>
      </c>
      <c r="C4160" s="4">
        <v>7.3</v>
      </c>
      <c r="D4160" s="8" t="s">
        <v>203</v>
      </c>
      <c r="E4160" s="8" t="s">
        <v>70</v>
      </c>
      <c r="F4160" s="4" t="str">
        <f t="shared" si="129"/>
        <v>R1170C0250</v>
      </c>
      <c r="G4160" s="4" t="s">
        <v>239</v>
      </c>
      <c r="H4160" s="4" t="s">
        <v>242</v>
      </c>
      <c r="I4160" s="4"/>
      <c r="J4160" s="4"/>
      <c r="K4160" s="4"/>
    </row>
    <row r="4161" spans="2:11" x14ac:dyDescent="0.2">
      <c r="B4161" s="4" t="str">
        <f t="shared" si="128"/>
        <v>7.3-R1170C0260-1</v>
      </c>
      <c r="C4161" s="4">
        <v>7.3</v>
      </c>
      <c r="D4161" s="8" t="s">
        <v>203</v>
      </c>
      <c r="E4161" s="8" t="s">
        <v>72</v>
      </c>
      <c r="F4161" s="4" t="str">
        <f t="shared" si="129"/>
        <v>R1170C0260</v>
      </c>
      <c r="G4161" s="4" t="s">
        <v>239</v>
      </c>
      <c r="H4161" s="4" t="s">
        <v>242</v>
      </c>
      <c r="I4161" s="4"/>
      <c r="J4161" s="4"/>
      <c r="K4161" s="4"/>
    </row>
    <row r="4162" spans="2:11" x14ac:dyDescent="0.2">
      <c r="B4162" s="4" t="str">
        <f t="shared" ref="B4162:B4225" si="130">+C4162&amp;"-"&amp;F4162&amp;"-1"</f>
        <v>7.3-R1170C0270-1</v>
      </c>
      <c r="C4162" s="4">
        <v>7.3</v>
      </c>
      <c r="D4162" s="8" t="s">
        <v>203</v>
      </c>
      <c r="E4162" s="8" t="s">
        <v>74</v>
      </c>
      <c r="F4162" s="4" t="str">
        <f t="shared" ref="F4162:F4225" si="131">+"R"&amp;D4162&amp;"C"&amp;E4162</f>
        <v>R1170C0270</v>
      </c>
      <c r="G4162" s="4" t="s">
        <v>239</v>
      </c>
      <c r="H4162" s="4" t="s">
        <v>242</v>
      </c>
      <c r="I4162" s="4"/>
      <c r="J4162" s="4"/>
      <c r="K4162" s="4"/>
    </row>
    <row r="4163" spans="2:11" x14ac:dyDescent="0.2">
      <c r="B4163" s="4" t="str">
        <f t="shared" si="130"/>
        <v>7.3-R1170C0280-1</v>
      </c>
      <c r="C4163" s="4">
        <v>7.3</v>
      </c>
      <c r="D4163" s="8" t="s">
        <v>203</v>
      </c>
      <c r="E4163" s="8" t="s">
        <v>76</v>
      </c>
      <c r="F4163" s="4" t="str">
        <f t="shared" si="131"/>
        <v>R1170C0280</v>
      </c>
      <c r="G4163" s="4" t="s">
        <v>239</v>
      </c>
      <c r="H4163" s="4" t="s">
        <v>242</v>
      </c>
      <c r="I4163" s="4"/>
      <c r="J4163" s="4"/>
      <c r="K4163" s="4"/>
    </row>
    <row r="4164" spans="2:11" x14ac:dyDescent="0.2">
      <c r="B4164" s="4" t="str">
        <f t="shared" si="130"/>
        <v>7.3-R1170C0290-1</v>
      </c>
      <c r="C4164" s="4">
        <v>7.3</v>
      </c>
      <c r="D4164" s="8" t="s">
        <v>203</v>
      </c>
      <c r="E4164" s="8" t="s">
        <v>78</v>
      </c>
      <c r="F4164" s="4" t="str">
        <f t="shared" si="131"/>
        <v>R1170C0290</v>
      </c>
      <c r="G4164" s="4" t="s">
        <v>239</v>
      </c>
      <c r="H4164" s="4" t="s">
        <v>242</v>
      </c>
      <c r="I4164" s="4"/>
      <c r="J4164" s="4"/>
      <c r="K4164" s="4"/>
    </row>
    <row r="4165" spans="2:11" x14ac:dyDescent="0.2">
      <c r="B4165" s="4" t="str">
        <f t="shared" si="130"/>
        <v>7.3-R1170C0300-1</v>
      </c>
      <c r="C4165" s="4">
        <v>7.3</v>
      </c>
      <c r="D4165" s="8" t="s">
        <v>203</v>
      </c>
      <c r="E4165" s="8" t="s">
        <v>81</v>
      </c>
      <c r="F4165" s="4" t="str">
        <f t="shared" si="131"/>
        <v>R1170C0300</v>
      </c>
      <c r="G4165" s="4" t="s">
        <v>239</v>
      </c>
      <c r="H4165" s="4" t="s">
        <v>242</v>
      </c>
      <c r="I4165" s="4"/>
      <c r="J4165" s="4"/>
      <c r="K4165" s="4"/>
    </row>
    <row r="4166" spans="2:11" x14ac:dyDescent="0.2">
      <c r="B4166" s="4" t="str">
        <f t="shared" si="130"/>
        <v>7.3-R1170C0310-1</v>
      </c>
      <c r="C4166" s="4">
        <v>7.3</v>
      </c>
      <c r="D4166" s="8" t="s">
        <v>203</v>
      </c>
      <c r="E4166" s="8" t="s">
        <v>84</v>
      </c>
      <c r="F4166" s="4" t="str">
        <f t="shared" si="131"/>
        <v>R1170C0310</v>
      </c>
      <c r="G4166" s="4" t="s">
        <v>239</v>
      </c>
      <c r="H4166" s="4" t="s">
        <v>242</v>
      </c>
      <c r="I4166" s="4"/>
      <c r="J4166" s="4"/>
      <c r="K4166" s="4"/>
    </row>
    <row r="4167" spans="2:11" x14ac:dyDescent="0.2">
      <c r="B4167" s="4" t="str">
        <f t="shared" si="130"/>
        <v>7.3-R1170C0320-1</v>
      </c>
      <c r="C4167" s="4">
        <v>7.3</v>
      </c>
      <c r="D4167" s="8" t="s">
        <v>203</v>
      </c>
      <c r="E4167" s="8" t="s">
        <v>85</v>
      </c>
      <c r="F4167" s="4" t="str">
        <f t="shared" si="131"/>
        <v>R1170C0320</v>
      </c>
      <c r="G4167" s="4" t="s">
        <v>239</v>
      </c>
      <c r="H4167" s="4" t="s">
        <v>242</v>
      </c>
      <c r="I4167" s="4"/>
      <c r="J4167" s="4"/>
      <c r="K4167" s="4"/>
    </row>
    <row r="4168" spans="2:11" x14ac:dyDescent="0.2">
      <c r="B4168" s="4" t="str">
        <f t="shared" si="130"/>
        <v>7.3-R1170C0330-1</v>
      </c>
      <c r="C4168" s="4">
        <v>7.3</v>
      </c>
      <c r="D4168" s="8" t="s">
        <v>203</v>
      </c>
      <c r="E4168" s="8" t="s">
        <v>86</v>
      </c>
      <c r="F4168" s="4" t="str">
        <f t="shared" si="131"/>
        <v>R1170C0330</v>
      </c>
      <c r="G4168" s="4" t="s">
        <v>239</v>
      </c>
      <c r="H4168" s="4" t="s">
        <v>242</v>
      </c>
      <c r="I4168" s="4"/>
      <c r="J4168" s="4"/>
      <c r="K4168" s="4"/>
    </row>
    <row r="4169" spans="2:11" x14ac:dyDescent="0.2">
      <c r="B4169" s="4" t="str">
        <f t="shared" si="130"/>
        <v>7.3-R1170C0340-1</v>
      </c>
      <c r="C4169" s="4">
        <v>7.3</v>
      </c>
      <c r="D4169" s="8" t="s">
        <v>203</v>
      </c>
      <c r="E4169" s="8" t="s">
        <v>88</v>
      </c>
      <c r="F4169" s="4" t="str">
        <f t="shared" si="131"/>
        <v>R1170C0340</v>
      </c>
      <c r="G4169" s="4" t="s">
        <v>239</v>
      </c>
      <c r="H4169" s="4" t="s">
        <v>242</v>
      </c>
      <c r="I4169" s="4"/>
      <c r="J4169" s="4"/>
      <c r="K4169" s="4"/>
    </row>
    <row r="4170" spans="2:11" x14ac:dyDescent="0.2">
      <c r="B4170" s="4" t="str">
        <f t="shared" si="130"/>
        <v>7.3-R1170C0350-1</v>
      </c>
      <c r="C4170" s="4">
        <v>7.3</v>
      </c>
      <c r="D4170" s="8" t="s">
        <v>203</v>
      </c>
      <c r="E4170" s="8" t="s">
        <v>90</v>
      </c>
      <c r="F4170" s="4" t="str">
        <f t="shared" si="131"/>
        <v>R1170C0350</v>
      </c>
      <c r="G4170" s="4" t="s">
        <v>239</v>
      </c>
      <c r="H4170" s="4" t="s">
        <v>242</v>
      </c>
      <c r="I4170" s="4"/>
      <c r="J4170" s="4"/>
      <c r="K4170" s="4"/>
    </row>
    <row r="4171" spans="2:11" x14ac:dyDescent="0.2">
      <c r="B4171" s="4" t="str">
        <f t="shared" si="130"/>
        <v>7.3-R1170C0360-1</v>
      </c>
      <c r="C4171" s="4">
        <v>7.3</v>
      </c>
      <c r="D4171" s="8" t="s">
        <v>203</v>
      </c>
      <c r="E4171" s="8" t="s">
        <v>92</v>
      </c>
      <c r="F4171" s="4" t="str">
        <f t="shared" si="131"/>
        <v>R1170C0360</v>
      </c>
      <c r="G4171" s="4" t="s">
        <v>239</v>
      </c>
      <c r="H4171" s="4" t="s">
        <v>242</v>
      </c>
      <c r="I4171" s="4"/>
      <c r="J4171" s="4"/>
      <c r="K4171" s="4"/>
    </row>
    <row r="4172" spans="2:11" x14ac:dyDescent="0.2">
      <c r="B4172" s="4" t="str">
        <f t="shared" si="130"/>
        <v>7.3-R1170C0370-1</v>
      </c>
      <c r="C4172" s="4">
        <v>7.3</v>
      </c>
      <c r="D4172" s="8" t="s">
        <v>203</v>
      </c>
      <c r="E4172" s="8" t="s">
        <v>94</v>
      </c>
      <c r="F4172" s="4" t="str">
        <f t="shared" si="131"/>
        <v>R1170C0370</v>
      </c>
      <c r="G4172" s="4" t="s">
        <v>239</v>
      </c>
      <c r="H4172" s="4" t="s">
        <v>242</v>
      </c>
      <c r="I4172" s="4"/>
      <c r="J4172" s="4"/>
      <c r="K4172" s="4"/>
    </row>
    <row r="4173" spans="2:11" x14ac:dyDescent="0.2">
      <c r="B4173" s="4" t="str">
        <f t="shared" si="130"/>
        <v>7.3-R1170C0380-1</v>
      </c>
      <c r="C4173" s="4">
        <v>7.3</v>
      </c>
      <c r="D4173" s="8" t="s">
        <v>203</v>
      </c>
      <c r="E4173" s="8" t="s">
        <v>96</v>
      </c>
      <c r="F4173" s="4" t="str">
        <f t="shared" si="131"/>
        <v>R1170C0380</v>
      </c>
      <c r="G4173" s="4" t="s">
        <v>239</v>
      </c>
      <c r="H4173" s="4" t="s">
        <v>242</v>
      </c>
      <c r="I4173" s="4"/>
      <c r="J4173" s="4"/>
      <c r="K4173" s="4"/>
    </row>
    <row r="4174" spans="2:11" x14ac:dyDescent="0.2">
      <c r="B4174" s="4" t="str">
        <f t="shared" si="130"/>
        <v>7.3-R1170C0390-1</v>
      </c>
      <c r="C4174" s="4">
        <v>7.3</v>
      </c>
      <c r="D4174" s="8" t="s">
        <v>203</v>
      </c>
      <c r="E4174" s="8" t="s">
        <v>98</v>
      </c>
      <c r="F4174" s="4" t="str">
        <f t="shared" si="131"/>
        <v>R1170C0390</v>
      </c>
      <c r="G4174" s="4" t="s">
        <v>239</v>
      </c>
      <c r="H4174" s="4" t="s">
        <v>242</v>
      </c>
      <c r="I4174" s="4"/>
      <c r="J4174" s="4"/>
      <c r="K4174" s="4"/>
    </row>
    <row r="4175" spans="2:11" x14ac:dyDescent="0.2">
      <c r="B4175" s="4" t="str">
        <f t="shared" si="130"/>
        <v>7.3-R1170C0400-1</v>
      </c>
      <c r="C4175" s="4">
        <v>7.3</v>
      </c>
      <c r="D4175" s="8" t="s">
        <v>203</v>
      </c>
      <c r="E4175" s="8" t="s">
        <v>100</v>
      </c>
      <c r="F4175" s="4" t="str">
        <f t="shared" si="131"/>
        <v>R1170C0400</v>
      </c>
      <c r="G4175" s="4" t="s">
        <v>239</v>
      </c>
      <c r="H4175" s="4" t="s">
        <v>242</v>
      </c>
      <c r="I4175" s="4"/>
      <c r="J4175" s="4"/>
      <c r="K4175" s="4"/>
    </row>
    <row r="4176" spans="2:11" x14ac:dyDescent="0.2">
      <c r="B4176" s="4" t="str">
        <f t="shared" si="130"/>
        <v>7.3-R1170C0410-1</v>
      </c>
      <c r="C4176" s="4">
        <v>7.3</v>
      </c>
      <c r="D4176" s="8" t="s">
        <v>203</v>
      </c>
      <c r="E4176" s="8" t="s">
        <v>102</v>
      </c>
      <c r="F4176" s="4" t="str">
        <f t="shared" si="131"/>
        <v>R1170C0410</v>
      </c>
      <c r="G4176" s="4" t="s">
        <v>239</v>
      </c>
      <c r="H4176" s="4" t="s">
        <v>242</v>
      </c>
      <c r="I4176" s="4"/>
      <c r="J4176" s="4"/>
      <c r="K4176" s="4"/>
    </row>
    <row r="4177" spans="2:11" x14ac:dyDescent="0.2">
      <c r="B4177" s="4" t="str">
        <f t="shared" si="130"/>
        <v>7.3-R1170C0420-1</v>
      </c>
      <c r="C4177" s="4">
        <v>7.3</v>
      </c>
      <c r="D4177" s="8" t="s">
        <v>203</v>
      </c>
      <c r="E4177" s="8" t="s">
        <v>104</v>
      </c>
      <c r="F4177" s="4" t="str">
        <f t="shared" si="131"/>
        <v>R1170C0420</v>
      </c>
      <c r="G4177" s="4" t="s">
        <v>239</v>
      </c>
      <c r="H4177" s="4" t="s">
        <v>242</v>
      </c>
      <c r="I4177" s="4"/>
      <c r="J4177" s="4"/>
      <c r="K4177" s="4"/>
    </row>
    <row r="4178" spans="2:11" x14ac:dyDescent="0.2">
      <c r="B4178" s="4" t="str">
        <f t="shared" si="130"/>
        <v>7.3-R1180C0010-1</v>
      </c>
      <c r="C4178" s="4">
        <v>7.3</v>
      </c>
      <c r="D4178" s="8" t="s">
        <v>204</v>
      </c>
      <c r="E4178" s="8" t="s">
        <v>8</v>
      </c>
      <c r="F4178" s="4" t="str">
        <f t="shared" si="131"/>
        <v>R1180C0010</v>
      </c>
      <c r="G4178" s="4" t="s">
        <v>239</v>
      </c>
      <c r="H4178" s="4" t="s">
        <v>243</v>
      </c>
      <c r="I4178" s="4"/>
      <c r="J4178" s="9" t="s">
        <v>244</v>
      </c>
      <c r="K4178" s="4"/>
    </row>
    <row r="4179" spans="2:11" x14ac:dyDescent="0.2">
      <c r="B4179" s="4" t="str">
        <f t="shared" si="130"/>
        <v>7.3-R1180C0020-1</v>
      </c>
      <c r="C4179" s="4">
        <v>7.3</v>
      </c>
      <c r="D4179" s="8" t="s">
        <v>204</v>
      </c>
      <c r="E4179" s="8" t="s">
        <v>24</v>
      </c>
      <c r="F4179" s="4" t="str">
        <f t="shared" si="131"/>
        <v>R1180C0020</v>
      </c>
      <c r="G4179" s="4" t="s">
        <v>239</v>
      </c>
      <c r="H4179" s="4" t="s">
        <v>242</v>
      </c>
      <c r="I4179" s="4"/>
      <c r="J4179" s="4"/>
      <c r="K4179" s="4"/>
    </row>
    <row r="4180" spans="2:11" x14ac:dyDescent="0.2">
      <c r="B4180" s="4" t="str">
        <f t="shared" si="130"/>
        <v>7.3-R1180C0030-1</v>
      </c>
      <c r="C4180" s="4">
        <v>7.3</v>
      </c>
      <c r="D4180" s="8" t="s">
        <v>204</v>
      </c>
      <c r="E4180" s="8" t="s">
        <v>25</v>
      </c>
      <c r="F4180" s="4" t="str">
        <f t="shared" si="131"/>
        <v>R1180C0030</v>
      </c>
      <c r="G4180" s="4" t="s">
        <v>239</v>
      </c>
      <c r="H4180" s="4" t="s">
        <v>242</v>
      </c>
      <c r="I4180" s="4"/>
      <c r="J4180" s="4"/>
      <c r="K4180" s="4"/>
    </row>
    <row r="4181" spans="2:11" x14ac:dyDescent="0.2">
      <c r="B4181" s="4" t="str">
        <f t="shared" si="130"/>
        <v>7.3-R1180C0040-1</v>
      </c>
      <c r="C4181" s="4">
        <v>7.3</v>
      </c>
      <c r="D4181" s="8" t="s">
        <v>204</v>
      </c>
      <c r="E4181" s="8" t="s">
        <v>26</v>
      </c>
      <c r="F4181" s="4" t="str">
        <f t="shared" si="131"/>
        <v>R1180C0040</v>
      </c>
      <c r="G4181" s="4" t="s">
        <v>239</v>
      </c>
      <c r="H4181" s="4" t="s">
        <v>243</v>
      </c>
      <c r="I4181" s="4"/>
      <c r="J4181" s="9" t="s">
        <v>244</v>
      </c>
      <c r="K4181" s="4"/>
    </row>
    <row r="4182" spans="2:11" x14ac:dyDescent="0.2">
      <c r="B4182" s="4" t="str">
        <f t="shared" si="130"/>
        <v>7.3-R1180C0050-1</v>
      </c>
      <c r="C4182" s="4">
        <v>7.3</v>
      </c>
      <c r="D4182" s="8" t="s">
        <v>204</v>
      </c>
      <c r="E4182" s="8" t="s">
        <v>27</v>
      </c>
      <c r="F4182" s="4" t="str">
        <f t="shared" si="131"/>
        <v>R1180C0050</v>
      </c>
      <c r="G4182" s="4" t="s">
        <v>239</v>
      </c>
      <c r="H4182" s="4" t="s">
        <v>243</v>
      </c>
      <c r="I4182" s="4"/>
      <c r="J4182" s="9" t="s">
        <v>244</v>
      </c>
      <c r="K4182" s="4"/>
    </row>
    <row r="4183" spans="2:11" x14ac:dyDescent="0.2">
      <c r="B4183" s="4" t="str">
        <f t="shared" si="130"/>
        <v>7.3-R1180C0060-1</v>
      </c>
      <c r="C4183" s="4">
        <v>7.3</v>
      </c>
      <c r="D4183" s="8" t="s">
        <v>204</v>
      </c>
      <c r="E4183" s="8" t="s">
        <v>28</v>
      </c>
      <c r="F4183" s="4" t="str">
        <f t="shared" si="131"/>
        <v>R1180C0060</v>
      </c>
      <c r="G4183" s="4" t="s">
        <v>239</v>
      </c>
      <c r="H4183" s="4" t="s">
        <v>242</v>
      </c>
      <c r="I4183" s="4"/>
      <c r="J4183" s="4"/>
      <c r="K4183" s="4"/>
    </row>
    <row r="4184" spans="2:11" x14ac:dyDescent="0.2">
      <c r="B4184" s="4" t="str">
        <f t="shared" si="130"/>
        <v>7.3-R1180C0070-1</v>
      </c>
      <c r="C4184" s="4">
        <v>7.3</v>
      </c>
      <c r="D4184" s="8" t="s">
        <v>204</v>
      </c>
      <c r="E4184" s="8" t="s">
        <v>29</v>
      </c>
      <c r="F4184" s="4" t="str">
        <f t="shared" si="131"/>
        <v>R1180C0070</v>
      </c>
      <c r="G4184" s="4" t="s">
        <v>239</v>
      </c>
      <c r="H4184" s="4" t="s">
        <v>242</v>
      </c>
      <c r="I4184" s="4"/>
      <c r="J4184" s="4"/>
      <c r="K4184" s="4"/>
    </row>
    <row r="4185" spans="2:11" x14ac:dyDescent="0.2">
      <c r="B4185" s="4" t="str">
        <f t="shared" si="130"/>
        <v>7.3-R1180C0080-1</v>
      </c>
      <c r="C4185" s="4">
        <v>7.3</v>
      </c>
      <c r="D4185" s="8" t="s">
        <v>204</v>
      </c>
      <c r="E4185" s="8" t="s">
        <v>30</v>
      </c>
      <c r="F4185" s="4" t="str">
        <f t="shared" si="131"/>
        <v>R1180C0080</v>
      </c>
      <c r="G4185" s="4" t="s">
        <v>239</v>
      </c>
      <c r="H4185" s="4" t="s">
        <v>242</v>
      </c>
      <c r="I4185" s="4"/>
      <c r="J4185" s="4"/>
      <c r="K4185" s="4"/>
    </row>
    <row r="4186" spans="2:11" x14ac:dyDescent="0.2">
      <c r="B4186" s="4" t="str">
        <f t="shared" si="130"/>
        <v>7.3-R1180C0090-1</v>
      </c>
      <c r="C4186" s="4">
        <v>7.3</v>
      </c>
      <c r="D4186" s="8" t="s">
        <v>204</v>
      </c>
      <c r="E4186" s="8" t="s">
        <v>31</v>
      </c>
      <c r="F4186" s="4" t="str">
        <f t="shared" si="131"/>
        <v>R1180C0090</v>
      </c>
      <c r="G4186" s="4" t="s">
        <v>239</v>
      </c>
      <c r="H4186" s="4" t="s">
        <v>242</v>
      </c>
      <c r="I4186" s="4"/>
      <c r="J4186" s="4"/>
      <c r="K4186" s="4"/>
    </row>
    <row r="4187" spans="2:11" x14ac:dyDescent="0.2">
      <c r="B4187" s="4" t="str">
        <f t="shared" si="130"/>
        <v>7.3-R1180C0100-1</v>
      </c>
      <c r="C4187" s="4">
        <v>7.3</v>
      </c>
      <c r="D4187" s="8" t="s">
        <v>204</v>
      </c>
      <c r="E4187" s="8" t="s">
        <v>32</v>
      </c>
      <c r="F4187" s="4" t="str">
        <f t="shared" si="131"/>
        <v>R1180C0100</v>
      </c>
      <c r="G4187" s="4" t="s">
        <v>239</v>
      </c>
      <c r="H4187" s="4" t="s">
        <v>242</v>
      </c>
      <c r="I4187" s="4"/>
      <c r="J4187" s="4"/>
      <c r="K4187" s="4"/>
    </row>
    <row r="4188" spans="2:11" x14ac:dyDescent="0.2">
      <c r="B4188" s="4" t="str">
        <f t="shared" si="130"/>
        <v>7.3-R1180C0110-1</v>
      </c>
      <c r="C4188" s="4">
        <v>7.3</v>
      </c>
      <c r="D4188" s="8" t="s">
        <v>204</v>
      </c>
      <c r="E4188" s="8" t="s">
        <v>33</v>
      </c>
      <c r="F4188" s="4" t="str">
        <f t="shared" si="131"/>
        <v>R1180C0110</v>
      </c>
      <c r="G4188" s="4" t="s">
        <v>239</v>
      </c>
      <c r="H4188" s="4" t="s">
        <v>242</v>
      </c>
      <c r="I4188" s="4"/>
      <c r="J4188" s="4"/>
      <c r="K4188" s="4"/>
    </row>
    <row r="4189" spans="2:11" x14ac:dyDescent="0.2">
      <c r="B4189" s="4" t="str">
        <f t="shared" si="130"/>
        <v>7.3-R1180C0120-1</v>
      </c>
      <c r="C4189" s="4">
        <v>7.3</v>
      </c>
      <c r="D4189" s="8" t="s">
        <v>204</v>
      </c>
      <c r="E4189" s="8" t="s">
        <v>34</v>
      </c>
      <c r="F4189" s="4" t="str">
        <f t="shared" si="131"/>
        <v>R1180C0120</v>
      </c>
      <c r="G4189" s="4" t="s">
        <v>239</v>
      </c>
      <c r="H4189" s="4" t="s">
        <v>242</v>
      </c>
      <c r="I4189" s="4"/>
      <c r="J4189" s="4"/>
      <c r="K4189" s="4"/>
    </row>
    <row r="4190" spans="2:11" x14ac:dyDescent="0.2">
      <c r="B4190" s="4" t="str">
        <f t="shared" si="130"/>
        <v>7.3-R1180C0130-1</v>
      </c>
      <c r="C4190" s="4">
        <v>7.3</v>
      </c>
      <c r="D4190" s="8" t="s">
        <v>204</v>
      </c>
      <c r="E4190" s="8" t="s">
        <v>35</v>
      </c>
      <c r="F4190" s="4" t="str">
        <f t="shared" si="131"/>
        <v>R1180C0130</v>
      </c>
      <c r="G4190" s="4" t="s">
        <v>239</v>
      </c>
      <c r="H4190" s="4" t="s">
        <v>242</v>
      </c>
      <c r="I4190" s="4"/>
      <c r="J4190" s="4"/>
      <c r="K4190" s="4"/>
    </row>
    <row r="4191" spans="2:11" x14ac:dyDescent="0.2">
      <c r="B4191" s="4" t="str">
        <f t="shared" si="130"/>
        <v>7.3-R1180C0140-1</v>
      </c>
      <c r="C4191" s="4">
        <v>7.3</v>
      </c>
      <c r="D4191" s="8" t="s">
        <v>204</v>
      </c>
      <c r="E4191" s="8" t="s">
        <v>36</v>
      </c>
      <c r="F4191" s="4" t="str">
        <f t="shared" si="131"/>
        <v>R1180C0140</v>
      </c>
      <c r="G4191" s="4" t="s">
        <v>239</v>
      </c>
      <c r="H4191" s="4" t="s">
        <v>242</v>
      </c>
      <c r="I4191" s="4"/>
      <c r="J4191" s="4"/>
      <c r="K4191" s="4"/>
    </row>
    <row r="4192" spans="2:11" x14ac:dyDescent="0.2">
      <c r="B4192" s="4" t="str">
        <f t="shared" si="130"/>
        <v>7.3-R1180C0150-1</v>
      </c>
      <c r="C4192" s="4">
        <v>7.3</v>
      </c>
      <c r="D4192" s="8" t="s">
        <v>204</v>
      </c>
      <c r="E4192" s="8" t="s">
        <v>37</v>
      </c>
      <c r="F4192" s="4" t="str">
        <f t="shared" si="131"/>
        <v>R1180C0150</v>
      </c>
      <c r="G4192" s="4" t="s">
        <v>239</v>
      </c>
      <c r="H4192" s="4" t="s">
        <v>242</v>
      </c>
      <c r="I4192" s="4"/>
      <c r="J4192" s="4"/>
      <c r="K4192" s="4"/>
    </row>
    <row r="4193" spans="2:11" x14ac:dyDescent="0.2">
      <c r="B4193" s="4" t="str">
        <f t="shared" si="130"/>
        <v>7.3-R1180C0160-1</v>
      </c>
      <c r="C4193" s="4">
        <v>7.3</v>
      </c>
      <c r="D4193" s="8" t="s">
        <v>204</v>
      </c>
      <c r="E4193" s="8" t="s">
        <v>38</v>
      </c>
      <c r="F4193" s="4" t="str">
        <f t="shared" si="131"/>
        <v>R1180C0160</v>
      </c>
      <c r="G4193" s="4" t="s">
        <v>239</v>
      </c>
      <c r="H4193" s="4" t="s">
        <v>242</v>
      </c>
      <c r="I4193" s="4"/>
      <c r="J4193" s="4"/>
      <c r="K4193" s="4"/>
    </row>
    <row r="4194" spans="2:11" x14ac:dyDescent="0.2">
      <c r="B4194" s="4" t="str">
        <f t="shared" si="130"/>
        <v>7.3-R1180C0170-1</v>
      </c>
      <c r="C4194" s="4">
        <v>7.3</v>
      </c>
      <c r="D4194" s="8" t="s">
        <v>204</v>
      </c>
      <c r="E4194" s="8" t="s">
        <v>39</v>
      </c>
      <c r="F4194" s="4" t="str">
        <f t="shared" si="131"/>
        <v>R1180C0170</v>
      </c>
      <c r="G4194" s="4" t="s">
        <v>239</v>
      </c>
      <c r="H4194" s="4" t="s">
        <v>242</v>
      </c>
      <c r="I4194" s="4"/>
      <c r="J4194" s="4"/>
      <c r="K4194" s="4"/>
    </row>
    <row r="4195" spans="2:11" x14ac:dyDescent="0.2">
      <c r="B4195" s="4" t="str">
        <f t="shared" si="130"/>
        <v>7.3-R1180C0180-1</v>
      </c>
      <c r="C4195" s="4">
        <v>7.3</v>
      </c>
      <c r="D4195" s="8" t="s">
        <v>204</v>
      </c>
      <c r="E4195" s="8" t="s">
        <v>56</v>
      </c>
      <c r="F4195" s="4" t="str">
        <f t="shared" si="131"/>
        <v>R1180C0180</v>
      </c>
      <c r="G4195" s="4" t="s">
        <v>239</v>
      </c>
      <c r="H4195" s="4" t="s">
        <v>242</v>
      </c>
      <c r="I4195" s="4"/>
      <c r="J4195" s="4"/>
      <c r="K4195" s="4"/>
    </row>
    <row r="4196" spans="2:11" x14ac:dyDescent="0.2">
      <c r="B4196" s="4" t="str">
        <f t="shared" si="130"/>
        <v>7.3-R1180C0190-1</v>
      </c>
      <c r="C4196" s="4">
        <v>7.3</v>
      </c>
      <c r="D4196" s="8" t="s">
        <v>204</v>
      </c>
      <c r="E4196" s="8" t="s">
        <v>58</v>
      </c>
      <c r="F4196" s="4" t="str">
        <f t="shared" si="131"/>
        <v>R1180C0190</v>
      </c>
      <c r="G4196" s="4" t="s">
        <v>239</v>
      </c>
      <c r="H4196" s="4" t="s">
        <v>242</v>
      </c>
      <c r="I4196" s="4"/>
      <c r="J4196" s="4"/>
      <c r="K4196" s="4"/>
    </row>
    <row r="4197" spans="2:11" x14ac:dyDescent="0.2">
      <c r="B4197" s="4" t="str">
        <f t="shared" si="130"/>
        <v>7.3-R1180C0200-1</v>
      </c>
      <c r="C4197" s="4">
        <v>7.3</v>
      </c>
      <c r="D4197" s="8" t="s">
        <v>204</v>
      </c>
      <c r="E4197" s="8" t="s">
        <v>60</v>
      </c>
      <c r="F4197" s="4" t="str">
        <f t="shared" si="131"/>
        <v>R1180C0200</v>
      </c>
      <c r="G4197" s="4" t="s">
        <v>239</v>
      </c>
      <c r="H4197" s="4" t="s">
        <v>242</v>
      </c>
      <c r="I4197" s="4"/>
      <c r="J4197" s="4"/>
      <c r="K4197" s="4"/>
    </row>
    <row r="4198" spans="2:11" x14ac:dyDescent="0.2">
      <c r="B4198" s="4" t="str">
        <f t="shared" si="130"/>
        <v>7.3-R1180C0210-1</v>
      </c>
      <c r="C4198" s="4">
        <v>7.3</v>
      </c>
      <c r="D4198" s="8" t="s">
        <v>204</v>
      </c>
      <c r="E4198" s="8" t="s">
        <v>62</v>
      </c>
      <c r="F4198" s="4" t="str">
        <f t="shared" si="131"/>
        <v>R1180C0210</v>
      </c>
      <c r="G4198" s="4" t="s">
        <v>239</v>
      </c>
      <c r="H4198" s="4" t="s">
        <v>242</v>
      </c>
      <c r="I4198" s="4"/>
      <c r="J4198" s="4"/>
      <c r="K4198" s="4"/>
    </row>
    <row r="4199" spans="2:11" x14ac:dyDescent="0.2">
      <c r="B4199" s="4" t="str">
        <f t="shared" si="130"/>
        <v>7.3-R1180C0220-1</v>
      </c>
      <c r="C4199" s="4">
        <v>7.3</v>
      </c>
      <c r="D4199" s="8" t="s">
        <v>204</v>
      </c>
      <c r="E4199" s="8" t="s">
        <v>64</v>
      </c>
      <c r="F4199" s="4" t="str">
        <f t="shared" si="131"/>
        <v>R1180C0220</v>
      </c>
      <c r="G4199" s="4" t="s">
        <v>239</v>
      </c>
      <c r="H4199" s="4" t="s">
        <v>242</v>
      </c>
      <c r="I4199" s="4"/>
      <c r="J4199" s="4"/>
      <c r="K4199" s="4"/>
    </row>
    <row r="4200" spans="2:11" x14ac:dyDescent="0.2">
      <c r="B4200" s="4" t="str">
        <f t="shared" si="130"/>
        <v>7.3-R1180C0230-1</v>
      </c>
      <c r="C4200" s="4">
        <v>7.3</v>
      </c>
      <c r="D4200" s="8" t="s">
        <v>204</v>
      </c>
      <c r="E4200" s="8" t="s">
        <v>66</v>
      </c>
      <c r="F4200" s="4" t="str">
        <f t="shared" si="131"/>
        <v>R1180C0230</v>
      </c>
      <c r="G4200" s="4" t="s">
        <v>239</v>
      </c>
      <c r="H4200" s="4" t="s">
        <v>242</v>
      </c>
      <c r="I4200" s="4"/>
      <c r="J4200" s="4"/>
      <c r="K4200" s="4"/>
    </row>
    <row r="4201" spans="2:11" x14ac:dyDescent="0.2">
      <c r="B4201" s="4" t="str">
        <f t="shared" si="130"/>
        <v>7.3-R1180C0240-1</v>
      </c>
      <c r="C4201" s="4">
        <v>7.3</v>
      </c>
      <c r="D4201" s="8" t="s">
        <v>204</v>
      </c>
      <c r="E4201" s="8" t="s">
        <v>68</v>
      </c>
      <c r="F4201" s="4" t="str">
        <f t="shared" si="131"/>
        <v>R1180C0240</v>
      </c>
      <c r="G4201" s="4" t="s">
        <v>239</v>
      </c>
      <c r="H4201" s="4" t="s">
        <v>242</v>
      </c>
      <c r="I4201" s="4"/>
      <c r="J4201" s="4"/>
      <c r="K4201" s="4"/>
    </row>
    <row r="4202" spans="2:11" x14ac:dyDescent="0.2">
      <c r="B4202" s="4" t="str">
        <f t="shared" si="130"/>
        <v>7.3-R1180C0250-1</v>
      </c>
      <c r="C4202" s="4">
        <v>7.3</v>
      </c>
      <c r="D4202" s="8" t="s">
        <v>204</v>
      </c>
      <c r="E4202" s="8" t="s">
        <v>70</v>
      </c>
      <c r="F4202" s="4" t="str">
        <f t="shared" si="131"/>
        <v>R1180C0250</v>
      </c>
      <c r="G4202" s="4" t="s">
        <v>239</v>
      </c>
      <c r="H4202" s="4" t="s">
        <v>242</v>
      </c>
      <c r="I4202" s="4"/>
      <c r="J4202" s="4"/>
      <c r="K4202" s="4"/>
    </row>
    <row r="4203" spans="2:11" x14ac:dyDescent="0.2">
      <c r="B4203" s="4" t="str">
        <f t="shared" si="130"/>
        <v>7.3-R1180C0260-1</v>
      </c>
      <c r="C4203" s="4">
        <v>7.3</v>
      </c>
      <c r="D4203" s="8" t="s">
        <v>204</v>
      </c>
      <c r="E4203" s="8" t="s">
        <v>72</v>
      </c>
      <c r="F4203" s="4" t="str">
        <f t="shared" si="131"/>
        <v>R1180C0260</v>
      </c>
      <c r="G4203" s="4" t="s">
        <v>239</v>
      </c>
      <c r="H4203" s="4" t="s">
        <v>242</v>
      </c>
      <c r="I4203" s="4"/>
      <c r="J4203" s="4"/>
      <c r="K4203" s="4"/>
    </row>
    <row r="4204" spans="2:11" x14ac:dyDescent="0.2">
      <c r="B4204" s="4" t="str">
        <f t="shared" si="130"/>
        <v>7.3-R1180C0270-1</v>
      </c>
      <c r="C4204" s="4">
        <v>7.3</v>
      </c>
      <c r="D4204" s="8" t="s">
        <v>204</v>
      </c>
      <c r="E4204" s="8" t="s">
        <v>74</v>
      </c>
      <c r="F4204" s="4" t="str">
        <f t="shared" si="131"/>
        <v>R1180C0270</v>
      </c>
      <c r="G4204" s="4" t="s">
        <v>239</v>
      </c>
      <c r="H4204" s="4" t="s">
        <v>242</v>
      </c>
      <c r="I4204" s="4"/>
      <c r="J4204" s="4"/>
      <c r="K4204" s="4"/>
    </row>
    <row r="4205" spans="2:11" x14ac:dyDescent="0.2">
      <c r="B4205" s="4" t="str">
        <f t="shared" si="130"/>
        <v>7.3-R1180C0280-1</v>
      </c>
      <c r="C4205" s="4">
        <v>7.3</v>
      </c>
      <c r="D4205" s="8" t="s">
        <v>204</v>
      </c>
      <c r="E4205" s="8" t="s">
        <v>76</v>
      </c>
      <c r="F4205" s="4" t="str">
        <f t="shared" si="131"/>
        <v>R1180C0280</v>
      </c>
      <c r="G4205" s="4" t="s">
        <v>239</v>
      </c>
      <c r="H4205" s="4" t="s">
        <v>242</v>
      </c>
      <c r="I4205" s="4"/>
      <c r="J4205" s="4"/>
      <c r="K4205" s="4"/>
    </row>
    <row r="4206" spans="2:11" x14ac:dyDescent="0.2">
      <c r="B4206" s="4" t="str">
        <f t="shared" si="130"/>
        <v>7.3-R1180C0290-1</v>
      </c>
      <c r="C4206" s="4">
        <v>7.3</v>
      </c>
      <c r="D4206" s="8" t="s">
        <v>204</v>
      </c>
      <c r="E4206" s="8" t="s">
        <v>78</v>
      </c>
      <c r="F4206" s="4" t="str">
        <f t="shared" si="131"/>
        <v>R1180C0290</v>
      </c>
      <c r="G4206" s="4" t="s">
        <v>239</v>
      </c>
      <c r="H4206" s="4" t="s">
        <v>242</v>
      </c>
      <c r="I4206" s="4"/>
      <c r="J4206" s="4"/>
      <c r="K4206" s="4"/>
    </row>
    <row r="4207" spans="2:11" x14ac:dyDescent="0.2">
      <c r="B4207" s="4" t="str">
        <f t="shared" si="130"/>
        <v>7.3-R1180C0300-1</v>
      </c>
      <c r="C4207" s="4">
        <v>7.3</v>
      </c>
      <c r="D4207" s="8" t="s">
        <v>204</v>
      </c>
      <c r="E4207" s="8" t="s">
        <v>81</v>
      </c>
      <c r="F4207" s="4" t="str">
        <f t="shared" si="131"/>
        <v>R1180C0300</v>
      </c>
      <c r="G4207" s="4" t="s">
        <v>239</v>
      </c>
      <c r="H4207" s="4" t="s">
        <v>242</v>
      </c>
      <c r="I4207" s="4"/>
      <c r="J4207" s="4"/>
      <c r="K4207" s="4"/>
    </row>
    <row r="4208" spans="2:11" x14ac:dyDescent="0.2">
      <c r="B4208" s="4" t="str">
        <f t="shared" si="130"/>
        <v>7.3-R1180C0310-1</v>
      </c>
      <c r="C4208" s="4">
        <v>7.3</v>
      </c>
      <c r="D4208" s="8" t="s">
        <v>204</v>
      </c>
      <c r="E4208" s="8" t="s">
        <v>84</v>
      </c>
      <c r="F4208" s="4" t="str">
        <f t="shared" si="131"/>
        <v>R1180C0310</v>
      </c>
      <c r="G4208" s="4" t="s">
        <v>239</v>
      </c>
      <c r="H4208" s="4" t="s">
        <v>242</v>
      </c>
      <c r="I4208" s="4"/>
      <c r="J4208" s="4"/>
      <c r="K4208" s="4"/>
    </row>
    <row r="4209" spans="2:11" x14ac:dyDescent="0.2">
      <c r="B4209" s="4" t="str">
        <f t="shared" si="130"/>
        <v>7.3-R1180C0320-1</v>
      </c>
      <c r="C4209" s="4">
        <v>7.3</v>
      </c>
      <c r="D4209" s="8" t="s">
        <v>204</v>
      </c>
      <c r="E4209" s="8" t="s">
        <v>85</v>
      </c>
      <c r="F4209" s="4" t="str">
        <f t="shared" si="131"/>
        <v>R1180C0320</v>
      </c>
      <c r="G4209" s="4" t="s">
        <v>239</v>
      </c>
      <c r="H4209" s="4" t="s">
        <v>242</v>
      </c>
      <c r="I4209" s="4"/>
      <c r="J4209" s="4"/>
      <c r="K4209" s="4"/>
    </row>
    <row r="4210" spans="2:11" x14ac:dyDescent="0.2">
      <c r="B4210" s="4" t="str">
        <f t="shared" si="130"/>
        <v>7.3-R1180C0330-1</v>
      </c>
      <c r="C4210" s="4">
        <v>7.3</v>
      </c>
      <c r="D4210" s="8" t="s">
        <v>204</v>
      </c>
      <c r="E4210" s="8" t="s">
        <v>86</v>
      </c>
      <c r="F4210" s="4" t="str">
        <f t="shared" si="131"/>
        <v>R1180C0330</v>
      </c>
      <c r="G4210" s="4" t="s">
        <v>239</v>
      </c>
      <c r="H4210" s="4" t="s">
        <v>242</v>
      </c>
      <c r="I4210" s="4"/>
      <c r="J4210" s="4"/>
      <c r="K4210" s="4"/>
    </row>
    <row r="4211" spans="2:11" x14ac:dyDescent="0.2">
      <c r="B4211" s="4" t="str">
        <f t="shared" si="130"/>
        <v>7.3-R1180C0340-1</v>
      </c>
      <c r="C4211" s="4">
        <v>7.3</v>
      </c>
      <c r="D4211" s="8" t="s">
        <v>204</v>
      </c>
      <c r="E4211" s="8" t="s">
        <v>88</v>
      </c>
      <c r="F4211" s="4" t="str">
        <f t="shared" si="131"/>
        <v>R1180C0340</v>
      </c>
      <c r="G4211" s="4" t="s">
        <v>239</v>
      </c>
      <c r="H4211" s="4" t="s">
        <v>242</v>
      </c>
      <c r="I4211" s="4"/>
      <c r="J4211" s="4"/>
      <c r="K4211" s="4"/>
    </row>
    <row r="4212" spans="2:11" x14ac:dyDescent="0.2">
      <c r="B4212" s="4" t="str">
        <f t="shared" si="130"/>
        <v>7.3-R1180C0350-1</v>
      </c>
      <c r="C4212" s="4">
        <v>7.3</v>
      </c>
      <c r="D4212" s="8" t="s">
        <v>204</v>
      </c>
      <c r="E4212" s="8" t="s">
        <v>90</v>
      </c>
      <c r="F4212" s="4" t="str">
        <f t="shared" si="131"/>
        <v>R1180C0350</v>
      </c>
      <c r="G4212" s="4" t="s">
        <v>239</v>
      </c>
      <c r="H4212" s="4" t="s">
        <v>242</v>
      </c>
      <c r="I4212" s="4"/>
      <c r="J4212" s="4"/>
      <c r="K4212" s="4"/>
    </row>
    <row r="4213" spans="2:11" x14ac:dyDescent="0.2">
      <c r="B4213" s="4" t="str">
        <f t="shared" si="130"/>
        <v>7.3-R1180C0360-1</v>
      </c>
      <c r="C4213" s="4">
        <v>7.3</v>
      </c>
      <c r="D4213" s="8" t="s">
        <v>204</v>
      </c>
      <c r="E4213" s="8" t="s">
        <v>92</v>
      </c>
      <c r="F4213" s="4" t="str">
        <f t="shared" si="131"/>
        <v>R1180C0360</v>
      </c>
      <c r="G4213" s="4" t="s">
        <v>239</v>
      </c>
      <c r="H4213" s="4" t="s">
        <v>242</v>
      </c>
      <c r="I4213" s="4"/>
      <c r="J4213" s="4"/>
      <c r="K4213" s="4"/>
    </row>
    <row r="4214" spans="2:11" x14ac:dyDescent="0.2">
      <c r="B4214" s="4" t="str">
        <f t="shared" si="130"/>
        <v>7.3-R1180C0370-1</v>
      </c>
      <c r="C4214" s="4">
        <v>7.3</v>
      </c>
      <c r="D4214" s="8" t="s">
        <v>204</v>
      </c>
      <c r="E4214" s="8" t="s">
        <v>94</v>
      </c>
      <c r="F4214" s="4" t="str">
        <f t="shared" si="131"/>
        <v>R1180C0370</v>
      </c>
      <c r="G4214" s="4" t="s">
        <v>239</v>
      </c>
      <c r="H4214" s="4" t="s">
        <v>242</v>
      </c>
      <c r="I4214" s="4"/>
      <c r="J4214" s="4"/>
      <c r="K4214" s="4"/>
    </row>
    <row r="4215" spans="2:11" x14ac:dyDescent="0.2">
      <c r="B4215" s="4" t="str">
        <f t="shared" si="130"/>
        <v>7.3-R1180C0380-1</v>
      </c>
      <c r="C4215" s="4">
        <v>7.3</v>
      </c>
      <c r="D4215" s="8" t="s">
        <v>204</v>
      </c>
      <c r="E4215" s="8" t="s">
        <v>96</v>
      </c>
      <c r="F4215" s="4" t="str">
        <f t="shared" si="131"/>
        <v>R1180C0380</v>
      </c>
      <c r="G4215" s="4" t="s">
        <v>239</v>
      </c>
      <c r="H4215" s="4" t="s">
        <v>242</v>
      </c>
      <c r="I4215" s="4"/>
      <c r="J4215" s="4"/>
      <c r="K4215" s="4"/>
    </row>
    <row r="4216" spans="2:11" x14ac:dyDescent="0.2">
      <c r="B4216" s="4" t="str">
        <f t="shared" si="130"/>
        <v>7.3-R1180C0390-1</v>
      </c>
      <c r="C4216" s="4">
        <v>7.3</v>
      </c>
      <c r="D4216" s="8" t="s">
        <v>204</v>
      </c>
      <c r="E4216" s="8" t="s">
        <v>98</v>
      </c>
      <c r="F4216" s="4" t="str">
        <f t="shared" si="131"/>
        <v>R1180C0390</v>
      </c>
      <c r="G4216" s="4" t="s">
        <v>239</v>
      </c>
      <c r="H4216" s="4" t="s">
        <v>242</v>
      </c>
      <c r="I4216" s="4"/>
      <c r="J4216" s="4"/>
      <c r="K4216" s="4"/>
    </row>
    <row r="4217" spans="2:11" x14ac:dyDescent="0.2">
      <c r="B4217" s="4" t="str">
        <f t="shared" si="130"/>
        <v>7.3-R1180C0400-1</v>
      </c>
      <c r="C4217" s="4">
        <v>7.3</v>
      </c>
      <c r="D4217" s="8" t="s">
        <v>204</v>
      </c>
      <c r="E4217" s="8" t="s">
        <v>100</v>
      </c>
      <c r="F4217" s="4" t="str">
        <f t="shared" si="131"/>
        <v>R1180C0400</v>
      </c>
      <c r="G4217" s="4" t="s">
        <v>239</v>
      </c>
      <c r="H4217" s="4" t="s">
        <v>242</v>
      </c>
      <c r="I4217" s="4"/>
      <c r="J4217" s="4"/>
      <c r="K4217" s="4"/>
    </row>
    <row r="4218" spans="2:11" x14ac:dyDescent="0.2">
      <c r="B4218" s="4" t="str">
        <f t="shared" si="130"/>
        <v>7.3-R1180C0410-1</v>
      </c>
      <c r="C4218" s="4">
        <v>7.3</v>
      </c>
      <c r="D4218" s="8" t="s">
        <v>204</v>
      </c>
      <c r="E4218" s="8" t="s">
        <v>102</v>
      </c>
      <c r="F4218" s="4" t="str">
        <f t="shared" si="131"/>
        <v>R1180C0410</v>
      </c>
      <c r="G4218" s="4" t="s">
        <v>239</v>
      </c>
      <c r="H4218" s="4" t="s">
        <v>242</v>
      </c>
      <c r="I4218" s="4"/>
      <c r="J4218" s="4"/>
      <c r="K4218" s="4"/>
    </row>
    <row r="4219" spans="2:11" x14ac:dyDescent="0.2">
      <c r="B4219" s="4" t="str">
        <f t="shared" si="130"/>
        <v>7.3-R1180C0420-1</v>
      </c>
      <c r="C4219" s="4">
        <v>7.3</v>
      </c>
      <c r="D4219" s="8" t="s">
        <v>204</v>
      </c>
      <c r="E4219" s="8" t="s">
        <v>104</v>
      </c>
      <c r="F4219" s="4" t="str">
        <f t="shared" si="131"/>
        <v>R1180C0420</v>
      </c>
      <c r="G4219" s="4" t="s">
        <v>239</v>
      </c>
      <c r="H4219" s="4" t="s">
        <v>242</v>
      </c>
      <c r="I4219" s="4"/>
      <c r="J4219" s="4"/>
      <c r="K4219" s="4"/>
    </row>
    <row r="4220" spans="2:11" x14ac:dyDescent="0.2">
      <c r="B4220" s="4" t="str">
        <f t="shared" si="130"/>
        <v>7.3-R1190C0010-1</v>
      </c>
      <c r="C4220" s="4">
        <v>7.3</v>
      </c>
      <c r="D4220" s="8" t="s">
        <v>205</v>
      </c>
      <c r="E4220" s="8" t="s">
        <v>8</v>
      </c>
      <c r="F4220" s="4" t="str">
        <f t="shared" si="131"/>
        <v>R1190C0010</v>
      </c>
      <c r="G4220" s="4" t="s">
        <v>239</v>
      </c>
      <c r="H4220" s="4" t="s">
        <v>243</v>
      </c>
      <c r="I4220" s="4"/>
      <c r="J4220" s="9" t="s">
        <v>244</v>
      </c>
      <c r="K4220" s="4"/>
    </row>
    <row r="4221" spans="2:11" x14ac:dyDescent="0.2">
      <c r="B4221" s="4" t="str">
        <f t="shared" si="130"/>
        <v>7.3-R1190C0020-1</v>
      </c>
      <c r="C4221" s="4">
        <v>7.3</v>
      </c>
      <c r="D4221" s="8" t="s">
        <v>205</v>
      </c>
      <c r="E4221" s="8" t="s">
        <v>24</v>
      </c>
      <c r="F4221" s="4" t="str">
        <f t="shared" si="131"/>
        <v>R1190C0020</v>
      </c>
      <c r="G4221" s="4" t="s">
        <v>239</v>
      </c>
      <c r="H4221" s="4" t="s">
        <v>242</v>
      </c>
      <c r="I4221" s="4"/>
      <c r="J4221" s="4"/>
      <c r="K4221" s="4"/>
    </row>
    <row r="4222" spans="2:11" x14ac:dyDescent="0.2">
      <c r="B4222" s="4" t="str">
        <f t="shared" si="130"/>
        <v>7.3-R1190C0030-1</v>
      </c>
      <c r="C4222" s="4">
        <v>7.3</v>
      </c>
      <c r="D4222" s="8" t="s">
        <v>205</v>
      </c>
      <c r="E4222" s="8" t="s">
        <v>25</v>
      </c>
      <c r="F4222" s="4" t="str">
        <f t="shared" si="131"/>
        <v>R1190C0030</v>
      </c>
      <c r="G4222" s="4" t="s">
        <v>239</v>
      </c>
      <c r="H4222" s="4" t="s">
        <v>242</v>
      </c>
      <c r="I4222" s="4"/>
      <c r="J4222" s="4"/>
      <c r="K4222" s="4"/>
    </row>
    <row r="4223" spans="2:11" x14ac:dyDescent="0.2">
      <c r="B4223" s="4" t="str">
        <f t="shared" si="130"/>
        <v>7.3-R1190C0040-1</v>
      </c>
      <c r="C4223" s="4">
        <v>7.3</v>
      </c>
      <c r="D4223" s="8" t="s">
        <v>205</v>
      </c>
      <c r="E4223" s="8" t="s">
        <v>26</v>
      </c>
      <c r="F4223" s="4" t="str">
        <f t="shared" si="131"/>
        <v>R1190C0040</v>
      </c>
      <c r="G4223" s="4" t="s">
        <v>239</v>
      </c>
      <c r="H4223" s="4" t="s">
        <v>243</v>
      </c>
      <c r="I4223" s="4"/>
      <c r="J4223" s="9" t="s">
        <v>244</v>
      </c>
      <c r="K4223" s="4"/>
    </row>
    <row r="4224" spans="2:11" x14ac:dyDescent="0.2">
      <c r="B4224" s="4" t="str">
        <f t="shared" si="130"/>
        <v>7.3-R1190C0050-1</v>
      </c>
      <c r="C4224" s="4">
        <v>7.3</v>
      </c>
      <c r="D4224" s="8" t="s">
        <v>205</v>
      </c>
      <c r="E4224" s="8" t="s">
        <v>27</v>
      </c>
      <c r="F4224" s="4" t="str">
        <f t="shared" si="131"/>
        <v>R1190C0050</v>
      </c>
      <c r="G4224" s="4" t="s">
        <v>239</v>
      </c>
      <c r="H4224" s="4" t="s">
        <v>243</v>
      </c>
      <c r="I4224" s="4"/>
      <c r="J4224" s="9" t="s">
        <v>244</v>
      </c>
      <c r="K4224" s="4"/>
    </row>
    <row r="4225" spans="2:11" x14ac:dyDescent="0.2">
      <c r="B4225" s="4" t="str">
        <f t="shared" si="130"/>
        <v>7.3-R1190C0060-1</v>
      </c>
      <c r="C4225" s="4">
        <v>7.3</v>
      </c>
      <c r="D4225" s="8" t="s">
        <v>205</v>
      </c>
      <c r="E4225" s="8" t="s">
        <v>28</v>
      </c>
      <c r="F4225" s="4" t="str">
        <f t="shared" si="131"/>
        <v>R1190C0060</v>
      </c>
      <c r="G4225" s="4" t="s">
        <v>239</v>
      </c>
      <c r="H4225" s="4" t="s">
        <v>242</v>
      </c>
      <c r="I4225" s="4"/>
      <c r="J4225" s="4"/>
      <c r="K4225" s="4"/>
    </row>
    <row r="4226" spans="2:11" x14ac:dyDescent="0.2">
      <c r="B4226" s="4" t="str">
        <f t="shared" ref="B4226:B4289" si="132">+C4226&amp;"-"&amp;F4226&amp;"-1"</f>
        <v>7.3-R1190C0070-1</v>
      </c>
      <c r="C4226" s="4">
        <v>7.3</v>
      </c>
      <c r="D4226" s="8" t="s">
        <v>205</v>
      </c>
      <c r="E4226" s="8" t="s">
        <v>29</v>
      </c>
      <c r="F4226" s="4" t="str">
        <f t="shared" ref="F4226:F4289" si="133">+"R"&amp;D4226&amp;"C"&amp;E4226</f>
        <v>R1190C0070</v>
      </c>
      <c r="G4226" s="4" t="s">
        <v>239</v>
      </c>
      <c r="H4226" s="4" t="s">
        <v>242</v>
      </c>
      <c r="I4226" s="4"/>
      <c r="J4226" s="4"/>
      <c r="K4226" s="4"/>
    </row>
    <row r="4227" spans="2:11" x14ac:dyDescent="0.2">
      <c r="B4227" s="4" t="str">
        <f t="shared" si="132"/>
        <v>7.3-R1190C0080-1</v>
      </c>
      <c r="C4227" s="4">
        <v>7.3</v>
      </c>
      <c r="D4227" s="8" t="s">
        <v>205</v>
      </c>
      <c r="E4227" s="8" t="s">
        <v>30</v>
      </c>
      <c r="F4227" s="4" t="str">
        <f t="shared" si="133"/>
        <v>R1190C0080</v>
      </c>
      <c r="G4227" s="4" t="s">
        <v>239</v>
      </c>
      <c r="H4227" s="4" t="s">
        <v>242</v>
      </c>
      <c r="I4227" s="4"/>
      <c r="J4227" s="4"/>
      <c r="K4227" s="4"/>
    </row>
    <row r="4228" spans="2:11" x14ac:dyDescent="0.2">
      <c r="B4228" s="4" t="str">
        <f t="shared" si="132"/>
        <v>7.3-R1190C0090-1</v>
      </c>
      <c r="C4228" s="4">
        <v>7.3</v>
      </c>
      <c r="D4228" s="8" t="s">
        <v>205</v>
      </c>
      <c r="E4228" s="8" t="s">
        <v>31</v>
      </c>
      <c r="F4228" s="4" t="str">
        <f t="shared" si="133"/>
        <v>R1190C0090</v>
      </c>
      <c r="G4228" s="4" t="s">
        <v>239</v>
      </c>
      <c r="H4228" s="4" t="s">
        <v>242</v>
      </c>
      <c r="I4228" s="4"/>
      <c r="J4228" s="4"/>
      <c r="K4228" s="4"/>
    </row>
    <row r="4229" spans="2:11" x14ac:dyDescent="0.2">
      <c r="B4229" s="4" t="str">
        <f t="shared" si="132"/>
        <v>7.3-R1190C0100-1</v>
      </c>
      <c r="C4229" s="4">
        <v>7.3</v>
      </c>
      <c r="D4229" s="8" t="s">
        <v>205</v>
      </c>
      <c r="E4229" s="8" t="s">
        <v>32</v>
      </c>
      <c r="F4229" s="4" t="str">
        <f t="shared" si="133"/>
        <v>R1190C0100</v>
      </c>
      <c r="G4229" s="4" t="s">
        <v>239</v>
      </c>
      <c r="H4229" s="4" t="s">
        <v>242</v>
      </c>
      <c r="I4229" s="4"/>
      <c r="J4229" s="4"/>
      <c r="K4229" s="4"/>
    </row>
    <row r="4230" spans="2:11" x14ac:dyDescent="0.2">
      <c r="B4230" s="4" t="str">
        <f t="shared" si="132"/>
        <v>7.3-R1190C0110-1</v>
      </c>
      <c r="C4230" s="4">
        <v>7.3</v>
      </c>
      <c r="D4230" s="8" t="s">
        <v>205</v>
      </c>
      <c r="E4230" s="8" t="s">
        <v>33</v>
      </c>
      <c r="F4230" s="4" t="str">
        <f t="shared" si="133"/>
        <v>R1190C0110</v>
      </c>
      <c r="G4230" s="4" t="s">
        <v>239</v>
      </c>
      <c r="H4230" s="4" t="s">
        <v>242</v>
      </c>
      <c r="I4230" s="4"/>
      <c r="J4230" s="4"/>
      <c r="K4230" s="4"/>
    </row>
    <row r="4231" spans="2:11" x14ac:dyDescent="0.2">
      <c r="B4231" s="4" t="str">
        <f t="shared" si="132"/>
        <v>7.3-R1190C0120-1</v>
      </c>
      <c r="C4231" s="4">
        <v>7.3</v>
      </c>
      <c r="D4231" s="8" t="s">
        <v>205</v>
      </c>
      <c r="E4231" s="8" t="s">
        <v>34</v>
      </c>
      <c r="F4231" s="4" t="str">
        <f t="shared" si="133"/>
        <v>R1190C0120</v>
      </c>
      <c r="G4231" s="4" t="s">
        <v>239</v>
      </c>
      <c r="H4231" s="4" t="s">
        <v>242</v>
      </c>
      <c r="I4231" s="4"/>
      <c r="J4231" s="4"/>
      <c r="K4231" s="4"/>
    </row>
    <row r="4232" spans="2:11" x14ac:dyDescent="0.2">
      <c r="B4232" s="4" t="str">
        <f t="shared" si="132"/>
        <v>7.3-R1190C0130-1</v>
      </c>
      <c r="C4232" s="4">
        <v>7.3</v>
      </c>
      <c r="D4232" s="8" t="s">
        <v>205</v>
      </c>
      <c r="E4232" s="8" t="s">
        <v>35</v>
      </c>
      <c r="F4232" s="4" t="str">
        <f t="shared" si="133"/>
        <v>R1190C0130</v>
      </c>
      <c r="G4232" s="4" t="s">
        <v>239</v>
      </c>
      <c r="H4232" s="4" t="s">
        <v>242</v>
      </c>
      <c r="I4232" s="4"/>
      <c r="J4232" s="4"/>
      <c r="K4232" s="4"/>
    </row>
    <row r="4233" spans="2:11" x14ac:dyDescent="0.2">
      <c r="B4233" s="4" t="str">
        <f t="shared" si="132"/>
        <v>7.3-R1190C0140-1</v>
      </c>
      <c r="C4233" s="4">
        <v>7.3</v>
      </c>
      <c r="D4233" s="8" t="s">
        <v>205</v>
      </c>
      <c r="E4233" s="8" t="s">
        <v>36</v>
      </c>
      <c r="F4233" s="4" t="str">
        <f t="shared" si="133"/>
        <v>R1190C0140</v>
      </c>
      <c r="G4233" s="4" t="s">
        <v>239</v>
      </c>
      <c r="H4233" s="4" t="s">
        <v>242</v>
      </c>
      <c r="I4233" s="4"/>
      <c r="J4233" s="4"/>
      <c r="K4233" s="4"/>
    </row>
    <row r="4234" spans="2:11" x14ac:dyDescent="0.2">
      <c r="B4234" s="4" t="str">
        <f t="shared" si="132"/>
        <v>7.3-R1190C0150-1</v>
      </c>
      <c r="C4234" s="4">
        <v>7.3</v>
      </c>
      <c r="D4234" s="8" t="s">
        <v>205</v>
      </c>
      <c r="E4234" s="8" t="s">
        <v>37</v>
      </c>
      <c r="F4234" s="4" t="str">
        <f t="shared" si="133"/>
        <v>R1190C0150</v>
      </c>
      <c r="G4234" s="4" t="s">
        <v>239</v>
      </c>
      <c r="H4234" s="4" t="s">
        <v>242</v>
      </c>
      <c r="I4234" s="4"/>
      <c r="J4234" s="4"/>
      <c r="K4234" s="4"/>
    </row>
    <row r="4235" spans="2:11" x14ac:dyDescent="0.2">
      <c r="B4235" s="4" t="str">
        <f t="shared" si="132"/>
        <v>7.3-R1190C0160-1</v>
      </c>
      <c r="C4235" s="4">
        <v>7.3</v>
      </c>
      <c r="D4235" s="8" t="s">
        <v>205</v>
      </c>
      <c r="E4235" s="8" t="s">
        <v>38</v>
      </c>
      <c r="F4235" s="4" t="str">
        <f t="shared" si="133"/>
        <v>R1190C0160</v>
      </c>
      <c r="G4235" s="4" t="s">
        <v>239</v>
      </c>
      <c r="H4235" s="4" t="s">
        <v>242</v>
      </c>
      <c r="I4235" s="4"/>
      <c r="J4235" s="4"/>
      <c r="K4235" s="4"/>
    </row>
    <row r="4236" spans="2:11" x14ac:dyDescent="0.2">
      <c r="B4236" s="4" t="str">
        <f t="shared" si="132"/>
        <v>7.3-R1190C0170-1</v>
      </c>
      <c r="C4236" s="4">
        <v>7.3</v>
      </c>
      <c r="D4236" s="8" t="s">
        <v>205</v>
      </c>
      <c r="E4236" s="8" t="s">
        <v>39</v>
      </c>
      <c r="F4236" s="4" t="str">
        <f t="shared" si="133"/>
        <v>R1190C0170</v>
      </c>
      <c r="G4236" s="4" t="s">
        <v>239</v>
      </c>
      <c r="H4236" s="4" t="s">
        <v>242</v>
      </c>
      <c r="I4236" s="4"/>
      <c r="J4236" s="4"/>
      <c r="K4236" s="4"/>
    </row>
    <row r="4237" spans="2:11" x14ac:dyDescent="0.2">
      <c r="B4237" s="4" t="str">
        <f t="shared" si="132"/>
        <v>7.3-R1190C0180-1</v>
      </c>
      <c r="C4237" s="4">
        <v>7.3</v>
      </c>
      <c r="D4237" s="8" t="s">
        <v>205</v>
      </c>
      <c r="E4237" s="8" t="s">
        <v>56</v>
      </c>
      <c r="F4237" s="4" t="str">
        <f t="shared" si="133"/>
        <v>R1190C0180</v>
      </c>
      <c r="G4237" s="4" t="s">
        <v>239</v>
      </c>
      <c r="H4237" s="4" t="s">
        <v>242</v>
      </c>
      <c r="I4237" s="4"/>
      <c r="J4237" s="4"/>
      <c r="K4237" s="4"/>
    </row>
    <row r="4238" spans="2:11" x14ac:dyDescent="0.2">
      <c r="B4238" s="4" t="str">
        <f t="shared" si="132"/>
        <v>7.3-R1190C0190-1</v>
      </c>
      <c r="C4238" s="4">
        <v>7.3</v>
      </c>
      <c r="D4238" s="8" t="s">
        <v>205</v>
      </c>
      <c r="E4238" s="8" t="s">
        <v>58</v>
      </c>
      <c r="F4238" s="4" t="str">
        <f t="shared" si="133"/>
        <v>R1190C0190</v>
      </c>
      <c r="G4238" s="4" t="s">
        <v>239</v>
      </c>
      <c r="H4238" s="4" t="s">
        <v>242</v>
      </c>
      <c r="I4238" s="4"/>
      <c r="J4238" s="4"/>
      <c r="K4238" s="4"/>
    </row>
    <row r="4239" spans="2:11" x14ac:dyDescent="0.2">
      <c r="B4239" s="4" t="str">
        <f t="shared" si="132"/>
        <v>7.3-R1190C0200-1</v>
      </c>
      <c r="C4239" s="4">
        <v>7.3</v>
      </c>
      <c r="D4239" s="8" t="s">
        <v>205</v>
      </c>
      <c r="E4239" s="8" t="s">
        <v>60</v>
      </c>
      <c r="F4239" s="4" t="str">
        <f t="shared" si="133"/>
        <v>R1190C0200</v>
      </c>
      <c r="G4239" s="4" t="s">
        <v>239</v>
      </c>
      <c r="H4239" s="4" t="s">
        <v>242</v>
      </c>
      <c r="I4239" s="4"/>
      <c r="J4239" s="4"/>
      <c r="K4239" s="4"/>
    </row>
    <row r="4240" spans="2:11" x14ac:dyDescent="0.2">
      <c r="B4240" s="4" t="str">
        <f t="shared" si="132"/>
        <v>7.3-R1190C0210-1</v>
      </c>
      <c r="C4240" s="4">
        <v>7.3</v>
      </c>
      <c r="D4240" s="8" t="s">
        <v>205</v>
      </c>
      <c r="E4240" s="8" t="s">
        <v>62</v>
      </c>
      <c r="F4240" s="4" t="str">
        <f t="shared" si="133"/>
        <v>R1190C0210</v>
      </c>
      <c r="G4240" s="4" t="s">
        <v>239</v>
      </c>
      <c r="H4240" s="4" t="s">
        <v>242</v>
      </c>
      <c r="I4240" s="4"/>
      <c r="J4240" s="4"/>
      <c r="K4240" s="4"/>
    </row>
    <row r="4241" spans="2:11" x14ac:dyDescent="0.2">
      <c r="B4241" s="4" t="str">
        <f t="shared" si="132"/>
        <v>7.3-R1190C0220-1</v>
      </c>
      <c r="C4241" s="4">
        <v>7.3</v>
      </c>
      <c r="D4241" s="8" t="s">
        <v>205</v>
      </c>
      <c r="E4241" s="8" t="s">
        <v>64</v>
      </c>
      <c r="F4241" s="4" t="str">
        <f t="shared" si="133"/>
        <v>R1190C0220</v>
      </c>
      <c r="G4241" s="4" t="s">
        <v>239</v>
      </c>
      <c r="H4241" s="4" t="s">
        <v>242</v>
      </c>
      <c r="I4241" s="4"/>
      <c r="J4241" s="4"/>
      <c r="K4241" s="4"/>
    </row>
    <row r="4242" spans="2:11" x14ac:dyDescent="0.2">
      <c r="B4242" s="4" t="str">
        <f t="shared" si="132"/>
        <v>7.3-R1190C0230-1</v>
      </c>
      <c r="C4242" s="4">
        <v>7.3</v>
      </c>
      <c r="D4242" s="8" t="s">
        <v>205</v>
      </c>
      <c r="E4242" s="8" t="s">
        <v>66</v>
      </c>
      <c r="F4242" s="4" t="str">
        <f t="shared" si="133"/>
        <v>R1190C0230</v>
      </c>
      <c r="G4242" s="4" t="s">
        <v>239</v>
      </c>
      <c r="H4242" s="4" t="s">
        <v>242</v>
      </c>
      <c r="I4242" s="4"/>
      <c r="J4242" s="4"/>
      <c r="K4242" s="4"/>
    </row>
    <row r="4243" spans="2:11" x14ac:dyDescent="0.2">
      <c r="B4243" s="4" t="str">
        <f t="shared" si="132"/>
        <v>7.3-R1190C0240-1</v>
      </c>
      <c r="C4243" s="4">
        <v>7.3</v>
      </c>
      <c r="D4243" s="8" t="s">
        <v>205</v>
      </c>
      <c r="E4243" s="8" t="s">
        <v>68</v>
      </c>
      <c r="F4243" s="4" t="str">
        <f t="shared" si="133"/>
        <v>R1190C0240</v>
      </c>
      <c r="G4243" s="4" t="s">
        <v>239</v>
      </c>
      <c r="H4243" s="4" t="s">
        <v>242</v>
      </c>
      <c r="I4243" s="4"/>
      <c r="J4243" s="4"/>
      <c r="K4243" s="4"/>
    </row>
    <row r="4244" spans="2:11" x14ac:dyDescent="0.2">
      <c r="B4244" s="4" t="str">
        <f t="shared" si="132"/>
        <v>7.3-R1190C0250-1</v>
      </c>
      <c r="C4244" s="4">
        <v>7.3</v>
      </c>
      <c r="D4244" s="8" t="s">
        <v>205</v>
      </c>
      <c r="E4244" s="8" t="s">
        <v>70</v>
      </c>
      <c r="F4244" s="4" t="str">
        <f t="shared" si="133"/>
        <v>R1190C0250</v>
      </c>
      <c r="G4244" s="4" t="s">
        <v>239</v>
      </c>
      <c r="H4244" s="4" t="s">
        <v>242</v>
      </c>
      <c r="I4244" s="4"/>
      <c r="J4244" s="4"/>
      <c r="K4244" s="4"/>
    </row>
    <row r="4245" spans="2:11" x14ac:dyDescent="0.2">
      <c r="B4245" s="4" t="str">
        <f t="shared" si="132"/>
        <v>7.3-R1190C0260-1</v>
      </c>
      <c r="C4245" s="4">
        <v>7.3</v>
      </c>
      <c r="D4245" s="8" t="s">
        <v>205</v>
      </c>
      <c r="E4245" s="8" t="s">
        <v>72</v>
      </c>
      <c r="F4245" s="4" t="str">
        <f t="shared" si="133"/>
        <v>R1190C0260</v>
      </c>
      <c r="G4245" s="4" t="s">
        <v>239</v>
      </c>
      <c r="H4245" s="4" t="s">
        <v>242</v>
      </c>
      <c r="I4245" s="4"/>
      <c r="J4245" s="4"/>
      <c r="K4245" s="4"/>
    </row>
    <row r="4246" spans="2:11" x14ac:dyDescent="0.2">
      <c r="B4246" s="4" t="str">
        <f t="shared" si="132"/>
        <v>7.3-R1190C0270-1</v>
      </c>
      <c r="C4246" s="4">
        <v>7.3</v>
      </c>
      <c r="D4246" s="8" t="s">
        <v>205</v>
      </c>
      <c r="E4246" s="8" t="s">
        <v>74</v>
      </c>
      <c r="F4246" s="4" t="str">
        <f t="shared" si="133"/>
        <v>R1190C0270</v>
      </c>
      <c r="G4246" s="4" t="s">
        <v>239</v>
      </c>
      <c r="H4246" s="4" t="s">
        <v>242</v>
      </c>
      <c r="I4246" s="4"/>
      <c r="J4246" s="4"/>
      <c r="K4246" s="4"/>
    </row>
    <row r="4247" spans="2:11" x14ac:dyDescent="0.2">
      <c r="B4247" s="4" t="str">
        <f t="shared" si="132"/>
        <v>7.3-R1190C0280-1</v>
      </c>
      <c r="C4247" s="4">
        <v>7.3</v>
      </c>
      <c r="D4247" s="8" t="s">
        <v>205</v>
      </c>
      <c r="E4247" s="8" t="s">
        <v>76</v>
      </c>
      <c r="F4247" s="4" t="str">
        <f t="shared" si="133"/>
        <v>R1190C0280</v>
      </c>
      <c r="G4247" s="4" t="s">
        <v>239</v>
      </c>
      <c r="H4247" s="4" t="s">
        <v>242</v>
      </c>
      <c r="I4247" s="4"/>
      <c r="J4247" s="4"/>
      <c r="K4247" s="4"/>
    </row>
    <row r="4248" spans="2:11" x14ac:dyDescent="0.2">
      <c r="B4248" s="4" t="str">
        <f t="shared" si="132"/>
        <v>7.3-R1190C0290-1</v>
      </c>
      <c r="C4248" s="4">
        <v>7.3</v>
      </c>
      <c r="D4248" s="8" t="s">
        <v>205</v>
      </c>
      <c r="E4248" s="8" t="s">
        <v>78</v>
      </c>
      <c r="F4248" s="4" t="str">
        <f t="shared" si="133"/>
        <v>R1190C0290</v>
      </c>
      <c r="G4248" s="4" t="s">
        <v>239</v>
      </c>
      <c r="H4248" s="4" t="s">
        <v>242</v>
      </c>
      <c r="I4248" s="4"/>
      <c r="J4248" s="4"/>
      <c r="K4248" s="4"/>
    </row>
    <row r="4249" spans="2:11" x14ac:dyDescent="0.2">
      <c r="B4249" s="4" t="str">
        <f t="shared" si="132"/>
        <v>7.3-R1190C0300-1</v>
      </c>
      <c r="C4249" s="4">
        <v>7.3</v>
      </c>
      <c r="D4249" s="8" t="s">
        <v>205</v>
      </c>
      <c r="E4249" s="8" t="s">
        <v>81</v>
      </c>
      <c r="F4249" s="4" t="str">
        <f t="shared" si="133"/>
        <v>R1190C0300</v>
      </c>
      <c r="G4249" s="4" t="s">
        <v>239</v>
      </c>
      <c r="H4249" s="4" t="s">
        <v>242</v>
      </c>
      <c r="I4249" s="4"/>
      <c r="J4249" s="4"/>
      <c r="K4249" s="4"/>
    </row>
    <row r="4250" spans="2:11" x14ac:dyDescent="0.2">
      <c r="B4250" s="4" t="str">
        <f t="shared" si="132"/>
        <v>7.3-R1190C0310-1</v>
      </c>
      <c r="C4250" s="4">
        <v>7.3</v>
      </c>
      <c r="D4250" s="8" t="s">
        <v>205</v>
      </c>
      <c r="E4250" s="8" t="s">
        <v>84</v>
      </c>
      <c r="F4250" s="4" t="str">
        <f t="shared" si="133"/>
        <v>R1190C0310</v>
      </c>
      <c r="G4250" s="4" t="s">
        <v>239</v>
      </c>
      <c r="H4250" s="4" t="s">
        <v>242</v>
      </c>
      <c r="I4250" s="4"/>
      <c r="J4250" s="4"/>
      <c r="K4250" s="4"/>
    </row>
    <row r="4251" spans="2:11" x14ac:dyDescent="0.2">
      <c r="B4251" s="4" t="str">
        <f t="shared" si="132"/>
        <v>7.3-R1190C0320-1</v>
      </c>
      <c r="C4251" s="4">
        <v>7.3</v>
      </c>
      <c r="D4251" s="8" t="s">
        <v>205</v>
      </c>
      <c r="E4251" s="8" t="s">
        <v>85</v>
      </c>
      <c r="F4251" s="4" t="str">
        <f t="shared" si="133"/>
        <v>R1190C0320</v>
      </c>
      <c r="G4251" s="4" t="s">
        <v>239</v>
      </c>
      <c r="H4251" s="4" t="s">
        <v>242</v>
      </c>
      <c r="I4251" s="4"/>
      <c r="J4251" s="4"/>
      <c r="K4251" s="4"/>
    </row>
    <row r="4252" spans="2:11" x14ac:dyDescent="0.2">
      <c r="B4252" s="4" t="str">
        <f t="shared" si="132"/>
        <v>7.3-R1190C0330-1</v>
      </c>
      <c r="C4252" s="4">
        <v>7.3</v>
      </c>
      <c r="D4252" s="8" t="s">
        <v>205</v>
      </c>
      <c r="E4252" s="8" t="s">
        <v>86</v>
      </c>
      <c r="F4252" s="4" t="str">
        <f t="shared" si="133"/>
        <v>R1190C0330</v>
      </c>
      <c r="G4252" s="4" t="s">
        <v>239</v>
      </c>
      <c r="H4252" s="4" t="s">
        <v>242</v>
      </c>
      <c r="I4252" s="4"/>
      <c r="J4252" s="4"/>
      <c r="K4252" s="4"/>
    </row>
    <row r="4253" spans="2:11" x14ac:dyDescent="0.2">
      <c r="B4253" s="4" t="str">
        <f t="shared" si="132"/>
        <v>7.3-R1190C0340-1</v>
      </c>
      <c r="C4253" s="4">
        <v>7.3</v>
      </c>
      <c r="D4253" s="8" t="s">
        <v>205</v>
      </c>
      <c r="E4253" s="8" t="s">
        <v>88</v>
      </c>
      <c r="F4253" s="4" t="str">
        <f t="shared" si="133"/>
        <v>R1190C0340</v>
      </c>
      <c r="G4253" s="4" t="s">
        <v>239</v>
      </c>
      <c r="H4253" s="4" t="s">
        <v>242</v>
      </c>
      <c r="I4253" s="4"/>
      <c r="J4253" s="4"/>
      <c r="K4253" s="4"/>
    </row>
    <row r="4254" spans="2:11" x14ac:dyDescent="0.2">
      <c r="B4254" s="4" t="str">
        <f t="shared" si="132"/>
        <v>7.3-R1190C0350-1</v>
      </c>
      <c r="C4254" s="4">
        <v>7.3</v>
      </c>
      <c r="D4254" s="8" t="s">
        <v>205</v>
      </c>
      <c r="E4254" s="8" t="s">
        <v>90</v>
      </c>
      <c r="F4254" s="4" t="str">
        <f t="shared" si="133"/>
        <v>R1190C0350</v>
      </c>
      <c r="G4254" s="4" t="s">
        <v>239</v>
      </c>
      <c r="H4254" s="4" t="s">
        <v>242</v>
      </c>
      <c r="I4254" s="4"/>
      <c r="J4254" s="4"/>
      <c r="K4254" s="4"/>
    </row>
    <row r="4255" spans="2:11" x14ac:dyDescent="0.2">
      <c r="B4255" s="4" t="str">
        <f t="shared" si="132"/>
        <v>7.3-R1190C0360-1</v>
      </c>
      <c r="C4255" s="4">
        <v>7.3</v>
      </c>
      <c r="D4255" s="8" t="s">
        <v>205</v>
      </c>
      <c r="E4255" s="8" t="s">
        <v>92</v>
      </c>
      <c r="F4255" s="4" t="str">
        <f t="shared" si="133"/>
        <v>R1190C0360</v>
      </c>
      <c r="G4255" s="4" t="s">
        <v>239</v>
      </c>
      <c r="H4255" s="4" t="s">
        <v>242</v>
      </c>
      <c r="I4255" s="4"/>
      <c r="J4255" s="4"/>
      <c r="K4255" s="4"/>
    </row>
    <row r="4256" spans="2:11" x14ac:dyDescent="0.2">
      <c r="B4256" s="4" t="str">
        <f t="shared" si="132"/>
        <v>7.3-R1190C0370-1</v>
      </c>
      <c r="C4256" s="4">
        <v>7.3</v>
      </c>
      <c r="D4256" s="8" t="s">
        <v>205</v>
      </c>
      <c r="E4256" s="8" t="s">
        <v>94</v>
      </c>
      <c r="F4256" s="4" t="str">
        <f t="shared" si="133"/>
        <v>R1190C0370</v>
      </c>
      <c r="G4256" s="4" t="s">
        <v>239</v>
      </c>
      <c r="H4256" s="4" t="s">
        <v>242</v>
      </c>
      <c r="I4256" s="4"/>
      <c r="J4256" s="4"/>
      <c r="K4256" s="4"/>
    </row>
    <row r="4257" spans="2:11" x14ac:dyDescent="0.2">
      <c r="B4257" s="4" t="str">
        <f t="shared" si="132"/>
        <v>7.3-R1190C0380-1</v>
      </c>
      <c r="C4257" s="4">
        <v>7.3</v>
      </c>
      <c r="D4257" s="8" t="s">
        <v>205</v>
      </c>
      <c r="E4257" s="8" t="s">
        <v>96</v>
      </c>
      <c r="F4257" s="4" t="str">
        <f t="shared" si="133"/>
        <v>R1190C0380</v>
      </c>
      <c r="G4257" s="4" t="s">
        <v>239</v>
      </c>
      <c r="H4257" s="4" t="s">
        <v>242</v>
      </c>
      <c r="I4257" s="4"/>
      <c r="J4257" s="4"/>
      <c r="K4257" s="4"/>
    </row>
    <row r="4258" spans="2:11" x14ac:dyDescent="0.2">
      <c r="B4258" s="4" t="str">
        <f t="shared" si="132"/>
        <v>7.3-R1190C0390-1</v>
      </c>
      <c r="C4258" s="4">
        <v>7.3</v>
      </c>
      <c r="D4258" s="8" t="s">
        <v>205</v>
      </c>
      <c r="E4258" s="8" t="s">
        <v>98</v>
      </c>
      <c r="F4258" s="4" t="str">
        <f t="shared" si="133"/>
        <v>R1190C0390</v>
      </c>
      <c r="G4258" s="4" t="s">
        <v>239</v>
      </c>
      <c r="H4258" s="4" t="s">
        <v>242</v>
      </c>
      <c r="I4258" s="4"/>
      <c r="J4258" s="4"/>
      <c r="K4258" s="4"/>
    </row>
    <row r="4259" spans="2:11" x14ac:dyDescent="0.2">
      <c r="B4259" s="4" t="str">
        <f t="shared" si="132"/>
        <v>7.3-R1190C0400-1</v>
      </c>
      <c r="C4259" s="4">
        <v>7.3</v>
      </c>
      <c r="D4259" s="8" t="s">
        <v>205</v>
      </c>
      <c r="E4259" s="8" t="s">
        <v>100</v>
      </c>
      <c r="F4259" s="4" t="str">
        <f t="shared" si="133"/>
        <v>R1190C0400</v>
      </c>
      <c r="G4259" s="4" t="s">
        <v>239</v>
      </c>
      <c r="H4259" s="4" t="s">
        <v>242</v>
      </c>
      <c r="I4259" s="4"/>
      <c r="J4259" s="4"/>
      <c r="K4259" s="4"/>
    </row>
    <row r="4260" spans="2:11" x14ac:dyDescent="0.2">
      <c r="B4260" s="4" t="str">
        <f t="shared" si="132"/>
        <v>7.3-R1190C0410-1</v>
      </c>
      <c r="C4260" s="4">
        <v>7.3</v>
      </c>
      <c r="D4260" s="8" t="s">
        <v>205</v>
      </c>
      <c r="E4260" s="8" t="s">
        <v>102</v>
      </c>
      <c r="F4260" s="4" t="str">
        <f t="shared" si="133"/>
        <v>R1190C0410</v>
      </c>
      <c r="G4260" s="4" t="s">
        <v>239</v>
      </c>
      <c r="H4260" s="4" t="s">
        <v>242</v>
      </c>
      <c r="I4260" s="4"/>
      <c r="J4260" s="4"/>
      <c r="K4260" s="4"/>
    </row>
    <row r="4261" spans="2:11" x14ac:dyDescent="0.2">
      <c r="B4261" s="4" t="str">
        <f t="shared" si="132"/>
        <v>7.3-R1190C0420-1</v>
      </c>
      <c r="C4261" s="4">
        <v>7.3</v>
      </c>
      <c r="D4261" s="8" t="s">
        <v>205</v>
      </c>
      <c r="E4261" s="8" t="s">
        <v>104</v>
      </c>
      <c r="F4261" s="4" t="str">
        <f t="shared" si="133"/>
        <v>R1190C0420</v>
      </c>
      <c r="G4261" s="4" t="s">
        <v>239</v>
      </c>
      <c r="H4261" s="4" t="s">
        <v>242</v>
      </c>
      <c r="I4261" s="4"/>
      <c r="J4261" s="4"/>
      <c r="K4261" s="4"/>
    </row>
    <row r="4262" spans="2:11" x14ac:dyDescent="0.2">
      <c r="B4262" s="4" t="str">
        <f t="shared" si="132"/>
        <v>7.3-R1200C0010-1</v>
      </c>
      <c r="C4262" s="4">
        <v>7.3</v>
      </c>
      <c r="D4262" s="8" t="s">
        <v>206</v>
      </c>
      <c r="E4262" s="8" t="s">
        <v>8</v>
      </c>
      <c r="F4262" s="4" t="str">
        <f t="shared" si="133"/>
        <v>R1200C0010</v>
      </c>
      <c r="G4262" s="4" t="s">
        <v>239</v>
      </c>
      <c r="H4262" s="4" t="s">
        <v>243</v>
      </c>
      <c r="I4262" s="4"/>
      <c r="J4262" s="9" t="s">
        <v>244</v>
      </c>
      <c r="K4262" s="4"/>
    </row>
    <row r="4263" spans="2:11" x14ac:dyDescent="0.2">
      <c r="B4263" s="4" t="str">
        <f t="shared" si="132"/>
        <v>7.3-R1200C0020-1</v>
      </c>
      <c r="C4263" s="4">
        <v>7.3</v>
      </c>
      <c r="D4263" s="8" t="s">
        <v>206</v>
      </c>
      <c r="E4263" s="8" t="s">
        <v>24</v>
      </c>
      <c r="F4263" s="4" t="str">
        <f t="shared" si="133"/>
        <v>R1200C0020</v>
      </c>
      <c r="G4263" s="4" t="s">
        <v>239</v>
      </c>
      <c r="H4263" s="4" t="s">
        <v>242</v>
      </c>
      <c r="I4263" s="4"/>
      <c r="J4263" s="4"/>
      <c r="K4263" s="4"/>
    </row>
    <row r="4264" spans="2:11" x14ac:dyDescent="0.2">
      <c r="B4264" s="4" t="str">
        <f t="shared" si="132"/>
        <v>7.3-R1200C0030-1</v>
      </c>
      <c r="C4264" s="4">
        <v>7.3</v>
      </c>
      <c r="D4264" s="8" t="s">
        <v>206</v>
      </c>
      <c r="E4264" s="8" t="s">
        <v>25</v>
      </c>
      <c r="F4264" s="4" t="str">
        <f t="shared" si="133"/>
        <v>R1200C0030</v>
      </c>
      <c r="G4264" s="4" t="s">
        <v>239</v>
      </c>
      <c r="H4264" s="4" t="s">
        <v>242</v>
      </c>
      <c r="I4264" s="4"/>
      <c r="J4264" s="4"/>
      <c r="K4264" s="4"/>
    </row>
    <row r="4265" spans="2:11" x14ac:dyDescent="0.2">
      <c r="B4265" s="4" t="str">
        <f t="shared" si="132"/>
        <v>7.3-R1200C0040-1</v>
      </c>
      <c r="C4265" s="4">
        <v>7.3</v>
      </c>
      <c r="D4265" s="8" t="s">
        <v>206</v>
      </c>
      <c r="E4265" s="8" t="s">
        <v>26</v>
      </c>
      <c r="F4265" s="4" t="str">
        <f t="shared" si="133"/>
        <v>R1200C0040</v>
      </c>
      <c r="G4265" s="4" t="s">
        <v>239</v>
      </c>
      <c r="H4265" s="4" t="s">
        <v>243</v>
      </c>
      <c r="I4265" s="4"/>
      <c r="J4265" s="9" t="s">
        <v>244</v>
      </c>
      <c r="K4265" s="4"/>
    </row>
    <row r="4266" spans="2:11" x14ac:dyDescent="0.2">
      <c r="B4266" s="4" t="str">
        <f t="shared" si="132"/>
        <v>7.3-R1200C0050-1</v>
      </c>
      <c r="C4266" s="4">
        <v>7.3</v>
      </c>
      <c r="D4266" s="8" t="s">
        <v>206</v>
      </c>
      <c r="E4266" s="8" t="s">
        <v>27</v>
      </c>
      <c r="F4266" s="4" t="str">
        <f t="shared" si="133"/>
        <v>R1200C0050</v>
      </c>
      <c r="G4266" s="4" t="s">
        <v>239</v>
      </c>
      <c r="H4266" s="4" t="s">
        <v>243</v>
      </c>
      <c r="I4266" s="4"/>
      <c r="J4266" s="9" t="s">
        <v>244</v>
      </c>
      <c r="K4266" s="4"/>
    </row>
    <row r="4267" spans="2:11" x14ac:dyDescent="0.2">
      <c r="B4267" s="4" t="str">
        <f t="shared" si="132"/>
        <v>7.3-R1200C0060-1</v>
      </c>
      <c r="C4267" s="4">
        <v>7.3</v>
      </c>
      <c r="D4267" s="8" t="s">
        <v>206</v>
      </c>
      <c r="E4267" s="8" t="s">
        <v>28</v>
      </c>
      <c r="F4267" s="4" t="str">
        <f t="shared" si="133"/>
        <v>R1200C0060</v>
      </c>
      <c r="G4267" s="4" t="s">
        <v>239</v>
      </c>
      <c r="H4267" s="4" t="s">
        <v>242</v>
      </c>
      <c r="I4267" s="4"/>
      <c r="J4267" s="4"/>
      <c r="K4267" s="4"/>
    </row>
    <row r="4268" spans="2:11" x14ac:dyDescent="0.2">
      <c r="B4268" s="4" t="str">
        <f t="shared" si="132"/>
        <v>7.3-R1200C0070-1</v>
      </c>
      <c r="C4268" s="4">
        <v>7.3</v>
      </c>
      <c r="D4268" s="8" t="s">
        <v>206</v>
      </c>
      <c r="E4268" s="8" t="s">
        <v>29</v>
      </c>
      <c r="F4268" s="4" t="str">
        <f t="shared" si="133"/>
        <v>R1200C0070</v>
      </c>
      <c r="G4268" s="4" t="s">
        <v>239</v>
      </c>
      <c r="H4268" s="4" t="s">
        <v>242</v>
      </c>
      <c r="I4268" s="4"/>
      <c r="J4268" s="4"/>
      <c r="K4268" s="4"/>
    </row>
    <row r="4269" spans="2:11" x14ac:dyDescent="0.2">
      <c r="B4269" s="4" t="str">
        <f t="shared" si="132"/>
        <v>7.3-R1200C0080-1</v>
      </c>
      <c r="C4269" s="4">
        <v>7.3</v>
      </c>
      <c r="D4269" s="8" t="s">
        <v>206</v>
      </c>
      <c r="E4269" s="8" t="s">
        <v>30</v>
      </c>
      <c r="F4269" s="4" t="str">
        <f t="shared" si="133"/>
        <v>R1200C0080</v>
      </c>
      <c r="G4269" s="4" t="s">
        <v>239</v>
      </c>
      <c r="H4269" s="4" t="s">
        <v>242</v>
      </c>
      <c r="I4269" s="4"/>
      <c r="J4269" s="4"/>
      <c r="K4269" s="4"/>
    </row>
    <row r="4270" spans="2:11" x14ac:dyDescent="0.2">
      <c r="B4270" s="4" t="str">
        <f t="shared" si="132"/>
        <v>7.3-R1200C0090-1</v>
      </c>
      <c r="C4270" s="4">
        <v>7.3</v>
      </c>
      <c r="D4270" s="8" t="s">
        <v>206</v>
      </c>
      <c r="E4270" s="8" t="s">
        <v>31</v>
      </c>
      <c r="F4270" s="4" t="str">
        <f t="shared" si="133"/>
        <v>R1200C0090</v>
      </c>
      <c r="G4270" s="4" t="s">
        <v>239</v>
      </c>
      <c r="H4270" s="4" t="s">
        <v>242</v>
      </c>
      <c r="I4270" s="4"/>
      <c r="J4270" s="4"/>
      <c r="K4270" s="4"/>
    </row>
    <row r="4271" spans="2:11" x14ac:dyDescent="0.2">
      <c r="B4271" s="4" t="str">
        <f t="shared" si="132"/>
        <v>7.3-R1200C0100-1</v>
      </c>
      <c r="C4271" s="4">
        <v>7.3</v>
      </c>
      <c r="D4271" s="8" t="s">
        <v>206</v>
      </c>
      <c r="E4271" s="8" t="s">
        <v>32</v>
      </c>
      <c r="F4271" s="4" t="str">
        <f t="shared" si="133"/>
        <v>R1200C0100</v>
      </c>
      <c r="G4271" s="4" t="s">
        <v>239</v>
      </c>
      <c r="H4271" s="4" t="s">
        <v>242</v>
      </c>
      <c r="I4271" s="4"/>
      <c r="J4271" s="4"/>
      <c r="K4271" s="4"/>
    </row>
    <row r="4272" spans="2:11" x14ac:dyDescent="0.2">
      <c r="B4272" s="4" t="str">
        <f t="shared" si="132"/>
        <v>7.3-R1200C0110-1</v>
      </c>
      <c r="C4272" s="4">
        <v>7.3</v>
      </c>
      <c r="D4272" s="8" t="s">
        <v>206</v>
      </c>
      <c r="E4272" s="8" t="s">
        <v>33</v>
      </c>
      <c r="F4272" s="4" t="str">
        <f t="shared" si="133"/>
        <v>R1200C0110</v>
      </c>
      <c r="G4272" s="4" t="s">
        <v>239</v>
      </c>
      <c r="H4272" s="4" t="s">
        <v>242</v>
      </c>
      <c r="I4272" s="4"/>
      <c r="J4272" s="4"/>
      <c r="K4272" s="4"/>
    </row>
    <row r="4273" spans="2:11" x14ac:dyDescent="0.2">
      <c r="B4273" s="4" t="str">
        <f t="shared" si="132"/>
        <v>7.3-R1200C0120-1</v>
      </c>
      <c r="C4273" s="4">
        <v>7.3</v>
      </c>
      <c r="D4273" s="8" t="s">
        <v>206</v>
      </c>
      <c r="E4273" s="8" t="s">
        <v>34</v>
      </c>
      <c r="F4273" s="4" t="str">
        <f t="shared" si="133"/>
        <v>R1200C0120</v>
      </c>
      <c r="G4273" s="4" t="s">
        <v>239</v>
      </c>
      <c r="H4273" s="4" t="s">
        <v>242</v>
      </c>
      <c r="I4273" s="4"/>
      <c r="J4273" s="4"/>
      <c r="K4273" s="4"/>
    </row>
    <row r="4274" spans="2:11" x14ac:dyDescent="0.2">
      <c r="B4274" s="4" t="str">
        <f t="shared" si="132"/>
        <v>7.3-R1200C0130-1</v>
      </c>
      <c r="C4274" s="4">
        <v>7.3</v>
      </c>
      <c r="D4274" s="8" t="s">
        <v>206</v>
      </c>
      <c r="E4274" s="8" t="s">
        <v>35</v>
      </c>
      <c r="F4274" s="4" t="str">
        <f t="shared" si="133"/>
        <v>R1200C0130</v>
      </c>
      <c r="G4274" s="4" t="s">
        <v>239</v>
      </c>
      <c r="H4274" s="4" t="s">
        <v>242</v>
      </c>
      <c r="I4274" s="4"/>
      <c r="J4274" s="4"/>
      <c r="K4274" s="4"/>
    </row>
    <row r="4275" spans="2:11" x14ac:dyDescent="0.2">
      <c r="B4275" s="4" t="str">
        <f t="shared" si="132"/>
        <v>7.3-R1200C0140-1</v>
      </c>
      <c r="C4275" s="4">
        <v>7.3</v>
      </c>
      <c r="D4275" s="8" t="s">
        <v>206</v>
      </c>
      <c r="E4275" s="8" t="s">
        <v>36</v>
      </c>
      <c r="F4275" s="4" t="str">
        <f t="shared" si="133"/>
        <v>R1200C0140</v>
      </c>
      <c r="G4275" s="4" t="s">
        <v>239</v>
      </c>
      <c r="H4275" s="4" t="s">
        <v>242</v>
      </c>
      <c r="I4275" s="4"/>
      <c r="J4275" s="4"/>
      <c r="K4275" s="4"/>
    </row>
    <row r="4276" spans="2:11" x14ac:dyDescent="0.2">
      <c r="B4276" s="4" t="str">
        <f t="shared" si="132"/>
        <v>7.3-R1200C0150-1</v>
      </c>
      <c r="C4276" s="4">
        <v>7.3</v>
      </c>
      <c r="D4276" s="8" t="s">
        <v>206</v>
      </c>
      <c r="E4276" s="8" t="s">
        <v>37</v>
      </c>
      <c r="F4276" s="4" t="str">
        <f t="shared" si="133"/>
        <v>R1200C0150</v>
      </c>
      <c r="G4276" s="4" t="s">
        <v>239</v>
      </c>
      <c r="H4276" s="4" t="s">
        <v>242</v>
      </c>
      <c r="I4276" s="4"/>
      <c r="J4276" s="4"/>
      <c r="K4276" s="4"/>
    </row>
    <row r="4277" spans="2:11" x14ac:dyDescent="0.2">
      <c r="B4277" s="4" t="str">
        <f t="shared" si="132"/>
        <v>7.3-R1200C0160-1</v>
      </c>
      <c r="C4277" s="4">
        <v>7.3</v>
      </c>
      <c r="D4277" s="8" t="s">
        <v>206</v>
      </c>
      <c r="E4277" s="8" t="s">
        <v>38</v>
      </c>
      <c r="F4277" s="4" t="str">
        <f t="shared" si="133"/>
        <v>R1200C0160</v>
      </c>
      <c r="G4277" s="4" t="s">
        <v>239</v>
      </c>
      <c r="H4277" s="4" t="s">
        <v>242</v>
      </c>
      <c r="I4277" s="4"/>
      <c r="J4277" s="4"/>
      <c r="K4277" s="4"/>
    </row>
    <row r="4278" spans="2:11" x14ac:dyDescent="0.2">
      <c r="B4278" s="4" t="str">
        <f t="shared" si="132"/>
        <v>7.3-R1200C0170-1</v>
      </c>
      <c r="C4278" s="4">
        <v>7.3</v>
      </c>
      <c r="D4278" s="8" t="s">
        <v>206</v>
      </c>
      <c r="E4278" s="8" t="s">
        <v>39</v>
      </c>
      <c r="F4278" s="4" t="str">
        <f t="shared" si="133"/>
        <v>R1200C0170</v>
      </c>
      <c r="G4278" s="4" t="s">
        <v>239</v>
      </c>
      <c r="H4278" s="4" t="s">
        <v>242</v>
      </c>
      <c r="I4278" s="4"/>
      <c r="J4278" s="4"/>
      <c r="K4278" s="4"/>
    </row>
    <row r="4279" spans="2:11" x14ac:dyDescent="0.2">
      <c r="B4279" s="4" t="str">
        <f t="shared" si="132"/>
        <v>7.3-R1200C0180-1</v>
      </c>
      <c r="C4279" s="4">
        <v>7.3</v>
      </c>
      <c r="D4279" s="8" t="s">
        <v>206</v>
      </c>
      <c r="E4279" s="8" t="s">
        <v>56</v>
      </c>
      <c r="F4279" s="4" t="str">
        <f t="shared" si="133"/>
        <v>R1200C0180</v>
      </c>
      <c r="G4279" s="4" t="s">
        <v>239</v>
      </c>
      <c r="H4279" s="4" t="s">
        <v>242</v>
      </c>
      <c r="I4279" s="4"/>
      <c r="J4279" s="4"/>
      <c r="K4279" s="4"/>
    </row>
    <row r="4280" spans="2:11" x14ac:dyDescent="0.2">
      <c r="B4280" s="4" t="str">
        <f t="shared" si="132"/>
        <v>7.3-R1200C0190-1</v>
      </c>
      <c r="C4280" s="4">
        <v>7.3</v>
      </c>
      <c r="D4280" s="8" t="s">
        <v>206</v>
      </c>
      <c r="E4280" s="8" t="s">
        <v>58</v>
      </c>
      <c r="F4280" s="4" t="str">
        <f t="shared" si="133"/>
        <v>R1200C0190</v>
      </c>
      <c r="G4280" s="4" t="s">
        <v>239</v>
      </c>
      <c r="H4280" s="4" t="s">
        <v>242</v>
      </c>
      <c r="I4280" s="4"/>
      <c r="J4280" s="4"/>
      <c r="K4280" s="4"/>
    </row>
    <row r="4281" spans="2:11" x14ac:dyDescent="0.2">
      <c r="B4281" s="4" t="str">
        <f t="shared" si="132"/>
        <v>7.3-R1200C0200-1</v>
      </c>
      <c r="C4281" s="4">
        <v>7.3</v>
      </c>
      <c r="D4281" s="8" t="s">
        <v>206</v>
      </c>
      <c r="E4281" s="8" t="s">
        <v>60</v>
      </c>
      <c r="F4281" s="4" t="str">
        <f t="shared" si="133"/>
        <v>R1200C0200</v>
      </c>
      <c r="G4281" s="4" t="s">
        <v>239</v>
      </c>
      <c r="H4281" s="4" t="s">
        <v>242</v>
      </c>
      <c r="I4281" s="4"/>
      <c r="J4281" s="4"/>
      <c r="K4281" s="4"/>
    </row>
    <row r="4282" spans="2:11" x14ac:dyDescent="0.2">
      <c r="B4282" s="4" t="str">
        <f t="shared" si="132"/>
        <v>7.3-R1200C0210-1</v>
      </c>
      <c r="C4282" s="4">
        <v>7.3</v>
      </c>
      <c r="D4282" s="8" t="s">
        <v>206</v>
      </c>
      <c r="E4282" s="8" t="s">
        <v>62</v>
      </c>
      <c r="F4282" s="4" t="str">
        <f t="shared" si="133"/>
        <v>R1200C0210</v>
      </c>
      <c r="G4282" s="4" t="s">
        <v>239</v>
      </c>
      <c r="H4282" s="4" t="s">
        <v>242</v>
      </c>
      <c r="I4282" s="4"/>
      <c r="J4282" s="4"/>
      <c r="K4282" s="4"/>
    </row>
    <row r="4283" spans="2:11" x14ac:dyDescent="0.2">
      <c r="B4283" s="4" t="str">
        <f t="shared" si="132"/>
        <v>7.3-R1200C0220-1</v>
      </c>
      <c r="C4283" s="4">
        <v>7.3</v>
      </c>
      <c r="D4283" s="8" t="s">
        <v>206</v>
      </c>
      <c r="E4283" s="8" t="s">
        <v>64</v>
      </c>
      <c r="F4283" s="4" t="str">
        <f t="shared" si="133"/>
        <v>R1200C0220</v>
      </c>
      <c r="G4283" s="4" t="s">
        <v>239</v>
      </c>
      <c r="H4283" s="4" t="s">
        <v>242</v>
      </c>
      <c r="I4283" s="4"/>
      <c r="J4283" s="4"/>
      <c r="K4283" s="4"/>
    </row>
    <row r="4284" spans="2:11" x14ac:dyDescent="0.2">
      <c r="B4284" s="4" t="str">
        <f t="shared" si="132"/>
        <v>7.3-R1200C0230-1</v>
      </c>
      <c r="C4284" s="4">
        <v>7.3</v>
      </c>
      <c r="D4284" s="8" t="s">
        <v>206</v>
      </c>
      <c r="E4284" s="8" t="s">
        <v>66</v>
      </c>
      <c r="F4284" s="4" t="str">
        <f t="shared" si="133"/>
        <v>R1200C0230</v>
      </c>
      <c r="G4284" s="4" t="s">
        <v>239</v>
      </c>
      <c r="H4284" s="4" t="s">
        <v>242</v>
      </c>
      <c r="I4284" s="4"/>
      <c r="J4284" s="4"/>
      <c r="K4284" s="4"/>
    </row>
    <row r="4285" spans="2:11" x14ac:dyDescent="0.2">
      <c r="B4285" s="4" t="str">
        <f t="shared" si="132"/>
        <v>7.3-R1200C0240-1</v>
      </c>
      <c r="C4285" s="4">
        <v>7.3</v>
      </c>
      <c r="D4285" s="8" t="s">
        <v>206</v>
      </c>
      <c r="E4285" s="8" t="s">
        <v>68</v>
      </c>
      <c r="F4285" s="4" t="str">
        <f t="shared" si="133"/>
        <v>R1200C0240</v>
      </c>
      <c r="G4285" s="4" t="s">
        <v>239</v>
      </c>
      <c r="H4285" s="4" t="s">
        <v>242</v>
      </c>
      <c r="I4285" s="4"/>
      <c r="J4285" s="4"/>
      <c r="K4285" s="4"/>
    </row>
    <row r="4286" spans="2:11" x14ac:dyDescent="0.2">
      <c r="B4286" s="4" t="str">
        <f t="shared" si="132"/>
        <v>7.3-R1200C0250-1</v>
      </c>
      <c r="C4286" s="4">
        <v>7.3</v>
      </c>
      <c r="D4286" s="8" t="s">
        <v>206</v>
      </c>
      <c r="E4286" s="8" t="s">
        <v>70</v>
      </c>
      <c r="F4286" s="4" t="str">
        <f t="shared" si="133"/>
        <v>R1200C0250</v>
      </c>
      <c r="G4286" s="4" t="s">
        <v>239</v>
      </c>
      <c r="H4286" s="4" t="s">
        <v>242</v>
      </c>
      <c r="I4286" s="4"/>
      <c r="J4286" s="4"/>
      <c r="K4286" s="4"/>
    </row>
    <row r="4287" spans="2:11" x14ac:dyDescent="0.2">
      <c r="B4287" s="4" t="str">
        <f t="shared" si="132"/>
        <v>7.3-R1200C0260-1</v>
      </c>
      <c r="C4287" s="4">
        <v>7.3</v>
      </c>
      <c r="D4287" s="8" t="s">
        <v>206</v>
      </c>
      <c r="E4287" s="8" t="s">
        <v>72</v>
      </c>
      <c r="F4287" s="4" t="str">
        <f t="shared" si="133"/>
        <v>R1200C0260</v>
      </c>
      <c r="G4287" s="4" t="s">
        <v>239</v>
      </c>
      <c r="H4287" s="4" t="s">
        <v>242</v>
      </c>
      <c r="I4287" s="4"/>
      <c r="J4287" s="4"/>
      <c r="K4287" s="4"/>
    </row>
    <row r="4288" spans="2:11" x14ac:dyDescent="0.2">
      <c r="B4288" s="4" t="str">
        <f t="shared" si="132"/>
        <v>7.3-R1200C0270-1</v>
      </c>
      <c r="C4288" s="4">
        <v>7.3</v>
      </c>
      <c r="D4288" s="8" t="s">
        <v>206</v>
      </c>
      <c r="E4288" s="8" t="s">
        <v>74</v>
      </c>
      <c r="F4288" s="4" t="str">
        <f t="shared" si="133"/>
        <v>R1200C0270</v>
      </c>
      <c r="G4288" s="4" t="s">
        <v>239</v>
      </c>
      <c r="H4288" s="4" t="s">
        <v>242</v>
      </c>
      <c r="I4288" s="4"/>
      <c r="J4288" s="4"/>
      <c r="K4288" s="4"/>
    </row>
    <row r="4289" spans="2:11" x14ac:dyDescent="0.2">
      <c r="B4289" s="4" t="str">
        <f t="shared" si="132"/>
        <v>7.3-R1200C0280-1</v>
      </c>
      <c r="C4289" s="4">
        <v>7.3</v>
      </c>
      <c r="D4289" s="8" t="s">
        <v>206</v>
      </c>
      <c r="E4289" s="8" t="s">
        <v>76</v>
      </c>
      <c r="F4289" s="4" t="str">
        <f t="shared" si="133"/>
        <v>R1200C0280</v>
      </c>
      <c r="G4289" s="4" t="s">
        <v>239</v>
      </c>
      <c r="H4289" s="4" t="s">
        <v>242</v>
      </c>
      <c r="I4289" s="4"/>
      <c r="J4289" s="4"/>
      <c r="K4289" s="4"/>
    </row>
    <row r="4290" spans="2:11" x14ac:dyDescent="0.2">
      <c r="B4290" s="4" t="str">
        <f t="shared" ref="B4290:B4353" si="134">+C4290&amp;"-"&amp;F4290&amp;"-1"</f>
        <v>7.3-R1200C0290-1</v>
      </c>
      <c r="C4290" s="4">
        <v>7.3</v>
      </c>
      <c r="D4290" s="8" t="s">
        <v>206</v>
      </c>
      <c r="E4290" s="8" t="s">
        <v>78</v>
      </c>
      <c r="F4290" s="4" t="str">
        <f t="shared" ref="F4290:F4353" si="135">+"R"&amp;D4290&amp;"C"&amp;E4290</f>
        <v>R1200C0290</v>
      </c>
      <c r="G4290" s="4" t="s">
        <v>239</v>
      </c>
      <c r="H4290" s="4" t="s">
        <v>242</v>
      </c>
      <c r="I4290" s="4"/>
      <c r="J4290" s="4"/>
      <c r="K4290" s="4"/>
    </row>
    <row r="4291" spans="2:11" x14ac:dyDescent="0.2">
      <c r="B4291" s="4" t="str">
        <f t="shared" si="134"/>
        <v>7.3-R1200C0300-1</v>
      </c>
      <c r="C4291" s="4">
        <v>7.3</v>
      </c>
      <c r="D4291" s="8" t="s">
        <v>206</v>
      </c>
      <c r="E4291" s="8" t="s">
        <v>81</v>
      </c>
      <c r="F4291" s="4" t="str">
        <f t="shared" si="135"/>
        <v>R1200C0300</v>
      </c>
      <c r="G4291" s="4" t="s">
        <v>239</v>
      </c>
      <c r="H4291" s="4" t="s">
        <v>242</v>
      </c>
      <c r="I4291" s="4"/>
      <c r="J4291" s="4"/>
      <c r="K4291" s="4"/>
    </row>
    <row r="4292" spans="2:11" x14ac:dyDescent="0.2">
      <c r="B4292" s="4" t="str">
        <f t="shared" si="134"/>
        <v>7.3-R1200C0310-1</v>
      </c>
      <c r="C4292" s="4">
        <v>7.3</v>
      </c>
      <c r="D4292" s="8" t="s">
        <v>206</v>
      </c>
      <c r="E4292" s="8" t="s">
        <v>84</v>
      </c>
      <c r="F4292" s="4" t="str">
        <f t="shared" si="135"/>
        <v>R1200C0310</v>
      </c>
      <c r="G4292" s="4" t="s">
        <v>239</v>
      </c>
      <c r="H4292" s="4" t="s">
        <v>242</v>
      </c>
      <c r="I4292" s="4"/>
      <c r="J4292" s="4"/>
      <c r="K4292" s="4"/>
    </row>
    <row r="4293" spans="2:11" x14ac:dyDescent="0.2">
      <c r="B4293" s="4" t="str">
        <f t="shared" si="134"/>
        <v>7.3-R1200C0320-1</v>
      </c>
      <c r="C4293" s="4">
        <v>7.3</v>
      </c>
      <c r="D4293" s="8" t="s">
        <v>206</v>
      </c>
      <c r="E4293" s="8" t="s">
        <v>85</v>
      </c>
      <c r="F4293" s="4" t="str">
        <f t="shared" si="135"/>
        <v>R1200C0320</v>
      </c>
      <c r="G4293" s="4" t="s">
        <v>239</v>
      </c>
      <c r="H4293" s="4" t="s">
        <v>242</v>
      </c>
      <c r="I4293" s="4"/>
      <c r="J4293" s="4"/>
      <c r="K4293" s="4"/>
    </row>
    <row r="4294" spans="2:11" x14ac:dyDescent="0.2">
      <c r="B4294" s="4" t="str">
        <f t="shared" si="134"/>
        <v>7.3-R1200C0330-1</v>
      </c>
      <c r="C4294" s="4">
        <v>7.3</v>
      </c>
      <c r="D4294" s="8" t="s">
        <v>206</v>
      </c>
      <c r="E4294" s="8" t="s">
        <v>86</v>
      </c>
      <c r="F4294" s="4" t="str">
        <f t="shared" si="135"/>
        <v>R1200C0330</v>
      </c>
      <c r="G4294" s="4" t="s">
        <v>239</v>
      </c>
      <c r="H4294" s="4" t="s">
        <v>242</v>
      </c>
      <c r="I4294" s="4"/>
      <c r="J4294" s="4"/>
      <c r="K4294" s="4"/>
    </row>
    <row r="4295" spans="2:11" x14ac:dyDescent="0.2">
      <c r="B4295" s="4" t="str">
        <f t="shared" si="134"/>
        <v>7.3-R1200C0340-1</v>
      </c>
      <c r="C4295" s="4">
        <v>7.3</v>
      </c>
      <c r="D4295" s="8" t="s">
        <v>206</v>
      </c>
      <c r="E4295" s="8" t="s">
        <v>88</v>
      </c>
      <c r="F4295" s="4" t="str">
        <f t="shared" si="135"/>
        <v>R1200C0340</v>
      </c>
      <c r="G4295" s="4" t="s">
        <v>239</v>
      </c>
      <c r="H4295" s="4" t="s">
        <v>242</v>
      </c>
      <c r="I4295" s="4"/>
      <c r="J4295" s="4"/>
      <c r="K4295" s="4"/>
    </row>
    <row r="4296" spans="2:11" x14ac:dyDescent="0.2">
      <c r="B4296" s="4" t="str">
        <f t="shared" si="134"/>
        <v>7.3-R1200C0350-1</v>
      </c>
      <c r="C4296" s="4">
        <v>7.3</v>
      </c>
      <c r="D4296" s="8" t="s">
        <v>206</v>
      </c>
      <c r="E4296" s="8" t="s">
        <v>90</v>
      </c>
      <c r="F4296" s="4" t="str">
        <f t="shared" si="135"/>
        <v>R1200C0350</v>
      </c>
      <c r="G4296" s="4" t="s">
        <v>239</v>
      </c>
      <c r="H4296" s="4" t="s">
        <v>242</v>
      </c>
      <c r="I4296" s="4"/>
      <c r="J4296" s="4"/>
      <c r="K4296" s="4"/>
    </row>
    <row r="4297" spans="2:11" x14ac:dyDescent="0.2">
      <c r="B4297" s="4" t="str">
        <f t="shared" si="134"/>
        <v>7.3-R1200C0360-1</v>
      </c>
      <c r="C4297" s="4">
        <v>7.3</v>
      </c>
      <c r="D4297" s="8" t="s">
        <v>206</v>
      </c>
      <c r="E4297" s="8" t="s">
        <v>92</v>
      </c>
      <c r="F4297" s="4" t="str">
        <f t="shared" si="135"/>
        <v>R1200C0360</v>
      </c>
      <c r="G4297" s="4" t="s">
        <v>239</v>
      </c>
      <c r="H4297" s="4" t="s">
        <v>242</v>
      </c>
      <c r="I4297" s="4"/>
      <c r="J4297" s="4"/>
      <c r="K4297" s="4"/>
    </row>
    <row r="4298" spans="2:11" x14ac:dyDescent="0.2">
      <c r="B4298" s="4" t="str">
        <f t="shared" si="134"/>
        <v>7.3-R1200C0370-1</v>
      </c>
      <c r="C4298" s="4">
        <v>7.3</v>
      </c>
      <c r="D4298" s="8" t="s">
        <v>206</v>
      </c>
      <c r="E4298" s="8" t="s">
        <v>94</v>
      </c>
      <c r="F4298" s="4" t="str">
        <f t="shared" si="135"/>
        <v>R1200C0370</v>
      </c>
      <c r="G4298" s="4" t="s">
        <v>239</v>
      </c>
      <c r="H4298" s="4" t="s">
        <v>242</v>
      </c>
      <c r="I4298" s="4"/>
      <c r="J4298" s="4"/>
      <c r="K4298" s="4"/>
    </row>
    <row r="4299" spans="2:11" x14ac:dyDescent="0.2">
      <c r="B4299" s="4" t="str">
        <f t="shared" si="134"/>
        <v>7.3-R1200C0380-1</v>
      </c>
      <c r="C4299" s="4">
        <v>7.3</v>
      </c>
      <c r="D4299" s="8" t="s">
        <v>206</v>
      </c>
      <c r="E4299" s="8" t="s">
        <v>96</v>
      </c>
      <c r="F4299" s="4" t="str">
        <f t="shared" si="135"/>
        <v>R1200C0380</v>
      </c>
      <c r="G4299" s="4" t="s">
        <v>239</v>
      </c>
      <c r="H4299" s="4" t="s">
        <v>242</v>
      </c>
      <c r="I4299" s="4"/>
      <c r="J4299" s="4"/>
      <c r="K4299" s="4"/>
    </row>
    <row r="4300" spans="2:11" x14ac:dyDescent="0.2">
      <c r="B4300" s="4" t="str">
        <f t="shared" si="134"/>
        <v>7.3-R1200C0390-1</v>
      </c>
      <c r="C4300" s="4">
        <v>7.3</v>
      </c>
      <c r="D4300" s="8" t="s">
        <v>206</v>
      </c>
      <c r="E4300" s="8" t="s">
        <v>98</v>
      </c>
      <c r="F4300" s="4" t="str">
        <f t="shared" si="135"/>
        <v>R1200C0390</v>
      </c>
      <c r="G4300" s="4" t="s">
        <v>239</v>
      </c>
      <c r="H4300" s="4" t="s">
        <v>242</v>
      </c>
      <c r="I4300" s="4"/>
      <c r="J4300" s="4"/>
      <c r="K4300" s="4"/>
    </row>
    <row r="4301" spans="2:11" x14ac:dyDescent="0.2">
      <c r="B4301" s="4" t="str">
        <f t="shared" si="134"/>
        <v>7.3-R1200C0400-1</v>
      </c>
      <c r="C4301" s="4">
        <v>7.3</v>
      </c>
      <c r="D4301" s="8" t="s">
        <v>206</v>
      </c>
      <c r="E4301" s="8" t="s">
        <v>100</v>
      </c>
      <c r="F4301" s="4" t="str">
        <f t="shared" si="135"/>
        <v>R1200C0400</v>
      </c>
      <c r="G4301" s="4" t="s">
        <v>239</v>
      </c>
      <c r="H4301" s="4" t="s">
        <v>242</v>
      </c>
      <c r="I4301" s="4"/>
      <c r="J4301" s="4"/>
      <c r="K4301" s="4"/>
    </row>
    <row r="4302" spans="2:11" x14ac:dyDescent="0.2">
      <c r="B4302" s="4" t="str">
        <f t="shared" si="134"/>
        <v>7.3-R1200C0410-1</v>
      </c>
      <c r="C4302" s="4">
        <v>7.3</v>
      </c>
      <c r="D4302" s="8" t="s">
        <v>206</v>
      </c>
      <c r="E4302" s="8" t="s">
        <v>102</v>
      </c>
      <c r="F4302" s="4" t="str">
        <f t="shared" si="135"/>
        <v>R1200C0410</v>
      </c>
      <c r="G4302" s="4" t="s">
        <v>239</v>
      </c>
      <c r="H4302" s="4" t="s">
        <v>242</v>
      </c>
      <c r="I4302" s="4"/>
      <c r="J4302" s="4"/>
      <c r="K4302" s="4"/>
    </row>
    <row r="4303" spans="2:11" x14ac:dyDescent="0.2">
      <c r="B4303" s="4" t="str">
        <f t="shared" si="134"/>
        <v>7.3-R1200C0420-1</v>
      </c>
      <c r="C4303" s="4">
        <v>7.3</v>
      </c>
      <c r="D4303" s="8" t="s">
        <v>206</v>
      </c>
      <c r="E4303" s="8" t="s">
        <v>104</v>
      </c>
      <c r="F4303" s="4" t="str">
        <f t="shared" si="135"/>
        <v>R1200C0420</v>
      </c>
      <c r="G4303" s="4" t="s">
        <v>239</v>
      </c>
      <c r="H4303" s="4" t="s">
        <v>242</v>
      </c>
      <c r="I4303" s="4"/>
      <c r="J4303" s="4"/>
      <c r="K4303" s="4"/>
    </row>
    <row r="4304" spans="2:11" x14ac:dyDescent="0.2">
      <c r="B4304" s="4" t="str">
        <f t="shared" si="134"/>
        <v>7.3-R1210C0010-1</v>
      </c>
      <c r="C4304" s="4">
        <v>7.3</v>
      </c>
      <c r="D4304" s="8" t="s">
        <v>207</v>
      </c>
      <c r="E4304" s="8" t="s">
        <v>8</v>
      </c>
      <c r="F4304" s="4" t="str">
        <f t="shared" si="135"/>
        <v>R1210C0010</v>
      </c>
      <c r="G4304" s="4" t="s">
        <v>239</v>
      </c>
      <c r="H4304" s="4" t="s">
        <v>243</v>
      </c>
      <c r="I4304" s="4"/>
      <c r="J4304" s="9" t="s">
        <v>244</v>
      </c>
      <c r="K4304" s="4"/>
    </row>
    <row r="4305" spans="2:11" x14ac:dyDescent="0.2">
      <c r="B4305" s="4" t="str">
        <f t="shared" si="134"/>
        <v>7.3-R1210C0020-1</v>
      </c>
      <c r="C4305" s="4">
        <v>7.3</v>
      </c>
      <c r="D4305" s="8" t="s">
        <v>207</v>
      </c>
      <c r="E4305" s="8" t="s">
        <v>24</v>
      </c>
      <c r="F4305" s="4" t="str">
        <f t="shared" si="135"/>
        <v>R1210C0020</v>
      </c>
      <c r="G4305" s="4" t="s">
        <v>239</v>
      </c>
      <c r="H4305" s="4" t="s">
        <v>242</v>
      </c>
      <c r="I4305" s="4"/>
      <c r="J4305" s="4"/>
      <c r="K4305" s="4"/>
    </row>
    <row r="4306" spans="2:11" x14ac:dyDescent="0.2">
      <c r="B4306" s="4" t="str">
        <f t="shared" si="134"/>
        <v>7.3-R1210C0030-1</v>
      </c>
      <c r="C4306" s="4">
        <v>7.3</v>
      </c>
      <c r="D4306" s="8" t="s">
        <v>207</v>
      </c>
      <c r="E4306" s="8" t="s">
        <v>25</v>
      </c>
      <c r="F4306" s="4" t="str">
        <f t="shared" si="135"/>
        <v>R1210C0030</v>
      </c>
      <c r="G4306" s="4" t="s">
        <v>239</v>
      </c>
      <c r="H4306" s="4" t="s">
        <v>242</v>
      </c>
      <c r="I4306" s="4"/>
      <c r="J4306" s="4"/>
      <c r="K4306" s="4"/>
    </row>
    <row r="4307" spans="2:11" x14ac:dyDescent="0.2">
      <c r="B4307" s="4" t="str">
        <f t="shared" si="134"/>
        <v>7.3-R1210C0040-1</v>
      </c>
      <c r="C4307" s="4">
        <v>7.3</v>
      </c>
      <c r="D4307" s="8" t="s">
        <v>207</v>
      </c>
      <c r="E4307" s="8" t="s">
        <v>26</v>
      </c>
      <c r="F4307" s="4" t="str">
        <f t="shared" si="135"/>
        <v>R1210C0040</v>
      </c>
      <c r="G4307" s="4" t="s">
        <v>239</v>
      </c>
      <c r="H4307" s="4" t="s">
        <v>243</v>
      </c>
      <c r="I4307" s="4"/>
      <c r="J4307" s="9" t="s">
        <v>244</v>
      </c>
      <c r="K4307" s="4"/>
    </row>
    <row r="4308" spans="2:11" x14ac:dyDescent="0.2">
      <c r="B4308" s="4" t="str">
        <f t="shared" si="134"/>
        <v>7.3-R1210C0050-1</v>
      </c>
      <c r="C4308" s="4">
        <v>7.3</v>
      </c>
      <c r="D4308" s="8" t="s">
        <v>207</v>
      </c>
      <c r="E4308" s="8" t="s">
        <v>27</v>
      </c>
      <c r="F4308" s="4" t="str">
        <f t="shared" si="135"/>
        <v>R1210C0050</v>
      </c>
      <c r="G4308" s="4" t="s">
        <v>239</v>
      </c>
      <c r="H4308" s="4" t="s">
        <v>243</v>
      </c>
      <c r="I4308" s="4"/>
      <c r="J4308" s="9" t="s">
        <v>244</v>
      </c>
      <c r="K4308" s="4"/>
    </row>
    <row r="4309" spans="2:11" x14ac:dyDescent="0.2">
      <c r="B4309" s="4" t="str">
        <f t="shared" si="134"/>
        <v>7.3-R1210C0060-1</v>
      </c>
      <c r="C4309" s="4">
        <v>7.3</v>
      </c>
      <c r="D4309" s="8" t="s">
        <v>207</v>
      </c>
      <c r="E4309" s="8" t="s">
        <v>28</v>
      </c>
      <c r="F4309" s="4" t="str">
        <f t="shared" si="135"/>
        <v>R1210C0060</v>
      </c>
      <c r="G4309" s="4" t="s">
        <v>239</v>
      </c>
      <c r="H4309" s="4" t="s">
        <v>242</v>
      </c>
      <c r="I4309" s="4"/>
      <c r="J4309" s="4"/>
      <c r="K4309" s="4"/>
    </row>
    <row r="4310" spans="2:11" x14ac:dyDescent="0.2">
      <c r="B4310" s="4" t="str">
        <f t="shared" si="134"/>
        <v>7.3-R1210C0070-1</v>
      </c>
      <c r="C4310" s="4">
        <v>7.3</v>
      </c>
      <c r="D4310" s="8" t="s">
        <v>207</v>
      </c>
      <c r="E4310" s="8" t="s">
        <v>29</v>
      </c>
      <c r="F4310" s="4" t="str">
        <f t="shared" si="135"/>
        <v>R1210C0070</v>
      </c>
      <c r="G4310" s="4" t="s">
        <v>239</v>
      </c>
      <c r="H4310" s="4" t="s">
        <v>242</v>
      </c>
      <c r="I4310" s="4"/>
      <c r="J4310" s="4"/>
      <c r="K4310" s="4"/>
    </row>
    <row r="4311" spans="2:11" x14ac:dyDescent="0.2">
      <c r="B4311" s="4" t="str">
        <f t="shared" si="134"/>
        <v>7.3-R1210C0080-1</v>
      </c>
      <c r="C4311" s="4">
        <v>7.3</v>
      </c>
      <c r="D4311" s="8" t="s">
        <v>207</v>
      </c>
      <c r="E4311" s="8" t="s">
        <v>30</v>
      </c>
      <c r="F4311" s="4" t="str">
        <f t="shared" si="135"/>
        <v>R1210C0080</v>
      </c>
      <c r="G4311" s="4" t="s">
        <v>239</v>
      </c>
      <c r="H4311" s="4" t="s">
        <v>242</v>
      </c>
      <c r="I4311" s="4"/>
      <c r="J4311" s="4"/>
      <c r="K4311" s="4"/>
    </row>
    <row r="4312" spans="2:11" x14ac:dyDescent="0.2">
      <c r="B4312" s="4" t="str">
        <f t="shared" si="134"/>
        <v>7.3-R1210C0090-1</v>
      </c>
      <c r="C4312" s="4">
        <v>7.3</v>
      </c>
      <c r="D4312" s="8" t="s">
        <v>207</v>
      </c>
      <c r="E4312" s="8" t="s">
        <v>31</v>
      </c>
      <c r="F4312" s="4" t="str">
        <f t="shared" si="135"/>
        <v>R1210C0090</v>
      </c>
      <c r="G4312" s="4" t="s">
        <v>239</v>
      </c>
      <c r="H4312" s="4" t="s">
        <v>242</v>
      </c>
      <c r="I4312" s="4"/>
      <c r="J4312" s="4"/>
      <c r="K4312" s="4"/>
    </row>
    <row r="4313" spans="2:11" x14ac:dyDescent="0.2">
      <c r="B4313" s="4" t="str">
        <f t="shared" si="134"/>
        <v>7.3-R1210C0100-1</v>
      </c>
      <c r="C4313" s="4">
        <v>7.3</v>
      </c>
      <c r="D4313" s="8" t="s">
        <v>207</v>
      </c>
      <c r="E4313" s="8" t="s">
        <v>32</v>
      </c>
      <c r="F4313" s="4" t="str">
        <f t="shared" si="135"/>
        <v>R1210C0100</v>
      </c>
      <c r="G4313" s="4" t="s">
        <v>239</v>
      </c>
      <c r="H4313" s="4" t="s">
        <v>242</v>
      </c>
      <c r="I4313" s="4"/>
      <c r="J4313" s="4"/>
      <c r="K4313" s="4"/>
    </row>
    <row r="4314" spans="2:11" x14ac:dyDescent="0.2">
      <c r="B4314" s="4" t="str">
        <f t="shared" si="134"/>
        <v>7.3-R1210C0110-1</v>
      </c>
      <c r="C4314" s="4">
        <v>7.3</v>
      </c>
      <c r="D4314" s="8" t="s">
        <v>207</v>
      </c>
      <c r="E4314" s="8" t="s">
        <v>33</v>
      </c>
      <c r="F4314" s="4" t="str">
        <f t="shared" si="135"/>
        <v>R1210C0110</v>
      </c>
      <c r="G4314" s="4" t="s">
        <v>239</v>
      </c>
      <c r="H4314" s="4" t="s">
        <v>242</v>
      </c>
      <c r="I4314" s="4"/>
      <c r="J4314" s="4"/>
      <c r="K4314" s="4"/>
    </row>
    <row r="4315" spans="2:11" x14ac:dyDescent="0.2">
      <c r="B4315" s="4" t="str">
        <f t="shared" si="134"/>
        <v>7.3-R1210C0120-1</v>
      </c>
      <c r="C4315" s="4">
        <v>7.3</v>
      </c>
      <c r="D4315" s="8" t="s">
        <v>207</v>
      </c>
      <c r="E4315" s="8" t="s">
        <v>34</v>
      </c>
      <c r="F4315" s="4" t="str">
        <f t="shared" si="135"/>
        <v>R1210C0120</v>
      </c>
      <c r="G4315" s="4" t="s">
        <v>239</v>
      </c>
      <c r="H4315" s="4" t="s">
        <v>242</v>
      </c>
      <c r="I4315" s="4"/>
      <c r="J4315" s="4"/>
      <c r="K4315" s="4"/>
    </row>
    <row r="4316" spans="2:11" x14ac:dyDescent="0.2">
      <c r="B4316" s="4" t="str">
        <f t="shared" si="134"/>
        <v>7.3-R1210C0130-1</v>
      </c>
      <c r="C4316" s="4">
        <v>7.3</v>
      </c>
      <c r="D4316" s="8" t="s">
        <v>207</v>
      </c>
      <c r="E4316" s="8" t="s">
        <v>35</v>
      </c>
      <c r="F4316" s="4" t="str">
        <f t="shared" si="135"/>
        <v>R1210C0130</v>
      </c>
      <c r="G4316" s="4" t="s">
        <v>239</v>
      </c>
      <c r="H4316" s="4" t="s">
        <v>242</v>
      </c>
      <c r="I4316" s="4"/>
      <c r="J4316" s="4"/>
      <c r="K4316" s="4"/>
    </row>
    <row r="4317" spans="2:11" x14ac:dyDescent="0.2">
      <c r="B4317" s="4" t="str">
        <f t="shared" si="134"/>
        <v>7.3-R1210C0140-1</v>
      </c>
      <c r="C4317" s="4">
        <v>7.3</v>
      </c>
      <c r="D4317" s="8" t="s">
        <v>207</v>
      </c>
      <c r="E4317" s="8" t="s">
        <v>36</v>
      </c>
      <c r="F4317" s="4" t="str">
        <f t="shared" si="135"/>
        <v>R1210C0140</v>
      </c>
      <c r="G4317" s="4" t="s">
        <v>239</v>
      </c>
      <c r="H4317" s="4" t="s">
        <v>242</v>
      </c>
      <c r="I4317" s="4"/>
      <c r="J4317" s="4"/>
      <c r="K4317" s="4"/>
    </row>
    <row r="4318" spans="2:11" x14ac:dyDescent="0.2">
      <c r="B4318" s="4" t="str">
        <f t="shared" si="134"/>
        <v>7.3-R1210C0150-1</v>
      </c>
      <c r="C4318" s="4">
        <v>7.3</v>
      </c>
      <c r="D4318" s="8" t="s">
        <v>207</v>
      </c>
      <c r="E4318" s="8" t="s">
        <v>37</v>
      </c>
      <c r="F4318" s="4" t="str">
        <f t="shared" si="135"/>
        <v>R1210C0150</v>
      </c>
      <c r="G4318" s="4" t="s">
        <v>239</v>
      </c>
      <c r="H4318" s="4" t="s">
        <v>242</v>
      </c>
      <c r="I4318" s="4"/>
      <c r="J4318" s="4"/>
      <c r="K4318" s="4"/>
    </row>
    <row r="4319" spans="2:11" x14ac:dyDescent="0.2">
      <c r="B4319" s="4" t="str">
        <f t="shared" si="134"/>
        <v>7.3-R1210C0160-1</v>
      </c>
      <c r="C4319" s="4">
        <v>7.3</v>
      </c>
      <c r="D4319" s="8" t="s">
        <v>207</v>
      </c>
      <c r="E4319" s="8" t="s">
        <v>38</v>
      </c>
      <c r="F4319" s="4" t="str">
        <f t="shared" si="135"/>
        <v>R1210C0160</v>
      </c>
      <c r="G4319" s="4" t="s">
        <v>239</v>
      </c>
      <c r="H4319" s="4" t="s">
        <v>242</v>
      </c>
      <c r="I4319" s="4"/>
      <c r="J4319" s="4"/>
      <c r="K4319" s="4"/>
    </row>
    <row r="4320" spans="2:11" x14ac:dyDescent="0.2">
      <c r="B4320" s="4" t="str">
        <f t="shared" si="134"/>
        <v>7.3-R1210C0170-1</v>
      </c>
      <c r="C4320" s="4">
        <v>7.3</v>
      </c>
      <c r="D4320" s="8" t="s">
        <v>207</v>
      </c>
      <c r="E4320" s="8" t="s">
        <v>39</v>
      </c>
      <c r="F4320" s="4" t="str">
        <f t="shared" si="135"/>
        <v>R1210C0170</v>
      </c>
      <c r="G4320" s="4" t="s">
        <v>239</v>
      </c>
      <c r="H4320" s="4" t="s">
        <v>242</v>
      </c>
      <c r="I4320" s="4"/>
      <c r="J4320" s="4"/>
      <c r="K4320" s="4"/>
    </row>
    <row r="4321" spans="2:11" x14ac:dyDescent="0.2">
      <c r="B4321" s="4" t="str">
        <f t="shared" si="134"/>
        <v>7.3-R1210C0180-1</v>
      </c>
      <c r="C4321" s="4">
        <v>7.3</v>
      </c>
      <c r="D4321" s="8" t="s">
        <v>207</v>
      </c>
      <c r="E4321" s="8" t="s">
        <v>56</v>
      </c>
      <c r="F4321" s="4" t="str">
        <f t="shared" si="135"/>
        <v>R1210C0180</v>
      </c>
      <c r="G4321" s="4" t="s">
        <v>239</v>
      </c>
      <c r="H4321" s="4" t="s">
        <v>242</v>
      </c>
      <c r="I4321" s="4"/>
      <c r="J4321" s="4"/>
      <c r="K4321" s="4"/>
    </row>
    <row r="4322" spans="2:11" x14ac:dyDescent="0.2">
      <c r="B4322" s="4" t="str">
        <f t="shared" si="134"/>
        <v>7.3-R1210C0190-1</v>
      </c>
      <c r="C4322" s="4">
        <v>7.3</v>
      </c>
      <c r="D4322" s="8" t="s">
        <v>207</v>
      </c>
      <c r="E4322" s="8" t="s">
        <v>58</v>
      </c>
      <c r="F4322" s="4" t="str">
        <f t="shared" si="135"/>
        <v>R1210C0190</v>
      </c>
      <c r="G4322" s="4" t="s">
        <v>239</v>
      </c>
      <c r="H4322" s="4" t="s">
        <v>242</v>
      </c>
      <c r="I4322" s="4"/>
      <c r="J4322" s="4"/>
      <c r="K4322" s="4"/>
    </row>
    <row r="4323" spans="2:11" x14ac:dyDescent="0.2">
      <c r="B4323" s="4" t="str">
        <f t="shared" si="134"/>
        <v>7.3-R1210C0200-1</v>
      </c>
      <c r="C4323" s="4">
        <v>7.3</v>
      </c>
      <c r="D4323" s="8" t="s">
        <v>207</v>
      </c>
      <c r="E4323" s="8" t="s">
        <v>60</v>
      </c>
      <c r="F4323" s="4" t="str">
        <f t="shared" si="135"/>
        <v>R1210C0200</v>
      </c>
      <c r="G4323" s="4" t="s">
        <v>239</v>
      </c>
      <c r="H4323" s="4" t="s">
        <v>242</v>
      </c>
      <c r="I4323" s="4"/>
      <c r="J4323" s="4"/>
      <c r="K4323" s="4"/>
    </row>
    <row r="4324" spans="2:11" x14ac:dyDescent="0.2">
      <c r="B4324" s="4" t="str">
        <f t="shared" si="134"/>
        <v>7.3-R1210C0210-1</v>
      </c>
      <c r="C4324" s="4">
        <v>7.3</v>
      </c>
      <c r="D4324" s="8" t="s">
        <v>207</v>
      </c>
      <c r="E4324" s="8" t="s">
        <v>62</v>
      </c>
      <c r="F4324" s="4" t="str">
        <f t="shared" si="135"/>
        <v>R1210C0210</v>
      </c>
      <c r="G4324" s="4" t="s">
        <v>239</v>
      </c>
      <c r="H4324" s="4" t="s">
        <v>242</v>
      </c>
      <c r="I4324" s="4"/>
      <c r="J4324" s="4"/>
      <c r="K4324" s="4"/>
    </row>
    <row r="4325" spans="2:11" x14ac:dyDescent="0.2">
      <c r="B4325" s="4" t="str">
        <f t="shared" si="134"/>
        <v>7.3-R1210C0220-1</v>
      </c>
      <c r="C4325" s="4">
        <v>7.3</v>
      </c>
      <c r="D4325" s="8" t="s">
        <v>207</v>
      </c>
      <c r="E4325" s="8" t="s">
        <v>64</v>
      </c>
      <c r="F4325" s="4" t="str">
        <f t="shared" si="135"/>
        <v>R1210C0220</v>
      </c>
      <c r="G4325" s="4" t="s">
        <v>239</v>
      </c>
      <c r="H4325" s="4" t="s">
        <v>242</v>
      </c>
      <c r="I4325" s="4"/>
      <c r="J4325" s="4"/>
      <c r="K4325" s="4"/>
    </row>
    <row r="4326" spans="2:11" x14ac:dyDescent="0.2">
      <c r="B4326" s="4" t="str">
        <f t="shared" si="134"/>
        <v>7.3-R1210C0230-1</v>
      </c>
      <c r="C4326" s="4">
        <v>7.3</v>
      </c>
      <c r="D4326" s="8" t="s">
        <v>207</v>
      </c>
      <c r="E4326" s="8" t="s">
        <v>66</v>
      </c>
      <c r="F4326" s="4" t="str">
        <f t="shared" si="135"/>
        <v>R1210C0230</v>
      </c>
      <c r="G4326" s="4" t="s">
        <v>239</v>
      </c>
      <c r="H4326" s="4" t="s">
        <v>242</v>
      </c>
      <c r="I4326" s="4"/>
      <c r="J4326" s="4"/>
      <c r="K4326" s="4"/>
    </row>
    <row r="4327" spans="2:11" x14ac:dyDescent="0.2">
      <c r="B4327" s="4" t="str">
        <f t="shared" si="134"/>
        <v>7.3-R1210C0240-1</v>
      </c>
      <c r="C4327" s="4">
        <v>7.3</v>
      </c>
      <c r="D4327" s="8" t="s">
        <v>207</v>
      </c>
      <c r="E4327" s="8" t="s">
        <v>68</v>
      </c>
      <c r="F4327" s="4" t="str">
        <f t="shared" si="135"/>
        <v>R1210C0240</v>
      </c>
      <c r="G4327" s="4" t="s">
        <v>239</v>
      </c>
      <c r="H4327" s="4" t="s">
        <v>242</v>
      </c>
      <c r="I4327" s="4"/>
      <c r="J4327" s="4"/>
      <c r="K4327" s="4"/>
    </row>
    <row r="4328" spans="2:11" x14ac:dyDescent="0.2">
      <c r="B4328" s="4" t="str">
        <f t="shared" si="134"/>
        <v>7.3-R1210C0250-1</v>
      </c>
      <c r="C4328" s="4">
        <v>7.3</v>
      </c>
      <c r="D4328" s="8" t="s">
        <v>207</v>
      </c>
      <c r="E4328" s="8" t="s">
        <v>70</v>
      </c>
      <c r="F4328" s="4" t="str">
        <f t="shared" si="135"/>
        <v>R1210C0250</v>
      </c>
      <c r="G4328" s="4" t="s">
        <v>239</v>
      </c>
      <c r="H4328" s="4" t="s">
        <v>242</v>
      </c>
      <c r="I4328" s="4"/>
      <c r="J4328" s="4"/>
      <c r="K4328" s="4"/>
    </row>
    <row r="4329" spans="2:11" x14ac:dyDescent="0.2">
      <c r="B4329" s="4" t="str">
        <f t="shared" si="134"/>
        <v>7.3-R1210C0260-1</v>
      </c>
      <c r="C4329" s="4">
        <v>7.3</v>
      </c>
      <c r="D4329" s="8" t="s">
        <v>207</v>
      </c>
      <c r="E4329" s="8" t="s">
        <v>72</v>
      </c>
      <c r="F4329" s="4" t="str">
        <f t="shared" si="135"/>
        <v>R1210C0260</v>
      </c>
      <c r="G4329" s="4" t="s">
        <v>239</v>
      </c>
      <c r="H4329" s="4" t="s">
        <v>242</v>
      </c>
      <c r="I4329" s="4"/>
      <c r="J4329" s="4"/>
      <c r="K4329" s="4"/>
    </row>
    <row r="4330" spans="2:11" x14ac:dyDescent="0.2">
      <c r="B4330" s="4" t="str">
        <f t="shared" si="134"/>
        <v>7.3-R1210C0270-1</v>
      </c>
      <c r="C4330" s="4">
        <v>7.3</v>
      </c>
      <c r="D4330" s="8" t="s">
        <v>207</v>
      </c>
      <c r="E4330" s="8" t="s">
        <v>74</v>
      </c>
      <c r="F4330" s="4" t="str">
        <f t="shared" si="135"/>
        <v>R1210C0270</v>
      </c>
      <c r="G4330" s="4" t="s">
        <v>239</v>
      </c>
      <c r="H4330" s="4" t="s">
        <v>242</v>
      </c>
      <c r="I4330" s="4"/>
      <c r="J4330" s="4"/>
      <c r="K4330" s="4"/>
    </row>
    <row r="4331" spans="2:11" x14ac:dyDescent="0.2">
      <c r="B4331" s="4" t="str">
        <f t="shared" si="134"/>
        <v>7.3-R1210C0280-1</v>
      </c>
      <c r="C4331" s="4">
        <v>7.3</v>
      </c>
      <c r="D4331" s="8" t="s">
        <v>207</v>
      </c>
      <c r="E4331" s="8" t="s">
        <v>76</v>
      </c>
      <c r="F4331" s="4" t="str">
        <f t="shared" si="135"/>
        <v>R1210C0280</v>
      </c>
      <c r="G4331" s="4" t="s">
        <v>239</v>
      </c>
      <c r="H4331" s="4" t="s">
        <v>242</v>
      </c>
      <c r="I4331" s="4"/>
      <c r="J4331" s="4"/>
      <c r="K4331" s="4"/>
    </row>
    <row r="4332" spans="2:11" x14ac:dyDescent="0.2">
      <c r="B4332" s="4" t="str">
        <f t="shared" si="134"/>
        <v>7.3-R1210C0290-1</v>
      </c>
      <c r="C4332" s="4">
        <v>7.3</v>
      </c>
      <c r="D4332" s="8" t="s">
        <v>207</v>
      </c>
      <c r="E4332" s="8" t="s">
        <v>78</v>
      </c>
      <c r="F4332" s="4" t="str">
        <f t="shared" si="135"/>
        <v>R1210C0290</v>
      </c>
      <c r="G4332" s="4" t="s">
        <v>239</v>
      </c>
      <c r="H4332" s="4" t="s">
        <v>242</v>
      </c>
      <c r="I4332" s="4"/>
      <c r="J4332" s="4"/>
      <c r="K4332" s="4"/>
    </row>
    <row r="4333" spans="2:11" x14ac:dyDescent="0.2">
      <c r="B4333" s="4" t="str">
        <f t="shared" si="134"/>
        <v>7.3-R1210C0300-1</v>
      </c>
      <c r="C4333" s="4">
        <v>7.3</v>
      </c>
      <c r="D4333" s="8" t="s">
        <v>207</v>
      </c>
      <c r="E4333" s="8" t="s">
        <v>81</v>
      </c>
      <c r="F4333" s="4" t="str">
        <f t="shared" si="135"/>
        <v>R1210C0300</v>
      </c>
      <c r="G4333" s="4" t="s">
        <v>239</v>
      </c>
      <c r="H4333" s="4" t="s">
        <v>242</v>
      </c>
      <c r="I4333" s="4"/>
      <c r="J4333" s="4"/>
      <c r="K4333" s="4"/>
    </row>
    <row r="4334" spans="2:11" x14ac:dyDescent="0.2">
      <c r="B4334" s="4" t="str">
        <f t="shared" si="134"/>
        <v>7.3-R1210C0310-1</v>
      </c>
      <c r="C4334" s="4">
        <v>7.3</v>
      </c>
      <c r="D4334" s="8" t="s">
        <v>207</v>
      </c>
      <c r="E4334" s="8" t="s">
        <v>84</v>
      </c>
      <c r="F4334" s="4" t="str">
        <f t="shared" si="135"/>
        <v>R1210C0310</v>
      </c>
      <c r="G4334" s="4" t="s">
        <v>239</v>
      </c>
      <c r="H4334" s="4" t="s">
        <v>242</v>
      </c>
      <c r="I4334" s="4"/>
      <c r="J4334" s="4"/>
      <c r="K4334" s="4"/>
    </row>
    <row r="4335" spans="2:11" x14ac:dyDescent="0.2">
      <c r="B4335" s="4" t="str">
        <f t="shared" si="134"/>
        <v>7.3-R1210C0320-1</v>
      </c>
      <c r="C4335" s="4">
        <v>7.3</v>
      </c>
      <c r="D4335" s="8" t="s">
        <v>207</v>
      </c>
      <c r="E4335" s="8" t="s">
        <v>85</v>
      </c>
      <c r="F4335" s="4" t="str">
        <f t="shared" si="135"/>
        <v>R1210C0320</v>
      </c>
      <c r="G4335" s="4" t="s">
        <v>239</v>
      </c>
      <c r="H4335" s="4" t="s">
        <v>242</v>
      </c>
      <c r="I4335" s="4"/>
      <c r="J4335" s="4"/>
      <c r="K4335" s="4"/>
    </row>
    <row r="4336" spans="2:11" x14ac:dyDescent="0.2">
      <c r="B4336" s="4" t="str">
        <f t="shared" si="134"/>
        <v>7.3-R1210C0330-1</v>
      </c>
      <c r="C4336" s="4">
        <v>7.3</v>
      </c>
      <c r="D4336" s="8" t="s">
        <v>207</v>
      </c>
      <c r="E4336" s="8" t="s">
        <v>86</v>
      </c>
      <c r="F4336" s="4" t="str">
        <f t="shared" si="135"/>
        <v>R1210C0330</v>
      </c>
      <c r="G4336" s="4" t="s">
        <v>239</v>
      </c>
      <c r="H4336" s="4" t="s">
        <v>242</v>
      </c>
      <c r="I4336" s="4"/>
      <c r="J4336" s="4"/>
      <c r="K4336" s="4"/>
    </row>
    <row r="4337" spans="2:11" x14ac:dyDescent="0.2">
      <c r="B4337" s="4" t="str">
        <f t="shared" si="134"/>
        <v>7.3-R1210C0340-1</v>
      </c>
      <c r="C4337" s="4">
        <v>7.3</v>
      </c>
      <c r="D4337" s="8" t="s">
        <v>207</v>
      </c>
      <c r="E4337" s="8" t="s">
        <v>88</v>
      </c>
      <c r="F4337" s="4" t="str">
        <f t="shared" si="135"/>
        <v>R1210C0340</v>
      </c>
      <c r="G4337" s="4" t="s">
        <v>239</v>
      </c>
      <c r="H4337" s="4" t="s">
        <v>242</v>
      </c>
      <c r="I4337" s="4"/>
      <c r="J4337" s="4"/>
      <c r="K4337" s="4"/>
    </row>
    <row r="4338" spans="2:11" x14ac:dyDescent="0.2">
      <c r="B4338" s="4" t="str">
        <f t="shared" si="134"/>
        <v>7.3-R1210C0350-1</v>
      </c>
      <c r="C4338" s="4">
        <v>7.3</v>
      </c>
      <c r="D4338" s="8" t="s">
        <v>207</v>
      </c>
      <c r="E4338" s="8" t="s">
        <v>90</v>
      </c>
      <c r="F4338" s="4" t="str">
        <f t="shared" si="135"/>
        <v>R1210C0350</v>
      </c>
      <c r="G4338" s="4" t="s">
        <v>239</v>
      </c>
      <c r="H4338" s="4" t="s">
        <v>242</v>
      </c>
      <c r="I4338" s="4"/>
      <c r="J4338" s="4"/>
      <c r="K4338" s="4"/>
    </row>
    <row r="4339" spans="2:11" x14ac:dyDescent="0.2">
      <c r="B4339" s="4" t="str">
        <f t="shared" si="134"/>
        <v>7.3-R1210C0360-1</v>
      </c>
      <c r="C4339" s="4">
        <v>7.3</v>
      </c>
      <c r="D4339" s="8" t="s">
        <v>207</v>
      </c>
      <c r="E4339" s="8" t="s">
        <v>92</v>
      </c>
      <c r="F4339" s="4" t="str">
        <f t="shared" si="135"/>
        <v>R1210C0360</v>
      </c>
      <c r="G4339" s="4" t="s">
        <v>239</v>
      </c>
      <c r="H4339" s="4" t="s">
        <v>242</v>
      </c>
      <c r="I4339" s="4"/>
      <c r="J4339" s="4"/>
      <c r="K4339" s="4"/>
    </row>
    <row r="4340" spans="2:11" x14ac:dyDescent="0.2">
      <c r="B4340" s="4" t="str">
        <f t="shared" si="134"/>
        <v>7.3-R1210C0370-1</v>
      </c>
      <c r="C4340" s="4">
        <v>7.3</v>
      </c>
      <c r="D4340" s="8" t="s">
        <v>207</v>
      </c>
      <c r="E4340" s="8" t="s">
        <v>94</v>
      </c>
      <c r="F4340" s="4" t="str">
        <f t="shared" si="135"/>
        <v>R1210C0370</v>
      </c>
      <c r="G4340" s="4" t="s">
        <v>239</v>
      </c>
      <c r="H4340" s="4" t="s">
        <v>242</v>
      </c>
      <c r="I4340" s="4"/>
      <c r="J4340" s="4"/>
      <c r="K4340" s="4"/>
    </row>
    <row r="4341" spans="2:11" x14ac:dyDescent="0.2">
      <c r="B4341" s="4" t="str">
        <f t="shared" si="134"/>
        <v>7.3-R1210C0380-1</v>
      </c>
      <c r="C4341" s="4">
        <v>7.3</v>
      </c>
      <c r="D4341" s="8" t="s">
        <v>207</v>
      </c>
      <c r="E4341" s="8" t="s">
        <v>96</v>
      </c>
      <c r="F4341" s="4" t="str">
        <f t="shared" si="135"/>
        <v>R1210C0380</v>
      </c>
      <c r="G4341" s="4" t="s">
        <v>239</v>
      </c>
      <c r="H4341" s="4" t="s">
        <v>242</v>
      </c>
      <c r="I4341" s="4"/>
      <c r="J4341" s="4"/>
      <c r="K4341" s="4"/>
    </row>
    <row r="4342" spans="2:11" x14ac:dyDescent="0.2">
      <c r="B4342" s="4" t="str">
        <f t="shared" si="134"/>
        <v>7.3-R1210C0390-1</v>
      </c>
      <c r="C4342" s="4">
        <v>7.3</v>
      </c>
      <c r="D4342" s="8" t="s">
        <v>207</v>
      </c>
      <c r="E4342" s="8" t="s">
        <v>98</v>
      </c>
      <c r="F4342" s="4" t="str">
        <f t="shared" si="135"/>
        <v>R1210C0390</v>
      </c>
      <c r="G4342" s="4" t="s">
        <v>239</v>
      </c>
      <c r="H4342" s="4" t="s">
        <v>242</v>
      </c>
      <c r="I4342" s="4"/>
      <c r="J4342" s="4"/>
      <c r="K4342" s="4"/>
    </row>
    <row r="4343" spans="2:11" x14ac:dyDescent="0.2">
      <c r="B4343" s="4" t="str">
        <f t="shared" si="134"/>
        <v>7.3-R1210C0400-1</v>
      </c>
      <c r="C4343" s="4">
        <v>7.3</v>
      </c>
      <c r="D4343" s="8" t="s">
        <v>207</v>
      </c>
      <c r="E4343" s="8" t="s">
        <v>100</v>
      </c>
      <c r="F4343" s="4" t="str">
        <f t="shared" si="135"/>
        <v>R1210C0400</v>
      </c>
      <c r="G4343" s="4" t="s">
        <v>239</v>
      </c>
      <c r="H4343" s="4" t="s">
        <v>242</v>
      </c>
      <c r="I4343" s="4"/>
      <c r="J4343" s="4"/>
      <c r="K4343" s="4"/>
    </row>
    <row r="4344" spans="2:11" x14ac:dyDescent="0.2">
      <c r="B4344" s="4" t="str">
        <f t="shared" si="134"/>
        <v>7.3-R1210C0410-1</v>
      </c>
      <c r="C4344" s="4">
        <v>7.3</v>
      </c>
      <c r="D4344" s="8" t="s">
        <v>207</v>
      </c>
      <c r="E4344" s="8" t="s">
        <v>102</v>
      </c>
      <c r="F4344" s="4" t="str">
        <f t="shared" si="135"/>
        <v>R1210C0410</v>
      </c>
      <c r="G4344" s="4" t="s">
        <v>239</v>
      </c>
      <c r="H4344" s="4" t="s">
        <v>242</v>
      </c>
      <c r="I4344" s="4"/>
      <c r="J4344" s="4"/>
      <c r="K4344" s="4"/>
    </row>
    <row r="4345" spans="2:11" x14ac:dyDescent="0.2">
      <c r="B4345" s="4" t="str">
        <f t="shared" si="134"/>
        <v>7.3-R1210C0420-1</v>
      </c>
      <c r="C4345" s="4">
        <v>7.3</v>
      </c>
      <c r="D4345" s="8" t="s">
        <v>207</v>
      </c>
      <c r="E4345" s="8" t="s">
        <v>104</v>
      </c>
      <c r="F4345" s="4" t="str">
        <f t="shared" si="135"/>
        <v>R1210C0420</v>
      </c>
      <c r="G4345" s="4" t="s">
        <v>239</v>
      </c>
      <c r="H4345" s="4" t="s">
        <v>242</v>
      </c>
      <c r="I4345" s="4"/>
      <c r="J4345" s="4"/>
      <c r="K4345" s="4"/>
    </row>
    <row r="4346" spans="2:11" x14ac:dyDescent="0.2">
      <c r="B4346" s="4" t="str">
        <f t="shared" si="134"/>
        <v>7.3-R1220C0010-1</v>
      </c>
      <c r="C4346" s="4">
        <v>7.3</v>
      </c>
      <c r="D4346" s="8" t="s">
        <v>208</v>
      </c>
      <c r="E4346" s="8" t="s">
        <v>8</v>
      </c>
      <c r="F4346" s="4" t="str">
        <f t="shared" si="135"/>
        <v>R1220C0010</v>
      </c>
      <c r="G4346" s="4" t="s">
        <v>239</v>
      </c>
      <c r="H4346" s="4" t="s">
        <v>1466</v>
      </c>
      <c r="I4346" s="4"/>
      <c r="J4346" s="4"/>
      <c r="K4346" s="4"/>
    </row>
    <row r="4347" spans="2:11" x14ac:dyDescent="0.2">
      <c r="B4347" s="4" t="str">
        <f t="shared" si="134"/>
        <v>7.3-R1230C0010-1</v>
      </c>
      <c r="C4347" s="4">
        <v>7.3</v>
      </c>
      <c r="D4347" s="8" t="s">
        <v>209</v>
      </c>
      <c r="E4347" s="8" t="s">
        <v>8</v>
      </c>
      <c r="F4347" s="4" t="str">
        <f t="shared" si="135"/>
        <v>R1230C0010</v>
      </c>
      <c r="G4347" s="4" t="s">
        <v>239</v>
      </c>
      <c r="H4347" s="4" t="s">
        <v>243</v>
      </c>
      <c r="I4347" s="4"/>
      <c r="J4347" s="9" t="s">
        <v>244</v>
      </c>
      <c r="K4347" s="4"/>
    </row>
    <row r="4348" spans="2:11" x14ac:dyDescent="0.2">
      <c r="B4348" s="4" t="str">
        <f t="shared" si="134"/>
        <v>7.3-R1230C0020-1</v>
      </c>
      <c r="C4348" s="4">
        <v>7.3</v>
      </c>
      <c r="D4348" s="8" t="s">
        <v>209</v>
      </c>
      <c r="E4348" s="8" t="s">
        <v>24</v>
      </c>
      <c r="F4348" s="4" t="str">
        <f t="shared" si="135"/>
        <v>R1230C0020</v>
      </c>
      <c r="G4348" s="4" t="s">
        <v>239</v>
      </c>
      <c r="H4348" s="4" t="s">
        <v>242</v>
      </c>
      <c r="I4348" s="4"/>
      <c r="J4348" s="4"/>
      <c r="K4348" s="4"/>
    </row>
    <row r="4349" spans="2:11" x14ac:dyDescent="0.2">
      <c r="B4349" s="4" t="str">
        <f t="shared" si="134"/>
        <v>7.3-R1230C0030-1</v>
      </c>
      <c r="C4349" s="4">
        <v>7.3</v>
      </c>
      <c r="D4349" s="8" t="s">
        <v>209</v>
      </c>
      <c r="E4349" s="8" t="s">
        <v>25</v>
      </c>
      <c r="F4349" s="4" t="str">
        <f t="shared" si="135"/>
        <v>R1230C0030</v>
      </c>
      <c r="G4349" s="4" t="s">
        <v>239</v>
      </c>
      <c r="H4349" s="4" t="s">
        <v>242</v>
      </c>
      <c r="I4349" s="4"/>
      <c r="J4349" s="4"/>
      <c r="K4349" s="4"/>
    </row>
    <row r="4350" spans="2:11" x14ac:dyDescent="0.2">
      <c r="B4350" s="4" t="str">
        <f t="shared" si="134"/>
        <v>7.3-R1230C0040-1</v>
      </c>
      <c r="C4350" s="4">
        <v>7.3</v>
      </c>
      <c r="D4350" s="8" t="s">
        <v>209</v>
      </c>
      <c r="E4350" s="8" t="s">
        <v>26</v>
      </c>
      <c r="F4350" s="4" t="str">
        <f t="shared" si="135"/>
        <v>R1230C0040</v>
      </c>
      <c r="G4350" s="4" t="s">
        <v>239</v>
      </c>
      <c r="H4350" s="4" t="s">
        <v>243</v>
      </c>
      <c r="I4350" s="4"/>
      <c r="J4350" s="9" t="s">
        <v>244</v>
      </c>
      <c r="K4350" s="4"/>
    </row>
    <row r="4351" spans="2:11" x14ac:dyDescent="0.2">
      <c r="B4351" s="4" t="str">
        <f t="shared" si="134"/>
        <v>7.3-R1230C0050-1</v>
      </c>
      <c r="C4351" s="4">
        <v>7.3</v>
      </c>
      <c r="D4351" s="8" t="s">
        <v>209</v>
      </c>
      <c r="E4351" s="8" t="s">
        <v>27</v>
      </c>
      <c r="F4351" s="4" t="str">
        <f t="shared" si="135"/>
        <v>R1230C0050</v>
      </c>
      <c r="G4351" s="4" t="s">
        <v>239</v>
      </c>
      <c r="H4351" s="4" t="s">
        <v>243</v>
      </c>
      <c r="I4351" s="4"/>
      <c r="J4351" s="9" t="s">
        <v>244</v>
      </c>
      <c r="K4351" s="4"/>
    </row>
    <row r="4352" spans="2:11" x14ac:dyDescent="0.2">
      <c r="B4352" s="4" t="str">
        <f t="shared" si="134"/>
        <v>7.3-R1230C0060-1</v>
      </c>
      <c r="C4352" s="4">
        <v>7.3</v>
      </c>
      <c r="D4352" s="8" t="s">
        <v>209</v>
      </c>
      <c r="E4352" s="8" t="s">
        <v>28</v>
      </c>
      <c r="F4352" s="4" t="str">
        <f t="shared" si="135"/>
        <v>R1230C0060</v>
      </c>
      <c r="G4352" s="4" t="s">
        <v>239</v>
      </c>
      <c r="H4352" s="4" t="s">
        <v>242</v>
      </c>
      <c r="I4352" s="4"/>
      <c r="J4352" s="4"/>
      <c r="K4352" s="4"/>
    </row>
    <row r="4353" spans="2:11" x14ac:dyDescent="0.2">
      <c r="B4353" s="4" t="str">
        <f t="shared" si="134"/>
        <v>7.3-R1230C0070-1</v>
      </c>
      <c r="C4353" s="4">
        <v>7.3</v>
      </c>
      <c r="D4353" s="8" t="s">
        <v>209</v>
      </c>
      <c r="E4353" s="8" t="s">
        <v>29</v>
      </c>
      <c r="F4353" s="4" t="str">
        <f t="shared" si="135"/>
        <v>R1230C0070</v>
      </c>
      <c r="G4353" s="4" t="s">
        <v>239</v>
      </c>
      <c r="H4353" s="4" t="s">
        <v>242</v>
      </c>
      <c r="I4353" s="4"/>
      <c r="J4353" s="4"/>
      <c r="K4353" s="4"/>
    </row>
    <row r="4354" spans="2:11" x14ac:dyDescent="0.2">
      <c r="B4354" s="4" t="str">
        <f t="shared" ref="B4354:B4417" si="136">+C4354&amp;"-"&amp;F4354&amp;"-1"</f>
        <v>7.3-R1230C0080-1</v>
      </c>
      <c r="C4354" s="4">
        <v>7.3</v>
      </c>
      <c r="D4354" s="8" t="s">
        <v>209</v>
      </c>
      <c r="E4354" s="8" t="s">
        <v>30</v>
      </c>
      <c r="F4354" s="4" t="str">
        <f t="shared" ref="F4354:F4417" si="137">+"R"&amp;D4354&amp;"C"&amp;E4354</f>
        <v>R1230C0080</v>
      </c>
      <c r="G4354" s="4" t="s">
        <v>239</v>
      </c>
      <c r="H4354" s="4" t="s">
        <v>242</v>
      </c>
      <c r="I4354" s="4"/>
      <c r="J4354" s="4"/>
      <c r="K4354" s="4"/>
    </row>
    <row r="4355" spans="2:11" x14ac:dyDescent="0.2">
      <c r="B4355" s="4" t="str">
        <f t="shared" si="136"/>
        <v>7.3-R1230C0090-1</v>
      </c>
      <c r="C4355" s="4">
        <v>7.3</v>
      </c>
      <c r="D4355" s="8" t="s">
        <v>209</v>
      </c>
      <c r="E4355" s="8" t="s">
        <v>31</v>
      </c>
      <c r="F4355" s="4" t="str">
        <f t="shared" si="137"/>
        <v>R1230C0090</v>
      </c>
      <c r="G4355" s="4" t="s">
        <v>239</v>
      </c>
      <c r="H4355" s="4" t="s">
        <v>242</v>
      </c>
      <c r="I4355" s="4"/>
      <c r="J4355" s="4"/>
      <c r="K4355" s="4"/>
    </row>
    <row r="4356" spans="2:11" x14ac:dyDescent="0.2">
      <c r="B4356" s="4" t="str">
        <f t="shared" si="136"/>
        <v>7.3-R1230C0100-1</v>
      </c>
      <c r="C4356" s="4">
        <v>7.3</v>
      </c>
      <c r="D4356" s="8" t="s">
        <v>209</v>
      </c>
      <c r="E4356" s="8" t="s">
        <v>32</v>
      </c>
      <c r="F4356" s="4" t="str">
        <f t="shared" si="137"/>
        <v>R1230C0100</v>
      </c>
      <c r="G4356" s="4" t="s">
        <v>239</v>
      </c>
      <c r="H4356" s="4" t="s">
        <v>242</v>
      </c>
      <c r="I4356" s="4"/>
      <c r="J4356" s="4"/>
      <c r="K4356" s="4"/>
    </row>
    <row r="4357" spans="2:11" x14ac:dyDescent="0.2">
      <c r="B4357" s="4" t="str">
        <f t="shared" si="136"/>
        <v>7.3-R1230C0110-1</v>
      </c>
      <c r="C4357" s="4">
        <v>7.3</v>
      </c>
      <c r="D4357" s="8" t="s">
        <v>209</v>
      </c>
      <c r="E4357" s="8" t="s">
        <v>33</v>
      </c>
      <c r="F4357" s="4" t="str">
        <f t="shared" si="137"/>
        <v>R1230C0110</v>
      </c>
      <c r="G4357" s="4" t="s">
        <v>239</v>
      </c>
      <c r="H4357" s="4" t="s">
        <v>242</v>
      </c>
      <c r="I4357" s="4"/>
      <c r="J4357" s="4"/>
      <c r="K4357" s="4"/>
    </row>
    <row r="4358" spans="2:11" x14ac:dyDescent="0.2">
      <c r="B4358" s="4" t="str">
        <f t="shared" si="136"/>
        <v>7.3-R1230C0120-1</v>
      </c>
      <c r="C4358" s="4">
        <v>7.3</v>
      </c>
      <c r="D4358" s="8" t="s">
        <v>209</v>
      </c>
      <c r="E4358" s="8" t="s">
        <v>34</v>
      </c>
      <c r="F4358" s="4" t="str">
        <f t="shared" si="137"/>
        <v>R1230C0120</v>
      </c>
      <c r="G4358" s="4" t="s">
        <v>239</v>
      </c>
      <c r="H4358" s="4" t="s">
        <v>242</v>
      </c>
      <c r="I4358" s="4"/>
      <c r="J4358" s="4"/>
      <c r="K4358" s="4"/>
    </row>
    <row r="4359" spans="2:11" x14ac:dyDescent="0.2">
      <c r="B4359" s="4" t="str">
        <f t="shared" si="136"/>
        <v>7.3-R1230C0130-1</v>
      </c>
      <c r="C4359" s="4">
        <v>7.3</v>
      </c>
      <c r="D4359" s="8" t="s">
        <v>209</v>
      </c>
      <c r="E4359" s="8" t="s">
        <v>35</v>
      </c>
      <c r="F4359" s="4" t="str">
        <f t="shared" si="137"/>
        <v>R1230C0130</v>
      </c>
      <c r="G4359" s="4" t="s">
        <v>239</v>
      </c>
      <c r="H4359" s="4" t="s">
        <v>242</v>
      </c>
      <c r="I4359" s="4"/>
      <c r="J4359" s="4"/>
      <c r="K4359" s="4"/>
    </row>
    <row r="4360" spans="2:11" x14ac:dyDescent="0.2">
      <c r="B4360" s="4" t="str">
        <f t="shared" si="136"/>
        <v>7.3-R1230C0140-1</v>
      </c>
      <c r="C4360" s="4">
        <v>7.3</v>
      </c>
      <c r="D4360" s="8" t="s">
        <v>209</v>
      </c>
      <c r="E4360" s="8" t="s">
        <v>36</v>
      </c>
      <c r="F4360" s="4" t="str">
        <f t="shared" si="137"/>
        <v>R1230C0140</v>
      </c>
      <c r="G4360" s="4" t="s">
        <v>239</v>
      </c>
      <c r="H4360" s="4" t="s">
        <v>242</v>
      </c>
      <c r="I4360" s="4"/>
      <c r="J4360" s="4"/>
      <c r="K4360" s="4"/>
    </row>
    <row r="4361" spans="2:11" x14ac:dyDescent="0.2">
      <c r="B4361" s="4" t="str">
        <f t="shared" si="136"/>
        <v>7.3-R1230C0150-1</v>
      </c>
      <c r="C4361" s="4">
        <v>7.3</v>
      </c>
      <c r="D4361" s="8" t="s">
        <v>209</v>
      </c>
      <c r="E4361" s="8" t="s">
        <v>37</v>
      </c>
      <c r="F4361" s="4" t="str">
        <f t="shared" si="137"/>
        <v>R1230C0150</v>
      </c>
      <c r="G4361" s="4" t="s">
        <v>239</v>
      </c>
      <c r="H4361" s="4" t="s">
        <v>242</v>
      </c>
      <c r="I4361" s="4"/>
      <c r="J4361" s="4"/>
      <c r="K4361" s="4"/>
    </row>
    <row r="4362" spans="2:11" x14ac:dyDescent="0.2">
      <c r="B4362" s="4" t="str">
        <f t="shared" si="136"/>
        <v>7.3-R1230C0160-1</v>
      </c>
      <c r="C4362" s="4">
        <v>7.3</v>
      </c>
      <c r="D4362" s="8" t="s">
        <v>209</v>
      </c>
      <c r="E4362" s="8" t="s">
        <v>38</v>
      </c>
      <c r="F4362" s="4" t="str">
        <f t="shared" si="137"/>
        <v>R1230C0160</v>
      </c>
      <c r="G4362" s="4" t="s">
        <v>239</v>
      </c>
      <c r="H4362" s="4" t="s">
        <v>242</v>
      </c>
      <c r="I4362" s="4"/>
      <c r="J4362" s="4"/>
      <c r="K4362" s="4"/>
    </row>
    <row r="4363" spans="2:11" x14ac:dyDescent="0.2">
      <c r="B4363" s="4" t="str">
        <f t="shared" si="136"/>
        <v>7.3-R1230C0170-1</v>
      </c>
      <c r="C4363" s="4">
        <v>7.3</v>
      </c>
      <c r="D4363" s="8" t="s">
        <v>209</v>
      </c>
      <c r="E4363" s="8" t="s">
        <v>39</v>
      </c>
      <c r="F4363" s="4" t="str">
        <f t="shared" si="137"/>
        <v>R1230C0170</v>
      </c>
      <c r="G4363" s="4" t="s">
        <v>239</v>
      </c>
      <c r="H4363" s="4" t="s">
        <v>242</v>
      </c>
      <c r="I4363" s="4"/>
      <c r="J4363" s="4"/>
      <c r="K4363" s="4"/>
    </row>
    <row r="4364" spans="2:11" x14ac:dyDescent="0.2">
      <c r="B4364" s="4" t="str">
        <f t="shared" si="136"/>
        <v>7.3-R1230C0180-1</v>
      </c>
      <c r="C4364" s="4">
        <v>7.3</v>
      </c>
      <c r="D4364" s="8" t="s">
        <v>209</v>
      </c>
      <c r="E4364" s="8" t="s">
        <v>56</v>
      </c>
      <c r="F4364" s="4" t="str">
        <f t="shared" si="137"/>
        <v>R1230C0180</v>
      </c>
      <c r="G4364" s="4" t="s">
        <v>239</v>
      </c>
      <c r="H4364" s="4" t="s">
        <v>242</v>
      </c>
      <c r="I4364" s="4"/>
      <c r="J4364" s="4"/>
      <c r="K4364" s="4"/>
    </row>
    <row r="4365" spans="2:11" x14ac:dyDescent="0.2">
      <c r="B4365" s="4" t="str">
        <f t="shared" si="136"/>
        <v>7.3-R1230C0190-1</v>
      </c>
      <c r="C4365" s="4">
        <v>7.3</v>
      </c>
      <c r="D4365" s="8" t="s">
        <v>209</v>
      </c>
      <c r="E4365" s="8" t="s">
        <v>58</v>
      </c>
      <c r="F4365" s="4" t="str">
        <f t="shared" si="137"/>
        <v>R1230C0190</v>
      </c>
      <c r="G4365" s="4" t="s">
        <v>239</v>
      </c>
      <c r="H4365" s="4" t="s">
        <v>242</v>
      </c>
      <c r="I4365" s="4"/>
      <c r="J4365" s="4"/>
      <c r="K4365" s="4"/>
    </row>
    <row r="4366" spans="2:11" x14ac:dyDescent="0.2">
      <c r="B4366" s="4" t="str">
        <f t="shared" si="136"/>
        <v>7.3-R1230C0200-1</v>
      </c>
      <c r="C4366" s="4">
        <v>7.3</v>
      </c>
      <c r="D4366" s="8" t="s">
        <v>209</v>
      </c>
      <c r="E4366" s="8" t="s">
        <v>60</v>
      </c>
      <c r="F4366" s="4" t="str">
        <f t="shared" si="137"/>
        <v>R1230C0200</v>
      </c>
      <c r="G4366" s="4" t="s">
        <v>239</v>
      </c>
      <c r="H4366" s="4" t="s">
        <v>242</v>
      </c>
      <c r="I4366" s="4"/>
      <c r="J4366" s="4"/>
      <c r="K4366" s="4"/>
    </row>
    <row r="4367" spans="2:11" x14ac:dyDescent="0.2">
      <c r="B4367" s="4" t="str">
        <f t="shared" si="136"/>
        <v>7.3-R1230C0210-1</v>
      </c>
      <c r="C4367" s="4">
        <v>7.3</v>
      </c>
      <c r="D4367" s="8" t="s">
        <v>209</v>
      </c>
      <c r="E4367" s="8" t="s">
        <v>62</v>
      </c>
      <c r="F4367" s="4" t="str">
        <f t="shared" si="137"/>
        <v>R1230C0210</v>
      </c>
      <c r="G4367" s="4" t="s">
        <v>239</v>
      </c>
      <c r="H4367" s="4" t="s">
        <v>242</v>
      </c>
      <c r="I4367" s="4"/>
      <c r="J4367" s="4"/>
      <c r="K4367" s="4"/>
    </row>
    <row r="4368" spans="2:11" x14ac:dyDescent="0.2">
      <c r="B4368" s="4" t="str">
        <f t="shared" si="136"/>
        <v>7.3-R1230C0220-1</v>
      </c>
      <c r="C4368" s="4">
        <v>7.3</v>
      </c>
      <c r="D4368" s="8" t="s">
        <v>209</v>
      </c>
      <c r="E4368" s="8" t="s">
        <v>64</v>
      </c>
      <c r="F4368" s="4" t="str">
        <f t="shared" si="137"/>
        <v>R1230C0220</v>
      </c>
      <c r="G4368" s="4" t="s">
        <v>239</v>
      </c>
      <c r="H4368" s="4" t="s">
        <v>242</v>
      </c>
      <c r="I4368" s="4"/>
      <c r="J4368" s="4"/>
      <c r="K4368" s="4"/>
    </row>
    <row r="4369" spans="2:11" x14ac:dyDescent="0.2">
      <c r="B4369" s="4" t="str">
        <f t="shared" si="136"/>
        <v>7.3-R1230C0230-1</v>
      </c>
      <c r="C4369" s="4">
        <v>7.3</v>
      </c>
      <c r="D4369" s="8" t="s">
        <v>209</v>
      </c>
      <c r="E4369" s="8" t="s">
        <v>66</v>
      </c>
      <c r="F4369" s="4" t="str">
        <f t="shared" si="137"/>
        <v>R1230C0230</v>
      </c>
      <c r="G4369" s="4" t="s">
        <v>239</v>
      </c>
      <c r="H4369" s="4" t="s">
        <v>242</v>
      </c>
      <c r="I4369" s="4"/>
      <c r="J4369" s="4"/>
      <c r="K4369" s="4"/>
    </row>
    <row r="4370" spans="2:11" x14ac:dyDescent="0.2">
      <c r="B4370" s="4" t="str">
        <f t="shared" si="136"/>
        <v>7.3-R1230C0240-1</v>
      </c>
      <c r="C4370" s="4">
        <v>7.3</v>
      </c>
      <c r="D4370" s="8" t="s">
        <v>209</v>
      </c>
      <c r="E4370" s="8" t="s">
        <v>68</v>
      </c>
      <c r="F4370" s="4" t="str">
        <f t="shared" si="137"/>
        <v>R1230C0240</v>
      </c>
      <c r="G4370" s="4" t="s">
        <v>239</v>
      </c>
      <c r="H4370" s="4" t="s">
        <v>242</v>
      </c>
      <c r="I4370" s="4"/>
      <c r="J4370" s="4"/>
      <c r="K4370" s="4"/>
    </row>
    <row r="4371" spans="2:11" x14ac:dyDescent="0.2">
      <c r="B4371" s="4" t="str">
        <f t="shared" si="136"/>
        <v>7.3-R1230C0250-1</v>
      </c>
      <c r="C4371" s="4">
        <v>7.3</v>
      </c>
      <c r="D4371" s="8" t="s">
        <v>209</v>
      </c>
      <c r="E4371" s="8" t="s">
        <v>70</v>
      </c>
      <c r="F4371" s="4" t="str">
        <f t="shared" si="137"/>
        <v>R1230C0250</v>
      </c>
      <c r="G4371" s="4" t="s">
        <v>239</v>
      </c>
      <c r="H4371" s="4" t="s">
        <v>242</v>
      </c>
      <c r="I4371" s="4"/>
      <c r="J4371" s="4"/>
      <c r="K4371" s="4"/>
    </row>
    <row r="4372" spans="2:11" x14ac:dyDescent="0.2">
      <c r="B4372" s="4" t="str">
        <f t="shared" si="136"/>
        <v>7.3-R1230C0260-1</v>
      </c>
      <c r="C4372" s="4">
        <v>7.3</v>
      </c>
      <c r="D4372" s="8" t="s">
        <v>209</v>
      </c>
      <c r="E4372" s="8" t="s">
        <v>72</v>
      </c>
      <c r="F4372" s="4" t="str">
        <f t="shared" si="137"/>
        <v>R1230C0260</v>
      </c>
      <c r="G4372" s="4" t="s">
        <v>239</v>
      </c>
      <c r="H4372" s="4" t="s">
        <v>242</v>
      </c>
      <c r="I4372" s="4"/>
      <c r="J4372" s="4"/>
      <c r="K4372" s="4"/>
    </row>
    <row r="4373" spans="2:11" x14ac:dyDescent="0.2">
      <c r="B4373" s="4" t="str">
        <f t="shared" si="136"/>
        <v>7.3-R1230C0270-1</v>
      </c>
      <c r="C4373" s="4">
        <v>7.3</v>
      </c>
      <c r="D4373" s="8" t="s">
        <v>209</v>
      </c>
      <c r="E4373" s="8" t="s">
        <v>74</v>
      </c>
      <c r="F4373" s="4" t="str">
        <f t="shared" si="137"/>
        <v>R1230C0270</v>
      </c>
      <c r="G4373" s="4" t="s">
        <v>239</v>
      </c>
      <c r="H4373" s="4" t="s">
        <v>242</v>
      </c>
      <c r="I4373" s="4"/>
      <c r="J4373" s="4"/>
      <c r="K4373" s="4"/>
    </row>
    <row r="4374" spans="2:11" x14ac:dyDescent="0.2">
      <c r="B4374" s="4" t="str">
        <f t="shared" si="136"/>
        <v>7.3-R1230C0280-1</v>
      </c>
      <c r="C4374" s="4">
        <v>7.3</v>
      </c>
      <c r="D4374" s="8" t="s">
        <v>209</v>
      </c>
      <c r="E4374" s="8" t="s">
        <v>76</v>
      </c>
      <c r="F4374" s="4" t="str">
        <f t="shared" si="137"/>
        <v>R1230C0280</v>
      </c>
      <c r="G4374" s="4" t="s">
        <v>239</v>
      </c>
      <c r="H4374" s="4" t="s">
        <v>242</v>
      </c>
      <c r="I4374" s="4"/>
      <c r="J4374" s="4"/>
      <c r="K4374" s="4"/>
    </row>
    <row r="4375" spans="2:11" x14ac:dyDescent="0.2">
      <c r="B4375" s="4" t="str">
        <f t="shared" si="136"/>
        <v>7.3-R1230C0290-1</v>
      </c>
      <c r="C4375" s="4">
        <v>7.3</v>
      </c>
      <c r="D4375" s="8" t="s">
        <v>209</v>
      </c>
      <c r="E4375" s="8" t="s">
        <v>78</v>
      </c>
      <c r="F4375" s="4" t="str">
        <f t="shared" si="137"/>
        <v>R1230C0290</v>
      </c>
      <c r="G4375" s="4" t="s">
        <v>239</v>
      </c>
      <c r="H4375" s="4" t="s">
        <v>242</v>
      </c>
      <c r="I4375" s="4"/>
      <c r="J4375" s="4"/>
      <c r="K4375" s="4"/>
    </row>
    <row r="4376" spans="2:11" x14ac:dyDescent="0.2">
      <c r="B4376" s="4" t="str">
        <f t="shared" si="136"/>
        <v>7.3-R1230C0300-1</v>
      </c>
      <c r="C4376" s="4">
        <v>7.3</v>
      </c>
      <c r="D4376" s="8" t="s">
        <v>209</v>
      </c>
      <c r="E4376" s="8" t="s">
        <v>81</v>
      </c>
      <c r="F4376" s="4" t="str">
        <f t="shared" si="137"/>
        <v>R1230C0300</v>
      </c>
      <c r="G4376" s="4" t="s">
        <v>239</v>
      </c>
      <c r="H4376" s="4" t="s">
        <v>242</v>
      </c>
      <c r="I4376" s="4"/>
      <c r="J4376" s="4"/>
      <c r="K4376" s="4"/>
    </row>
    <row r="4377" spans="2:11" x14ac:dyDescent="0.2">
      <c r="B4377" s="4" t="str">
        <f t="shared" si="136"/>
        <v>7.3-R1230C0310-1</v>
      </c>
      <c r="C4377" s="4">
        <v>7.3</v>
      </c>
      <c r="D4377" s="8" t="s">
        <v>209</v>
      </c>
      <c r="E4377" s="8" t="s">
        <v>84</v>
      </c>
      <c r="F4377" s="4" t="str">
        <f t="shared" si="137"/>
        <v>R1230C0310</v>
      </c>
      <c r="G4377" s="4" t="s">
        <v>239</v>
      </c>
      <c r="H4377" s="4" t="s">
        <v>242</v>
      </c>
      <c r="I4377" s="4"/>
      <c r="J4377" s="4"/>
      <c r="K4377" s="4"/>
    </row>
    <row r="4378" spans="2:11" x14ac:dyDescent="0.2">
      <c r="B4378" s="4" t="str">
        <f t="shared" si="136"/>
        <v>7.3-R1230C0320-1</v>
      </c>
      <c r="C4378" s="4">
        <v>7.3</v>
      </c>
      <c r="D4378" s="8" t="s">
        <v>209</v>
      </c>
      <c r="E4378" s="8" t="s">
        <v>85</v>
      </c>
      <c r="F4378" s="4" t="str">
        <f t="shared" si="137"/>
        <v>R1230C0320</v>
      </c>
      <c r="G4378" s="4" t="s">
        <v>239</v>
      </c>
      <c r="H4378" s="4" t="s">
        <v>242</v>
      </c>
      <c r="I4378" s="4"/>
      <c r="J4378" s="4"/>
      <c r="K4378" s="4"/>
    </row>
    <row r="4379" spans="2:11" x14ac:dyDescent="0.2">
      <c r="B4379" s="4" t="str">
        <f t="shared" si="136"/>
        <v>7.3-R1230C0330-1</v>
      </c>
      <c r="C4379" s="4">
        <v>7.3</v>
      </c>
      <c r="D4379" s="8" t="s">
        <v>209</v>
      </c>
      <c r="E4379" s="8" t="s">
        <v>86</v>
      </c>
      <c r="F4379" s="4" t="str">
        <f t="shared" si="137"/>
        <v>R1230C0330</v>
      </c>
      <c r="G4379" s="4" t="s">
        <v>239</v>
      </c>
      <c r="H4379" s="4" t="s">
        <v>242</v>
      </c>
      <c r="I4379" s="4"/>
      <c r="J4379" s="4"/>
      <c r="K4379" s="4"/>
    </row>
    <row r="4380" spans="2:11" x14ac:dyDescent="0.2">
      <c r="B4380" s="4" t="str">
        <f t="shared" si="136"/>
        <v>7.3-R1230C0340-1</v>
      </c>
      <c r="C4380" s="4">
        <v>7.3</v>
      </c>
      <c r="D4380" s="8" t="s">
        <v>209</v>
      </c>
      <c r="E4380" s="8" t="s">
        <v>88</v>
      </c>
      <c r="F4380" s="4" t="str">
        <f t="shared" si="137"/>
        <v>R1230C0340</v>
      </c>
      <c r="G4380" s="4" t="s">
        <v>239</v>
      </c>
      <c r="H4380" s="4" t="s">
        <v>242</v>
      </c>
      <c r="I4380" s="4"/>
      <c r="J4380" s="4"/>
      <c r="K4380" s="4"/>
    </row>
    <row r="4381" spans="2:11" x14ac:dyDescent="0.2">
      <c r="B4381" s="4" t="str">
        <f t="shared" si="136"/>
        <v>7.3-R1230C0350-1</v>
      </c>
      <c r="C4381" s="4">
        <v>7.3</v>
      </c>
      <c r="D4381" s="8" t="s">
        <v>209</v>
      </c>
      <c r="E4381" s="8" t="s">
        <v>90</v>
      </c>
      <c r="F4381" s="4" t="str">
        <f t="shared" si="137"/>
        <v>R1230C0350</v>
      </c>
      <c r="G4381" s="4" t="s">
        <v>239</v>
      </c>
      <c r="H4381" s="4" t="s">
        <v>242</v>
      </c>
      <c r="I4381" s="4"/>
      <c r="J4381" s="4"/>
      <c r="K4381" s="4"/>
    </row>
    <row r="4382" spans="2:11" x14ac:dyDescent="0.2">
      <c r="B4382" s="4" t="str">
        <f t="shared" si="136"/>
        <v>7.3-R1230C0360-1</v>
      </c>
      <c r="C4382" s="4">
        <v>7.3</v>
      </c>
      <c r="D4382" s="8" t="s">
        <v>209</v>
      </c>
      <c r="E4382" s="8" t="s">
        <v>92</v>
      </c>
      <c r="F4382" s="4" t="str">
        <f t="shared" si="137"/>
        <v>R1230C0360</v>
      </c>
      <c r="G4382" s="4" t="s">
        <v>239</v>
      </c>
      <c r="H4382" s="4" t="s">
        <v>242</v>
      </c>
      <c r="I4382" s="4"/>
      <c r="J4382" s="4"/>
      <c r="K4382" s="4"/>
    </row>
    <row r="4383" spans="2:11" x14ac:dyDescent="0.2">
      <c r="B4383" s="4" t="str">
        <f t="shared" si="136"/>
        <v>7.3-R1230C0370-1</v>
      </c>
      <c r="C4383" s="4">
        <v>7.3</v>
      </c>
      <c r="D4383" s="8" t="s">
        <v>209</v>
      </c>
      <c r="E4383" s="8" t="s">
        <v>94</v>
      </c>
      <c r="F4383" s="4" t="str">
        <f t="shared" si="137"/>
        <v>R1230C0370</v>
      </c>
      <c r="G4383" s="4" t="s">
        <v>239</v>
      </c>
      <c r="H4383" s="4" t="s">
        <v>242</v>
      </c>
      <c r="I4383" s="4"/>
      <c r="J4383" s="4"/>
      <c r="K4383" s="4"/>
    </row>
    <row r="4384" spans="2:11" x14ac:dyDescent="0.2">
      <c r="B4384" s="4" t="str">
        <f t="shared" si="136"/>
        <v>7.3-R1230C0380-1</v>
      </c>
      <c r="C4384" s="4">
        <v>7.3</v>
      </c>
      <c r="D4384" s="8" t="s">
        <v>209</v>
      </c>
      <c r="E4384" s="8" t="s">
        <v>96</v>
      </c>
      <c r="F4384" s="4" t="str">
        <f t="shared" si="137"/>
        <v>R1230C0380</v>
      </c>
      <c r="G4384" s="4" t="s">
        <v>239</v>
      </c>
      <c r="H4384" s="4" t="s">
        <v>242</v>
      </c>
      <c r="I4384" s="4"/>
      <c r="J4384" s="4"/>
      <c r="K4384" s="4"/>
    </row>
    <row r="4385" spans="2:11" x14ac:dyDescent="0.2">
      <c r="B4385" s="4" t="str">
        <f t="shared" si="136"/>
        <v>7.3-R1230C0390-1</v>
      </c>
      <c r="C4385" s="4">
        <v>7.3</v>
      </c>
      <c r="D4385" s="8" t="s">
        <v>209</v>
      </c>
      <c r="E4385" s="8" t="s">
        <v>98</v>
      </c>
      <c r="F4385" s="4" t="str">
        <f t="shared" si="137"/>
        <v>R1230C0390</v>
      </c>
      <c r="G4385" s="4" t="s">
        <v>239</v>
      </c>
      <c r="H4385" s="4" t="s">
        <v>242</v>
      </c>
      <c r="I4385" s="4"/>
      <c r="J4385" s="4"/>
      <c r="K4385" s="4"/>
    </row>
    <row r="4386" spans="2:11" x14ac:dyDescent="0.2">
      <c r="B4386" s="4" t="str">
        <f t="shared" si="136"/>
        <v>7.3-R1230C0400-1</v>
      </c>
      <c r="C4386" s="4">
        <v>7.3</v>
      </c>
      <c r="D4386" s="8" t="s">
        <v>209</v>
      </c>
      <c r="E4386" s="8" t="s">
        <v>100</v>
      </c>
      <c r="F4386" s="4" t="str">
        <f t="shared" si="137"/>
        <v>R1230C0400</v>
      </c>
      <c r="G4386" s="4" t="s">
        <v>239</v>
      </c>
      <c r="H4386" s="4" t="s">
        <v>242</v>
      </c>
      <c r="I4386" s="4"/>
      <c r="J4386" s="4"/>
      <c r="K4386" s="4"/>
    </row>
    <row r="4387" spans="2:11" x14ac:dyDescent="0.2">
      <c r="B4387" s="4" t="str">
        <f t="shared" si="136"/>
        <v>7.3-R1230C0410-1</v>
      </c>
      <c r="C4387" s="4">
        <v>7.3</v>
      </c>
      <c r="D4387" s="8" t="s">
        <v>209</v>
      </c>
      <c r="E4387" s="8" t="s">
        <v>102</v>
      </c>
      <c r="F4387" s="4" t="str">
        <f t="shared" si="137"/>
        <v>R1230C0410</v>
      </c>
      <c r="G4387" s="4" t="s">
        <v>239</v>
      </c>
      <c r="H4387" s="4" t="s">
        <v>242</v>
      </c>
      <c r="I4387" s="4"/>
      <c r="J4387" s="4"/>
      <c r="K4387" s="4"/>
    </row>
    <row r="4388" spans="2:11" x14ac:dyDescent="0.2">
      <c r="B4388" s="4" t="str">
        <f t="shared" si="136"/>
        <v>7.3-R1230C0420-1</v>
      </c>
      <c r="C4388" s="4">
        <v>7.3</v>
      </c>
      <c r="D4388" s="8" t="s">
        <v>209</v>
      </c>
      <c r="E4388" s="8" t="s">
        <v>104</v>
      </c>
      <c r="F4388" s="4" t="str">
        <f t="shared" si="137"/>
        <v>R1230C0420</v>
      </c>
      <c r="G4388" s="4" t="s">
        <v>239</v>
      </c>
      <c r="H4388" s="4" t="s">
        <v>242</v>
      </c>
      <c r="I4388" s="4"/>
      <c r="J4388" s="4"/>
      <c r="K4388" s="4"/>
    </row>
    <row r="4389" spans="2:11" x14ac:dyDescent="0.2">
      <c r="B4389" s="4" t="str">
        <f t="shared" si="136"/>
        <v>7.3-R1240C0010-1</v>
      </c>
      <c r="C4389" s="4">
        <v>7.3</v>
      </c>
      <c r="D4389" s="8" t="s">
        <v>210</v>
      </c>
      <c r="E4389" s="8" t="s">
        <v>8</v>
      </c>
      <c r="F4389" s="4" t="str">
        <f t="shared" si="137"/>
        <v>R1240C0010</v>
      </c>
      <c r="G4389" s="4" t="s">
        <v>239</v>
      </c>
      <c r="H4389" s="4" t="s">
        <v>243</v>
      </c>
      <c r="I4389" s="4"/>
      <c r="J4389" s="9" t="s">
        <v>244</v>
      </c>
      <c r="K4389" s="4"/>
    </row>
    <row r="4390" spans="2:11" x14ac:dyDescent="0.2">
      <c r="B4390" s="4" t="str">
        <f t="shared" si="136"/>
        <v>7.3-R1240C0020-1</v>
      </c>
      <c r="C4390" s="4">
        <v>7.3</v>
      </c>
      <c r="D4390" s="8" t="s">
        <v>210</v>
      </c>
      <c r="E4390" s="8" t="s">
        <v>24</v>
      </c>
      <c r="F4390" s="4" t="str">
        <f t="shared" si="137"/>
        <v>R1240C0020</v>
      </c>
      <c r="G4390" s="4" t="s">
        <v>239</v>
      </c>
      <c r="H4390" s="4" t="s">
        <v>242</v>
      </c>
      <c r="I4390" s="4"/>
      <c r="J4390" s="4"/>
      <c r="K4390" s="4"/>
    </row>
    <row r="4391" spans="2:11" x14ac:dyDescent="0.2">
      <c r="B4391" s="4" t="str">
        <f t="shared" si="136"/>
        <v>7.3-R1240C0030-1</v>
      </c>
      <c r="C4391" s="4">
        <v>7.3</v>
      </c>
      <c r="D4391" s="8" t="s">
        <v>210</v>
      </c>
      <c r="E4391" s="8" t="s">
        <v>25</v>
      </c>
      <c r="F4391" s="4" t="str">
        <f t="shared" si="137"/>
        <v>R1240C0030</v>
      </c>
      <c r="G4391" s="4" t="s">
        <v>239</v>
      </c>
      <c r="H4391" s="4" t="s">
        <v>242</v>
      </c>
      <c r="I4391" s="4"/>
      <c r="J4391" s="4"/>
      <c r="K4391" s="4"/>
    </row>
    <row r="4392" spans="2:11" x14ac:dyDescent="0.2">
      <c r="B4392" s="4" t="str">
        <f t="shared" si="136"/>
        <v>7.3-R1240C0040-1</v>
      </c>
      <c r="C4392" s="4">
        <v>7.3</v>
      </c>
      <c r="D4392" s="8" t="s">
        <v>210</v>
      </c>
      <c r="E4392" s="8" t="s">
        <v>26</v>
      </c>
      <c r="F4392" s="4" t="str">
        <f t="shared" si="137"/>
        <v>R1240C0040</v>
      </c>
      <c r="G4392" s="4" t="s">
        <v>239</v>
      </c>
      <c r="H4392" s="4" t="s">
        <v>243</v>
      </c>
      <c r="I4392" s="4"/>
      <c r="J4392" s="9" t="s">
        <v>244</v>
      </c>
      <c r="K4392" s="4"/>
    </row>
    <row r="4393" spans="2:11" x14ac:dyDescent="0.2">
      <c r="B4393" s="4" t="str">
        <f t="shared" si="136"/>
        <v>7.3-R1240C0050-1</v>
      </c>
      <c r="C4393" s="4">
        <v>7.3</v>
      </c>
      <c r="D4393" s="8" t="s">
        <v>210</v>
      </c>
      <c r="E4393" s="8" t="s">
        <v>27</v>
      </c>
      <c r="F4393" s="4" t="str">
        <f t="shared" si="137"/>
        <v>R1240C0050</v>
      </c>
      <c r="G4393" s="4" t="s">
        <v>239</v>
      </c>
      <c r="H4393" s="4" t="s">
        <v>243</v>
      </c>
      <c r="I4393" s="4"/>
      <c r="J4393" s="9" t="s">
        <v>244</v>
      </c>
      <c r="K4393" s="4"/>
    </row>
    <row r="4394" spans="2:11" x14ac:dyDescent="0.2">
      <c r="B4394" s="4" t="str">
        <f t="shared" si="136"/>
        <v>7.3-R1240C0060-1</v>
      </c>
      <c r="C4394" s="4">
        <v>7.3</v>
      </c>
      <c r="D4394" s="8" t="s">
        <v>210</v>
      </c>
      <c r="E4394" s="8" t="s">
        <v>28</v>
      </c>
      <c r="F4394" s="4" t="str">
        <f t="shared" si="137"/>
        <v>R1240C0060</v>
      </c>
      <c r="G4394" s="4" t="s">
        <v>239</v>
      </c>
      <c r="H4394" s="4" t="s">
        <v>242</v>
      </c>
      <c r="I4394" s="4"/>
      <c r="J4394" s="4"/>
      <c r="K4394" s="4"/>
    </row>
    <row r="4395" spans="2:11" x14ac:dyDescent="0.2">
      <c r="B4395" s="4" t="str">
        <f t="shared" si="136"/>
        <v>7.3-R1240C0070-1</v>
      </c>
      <c r="C4395" s="4">
        <v>7.3</v>
      </c>
      <c r="D4395" s="8" t="s">
        <v>210</v>
      </c>
      <c r="E4395" s="8" t="s">
        <v>29</v>
      </c>
      <c r="F4395" s="4" t="str">
        <f t="shared" si="137"/>
        <v>R1240C0070</v>
      </c>
      <c r="G4395" s="4" t="s">
        <v>239</v>
      </c>
      <c r="H4395" s="4" t="s">
        <v>242</v>
      </c>
      <c r="I4395" s="4"/>
      <c r="J4395" s="4"/>
      <c r="K4395" s="4"/>
    </row>
    <row r="4396" spans="2:11" x14ac:dyDescent="0.2">
      <c r="B4396" s="4" t="str">
        <f t="shared" si="136"/>
        <v>7.3-R1240C0080-1</v>
      </c>
      <c r="C4396" s="4">
        <v>7.3</v>
      </c>
      <c r="D4396" s="8" t="s">
        <v>210</v>
      </c>
      <c r="E4396" s="8" t="s">
        <v>30</v>
      </c>
      <c r="F4396" s="4" t="str">
        <f t="shared" si="137"/>
        <v>R1240C0080</v>
      </c>
      <c r="G4396" s="4" t="s">
        <v>239</v>
      </c>
      <c r="H4396" s="4" t="s">
        <v>242</v>
      </c>
      <c r="I4396" s="4"/>
      <c r="J4396" s="4"/>
      <c r="K4396" s="4"/>
    </row>
    <row r="4397" spans="2:11" x14ac:dyDescent="0.2">
      <c r="B4397" s="4" t="str">
        <f t="shared" si="136"/>
        <v>7.3-R1240C0090-1</v>
      </c>
      <c r="C4397" s="4">
        <v>7.3</v>
      </c>
      <c r="D4397" s="8" t="s">
        <v>210</v>
      </c>
      <c r="E4397" s="8" t="s">
        <v>31</v>
      </c>
      <c r="F4397" s="4" t="str">
        <f t="shared" si="137"/>
        <v>R1240C0090</v>
      </c>
      <c r="G4397" s="4" t="s">
        <v>239</v>
      </c>
      <c r="H4397" s="4" t="s">
        <v>242</v>
      </c>
      <c r="I4397" s="4"/>
      <c r="J4397" s="4"/>
      <c r="K4397" s="4"/>
    </row>
    <row r="4398" spans="2:11" x14ac:dyDescent="0.2">
      <c r="B4398" s="4" t="str">
        <f t="shared" si="136"/>
        <v>7.3-R1240C0100-1</v>
      </c>
      <c r="C4398" s="4">
        <v>7.3</v>
      </c>
      <c r="D4398" s="8" t="s">
        <v>210</v>
      </c>
      <c r="E4398" s="8" t="s">
        <v>32</v>
      </c>
      <c r="F4398" s="4" t="str">
        <f t="shared" si="137"/>
        <v>R1240C0100</v>
      </c>
      <c r="G4398" s="4" t="s">
        <v>239</v>
      </c>
      <c r="H4398" s="4" t="s">
        <v>242</v>
      </c>
      <c r="I4398" s="4"/>
      <c r="J4398" s="4"/>
      <c r="K4398" s="4"/>
    </row>
    <row r="4399" spans="2:11" x14ac:dyDescent="0.2">
      <c r="B4399" s="4" t="str">
        <f t="shared" si="136"/>
        <v>7.3-R1240C0110-1</v>
      </c>
      <c r="C4399" s="4">
        <v>7.3</v>
      </c>
      <c r="D4399" s="8" t="s">
        <v>210</v>
      </c>
      <c r="E4399" s="8" t="s">
        <v>33</v>
      </c>
      <c r="F4399" s="4" t="str">
        <f t="shared" si="137"/>
        <v>R1240C0110</v>
      </c>
      <c r="G4399" s="4" t="s">
        <v>239</v>
      </c>
      <c r="H4399" s="4" t="s">
        <v>242</v>
      </c>
      <c r="I4399" s="4"/>
      <c r="J4399" s="4"/>
      <c r="K4399" s="4"/>
    </row>
    <row r="4400" spans="2:11" x14ac:dyDescent="0.2">
      <c r="B4400" s="4" t="str">
        <f t="shared" si="136"/>
        <v>7.3-R1240C0120-1</v>
      </c>
      <c r="C4400" s="4">
        <v>7.3</v>
      </c>
      <c r="D4400" s="8" t="s">
        <v>210</v>
      </c>
      <c r="E4400" s="8" t="s">
        <v>34</v>
      </c>
      <c r="F4400" s="4" t="str">
        <f t="shared" si="137"/>
        <v>R1240C0120</v>
      </c>
      <c r="G4400" s="4" t="s">
        <v>239</v>
      </c>
      <c r="H4400" s="4" t="s">
        <v>242</v>
      </c>
      <c r="I4400" s="4"/>
      <c r="J4400" s="4"/>
      <c r="K4400" s="4"/>
    </row>
    <row r="4401" spans="2:11" x14ac:dyDescent="0.2">
      <c r="B4401" s="4" t="str">
        <f t="shared" si="136"/>
        <v>7.3-R1240C0130-1</v>
      </c>
      <c r="C4401" s="4">
        <v>7.3</v>
      </c>
      <c r="D4401" s="8" t="s">
        <v>210</v>
      </c>
      <c r="E4401" s="8" t="s">
        <v>35</v>
      </c>
      <c r="F4401" s="4" t="str">
        <f t="shared" si="137"/>
        <v>R1240C0130</v>
      </c>
      <c r="G4401" s="4" t="s">
        <v>239</v>
      </c>
      <c r="H4401" s="4" t="s">
        <v>242</v>
      </c>
      <c r="I4401" s="4"/>
      <c r="J4401" s="4"/>
      <c r="K4401" s="4"/>
    </row>
    <row r="4402" spans="2:11" x14ac:dyDescent="0.2">
      <c r="B4402" s="4" t="str">
        <f t="shared" si="136"/>
        <v>7.3-R1240C0140-1</v>
      </c>
      <c r="C4402" s="4">
        <v>7.3</v>
      </c>
      <c r="D4402" s="8" t="s">
        <v>210</v>
      </c>
      <c r="E4402" s="8" t="s">
        <v>36</v>
      </c>
      <c r="F4402" s="4" t="str">
        <f t="shared" si="137"/>
        <v>R1240C0140</v>
      </c>
      <c r="G4402" s="4" t="s">
        <v>239</v>
      </c>
      <c r="H4402" s="4" t="s">
        <v>242</v>
      </c>
      <c r="I4402" s="4"/>
      <c r="J4402" s="4"/>
      <c r="K4402" s="4"/>
    </row>
    <row r="4403" spans="2:11" x14ac:dyDescent="0.2">
      <c r="B4403" s="4" t="str">
        <f t="shared" si="136"/>
        <v>7.3-R1240C0150-1</v>
      </c>
      <c r="C4403" s="4">
        <v>7.3</v>
      </c>
      <c r="D4403" s="8" t="s">
        <v>210</v>
      </c>
      <c r="E4403" s="8" t="s">
        <v>37</v>
      </c>
      <c r="F4403" s="4" t="str">
        <f t="shared" si="137"/>
        <v>R1240C0150</v>
      </c>
      <c r="G4403" s="4" t="s">
        <v>239</v>
      </c>
      <c r="H4403" s="4" t="s">
        <v>242</v>
      </c>
      <c r="I4403" s="4"/>
      <c r="J4403" s="4"/>
      <c r="K4403" s="4"/>
    </row>
    <row r="4404" spans="2:11" x14ac:dyDescent="0.2">
      <c r="B4404" s="4" t="str">
        <f t="shared" si="136"/>
        <v>7.3-R1240C0160-1</v>
      </c>
      <c r="C4404" s="4">
        <v>7.3</v>
      </c>
      <c r="D4404" s="8" t="s">
        <v>210</v>
      </c>
      <c r="E4404" s="8" t="s">
        <v>38</v>
      </c>
      <c r="F4404" s="4" t="str">
        <f t="shared" si="137"/>
        <v>R1240C0160</v>
      </c>
      <c r="G4404" s="4" t="s">
        <v>239</v>
      </c>
      <c r="H4404" s="4" t="s">
        <v>242</v>
      </c>
      <c r="I4404" s="4"/>
      <c r="J4404" s="4"/>
      <c r="K4404" s="4"/>
    </row>
    <row r="4405" spans="2:11" x14ac:dyDescent="0.2">
      <c r="B4405" s="4" t="str">
        <f t="shared" si="136"/>
        <v>7.3-R1240C0170-1</v>
      </c>
      <c r="C4405" s="4">
        <v>7.3</v>
      </c>
      <c r="D4405" s="8" t="s">
        <v>210</v>
      </c>
      <c r="E4405" s="8" t="s">
        <v>39</v>
      </c>
      <c r="F4405" s="4" t="str">
        <f t="shared" si="137"/>
        <v>R1240C0170</v>
      </c>
      <c r="G4405" s="4" t="s">
        <v>239</v>
      </c>
      <c r="H4405" s="4" t="s">
        <v>242</v>
      </c>
      <c r="I4405" s="4"/>
      <c r="J4405" s="4"/>
      <c r="K4405" s="4"/>
    </row>
    <row r="4406" spans="2:11" x14ac:dyDescent="0.2">
      <c r="B4406" s="4" t="str">
        <f t="shared" si="136"/>
        <v>7.3-R1240C0180-1</v>
      </c>
      <c r="C4406" s="4">
        <v>7.3</v>
      </c>
      <c r="D4406" s="8" t="s">
        <v>210</v>
      </c>
      <c r="E4406" s="8" t="s">
        <v>56</v>
      </c>
      <c r="F4406" s="4" t="str">
        <f t="shared" si="137"/>
        <v>R1240C0180</v>
      </c>
      <c r="G4406" s="4" t="s">
        <v>239</v>
      </c>
      <c r="H4406" s="4" t="s">
        <v>242</v>
      </c>
      <c r="I4406" s="4"/>
      <c r="J4406" s="4"/>
      <c r="K4406" s="4"/>
    </row>
    <row r="4407" spans="2:11" x14ac:dyDescent="0.2">
      <c r="B4407" s="4" t="str">
        <f t="shared" si="136"/>
        <v>7.3-R1240C0190-1</v>
      </c>
      <c r="C4407" s="4">
        <v>7.3</v>
      </c>
      <c r="D4407" s="8" t="s">
        <v>210</v>
      </c>
      <c r="E4407" s="8" t="s">
        <v>58</v>
      </c>
      <c r="F4407" s="4" t="str">
        <f t="shared" si="137"/>
        <v>R1240C0190</v>
      </c>
      <c r="G4407" s="4" t="s">
        <v>239</v>
      </c>
      <c r="H4407" s="4" t="s">
        <v>242</v>
      </c>
      <c r="I4407" s="4"/>
      <c r="J4407" s="4"/>
      <c r="K4407" s="4"/>
    </row>
    <row r="4408" spans="2:11" x14ac:dyDescent="0.2">
      <c r="B4408" s="4" t="str">
        <f t="shared" si="136"/>
        <v>7.3-R1240C0200-1</v>
      </c>
      <c r="C4408" s="4">
        <v>7.3</v>
      </c>
      <c r="D4408" s="8" t="s">
        <v>210</v>
      </c>
      <c r="E4408" s="8" t="s">
        <v>60</v>
      </c>
      <c r="F4408" s="4" t="str">
        <f t="shared" si="137"/>
        <v>R1240C0200</v>
      </c>
      <c r="G4408" s="4" t="s">
        <v>239</v>
      </c>
      <c r="H4408" s="4" t="s">
        <v>242</v>
      </c>
      <c r="I4408" s="4"/>
      <c r="J4408" s="4"/>
      <c r="K4408" s="4"/>
    </row>
    <row r="4409" spans="2:11" x14ac:dyDescent="0.2">
      <c r="B4409" s="4" t="str">
        <f t="shared" si="136"/>
        <v>7.3-R1240C0210-1</v>
      </c>
      <c r="C4409" s="4">
        <v>7.3</v>
      </c>
      <c r="D4409" s="8" t="s">
        <v>210</v>
      </c>
      <c r="E4409" s="8" t="s">
        <v>62</v>
      </c>
      <c r="F4409" s="4" t="str">
        <f t="shared" si="137"/>
        <v>R1240C0210</v>
      </c>
      <c r="G4409" s="4" t="s">
        <v>239</v>
      </c>
      <c r="H4409" s="4" t="s">
        <v>242</v>
      </c>
      <c r="I4409" s="4"/>
      <c r="J4409" s="4"/>
      <c r="K4409" s="4"/>
    </row>
    <row r="4410" spans="2:11" x14ac:dyDescent="0.2">
      <c r="B4410" s="4" t="str">
        <f t="shared" si="136"/>
        <v>7.3-R1240C0220-1</v>
      </c>
      <c r="C4410" s="4">
        <v>7.3</v>
      </c>
      <c r="D4410" s="8" t="s">
        <v>210</v>
      </c>
      <c r="E4410" s="8" t="s">
        <v>64</v>
      </c>
      <c r="F4410" s="4" t="str">
        <f t="shared" si="137"/>
        <v>R1240C0220</v>
      </c>
      <c r="G4410" s="4" t="s">
        <v>239</v>
      </c>
      <c r="H4410" s="4" t="s">
        <v>242</v>
      </c>
      <c r="I4410" s="4"/>
      <c r="J4410" s="4"/>
      <c r="K4410" s="4"/>
    </row>
    <row r="4411" spans="2:11" x14ac:dyDescent="0.2">
      <c r="B4411" s="4" t="str">
        <f t="shared" si="136"/>
        <v>7.3-R1240C0230-1</v>
      </c>
      <c r="C4411" s="4">
        <v>7.3</v>
      </c>
      <c r="D4411" s="8" t="s">
        <v>210</v>
      </c>
      <c r="E4411" s="8" t="s">
        <v>66</v>
      </c>
      <c r="F4411" s="4" t="str">
        <f t="shared" si="137"/>
        <v>R1240C0230</v>
      </c>
      <c r="G4411" s="4" t="s">
        <v>239</v>
      </c>
      <c r="H4411" s="4" t="s">
        <v>242</v>
      </c>
      <c r="I4411" s="4"/>
      <c r="J4411" s="4"/>
      <c r="K4411" s="4"/>
    </row>
    <row r="4412" spans="2:11" x14ac:dyDescent="0.2">
      <c r="B4412" s="4" t="str">
        <f t="shared" si="136"/>
        <v>7.3-R1240C0240-1</v>
      </c>
      <c r="C4412" s="4">
        <v>7.3</v>
      </c>
      <c r="D4412" s="8" t="s">
        <v>210</v>
      </c>
      <c r="E4412" s="8" t="s">
        <v>68</v>
      </c>
      <c r="F4412" s="4" t="str">
        <f t="shared" si="137"/>
        <v>R1240C0240</v>
      </c>
      <c r="G4412" s="4" t="s">
        <v>239</v>
      </c>
      <c r="H4412" s="4" t="s">
        <v>242</v>
      </c>
      <c r="I4412" s="4"/>
      <c r="J4412" s="4"/>
      <c r="K4412" s="4"/>
    </row>
    <row r="4413" spans="2:11" x14ac:dyDescent="0.2">
      <c r="B4413" s="4" t="str">
        <f t="shared" si="136"/>
        <v>7.3-R1240C0250-1</v>
      </c>
      <c r="C4413" s="4">
        <v>7.3</v>
      </c>
      <c r="D4413" s="8" t="s">
        <v>210</v>
      </c>
      <c r="E4413" s="8" t="s">
        <v>70</v>
      </c>
      <c r="F4413" s="4" t="str">
        <f t="shared" si="137"/>
        <v>R1240C0250</v>
      </c>
      <c r="G4413" s="4" t="s">
        <v>239</v>
      </c>
      <c r="H4413" s="4" t="s">
        <v>242</v>
      </c>
      <c r="I4413" s="4"/>
      <c r="J4413" s="4"/>
      <c r="K4413" s="4"/>
    </row>
    <row r="4414" spans="2:11" x14ac:dyDescent="0.2">
      <c r="B4414" s="4" t="str">
        <f t="shared" si="136"/>
        <v>7.3-R1240C0260-1</v>
      </c>
      <c r="C4414" s="4">
        <v>7.3</v>
      </c>
      <c r="D4414" s="8" t="s">
        <v>210</v>
      </c>
      <c r="E4414" s="8" t="s">
        <v>72</v>
      </c>
      <c r="F4414" s="4" t="str">
        <f t="shared" si="137"/>
        <v>R1240C0260</v>
      </c>
      <c r="G4414" s="4" t="s">
        <v>239</v>
      </c>
      <c r="H4414" s="4" t="s">
        <v>242</v>
      </c>
      <c r="I4414" s="4"/>
      <c r="J4414" s="4"/>
      <c r="K4414" s="4"/>
    </row>
    <row r="4415" spans="2:11" x14ac:dyDescent="0.2">
      <c r="B4415" s="4" t="str">
        <f t="shared" si="136"/>
        <v>7.3-R1240C0270-1</v>
      </c>
      <c r="C4415" s="4">
        <v>7.3</v>
      </c>
      <c r="D4415" s="8" t="s">
        <v>210</v>
      </c>
      <c r="E4415" s="8" t="s">
        <v>74</v>
      </c>
      <c r="F4415" s="4" t="str">
        <f t="shared" si="137"/>
        <v>R1240C0270</v>
      </c>
      <c r="G4415" s="4" t="s">
        <v>239</v>
      </c>
      <c r="H4415" s="4" t="s">
        <v>242</v>
      </c>
      <c r="I4415" s="4"/>
      <c r="J4415" s="4"/>
      <c r="K4415" s="4"/>
    </row>
    <row r="4416" spans="2:11" x14ac:dyDescent="0.2">
      <c r="B4416" s="4" t="str">
        <f t="shared" si="136"/>
        <v>7.3-R1240C0280-1</v>
      </c>
      <c r="C4416" s="4">
        <v>7.3</v>
      </c>
      <c r="D4416" s="8" t="s">
        <v>210</v>
      </c>
      <c r="E4416" s="8" t="s">
        <v>76</v>
      </c>
      <c r="F4416" s="4" t="str">
        <f t="shared" si="137"/>
        <v>R1240C0280</v>
      </c>
      <c r="G4416" s="4" t="s">
        <v>239</v>
      </c>
      <c r="H4416" s="4" t="s">
        <v>242</v>
      </c>
      <c r="I4416" s="4"/>
      <c r="J4416" s="4"/>
      <c r="K4416" s="4"/>
    </row>
    <row r="4417" spans="2:11" x14ac:dyDescent="0.2">
      <c r="B4417" s="4" t="str">
        <f t="shared" si="136"/>
        <v>7.3-R1240C0290-1</v>
      </c>
      <c r="C4417" s="4">
        <v>7.3</v>
      </c>
      <c r="D4417" s="8" t="s">
        <v>210</v>
      </c>
      <c r="E4417" s="8" t="s">
        <v>78</v>
      </c>
      <c r="F4417" s="4" t="str">
        <f t="shared" si="137"/>
        <v>R1240C0290</v>
      </c>
      <c r="G4417" s="4" t="s">
        <v>239</v>
      </c>
      <c r="H4417" s="4" t="s">
        <v>242</v>
      </c>
      <c r="I4417" s="4"/>
      <c r="J4417" s="4"/>
      <c r="K4417" s="4"/>
    </row>
    <row r="4418" spans="2:11" x14ac:dyDescent="0.2">
      <c r="B4418" s="4" t="str">
        <f t="shared" ref="B4418:B4481" si="138">+C4418&amp;"-"&amp;F4418&amp;"-1"</f>
        <v>7.3-R1240C0300-1</v>
      </c>
      <c r="C4418" s="4">
        <v>7.3</v>
      </c>
      <c r="D4418" s="8" t="s">
        <v>210</v>
      </c>
      <c r="E4418" s="8" t="s">
        <v>81</v>
      </c>
      <c r="F4418" s="4" t="str">
        <f t="shared" ref="F4418:F4481" si="139">+"R"&amp;D4418&amp;"C"&amp;E4418</f>
        <v>R1240C0300</v>
      </c>
      <c r="G4418" s="4" t="s">
        <v>239</v>
      </c>
      <c r="H4418" s="4" t="s">
        <v>242</v>
      </c>
      <c r="I4418" s="4"/>
      <c r="J4418" s="4"/>
      <c r="K4418" s="4"/>
    </row>
    <row r="4419" spans="2:11" x14ac:dyDescent="0.2">
      <c r="B4419" s="4" t="str">
        <f t="shared" si="138"/>
        <v>7.3-R1240C0310-1</v>
      </c>
      <c r="C4419" s="4">
        <v>7.3</v>
      </c>
      <c r="D4419" s="8" t="s">
        <v>210</v>
      </c>
      <c r="E4419" s="8" t="s">
        <v>84</v>
      </c>
      <c r="F4419" s="4" t="str">
        <f t="shared" si="139"/>
        <v>R1240C0310</v>
      </c>
      <c r="G4419" s="4" t="s">
        <v>239</v>
      </c>
      <c r="H4419" s="4" t="s">
        <v>242</v>
      </c>
      <c r="I4419" s="4"/>
      <c r="J4419" s="4"/>
      <c r="K4419" s="4"/>
    </row>
    <row r="4420" spans="2:11" x14ac:dyDescent="0.2">
      <c r="B4420" s="4" t="str">
        <f t="shared" si="138"/>
        <v>7.3-R1240C0320-1</v>
      </c>
      <c r="C4420" s="4">
        <v>7.3</v>
      </c>
      <c r="D4420" s="8" t="s">
        <v>210</v>
      </c>
      <c r="E4420" s="8" t="s">
        <v>85</v>
      </c>
      <c r="F4420" s="4" t="str">
        <f t="shared" si="139"/>
        <v>R1240C0320</v>
      </c>
      <c r="G4420" s="4" t="s">
        <v>239</v>
      </c>
      <c r="H4420" s="4" t="s">
        <v>242</v>
      </c>
      <c r="I4420" s="4"/>
      <c r="J4420" s="4"/>
      <c r="K4420" s="4"/>
    </row>
    <row r="4421" spans="2:11" x14ac:dyDescent="0.2">
      <c r="B4421" s="4" t="str">
        <f t="shared" si="138"/>
        <v>7.3-R1240C0330-1</v>
      </c>
      <c r="C4421" s="4">
        <v>7.3</v>
      </c>
      <c r="D4421" s="8" t="s">
        <v>210</v>
      </c>
      <c r="E4421" s="8" t="s">
        <v>86</v>
      </c>
      <c r="F4421" s="4" t="str">
        <f t="shared" si="139"/>
        <v>R1240C0330</v>
      </c>
      <c r="G4421" s="4" t="s">
        <v>239</v>
      </c>
      <c r="H4421" s="4" t="s">
        <v>242</v>
      </c>
      <c r="I4421" s="4"/>
      <c r="J4421" s="4"/>
      <c r="K4421" s="4"/>
    </row>
    <row r="4422" spans="2:11" x14ac:dyDescent="0.2">
      <c r="B4422" s="4" t="str">
        <f t="shared" si="138"/>
        <v>7.3-R1240C0340-1</v>
      </c>
      <c r="C4422" s="4">
        <v>7.3</v>
      </c>
      <c r="D4422" s="8" t="s">
        <v>210</v>
      </c>
      <c r="E4422" s="8" t="s">
        <v>88</v>
      </c>
      <c r="F4422" s="4" t="str">
        <f t="shared" si="139"/>
        <v>R1240C0340</v>
      </c>
      <c r="G4422" s="4" t="s">
        <v>239</v>
      </c>
      <c r="H4422" s="4" t="s">
        <v>242</v>
      </c>
      <c r="I4422" s="4"/>
      <c r="J4422" s="4"/>
      <c r="K4422" s="4"/>
    </row>
    <row r="4423" spans="2:11" x14ac:dyDescent="0.2">
      <c r="B4423" s="4" t="str">
        <f t="shared" si="138"/>
        <v>7.3-R1240C0350-1</v>
      </c>
      <c r="C4423" s="4">
        <v>7.3</v>
      </c>
      <c r="D4423" s="8" t="s">
        <v>210</v>
      </c>
      <c r="E4423" s="8" t="s">
        <v>90</v>
      </c>
      <c r="F4423" s="4" t="str">
        <f t="shared" si="139"/>
        <v>R1240C0350</v>
      </c>
      <c r="G4423" s="4" t="s">
        <v>239</v>
      </c>
      <c r="H4423" s="4" t="s">
        <v>242</v>
      </c>
      <c r="I4423" s="4"/>
      <c r="J4423" s="4"/>
      <c r="K4423" s="4"/>
    </row>
    <row r="4424" spans="2:11" x14ac:dyDescent="0.2">
      <c r="B4424" s="4" t="str">
        <f t="shared" si="138"/>
        <v>7.3-R1240C0360-1</v>
      </c>
      <c r="C4424" s="4">
        <v>7.3</v>
      </c>
      <c r="D4424" s="8" t="s">
        <v>210</v>
      </c>
      <c r="E4424" s="8" t="s">
        <v>92</v>
      </c>
      <c r="F4424" s="4" t="str">
        <f t="shared" si="139"/>
        <v>R1240C0360</v>
      </c>
      <c r="G4424" s="4" t="s">
        <v>239</v>
      </c>
      <c r="H4424" s="4" t="s">
        <v>242</v>
      </c>
      <c r="I4424" s="4"/>
      <c r="J4424" s="4"/>
      <c r="K4424" s="4"/>
    </row>
    <row r="4425" spans="2:11" x14ac:dyDescent="0.2">
      <c r="B4425" s="4" t="str">
        <f t="shared" si="138"/>
        <v>7.3-R1240C0370-1</v>
      </c>
      <c r="C4425" s="4">
        <v>7.3</v>
      </c>
      <c r="D4425" s="8" t="s">
        <v>210</v>
      </c>
      <c r="E4425" s="8" t="s">
        <v>94</v>
      </c>
      <c r="F4425" s="4" t="str">
        <f t="shared" si="139"/>
        <v>R1240C0370</v>
      </c>
      <c r="G4425" s="4" t="s">
        <v>239</v>
      </c>
      <c r="H4425" s="4" t="s">
        <v>242</v>
      </c>
      <c r="I4425" s="4"/>
      <c r="J4425" s="4"/>
      <c r="K4425" s="4"/>
    </row>
    <row r="4426" spans="2:11" x14ac:dyDescent="0.2">
      <c r="B4426" s="4" t="str">
        <f t="shared" si="138"/>
        <v>7.3-R1240C0380-1</v>
      </c>
      <c r="C4426" s="4">
        <v>7.3</v>
      </c>
      <c r="D4426" s="8" t="s">
        <v>210</v>
      </c>
      <c r="E4426" s="8" t="s">
        <v>96</v>
      </c>
      <c r="F4426" s="4" t="str">
        <f t="shared" si="139"/>
        <v>R1240C0380</v>
      </c>
      <c r="G4426" s="4" t="s">
        <v>239</v>
      </c>
      <c r="H4426" s="4" t="s">
        <v>242</v>
      </c>
      <c r="I4426" s="4"/>
      <c r="J4426" s="4"/>
      <c r="K4426" s="4"/>
    </row>
    <row r="4427" spans="2:11" x14ac:dyDescent="0.2">
      <c r="B4427" s="4" t="str">
        <f t="shared" si="138"/>
        <v>7.3-R1240C0390-1</v>
      </c>
      <c r="C4427" s="4">
        <v>7.3</v>
      </c>
      <c r="D4427" s="8" t="s">
        <v>210</v>
      </c>
      <c r="E4427" s="8" t="s">
        <v>98</v>
      </c>
      <c r="F4427" s="4" t="str">
        <f t="shared" si="139"/>
        <v>R1240C0390</v>
      </c>
      <c r="G4427" s="4" t="s">
        <v>239</v>
      </c>
      <c r="H4427" s="4" t="s">
        <v>242</v>
      </c>
      <c r="I4427" s="4"/>
      <c r="J4427" s="4"/>
      <c r="K4427" s="4"/>
    </row>
    <row r="4428" spans="2:11" x14ac:dyDescent="0.2">
      <c r="B4428" s="4" t="str">
        <f t="shared" si="138"/>
        <v>7.3-R1240C0400-1</v>
      </c>
      <c r="C4428" s="4">
        <v>7.3</v>
      </c>
      <c r="D4428" s="8" t="s">
        <v>210</v>
      </c>
      <c r="E4428" s="8" t="s">
        <v>100</v>
      </c>
      <c r="F4428" s="4" t="str">
        <f t="shared" si="139"/>
        <v>R1240C0400</v>
      </c>
      <c r="G4428" s="4" t="s">
        <v>239</v>
      </c>
      <c r="H4428" s="4" t="s">
        <v>242</v>
      </c>
      <c r="I4428" s="4"/>
      <c r="J4428" s="4"/>
      <c r="K4428" s="4"/>
    </row>
    <row r="4429" spans="2:11" x14ac:dyDescent="0.2">
      <c r="B4429" s="4" t="str">
        <f t="shared" si="138"/>
        <v>7.3-R1240C0410-1</v>
      </c>
      <c r="C4429" s="4">
        <v>7.3</v>
      </c>
      <c r="D4429" s="8" t="s">
        <v>210</v>
      </c>
      <c r="E4429" s="8" t="s">
        <v>102</v>
      </c>
      <c r="F4429" s="4" t="str">
        <f t="shared" si="139"/>
        <v>R1240C0410</v>
      </c>
      <c r="G4429" s="4" t="s">
        <v>239</v>
      </c>
      <c r="H4429" s="4" t="s">
        <v>242</v>
      </c>
      <c r="I4429" s="4"/>
      <c r="J4429" s="4"/>
      <c r="K4429" s="4"/>
    </row>
    <row r="4430" spans="2:11" x14ac:dyDescent="0.2">
      <c r="B4430" s="4" t="str">
        <f t="shared" si="138"/>
        <v>7.3-R1240C0420-1</v>
      </c>
      <c r="C4430" s="4">
        <v>7.3</v>
      </c>
      <c r="D4430" s="8" t="s">
        <v>210</v>
      </c>
      <c r="E4430" s="8" t="s">
        <v>104</v>
      </c>
      <c r="F4430" s="4" t="str">
        <f t="shared" si="139"/>
        <v>R1240C0420</v>
      </c>
      <c r="G4430" s="4" t="s">
        <v>239</v>
      </c>
      <c r="H4430" s="4" t="s">
        <v>242</v>
      </c>
      <c r="I4430" s="4"/>
      <c r="J4430" s="4"/>
      <c r="K4430" s="4"/>
    </row>
    <row r="4431" spans="2:11" x14ac:dyDescent="0.2">
      <c r="B4431" s="4" t="str">
        <f t="shared" si="138"/>
        <v>7.3-R1250C0010-1</v>
      </c>
      <c r="C4431" s="4">
        <v>7.3</v>
      </c>
      <c r="D4431" s="8" t="s">
        <v>211</v>
      </c>
      <c r="E4431" s="8" t="s">
        <v>8</v>
      </c>
      <c r="F4431" s="4" t="str">
        <f t="shared" si="139"/>
        <v>R1250C0010</v>
      </c>
      <c r="G4431" s="4" t="s">
        <v>239</v>
      </c>
      <c r="H4431" s="4" t="s">
        <v>243</v>
      </c>
      <c r="I4431" s="4"/>
      <c r="J4431" s="9" t="s">
        <v>244</v>
      </c>
      <c r="K4431" s="4"/>
    </row>
    <row r="4432" spans="2:11" x14ac:dyDescent="0.2">
      <c r="B4432" s="4" t="str">
        <f t="shared" si="138"/>
        <v>7.3-R1250C0020-1</v>
      </c>
      <c r="C4432" s="4">
        <v>7.3</v>
      </c>
      <c r="D4432" s="8" t="s">
        <v>211</v>
      </c>
      <c r="E4432" s="8" t="s">
        <v>24</v>
      </c>
      <c r="F4432" s="4" t="str">
        <f t="shared" si="139"/>
        <v>R1250C0020</v>
      </c>
      <c r="G4432" s="4" t="s">
        <v>239</v>
      </c>
      <c r="H4432" s="4" t="s">
        <v>242</v>
      </c>
      <c r="I4432" s="4"/>
      <c r="J4432" s="4"/>
      <c r="K4432" s="4"/>
    </row>
    <row r="4433" spans="2:11" x14ac:dyDescent="0.2">
      <c r="B4433" s="4" t="str">
        <f t="shared" si="138"/>
        <v>7.3-R1250C0030-1</v>
      </c>
      <c r="C4433" s="4">
        <v>7.3</v>
      </c>
      <c r="D4433" s="8" t="s">
        <v>211</v>
      </c>
      <c r="E4433" s="8" t="s">
        <v>25</v>
      </c>
      <c r="F4433" s="4" t="str">
        <f t="shared" si="139"/>
        <v>R1250C0030</v>
      </c>
      <c r="G4433" s="4" t="s">
        <v>239</v>
      </c>
      <c r="H4433" s="4" t="s">
        <v>242</v>
      </c>
      <c r="I4433" s="4"/>
      <c r="J4433" s="4"/>
      <c r="K4433" s="4"/>
    </row>
    <row r="4434" spans="2:11" x14ac:dyDescent="0.2">
      <c r="B4434" s="4" t="str">
        <f t="shared" si="138"/>
        <v>7.3-R1250C0040-1</v>
      </c>
      <c r="C4434" s="4">
        <v>7.3</v>
      </c>
      <c r="D4434" s="8" t="s">
        <v>211</v>
      </c>
      <c r="E4434" s="8" t="s">
        <v>26</v>
      </c>
      <c r="F4434" s="4" t="str">
        <f t="shared" si="139"/>
        <v>R1250C0040</v>
      </c>
      <c r="G4434" s="4" t="s">
        <v>239</v>
      </c>
      <c r="H4434" s="4" t="s">
        <v>243</v>
      </c>
      <c r="I4434" s="4"/>
      <c r="J4434" s="9" t="s">
        <v>244</v>
      </c>
      <c r="K4434" s="4"/>
    </row>
    <row r="4435" spans="2:11" x14ac:dyDescent="0.2">
      <c r="B4435" s="4" t="str">
        <f t="shared" si="138"/>
        <v>7.3-R1250C0050-1</v>
      </c>
      <c r="C4435" s="4">
        <v>7.3</v>
      </c>
      <c r="D4435" s="8" t="s">
        <v>211</v>
      </c>
      <c r="E4435" s="8" t="s">
        <v>27</v>
      </c>
      <c r="F4435" s="4" t="str">
        <f t="shared" si="139"/>
        <v>R1250C0050</v>
      </c>
      <c r="G4435" s="4" t="s">
        <v>239</v>
      </c>
      <c r="H4435" s="4" t="s">
        <v>243</v>
      </c>
      <c r="I4435" s="4"/>
      <c r="J4435" s="9" t="s">
        <v>244</v>
      </c>
      <c r="K4435" s="4"/>
    </row>
    <row r="4436" spans="2:11" x14ac:dyDescent="0.2">
      <c r="B4436" s="4" t="str">
        <f t="shared" si="138"/>
        <v>7.3-R1250C0060-1</v>
      </c>
      <c r="C4436" s="4">
        <v>7.3</v>
      </c>
      <c r="D4436" s="8" t="s">
        <v>211</v>
      </c>
      <c r="E4436" s="8" t="s">
        <v>28</v>
      </c>
      <c r="F4436" s="4" t="str">
        <f t="shared" si="139"/>
        <v>R1250C0060</v>
      </c>
      <c r="G4436" s="4" t="s">
        <v>239</v>
      </c>
      <c r="H4436" s="4" t="s">
        <v>242</v>
      </c>
      <c r="I4436" s="4"/>
      <c r="J4436" s="4"/>
      <c r="K4436" s="4"/>
    </row>
    <row r="4437" spans="2:11" x14ac:dyDescent="0.2">
      <c r="B4437" s="4" t="str">
        <f t="shared" si="138"/>
        <v>7.3-R1250C0070-1</v>
      </c>
      <c r="C4437" s="4">
        <v>7.3</v>
      </c>
      <c r="D4437" s="8" t="s">
        <v>211</v>
      </c>
      <c r="E4437" s="8" t="s">
        <v>29</v>
      </c>
      <c r="F4437" s="4" t="str">
        <f t="shared" si="139"/>
        <v>R1250C0070</v>
      </c>
      <c r="G4437" s="4" t="s">
        <v>239</v>
      </c>
      <c r="H4437" s="4" t="s">
        <v>242</v>
      </c>
      <c r="I4437" s="4"/>
      <c r="J4437" s="4"/>
      <c r="K4437" s="4"/>
    </row>
    <row r="4438" spans="2:11" x14ac:dyDescent="0.2">
      <c r="B4438" s="4" t="str">
        <f t="shared" si="138"/>
        <v>7.3-R1250C0080-1</v>
      </c>
      <c r="C4438" s="4">
        <v>7.3</v>
      </c>
      <c r="D4438" s="8" t="s">
        <v>211</v>
      </c>
      <c r="E4438" s="8" t="s">
        <v>30</v>
      </c>
      <c r="F4438" s="4" t="str">
        <f t="shared" si="139"/>
        <v>R1250C0080</v>
      </c>
      <c r="G4438" s="4" t="s">
        <v>239</v>
      </c>
      <c r="H4438" s="4" t="s">
        <v>242</v>
      </c>
      <c r="I4438" s="4"/>
      <c r="J4438" s="4"/>
      <c r="K4438" s="4"/>
    </row>
    <row r="4439" spans="2:11" x14ac:dyDescent="0.2">
      <c r="B4439" s="4" t="str">
        <f t="shared" si="138"/>
        <v>7.3-R1250C0090-1</v>
      </c>
      <c r="C4439" s="4">
        <v>7.3</v>
      </c>
      <c r="D4439" s="8" t="s">
        <v>211</v>
      </c>
      <c r="E4439" s="8" t="s">
        <v>31</v>
      </c>
      <c r="F4439" s="4" t="str">
        <f t="shared" si="139"/>
        <v>R1250C0090</v>
      </c>
      <c r="G4439" s="4" t="s">
        <v>239</v>
      </c>
      <c r="H4439" s="4" t="s">
        <v>242</v>
      </c>
      <c r="I4439" s="4"/>
      <c r="J4439" s="4"/>
      <c r="K4439" s="4"/>
    </row>
    <row r="4440" spans="2:11" x14ac:dyDescent="0.2">
      <c r="B4440" s="4" t="str">
        <f t="shared" si="138"/>
        <v>7.3-R1250C0100-1</v>
      </c>
      <c r="C4440" s="4">
        <v>7.3</v>
      </c>
      <c r="D4440" s="8" t="s">
        <v>211</v>
      </c>
      <c r="E4440" s="8" t="s">
        <v>32</v>
      </c>
      <c r="F4440" s="4" t="str">
        <f t="shared" si="139"/>
        <v>R1250C0100</v>
      </c>
      <c r="G4440" s="4" t="s">
        <v>239</v>
      </c>
      <c r="H4440" s="4" t="s">
        <v>242</v>
      </c>
      <c r="I4440" s="4"/>
      <c r="J4440" s="4"/>
      <c r="K4440" s="4"/>
    </row>
    <row r="4441" spans="2:11" x14ac:dyDescent="0.2">
      <c r="B4441" s="4" t="str">
        <f t="shared" si="138"/>
        <v>7.3-R1250C0110-1</v>
      </c>
      <c r="C4441" s="4">
        <v>7.3</v>
      </c>
      <c r="D4441" s="8" t="s">
        <v>211</v>
      </c>
      <c r="E4441" s="8" t="s">
        <v>33</v>
      </c>
      <c r="F4441" s="4" t="str">
        <f t="shared" si="139"/>
        <v>R1250C0110</v>
      </c>
      <c r="G4441" s="4" t="s">
        <v>239</v>
      </c>
      <c r="H4441" s="4" t="s">
        <v>242</v>
      </c>
      <c r="I4441" s="4"/>
      <c r="J4441" s="4"/>
      <c r="K4441" s="4"/>
    </row>
    <row r="4442" spans="2:11" x14ac:dyDescent="0.2">
      <c r="B4442" s="4" t="str">
        <f t="shared" si="138"/>
        <v>7.3-R1250C0120-1</v>
      </c>
      <c r="C4442" s="4">
        <v>7.3</v>
      </c>
      <c r="D4442" s="8" t="s">
        <v>211</v>
      </c>
      <c r="E4442" s="8" t="s">
        <v>34</v>
      </c>
      <c r="F4442" s="4" t="str">
        <f t="shared" si="139"/>
        <v>R1250C0120</v>
      </c>
      <c r="G4442" s="4" t="s">
        <v>239</v>
      </c>
      <c r="H4442" s="4" t="s">
        <v>242</v>
      </c>
      <c r="I4442" s="4"/>
      <c r="J4442" s="4"/>
      <c r="K4442" s="4"/>
    </row>
    <row r="4443" spans="2:11" x14ac:dyDescent="0.2">
      <c r="B4443" s="4" t="str">
        <f t="shared" si="138"/>
        <v>7.3-R1250C0130-1</v>
      </c>
      <c r="C4443" s="4">
        <v>7.3</v>
      </c>
      <c r="D4443" s="8" t="s">
        <v>211</v>
      </c>
      <c r="E4443" s="8" t="s">
        <v>35</v>
      </c>
      <c r="F4443" s="4" t="str">
        <f t="shared" si="139"/>
        <v>R1250C0130</v>
      </c>
      <c r="G4443" s="4" t="s">
        <v>239</v>
      </c>
      <c r="H4443" s="4" t="s">
        <v>242</v>
      </c>
      <c r="I4443" s="4"/>
      <c r="J4443" s="4"/>
      <c r="K4443" s="4"/>
    </row>
    <row r="4444" spans="2:11" x14ac:dyDescent="0.2">
      <c r="B4444" s="4" t="str">
        <f t="shared" si="138"/>
        <v>7.3-R1250C0140-1</v>
      </c>
      <c r="C4444" s="4">
        <v>7.3</v>
      </c>
      <c r="D4444" s="8" t="s">
        <v>211</v>
      </c>
      <c r="E4444" s="8" t="s">
        <v>36</v>
      </c>
      <c r="F4444" s="4" t="str">
        <f t="shared" si="139"/>
        <v>R1250C0140</v>
      </c>
      <c r="G4444" s="4" t="s">
        <v>239</v>
      </c>
      <c r="H4444" s="4" t="s">
        <v>242</v>
      </c>
      <c r="I4444" s="4"/>
      <c r="J4444" s="4"/>
      <c r="K4444" s="4"/>
    </row>
    <row r="4445" spans="2:11" x14ac:dyDescent="0.2">
      <c r="B4445" s="4" t="str">
        <f t="shared" si="138"/>
        <v>7.3-R1250C0150-1</v>
      </c>
      <c r="C4445" s="4">
        <v>7.3</v>
      </c>
      <c r="D4445" s="8" t="s">
        <v>211</v>
      </c>
      <c r="E4445" s="8" t="s">
        <v>37</v>
      </c>
      <c r="F4445" s="4" t="str">
        <f t="shared" si="139"/>
        <v>R1250C0150</v>
      </c>
      <c r="G4445" s="4" t="s">
        <v>239</v>
      </c>
      <c r="H4445" s="4" t="s">
        <v>242</v>
      </c>
      <c r="I4445" s="4"/>
      <c r="J4445" s="4"/>
      <c r="K4445" s="4"/>
    </row>
    <row r="4446" spans="2:11" x14ac:dyDescent="0.2">
      <c r="B4446" s="4" t="str">
        <f t="shared" si="138"/>
        <v>7.3-R1250C0160-1</v>
      </c>
      <c r="C4446" s="4">
        <v>7.3</v>
      </c>
      <c r="D4446" s="8" t="s">
        <v>211</v>
      </c>
      <c r="E4446" s="8" t="s">
        <v>38</v>
      </c>
      <c r="F4446" s="4" t="str">
        <f t="shared" si="139"/>
        <v>R1250C0160</v>
      </c>
      <c r="G4446" s="4" t="s">
        <v>239</v>
      </c>
      <c r="H4446" s="4" t="s">
        <v>242</v>
      </c>
      <c r="I4446" s="4"/>
      <c r="J4446" s="4"/>
      <c r="K4446" s="4"/>
    </row>
    <row r="4447" spans="2:11" x14ac:dyDescent="0.2">
      <c r="B4447" s="4" t="str">
        <f t="shared" si="138"/>
        <v>7.3-R1250C0170-1</v>
      </c>
      <c r="C4447" s="4">
        <v>7.3</v>
      </c>
      <c r="D4447" s="8" t="s">
        <v>211</v>
      </c>
      <c r="E4447" s="8" t="s">
        <v>39</v>
      </c>
      <c r="F4447" s="4" t="str">
        <f t="shared" si="139"/>
        <v>R1250C0170</v>
      </c>
      <c r="G4447" s="4" t="s">
        <v>239</v>
      </c>
      <c r="H4447" s="4" t="s">
        <v>242</v>
      </c>
      <c r="I4447" s="4"/>
      <c r="J4447" s="4"/>
      <c r="K4447" s="4"/>
    </row>
    <row r="4448" spans="2:11" x14ac:dyDescent="0.2">
      <c r="B4448" s="4" t="str">
        <f t="shared" si="138"/>
        <v>7.3-R1250C0180-1</v>
      </c>
      <c r="C4448" s="4">
        <v>7.3</v>
      </c>
      <c r="D4448" s="8" t="s">
        <v>211</v>
      </c>
      <c r="E4448" s="8" t="s">
        <v>56</v>
      </c>
      <c r="F4448" s="4" t="str">
        <f t="shared" si="139"/>
        <v>R1250C0180</v>
      </c>
      <c r="G4448" s="4" t="s">
        <v>239</v>
      </c>
      <c r="H4448" s="4" t="s">
        <v>242</v>
      </c>
      <c r="I4448" s="4"/>
      <c r="J4448" s="4"/>
      <c r="K4448" s="4"/>
    </row>
    <row r="4449" spans="2:11" x14ac:dyDescent="0.2">
      <c r="B4449" s="4" t="str">
        <f t="shared" si="138"/>
        <v>7.3-R1250C0190-1</v>
      </c>
      <c r="C4449" s="4">
        <v>7.3</v>
      </c>
      <c r="D4449" s="8" t="s">
        <v>211</v>
      </c>
      <c r="E4449" s="8" t="s">
        <v>58</v>
      </c>
      <c r="F4449" s="4" t="str">
        <f t="shared" si="139"/>
        <v>R1250C0190</v>
      </c>
      <c r="G4449" s="4" t="s">
        <v>239</v>
      </c>
      <c r="H4449" s="4" t="s">
        <v>242</v>
      </c>
      <c r="I4449" s="4"/>
      <c r="J4449" s="4"/>
      <c r="K4449" s="4"/>
    </row>
    <row r="4450" spans="2:11" x14ac:dyDescent="0.2">
      <c r="B4450" s="4" t="str">
        <f t="shared" si="138"/>
        <v>7.3-R1250C0200-1</v>
      </c>
      <c r="C4450" s="4">
        <v>7.3</v>
      </c>
      <c r="D4450" s="8" t="s">
        <v>211</v>
      </c>
      <c r="E4450" s="8" t="s">
        <v>60</v>
      </c>
      <c r="F4450" s="4" t="str">
        <f t="shared" si="139"/>
        <v>R1250C0200</v>
      </c>
      <c r="G4450" s="4" t="s">
        <v>239</v>
      </c>
      <c r="H4450" s="4" t="s">
        <v>242</v>
      </c>
      <c r="I4450" s="4"/>
      <c r="J4450" s="4"/>
      <c r="K4450" s="4"/>
    </row>
    <row r="4451" spans="2:11" x14ac:dyDescent="0.2">
      <c r="B4451" s="4" t="str">
        <f t="shared" si="138"/>
        <v>7.3-R1250C0210-1</v>
      </c>
      <c r="C4451" s="4">
        <v>7.3</v>
      </c>
      <c r="D4451" s="8" t="s">
        <v>211</v>
      </c>
      <c r="E4451" s="8" t="s">
        <v>62</v>
      </c>
      <c r="F4451" s="4" t="str">
        <f t="shared" si="139"/>
        <v>R1250C0210</v>
      </c>
      <c r="G4451" s="4" t="s">
        <v>239</v>
      </c>
      <c r="H4451" s="4" t="s">
        <v>242</v>
      </c>
      <c r="I4451" s="4"/>
      <c r="J4451" s="4"/>
      <c r="K4451" s="4"/>
    </row>
    <row r="4452" spans="2:11" x14ac:dyDescent="0.2">
      <c r="B4452" s="4" t="str">
        <f t="shared" si="138"/>
        <v>7.3-R1250C0220-1</v>
      </c>
      <c r="C4452" s="4">
        <v>7.3</v>
      </c>
      <c r="D4452" s="8" t="s">
        <v>211</v>
      </c>
      <c r="E4452" s="8" t="s">
        <v>64</v>
      </c>
      <c r="F4452" s="4" t="str">
        <f t="shared" si="139"/>
        <v>R1250C0220</v>
      </c>
      <c r="G4452" s="4" t="s">
        <v>239</v>
      </c>
      <c r="H4452" s="4" t="s">
        <v>242</v>
      </c>
      <c r="I4452" s="4"/>
      <c r="J4452" s="4"/>
      <c r="K4452" s="4"/>
    </row>
    <row r="4453" spans="2:11" x14ac:dyDescent="0.2">
      <c r="B4453" s="4" t="str">
        <f t="shared" si="138"/>
        <v>7.3-R1250C0230-1</v>
      </c>
      <c r="C4453" s="4">
        <v>7.3</v>
      </c>
      <c r="D4453" s="8" t="s">
        <v>211</v>
      </c>
      <c r="E4453" s="8" t="s">
        <v>66</v>
      </c>
      <c r="F4453" s="4" t="str">
        <f t="shared" si="139"/>
        <v>R1250C0230</v>
      </c>
      <c r="G4453" s="4" t="s">
        <v>239</v>
      </c>
      <c r="H4453" s="4" t="s">
        <v>242</v>
      </c>
      <c r="I4453" s="4"/>
      <c r="J4453" s="4"/>
      <c r="K4453" s="4"/>
    </row>
    <row r="4454" spans="2:11" x14ac:dyDescent="0.2">
      <c r="B4454" s="4" t="str">
        <f t="shared" si="138"/>
        <v>7.3-R1250C0240-1</v>
      </c>
      <c r="C4454" s="4">
        <v>7.3</v>
      </c>
      <c r="D4454" s="8" t="s">
        <v>211</v>
      </c>
      <c r="E4454" s="8" t="s">
        <v>68</v>
      </c>
      <c r="F4454" s="4" t="str">
        <f t="shared" si="139"/>
        <v>R1250C0240</v>
      </c>
      <c r="G4454" s="4" t="s">
        <v>239</v>
      </c>
      <c r="H4454" s="4" t="s">
        <v>242</v>
      </c>
      <c r="I4454" s="4"/>
      <c r="J4454" s="4"/>
      <c r="K4454" s="4"/>
    </row>
    <row r="4455" spans="2:11" x14ac:dyDescent="0.2">
      <c r="B4455" s="4" t="str">
        <f t="shared" si="138"/>
        <v>7.3-R1250C0250-1</v>
      </c>
      <c r="C4455" s="4">
        <v>7.3</v>
      </c>
      <c r="D4455" s="8" t="s">
        <v>211</v>
      </c>
      <c r="E4455" s="8" t="s">
        <v>70</v>
      </c>
      <c r="F4455" s="4" t="str">
        <f t="shared" si="139"/>
        <v>R1250C0250</v>
      </c>
      <c r="G4455" s="4" t="s">
        <v>239</v>
      </c>
      <c r="H4455" s="4" t="s">
        <v>242</v>
      </c>
      <c r="I4455" s="4"/>
      <c r="J4455" s="4"/>
      <c r="K4455" s="4"/>
    </row>
    <row r="4456" spans="2:11" x14ac:dyDescent="0.2">
      <c r="B4456" s="4" t="str">
        <f t="shared" si="138"/>
        <v>7.3-R1250C0260-1</v>
      </c>
      <c r="C4456" s="4">
        <v>7.3</v>
      </c>
      <c r="D4456" s="8" t="s">
        <v>211</v>
      </c>
      <c r="E4456" s="8" t="s">
        <v>72</v>
      </c>
      <c r="F4456" s="4" t="str">
        <f t="shared" si="139"/>
        <v>R1250C0260</v>
      </c>
      <c r="G4456" s="4" t="s">
        <v>239</v>
      </c>
      <c r="H4456" s="4" t="s">
        <v>242</v>
      </c>
      <c r="I4456" s="4"/>
      <c r="J4456" s="4"/>
      <c r="K4456" s="4"/>
    </row>
    <row r="4457" spans="2:11" x14ac:dyDescent="0.2">
      <c r="B4457" s="4" t="str">
        <f t="shared" si="138"/>
        <v>7.3-R1250C0270-1</v>
      </c>
      <c r="C4457" s="4">
        <v>7.3</v>
      </c>
      <c r="D4457" s="8" t="s">
        <v>211</v>
      </c>
      <c r="E4457" s="8" t="s">
        <v>74</v>
      </c>
      <c r="F4457" s="4" t="str">
        <f t="shared" si="139"/>
        <v>R1250C0270</v>
      </c>
      <c r="G4457" s="4" t="s">
        <v>239</v>
      </c>
      <c r="H4457" s="4" t="s">
        <v>242</v>
      </c>
      <c r="I4457" s="4"/>
      <c r="J4457" s="4"/>
      <c r="K4457" s="4"/>
    </row>
    <row r="4458" spans="2:11" x14ac:dyDescent="0.2">
      <c r="B4458" s="4" t="str">
        <f t="shared" si="138"/>
        <v>7.3-R1250C0280-1</v>
      </c>
      <c r="C4458" s="4">
        <v>7.3</v>
      </c>
      <c r="D4458" s="8" t="s">
        <v>211</v>
      </c>
      <c r="E4458" s="8" t="s">
        <v>76</v>
      </c>
      <c r="F4458" s="4" t="str">
        <f t="shared" si="139"/>
        <v>R1250C0280</v>
      </c>
      <c r="G4458" s="4" t="s">
        <v>239</v>
      </c>
      <c r="H4458" s="4" t="s">
        <v>242</v>
      </c>
      <c r="I4458" s="4"/>
      <c r="J4458" s="4"/>
      <c r="K4458" s="4"/>
    </row>
    <row r="4459" spans="2:11" x14ac:dyDescent="0.2">
      <c r="B4459" s="4" t="str">
        <f t="shared" si="138"/>
        <v>7.3-R1250C0290-1</v>
      </c>
      <c r="C4459" s="4">
        <v>7.3</v>
      </c>
      <c r="D4459" s="8" t="s">
        <v>211</v>
      </c>
      <c r="E4459" s="8" t="s">
        <v>78</v>
      </c>
      <c r="F4459" s="4" t="str">
        <f t="shared" si="139"/>
        <v>R1250C0290</v>
      </c>
      <c r="G4459" s="4" t="s">
        <v>239</v>
      </c>
      <c r="H4459" s="4" t="s">
        <v>242</v>
      </c>
      <c r="I4459" s="4"/>
      <c r="J4459" s="4"/>
      <c r="K4459" s="4"/>
    </row>
    <row r="4460" spans="2:11" x14ac:dyDescent="0.2">
      <c r="B4460" s="4" t="str">
        <f t="shared" si="138"/>
        <v>7.3-R1250C0300-1</v>
      </c>
      <c r="C4460" s="4">
        <v>7.3</v>
      </c>
      <c r="D4460" s="8" t="s">
        <v>211</v>
      </c>
      <c r="E4460" s="8" t="s">
        <v>81</v>
      </c>
      <c r="F4460" s="4" t="str">
        <f t="shared" si="139"/>
        <v>R1250C0300</v>
      </c>
      <c r="G4460" s="4" t="s">
        <v>239</v>
      </c>
      <c r="H4460" s="4" t="s">
        <v>242</v>
      </c>
      <c r="I4460" s="4"/>
      <c r="J4460" s="4"/>
      <c r="K4460" s="4"/>
    </row>
    <row r="4461" spans="2:11" x14ac:dyDescent="0.2">
      <c r="B4461" s="4" t="str">
        <f t="shared" si="138"/>
        <v>7.3-R1250C0310-1</v>
      </c>
      <c r="C4461" s="4">
        <v>7.3</v>
      </c>
      <c r="D4461" s="8" t="s">
        <v>211</v>
      </c>
      <c r="E4461" s="8" t="s">
        <v>84</v>
      </c>
      <c r="F4461" s="4" t="str">
        <f t="shared" si="139"/>
        <v>R1250C0310</v>
      </c>
      <c r="G4461" s="4" t="s">
        <v>239</v>
      </c>
      <c r="H4461" s="4" t="s">
        <v>242</v>
      </c>
      <c r="I4461" s="4"/>
      <c r="J4461" s="4"/>
      <c r="K4461" s="4"/>
    </row>
    <row r="4462" spans="2:11" x14ac:dyDescent="0.2">
      <c r="B4462" s="4" t="str">
        <f t="shared" si="138"/>
        <v>7.3-R1250C0320-1</v>
      </c>
      <c r="C4462" s="4">
        <v>7.3</v>
      </c>
      <c r="D4462" s="8" t="s">
        <v>211</v>
      </c>
      <c r="E4462" s="8" t="s">
        <v>85</v>
      </c>
      <c r="F4462" s="4" t="str">
        <f t="shared" si="139"/>
        <v>R1250C0320</v>
      </c>
      <c r="G4462" s="4" t="s">
        <v>239</v>
      </c>
      <c r="H4462" s="4" t="s">
        <v>242</v>
      </c>
      <c r="I4462" s="4"/>
      <c r="J4462" s="4"/>
      <c r="K4462" s="4"/>
    </row>
    <row r="4463" spans="2:11" x14ac:dyDescent="0.2">
      <c r="B4463" s="4" t="str">
        <f t="shared" si="138"/>
        <v>7.3-R1250C0330-1</v>
      </c>
      <c r="C4463" s="4">
        <v>7.3</v>
      </c>
      <c r="D4463" s="8" t="s">
        <v>211</v>
      </c>
      <c r="E4463" s="8" t="s">
        <v>86</v>
      </c>
      <c r="F4463" s="4" t="str">
        <f t="shared" si="139"/>
        <v>R1250C0330</v>
      </c>
      <c r="G4463" s="4" t="s">
        <v>239</v>
      </c>
      <c r="H4463" s="4" t="s">
        <v>242</v>
      </c>
      <c r="I4463" s="4"/>
      <c r="J4463" s="4"/>
      <c r="K4463" s="4"/>
    </row>
    <row r="4464" spans="2:11" x14ac:dyDescent="0.2">
      <c r="B4464" s="4" t="str">
        <f t="shared" si="138"/>
        <v>7.3-R1250C0340-1</v>
      </c>
      <c r="C4464" s="4">
        <v>7.3</v>
      </c>
      <c r="D4464" s="8" t="s">
        <v>211</v>
      </c>
      <c r="E4464" s="8" t="s">
        <v>88</v>
      </c>
      <c r="F4464" s="4" t="str">
        <f t="shared" si="139"/>
        <v>R1250C0340</v>
      </c>
      <c r="G4464" s="4" t="s">
        <v>239</v>
      </c>
      <c r="H4464" s="4" t="s">
        <v>242</v>
      </c>
      <c r="I4464" s="4"/>
      <c r="J4464" s="4"/>
      <c r="K4464" s="4"/>
    </row>
    <row r="4465" spans="2:11" x14ac:dyDescent="0.2">
      <c r="B4465" s="4" t="str">
        <f t="shared" si="138"/>
        <v>7.3-R1250C0350-1</v>
      </c>
      <c r="C4465" s="4">
        <v>7.3</v>
      </c>
      <c r="D4465" s="8" t="s">
        <v>211</v>
      </c>
      <c r="E4465" s="8" t="s">
        <v>90</v>
      </c>
      <c r="F4465" s="4" t="str">
        <f t="shared" si="139"/>
        <v>R1250C0350</v>
      </c>
      <c r="G4465" s="4" t="s">
        <v>239</v>
      </c>
      <c r="H4465" s="4" t="s">
        <v>242</v>
      </c>
      <c r="I4465" s="4"/>
      <c r="J4465" s="4"/>
      <c r="K4465" s="4"/>
    </row>
    <row r="4466" spans="2:11" x14ac:dyDescent="0.2">
      <c r="B4466" s="4" t="str">
        <f t="shared" si="138"/>
        <v>7.3-R1250C0360-1</v>
      </c>
      <c r="C4466" s="4">
        <v>7.3</v>
      </c>
      <c r="D4466" s="8" t="s">
        <v>211</v>
      </c>
      <c r="E4466" s="8" t="s">
        <v>92</v>
      </c>
      <c r="F4466" s="4" t="str">
        <f t="shared" si="139"/>
        <v>R1250C0360</v>
      </c>
      <c r="G4466" s="4" t="s">
        <v>239</v>
      </c>
      <c r="H4466" s="4" t="s">
        <v>242</v>
      </c>
      <c r="I4466" s="4"/>
      <c r="J4466" s="4"/>
      <c r="K4466" s="4"/>
    </row>
    <row r="4467" spans="2:11" x14ac:dyDescent="0.2">
      <c r="B4467" s="4" t="str">
        <f t="shared" si="138"/>
        <v>7.3-R1250C0370-1</v>
      </c>
      <c r="C4467" s="4">
        <v>7.3</v>
      </c>
      <c r="D4467" s="8" t="s">
        <v>211</v>
      </c>
      <c r="E4467" s="8" t="s">
        <v>94</v>
      </c>
      <c r="F4467" s="4" t="str">
        <f t="shared" si="139"/>
        <v>R1250C0370</v>
      </c>
      <c r="G4467" s="4" t="s">
        <v>239</v>
      </c>
      <c r="H4467" s="4" t="s">
        <v>242</v>
      </c>
      <c r="I4467" s="4"/>
      <c r="J4467" s="4"/>
      <c r="K4467" s="4"/>
    </row>
    <row r="4468" spans="2:11" x14ac:dyDescent="0.2">
      <c r="B4468" s="4" t="str">
        <f t="shared" si="138"/>
        <v>7.3-R1250C0380-1</v>
      </c>
      <c r="C4468" s="4">
        <v>7.3</v>
      </c>
      <c r="D4468" s="8" t="s">
        <v>211</v>
      </c>
      <c r="E4468" s="8" t="s">
        <v>96</v>
      </c>
      <c r="F4468" s="4" t="str">
        <f t="shared" si="139"/>
        <v>R1250C0380</v>
      </c>
      <c r="G4468" s="4" t="s">
        <v>239</v>
      </c>
      <c r="H4468" s="4" t="s">
        <v>242</v>
      </c>
      <c r="I4468" s="4"/>
      <c r="J4468" s="4"/>
      <c r="K4468" s="4"/>
    </row>
    <row r="4469" spans="2:11" x14ac:dyDescent="0.2">
      <c r="B4469" s="4" t="str">
        <f t="shared" si="138"/>
        <v>7.3-R1250C0390-1</v>
      </c>
      <c r="C4469" s="4">
        <v>7.3</v>
      </c>
      <c r="D4469" s="8" t="s">
        <v>211</v>
      </c>
      <c r="E4469" s="8" t="s">
        <v>98</v>
      </c>
      <c r="F4469" s="4" t="str">
        <f t="shared" si="139"/>
        <v>R1250C0390</v>
      </c>
      <c r="G4469" s="4" t="s">
        <v>239</v>
      </c>
      <c r="H4469" s="4" t="s">
        <v>242</v>
      </c>
      <c r="I4469" s="4"/>
      <c r="J4469" s="4"/>
      <c r="K4469" s="4"/>
    </row>
    <row r="4470" spans="2:11" x14ac:dyDescent="0.2">
      <c r="B4470" s="4" t="str">
        <f t="shared" si="138"/>
        <v>7.3-R1250C0400-1</v>
      </c>
      <c r="C4470" s="4">
        <v>7.3</v>
      </c>
      <c r="D4470" s="8" t="s">
        <v>211</v>
      </c>
      <c r="E4470" s="8" t="s">
        <v>100</v>
      </c>
      <c r="F4470" s="4" t="str">
        <f t="shared" si="139"/>
        <v>R1250C0400</v>
      </c>
      <c r="G4470" s="4" t="s">
        <v>239</v>
      </c>
      <c r="H4470" s="4" t="s">
        <v>242</v>
      </c>
      <c r="I4470" s="4"/>
      <c r="J4470" s="4"/>
      <c r="K4470" s="4"/>
    </row>
    <row r="4471" spans="2:11" x14ac:dyDescent="0.2">
      <c r="B4471" s="4" t="str">
        <f t="shared" si="138"/>
        <v>7.3-R1250C0410-1</v>
      </c>
      <c r="C4471" s="4">
        <v>7.3</v>
      </c>
      <c r="D4471" s="8" t="s">
        <v>211</v>
      </c>
      <c r="E4471" s="8" t="s">
        <v>102</v>
      </c>
      <c r="F4471" s="4" t="str">
        <f t="shared" si="139"/>
        <v>R1250C0410</v>
      </c>
      <c r="G4471" s="4" t="s">
        <v>239</v>
      </c>
      <c r="H4471" s="4" t="s">
        <v>242</v>
      </c>
      <c r="I4471" s="4"/>
      <c r="J4471" s="4"/>
      <c r="K4471" s="4"/>
    </row>
    <row r="4472" spans="2:11" x14ac:dyDescent="0.2">
      <c r="B4472" s="4" t="str">
        <f t="shared" si="138"/>
        <v>7.3-R1250C0420-1</v>
      </c>
      <c r="C4472" s="4">
        <v>7.3</v>
      </c>
      <c r="D4472" s="8" t="s">
        <v>211</v>
      </c>
      <c r="E4472" s="8" t="s">
        <v>104</v>
      </c>
      <c r="F4472" s="4" t="str">
        <f t="shared" si="139"/>
        <v>R1250C0420</v>
      </c>
      <c r="G4472" s="4" t="s">
        <v>239</v>
      </c>
      <c r="H4472" s="4" t="s">
        <v>242</v>
      </c>
      <c r="I4472" s="4"/>
      <c r="J4472" s="4"/>
      <c r="K4472" s="4"/>
    </row>
    <row r="4473" spans="2:11" x14ac:dyDescent="0.2">
      <c r="B4473" s="4" t="str">
        <f t="shared" si="138"/>
        <v>7.3-R1260C0010-1</v>
      </c>
      <c r="C4473" s="4">
        <v>7.3</v>
      </c>
      <c r="D4473" s="8" t="s">
        <v>212</v>
      </c>
      <c r="E4473" s="8" t="s">
        <v>8</v>
      </c>
      <c r="F4473" s="4" t="str">
        <f t="shared" si="139"/>
        <v>R1260C0010</v>
      </c>
      <c r="G4473" s="4" t="s">
        <v>239</v>
      </c>
      <c r="H4473" s="4" t="s">
        <v>243</v>
      </c>
      <c r="I4473" s="4"/>
      <c r="J4473" s="9" t="s">
        <v>244</v>
      </c>
      <c r="K4473" s="4"/>
    </row>
    <row r="4474" spans="2:11" x14ac:dyDescent="0.2">
      <c r="B4474" s="4" t="str">
        <f t="shared" si="138"/>
        <v>7.3-R1260C0020-1</v>
      </c>
      <c r="C4474" s="4">
        <v>7.3</v>
      </c>
      <c r="D4474" s="8" t="s">
        <v>212</v>
      </c>
      <c r="E4474" s="8" t="s">
        <v>24</v>
      </c>
      <c r="F4474" s="4" t="str">
        <f t="shared" si="139"/>
        <v>R1260C0020</v>
      </c>
      <c r="G4474" s="4" t="s">
        <v>239</v>
      </c>
      <c r="H4474" s="4" t="s">
        <v>242</v>
      </c>
      <c r="I4474" s="4"/>
      <c r="J4474" s="4"/>
      <c r="K4474" s="4"/>
    </row>
    <row r="4475" spans="2:11" x14ac:dyDescent="0.2">
      <c r="B4475" s="4" t="str">
        <f t="shared" si="138"/>
        <v>7.3-R1260C0030-1</v>
      </c>
      <c r="C4475" s="4">
        <v>7.3</v>
      </c>
      <c r="D4475" s="8" t="s">
        <v>212</v>
      </c>
      <c r="E4475" s="8" t="s">
        <v>25</v>
      </c>
      <c r="F4475" s="4" t="str">
        <f t="shared" si="139"/>
        <v>R1260C0030</v>
      </c>
      <c r="G4475" s="4" t="s">
        <v>239</v>
      </c>
      <c r="H4475" s="4" t="s">
        <v>242</v>
      </c>
      <c r="I4475" s="4"/>
      <c r="J4475" s="4"/>
      <c r="K4475" s="4"/>
    </row>
    <row r="4476" spans="2:11" x14ac:dyDescent="0.2">
      <c r="B4476" s="4" t="str">
        <f t="shared" si="138"/>
        <v>7.3-R1260C0040-1</v>
      </c>
      <c r="C4476" s="4">
        <v>7.3</v>
      </c>
      <c r="D4476" s="8" t="s">
        <v>212</v>
      </c>
      <c r="E4476" s="8" t="s">
        <v>26</v>
      </c>
      <c r="F4476" s="4" t="str">
        <f t="shared" si="139"/>
        <v>R1260C0040</v>
      </c>
      <c r="G4476" s="4" t="s">
        <v>239</v>
      </c>
      <c r="H4476" s="4" t="s">
        <v>243</v>
      </c>
      <c r="I4476" s="4"/>
      <c r="J4476" s="9" t="s">
        <v>244</v>
      </c>
      <c r="K4476" s="4"/>
    </row>
    <row r="4477" spans="2:11" x14ac:dyDescent="0.2">
      <c r="B4477" s="4" t="str">
        <f t="shared" si="138"/>
        <v>7.3-R1260C0050-1</v>
      </c>
      <c r="C4477" s="4">
        <v>7.3</v>
      </c>
      <c r="D4477" s="8" t="s">
        <v>212</v>
      </c>
      <c r="E4477" s="8" t="s">
        <v>27</v>
      </c>
      <c r="F4477" s="4" t="str">
        <f t="shared" si="139"/>
        <v>R1260C0050</v>
      </c>
      <c r="G4477" s="4" t="s">
        <v>239</v>
      </c>
      <c r="H4477" s="4" t="s">
        <v>243</v>
      </c>
      <c r="I4477" s="4"/>
      <c r="J4477" s="9" t="s">
        <v>244</v>
      </c>
      <c r="K4477" s="4"/>
    </row>
    <row r="4478" spans="2:11" x14ac:dyDescent="0.2">
      <c r="B4478" s="4" t="str">
        <f t="shared" si="138"/>
        <v>7.3-R1260C0060-1</v>
      </c>
      <c r="C4478" s="4">
        <v>7.3</v>
      </c>
      <c r="D4478" s="8" t="s">
        <v>212</v>
      </c>
      <c r="E4478" s="8" t="s">
        <v>28</v>
      </c>
      <c r="F4478" s="4" t="str">
        <f t="shared" si="139"/>
        <v>R1260C0060</v>
      </c>
      <c r="G4478" s="4" t="s">
        <v>239</v>
      </c>
      <c r="H4478" s="4" t="s">
        <v>242</v>
      </c>
      <c r="I4478" s="4"/>
      <c r="J4478" s="4"/>
      <c r="K4478" s="4"/>
    </row>
    <row r="4479" spans="2:11" x14ac:dyDescent="0.2">
      <c r="B4479" s="4" t="str">
        <f t="shared" si="138"/>
        <v>7.3-R1260C0070-1</v>
      </c>
      <c r="C4479" s="4">
        <v>7.3</v>
      </c>
      <c r="D4479" s="8" t="s">
        <v>212</v>
      </c>
      <c r="E4479" s="8" t="s">
        <v>29</v>
      </c>
      <c r="F4479" s="4" t="str">
        <f t="shared" si="139"/>
        <v>R1260C0070</v>
      </c>
      <c r="G4479" s="4" t="s">
        <v>239</v>
      </c>
      <c r="H4479" s="4" t="s">
        <v>242</v>
      </c>
      <c r="I4479" s="4"/>
      <c r="J4479" s="4"/>
      <c r="K4479" s="4"/>
    </row>
    <row r="4480" spans="2:11" x14ac:dyDescent="0.2">
      <c r="B4480" s="4" t="str">
        <f t="shared" si="138"/>
        <v>7.3-R1260C0080-1</v>
      </c>
      <c r="C4480" s="4">
        <v>7.3</v>
      </c>
      <c r="D4480" s="8" t="s">
        <v>212</v>
      </c>
      <c r="E4480" s="8" t="s">
        <v>30</v>
      </c>
      <c r="F4480" s="4" t="str">
        <f t="shared" si="139"/>
        <v>R1260C0080</v>
      </c>
      <c r="G4480" s="4" t="s">
        <v>239</v>
      </c>
      <c r="H4480" s="4" t="s">
        <v>242</v>
      </c>
      <c r="I4480" s="4"/>
      <c r="J4480" s="4"/>
      <c r="K4480" s="4"/>
    </row>
    <row r="4481" spans="2:11" x14ac:dyDescent="0.2">
      <c r="B4481" s="4" t="str">
        <f t="shared" si="138"/>
        <v>7.3-R1260C0090-1</v>
      </c>
      <c r="C4481" s="4">
        <v>7.3</v>
      </c>
      <c r="D4481" s="8" t="s">
        <v>212</v>
      </c>
      <c r="E4481" s="8" t="s">
        <v>31</v>
      </c>
      <c r="F4481" s="4" t="str">
        <f t="shared" si="139"/>
        <v>R1260C0090</v>
      </c>
      <c r="G4481" s="4" t="s">
        <v>239</v>
      </c>
      <c r="H4481" s="4" t="s">
        <v>242</v>
      </c>
      <c r="I4481" s="4"/>
      <c r="J4481" s="4"/>
      <c r="K4481" s="4"/>
    </row>
    <row r="4482" spans="2:11" x14ac:dyDescent="0.2">
      <c r="B4482" s="4" t="str">
        <f t="shared" ref="B4482:B4545" si="140">+C4482&amp;"-"&amp;F4482&amp;"-1"</f>
        <v>7.3-R1260C0100-1</v>
      </c>
      <c r="C4482" s="4">
        <v>7.3</v>
      </c>
      <c r="D4482" s="8" t="s">
        <v>212</v>
      </c>
      <c r="E4482" s="8" t="s">
        <v>32</v>
      </c>
      <c r="F4482" s="4" t="str">
        <f t="shared" ref="F4482:F4545" si="141">+"R"&amp;D4482&amp;"C"&amp;E4482</f>
        <v>R1260C0100</v>
      </c>
      <c r="G4482" s="4" t="s">
        <v>239</v>
      </c>
      <c r="H4482" s="4" t="s">
        <v>242</v>
      </c>
      <c r="I4482" s="4"/>
      <c r="J4482" s="4"/>
      <c r="K4482" s="4"/>
    </row>
    <row r="4483" spans="2:11" x14ac:dyDescent="0.2">
      <c r="B4483" s="4" t="str">
        <f t="shared" si="140"/>
        <v>7.3-R1260C0110-1</v>
      </c>
      <c r="C4483" s="4">
        <v>7.3</v>
      </c>
      <c r="D4483" s="8" t="s">
        <v>212</v>
      </c>
      <c r="E4483" s="8" t="s">
        <v>33</v>
      </c>
      <c r="F4483" s="4" t="str">
        <f t="shared" si="141"/>
        <v>R1260C0110</v>
      </c>
      <c r="G4483" s="4" t="s">
        <v>239</v>
      </c>
      <c r="H4483" s="4" t="s">
        <v>242</v>
      </c>
      <c r="I4483" s="4"/>
      <c r="J4483" s="4"/>
      <c r="K4483" s="4"/>
    </row>
    <row r="4484" spans="2:11" x14ac:dyDescent="0.2">
      <c r="B4484" s="4" t="str">
        <f t="shared" si="140"/>
        <v>7.3-R1260C0120-1</v>
      </c>
      <c r="C4484" s="4">
        <v>7.3</v>
      </c>
      <c r="D4484" s="8" t="s">
        <v>212</v>
      </c>
      <c r="E4484" s="8" t="s">
        <v>34</v>
      </c>
      <c r="F4484" s="4" t="str">
        <f t="shared" si="141"/>
        <v>R1260C0120</v>
      </c>
      <c r="G4484" s="4" t="s">
        <v>239</v>
      </c>
      <c r="H4484" s="4" t="s">
        <v>242</v>
      </c>
      <c r="I4484" s="4"/>
      <c r="J4484" s="4"/>
      <c r="K4484" s="4"/>
    </row>
    <row r="4485" spans="2:11" x14ac:dyDescent="0.2">
      <c r="B4485" s="4" t="str">
        <f t="shared" si="140"/>
        <v>7.3-R1260C0130-1</v>
      </c>
      <c r="C4485" s="4">
        <v>7.3</v>
      </c>
      <c r="D4485" s="8" t="s">
        <v>212</v>
      </c>
      <c r="E4485" s="8" t="s">
        <v>35</v>
      </c>
      <c r="F4485" s="4" t="str">
        <f t="shared" si="141"/>
        <v>R1260C0130</v>
      </c>
      <c r="G4485" s="4" t="s">
        <v>239</v>
      </c>
      <c r="H4485" s="4" t="s">
        <v>242</v>
      </c>
      <c r="I4485" s="4"/>
      <c r="J4485" s="4"/>
      <c r="K4485" s="4"/>
    </row>
    <row r="4486" spans="2:11" x14ac:dyDescent="0.2">
      <c r="B4486" s="4" t="str">
        <f t="shared" si="140"/>
        <v>7.3-R1260C0140-1</v>
      </c>
      <c r="C4486" s="4">
        <v>7.3</v>
      </c>
      <c r="D4486" s="8" t="s">
        <v>212</v>
      </c>
      <c r="E4486" s="8" t="s">
        <v>36</v>
      </c>
      <c r="F4486" s="4" t="str">
        <f t="shared" si="141"/>
        <v>R1260C0140</v>
      </c>
      <c r="G4486" s="4" t="s">
        <v>239</v>
      </c>
      <c r="H4486" s="4" t="s">
        <v>242</v>
      </c>
      <c r="I4486" s="4"/>
      <c r="J4486" s="4"/>
      <c r="K4486" s="4"/>
    </row>
    <row r="4487" spans="2:11" x14ac:dyDescent="0.2">
      <c r="B4487" s="4" t="str">
        <f t="shared" si="140"/>
        <v>7.3-R1260C0150-1</v>
      </c>
      <c r="C4487" s="4">
        <v>7.3</v>
      </c>
      <c r="D4487" s="8" t="s">
        <v>212</v>
      </c>
      <c r="E4487" s="8" t="s">
        <v>37</v>
      </c>
      <c r="F4487" s="4" t="str">
        <f t="shared" si="141"/>
        <v>R1260C0150</v>
      </c>
      <c r="G4487" s="4" t="s">
        <v>239</v>
      </c>
      <c r="H4487" s="4" t="s">
        <v>242</v>
      </c>
      <c r="I4487" s="4"/>
      <c r="J4487" s="4"/>
      <c r="K4487" s="4"/>
    </row>
    <row r="4488" spans="2:11" x14ac:dyDescent="0.2">
      <c r="B4488" s="4" t="str">
        <f t="shared" si="140"/>
        <v>7.3-R1260C0160-1</v>
      </c>
      <c r="C4488" s="4">
        <v>7.3</v>
      </c>
      <c r="D4488" s="8" t="s">
        <v>212</v>
      </c>
      <c r="E4488" s="8" t="s">
        <v>38</v>
      </c>
      <c r="F4488" s="4" t="str">
        <f t="shared" si="141"/>
        <v>R1260C0160</v>
      </c>
      <c r="G4488" s="4" t="s">
        <v>239</v>
      </c>
      <c r="H4488" s="4" t="s">
        <v>242</v>
      </c>
      <c r="I4488" s="4"/>
      <c r="J4488" s="4"/>
      <c r="K4488" s="4"/>
    </row>
    <row r="4489" spans="2:11" x14ac:dyDescent="0.2">
      <c r="B4489" s="4" t="str">
        <f t="shared" si="140"/>
        <v>7.3-R1260C0170-1</v>
      </c>
      <c r="C4489" s="4">
        <v>7.3</v>
      </c>
      <c r="D4489" s="8" t="s">
        <v>212</v>
      </c>
      <c r="E4489" s="8" t="s">
        <v>39</v>
      </c>
      <c r="F4489" s="4" t="str">
        <f t="shared" si="141"/>
        <v>R1260C0170</v>
      </c>
      <c r="G4489" s="4" t="s">
        <v>239</v>
      </c>
      <c r="H4489" s="4" t="s">
        <v>242</v>
      </c>
      <c r="I4489" s="4"/>
      <c r="J4489" s="4"/>
      <c r="K4489" s="4"/>
    </row>
    <row r="4490" spans="2:11" x14ac:dyDescent="0.2">
      <c r="B4490" s="4" t="str">
        <f t="shared" si="140"/>
        <v>7.3-R1260C0180-1</v>
      </c>
      <c r="C4490" s="4">
        <v>7.3</v>
      </c>
      <c r="D4490" s="8" t="s">
        <v>212</v>
      </c>
      <c r="E4490" s="8" t="s">
        <v>56</v>
      </c>
      <c r="F4490" s="4" t="str">
        <f t="shared" si="141"/>
        <v>R1260C0180</v>
      </c>
      <c r="G4490" s="4" t="s">
        <v>239</v>
      </c>
      <c r="H4490" s="4" t="s">
        <v>242</v>
      </c>
      <c r="I4490" s="4"/>
      <c r="J4490" s="4"/>
      <c r="K4490" s="4"/>
    </row>
    <row r="4491" spans="2:11" x14ac:dyDescent="0.2">
      <c r="B4491" s="4" t="str">
        <f t="shared" si="140"/>
        <v>7.3-R1260C0190-1</v>
      </c>
      <c r="C4491" s="4">
        <v>7.3</v>
      </c>
      <c r="D4491" s="8" t="s">
        <v>212</v>
      </c>
      <c r="E4491" s="8" t="s">
        <v>58</v>
      </c>
      <c r="F4491" s="4" t="str">
        <f t="shared" si="141"/>
        <v>R1260C0190</v>
      </c>
      <c r="G4491" s="4" t="s">
        <v>239</v>
      </c>
      <c r="H4491" s="4" t="s">
        <v>242</v>
      </c>
      <c r="I4491" s="4"/>
      <c r="J4491" s="4"/>
      <c r="K4491" s="4"/>
    </row>
    <row r="4492" spans="2:11" x14ac:dyDescent="0.2">
      <c r="B4492" s="4" t="str">
        <f t="shared" si="140"/>
        <v>7.3-R1260C0200-1</v>
      </c>
      <c r="C4492" s="4">
        <v>7.3</v>
      </c>
      <c r="D4492" s="8" t="s">
        <v>212</v>
      </c>
      <c r="E4492" s="8" t="s">
        <v>60</v>
      </c>
      <c r="F4492" s="4" t="str">
        <f t="shared" si="141"/>
        <v>R1260C0200</v>
      </c>
      <c r="G4492" s="4" t="s">
        <v>239</v>
      </c>
      <c r="H4492" s="4" t="s">
        <v>242</v>
      </c>
      <c r="I4492" s="4"/>
      <c r="J4492" s="4"/>
      <c r="K4492" s="4"/>
    </row>
    <row r="4493" spans="2:11" x14ac:dyDescent="0.2">
      <c r="B4493" s="4" t="str">
        <f t="shared" si="140"/>
        <v>7.3-R1260C0210-1</v>
      </c>
      <c r="C4493" s="4">
        <v>7.3</v>
      </c>
      <c r="D4493" s="8" t="s">
        <v>212</v>
      </c>
      <c r="E4493" s="8" t="s">
        <v>62</v>
      </c>
      <c r="F4493" s="4" t="str">
        <f t="shared" si="141"/>
        <v>R1260C0210</v>
      </c>
      <c r="G4493" s="4" t="s">
        <v>239</v>
      </c>
      <c r="H4493" s="4" t="s">
        <v>242</v>
      </c>
      <c r="I4493" s="4"/>
      <c r="J4493" s="4"/>
      <c r="K4493" s="4"/>
    </row>
    <row r="4494" spans="2:11" x14ac:dyDescent="0.2">
      <c r="B4494" s="4" t="str">
        <f t="shared" si="140"/>
        <v>7.3-R1260C0220-1</v>
      </c>
      <c r="C4494" s="4">
        <v>7.3</v>
      </c>
      <c r="D4494" s="8" t="s">
        <v>212</v>
      </c>
      <c r="E4494" s="8" t="s">
        <v>64</v>
      </c>
      <c r="F4494" s="4" t="str">
        <f t="shared" si="141"/>
        <v>R1260C0220</v>
      </c>
      <c r="G4494" s="4" t="s">
        <v>239</v>
      </c>
      <c r="H4494" s="4" t="s">
        <v>242</v>
      </c>
      <c r="I4494" s="4"/>
      <c r="J4494" s="4"/>
      <c r="K4494" s="4"/>
    </row>
    <row r="4495" spans="2:11" x14ac:dyDescent="0.2">
      <c r="B4495" s="4" t="str">
        <f t="shared" si="140"/>
        <v>7.3-R1260C0230-1</v>
      </c>
      <c r="C4495" s="4">
        <v>7.3</v>
      </c>
      <c r="D4495" s="8" t="s">
        <v>212</v>
      </c>
      <c r="E4495" s="8" t="s">
        <v>66</v>
      </c>
      <c r="F4495" s="4" t="str">
        <f t="shared" si="141"/>
        <v>R1260C0230</v>
      </c>
      <c r="G4495" s="4" t="s">
        <v>239</v>
      </c>
      <c r="H4495" s="4" t="s">
        <v>242</v>
      </c>
      <c r="I4495" s="4"/>
      <c r="J4495" s="4"/>
      <c r="K4495" s="4"/>
    </row>
    <row r="4496" spans="2:11" x14ac:dyDescent="0.2">
      <c r="B4496" s="4" t="str">
        <f t="shared" si="140"/>
        <v>7.3-R1260C0240-1</v>
      </c>
      <c r="C4496" s="4">
        <v>7.3</v>
      </c>
      <c r="D4496" s="8" t="s">
        <v>212</v>
      </c>
      <c r="E4496" s="8" t="s">
        <v>68</v>
      </c>
      <c r="F4496" s="4" t="str">
        <f t="shared" si="141"/>
        <v>R1260C0240</v>
      </c>
      <c r="G4496" s="4" t="s">
        <v>239</v>
      </c>
      <c r="H4496" s="4" t="s">
        <v>242</v>
      </c>
      <c r="I4496" s="4"/>
      <c r="J4496" s="4"/>
      <c r="K4496" s="4"/>
    </row>
    <row r="4497" spans="2:11" x14ac:dyDescent="0.2">
      <c r="B4497" s="4" t="str">
        <f t="shared" si="140"/>
        <v>7.3-R1260C0250-1</v>
      </c>
      <c r="C4497" s="4">
        <v>7.3</v>
      </c>
      <c r="D4497" s="8" t="s">
        <v>212</v>
      </c>
      <c r="E4497" s="8" t="s">
        <v>70</v>
      </c>
      <c r="F4497" s="4" t="str">
        <f t="shared" si="141"/>
        <v>R1260C0250</v>
      </c>
      <c r="G4497" s="4" t="s">
        <v>239</v>
      </c>
      <c r="H4497" s="4" t="s">
        <v>242</v>
      </c>
      <c r="I4497" s="4"/>
      <c r="J4497" s="4"/>
      <c r="K4497" s="4"/>
    </row>
    <row r="4498" spans="2:11" x14ac:dyDescent="0.2">
      <c r="B4498" s="4" t="str">
        <f t="shared" si="140"/>
        <v>7.3-R1260C0260-1</v>
      </c>
      <c r="C4498" s="4">
        <v>7.3</v>
      </c>
      <c r="D4498" s="8" t="s">
        <v>212</v>
      </c>
      <c r="E4498" s="8" t="s">
        <v>72</v>
      </c>
      <c r="F4498" s="4" t="str">
        <f t="shared" si="141"/>
        <v>R1260C0260</v>
      </c>
      <c r="G4498" s="4" t="s">
        <v>239</v>
      </c>
      <c r="H4498" s="4" t="s">
        <v>242</v>
      </c>
      <c r="I4498" s="4"/>
      <c r="J4498" s="4"/>
      <c r="K4498" s="4"/>
    </row>
    <row r="4499" spans="2:11" x14ac:dyDescent="0.2">
      <c r="B4499" s="4" t="str">
        <f t="shared" si="140"/>
        <v>7.3-R1260C0270-1</v>
      </c>
      <c r="C4499" s="4">
        <v>7.3</v>
      </c>
      <c r="D4499" s="8" t="s">
        <v>212</v>
      </c>
      <c r="E4499" s="8" t="s">
        <v>74</v>
      </c>
      <c r="F4499" s="4" t="str">
        <f t="shared" si="141"/>
        <v>R1260C0270</v>
      </c>
      <c r="G4499" s="4" t="s">
        <v>239</v>
      </c>
      <c r="H4499" s="4" t="s">
        <v>242</v>
      </c>
      <c r="I4499" s="4"/>
      <c r="J4499" s="4"/>
      <c r="K4499" s="4"/>
    </row>
    <row r="4500" spans="2:11" x14ac:dyDescent="0.2">
      <c r="B4500" s="4" t="str">
        <f t="shared" si="140"/>
        <v>7.3-R1260C0280-1</v>
      </c>
      <c r="C4500" s="4">
        <v>7.3</v>
      </c>
      <c r="D4500" s="8" t="s">
        <v>212</v>
      </c>
      <c r="E4500" s="8" t="s">
        <v>76</v>
      </c>
      <c r="F4500" s="4" t="str">
        <f t="shared" si="141"/>
        <v>R1260C0280</v>
      </c>
      <c r="G4500" s="4" t="s">
        <v>239</v>
      </c>
      <c r="H4500" s="4" t="s">
        <v>242</v>
      </c>
      <c r="I4500" s="4"/>
      <c r="J4500" s="4"/>
      <c r="K4500" s="4"/>
    </row>
    <row r="4501" spans="2:11" x14ac:dyDescent="0.2">
      <c r="B4501" s="4" t="str">
        <f t="shared" si="140"/>
        <v>7.3-R1260C0290-1</v>
      </c>
      <c r="C4501" s="4">
        <v>7.3</v>
      </c>
      <c r="D4501" s="8" t="s">
        <v>212</v>
      </c>
      <c r="E4501" s="8" t="s">
        <v>78</v>
      </c>
      <c r="F4501" s="4" t="str">
        <f t="shared" si="141"/>
        <v>R1260C0290</v>
      </c>
      <c r="G4501" s="4" t="s">
        <v>239</v>
      </c>
      <c r="H4501" s="4" t="s">
        <v>242</v>
      </c>
      <c r="I4501" s="4"/>
      <c r="J4501" s="4"/>
      <c r="K4501" s="4"/>
    </row>
    <row r="4502" spans="2:11" x14ac:dyDescent="0.2">
      <c r="B4502" s="4" t="str">
        <f t="shared" si="140"/>
        <v>7.3-R1260C0300-1</v>
      </c>
      <c r="C4502" s="4">
        <v>7.3</v>
      </c>
      <c r="D4502" s="8" t="s">
        <v>212</v>
      </c>
      <c r="E4502" s="8" t="s">
        <v>81</v>
      </c>
      <c r="F4502" s="4" t="str">
        <f t="shared" si="141"/>
        <v>R1260C0300</v>
      </c>
      <c r="G4502" s="4" t="s">
        <v>239</v>
      </c>
      <c r="H4502" s="4" t="s">
        <v>242</v>
      </c>
      <c r="I4502" s="4"/>
      <c r="J4502" s="4"/>
      <c r="K4502" s="4"/>
    </row>
    <row r="4503" spans="2:11" x14ac:dyDescent="0.2">
      <c r="B4503" s="4" t="str">
        <f t="shared" si="140"/>
        <v>7.3-R1260C0310-1</v>
      </c>
      <c r="C4503" s="4">
        <v>7.3</v>
      </c>
      <c r="D4503" s="8" t="s">
        <v>212</v>
      </c>
      <c r="E4503" s="8" t="s">
        <v>84</v>
      </c>
      <c r="F4503" s="4" t="str">
        <f t="shared" si="141"/>
        <v>R1260C0310</v>
      </c>
      <c r="G4503" s="4" t="s">
        <v>239</v>
      </c>
      <c r="H4503" s="4" t="s">
        <v>242</v>
      </c>
      <c r="I4503" s="4"/>
      <c r="J4503" s="4"/>
      <c r="K4503" s="4"/>
    </row>
    <row r="4504" spans="2:11" x14ac:dyDescent="0.2">
      <c r="B4504" s="4" t="str">
        <f t="shared" si="140"/>
        <v>7.3-R1260C0320-1</v>
      </c>
      <c r="C4504" s="4">
        <v>7.3</v>
      </c>
      <c r="D4504" s="8" t="s">
        <v>212</v>
      </c>
      <c r="E4504" s="8" t="s">
        <v>85</v>
      </c>
      <c r="F4504" s="4" t="str">
        <f t="shared" si="141"/>
        <v>R1260C0320</v>
      </c>
      <c r="G4504" s="4" t="s">
        <v>239</v>
      </c>
      <c r="H4504" s="4" t="s">
        <v>242</v>
      </c>
      <c r="I4504" s="4"/>
      <c r="J4504" s="4"/>
      <c r="K4504" s="4"/>
    </row>
    <row r="4505" spans="2:11" x14ac:dyDescent="0.2">
      <c r="B4505" s="4" t="str">
        <f t="shared" si="140"/>
        <v>7.3-R1260C0330-1</v>
      </c>
      <c r="C4505" s="4">
        <v>7.3</v>
      </c>
      <c r="D4505" s="8" t="s">
        <v>212</v>
      </c>
      <c r="E4505" s="8" t="s">
        <v>86</v>
      </c>
      <c r="F4505" s="4" t="str">
        <f t="shared" si="141"/>
        <v>R1260C0330</v>
      </c>
      <c r="G4505" s="4" t="s">
        <v>239</v>
      </c>
      <c r="H4505" s="4" t="s">
        <v>242</v>
      </c>
      <c r="I4505" s="4"/>
      <c r="J4505" s="4"/>
      <c r="K4505" s="4"/>
    </row>
    <row r="4506" spans="2:11" x14ac:dyDescent="0.2">
      <c r="B4506" s="4" t="str">
        <f t="shared" si="140"/>
        <v>7.3-R1260C0340-1</v>
      </c>
      <c r="C4506" s="4">
        <v>7.3</v>
      </c>
      <c r="D4506" s="8" t="s">
        <v>212</v>
      </c>
      <c r="E4506" s="8" t="s">
        <v>88</v>
      </c>
      <c r="F4506" s="4" t="str">
        <f t="shared" si="141"/>
        <v>R1260C0340</v>
      </c>
      <c r="G4506" s="4" t="s">
        <v>239</v>
      </c>
      <c r="H4506" s="4" t="s">
        <v>242</v>
      </c>
      <c r="I4506" s="4"/>
      <c r="J4506" s="4"/>
      <c r="K4506" s="4"/>
    </row>
    <row r="4507" spans="2:11" x14ac:dyDescent="0.2">
      <c r="B4507" s="4" t="str">
        <f t="shared" si="140"/>
        <v>7.3-R1260C0350-1</v>
      </c>
      <c r="C4507" s="4">
        <v>7.3</v>
      </c>
      <c r="D4507" s="8" t="s">
        <v>212</v>
      </c>
      <c r="E4507" s="8" t="s">
        <v>90</v>
      </c>
      <c r="F4507" s="4" t="str">
        <f t="shared" si="141"/>
        <v>R1260C0350</v>
      </c>
      <c r="G4507" s="4" t="s">
        <v>239</v>
      </c>
      <c r="H4507" s="4" t="s">
        <v>242</v>
      </c>
      <c r="I4507" s="4"/>
      <c r="J4507" s="4"/>
      <c r="K4507" s="4"/>
    </row>
    <row r="4508" spans="2:11" x14ac:dyDescent="0.2">
      <c r="B4508" s="4" t="str">
        <f t="shared" si="140"/>
        <v>7.3-R1260C0360-1</v>
      </c>
      <c r="C4508" s="4">
        <v>7.3</v>
      </c>
      <c r="D4508" s="8" t="s">
        <v>212</v>
      </c>
      <c r="E4508" s="8" t="s">
        <v>92</v>
      </c>
      <c r="F4508" s="4" t="str">
        <f t="shared" si="141"/>
        <v>R1260C0360</v>
      </c>
      <c r="G4508" s="4" t="s">
        <v>239</v>
      </c>
      <c r="H4508" s="4" t="s">
        <v>242</v>
      </c>
      <c r="I4508" s="4"/>
      <c r="J4508" s="4"/>
      <c r="K4508" s="4"/>
    </row>
    <row r="4509" spans="2:11" x14ac:dyDescent="0.2">
      <c r="B4509" s="4" t="str">
        <f t="shared" si="140"/>
        <v>7.3-R1260C0370-1</v>
      </c>
      <c r="C4509" s="4">
        <v>7.3</v>
      </c>
      <c r="D4509" s="8" t="s">
        <v>212</v>
      </c>
      <c r="E4509" s="8" t="s">
        <v>94</v>
      </c>
      <c r="F4509" s="4" t="str">
        <f t="shared" si="141"/>
        <v>R1260C0370</v>
      </c>
      <c r="G4509" s="4" t="s">
        <v>239</v>
      </c>
      <c r="H4509" s="4" t="s">
        <v>242</v>
      </c>
      <c r="I4509" s="4"/>
      <c r="J4509" s="4"/>
      <c r="K4509" s="4"/>
    </row>
    <row r="4510" spans="2:11" x14ac:dyDescent="0.2">
      <c r="B4510" s="4" t="str">
        <f t="shared" si="140"/>
        <v>7.3-R1260C0380-1</v>
      </c>
      <c r="C4510" s="4">
        <v>7.3</v>
      </c>
      <c r="D4510" s="8" t="s">
        <v>212</v>
      </c>
      <c r="E4510" s="8" t="s">
        <v>96</v>
      </c>
      <c r="F4510" s="4" t="str">
        <f t="shared" si="141"/>
        <v>R1260C0380</v>
      </c>
      <c r="G4510" s="4" t="s">
        <v>239</v>
      </c>
      <c r="H4510" s="4" t="s">
        <v>242</v>
      </c>
      <c r="I4510" s="4"/>
      <c r="J4510" s="4"/>
      <c r="K4510" s="4"/>
    </row>
    <row r="4511" spans="2:11" x14ac:dyDescent="0.2">
      <c r="B4511" s="4" t="str">
        <f t="shared" si="140"/>
        <v>7.3-R1260C0390-1</v>
      </c>
      <c r="C4511" s="4">
        <v>7.3</v>
      </c>
      <c r="D4511" s="8" t="s">
        <v>212</v>
      </c>
      <c r="E4511" s="8" t="s">
        <v>98</v>
      </c>
      <c r="F4511" s="4" t="str">
        <f t="shared" si="141"/>
        <v>R1260C0390</v>
      </c>
      <c r="G4511" s="4" t="s">
        <v>239</v>
      </c>
      <c r="H4511" s="4" t="s">
        <v>242</v>
      </c>
      <c r="I4511" s="4"/>
      <c r="J4511" s="4"/>
      <c r="K4511" s="4"/>
    </row>
    <row r="4512" spans="2:11" x14ac:dyDescent="0.2">
      <c r="B4512" s="4" t="str">
        <f t="shared" si="140"/>
        <v>7.3-R1260C0400-1</v>
      </c>
      <c r="C4512" s="4">
        <v>7.3</v>
      </c>
      <c r="D4512" s="8" t="s">
        <v>212</v>
      </c>
      <c r="E4512" s="8" t="s">
        <v>100</v>
      </c>
      <c r="F4512" s="4" t="str">
        <f t="shared" si="141"/>
        <v>R1260C0400</v>
      </c>
      <c r="G4512" s="4" t="s">
        <v>239</v>
      </c>
      <c r="H4512" s="4" t="s">
        <v>242</v>
      </c>
      <c r="I4512" s="4"/>
      <c r="J4512" s="4"/>
      <c r="K4512" s="4"/>
    </row>
    <row r="4513" spans="2:11" x14ac:dyDescent="0.2">
      <c r="B4513" s="4" t="str">
        <f t="shared" si="140"/>
        <v>7.3-R1260C0410-1</v>
      </c>
      <c r="C4513" s="4">
        <v>7.3</v>
      </c>
      <c r="D4513" s="8" t="s">
        <v>212</v>
      </c>
      <c r="E4513" s="8" t="s">
        <v>102</v>
      </c>
      <c r="F4513" s="4" t="str">
        <f t="shared" si="141"/>
        <v>R1260C0410</v>
      </c>
      <c r="G4513" s="4" t="s">
        <v>239</v>
      </c>
      <c r="H4513" s="4" t="s">
        <v>242</v>
      </c>
      <c r="I4513" s="4"/>
      <c r="J4513" s="4"/>
      <c r="K4513" s="4"/>
    </row>
    <row r="4514" spans="2:11" x14ac:dyDescent="0.2">
      <c r="B4514" s="4" t="str">
        <f t="shared" si="140"/>
        <v>7.3-R1260C0420-1</v>
      </c>
      <c r="C4514" s="4">
        <v>7.3</v>
      </c>
      <c r="D4514" s="8" t="s">
        <v>212</v>
      </c>
      <c r="E4514" s="8" t="s">
        <v>104</v>
      </c>
      <c r="F4514" s="4" t="str">
        <f t="shared" si="141"/>
        <v>R1260C0420</v>
      </c>
      <c r="G4514" s="4" t="s">
        <v>239</v>
      </c>
      <c r="H4514" s="4" t="s">
        <v>242</v>
      </c>
      <c r="I4514" s="4"/>
      <c r="J4514" s="4"/>
      <c r="K4514" s="4"/>
    </row>
    <row r="4515" spans="2:11" x14ac:dyDescent="0.2">
      <c r="B4515" s="4" t="str">
        <f t="shared" si="140"/>
        <v>7.3-R1270C0010-1</v>
      </c>
      <c r="C4515" s="4">
        <v>7.3</v>
      </c>
      <c r="D4515" s="8" t="s">
        <v>213</v>
      </c>
      <c r="E4515" s="8" t="s">
        <v>8</v>
      </c>
      <c r="F4515" s="4" t="str">
        <f t="shared" si="141"/>
        <v>R1270C0010</v>
      </c>
      <c r="G4515" s="4" t="s">
        <v>239</v>
      </c>
      <c r="H4515" s="4" t="s">
        <v>243</v>
      </c>
      <c r="I4515" s="4"/>
      <c r="J4515" s="9" t="s">
        <v>244</v>
      </c>
      <c r="K4515" s="4"/>
    </row>
    <row r="4516" spans="2:11" x14ac:dyDescent="0.2">
      <c r="B4516" s="4" t="str">
        <f t="shared" si="140"/>
        <v>7.3-R1270C0020-1</v>
      </c>
      <c r="C4516" s="4">
        <v>7.3</v>
      </c>
      <c r="D4516" s="8" t="s">
        <v>213</v>
      </c>
      <c r="E4516" s="8" t="s">
        <v>24</v>
      </c>
      <c r="F4516" s="4" t="str">
        <f t="shared" si="141"/>
        <v>R1270C0020</v>
      </c>
      <c r="G4516" s="4" t="s">
        <v>239</v>
      </c>
      <c r="H4516" s="4" t="s">
        <v>242</v>
      </c>
      <c r="I4516" s="4"/>
      <c r="J4516" s="4"/>
      <c r="K4516" s="4"/>
    </row>
    <row r="4517" spans="2:11" x14ac:dyDescent="0.2">
      <c r="B4517" s="4" t="str">
        <f t="shared" si="140"/>
        <v>7.3-R1270C0030-1</v>
      </c>
      <c r="C4517" s="4">
        <v>7.3</v>
      </c>
      <c r="D4517" s="8" t="s">
        <v>213</v>
      </c>
      <c r="E4517" s="8" t="s">
        <v>25</v>
      </c>
      <c r="F4517" s="4" t="str">
        <f t="shared" si="141"/>
        <v>R1270C0030</v>
      </c>
      <c r="G4517" s="4" t="s">
        <v>239</v>
      </c>
      <c r="H4517" s="4" t="s">
        <v>242</v>
      </c>
      <c r="I4517" s="4"/>
      <c r="J4517" s="4"/>
      <c r="K4517" s="4"/>
    </row>
    <row r="4518" spans="2:11" x14ac:dyDescent="0.2">
      <c r="B4518" s="4" t="str">
        <f t="shared" si="140"/>
        <v>7.3-R1270C0040-1</v>
      </c>
      <c r="C4518" s="4">
        <v>7.3</v>
      </c>
      <c r="D4518" s="8" t="s">
        <v>213</v>
      </c>
      <c r="E4518" s="8" t="s">
        <v>26</v>
      </c>
      <c r="F4518" s="4" t="str">
        <f t="shared" si="141"/>
        <v>R1270C0040</v>
      </c>
      <c r="G4518" s="4" t="s">
        <v>239</v>
      </c>
      <c r="H4518" s="4" t="s">
        <v>243</v>
      </c>
      <c r="I4518" s="4"/>
      <c r="J4518" s="9" t="s">
        <v>244</v>
      </c>
      <c r="K4518" s="4"/>
    </row>
    <row r="4519" spans="2:11" x14ac:dyDescent="0.2">
      <c r="B4519" s="4" t="str">
        <f t="shared" si="140"/>
        <v>7.3-R1270C0050-1</v>
      </c>
      <c r="C4519" s="4">
        <v>7.3</v>
      </c>
      <c r="D4519" s="8" t="s">
        <v>213</v>
      </c>
      <c r="E4519" s="8" t="s">
        <v>27</v>
      </c>
      <c r="F4519" s="4" t="str">
        <f t="shared" si="141"/>
        <v>R1270C0050</v>
      </c>
      <c r="G4519" s="4" t="s">
        <v>239</v>
      </c>
      <c r="H4519" s="4" t="s">
        <v>243</v>
      </c>
      <c r="I4519" s="4"/>
      <c r="J4519" s="9" t="s">
        <v>244</v>
      </c>
      <c r="K4519" s="4"/>
    </row>
    <row r="4520" spans="2:11" x14ac:dyDescent="0.2">
      <c r="B4520" s="4" t="str">
        <f t="shared" si="140"/>
        <v>7.3-R1270C0060-1</v>
      </c>
      <c r="C4520" s="4">
        <v>7.3</v>
      </c>
      <c r="D4520" s="8" t="s">
        <v>213</v>
      </c>
      <c r="E4520" s="8" t="s">
        <v>28</v>
      </c>
      <c r="F4520" s="4" t="str">
        <f t="shared" si="141"/>
        <v>R1270C0060</v>
      </c>
      <c r="G4520" s="4" t="s">
        <v>239</v>
      </c>
      <c r="H4520" s="4" t="s">
        <v>242</v>
      </c>
      <c r="I4520" s="4"/>
      <c r="J4520" s="4"/>
      <c r="K4520" s="4"/>
    </row>
    <row r="4521" spans="2:11" x14ac:dyDescent="0.2">
      <c r="B4521" s="4" t="str">
        <f t="shared" si="140"/>
        <v>7.3-R1270C0070-1</v>
      </c>
      <c r="C4521" s="4">
        <v>7.3</v>
      </c>
      <c r="D4521" s="8" t="s">
        <v>213</v>
      </c>
      <c r="E4521" s="8" t="s">
        <v>29</v>
      </c>
      <c r="F4521" s="4" t="str">
        <f t="shared" si="141"/>
        <v>R1270C0070</v>
      </c>
      <c r="G4521" s="4" t="s">
        <v>239</v>
      </c>
      <c r="H4521" s="4" t="s">
        <v>242</v>
      </c>
      <c r="I4521" s="4"/>
      <c r="J4521" s="4"/>
      <c r="K4521" s="4"/>
    </row>
    <row r="4522" spans="2:11" x14ac:dyDescent="0.2">
      <c r="B4522" s="4" t="str">
        <f t="shared" si="140"/>
        <v>7.3-R1270C0080-1</v>
      </c>
      <c r="C4522" s="4">
        <v>7.3</v>
      </c>
      <c r="D4522" s="8" t="s">
        <v>213</v>
      </c>
      <c r="E4522" s="8" t="s">
        <v>30</v>
      </c>
      <c r="F4522" s="4" t="str">
        <f t="shared" si="141"/>
        <v>R1270C0080</v>
      </c>
      <c r="G4522" s="4" t="s">
        <v>239</v>
      </c>
      <c r="H4522" s="4" t="s">
        <v>242</v>
      </c>
      <c r="I4522" s="4"/>
      <c r="J4522" s="4"/>
      <c r="K4522" s="4"/>
    </row>
    <row r="4523" spans="2:11" x14ac:dyDescent="0.2">
      <c r="B4523" s="4" t="str">
        <f t="shared" si="140"/>
        <v>7.3-R1270C0090-1</v>
      </c>
      <c r="C4523" s="4">
        <v>7.3</v>
      </c>
      <c r="D4523" s="8" t="s">
        <v>213</v>
      </c>
      <c r="E4523" s="8" t="s">
        <v>31</v>
      </c>
      <c r="F4523" s="4" t="str">
        <f t="shared" si="141"/>
        <v>R1270C0090</v>
      </c>
      <c r="G4523" s="4" t="s">
        <v>239</v>
      </c>
      <c r="H4523" s="4" t="s">
        <v>242</v>
      </c>
      <c r="I4523" s="4"/>
      <c r="J4523" s="4"/>
      <c r="K4523" s="4"/>
    </row>
    <row r="4524" spans="2:11" x14ac:dyDescent="0.2">
      <c r="B4524" s="4" t="str">
        <f t="shared" si="140"/>
        <v>7.3-R1270C0100-1</v>
      </c>
      <c r="C4524" s="4">
        <v>7.3</v>
      </c>
      <c r="D4524" s="8" t="s">
        <v>213</v>
      </c>
      <c r="E4524" s="8" t="s">
        <v>32</v>
      </c>
      <c r="F4524" s="4" t="str">
        <f t="shared" si="141"/>
        <v>R1270C0100</v>
      </c>
      <c r="G4524" s="4" t="s">
        <v>239</v>
      </c>
      <c r="H4524" s="4" t="s">
        <v>242</v>
      </c>
      <c r="I4524" s="4"/>
      <c r="J4524" s="4"/>
      <c r="K4524" s="4"/>
    </row>
    <row r="4525" spans="2:11" x14ac:dyDescent="0.2">
      <c r="B4525" s="4" t="str">
        <f t="shared" si="140"/>
        <v>7.3-R1270C0110-1</v>
      </c>
      <c r="C4525" s="4">
        <v>7.3</v>
      </c>
      <c r="D4525" s="8" t="s">
        <v>213</v>
      </c>
      <c r="E4525" s="8" t="s">
        <v>33</v>
      </c>
      <c r="F4525" s="4" t="str">
        <f t="shared" si="141"/>
        <v>R1270C0110</v>
      </c>
      <c r="G4525" s="4" t="s">
        <v>239</v>
      </c>
      <c r="H4525" s="4" t="s">
        <v>242</v>
      </c>
      <c r="I4525" s="4"/>
      <c r="J4525" s="4"/>
      <c r="K4525" s="4"/>
    </row>
    <row r="4526" spans="2:11" x14ac:dyDescent="0.2">
      <c r="B4526" s="4" t="str">
        <f t="shared" si="140"/>
        <v>7.3-R1270C0120-1</v>
      </c>
      <c r="C4526" s="4">
        <v>7.3</v>
      </c>
      <c r="D4526" s="8" t="s">
        <v>213</v>
      </c>
      <c r="E4526" s="8" t="s">
        <v>34</v>
      </c>
      <c r="F4526" s="4" t="str">
        <f t="shared" si="141"/>
        <v>R1270C0120</v>
      </c>
      <c r="G4526" s="4" t="s">
        <v>239</v>
      </c>
      <c r="H4526" s="4" t="s">
        <v>242</v>
      </c>
      <c r="I4526" s="4"/>
      <c r="J4526" s="4"/>
      <c r="K4526" s="4"/>
    </row>
    <row r="4527" spans="2:11" x14ac:dyDescent="0.2">
      <c r="B4527" s="4" t="str">
        <f t="shared" si="140"/>
        <v>7.3-R1270C0130-1</v>
      </c>
      <c r="C4527" s="4">
        <v>7.3</v>
      </c>
      <c r="D4527" s="8" t="s">
        <v>213</v>
      </c>
      <c r="E4527" s="8" t="s">
        <v>35</v>
      </c>
      <c r="F4527" s="4" t="str">
        <f t="shared" si="141"/>
        <v>R1270C0130</v>
      </c>
      <c r="G4527" s="4" t="s">
        <v>239</v>
      </c>
      <c r="H4527" s="4" t="s">
        <v>242</v>
      </c>
      <c r="I4527" s="4"/>
      <c r="J4527" s="4"/>
      <c r="K4527" s="4"/>
    </row>
    <row r="4528" spans="2:11" x14ac:dyDescent="0.2">
      <c r="B4528" s="4" t="str">
        <f t="shared" si="140"/>
        <v>7.3-R1270C0140-1</v>
      </c>
      <c r="C4528" s="4">
        <v>7.3</v>
      </c>
      <c r="D4528" s="8" t="s">
        <v>213</v>
      </c>
      <c r="E4528" s="8" t="s">
        <v>36</v>
      </c>
      <c r="F4528" s="4" t="str">
        <f t="shared" si="141"/>
        <v>R1270C0140</v>
      </c>
      <c r="G4528" s="4" t="s">
        <v>239</v>
      </c>
      <c r="H4528" s="4" t="s">
        <v>242</v>
      </c>
      <c r="I4528" s="4"/>
      <c r="J4528" s="4"/>
      <c r="K4528" s="4"/>
    </row>
    <row r="4529" spans="2:11" x14ac:dyDescent="0.2">
      <c r="B4529" s="4" t="str">
        <f t="shared" si="140"/>
        <v>7.3-R1270C0150-1</v>
      </c>
      <c r="C4529" s="4">
        <v>7.3</v>
      </c>
      <c r="D4529" s="8" t="s">
        <v>213</v>
      </c>
      <c r="E4529" s="8" t="s">
        <v>37</v>
      </c>
      <c r="F4529" s="4" t="str">
        <f t="shared" si="141"/>
        <v>R1270C0150</v>
      </c>
      <c r="G4529" s="4" t="s">
        <v>239</v>
      </c>
      <c r="H4529" s="4" t="s">
        <v>242</v>
      </c>
      <c r="I4529" s="4"/>
      <c r="J4529" s="4"/>
      <c r="K4529" s="4"/>
    </row>
    <row r="4530" spans="2:11" x14ac:dyDescent="0.2">
      <c r="B4530" s="4" t="str">
        <f t="shared" si="140"/>
        <v>7.3-R1270C0160-1</v>
      </c>
      <c r="C4530" s="4">
        <v>7.3</v>
      </c>
      <c r="D4530" s="8" t="s">
        <v>213</v>
      </c>
      <c r="E4530" s="8" t="s">
        <v>38</v>
      </c>
      <c r="F4530" s="4" t="str">
        <f t="shared" si="141"/>
        <v>R1270C0160</v>
      </c>
      <c r="G4530" s="4" t="s">
        <v>239</v>
      </c>
      <c r="H4530" s="4" t="s">
        <v>242</v>
      </c>
      <c r="I4530" s="4"/>
      <c r="J4530" s="4"/>
      <c r="K4530" s="4"/>
    </row>
    <row r="4531" spans="2:11" x14ac:dyDescent="0.2">
      <c r="B4531" s="4" t="str">
        <f t="shared" si="140"/>
        <v>7.3-R1270C0170-1</v>
      </c>
      <c r="C4531" s="4">
        <v>7.3</v>
      </c>
      <c r="D4531" s="8" t="s">
        <v>213</v>
      </c>
      <c r="E4531" s="8" t="s">
        <v>39</v>
      </c>
      <c r="F4531" s="4" t="str">
        <f t="shared" si="141"/>
        <v>R1270C0170</v>
      </c>
      <c r="G4531" s="4" t="s">
        <v>239</v>
      </c>
      <c r="H4531" s="4" t="s">
        <v>242</v>
      </c>
      <c r="I4531" s="4"/>
      <c r="J4531" s="4"/>
      <c r="K4531" s="4"/>
    </row>
    <row r="4532" spans="2:11" x14ac:dyDescent="0.2">
      <c r="B4532" s="4" t="str">
        <f t="shared" si="140"/>
        <v>7.3-R1270C0180-1</v>
      </c>
      <c r="C4532" s="4">
        <v>7.3</v>
      </c>
      <c r="D4532" s="8" t="s">
        <v>213</v>
      </c>
      <c r="E4532" s="8" t="s">
        <v>56</v>
      </c>
      <c r="F4532" s="4" t="str">
        <f t="shared" si="141"/>
        <v>R1270C0180</v>
      </c>
      <c r="G4532" s="4" t="s">
        <v>239</v>
      </c>
      <c r="H4532" s="4" t="s">
        <v>242</v>
      </c>
      <c r="I4532" s="4"/>
      <c r="J4532" s="4"/>
      <c r="K4532" s="4"/>
    </row>
    <row r="4533" spans="2:11" x14ac:dyDescent="0.2">
      <c r="B4533" s="4" t="str">
        <f t="shared" si="140"/>
        <v>7.3-R1270C0190-1</v>
      </c>
      <c r="C4533" s="4">
        <v>7.3</v>
      </c>
      <c r="D4533" s="8" t="s">
        <v>213</v>
      </c>
      <c r="E4533" s="8" t="s">
        <v>58</v>
      </c>
      <c r="F4533" s="4" t="str">
        <f t="shared" si="141"/>
        <v>R1270C0190</v>
      </c>
      <c r="G4533" s="4" t="s">
        <v>239</v>
      </c>
      <c r="H4533" s="4" t="s">
        <v>242</v>
      </c>
      <c r="I4533" s="4"/>
      <c r="J4533" s="4"/>
      <c r="K4533" s="4"/>
    </row>
    <row r="4534" spans="2:11" x14ac:dyDescent="0.2">
      <c r="B4534" s="4" t="str">
        <f t="shared" si="140"/>
        <v>7.3-R1270C0200-1</v>
      </c>
      <c r="C4534" s="4">
        <v>7.3</v>
      </c>
      <c r="D4534" s="8" t="s">
        <v>213</v>
      </c>
      <c r="E4534" s="8" t="s">
        <v>60</v>
      </c>
      <c r="F4534" s="4" t="str">
        <f t="shared" si="141"/>
        <v>R1270C0200</v>
      </c>
      <c r="G4534" s="4" t="s">
        <v>239</v>
      </c>
      <c r="H4534" s="4" t="s">
        <v>242</v>
      </c>
      <c r="I4534" s="4"/>
      <c r="J4534" s="4"/>
      <c r="K4534" s="4"/>
    </row>
    <row r="4535" spans="2:11" x14ac:dyDescent="0.2">
      <c r="B4535" s="4" t="str">
        <f t="shared" si="140"/>
        <v>7.3-R1270C0210-1</v>
      </c>
      <c r="C4535" s="4">
        <v>7.3</v>
      </c>
      <c r="D4535" s="8" t="s">
        <v>213</v>
      </c>
      <c r="E4535" s="8" t="s">
        <v>62</v>
      </c>
      <c r="F4535" s="4" t="str">
        <f t="shared" si="141"/>
        <v>R1270C0210</v>
      </c>
      <c r="G4535" s="4" t="s">
        <v>239</v>
      </c>
      <c r="H4535" s="4" t="s">
        <v>242</v>
      </c>
      <c r="I4535" s="4"/>
      <c r="J4535" s="4"/>
      <c r="K4535" s="4"/>
    </row>
    <row r="4536" spans="2:11" x14ac:dyDescent="0.2">
      <c r="B4536" s="4" t="str">
        <f t="shared" si="140"/>
        <v>7.3-R1270C0220-1</v>
      </c>
      <c r="C4536" s="4">
        <v>7.3</v>
      </c>
      <c r="D4536" s="8" t="s">
        <v>213</v>
      </c>
      <c r="E4536" s="8" t="s">
        <v>64</v>
      </c>
      <c r="F4536" s="4" t="str">
        <f t="shared" si="141"/>
        <v>R1270C0220</v>
      </c>
      <c r="G4536" s="4" t="s">
        <v>239</v>
      </c>
      <c r="H4536" s="4" t="s">
        <v>242</v>
      </c>
      <c r="I4536" s="4"/>
      <c r="J4536" s="4"/>
      <c r="K4536" s="4"/>
    </row>
    <row r="4537" spans="2:11" x14ac:dyDescent="0.2">
      <c r="B4537" s="4" t="str">
        <f t="shared" si="140"/>
        <v>7.3-R1270C0230-1</v>
      </c>
      <c r="C4537" s="4">
        <v>7.3</v>
      </c>
      <c r="D4537" s="8" t="s">
        <v>213</v>
      </c>
      <c r="E4537" s="8" t="s">
        <v>66</v>
      </c>
      <c r="F4537" s="4" t="str">
        <f t="shared" si="141"/>
        <v>R1270C0230</v>
      </c>
      <c r="G4537" s="4" t="s">
        <v>239</v>
      </c>
      <c r="H4537" s="4" t="s">
        <v>242</v>
      </c>
      <c r="I4537" s="4"/>
      <c r="J4537" s="4"/>
      <c r="K4537" s="4"/>
    </row>
    <row r="4538" spans="2:11" x14ac:dyDescent="0.2">
      <c r="B4538" s="4" t="str">
        <f t="shared" si="140"/>
        <v>7.3-R1270C0240-1</v>
      </c>
      <c r="C4538" s="4">
        <v>7.3</v>
      </c>
      <c r="D4538" s="8" t="s">
        <v>213</v>
      </c>
      <c r="E4538" s="8" t="s">
        <v>68</v>
      </c>
      <c r="F4538" s="4" t="str">
        <f t="shared" si="141"/>
        <v>R1270C0240</v>
      </c>
      <c r="G4538" s="4" t="s">
        <v>239</v>
      </c>
      <c r="H4538" s="4" t="s">
        <v>242</v>
      </c>
      <c r="I4538" s="4"/>
      <c r="J4538" s="4"/>
      <c r="K4538" s="4"/>
    </row>
    <row r="4539" spans="2:11" x14ac:dyDescent="0.2">
      <c r="B4539" s="4" t="str">
        <f t="shared" si="140"/>
        <v>7.3-R1270C0250-1</v>
      </c>
      <c r="C4539" s="4">
        <v>7.3</v>
      </c>
      <c r="D4539" s="8" t="s">
        <v>213</v>
      </c>
      <c r="E4539" s="8" t="s">
        <v>70</v>
      </c>
      <c r="F4539" s="4" t="str">
        <f t="shared" si="141"/>
        <v>R1270C0250</v>
      </c>
      <c r="G4539" s="4" t="s">
        <v>239</v>
      </c>
      <c r="H4539" s="4" t="s">
        <v>242</v>
      </c>
      <c r="I4539" s="4"/>
      <c r="J4539" s="4"/>
      <c r="K4539" s="4"/>
    </row>
    <row r="4540" spans="2:11" x14ac:dyDescent="0.2">
      <c r="B4540" s="4" t="str">
        <f t="shared" si="140"/>
        <v>7.3-R1270C0260-1</v>
      </c>
      <c r="C4540" s="4">
        <v>7.3</v>
      </c>
      <c r="D4540" s="8" t="s">
        <v>213</v>
      </c>
      <c r="E4540" s="8" t="s">
        <v>72</v>
      </c>
      <c r="F4540" s="4" t="str">
        <f t="shared" si="141"/>
        <v>R1270C0260</v>
      </c>
      <c r="G4540" s="4" t="s">
        <v>239</v>
      </c>
      <c r="H4540" s="4" t="s">
        <v>242</v>
      </c>
      <c r="I4540" s="4"/>
      <c r="J4540" s="4"/>
      <c r="K4540" s="4"/>
    </row>
    <row r="4541" spans="2:11" x14ac:dyDescent="0.2">
      <c r="B4541" s="4" t="str">
        <f t="shared" si="140"/>
        <v>7.3-R1270C0270-1</v>
      </c>
      <c r="C4541" s="4">
        <v>7.3</v>
      </c>
      <c r="D4541" s="8" t="s">
        <v>213</v>
      </c>
      <c r="E4541" s="8" t="s">
        <v>74</v>
      </c>
      <c r="F4541" s="4" t="str">
        <f t="shared" si="141"/>
        <v>R1270C0270</v>
      </c>
      <c r="G4541" s="4" t="s">
        <v>239</v>
      </c>
      <c r="H4541" s="4" t="s">
        <v>242</v>
      </c>
      <c r="I4541" s="4"/>
      <c r="J4541" s="4"/>
      <c r="K4541" s="4"/>
    </row>
    <row r="4542" spans="2:11" x14ac:dyDescent="0.2">
      <c r="B4542" s="4" t="str">
        <f t="shared" si="140"/>
        <v>7.3-R1270C0280-1</v>
      </c>
      <c r="C4542" s="4">
        <v>7.3</v>
      </c>
      <c r="D4542" s="8" t="s">
        <v>213</v>
      </c>
      <c r="E4542" s="8" t="s">
        <v>76</v>
      </c>
      <c r="F4542" s="4" t="str">
        <f t="shared" si="141"/>
        <v>R1270C0280</v>
      </c>
      <c r="G4542" s="4" t="s">
        <v>239</v>
      </c>
      <c r="H4542" s="4" t="s">
        <v>242</v>
      </c>
      <c r="I4542" s="4"/>
      <c r="J4542" s="4"/>
      <c r="K4542" s="4"/>
    </row>
    <row r="4543" spans="2:11" x14ac:dyDescent="0.2">
      <c r="B4543" s="4" t="str">
        <f t="shared" si="140"/>
        <v>7.3-R1270C0290-1</v>
      </c>
      <c r="C4543" s="4">
        <v>7.3</v>
      </c>
      <c r="D4543" s="8" t="s">
        <v>213</v>
      </c>
      <c r="E4543" s="8" t="s">
        <v>78</v>
      </c>
      <c r="F4543" s="4" t="str">
        <f t="shared" si="141"/>
        <v>R1270C0290</v>
      </c>
      <c r="G4543" s="4" t="s">
        <v>239</v>
      </c>
      <c r="H4543" s="4" t="s">
        <v>242</v>
      </c>
      <c r="I4543" s="4"/>
      <c r="J4543" s="4"/>
      <c r="K4543" s="4"/>
    </row>
    <row r="4544" spans="2:11" x14ac:dyDescent="0.2">
      <c r="B4544" s="4" t="str">
        <f t="shared" si="140"/>
        <v>7.3-R1270C0300-1</v>
      </c>
      <c r="C4544" s="4">
        <v>7.3</v>
      </c>
      <c r="D4544" s="8" t="s">
        <v>213</v>
      </c>
      <c r="E4544" s="8" t="s">
        <v>81</v>
      </c>
      <c r="F4544" s="4" t="str">
        <f t="shared" si="141"/>
        <v>R1270C0300</v>
      </c>
      <c r="G4544" s="4" t="s">
        <v>239</v>
      </c>
      <c r="H4544" s="4" t="s">
        <v>242</v>
      </c>
      <c r="I4544" s="4"/>
      <c r="J4544" s="4"/>
      <c r="K4544" s="4"/>
    </row>
    <row r="4545" spans="2:11" x14ac:dyDescent="0.2">
      <c r="B4545" s="4" t="str">
        <f t="shared" si="140"/>
        <v>7.3-R1270C0310-1</v>
      </c>
      <c r="C4545" s="4">
        <v>7.3</v>
      </c>
      <c r="D4545" s="8" t="s">
        <v>213</v>
      </c>
      <c r="E4545" s="8" t="s">
        <v>84</v>
      </c>
      <c r="F4545" s="4" t="str">
        <f t="shared" si="141"/>
        <v>R1270C0310</v>
      </c>
      <c r="G4545" s="4" t="s">
        <v>239</v>
      </c>
      <c r="H4545" s="4" t="s">
        <v>242</v>
      </c>
      <c r="I4545" s="4"/>
      <c r="J4545" s="4"/>
      <c r="K4545" s="4"/>
    </row>
    <row r="4546" spans="2:11" x14ac:dyDescent="0.2">
      <c r="B4546" s="4" t="str">
        <f t="shared" ref="B4546:B4609" si="142">+C4546&amp;"-"&amp;F4546&amp;"-1"</f>
        <v>7.3-R1270C0320-1</v>
      </c>
      <c r="C4546" s="4">
        <v>7.3</v>
      </c>
      <c r="D4546" s="8" t="s">
        <v>213</v>
      </c>
      <c r="E4546" s="8" t="s">
        <v>85</v>
      </c>
      <c r="F4546" s="4" t="str">
        <f t="shared" ref="F4546:F4609" si="143">+"R"&amp;D4546&amp;"C"&amp;E4546</f>
        <v>R1270C0320</v>
      </c>
      <c r="G4546" s="4" t="s">
        <v>239</v>
      </c>
      <c r="H4546" s="4" t="s">
        <v>242</v>
      </c>
      <c r="I4546" s="4"/>
      <c r="J4546" s="4"/>
      <c r="K4546" s="4"/>
    </row>
    <row r="4547" spans="2:11" x14ac:dyDescent="0.2">
      <c r="B4547" s="4" t="str">
        <f t="shared" si="142"/>
        <v>7.3-R1270C0330-1</v>
      </c>
      <c r="C4547" s="4">
        <v>7.3</v>
      </c>
      <c r="D4547" s="8" t="s">
        <v>213</v>
      </c>
      <c r="E4547" s="8" t="s">
        <v>86</v>
      </c>
      <c r="F4547" s="4" t="str">
        <f t="shared" si="143"/>
        <v>R1270C0330</v>
      </c>
      <c r="G4547" s="4" t="s">
        <v>239</v>
      </c>
      <c r="H4547" s="4" t="s">
        <v>242</v>
      </c>
      <c r="I4547" s="4"/>
      <c r="J4547" s="4"/>
      <c r="K4547" s="4"/>
    </row>
    <row r="4548" spans="2:11" x14ac:dyDescent="0.2">
      <c r="B4548" s="4" t="str">
        <f t="shared" si="142"/>
        <v>7.3-R1270C0340-1</v>
      </c>
      <c r="C4548" s="4">
        <v>7.3</v>
      </c>
      <c r="D4548" s="8" t="s">
        <v>213</v>
      </c>
      <c r="E4548" s="8" t="s">
        <v>88</v>
      </c>
      <c r="F4548" s="4" t="str">
        <f t="shared" si="143"/>
        <v>R1270C0340</v>
      </c>
      <c r="G4548" s="4" t="s">
        <v>239</v>
      </c>
      <c r="H4548" s="4" t="s">
        <v>242</v>
      </c>
      <c r="I4548" s="4"/>
      <c r="J4548" s="4"/>
      <c r="K4548" s="4"/>
    </row>
    <row r="4549" spans="2:11" x14ac:dyDescent="0.2">
      <c r="B4549" s="4" t="str">
        <f t="shared" si="142"/>
        <v>7.3-R1270C0350-1</v>
      </c>
      <c r="C4549" s="4">
        <v>7.3</v>
      </c>
      <c r="D4549" s="8" t="s">
        <v>213</v>
      </c>
      <c r="E4549" s="8" t="s">
        <v>90</v>
      </c>
      <c r="F4549" s="4" t="str">
        <f t="shared" si="143"/>
        <v>R1270C0350</v>
      </c>
      <c r="G4549" s="4" t="s">
        <v>239</v>
      </c>
      <c r="H4549" s="4" t="s">
        <v>242</v>
      </c>
      <c r="I4549" s="4"/>
      <c r="J4549" s="4"/>
      <c r="K4549" s="4"/>
    </row>
    <row r="4550" spans="2:11" x14ac:dyDescent="0.2">
      <c r="B4550" s="4" t="str">
        <f t="shared" si="142"/>
        <v>7.3-R1270C0360-1</v>
      </c>
      <c r="C4550" s="4">
        <v>7.3</v>
      </c>
      <c r="D4550" s="8" t="s">
        <v>213</v>
      </c>
      <c r="E4550" s="8" t="s">
        <v>92</v>
      </c>
      <c r="F4550" s="4" t="str">
        <f t="shared" si="143"/>
        <v>R1270C0360</v>
      </c>
      <c r="G4550" s="4" t="s">
        <v>239</v>
      </c>
      <c r="H4550" s="4" t="s">
        <v>242</v>
      </c>
      <c r="I4550" s="4"/>
      <c r="J4550" s="4"/>
      <c r="K4550" s="4"/>
    </row>
    <row r="4551" spans="2:11" x14ac:dyDescent="0.2">
      <c r="B4551" s="4" t="str">
        <f t="shared" si="142"/>
        <v>7.3-R1270C0370-1</v>
      </c>
      <c r="C4551" s="4">
        <v>7.3</v>
      </c>
      <c r="D4551" s="8" t="s">
        <v>213</v>
      </c>
      <c r="E4551" s="8" t="s">
        <v>94</v>
      </c>
      <c r="F4551" s="4" t="str">
        <f t="shared" si="143"/>
        <v>R1270C0370</v>
      </c>
      <c r="G4551" s="4" t="s">
        <v>239</v>
      </c>
      <c r="H4551" s="4" t="s">
        <v>242</v>
      </c>
      <c r="I4551" s="4"/>
      <c r="J4551" s="4"/>
      <c r="K4551" s="4"/>
    </row>
    <row r="4552" spans="2:11" x14ac:dyDescent="0.2">
      <c r="B4552" s="4" t="str">
        <f t="shared" si="142"/>
        <v>7.3-R1270C0380-1</v>
      </c>
      <c r="C4552" s="4">
        <v>7.3</v>
      </c>
      <c r="D4552" s="8" t="s">
        <v>213</v>
      </c>
      <c r="E4552" s="8" t="s">
        <v>96</v>
      </c>
      <c r="F4552" s="4" t="str">
        <f t="shared" si="143"/>
        <v>R1270C0380</v>
      </c>
      <c r="G4552" s="4" t="s">
        <v>239</v>
      </c>
      <c r="H4552" s="4" t="s">
        <v>242</v>
      </c>
      <c r="I4552" s="4"/>
      <c r="J4552" s="4"/>
      <c r="K4552" s="4"/>
    </row>
    <row r="4553" spans="2:11" x14ac:dyDescent="0.2">
      <c r="B4553" s="4" t="str">
        <f t="shared" si="142"/>
        <v>7.3-R1270C0390-1</v>
      </c>
      <c r="C4553" s="4">
        <v>7.3</v>
      </c>
      <c r="D4553" s="8" t="s">
        <v>213</v>
      </c>
      <c r="E4553" s="8" t="s">
        <v>98</v>
      </c>
      <c r="F4553" s="4" t="str">
        <f t="shared" si="143"/>
        <v>R1270C0390</v>
      </c>
      <c r="G4553" s="4" t="s">
        <v>239</v>
      </c>
      <c r="H4553" s="4" t="s">
        <v>242</v>
      </c>
      <c r="I4553" s="4"/>
      <c r="J4553" s="4"/>
      <c r="K4553" s="4"/>
    </row>
    <row r="4554" spans="2:11" x14ac:dyDescent="0.2">
      <c r="B4554" s="4" t="str">
        <f t="shared" si="142"/>
        <v>7.3-R1270C0400-1</v>
      </c>
      <c r="C4554" s="4">
        <v>7.3</v>
      </c>
      <c r="D4554" s="8" t="s">
        <v>213</v>
      </c>
      <c r="E4554" s="8" t="s">
        <v>100</v>
      </c>
      <c r="F4554" s="4" t="str">
        <f t="shared" si="143"/>
        <v>R1270C0400</v>
      </c>
      <c r="G4554" s="4" t="s">
        <v>239</v>
      </c>
      <c r="H4554" s="4" t="s">
        <v>242</v>
      </c>
      <c r="I4554" s="4"/>
      <c r="J4554" s="4"/>
      <c r="K4554" s="4"/>
    </row>
    <row r="4555" spans="2:11" x14ac:dyDescent="0.2">
      <c r="B4555" s="4" t="str">
        <f t="shared" si="142"/>
        <v>7.3-R1270C0410-1</v>
      </c>
      <c r="C4555" s="4">
        <v>7.3</v>
      </c>
      <c r="D4555" s="8" t="s">
        <v>213</v>
      </c>
      <c r="E4555" s="8" t="s">
        <v>102</v>
      </c>
      <c r="F4555" s="4" t="str">
        <f t="shared" si="143"/>
        <v>R1270C0410</v>
      </c>
      <c r="G4555" s="4" t="s">
        <v>239</v>
      </c>
      <c r="H4555" s="4" t="s">
        <v>242</v>
      </c>
      <c r="I4555" s="4"/>
      <c r="J4555" s="4"/>
      <c r="K4555" s="4"/>
    </row>
    <row r="4556" spans="2:11" x14ac:dyDescent="0.2">
      <c r="B4556" s="4" t="str">
        <f t="shared" si="142"/>
        <v>7.3-R1270C0420-1</v>
      </c>
      <c r="C4556" s="4">
        <v>7.3</v>
      </c>
      <c r="D4556" s="8" t="s">
        <v>213</v>
      </c>
      <c r="E4556" s="8" t="s">
        <v>104</v>
      </c>
      <c r="F4556" s="4" t="str">
        <f t="shared" si="143"/>
        <v>R1270C0420</v>
      </c>
      <c r="G4556" s="4" t="s">
        <v>239</v>
      </c>
      <c r="H4556" s="4" t="s">
        <v>242</v>
      </c>
      <c r="I4556" s="4"/>
      <c r="J4556" s="4"/>
      <c r="K4556" s="4"/>
    </row>
    <row r="4557" spans="2:11" x14ac:dyDescent="0.2">
      <c r="B4557" s="4" t="str">
        <f t="shared" si="142"/>
        <v>7.3-R1280C0010-1</v>
      </c>
      <c r="C4557" s="4">
        <v>7.3</v>
      </c>
      <c r="D4557" s="8" t="s">
        <v>214</v>
      </c>
      <c r="E4557" s="8" t="s">
        <v>8</v>
      </c>
      <c r="F4557" s="4" t="str">
        <f t="shared" si="143"/>
        <v>R1280C0010</v>
      </c>
      <c r="G4557" s="4" t="s">
        <v>239</v>
      </c>
      <c r="H4557" s="4" t="s">
        <v>243</v>
      </c>
      <c r="I4557" s="4"/>
      <c r="J4557" s="9" t="s">
        <v>244</v>
      </c>
      <c r="K4557" s="4"/>
    </row>
    <row r="4558" spans="2:11" x14ac:dyDescent="0.2">
      <c r="B4558" s="4" t="str">
        <f t="shared" si="142"/>
        <v>7.3-R1280C0020-1</v>
      </c>
      <c r="C4558" s="4">
        <v>7.3</v>
      </c>
      <c r="D4558" s="8" t="s">
        <v>214</v>
      </c>
      <c r="E4558" s="8" t="s">
        <v>24</v>
      </c>
      <c r="F4558" s="4" t="str">
        <f t="shared" si="143"/>
        <v>R1280C0020</v>
      </c>
      <c r="G4558" s="4" t="s">
        <v>239</v>
      </c>
      <c r="H4558" s="4" t="s">
        <v>242</v>
      </c>
      <c r="I4558" s="4"/>
      <c r="J4558" s="4"/>
      <c r="K4558" s="4"/>
    </row>
    <row r="4559" spans="2:11" x14ac:dyDescent="0.2">
      <c r="B4559" s="4" t="str">
        <f t="shared" si="142"/>
        <v>7.3-R1280C0030-1</v>
      </c>
      <c r="C4559" s="4">
        <v>7.3</v>
      </c>
      <c r="D4559" s="8" t="s">
        <v>214</v>
      </c>
      <c r="E4559" s="8" t="s">
        <v>25</v>
      </c>
      <c r="F4559" s="4" t="str">
        <f t="shared" si="143"/>
        <v>R1280C0030</v>
      </c>
      <c r="G4559" s="4" t="s">
        <v>239</v>
      </c>
      <c r="H4559" s="4" t="s">
        <v>242</v>
      </c>
      <c r="I4559" s="4"/>
      <c r="J4559" s="4"/>
      <c r="K4559" s="4"/>
    </row>
    <row r="4560" spans="2:11" x14ac:dyDescent="0.2">
      <c r="B4560" s="4" t="str">
        <f t="shared" si="142"/>
        <v>7.3-R1280C0040-1</v>
      </c>
      <c r="C4560" s="4">
        <v>7.3</v>
      </c>
      <c r="D4560" s="8" t="s">
        <v>214</v>
      </c>
      <c r="E4560" s="8" t="s">
        <v>26</v>
      </c>
      <c r="F4560" s="4" t="str">
        <f t="shared" si="143"/>
        <v>R1280C0040</v>
      </c>
      <c r="G4560" s="4" t="s">
        <v>239</v>
      </c>
      <c r="H4560" s="4" t="s">
        <v>243</v>
      </c>
      <c r="I4560" s="4"/>
      <c r="J4560" s="9" t="s">
        <v>244</v>
      </c>
      <c r="K4560" s="4"/>
    </row>
    <row r="4561" spans="2:11" x14ac:dyDescent="0.2">
      <c r="B4561" s="4" t="str">
        <f t="shared" si="142"/>
        <v>7.3-R1280C0050-1</v>
      </c>
      <c r="C4561" s="4">
        <v>7.3</v>
      </c>
      <c r="D4561" s="8" t="s">
        <v>214</v>
      </c>
      <c r="E4561" s="8" t="s">
        <v>27</v>
      </c>
      <c r="F4561" s="4" t="str">
        <f t="shared" si="143"/>
        <v>R1280C0050</v>
      </c>
      <c r="G4561" s="4" t="s">
        <v>239</v>
      </c>
      <c r="H4561" s="4" t="s">
        <v>243</v>
      </c>
      <c r="I4561" s="4"/>
      <c r="J4561" s="9" t="s">
        <v>244</v>
      </c>
      <c r="K4561" s="4"/>
    </row>
    <row r="4562" spans="2:11" x14ac:dyDescent="0.2">
      <c r="B4562" s="4" t="str">
        <f t="shared" si="142"/>
        <v>7.3-R1280C0060-1</v>
      </c>
      <c r="C4562" s="4">
        <v>7.3</v>
      </c>
      <c r="D4562" s="8" t="s">
        <v>214</v>
      </c>
      <c r="E4562" s="8" t="s">
        <v>28</v>
      </c>
      <c r="F4562" s="4" t="str">
        <f t="shared" si="143"/>
        <v>R1280C0060</v>
      </c>
      <c r="G4562" s="4" t="s">
        <v>239</v>
      </c>
      <c r="H4562" s="4" t="s">
        <v>242</v>
      </c>
      <c r="I4562" s="4"/>
      <c r="J4562" s="4"/>
      <c r="K4562" s="4"/>
    </row>
    <row r="4563" spans="2:11" x14ac:dyDescent="0.2">
      <c r="B4563" s="4" t="str">
        <f t="shared" si="142"/>
        <v>7.3-R1280C0070-1</v>
      </c>
      <c r="C4563" s="4">
        <v>7.3</v>
      </c>
      <c r="D4563" s="8" t="s">
        <v>214</v>
      </c>
      <c r="E4563" s="8" t="s">
        <v>29</v>
      </c>
      <c r="F4563" s="4" t="str">
        <f t="shared" si="143"/>
        <v>R1280C0070</v>
      </c>
      <c r="G4563" s="4" t="s">
        <v>239</v>
      </c>
      <c r="H4563" s="4" t="s">
        <v>242</v>
      </c>
      <c r="I4563" s="4"/>
      <c r="J4563" s="4"/>
      <c r="K4563" s="4"/>
    </row>
    <row r="4564" spans="2:11" x14ac:dyDescent="0.2">
      <c r="B4564" s="4" t="str">
        <f t="shared" si="142"/>
        <v>7.3-R1280C0080-1</v>
      </c>
      <c r="C4564" s="4">
        <v>7.3</v>
      </c>
      <c r="D4564" s="8" t="s">
        <v>214</v>
      </c>
      <c r="E4564" s="8" t="s">
        <v>30</v>
      </c>
      <c r="F4564" s="4" t="str">
        <f t="shared" si="143"/>
        <v>R1280C0080</v>
      </c>
      <c r="G4564" s="4" t="s">
        <v>239</v>
      </c>
      <c r="H4564" s="4" t="s">
        <v>242</v>
      </c>
      <c r="I4564" s="4"/>
      <c r="J4564" s="4"/>
      <c r="K4564" s="4"/>
    </row>
    <row r="4565" spans="2:11" x14ac:dyDescent="0.2">
      <c r="B4565" s="4" t="str">
        <f t="shared" si="142"/>
        <v>7.3-R1280C0090-1</v>
      </c>
      <c r="C4565" s="4">
        <v>7.3</v>
      </c>
      <c r="D4565" s="8" t="s">
        <v>214</v>
      </c>
      <c r="E4565" s="8" t="s">
        <v>31</v>
      </c>
      <c r="F4565" s="4" t="str">
        <f t="shared" si="143"/>
        <v>R1280C0090</v>
      </c>
      <c r="G4565" s="4" t="s">
        <v>239</v>
      </c>
      <c r="H4565" s="4" t="s">
        <v>242</v>
      </c>
      <c r="I4565" s="4"/>
      <c r="J4565" s="4"/>
      <c r="K4565" s="4"/>
    </row>
    <row r="4566" spans="2:11" x14ac:dyDescent="0.2">
      <c r="B4566" s="4" t="str">
        <f t="shared" si="142"/>
        <v>7.3-R1280C0100-1</v>
      </c>
      <c r="C4566" s="4">
        <v>7.3</v>
      </c>
      <c r="D4566" s="8" t="s">
        <v>214</v>
      </c>
      <c r="E4566" s="8" t="s">
        <v>32</v>
      </c>
      <c r="F4566" s="4" t="str">
        <f t="shared" si="143"/>
        <v>R1280C0100</v>
      </c>
      <c r="G4566" s="4" t="s">
        <v>239</v>
      </c>
      <c r="H4566" s="4" t="s">
        <v>242</v>
      </c>
      <c r="I4566" s="4"/>
      <c r="J4566" s="4"/>
      <c r="K4566" s="4"/>
    </row>
    <row r="4567" spans="2:11" x14ac:dyDescent="0.2">
      <c r="B4567" s="4" t="str">
        <f t="shared" si="142"/>
        <v>7.3-R1280C0110-1</v>
      </c>
      <c r="C4567" s="4">
        <v>7.3</v>
      </c>
      <c r="D4567" s="8" t="s">
        <v>214</v>
      </c>
      <c r="E4567" s="8" t="s">
        <v>33</v>
      </c>
      <c r="F4567" s="4" t="str">
        <f t="shared" si="143"/>
        <v>R1280C0110</v>
      </c>
      <c r="G4567" s="4" t="s">
        <v>239</v>
      </c>
      <c r="H4567" s="4" t="s">
        <v>242</v>
      </c>
      <c r="I4567" s="4"/>
      <c r="J4567" s="4"/>
      <c r="K4567" s="4"/>
    </row>
    <row r="4568" spans="2:11" x14ac:dyDescent="0.2">
      <c r="B4568" s="4" t="str">
        <f t="shared" si="142"/>
        <v>7.3-R1280C0120-1</v>
      </c>
      <c r="C4568" s="4">
        <v>7.3</v>
      </c>
      <c r="D4568" s="8" t="s">
        <v>214</v>
      </c>
      <c r="E4568" s="8" t="s">
        <v>34</v>
      </c>
      <c r="F4568" s="4" t="str">
        <f t="shared" si="143"/>
        <v>R1280C0120</v>
      </c>
      <c r="G4568" s="4" t="s">
        <v>239</v>
      </c>
      <c r="H4568" s="4" t="s">
        <v>242</v>
      </c>
      <c r="I4568" s="4"/>
      <c r="J4568" s="4"/>
      <c r="K4568" s="4"/>
    </row>
    <row r="4569" spans="2:11" x14ac:dyDescent="0.2">
      <c r="B4569" s="4" t="str">
        <f t="shared" si="142"/>
        <v>7.3-R1280C0130-1</v>
      </c>
      <c r="C4569" s="4">
        <v>7.3</v>
      </c>
      <c r="D4569" s="8" t="s">
        <v>214</v>
      </c>
      <c r="E4569" s="8" t="s">
        <v>35</v>
      </c>
      <c r="F4569" s="4" t="str">
        <f t="shared" si="143"/>
        <v>R1280C0130</v>
      </c>
      <c r="G4569" s="4" t="s">
        <v>239</v>
      </c>
      <c r="H4569" s="4" t="s">
        <v>242</v>
      </c>
      <c r="I4569" s="4"/>
      <c r="J4569" s="4"/>
      <c r="K4569" s="4"/>
    </row>
    <row r="4570" spans="2:11" x14ac:dyDescent="0.2">
      <c r="B4570" s="4" t="str">
        <f t="shared" si="142"/>
        <v>7.3-R1280C0140-1</v>
      </c>
      <c r="C4570" s="4">
        <v>7.3</v>
      </c>
      <c r="D4570" s="8" t="s">
        <v>214</v>
      </c>
      <c r="E4570" s="8" t="s">
        <v>36</v>
      </c>
      <c r="F4570" s="4" t="str">
        <f t="shared" si="143"/>
        <v>R1280C0140</v>
      </c>
      <c r="G4570" s="4" t="s">
        <v>239</v>
      </c>
      <c r="H4570" s="4" t="s">
        <v>242</v>
      </c>
      <c r="I4570" s="4"/>
      <c r="J4570" s="4"/>
      <c r="K4570" s="4"/>
    </row>
    <row r="4571" spans="2:11" x14ac:dyDescent="0.2">
      <c r="B4571" s="4" t="str">
        <f t="shared" si="142"/>
        <v>7.3-R1280C0150-1</v>
      </c>
      <c r="C4571" s="4">
        <v>7.3</v>
      </c>
      <c r="D4571" s="8" t="s">
        <v>214</v>
      </c>
      <c r="E4571" s="8" t="s">
        <v>37</v>
      </c>
      <c r="F4571" s="4" t="str">
        <f t="shared" si="143"/>
        <v>R1280C0150</v>
      </c>
      <c r="G4571" s="4" t="s">
        <v>239</v>
      </c>
      <c r="H4571" s="4" t="s">
        <v>242</v>
      </c>
      <c r="I4571" s="4"/>
      <c r="J4571" s="4"/>
      <c r="K4571" s="4"/>
    </row>
    <row r="4572" spans="2:11" x14ac:dyDescent="0.2">
      <c r="B4572" s="4" t="str">
        <f t="shared" si="142"/>
        <v>7.3-R1280C0160-1</v>
      </c>
      <c r="C4572" s="4">
        <v>7.3</v>
      </c>
      <c r="D4572" s="8" t="s">
        <v>214</v>
      </c>
      <c r="E4572" s="8" t="s">
        <v>38</v>
      </c>
      <c r="F4572" s="4" t="str">
        <f t="shared" si="143"/>
        <v>R1280C0160</v>
      </c>
      <c r="G4572" s="4" t="s">
        <v>239</v>
      </c>
      <c r="H4572" s="4" t="s">
        <v>242</v>
      </c>
      <c r="I4572" s="4"/>
      <c r="J4572" s="4"/>
      <c r="K4572" s="4"/>
    </row>
    <row r="4573" spans="2:11" x14ac:dyDescent="0.2">
      <c r="B4573" s="4" t="str">
        <f t="shared" si="142"/>
        <v>7.3-R1280C0170-1</v>
      </c>
      <c r="C4573" s="4">
        <v>7.3</v>
      </c>
      <c r="D4573" s="8" t="s">
        <v>214</v>
      </c>
      <c r="E4573" s="8" t="s">
        <v>39</v>
      </c>
      <c r="F4573" s="4" t="str">
        <f t="shared" si="143"/>
        <v>R1280C0170</v>
      </c>
      <c r="G4573" s="4" t="s">
        <v>239</v>
      </c>
      <c r="H4573" s="4" t="s">
        <v>242</v>
      </c>
      <c r="I4573" s="4"/>
      <c r="J4573" s="4"/>
      <c r="K4573" s="4"/>
    </row>
    <row r="4574" spans="2:11" x14ac:dyDescent="0.2">
      <c r="B4574" s="4" t="str">
        <f t="shared" si="142"/>
        <v>7.3-R1280C0180-1</v>
      </c>
      <c r="C4574" s="4">
        <v>7.3</v>
      </c>
      <c r="D4574" s="8" t="s">
        <v>214</v>
      </c>
      <c r="E4574" s="8" t="s">
        <v>56</v>
      </c>
      <c r="F4574" s="4" t="str">
        <f t="shared" si="143"/>
        <v>R1280C0180</v>
      </c>
      <c r="G4574" s="4" t="s">
        <v>239</v>
      </c>
      <c r="H4574" s="4" t="s">
        <v>242</v>
      </c>
      <c r="I4574" s="4"/>
      <c r="J4574" s="4"/>
      <c r="K4574" s="4"/>
    </row>
    <row r="4575" spans="2:11" x14ac:dyDescent="0.2">
      <c r="B4575" s="4" t="str">
        <f t="shared" si="142"/>
        <v>7.3-R1280C0190-1</v>
      </c>
      <c r="C4575" s="4">
        <v>7.3</v>
      </c>
      <c r="D4575" s="8" t="s">
        <v>214</v>
      </c>
      <c r="E4575" s="8" t="s">
        <v>58</v>
      </c>
      <c r="F4575" s="4" t="str">
        <f t="shared" si="143"/>
        <v>R1280C0190</v>
      </c>
      <c r="G4575" s="4" t="s">
        <v>239</v>
      </c>
      <c r="H4575" s="4" t="s">
        <v>242</v>
      </c>
      <c r="I4575" s="4"/>
      <c r="J4575" s="4"/>
      <c r="K4575" s="4"/>
    </row>
    <row r="4576" spans="2:11" x14ac:dyDescent="0.2">
      <c r="B4576" s="4" t="str">
        <f t="shared" si="142"/>
        <v>7.3-R1280C0200-1</v>
      </c>
      <c r="C4576" s="4">
        <v>7.3</v>
      </c>
      <c r="D4576" s="8" t="s">
        <v>214</v>
      </c>
      <c r="E4576" s="8" t="s">
        <v>60</v>
      </c>
      <c r="F4576" s="4" t="str">
        <f t="shared" si="143"/>
        <v>R1280C0200</v>
      </c>
      <c r="G4576" s="4" t="s">
        <v>239</v>
      </c>
      <c r="H4576" s="4" t="s">
        <v>242</v>
      </c>
      <c r="I4576" s="4"/>
      <c r="J4576" s="4"/>
      <c r="K4576" s="4"/>
    </row>
    <row r="4577" spans="2:11" x14ac:dyDescent="0.2">
      <c r="B4577" s="4" t="str">
        <f t="shared" si="142"/>
        <v>7.3-R1280C0210-1</v>
      </c>
      <c r="C4577" s="4">
        <v>7.3</v>
      </c>
      <c r="D4577" s="8" t="s">
        <v>214</v>
      </c>
      <c r="E4577" s="8" t="s">
        <v>62</v>
      </c>
      <c r="F4577" s="4" t="str">
        <f t="shared" si="143"/>
        <v>R1280C0210</v>
      </c>
      <c r="G4577" s="4" t="s">
        <v>239</v>
      </c>
      <c r="H4577" s="4" t="s">
        <v>242</v>
      </c>
      <c r="I4577" s="4"/>
      <c r="J4577" s="4"/>
      <c r="K4577" s="4"/>
    </row>
    <row r="4578" spans="2:11" x14ac:dyDescent="0.2">
      <c r="B4578" s="4" t="str">
        <f t="shared" si="142"/>
        <v>7.3-R1280C0220-1</v>
      </c>
      <c r="C4578" s="4">
        <v>7.3</v>
      </c>
      <c r="D4578" s="8" t="s">
        <v>214</v>
      </c>
      <c r="E4578" s="8" t="s">
        <v>64</v>
      </c>
      <c r="F4578" s="4" t="str">
        <f t="shared" si="143"/>
        <v>R1280C0220</v>
      </c>
      <c r="G4578" s="4" t="s">
        <v>239</v>
      </c>
      <c r="H4578" s="4" t="s">
        <v>242</v>
      </c>
      <c r="I4578" s="4"/>
      <c r="J4578" s="4"/>
      <c r="K4578" s="4"/>
    </row>
    <row r="4579" spans="2:11" x14ac:dyDescent="0.2">
      <c r="B4579" s="4" t="str">
        <f t="shared" si="142"/>
        <v>7.3-R1280C0230-1</v>
      </c>
      <c r="C4579" s="4">
        <v>7.3</v>
      </c>
      <c r="D4579" s="8" t="s">
        <v>214</v>
      </c>
      <c r="E4579" s="8" t="s">
        <v>66</v>
      </c>
      <c r="F4579" s="4" t="str">
        <f t="shared" si="143"/>
        <v>R1280C0230</v>
      </c>
      <c r="G4579" s="4" t="s">
        <v>239</v>
      </c>
      <c r="H4579" s="4" t="s">
        <v>242</v>
      </c>
      <c r="I4579" s="4"/>
      <c r="J4579" s="4"/>
      <c r="K4579" s="4"/>
    </row>
    <row r="4580" spans="2:11" x14ac:dyDescent="0.2">
      <c r="B4580" s="4" t="str">
        <f t="shared" si="142"/>
        <v>7.3-R1280C0240-1</v>
      </c>
      <c r="C4580" s="4">
        <v>7.3</v>
      </c>
      <c r="D4580" s="8" t="s">
        <v>214</v>
      </c>
      <c r="E4580" s="8" t="s">
        <v>68</v>
      </c>
      <c r="F4580" s="4" t="str">
        <f t="shared" si="143"/>
        <v>R1280C0240</v>
      </c>
      <c r="G4580" s="4" t="s">
        <v>239</v>
      </c>
      <c r="H4580" s="4" t="s">
        <v>242</v>
      </c>
      <c r="I4580" s="4"/>
      <c r="J4580" s="4"/>
      <c r="K4580" s="4"/>
    </row>
    <row r="4581" spans="2:11" x14ac:dyDescent="0.2">
      <c r="B4581" s="4" t="str">
        <f t="shared" si="142"/>
        <v>7.3-R1280C0250-1</v>
      </c>
      <c r="C4581" s="4">
        <v>7.3</v>
      </c>
      <c r="D4581" s="8" t="s">
        <v>214</v>
      </c>
      <c r="E4581" s="8" t="s">
        <v>70</v>
      </c>
      <c r="F4581" s="4" t="str">
        <f t="shared" si="143"/>
        <v>R1280C0250</v>
      </c>
      <c r="G4581" s="4" t="s">
        <v>239</v>
      </c>
      <c r="H4581" s="4" t="s">
        <v>242</v>
      </c>
      <c r="I4581" s="4"/>
      <c r="J4581" s="4"/>
      <c r="K4581" s="4"/>
    </row>
    <row r="4582" spans="2:11" x14ac:dyDescent="0.2">
      <c r="B4582" s="4" t="str">
        <f t="shared" si="142"/>
        <v>7.3-R1280C0260-1</v>
      </c>
      <c r="C4582" s="4">
        <v>7.3</v>
      </c>
      <c r="D4582" s="8" t="s">
        <v>214</v>
      </c>
      <c r="E4582" s="8" t="s">
        <v>72</v>
      </c>
      <c r="F4582" s="4" t="str">
        <f t="shared" si="143"/>
        <v>R1280C0260</v>
      </c>
      <c r="G4582" s="4" t="s">
        <v>239</v>
      </c>
      <c r="H4582" s="4" t="s">
        <v>242</v>
      </c>
      <c r="I4582" s="4"/>
      <c r="J4582" s="4"/>
      <c r="K4582" s="4"/>
    </row>
    <row r="4583" spans="2:11" x14ac:dyDescent="0.2">
      <c r="B4583" s="4" t="str">
        <f t="shared" si="142"/>
        <v>7.3-R1280C0270-1</v>
      </c>
      <c r="C4583" s="4">
        <v>7.3</v>
      </c>
      <c r="D4583" s="8" t="s">
        <v>214</v>
      </c>
      <c r="E4583" s="8" t="s">
        <v>74</v>
      </c>
      <c r="F4583" s="4" t="str">
        <f t="shared" si="143"/>
        <v>R1280C0270</v>
      </c>
      <c r="G4583" s="4" t="s">
        <v>239</v>
      </c>
      <c r="H4583" s="4" t="s">
        <v>242</v>
      </c>
      <c r="I4583" s="4"/>
      <c r="J4583" s="4"/>
      <c r="K4583" s="4"/>
    </row>
    <row r="4584" spans="2:11" x14ac:dyDescent="0.2">
      <c r="B4584" s="4" t="str">
        <f t="shared" si="142"/>
        <v>7.3-R1280C0280-1</v>
      </c>
      <c r="C4584" s="4">
        <v>7.3</v>
      </c>
      <c r="D4584" s="8" t="s">
        <v>214</v>
      </c>
      <c r="E4584" s="8" t="s">
        <v>76</v>
      </c>
      <c r="F4584" s="4" t="str">
        <f t="shared" si="143"/>
        <v>R1280C0280</v>
      </c>
      <c r="G4584" s="4" t="s">
        <v>239</v>
      </c>
      <c r="H4584" s="4" t="s">
        <v>242</v>
      </c>
      <c r="I4584" s="4"/>
      <c r="J4584" s="4"/>
      <c r="K4584" s="4"/>
    </row>
    <row r="4585" spans="2:11" x14ac:dyDescent="0.2">
      <c r="B4585" s="4" t="str">
        <f t="shared" si="142"/>
        <v>7.3-R1280C0290-1</v>
      </c>
      <c r="C4585" s="4">
        <v>7.3</v>
      </c>
      <c r="D4585" s="8" t="s">
        <v>214</v>
      </c>
      <c r="E4585" s="8" t="s">
        <v>78</v>
      </c>
      <c r="F4585" s="4" t="str">
        <f t="shared" si="143"/>
        <v>R1280C0290</v>
      </c>
      <c r="G4585" s="4" t="s">
        <v>239</v>
      </c>
      <c r="H4585" s="4" t="s">
        <v>242</v>
      </c>
      <c r="I4585" s="4"/>
      <c r="J4585" s="4"/>
      <c r="K4585" s="4"/>
    </row>
    <row r="4586" spans="2:11" x14ac:dyDescent="0.2">
      <c r="B4586" s="4" t="str">
        <f t="shared" si="142"/>
        <v>7.3-R1280C0300-1</v>
      </c>
      <c r="C4586" s="4">
        <v>7.3</v>
      </c>
      <c r="D4586" s="8" t="s">
        <v>214</v>
      </c>
      <c r="E4586" s="8" t="s">
        <v>81</v>
      </c>
      <c r="F4586" s="4" t="str">
        <f t="shared" si="143"/>
        <v>R1280C0300</v>
      </c>
      <c r="G4586" s="4" t="s">
        <v>239</v>
      </c>
      <c r="H4586" s="4" t="s">
        <v>242</v>
      </c>
      <c r="I4586" s="4"/>
      <c r="J4586" s="4"/>
      <c r="K4586" s="4"/>
    </row>
    <row r="4587" spans="2:11" x14ac:dyDescent="0.2">
      <c r="B4587" s="4" t="str">
        <f t="shared" si="142"/>
        <v>7.3-R1280C0310-1</v>
      </c>
      <c r="C4587" s="4">
        <v>7.3</v>
      </c>
      <c r="D4587" s="8" t="s">
        <v>214</v>
      </c>
      <c r="E4587" s="8" t="s">
        <v>84</v>
      </c>
      <c r="F4587" s="4" t="str">
        <f t="shared" si="143"/>
        <v>R1280C0310</v>
      </c>
      <c r="G4587" s="4" t="s">
        <v>239</v>
      </c>
      <c r="H4587" s="4" t="s">
        <v>242</v>
      </c>
      <c r="I4587" s="4"/>
      <c r="J4587" s="4"/>
      <c r="K4587" s="4"/>
    </row>
    <row r="4588" spans="2:11" x14ac:dyDescent="0.2">
      <c r="B4588" s="4" t="str">
        <f t="shared" si="142"/>
        <v>7.3-R1280C0320-1</v>
      </c>
      <c r="C4588" s="4">
        <v>7.3</v>
      </c>
      <c r="D4588" s="8" t="s">
        <v>214</v>
      </c>
      <c r="E4588" s="8" t="s">
        <v>85</v>
      </c>
      <c r="F4588" s="4" t="str">
        <f t="shared" si="143"/>
        <v>R1280C0320</v>
      </c>
      <c r="G4588" s="4" t="s">
        <v>239</v>
      </c>
      <c r="H4588" s="4" t="s">
        <v>242</v>
      </c>
      <c r="I4588" s="4"/>
      <c r="J4588" s="4"/>
      <c r="K4588" s="4"/>
    </row>
    <row r="4589" spans="2:11" x14ac:dyDescent="0.2">
      <c r="B4589" s="4" t="str">
        <f t="shared" si="142"/>
        <v>7.3-R1280C0330-1</v>
      </c>
      <c r="C4589" s="4">
        <v>7.3</v>
      </c>
      <c r="D4589" s="8" t="s">
        <v>214</v>
      </c>
      <c r="E4589" s="8" t="s">
        <v>86</v>
      </c>
      <c r="F4589" s="4" t="str">
        <f t="shared" si="143"/>
        <v>R1280C0330</v>
      </c>
      <c r="G4589" s="4" t="s">
        <v>239</v>
      </c>
      <c r="H4589" s="4" t="s">
        <v>242</v>
      </c>
      <c r="I4589" s="4"/>
      <c r="J4589" s="4"/>
      <c r="K4589" s="4"/>
    </row>
    <row r="4590" spans="2:11" x14ac:dyDescent="0.2">
      <c r="B4590" s="4" t="str">
        <f t="shared" si="142"/>
        <v>7.3-R1280C0340-1</v>
      </c>
      <c r="C4590" s="4">
        <v>7.3</v>
      </c>
      <c r="D4590" s="8" t="s">
        <v>214</v>
      </c>
      <c r="E4590" s="8" t="s">
        <v>88</v>
      </c>
      <c r="F4590" s="4" t="str">
        <f t="shared" si="143"/>
        <v>R1280C0340</v>
      </c>
      <c r="G4590" s="4" t="s">
        <v>239</v>
      </c>
      <c r="H4590" s="4" t="s">
        <v>242</v>
      </c>
      <c r="I4590" s="4"/>
      <c r="J4590" s="4"/>
      <c r="K4590" s="4"/>
    </row>
    <row r="4591" spans="2:11" x14ac:dyDescent="0.2">
      <c r="B4591" s="4" t="str">
        <f t="shared" si="142"/>
        <v>7.3-R1280C0350-1</v>
      </c>
      <c r="C4591" s="4">
        <v>7.3</v>
      </c>
      <c r="D4591" s="8" t="s">
        <v>214</v>
      </c>
      <c r="E4591" s="8" t="s">
        <v>90</v>
      </c>
      <c r="F4591" s="4" t="str">
        <f t="shared" si="143"/>
        <v>R1280C0350</v>
      </c>
      <c r="G4591" s="4" t="s">
        <v>239</v>
      </c>
      <c r="H4591" s="4" t="s">
        <v>242</v>
      </c>
      <c r="I4591" s="4"/>
      <c r="J4591" s="4"/>
      <c r="K4591" s="4"/>
    </row>
    <row r="4592" spans="2:11" x14ac:dyDescent="0.2">
      <c r="B4592" s="4" t="str">
        <f t="shared" si="142"/>
        <v>7.3-R1280C0360-1</v>
      </c>
      <c r="C4592" s="4">
        <v>7.3</v>
      </c>
      <c r="D4592" s="8" t="s">
        <v>214</v>
      </c>
      <c r="E4592" s="8" t="s">
        <v>92</v>
      </c>
      <c r="F4592" s="4" t="str">
        <f t="shared" si="143"/>
        <v>R1280C0360</v>
      </c>
      <c r="G4592" s="4" t="s">
        <v>239</v>
      </c>
      <c r="H4592" s="4" t="s">
        <v>242</v>
      </c>
      <c r="I4592" s="4"/>
      <c r="J4592" s="4"/>
      <c r="K4592" s="4"/>
    </row>
    <row r="4593" spans="2:11" x14ac:dyDescent="0.2">
      <c r="B4593" s="4" t="str">
        <f t="shared" si="142"/>
        <v>7.3-R1280C0370-1</v>
      </c>
      <c r="C4593" s="4">
        <v>7.3</v>
      </c>
      <c r="D4593" s="8" t="s">
        <v>214</v>
      </c>
      <c r="E4593" s="8" t="s">
        <v>94</v>
      </c>
      <c r="F4593" s="4" t="str">
        <f t="shared" si="143"/>
        <v>R1280C0370</v>
      </c>
      <c r="G4593" s="4" t="s">
        <v>239</v>
      </c>
      <c r="H4593" s="4" t="s">
        <v>242</v>
      </c>
      <c r="I4593" s="4"/>
      <c r="J4593" s="4"/>
      <c r="K4593" s="4"/>
    </row>
    <row r="4594" spans="2:11" x14ac:dyDescent="0.2">
      <c r="B4594" s="4" t="str">
        <f t="shared" si="142"/>
        <v>7.3-R1280C0380-1</v>
      </c>
      <c r="C4594" s="4">
        <v>7.3</v>
      </c>
      <c r="D4594" s="8" t="s">
        <v>214</v>
      </c>
      <c r="E4594" s="8" t="s">
        <v>96</v>
      </c>
      <c r="F4594" s="4" t="str">
        <f t="shared" si="143"/>
        <v>R1280C0380</v>
      </c>
      <c r="G4594" s="4" t="s">
        <v>239</v>
      </c>
      <c r="H4594" s="4" t="s">
        <v>242</v>
      </c>
      <c r="I4594" s="4"/>
      <c r="J4594" s="4"/>
      <c r="K4594" s="4"/>
    </row>
    <row r="4595" spans="2:11" x14ac:dyDescent="0.2">
      <c r="B4595" s="4" t="str">
        <f t="shared" si="142"/>
        <v>7.3-R1280C0390-1</v>
      </c>
      <c r="C4595" s="4">
        <v>7.3</v>
      </c>
      <c r="D4595" s="8" t="s">
        <v>214</v>
      </c>
      <c r="E4595" s="8" t="s">
        <v>98</v>
      </c>
      <c r="F4595" s="4" t="str">
        <f t="shared" si="143"/>
        <v>R1280C0390</v>
      </c>
      <c r="G4595" s="4" t="s">
        <v>239</v>
      </c>
      <c r="H4595" s="4" t="s">
        <v>242</v>
      </c>
      <c r="I4595" s="4"/>
      <c r="J4595" s="4"/>
      <c r="K4595" s="4"/>
    </row>
    <row r="4596" spans="2:11" x14ac:dyDescent="0.2">
      <c r="B4596" s="4" t="str">
        <f t="shared" si="142"/>
        <v>7.3-R1280C0400-1</v>
      </c>
      <c r="C4596" s="4">
        <v>7.3</v>
      </c>
      <c r="D4596" s="8" t="s">
        <v>214</v>
      </c>
      <c r="E4596" s="8" t="s">
        <v>100</v>
      </c>
      <c r="F4596" s="4" t="str">
        <f t="shared" si="143"/>
        <v>R1280C0400</v>
      </c>
      <c r="G4596" s="4" t="s">
        <v>239</v>
      </c>
      <c r="H4596" s="4" t="s">
        <v>242</v>
      </c>
      <c r="I4596" s="4"/>
      <c r="J4596" s="4"/>
      <c r="K4596" s="4"/>
    </row>
    <row r="4597" spans="2:11" x14ac:dyDescent="0.2">
      <c r="B4597" s="4" t="str">
        <f t="shared" si="142"/>
        <v>7.3-R1280C0410-1</v>
      </c>
      <c r="C4597" s="4">
        <v>7.3</v>
      </c>
      <c r="D4597" s="8" t="s">
        <v>214</v>
      </c>
      <c r="E4597" s="8" t="s">
        <v>102</v>
      </c>
      <c r="F4597" s="4" t="str">
        <f t="shared" si="143"/>
        <v>R1280C0410</v>
      </c>
      <c r="G4597" s="4" t="s">
        <v>239</v>
      </c>
      <c r="H4597" s="4" t="s">
        <v>242</v>
      </c>
      <c r="I4597" s="4"/>
      <c r="J4597" s="4"/>
      <c r="K4597" s="4"/>
    </row>
    <row r="4598" spans="2:11" x14ac:dyDescent="0.2">
      <c r="B4598" s="4" t="str">
        <f t="shared" si="142"/>
        <v>7.3-R1280C0420-1</v>
      </c>
      <c r="C4598" s="4">
        <v>7.3</v>
      </c>
      <c r="D4598" s="8" t="s">
        <v>214</v>
      </c>
      <c r="E4598" s="8" t="s">
        <v>104</v>
      </c>
      <c r="F4598" s="4" t="str">
        <f t="shared" si="143"/>
        <v>R1280C0420</v>
      </c>
      <c r="G4598" s="4" t="s">
        <v>239</v>
      </c>
      <c r="H4598" s="4" t="s">
        <v>242</v>
      </c>
      <c r="I4598" s="4"/>
      <c r="J4598" s="4"/>
      <c r="K4598" s="4"/>
    </row>
    <row r="4599" spans="2:11" x14ac:dyDescent="0.2">
      <c r="B4599" s="4" t="str">
        <f t="shared" si="142"/>
        <v>7.3-R1290C0010-1</v>
      </c>
      <c r="C4599" s="4">
        <v>7.3</v>
      </c>
      <c r="D4599" s="8" t="s">
        <v>215</v>
      </c>
      <c r="E4599" s="8" t="s">
        <v>8</v>
      </c>
      <c r="F4599" s="4" t="str">
        <f t="shared" si="143"/>
        <v>R1290C0010</v>
      </c>
      <c r="G4599" s="4" t="s">
        <v>239</v>
      </c>
      <c r="H4599" s="4" t="s">
        <v>243</v>
      </c>
      <c r="I4599" s="4"/>
      <c r="J4599" s="9" t="s">
        <v>244</v>
      </c>
      <c r="K4599" s="4"/>
    </row>
    <row r="4600" spans="2:11" x14ac:dyDescent="0.2">
      <c r="B4600" s="4" t="str">
        <f t="shared" si="142"/>
        <v>7.3-R1290C0020-1</v>
      </c>
      <c r="C4600" s="4">
        <v>7.3</v>
      </c>
      <c r="D4600" s="8" t="s">
        <v>215</v>
      </c>
      <c r="E4600" s="8" t="s">
        <v>24</v>
      </c>
      <c r="F4600" s="4" t="str">
        <f t="shared" si="143"/>
        <v>R1290C0020</v>
      </c>
      <c r="G4600" s="4" t="s">
        <v>239</v>
      </c>
      <c r="H4600" s="4" t="s">
        <v>242</v>
      </c>
      <c r="I4600" s="4"/>
      <c r="J4600" s="4"/>
      <c r="K4600" s="4"/>
    </row>
    <row r="4601" spans="2:11" x14ac:dyDescent="0.2">
      <c r="B4601" s="4" t="str">
        <f t="shared" si="142"/>
        <v>7.3-R1290C0030-1</v>
      </c>
      <c r="C4601" s="4">
        <v>7.3</v>
      </c>
      <c r="D4601" s="8" t="s">
        <v>215</v>
      </c>
      <c r="E4601" s="8" t="s">
        <v>25</v>
      </c>
      <c r="F4601" s="4" t="str">
        <f t="shared" si="143"/>
        <v>R1290C0030</v>
      </c>
      <c r="G4601" s="4" t="s">
        <v>239</v>
      </c>
      <c r="H4601" s="4" t="s">
        <v>242</v>
      </c>
      <c r="I4601" s="4"/>
      <c r="J4601" s="4"/>
      <c r="K4601" s="4"/>
    </row>
    <row r="4602" spans="2:11" x14ac:dyDescent="0.2">
      <c r="B4602" s="4" t="str">
        <f t="shared" si="142"/>
        <v>7.3-R1290C0040-1</v>
      </c>
      <c r="C4602" s="4">
        <v>7.3</v>
      </c>
      <c r="D4602" s="8" t="s">
        <v>215</v>
      </c>
      <c r="E4602" s="8" t="s">
        <v>26</v>
      </c>
      <c r="F4602" s="4" t="str">
        <f t="shared" si="143"/>
        <v>R1290C0040</v>
      </c>
      <c r="G4602" s="4" t="s">
        <v>239</v>
      </c>
      <c r="H4602" s="4" t="s">
        <v>243</v>
      </c>
      <c r="I4602" s="4"/>
      <c r="J4602" s="9" t="s">
        <v>244</v>
      </c>
      <c r="K4602" s="4"/>
    </row>
    <row r="4603" spans="2:11" x14ac:dyDescent="0.2">
      <c r="B4603" s="4" t="str">
        <f t="shared" si="142"/>
        <v>7.3-R1290C0050-1</v>
      </c>
      <c r="C4603" s="4">
        <v>7.3</v>
      </c>
      <c r="D4603" s="8" t="s">
        <v>215</v>
      </c>
      <c r="E4603" s="8" t="s">
        <v>27</v>
      </c>
      <c r="F4603" s="4" t="str">
        <f t="shared" si="143"/>
        <v>R1290C0050</v>
      </c>
      <c r="G4603" s="4" t="s">
        <v>239</v>
      </c>
      <c r="H4603" s="4" t="s">
        <v>243</v>
      </c>
      <c r="I4603" s="4"/>
      <c r="J4603" s="9" t="s">
        <v>244</v>
      </c>
      <c r="K4603" s="4"/>
    </row>
    <row r="4604" spans="2:11" x14ac:dyDescent="0.2">
      <c r="B4604" s="4" t="str">
        <f t="shared" si="142"/>
        <v>7.3-R1290C0060-1</v>
      </c>
      <c r="C4604" s="4">
        <v>7.3</v>
      </c>
      <c r="D4604" s="8" t="s">
        <v>215</v>
      </c>
      <c r="E4604" s="8" t="s">
        <v>28</v>
      </c>
      <c r="F4604" s="4" t="str">
        <f t="shared" si="143"/>
        <v>R1290C0060</v>
      </c>
      <c r="G4604" s="4" t="s">
        <v>239</v>
      </c>
      <c r="H4604" s="4" t="s">
        <v>242</v>
      </c>
      <c r="I4604" s="4"/>
      <c r="J4604" s="4"/>
      <c r="K4604" s="4"/>
    </row>
    <row r="4605" spans="2:11" x14ac:dyDescent="0.2">
      <c r="B4605" s="4" t="str">
        <f t="shared" si="142"/>
        <v>7.3-R1290C0070-1</v>
      </c>
      <c r="C4605" s="4">
        <v>7.3</v>
      </c>
      <c r="D4605" s="8" t="s">
        <v>215</v>
      </c>
      <c r="E4605" s="8" t="s">
        <v>29</v>
      </c>
      <c r="F4605" s="4" t="str">
        <f t="shared" si="143"/>
        <v>R1290C0070</v>
      </c>
      <c r="G4605" s="4" t="s">
        <v>239</v>
      </c>
      <c r="H4605" s="4" t="s">
        <v>242</v>
      </c>
      <c r="I4605" s="4"/>
      <c r="J4605" s="4"/>
      <c r="K4605" s="4"/>
    </row>
    <row r="4606" spans="2:11" x14ac:dyDescent="0.2">
      <c r="B4606" s="4" t="str">
        <f t="shared" si="142"/>
        <v>7.3-R1290C0080-1</v>
      </c>
      <c r="C4606" s="4">
        <v>7.3</v>
      </c>
      <c r="D4606" s="8" t="s">
        <v>215</v>
      </c>
      <c r="E4606" s="8" t="s">
        <v>30</v>
      </c>
      <c r="F4606" s="4" t="str">
        <f t="shared" si="143"/>
        <v>R1290C0080</v>
      </c>
      <c r="G4606" s="4" t="s">
        <v>239</v>
      </c>
      <c r="H4606" s="4" t="s">
        <v>242</v>
      </c>
      <c r="I4606" s="4"/>
      <c r="J4606" s="4"/>
      <c r="K4606" s="4"/>
    </row>
    <row r="4607" spans="2:11" x14ac:dyDescent="0.2">
      <c r="B4607" s="4" t="str">
        <f t="shared" si="142"/>
        <v>7.3-R1290C0090-1</v>
      </c>
      <c r="C4607" s="4">
        <v>7.3</v>
      </c>
      <c r="D4607" s="8" t="s">
        <v>215</v>
      </c>
      <c r="E4607" s="8" t="s">
        <v>31</v>
      </c>
      <c r="F4607" s="4" t="str">
        <f t="shared" si="143"/>
        <v>R1290C0090</v>
      </c>
      <c r="G4607" s="4" t="s">
        <v>239</v>
      </c>
      <c r="H4607" s="4" t="s">
        <v>242</v>
      </c>
      <c r="I4607" s="4"/>
      <c r="J4607" s="4"/>
      <c r="K4607" s="4"/>
    </row>
    <row r="4608" spans="2:11" x14ac:dyDescent="0.2">
      <c r="B4608" s="4" t="str">
        <f t="shared" si="142"/>
        <v>7.3-R1290C0100-1</v>
      </c>
      <c r="C4608" s="4">
        <v>7.3</v>
      </c>
      <c r="D4608" s="8" t="s">
        <v>215</v>
      </c>
      <c r="E4608" s="8" t="s">
        <v>32</v>
      </c>
      <c r="F4608" s="4" t="str">
        <f t="shared" si="143"/>
        <v>R1290C0100</v>
      </c>
      <c r="G4608" s="4" t="s">
        <v>239</v>
      </c>
      <c r="H4608" s="4" t="s">
        <v>242</v>
      </c>
      <c r="I4608" s="4"/>
      <c r="J4608" s="4"/>
      <c r="K4608" s="4"/>
    </row>
    <row r="4609" spans="2:11" x14ac:dyDescent="0.2">
      <c r="B4609" s="4" t="str">
        <f t="shared" si="142"/>
        <v>7.3-R1290C0110-1</v>
      </c>
      <c r="C4609" s="4">
        <v>7.3</v>
      </c>
      <c r="D4609" s="8" t="s">
        <v>215</v>
      </c>
      <c r="E4609" s="8" t="s">
        <v>33</v>
      </c>
      <c r="F4609" s="4" t="str">
        <f t="shared" si="143"/>
        <v>R1290C0110</v>
      </c>
      <c r="G4609" s="4" t="s">
        <v>239</v>
      </c>
      <c r="H4609" s="4" t="s">
        <v>242</v>
      </c>
      <c r="I4609" s="4"/>
      <c r="J4609" s="4"/>
      <c r="K4609" s="4"/>
    </row>
    <row r="4610" spans="2:11" x14ac:dyDescent="0.2">
      <c r="B4610" s="4" t="str">
        <f t="shared" ref="B4610:B4673" si="144">+C4610&amp;"-"&amp;F4610&amp;"-1"</f>
        <v>7.3-R1290C0120-1</v>
      </c>
      <c r="C4610" s="4">
        <v>7.3</v>
      </c>
      <c r="D4610" s="8" t="s">
        <v>215</v>
      </c>
      <c r="E4610" s="8" t="s">
        <v>34</v>
      </c>
      <c r="F4610" s="4" t="str">
        <f t="shared" ref="F4610:F4673" si="145">+"R"&amp;D4610&amp;"C"&amp;E4610</f>
        <v>R1290C0120</v>
      </c>
      <c r="G4610" s="4" t="s">
        <v>239</v>
      </c>
      <c r="H4610" s="4" t="s">
        <v>242</v>
      </c>
      <c r="I4610" s="4"/>
      <c r="J4610" s="4"/>
      <c r="K4610" s="4"/>
    </row>
    <row r="4611" spans="2:11" x14ac:dyDescent="0.2">
      <c r="B4611" s="4" t="str">
        <f t="shared" si="144"/>
        <v>7.3-R1290C0130-1</v>
      </c>
      <c r="C4611" s="4">
        <v>7.3</v>
      </c>
      <c r="D4611" s="8" t="s">
        <v>215</v>
      </c>
      <c r="E4611" s="8" t="s">
        <v>35</v>
      </c>
      <c r="F4611" s="4" t="str">
        <f t="shared" si="145"/>
        <v>R1290C0130</v>
      </c>
      <c r="G4611" s="4" t="s">
        <v>239</v>
      </c>
      <c r="H4611" s="4" t="s">
        <v>242</v>
      </c>
      <c r="I4611" s="4"/>
      <c r="J4611" s="4"/>
      <c r="K4611" s="4"/>
    </row>
    <row r="4612" spans="2:11" x14ac:dyDescent="0.2">
      <c r="B4612" s="4" t="str">
        <f t="shared" si="144"/>
        <v>7.3-R1290C0140-1</v>
      </c>
      <c r="C4612" s="4">
        <v>7.3</v>
      </c>
      <c r="D4612" s="8" t="s">
        <v>215</v>
      </c>
      <c r="E4612" s="8" t="s">
        <v>36</v>
      </c>
      <c r="F4612" s="4" t="str">
        <f t="shared" si="145"/>
        <v>R1290C0140</v>
      </c>
      <c r="G4612" s="4" t="s">
        <v>239</v>
      </c>
      <c r="H4612" s="4" t="s">
        <v>242</v>
      </c>
      <c r="I4612" s="4"/>
      <c r="J4612" s="4"/>
      <c r="K4612" s="4"/>
    </row>
    <row r="4613" spans="2:11" x14ac:dyDescent="0.2">
      <c r="B4613" s="4" t="str">
        <f t="shared" si="144"/>
        <v>7.3-R1290C0150-1</v>
      </c>
      <c r="C4613" s="4">
        <v>7.3</v>
      </c>
      <c r="D4613" s="8" t="s">
        <v>215</v>
      </c>
      <c r="E4613" s="8" t="s">
        <v>37</v>
      </c>
      <c r="F4613" s="4" t="str">
        <f t="shared" si="145"/>
        <v>R1290C0150</v>
      </c>
      <c r="G4613" s="4" t="s">
        <v>239</v>
      </c>
      <c r="H4613" s="4" t="s">
        <v>242</v>
      </c>
      <c r="I4613" s="4"/>
      <c r="J4613" s="4"/>
      <c r="K4613" s="4"/>
    </row>
    <row r="4614" spans="2:11" x14ac:dyDescent="0.2">
      <c r="B4614" s="4" t="str">
        <f t="shared" si="144"/>
        <v>7.3-R1290C0160-1</v>
      </c>
      <c r="C4614" s="4">
        <v>7.3</v>
      </c>
      <c r="D4614" s="8" t="s">
        <v>215</v>
      </c>
      <c r="E4614" s="8" t="s">
        <v>38</v>
      </c>
      <c r="F4614" s="4" t="str">
        <f t="shared" si="145"/>
        <v>R1290C0160</v>
      </c>
      <c r="G4614" s="4" t="s">
        <v>239</v>
      </c>
      <c r="H4614" s="4" t="s">
        <v>242</v>
      </c>
      <c r="I4614" s="4"/>
      <c r="J4614" s="4"/>
      <c r="K4614" s="4"/>
    </row>
    <row r="4615" spans="2:11" x14ac:dyDescent="0.2">
      <c r="B4615" s="4" t="str">
        <f t="shared" si="144"/>
        <v>7.3-R1290C0170-1</v>
      </c>
      <c r="C4615" s="4">
        <v>7.3</v>
      </c>
      <c r="D4615" s="8" t="s">
        <v>215</v>
      </c>
      <c r="E4615" s="8" t="s">
        <v>39</v>
      </c>
      <c r="F4615" s="4" t="str">
        <f t="shared" si="145"/>
        <v>R1290C0170</v>
      </c>
      <c r="G4615" s="4" t="s">
        <v>239</v>
      </c>
      <c r="H4615" s="4" t="s">
        <v>242</v>
      </c>
      <c r="I4615" s="4"/>
      <c r="J4615" s="4"/>
      <c r="K4615" s="4"/>
    </row>
    <row r="4616" spans="2:11" x14ac:dyDescent="0.2">
      <c r="B4616" s="4" t="str">
        <f t="shared" si="144"/>
        <v>7.3-R1290C0180-1</v>
      </c>
      <c r="C4616" s="4">
        <v>7.3</v>
      </c>
      <c r="D4616" s="8" t="s">
        <v>215</v>
      </c>
      <c r="E4616" s="8" t="s">
        <v>56</v>
      </c>
      <c r="F4616" s="4" t="str">
        <f t="shared" si="145"/>
        <v>R1290C0180</v>
      </c>
      <c r="G4616" s="4" t="s">
        <v>239</v>
      </c>
      <c r="H4616" s="4" t="s">
        <v>242</v>
      </c>
      <c r="I4616" s="4"/>
      <c r="J4616" s="4"/>
      <c r="K4616" s="4"/>
    </row>
    <row r="4617" spans="2:11" x14ac:dyDescent="0.2">
      <c r="B4617" s="4" t="str">
        <f t="shared" si="144"/>
        <v>7.3-R1290C0190-1</v>
      </c>
      <c r="C4617" s="4">
        <v>7.3</v>
      </c>
      <c r="D4617" s="8" t="s">
        <v>215</v>
      </c>
      <c r="E4617" s="8" t="s">
        <v>58</v>
      </c>
      <c r="F4617" s="4" t="str">
        <f t="shared" si="145"/>
        <v>R1290C0190</v>
      </c>
      <c r="G4617" s="4" t="s">
        <v>239</v>
      </c>
      <c r="H4617" s="4" t="s">
        <v>242</v>
      </c>
      <c r="I4617" s="4"/>
      <c r="J4617" s="4"/>
      <c r="K4617" s="4"/>
    </row>
    <row r="4618" spans="2:11" x14ac:dyDescent="0.2">
      <c r="B4618" s="4" t="str">
        <f t="shared" si="144"/>
        <v>7.3-R1290C0200-1</v>
      </c>
      <c r="C4618" s="4">
        <v>7.3</v>
      </c>
      <c r="D4618" s="8" t="s">
        <v>215</v>
      </c>
      <c r="E4618" s="8" t="s">
        <v>60</v>
      </c>
      <c r="F4618" s="4" t="str">
        <f t="shared" si="145"/>
        <v>R1290C0200</v>
      </c>
      <c r="G4618" s="4" t="s">
        <v>239</v>
      </c>
      <c r="H4618" s="4" t="s">
        <v>242</v>
      </c>
      <c r="I4618" s="4"/>
      <c r="J4618" s="4"/>
      <c r="K4618" s="4"/>
    </row>
    <row r="4619" spans="2:11" x14ac:dyDescent="0.2">
      <c r="B4619" s="4" t="str">
        <f t="shared" si="144"/>
        <v>7.3-R1290C0210-1</v>
      </c>
      <c r="C4619" s="4">
        <v>7.3</v>
      </c>
      <c r="D4619" s="8" t="s">
        <v>215</v>
      </c>
      <c r="E4619" s="8" t="s">
        <v>62</v>
      </c>
      <c r="F4619" s="4" t="str">
        <f t="shared" si="145"/>
        <v>R1290C0210</v>
      </c>
      <c r="G4619" s="4" t="s">
        <v>239</v>
      </c>
      <c r="H4619" s="4" t="s">
        <v>242</v>
      </c>
      <c r="I4619" s="4"/>
      <c r="J4619" s="4"/>
      <c r="K4619" s="4"/>
    </row>
    <row r="4620" spans="2:11" x14ac:dyDescent="0.2">
      <c r="B4620" s="4" t="str">
        <f t="shared" si="144"/>
        <v>7.3-R1290C0220-1</v>
      </c>
      <c r="C4620" s="4">
        <v>7.3</v>
      </c>
      <c r="D4620" s="8" t="s">
        <v>215</v>
      </c>
      <c r="E4620" s="8" t="s">
        <v>64</v>
      </c>
      <c r="F4620" s="4" t="str">
        <f t="shared" si="145"/>
        <v>R1290C0220</v>
      </c>
      <c r="G4620" s="4" t="s">
        <v>239</v>
      </c>
      <c r="H4620" s="4" t="s">
        <v>242</v>
      </c>
      <c r="I4620" s="4"/>
      <c r="J4620" s="4"/>
      <c r="K4620" s="4"/>
    </row>
    <row r="4621" spans="2:11" x14ac:dyDescent="0.2">
      <c r="B4621" s="4" t="str">
        <f t="shared" si="144"/>
        <v>7.3-R1290C0230-1</v>
      </c>
      <c r="C4621" s="4">
        <v>7.3</v>
      </c>
      <c r="D4621" s="8" t="s">
        <v>215</v>
      </c>
      <c r="E4621" s="8" t="s">
        <v>66</v>
      </c>
      <c r="F4621" s="4" t="str">
        <f t="shared" si="145"/>
        <v>R1290C0230</v>
      </c>
      <c r="G4621" s="4" t="s">
        <v>239</v>
      </c>
      <c r="H4621" s="4" t="s">
        <v>242</v>
      </c>
      <c r="I4621" s="4"/>
      <c r="J4621" s="4"/>
      <c r="K4621" s="4"/>
    </row>
    <row r="4622" spans="2:11" x14ac:dyDescent="0.2">
      <c r="B4622" s="4" t="str">
        <f t="shared" si="144"/>
        <v>7.3-R1290C0240-1</v>
      </c>
      <c r="C4622" s="4">
        <v>7.3</v>
      </c>
      <c r="D4622" s="8" t="s">
        <v>215</v>
      </c>
      <c r="E4622" s="8" t="s">
        <v>68</v>
      </c>
      <c r="F4622" s="4" t="str">
        <f t="shared" si="145"/>
        <v>R1290C0240</v>
      </c>
      <c r="G4622" s="4" t="s">
        <v>239</v>
      </c>
      <c r="H4622" s="4" t="s">
        <v>242</v>
      </c>
      <c r="I4622" s="4"/>
      <c r="J4622" s="4"/>
      <c r="K4622" s="4"/>
    </row>
    <row r="4623" spans="2:11" x14ac:dyDescent="0.2">
      <c r="B4623" s="4" t="str">
        <f t="shared" si="144"/>
        <v>7.3-R1290C0250-1</v>
      </c>
      <c r="C4623" s="4">
        <v>7.3</v>
      </c>
      <c r="D4623" s="8" t="s">
        <v>215</v>
      </c>
      <c r="E4623" s="8" t="s">
        <v>70</v>
      </c>
      <c r="F4623" s="4" t="str">
        <f t="shared" si="145"/>
        <v>R1290C0250</v>
      </c>
      <c r="G4623" s="4" t="s">
        <v>239</v>
      </c>
      <c r="H4623" s="4" t="s">
        <v>242</v>
      </c>
      <c r="I4623" s="4"/>
      <c r="J4623" s="4"/>
      <c r="K4623" s="4"/>
    </row>
    <row r="4624" spans="2:11" x14ac:dyDescent="0.2">
      <c r="B4624" s="4" t="str">
        <f t="shared" si="144"/>
        <v>7.3-R1290C0260-1</v>
      </c>
      <c r="C4624" s="4">
        <v>7.3</v>
      </c>
      <c r="D4624" s="8" t="s">
        <v>215</v>
      </c>
      <c r="E4624" s="8" t="s">
        <v>72</v>
      </c>
      <c r="F4624" s="4" t="str">
        <f t="shared" si="145"/>
        <v>R1290C0260</v>
      </c>
      <c r="G4624" s="4" t="s">
        <v>239</v>
      </c>
      <c r="H4624" s="4" t="s">
        <v>242</v>
      </c>
      <c r="I4624" s="4"/>
      <c r="J4624" s="4"/>
      <c r="K4624" s="4"/>
    </row>
    <row r="4625" spans="2:11" x14ac:dyDescent="0.2">
      <c r="B4625" s="4" t="str">
        <f t="shared" si="144"/>
        <v>7.3-R1290C0270-1</v>
      </c>
      <c r="C4625" s="4">
        <v>7.3</v>
      </c>
      <c r="D4625" s="8" t="s">
        <v>215</v>
      </c>
      <c r="E4625" s="8" t="s">
        <v>74</v>
      </c>
      <c r="F4625" s="4" t="str">
        <f t="shared" si="145"/>
        <v>R1290C0270</v>
      </c>
      <c r="G4625" s="4" t="s">
        <v>239</v>
      </c>
      <c r="H4625" s="4" t="s">
        <v>242</v>
      </c>
      <c r="I4625" s="4"/>
      <c r="J4625" s="4"/>
      <c r="K4625" s="4"/>
    </row>
    <row r="4626" spans="2:11" x14ac:dyDescent="0.2">
      <c r="B4626" s="4" t="str">
        <f t="shared" si="144"/>
        <v>7.3-R1290C0280-1</v>
      </c>
      <c r="C4626" s="4">
        <v>7.3</v>
      </c>
      <c r="D4626" s="8" t="s">
        <v>215</v>
      </c>
      <c r="E4626" s="8" t="s">
        <v>76</v>
      </c>
      <c r="F4626" s="4" t="str">
        <f t="shared" si="145"/>
        <v>R1290C0280</v>
      </c>
      <c r="G4626" s="4" t="s">
        <v>239</v>
      </c>
      <c r="H4626" s="4" t="s">
        <v>242</v>
      </c>
      <c r="I4626" s="4"/>
      <c r="J4626" s="4"/>
      <c r="K4626" s="4"/>
    </row>
    <row r="4627" spans="2:11" x14ac:dyDescent="0.2">
      <c r="B4627" s="4" t="str">
        <f t="shared" si="144"/>
        <v>7.3-R1290C0290-1</v>
      </c>
      <c r="C4627" s="4">
        <v>7.3</v>
      </c>
      <c r="D4627" s="8" t="s">
        <v>215</v>
      </c>
      <c r="E4627" s="8" t="s">
        <v>78</v>
      </c>
      <c r="F4627" s="4" t="str">
        <f t="shared" si="145"/>
        <v>R1290C0290</v>
      </c>
      <c r="G4627" s="4" t="s">
        <v>239</v>
      </c>
      <c r="H4627" s="4" t="s">
        <v>242</v>
      </c>
      <c r="I4627" s="4"/>
      <c r="J4627" s="4"/>
      <c r="K4627" s="4"/>
    </row>
    <row r="4628" spans="2:11" x14ac:dyDescent="0.2">
      <c r="B4628" s="4" t="str">
        <f t="shared" si="144"/>
        <v>7.3-R1290C0300-1</v>
      </c>
      <c r="C4628" s="4">
        <v>7.3</v>
      </c>
      <c r="D4628" s="8" t="s">
        <v>215</v>
      </c>
      <c r="E4628" s="8" t="s">
        <v>81</v>
      </c>
      <c r="F4628" s="4" t="str">
        <f t="shared" si="145"/>
        <v>R1290C0300</v>
      </c>
      <c r="G4628" s="4" t="s">
        <v>239</v>
      </c>
      <c r="H4628" s="4" t="s">
        <v>242</v>
      </c>
      <c r="I4628" s="4"/>
      <c r="J4628" s="4"/>
      <c r="K4628" s="4"/>
    </row>
    <row r="4629" spans="2:11" x14ac:dyDescent="0.2">
      <c r="B4629" s="4" t="str">
        <f t="shared" si="144"/>
        <v>7.3-R1290C0310-1</v>
      </c>
      <c r="C4629" s="4">
        <v>7.3</v>
      </c>
      <c r="D4629" s="8" t="s">
        <v>215</v>
      </c>
      <c r="E4629" s="8" t="s">
        <v>84</v>
      </c>
      <c r="F4629" s="4" t="str">
        <f t="shared" si="145"/>
        <v>R1290C0310</v>
      </c>
      <c r="G4629" s="4" t="s">
        <v>239</v>
      </c>
      <c r="H4629" s="4" t="s">
        <v>242</v>
      </c>
      <c r="I4629" s="4"/>
      <c r="J4629" s="4"/>
      <c r="K4629" s="4"/>
    </row>
    <row r="4630" spans="2:11" x14ac:dyDescent="0.2">
      <c r="B4630" s="4" t="str">
        <f t="shared" si="144"/>
        <v>7.3-R1290C0320-1</v>
      </c>
      <c r="C4630" s="4">
        <v>7.3</v>
      </c>
      <c r="D4630" s="8" t="s">
        <v>215</v>
      </c>
      <c r="E4630" s="8" t="s">
        <v>85</v>
      </c>
      <c r="F4630" s="4" t="str">
        <f t="shared" si="145"/>
        <v>R1290C0320</v>
      </c>
      <c r="G4630" s="4" t="s">
        <v>239</v>
      </c>
      <c r="H4630" s="4" t="s">
        <v>242</v>
      </c>
      <c r="I4630" s="4"/>
      <c r="J4630" s="4"/>
      <c r="K4630" s="4"/>
    </row>
    <row r="4631" spans="2:11" x14ac:dyDescent="0.2">
      <c r="B4631" s="4" t="str">
        <f t="shared" si="144"/>
        <v>7.3-R1290C0330-1</v>
      </c>
      <c r="C4631" s="4">
        <v>7.3</v>
      </c>
      <c r="D4631" s="8" t="s">
        <v>215</v>
      </c>
      <c r="E4631" s="8" t="s">
        <v>86</v>
      </c>
      <c r="F4631" s="4" t="str">
        <f t="shared" si="145"/>
        <v>R1290C0330</v>
      </c>
      <c r="G4631" s="4" t="s">
        <v>239</v>
      </c>
      <c r="H4631" s="4" t="s">
        <v>242</v>
      </c>
      <c r="I4631" s="4"/>
      <c r="J4631" s="4"/>
      <c r="K4631" s="4"/>
    </row>
    <row r="4632" spans="2:11" x14ac:dyDescent="0.2">
      <c r="B4632" s="4" t="str">
        <f t="shared" si="144"/>
        <v>7.3-R1290C0340-1</v>
      </c>
      <c r="C4632" s="4">
        <v>7.3</v>
      </c>
      <c r="D4632" s="8" t="s">
        <v>215</v>
      </c>
      <c r="E4632" s="8" t="s">
        <v>88</v>
      </c>
      <c r="F4632" s="4" t="str">
        <f t="shared" si="145"/>
        <v>R1290C0340</v>
      </c>
      <c r="G4632" s="4" t="s">
        <v>239</v>
      </c>
      <c r="H4632" s="4" t="s">
        <v>242</v>
      </c>
      <c r="I4632" s="4"/>
      <c r="J4632" s="4"/>
      <c r="K4632" s="4"/>
    </row>
    <row r="4633" spans="2:11" x14ac:dyDescent="0.2">
      <c r="B4633" s="4" t="str">
        <f t="shared" si="144"/>
        <v>7.3-R1290C0350-1</v>
      </c>
      <c r="C4633" s="4">
        <v>7.3</v>
      </c>
      <c r="D4633" s="8" t="s">
        <v>215</v>
      </c>
      <c r="E4633" s="8" t="s">
        <v>90</v>
      </c>
      <c r="F4633" s="4" t="str">
        <f t="shared" si="145"/>
        <v>R1290C0350</v>
      </c>
      <c r="G4633" s="4" t="s">
        <v>239</v>
      </c>
      <c r="H4633" s="4" t="s">
        <v>242</v>
      </c>
      <c r="I4633" s="4"/>
      <c r="J4633" s="4"/>
      <c r="K4633" s="4"/>
    </row>
    <row r="4634" spans="2:11" x14ac:dyDescent="0.2">
      <c r="B4634" s="4" t="str">
        <f t="shared" si="144"/>
        <v>7.3-R1290C0360-1</v>
      </c>
      <c r="C4634" s="4">
        <v>7.3</v>
      </c>
      <c r="D4634" s="8" t="s">
        <v>215</v>
      </c>
      <c r="E4634" s="8" t="s">
        <v>92</v>
      </c>
      <c r="F4634" s="4" t="str">
        <f t="shared" si="145"/>
        <v>R1290C0360</v>
      </c>
      <c r="G4634" s="4" t="s">
        <v>239</v>
      </c>
      <c r="H4634" s="4" t="s">
        <v>242</v>
      </c>
      <c r="I4634" s="4"/>
      <c r="J4634" s="4"/>
      <c r="K4634" s="4"/>
    </row>
    <row r="4635" spans="2:11" x14ac:dyDescent="0.2">
      <c r="B4635" s="4" t="str">
        <f t="shared" si="144"/>
        <v>7.3-R1290C0370-1</v>
      </c>
      <c r="C4635" s="4">
        <v>7.3</v>
      </c>
      <c r="D4635" s="8" t="s">
        <v>215</v>
      </c>
      <c r="E4635" s="8" t="s">
        <v>94</v>
      </c>
      <c r="F4635" s="4" t="str">
        <f t="shared" si="145"/>
        <v>R1290C0370</v>
      </c>
      <c r="G4635" s="4" t="s">
        <v>239</v>
      </c>
      <c r="H4635" s="4" t="s">
        <v>242</v>
      </c>
      <c r="I4635" s="4"/>
      <c r="J4635" s="4"/>
      <c r="K4635" s="4"/>
    </row>
    <row r="4636" spans="2:11" x14ac:dyDescent="0.2">
      <c r="B4636" s="4" t="str">
        <f t="shared" si="144"/>
        <v>7.3-R1290C0380-1</v>
      </c>
      <c r="C4636" s="4">
        <v>7.3</v>
      </c>
      <c r="D4636" s="8" t="s">
        <v>215</v>
      </c>
      <c r="E4636" s="8" t="s">
        <v>96</v>
      </c>
      <c r="F4636" s="4" t="str">
        <f t="shared" si="145"/>
        <v>R1290C0380</v>
      </c>
      <c r="G4636" s="4" t="s">
        <v>239</v>
      </c>
      <c r="H4636" s="4" t="s">
        <v>242</v>
      </c>
      <c r="I4636" s="4"/>
      <c r="J4636" s="4"/>
      <c r="K4636" s="4"/>
    </row>
    <row r="4637" spans="2:11" x14ac:dyDescent="0.2">
      <c r="B4637" s="4" t="str">
        <f t="shared" si="144"/>
        <v>7.3-R1290C0390-1</v>
      </c>
      <c r="C4637" s="4">
        <v>7.3</v>
      </c>
      <c r="D4637" s="8" t="s">
        <v>215</v>
      </c>
      <c r="E4637" s="8" t="s">
        <v>98</v>
      </c>
      <c r="F4637" s="4" t="str">
        <f t="shared" si="145"/>
        <v>R1290C0390</v>
      </c>
      <c r="G4637" s="4" t="s">
        <v>239</v>
      </c>
      <c r="H4637" s="4" t="s">
        <v>242</v>
      </c>
      <c r="I4637" s="4"/>
      <c r="J4637" s="4"/>
      <c r="K4637" s="4"/>
    </row>
    <row r="4638" spans="2:11" x14ac:dyDescent="0.2">
      <c r="B4638" s="4" t="str">
        <f t="shared" si="144"/>
        <v>7.3-R1290C0400-1</v>
      </c>
      <c r="C4638" s="4">
        <v>7.3</v>
      </c>
      <c r="D4638" s="8" t="s">
        <v>215</v>
      </c>
      <c r="E4638" s="8" t="s">
        <v>100</v>
      </c>
      <c r="F4638" s="4" t="str">
        <f t="shared" si="145"/>
        <v>R1290C0400</v>
      </c>
      <c r="G4638" s="4" t="s">
        <v>239</v>
      </c>
      <c r="H4638" s="4" t="s">
        <v>242</v>
      </c>
      <c r="I4638" s="4"/>
      <c r="J4638" s="4"/>
      <c r="K4638" s="4"/>
    </row>
    <row r="4639" spans="2:11" x14ac:dyDescent="0.2">
      <c r="B4639" s="4" t="str">
        <f t="shared" si="144"/>
        <v>7.3-R1290C0410-1</v>
      </c>
      <c r="C4639" s="4">
        <v>7.3</v>
      </c>
      <c r="D4639" s="8" t="s">
        <v>215</v>
      </c>
      <c r="E4639" s="8" t="s">
        <v>102</v>
      </c>
      <c r="F4639" s="4" t="str">
        <f t="shared" si="145"/>
        <v>R1290C0410</v>
      </c>
      <c r="G4639" s="4" t="s">
        <v>239</v>
      </c>
      <c r="H4639" s="4" t="s">
        <v>242</v>
      </c>
      <c r="I4639" s="4"/>
      <c r="J4639" s="4"/>
      <c r="K4639" s="4"/>
    </row>
    <row r="4640" spans="2:11" x14ac:dyDescent="0.2">
      <c r="B4640" s="4" t="str">
        <f t="shared" si="144"/>
        <v>7.3-R1290C0420-1</v>
      </c>
      <c r="C4640" s="4">
        <v>7.3</v>
      </c>
      <c r="D4640" s="8" t="s">
        <v>215</v>
      </c>
      <c r="E4640" s="8" t="s">
        <v>104</v>
      </c>
      <c r="F4640" s="4" t="str">
        <f t="shared" si="145"/>
        <v>R1290C0420</v>
      </c>
      <c r="G4640" s="4" t="s">
        <v>239</v>
      </c>
      <c r="H4640" s="4" t="s">
        <v>242</v>
      </c>
      <c r="I4640" s="4"/>
      <c r="J4640" s="4"/>
      <c r="K4640" s="4"/>
    </row>
    <row r="4641" spans="2:11" x14ac:dyDescent="0.2">
      <c r="B4641" s="4" t="str">
        <f t="shared" si="144"/>
        <v>7.3-R1300C0010-1</v>
      </c>
      <c r="C4641" s="4">
        <v>7.3</v>
      </c>
      <c r="D4641" s="8" t="s">
        <v>216</v>
      </c>
      <c r="E4641" s="8" t="s">
        <v>8</v>
      </c>
      <c r="F4641" s="4" t="str">
        <f t="shared" si="145"/>
        <v>R1300C0010</v>
      </c>
      <c r="G4641" s="4" t="s">
        <v>239</v>
      </c>
      <c r="H4641" s="4" t="s">
        <v>243</v>
      </c>
      <c r="I4641" s="4"/>
      <c r="J4641" s="9" t="s">
        <v>244</v>
      </c>
      <c r="K4641" s="4"/>
    </row>
    <row r="4642" spans="2:11" x14ac:dyDescent="0.2">
      <c r="B4642" s="4" t="str">
        <f t="shared" si="144"/>
        <v>7.3-R1300C0020-1</v>
      </c>
      <c r="C4642" s="4">
        <v>7.3</v>
      </c>
      <c r="D4642" s="8" t="s">
        <v>216</v>
      </c>
      <c r="E4642" s="8" t="s">
        <v>24</v>
      </c>
      <c r="F4642" s="4" t="str">
        <f t="shared" si="145"/>
        <v>R1300C0020</v>
      </c>
      <c r="G4642" s="4" t="s">
        <v>239</v>
      </c>
      <c r="H4642" s="4" t="s">
        <v>242</v>
      </c>
      <c r="I4642" s="4"/>
      <c r="J4642" s="4"/>
      <c r="K4642" s="4"/>
    </row>
    <row r="4643" spans="2:11" x14ac:dyDescent="0.2">
      <c r="B4643" s="4" t="str">
        <f t="shared" si="144"/>
        <v>7.3-R1300C0030-1</v>
      </c>
      <c r="C4643" s="4">
        <v>7.3</v>
      </c>
      <c r="D4643" s="8" t="s">
        <v>216</v>
      </c>
      <c r="E4643" s="8" t="s">
        <v>25</v>
      </c>
      <c r="F4643" s="4" t="str">
        <f t="shared" si="145"/>
        <v>R1300C0030</v>
      </c>
      <c r="G4643" s="4" t="s">
        <v>239</v>
      </c>
      <c r="H4643" s="4" t="s">
        <v>242</v>
      </c>
      <c r="I4643" s="4"/>
      <c r="J4643" s="4"/>
      <c r="K4643" s="4"/>
    </row>
    <row r="4644" spans="2:11" x14ac:dyDescent="0.2">
      <c r="B4644" s="4" t="str">
        <f t="shared" si="144"/>
        <v>7.3-R1300C0040-1</v>
      </c>
      <c r="C4644" s="4">
        <v>7.3</v>
      </c>
      <c r="D4644" s="8" t="s">
        <v>216</v>
      </c>
      <c r="E4644" s="8" t="s">
        <v>26</v>
      </c>
      <c r="F4644" s="4" t="str">
        <f t="shared" si="145"/>
        <v>R1300C0040</v>
      </c>
      <c r="G4644" s="4" t="s">
        <v>239</v>
      </c>
      <c r="H4644" s="4" t="s">
        <v>243</v>
      </c>
      <c r="I4644" s="4"/>
      <c r="J4644" s="9" t="s">
        <v>244</v>
      </c>
      <c r="K4644" s="4"/>
    </row>
    <row r="4645" spans="2:11" x14ac:dyDescent="0.2">
      <c r="B4645" s="4" t="str">
        <f t="shared" si="144"/>
        <v>7.3-R1300C0050-1</v>
      </c>
      <c r="C4645" s="4">
        <v>7.3</v>
      </c>
      <c r="D4645" s="8" t="s">
        <v>216</v>
      </c>
      <c r="E4645" s="8" t="s">
        <v>27</v>
      </c>
      <c r="F4645" s="4" t="str">
        <f t="shared" si="145"/>
        <v>R1300C0050</v>
      </c>
      <c r="G4645" s="4" t="s">
        <v>239</v>
      </c>
      <c r="H4645" s="4" t="s">
        <v>243</v>
      </c>
      <c r="I4645" s="4"/>
      <c r="J4645" s="9" t="s">
        <v>244</v>
      </c>
      <c r="K4645" s="4"/>
    </row>
    <row r="4646" spans="2:11" x14ac:dyDescent="0.2">
      <c r="B4646" s="4" t="str">
        <f t="shared" si="144"/>
        <v>7.3-R1300C0060-1</v>
      </c>
      <c r="C4646" s="4">
        <v>7.3</v>
      </c>
      <c r="D4646" s="8" t="s">
        <v>216</v>
      </c>
      <c r="E4646" s="8" t="s">
        <v>28</v>
      </c>
      <c r="F4646" s="4" t="str">
        <f t="shared" si="145"/>
        <v>R1300C0060</v>
      </c>
      <c r="G4646" s="4" t="s">
        <v>239</v>
      </c>
      <c r="H4646" s="4" t="s">
        <v>242</v>
      </c>
      <c r="I4646" s="4"/>
      <c r="J4646" s="4"/>
      <c r="K4646" s="4"/>
    </row>
    <row r="4647" spans="2:11" x14ac:dyDescent="0.2">
      <c r="B4647" s="4" t="str">
        <f t="shared" si="144"/>
        <v>7.3-R1300C0070-1</v>
      </c>
      <c r="C4647" s="4">
        <v>7.3</v>
      </c>
      <c r="D4647" s="8" t="s">
        <v>216</v>
      </c>
      <c r="E4647" s="8" t="s">
        <v>29</v>
      </c>
      <c r="F4647" s="4" t="str">
        <f t="shared" si="145"/>
        <v>R1300C0070</v>
      </c>
      <c r="G4647" s="4" t="s">
        <v>239</v>
      </c>
      <c r="H4647" s="4" t="s">
        <v>242</v>
      </c>
      <c r="I4647" s="4"/>
      <c r="J4647" s="4"/>
      <c r="K4647" s="4"/>
    </row>
    <row r="4648" spans="2:11" x14ac:dyDescent="0.2">
      <c r="B4648" s="4" t="str">
        <f t="shared" si="144"/>
        <v>7.3-R1300C0080-1</v>
      </c>
      <c r="C4648" s="4">
        <v>7.3</v>
      </c>
      <c r="D4648" s="8" t="s">
        <v>216</v>
      </c>
      <c r="E4648" s="8" t="s">
        <v>30</v>
      </c>
      <c r="F4648" s="4" t="str">
        <f t="shared" si="145"/>
        <v>R1300C0080</v>
      </c>
      <c r="G4648" s="4" t="s">
        <v>239</v>
      </c>
      <c r="H4648" s="4" t="s">
        <v>242</v>
      </c>
      <c r="I4648" s="4"/>
      <c r="J4648" s="4"/>
      <c r="K4648" s="4"/>
    </row>
    <row r="4649" spans="2:11" x14ac:dyDescent="0.2">
      <c r="B4649" s="4" t="str">
        <f t="shared" si="144"/>
        <v>7.3-R1300C0090-1</v>
      </c>
      <c r="C4649" s="4">
        <v>7.3</v>
      </c>
      <c r="D4649" s="8" t="s">
        <v>216</v>
      </c>
      <c r="E4649" s="8" t="s">
        <v>31</v>
      </c>
      <c r="F4649" s="4" t="str">
        <f t="shared" si="145"/>
        <v>R1300C0090</v>
      </c>
      <c r="G4649" s="4" t="s">
        <v>239</v>
      </c>
      <c r="H4649" s="4" t="s">
        <v>242</v>
      </c>
      <c r="I4649" s="4"/>
      <c r="J4649" s="4"/>
      <c r="K4649" s="4"/>
    </row>
    <row r="4650" spans="2:11" x14ac:dyDescent="0.2">
      <c r="B4650" s="4" t="str">
        <f t="shared" si="144"/>
        <v>7.3-R1300C0100-1</v>
      </c>
      <c r="C4650" s="4">
        <v>7.3</v>
      </c>
      <c r="D4650" s="8" t="s">
        <v>216</v>
      </c>
      <c r="E4650" s="8" t="s">
        <v>32</v>
      </c>
      <c r="F4650" s="4" t="str">
        <f t="shared" si="145"/>
        <v>R1300C0100</v>
      </c>
      <c r="G4650" s="4" t="s">
        <v>239</v>
      </c>
      <c r="H4650" s="4" t="s">
        <v>242</v>
      </c>
      <c r="I4650" s="4"/>
      <c r="J4650" s="4"/>
      <c r="K4650" s="4"/>
    </row>
    <row r="4651" spans="2:11" x14ac:dyDescent="0.2">
      <c r="B4651" s="4" t="str">
        <f t="shared" si="144"/>
        <v>7.3-R1300C0110-1</v>
      </c>
      <c r="C4651" s="4">
        <v>7.3</v>
      </c>
      <c r="D4651" s="8" t="s">
        <v>216</v>
      </c>
      <c r="E4651" s="8" t="s">
        <v>33</v>
      </c>
      <c r="F4651" s="4" t="str">
        <f t="shared" si="145"/>
        <v>R1300C0110</v>
      </c>
      <c r="G4651" s="4" t="s">
        <v>239</v>
      </c>
      <c r="H4651" s="4" t="s">
        <v>242</v>
      </c>
      <c r="I4651" s="4"/>
      <c r="J4651" s="4"/>
      <c r="K4651" s="4"/>
    </row>
    <row r="4652" spans="2:11" x14ac:dyDescent="0.2">
      <c r="B4652" s="4" t="str">
        <f t="shared" si="144"/>
        <v>7.3-R1300C0120-1</v>
      </c>
      <c r="C4652" s="4">
        <v>7.3</v>
      </c>
      <c r="D4652" s="8" t="s">
        <v>216</v>
      </c>
      <c r="E4652" s="8" t="s">
        <v>34</v>
      </c>
      <c r="F4652" s="4" t="str">
        <f t="shared" si="145"/>
        <v>R1300C0120</v>
      </c>
      <c r="G4652" s="4" t="s">
        <v>239</v>
      </c>
      <c r="H4652" s="4" t="s">
        <v>242</v>
      </c>
      <c r="I4652" s="4"/>
      <c r="J4652" s="4"/>
      <c r="K4652" s="4"/>
    </row>
    <row r="4653" spans="2:11" x14ac:dyDescent="0.2">
      <c r="B4653" s="4" t="str">
        <f t="shared" si="144"/>
        <v>7.3-R1300C0130-1</v>
      </c>
      <c r="C4653" s="4">
        <v>7.3</v>
      </c>
      <c r="D4653" s="8" t="s">
        <v>216</v>
      </c>
      <c r="E4653" s="8" t="s">
        <v>35</v>
      </c>
      <c r="F4653" s="4" t="str">
        <f t="shared" si="145"/>
        <v>R1300C0130</v>
      </c>
      <c r="G4653" s="4" t="s">
        <v>239</v>
      </c>
      <c r="H4653" s="4" t="s">
        <v>242</v>
      </c>
      <c r="I4653" s="4"/>
      <c r="J4653" s="4"/>
      <c r="K4653" s="4"/>
    </row>
    <row r="4654" spans="2:11" x14ac:dyDescent="0.2">
      <c r="B4654" s="4" t="str">
        <f t="shared" si="144"/>
        <v>7.3-R1300C0140-1</v>
      </c>
      <c r="C4654" s="4">
        <v>7.3</v>
      </c>
      <c r="D4654" s="8" t="s">
        <v>216</v>
      </c>
      <c r="E4654" s="8" t="s">
        <v>36</v>
      </c>
      <c r="F4654" s="4" t="str">
        <f t="shared" si="145"/>
        <v>R1300C0140</v>
      </c>
      <c r="G4654" s="4" t="s">
        <v>239</v>
      </c>
      <c r="H4654" s="4" t="s">
        <v>242</v>
      </c>
      <c r="I4654" s="4"/>
      <c r="J4654" s="4"/>
      <c r="K4654" s="4"/>
    </row>
    <row r="4655" spans="2:11" x14ac:dyDescent="0.2">
      <c r="B4655" s="4" t="str">
        <f t="shared" si="144"/>
        <v>7.3-R1300C0150-1</v>
      </c>
      <c r="C4655" s="4">
        <v>7.3</v>
      </c>
      <c r="D4655" s="8" t="s">
        <v>216</v>
      </c>
      <c r="E4655" s="8" t="s">
        <v>37</v>
      </c>
      <c r="F4655" s="4" t="str">
        <f t="shared" si="145"/>
        <v>R1300C0150</v>
      </c>
      <c r="G4655" s="4" t="s">
        <v>239</v>
      </c>
      <c r="H4655" s="4" t="s">
        <v>242</v>
      </c>
      <c r="I4655" s="4"/>
      <c r="J4655" s="4"/>
      <c r="K4655" s="4"/>
    </row>
    <row r="4656" spans="2:11" x14ac:dyDescent="0.2">
      <c r="B4656" s="4" t="str">
        <f t="shared" si="144"/>
        <v>7.3-R1300C0160-1</v>
      </c>
      <c r="C4656" s="4">
        <v>7.3</v>
      </c>
      <c r="D4656" s="8" t="s">
        <v>216</v>
      </c>
      <c r="E4656" s="8" t="s">
        <v>38</v>
      </c>
      <c r="F4656" s="4" t="str">
        <f t="shared" si="145"/>
        <v>R1300C0160</v>
      </c>
      <c r="G4656" s="4" t="s">
        <v>239</v>
      </c>
      <c r="H4656" s="4" t="s">
        <v>242</v>
      </c>
      <c r="I4656" s="4"/>
      <c r="J4656" s="4"/>
      <c r="K4656" s="4"/>
    </row>
    <row r="4657" spans="2:11" x14ac:dyDescent="0.2">
      <c r="B4657" s="4" t="str">
        <f t="shared" si="144"/>
        <v>7.3-R1300C0170-1</v>
      </c>
      <c r="C4657" s="4">
        <v>7.3</v>
      </c>
      <c r="D4657" s="8" t="s">
        <v>216</v>
      </c>
      <c r="E4657" s="8" t="s">
        <v>39</v>
      </c>
      <c r="F4657" s="4" t="str">
        <f t="shared" si="145"/>
        <v>R1300C0170</v>
      </c>
      <c r="G4657" s="4" t="s">
        <v>239</v>
      </c>
      <c r="H4657" s="4" t="s">
        <v>242</v>
      </c>
      <c r="I4657" s="4"/>
      <c r="J4657" s="4"/>
      <c r="K4657" s="4"/>
    </row>
    <row r="4658" spans="2:11" x14ac:dyDescent="0.2">
      <c r="B4658" s="4" t="str">
        <f t="shared" si="144"/>
        <v>7.3-R1300C0180-1</v>
      </c>
      <c r="C4658" s="4">
        <v>7.3</v>
      </c>
      <c r="D4658" s="8" t="s">
        <v>216</v>
      </c>
      <c r="E4658" s="8" t="s">
        <v>56</v>
      </c>
      <c r="F4658" s="4" t="str">
        <f t="shared" si="145"/>
        <v>R1300C0180</v>
      </c>
      <c r="G4658" s="4" t="s">
        <v>239</v>
      </c>
      <c r="H4658" s="4" t="s">
        <v>242</v>
      </c>
      <c r="I4658" s="4"/>
      <c r="J4658" s="4"/>
      <c r="K4658" s="4"/>
    </row>
    <row r="4659" spans="2:11" x14ac:dyDescent="0.2">
      <c r="B4659" s="4" t="str">
        <f t="shared" si="144"/>
        <v>7.3-R1300C0190-1</v>
      </c>
      <c r="C4659" s="4">
        <v>7.3</v>
      </c>
      <c r="D4659" s="8" t="s">
        <v>216</v>
      </c>
      <c r="E4659" s="8" t="s">
        <v>58</v>
      </c>
      <c r="F4659" s="4" t="str">
        <f t="shared" si="145"/>
        <v>R1300C0190</v>
      </c>
      <c r="G4659" s="4" t="s">
        <v>239</v>
      </c>
      <c r="H4659" s="4" t="s">
        <v>242</v>
      </c>
      <c r="I4659" s="4"/>
      <c r="J4659" s="4"/>
      <c r="K4659" s="4"/>
    </row>
    <row r="4660" spans="2:11" x14ac:dyDescent="0.2">
      <c r="B4660" s="4" t="str">
        <f t="shared" si="144"/>
        <v>7.3-R1300C0200-1</v>
      </c>
      <c r="C4660" s="4">
        <v>7.3</v>
      </c>
      <c r="D4660" s="8" t="s">
        <v>216</v>
      </c>
      <c r="E4660" s="8" t="s">
        <v>60</v>
      </c>
      <c r="F4660" s="4" t="str">
        <f t="shared" si="145"/>
        <v>R1300C0200</v>
      </c>
      <c r="G4660" s="4" t="s">
        <v>239</v>
      </c>
      <c r="H4660" s="4" t="s">
        <v>242</v>
      </c>
      <c r="I4660" s="4"/>
      <c r="J4660" s="4"/>
      <c r="K4660" s="4"/>
    </row>
    <row r="4661" spans="2:11" x14ac:dyDescent="0.2">
      <c r="B4661" s="4" t="str">
        <f t="shared" si="144"/>
        <v>7.3-R1300C0210-1</v>
      </c>
      <c r="C4661" s="4">
        <v>7.3</v>
      </c>
      <c r="D4661" s="8" t="s">
        <v>216</v>
      </c>
      <c r="E4661" s="8" t="s">
        <v>62</v>
      </c>
      <c r="F4661" s="4" t="str">
        <f t="shared" si="145"/>
        <v>R1300C0210</v>
      </c>
      <c r="G4661" s="4" t="s">
        <v>239</v>
      </c>
      <c r="H4661" s="4" t="s">
        <v>242</v>
      </c>
      <c r="I4661" s="4"/>
      <c r="J4661" s="4"/>
      <c r="K4661" s="4"/>
    </row>
    <row r="4662" spans="2:11" x14ac:dyDescent="0.2">
      <c r="B4662" s="4" t="str">
        <f t="shared" si="144"/>
        <v>7.3-R1300C0220-1</v>
      </c>
      <c r="C4662" s="4">
        <v>7.3</v>
      </c>
      <c r="D4662" s="8" t="s">
        <v>216</v>
      </c>
      <c r="E4662" s="8" t="s">
        <v>64</v>
      </c>
      <c r="F4662" s="4" t="str">
        <f t="shared" si="145"/>
        <v>R1300C0220</v>
      </c>
      <c r="G4662" s="4" t="s">
        <v>239</v>
      </c>
      <c r="H4662" s="4" t="s">
        <v>242</v>
      </c>
      <c r="I4662" s="4"/>
      <c r="J4662" s="4"/>
      <c r="K4662" s="4"/>
    </row>
    <row r="4663" spans="2:11" x14ac:dyDescent="0.2">
      <c r="B4663" s="4" t="str">
        <f t="shared" si="144"/>
        <v>7.3-R1300C0230-1</v>
      </c>
      <c r="C4663" s="4">
        <v>7.3</v>
      </c>
      <c r="D4663" s="8" t="s">
        <v>216</v>
      </c>
      <c r="E4663" s="8" t="s">
        <v>66</v>
      </c>
      <c r="F4663" s="4" t="str">
        <f t="shared" si="145"/>
        <v>R1300C0230</v>
      </c>
      <c r="G4663" s="4" t="s">
        <v>239</v>
      </c>
      <c r="H4663" s="4" t="s">
        <v>242</v>
      </c>
      <c r="I4663" s="4"/>
      <c r="J4663" s="4"/>
      <c r="K4663" s="4"/>
    </row>
    <row r="4664" spans="2:11" x14ac:dyDescent="0.2">
      <c r="B4664" s="4" t="str">
        <f t="shared" si="144"/>
        <v>7.3-R1300C0240-1</v>
      </c>
      <c r="C4664" s="4">
        <v>7.3</v>
      </c>
      <c r="D4664" s="8" t="s">
        <v>216</v>
      </c>
      <c r="E4664" s="8" t="s">
        <v>68</v>
      </c>
      <c r="F4664" s="4" t="str">
        <f t="shared" si="145"/>
        <v>R1300C0240</v>
      </c>
      <c r="G4664" s="4" t="s">
        <v>239</v>
      </c>
      <c r="H4664" s="4" t="s">
        <v>242</v>
      </c>
      <c r="I4664" s="4"/>
      <c r="J4664" s="4"/>
      <c r="K4664" s="4"/>
    </row>
    <row r="4665" spans="2:11" x14ac:dyDescent="0.2">
      <c r="B4665" s="4" t="str">
        <f t="shared" si="144"/>
        <v>7.3-R1300C0250-1</v>
      </c>
      <c r="C4665" s="4">
        <v>7.3</v>
      </c>
      <c r="D4665" s="8" t="s">
        <v>216</v>
      </c>
      <c r="E4665" s="8" t="s">
        <v>70</v>
      </c>
      <c r="F4665" s="4" t="str">
        <f t="shared" si="145"/>
        <v>R1300C0250</v>
      </c>
      <c r="G4665" s="4" t="s">
        <v>239</v>
      </c>
      <c r="H4665" s="4" t="s">
        <v>242</v>
      </c>
      <c r="I4665" s="4"/>
      <c r="J4665" s="4"/>
      <c r="K4665" s="4"/>
    </row>
    <row r="4666" spans="2:11" x14ac:dyDescent="0.2">
      <c r="B4666" s="4" t="str">
        <f t="shared" si="144"/>
        <v>7.3-R1300C0260-1</v>
      </c>
      <c r="C4666" s="4">
        <v>7.3</v>
      </c>
      <c r="D4666" s="8" t="s">
        <v>216</v>
      </c>
      <c r="E4666" s="8" t="s">
        <v>72</v>
      </c>
      <c r="F4666" s="4" t="str">
        <f t="shared" si="145"/>
        <v>R1300C0260</v>
      </c>
      <c r="G4666" s="4" t="s">
        <v>239</v>
      </c>
      <c r="H4666" s="4" t="s">
        <v>242</v>
      </c>
      <c r="I4666" s="4"/>
      <c r="J4666" s="4"/>
      <c r="K4666" s="4"/>
    </row>
    <row r="4667" spans="2:11" x14ac:dyDescent="0.2">
      <c r="B4667" s="4" t="str">
        <f t="shared" si="144"/>
        <v>7.3-R1300C0270-1</v>
      </c>
      <c r="C4667" s="4">
        <v>7.3</v>
      </c>
      <c r="D4667" s="8" t="s">
        <v>216</v>
      </c>
      <c r="E4667" s="8" t="s">
        <v>74</v>
      </c>
      <c r="F4667" s="4" t="str">
        <f t="shared" si="145"/>
        <v>R1300C0270</v>
      </c>
      <c r="G4667" s="4" t="s">
        <v>239</v>
      </c>
      <c r="H4667" s="4" t="s">
        <v>242</v>
      </c>
      <c r="I4667" s="4"/>
      <c r="J4667" s="4"/>
      <c r="K4667" s="4"/>
    </row>
    <row r="4668" spans="2:11" x14ac:dyDescent="0.2">
      <c r="B4668" s="4" t="str">
        <f t="shared" si="144"/>
        <v>7.3-R1300C0280-1</v>
      </c>
      <c r="C4668" s="4">
        <v>7.3</v>
      </c>
      <c r="D4668" s="8" t="s">
        <v>216</v>
      </c>
      <c r="E4668" s="8" t="s">
        <v>76</v>
      </c>
      <c r="F4668" s="4" t="str">
        <f t="shared" si="145"/>
        <v>R1300C0280</v>
      </c>
      <c r="G4668" s="4" t="s">
        <v>239</v>
      </c>
      <c r="H4668" s="4" t="s">
        <v>242</v>
      </c>
      <c r="I4668" s="4"/>
      <c r="J4668" s="4"/>
      <c r="K4668" s="4"/>
    </row>
    <row r="4669" spans="2:11" x14ac:dyDescent="0.2">
      <c r="B4669" s="4" t="str">
        <f t="shared" si="144"/>
        <v>7.3-R1300C0290-1</v>
      </c>
      <c r="C4669" s="4">
        <v>7.3</v>
      </c>
      <c r="D4669" s="8" t="s">
        <v>216</v>
      </c>
      <c r="E4669" s="8" t="s">
        <v>78</v>
      </c>
      <c r="F4669" s="4" t="str">
        <f t="shared" si="145"/>
        <v>R1300C0290</v>
      </c>
      <c r="G4669" s="4" t="s">
        <v>239</v>
      </c>
      <c r="H4669" s="4" t="s">
        <v>242</v>
      </c>
      <c r="I4669" s="4"/>
      <c r="J4669" s="4"/>
      <c r="K4669" s="4"/>
    </row>
    <row r="4670" spans="2:11" x14ac:dyDescent="0.2">
      <c r="B4670" s="4" t="str">
        <f t="shared" si="144"/>
        <v>7.3-R1300C0300-1</v>
      </c>
      <c r="C4670" s="4">
        <v>7.3</v>
      </c>
      <c r="D4670" s="8" t="s">
        <v>216</v>
      </c>
      <c r="E4670" s="8" t="s">
        <v>81</v>
      </c>
      <c r="F4670" s="4" t="str">
        <f t="shared" si="145"/>
        <v>R1300C0300</v>
      </c>
      <c r="G4670" s="4" t="s">
        <v>239</v>
      </c>
      <c r="H4670" s="4" t="s">
        <v>242</v>
      </c>
      <c r="I4670" s="4"/>
      <c r="J4670" s="4"/>
      <c r="K4670" s="4"/>
    </row>
    <row r="4671" spans="2:11" x14ac:dyDescent="0.2">
      <c r="B4671" s="4" t="str">
        <f t="shared" si="144"/>
        <v>7.3-R1300C0310-1</v>
      </c>
      <c r="C4671" s="4">
        <v>7.3</v>
      </c>
      <c r="D4671" s="8" t="s">
        <v>216</v>
      </c>
      <c r="E4671" s="8" t="s">
        <v>84</v>
      </c>
      <c r="F4671" s="4" t="str">
        <f t="shared" si="145"/>
        <v>R1300C0310</v>
      </c>
      <c r="G4671" s="4" t="s">
        <v>239</v>
      </c>
      <c r="H4671" s="4" t="s">
        <v>242</v>
      </c>
      <c r="I4671" s="4"/>
      <c r="J4671" s="4"/>
      <c r="K4671" s="4"/>
    </row>
    <row r="4672" spans="2:11" x14ac:dyDescent="0.2">
      <c r="B4672" s="4" t="str">
        <f t="shared" si="144"/>
        <v>7.3-R1300C0320-1</v>
      </c>
      <c r="C4672" s="4">
        <v>7.3</v>
      </c>
      <c r="D4672" s="8" t="s">
        <v>216</v>
      </c>
      <c r="E4672" s="8" t="s">
        <v>85</v>
      </c>
      <c r="F4672" s="4" t="str">
        <f t="shared" si="145"/>
        <v>R1300C0320</v>
      </c>
      <c r="G4672" s="4" t="s">
        <v>239</v>
      </c>
      <c r="H4672" s="4" t="s">
        <v>242</v>
      </c>
      <c r="I4672" s="4"/>
      <c r="J4672" s="4"/>
      <c r="K4672" s="4"/>
    </row>
    <row r="4673" spans="2:11" x14ac:dyDescent="0.2">
      <c r="B4673" s="4" t="str">
        <f t="shared" si="144"/>
        <v>7.3-R1300C0330-1</v>
      </c>
      <c r="C4673" s="4">
        <v>7.3</v>
      </c>
      <c r="D4673" s="8" t="s">
        <v>216</v>
      </c>
      <c r="E4673" s="8" t="s">
        <v>86</v>
      </c>
      <c r="F4673" s="4" t="str">
        <f t="shared" si="145"/>
        <v>R1300C0330</v>
      </c>
      <c r="G4673" s="4" t="s">
        <v>239</v>
      </c>
      <c r="H4673" s="4" t="s">
        <v>242</v>
      </c>
      <c r="I4673" s="4"/>
      <c r="J4673" s="4"/>
      <c r="K4673" s="4"/>
    </row>
    <row r="4674" spans="2:11" x14ac:dyDescent="0.2">
      <c r="B4674" s="4" t="str">
        <f t="shared" ref="B4674:B4737" si="146">+C4674&amp;"-"&amp;F4674&amp;"-1"</f>
        <v>7.3-R1300C0340-1</v>
      </c>
      <c r="C4674" s="4">
        <v>7.3</v>
      </c>
      <c r="D4674" s="8" t="s">
        <v>216</v>
      </c>
      <c r="E4674" s="8" t="s">
        <v>88</v>
      </c>
      <c r="F4674" s="4" t="str">
        <f t="shared" ref="F4674:F4737" si="147">+"R"&amp;D4674&amp;"C"&amp;E4674</f>
        <v>R1300C0340</v>
      </c>
      <c r="G4674" s="4" t="s">
        <v>239</v>
      </c>
      <c r="H4674" s="4" t="s">
        <v>242</v>
      </c>
      <c r="I4674" s="4"/>
      <c r="J4674" s="4"/>
      <c r="K4674" s="4"/>
    </row>
    <row r="4675" spans="2:11" x14ac:dyDescent="0.2">
      <c r="B4675" s="4" t="str">
        <f t="shared" si="146"/>
        <v>7.3-R1300C0350-1</v>
      </c>
      <c r="C4675" s="4">
        <v>7.3</v>
      </c>
      <c r="D4675" s="8" t="s">
        <v>216</v>
      </c>
      <c r="E4675" s="8" t="s">
        <v>90</v>
      </c>
      <c r="F4675" s="4" t="str">
        <f t="shared" si="147"/>
        <v>R1300C0350</v>
      </c>
      <c r="G4675" s="4" t="s">
        <v>239</v>
      </c>
      <c r="H4675" s="4" t="s">
        <v>242</v>
      </c>
      <c r="I4675" s="4"/>
      <c r="J4675" s="4"/>
      <c r="K4675" s="4"/>
    </row>
    <row r="4676" spans="2:11" x14ac:dyDescent="0.2">
      <c r="B4676" s="4" t="str">
        <f t="shared" si="146"/>
        <v>7.3-R1300C0360-1</v>
      </c>
      <c r="C4676" s="4">
        <v>7.3</v>
      </c>
      <c r="D4676" s="8" t="s">
        <v>216</v>
      </c>
      <c r="E4676" s="8" t="s">
        <v>92</v>
      </c>
      <c r="F4676" s="4" t="str">
        <f t="shared" si="147"/>
        <v>R1300C0360</v>
      </c>
      <c r="G4676" s="4" t="s">
        <v>239</v>
      </c>
      <c r="H4676" s="4" t="s">
        <v>242</v>
      </c>
      <c r="I4676" s="4"/>
      <c r="J4676" s="4"/>
      <c r="K4676" s="4"/>
    </row>
    <row r="4677" spans="2:11" x14ac:dyDescent="0.2">
      <c r="B4677" s="4" t="str">
        <f t="shared" si="146"/>
        <v>7.3-R1300C0370-1</v>
      </c>
      <c r="C4677" s="4">
        <v>7.3</v>
      </c>
      <c r="D4677" s="8" t="s">
        <v>216</v>
      </c>
      <c r="E4677" s="8" t="s">
        <v>94</v>
      </c>
      <c r="F4677" s="4" t="str">
        <f t="shared" si="147"/>
        <v>R1300C0370</v>
      </c>
      <c r="G4677" s="4" t="s">
        <v>239</v>
      </c>
      <c r="H4677" s="4" t="s">
        <v>242</v>
      </c>
      <c r="I4677" s="4"/>
      <c r="J4677" s="4"/>
      <c r="K4677" s="4"/>
    </row>
    <row r="4678" spans="2:11" x14ac:dyDescent="0.2">
      <c r="B4678" s="4" t="str">
        <f t="shared" si="146"/>
        <v>7.3-R1300C0380-1</v>
      </c>
      <c r="C4678" s="4">
        <v>7.3</v>
      </c>
      <c r="D4678" s="8" t="s">
        <v>216</v>
      </c>
      <c r="E4678" s="8" t="s">
        <v>96</v>
      </c>
      <c r="F4678" s="4" t="str">
        <f t="shared" si="147"/>
        <v>R1300C0380</v>
      </c>
      <c r="G4678" s="4" t="s">
        <v>239</v>
      </c>
      <c r="H4678" s="4" t="s">
        <v>242</v>
      </c>
      <c r="I4678" s="4"/>
      <c r="J4678" s="4"/>
      <c r="K4678" s="4"/>
    </row>
    <row r="4679" spans="2:11" x14ac:dyDescent="0.2">
      <c r="B4679" s="4" t="str">
        <f t="shared" si="146"/>
        <v>7.3-R1300C0390-1</v>
      </c>
      <c r="C4679" s="4">
        <v>7.3</v>
      </c>
      <c r="D4679" s="8" t="s">
        <v>216</v>
      </c>
      <c r="E4679" s="8" t="s">
        <v>98</v>
      </c>
      <c r="F4679" s="4" t="str">
        <f t="shared" si="147"/>
        <v>R1300C0390</v>
      </c>
      <c r="G4679" s="4" t="s">
        <v>239</v>
      </c>
      <c r="H4679" s="4" t="s">
        <v>242</v>
      </c>
      <c r="I4679" s="4"/>
      <c r="J4679" s="4"/>
      <c r="K4679" s="4"/>
    </row>
    <row r="4680" spans="2:11" x14ac:dyDescent="0.2">
      <c r="B4680" s="4" t="str">
        <f t="shared" si="146"/>
        <v>7.3-R1300C0400-1</v>
      </c>
      <c r="C4680" s="4">
        <v>7.3</v>
      </c>
      <c r="D4680" s="8" t="s">
        <v>216</v>
      </c>
      <c r="E4680" s="8" t="s">
        <v>100</v>
      </c>
      <c r="F4680" s="4" t="str">
        <f t="shared" si="147"/>
        <v>R1300C0400</v>
      </c>
      <c r="G4680" s="4" t="s">
        <v>239</v>
      </c>
      <c r="H4680" s="4" t="s">
        <v>242</v>
      </c>
      <c r="I4680" s="4"/>
      <c r="J4680" s="4"/>
      <c r="K4680" s="4"/>
    </row>
    <row r="4681" spans="2:11" x14ac:dyDescent="0.2">
      <c r="B4681" s="4" t="str">
        <f t="shared" si="146"/>
        <v>7.3-R1300C0410-1</v>
      </c>
      <c r="C4681" s="4">
        <v>7.3</v>
      </c>
      <c r="D4681" s="8" t="s">
        <v>216</v>
      </c>
      <c r="E4681" s="8" t="s">
        <v>102</v>
      </c>
      <c r="F4681" s="4" t="str">
        <f t="shared" si="147"/>
        <v>R1300C0410</v>
      </c>
      <c r="G4681" s="4" t="s">
        <v>239</v>
      </c>
      <c r="H4681" s="4" t="s">
        <v>242</v>
      </c>
      <c r="I4681" s="4"/>
      <c r="J4681" s="4"/>
      <c r="K4681" s="4"/>
    </row>
    <row r="4682" spans="2:11" x14ac:dyDescent="0.2">
      <c r="B4682" s="4" t="str">
        <f t="shared" si="146"/>
        <v>7.3-R1300C0420-1</v>
      </c>
      <c r="C4682" s="4">
        <v>7.3</v>
      </c>
      <c r="D4682" s="8" t="s">
        <v>216</v>
      </c>
      <c r="E4682" s="8" t="s">
        <v>104</v>
      </c>
      <c r="F4682" s="4" t="str">
        <f t="shared" si="147"/>
        <v>R1300C0420</v>
      </c>
      <c r="G4682" s="4" t="s">
        <v>239</v>
      </c>
      <c r="H4682" s="4" t="s">
        <v>242</v>
      </c>
      <c r="I4682" s="4"/>
      <c r="J4682" s="4"/>
      <c r="K4682" s="4"/>
    </row>
    <row r="4683" spans="2:11" x14ac:dyDescent="0.2">
      <c r="B4683" s="4" t="str">
        <f t="shared" si="146"/>
        <v>7.3-R1310C0010-1</v>
      </c>
      <c r="C4683" s="4">
        <v>7.3</v>
      </c>
      <c r="D4683" s="8" t="s">
        <v>217</v>
      </c>
      <c r="E4683" s="8" t="s">
        <v>8</v>
      </c>
      <c r="F4683" s="4" t="str">
        <f t="shared" si="147"/>
        <v>R1310C0010</v>
      </c>
      <c r="G4683" s="4" t="s">
        <v>239</v>
      </c>
      <c r="H4683" s="4" t="s">
        <v>243</v>
      </c>
      <c r="I4683" s="4"/>
      <c r="J4683" s="9" t="s">
        <v>244</v>
      </c>
      <c r="K4683" s="4"/>
    </row>
    <row r="4684" spans="2:11" x14ac:dyDescent="0.2">
      <c r="B4684" s="4" t="str">
        <f t="shared" si="146"/>
        <v>7.3-R1310C0020-1</v>
      </c>
      <c r="C4684" s="4">
        <v>7.3</v>
      </c>
      <c r="D4684" s="8" t="s">
        <v>217</v>
      </c>
      <c r="E4684" s="8" t="s">
        <v>24</v>
      </c>
      <c r="F4684" s="4" t="str">
        <f t="shared" si="147"/>
        <v>R1310C0020</v>
      </c>
      <c r="G4684" s="4" t="s">
        <v>239</v>
      </c>
      <c r="H4684" s="4" t="s">
        <v>242</v>
      </c>
      <c r="I4684" s="4"/>
      <c r="J4684" s="4"/>
      <c r="K4684" s="4"/>
    </row>
    <row r="4685" spans="2:11" x14ac:dyDescent="0.2">
      <c r="B4685" s="4" t="str">
        <f t="shared" si="146"/>
        <v>7.3-R1310C0030-1</v>
      </c>
      <c r="C4685" s="4">
        <v>7.3</v>
      </c>
      <c r="D4685" s="8" t="s">
        <v>217</v>
      </c>
      <c r="E4685" s="8" t="s">
        <v>25</v>
      </c>
      <c r="F4685" s="4" t="str">
        <f t="shared" si="147"/>
        <v>R1310C0030</v>
      </c>
      <c r="G4685" s="4" t="s">
        <v>239</v>
      </c>
      <c r="H4685" s="4" t="s">
        <v>242</v>
      </c>
      <c r="I4685" s="4"/>
      <c r="J4685" s="4"/>
      <c r="K4685" s="4"/>
    </row>
    <row r="4686" spans="2:11" x14ac:dyDescent="0.2">
      <c r="B4686" s="4" t="str">
        <f t="shared" si="146"/>
        <v>7.3-R1310C0040-1</v>
      </c>
      <c r="C4686" s="4">
        <v>7.3</v>
      </c>
      <c r="D4686" s="8" t="s">
        <v>217</v>
      </c>
      <c r="E4686" s="8" t="s">
        <v>26</v>
      </c>
      <c r="F4686" s="4" t="str">
        <f t="shared" si="147"/>
        <v>R1310C0040</v>
      </c>
      <c r="G4686" s="4" t="s">
        <v>239</v>
      </c>
      <c r="H4686" s="4" t="s">
        <v>243</v>
      </c>
      <c r="I4686" s="4"/>
      <c r="J4686" s="9" t="s">
        <v>244</v>
      </c>
      <c r="K4686" s="4"/>
    </row>
    <row r="4687" spans="2:11" x14ac:dyDescent="0.2">
      <c r="B4687" s="4" t="str">
        <f t="shared" si="146"/>
        <v>7.3-R1310C0050-1</v>
      </c>
      <c r="C4687" s="4">
        <v>7.3</v>
      </c>
      <c r="D4687" s="8" t="s">
        <v>217</v>
      </c>
      <c r="E4687" s="8" t="s">
        <v>27</v>
      </c>
      <c r="F4687" s="4" t="str">
        <f t="shared" si="147"/>
        <v>R1310C0050</v>
      </c>
      <c r="G4687" s="4" t="s">
        <v>239</v>
      </c>
      <c r="H4687" s="4" t="s">
        <v>243</v>
      </c>
      <c r="I4687" s="4"/>
      <c r="J4687" s="9" t="s">
        <v>244</v>
      </c>
      <c r="K4687" s="4"/>
    </row>
    <row r="4688" spans="2:11" x14ac:dyDescent="0.2">
      <c r="B4688" s="4" t="str">
        <f t="shared" si="146"/>
        <v>7.3-R1310C0060-1</v>
      </c>
      <c r="C4688" s="4">
        <v>7.3</v>
      </c>
      <c r="D4688" s="8" t="s">
        <v>217</v>
      </c>
      <c r="E4688" s="8" t="s">
        <v>28</v>
      </c>
      <c r="F4688" s="4" t="str">
        <f t="shared" si="147"/>
        <v>R1310C0060</v>
      </c>
      <c r="G4688" s="4" t="s">
        <v>239</v>
      </c>
      <c r="H4688" s="4" t="s">
        <v>242</v>
      </c>
      <c r="I4688" s="4"/>
      <c r="J4688" s="4"/>
      <c r="K4688" s="4"/>
    </row>
    <row r="4689" spans="2:11" x14ac:dyDescent="0.2">
      <c r="B4689" s="4" t="str">
        <f t="shared" si="146"/>
        <v>7.3-R1310C0070-1</v>
      </c>
      <c r="C4689" s="4">
        <v>7.3</v>
      </c>
      <c r="D4689" s="8" t="s">
        <v>217</v>
      </c>
      <c r="E4689" s="8" t="s">
        <v>29</v>
      </c>
      <c r="F4689" s="4" t="str">
        <f t="shared" si="147"/>
        <v>R1310C0070</v>
      </c>
      <c r="G4689" s="4" t="s">
        <v>239</v>
      </c>
      <c r="H4689" s="4" t="s">
        <v>242</v>
      </c>
      <c r="I4689" s="4"/>
      <c r="J4689" s="4"/>
      <c r="K4689" s="4"/>
    </row>
    <row r="4690" spans="2:11" x14ac:dyDescent="0.2">
      <c r="B4690" s="4" t="str">
        <f t="shared" si="146"/>
        <v>7.3-R1310C0080-1</v>
      </c>
      <c r="C4690" s="4">
        <v>7.3</v>
      </c>
      <c r="D4690" s="8" t="s">
        <v>217</v>
      </c>
      <c r="E4690" s="8" t="s">
        <v>30</v>
      </c>
      <c r="F4690" s="4" t="str">
        <f t="shared" si="147"/>
        <v>R1310C0080</v>
      </c>
      <c r="G4690" s="4" t="s">
        <v>239</v>
      </c>
      <c r="H4690" s="4" t="s">
        <v>242</v>
      </c>
      <c r="I4690" s="4"/>
      <c r="J4690" s="4"/>
      <c r="K4690" s="4"/>
    </row>
    <row r="4691" spans="2:11" x14ac:dyDescent="0.2">
      <c r="B4691" s="4" t="str">
        <f t="shared" si="146"/>
        <v>7.3-R1310C0090-1</v>
      </c>
      <c r="C4691" s="4">
        <v>7.3</v>
      </c>
      <c r="D4691" s="8" t="s">
        <v>217</v>
      </c>
      <c r="E4691" s="8" t="s">
        <v>31</v>
      </c>
      <c r="F4691" s="4" t="str">
        <f t="shared" si="147"/>
        <v>R1310C0090</v>
      </c>
      <c r="G4691" s="4" t="s">
        <v>239</v>
      </c>
      <c r="H4691" s="4" t="s">
        <v>242</v>
      </c>
      <c r="I4691" s="4"/>
      <c r="J4691" s="4"/>
      <c r="K4691" s="4"/>
    </row>
    <row r="4692" spans="2:11" x14ac:dyDescent="0.2">
      <c r="B4692" s="4" t="str">
        <f t="shared" si="146"/>
        <v>7.3-R1310C0100-1</v>
      </c>
      <c r="C4692" s="4">
        <v>7.3</v>
      </c>
      <c r="D4692" s="8" t="s">
        <v>217</v>
      </c>
      <c r="E4692" s="8" t="s">
        <v>32</v>
      </c>
      <c r="F4692" s="4" t="str">
        <f t="shared" si="147"/>
        <v>R1310C0100</v>
      </c>
      <c r="G4692" s="4" t="s">
        <v>239</v>
      </c>
      <c r="H4692" s="4" t="s">
        <v>242</v>
      </c>
      <c r="I4692" s="4"/>
      <c r="J4692" s="4"/>
      <c r="K4692" s="4"/>
    </row>
    <row r="4693" spans="2:11" x14ac:dyDescent="0.2">
      <c r="B4693" s="4" t="str">
        <f t="shared" si="146"/>
        <v>7.3-R1310C0110-1</v>
      </c>
      <c r="C4693" s="4">
        <v>7.3</v>
      </c>
      <c r="D4693" s="8" t="s">
        <v>217</v>
      </c>
      <c r="E4693" s="8" t="s">
        <v>33</v>
      </c>
      <c r="F4693" s="4" t="str">
        <f t="shared" si="147"/>
        <v>R1310C0110</v>
      </c>
      <c r="G4693" s="4" t="s">
        <v>239</v>
      </c>
      <c r="H4693" s="4" t="s">
        <v>242</v>
      </c>
      <c r="I4693" s="4"/>
      <c r="J4693" s="4"/>
      <c r="K4693" s="4"/>
    </row>
    <row r="4694" spans="2:11" x14ac:dyDescent="0.2">
      <c r="B4694" s="4" t="str">
        <f t="shared" si="146"/>
        <v>7.3-R1310C0120-1</v>
      </c>
      <c r="C4694" s="4">
        <v>7.3</v>
      </c>
      <c r="D4694" s="8" t="s">
        <v>217</v>
      </c>
      <c r="E4694" s="8" t="s">
        <v>34</v>
      </c>
      <c r="F4694" s="4" t="str">
        <f t="shared" si="147"/>
        <v>R1310C0120</v>
      </c>
      <c r="G4694" s="4" t="s">
        <v>239</v>
      </c>
      <c r="H4694" s="4" t="s">
        <v>242</v>
      </c>
      <c r="I4694" s="4"/>
      <c r="J4694" s="4"/>
      <c r="K4694" s="4"/>
    </row>
    <row r="4695" spans="2:11" x14ac:dyDescent="0.2">
      <c r="B4695" s="4" t="str">
        <f t="shared" si="146"/>
        <v>7.3-R1310C0130-1</v>
      </c>
      <c r="C4695" s="4">
        <v>7.3</v>
      </c>
      <c r="D4695" s="8" t="s">
        <v>217</v>
      </c>
      <c r="E4695" s="8" t="s">
        <v>35</v>
      </c>
      <c r="F4695" s="4" t="str">
        <f t="shared" si="147"/>
        <v>R1310C0130</v>
      </c>
      <c r="G4695" s="4" t="s">
        <v>239</v>
      </c>
      <c r="H4695" s="4" t="s">
        <v>242</v>
      </c>
      <c r="I4695" s="4"/>
      <c r="J4695" s="4"/>
      <c r="K4695" s="4"/>
    </row>
    <row r="4696" spans="2:11" x14ac:dyDescent="0.2">
      <c r="B4696" s="4" t="str">
        <f t="shared" si="146"/>
        <v>7.3-R1310C0140-1</v>
      </c>
      <c r="C4696" s="4">
        <v>7.3</v>
      </c>
      <c r="D4696" s="8" t="s">
        <v>217</v>
      </c>
      <c r="E4696" s="8" t="s">
        <v>36</v>
      </c>
      <c r="F4696" s="4" t="str">
        <f t="shared" si="147"/>
        <v>R1310C0140</v>
      </c>
      <c r="G4696" s="4" t="s">
        <v>239</v>
      </c>
      <c r="H4696" s="4" t="s">
        <v>242</v>
      </c>
      <c r="I4696" s="4"/>
      <c r="J4696" s="4"/>
      <c r="K4696" s="4"/>
    </row>
    <row r="4697" spans="2:11" x14ac:dyDescent="0.2">
      <c r="B4697" s="4" t="str">
        <f t="shared" si="146"/>
        <v>7.3-R1310C0150-1</v>
      </c>
      <c r="C4697" s="4">
        <v>7.3</v>
      </c>
      <c r="D4697" s="8" t="s">
        <v>217</v>
      </c>
      <c r="E4697" s="8" t="s">
        <v>37</v>
      </c>
      <c r="F4697" s="4" t="str">
        <f t="shared" si="147"/>
        <v>R1310C0150</v>
      </c>
      <c r="G4697" s="4" t="s">
        <v>239</v>
      </c>
      <c r="H4697" s="4" t="s">
        <v>242</v>
      </c>
      <c r="I4697" s="4"/>
      <c r="J4697" s="4"/>
      <c r="K4697" s="4"/>
    </row>
    <row r="4698" spans="2:11" x14ac:dyDescent="0.2">
      <c r="B4698" s="4" t="str">
        <f t="shared" si="146"/>
        <v>7.3-R1310C0160-1</v>
      </c>
      <c r="C4698" s="4">
        <v>7.3</v>
      </c>
      <c r="D4698" s="8" t="s">
        <v>217</v>
      </c>
      <c r="E4698" s="8" t="s">
        <v>38</v>
      </c>
      <c r="F4698" s="4" t="str">
        <f t="shared" si="147"/>
        <v>R1310C0160</v>
      </c>
      <c r="G4698" s="4" t="s">
        <v>239</v>
      </c>
      <c r="H4698" s="4" t="s">
        <v>242</v>
      </c>
      <c r="I4698" s="4"/>
      <c r="J4698" s="4"/>
      <c r="K4698" s="4"/>
    </row>
    <row r="4699" spans="2:11" x14ac:dyDescent="0.2">
      <c r="B4699" s="4" t="str">
        <f t="shared" si="146"/>
        <v>7.3-R1310C0170-1</v>
      </c>
      <c r="C4699" s="4">
        <v>7.3</v>
      </c>
      <c r="D4699" s="8" t="s">
        <v>217</v>
      </c>
      <c r="E4699" s="8" t="s">
        <v>39</v>
      </c>
      <c r="F4699" s="4" t="str">
        <f t="shared" si="147"/>
        <v>R1310C0170</v>
      </c>
      <c r="G4699" s="4" t="s">
        <v>239</v>
      </c>
      <c r="H4699" s="4" t="s">
        <v>242</v>
      </c>
      <c r="I4699" s="4"/>
      <c r="J4699" s="4"/>
      <c r="K4699" s="4"/>
    </row>
    <row r="4700" spans="2:11" x14ac:dyDescent="0.2">
      <c r="B4700" s="4" t="str">
        <f t="shared" si="146"/>
        <v>7.3-R1310C0180-1</v>
      </c>
      <c r="C4700" s="4">
        <v>7.3</v>
      </c>
      <c r="D4700" s="8" t="s">
        <v>217</v>
      </c>
      <c r="E4700" s="8" t="s">
        <v>56</v>
      </c>
      <c r="F4700" s="4" t="str">
        <f t="shared" si="147"/>
        <v>R1310C0180</v>
      </c>
      <c r="G4700" s="4" t="s">
        <v>239</v>
      </c>
      <c r="H4700" s="4" t="s">
        <v>242</v>
      </c>
      <c r="I4700" s="4"/>
      <c r="J4700" s="4"/>
      <c r="K4700" s="4"/>
    </row>
    <row r="4701" spans="2:11" x14ac:dyDescent="0.2">
      <c r="B4701" s="4" t="str">
        <f t="shared" si="146"/>
        <v>7.3-R1310C0190-1</v>
      </c>
      <c r="C4701" s="4">
        <v>7.3</v>
      </c>
      <c r="D4701" s="8" t="s">
        <v>217</v>
      </c>
      <c r="E4701" s="8" t="s">
        <v>58</v>
      </c>
      <c r="F4701" s="4" t="str">
        <f t="shared" si="147"/>
        <v>R1310C0190</v>
      </c>
      <c r="G4701" s="4" t="s">
        <v>239</v>
      </c>
      <c r="H4701" s="4" t="s">
        <v>242</v>
      </c>
      <c r="I4701" s="4"/>
      <c r="J4701" s="4"/>
      <c r="K4701" s="4"/>
    </row>
    <row r="4702" spans="2:11" x14ac:dyDescent="0.2">
      <c r="B4702" s="4" t="str">
        <f t="shared" si="146"/>
        <v>7.3-R1310C0200-1</v>
      </c>
      <c r="C4702" s="4">
        <v>7.3</v>
      </c>
      <c r="D4702" s="8" t="s">
        <v>217</v>
      </c>
      <c r="E4702" s="8" t="s">
        <v>60</v>
      </c>
      <c r="F4702" s="4" t="str">
        <f t="shared" si="147"/>
        <v>R1310C0200</v>
      </c>
      <c r="G4702" s="4" t="s">
        <v>239</v>
      </c>
      <c r="H4702" s="4" t="s">
        <v>242</v>
      </c>
      <c r="I4702" s="4"/>
      <c r="J4702" s="4"/>
      <c r="K4702" s="4"/>
    </row>
    <row r="4703" spans="2:11" x14ac:dyDescent="0.2">
      <c r="B4703" s="4" t="str">
        <f t="shared" si="146"/>
        <v>7.3-R1310C0210-1</v>
      </c>
      <c r="C4703" s="4">
        <v>7.3</v>
      </c>
      <c r="D4703" s="8" t="s">
        <v>217</v>
      </c>
      <c r="E4703" s="8" t="s">
        <v>62</v>
      </c>
      <c r="F4703" s="4" t="str">
        <f t="shared" si="147"/>
        <v>R1310C0210</v>
      </c>
      <c r="G4703" s="4" t="s">
        <v>239</v>
      </c>
      <c r="H4703" s="4" t="s">
        <v>242</v>
      </c>
      <c r="I4703" s="4"/>
      <c r="J4703" s="4"/>
      <c r="K4703" s="4"/>
    </row>
    <row r="4704" spans="2:11" x14ac:dyDescent="0.2">
      <c r="B4704" s="4" t="str">
        <f t="shared" si="146"/>
        <v>7.3-R1310C0220-1</v>
      </c>
      <c r="C4704" s="4">
        <v>7.3</v>
      </c>
      <c r="D4704" s="8" t="s">
        <v>217</v>
      </c>
      <c r="E4704" s="8" t="s">
        <v>64</v>
      </c>
      <c r="F4704" s="4" t="str">
        <f t="shared" si="147"/>
        <v>R1310C0220</v>
      </c>
      <c r="G4704" s="4" t="s">
        <v>239</v>
      </c>
      <c r="H4704" s="4" t="s">
        <v>242</v>
      </c>
      <c r="I4704" s="4"/>
      <c r="J4704" s="4"/>
      <c r="K4704" s="4"/>
    </row>
    <row r="4705" spans="2:11" x14ac:dyDescent="0.2">
      <c r="B4705" s="4" t="str">
        <f t="shared" si="146"/>
        <v>7.3-R1310C0230-1</v>
      </c>
      <c r="C4705" s="4">
        <v>7.3</v>
      </c>
      <c r="D4705" s="8" t="s">
        <v>217</v>
      </c>
      <c r="E4705" s="8" t="s">
        <v>66</v>
      </c>
      <c r="F4705" s="4" t="str">
        <f t="shared" si="147"/>
        <v>R1310C0230</v>
      </c>
      <c r="G4705" s="4" t="s">
        <v>239</v>
      </c>
      <c r="H4705" s="4" t="s">
        <v>242</v>
      </c>
      <c r="I4705" s="4"/>
      <c r="J4705" s="4"/>
      <c r="K4705" s="4"/>
    </row>
    <row r="4706" spans="2:11" x14ac:dyDescent="0.2">
      <c r="B4706" s="4" t="str">
        <f t="shared" si="146"/>
        <v>7.3-R1310C0240-1</v>
      </c>
      <c r="C4706" s="4">
        <v>7.3</v>
      </c>
      <c r="D4706" s="8" t="s">
        <v>217</v>
      </c>
      <c r="E4706" s="8" t="s">
        <v>68</v>
      </c>
      <c r="F4706" s="4" t="str">
        <f t="shared" si="147"/>
        <v>R1310C0240</v>
      </c>
      <c r="G4706" s="4" t="s">
        <v>239</v>
      </c>
      <c r="H4706" s="4" t="s">
        <v>242</v>
      </c>
      <c r="I4706" s="4"/>
      <c r="J4706" s="4"/>
      <c r="K4706" s="4"/>
    </row>
    <row r="4707" spans="2:11" x14ac:dyDescent="0.2">
      <c r="B4707" s="4" t="str">
        <f t="shared" si="146"/>
        <v>7.3-R1310C0250-1</v>
      </c>
      <c r="C4707" s="4">
        <v>7.3</v>
      </c>
      <c r="D4707" s="8" t="s">
        <v>217</v>
      </c>
      <c r="E4707" s="8" t="s">
        <v>70</v>
      </c>
      <c r="F4707" s="4" t="str">
        <f t="shared" si="147"/>
        <v>R1310C0250</v>
      </c>
      <c r="G4707" s="4" t="s">
        <v>239</v>
      </c>
      <c r="H4707" s="4" t="s">
        <v>242</v>
      </c>
      <c r="I4707" s="4"/>
      <c r="J4707" s="4"/>
      <c r="K4707" s="4"/>
    </row>
    <row r="4708" spans="2:11" x14ac:dyDescent="0.2">
      <c r="B4708" s="4" t="str">
        <f t="shared" si="146"/>
        <v>7.3-R1310C0260-1</v>
      </c>
      <c r="C4708" s="4">
        <v>7.3</v>
      </c>
      <c r="D4708" s="8" t="s">
        <v>217</v>
      </c>
      <c r="E4708" s="8" t="s">
        <v>72</v>
      </c>
      <c r="F4708" s="4" t="str">
        <f t="shared" si="147"/>
        <v>R1310C0260</v>
      </c>
      <c r="G4708" s="4" t="s">
        <v>239</v>
      </c>
      <c r="H4708" s="4" t="s">
        <v>242</v>
      </c>
      <c r="I4708" s="4"/>
      <c r="J4708" s="4"/>
      <c r="K4708" s="4"/>
    </row>
    <row r="4709" spans="2:11" x14ac:dyDescent="0.2">
      <c r="B4709" s="4" t="str">
        <f t="shared" si="146"/>
        <v>7.3-R1310C0270-1</v>
      </c>
      <c r="C4709" s="4">
        <v>7.3</v>
      </c>
      <c r="D4709" s="8" t="s">
        <v>217</v>
      </c>
      <c r="E4709" s="8" t="s">
        <v>74</v>
      </c>
      <c r="F4709" s="4" t="str">
        <f t="shared" si="147"/>
        <v>R1310C0270</v>
      </c>
      <c r="G4709" s="4" t="s">
        <v>239</v>
      </c>
      <c r="H4709" s="4" t="s">
        <v>242</v>
      </c>
      <c r="I4709" s="4"/>
      <c r="J4709" s="4"/>
      <c r="K4709" s="4"/>
    </row>
    <row r="4710" spans="2:11" x14ac:dyDescent="0.2">
      <c r="B4710" s="4" t="str">
        <f t="shared" si="146"/>
        <v>7.3-R1310C0280-1</v>
      </c>
      <c r="C4710" s="4">
        <v>7.3</v>
      </c>
      <c r="D4710" s="8" t="s">
        <v>217</v>
      </c>
      <c r="E4710" s="8" t="s">
        <v>76</v>
      </c>
      <c r="F4710" s="4" t="str">
        <f t="shared" si="147"/>
        <v>R1310C0280</v>
      </c>
      <c r="G4710" s="4" t="s">
        <v>239</v>
      </c>
      <c r="H4710" s="4" t="s">
        <v>242</v>
      </c>
      <c r="I4710" s="4"/>
      <c r="J4710" s="4"/>
      <c r="K4710" s="4"/>
    </row>
    <row r="4711" spans="2:11" x14ac:dyDescent="0.2">
      <c r="B4711" s="4" t="str">
        <f t="shared" si="146"/>
        <v>7.3-R1310C0290-1</v>
      </c>
      <c r="C4711" s="4">
        <v>7.3</v>
      </c>
      <c r="D4711" s="8" t="s">
        <v>217</v>
      </c>
      <c r="E4711" s="8" t="s">
        <v>78</v>
      </c>
      <c r="F4711" s="4" t="str">
        <f t="shared" si="147"/>
        <v>R1310C0290</v>
      </c>
      <c r="G4711" s="4" t="s">
        <v>239</v>
      </c>
      <c r="H4711" s="4" t="s">
        <v>242</v>
      </c>
      <c r="I4711" s="4"/>
      <c r="J4711" s="4"/>
      <c r="K4711" s="4"/>
    </row>
    <row r="4712" spans="2:11" x14ac:dyDescent="0.2">
      <c r="B4712" s="4" t="str">
        <f t="shared" si="146"/>
        <v>7.3-R1310C0300-1</v>
      </c>
      <c r="C4712" s="4">
        <v>7.3</v>
      </c>
      <c r="D4712" s="8" t="s">
        <v>217</v>
      </c>
      <c r="E4712" s="8" t="s">
        <v>81</v>
      </c>
      <c r="F4712" s="4" t="str">
        <f t="shared" si="147"/>
        <v>R1310C0300</v>
      </c>
      <c r="G4712" s="4" t="s">
        <v>239</v>
      </c>
      <c r="H4712" s="4" t="s">
        <v>242</v>
      </c>
      <c r="I4712" s="4"/>
      <c r="J4712" s="4"/>
      <c r="K4712" s="4"/>
    </row>
    <row r="4713" spans="2:11" x14ac:dyDescent="0.2">
      <c r="B4713" s="4" t="str">
        <f t="shared" si="146"/>
        <v>7.3-R1310C0310-1</v>
      </c>
      <c r="C4713" s="4">
        <v>7.3</v>
      </c>
      <c r="D4713" s="8" t="s">
        <v>217</v>
      </c>
      <c r="E4713" s="8" t="s">
        <v>84</v>
      </c>
      <c r="F4713" s="4" t="str">
        <f t="shared" si="147"/>
        <v>R1310C0310</v>
      </c>
      <c r="G4713" s="4" t="s">
        <v>239</v>
      </c>
      <c r="H4713" s="4" t="s">
        <v>242</v>
      </c>
      <c r="I4713" s="4"/>
      <c r="J4713" s="4"/>
      <c r="K4713" s="4"/>
    </row>
    <row r="4714" spans="2:11" x14ac:dyDescent="0.2">
      <c r="B4714" s="4" t="str">
        <f t="shared" si="146"/>
        <v>7.3-R1310C0320-1</v>
      </c>
      <c r="C4714" s="4">
        <v>7.3</v>
      </c>
      <c r="D4714" s="8" t="s">
        <v>217</v>
      </c>
      <c r="E4714" s="8" t="s">
        <v>85</v>
      </c>
      <c r="F4714" s="4" t="str">
        <f t="shared" si="147"/>
        <v>R1310C0320</v>
      </c>
      <c r="G4714" s="4" t="s">
        <v>239</v>
      </c>
      <c r="H4714" s="4" t="s">
        <v>242</v>
      </c>
      <c r="I4714" s="4"/>
      <c r="J4714" s="4"/>
      <c r="K4714" s="4"/>
    </row>
    <row r="4715" spans="2:11" x14ac:dyDescent="0.2">
      <c r="B4715" s="4" t="str">
        <f t="shared" si="146"/>
        <v>7.3-R1310C0330-1</v>
      </c>
      <c r="C4715" s="4">
        <v>7.3</v>
      </c>
      <c r="D4715" s="8" t="s">
        <v>217</v>
      </c>
      <c r="E4715" s="8" t="s">
        <v>86</v>
      </c>
      <c r="F4715" s="4" t="str">
        <f t="shared" si="147"/>
        <v>R1310C0330</v>
      </c>
      <c r="G4715" s="4" t="s">
        <v>239</v>
      </c>
      <c r="H4715" s="4" t="s">
        <v>242</v>
      </c>
      <c r="I4715" s="4"/>
      <c r="J4715" s="4"/>
      <c r="K4715" s="4"/>
    </row>
    <row r="4716" spans="2:11" x14ac:dyDescent="0.2">
      <c r="B4716" s="4" t="str">
        <f t="shared" si="146"/>
        <v>7.3-R1310C0340-1</v>
      </c>
      <c r="C4716" s="4">
        <v>7.3</v>
      </c>
      <c r="D4716" s="8" t="s">
        <v>217</v>
      </c>
      <c r="E4716" s="8" t="s">
        <v>88</v>
      </c>
      <c r="F4716" s="4" t="str">
        <f t="shared" si="147"/>
        <v>R1310C0340</v>
      </c>
      <c r="G4716" s="4" t="s">
        <v>239</v>
      </c>
      <c r="H4716" s="4" t="s">
        <v>242</v>
      </c>
      <c r="I4716" s="4"/>
      <c r="J4716" s="4"/>
      <c r="K4716" s="4"/>
    </row>
    <row r="4717" spans="2:11" x14ac:dyDescent="0.2">
      <c r="B4717" s="4" t="str">
        <f t="shared" si="146"/>
        <v>7.3-R1310C0350-1</v>
      </c>
      <c r="C4717" s="4">
        <v>7.3</v>
      </c>
      <c r="D4717" s="8" t="s">
        <v>217</v>
      </c>
      <c r="E4717" s="8" t="s">
        <v>90</v>
      </c>
      <c r="F4717" s="4" t="str">
        <f t="shared" si="147"/>
        <v>R1310C0350</v>
      </c>
      <c r="G4717" s="4" t="s">
        <v>239</v>
      </c>
      <c r="H4717" s="4" t="s">
        <v>242</v>
      </c>
      <c r="I4717" s="4"/>
      <c r="J4717" s="4"/>
      <c r="K4717" s="4"/>
    </row>
    <row r="4718" spans="2:11" x14ac:dyDescent="0.2">
      <c r="B4718" s="4" t="str">
        <f t="shared" si="146"/>
        <v>7.3-R1310C0360-1</v>
      </c>
      <c r="C4718" s="4">
        <v>7.3</v>
      </c>
      <c r="D4718" s="8" t="s">
        <v>217</v>
      </c>
      <c r="E4718" s="8" t="s">
        <v>92</v>
      </c>
      <c r="F4718" s="4" t="str">
        <f t="shared" si="147"/>
        <v>R1310C0360</v>
      </c>
      <c r="G4718" s="4" t="s">
        <v>239</v>
      </c>
      <c r="H4718" s="4" t="s">
        <v>242</v>
      </c>
      <c r="I4718" s="4"/>
      <c r="J4718" s="4"/>
      <c r="K4718" s="4"/>
    </row>
    <row r="4719" spans="2:11" x14ac:dyDescent="0.2">
      <c r="B4719" s="4" t="str">
        <f t="shared" si="146"/>
        <v>7.3-R1310C0370-1</v>
      </c>
      <c r="C4719" s="4">
        <v>7.3</v>
      </c>
      <c r="D4719" s="8" t="s">
        <v>217</v>
      </c>
      <c r="E4719" s="8" t="s">
        <v>94</v>
      </c>
      <c r="F4719" s="4" t="str">
        <f t="shared" si="147"/>
        <v>R1310C0370</v>
      </c>
      <c r="G4719" s="4" t="s">
        <v>239</v>
      </c>
      <c r="H4719" s="4" t="s">
        <v>242</v>
      </c>
      <c r="I4719" s="4"/>
      <c r="J4719" s="4"/>
      <c r="K4719" s="4"/>
    </row>
    <row r="4720" spans="2:11" x14ac:dyDescent="0.2">
      <c r="B4720" s="4" t="str">
        <f t="shared" si="146"/>
        <v>7.3-R1310C0380-1</v>
      </c>
      <c r="C4720" s="4">
        <v>7.3</v>
      </c>
      <c r="D4720" s="8" t="s">
        <v>217</v>
      </c>
      <c r="E4720" s="8" t="s">
        <v>96</v>
      </c>
      <c r="F4720" s="4" t="str">
        <f t="shared" si="147"/>
        <v>R1310C0380</v>
      </c>
      <c r="G4720" s="4" t="s">
        <v>239</v>
      </c>
      <c r="H4720" s="4" t="s">
        <v>242</v>
      </c>
      <c r="I4720" s="4"/>
      <c r="J4720" s="4"/>
      <c r="K4720" s="4"/>
    </row>
    <row r="4721" spans="2:11" x14ac:dyDescent="0.2">
      <c r="B4721" s="4" t="str">
        <f t="shared" si="146"/>
        <v>7.3-R1310C0390-1</v>
      </c>
      <c r="C4721" s="4">
        <v>7.3</v>
      </c>
      <c r="D4721" s="8" t="s">
        <v>217</v>
      </c>
      <c r="E4721" s="8" t="s">
        <v>98</v>
      </c>
      <c r="F4721" s="4" t="str">
        <f t="shared" si="147"/>
        <v>R1310C0390</v>
      </c>
      <c r="G4721" s="4" t="s">
        <v>239</v>
      </c>
      <c r="H4721" s="4" t="s">
        <v>242</v>
      </c>
      <c r="I4721" s="4"/>
      <c r="J4721" s="4"/>
      <c r="K4721" s="4"/>
    </row>
    <row r="4722" spans="2:11" x14ac:dyDescent="0.2">
      <c r="B4722" s="4" t="str">
        <f t="shared" si="146"/>
        <v>7.3-R1310C0400-1</v>
      </c>
      <c r="C4722" s="4">
        <v>7.3</v>
      </c>
      <c r="D4722" s="8" t="s">
        <v>217</v>
      </c>
      <c r="E4722" s="8" t="s">
        <v>100</v>
      </c>
      <c r="F4722" s="4" t="str">
        <f t="shared" si="147"/>
        <v>R1310C0400</v>
      </c>
      <c r="G4722" s="4" t="s">
        <v>239</v>
      </c>
      <c r="H4722" s="4" t="s">
        <v>242</v>
      </c>
      <c r="I4722" s="4"/>
      <c r="J4722" s="4"/>
      <c r="K4722" s="4"/>
    </row>
    <row r="4723" spans="2:11" x14ac:dyDescent="0.2">
      <c r="B4723" s="4" t="str">
        <f t="shared" si="146"/>
        <v>7.3-R1310C0410-1</v>
      </c>
      <c r="C4723" s="4">
        <v>7.3</v>
      </c>
      <c r="D4723" s="8" t="s">
        <v>217</v>
      </c>
      <c r="E4723" s="8" t="s">
        <v>102</v>
      </c>
      <c r="F4723" s="4" t="str">
        <f t="shared" si="147"/>
        <v>R1310C0410</v>
      </c>
      <c r="G4723" s="4" t="s">
        <v>239</v>
      </c>
      <c r="H4723" s="4" t="s">
        <v>242</v>
      </c>
      <c r="I4723" s="4"/>
      <c r="J4723" s="4"/>
      <c r="K4723" s="4"/>
    </row>
    <row r="4724" spans="2:11" x14ac:dyDescent="0.2">
      <c r="B4724" s="4" t="str">
        <f t="shared" si="146"/>
        <v>7.3-R1310C0420-1</v>
      </c>
      <c r="C4724" s="4">
        <v>7.3</v>
      </c>
      <c r="D4724" s="8" t="s">
        <v>217</v>
      </c>
      <c r="E4724" s="8" t="s">
        <v>104</v>
      </c>
      <c r="F4724" s="4" t="str">
        <f t="shared" si="147"/>
        <v>R1310C0420</v>
      </c>
      <c r="G4724" s="4" t="s">
        <v>239</v>
      </c>
      <c r="H4724" s="4" t="s">
        <v>242</v>
      </c>
      <c r="I4724" s="4"/>
      <c r="J4724" s="4"/>
      <c r="K4724" s="4"/>
    </row>
    <row r="4725" spans="2:11" x14ac:dyDescent="0.2">
      <c r="B4725" s="4" t="str">
        <f t="shared" si="146"/>
        <v>7.3-R1320C0010-1</v>
      </c>
      <c r="C4725" s="4">
        <v>7.3</v>
      </c>
      <c r="D4725" s="8" t="s">
        <v>218</v>
      </c>
      <c r="E4725" s="8" t="s">
        <v>8</v>
      </c>
      <c r="F4725" s="4" t="str">
        <f t="shared" si="147"/>
        <v>R1320C0010</v>
      </c>
      <c r="G4725" s="4" t="s">
        <v>239</v>
      </c>
      <c r="H4725" s="4" t="s">
        <v>243</v>
      </c>
      <c r="I4725" s="4"/>
      <c r="J4725" s="9" t="s">
        <v>244</v>
      </c>
      <c r="K4725" s="4"/>
    </row>
    <row r="4726" spans="2:11" x14ac:dyDescent="0.2">
      <c r="B4726" s="4" t="str">
        <f t="shared" si="146"/>
        <v>7.3-R1320C0020-1</v>
      </c>
      <c r="C4726" s="4">
        <v>7.3</v>
      </c>
      <c r="D4726" s="8" t="s">
        <v>218</v>
      </c>
      <c r="E4726" s="8" t="s">
        <v>24</v>
      </c>
      <c r="F4726" s="4" t="str">
        <f t="shared" si="147"/>
        <v>R1320C0020</v>
      </c>
      <c r="G4726" s="4" t="s">
        <v>239</v>
      </c>
      <c r="H4726" s="4" t="s">
        <v>242</v>
      </c>
      <c r="I4726" s="4"/>
      <c r="J4726" s="4"/>
      <c r="K4726" s="4"/>
    </row>
    <row r="4727" spans="2:11" x14ac:dyDescent="0.2">
      <c r="B4727" s="4" t="str">
        <f t="shared" si="146"/>
        <v>7.3-R1320C0030-1</v>
      </c>
      <c r="C4727" s="4">
        <v>7.3</v>
      </c>
      <c r="D4727" s="8" t="s">
        <v>218</v>
      </c>
      <c r="E4727" s="8" t="s">
        <v>25</v>
      </c>
      <c r="F4727" s="4" t="str">
        <f t="shared" si="147"/>
        <v>R1320C0030</v>
      </c>
      <c r="G4727" s="4" t="s">
        <v>239</v>
      </c>
      <c r="H4727" s="4" t="s">
        <v>242</v>
      </c>
      <c r="I4727" s="4"/>
      <c r="J4727" s="4"/>
      <c r="K4727" s="4"/>
    </row>
    <row r="4728" spans="2:11" x14ac:dyDescent="0.2">
      <c r="B4728" s="4" t="str">
        <f t="shared" si="146"/>
        <v>7.3-R1320C0040-1</v>
      </c>
      <c r="C4728" s="4">
        <v>7.3</v>
      </c>
      <c r="D4728" s="8" t="s">
        <v>218</v>
      </c>
      <c r="E4728" s="8" t="s">
        <v>26</v>
      </c>
      <c r="F4728" s="4" t="str">
        <f t="shared" si="147"/>
        <v>R1320C0040</v>
      </c>
      <c r="G4728" s="4" t="s">
        <v>239</v>
      </c>
      <c r="H4728" s="4" t="s">
        <v>243</v>
      </c>
      <c r="I4728" s="4"/>
      <c r="J4728" s="9" t="s">
        <v>244</v>
      </c>
      <c r="K4728" s="4"/>
    </row>
    <row r="4729" spans="2:11" x14ac:dyDescent="0.2">
      <c r="B4729" s="4" t="str">
        <f t="shared" si="146"/>
        <v>7.3-R1320C0050-1</v>
      </c>
      <c r="C4729" s="4">
        <v>7.3</v>
      </c>
      <c r="D4729" s="8" t="s">
        <v>218</v>
      </c>
      <c r="E4729" s="8" t="s">
        <v>27</v>
      </c>
      <c r="F4729" s="4" t="str">
        <f t="shared" si="147"/>
        <v>R1320C0050</v>
      </c>
      <c r="G4729" s="4" t="s">
        <v>239</v>
      </c>
      <c r="H4729" s="4" t="s">
        <v>243</v>
      </c>
      <c r="I4729" s="4"/>
      <c r="J4729" s="9" t="s">
        <v>244</v>
      </c>
      <c r="K4729" s="4"/>
    </row>
    <row r="4730" spans="2:11" x14ac:dyDescent="0.2">
      <c r="B4730" s="4" t="str">
        <f t="shared" si="146"/>
        <v>7.3-R1320C0060-1</v>
      </c>
      <c r="C4730" s="4">
        <v>7.3</v>
      </c>
      <c r="D4730" s="8" t="s">
        <v>218</v>
      </c>
      <c r="E4730" s="8" t="s">
        <v>28</v>
      </c>
      <c r="F4730" s="4" t="str">
        <f t="shared" si="147"/>
        <v>R1320C0060</v>
      </c>
      <c r="G4730" s="4" t="s">
        <v>239</v>
      </c>
      <c r="H4730" s="4" t="s">
        <v>242</v>
      </c>
      <c r="I4730" s="4"/>
      <c r="J4730" s="4"/>
      <c r="K4730" s="4"/>
    </row>
    <row r="4731" spans="2:11" x14ac:dyDescent="0.2">
      <c r="B4731" s="4" t="str">
        <f t="shared" si="146"/>
        <v>7.3-R1320C0070-1</v>
      </c>
      <c r="C4731" s="4">
        <v>7.3</v>
      </c>
      <c r="D4731" s="8" t="s">
        <v>218</v>
      </c>
      <c r="E4731" s="8" t="s">
        <v>29</v>
      </c>
      <c r="F4731" s="4" t="str">
        <f t="shared" si="147"/>
        <v>R1320C0070</v>
      </c>
      <c r="G4731" s="4" t="s">
        <v>239</v>
      </c>
      <c r="H4731" s="4" t="s">
        <v>242</v>
      </c>
      <c r="I4731" s="4"/>
      <c r="J4731" s="4"/>
      <c r="K4731" s="4"/>
    </row>
    <row r="4732" spans="2:11" x14ac:dyDescent="0.2">
      <c r="B4732" s="4" t="str">
        <f t="shared" si="146"/>
        <v>7.3-R1320C0080-1</v>
      </c>
      <c r="C4732" s="4">
        <v>7.3</v>
      </c>
      <c r="D4732" s="8" t="s">
        <v>218</v>
      </c>
      <c r="E4732" s="8" t="s">
        <v>30</v>
      </c>
      <c r="F4732" s="4" t="str">
        <f t="shared" si="147"/>
        <v>R1320C0080</v>
      </c>
      <c r="G4732" s="4" t="s">
        <v>239</v>
      </c>
      <c r="H4732" s="4" t="s">
        <v>242</v>
      </c>
      <c r="I4732" s="4"/>
      <c r="J4732" s="4"/>
      <c r="K4732" s="4"/>
    </row>
    <row r="4733" spans="2:11" x14ac:dyDescent="0.2">
      <c r="B4733" s="4" t="str">
        <f t="shared" si="146"/>
        <v>7.3-R1320C0090-1</v>
      </c>
      <c r="C4733" s="4">
        <v>7.3</v>
      </c>
      <c r="D4733" s="8" t="s">
        <v>218</v>
      </c>
      <c r="E4733" s="8" t="s">
        <v>31</v>
      </c>
      <c r="F4733" s="4" t="str">
        <f t="shared" si="147"/>
        <v>R1320C0090</v>
      </c>
      <c r="G4733" s="4" t="s">
        <v>239</v>
      </c>
      <c r="H4733" s="4" t="s">
        <v>242</v>
      </c>
      <c r="I4733" s="4"/>
      <c r="J4733" s="4"/>
      <c r="K4733" s="4"/>
    </row>
    <row r="4734" spans="2:11" x14ac:dyDescent="0.2">
      <c r="B4734" s="4" t="str">
        <f t="shared" si="146"/>
        <v>7.3-R1320C0100-1</v>
      </c>
      <c r="C4734" s="4">
        <v>7.3</v>
      </c>
      <c r="D4734" s="8" t="s">
        <v>218</v>
      </c>
      <c r="E4734" s="8" t="s">
        <v>32</v>
      </c>
      <c r="F4734" s="4" t="str">
        <f t="shared" si="147"/>
        <v>R1320C0100</v>
      </c>
      <c r="G4734" s="4" t="s">
        <v>239</v>
      </c>
      <c r="H4734" s="4" t="s">
        <v>242</v>
      </c>
      <c r="I4734" s="4"/>
      <c r="J4734" s="4"/>
      <c r="K4734" s="4"/>
    </row>
    <row r="4735" spans="2:11" x14ac:dyDescent="0.2">
      <c r="B4735" s="4" t="str">
        <f t="shared" si="146"/>
        <v>7.3-R1320C0110-1</v>
      </c>
      <c r="C4735" s="4">
        <v>7.3</v>
      </c>
      <c r="D4735" s="8" t="s">
        <v>218</v>
      </c>
      <c r="E4735" s="8" t="s">
        <v>33</v>
      </c>
      <c r="F4735" s="4" t="str">
        <f t="shared" si="147"/>
        <v>R1320C0110</v>
      </c>
      <c r="G4735" s="4" t="s">
        <v>239</v>
      </c>
      <c r="H4735" s="4" t="s">
        <v>242</v>
      </c>
      <c r="I4735" s="4"/>
      <c r="J4735" s="4"/>
      <c r="K4735" s="4"/>
    </row>
    <row r="4736" spans="2:11" x14ac:dyDescent="0.2">
      <c r="B4736" s="4" t="str">
        <f t="shared" si="146"/>
        <v>7.3-R1320C0120-1</v>
      </c>
      <c r="C4736" s="4">
        <v>7.3</v>
      </c>
      <c r="D4736" s="8" t="s">
        <v>218</v>
      </c>
      <c r="E4736" s="8" t="s">
        <v>34</v>
      </c>
      <c r="F4736" s="4" t="str">
        <f t="shared" si="147"/>
        <v>R1320C0120</v>
      </c>
      <c r="G4736" s="4" t="s">
        <v>239</v>
      </c>
      <c r="H4736" s="4" t="s">
        <v>242</v>
      </c>
      <c r="I4736" s="4"/>
      <c r="J4736" s="4"/>
      <c r="K4736" s="4"/>
    </row>
    <row r="4737" spans="2:11" x14ac:dyDescent="0.2">
      <c r="B4737" s="4" t="str">
        <f t="shared" si="146"/>
        <v>7.3-R1320C0130-1</v>
      </c>
      <c r="C4737" s="4">
        <v>7.3</v>
      </c>
      <c r="D4737" s="8" t="s">
        <v>218</v>
      </c>
      <c r="E4737" s="8" t="s">
        <v>35</v>
      </c>
      <c r="F4737" s="4" t="str">
        <f t="shared" si="147"/>
        <v>R1320C0130</v>
      </c>
      <c r="G4737" s="4" t="s">
        <v>239</v>
      </c>
      <c r="H4737" s="4" t="s">
        <v>242</v>
      </c>
      <c r="I4737" s="4"/>
      <c r="J4737" s="4"/>
      <c r="K4737" s="4"/>
    </row>
    <row r="4738" spans="2:11" x14ac:dyDescent="0.2">
      <c r="B4738" s="4" t="str">
        <f t="shared" ref="B4738:B4801" si="148">+C4738&amp;"-"&amp;F4738&amp;"-1"</f>
        <v>7.3-R1320C0140-1</v>
      </c>
      <c r="C4738" s="4">
        <v>7.3</v>
      </c>
      <c r="D4738" s="8" t="s">
        <v>218</v>
      </c>
      <c r="E4738" s="8" t="s">
        <v>36</v>
      </c>
      <c r="F4738" s="4" t="str">
        <f t="shared" ref="F4738:F4801" si="149">+"R"&amp;D4738&amp;"C"&amp;E4738</f>
        <v>R1320C0140</v>
      </c>
      <c r="G4738" s="4" t="s">
        <v>239</v>
      </c>
      <c r="H4738" s="4" t="s">
        <v>242</v>
      </c>
      <c r="I4738" s="4"/>
      <c r="J4738" s="4"/>
      <c r="K4738" s="4"/>
    </row>
    <row r="4739" spans="2:11" x14ac:dyDescent="0.2">
      <c r="B4739" s="4" t="str">
        <f t="shared" si="148"/>
        <v>7.3-R1320C0150-1</v>
      </c>
      <c r="C4739" s="4">
        <v>7.3</v>
      </c>
      <c r="D4739" s="8" t="s">
        <v>218</v>
      </c>
      <c r="E4739" s="8" t="s">
        <v>37</v>
      </c>
      <c r="F4739" s="4" t="str">
        <f t="shared" si="149"/>
        <v>R1320C0150</v>
      </c>
      <c r="G4739" s="4" t="s">
        <v>239</v>
      </c>
      <c r="H4739" s="4" t="s">
        <v>242</v>
      </c>
      <c r="I4739" s="4"/>
      <c r="J4739" s="4"/>
      <c r="K4739" s="4"/>
    </row>
    <row r="4740" spans="2:11" x14ac:dyDescent="0.2">
      <c r="B4740" s="4" t="str">
        <f t="shared" si="148"/>
        <v>7.3-R1320C0160-1</v>
      </c>
      <c r="C4740" s="4">
        <v>7.3</v>
      </c>
      <c r="D4740" s="8" t="s">
        <v>218</v>
      </c>
      <c r="E4740" s="8" t="s">
        <v>38</v>
      </c>
      <c r="F4740" s="4" t="str">
        <f t="shared" si="149"/>
        <v>R1320C0160</v>
      </c>
      <c r="G4740" s="4" t="s">
        <v>239</v>
      </c>
      <c r="H4740" s="4" t="s">
        <v>242</v>
      </c>
      <c r="I4740" s="4"/>
      <c r="J4740" s="4"/>
      <c r="K4740" s="4"/>
    </row>
    <row r="4741" spans="2:11" x14ac:dyDescent="0.2">
      <c r="B4741" s="4" t="str">
        <f t="shared" si="148"/>
        <v>7.3-R1320C0170-1</v>
      </c>
      <c r="C4741" s="4">
        <v>7.3</v>
      </c>
      <c r="D4741" s="8" t="s">
        <v>218</v>
      </c>
      <c r="E4741" s="8" t="s">
        <v>39</v>
      </c>
      <c r="F4741" s="4" t="str">
        <f t="shared" si="149"/>
        <v>R1320C0170</v>
      </c>
      <c r="G4741" s="4" t="s">
        <v>239</v>
      </c>
      <c r="H4741" s="4" t="s">
        <v>242</v>
      </c>
      <c r="I4741" s="4"/>
      <c r="J4741" s="4"/>
      <c r="K4741" s="4"/>
    </row>
    <row r="4742" spans="2:11" x14ac:dyDescent="0.2">
      <c r="B4742" s="4" t="str">
        <f t="shared" si="148"/>
        <v>7.3-R1320C0180-1</v>
      </c>
      <c r="C4742" s="4">
        <v>7.3</v>
      </c>
      <c r="D4742" s="8" t="s">
        <v>218</v>
      </c>
      <c r="E4742" s="8" t="s">
        <v>56</v>
      </c>
      <c r="F4742" s="4" t="str">
        <f t="shared" si="149"/>
        <v>R1320C0180</v>
      </c>
      <c r="G4742" s="4" t="s">
        <v>239</v>
      </c>
      <c r="H4742" s="4" t="s">
        <v>242</v>
      </c>
      <c r="I4742" s="4"/>
      <c r="J4742" s="4"/>
      <c r="K4742" s="4"/>
    </row>
    <row r="4743" spans="2:11" x14ac:dyDescent="0.2">
      <c r="B4743" s="4" t="str">
        <f t="shared" si="148"/>
        <v>7.3-R1320C0190-1</v>
      </c>
      <c r="C4743" s="4">
        <v>7.3</v>
      </c>
      <c r="D4743" s="8" t="s">
        <v>218</v>
      </c>
      <c r="E4743" s="8" t="s">
        <v>58</v>
      </c>
      <c r="F4743" s="4" t="str">
        <f t="shared" si="149"/>
        <v>R1320C0190</v>
      </c>
      <c r="G4743" s="4" t="s">
        <v>239</v>
      </c>
      <c r="H4743" s="4" t="s">
        <v>242</v>
      </c>
      <c r="I4743" s="4"/>
      <c r="J4743" s="4"/>
      <c r="K4743" s="4"/>
    </row>
    <row r="4744" spans="2:11" x14ac:dyDescent="0.2">
      <c r="B4744" s="4" t="str">
        <f t="shared" si="148"/>
        <v>7.3-R1320C0200-1</v>
      </c>
      <c r="C4744" s="4">
        <v>7.3</v>
      </c>
      <c r="D4744" s="8" t="s">
        <v>218</v>
      </c>
      <c r="E4744" s="8" t="s">
        <v>60</v>
      </c>
      <c r="F4744" s="4" t="str">
        <f t="shared" si="149"/>
        <v>R1320C0200</v>
      </c>
      <c r="G4744" s="4" t="s">
        <v>239</v>
      </c>
      <c r="H4744" s="4" t="s">
        <v>242</v>
      </c>
      <c r="I4744" s="4"/>
      <c r="J4744" s="4"/>
      <c r="K4744" s="4"/>
    </row>
    <row r="4745" spans="2:11" x14ac:dyDescent="0.2">
      <c r="B4745" s="4" t="str">
        <f t="shared" si="148"/>
        <v>7.3-R1320C0210-1</v>
      </c>
      <c r="C4745" s="4">
        <v>7.3</v>
      </c>
      <c r="D4745" s="8" t="s">
        <v>218</v>
      </c>
      <c r="E4745" s="8" t="s">
        <v>62</v>
      </c>
      <c r="F4745" s="4" t="str">
        <f t="shared" si="149"/>
        <v>R1320C0210</v>
      </c>
      <c r="G4745" s="4" t="s">
        <v>239</v>
      </c>
      <c r="H4745" s="4" t="s">
        <v>242</v>
      </c>
      <c r="I4745" s="4"/>
      <c r="J4745" s="4"/>
      <c r="K4745" s="4"/>
    </row>
    <row r="4746" spans="2:11" x14ac:dyDescent="0.2">
      <c r="B4746" s="4" t="str">
        <f t="shared" si="148"/>
        <v>7.3-R1320C0220-1</v>
      </c>
      <c r="C4746" s="4">
        <v>7.3</v>
      </c>
      <c r="D4746" s="8" t="s">
        <v>218</v>
      </c>
      <c r="E4746" s="8" t="s">
        <v>64</v>
      </c>
      <c r="F4746" s="4" t="str">
        <f t="shared" si="149"/>
        <v>R1320C0220</v>
      </c>
      <c r="G4746" s="4" t="s">
        <v>239</v>
      </c>
      <c r="H4746" s="4" t="s">
        <v>242</v>
      </c>
      <c r="I4746" s="4"/>
      <c r="J4746" s="4"/>
      <c r="K4746" s="4"/>
    </row>
    <row r="4747" spans="2:11" x14ac:dyDescent="0.2">
      <c r="B4747" s="4" t="str">
        <f t="shared" si="148"/>
        <v>7.3-R1320C0230-1</v>
      </c>
      <c r="C4747" s="4">
        <v>7.3</v>
      </c>
      <c r="D4747" s="8" t="s">
        <v>218</v>
      </c>
      <c r="E4747" s="8" t="s">
        <v>66</v>
      </c>
      <c r="F4747" s="4" t="str">
        <f t="shared" si="149"/>
        <v>R1320C0230</v>
      </c>
      <c r="G4747" s="4" t="s">
        <v>239</v>
      </c>
      <c r="H4747" s="4" t="s">
        <v>242</v>
      </c>
      <c r="I4747" s="4"/>
      <c r="J4747" s="4"/>
      <c r="K4747" s="4"/>
    </row>
    <row r="4748" spans="2:11" x14ac:dyDescent="0.2">
      <c r="B4748" s="4" t="str">
        <f t="shared" si="148"/>
        <v>7.3-R1320C0240-1</v>
      </c>
      <c r="C4748" s="4">
        <v>7.3</v>
      </c>
      <c r="D4748" s="8" t="s">
        <v>218</v>
      </c>
      <c r="E4748" s="8" t="s">
        <v>68</v>
      </c>
      <c r="F4748" s="4" t="str">
        <f t="shared" si="149"/>
        <v>R1320C0240</v>
      </c>
      <c r="G4748" s="4" t="s">
        <v>239</v>
      </c>
      <c r="H4748" s="4" t="s">
        <v>242</v>
      </c>
      <c r="I4748" s="4"/>
      <c r="J4748" s="4"/>
      <c r="K4748" s="4"/>
    </row>
    <row r="4749" spans="2:11" x14ac:dyDescent="0.2">
      <c r="B4749" s="4" t="str">
        <f t="shared" si="148"/>
        <v>7.3-R1320C0250-1</v>
      </c>
      <c r="C4749" s="4">
        <v>7.3</v>
      </c>
      <c r="D4749" s="8" t="s">
        <v>218</v>
      </c>
      <c r="E4749" s="8" t="s">
        <v>70</v>
      </c>
      <c r="F4749" s="4" t="str">
        <f t="shared" si="149"/>
        <v>R1320C0250</v>
      </c>
      <c r="G4749" s="4" t="s">
        <v>239</v>
      </c>
      <c r="H4749" s="4" t="s">
        <v>242</v>
      </c>
      <c r="I4749" s="4"/>
      <c r="J4749" s="4"/>
      <c r="K4749" s="4"/>
    </row>
    <row r="4750" spans="2:11" x14ac:dyDescent="0.2">
      <c r="B4750" s="4" t="str">
        <f t="shared" si="148"/>
        <v>7.3-R1320C0260-1</v>
      </c>
      <c r="C4750" s="4">
        <v>7.3</v>
      </c>
      <c r="D4750" s="8" t="s">
        <v>218</v>
      </c>
      <c r="E4750" s="8" t="s">
        <v>72</v>
      </c>
      <c r="F4750" s="4" t="str">
        <f t="shared" si="149"/>
        <v>R1320C0260</v>
      </c>
      <c r="G4750" s="4" t="s">
        <v>239</v>
      </c>
      <c r="H4750" s="4" t="s">
        <v>242</v>
      </c>
      <c r="I4750" s="4"/>
      <c r="J4750" s="4"/>
      <c r="K4750" s="4"/>
    </row>
    <row r="4751" spans="2:11" x14ac:dyDescent="0.2">
      <c r="B4751" s="4" t="str">
        <f t="shared" si="148"/>
        <v>7.3-R1320C0270-1</v>
      </c>
      <c r="C4751" s="4">
        <v>7.3</v>
      </c>
      <c r="D4751" s="8" t="s">
        <v>218</v>
      </c>
      <c r="E4751" s="8" t="s">
        <v>74</v>
      </c>
      <c r="F4751" s="4" t="str">
        <f t="shared" si="149"/>
        <v>R1320C0270</v>
      </c>
      <c r="G4751" s="4" t="s">
        <v>239</v>
      </c>
      <c r="H4751" s="4" t="s">
        <v>242</v>
      </c>
      <c r="I4751" s="4"/>
      <c r="J4751" s="4"/>
      <c r="K4751" s="4"/>
    </row>
    <row r="4752" spans="2:11" x14ac:dyDescent="0.2">
      <c r="B4752" s="4" t="str">
        <f t="shared" si="148"/>
        <v>7.3-R1320C0280-1</v>
      </c>
      <c r="C4752" s="4">
        <v>7.3</v>
      </c>
      <c r="D4752" s="8" t="s">
        <v>218</v>
      </c>
      <c r="E4752" s="8" t="s">
        <v>76</v>
      </c>
      <c r="F4752" s="4" t="str">
        <f t="shared" si="149"/>
        <v>R1320C0280</v>
      </c>
      <c r="G4752" s="4" t="s">
        <v>239</v>
      </c>
      <c r="H4752" s="4" t="s">
        <v>242</v>
      </c>
      <c r="I4752" s="4"/>
      <c r="J4752" s="4"/>
      <c r="K4752" s="4"/>
    </row>
    <row r="4753" spans="2:11" x14ac:dyDescent="0.2">
      <c r="B4753" s="4" t="str">
        <f t="shared" si="148"/>
        <v>7.3-R1320C0290-1</v>
      </c>
      <c r="C4753" s="4">
        <v>7.3</v>
      </c>
      <c r="D4753" s="8" t="s">
        <v>218</v>
      </c>
      <c r="E4753" s="8" t="s">
        <v>78</v>
      </c>
      <c r="F4753" s="4" t="str">
        <f t="shared" si="149"/>
        <v>R1320C0290</v>
      </c>
      <c r="G4753" s="4" t="s">
        <v>239</v>
      </c>
      <c r="H4753" s="4" t="s">
        <v>242</v>
      </c>
      <c r="I4753" s="4"/>
      <c r="J4753" s="4"/>
      <c r="K4753" s="4"/>
    </row>
    <row r="4754" spans="2:11" x14ac:dyDescent="0.2">
      <c r="B4754" s="4" t="str">
        <f t="shared" si="148"/>
        <v>7.3-R1320C0300-1</v>
      </c>
      <c r="C4754" s="4">
        <v>7.3</v>
      </c>
      <c r="D4754" s="8" t="s">
        <v>218</v>
      </c>
      <c r="E4754" s="8" t="s">
        <v>81</v>
      </c>
      <c r="F4754" s="4" t="str">
        <f t="shared" si="149"/>
        <v>R1320C0300</v>
      </c>
      <c r="G4754" s="4" t="s">
        <v>239</v>
      </c>
      <c r="H4754" s="4" t="s">
        <v>242</v>
      </c>
      <c r="I4754" s="4"/>
      <c r="J4754" s="4"/>
      <c r="K4754" s="4"/>
    </row>
    <row r="4755" spans="2:11" x14ac:dyDescent="0.2">
      <c r="B4755" s="4" t="str">
        <f t="shared" si="148"/>
        <v>7.3-R1320C0310-1</v>
      </c>
      <c r="C4755" s="4">
        <v>7.3</v>
      </c>
      <c r="D4755" s="8" t="s">
        <v>218</v>
      </c>
      <c r="E4755" s="8" t="s">
        <v>84</v>
      </c>
      <c r="F4755" s="4" t="str">
        <f t="shared" si="149"/>
        <v>R1320C0310</v>
      </c>
      <c r="G4755" s="4" t="s">
        <v>239</v>
      </c>
      <c r="H4755" s="4" t="s">
        <v>242</v>
      </c>
      <c r="I4755" s="4"/>
      <c r="J4755" s="4"/>
      <c r="K4755" s="4"/>
    </row>
    <row r="4756" spans="2:11" x14ac:dyDescent="0.2">
      <c r="B4756" s="4" t="str">
        <f t="shared" si="148"/>
        <v>7.3-R1320C0320-1</v>
      </c>
      <c r="C4756" s="4">
        <v>7.3</v>
      </c>
      <c r="D4756" s="8" t="s">
        <v>218</v>
      </c>
      <c r="E4756" s="8" t="s">
        <v>85</v>
      </c>
      <c r="F4756" s="4" t="str">
        <f t="shared" si="149"/>
        <v>R1320C0320</v>
      </c>
      <c r="G4756" s="4" t="s">
        <v>239</v>
      </c>
      <c r="H4756" s="4" t="s">
        <v>242</v>
      </c>
      <c r="I4756" s="4"/>
      <c r="J4756" s="4"/>
      <c r="K4756" s="4"/>
    </row>
    <row r="4757" spans="2:11" x14ac:dyDescent="0.2">
      <c r="B4757" s="4" t="str">
        <f t="shared" si="148"/>
        <v>7.3-R1320C0330-1</v>
      </c>
      <c r="C4757" s="4">
        <v>7.3</v>
      </c>
      <c r="D4757" s="8" t="s">
        <v>218</v>
      </c>
      <c r="E4757" s="8" t="s">
        <v>86</v>
      </c>
      <c r="F4757" s="4" t="str">
        <f t="shared" si="149"/>
        <v>R1320C0330</v>
      </c>
      <c r="G4757" s="4" t="s">
        <v>239</v>
      </c>
      <c r="H4757" s="4" t="s">
        <v>242</v>
      </c>
      <c r="I4757" s="4"/>
      <c r="J4757" s="4"/>
      <c r="K4757" s="4"/>
    </row>
    <row r="4758" spans="2:11" x14ac:dyDescent="0.2">
      <c r="B4758" s="4" t="str">
        <f t="shared" si="148"/>
        <v>7.3-R1320C0340-1</v>
      </c>
      <c r="C4758" s="4">
        <v>7.3</v>
      </c>
      <c r="D4758" s="8" t="s">
        <v>218</v>
      </c>
      <c r="E4758" s="8" t="s">
        <v>88</v>
      </c>
      <c r="F4758" s="4" t="str">
        <f t="shared" si="149"/>
        <v>R1320C0340</v>
      </c>
      <c r="G4758" s="4" t="s">
        <v>239</v>
      </c>
      <c r="H4758" s="4" t="s">
        <v>242</v>
      </c>
      <c r="I4758" s="4"/>
      <c r="J4758" s="4"/>
      <c r="K4758" s="4"/>
    </row>
    <row r="4759" spans="2:11" x14ac:dyDescent="0.2">
      <c r="B4759" s="4" t="str">
        <f t="shared" si="148"/>
        <v>7.3-R1320C0350-1</v>
      </c>
      <c r="C4759" s="4">
        <v>7.3</v>
      </c>
      <c r="D4759" s="8" t="s">
        <v>218</v>
      </c>
      <c r="E4759" s="8" t="s">
        <v>90</v>
      </c>
      <c r="F4759" s="4" t="str">
        <f t="shared" si="149"/>
        <v>R1320C0350</v>
      </c>
      <c r="G4759" s="4" t="s">
        <v>239</v>
      </c>
      <c r="H4759" s="4" t="s">
        <v>242</v>
      </c>
      <c r="I4759" s="4"/>
      <c r="J4759" s="4"/>
      <c r="K4759" s="4"/>
    </row>
    <row r="4760" spans="2:11" x14ac:dyDescent="0.2">
      <c r="B4760" s="4" t="str">
        <f t="shared" si="148"/>
        <v>7.3-R1320C0360-1</v>
      </c>
      <c r="C4760" s="4">
        <v>7.3</v>
      </c>
      <c r="D4760" s="8" t="s">
        <v>218</v>
      </c>
      <c r="E4760" s="8" t="s">
        <v>92</v>
      </c>
      <c r="F4760" s="4" t="str">
        <f t="shared" si="149"/>
        <v>R1320C0360</v>
      </c>
      <c r="G4760" s="4" t="s">
        <v>239</v>
      </c>
      <c r="H4760" s="4" t="s">
        <v>242</v>
      </c>
      <c r="I4760" s="4"/>
      <c r="J4760" s="4"/>
      <c r="K4760" s="4"/>
    </row>
    <row r="4761" spans="2:11" x14ac:dyDescent="0.2">
      <c r="B4761" s="4" t="str">
        <f t="shared" si="148"/>
        <v>7.3-R1320C0370-1</v>
      </c>
      <c r="C4761" s="4">
        <v>7.3</v>
      </c>
      <c r="D4761" s="8" t="s">
        <v>218</v>
      </c>
      <c r="E4761" s="8" t="s">
        <v>94</v>
      </c>
      <c r="F4761" s="4" t="str">
        <f t="shared" si="149"/>
        <v>R1320C0370</v>
      </c>
      <c r="G4761" s="4" t="s">
        <v>239</v>
      </c>
      <c r="H4761" s="4" t="s">
        <v>242</v>
      </c>
      <c r="I4761" s="4"/>
      <c r="J4761" s="4"/>
      <c r="K4761" s="4"/>
    </row>
    <row r="4762" spans="2:11" x14ac:dyDescent="0.2">
      <c r="B4762" s="4" t="str">
        <f t="shared" si="148"/>
        <v>7.3-R1320C0380-1</v>
      </c>
      <c r="C4762" s="4">
        <v>7.3</v>
      </c>
      <c r="D4762" s="8" t="s">
        <v>218</v>
      </c>
      <c r="E4762" s="8" t="s">
        <v>96</v>
      </c>
      <c r="F4762" s="4" t="str">
        <f t="shared" si="149"/>
        <v>R1320C0380</v>
      </c>
      <c r="G4762" s="4" t="s">
        <v>239</v>
      </c>
      <c r="H4762" s="4" t="s">
        <v>242</v>
      </c>
      <c r="I4762" s="4"/>
      <c r="J4762" s="4"/>
      <c r="K4762" s="4"/>
    </row>
    <row r="4763" spans="2:11" x14ac:dyDescent="0.2">
      <c r="B4763" s="4" t="str">
        <f t="shared" si="148"/>
        <v>7.3-R1320C0390-1</v>
      </c>
      <c r="C4763" s="4">
        <v>7.3</v>
      </c>
      <c r="D4763" s="8" t="s">
        <v>218</v>
      </c>
      <c r="E4763" s="8" t="s">
        <v>98</v>
      </c>
      <c r="F4763" s="4" t="str">
        <f t="shared" si="149"/>
        <v>R1320C0390</v>
      </c>
      <c r="G4763" s="4" t="s">
        <v>239</v>
      </c>
      <c r="H4763" s="4" t="s">
        <v>242</v>
      </c>
      <c r="I4763" s="4"/>
      <c r="J4763" s="4"/>
      <c r="K4763" s="4"/>
    </row>
    <row r="4764" spans="2:11" x14ac:dyDescent="0.2">
      <c r="B4764" s="4" t="str">
        <f t="shared" si="148"/>
        <v>7.3-R1320C0400-1</v>
      </c>
      <c r="C4764" s="4">
        <v>7.3</v>
      </c>
      <c r="D4764" s="8" t="s">
        <v>218</v>
      </c>
      <c r="E4764" s="8" t="s">
        <v>100</v>
      </c>
      <c r="F4764" s="4" t="str">
        <f t="shared" si="149"/>
        <v>R1320C0400</v>
      </c>
      <c r="G4764" s="4" t="s">
        <v>239</v>
      </c>
      <c r="H4764" s="4" t="s">
        <v>242</v>
      </c>
      <c r="I4764" s="4"/>
      <c r="J4764" s="4"/>
      <c r="K4764" s="4"/>
    </row>
    <row r="4765" spans="2:11" x14ac:dyDescent="0.2">
      <c r="B4765" s="4" t="str">
        <f t="shared" si="148"/>
        <v>7.3-R1320C0410-1</v>
      </c>
      <c r="C4765" s="4">
        <v>7.3</v>
      </c>
      <c r="D4765" s="8" t="s">
        <v>218</v>
      </c>
      <c r="E4765" s="8" t="s">
        <v>102</v>
      </c>
      <c r="F4765" s="4" t="str">
        <f t="shared" si="149"/>
        <v>R1320C0410</v>
      </c>
      <c r="G4765" s="4" t="s">
        <v>239</v>
      </c>
      <c r="H4765" s="4" t="s">
        <v>242</v>
      </c>
      <c r="I4765" s="4"/>
      <c r="J4765" s="4"/>
      <c r="K4765" s="4"/>
    </row>
    <row r="4766" spans="2:11" x14ac:dyDescent="0.2">
      <c r="B4766" s="4" t="str">
        <f t="shared" si="148"/>
        <v>7.3-R1320C0420-1</v>
      </c>
      <c r="C4766" s="4">
        <v>7.3</v>
      </c>
      <c r="D4766" s="8" t="s">
        <v>218</v>
      </c>
      <c r="E4766" s="8" t="s">
        <v>104</v>
      </c>
      <c r="F4766" s="4" t="str">
        <f t="shared" si="149"/>
        <v>R1320C0420</v>
      </c>
      <c r="G4766" s="4" t="s">
        <v>239</v>
      </c>
      <c r="H4766" s="4" t="s">
        <v>242</v>
      </c>
      <c r="I4766" s="4"/>
      <c r="J4766" s="4"/>
      <c r="K4766" s="4"/>
    </row>
    <row r="4767" spans="2:11" x14ac:dyDescent="0.2">
      <c r="B4767" s="4" t="str">
        <f t="shared" si="148"/>
        <v>7.3-R1330C0010-1</v>
      </c>
      <c r="C4767" s="4">
        <v>7.3</v>
      </c>
      <c r="D4767" s="8" t="s">
        <v>219</v>
      </c>
      <c r="E4767" s="8" t="s">
        <v>8</v>
      </c>
      <c r="F4767" s="4" t="str">
        <f t="shared" si="149"/>
        <v>R1330C0010</v>
      </c>
      <c r="G4767" s="4" t="s">
        <v>239</v>
      </c>
      <c r="H4767" s="4" t="s">
        <v>243</v>
      </c>
      <c r="I4767" s="4"/>
      <c r="J4767" s="9" t="s">
        <v>244</v>
      </c>
      <c r="K4767" s="4"/>
    </row>
    <row r="4768" spans="2:11" x14ac:dyDescent="0.2">
      <c r="B4768" s="4" t="str">
        <f t="shared" si="148"/>
        <v>7.3-R1330C0020-1</v>
      </c>
      <c r="C4768" s="4">
        <v>7.3</v>
      </c>
      <c r="D4768" s="8" t="s">
        <v>219</v>
      </c>
      <c r="E4768" s="8" t="s">
        <v>24</v>
      </c>
      <c r="F4768" s="4" t="str">
        <f t="shared" si="149"/>
        <v>R1330C0020</v>
      </c>
      <c r="G4768" s="4" t="s">
        <v>239</v>
      </c>
      <c r="H4768" s="4" t="s">
        <v>242</v>
      </c>
      <c r="I4768" s="4"/>
      <c r="J4768" s="4"/>
      <c r="K4768" s="4"/>
    </row>
    <row r="4769" spans="2:11" x14ac:dyDescent="0.2">
      <c r="B4769" s="4" t="str">
        <f t="shared" si="148"/>
        <v>7.3-R1330C0030-1</v>
      </c>
      <c r="C4769" s="4">
        <v>7.3</v>
      </c>
      <c r="D4769" s="8" t="s">
        <v>219</v>
      </c>
      <c r="E4769" s="8" t="s">
        <v>25</v>
      </c>
      <c r="F4769" s="4" t="str">
        <f t="shared" si="149"/>
        <v>R1330C0030</v>
      </c>
      <c r="G4769" s="4" t="s">
        <v>239</v>
      </c>
      <c r="H4769" s="4" t="s">
        <v>242</v>
      </c>
      <c r="I4769" s="4"/>
      <c r="J4769" s="4"/>
      <c r="K4769" s="4"/>
    </row>
    <row r="4770" spans="2:11" x14ac:dyDescent="0.2">
      <c r="B4770" s="4" t="str">
        <f t="shared" si="148"/>
        <v>7.3-R1330C0040-1</v>
      </c>
      <c r="C4770" s="4">
        <v>7.3</v>
      </c>
      <c r="D4770" s="8" t="s">
        <v>219</v>
      </c>
      <c r="E4770" s="8" t="s">
        <v>26</v>
      </c>
      <c r="F4770" s="4" t="str">
        <f t="shared" si="149"/>
        <v>R1330C0040</v>
      </c>
      <c r="G4770" s="4" t="s">
        <v>239</v>
      </c>
      <c r="H4770" s="4" t="s">
        <v>243</v>
      </c>
      <c r="I4770" s="4"/>
      <c r="J4770" s="9" t="s">
        <v>244</v>
      </c>
      <c r="K4770" s="4"/>
    </row>
    <row r="4771" spans="2:11" x14ac:dyDescent="0.2">
      <c r="B4771" s="4" t="str">
        <f t="shared" si="148"/>
        <v>7.3-R1330C0050-1</v>
      </c>
      <c r="C4771" s="4">
        <v>7.3</v>
      </c>
      <c r="D4771" s="8" t="s">
        <v>219</v>
      </c>
      <c r="E4771" s="8" t="s">
        <v>27</v>
      </c>
      <c r="F4771" s="4" t="str">
        <f t="shared" si="149"/>
        <v>R1330C0050</v>
      </c>
      <c r="G4771" s="4" t="s">
        <v>239</v>
      </c>
      <c r="H4771" s="4" t="s">
        <v>243</v>
      </c>
      <c r="I4771" s="4"/>
      <c r="J4771" s="9" t="s">
        <v>244</v>
      </c>
      <c r="K4771" s="4"/>
    </row>
    <row r="4772" spans="2:11" x14ac:dyDescent="0.2">
      <c r="B4772" s="4" t="str">
        <f t="shared" si="148"/>
        <v>7.3-R1330C0060-1</v>
      </c>
      <c r="C4772" s="4">
        <v>7.3</v>
      </c>
      <c r="D4772" s="8" t="s">
        <v>219</v>
      </c>
      <c r="E4772" s="8" t="s">
        <v>28</v>
      </c>
      <c r="F4772" s="4" t="str">
        <f t="shared" si="149"/>
        <v>R1330C0060</v>
      </c>
      <c r="G4772" s="4" t="s">
        <v>239</v>
      </c>
      <c r="H4772" s="4" t="s">
        <v>242</v>
      </c>
      <c r="I4772" s="4"/>
      <c r="J4772" s="4"/>
      <c r="K4772" s="4"/>
    </row>
    <row r="4773" spans="2:11" x14ac:dyDescent="0.2">
      <c r="B4773" s="4" t="str">
        <f t="shared" si="148"/>
        <v>7.3-R1330C0070-1</v>
      </c>
      <c r="C4773" s="4">
        <v>7.3</v>
      </c>
      <c r="D4773" s="8" t="s">
        <v>219</v>
      </c>
      <c r="E4773" s="8" t="s">
        <v>29</v>
      </c>
      <c r="F4773" s="4" t="str">
        <f t="shared" si="149"/>
        <v>R1330C0070</v>
      </c>
      <c r="G4773" s="4" t="s">
        <v>239</v>
      </c>
      <c r="H4773" s="4" t="s">
        <v>242</v>
      </c>
      <c r="I4773" s="4"/>
      <c r="J4773" s="4"/>
      <c r="K4773" s="4"/>
    </row>
    <row r="4774" spans="2:11" x14ac:dyDescent="0.2">
      <c r="B4774" s="4" t="str">
        <f t="shared" si="148"/>
        <v>7.3-R1330C0080-1</v>
      </c>
      <c r="C4774" s="4">
        <v>7.3</v>
      </c>
      <c r="D4774" s="8" t="s">
        <v>219</v>
      </c>
      <c r="E4774" s="8" t="s">
        <v>30</v>
      </c>
      <c r="F4774" s="4" t="str">
        <f t="shared" si="149"/>
        <v>R1330C0080</v>
      </c>
      <c r="G4774" s="4" t="s">
        <v>239</v>
      </c>
      <c r="H4774" s="4" t="s">
        <v>242</v>
      </c>
      <c r="I4774" s="4"/>
      <c r="J4774" s="4"/>
      <c r="K4774" s="4"/>
    </row>
    <row r="4775" spans="2:11" x14ac:dyDescent="0.2">
      <c r="B4775" s="4" t="str">
        <f t="shared" si="148"/>
        <v>7.3-R1330C0090-1</v>
      </c>
      <c r="C4775" s="4">
        <v>7.3</v>
      </c>
      <c r="D4775" s="8" t="s">
        <v>219</v>
      </c>
      <c r="E4775" s="8" t="s">
        <v>31</v>
      </c>
      <c r="F4775" s="4" t="str">
        <f t="shared" si="149"/>
        <v>R1330C0090</v>
      </c>
      <c r="G4775" s="4" t="s">
        <v>239</v>
      </c>
      <c r="H4775" s="4" t="s">
        <v>242</v>
      </c>
      <c r="I4775" s="4"/>
      <c r="J4775" s="4"/>
      <c r="K4775" s="4"/>
    </row>
    <row r="4776" spans="2:11" x14ac:dyDescent="0.2">
      <c r="B4776" s="4" t="str">
        <f t="shared" si="148"/>
        <v>7.3-R1330C0100-1</v>
      </c>
      <c r="C4776" s="4">
        <v>7.3</v>
      </c>
      <c r="D4776" s="8" t="s">
        <v>219</v>
      </c>
      <c r="E4776" s="8" t="s">
        <v>32</v>
      </c>
      <c r="F4776" s="4" t="str">
        <f t="shared" si="149"/>
        <v>R1330C0100</v>
      </c>
      <c r="G4776" s="4" t="s">
        <v>239</v>
      </c>
      <c r="H4776" s="4" t="s">
        <v>242</v>
      </c>
      <c r="I4776" s="4"/>
      <c r="J4776" s="4"/>
      <c r="K4776" s="4"/>
    </row>
    <row r="4777" spans="2:11" x14ac:dyDescent="0.2">
      <c r="B4777" s="4" t="str">
        <f t="shared" si="148"/>
        <v>7.3-R1330C0110-1</v>
      </c>
      <c r="C4777" s="4">
        <v>7.3</v>
      </c>
      <c r="D4777" s="8" t="s">
        <v>219</v>
      </c>
      <c r="E4777" s="8" t="s">
        <v>33</v>
      </c>
      <c r="F4777" s="4" t="str">
        <f t="shared" si="149"/>
        <v>R1330C0110</v>
      </c>
      <c r="G4777" s="4" t="s">
        <v>239</v>
      </c>
      <c r="H4777" s="4" t="s">
        <v>242</v>
      </c>
      <c r="I4777" s="4"/>
      <c r="J4777" s="4"/>
      <c r="K4777" s="4"/>
    </row>
    <row r="4778" spans="2:11" x14ac:dyDescent="0.2">
      <c r="B4778" s="4" t="str">
        <f t="shared" si="148"/>
        <v>7.3-R1330C0120-1</v>
      </c>
      <c r="C4778" s="4">
        <v>7.3</v>
      </c>
      <c r="D4778" s="8" t="s">
        <v>219</v>
      </c>
      <c r="E4778" s="8" t="s">
        <v>34</v>
      </c>
      <c r="F4778" s="4" t="str">
        <f t="shared" si="149"/>
        <v>R1330C0120</v>
      </c>
      <c r="G4778" s="4" t="s">
        <v>239</v>
      </c>
      <c r="H4778" s="4" t="s">
        <v>242</v>
      </c>
      <c r="I4778" s="4"/>
      <c r="J4778" s="4"/>
      <c r="K4778" s="4"/>
    </row>
    <row r="4779" spans="2:11" x14ac:dyDescent="0.2">
      <c r="B4779" s="4" t="str">
        <f t="shared" si="148"/>
        <v>7.3-R1330C0130-1</v>
      </c>
      <c r="C4779" s="4">
        <v>7.3</v>
      </c>
      <c r="D4779" s="8" t="s">
        <v>219</v>
      </c>
      <c r="E4779" s="8" t="s">
        <v>35</v>
      </c>
      <c r="F4779" s="4" t="str">
        <f t="shared" si="149"/>
        <v>R1330C0130</v>
      </c>
      <c r="G4779" s="4" t="s">
        <v>239</v>
      </c>
      <c r="H4779" s="4" t="s">
        <v>242</v>
      </c>
      <c r="I4779" s="4"/>
      <c r="J4779" s="4"/>
      <c r="K4779" s="4"/>
    </row>
    <row r="4780" spans="2:11" x14ac:dyDescent="0.2">
      <c r="B4780" s="4" t="str">
        <f t="shared" si="148"/>
        <v>7.3-R1330C0140-1</v>
      </c>
      <c r="C4780" s="4">
        <v>7.3</v>
      </c>
      <c r="D4780" s="8" t="s">
        <v>219</v>
      </c>
      <c r="E4780" s="8" t="s">
        <v>36</v>
      </c>
      <c r="F4780" s="4" t="str">
        <f t="shared" si="149"/>
        <v>R1330C0140</v>
      </c>
      <c r="G4780" s="4" t="s">
        <v>239</v>
      </c>
      <c r="H4780" s="4" t="s">
        <v>242</v>
      </c>
      <c r="I4780" s="4"/>
      <c r="J4780" s="4"/>
      <c r="K4780" s="4"/>
    </row>
    <row r="4781" spans="2:11" x14ac:dyDescent="0.2">
      <c r="B4781" s="4" t="str">
        <f t="shared" si="148"/>
        <v>7.3-R1330C0150-1</v>
      </c>
      <c r="C4781" s="4">
        <v>7.3</v>
      </c>
      <c r="D4781" s="8" t="s">
        <v>219</v>
      </c>
      <c r="E4781" s="8" t="s">
        <v>37</v>
      </c>
      <c r="F4781" s="4" t="str">
        <f t="shared" si="149"/>
        <v>R1330C0150</v>
      </c>
      <c r="G4781" s="4" t="s">
        <v>239</v>
      </c>
      <c r="H4781" s="4" t="s">
        <v>242</v>
      </c>
      <c r="I4781" s="4"/>
      <c r="J4781" s="4"/>
      <c r="K4781" s="4"/>
    </row>
    <row r="4782" spans="2:11" x14ac:dyDescent="0.2">
      <c r="B4782" s="4" t="str">
        <f t="shared" si="148"/>
        <v>7.3-R1330C0160-1</v>
      </c>
      <c r="C4782" s="4">
        <v>7.3</v>
      </c>
      <c r="D4782" s="8" t="s">
        <v>219</v>
      </c>
      <c r="E4782" s="8" t="s">
        <v>38</v>
      </c>
      <c r="F4782" s="4" t="str">
        <f t="shared" si="149"/>
        <v>R1330C0160</v>
      </c>
      <c r="G4782" s="4" t="s">
        <v>239</v>
      </c>
      <c r="H4782" s="4" t="s">
        <v>242</v>
      </c>
      <c r="I4782" s="4"/>
      <c r="J4782" s="4"/>
      <c r="K4782" s="4"/>
    </row>
    <row r="4783" spans="2:11" x14ac:dyDescent="0.2">
      <c r="B4783" s="4" t="str">
        <f t="shared" si="148"/>
        <v>7.3-R1330C0170-1</v>
      </c>
      <c r="C4783" s="4">
        <v>7.3</v>
      </c>
      <c r="D4783" s="8" t="s">
        <v>219</v>
      </c>
      <c r="E4783" s="8" t="s">
        <v>39</v>
      </c>
      <c r="F4783" s="4" t="str">
        <f t="shared" si="149"/>
        <v>R1330C0170</v>
      </c>
      <c r="G4783" s="4" t="s">
        <v>239</v>
      </c>
      <c r="H4783" s="4" t="s">
        <v>242</v>
      </c>
      <c r="I4783" s="4"/>
      <c r="J4783" s="4"/>
      <c r="K4783" s="4"/>
    </row>
    <row r="4784" spans="2:11" x14ac:dyDescent="0.2">
      <c r="B4784" s="4" t="str">
        <f t="shared" si="148"/>
        <v>7.3-R1330C0180-1</v>
      </c>
      <c r="C4784" s="4">
        <v>7.3</v>
      </c>
      <c r="D4784" s="8" t="s">
        <v>219</v>
      </c>
      <c r="E4784" s="8" t="s">
        <v>56</v>
      </c>
      <c r="F4784" s="4" t="str">
        <f t="shared" si="149"/>
        <v>R1330C0180</v>
      </c>
      <c r="G4784" s="4" t="s">
        <v>239</v>
      </c>
      <c r="H4784" s="4" t="s">
        <v>242</v>
      </c>
      <c r="I4784" s="4"/>
      <c r="J4784" s="4"/>
      <c r="K4784" s="4"/>
    </row>
    <row r="4785" spans="2:11" x14ac:dyDescent="0.2">
      <c r="B4785" s="4" t="str">
        <f t="shared" si="148"/>
        <v>7.3-R1330C0190-1</v>
      </c>
      <c r="C4785" s="4">
        <v>7.3</v>
      </c>
      <c r="D4785" s="8" t="s">
        <v>219</v>
      </c>
      <c r="E4785" s="8" t="s">
        <v>58</v>
      </c>
      <c r="F4785" s="4" t="str">
        <f t="shared" si="149"/>
        <v>R1330C0190</v>
      </c>
      <c r="G4785" s="4" t="s">
        <v>239</v>
      </c>
      <c r="H4785" s="4" t="s">
        <v>242</v>
      </c>
      <c r="I4785" s="4"/>
      <c r="J4785" s="4"/>
      <c r="K4785" s="4"/>
    </row>
    <row r="4786" spans="2:11" x14ac:dyDescent="0.2">
      <c r="B4786" s="4" t="str">
        <f t="shared" si="148"/>
        <v>7.3-R1330C0200-1</v>
      </c>
      <c r="C4786" s="4">
        <v>7.3</v>
      </c>
      <c r="D4786" s="8" t="s">
        <v>219</v>
      </c>
      <c r="E4786" s="8" t="s">
        <v>60</v>
      </c>
      <c r="F4786" s="4" t="str">
        <f t="shared" si="149"/>
        <v>R1330C0200</v>
      </c>
      <c r="G4786" s="4" t="s">
        <v>239</v>
      </c>
      <c r="H4786" s="4" t="s">
        <v>242</v>
      </c>
      <c r="I4786" s="4"/>
      <c r="J4786" s="4"/>
      <c r="K4786" s="4"/>
    </row>
    <row r="4787" spans="2:11" x14ac:dyDescent="0.2">
      <c r="B4787" s="4" t="str">
        <f t="shared" si="148"/>
        <v>7.3-R1330C0210-1</v>
      </c>
      <c r="C4787" s="4">
        <v>7.3</v>
      </c>
      <c r="D4787" s="8" t="s">
        <v>219</v>
      </c>
      <c r="E4787" s="8" t="s">
        <v>62</v>
      </c>
      <c r="F4787" s="4" t="str">
        <f t="shared" si="149"/>
        <v>R1330C0210</v>
      </c>
      <c r="G4787" s="4" t="s">
        <v>239</v>
      </c>
      <c r="H4787" s="4" t="s">
        <v>242</v>
      </c>
      <c r="I4787" s="4"/>
      <c r="J4787" s="4"/>
      <c r="K4787" s="4"/>
    </row>
    <row r="4788" spans="2:11" x14ac:dyDescent="0.2">
      <c r="B4788" s="4" t="str">
        <f t="shared" si="148"/>
        <v>7.3-R1330C0220-1</v>
      </c>
      <c r="C4788" s="4">
        <v>7.3</v>
      </c>
      <c r="D4788" s="8" t="s">
        <v>219</v>
      </c>
      <c r="E4788" s="8" t="s">
        <v>64</v>
      </c>
      <c r="F4788" s="4" t="str">
        <f t="shared" si="149"/>
        <v>R1330C0220</v>
      </c>
      <c r="G4788" s="4" t="s">
        <v>239</v>
      </c>
      <c r="H4788" s="4" t="s">
        <v>242</v>
      </c>
      <c r="I4788" s="4"/>
      <c r="J4788" s="4"/>
      <c r="K4788" s="4"/>
    </row>
    <row r="4789" spans="2:11" x14ac:dyDescent="0.2">
      <c r="B4789" s="4" t="str">
        <f t="shared" si="148"/>
        <v>7.3-R1330C0230-1</v>
      </c>
      <c r="C4789" s="4">
        <v>7.3</v>
      </c>
      <c r="D4789" s="8" t="s">
        <v>219</v>
      </c>
      <c r="E4789" s="8" t="s">
        <v>66</v>
      </c>
      <c r="F4789" s="4" t="str">
        <f t="shared" si="149"/>
        <v>R1330C0230</v>
      </c>
      <c r="G4789" s="4" t="s">
        <v>239</v>
      </c>
      <c r="H4789" s="4" t="s">
        <v>242</v>
      </c>
      <c r="I4789" s="4"/>
      <c r="J4789" s="4"/>
      <c r="K4789" s="4"/>
    </row>
    <row r="4790" spans="2:11" x14ac:dyDescent="0.2">
      <c r="B4790" s="4" t="str">
        <f t="shared" si="148"/>
        <v>7.3-R1330C0240-1</v>
      </c>
      <c r="C4790" s="4">
        <v>7.3</v>
      </c>
      <c r="D4790" s="8" t="s">
        <v>219</v>
      </c>
      <c r="E4790" s="8" t="s">
        <v>68</v>
      </c>
      <c r="F4790" s="4" t="str">
        <f t="shared" si="149"/>
        <v>R1330C0240</v>
      </c>
      <c r="G4790" s="4" t="s">
        <v>239</v>
      </c>
      <c r="H4790" s="4" t="s">
        <v>242</v>
      </c>
      <c r="I4790" s="4"/>
      <c r="J4790" s="4"/>
      <c r="K4790" s="4"/>
    </row>
    <row r="4791" spans="2:11" x14ac:dyDescent="0.2">
      <c r="B4791" s="4" t="str">
        <f t="shared" si="148"/>
        <v>7.3-R1330C0250-1</v>
      </c>
      <c r="C4791" s="4">
        <v>7.3</v>
      </c>
      <c r="D4791" s="8" t="s">
        <v>219</v>
      </c>
      <c r="E4791" s="8" t="s">
        <v>70</v>
      </c>
      <c r="F4791" s="4" t="str">
        <f t="shared" si="149"/>
        <v>R1330C0250</v>
      </c>
      <c r="G4791" s="4" t="s">
        <v>239</v>
      </c>
      <c r="H4791" s="4" t="s">
        <v>242</v>
      </c>
      <c r="I4791" s="4"/>
      <c r="J4791" s="4"/>
      <c r="K4791" s="4"/>
    </row>
    <row r="4792" spans="2:11" x14ac:dyDescent="0.2">
      <c r="B4792" s="4" t="str">
        <f t="shared" si="148"/>
        <v>7.3-R1330C0260-1</v>
      </c>
      <c r="C4792" s="4">
        <v>7.3</v>
      </c>
      <c r="D4792" s="8" t="s">
        <v>219</v>
      </c>
      <c r="E4792" s="8" t="s">
        <v>72</v>
      </c>
      <c r="F4792" s="4" t="str">
        <f t="shared" si="149"/>
        <v>R1330C0260</v>
      </c>
      <c r="G4792" s="4" t="s">
        <v>239</v>
      </c>
      <c r="H4792" s="4" t="s">
        <v>242</v>
      </c>
      <c r="I4792" s="4"/>
      <c r="J4792" s="4"/>
      <c r="K4792" s="4"/>
    </row>
    <row r="4793" spans="2:11" x14ac:dyDescent="0.2">
      <c r="B4793" s="4" t="str">
        <f t="shared" si="148"/>
        <v>7.3-R1330C0270-1</v>
      </c>
      <c r="C4793" s="4">
        <v>7.3</v>
      </c>
      <c r="D4793" s="8" t="s">
        <v>219</v>
      </c>
      <c r="E4793" s="8" t="s">
        <v>74</v>
      </c>
      <c r="F4793" s="4" t="str">
        <f t="shared" si="149"/>
        <v>R1330C0270</v>
      </c>
      <c r="G4793" s="4" t="s">
        <v>239</v>
      </c>
      <c r="H4793" s="4" t="s">
        <v>242</v>
      </c>
      <c r="I4793" s="4"/>
      <c r="J4793" s="4"/>
      <c r="K4793" s="4"/>
    </row>
    <row r="4794" spans="2:11" x14ac:dyDescent="0.2">
      <c r="B4794" s="4" t="str">
        <f t="shared" si="148"/>
        <v>7.3-R1330C0280-1</v>
      </c>
      <c r="C4794" s="4">
        <v>7.3</v>
      </c>
      <c r="D4794" s="8" t="s">
        <v>219</v>
      </c>
      <c r="E4794" s="8" t="s">
        <v>76</v>
      </c>
      <c r="F4794" s="4" t="str">
        <f t="shared" si="149"/>
        <v>R1330C0280</v>
      </c>
      <c r="G4794" s="4" t="s">
        <v>239</v>
      </c>
      <c r="H4794" s="4" t="s">
        <v>242</v>
      </c>
      <c r="I4794" s="4"/>
      <c r="J4794" s="4"/>
      <c r="K4794" s="4"/>
    </row>
    <row r="4795" spans="2:11" x14ac:dyDescent="0.2">
      <c r="B4795" s="4" t="str">
        <f t="shared" si="148"/>
        <v>7.3-R1330C0290-1</v>
      </c>
      <c r="C4795" s="4">
        <v>7.3</v>
      </c>
      <c r="D4795" s="8" t="s">
        <v>219</v>
      </c>
      <c r="E4795" s="8" t="s">
        <v>78</v>
      </c>
      <c r="F4795" s="4" t="str">
        <f t="shared" si="149"/>
        <v>R1330C0290</v>
      </c>
      <c r="G4795" s="4" t="s">
        <v>239</v>
      </c>
      <c r="H4795" s="4" t="s">
        <v>242</v>
      </c>
      <c r="I4795" s="4"/>
      <c r="J4795" s="4"/>
      <c r="K4795" s="4"/>
    </row>
    <row r="4796" spans="2:11" x14ac:dyDescent="0.2">
      <c r="B4796" s="4" t="str">
        <f t="shared" si="148"/>
        <v>7.3-R1330C0300-1</v>
      </c>
      <c r="C4796" s="4">
        <v>7.3</v>
      </c>
      <c r="D4796" s="8" t="s">
        <v>219</v>
      </c>
      <c r="E4796" s="8" t="s">
        <v>81</v>
      </c>
      <c r="F4796" s="4" t="str">
        <f t="shared" si="149"/>
        <v>R1330C0300</v>
      </c>
      <c r="G4796" s="4" t="s">
        <v>239</v>
      </c>
      <c r="H4796" s="4" t="s">
        <v>242</v>
      </c>
      <c r="I4796" s="4"/>
      <c r="J4796" s="4"/>
      <c r="K4796" s="4"/>
    </row>
    <row r="4797" spans="2:11" x14ac:dyDescent="0.2">
      <c r="B4797" s="4" t="str">
        <f t="shared" si="148"/>
        <v>7.3-R1330C0310-1</v>
      </c>
      <c r="C4797" s="4">
        <v>7.3</v>
      </c>
      <c r="D4797" s="8" t="s">
        <v>219</v>
      </c>
      <c r="E4797" s="8" t="s">
        <v>84</v>
      </c>
      <c r="F4797" s="4" t="str">
        <f t="shared" si="149"/>
        <v>R1330C0310</v>
      </c>
      <c r="G4797" s="4" t="s">
        <v>239</v>
      </c>
      <c r="H4797" s="4" t="s">
        <v>242</v>
      </c>
      <c r="I4797" s="4"/>
      <c r="J4797" s="4"/>
      <c r="K4797" s="4"/>
    </row>
    <row r="4798" spans="2:11" x14ac:dyDescent="0.2">
      <c r="B4798" s="4" t="str">
        <f t="shared" si="148"/>
        <v>7.3-R1330C0320-1</v>
      </c>
      <c r="C4798" s="4">
        <v>7.3</v>
      </c>
      <c r="D4798" s="8" t="s">
        <v>219</v>
      </c>
      <c r="E4798" s="8" t="s">
        <v>85</v>
      </c>
      <c r="F4798" s="4" t="str">
        <f t="shared" si="149"/>
        <v>R1330C0320</v>
      </c>
      <c r="G4798" s="4" t="s">
        <v>239</v>
      </c>
      <c r="H4798" s="4" t="s">
        <v>242</v>
      </c>
      <c r="I4798" s="4"/>
      <c r="J4798" s="4"/>
      <c r="K4798" s="4"/>
    </row>
    <row r="4799" spans="2:11" x14ac:dyDescent="0.2">
      <c r="B4799" s="4" t="str">
        <f t="shared" si="148"/>
        <v>7.3-R1330C0330-1</v>
      </c>
      <c r="C4799" s="4">
        <v>7.3</v>
      </c>
      <c r="D4799" s="8" t="s">
        <v>219</v>
      </c>
      <c r="E4799" s="8" t="s">
        <v>86</v>
      </c>
      <c r="F4799" s="4" t="str">
        <f t="shared" si="149"/>
        <v>R1330C0330</v>
      </c>
      <c r="G4799" s="4" t="s">
        <v>239</v>
      </c>
      <c r="H4799" s="4" t="s">
        <v>242</v>
      </c>
      <c r="I4799" s="4"/>
      <c r="J4799" s="4"/>
      <c r="K4799" s="4"/>
    </row>
    <row r="4800" spans="2:11" x14ac:dyDescent="0.2">
      <c r="B4800" s="4" t="str">
        <f t="shared" si="148"/>
        <v>7.3-R1330C0340-1</v>
      </c>
      <c r="C4800" s="4">
        <v>7.3</v>
      </c>
      <c r="D4800" s="8" t="s">
        <v>219</v>
      </c>
      <c r="E4800" s="8" t="s">
        <v>88</v>
      </c>
      <c r="F4800" s="4" t="str">
        <f t="shared" si="149"/>
        <v>R1330C0340</v>
      </c>
      <c r="G4800" s="4" t="s">
        <v>239</v>
      </c>
      <c r="H4800" s="4" t="s">
        <v>242</v>
      </c>
      <c r="I4800" s="4"/>
      <c r="J4800" s="4"/>
      <c r="K4800" s="4"/>
    </row>
    <row r="4801" spans="2:11" x14ac:dyDescent="0.2">
      <c r="B4801" s="4" t="str">
        <f t="shared" si="148"/>
        <v>7.3-R1330C0350-1</v>
      </c>
      <c r="C4801" s="4">
        <v>7.3</v>
      </c>
      <c r="D4801" s="8" t="s">
        <v>219</v>
      </c>
      <c r="E4801" s="8" t="s">
        <v>90</v>
      </c>
      <c r="F4801" s="4" t="str">
        <f t="shared" si="149"/>
        <v>R1330C0350</v>
      </c>
      <c r="G4801" s="4" t="s">
        <v>239</v>
      </c>
      <c r="H4801" s="4" t="s">
        <v>242</v>
      </c>
      <c r="I4801" s="4"/>
      <c r="J4801" s="4"/>
      <c r="K4801" s="4"/>
    </row>
    <row r="4802" spans="2:11" x14ac:dyDescent="0.2">
      <c r="B4802" s="4" t="str">
        <f t="shared" ref="B4802:B4865" si="150">+C4802&amp;"-"&amp;F4802&amp;"-1"</f>
        <v>7.3-R1330C0360-1</v>
      </c>
      <c r="C4802" s="4">
        <v>7.3</v>
      </c>
      <c r="D4802" s="8" t="s">
        <v>219</v>
      </c>
      <c r="E4802" s="8" t="s">
        <v>92</v>
      </c>
      <c r="F4802" s="4" t="str">
        <f t="shared" ref="F4802:F4865" si="151">+"R"&amp;D4802&amp;"C"&amp;E4802</f>
        <v>R1330C0360</v>
      </c>
      <c r="G4802" s="4" t="s">
        <v>239</v>
      </c>
      <c r="H4802" s="4" t="s">
        <v>242</v>
      </c>
      <c r="I4802" s="4"/>
      <c r="J4802" s="4"/>
      <c r="K4802" s="4"/>
    </row>
    <row r="4803" spans="2:11" x14ac:dyDescent="0.2">
      <c r="B4803" s="4" t="str">
        <f t="shared" si="150"/>
        <v>7.3-R1330C0370-1</v>
      </c>
      <c r="C4803" s="4">
        <v>7.3</v>
      </c>
      <c r="D4803" s="8" t="s">
        <v>219</v>
      </c>
      <c r="E4803" s="8" t="s">
        <v>94</v>
      </c>
      <c r="F4803" s="4" t="str">
        <f t="shared" si="151"/>
        <v>R1330C0370</v>
      </c>
      <c r="G4803" s="4" t="s">
        <v>239</v>
      </c>
      <c r="H4803" s="4" t="s">
        <v>242</v>
      </c>
      <c r="I4803" s="4"/>
      <c r="J4803" s="4"/>
      <c r="K4803" s="4"/>
    </row>
    <row r="4804" spans="2:11" x14ac:dyDescent="0.2">
      <c r="B4804" s="4" t="str">
        <f t="shared" si="150"/>
        <v>7.3-R1330C0380-1</v>
      </c>
      <c r="C4804" s="4">
        <v>7.3</v>
      </c>
      <c r="D4804" s="8" t="s">
        <v>219</v>
      </c>
      <c r="E4804" s="8" t="s">
        <v>96</v>
      </c>
      <c r="F4804" s="4" t="str">
        <f t="shared" si="151"/>
        <v>R1330C0380</v>
      </c>
      <c r="G4804" s="4" t="s">
        <v>239</v>
      </c>
      <c r="H4804" s="4" t="s">
        <v>242</v>
      </c>
      <c r="I4804" s="4"/>
      <c r="J4804" s="4"/>
      <c r="K4804" s="4"/>
    </row>
    <row r="4805" spans="2:11" x14ac:dyDescent="0.2">
      <c r="B4805" s="4" t="str">
        <f t="shared" si="150"/>
        <v>7.3-R1330C0390-1</v>
      </c>
      <c r="C4805" s="4">
        <v>7.3</v>
      </c>
      <c r="D4805" s="8" t="s">
        <v>219</v>
      </c>
      <c r="E4805" s="8" t="s">
        <v>98</v>
      </c>
      <c r="F4805" s="4" t="str">
        <f t="shared" si="151"/>
        <v>R1330C0390</v>
      </c>
      <c r="G4805" s="4" t="s">
        <v>239</v>
      </c>
      <c r="H4805" s="4" t="s">
        <v>242</v>
      </c>
      <c r="I4805" s="4"/>
      <c r="J4805" s="4"/>
      <c r="K4805" s="4"/>
    </row>
    <row r="4806" spans="2:11" x14ac:dyDescent="0.2">
      <c r="B4806" s="4" t="str">
        <f t="shared" si="150"/>
        <v>7.3-R1330C0400-1</v>
      </c>
      <c r="C4806" s="4">
        <v>7.3</v>
      </c>
      <c r="D4806" s="8" t="s">
        <v>219</v>
      </c>
      <c r="E4806" s="8" t="s">
        <v>100</v>
      </c>
      <c r="F4806" s="4" t="str">
        <f t="shared" si="151"/>
        <v>R1330C0400</v>
      </c>
      <c r="G4806" s="4" t="s">
        <v>239</v>
      </c>
      <c r="H4806" s="4" t="s">
        <v>242</v>
      </c>
      <c r="I4806" s="4"/>
      <c r="J4806" s="4"/>
      <c r="K4806" s="4"/>
    </row>
    <row r="4807" spans="2:11" x14ac:dyDescent="0.2">
      <c r="B4807" s="4" t="str">
        <f t="shared" si="150"/>
        <v>7.3-R1330C0410-1</v>
      </c>
      <c r="C4807" s="4">
        <v>7.3</v>
      </c>
      <c r="D4807" s="8" t="s">
        <v>219</v>
      </c>
      <c r="E4807" s="8" t="s">
        <v>102</v>
      </c>
      <c r="F4807" s="4" t="str">
        <f t="shared" si="151"/>
        <v>R1330C0410</v>
      </c>
      <c r="G4807" s="4" t="s">
        <v>239</v>
      </c>
      <c r="H4807" s="4" t="s">
        <v>242</v>
      </c>
      <c r="I4807" s="4"/>
      <c r="J4807" s="4"/>
      <c r="K4807" s="4"/>
    </row>
    <row r="4808" spans="2:11" x14ac:dyDescent="0.2">
      <c r="B4808" s="4" t="str">
        <f t="shared" si="150"/>
        <v>7.3-R1330C0420-1</v>
      </c>
      <c r="C4808" s="4">
        <v>7.3</v>
      </c>
      <c r="D4808" s="8" t="s">
        <v>219</v>
      </c>
      <c r="E4808" s="8" t="s">
        <v>104</v>
      </c>
      <c r="F4808" s="4" t="str">
        <f t="shared" si="151"/>
        <v>R1330C0420</v>
      </c>
      <c r="G4808" s="4" t="s">
        <v>239</v>
      </c>
      <c r="H4808" s="4" t="s">
        <v>242</v>
      </c>
      <c r="I4808" s="4"/>
      <c r="J4808" s="4"/>
      <c r="K4808" s="4"/>
    </row>
    <row r="4809" spans="2:11" x14ac:dyDescent="0.2">
      <c r="B4809" s="4" t="str">
        <f t="shared" si="150"/>
        <v>7.3-R1340C0010-1</v>
      </c>
      <c r="C4809" s="4">
        <v>7.3</v>
      </c>
      <c r="D4809" s="8" t="s">
        <v>220</v>
      </c>
      <c r="E4809" s="8" t="s">
        <v>8</v>
      </c>
      <c r="F4809" s="4" t="str">
        <f t="shared" si="151"/>
        <v>R1340C0010</v>
      </c>
      <c r="G4809" s="4" t="s">
        <v>239</v>
      </c>
      <c r="H4809" s="4" t="s">
        <v>243</v>
      </c>
      <c r="I4809" s="4"/>
      <c r="J4809" s="9" t="s">
        <v>244</v>
      </c>
      <c r="K4809" s="4"/>
    </row>
    <row r="4810" spans="2:11" x14ac:dyDescent="0.2">
      <c r="B4810" s="4" t="str">
        <f t="shared" si="150"/>
        <v>7.3-R1340C0020-1</v>
      </c>
      <c r="C4810" s="4">
        <v>7.3</v>
      </c>
      <c r="D4810" s="8" t="s">
        <v>220</v>
      </c>
      <c r="E4810" s="8" t="s">
        <v>24</v>
      </c>
      <c r="F4810" s="4" t="str">
        <f t="shared" si="151"/>
        <v>R1340C0020</v>
      </c>
      <c r="G4810" s="4" t="s">
        <v>239</v>
      </c>
      <c r="H4810" s="4" t="s">
        <v>242</v>
      </c>
      <c r="I4810" s="4"/>
      <c r="J4810" s="4"/>
      <c r="K4810" s="4"/>
    </row>
    <row r="4811" spans="2:11" x14ac:dyDescent="0.2">
      <c r="B4811" s="4" t="str">
        <f t="shared" si="150"/>
        <v>7.3-R1340C0030-1</v>
      </c>
      <c r="C4811" s="4">
        <v>7.3</v>
      </c>
      <c r="D4811" s="8" t="s">
        <v>220</v>
      </c>
      <c r="E4811" s="8" t="s">
        <v>25</v>
      </c>
      <c r="F4811" s="4" t="str">
        <f t="shared" si="151"/>
        <v>R1340C0030</v>
      </c>
      <c r="G4811" s="4" t="s">
        <v>239</v>
      </c>
      <c r="H4811" s="4" t="s">
        <v>242</v>
      </c>
      <c r="I4811" s="4"/>
      <c r="J4811" s="4"/>
      <c r="K4811" s="4"/>
    </row>
    <row r="4812" spans="2:11" x14ac:dyDescent="0.2">
      <c r="B4812" s="4" t="str">
        <f t="shared" si="150"/>
        <v>7.3-R1340C0040-1</v>
      </c>
      <c r="C4812" s="4">
        <v>7.3</v>
      </c>
      <c r="D4812" s="8" t="s">
        <v>220</v>
      </c>
      <c r="E4812" s="8" t="s">
        <v>26</v>
      </c>
      <c r="F4812" s="4" t="str">
        <f t="shared" si="151"/>
        <v>R1340C0040</v>
      </c>
      <c r="G4812" s="4" t="s">
        <v>239</v>
      </c>
      <c r="H4812" s="4" t="s">
        <v>243</v>
      </c>
      <c r="I4812" s="4"/>
      <c r="J4812" s="9" t="s">
        <v>244</v>
      </c>
      <c r="K4812" s="4"/>
    </row>
    <row r="4813" spans="2:11" x14ac:dyDescent="0.2">
      <c r="B4813" s="4" t="str">
        <f t="shared" si="150"/>
        <v>7.3-R1340C0050-1</v>
      </c>
      <c r="C4813" s="4">
        <v>7.3</v>
      </c>
      <c r="D4813" s="8" t="s">
        <v>220</v>
      </c>
      <c r="E4813" s="8" t="s">
        <v>27</v>
      </c>
      <c r="F4813" s="4" t="str">
        <f t="shared" si="151"/>
        <v>R1340C0050</v>
      </c>
      <c r="G4813" s="4" t="s">
        <v>239</v>
      </c>
      <c r="H4813" s="4" t="s">
        <v>243</v>
      </c>
      <c r="I4813" s="4"/>
      <c r="J4813" s="9" t="s">
        <v>244</v>
      </c>
      <c r="K4813" s="4"/>
    </row>
    <row r="4814" spans="2:11" x14ac:dyDescent="0.2">
      <c r="B4814" s="4" t="str">
        <f t="shared" si="150"/>
        <v>7.3-R1340C0060-1</v>
      </c>
      <c r="C4814" s="4">
        <v>7.3</v>
      </c>
      <c r="D4814" s="8" t="s">
        <v>220</v>
      </c>
      <c r="E4814" s="8" t="s">
        <v>28</v>
      </c>
      <c r="F4814" s="4" t="str">
        <f t="shared" si="151"/>
        <v>R1340C0060</v>
      </c>
      <c r="G4814" s="4" t="s">
        <v>239</v>
      </c>
      <c r="H4814" s="4" t="s">
        <v>242</v>
      </c>
      <c r="I4814" s="4"/>
      <c r="J4814" s="4"/>
      <c r="K4814" s="4"/>
    </row>
    <row r="4815" spans="2:11" x14ac:dyDescent="0.2">
      <c r="B4815" s="4" t="str">
        <f t="shared" si="150"/>
        <v>7.3-R1340C0070-1</v>
      </c>
      <c r="C4815" s="4">
        <v>7.3</v>
      </c>
      <c r="D4815" s="8" t="s">
        <v>220</v>
      </c>
      <c r="E4815" s="8" t="s">
        <v>29</v>
      </c>
      <c r="F4815" s="4" t="str">
        <f t="shared" si="151"/>
        <v>R1340C0070</v>
      </c>
      <c r="G4815" s="4" t="s">
        <v>239</v>
      </c>
      <c r="H4815" s="4" t="s">
        <v>242</v>
      </c>
      <c r="I4815" s="4"/>
      <c r="J4815" s="4"/>
      <c r="K4815" s="4"/>
    </row>
    <row r="4816" spans="2:11" x14ac:dyDescent="0.2">
      <c r="B4816" s="4" t="str">
        <f t="shared" si="150"/>
        <v>7.3-R1340C0080-1</v>
      </c>
      <c r="C4816" s="4">
        <v>7.3</v>
      </c>
      <c r="D4816" s="8" t="s">
        <v>220</v>
      </c>
      <c r="E4816" s="8" t="s">
        <v>30</v>
      </c>
      <c r="F4816" s="4" t="str">
        <f t="shared" si="151"/>
        <v>R1340C0080</v>
      </c>
      <c r="G4816" s="4" t="s">
        <v>239</v>
      </c>
      <c r="H4816" s="4" t="s">
        <v>242</v>
      </c>
      <c r="I4816" s="4"/>
      <c r="J4816" s="4"/>
      <c r="K4816" s="4"/>
    </row>
    <row r="4817" spans="2:11" x14ac:dyDescent="0.2">
      <c r="B4817" s="4" t="str">
        <f t="shared" si="150"/>
        <v>7.3-R1340C0090-1</v>
      </c>
      <c r="C4817" s="4">
        <v>7.3</v>
      </c>
      <c r="D4817" s="8" t="s">
        <v>220</v>
      </c>
      <c r="E4817" s="8" t="s">
        <v>31</v>
      </c>
      <c r="F4817" s="4" t="str">
        <f t="shared" si="151"/>
        <v>R1340C0090</v>
      </c>
      <c r="G4817" s="4" t="s">
        <v>239</v>
      </c>
      <c r="H4817" s="4" t="s">
        <v>242</v>
      </c>
      <c r="I4817" s="4"/>
      <c r="J4817" s="4"/>
      <c r="K4817" s="4"/>
    </row>
    <row r="4818" spans="2:11" x14ac:dyDescent="0.2">
      <c r="B4818" s="4" t="str">
        <f t="shared" si="150"/>
        <v>7.3-R1340C0100-1</v>
      </c>
      <c r="C4818" s="4">
        <v>7.3</v>
      </c>
      <c r="D4818" s="8" t="s">
        <v>220</v>
      </c>
      <c r="E4818" s="8" t="s">
        <v>32</v>
      </c>
      <c r="F4818" s="4" t="str">
        <f t="shared" si="151"/>
        <v>R1340C0100</v>
      </c>
      <c r="G4818" s="4" t="s">
        <v>239</v>
      </c>
      <c r="H4818" s="4" t="s">
        <v>242</v>
      </c>
      <c r="I4818" s="4"/>
      <c r="J4818" s="4"/>
      <c r="K4818" s="4"/>
    </row>
    <row r="4819" spans="2:11" x14ac:dyDescent="0.2">
      <c r="B4819" s="4" t="str">
        <f t="shared" si="150"/>
        <v>7.3-R1340C0110-1</v>
      </c>
      <c r="C4819" s="4">
        <v>7.3</v>
      </c>
      <c r="D4819" s="8" t="s">
        <v>220</v>
      </c>
      <c r="E4819" s="8" t="s">
        <v>33</v>
      </c>
      <c r="F4819" s="4" t="str">
        <f t="shared" si="151"/>
        <v>R1340C0110</v>
      </c>
      <c r="G4819" s="4" t="s">
        <v>239</v>
      </c>
      <c r="H4819" s="4" t="s">
        <v>242</v>
      </c>
      <c r="I4819" s="4"/>
      <c r="J4819" s="4"/>
      <c r="K4819" s="4"/>
    </row>
    <row r="4820" spans="2:11" x14ac:dyDescent="0.2">
      <c r="B4820" s="4" t="str">
        <f t="shared" si="150"/>
        <v>7.3-R1340C0120-1</v>
      </c>
      <c r="C4820" s="4">
        <v>7.3</v>
      </c>
      <c r="D4820" s="8" t="s">
        <v>220</v>
      </c>
      <c r="E4820" s="8" t="s">
        <v>34</v>
      </c>
      <c r="F4820" s="4" t="str">
        <f t="shared" si="151"/>
        <v>R1340C0120</v>
      </c>
      <c r="G4820" s="4" t="s">
        <v>239</v>
      </c>
      <c r="H4820" s="4" t="s">
        <v>242</v>
      </c>
      <c r="I4820" s="4"/>
      <c r="J4820" s="4"/>
      <c r="K4820" s="4"/>
    </row>
    <row r="4821" spans="2:11" x14ac:dyDescent="0.2">
      <c r="B4821" s="4" t="str">
        <f t="shared" si="150"/>
        <v>7.3-R1340C0130-1</v>
      </c>
      <c r="C4821" s="4">
        <v>7.3</v>
      </c>
      <c r="D4821" s="8" t="s">
        <v>220</v>
      </c>
      <c r="E4821" s="8" t="s">
        <v>35</v>
      </c>
      <c r="F4821" s="4" t="str">
        <f t="shared" si="151"/>
        <v>R1340C0130</v>
      </c>
      <c r="G4821" s="4" t="s">
        <v>239</v>
      </c>
      <c r="H4821" s="4" t="s">
        <v>242</v>
      </c>
      <c r="I4821" s="4"/>
      <c r="J4821" s="4"/>
      <c r="K4821" s="4"/>
    </row>
    <row r="4822" spans="2:11" x14ac:dyDescent="0.2">
      <c r="B4822" s="4" t="str">
        <f t="shared" si="150"/>
        <v>7.3-R1340C0140-1</v>
      </c>
      <c r="C4822" s="4">
        <v>7.3</v>
      </c>
      <c r="D4822" s="8" t="s">
        <v>220</v>
      </c>
      <c r="E4822" s="8" t="s">
        <v>36</v>
      </c>
      <c r="F4822" s="4" t="str">
        <f t="shared" si="151"/>
        <v>R1340C0140</v>
      </c>
      <c r="G4822" s="4" t="s">
        <v>239</v>
      </c>
      <c r="H4822" s="4" t="s">
        <v>242</v>
      </c>
      <c r="I4822" s="4"/>
      <c r="J4822" s="4"/>
      <c r="K4822" s="4"/>
    </row>
    <row r="4823" spans="2:11" x14ac:dyDescent="0.2">
      <c r="B4823" s="4" t="str">
        <f t="shared" si="150"/>
        <v>7.3-R1340C0150-1</v>
      </c>
      <c r="C4823" s="4">
        <v>7.3</v>
      </c>
      <c r="D4823" s="8" t="s">
        <v>220</v>
      </c>
      <c r="E4823" s="8" t="s">
        <v>37</v>
      </c>
      <c r="F4823" s="4" t="str">
        <f t="shared" si="151"/>
        <v>R1340C0150</v>
      </c>
      <c r="G4823" s="4" t="s">
        <v>239</v>
      </c>
      <c r="H4823" s="4" t="s">
        <v>242</v>
      </c>
      <c r="I4823" s="4"/>
      <c r="J4823" s="4"/>
      <c r="K4823" s="4"/>
    </row>
    <row r="4824" spans="2:11" x14ac:dyDescent="0.2">
      <c r="B4824" s="4" t="str">
        <f t="shared" si="150"/>
        <v>7.3-R1340C0160-1</v>
      </c>
      <c r="C4824" s="4">
        <v>7.3</v>
      </c>
      <c r="D4824" s="8" t="s">
        <v>220</v>
      </c>
      <c r="E4824" s="8" t="s">
        <v>38</v>
      </c>
      <c r="F4824" s="4" t="str">
        <f t="shared" si="151"/>
        <v>R1340C0160</v>
      </c>
      <c r="G4824" s="4" t="s">
        <v>239</v>
      </c>
      <c r="H4824" s="4" t="s">
        <v>242</v>
      </c>
      <c r="I4824" s="4"/>
      <c r="J4824" s="4"/>
      <c r="K4824" s="4"/>
    </row>
    <row r="4825" spans="2:11" x14ac:dyDescent="0.2">
      <c r="B4825" s="4" t="str">
        <f t="shared" si="150"/>
        <v>7.3-R1340C0170-1</v>
      </c>
      <c r="C4825" s="4">
        <v>7.3</v>
      </c>
      <c r="D4825" s="8" t="s">
        <v>220</v>
      </c>
      <c r="E4825" s="8" t="s">
        <v>39</v>
      </c>
      <c r="F4825" s="4" t="str">
        <f t="shared" si="151"/>
        <v>R1340C0170</v>
      </c>
      <c r="G4825" s="4" t="s">
        <v>239</v>
      </c>
      <c r="H4825" s="4" t="s">
        <v>242</v>
      </c>
      <c r="I4825" s="4"/>
      <c r="J4825" s="4"/>
      <c r="K4825" s="4"/>
    </row>
    <row r="4826" spans="2:11" x14ac:dyDescent="0.2">
      <c r="B4826" s="4" t="str">
        <f t="shared" si="150"/>
        <v>7.3-R1340C0180-1</v>
      </c>
      <c r="C4826" s="4">
        <v>7.3</v>
      </c>
      <c r="D4826" s="8" t="s">
        <v>220</v>
      </c>
      <c r="E4826" s="8" t="s">
        <v>56</v>
      </c>
      <c r="F4826" s="4" t="str">
        <f t="shared" si="151"/>
        <v>R1340C0180</v>
      </c>
      <c r="G4826" s="4" t="s">
        <v>239</v>
      </c>
      <c r="H4826" s="4" t="s">
        <v>242</v>
      </c>
      <c r="I4826" s="4"/>
      <c r="J4826" s="4"/>
      <c r="K4826" s="4"/>
    </row>
    <row r="4827" spans="2:11" x14ac:dyDescent="0.2">
      <c r="B4827" s="4" t="str">
        <f t="shared" si="150"/>
        <v>7.3-R1340C0190-1</v>
      </c>
      <c r="C4827" s="4">
        <v>7.3</v>
      </c>
      <c r="D4827" s="8" t="s">
        <v>220</v>
      </c>
      <c r="E4827" s="8" t="s">
        <v>58</v>
      </c>
      <c r="F4827" s="4" t="str">
        <f t="shared" si="151"/>
        <v>R1340C0190</v>
      </c>
      <c r="G4827" s="4" t="s">
        <v>239</v>
      </c>
      <c r="H4827" s="4" t="s">
        <v>242</v>
      </c>
      <c r="I4827" s="4"/>
      <c r="J4827" s="4"/>
      <c r="K4827" s="4"/>
    </row>
    <row r="4828" spans="2:11" x14ac:dyDescent="0.2">
      <c r="B4828" s="4" t="str">
        <f t="shared" si="150"/>
        <v>7.3-R1340C0200-1</v>
      </c>
      <c r="C4828" s="4">
        <v>7.3</v>
      </c>
      <c r="D4828" s="8" t="s">
        <v>220</v>
      </c>
      <c r="E4828" s="8" t="s">
        <v>60</v>
      </c>
      <c r="F4828" s="4" t="str">
        <f t="shared" si="151"/>
        <v>R1340C0200</v>
      </c>
      <c r="G4828" s="4" t="s">
        <v>239</v>
      </c>
      <c r="H4828" s="4" t="s">
        <v>242</v>
      </c>
      <c r="I4828" s="4"/>
      <c r="J4828" s="4"/>
      <c r="K4828" s="4"/>
    </row>
    <row r="4829" spans="2:11" x14ac:dyDescent="0.2">
      <c r="B4829" s="4" t="str">
        <f t="shared" si="150"/>
        <v>7.3-R1340C0210-1</v>
      </c>
      <c r="C4829" s="4">
        <v>7.3</v>
      </c>
      <c r="D4829" s="8" t="s">
        <v>220</v>
      </c>
      <c r="E4829" s="8" t="s">
        <v>62</v>
      </c>
      <c r="F4829" s="4" t="str">
        <f t="shared" si="151"/>
        <v>R1340C0210</v>
      </c>
      <c r="G4829" s="4" t="s">
        <v>239</v>
      </c>
      <c r="H4829" s="4" t="s">
        <v>242</v>
      </c>
      <c r="I4829" s="4"/>
      <c r="J4829" s="4"/>
      <c r="K4829" s="4"/>
    </row>
    <row r="4830" spans="2:11" x14ac:dyDescent="0.2">
      <c r="B4830" s="4" t="str">
        <f t="shared" si="150"/>
        <v>7.3-R1340C0220-1</v>
      </c>
      <c r="C4830" s="4">
        <v>7.3</v>
      </c>
      <c r="D4830" s="8" t="s">
        <v>220</v>
      </c>
      <c r="E4830" s="8" t="s">
        <v>64</v>
      </c>
      <c r="F4830" s="4" t="str">
        <f t="shared" si="151"/>
        <v>R1340C0220</v>
      </c>
      <c r="G4830" s="4" t="s">
        <v>239</v>
      </c>
      <c r="H4830" s="4" t="s">
        <v>242</v>
      </c>
      <c r="I4830" s="4"/>
      <c r="J4830" s="4"/>
      <c r="K4830" s="4"/>
    </row>
    <row r="4831" spans="2:11" x14ac:dyDescent="0.2">
      <c r="B4831" s="4" t="str">
        <f t="shared" si="150"/>
        <v>7.3-R1340C0230-1</v>
      </c>
      <c r="C4831" s="4">
        <v>7.3</v>
      </c>
      <c r="D4831" s="8" t="s">
        <v>220</v>
      </c>
      <c r="E4831" s="8" t="s">
        <v>66</v>
      </c>
      <c r="F4831" s="4" t="str">
        <f t="shared" si="151"/>
        <v>R1340C0230</v>
      </c>
      <c r="G4831" s="4" t="s">
        <v>239</v>
      </c>
      <c r="H4831" s="4" t="s">
        <v>242</v>
      </c>
      <c r="I4831" s="4"/>
      <c r="J4831" s="4"/>
      <c r="K4831" s="4"/>
    </row>
    <row r="4832" spans="2:11" x14ac:dyDescent="0.2">
      <c r="B4832" s="4" t="str">
        <f t="shared" si="150"/>
        <v>7.3-R1340C0240-1</v>
      </c>
      <c r="C4832" s="4">
        <v>7.3</v>
      </c>
      <c r="D4832" s="8" t="s">
        <v>220</v>
      </c>
      <c r="E4832" s="8" t="s">
        <v>68</v>
      </c>
      <c r="F4832" s="4" t="str">
        <f t="shared" si="151"/>
        <v>R1340C0240</v>
      </c>
      <c r="G4832" s="4" t="s">
        <v>239</v>
      </c>
      <c r="H4832" s="4" t="s">
        <v>242</v>
      </c>
      <c r="I4832" s="4"/>
      <c r="J4832" s="4"/>
      <c r="K4832" s="4"/>
    </row>
    <row r="4833" spans="2:11" x14ac:dyDescent="0.2">
      <c r="B4833" s="4" t="str">
        <f t="shared" si="150"/>
        <v>7.3-R1340C0250-1</v>
      </c>
      <c r="C4833" s="4">
        <v>7.3</v>
      </c>
      <c r="D4833" s="8" t="s">
        <v>220</v>
      </c>
      <c r="E4833" s="8" t="s">
        <v>70</v>
      </c>
      <c r="F4833" s="4" t="str">
        <f t="shared" si="151"/>
        <v>R1340C0250</v>
      </c>
      <c r="G4833" s="4" t="s">
        <v>239</v>
      </c>
      <c r="H4833" s="4" t="s">
        <v>242</v>
      </c>
      <c r="I4833" s="4"/>
      <c r="J4833" s="4"/>
      <c r="K4833" s="4"/>
    </row>
    <row r="4834" spans="2:11" x14ac:dyDescent="0.2">
      <c r="B4834" s="4" t="str">
        <f t="shared" si="150"/>
        <v>7.3-R1340C0260-1</v>
      </c>
      <c r="C4834" s="4">
        <v>7.3</v>
      </c>
      <c r="D4834" s="8" t="s">
        <v>220</v>
      </c>
      <c r="E4834" s="8" t="s">
        <v>72</v>
      </c>
      <c r="F4834" s="4" t="str">
        <f t="shared" si="151"/>
        <v>R1340C0260</v>
      </c>
      <c r="G4834" s="4" t="s">
        <v>239</v>
      </c>
      <c r="H4834" s="4" t="s">
        <v>242</v>
      </c>
      <c r="I4834" s="4"/>
      <c r="J4834" s="4"/>
      <c r="K4834" s="4"/>
    </row>
    <row r="4835" spans="2:11" x14ac:dyDescent="0.2">
      <c r="B4835" s="4" t="str">
        <f t="shared" si="150"/>
        <v>7.3-R1340C0270-1</v>
      </c>
      <c r="C4835" s="4">
        <v>7.3</v>
      </c>
      <c r="D4835" s="8" t="s">
        <v>220</v>
      </c>
      <c r="E4835" s="8" t="s">
        <v>74</v>
      </c>
      <c r="F4835" s="4" t="str">
        <f t="shared" si="151"/>
        <v>R1340C0270</v>
      </c>
      <c r="G4835" s="4" t="s">
        <v>239</v>
      </c>
      <c r="H4835" s="4" t="s">
        <v>242</v>
      </c>
      <c r="I4835" s="4"/>
      <c r="J4835" s="4"/>
      <c r="K4835" s="4"/>
    </row>
    <row r="4836" spans="2:11" x14ac:dyDescent="0.2">
      <c r="B4836" s="4" t="str">
        <f t="shared" si="150"/>
        <v>7.3-R1340C0280-1</v>
      </c>
      <c r="C4836" s="4">
        <v>7.3</v>
      </c>
      <c r="D4836" s="8" t="s">
        <v>220</v>
      </c>
      <c r="E4836" s="8" t="s">
        <v>76</v>
      </c>
      <c r="F4836" s="4" t="str">
        <f t="shared" si="151"/>
        <v>R1340C0280</v>
      </c>
      <c r="G4836" s="4" t="s">
        <v>239</v>
      </c>
      <c r="H4836" s="4" t="s">
        <v>242</v>
      </c>
      <c r="I4836" s="4"/>
      <c r="J4836" s="4"/>
      <c r="K4836" s="4"/>
    </row>
    <row r="4837" spans="2:11" x14ac:dyDescent="0.2">
      <c r="B4837" s="4" t="str">
        <f t="shared" si="150"/>
        <v>7.3-R1340C0290-1</v>
      </c>
      <c r="C4837" s="4">
        <v>7.3</v>
      </c>
      <c r="D4837" s="8" t="s">
        <v>220</v>
      </c>
      <c r="E4837" s="8" t="s">
        <v>78</v>
      </c>
      <c r="F4837" s="4" t="str">
        <f t="shared" si="151"/>
        <v>R1340C0290</v>
      </c>
      <c r="G4837" s="4" t="s">
        <v>239</v>
      </c>
      <c r="H4837" s="4" t="s">
        <v>242</v>
      </c>
      <c r="I4837" s="4"/>
      <c r="J4837" s="4"/>
      <c r="K4837" s="4"/>
    </row>
    <row r="4838" spans="2:11" x14ac:dyDescent="0.2">
      <c r="B4838" s="4" t="str">
        <f t="shared" si="150"/>
        <v>7.3-R1340C0300-1</v>
      </c>
      <c r="C4838" s="4">
        <v>7.3</v>
      </c>
      <c r="D4838" s="8" t="s">
        <v>220</v>
      </c>
      <c r="E4838" s="8" t="s">
        <v>81</v>
      </c>
      <c r="F4838" s="4" t="str">
        <f t="shared" si="151"/>
        <v>R1340C0300</v>
      </c>
      <c r="G4838" s="4" t="s">
        <v>239</v>
      </c>
      <c r="H4838" s="4" t="s">
        <v>242</v>
      </c>
      <c r="I4838" s="4"/>
      <c r="J4838" s="4"/>
      <c r="K4838" s="4"/>
    </row>
    <row r="4839" spans="2:11" x14ac:dyDescent="0.2">
      <c r="B4839" s="4" t="str">
        <f t="shared" si="150"/>
        <v>7.3-R1340C0310-1</v>
      </c>
      <c r="C4839" s="4">
        <v>7.3</v>
      </c>
      <c r="D4839" s="8" t="s">
        <v>220</v>
      </c>
      <c r="E4839" s="8" t="s">
        <v>84</v>
      </c>
      <c r="F4839" s="4" t="str">
        <f t="shared" si="151"/>
        <v>R1340C0310</v>
      </c>
      <c r="G4839" s="4" t="s">
        <v>239</v>
      </c>
      <c r="H4839" s="4" t="s">
        <v>242</v>
      </c>
      <c r="I4839" s="4"/>
      <c r="J4839" s="4"/>
      <c r="K4839" s="4"/>
    </row>
    <row r="4840" spans="2:11" x14ac:dyDescent="0.2">
      <c r="B4840" s="4" t="str">
        <f t="shared" si="150"/>
        <v>7.3-R1340C0320-1</v>
      </c>
      <c r="C4840" s="4">
        <v>7.3</v>
      </c>
      <c r="D4840" s="8" t="s">
        <v>220</v>
      </c>
      <c r="E4840" s="8" t="s">
        <v>85</v>
      </c>
      <c r="F4840" s="4" t="str">
        <f t="shared" si="151"/>
        <v>R1340C0320</v>
      </c>
      <c r="G4840" s="4" t="s">
        <v>239</v>
      </c>
      <c r="H4840" s="4" t="s">
        <v>242</v>
      </c>
      <c r="I4840" s="4"/>
      <c r="J4840" s="4"/>
      <c r="K4840" s="4"/>
    </row>
    <row r="4841" spans="2:11" x14ac:dyDescent="0.2">
      <c r="B4841" s="4" t="str">
        <f t="shared" si="150"/>
        <v>7.3-R1340C0330-1</v>
      </c>
      <c r="C4841" s="4">
        <v>7.3</v>
      </c>
      <c r="D4841" s="8" t="s">
        <v>220</v>
      </c>
      <c r="E4841" s="8" t="s">
        <v>86</v>
      </c>
      <c r="F4841" s="4" t="str">
        <f t="shared" si="151"/>
        <v>R1340C0330</v>
      </c>
      <c r="G4841" s="4" t="s">
        <v>239</v>
      </c>
      <c r="H4841" s="4" t="s">
        <v>242</v>
      </c>
      <c r="I4841" s="4"/>
      <c r="J4841" s="4"/>
      <c r="K4841" s="4"/>
    </row>
    <row r="4842" spans="2:11" x14ac:dyDescent="0.2">
      <c r="B4842" s="4" t="str">
        <f t="shared" si="150"/>
        <v>7.3-R1340C0340-1</v>
      </c>
      <c r="C4842" s="4">
        <v>7.3</v>
      </c>
      <c r="D4842" s="8" t="s">
        <v>220</v>
      </c>
      <c r="E4842" s="8" t="s">
        <v>88</v>
      </c>
      <c r="F4842" s="4" t="str">
        <f t="shared" si="151"/>
        <v>R1340C0340</v>
      </c>
      <c r="G4842" s="4" t="s">
        <v>239</v>
      </c>
      <c r="H4842" s="4" t="s">
        <v>242</v>
      </c>
      <c r="I4842" s="4"/>
      <c r="J4842" s="4"/>
      <c r="K4842" s="4"/>
    </row>
    <row r="4843" spans="2:11" x14ac:dyDescent="0.2">
      <c r="B4843" s="4" t="str">
        <f t="shared" si="150"/>
        <v>7.3-R1340C0350-1</v>
      </c>
      <c r="C4843" s="4">
        <v>7.3</v>
      </c>
      <c r="D4843" s="8" t="s">
        <v>220</v>
      </c>
      <c r="E4843" s="8" t="s">
        <v>90</v>
      </c>
      <c r="F4843" s="4" t="str">
        <f t="shared" si="151"/>
        <v>R1340C0350</v>
      </c>
      <c r="G4843" s="4" t="s">
        <v>239</v>
      </c>
      <c r="H4843" s="4" t="s">
        <v>242</v>
      </c>
      <c r="I4843" s="4"/>
      <c r="J4843" s="4"/>
      <c r="K4843" s="4"/>
    </row>
    <row r="4844" spans="2:11" x14ac:dyDescent="0.2">
      <c r="B4844" s="4" t="str">
        <f t="shared" si="150"/>
        <v>7.3-R1340C0360-1</v>
      </c>
      <c r="C4844" s="4">
        <v>7.3</v>
      </c>
      <c r="D4844" s="8" t="s">
        <v>220</v>
      </c>
      <c r="E4844" s="8" t="s">
        <v>92</v>
      </c>
      <c r="F4844" s="4" t="str">
        <f t="shared" si="151"/>
        <v>R1340C0360</v>
      </c>
      <c r="G4844" s="4" t="s">
        <v>239</v>
      </c>
      <c r="H4844" s="4" t="s">
        <v>242</v>
      </c>
      <c r="I4844" s="4"/>
      <c r="J4844" s="4"/>
      <c r="K4844" s="4"/>
    </row>
    <row r="4845" spans="2:11" x14ac:dyDescent="0.2">
      <c r="B4845" s="4" t="str">
        <f t="shared" si="150"/>
        <v>7.3-R1340C0370-1</v>
      </c>
      <c r="C4845" s="4">
        <v>7.3</v>
      </c>
      <c r="D4845" s="8" t="s">
        <v>220</v>
      </c>
      <c r="E4845" s="8" t="s">
        <v>94</v>
      </c>
      <c r="F4845" s="4" t="str">
        <f t="shared" si="151"/>
        <v>R1340C0370</v>
      </c>
      <c r="G4845" s="4" t="s">
        <v>239</v>
      </c>
      <c r="H4845" s="4" t="s">
        <v>242</v>
      </c>
      <c r="I4845" s="4"/>
      <c r="J4845" s="4"/>
      <c r="K4845" s="4"/>
    </row>
    <row r="4846" spans="2:11" x14ac:dyDescent="0.2">
      <c r="B4846" s="4" t="str">
        <f t="shared" si="150"/>
        <v>7.3-R1340C0380-1</v>
      </c>
      <c r="C4846" s="4">
        <v>7.3</v>
      </c>
      <c r="D4846" s="8" t="s">
        <v>220</v>
      </c>
      <c r="E4846" s="8" t="s">
        <v>96</v>
      </c>
      <c r="F4846" s="4" t="str">
        <f t="shared" si="151"/>
        <v>R1340C0380</v>
      </c>
      <c r="G4846" s="4" t="s">
        <v>239</v>
      </c>
      <c r="H4846" s="4" t="s">
        <v>242</v>
      </c>
      <c r="I4846" s="4"/>
      <c r="J4846" s="4"/>
      <c r="K4846" s="4"/>
    </row>
    <row r="4847" spans="2:11" x14ac:dyDescent="0.2">
      <c r="B4847" s="4" t="str">
        <f t="shared" si="150"/>
        <v>7.3-R1340C0390-1</v>
      </c>
      <c r="C4847" s="4">
        <v>7.3</v>
      </c>
      <c r="D4847" s="8" t="s">
        <v>220</v>
      </c>
      <c r="E4847" s="8" t="s">
        <v>98</v>
      </c>
      <c r="F4847" s="4" t="str">
        <f t="shared" si="151"/>
        <v>R1340C0390</v>
      </c>
      <c r="G4847" s="4" t="s">
        <v>239</v>
      </c>
      <c r="H4847" s="4" t="s">
        <v>242</v>
      </c>
      <c r="I4847" s="4"/>
      <c r="J4847" s="4"/>
      <c r="K4847" s="4"/>
    </row>
    <row r="4848" spans="2:11" x14ac:dyDescent="0.2">
      <c r="B4848" s="4" t="str">
        <f t="shared" si="150"/>
        <v>7.3-R1340C0400-1</v>
      </c>
      <c r="C4848" s="4">
        <v>7.3</v>
      </c>
      <c r="D4848" s="8" t="s">
        <v>220</v>
      </c>
      <c r="E4848" s="8" t="s">
        <v>100</v>
      </c>
      <c r="F4848" s="4" t="str">
        <f t="shared" si="151"/>
        <v>R1340C0400</v>
      </c>
      <c r="G4848" s="4" t="s">
        <v>239</v>
      </c>
      <c r="H4848" s="4" t="s">
        <v>242</v>
      </c>
      <c r="I4848" s="4"/>
      <c r="J4848" s="4"/>
      <c r="K4848" s="4"/>
    </row>
    <row r="4849" spans="2:11" x14ac:dyDescent="0.2">
      <c r="B4849" s="4" t="str">
        <f t="shared" si="150"/>
        <v>7.3-R1340C0410-1</v>
      </c>
      <c r="C4849" s="4">
        <v>7.3</v>
      </c>
      <c r="D4849" s="8" t="s">
        <v>220</v>
      </c>
      <c r="E4849" s="8" t="s">
        <v>102</v>
      </c>
      <c r="F4849" s="4" t="str">
        <f t="shared" si="151"/>
        <v>R1340C0410</v>
      </c>
      <c r="G4849" s="4" t="s">
        <v>239</v>
      </c>
      <c r="H4849" s="4" t="s">
        <v>242</v>
      </c>
      <c r="I4849" s="4"/>
      <c r="J4849" s="4"/>
      <c r="K4849" s="4"/>
    </row>
    <row r="4850" spans="2:11" x14ac:dyDescent="0.2">
      <c r="B4850" s="4" t="str">
        <f t="shared" si="150"/>
        <v>7.3-R1340C0420-1</v>
      </c>
      <c r="C4850" s="4">
        <v>7.3</v>
      </c>
      <c r="D4850" s="8" t="s">
        <v>220</v>
      </c>
      <c r="E4850" s="8" t="s">
        <v>104</v>
      </c>
      <c r="F4850" s="4" t="str">
        <f t="shared" si="151"/>
        <v>R1340C0420</v>
      </c>
      <c r="G4850" s="4" t="s">
        <v>239</v>
      </c>
      <c r="H4850" s="4" t="s">
        <v>242</v>
      </c>
      <c r="I4850" s="4"/>
      <c r="J4850" s="4"/>
      <c r="K4850" s="4"/>
    </row>
    <row r="4851" spans="2:11" x14ac:dyDescent="0.2">
      <c r="B4851" s="4" t="str">
        <f t="shared" si="150"/>
        <v>7.3-R1350C0010-1</v>
      </c>
      <c r="C4851" s="4">
        <v>7.3</v>
      </c>
      <c r="D4851" s="8" t="s">
        <v>221</v>
      </c>
      <c r="E4851" s="8" t="s">
        <v>8</v>
      </c>
      <c r="F4851" s="4" t="str">
        <f t="shared" si="151"/>
        <v>R1350C0010</v>
      </c>
      <c r="G4851" s="4" t="s">
        <v>239</v>
      </c>
      <c r="H4851" s="4" t="s">
        <v>243</v>
      </c>
      <c r="I4851" s="4"/>
      <c r="J4851" s="9" t="s">
        <v>244</v>
      </c>
      <c r="K4851" s="4"/>
    </row>
    <row r="4852" spans="2:11" x14ac:dyDescent="0.2">
      <c r="B4852" s="4" t="str">
        <f t="shared" si="150"/>
        <v>7.3-R1350C0020-1</v>
      </c>
      <c r="C4852" s="4">
        <v>7.3</v>
      </c>
      <c r="D4852" s="8" t="s">
        <v>221</v>
      </c>
      <c r="E4852" s="8" t="s">
        <v>24</v>
      </c>
      <c r="F4852" s="4" t="str">
        <f t="shared" si="151"/>
        <v>R1350C0020</v>
      </c>
      <c r="G4852" s="4" t="s">
        <v>239</v>
      </c>
      <c r="H4852" s="4" t="s">
        <v>242</v>
      </c>
      <c r="I4852" s="4"/>
      <c r="J4852" s="4"/>
      <c r="K4852" s="4"/>
    </row>
    <row r="4853" spans="2:11" x14ac:dyDescent="0.2">
      <c r="B4853" s="4" t="str">
        <f t="shared" si="150"/>
        <v>7.3-R1350C0030-1</v>
      </c>
      <c r="C4853" s="4">
        <v>7.3</v>
      </c>
      <c r="D4853" s="8" t="s">
        <v>221</v>
      </c>
      <c r="E4853" s="8" t="s">
        <v>25</v>
      </c>
      <c r="F4853" s="4" t="str">
        <f t="shared" si="151"/>
        <v>R1350C0030</v>
      </c>
      <c r="G4853" s="4" t="s">
        <v>239</v>
      </c>
      <c r="H4853" s="4" t="s">
        <v>242</v>
      </c>
      <c r="I4853" s="4"/>
      <c r="J4853" s="4"/>
      <c r="K4853" s="4"/>
    </row>
    <row r="4854" spans="2:11" x14ac:dyDescent="0.2">
      <c r="B4854" s="4" t="str">
        <f t="shared" si="150"/>
        <v>7.3-R1350C0040-1</v>
      </c>
      <c r="C4854" s="4">
        <v>7.3</v>
      </c>
      <c r="D4854" s="8" t="s">
        <v>221</v>
      </c>
      <c r="E4854" s="8" t="s">
        <v>26</v>
      </c>
      <c r="F4854" s="4" t="str">
        <f t="shared" si="151"/>
        <v>R1350C0040</v>
      </c>
      <c r="G4854" s="4" t="s">
        <v>239</v>
      </c>
      <c r="H4854" s="4" t="s">
        <v>243</v>
      </c>
      <c r="I4854" s="4"/>
      <c r="J4854" s="9" t="s">
        <v>244</v>
      </c>
      <c r="K4854" s="4"/>
    </row>
    <row r="4855" spans="2:11" x14ac:dyDescent="0.2">
      <c r="B4855" s="4" t="str">
        <f t="shared" si="150"/>
        <v>7.3-R1350C0050-1</v>
      </c>
      <c r="C4855" s="4">
        <v>7.3</v>
      </c>
      <c r="D4855" s="8" t="s">
        <v>221</v>
      </c>
      <c r="E4855" s="8" t="s">
        <v>27</v>
      </c>
      <c r="F4855" s="4" t="str">
        <f t="shared" si="151"/>
        <v>R1350C0050</v>
      </c>
      <c r="G4855" s="4" t="s">
        <v>239</v>
      </c>
      <c r="H4855" s="4" t="s">
        <v>243</v>
      </c>
      <c r="I4855" s="4"/>
      <c r="J4855" s="9" t="s">
        <v>244</v>
      </c>
      <c r="K4855" s="4"/>
    </row>
    <row r="4856" spans="2:11" x14ac:dyDescent="0.2">
      <c r="B4856" s="4" t="str">
        <f t="shared" si="150"/>
        <v>7.3-R1350C0060-1</v>
      </c>
      <c r="C4856" s="4">
        <v>7.3</v>
      </c>
      <c r="D4856" s="8" t="s">
        <v>221</v>
      </c>
      <c r="E4856" s="8" t="s">
        <v>28</v>
      </c>
      <c r="F4856" s="4" t="str">
        <f t="shared" si="151"/>
        <v>R1350C0060</v>
      </c>
      <c r="G4856" s="4" t="s">
        <v>239</v>
      </c>
      <c r="H4856" s="4" t="s">
        <v>242</v>
      </c>
      <c r="I4856" s="4"/>
      <c r="J4856" s="4"/>
      <c r="K4856" s="4"/>
    </row>
    <row r="4857" spans="2:11" x14ac:dyDescent="0.2">
      <c r="B4857" s="4" t="str">
        <f t="shared" si="150"/>
        <v>7.3-R1350C0070-1</v>
      </c>
      <c r="C4857" s="4">
        <v>7.3</v>
      </c>
      <c r="D4857" s="8" t="s">
        <v>221</v>
      </c>
      <c r="E4857" s="8" t="s">
        <v>29</v>
      </c>
      <c r="F4857" s="4" t="str">
        <f t="shared" si="151"/>
        <v>R1350C0070</v>
      </c>
      <c r="G4857" s="4" t="s">
        <v>239</v>
      </c>
      <c r="H4857" s="4" t="s">
        <v>242</v>
      </c>
      <c r="I4857" s="4"/>
      <c r="J4857" s="4"/>
      <c r="K4857" s="4"/>
    </row>
    <row r="4858" spans="2:11" x14ac:dyDescent="0.2">
      <c r="B4858" s="4" t="str">
        <f t="shared" si="150"/>
        <v>7.3-R1350C0080-1</v>
      </c>
      <c r="C4858" s="4">
        <v>7.3</v>
      </c>
      <c r="D4858" s="8" t="s">
        <v>221</v>
      </c>
      <c r="E4858" s="8" t="s">
        <v>30</v>
      </c>
      <c r="F4858" s="4" t="str">
        <f t="shared" si="151"/>
        <v>R1350C0080</v>
      </c>
      <c r="G4858" s="4" t="s">
        <v>239</v>
      </c>
      <c r="H4858" s="4" t="s">
        <v>242</v>
      </c>
      <c r="I4858" s="4"/>
      <c r="J4858" s="4"/>
      <c r="K4858" s="4"/>
    </row>
    <row r="4859" spans="2:11" x14ac:dyDescent="0.2">
      <c r="B4859" s="4" t="str">
        <f t="shared" si="150"/>
        <v>7.3-R1350C0090-1</v>
      </c>
      <c r="C4859" s="4">
        <v>7.3</v>
      </c>
      <c r="D4859" s="8" t="s">
        <v>221</v>
      </c>
      <c r="E4859" s="8" t="s">
        <v>31</v>
      </c>
      <c r="F4859" s="4" t="str">
        <f t="shared" si="151"/>
        <v>R1350C0090</v>
      </c>
      <c r="G4859" s="4" t="s">
        <v>239</v>
      </c>
      <c r="H4859" s="4" t="s">
        <v>242</v>
      </c>
      <c r="I4859" s="4"/>
      <c r="J4859" s="4"/>
      <c r="K4859" s="4"/>
    </row>
    <row r="4860" spans="2:11" x14ac:dyDescent="0.2">
      <c r="B4860" s="4" t="str">
        <f t="shared" si="150"/>
        <v>7.3-R1350C0100-1</v>
      </c>
      <c r="C4860" s="4">
        <v>7.3</v>
      </c>
      <c r="D4860" s="8" t="s">
        <v>221</v>
      </c>
      <c r="E4860" s="8" t="s">
        <v>32</v>
      </c>
      <c r="F4860" s="4" t="str">
        <f t="shared" si="151"/>
        <v>R1350C0100</v>
      </c>
      <c r="G4860" s="4" t="s">
        <v>239</v>
      </c>
      <c r="H4860" s="4" t="s">
        <v>242</v>
      </c>
      <c r="I4860" s="4"/>
      <c r="J4860" s="4"/>
      <c r="K4860" s="4"/>
    </row>
    <row r="4861" spans="2:11" x14ac:dyDescent="0.2">
      <c r="B4861" s="4" t="str">
        <f t="shared" si="150"/>
        <v>7.3-R1350C0110-1</v>
      </c>
      <c r="C4861" s="4">
        <v>7.3</v>
      </c>
      <c r="D4861" s="8" t="s">
        <v>221</v>
      </c>
      <c r="E4861" s="8" t="s">
        <v>33</v>
      </c>
      <c r="F4861" s="4" t="str">
        <f t="shared" si="151"/>
        <v>R1350C0110</v>
      </c>
      <c r="G4861" s="4" t="s">
        <v>239</v>
      </c>
      <c r="H4861" s="4" t="s">
        <v>242</v>
      </c>
      <c r="I4861" s="4"/>
      <c r="J4861" s="4"/>
      <c r="K4861" s="4"/>
    </row>
    <row r="4862" spans="2:11" x14ac:dyDescent="0.2">
      <c r="B4862" s="4" t="str">
        <f t="shared" si="150"/>
        <v>7.3-R1350C0120-1</v>
      </c>
      <c r="C4862" s="4">
        <v>7.3</v>
      </c>
      <c r="D4862" s="8" t="s">
        <v>221</v>
      </c>
      <c r="E4862" s="8" t="s">
        <v>34</v>
      </c>
      <c r="F4862" s="4" t="str">
        <f t="shared" si="151"/>
        <v>R1350C0120</v>
      </c>
      <c r="G4862" s="4" t="s">
        <v>239</v>
      </c>
      <c r="H4862" s="4" t="s">
        <v>242</v>
      </c>
      <c r="I4862" s="4"/>
      <c r="J4862" s="4"/>
      <c r="K4862" s="4"/>
    </row>
    <row r="4863" spans="2:11" x14ac:dyDescent="0.2">
      <c r="B4863" s="4" t="str">
        <f t="shared" si="150"/>
        <v>7.3-R1350C0130-1</v>
      </c>
      <c r="C4863" s="4">
        <v>7.3</v>
      </c>
      <c r="D4863" s="8" t="s">
        <v>221</v>
      </c>
      <c r="E4863" s="8" t="s">
        <v>35</v>
      </c>
      <c r="F4863" s="4" t="str">
        <f t="shared" si="151"/>
        <v>R1350C0130</v>
      </c>
      <c r="G4863" s="4" t="s">
        <v>239</v>
      </c>
      <c r="H4863" s="4" t="s">
        <v>242</v>
      </c>
      <c r="I4863" s="4"/>
      <c r="J4863" s="4"/>
      <c r="K4863" s="4"/>
    </row>
    <row r="4864" spans="2:11" x14ac:dyDescent="0.2">
      <c r="B4864" s="4" t="str">
        <f t="shared" si="150"/>
        <v>7.3-R1350C0140-1</v>
      </c>
      <c r="C4864" s="4">
        <v>7.3</v>
      </c>
      <c r="D4864" s="8" t="s">
        <v>221</v>
      </c>
      <c r="E4864" s="8" t="s">
        <v>36</v>
      </c>
      <c r="F4864" s="4" t="str">
        <f t="shared" si="151"/>
        <v>R1350C0140</v>
      </c>
      <c r="G4864" s="4" t="s">
        <v>239</v>
      </c>
      <c r="H4864" s="4" t="s">
        <v>242</v>
      </c>
      <c r="I4864" s="4"/>
      <c r="J4864" s="4"/>
      <c r="K4864" s="4"/>
    </row>
    <row r="4865" spans="2:11" x14ac:dyDescent="0.2">
      <c r="B4865" s="4" t="str">
        <f t="shared" si="150"/>
        <v>7.3-R1350C0150-1</v>
      </c>
      <c r="C4865" s="4">
        <v>7.3</v>
      </c>
      <c r="D4865" s="8" t="s">
        <v>221</v>
      </c>
      <c r="E4865" s="8" t="s">
        <v>37</v>
      </c>
      <c r="F4865" s="4" t="str">
        <f t="shared" si="151"/>
        <v>R1350C0150</v>
      </c>
      <c r="G4865" s="4" t="s">
        <v>239</v>
      </c>
      <c r="H4865" s="4" t="s">
        <v>242</v>
      </c>
      <c r="I4865" s="4"/>
      <c r="J4865" s="4"/>
      <c r="K4865" s="4"/>
    </row>
    <row r="4866" spans="2:11" x14ac:dyDescent="0.2">
      <c r="B4866" s="4" t="str">
        <f t="shared" ref="B4866:B4929" si="152">+C4866&amp;"-"&amp;F4866&amp;"-1"</f>
        <v>7.3-R1350C0160-1</v>
      </c>
      <c r="C4866" s="4">
        <v>7.3</v>
      </c>
      <c r="D4866" s="8" t="s">
        <v>221</v>
      </c>
      <c r="E4866" s="8" t="s">
        <v>38</v>
      </c>
      <c r="F4866" s="4" t="str">
        <f t="shared" ref="F4866:F4929" si="153">+"R"&amp;D4866&amp;"C"&amp;E4866</f>
        <v>R1350C0160</v>
      </c>
      <c r="G4866" s="4" t="s">
        <v>239</v>
      </c>
      <c r="H4866" s="4" t="s">
        <v>242</v>
      </c>
      <c r="I4866" s="4"/>
      <c r="J4866" s="4"/>
      <c r="K4866" s="4"/>
    </row>
    <row r="4867" spans="2:11" x14ac:dyDescent="0.2">
      <c r="B4867" s="4" t="str">
        <f t="shared" si="152"/>
        <v>7.3-R1350C0170-1</v>
      </c>
      <c r="C4867" s="4">
        <v>7.3</v>
      </c>
      <c r="D4867" s="8" t="s">
        <v>221</v>
      </c>
      <c r="E4867" s="8" t="s">
        <v>39</v>
      </c>
      <c r="F4867" s="4" t="str">
        <f t="shared" si="153"/>
        <v>R1350C0170</v>
      </c>
      <c r="G4867" s="4" t="s">
        <v>239</v>
      </c>
      <c r="H4867" s="4" t="s">
        <v>242</v>
      </c>
      <c r="I4867" s="4"/>
      <c r="J4867" s="4"/>
      <c r="K4867" s="4"/>
    </row>
    <row r="4868" spans="2:11" x14ac:dyDescent="0.2">
      <c r="B4868" s="4" t="str">
        <f t="shared" si="152"/>
        <v>7.3-R1350C0180-1</v>
      </c>
      <c r="C4868" s="4">
        <v>7.3</v>
      </c>
      <c r="D4868" s="8" t="s">
        <v>221</v>
      </c>
      <c r="E4868" s="8" t="s">
        <v>56</v>
      </c>
      <c r="F4868" s="4" t="str">
        <f t="shared" si="153"/>
        <v>R1350C0180</v>
      </c>
      <c r="G4868" s="4" t="s">
        <v>239</v>
      </c>
      <c r="H4868" s="4" t="s">
        <v>242</v>
      </c>
      <c r="I4868" s="4"/>
      <c r="J4868" s="4"/>
      <c r="K4868" s="4"/>
    </row>
    <row r="4869" spans="2:11" x14ac:dyDescent="0.2">
      <c r="B4869" s="4" t="str">
        <f t="shared" si="152"/>
        <v>7.3-R1350C0190-1</v>
      </c>
      <c r="C4869" s="4">
        <v>7.3</v>
      </c>
      <c r="D4869" s="8" t="s">
        <v>221</v>
      </c>
      <c r="E4869" s="8" t="s">
        <v>58</v>
      </c>
      <c r="F4869" s="4" t="str">
        <f t="shared" si="153"/>
        <v>R1350C0190</v>
      </c>
      <c r="G4869" s="4" t="s">
        <v>239</v>
      </c>
      <c r="H4869" s="4" t="s">
        <v>242</v>
      </c>
      <c r="I4869" s="4"/>
      <c r="J4869" s="4"/>
      <c r="K4869" s="4"/>
    </row>
    <row r="4870" spans="2:11" x14ac:dyDescent="0.2">
      <c r="B4870" s="4" t="str">
        <f t="shared" si="152"/>
        <v>7.3-R1350C0200-1</v>
      </c>
      <c r="C4870" s="4">
        <v>7.3</v>
      </c>
      <c r="D4870" s="8" t="s">
        <v>221</v>
      </c>
      <c r="E4870" s="8" t="s">
        <v>60</v>
      </c>
      <c r="F4870" s="4" t="str">
        <f t="shared" si="153"/>
        <v>R1350C0200</v>
      </c>
      <c r="G4870" s="4" t="s">
        <v>239</v>
      </c>
      <c r="H4870" s="4" t="s">
        <v>242</v>
      </c>
      <c r="I4870" s="4"/>
      <c r="J4870" s="4"/>
      <c r="K4870" s="4"/>
    </row>
    <row r="4871" spans="2:11" x14ac:dyDescent="0.2">
      <c r="B4871" s="4" t="str">
        <f t="shared" si="152"/>
        <v>7.3-R1350C0210-1</v>
      </c>
      <c r="C4871" s="4">
        <v>7.3</v>
      </c>
      <c r="D4871" s="8" t="s">
        <v>221</v>
      </c>
      <c r="E4871" s="8" t="s">
        <v>62</v>
      </c>
      <c r="F4871" s="4" t="str">
        <f t="shared" si="153"/>
        <v>R1350C0210</v>
      </c>
      <c r="G4871" s="4" t="s">
        <v>239</v>
      </c>
      <c r="H4871" s="4" t="s">
        <v>242</v>
      </c>
      <c r="I4871" s="4"/>
      <c r="J4871" s="4"/>
      <c r="K4871" s="4"/>
    </row>
    <row r="4872" spans="2:11" x14ac:dyDescent="0.2">
      <c r="B4872" s="4" t="str">
        <f t="shared" si="152"/>
        <v>7.3-R1350C0220-1</v>
      </c>
      <c r="C4872" s="4">
        <v>7.3</v>
      </c>
      <c r="D4872" s="8" t="s">
        <v>221</v>
      </c>
      <c r="E4872" s="8" t="s">
        <v>64</v>
      </c>
      <c r="F4872" s="4" t="str">
        <f t="shared" si="153"/>
        <v>R1350C0220</v>
      </c>
      <c r="G4872" s="4" t="s">
        <v>239</v>
      </c>
      <c r="H4872" s="4" t="s">
        <v>242</v>
      </c>
      <c r="I4872" s="4"/>
      <c r="J4872" s="4"/>
      <c r="K4872" s="4"/>
    </row>
    <row r="4873" spans="2:11" x14ac:dyDescent="0.2">
      <c r="B4873" s="4" t="str">
        <f t="shared" si="152"/>
        <v>7.3-R1350C0230-1</v>
      </c>
      <c r="C4873" s="4">
        <v>7.3</v>
      </c>
      <c r="D4873" s="8" t="s">
        <v>221</v>
      </c>
      <c r="E4873" s="8" t="s">
        <v>66</v>
      </c>
      <c r="F4873" s="4" t="str">
        <f t="shared" si="153"/>
        <v>R1350C0230</v>
      </c>
      <c r="G4873" s="4" t="s">
        <v>239</v>
      </c>
      <c r="H4873" s="4" t="s">
        <v>242</v>
      </c>
      <c r="I4873" s="4"/>
      <c r="J4873" s="4"/>
      <c r="K4873" s="4"/>
    </row>
    <row r="4874" spans="2:11" x14ac:dyDescent="0.2">
      <c r="B4874" s="4" t="str">
        <f t="shared" si="152"/>
        <v>7.3-R1350C0240-1</v>
      </c>
      <c r="C4874" s="4">
        <v>7.3</v>
      </c>
      <c r="D4874" s="8" t="s">
        <v>221</v>
      </c>
      <c r="E4874" s="8" t="s">
        <v>68</v>
      </c>
      <c r="F4874" s="4" t="str">
        <f t="shared" si="153"/>
        <v>R1350C0240</v>
      </c>
      <c r="G4874" s="4" t="s">
        <v>239</v>
      </c>
      <c r="H4874" s="4" t="s">
        <v>242</v>
      </c>
      <c r="I4874" s="4"/>
      <c r="J4874" s="4"/>
      <c r="K4874" s="4"/>
    </row>
    <row r="4875" spans="2:11" x14ac:dyDescent="0.2">
      <c r="B4875" s="4" t="str">
        <f t="shared" si="152"/>
        <v>7.3-R1350C0250-1</v>
      </c>
      <c r="C4875" s="4">
        <v>7.3</v>
      </c>
      <c r="D4875" s="8" t="s">
        <v>221</v>
      </c>
      <c r="E4875" s="8" t="s">
        <v>70</v>
      </c>
      <c r="F4875" s="4" t="str">
        <f t="shared" si="153"/>
        <v>R1350C0250</v>
      </c>
      <c r="G4875" s="4" t="s">
        <v>239</v>
      </c>
      <c r="H4875" s="4" t="s">
        <v>242</v>
      </c>
      <c r="I4875" s="4"/>
      <c r="J4875" s="4"/>
      <c r="K4875" s="4"/>
    </row>
    <row r="4876" spans="2:11" x14ac:dyDescent="0.2">
      <c r="B4876" s="4" t="str">
        <f t="shared" si="152"/>
        <v>7.3-R1350C0260-1</v>
      </c>
      <c r="C4876" s="4">
        <v>7.3</v>
      </c>
      <c r="D4876" s="8" t="s">
        <v>221</v>
      </c>
      <c r="E4876" s="8" t="s">
        <v>72</v>
      </c>
      <c r="F4876" s="4" t="str">
        <f t="shared" si="153"/>
        <v>R1350C0260</v>
      </c>
      <c r="G4876" s="4" t="s">
        <v>239</v>
      </c>
      <c r="H4876" s="4" t="s">
        <v>242</v>
      </c>
      <c r="I4876" s="4"/>
      <c r="J4876" s="4"/>
      <c r="K4876" s="4"/>
    </row>
    <row r="4877" spans="2:11" x14ac:dyDescent="0.2">
      <c r="B4877" s="4" t="str">
        <f t="shared" si="152"/>
        <v>7.3-R1350C0270-1</v>
      </c>
      <c r="C4877" s="4">
        <v>7.3</v>
      </c>
      <c r="D4877" s="8" t="s">
        <v>221</v>
      </c>
      <c r="E4877" s="8" t="s">
        <v>74</v>
      </c>
      <c r="F4877" s="4" t="str">
        <f t="shared" si="153"/>
        <v>R1350C0270</v>
      </c>
      <c r="G4877" s="4" t="s">
        <v>239</v>
      </c>
      <c r="H4877" s="4" t="s">
        <v>242</v>
      </c>
      <c r="I4877" s="4"/>
      <c r="J4877" s="4"/>
      <c r="K4877" s="4"/>
    </row>
    <row r="4878" spans="2:11" x14ac:dyDescent="0.2">
      <c r="B4878" s="4" t="str">
        <f t="shared" si="152"/>
        <v>7.3-R1350C0280-1</v>
      </c>
      <c r="C4878" s="4">
        <v>7.3</v>
      </c>
      <c r="D4878" s="8" t="s">
        <v>221</v>
      </c>
      <c r="E4878" s="8" t="s">
        <v>76</v>
      </c>
      <c r="F4878" s="4" t="str">
        <f t="shared" si="153"/>
        <v>R1350C0280</v>
      </c>
      <c r="G4878" s="4" t="s">
        <v>239</v>
      </c>
      <c r="H4878" s="4" t="s">
        <v>242</v>
      </c>
      <c r="I4878" s="4"/>
      <c r="J4878" s="4"/>
      <c r="K4878" s="4"/>
    </row>
    <row r="4879" spans="2:11" x14ac:dyDescent="0.2">
      <c r="B4879" s="4" t="str">
        <f t="shared" si="152"/>
        <v>7.3-R1350C0290-1</v>
      </c>
      <c r="C4879" s="4">
        <v>7.3</v>
      </c>
      <c r="D4879" s="8" t="s">
        <v>221</v>
      </c>
      <c r="E4879" s="8" t="s">
        <v>78</v>
      </c>
      <c r="F4879" s="4" t="str">
        <f t="shared" si="153"/>
        <v>R1350C0290</v>
      </c>
      <c r="G4879" s="4" t="s">
        <v>239</v>
      </c>
      <c r="H4879" s="4" t="s">
        <v>242</v>
      </c>
      <c r="I4879" s="4"/>
      <c r="J4879" s="4"/>
      <c r="K4879" s="4"/>
    </row>
    <row r="4880" spans="2:11" x14ac:dyDescent="0.2">
      <c r="B4880" s="4" t="str">
        <f t="shared" si="152"/>
        <v>7.3-R1350C0300-1</v>
      </c>
      <c r="C4880" s="4">
        <v>7.3</v>
      </c>
      <c r="D4880" s="8" t="s">
        <v>221</v>
      </c>
      <c r="E4880" s="8" t="s">
        <v>81</v>
      </c>
      <c r="F4880" s="4" t="str">
        <f t="shared" si="153"/>
        <v>R1350C0300</v>
      </c>
      <c r="G4880" s="4" t="s">
        <v>239</v>
      </c>
      <c r="H4880" s="4" t="s">
        <v>242</v>
      </c>
      <c r="I4880" s="4"/>
      <c r="J4880" s="4"/>
      <c r="K4880" s="4"/>
    </row>
    <row r="4881" spans="2:11" x14ac:dyDescent="0.2">
      <c r="B4881" s="4" t="str">
        <f t="shared" si="152"/>
        <v>7.3-R1350C0310-1</v>
      </c>
      <c r="C4881" s="4">
        <v>7.3</v>
      </c>
      <c r="D4881" s="8" t="s">
        <v>221</v>
      </c>
      <c r="E4881" s="8" t="s">
        <v>84</v>
      </c>
      <c r="F4881" s="4" t="str">
        <f t="shared" si="153"/>
        <v>R1350C0310</v>
      </c>
      <c r="G4881" s="4" t="s">
        <v>239</v>
      </c>
      <c r="H4881" s="4" t="s">
        <v>242</v>
      </c>
      <c r="I4881" s="4"/>
      <c r="J4881" s="4"/>
      <c r="K4881" s="4"/>
    </row>
    <row r="4882" spans="2:11" x14ac:dyDescent="0.2">
      <c r="B4882" s="4" t="str">
        <f t="shared" si="152"/>
        <v>7.3-R1350C0320-1</v>
      </c>
      <c r="C4882" s="4">
        <v>7.3</v>
      </c>
      <c r="D4882" s="8" t="s">
        <v>221</v>
      </c>
      <c r="E4882" s="8" t="s">
        <v>85</v>
      </c>
      <c r="F4882" s="4" t="str">
        <f t="shared" si="153"/>
        <v>R1350C0320</v>
      </c>
      <c r="G4882" s="4" t="s">
        <v>239</v>
      </c>
      <c r="H4882" s="4" t="s">
        <v>242</v>
      </c>
      <c r="I4882" s="4"/>
      <c r="J4882" s="4"/>
      <c r="K4882" s="4"/>
    </row>
    <row r="4883" spans="2:11" x14ac:dyDescent="0.2">
      <c r="B4883" s="4" t="str">
        <f t="shared" si="152"/>
        <v>7.3-R1350C0330-1</v>
      </c>
      <c r="C4883" s="4">
        <v>7.3</v>
      </c>
      <c r="D4883" s="8" t="s">
        <v>221</v>
      </c>
      <c r="E4883" s="8" t="s">
        <v>86</v>
      </c>
      <c r="F4883" s="4" t="str">
        <f t="shared" si="153"/>
        <v>R1350C0330</v>
      </c>
      <c r="G4883" s="4" t="s">
        <v>239</v>
      </c>
      <c r="H4883" s="4" t="s">
        <v>242</v>
      </c>
      <c r="I4883" s="4"/>
      <c r="J4883" s="4"/>
      <c r="K4883" s="4"/>
    </row>
    <row r="4884" spans="2:11" x14ac:dyDescent="0.2">
      <c r="B4884" s="4" t="str">
        <f t="shared" si="152"/>
        <v>7.3-R1350C0340-1</v>
      </c>
      <c r="C4884" s="4">
        <v>7.3</v>
      </c>
      <c r="D4884" s="8" t="s">
        <v>221</v>
      </c>
      <c r="E4884" s="8" t="s">
        <v>88</v>
      </c>
      <c r="F4884" s="4" t="str">
        <f t="shared" si="153"/>
        <v>R1350C0340</v>
      </c>
      <c r="G4884" s="4" t="s">
        <v>239</v>
      </c>
      <c r="H4884" s="4" t="s">
        <v>242</v>
      </c>
      <c r="I4884" s="4"/>
      <c r="J4884" s="4"/>
      <c r="K4884" s="4"/>
    </row>
    <row r="4885" spans="2:11" x14ac:dyDescent="0.2">
      <c r="B4885" s="4" t="str">
        <f t="shared" si="152"/>
        <v>7.3-R1350C0350-1</v>
      </c>
      <c r="C4885" s="4">
        <v>7.3</v>
      </c>
      <c r="D4885" s="8" t="s">
        <v>221</v>
      </c>
      <c r="E4885" s="8" t="s">
        <v>90</v>
      </c>
      <c r="F4885" s="4" t="str">
        <f t="shared" si="153"/>
        <v>R1350C0350</v>
      </c>
      <c r="G4885" s="4" t="s">
        <v>239</v>
      </c>
      <c r="H4885" s="4" t="s">
        <v>242</v>
      </c>
      <c r="I4885" s="4"/>
      <c r="J4885" s="4"/>
      <c r="K4885" s="4"/>
    </row>
    <row r="4886" spans="2:11" x14ac:dyDescent="0.2">
      <c r="B4886" s="4" t="str">
        <f t="shared" si="152"/>
        <v>7.3-R1350C0360-1</v>
      </c>
      <c r="C4886" s="4">
        <v>7.3</v>
      </c>
      <c r="D4886" s="8" t="s">
        <v>221</v>
      </c>
      <c r="E4886" s="8" t="s">
        <v>92</v>
      </c>
      <c r="F4886" s="4" t="str">
        <f t="shared" si="153"/>
        <v>R1350C0360</v>
      </c>
      <c r="G4886" s="4" t="s">
        <v>239</v>
      </c>
      <c r="H4886" s="4" t="s">
        <v>242</v>
      </c>
      <c r="I4886" s="4"/>
      <c r="J4886" s="4"/>
      <c r="K4886" s="4"/>
    </row>
    <row r="4887" spans="2:11" x14ac:dyDescent="0.2">
      <c r="B4887" s="4" t="str">
        <f t="shared" si="152"/>
        <v>7.3-R1350C0370-1</v>
      </c>
      <c r="C4887" s="4">
        <v>7.3</v>
      </c>
      <c r="D4887" s="8" t="s">
        <v>221</v>
      </c>
      <c r="E4887" s="8" t="s">
        <v>94</v>
      </c>
      <c r="F4887" s="4" t="str">
        <f t="shared" si="153"/>
        <v>R1350C0370</v>
      </c>
      <c r="G4887" s="4" t="s">
        <v>239</v>
      </c>
      <c r="H4887" s="4" t="s">
        <v>242</v>
      </c>
      <c r="I4887" s="4"/>
      <c r="J4887" s="4"/>
      <c r="K4887" s="4"/>
    </row>
    <row r="4888" spans="2:11" x14ac:dyDescent="0.2">
      <c r="B4888" s="4" t="str">
        <f t="shared" si="152"/>
        <v>7.3-R1350C0380-1</v>
      </c>
      <c r="C4888" s="4">
        <v>7.3</v>
      </c>
      <c r="D4888" s="8" t="s">
        <v>221</v>
      </c>
      <c r="E4888" s="8" t="s">
        <v>96</v>
      </c>
      <c r="F4888" s="4" t="str">
        <f t="shared" si="153"/>
        <v>R1350C0380</v>
      </c>
      <c r="G4888" s="4" t="s">
        <v>239</v>
      </c>
      <c r="H4888" s="4" t="s">
        <v>242</v>
      </c>
      <c r="I4888" s="4"/>
      <c r="J4888" s="4"/>
      <c r="K4888" s="4"/>
    </row>
    <row r="4889" spans="2:11" x14ac:dyDescent="0.2">
      <c r="B4889" s="4" t="str">
        <f t="shared" si="152"/>
        <v>7.3-R1350C0390-1</v>
      </c>
      <c r="C4889" s="4">
        <v>7.3</v>
      </c>
      <c r="D4889" s="8" t="s">
        <v>221</v>
      </c>
      <c r="E4889" s="8" t="s">
        <v>98</v>
      </c>
      <c r="F4889" s="4" t="str">
        <f t="shared" si="153"/>
        <v>R1350C0390</v>
      </c>
      <c r="G4889" s="4" t="s">
        <v>239</v>
      </c>
      <c r="H4889" s="4" t="s">
        <v>242</v>
      </c>
      <c r="I4889" s="4"/>
      <c r="J4889" s="4"/>
      <c r="K4889" s="4"/>
    </row>
    <row r="4890" spans="2:11" x14ac:dyDescent="0.2">
      <c r="B4890" s="4" t="str">
        <f t="shared" si="152"/>
        <v>7.3-R1350C0400-1</v>
      </c>
      <c r="C4890" s="4">
        <v>7.3</v>
      </c>
      <c r="D4890" s="8" t="s">
        <v>221</v>
      </c>
      <c r="E4890" s="8" t="s">
        <v>100</v>
      </c>
      <c r="F4890" s="4" t="str">
        <f t="shared" si="153"/>
        <v>R1350C0400</v>
      </c>
      <c r="G4890" s="4" t="s">
        <v>239</v>
      </c>
      <c r="H4890" s="4" t="s">
        <v>242</v>
      </c>
      <c r="I4890" s="4"/>
      <c r="J4890" s="4"/>
      <c r="K4890" s="4"/>
    </row>
    <row r="4891" spans="2:11" x14ac:dyDescent="0.2">
      <c r="B4891" s="4" t="str">
        <f t="shared" si="152"/>
        <v>7.3-R1350C0410-1</v>
      </c>
      <c r="C4891" s="4">
        <v>7.3</v>
      </c>
      <c r="D4891" s="8" t="s">
        <v>221</v>
      </c>
      <c r="E4891" s="8" t="s">
        <v>102</v>
      </c>
      <c r="F4891" s="4" t="str">
        <f t="shared" si="153"/>
        <v>R1350C0410</v>
      </c>
      <c r="G4891" s="4" t="s">
        <v>239</v>
      </c>
      <c r="H4891" s="4" t="s">
        <v>242</v>
      </c>
      <c r="I4891" s="4"/>
      <c r="J4891" s="4"/>
      <c r="K4891" s="4"/>
    </row>
    <row r="4892" spans="2:11" x14ac:dyDescent="0.2">
      <c r="B4892" s="4" t="str">
        <f t="shared" si="152"/>
        <v>7.3-R1350C0420-1</v>
      </c>
      <c r="C4892" s="4">
        <v>7.3</v>
      </c>
      <c r="D4892" s="8" t="s">
        <v>221</v>
      </c>
      <c r="E4892" s="8" t="s">
        <v>104</v>
      </c>
      <c r="F4892" s="4" t="str">
        <f t="shared" si="153"/>
        <v>R1350C0420</v>
      </c>
      <c r="G4892" s="4" t="s">
        <v>239</v>
      </c>
      <c r="H4892" s="4" t="s">
        <v>242</v>
      </c>
      <c r="I4892" s="4"/>
      <c r="J4892" s="4"/>
      <c r="K4892" s="4"/>
    </row>
    <row r="4893" spans="2:11" x14ac:dyDescent="0.2">
      <c r="B4893" s="4" t="str">
        <f t="shared" si="152"/>
        <v>7.3-R1360C0010-1</v>
      </c>
      <c r="C4893" s="4">
        <v>7.3</v>
      </c>
      <c r="D4893" s="8" t="s">
        <v>222</v>
      </c>
      <c r="E4893" s="8" t="s">
        <v>8</v>
      </c>
      <c r="F4893" s="4" t="str">
        <f t="shared" si="153"/>
        <v>R1360C0010</v>
      </c>
      <c r="G4893" s="4" t="s">
        <v>239</v>
      </c>
      <c r="H4893" s="4" t="s">
        <v>243</v>
      </c>
      <c r="I4893" s="4"/>
      <c r="J4893" s="9" t="s">
        <v>244</v>
      </c>
      <c r="K4893" s="4"/>
    </row>
    <row r="4894" spans="2:11" x14ac:dyDescent="0.2">
      <c r="B4894" s="4" t="str">
        <f t="shared" si="152"/>
        <v>7.3-R1360C0020-1</v>
      </c>
      <c r="C4894" s="4">
        <v>7.3</v>
      </c>
      <c r="D4894" s="8" t="s">
        <v>222</v>
      </c>
      <c r="E4894" s="8" t="s">
        <v>24</v>
      </c>
      <c r="F4894" s="4" t="str">
        <f t="shared" si="153"/>
        <v>R1360C0020</v>
      </c>
      <c r="G4894" s="4" t="s">
        <v>239</v>
      </c>
      <c r="H4894" s="4" t="s">
        <v>242</v>
      </c>
      <c r="I4894" s="4"/>
      <c r="J4894" s="4"/>
      <c r="K4894" s="4"/>
    </row>
    <row r="4895" spans="2:11" x14ac:dyDescent="0.2">
      <c r="B4895" s="4" t="str">
        <f t="shared" si="152"/>
        <v>7.3-R1360C0030-1</v>
      </c>
      <c r="C4895" s="4">
        <v>7.3</v>
      </c>
      <c r="D4895" s="8" t="s">
        <v>222</v>
      </c>
      <c r="E4895" s="8" t="s">
        <v>25</v>
      </c>
      <c r="F4895" s="4" t="str">
        <f t="shared" si="153"/>
        <v>R1360C0030</v>
      </c>
      <c r="G4895" s="4" t="s">
        <v>239</v>
      </c>
      <c r="H4895" s="4" t="s">
        <v>242</v>
      </c>
      <c r="I4895" s="4"/>
      <c r="J4895" s="4"/>
      <c r="K4895" s="4"/>
    </row>
    <row r="4896" spans="2:11" x14ac:dyDescent="0.2">
      <c r="B4896" s="4" t="str">
        <f t="shared" si="152"/>
        <v>7.3-R1360C0040-1</v>
      </c>
      <c r="C4896" s="4">
        <v>7.3</v>
      </c>
      <c r="D4896" s="8" t="s">
        <v>222</v>
      </c>
      <c r="E4896" s="8" t="s">
        <v>26</v>
      </c>
      <c r="F4896" s="4" t="str">
        <f t="shared" si="153"/>
        <v>R1360C0040</v>
      </c>
      <c r="G4896" s="4" t="s">
        <v>239</v>
      </c>
      <c r="H4896" s="4" t="s">
        <v>243</v>
      </c>
      <c r="I4896" s="4"/>
      <c r="J4896" s="9" t="s">
        <v>244</v>
      </c>
      <c r="K4896" s="4"/>
    </row>
    <row r="4897" spans="2:11" x14ac:dyDescent="0.2">
      <c r="B4897" s="4" t="str">
        <f t="shared" si="152"/>
        <v>7.3-R1360C0050-1</v>
      </c>
      <c r="C4897" s="4">
        <v>7.3</v>
      </c>
      <c r="D4897" s="8" t="s">
        <v>222</v>
      </c>
      <c r="E4897" s="8" t="s">
        <v>27</v>
      </c>
      <c r="F4897" s="4" t="str">
        <f t="shared" si="153"/>
        <v>R1360C0050</v>
      </c>
      <c r="G4897" s="4" t="s">
        <v>239</v>
      </c>
      <c r="H4897" s="4" t="s">
        <v>243</v>
      </c>
      <c r="I4897" s="4"/>
      <c r="J4897" s="9" t="s">
        <v>244</v>
      </c>
      <c r="K4897" s="4"/>
    </row>
    <row r="4898" spans="2:11" x14ac:dyDescent="0.2">
      <c r="B4898" s="4" t="str">
        <f t="shared" si="152"/>
        <v>7.3-R1360C0060-1</v>
      </c>
      <c r="C4898" s="4">
        <v>7.3</v>
      </c>
      <c r="D4898" s="8" t="s">
        <v>222</v>
      </c>
      <c r="E4898" s="8" t="s">
        <v>28</v>
      </c>
      <c r="F4898" s="4" t="str">
        <f t="shared" si="153"/>
        <v>R1360C0060</v>
      </c>
      <c r="G4898" s="4" t="s">
        <v>239</v>
      </c>
      <c r="H4898" s="4" t="s">
        <v>242</v>
      </c>
      <c r="I4898" s="4"/>
      <c r="J4898" s="4"/>
      <c r="K4898" s="4"/>
    </row>
    <row r="4899" spans="2:11" x14ac:dyDescent="0.2">
      <c r="B4899" s="4" t="str">
        <f t="shared" si="152"/>
        <v>7.3-R1360C0070-1</v>
      </c>
      <c r="C4899" s="4">
        <v>7.3</v>
      </c>
      <c r="D4899" s="8" t="s">
        <v>222</v>
      </c>
      <c r="E4899" s="8" t="s">
        <v>29</v>
      </c>
      <c r="F4899" s="4" t="str">
        <f t="shared" si="153"/>
        <v>R1360C0070</v>
      </c>
      <c r="G4899" s="4" t="s">
        <v>239</v>
      </c>
      <c r="H4899" s="4" t="s">
        <v>242</v>
      </c>
      <c r="I4899" s="4"/>
      <c r="J4899" s="4"/>
      <c r="K4899" s="4"/>
    </row>
    <row r="4900" spans="2:11" x14ac:dyDescent="0.2">
      <c r="B4900" s="4" t="str">
        <f t="shared" si="152"/>
        <v>7.3-R1360C0080-1</v>
      </c>
      <c r="C4900" s="4">
        <v>7.3</v>
      </c>
      <c r="D4900" s="8" t="s">
        <v>222</v>
      </c>
      <c r="E4900" s="8" t="s">
        <v>30</v>
      </c>
      <c r="F4900" s="4" t="str">
        <f t="shared" si="153"/>
        <v>R1360C0080</v>
      </c>
      <c r="G4900" s="4" t="s">
        <v>239</v>
      </c>
      <c r="H4900" s="4" t="s">
        <v>242</v>
      </c>
      <c r="I4900" s="4"/>
      <c r="J4900" s="4"/>
      <c r="K4900" s="4"/>
    </row>
    <row r="4901" spans="2:11" x14ac:dyDescent="0.2">
      <c r="B4901" s="4" t="str">
        <f t="shared" si="152"/>
        <v>7.3-R1360C0090-1</v>
      </c>
      <c r="C4901" s="4">
        <v>7.3</v>
      </c>
      <c r="D4901" s="8" t="s">
        <v>222</v>
      </c>
      <c r="E4901" s="8" t="s">
        <v>31</v>
      </c>
      <c r="F4901" s="4" t="str">
        <f t="shared" si="153"/>
        <v>R1360C0090</v>
      </c>
      <c r="G4901" s="4" t="s">
        <v>239</v>
      </c>
      <c r="H4901" s="4" t="s">
        <v>242</v>
      </c>
      <c r="I4901" s="4"/>
      <c r="J4901" s="4"/>
      <c r="K4901" s="4"/>
    </row>
    <row r="4902" spans="2:11" x14ac:dyDescent="0.2">
      <c r="B4902" s="4" t="str">
        <f t="shared" si="152"/>
        <v>7.3-R1360C0100-1</v>
      </c>
      <c r="C4902" s="4">
        <v>7.3</v>
      </c>
      <c r="D4902" s="8" t="s">
        <v>222</v>
      </c>
      <c r="E4902" s="8" t="s">
        <v>32</v>
      </c>
      <c r="F4902" s="4" t="str">
        <f t="shared" si="153"/>
        <v>R1360C0100</v>
      </c>
      <c r="G4902" s="4" t="s">
        <v>239</v>
      </c>
      <c r="H4902" s="4" t="s">
        <v>242</v>
      </c>
      <c r="I4902" s="4"/>
      <c r="J4902" s="4"/>
      <c r="K4902" s="4"/>
    </row>
    <row r="4903" spans="2:11" x14ac:dyDescent="0.2">
      <c r="B4903" s="4" t="str">
        <f t="shared" si="152"/>
        <v>7.3-R1360C0110-1</v>
      </c>
      <c r="C4903" s="4">
        <v>7.3</v>
      </c>
      <c r="D4903" s="8" t="s">
        <v>222</v>
      </c>
      <c r="E4903" s="8" t="s">
        <v>33</v>
      </c>
      <c r="F4903" s="4" t="str">
        <f t="shared" si="153"/>
        <v>R1360C0110</v>
      </c>
      <c r="G4903" s="4" t="s">
        <v>239</v>
      </c>
      <c r="H4903" s="4" t="s">
        <v>242</v>
      </c>
      <c r="I4903" s="4"/>
      <c r="J4903" s="4"/>
      <c r="K4903" s="4"/>
    </row>
    <row r="4904" spans="2:11" x14ac:dyDescent="0.2">
      <c r="B4904" s="4" t="str">
        <f t="shared" si="152"/>
        <v>7.3-R1360C0120-1</v>
      </c>
      <c r="C4904" s="4">
        <v>7.3</v>
      </c>
      <c r="D4904" s="8" t="s">
        <v>222</v>
      </c>
      <c r="E4904" s="8" t="s">
        <v>34</v>
      </c>
      <c r="F4904" s="4" t="str">
        <f t="shared" si="153"/>
        <v>R1360C0120</v>
      </c>
      <c r="G4904" s="4" t="s">
        <v>239</v>
      </c>
      <c r="H4904" s="4" t="s">
        <v>242</v>
      </c>
      <c r="I4904" s="4"/>
      <c r="J4904" s="4"/>
      <c r="K4904" s="4"/>
    </row>
    <row r="4905" spans="2:11" x14ac:dyDescent="0.2">
      <c r="B4905" s="4" t="str">
        <f t="shared" si="152"/>
        <v>7.3-R1360C0130-1</v>
      </c>
      <c r="C4905" s="4">
        <v>7.3</v>
      </c>
      <c r="D4905" s="8" t="s">
        <v>222</v>
      </c>
      <c r="E4905" s="8" t="s">
        <v>35</v>
      </c>
      <c r="F4905" s="4" t="str">
        <f t="shared" si="153"/>
        <v>R1360C0130</v>
      </c>
      <c r="G4905" s="4" t="s">
        <v>239</v>
      </c>
      <c r="H4905" s="4" t="s">
        <v>242</v>
      </c>
      <c r="I4905" s="4"/>
      <c r="J4905" s="4"/>
      <c r="K4905" s="4"/>
    </row>
    <row r="4906" spans="2:11" x14ac:dyDescent="0.2">
      <c r="B4906" s="4" t="str">
        <f t="shared" si="152"/>
        <v>7.3-R1360C0140-1</v>
      </c>
      <c r="C4906" s="4">
        <v>7.3</v>
      </c>
      <c r="D4906" s="8" t="s">
        <v>222</v>
      </c>
      <c r="E4906" s="8" t="s">
        <v>36</v>
      </c>
      <c r="F4906" s="4" t="str">
        <f t="shared" si="153"/>
        <v>R1360C0140</v>
      </c>
      <c r="G4906" s="4" t="s">
        <v>239</v>
      </c>
      <c r="H4906" s="4" t="s">
        <v>242</v>
      </c>
      <c r="I4906" s="4"/>
      <c r="J4906" s="4"/>
      <c r="K4906" s="4"/>
    </row>
    <row r="4907" spans="2:11" x14ac:dyDescent="0.2">
      <c r="B4907" s="4" t="str">
        <f t="shared" si="152"/>
        <v>7.3-R1360C0150-1</v>
      </c>
      <c r="C4907" s="4">
        <v>7.3</v>
      </c>
      <c r="D4907" s="8" t="s">
        <v>222</v>
      </c>
      <c r="E4907" s="8" t="s">
        <v>37</v>
      </c>
      <c r="F4907" s="4" t="str">
        <f t="shared" si="153"/>
        <v>R1360C0150</v>
      </c>
      <c r="G4907" s="4" t="s">
        <v>239</v>
      </c>
      <c r="H4907" s="4" t="s">
        <v>242</v>
      </c>
      <c r="I4907" s="4"/>
      <c r="J4907" s="4"/>
      <c r="K4907" s="4"/>
    </row>
    <row r="4908" spans="2:11" x14ac:dyDescent="0.2">
      <c r="B4908" s="4" t="str">
        <f t="shared" si="152"/>
        <v>7.3-R1360C0160-1</v>
      </c>
      <c r="C4908" s="4">
        <v>7.3</v>
      </c>
      <c r="D4908" s="8" t="s">
        <v>222</v>
      </c>
      <c r="E4908" s="8" t="s">
        <v>38</v>
      </c>
      <c r="F4908" s="4" t="str">
        <f t="shared" si="153"/>
        <v>R1360C0160</v>
      </c>
      <c r="G4908" s="4" t="s">
        <v>239</v>
      </c>
      <c r="H4908" s="4" t="s">
        <v>242</v>
      </c>
      <c r="I4908" s="4"/>
      <c r="J4908" s="4"/>
      <c r="K4908" s="4"/>
    </row>
    <row r="4909" spans="2:11" x14ac:dyDescent="0.2">
      <c r="B4909" s="4" t="str">
        <f t="shared" si="152"/>
        <v>7.3-R1360C0170-1</v>
      </c>
      <c r="C4909" s="4">
        <v>7.3</v>
      </c>
      <c r="D4909" s="8" t="s">
        <v>222</v>
      </c>
      <c r="E4909" s="8" t="s">
        <v>39</v>
      </c>
      <c r="F4909" s="4" t="str">
        <f t="shared" si="153"/>
        <v>R1360C0170</v>
      </c>
      <c r="G4909" s="4" t="s">
        <v>239</v>
      </c>
      <c r="H4909" s="4" t="s">
        <v>242</v>
      </c>
      <c r="I4909" s="4"/>
      <c r="J4909" s="4"/>
      <c r="K4909" s="4"/>
    </row>
    <row r="4910" spans="2:11" x14ac:dyDescent="0.2">
      <c r="B4910" s="4" t="str">
        <f t="shared" si="152"/>
        <v>7.3-R1360C0180-1</v>
      </c>
      <c r="C4910" s="4">
        <v>7.3</v>
      </c>
      <c r="D4910" s="8" t="s">
        <v>222</v>
      </c>
      <c r="E4910" s="8" t="s">
        <v>56</v>
      </c>
      <c r="F4910" s="4" t="str">
        <f t="shared" si="153"/>
        <v>R1360C0180</v>
      </c>
      <c r="G4910" s="4" t="s">
        <v>239</v>
      </c>
      <c r="H4910" s="4" t="s">
        <v>242</v>
      </c>
      <c r="I4910" s="4"/>
      <c r="J4910" s="4"/>
      <c r="K4910" s="4"/>
    </row>
    <row r="4911" spans="2:11" x14ac:dyDescent="0.2">
      <c r="B4911" s="4" t="str">
        <f t="shared" si="152"/>
        <v>7.3-R1360C0190-1</v>
      </c>
      <c r="C4911" s="4">
        <v>7.3</v>
      </c>
      <c r="D4911" s="8" t="s">
        <v>222</v>
      </c>
      <c r="E4911" s="8" t="s">
        <v>58</v>
      </c>
      <c r="F4911" s="4" t="str">
        <f t="shared" si="153"/>
        <v>R1360C0190</v>
      </c>
      <c r="G4911" s="4" t="s">
        <v>239</v>
      </c>
      <c r="H4911" s="4" t="s">
        <v>242</v>
      </c>
      <c r="I4911" s="4"/>
      <c r="J4911" s="4"/>
      <c r="K4911" s="4"/>
    </row>
    <row r="4912" spans="2:11" x14ac:dyDescent="0.2">
      <c r="B4912" s="4" t="str">
        <f t="shared" si="152"/>
        <v>7.3-R1360C0200-1</v>
      </c>
      <c r="C4912" s="4">
        <v>7.3</v>
      </c>
      <c r="D4912" s="8" t="s">
        <v>222</v>
      </c>
      <c r="E4912" s="8" t="s">
        <v>60</v>
      </c>
      <c r="F4912" s="4" t="str">
        <f t="shared" si="153"/>
        <v>R1360C0200</v>
      </c>
      <c r="G4912" s="4" t="s">
        <v>239</v>
      </c>
      <c r="H4912" s="4" t="s">
        <v>242</v>
      </c>
      <c r="I4912" s="4"/>
      <c r="J4912" s="4"/>
      <c r="K4912" s="4"/>
    </row>
    <row r="4913" spans="2:11" x14ac:dyDescent="0.2">
      <c r="B4913" s="4" t="str">
        <f t="shared" si="152"/>
        <v>7.3-R1360C0210-1</v>
      </c>
      <c r="C4913" s="4">
        <v>7.3</v>
      </c>
      <c r="D4913" s="8" t="s">
        <v>222</v>
      </c>
      <c r="E4913" s="8" t="s">
        <v>62</v>
      </c>
      <c r="F4913" s="4" t="str">
        <f t="shared" si="153"/>
        <v>R1360C0210</v>
      </c>
      <c r="G4913" s="4" t="s">
        <v>239</v>
      </c>
      <c r="H4913" s="4" t="s">
        <v>242</v>
      </c>
      <c r="I4913" s="4"/>
      <c r="J4913" s="4"/>
      <c r="K4913" s="4"/>
    </row>
    <row r="4914" spans="2:11" x14ac:dyDescent="0.2">
      <c r="B4914" s="4" t="str">
        <f t="shared" si="152"/>
        <v>7.3-R1360C0220-1</v>
      </c>
      <c r="C4914" s="4">
        <v>7.3</v>
      </c>
      <c r="D4914" s="8" t="s">
        <v>222</v>
      </c>
      <c r="E4914" s="8" t="s">
        <v>64</v>
      </c>
      <c r="F4914" s="4" t="str">
        <f t="shared" si="153"/>
        <v>R1360C0220</v>
      </c>
      <c r="G4914" s="4" t="s">
        <v>239</v>
      </c>
      <c r="H4914" s="4" t="s">
        <v>242</v>
      </c>
      <c r="I4914" s="4"/>
      <c r="J4914" s="4"/>
      <c r="K4914" s="4"/>
    </row>
    <row r="4915" spans="2:11" x14ac:dyDescent="0.2">
      <c r="B4915" s="4" t="str">
        <f t="shared" si="152"/>
        <v>7.3-R1360C0230-1</v>
      </c>
      <c r="C4915" s="4">
        <v>7.3</v>
      </c>
      <c r="D4915" s="8" t="s">
        <v>222</v>
      </c>
      <c r="E4915" s="8" t="s">
        <v>66</v>
      </c>
      <c r="F4915" s="4" t="str">
        <f t="shared" si="153"/>
        <v>R1360C0230</v>
      </c>
      <c r="G4915" s="4" t="s">
        <v>239</v>
      </c>
      <c r="H4915" s="4" t="s">
        <v>242</v>
      </c>
      <c r="I4915" s="4"/>
      <c r="J4915" s="4"/>
      <c r="K4915" s="4"/>
    </row>
    <row r="4916" spans="2:11" x14ac:dyDescent="0.2">
      <c r="B4916" s="4" t="str">
        <f t="shared" si="152"/>
        <v>7.3-R1360C0240-1</v>
      </c>
      <c r="C4916" s="4">
        <v>7.3</v>
      </c>
      <c r="D4916" s="8" t="s">
        <v>222</v>
      </c>
      <c r="E4916" s="8" t="s">
        <v>68</v>
      </c>
      <c r="F4916" s="4" t="str">
        <f t="shared" si="153"/>
        <v>R1360C0240</v>
      </c>
      <c r="G4916" s="4" t="s">
        <v>239</v>
      </c>
      <c r="H4916" s="4" t="s">
        <v>242</v>
      </c>
      <c r="I4916" s="4"/>
      <c r="J4916" s="4"/>
      <c r="K4916" s="4"/>
    </row>
    <row r="4917" spans="2:11" x14ac:dyDescent="0.2">
      <c r="B4917" s="4" t="str">
        <f t="shared" si="152"/>
        <v>7.3-R1360C0250-1</v>
      </c>
      <c r="C4917" s="4">
        <v>7.3</v>
      </c>
      <c r="D4917" s="8" t="s">
        <v>222</v>
      </c>
      <c r="E4917" s="8" t="s">
        <v>70</v>
      </c>
      <c r="F4917" s="4" t="str">
        <f t="shared" si="153"/>
        <v>R1360C0250</v>
      </c>
      <c r="G4917" s="4" t="s">
        <v>239</v>
      </c>
      <c r="H4917" s="4" t="s">
        <v>242</v>
      </c>
      <c r="I4917" s="4"/>
      <c r="J4917" s="4"/>
      <c r="K4917" s="4"/>
    </row>
    <row r="4918" spans="2:11" x14ac:dyDescent="0.2">
      <c r="B4918" s="4" t="str">
        <f t="shared" si="152"/>
        <v>7.3-R1360C0260-1</v>
      </c>
      <c r="C4918" s="4">
        <v>7.3</v>
      </c>
      <c r="D4918" s="8" t="s">
        <v>222</v>
      </c>
      <c r="E4918" s="8" t="s">
        <v>72</v>
      </c>
      <c r="F4918" s="4" t="str">
        <f t="shared" si="153"/>
        <v>R1360C0260</v>
      </c>
      <c r="G4918" s="4" t="s">
        <v>239</v>
      </c>
      <c r="H4918" s="4" t="s">
        <v>242</v>
      </c>
      <c r="I4918" s="4"/>
      <c r="J4918" s="4"/>
      <c r="K4918" s="4"/>
    </row>
    <row r="4919" spans="2:11" x14ac:dyDescent="0.2">
      <c r="B4919" s="4" t="str">
        <f t="shared" si="152"/>
        <v>7.3-R1360C0270-1</v>
      </c>
      <c r="C4919" s="4">
        <v>7.3</v>
      </c>
      <c r="D4919" s="8" t="s">
        <v>222</v>
      </c>
      <c r="E4919" s="8" t="s">
        <v>74</v>
      </c>
      <c r="F4919" s="4" t="str">
        <f t="shared" si="153"/>
        <v>R1360C0270</v>
      </c>
      <c r="G4919" s="4" t="s">
        <v>239</v>
      </c>
      <c r="H4919" s="4" t="s">
        <v>242</v>
      </c>
      <c r="I4919" s="4"/>
      <c r="J4919" s="4"/>
      <c r="K4919" s="4"/>
    </row>
    <row r="4920" spans="2:11" x14ac:dyDescent="0.2">
      <c r="B4920" s="4" t="str">
        <f t="shared" si="152"/>
        <v>7.3-R1360C0280-1</v>
      </c>
      <c r="C4920" s="4">
        <v>7.3</v>
      </c>
      <c r="D4920" s="8" t="s">
        <v>222</v>
      </c>
      <c r="E4920" s="8" t="s">
        <v>76</v>
      </c>
      <c r="F4920" s="4" t="str">
        <f t="shared" si="153"/>
        <v>R1360C0280</v>
      </c>
      <c r="G4920" s="4" t="s">
        <v>239</v>
      </c>
      <c r="H4920" s="4" t="s">
        <v>242</v>
      </c>
      <c r="I4920" s="4"/>
      <c r="J4920" s="4"/>
      <c r="K4920" s="4"/>
    </row>
    <row r="4921" spans="2:11" x14ac:dyDescent="0.2">
      <c r="B4921" s="4" t="str">
        <f t="shared" si="152"/>
        <v>7.3-R1360C0290-1</v>
      </c>
      <c r="C4921" s="4">
        <v>7.3</v>
      </c>
      <c r="D4921" s="8" t="s">
        <v>222</v>
      </c>
      <c r="E4921" s="8" t="s">
        <v>78</v>
      </c>
      <c r="F4921" s="4" t="str">
        <f t="shared" si="153"/>
        <v>R1360C0290</v>
      </c>
      <c r="G4921" s="4" t="s">
        <v>239</v>
      </c>
      <c r="H4921" s="4" t="s">
        <v>242</v>
      </c>
      <c r="I4921" s="4"/>
      <c r="J4921" s="4"/>
      <c r="K4921" s="4"/>
    </row>
    <row r="4922" spans="2:11" x14ac:dyDescent="0.2">
      <c r="B4922" s="4" t="str">
        <f t="shared" si="152"/>
        <v>7.3-R1360C0300-1</v>
      </c>
      <c r="C4922" s="4">
        <v>7.3</v>
      </c>
      <c r="D4922" s="8" t="s">
        <v>222</v>
      </c>
      <c r="E4922" s="8" t="s">
        <v>81</v>
      </c>
      <c r="F4922" s="4" t="str">
        <f t="shared" si="153"/>
        <v>R1360C0300</v>
      </c>
      <c r="G4922" s="4" t="s">
        <v>239</v>
      </c>
      <c r="H4922" s="4" t="s">
        <v>242</v>
      </c>
      <c r="I4922" s="4"/>
      <c r="J4922" s="4"/>
      <c r="K4922" s="4"/>
    </row>
    <row r="4923" spans="2:11" x14ac:dyDescent="0.2">
      <c r="B4923" s="4" t="str">
        <f t="shared" si="152"/>
        <v>7.3-R1360C0310-1</v>
      </c>
      <c r="C4923" s="4">
        <v>7.3</v>
      </c>
      <c r="D4923" s="8" t="s">
        <v>222</v>
      </c>
      <c r="E4923" s="8" t="s">
        <v>84</v>
      </c>
      <c r="F4923" s="4" t="str">
        <f t="shared" si="153"/>
        <v>R1360C0310</v>
      </c>
      <c r="G4923" s="4" t="s">
        <v>239</v>
      </c>
      <c r="H4923" s="4" t="s">
        <v>242</v>
      </c>
      <c r="I4923" s="4"/>
      <c r="J4923" s="4"/>
      <c r="K4923" s="4"/>
    </row>
    <row r="4924" spans="2:11" x14ac:dyDescent="0.2">
      <c r="B4924" s="4" t="str">
        <f t="shared" si="152"/>
        <v>7.3-R1360C0320-1</v>
      </c>
      <c r="C4924" s="4">
        <v>7.3</v>
      </c>
      <c r="D4924" s="8" t="s">
        <v>222</v>
      </c>
      <c r="E4924" s="8" t="s">
        <v>85</v>
      </c>
      <c r="F4924" s="4" t="str">
        <f t="shared" si="153"/>
        <v>R1360C0320</v>
      </c>
      <c r="G4924" s="4" t="s">
        <v>239</v>
      </c>
      <c r="H4924" s="4" t="s">
        <v>242</v>
      </c>
      <c r="I4924" s="4"/>
      <c r="J4924" s="4"/>
      <c r="K4924" s="4"/>
    </row>
    <row r="4925" spans="2:11" x14ac:dyDescent="0.2">
      <c r="B4925" s="4" t="str">
        <f t="shared" si="152"/>
        <v>7.3-R1360C0330-1</v>
      </c>
      <c r="C4925" s="4">
        <v>7.3</v>
      </c>
      <c r="D4925" s="8" t="s">
        <v>222</v>
      </c>
      <c r="E4925" s="8" t="s">
        <v>86</v>
      </c>
      <c r="F4925" s="4" t="str">
        <f t="shared" si="153"/>
        <v>R1360C0330</v>
      </c>
      <c r="G4925" s="4" t="s">
        <v>239</v>
      </c>
      <c r="H4925" s="4" t="s">
        <v>242</v>
      </c>
      <c r="I4925" s="4"/>
      <c r="J4925" s="4"/>
      <c r="K4925" s="4"/>
    </row>
    <row r="4926" spans="2:11" x14ac:dyDescent="0.2">
      <c r="B4926" s="4" t="str">
        <f t="shared" si="152"/>
        <v>7.3-R1360C0340-1</v>
      </c>
      <c r="C4926" s="4">
        <v>7.3</v>
      </c>
      <c r="D4926" s="8" t="s">
        <v>222</v>
      </c>
      <c r="E4926" s="8" t="s">
        <v>88</v>
      </c>
      <c r="F4926" s="4" t="str">
        <f t="shared" si="153"/>
        <v>R1360C0340</v>
      </c>
      <c r="G4926" s="4" t="s">
        <v>239</v>
      </c>
      <c r="H4926" s="4" t="s">
        <v>242</v>
      </c>
      <c r="I4926" s="4"/>
      <c r="J4926" s="4"/>
      <c r="K4926" s="4"/>
    </row>
    <row r="4927" spans="2:11" x14ac:dyDescent="0.2">
      <c r="B4927" s="4" t="str">
        <f t="shared" si="152"/>
        <v>7.3-R1360C0350-1</v>
      </c>
      <c r="C4927" s="4">
        <v>7.3</v>
      </c>
      <c r="D4927" s="8" t="s">
        <v>222</v>
      </c>
      <c r="E4927" s="8" t="s">
        <v>90</v>
      </c>
      <c r="F4927" s="4" t="str">
        <f t="shared" si="153"/>
        <v>R1360C0350</v>
      </c>
      <c r="G4927" s="4" t="s">
        <v>239</v>
      </c>
      <c r="H4927" s="4" t="s">
        <v>242</v>
      </c>
      <c r="I4927" s="4"/>
      <c r="J4927" s="4"/>
      <c r="K4927" s="4"/>
    </row>
    <row r="4928" spans="2:11" x14ac:dyDescent="0.2">
      <c r="B4928" s="4" t="str">
        <f t="shared" si="152"/>
        <v>7.3-R1360C0360-1</v>
      </c>
      <c r="C4928" s="4">
        <v>7.3</v>
      </c>
      <c r="D4928" s="8" t="s">
        <v>222</v>
      </c>
      <c r="E4928" s="8" t="s">
        <v>92</v>
      </c>
      <c r="F4928" s="4" t="str">
        <f t="shared" si="153"/>
        <v>R1360C0360</v>
      </c>
      <c r="G4928" s="4" t="s">
        <v>239</v>
      </c>
      <c r="H4928" s="4" t="s">
        <v>242</v>
      </c>
      <c r="I4928" s="4"/>
      <c r="J4928" s="4"/>
      <c r="K4928" s="4"/>
    </row>
    <row r="4929" spans="2:11" x14ac:dyDescent="0.2">
      <c r="B4929" s="4" t="str">
        <f t="shared" si="152"/>
        <v>7.3-R1360C0370-1</v>
      </c>
      <c r="C4929" s="4">
        <v>7.3</v>
      </c>
      <c r="D4929" s="8" t="s">
        <v>222</v>
      </c>
      <c r="E4929" s="8" t="s">
        <v>94</v>
      </c>
      <c r="F4929" s="4" t="str">
        <f t="shared" si="153"/>
        <v>R1360C0370</v>
      </c>
      <c r="G4929" s="4" t="s">
        <v>239</v>
      </c>
      <c r="H4929" s="4" t="s">
        <v>242</v>
      </c>
      <c r="I4929" s="4"/>
      <c r="J4929" s="4"/>
      <c r="K4929" s="4"/>
    </row>
    <row r="4930" spans="2:11" x14ac:dyDescent="0.2">
      <c r="B4930" s="4" t="str">
        <f t="shared" ref="B4930:B4993" si="154">+C4930&amp;"-"&amp;F4930&amp;"-1"</f>
        <v>7.3-R1360C0380-1</v>
      </c>
      <c r="C4930" s="4">
        <v>7.3</v>
      </c>
      <c r="D4930" s="8" t="s">
        <v>222</v>
      </c>
      <c r="E4930" s="8" t="s">
        <v>96</v>
      </c>
      <c r="F4930" s="4" t="str">
        <f t="shared" ref="F4930:F4993" si="155">+"R"&amp;D4930&amp;"C"&amp;E4930</f>
        <v>R1360C0380</v>
      </c>
      <c r="G4930" s="4" t="s">
        <v>239</v>
      </c>
      <c r="H4930" s="4" t="s">
        <v>242</v>
      </c>
      <c r="I4930" s="4"/>
      <c r="J4930" s="4"/>
      <c r="K4930" s="4"/>
    </row>
    <row r="4931" spans="2:11" x14ac:dyDescent="0.2">
      <c r="B4931" s="4" t="str">
        <f t="shared" si="154"/>
        <v>7.3-R1360C0390-1</v>
      </c>
      <c r="C4931" s="4">
        <v>7.3</v>
      </c>
      <c r="D4931" s="8" t="s">
        <v>222</v>
      </c>
      <c r="E4931" s="8" t="s">
        <v>98</v>
      </c>
      <c r="F4931" s="4" t="str">
        <f t="shared" si="155"/>
        <v>R1360C0390</v>
      </c>
      <c r="G4931" s="4" t="s">
        <v>239</v>
      </c>
      <c r="H4931" s="4" t="s">
        <v>242</v>
      </c>
      <c r="I4931" s="4"/>
      <c r="J4931" s="4"/>
      <c r="K4931" s="4"/>
    </row>
    <row r="4932" spans="2:11" x14ac:dyDescent="0.2">
      <c r="B4932" s="4" t="str">
        <f t="shared" si="154"/>
        <v>7.3-R1360C0400-1</v>
      </c>
      <c r="C4932" s="4">
        <v>7.3</v>
      </c>
      <c r="D4932" s="8" t="s">
        <v>222</v>
      </c>
      <c r="E4932" s="8" t="s">
        <v>100</v>
      </c>
      <c r="F4932" s="4" t="str">
        <f t="shared" si="155"/>
        <v>R1360C0400</v>
      </c>
      <c r="G4932" s="4" t="s">
        <v>239</v>
      </c>
      <c r="H4932" s="4" t="s">
        <v>242</v>
      </c>
      <c r="I4932" s="4"/>
      <c r="J4932" s="4"/>
      <c r="K4932" s="4"/>
    </row>
    <row r="4933" spans="2:11" x14ac:dyDescent="0.2">
      <c r="B4933" s="4" t="str">
        <f t="shared" si="154"/>
        <v>7.3-R1360C0410-1</v>
      </c>
      <c r="C4933" s="4">
        <v>7.3</v>
      </c>
      <c r="D4933" s="8" t="s">
        <v>222</v>
      </c>
      <c r="E4933" s="8" t="s">
        <v>102</v>
      </c>
      <c r="F4933" s="4" t="str">
        <f t="shared" si="155"/>
        <v>R1360C0410</v>
      </c>
      <c r="G4933" s="4" t="s">
        <v>239</v>
      </c>
      <c r="H4933" s="4" t="s">
        <v>242</v>
      </c>
      <c r="I4933" s="4"/>
      <c r="J4933" s="4"/>
      <c r="K4933" s="4"/>
    </row>
    <row r="4934" spans="2:11" x14ac:dyDescent="0.2">
      <c r="B4934" s="4" t="str">
        <f t="shared" si="154"/>
        <v>7.3-R1360C0420-1</v>
      </c>
      <c r="C4934" s="4">
        <v>7.3</v>
      </c>
      <c r="D4934" s="8" t="s">
        <v>222</v>
      </c>
      <c r="E4934" s="8" t="s">
        <v>104</v>
      </c>
      <c r="F4934" s="4" t="str">
        <f t="shared" si="155"/>
        <v>R1360C0420</v>
      </c>
      <c r="G4934" s="4" t="s">
        <v>239</v>
      </c>
      <c r="H4934" s="4" t="s">
        <v>242</v>
      </c>
      <c r="I4934" s="4"/>
      <c r="J4934" s="4"/>
      <c r="K4934" s="4"/>
    </row>
    <row r="4935" spans="2:11" x14ac:dyDescent="0.2">
      <c r="B4935" s="4" t="str">
        <f t="shared" si="154"/>
        <v>7.3-R1370C0010-1</v>
      </c>
      <c r="C4935" s="4">
        <v>7.3</v>
      </c>
      <c r="D4935" s="8" t="s">
        <v>223</v>
      </c>
      <c r="E4935" s="8" t="s">
        <v>8</v>
      </c>
      <c r="F4935" s="4" t="str">
        <f t="shared" si="155"/>
        <v>R1370C0010</v>
      </c>
      <c r="G4935" s="4" t="s">
        <v>239</v>
      </c>
      <c r="H4935" s="4" t="s">
        <v>243</v>
      </c>
      <c r="I4935" s="4"/>
      <c r="J4935" s="9" t="s">
        <v>244</v>
      </c>
      <c r="K4935" s="4"/>
    </row>
    <row r="4936" spans="2:11" x14ac:dyDescent="0.2">
      <c r="B4936" s="4" t="str">
        <f t="shared" si="154"/>
        <v>7.3-R1370C0020-1</v>
      </c>
      <c r="C4936" s="4">
        <v>7.3</v>
      </c>
      <c r="D4936" s="8" t="s">
        <v>223</v>
      </c>
      <c r="E4936" s="8" t="s">
        <v>24</v>
      </c>
      <c r="F4936" s="4" t="str">
        <f t="shared" si="155"/>
        <v>R1370C0020</v>
      </c>
      <c r="G4936" s="4" t="s">
        <v>239</v>
      </c>
      <c r="H4936" s="4" t="s">
        <v>242</v>
      </c>
      <c r="I4936" s="4"/>
      <c r="J4936" s="4"/>
      <c r="K4936" s="4"/>
    </row>
    <row r="4937" spans="2:11" x14ac:dyDescent="0.2">
      <c r="B4937" s="4" t="str">
        <f t="shared" si="154"/>
        <v>7.3-R1370C0030-1</v>
      </c>
      <c r="C4937" s="4">
        <v>7.3</v>
      </c>
      <c r="D4937" s="8" t="s">
        <v>223</v>
      </c>
      <c r="E4937" s="8" t="s">
        <v>25</v>
      </c>
      <c r="F4937" s="4" t="str">
        <f t="shared" si="155"/>
        <v>R1370C0030</v>
      </c>
      <c r="G4937" s="4" t="s">
        <v>239</v>
      </c>
      <c r="H4937" s="4" t="s">
        <v>242</v>
      </c>
      <c r="I4937" s="4"/>
      <c r="J4937" s="4"/>
      <c r="K4937" s="4"/>
    </row>
    <row r="4938" spans="2:11" x14ac:dyDescent="0.2">
      <c r="B4938" s="4" t="str">
        <f t="shared" si="154"/>
        <v>7.3-R1370C0040-1</v>
      </c>
      <c r="C4938" s="4">
        <v>7.3</v>
      </c>
      <c r="D4938" s="8" t="s">
        <v>223</v>
      </c>
      <c r="E4938" s="8" t="s">
        <v>26</v>
      </c>
      <c r="F4938" s="4" t="str">
        <f t="shared" si="155"/>
        <v>R1370C0040</v>
      </c>
      <c r="G4938" s="4" t="s">
        <v>239</v>
      </c>
      <c r="H4938" s="4" t="s">
        <v>243</v>
      </c>
      <c r="I4938" s="4"/>
      <c r="J4938" s="9" t="s">
        <v>244</v>
      </c>
      <c r="K4938" s="4"/>
    </row>
    <row r="4939" spans="2:11" x14ac:dyDescent="0.2">
      <c r="B4939" s="4" t="str">
        <f t="shared" si="154"/>
        <v>7.3-R1370C0050-1</v>
      </c>
      <c r="C4939" s="4">
        <v>7.3</v>
      </c>
      <c r="D4939" s="8" t="s">
        <v>223</v>
      </c>
      <c r="E4939" s="8" t="s">
        <v>27</v>
      </c>
      <c r="F4939" s="4" t="str">
        <f t="shared" si="155"/>
        <v>R1370C0050</v>
      </c>
      <c r="G4939" s="4" t="s">
        <v>239</v>
      </c>
      <c r="H4939" s="4" t="s">
        <v>243</v>
      </c>
      <c r="I4939" s="4"/>
      <c r="J4939" s="9" t="s">
        <v>244</v>
      </c>
      <c r="K4939" s="4"/>
    </row>
    <row r="4940" spans="2:11" x14ac:dyDescent="0.2">
      <c r="B4940" s="4" t="str">
        <f t="shared" si="154"/>
        <v>7.3-R1370C0060-1</v>
      </c>
      <c r="C4940" s="4">
        <v>7.3</v>
      </c>
      <c r="D4940" s="8" t="s">
        <v>223</v>
      </c>
      <c r="E4940" s="8" t="s">
        <v>28</v>
      </c>
      <c r="F4940" s="4" t="str">
        <f t="shared" si="155"/>
        <v>R1370C0060</v>
      </c>
      <c r="G4940" s="4" t="s">
        <v>239</v>
      </c>
      <c r="H4940" s="4" t="s">
        <v>242</v>
      </c>
      <c r="I4940" s="4"/>
      <c r="J4940" s="4"/>
      <c r="K4940" s="4"/>
    </row>
    <row r="4941" spans="2:11" x14ac:dyDescent="0.2">
      <c r="B4941" s="4" t="str">
        <f t="shared" si="154"/>
        <v>7.3-R1370C0070-1</v>
      </c>
      <c r="C4941" s="4">
        <v>7.3</v>
      </c>
      <c r="D4941" s="8" t="s">
        <v>223</v>
      </c>
      <c r="E4941" s="8" t="s">
        <v>29</v>
      </c>
      <c r="F4941" s="4" t="str">
        <f t="shared" si="155"/>
        <v>R1370C0070</v>
      </c>
      <c r="G4941" s="4" t="s">
        <v>239</v>
      </c>
      <c r="H4941" s="4" t="s">
        <v>242</v>
      </c>
      <c r="I4941" s="4"/>
      <c r="J4941" s="4"/>
      <c r="K4941" s="4"/>
    </row>
    <row r="4942" spans="2:11" x14ac:dyDescent="0.2">
      <c r="B4942" s="4" t="str">
        <f t="shared" si="154"/>
        <v>7.3-R1370C0080-1</v>
      </c>
      <c r="C4942" s="4">
        <v>7.3</v>
      </c>
      <c r="D4942" s="8" t="s">
        <v>223</v>
      </c>
      <c r="E4942" s="8" t="s">
        <v>30</v>
      </c>
      <c r="F4942" s="4" t="str">
        <f t="shared" si="155"/>
        <v>R1370C0080</v>
      </c>
      <c r="G4942" s="4" t="s">
        <v>239</v>
      </c>
      <c r="H4942" s="4" t="s">
        <v>242</v>
      </c>
      <c r="I4942" s="4"/>
      <c r="J4942" s="4"/>
      <c r="K4942" s="4"/>
    </row>
    <row r="4943" spans="2:11" x14ac:dyDescent="0.2">
      <c r="B4943" s="4" t="str">
        <f t="shared" si="154"/>
        <v>7.3-R1370C0090-1</v>
      </c>
      <c r="C4943" s="4">
        <v>7.3</v>
      </c>
      <c r="D4943" s="8" t="s">
        <v>223</v>
      </c>
      <c r="E4943" s="8" t="s">
        <v>31</v>
      </c>
      <c r="F4943" s="4" t="str">
        <f t="shared" si="155"/>
        <v>R1370C0090</v>
      </c>
      <c r="G4943" s="4" t="s">
        <v>239</v>
      </c>
      <c r="H4943" s="4" t="s">
        <v>242</v>
      </c>
      <c r="I4943" s="4"/>
      <c r="J4943" s="4"/>
      <c r="K4943" s="4"/>
    </row>
    <row r="4944" spans="2:11" x14ac:dyDescent="0.2">
      <c r="B4944" s="4" t="str">
        <f t="shared" si="154"/>
        <v>7.3-R1370C0100-1</v>
      </c>
      <c r="C4944" s="4">
        <v>7.3</v>
      </c>
      <c r="D4944" s="8" t="s">
        <v>223</v>
      </c>
      <c r="E4944" s="8" t="s">
        <v>32</v>
      </c>
      <c r="F4944" s="4" t="str">
        <f t="shared" si="155"/>
        <v>R1370C0100</v>
      </c>
      <c r="G4944" s="4" t="s">
        <v>239</v>
      </c>
      <c r="H4944" s="4" t="s">
        <v>242</v>
      </c>
      <c r="I4944" s="4"/>
      <c r="J4944" s="4"/>
      <c r="K4944" s="4"/>
    </row>
    <row r="4945" spans="2:11" x14ac:dyDescent="0.2">
      <c r="B4945" s="4" t="str">
        <f t="shared" si="154"/>
        <v>7.3-R1370C0110-1</v>
      </c>
      <c r="C4945" s="4">
        <v>7.3</v>
      </c>
      <c r="D4945" s="8" t="s">
        <v>223</v>
      </c>
      <c r="E4945" s="8" t="s">
        <v>33</v>
      </c>
      <c r="F4945" s="4" t="str">
        <f t="shared" si="155"/>
        <v>R1370C0110</v>
      </c>
      <c r="G4945" s="4" t="s">
        <v>239</v>
      </c>
      <c r="H4945" s="4" t="s">
        <v>242</v>
      </c>
      <c r="I4945" s="4"/>
      <c r="J4945" s="4"/>
      <c r="K4945" s="4"/>
    </row>
    <row r="4946" spans="2:11" x14ac:dyDescent="0.2">
      <c r="B4946" s="4" t="str">
        <f t="shared" si="154"/>
        <v>7.3-R1370C0120-1</v>
      </c>
      <c r="C4946" s="4">
        <v>7.3</v>
      </c>
      <c r="D4946" s="8" t="s">
        <v>223</v>
      </c>
      <c r="E4946" s="8" t="s">
        <v>34</v>
      </c>
      <c r="F4946" s="4" t="str">
        <f t="shared" si="155"/>
        <v>R1370C0120</v>
      </c>
      <c r="G4946" s="4" t="s">
        <v>239</v>
      </c>
      <c r="H4946" s="4" t="s">
        <v>242</v>
      </c>
      <c r="I4946" s="4"/>
      <c r="J4946" s="4"/>
      <c r="K4946" s="4"/>
    </row>
    <row r="4947" spans="2:11" x14ac:dyDescent="0.2">
      <c r="B4947" s="4" t="str">
        <f t="shared" si="154"/>
        <v>7.3-R1370C0130-1</v>
      </c>
      <c r="C4947" s="4">
        <v>7.3</v>
      </c>
      <c r="D4947" s="8" t="s">
        <v>223</v>
      </c>
      <c r="E4947" s="8" t="s">
        <v>35</v>
      </c>
      <c r="F4947" s="4" t="str">
        <f t="shared" si="155"/>
        <v>R1370C0130</v>
      </c>
      <c r="G4947" s="4" t="s">
        <v>239</v>
      </c>
      <c r="H4947" s="4" t="s">
        <v>242</v>
      </c>
      <c r="I4947" s="4"/>
      <c r="J4947" s="4"/>
      <c r="K4947" s="4"/>
    </row>
    <row r="4948" spans="2:11" x14ac:dyDescent="0.2">
      <c r="B4948" s="4" t="str">
        <f t="shared" si="154"/>
        <v>7.3-R1370C0140-1</v>
      </c>
      <c r="C4948" s="4">
        <v>7.3</v>
      </c>
      <c r="D4948" s="8" t="s">
        <v>223</v>
      </c>
      <c r="E4948" s="8" t="s">
        <v>36</v>
      </c>
      <c r="F4948" s="4" t="str">
        <f t="shared" si="155"/>
        <v>R1370C0140</v>
      </c>
      <c r="G4948" s="4" t="s">
        <v>239</v>
      </c>
      <c r="H4948" s="4" t="s">
        <v>242</v>
      </c>
      <c r="I4948" s="4"/>
      <c r="J4948" s="4"/>
      <c r="K4948" s="4"/>
    </row>
    <row r="4949" spans="2:11" x14ac:dyDescent="0.2">
      <c r="B4949" s="4" t="str">
        <f t="shared" si="154"/>
        <v>7.3-R1370C0150-1</v>
      </c>
      <c r="C4949" s="4">
        <v>7.3</v>
      </c>
      <c r="D4949" s="8" t="s">
        <v>223</v>
      </c>
      <c r="E4949" s="8" t="s">
        <v>37</v>
      </c>
      <c r="F4949" s="4" t="str">
        <f t="shared" si="155"/>
        <v>R1370C0150</v>
      </c>
      <c r="G4949" s="4" t="s">
        <v>239</v>
      </c>
      <c r="H4949" s="4" t="s">
        <v>242</v>
      </c>
      <c r="I4949" s="4"/>
      <c r="J4949" s="4"/>
      <c r="K4949" s="4"/>
    </row>
    <row r="4950" spans="2:11" x14ac:dyDescent="0.2">
      <c r="B4950" s="4" t="str">
        <f t="shared" si="154"/>
        <v>7.3-R1370C0160-1</v>
      </c>
      <c r="C4950" s="4">
        <v>7.3</v>
      </c>
      <c r="D4950" s="8" t="s">
        <v>223</v>
      </c>
      <c r="E4950" s="8" t="s">
        <v>38</v>
      </c>
      <c r="F4950" s="4" t="str">
        <f t="shared" si="155"/>
        <v>R1370C0160</v>
      </c>
      <c r="G4950" s="4" t="s">
        <v>239</v>
      </c>
      <c r="H4950" s="4" t="s">
        <v>242</v>
      </c>
      <c r="I4950" s="4"/>
      <c r="J4950" s="4"/>
      <c r="K4950" s="4"/>
    </row>
    <row r="4951" spans="2:11" x14ac:dyDescent="0.2">
      <c r="B4951" s="4" t="str">
        <f t="shared" si="154"/>
        <v>7.3-R1370C0170-1</v>
      </c>
      <c r="C4951" s="4">
        <v>7.3</v>
      </c>
      <c r="D4951" s="8" t="s">
        <v>223</v>
      </c>
      <c r="E4951" s="8" t="s">
        <v>39</v>
      </c>
      <c r="F4951" s="4" t="str">
        <f t="shared" si="155"/>
        <v>R1370C0170</v>
      </c>
      <c r="G4951" s="4" t="s">
        <v>239</v>
      </c>
      <c r="H4951" s="4" t="s">
        <v>242</v>
      </c>
      <c r="I4951" s="4"/>
      <c r="J4951" s="4"/>
      <c r="K4951" s="4"/>
    </row>
    <row r="4952" spans="2:11" x14ac:dyDescent="0.2">
      <c r="B4952" s="4" t="str">
        <f t="shared" si="154"/>
        <v>7.3-R1370C0180-1</v>
      </c>
      <c r="C4952" s="4">
        <v>7.3</v>
      </c>
      <c r="D4952" s="8" t="s">
        <v>223</v>
      </c>
      <c r="E4952" s="8" t="s">
        <v>56</v>
      </c>
      <c r="F4952" s="4" t="str">
        <f t="shared" si="155"/>
        <v>R1370C0180</v>
      </c>
      <c r="G4952" s="4" t="s">
        <v>239</v>
      </c>
      <c r="H4952" s="4" t="s">
        <v>242</v>
      </c>
      <c r="I4952" s="4"/>
      <c r="J4952" s="4"/>
      <c r="K4952" s="4"/>
    </row>
    <row r="4953" spans="2:11" x14ac:dyDescent="0.2">
      <c r="B4953" s="4" t="str">
        <f t="shared" si="154"/>
        <v>7.3-R1370C0190-1</v>
      </c>
      <c r="C4953" s="4">
        <v>7.3</v>
      </c>
      <c r="D4953" s="8" t="s">
        <v>223</v>
      </c>
      <c r="E4953" s="8" t="s">
        <v>58</v>
      </c>
      <c r="F4953" s="4" t="str">
        <f t="shared" si="155"/>
        <v>R1370C0190</v>
      </c>
      <c r="G4953" s="4" t="s">
        <v>239</v>
      </c>
      <c r="H4953" s="4" t="s">
        <v>242</v>
      </c>
      <c r="I4953" s="4"/>
      <c r="J4953" s="4"/>
      <c r="K4953" s="4"/>
    </row>
    <row r="4954" spans="2:11" x14ac:dyDescent="0.2">
      <c r="B4954" s="4" t="str">
        <f t="shared" si="154"/>
        <v>7.3-R1370C0200-1</v>
      </c>
      <c r="C4954" s="4">
        <v>7.3</v>
      </c>
      <c r="D4954" s="8" t="s">
        <v>223</v>
      </c>
      <c r="E4954" s="8" t="s">
        <v>60</v>
      </c>
      <c r="F4954" s="4" t="str">
        <f t="shared" si="155"/>
        <v>R1370C0200</v>
      </c>
      <c r="G4954" s="4" t="s">
        <v>239</v>
      </c>
      <c r="H4954" s="4" t="s">
        <v>242</v>
      </c>
      <c r="I4954" s="4"/>
      <c r="J4954" s="4"/>
      <c r="K4954" s="4"/>
    </row>
    <row r="4955" spans="2:11" x14ac:dyDescent="0.2">
      <c r="B4955" s="4" t="str">
        <f t="shared" si="154"/>
        <v>7.3-R1370C0210-1</v>
      </c>
      <c r="C4955" s="4">
        <v>7.3</v>
      </c>
      <c r="D4955" s="8" t="s">
        <v>223</v>
      </c>
      <c r="E4955" s="8" t="s">
        <v>62</v>
      </c>
      <c r="F4955" s="4" t="str">
        <f t="shared" si="155"/>
        <v>R1370C0210</v>
      </c>
      <c r="G4955" s="4" t="s">
        <v>239</v>
      </c>
      <c r="H4955" s="4" t="s">
        <v>242</v>
      </c>
      <c r="I4955" s="4"/>
      <c r="J4955" s="4"/>
      <c r="K4955" s="4"/>
    </row>
    <row r="4956" spans="2:11" x14ac:dyDescent="0.2">
      <c r="B4956" s="4" t="str">
        <f t="shared" si="154"/>
        <v>7.3-R1370C0220-1</v>
      </c>
      <c r="C4956" s="4">
        <v>7.3</v>
      </c>
      <c r="D4956" s="8" t="s">
        <v>223</v>
      </c>
      <c r="E4956" s="8" t="s">
        <v>64</v>
      </c>
      <c r="F4956" s="4" t="str">
        <f t="shared" si="155"/>
        <v>R1370C0220</v>
      </c>
      <c r="G4956" s="4" t="s">
        <v>239</v>
      </c>
      <c r="H4956" s="4" t="s">
        <v>242</v>
      </c>
      <c r="I4956" s="4"/>
      <c r="J4956" s="4"/>
      <c r="K4956" s="4"/>
    </row>
    <row r="4957" spans="2:11" x14ac:dyDescent="0.2">
      <c r="B4957" s="4" t="str">
        <f t="shared" si="154"/>
        <v>7.3-R1370C0230-1</v>
      </c>
      <c r="C4957" s="4">
        <v>7.3</v>
      </c>
      <c r="D4957" s="8" t="s">
        <v>223</v>
      </c>
      <c r="E4957" s="8" t="s">
        <v>66</v>
      </c>
      <c r="F4957" s="4" t="str">
        <f t="shared" si="155"/>
        <v>R1370C0230</v>
      </c>
      <c r="G4957" s="4" t="s">
        <v>239</v>
      </c>
      <c r="H4957" s="4" t="s">
        <v>242</v>
      </c>
      <c r="I4957" s="4"/>
      <c r="J4957" s="4"/>
      <c r="K4957" s="4"/>
    </row>
    <row r="4958" spans="2:11" x14ac:dyDescent="0.2">
      <c r="B4958" s="4" t="str">
        <f t="shared" si="154"/>
        <v>7.3-R1370C0240-1</v>
      </c>
      <c r="C4958" s="4">
        <v>7.3</v>
      </c>
      <c r="D4958" s="8" t="s">
        <v>223</v>
      </c>
      <c r="E4958" s="8" t="s">
        <v>68</v>
      </c>
      <c r="F4958" s="4" t="str">
        <f t="shared" si="155"/>
        <v>R1370C0240</v>
      </c>
      <c r="G4958" s="4" t="s">
        <v>239</v>
      </c>
      <c r="H4958" s="4" t="s">
        <v>242</v>
      </c>
      <c r="I4958" s="4"/>
      <c r="J4958" s="4"/>
      <c r="K4958" s="4"/>
    </row>
    <row r="4959" spans="2:11" x14ac:dyDescent="0.2">
      <c r="B4959" s="4" t="str">
        <f t="shared" si="154"/>
        <v>7.3-R1370C0250-1</v>
      </c>
      <c r="C4959" s="4">
        <v>7.3</v>
      </c>
      <c r="D4959" s="8" t="s">
        <v>223</v>
      </c>
      <c r="E4959" s="8" t="s">
        <v>70</v>
      </c>
      <c r="F4959" s="4" t="str">
        <f t="shared" si="155"/>
        <v>R1370C0250</v>
      </c>
      <c r="G4959" s="4" t="s">
        <v>239</v>
      </c>
      <c r="H4959" s="4" t="s">
        <v>242</v>
      </c>
      <c r="I4959" s="4"/>
      <c r="J4959" s="4"/>
      <c r="K4959" s="4"/>
    </row>
    <row r="4960" spans="2:11" x14ac:dyDescent="0.2">
      <c r="B4960" s="4" t="str">
        <f t="shared" si="154"/>
        <v>7.3-R1370C0260-1</v>
      </c>
      <c r="C4960" s="4">
        <v>7.3</v>
      </c>
      <c r="D4960" s="8" t="s">
        <v>223</v>
      </c>
      <c r="E4960" s="8" t="s">
        <v>72</v>
      </c>
      <c r="F4960" s="4" t="str">
        <f t="shared" si="155"/>
        <v>R1370C0260</v>
      </c>
      <c r="G4960" s="4" t="s">
        <v>239</v>
      </c>
      <c r="H4960" s="4" t="s">
        <v>242</v>
      </c>
      <c r="I4960" s="4"/>
      <c r="J4960" s="4"/>
      <c r="K4960" s="4"/>
    </row>
    <row r="4961" spans="2:11" x14ac:dyDescent="0.2">
      <c r="B4961" s="4" t="str">
        <f t="shared" si="154"/>
        <v>7.3-R1370C0270-1</v>
      </c>
      <c r="C4961" s="4">
        <v>7.3</v>
      </c>
      <c r="D4961" s="8" t="s">
        <v>223</v>
      </c>
      <c r="E4961" s="8" t="s">
        <v>74</v>
      </c>
      <c r="F4961" s="4" t="str">
        <f t="shared" si="155"/>
        <v>R1370C0270</v>
      </c>
      <c r="G4961" s="4" t="s">
        <v>239</v>
      </c>
      <c r="H4961" s="4" t="s">
        <v>242</v>
      </c>
      <c r="I4961" s="4"/>
      <c r="J4961" s="4"/>
      <c r="K4961" s="4"/>
    </row>
    <row r="4962" spans="2:11" x14ac:dyDescent="0.2">
      <c r="B4962" s="4" t="str">
        <f t="shared" si="154"/>
        <v>7.3-R1370C0280-1</v>
      </c>
      <c r="C4962" s="4">
        <v>7.3</v>
      </c>
      <c r="D4962" s="8" t="s">
        <v>223</v>
      </c>
      <c r="E4962" s="8" t="s">
        <v>76</v>
      </c>
      <c r="F4962" s="4" t="str">
        <f t="shared" si="155"/>
        <v>R1370C0280</v>
      </c>
      <c r="G4962" s="4" t="s">
        <v>239</v>
      </c>
      <c r="H4962" s="4" t="s">
        <v>242</v>
      </c>
      <c r="I4962" s="4"/>
      <c r="J4962" s="4"/>
      <c r="K4962" s="4"/>
    </row>
    <row r="4963" spans="2:11" x14ac:dyDescent="0.2">
      <c r="B4963" s="4" t="str">
        <f t="shared" si="154"/>
        <v>7.3-R1370C0290-1</v>
      </c>
      <c r="C4963" s="4">
        <v>7.3</v>
      </c>
      <c r="D4963" s="8" t="s">
        <v>223</v>
      </c>
      <c r="E4963" s="8" t="s">
        <v>78</v>
      </c>
      <c r="F4963" s="4" t="str">
        <f t="shared" si="155"/>
        <v>R1370C0290</v>
      </c>
      <c r="G4963" s="4" t="s">
        <v>239</v>
      </c>
      <c r="H4963" s="4" t="s">
        <v>242</v>
      </c>
      <c r="I4963" s="4"/>
      <c r="J4963" s="4"/>
      <c r="K4963" s="4"/>
    </row>
    <row r="4964" spans="2:11" x14ac:dyDescent="0.2">
      <c r="B4964" s="4" t="str">
        <f t="shared" si="154"/>
        <v>7.3-R1370C0300-1</v>
      </c>
      <c r="C4964" s="4">
        <v>7.3</v>
      </c>
      <c r="D4964" s="8" t="s">
        <v>223</v>
      </c>
      <c r="E4964" s="8" t="s">
        <v>81</v>
      </c>
      <c r="F4964" s="4" t="str">
        <f t="shared" si="155"/>
        <v>R1370C0300</v>
      </c>
      <c r="G4964" s="4" t="s">
        <v>239</v>
      </c>
      <c r="H4964" s="4" t="s">
        <v>242</v>
      </c>
      <c r="I4964" s="4"/>
      <c r="J4964" s="4"/>
      <c r="K4964" s="4"/>
    </row>
    <row r="4965" spans="2:11" x14ac:dyDescent="0.2">
      <c r="B4965" s="4" t="str">
        <f t="shared" si="154"/>
        <v>7.3-R1370C0310-1</v>
      </c>
      <c r="C4965" s="4">
        <v>7.3</v>
      </c>
      <c r="D4965" s="8" t="s">
        <v>223</v>
      </c>
      <c r="E4965" s="8" t="s">
        <v>84</v>
      </c>
      <c r="F4965" s="4" t="str">
        <f t="shared" si="155"/>
        <v>R1370C0310</v>
      </c>
      <c r="G4965" s="4" t="s">
        <v>239</v>
      </c>
      <c r="H4965" s="4" t="s">
        <v>242</v>
      </c>
      <c r="I4965" s="4"/>
      <c r="J4965" s="4"/>
      <c r="K4965" s="4"/>
    </row>
    <row r="4966" spans="2:11" x14ac:dyDescent="0.2">
      <c r="B4966" s="4" t="str">
        <f t="shared" si="154"/>
        <v>7.3-R1370C0320-1</v>
      </c>
      <c r="C4966" s="4">
        <v>7.3</v>
      </c>
      <c r="D4966" s="8" t="s">
        <v>223</v>
      </c>
      <c r="E4966" s="8" t="s">
        <v>85</v>
      </c>
      <c r="F4966" s="4" t="str">
        <f t="shared" si="155"/>
        <v>R1370C0320</v>
      </c>
      <c r="G4966" s="4" t="s">
        <v>239</v>
      </c>
      <c r="H4966" s="4" t="s">
        <v>242</v>
      </c>
      <c r="I4966" s="4"/>
      <c r="J4966" s="4"/>
      <c r="K4966" s="4"/>
    </row>
    <row r="4967" spans="2:11" x14ac:dyDescent="0.2">
      <c r="B4967" s="4" t="str">
        <f t="shared" si="154"/>
        <v>7.3-R1370C0330-1</v>
      </c>
      <c r="C4967" s="4">
        <v>7.3</v>
      </c>
      <c r="D4967" s="8" t="s">
        <v>223</v>
      </c>
      <c r="E4967" s="8" t="s">
        <v>86</v>
      </c>
      <c r="F4967" s="4" t="str">
        <f t="shared" si="155"/>
        <v>R1370C0330</v>
      </c>
      <c r="G4967" s="4" t="s">
        <v>239</v>
      </c>
      <c r="H4967" s="4" t="s">
        <v>242</v>
      </c>
      <c r="I4967" s="4"/>
      <c r="J4967" s="4"/>
      <c r="K4967" s="4"/>
    </row>
    <row r="4968" spans="2:11" x14ac:dyDescent="0.2">
      <c r="B4968" s="4" t="str">
        <f t="shared" si="154"/>
        <v>7.3-R1370C0340-1</v>
      </c>
      <c r="C4968" s="4">
        <v>7.3</v>
      </c>
      <c r="D4968" s="8" t="s">
        <v>223</v>
      </c>
      <c r="E4968" s="8" t="s">
        <v>88</v>
      </c>
      <c r="F4968" s="4" t="str">
        <f t="shared" si="155"/>
        <v>R1370C0340</v>
      </c>
      <c r="G4968" s="4" t="s">
        <v>239</v>
      </c>
      <c r="H4968" s="4" t="s">
        <v>242</v>
      </c>
      <c r="I4968" s="4"/>
      <c r="J4968" s="4"/>
      <c r="K4968" s="4"/>
    </row>
    <row r="4969" spans="2:11" x14ac:dyDescent="0.2">
      <c r="B4969" s="4" t="str">
        <f t="shared" si="154"/>
        <v>7.3-R1370C0350-1</v>
      </c>
      <c r="C4969" s="4">
        <v>7.3</v>
      </c>
      <c r="D4969" s="8" t="s">
        <v>223</v>
      </c>
      <c r="E4969" s="8" t="s">
        <v>90</v>
      </c>
      <c r="F4969" s="4" t="str">
        <f t="shared" si="155"/>
        <v>R1370C0350</v>
      </c>
      <c r="G4969" s="4" t="s">
        <v>239</v>
      </c>
      <c r="H4969" s="4" t="s">
        <v>242</v>
      </c>
      <c r="I4969" s="4"/>
      <c r="J4969" s="4"/>
      <c r="K4969" s="4"/>
    </row>
    <row r="4970" spans="2:11" x14ac:dyDescent="0.2">
      <c r="B4970" s="4" t="str">
        <f t="shared" si="154"/>
        <v>7.3-R1370C0360-1</v>
      </c>
      <c r="C4970" s="4">
        <v>7.3</v>
      </c>
      <c r="D4970" s="8" t="s">
        <v>223</v>
      </c>
      <c r="E4970" s="8" t="s">
        <v>92</v>
      </c>
      <c r="F4970" s="4" t="str">
        <f t="shared" si="155"/>
        <v>R1370C0360</v>
      </c>
      <c r="G4970" s="4" t="s">
        <v>239</v>
      </c>
      <c r="H4970" s="4" t="s">
        <v>242</v>
      </c>
      <c r="I4970" s="4"/>
      <c r="J4970" s="4"/>
      <c r="K4970" s="4"/>
    </row>
    <row r="4971" spans="2:11" x14ac:dyDescent="0.2">
      <c r="B4971" s="4" t="str">
        <f t="shared" si="154"/>
        <v>7.3-R1370C0370-1</v>
      </c>
      <c r="C4971" s="4">
        <v>7.3</v>
      </c>
      <c r="D4971" s="8" t="s">
        <v>223</v>
      </c>
      <c r="E4971" s="8" t="s">
        <v>94</v>
      </c>
      <c r="F4971" s="4" t="str">
        <f t="shared" si="155"/>
        <v>R1370C0370</v>
      </c>
      <c r="G4971" s="4" t="s">
        <v>239</v>
      </c>
      <c r="H4971" s="4" t="s">
        <v>242</v>
      </c>
      <c r="I4971" s="4"/>
      <c r="J4971" s="4"/>
      <c r="K4971" s="4"/>
    </row>
    <row r="4972" spans="2:11" x14ac:dyDescent="0.2">
      <c r="B4972" s="4" t="str">
        <f t="shared" si="154"/>
        <v>7.3-R1370C0380-1</v>
      </c>
      <c r="C4972" s="4">
        <v>7.3</v>
      </c>
      <c r="D4972" s="8" t="s">
        <v>223</v>
      </c>
      <c r="E4972" s="8" t="s">
        <v>96</v>
      </c>
      <c r="F4972" s="4" t="str">
        <f t="shared" si="155"/>
        <v>R1370C0380</v>
      </c>
      <c r="G4972" s="4" t="s">
        <v>239</v>
      </c>
      <c r="H4972" s="4" t="s">
        <v>242</v>
      </c>
      <c r="I4972" s="4"/>
      <c r="J4972" s="4"/>
      <c r="K4972" s="4"/>
    </row>
    <row r="4973" spans="2:11" x14ac:dyDescent="0.2">
      <c r="B4973" s="4" t="str">
        <f t="shared" si="154"/>
        <v>7.3-R1370C0390-1</v>
      </c>
      <c r="C4973" s="4">
        <v>7.3</v>
      </c>
      <c r="D4973" s="8" t="s">
        <v>223</v>
      </c>
      <c r="E4973" s="8" t="s">
        <v>98</v>
      </c>
      <c r="F4973" s="4" t="str">
        <f t="shared" si="155"/>
        <v>R1370C0390</v>
      </c>
      <c r="G4973" s="4" t="s">
        <v>239</v>
      </c>
      <c r="H4973" s="4" t="s">
        <v>242</v>
      </c>
      <c r="I4973" s="4"/>
      <c r="J4973" s="4"/>
      <c r="K4973" s="4"/>
    </row>
    <row r="4974" spans="2:11" x14ac:dyDescent="0.2">
      <c r="B4974" s="4" t="str">
        <f t="shared" si="154"/>
        <v>7.3-R1370C0400-1</v>
      </c>
      <c r="C4974" s="4">
        <v>7.3</v>
      </c>
      <c r="D4974" s="8" t="s">
        <v>223</v>
      </c>
      <c r="E4974" s="8" t="s">
        <v>100</v>
      </c>
      <c r="F4974" s="4" t="str">
        <f t="shared" si="155"/>
        <v>R1370C0400</v>
      </c>
      <c r="G4974" s="4" t="s">
        <v>239</v>
      </c>
      <c r="H4974" s="4" t="s">
        <v>242</v>
      </c>
      <c r="I4974" s="4"/>
      <c r="J4974" s="4"/>
      <c r="K4974" s="4"/>
    </row>
    <row r="4975" spans="2:11" x14ac:dyDescent="0.2">
      <c r="B4975" s="4" t="str">
        <f t="shared" si="154"/>
        <v>7.3-R1370C0410-1</v>
      </c>
      <c r="C4975" s="4">
        <v>7.3</v>
      </c>
      <c r="D4975" s="8" t="s">
        <v>223</v>
      </c>
      <c r="E4975" s="8" t="s">
        <v>102</v>
      </c>
      <c r="F4975" s="4" t="str">
        <f t="shared" si="155"/>
        <v>R1370C0410</v>
      </c>
      <c r="G4975" s="4" t="s">
        <v>239</v>
      </c>
      <c r="H4975" s="4" t="s">
        <v>242</v>
      </c>
      <c r="I4975" s="4"/>
      <c r="J4975" s="4"/>
      <c r="K4975" s="4"/>
    </row>
    <row r="4976" spans="2:11" x14ac:dyDescent="0.2">
      <c r="B4976" s="4" t="str">
        <f t="shared" si="154"/>
        <v>7.3-R1370C0420-1</v>
      </c>
      <c r="C4976" s="4">
        <v>7.3</v>
      </c>
      <c r="D4976" s="8" t="s">
        <v>223</v>
      </c>
      <c r="E4976" s="8" t="s">
        <v>104</v>
      </c>
      <c r="F4976" s="4" t="str">
        <f t="shared" si="155"/>
        <v>R1370C0420</v>
      </c>
      <c r="G4976" s="4" t="s">
        <v>239</v>
      </c>
      <c r="H4976" s="4" t="s">
        <v>242</v>
      </c>
      <c r="I4976" s="4"/>
      <c r="J4976" s="4"/>
      <c r="K4976" s="4"/>
    </row>
    <row r="4977" spans="2:11" x14ac:dyDescent="0.2">
      <c r="B4977" s="4" t="str">
        <f t="shared" si="154"/>
        <v>7.3-R1380C0010-1</v>
      </c>
      <c r="C4977" s="4">
        <v>7.3</v>
      </c>
      <c r="D4977" s="8" t="s">
        <v>224</v>
      </c>
      <c r="E4977" s="8" t="s">
        <v>8</v>
      </c>
      <c r="F4977" s="4" t="str">
        <f t="shared" si="155"/>
        <v>R1380C0010</v>
      </c>
      <c r="G4977" s="4" t="s">
        <v>239</v>
      </c>
      <c r="H4977" s="4" t="s">
        <v>1466</v>
      </c>
      <c r="I4977" s="4"/>
      <c r="J4977" s="4"/>
      <c r="K4977" s="4"/>
    </row>
    <row r="4978" spans="2:11" x14ac:dyDescent="0.2">
      <c r="B4978" s="4" t="str">
        <f t="shared" si="154"/>
        <v>7.3-R1390C0010-1</v>
      </c>
      <c r="C4978" s="4">
        <v>7.3</v>
      </c>
      <c r="D4978" s="8" t="s">
        <v>225</v>
      </c>
      <c r="E4978" s="8" t="s">
        <v>8</v>
      </c>
      <c r="F4978" s="4" t="str">
        <f t="shared" si="155"/>
        <v>R1390C0010</v>
      </c>
      <c r="G4978" s="4" t="s">
        <v>239</v>
      </c>
      <c r="H4978" s="4" t="s">
        <v>243</v>
      </c>
      <c r="I4978" s="4"/>
      <c r="J4978" s="9" t="s">
        <v>244</v>
      </c>
      <c r="K4978" s="4"/>
    </row>
    <row r="4979" spans="2:11" x14ac:dyDescent="0.2">
      <c r="B4979" s="4" t="str">
        <f t="shared" si="154"/>
        <v>7.3-R1390C0020-1</v>
      </c>
      <c r="C4979" s="4">
        <v>7.3</v>
      </c>
      <c r="D4979" s="8" t="s">
        <v>225</v>
      </c>
      <c r="E4979" s="8" t="s">
        <v>24</v>
      </c>
      <c r="F4979" s="4" t="str">
        <f t="shared" si="155"/>
        <v>R1390C0020</v>
      </c>
      <c r="G4979" s="4" t="s">
        <v>239</v>
      </c>
      <c r="H4979" s="4" t="s">
        <v>242</v>
      </c>
      <c r="I4979" s="4"/>
      <c r="J4979" s="4"/>
      <c r="K4979" s="4"/>
    </row>
    <row r="4980" spans="2:11" x14ac:dyDescent="0.2">
      <c r="B4980" s="4" t="str">
        <f t="shared" si="154"/>
        <v>7.3-R1390C0030-1</v>
      </c>
      <c r="C4980" s="4">
        <v>7.3</v>
      </c>
      <c r="D4980" s="8" t="s">
        <v>225</v>
      </c>
      <c r="E4980" s="8" t="s">
        <v>25</v>
      </c>
      <c r="F4980" s="4" t="str">
        <f t="shared" si="155"/>
        <v>R1390C0030</v>
      </c>
      <c r="G4980" s="4" t="s">
        <v>239</v>
      </c>
      <c r="H4980" s="4" t="s">
        <v>242</v>
      </c>
      <c r="I4980" s="4"/>
      <c r="J4980" s="4"/>
      <c r="K4980" s="4"/>
    </row>
    <row r="4981" spans="2:11" x14ac:dyDescent="0.2">
      <c r="B4981" s="4" t="str">
        <f t="shared" si="154"/>
        <v>7.3-R1390C0040-1</v>
      </c>
      <c r="C4981" s="4">
        <v>7.3</v>
      </c>
      <c r="D4981" s="8" t="s">
        <v>225</v>
      </c>
      <c r="E4981" s="8" t="s">
        <v>26</v>
      </c>
      <c r="F4981" s="4" t="str">
        <f t="shared" si="155"/>
        <v>R1390C0040</v>
      </c>
      <c r="G4981" s="4" t="s">
        <v>239</v>
      </c>
      <c r="H4981" s="4" t="s">
        <v>243</v>
      </c>
      <c r="I4981" s="4"/>
      <c r="J4981" s="9" t="s">
        <v>244</v>
      </c>
      <c r="K4981" s="4"/>
    </row>
    <row r="4982" spans="2:11" x14ac:dyDescent="0.2">
      <c r="B4982" s="4" t="str">
        <f t="shared" si="154"/>
        <v>7.3-R1390C0050-1</v>
      </c>
      <c r="C4982" s="4">
        <v>7.3</v>
      </c>
      <c r="D4982" s="8" t="s">
        <v>225</v>
      </c>
      <c r="E4982" s="8" t="s">
        <v>27</v>
      </c>
      <c r="F4982" s="4" t="str">
        <f t="shared" si="155"/>
        <v>R1390C0050</v>
      </c>
      <c r="G4982" s="4" t="s">
        <v>239</v>
      </c>
      <c r="H4982" s="4" t="s">
        <v>243</v>
      </c>
      <c r="I4982" s="4"/>
      <c r="J4982" s="9" t="s">
        <v>244</v>
      </c>
      <c r="K4982" s="4"/>
    </row>
    <row r="4983" spans="2:11" x14ac:dyDescent="0.2">
      <c r="B4983" s="4" t="str">
        <f t="shared" si="154"/>
        <v>7.3-R1390C0060-1</v>
      </c>
      <c r="C4983" s="4">
        <v>7.3</v>
      </c>
      <c r="D4983" s="8" t="s">
        <v>225</v>
      </c>
      <c r="E4983" s="8" t="s">
        <v>28</v>
      </c>
      <c r="F4983" s="4" t="str">
        <f t="shared" si="155"/>
        <v>R1390C0060</v>
      </c>
      <c r="G4983" s="4" t="s">
        <v>239</v>
      </c>
      <c r="H4983" s="4" t="s">
        <v>242</v>
      </c>
      <c r="I4983" s="4"/>
      <c r="J4983" s="4"/>
      <c r="K4983" s="4"/>
    </row>
    <row r="4984" spans="2:11" x14ac:dyDescent="0.2">
      <c r="B4984" s="4" t="str">
        <f t="shared" si="154"/>
        <v>7.3-R1390C0070-1</v>
      </c>
      <c r="C4984" s="4">
        <v>7.3</v>
      </c>
      <c r="D4984" s="8" t="s">
        <v>225</v>
      </c>
      <c r="E4984" s="8" t="s">
        <v>29</v>
      </c>
      <c r="F4984" s="4" t="str">
        <f t="shared" si="155"/>
        <v>R1390C0070</v>
      </c>
      <c r="G4984" s="4" t="s">
        <v>239</v>
      </c>
      <c r="H4984" s="4" t="s">
        <v>242</v>
      </c>
      <c r="I4984" s="4"/>
      <c r="J4984" s="4"/>
      <c r="K4984" s="4"/>
    </row>
    <row r="4985" spans="2:11" x14ac:dyDescent="0.2">
      <c r="B4985" s="4" t="str">
        <f t="shared" si="154"/>
        <v>7.3-R1390C0080-1</v>
      </c>
      <c r="C4985" s="4">
        <v>7.3</v>
      </c>
      <c r="D4985" s="8" t="s">
        <v>225</v>
      </c>
      <c r="E4985" s="8" t="s">
        <v>30</v>
      </c>
      <c r="F4985" s="4" t="str">
        <f t="shared" si="155"/>
        <v>R1390C0080</v>
      </c>
      <c r="G4985" s="4" t="s">
        <v>239</v>
      </c>
      <c r="H4985" s="4" t="s">
        <v>242</v>
      </c>
      <c r="I4985" s="4"/>
      <c r="J4985" s="4"/>
      <c r="K4985" s="4"/>
    </row>
    <row r="4986" spans="2:11" x14ac:dyDescent="0.2">
      <c r="B4986" s="4" t="str">
        <f t="shared" si="154"/>
        <v>7.3-R1390C0090-1</v>
      </c>
      <c r="C4986" s="4">
        <v>7.3</v>
      </c>
      <c r="D4986" s="8" t="s">
        <v>225</v>
      </c>
      <c r="E4986" s="8" t="s">
        <v>31</v>
      </c>
      <c r="F4986" s="4" t="str">
        <f t="shared" si="155"/>
        <v>R1390C0090</v>
      </c>
      <c r="G4986" s="4" t="s">
        <v>239</v>
      </c>
      <c r="H4986" s="4" t="s">
        <v>242</v>
      </c>
      <c r="I4986" s="4"/>
      <c r="J4986" s="4"/>
      <c r="K4986" s="4"/>
    </row>
    <row r="4987" spans="2:11" x14ac:dyDescent="0.2">
      <c r="B4987" s="4" t="str">
        <f t="shared" si="154"/>
        <v>7.3-R1390C0100-1</v>
      </c>
      <c r="C4987" s="4">
        <v>7.3</v>
      </c>
      <c r="D4987" s="8" t="s">
        <v>225</v>
      </c>
      <c r="E4987" s="8" t="s">
        <v>32</v>
      </c>
      <c r="F4987" s="4" t="str">
        <f t="shared" si="155"/>
        <v>R1390C0100</v>
      </c>
      <c r="G4987" s="4" t="s">
        <v>239</v>
      </c>
      <c r="H4987" s="4" t="s">
        <v>242</v>
      </c>
      <c r="I4987" s="4"/>
      <c r="J4987" s="4"/>
      <c r="K4987" s="4"/>
    </row>
    <row r="4988" spans="2:11" x14ac:dyDescent="0.2">
      <c r="B4988" s="4" t="str">
        <f t="shared" si="154"/>
        <v>7.3-R1390C0110-1</v>
      </c>
      <c r="C4988" s="4">
        <v>7.3</v>
      </c>
      <c r="D4988" s="8" t="s">
        <v>225</v>
      </c>
      <c r="E4988" s="8" t="s">
        <v>33</v>
      </c>
      <c r="F4988" s="4" t="str">
        <f t="shared" si="155"/>
        <v>R1390C0110</v>
      </c>
      <c r="G4988" s="4" t="s">
        <v>239</v>
      </c>
      <c r="H4988" s="4" t="s">
        <v>242</v>
      </c>
      <c r="I4988" s="4"/>
      <c r="J4988" s="4"/>
      <c r="K4988" s="4"/>
    </row>
    <row r="4989" spans="2:11" x14ac:dyDescent="0.2">
      <c r="B4989" s="4" t="str">
        <f t="shared" si="154"/>
        <v>7.3-R1390C0120-1</v>
      </c>
      <c r="C4989" s="4">
        <v>7.3</v>
      </c>
      <c r="D4989" s="8" t="s">
        <v>225</v>
      </c>
      <c r="E4989" s="8" t="s">
        <v>34</v>
      </c>
      <c r="F4989" s="4" t="str">
        <f t="shared" si="155"/>
        <v>R1390C0120</v>
      </c>
      <c r="G4989" s="4" t="s">
        <v>239</v>
      </c>
      <c r="H4989" s="4" t="s">
        <v>242</v>
      </c>
      <c r="I4989" s="4"/>
      <c r="J4989" s="4"/>
      <c r="K4989" s="4"/>
    </row>
    <row r="4990" spans="2:11" x14ac:dyDescent="0.2">
      <c r="B4990" s="4" t="str">
        <f t="shared" si="154"/>
        <v>7.3-R1390C0130-1</v>
      </c>
      <c r="C4990" s="4">
        <v>7.3</v>
      </c>
      <c r="D4990" s="8" t="s">
        <v>225</v>
      </c>
      <c r="E4990" s="8" t="s">
        <v>35</v>
      </c>
      <c r="F4990" s="4" t="str">
        <f t="shared" si="155"/>
        <v>R1390C0130</v>
      </c>
      <c r="G4990" s="4" t="s">
        <v>239</v>
      </c>
      <c r="H4990" s="4" t="s">
        <v>242</v>
      </c>
      <c r="I4990" s="4"/>
      <c r="J4990" s="4"/>
      <c r="K4990" s="4"/>
    </row>
    <row r="4991" spans="2:11" x14ac:dyDescent="0.2">
      <c r="B4991" s="4" t="str">
        <f t="shared" si="154"/>
        <v>7.3-R1390C0140-1</v>
      </c>
      <c r="C4991" s="4">
        <v>7.3</v>
      </c>
      <c r="D4991" s="8" t="s">
        <v>225</v>
      </c>
      <c r="E4991" s="8" t="s">
        <v>36</v>
      </c>
      <c r="F4991" s="4" t="str">
        <f t="shared" si="155"/>
        <v>R1390C0140</v>
      </c>
      <c r="G4991" s="4" t="s">
        <v>239</v>
      </c>
      <c r="H4991" s="4" t="s">
        <v>242</v>
      </c>
      <c r="I4991" s="4"/>
      <c r="J4991" s="4"/>
      <c r="K4991" s="4"/>
    </row>
    <row r="4992" spans="2:11" x14ac:dyDescent="0.2">
      <c r="B4992" s="4" t="str">
        <f t="shared" si="154"/>
        <v>7.3-R1390C0150-1</v>
      </c>
      <c r="C4992" s="4">
        <v>7.3</v>
      </c>
      <c r="D4992" s="8" t="s">
        <v>225</v>
      </c>
      <c r="E4992" s="8" t="s">
        <v>37</v>
      </c>
      <c r="F4992" s="4" t="str">
        <f t="shared" si="155"/>
        <v>R1390C0150</v>
      </c>
      <c r="G4992" s="4" t="s">
        <v>239</v>
      </c>
      <c r="H4992" s="4" t="s">
        <v>242</v>
      </c>
      <c r="I4992" s="4"/>
      <c r="J4992" s="4"/>
      <c r="K4992" s="4"/>
    </row>
    <row r="4993" spans="2:11" x14ac:dyDescent="0.2">
      <c r="B4993" s="4" t="str">
        <f t="shared" si="154"/>
        <v>7.3-R1390C0160-1</v>
      </c>
      <c r="C4993" s="4">
        <v>7.3</v>
      </c>
      <c r="D4993" s="8" t="s">
        <v>225</v>
      </c>
      <c r="E4993" s="8" t="s">
        <v>38</v>
      </c>
      <c r="F4993" s="4" t="str">
        <f t="shared" si="155"/>
        <v>R1390C0160</v>
      </c>
      <c r="G4993" s="4" t="s">
        <v>239</v>
      </c>
      <c r="H4993" s="4" t="s">
        <v>242</v>
      </c>
      <c r="I4993" s="4"/>
      <c r="J4993" s="4"/>
      <c r="K4993" s="4"/>
    </row>
    <row r="4994" spans="2:11" x14ac:dyDescent="0.2">
      <c r="B4994" s="4" t="str">
        <f t="shared" ref="B4994:B5057" si="156">+C4994&amp;"-"&amp;F4994&amp;"-1"</f>
        <v>7.3-R1390C0170-1</v>
      </c>
      <c r="C4994" s="4">
        <v>7.3</v>
      </c>
      <c r="D4994" s="8" t="s">
        <v>225</v>
      </c>
      <c r="E4994" s="8" t="s">
        <v>39</v>
      </c>
      <c r="F4994" s="4" t="str">
        <f t="shared" ref="F4994:F5057" si="157">+"R"&amp;D4994&amp;"C"&amp;E4994</f>
        <v>R1390C0170</v>
      </c>
      <c r="G4994" s="4" t="s">
        <v>239</v>
      </c>
      <c r="H4994" s="4" t="s">
        <v>242</v>
      </c>
      <c r="I4994" s="4"/>
      <c r="J4994" s="4"/>
      <c r="K4994" s="4"/>
    </row>
    <row r="4995" spans="2:11" x14ac:dyDescent="0.2">
      <c r="B4995" s="4" t="str">
        <f t="shared" si="156"/>
        <v>7.3-R1390C0180-1</v>
      </c>
      <c r="C4995" s="4">
        <v>7.3</v>
      </c>
      <c r="D4995" s="8" t="s">
        <v>225</v>
      </c>
      <c r="E4995" s="8" t="s">
        <v>56</v>
      </c>
      <c r="F4995" s="4" t="str">
        <f t="shared" si="157"/>
        <v>R1390C0180</v>
      </c>
      <c r="G4995" s="4" t="s">
        <v>239</v>
      </c>
      <c r="H4995" s="4" t="s">
        <v>242</v>
      </c>
      <c r="I4995" s="4"/>
      <c r="J4995" s="4"/>
      <c r="K4995" s="4"/>
    </row>
    <row r="4996" spans="2:11" x14ac:dyDescent="0.2">
      <c r="B4996" s="4" t="str">
        <f t="shared" si="156"/>
        <v>7.3-R1390C0190-1</v>
      </c>
      <c r="C4996" s="4">
        <v>7.3</v>
      </c>
      <c r="D4996" s="8" t="s">
        <v>225</v>
      </c>
      <c r="E4996" s="8" t="s">
        <v>58</v>
      </c>
      <c r="F4996" s="4" t="str">
        <f t="shared" si="157"/>
        <v>R1390C0190</v>
      </c>
      <c r="G4996" s="4" t="s">
        <v>239</v>
      </c>
      <c r="H4996" s="4" t="s">
        <v>242</v>
      </c>
      <c r="I4996" s="4"/>
      <c r="J4996" s="4"/>
      <c r="K4996" s="4"/>
    </row>
    <row r="4997" spans="2:11" x14ac:dyDescent="0.2">
      <c r="B4997" s="4" t="str">
        <f t="shared" si="156"/>
        <v>7.3-R1390C0200-1</v>
      </c>
      <c r="C4997" s="4">
        <v>7.3</v>
      </c>
      <c r="D4997" s="8" t="s">
        <v>225</v>
      </c>
      <c r="E4997" s="8" t="s">
        <v>60</v>
      </c>
      <c r="F4997" s="4" t="str">
        <f t="shared" si="157"/>
        <v>R1390C0200</v>
      </c>
      <c r="G4997" s="4" t="s">
        <v>239</v>
      </c>
      <c r="H4997" s="4" t="s">
        <v>242</v>
      </c>
      <c r="I4997" s="4"/>
      <c r="J4997" s="4"/>
      <c r="K4997" s="4"/>
    </row>
    <row r="4998" spans="2:11" x14ac:dyDescent="0.2">
      <c r="B4998" s="4" t="str">
        <f t="shared" si="156"/>
        <v>7.3-R1390C0210-1</v>
      </c>
      <c r="C4998" s="4">
        <v>7.3</v>
      </c>
      <c r="D4998" s="8" t="s">
        <v>225</v>
      </c>
      <c r="E4998" s="8" t="s">
        <v>62</v>
      </c>
      <c r="F4998" s="4" t="str">
        <f t="shared" si="157"/>
        <v>R1390C0210</v>
      </c>
      <c r="G4998" s="4" t="s">
        <v>239</v>
      </c>
      <c r="H4998" s="4" t="s">
        <v>242</v>
      </c>
      <c r="I4998" s="4"/>
      <c r="J4998" s="4"/>
      <c r="K4998" s="4"/>
    </row>
    <row r="4999" spans="2:11" x14ac:dyDescent="0.2">
      <c r="B4999" s="4" t="str">
        <f t="shared" si="156"/>
        <v>7.3-R1390C0220-1</v>
      </c>
      <c r="C4999" s="4">
        <v>7.3</v>
      </c>
      <c r="D4999" s="8" t="s">
        <v>225</v>
      </c>
      <c r="E4999" s="8" t="s">
        <v>64</v>
      </c>
      <c r="F4999" s="4" t="str">
        <f t="shared" si="157"/>
        <v>R1390C0220</v>
      </c>
      <c r="G4999" s="4" t="s">
        <v>239</v>
      </c>
      <c r="H4999" s="4" t="s">
        <v>242</v>
      </c>
      <c r="I4999" s="4"/>
      <c r="J4999" s="4"/>
      <c r="K4999" s="4"/>
    </row>
    <row r="5000" spans="2:11" x14ac:dyDescent="0.2">
      <c r="B5000" s="4" t="str">
        <f t="shared" si="156"/>
        <v>7.3-R1390C0230-1</v>
      </c>
      <c r="C5000" s="4">
        <v>7.3</v>
      </c>
      <c r="D5000" s="8" t="s">
        <v>225</v>
      </c>
      <c r="E5000" s="8" t="s">
        <v>66</v>
      </c>
      <c r="F5000" s="4" t="str">
        <f t="shared" si="157"/>
        <v>R1390C0230</v>
      </c>
      <c r="G5000" s="4" t="s">
        <v>239</v>
      </c>
      <c r="H5000" s="4" t="s">
        <v>242</v>
      </c>
      <c r="I5000" s="4"/>
      <c r="J5000" s="4"/>
      <c r="K5000" s="4"/>
    </row>
    <row r="5001" spans="2:11" x14ac:dyDescent="0.2">
      <c r="B5001" s="4" t="str">
        <f t="shared" si="156"/>
        <v>7.3-R1390C0240-1</v>
      </c>
      <c r="C5001" s="4">
        <v>7.3</v>
      </c>
      <c r="D5001" s="8" t="s">
        <v>225</v>
      </c>
      <c r="E5001" s="8" t="s">
        <v>68</v>
      </c>
      <c r="F5001" s="4" t="str">
        <f t="shared" si="157"/>
        <v>R1390C0240</v>
      </c>
      <c r="G5001" s="4" t="s">
        <v>239</v>
      </c>
      <c r="H5001" s="4" t="s">
        <v>242</v>
      </c>
      <c r="I5001" s="4"/>
      <c r="J5001" s="4"/>
      <c r="K5001" s="4"/>
    </row>
    <row r="5002" spans="2:11" x14ac:dyDescent="0.2">
      <c r="B5002" s="4" t="str">
        <f t="shared" si="156"/>
        <v>7.3-R1390C0250-1</v>
      </c>
      <c r="C5002" s="4">
        <v>7.3</v>
      </c>
      <c r="D5002" s="8" t="s">
        <v>225</v>
      </c>
      <c r="E5002" s="8" t="s">
        <v>70</v>
      </c>
      <c r="F5002" s="4" t="str">
        <f t="shared" si="157"/>
        <v>R1390C0250</v>
      </c>
      <c r="G5002" s="4" t="s">
        <v>239</v>
      </c>
      <c r="H5002" s="4" t="s">
        <v>242</v>
      </c>
      <c r="I5002" s="4"/>
      <c r="J5002" s="4"/>
      <c r="K5002" s="4"/>
    </row>
    <row r="5003" spans="2:11" x14ac:dyDescent="0.2">
      <c r="B5003" s="4" t="str">
        <f t="shared" si="156"/>
        <v>7.3-R1390C0260-1</v>
      </c>
      <c r="C5003" s="4">
        <v>7.3</v>
      </c>
      <c r="D5003" s="8" t="s">
        <v>225</v>
      </c>
      <c r="E5003" s="8" t="s">
        <v>72</v>
      </c>
      <c r="F5003" s="4" t="str">
        <f t="shared" si="157"/>
        <v>R1390C0260</v>
      </c>
      <c r="G5003" s="4" t="s">
        <v>239</v>
      </c>
      <c r="H5003" s="4" t="s">
        <v>242</v>
      </c>
      <c r="I5003" s="4"/>
      <c r="J5003" s="4"/>
      <c r="K5003" s="4"/>
    </row>
    <row r="5004" spans="2:11" x14ac:dyDescent="0.2">
      <c r="B5004" s="4" t="str">
        <f t="shared" si="156"/>
        <v>7.3-R1390C0270-1</v>
      </c>
      <c r="C5004" s="4">
        <v>7.3</v>
      </c>
      <c r="D5004" s="8" t="s">
        <v>225</v>
      </c>
      <c r="E5004" s="8" t="s">
        <v>74</v>
      </c>
      <c r="F5004" s="4" t="str">
        <f t="shared" si="157"/>
        <v>R1390C0270</v>
      </c>
      <c r="G5004" s="4" t="s">
        <v>239</v>
      </c>
      <c r="H5004" s="4" t="s">
        <v>242</v>
      </c>
      <c r="I5004" s="4"/>
      <c r="J5004" s="4"/>
      <c r="K5004" s="4"/>
    </row>
    <row r="5005" spans="2:11" x14ac:dyDescent="0.2">
      <c r="B5005" s="4" t="str">
        <f t="shared" si="156"/>
        <v>7.3-R1390C0280-1</v>
      </c>
      <c r="C5005" s="4">
        <v>7.3</v>
      </c>
      <c r="D5005" s="8" t="s">
        <v>225</v>
      </c>
      <c r="E5005" s="8" t="s">
        <v>76</v>
      </c>
      <c r="F5005" s="4" t="str">
        <f t="shared" si="157"/>
        <v>R1390C0280</v>
      </c>
      <c r="G5005" s="4" t="s">
        <v>239</v>
      </c>
      <c r="H5005" s="4" t="s">
        <v>242</v>
      </c>
      <c r="I5005" s="4"/>
      <c r="J5005" s="4"/>
      <c r="K5005" s="4"/>
    </row>
    <row r="5006" spans="2:11" x14ac:dyDescent="0.2">
      <c r="B5006" s="4" t="str">
        <f t="shared" si="156"/>
        <v>7.3-R1390C0290-1</v>
      </c>
      <c r="C5006" s="4">
        <v>7.3</v>
      </c>
      <c r="D5006" s="8" t="s">
        <v>225</v>
      </c>
      <c r="E5006" s="8" t="s">
        <v>78</v>
      </c>
      <c r="F5006" s="4" t="str">
        <f t="shared" si="157"/>
        <v>R1390C0290</v>
      </c>
      <c r="G5006" s="4" t="s">
        <v>239</v>
      </c>
      <c r="H5006" s="4" t="s">
        <v>242</v>
      </c>
      <c r="I5006" s="4"/>
      <c r="J5006" s="4"/>
      <c r="K5006" s="4"/>
    </row>
    <row r="5007" spans="2:11" x14ac:dyDescent="0.2">
      <c r="B5007" s="4" t="str">
        <f t="shared" si="156"/>
        <v>7.3-R1390C0300-1</v>
      </c>
      <c r="C5007" s="4">
        <v>7.3</v>
      </c>
      <c r="D5007" s="8" t="s">
        <v>225</v>
      </c>
      <c r="E5007" s="8" t="s">
        <v>81</v>
      </c>
      <c r="F5007" s="4" t="str">
        <f t="shared" si="157"/>
        <v>R1390C0300</v>
      </c>
      <c r="G5007" s="4" t="s">
        <v>239</v>
      </c>
      <c r="H5007" s="4" t="s">
        <v>242</v>
      </c>
      <c r="I5007" s="4"/>
      <c r="J5007" s="4"/>
      <c r="K5007" s="4"/>
    </row>
    <row r="5008" spans="2:11" x14ac:dyDescent="0.2">
      <c r="B5008" s="4" t="str">
        <f t="shared" si="156"/>
        <v>7.3-R1390C0310-1</v>
      </c>
      <c r="C5008" s="4">
        <v>7.3</v>
      </c>
      <c r="D5008" s="8" t="s">
        <v>225</v>
      </c>
      <c r="E5008" s="8" t="s">
        <v>84</v>
      </c>
      <c r="F5008" s="4" t="str">
        <f t="shared" si="157"/>
        <v>R1390C0310</v>
      </c>
      <c r="G5008" s="4" t="s">
        <v>239</v>
      </c>
      <c r="H5008" s="4" t="s">
        <v>242</v>
      </c>
      <c r="I5008" s="4"/>
      <c r="J5008" s="4"/>
      <c r="K5008" s="4"/>
    </row>
    <row r="5009" spans="2:11" x14ac:dyDescent="0.2">
      <c r="B5009" s="4" t="str">
        <f t="shared" si="156"/>
        <v>7.3-R1390C0320-1</v>
      </c>
      <c r="C5009" s="4">
        <v>7.3</v>
      </c>
      <c r="D5009" s="8" t="s">
        <v>225</v>
      </c>
      <c r="E5009" s="8" t="s">
        <v>85</v>
      </c>
      <c r="F5009" s="4" t="str">
        <f t="shared" si="157"/>
        <v>R1390C0320</v>
      </c>
      <c r="G5009" s="4" t="s">
        <v>239</v>
      </c>
      <c r="H5009" s="4" t="s">
        <v>242</v>
      </c>
      <c r="I5009" s="4"/>
      <c r="J5009" s="4"/>
      <c r="K5009" s="4"/>
    </row>
    <row r="5010" spans="2:11" x14ac:dyDescent="0.2">
      <c r="B5010" s="4" t="str">
        <f t="shared" si="156"/>
        <v>7.3-R1390C0330-1</v>
      </c>
      <c r="C5010" s="4">
        <v>7.3</v>
      </c>
      <c r="D5010" s="8" t="s">
        <v>225</v>
      </c>
      <c r="E5010" s="8" t="s">
        <v>86</v>
      </c>
      <c r="F5010" s="4" t="str">
        <f t="shared" si="157"/>
        <v>R1390C0330</v>
      </c>
      <c r="G5010" s="4" t="s">
        <v>239</v>
      </c>
      <c r="H5010" s="4" t="s">
        <v>242</v>
      </c>
      <c r="I5010" s="4"/>
      <c r="J5010" s="4"/>
      <c r="K5010" s="4"/>
    </row>
    <row r="5011" spans="2:11" x14ac:dyDescent="0.2">
      <c r="B5011" s="4" t="str">
        <f t="shared" si="156"/>
        <v>7.3-R1390C0340-1</v>
      </c>
      <c r="C5011" s="4">
        <v>7.3</v>
      </c>
      <c r="D5011" s="8" t="s">
        <v>225</v>
      </c>
      <c r="E5011" s="8" t="s">
        <v>88</v>
      </c>
      <c r="F5011" s="4" t="str">
        <f t="shared" si="157"/>
        <v>R1390C0340</v>
      </c>
      <c r="G5011" s="4" t="s">
        <v>239</v>
      </c>
      <c r="H5011" s="4" t="s">
        <v>242</v>
      </c>
      <c r="I5011" s="4"/>
      <c r="J5011" s="4"/>
      <c r="K5011" s="4"/>
    </row>
    <row r="5012" spans="2:11" x14ac:dyDescent="0.2">
      <c r="B5012" s="4" t="str">
        <f t="shared" si="156"/>
        <v>7.3-R1390C0350-1</v>
      </c>
      <c r="C5012" s="4">
        <v>7.3</v>
      </c>
      <c r="D5012" s="8" t="s">
        <v>225</v>
      </c>
      <c r="E5012" s="8" t="s">
        <v>90</v>
      </c>
      <c r="F5012" s="4" t="str">
        <f t="shared" si="157"/>
        <v>R1390C0350</v>
      </c>
      <c r="G5012" s="4" t="s">
        <v>239</v>
      </c>
      <c r="H5012" s="4" t="s">
        <v>242</v>
      </c>
      <c r="I5012" s="4"/>
      <c r="J5012" s="4"/>
      <c r="K5012" s="4"/>
    </row>
    <row r="5013" spans="2:11" x14ac:dyDescent="0.2">
      <c r="B5013" s="4" t="str">
        <f t="shared" si="156"/>
        <v>7.3-R1390C0360-1</v>
      </c>
      <c r="C5013" s="4">
        <v>7.3</v>
      </c>
      <c r="D5013" s="8" t="s">
        <v>225</v>
      </c>
      <c r="E5013" s="8" t="s">
        <v>92</v>
      </c>
      <c r="F5013" s="4" t="str">
        <f t="shared" si="157"/>
        <v>R1390C0360</v>
      </c>
      <c r="G5013" s="4" t="s">
        <v>239</v>
      </c>
      <c r="H5013" s="4" t="s">
        <v>242</v>
      </c>
      <c r="I5013" s="4"/>
      <c r="J5013" s="4"/>
      <c r="K5013" s="4"/>
    </row>
    <row r="5014" spans="2:11" x14ac:dyDescent="0.2">
      <c r="B5014" s="4" t="str">
        <f t="shared" si="156"/>
        <v>7.3-R1390C0370-1</v>
      </c>
      <c r="C5014" s="4">
        <v>7.3</v>
      </c>
      <c r="D5014" s="8" t="s">
        <v>225</v>
      </c>
      <c r="E5014" s="8" t="s">
        <v>94</v>
      </c>
      <c r="F5014" s="4" t="str">
        <f t="shared" si="157"/>
        <v>R1390C0370</v>
      </c>
      <c r="G5014" s="4" t="s">
        <v>239</v>
      </c>
      <c r="H5014" s="4" t="s">
        <v>242</v>
      </c>
      <c r="I5014" s="4"/>
      <c r="J5014" s="4"/>
      <c r="K5014" s="4"/>
    </row>
    <row r="5015" spans="2:11" x14ac:dyDescent="0.2">
      <c r="B5015" s="4" t="str">
        <f t="shared" si="156"/>
        <v>7.3-R1390C0380-1</v>
      </c>
      <c r="C5015" s="4">
        <v>7.3</v>
      </c>
      <c r="D5015" s="8" t="s">
        <v>225</v>
      </c>
      <c r="E5015" s="8" t="s">
        <v>96</v>
      </c>
      <c r="F5015" s="4" t="str">
        <f t="shared" si="157"/>
        <v>R1390C0380</v>
      </c>
      <c r="G5015" s="4" t="s">
        <v>239</v>
      </c>
      <c r="H5015" s="4" t="s">
        <v>242</v>
      </c>
      <c r="I5015" s="4"/>
      <c r="J5015" s="4"/>
      <c r="K5015" s="4"/>
    </row>
    <row r="5016" spans="2:11" x14ac:dyDescent="0.2">
      <c r="B5016" s="4" t="str">
        <f t="shared" si="156"/>
        <v>7.3-R1390C0390-1</v>
      </c>
      <c r="C5016" s="4">
        <v>7.3</v>
      </c>
      <c r="D5016" s="8" t="s">
        <v>225</v>
      </c>
      <c r="E5016" s="8" t="s">
        <v>98</v>
      </c>
      <c r="F5016" s="4" t="str">
        <f t="shared" si="157"/>
        <v>R1390C0390</v>
      </c>
      <c r="G5016" s="4" t="s">
        <v>239</v>
      </c>
      <c r="H5016" s="4" t="s">
        <v>242</v>
      </c>
      <c r="I5016" s="4"/>
      <c r="J5016" s="4"/>
      <c r="K5016" s="4"/>
    </row>
    <row r="5017" spans="2:11" x14ac:dyDescent="0.2">
      <c r="B5017" s="4" t="str">
        <f t="shared" si="156"/>
        <v>7.3-R1390C0400-1</v>
      </c>
      <c r="C5017" s="4">
        <v>7.3</v>
      </c>
      <c r="D5017" s="8" t="s">
        <v>225</v>
      </c>
      <c r="E5017" s="8" t="s">
        <v>100</v>
      </c>
      <c r="F5017" s="4" t="str">
        <f t="shared" si="157"/>
        <v>R1390C0400</v>
      </c>
      <c r="G5017" s="4" t="s">
        <v>239</v>
      </c>
      <c r="H5017" s="4" t="s">
        <v>242</v>
      </c>
      <c r="I5017" s="4"/>
      <c r="J5017" s="4"/>
      <c r="K5017" s="4"/>
    </row>
    <row r="5018" spans="2:11" x14ac:dyDescent="0.2">
      <c r="B5018" s="4" t="str">
        <f t="shared" si="156"/>
        <v>7.3-R1390C0410-1</v>
      </c>
      <c r="C5018" s="4">
        <v>7.3</v>
      </c>
      <c r="D5018" s="8" t="s">
        <v>225</v>
      </c>
      <c r="E5018" s="8" t="s">
        <v>102</v>
      </c>
      <c r="F5018" s="4" t="str">
        <f t="shared" si="157"/>
        <v>R1390C0410</v>
      </c>
      <c r="G5018" s="4" t="s">
        <v>239</v>
      </c>
      <c r="H5018" s="4" t="s">
        <v>242</v>
      </c>
      <c r="I5018" s="4"/>
      <c r="J5018" s="4"/>
      <c r="K5018" s="4"/>
    </row>
    <row r="5019" spans="2:11" x14ac:dyDescent="0.2">
      <c r="B5019" s="4" t="str">
        <f t="shared" si="156"/>
        <v>7.3-R1390C0420-1</v>
      </c>
      <c r="C5019" s="4">
        <v>7.3</v>
      </c>
      <c r="D5019" s="8" t="s">
        <v>225</v>
      </c>
      <c r="E5019" s="8" t="s">
        <v>104</v>
      </c>
      <c r="F5019" s="4" t="str">
        <f t="shared" si="157"/>
        <v>R1390C0420</v>
      </c>
      <c r="G5019" s="4" t="s">
        <v>239</v>
      </c>
      <c r="H5019" s="4" t="s">
        <v>242</v>
      </c>
      <c r="I5019" s="4"/>
      <c r="J5019" s="4"/>
      <c r="K5019" s="4"/>
    </row>
    <row r="5020" spans="2:11" x14ac:dyDescent="0.2">
      <c r="B5020" s="4" t="str">
        <f t="shared" si="156"/>
        <v>7.3-R1400C0010-1</v>
      </c>
      <c r="C5020" s="4">
        <v>7.3</v>
      </c>
      <c r="D5020" s="8" t="s">
        <v>226</v>
      </c>
      <c r="E5020" s="8" t="s">
        <v>8</v>
      </c>
      <c r="F5020" s="4" t="str">
        <f t="shared" si="157"/>
        <v>R1400C0010</v>
      </c>
      <c r="G5020" s="4" t="s">
        <v>239</v>
      </c>
      <c r="H5020" s="4" t="s">
        <v>243</v>
      </c>
      <c r="I5020" s="4"/>
      <c r="J5020" s="9" t="s">
        <v>244</v>
      </c>
      <c r="K5020" s="4"/>
    </row>
    <row r="5021" spans="2:11" x14ac:dyDescent="0.2">
      <c r="B5021" s="4" t="str">
        <f t="shared" si="156"/>
        <v>7.3-R1400C0020-1</v>
      </c>
      <c r="C5021" s="4">
        <v>7.3</v>
      </c>
      <c r="D5021" s="8" t="s">
        <v>226</v>
      </c>
      <c r="E5021" s="8" t="s">
        <v>24</v>
      </c>
      <c r="F5021" s="4" t="str">
        <f t="shared" si="157"/>
        <v>R1400C0020</v>
      </c>
      <c r="G5021" s="4" t="s">
        <v>239</v>
      </c>
      <c r="H5021" s="4" t="s">
        <v>242</v>
      </c>
      <c r="I5021" s="4"/>
      <c r="J5021" s="4"/>
      <c r="K5021" s="4"/>
    </row>
    <row r="5022" spans="2:11" x14ac:dyDescent="0.2">
      <c r="B5022" s="4" t="str">
        <f t="shared" si="156"/>
        <v>7.3-R1400C0030-1</v>
      </c>
      <c r="C5022" s="4">
        <v>7.3</v>
      </c>
      <c r="D5022" s="8" t="s">
        <v>226</v>
      </c>
      <c r="E5022" s="8" t="s">
        <v>25</v>
      </c>
      <c r="F5022" s="4" t="str">
        <f t="shared" si="157"/>
        <v>R1400C0030</v>
      </c>
      <c r="G5022" s="4" t="s">
        <v>239</v>
      </c>
      <c r="H5022" s="4" t="s">
        <v>242</v>
      </c>
      <c r="I5022" s="4"/>
      <c r="J5022" s="4"/>
      <c r="K5022" s="4"/>
    </row>
    <row r="5023" spans="2:11" x14ac:dyDescent="0.2">
      <c r="B5023" s="4" t="str">
        <f t="shared" si="156"/>
        <v>7.3-R1400C0040-1</v>
      </c>
      <c r="C5023" s="4">
        <v>7.3</v>
      </c>
      <c r="D5023" s="8" t="s">
        <v>226</v>
      </c>
      <c r="E5023" s="8" t="s">
        <v>26</v>
      </c>
      <c r="F5023" s="4" t="str">
        <f t="shared" si="157"/>
        <v>R1400C0040</v>
      </c>
      <c r="G5023" s="4" t="s">
        <v>239</v>
      </c>
      <c r="H5023" s="4" t="s">
        <v>243</v>
      </c>
      <c r="I5023" s="4"/>
      <c r="J5023" s="9" t="s">
        <v>244</v>
      </c>
      <c r="K5023" s="4"/>
    </row>
    <row r="5024" spans="2:11" x14ac:dyDescent="0.2">
      <c r="B5024" s="4" t="str">
        <f t="shared" si="156"/>
        <v>7.3-R1400C0050-1</v>
      </c>
      <c r="C5024" s="4">
        <v>7.3</v>
      </c>
      <c r="D5024" s="8" t="s">
        <v>226</v>
      </c>
      <c r="E5024" s="8" t="s">
        <v>27</v>
      </c>
      <c r="F5024" s="4" t="str">
        <f t="shared" si="157"/>
        <v>R1400C0050</v>
      </c>
      <c r="G5024" s="4" t="s">
        <v>239</v>
      </c>
      <c r="H5024" s="4" t="s">
        <v>243</v>
      </c>
      <c r="I5024" s="4"/>
      <c r="J5024" s="9" t="s">
        <v>244</v>
      </c>
      <c r="K5024" s="4"/>
    </row>
    <row r="5025" spans="2:11" x14ac:dyDescent="0.2">
      <c r="B5025" s="4" t="str">
        <f t="shared" si="156"/>
        <v>7.3-R1400C0060-1</v>
      </c>
      <c r="C5025" s="4">
        <v>7.3</v>
      </c>
      <c r="D5025" s="8" t="s">
        <v>226</v>
      </c>
      <c r="E5025" s="8" t="s">
        <v>28</v>
      </c>
      <c r="F5025" s="4" t="str">
        <f t="shared" si="157"/>
        <v>R1400C0060</v>
      </c>
      <c r="G5025" s="4" t="s">
        <v>239</v>
      </c>
      <c r="H5025" s="4" t="s">
        <v>242</v>
      </c>
      <c r="I5025" s="4"/>
      <c r="J5025" s="4"/>
      <c r="K5025" s="4"/>
    </row>
    <row r="5026" spans="2:11" x14ac:dyDescent="0.2">
      <c r="B5026" s="4" t="str">
        <f t="shared" si="156"/>
        <v>7.3-R1400C0070-1</v>
      </c>
      <c r="C5026" s="4">
        <v>7.3</v>
      </c>
      <c r="D5026" s="8" t="s">
        <v>226</v>
      </c>
      <c r="E5026" s="8" t="s">
        <v>29</v>
      </c>
      <c r="F5026" s="4" t="str">
        <f t="shared" si="157"/>
        <v>R1400C0070</v>
      </c>
      <c r="G5026" s="4" t="s">
        <v>239</v>
      </c>
      <c r="H5026" s="4" t="s">
        <v>242</v>
      </c>
      <c r="I5026" s="4"/>
      <c r="J5026" s="4"/>
      <c r="K5026" s="4"/>
    </row>
    <row r="5027" spans="2:11" x14ac:dyDescent="0.2">
      <c r="B5027" s="4" t="str">
        <f t="shared" si="156"/>
        <v>7.3-R1400C0080-1</v>
      </c>
      <c r="C5027" s="4">
        <v>7.3</v>
      </c>
      <c r="D5027" s="8" t="s">
        <v>226</v>
      </c>
      <c r="E5027" s="8" t="s">
        <v>30</v>
      </c>
      <c r="F5027" s="4" t="str">
        <f t="shared" si="157"/>
        <v>R1400C0080</v>
      </c>
      <c r="G5027" s="4" t="s">
        <v>239</v>
      </c>
      <c r="H5027" s="4" t="s">
        <v>242</v>
      </c>
      <c r="I5027" s="4"/>
      <c r="J5027" s="4"/>
      <c r="K5027" s="4"/>
    </row>
    <row r="5028" spans="2:11" x14ac:dyDescent="0.2">
      <c r="B5028" s="4" t="str">
        <f t="shared" si="156"/>
        <v>7.3-R1400C0090-1</v>
      </c>
      <c r="C5028" s="4">
        <v>7.3</v>
      </c>
      <c r="D5028" s="8" t="s">
        <v>226</v>
      </c>
      <c r="E5028" s="8" t="s">
        <v>31</v>
      </c>
      <c r="F5028" s="4" t="str">
        <f t="shared" si="157"/>
        <v>R1400C0090</v>
      </c>
      <c r="G5028" s="4" t="s">
        <v>239</v>
      </c>
      <c r="H5028" s="4" t="s">
        <v>242</v>
      </c>
      <c r="I5028" s="4"/>
      <c r="J5028" s="4"/>
      <c r="K5028" s="4"/>
    </row>
    <row r="5029" spans="2:11" x14ac:dyDescent="0.2">
      <c r="B5029" s="4" t="str">
        <f t="shared" si="156"/>
        <v>7.3-R1400C0100-1</v>
      </c>
      <c r="C5029" s="4">
        <v>7.3</v>
      </c>
      <c r="D5029" s="8" t="s">
        <v>226</v>
      </c>
      <c r="E5029" s="8" t="s">
        <v>32</v>
      </c>
      <c r="F5029" s="4" t="str">
        <f t="shared" si="157"/>
        <v>R1400C0100</v>
      </c>
      <c r="G5029" s="4" t="s">
        <v>239</v>
      </c>
      <c r="H5029" s="4" t="s">
        <v>242</v>
      </c>
      <c r="I5029" s="4"/>
      <c r="J5029" s="4"/>
      <c r="K5029" s="4"/>
    </row>
    <row r="5030" spans="2:11" x14ac:dyDescent="0.2">
      <c r="B5030" s="4" t="str">
        <f t="shared" si="156"/>
        <v>7.3-R1400C0110-1</v>
      </c>
      <c r="C5030" s="4">
        <v>7.3</v>
      </c>
      <c r="D5030" s="8" t="s">
        <v>226</v>
      </c>
      <c r="E5030" s="8" t="s">
        <v>33</v>
      </c>
      <c r="F5030" s="4" t="str">
        <f t="shared" si="157"/>
        <v>R1400C0110</v>
      </c>
      <c r="G5030" s="4" t="s">
        <v>239</v>
      </c>
      <c r="H5030" s="4" t="s">
        <v>242</v>
      </c>
      <c r="I5030" s="4"/>
      <c r="J5030" s="4"/>
      <c r="K5030" s="4"/>
    </row>
    <row r="5031" spans="2:11" x14ac:dyDescent="0.2">
      <c r="B5031" s="4" t="str">
        <f t="shared" si="156"/>
        <v>7.3-R1400C0120-1</v>
      </c>
      <c r="C5031" s="4">
        <v>7.3</v>
      </c>
      <c r="D5031" s="8" t="s">
        <v>226</v>
      </c>
      <c r="E5031" s="8" t="s">
        <v>34</v>
      </c>
      <c r="F5031" s="4" t="str">
        <f t="shared" si="157"/>
        <v>R1400C0120</v>
      </c>
      <c r="G5031" s="4" t="s">
        <v>239</v>
      </c>
      <c r="H5031" s="4" t="s">
        <v>242</v>
      </c>
      <c r="I5031" s="4"/>
      <c r="J5031" s="4"/>
      <c r="K5031" s="4"/>
    </row>
    <row r="5032" spans="2:11" x14ac:dyDescent="0.2">
      <c r="B5032" s="4" t="str">
        <f t="shared" si="156"/>
        <v>7.3-R1400C0130-1</v>
      </c>
      <c r="C5032" s="4">
        <v>7.3</v>
      </c>
      <c r="D5032" s="8" t="s">
        <v>226</v>
      </c>
      <c r="E5032" s="8" t="s">
        <v>35</v>
      </c>
      <c r="F5032" s="4" t="str">
        <f t="shared" si="157"/>
        <v>R1400C0130</v>
      </c>
      <c r="G5032" s="4" t="s">
        <v>239</v>
      </c>
      <c r="H5032" s="4" t="s">
        <v>242</v>
      </c>
      <c r="I5032" s="4"/>
      <c r="J5032" s="4"/>
      <c r="K5032" s="4"/>
    </row>
    <row r="5033" spans="2:11" x14ac:dyDescent="0.2">
      <c r="B5033" s="4" t="str">
        <f t="shared" si="156"/>
        <v>7.3-R1400C0140-1</v>
      </c>
      <c r="C5033" s="4">
        <v>7.3</v>
      </c>
      <c r="D5033" s="8" t="s">
        <v>226</v>
      </c>
      <c r="E5033" s="8" t="s">
        <v>36</v>
      </c>
      <c r="F5033" s="4" t="str">
        <f t="shared" si="157"/>
        <v>R1400C0140</v>
      </c>
      <c r="G5033" s="4" t="s">
        <v>239</v>
      </c>
      <c r="H5033" s="4" t="s">
        <v>242</v>
      </c>
      <c r="I5033" s="4"/>
      <c r="J5033" s="4"/>
      <c r="K5033" s="4"/>
    </row>
    <row r="5034" spans="2:11" x14ac:dyDescent="0.2">
      <c r="B5034" s="4" t="str">
        <f t="shared" si="156"/>
        <v>7.3-R1400C0150-1</v>
      </c>
      <c r="C5034" s="4">
        <v>7.3</v>
      </c>
      <c r="D5034" s="8" t="s">
        <v>226</v>
      </c>
      <c r="E5034" s="8" t="s">
        <v>37</v>
      </c>
      <c r="F5034" s="4" t="str">
        <f t="shared" si="157"/>
        <v>R1400C0150</v>
      </c>
      <c r="G5034" s="4" t="s">
        <v>239</v>
      </c>
      <c r="H5034" s="4" t="s">
        <v>242</v>
      </c>
      <c r="I5034" s="4"/>
      <c r="J5034" s="4"/>
      <c r="K5034" s="4"/>
    </row>
    <row r="5035" spans="2:11" x14ac:dyDescent="0.2">
      <c r="B5035" s="4" t="str">
        <f t="shared" si="156"/>
        <v>7.3-R1400C0160-1</v>
      </c>
      <c r="C5035" s="4">
        <v>7.3</v>
      </c>
      <c r="D5035" s="8" t="s">
        <v>226</v>
      </c>
      <c r="E5035" s="8" t="s">
        <v>38</v>
      </c>
      <c r="F5035" s="4" t="str">
        <f t="shared" si="157"/>
        <v>R1400C0160</v>
      </c>
      <c r="G5035" s="4" t="s">
        <v>239</v>
      </c>
      <c r="H5035" s="4" t="s">
        <v>242</v>
      </c>
      <c r="I5035" s="4"/>
      <c r="J5035" s="4"/>
      <c r="K5035" s="4"/>
    </row>
    <row r="5036" spans="2:11" x14ac:dyDescent="0.2">
      <c r="B5036" s="4" t="str">
        <f t="shared" si="156"/>
        <v>7.3-R1400C0170-1</v>
      </c>
      <c r="C5036" s="4">
        <v>7.3</v>
      </c>
      <c r="D5036" s="8" t="s">
        <v>226</v>
      </c>
      <c r="E5036" s="8" t="s">
        <v>39</v>
      </c>
      <c r="F5036" s="4" t="str">
        <f t="shared" si="157"/>
        <v>R1400C0170</v>
      </c>
      <c r="G5036" s="4" t="s">
        <v>239</v>
      </c>
      <c r="H5036" s="4" t="s">
        <v>242</v>
      </c>
      <c r="I5036" s="4"/>
      <c r="J5036" s="4"/>
      <c r="K5036" s="4"/>
    </row>
    <row r="5037" spans="2:11" x14ac:dyDescent="0.2">
      <c r="B5037" s="4" t="str">
        <f t="shared" si="156"/>
        <v>7.3-R1400C0180-1</v>
      </c>
      <c r="C5037" s="4">
        <v>7.3</v>
      </c>
      <c r="D5037" s="8" t="s">
        <v>226</v>
      </c>
      <c r="E5037" s="8" t="s">
        <v>56</v>
      </c>
      <c r="F5037" s="4" t="str">
        <f t="shared" si="157"/>
        <v>R1400C0180</v>
      </c>
      <c r="G5037" s="4" t="s">
        <v>239</v>
      </c>
      <c r="H5037" s="4" t="s">
        <v>242</v>
      </c>
      <c r="I5037" s="4"/>
      <c r="J5037" s="4"/>
      <c r="K5037" s="4"/>
    </row>
    <row r="5038" spans="2:11" x14ac:dyDescent="0.2">
      <c r="B5038" s="4" t="str">
        <f t="shared" si="156"/>
        <v>7.3-R1400C0190-1</v>
      </c>
      <c r="C5038" s="4">
        <v>7.3</v>
      </c>
      <c r="D5038" s="8" t="s">
        <v>226</v>
      </c>
      <c r="E5038" s="8" t="s">
        <v>58</v>
      </c>
      <c r="F5038" s="4" t="str">
        <f t="shared" si="157"/>
        <v>R1400C0190</v>
      </c>
      <c r="G5038" s="4" t="s">
        <v>239</v>
      </c>
      <c r="H5038" s="4" t="s">
        <v>242</v>
      </c>
      <c r="I5038" s="4"/>
      <c r="J5038" s="4"/>
      <c r="K5038" s="4"/>
    </row>
    <row r="5039" spans="2:11" x14ac:dyDescent="0.2">
      <c r="B5039" s="4" t="str">
        <f t="shared" si="156"/>
        <v>7.3-R1400C0200-1</v>
      </c>
      <c r="C5039" s="4">
        <v>7.3</v>
      </c>
      <c r="D5039" s="8" t="s">
        <v>226</v>
      </c>
      <c r="E5039" s="8" t="s">
        <v>60</v>
      </c>
      <c r="F5039" s="4" t="str">
        <f t="shared" si="157"/>
        <v>R1400C0200</v>
      </c>
      <c r="G5039" s="4" t="s">
        <v>239</v>
      </c>
      <c r="H5039" s="4" t="s">
        <v>242</v>
      </c>
      <c r="I5039" s="4"/>
      <c r="J5039" s="4"/>
      <c r="K5039" s="4"/>
    </row>
    <row r="5040" spans="2:11" x14ac:dyDescent="0.2">
      <c r="B5040" s="4" t="str">
        <f t="shared" si="156"/>
        <v>7.3-R1400C0210-1</v>
      </c>
      <c r="C5040" s="4">
        <v>7.3</v>
      </c>
      <c r="D5040" s="8" t="s">
        <v>226</v>
      </c>
      <c r="E5040" s="8" t="s">
        <v>62</v>
      </c>
      <c r="F5040" s="4" t="str">
        <f t="shared" si="157"/>
        <v>R1400C0210</v>
      </c>
      <c r="G5040" s="4" t="s">
        <v>239</v>
      </c>
      <c r="H5040" s="4" t="s">
        <v>242</v>
      </c>
      <c r="I5040" s="4"/>
      <c r="J5040" s="4"/>
      <c r="K5040" s="4"/>
    </row>
    <row r="5041" spans="2:11" x14ac:dyDescent="0.2">
      <c r="B5041" s="4" t="str">
        <f t="shared" si="156"/>
        <v>7.3-R1400C0220-1</v>
      </c>
      <c r="C5041" s="4">
        <v>7.3</v>
      </c>
      <c r="D5041" s="8" t="s">
        <v>226</v>
      </c>
      <c r="E5041" s="8" t="s">
        <v>64</v>
      </c>
      <c r="F5041" s="4" t="str">
        <f t="shared" si="157"/>
        <v>R1400C0220</v>
      </c>
      <c r="G5041" s="4" t="s">
        <v>239</v>
      </c>
      <c r="H5041" s="4" t="s">
        <v>242</v>
      </c>
      <c r="I5041" s="4"/>
      <c r="J5041" s="4"/>
      <c r="K5041" s="4"/>
    </row>
    <row r="5042" spans="2:11" x14ac:dyDescent="0.2">
      <c r="B5042" s="4" t="str">
        <f t="shared" si="156"/>
        <v>7.3-R1400C0230-1</v>
      </c>
      <c r="C5042" s="4">
        <v>7.3</v>
      </c>
      <c r="D5042" s="8" t="s">
        <v>226</v>
      </c>
      <c r="E5042" s="8" t="s">
        <v>66</v>
      </c>
      <c r="F5042" s="4" t="str">
        <f t="shared" si="157"/>
        <v>R1400C0230</v>
      </c>
      <c r="G5042" s="4" t="s">
        <v>239</v>
      </c>
      <c r="H5042" s="4" t="s">
        <v>242</v>
      </c>
      <c r="I5042" s="4"/>
      <c r="J5042" s="4"/>
      <c r="K5042" s="4"/>
    </row>
    <row r="5043" spans="2:11" x14ac:dyDescent="0.2">
      <c r="B5043" s="4" t="str">
        <f t="shared" si="156"/>
        <v>7.3-R1400C0240-1</v>
      </c>
      <c r="C5043" s="4">
        <v>7.3</v>
      </c>
      <c r="D5043" s="8" t="s">
        <v>226</v>
      </c>
      <c r="E5043" s="8" t="s">
        <v>68</v>
      </c>
      <c r="F5043" s="4" t="str">
        <f t="shared" si="157"/>
        <v>R1400C0240</v>
      </c>
      <c r="G5043" s="4" t="s">
        <v>239</v>
      </c>
      <c r="H5043" s="4" t="s">
        <v>242</v>
      </c>
      <c r="I5043" s="4"/>
      <c r="J5043" s="4"/>
      <c r="K5043" s="4"/>
    </row>
    <row r="5044" spans="2:11" x14ac:dyDescent="0.2">
      <c r="B5044" s="4" t="str">
        <f t="shared" si="156"/>
        <v>7.3-R1400C0250-1</v>
      </c>
      <c r="C5044" s="4">
        <v>7.3</v>
      </c>
      <c r="D5044" s="8" t="s">
        <v>226</v>
      </c>
      <c r="E5044" s="8" t="s">
        <v>70</v>
      </c>
      <c r="F5044" s="4" t="str">
        <f t="shared" si="157"/>
        <v>R1400C0250</v>
      </c>
      <c r="G5044" s="4" t="s">
        <v>239</v>
      </c>
      <c r="H5044" s="4" t="s">
        <v>242</v>
      </c>
      <c r="I5044" s="4"/>
      <c r="J5044" s="4"/>
      <c r="K5044" s="4"/>
    </row>
    <row r="5045" spans="2:11" x14ac:dyDescent="0.2">
      <c r="B5045" s="4" t="str">
        <f t="shared" si="156"/>
        <v>7.3-R1400C0260-1</v>
      </c>
      <c r="C5045" s="4">
        <v>7.3</v>
      </c>
      <c r="D5045" s="8" t="s">
        <v>226</v>
      </c>
      <c r="E5045" s="8" t="s">
        <v>72</v>
      </c>
      <c r="F5045" s="4" t="str">
        <f t="shared" si="157"/>
        <v>R1400C0260</v>
      </c>
      <c r="G5045" s="4" t="s">
        <v>239</v>
      </c>
      <c r="H5045" s="4" t="s">
        <v>242</v>
      </c>
      <c r="I5045" s="4"/>
      <c r="J5045" s="4"/>
      <c r="K5045" s="4"/>
    </row>
    <row r="5046" spans="2:11" x14ac:dyDescent="0.2">
      <c r="B5046" s="4" t="str">
        <f t="shared" si="156"/>
        <v>7.3-R1400C0270-1</v>
      </c>
      <c r="C5046" s="4">
        <v>7.3</v>
      </c>
      <c r="D5046" s="8" t="s">
        <v>226</v>
      </c>
      <c r="E5046" s="8" t="s">
        <v>74</v>
      </c>
      <c r="F5046" s="4" t="str">
        <f t="shared" si="157"/>
        <v>R1400C0270</v>
      </c>
      <c r="G5046" s="4" t="s">
        <v>239</v>
      </c>
      <c r="H5046" s="4" t="s">
        <v>242</v>
      </c>
      <c r="I5046" s="4"/>
      <c r="J5046" s="4"/>
      <c r="K5046" s="4"/>
    </row>
    <row r="5047" spans="2:11" x14ac:dyDescent="0.2">
      <c r="B5047" s="4" t="str">
        <f t="shared" si="156"/>
        <v>7.3-R1400C0280-1</v>
      </c>
      <c r="C5047" s="4">
        <v>7.3</v>
      </c>
      <c r="D5047" s="8" t="s">
        <v>226</v>
      </c>
      <c r="E5047" s="8" t="s">
        <v>76</v>
      </c>
      <c r="F5047" s="4" t="str">
        <f t="shared" si="157"/>
        <v>R1400C0280</v>
      </c>
      <c r="G5047" s="4" t="s">
        <v>239</v>
      </c>
      <c r="H5047" s="4" t="s">
        <v>242</v>
      </c>
      <c r="I5047" s="4"/>
      <c r="J5047" s="4"/>
      <c r="K5047" s="4"/>
    </row>
    <row r="5048" spans="2:11" x14ac:dyDescent="0.2">
      <c r="B5048" s="4" t="str">
        <f t="shared" si="156"/>
        <v>7.3-R1400C0290-1</v>
      </c>
      <c r="C5048" s="4">
        <v>7.3</v>
      </c>
      <c r="D5048" s="8" t="s">
        <v>226</v>
      </c>
      <c r="E5048" s="8" t="s">
        <v>78</v>
      </c>
      <c r="F5048" s="4" t="str">
        <f t="shared" si="157"/>
        <v>R1400C0290</v>
      </c>
      <c r="G5048" s="4" t="s">
        <v>239</v>
      </c>
      <c r="H5048" s="4" t="s">
        <v>242</v>
      </c>
      <c r="I5048" s="4"/>
      <c r="J5048" s="4"/>
      <c r="K5048" s="4"/>
    </row>
    <row r="5049" spans="2:11" x14ac:dyDescent="0.2">
      <c r="B5049" s="4" t="str">
        <f t="shared" si="156"/>
        <v>7.3-R1400C0300-1</v>
      </c>
      <c r="C5049" s="4">
        <v>7.3</v>
      </c>
      <c r="D5049" s="8" t="s">
        <v>226</v>
      </c>
      <c r="E5049" s="8" t="s">
        <v>81</v>
      </c>
      <c r="F5049" s="4" t="str">
        <f t="shared" si="157"/>
        <v>R1400C0300</v>
      </c>
      <c r="G5049" s="4" t="s">
        <v>239</v>
      </c>
      <c r="H5049" s="4" t="s">
        <v>242</v>
      </c>
      <c r="I5049" s="4"/>
      <c r="J5049" s="4"/>
      <c r="K5049" s="4"/>
    </row>
    <row r="5050" spans="2:11" x14ac:dyDescent="0.2">
      <c r="B5050" s="4" t="str">
        <f t="shared" si="156"/>
        <v>7.3-R1400C0310-1</v>
      </c>
      <c r="C5050" s="4">
        <v>7.3</v>
      </c>
      <c r="D5050" s="8" t="s">
        <v>226</v>
      </c>
      <c r="E5050" s="8" t="s">
        <v>84</v>
      </c>
      <c r="F5050" s="4" t="str">
        <f t="shared" si="157"/>
        <v>R1400C0310</v>
      </c>
      <c r="G5050" s="4" t="s">
        <v>239</v>
      </c>
      <c r="H5050" s="4" t="s">
        <v>242</v>
      </c>
      <c r="I5050" s="4"/>
      <c r="J5050" s="4"/>
      <c r="K5050" s="4"/>
    </row>
    <row r="5051" spans="2:11" x14ac:dyDescent="0.2">
      <c r="B5051" s="4" t="str">
        <f t="shared" si="156"/>
        <v>7.3-R1400C0320-1</v>
      </c>
      <c r="C5051" s="4">
        <v>7.3</v>
      </c>
      <c r="D5051" s="8" t="s">
        <v>226</v>
      </c>
      <c r="E5051" s="8" t="s">
        <v>85</v>
      </c>
      <c r="F5051" s="4" t="str">
        <f t="shared" si="157"/>
        <v>R1400C0320</v>
      </c>
      <c r="G5051" s="4" t="s">
        <v>239</v>
      </c>
      <c r="H5051" s="4" t="s">
        <v>242</v>
      </c>
      <c r="I5051" s="4"/>
      <c r="J5051" s="4"/>
      <c r="K5051" s="4"/>
    </row>
    <row r="5052" spans="2:11" x14ac:dyDescent="0.2">
      <c r="B5052" s="4" t="str">
        <f t="shared" si="156"/>
        <v>7.3-R1400C0330-1</v>
      </c>
      <c r="C5052" s="4">
        <v>7.3</v>
      </c>
      <c r="D5052" s="8" t="s">
        <v>226</v>
      </c>
      <c r="E5052" s="8" t="s">
        <v>86</v>
      </c>
      <c r="F5052" s="4" t="str">
        <f t="shared" si="157"/>
        <v>R1400C0330</v>
      </c>
      <c r="G5052" s="4" t="s">
        <v>239</v>
      </c>
      <c r="H5052" s="4" t="s">
        <v>242</v>
      </c>
      <c r="I5052" s="4"/>
      <c r="J5052" s="4"/>
      <c r="K5052" s="4"/>
    </row>
    <row r="5053" spans="2:11" x14ac:dyDescent="0.2">
      <c r="B5053" s="4" t="str">
        <f t="shared" si="156"/>
        <v>7.3-R1400C0340-1</v>
      </c>
      <c r="C5053" s="4">
        <v>7.3</v>
      </c>
      <c r="D5053" s="8" t="s">
        <v>226</v>
      </c>
      <c r="E5053" s="8" t="s">
        <v>88</v>
      </c>
      <c r="F5053" s="4" t="str">
        <f t="shared" si="157"/>
        <v>R1400C0340</v>
      </c>
      <c r="G5053" s="4" t="s">
        <v>239</v>
      </c>
      <c r="H5053" s="4" t="s">
        <v>242</v>
      </c>
      <c r="I5053" s="4"/>
      <c r="J5053" s="4"/>
      <c r="K5053" s="4"/>
    </row>
    <row r="5054" spans="2:11" x14ac:dyDescent="0.2">
      <c r="B5054" s="4" t="str">
        <f t="shared" si="156"/>
        <v>7.3-R1400C0350-1</v>
      </c>
      <c r="C5054" s="4">
        <v>7.3</v>
      </c>
      <c r="D5054" s="8" t="s">
        <v>226</v>
      </c>
      <c r="E5054" s="8" t="s">
        <v>90</v>
      </c>
      <c r="F5054" s="4" t="str">
        <f t="shared" si="157"/>
        <v>R1400C0350</v>
      </c>
      <c r="G5054" s="4" t="s">
        <v>239</v>
      </c>
      <c r="H5054" s="4" t="s">
        <v>242</v>
      </c>
      <c r="I5054" s="4"/>
      <c r="J5054" s="4"/>
      <c r="K5054" s="4"/>
    </row>
    <row r="5055" spans="2:11" x14ac:dyDescent="0.2">
      <c r="B5055" s="4" t="str">
        <f t="shared" si="156"/>
        <v>7.3-R1400C0360-1</v>
      </c>
      <c r="C5055" s="4">
        <v>7.3</v>
      </c>
      <c r="D5055" s="8" t="s">
        <v>226</v>
      </c>
      <c r="E5055" s="8" t="s">
        <v>92</v>
      </c>
      <c r="F5055" s="4" t="str">
        <f t="shared" si="157"/>
        <v>R1400C0360</v>
      </c>
      <c r="G5055" s="4" t="s">
        <v>239</v>
      </c>
      <c r="H5055" s="4" t="s">
        <v>242</v>
      </c>
      <c r="I5055" s="4"/>
      <c r="J5055" s="4"/>
      <c r="K5055" s="4"/>
    </row>
    <row r="5056" spans="2:11" x14ac:dyDescent="0.2">
      <c r="B5056" s="4" t="str">
        <f t="shared" si="156"/>
        <v>7.3-R1400C0370-1</v>
      </c>
      <c r="C5056" s="4">
        <v>7.3</v>
      </c>
      <c r="D5056" s="8" t="s">
        <v>226</v>
      </c>
      <c r="E5056" s="8" t="s">
        <v>94</v>
      </c>
      <c r="F5056" s="4" t="str">
        <f t="shared" si="157"/>
        <v>R1400C0370</v>
      </c>
      <c r="G5056" s="4" t="s">
        <v>239</v>
      </c>
      <c r="H5056" s="4" t="s">
        <v>242</v>
      </c>
      <c r="I5056" s="4"/>
      <c r="J5056" s="4"/>
      <c r="K5056" s="4"/>
    </row>
    <row r="5057" spans="2:11" x14ac:dyDescent="0.2">
      <c r="B5057" s="4" t="str">
        <f t="shared" si="156"/>
        <v>7.3-R1400C0380-1</v>
      </c>
      <c r="C5057" s="4">
        <v>7.3</v>
      </c>
      <c r="D5057" s="8" t="s">
        <v>226</v>
      </c>
      <c r="E5057" s="8" t="s">
        <v>96</v>
      </c>
      <c r="F5057" s="4" t="str">
        <f t="shared" si="157"/>
        <v>R1400C0380</v>
      </c>
      <c r="G5057" s="4" t="s">
        <v>239</v>
      </c>
      <c r="H5057" s="4" t="s">
        <v>242</v>
      </c>
      <c r="I5057" s="4"/>
      <c r="J5057" s="4"/>
      <c r="K5057" s="4"/>
    </row>
    <row r="5058" spans="2:11" x14ac:dyDescent="0.2">
      <c r="B5058" s="4" t="str">
        <f t="shared" ref="B5058:B5121" si="158">+C5058&amp;"-"&amp;F5058&amp;"-1"</f>
        <v>7.3-R1400C0390-1</v>
      </c>
      <c r="C5058" s="4">
        <v>7.3</v>
      </c>
      <c r="D5058" s="8" t="s">
        <v>226</v>
      </c>
      <c r="E5058" s="8" t="s">
        <v>98</v>
      </c>
      <c r="F5058" s="4" t="str">
        <f t="shared" ref="F5058:F5121" si="159">+"R"&amp;D5058&amp;"C"&amp;E5058</f>
        <v>R1400C0390</v>
      </c>
      <c r="G5058" s="4" t="s">
        <v>239</v>
      </c>
      <c r="H5058" s="4" t="s">
        <v>242</v>
      </c>
      <c r="I5058" s="4"/>
      <c r="J5058" s="4"/>
      <c r="K5058" s="4"/>
    </row>
    <row r="5059" spans="2:11" x14ac:dyDescent="0.2">
      <c r="B5059" s="4" t="str">
        <f t="shared" si="158"/>
        <v>7.3-R1400C0400-1</v>
      </c>
      <c r="C5059" s="4">
        <v>7.3</v>
      </c>
      <c r="D5059" s="8" t="s">
        <v>226</v>
      </c>
      <c r="E5059" s="8" t="s">
        <v>100</v>
      </c>
      <c r="F5059" s="4" t="str">
        <f t="shared" si="159"/>
        <v>R1400C0400</v>
      </c>
      <c r="G5059" s="4" t="s">
        <v>239</v>
      </c>
      <c r="H5059" s="4" t="s">
        <v>242</v>
      </c>
      <c r="I5059" s="4"/>
      <c r="J5059" s="4"/>
      <c r="K5059" s="4"/>
    </row>
    <row r="5060" spans="2:11" x14ac:dyDescent="0.2">
      <c r="B5060" s="4" t="str">
        <f t="shared" si="158"/>
        <v>7.3-R1400C0410-1</v>
      </c>
      <c r="C5060" s="4">
        <v>7.3</v>
      </c>
      <c r="D5060" s="8" t="s">
        <v>226</v>
      </c>
      <c r="E5060" s="8" t="s">
        <v>102</v>
      </c>
      <c r="F5060" s="4" t="str">
        <f t="shared" si="159"/>
        <v>R1400C0410</v>
      </c>
      <c r="G5060" s="4" t="s">
        <v>239</v>
      </c>
      <c r="H5060" s="4" t="s">
        <v>242</v>
      </c>
      <c r="I5060" s="4"/>
      <c r="J5060" s="4"/>
      <c r="K5060" s="4"/>
    </row>
    <row r="5061" spans="2:11" x14ac:dyDescent="0.2">
      <c r="B5061" s="4" t="str">
        <f t="shared" si="158"/>
        <v>7.3-R1400C0420-1</v>
      </c>
      <c r="C5061" s="4">
        <v>7.3</v>
      </c>
      <c r="D5061" s="8" t="s">
        <v>226</v>
      </c>
      <c r="E5061" s="8" t="s">
        <v>104</v>
      </c>
      <c r="F5061" s="4" t="str">
        <f t="shared" si="159"/>
        <v>R1400C0420</v>
      </c>
      <c r="G5061" s="4" t="s">
        <v>239</v>
      </c>
      <c r="H5061" s="4" t="s">
        <v>242</v>
      </c>
      <c r="I5061" s="4"/>
      <c r="J5061" s="4"/>
      <c r="K5061" s="4"/>
    </row>
    <row r="5062" spans="2:11" x14ac:dyDescent="0.2">
      <c r="B5062" s="4" t="str">
        <f t="shared" si="158"/>
        <v>7.3-R1410C0010-1</v>
      </c>
      <c r="C5062" s="4">
        <v>7.3</v>
      </c>
      <c r="D5062" s="8" t="s">
        <v>227</v>
      </c>
      <c r="E5062" s="8" t="s">
        <v>8</v>
      </c>
      <c r="F5062" s="4" t="str">
        <f t="shared" si="159"/>
        <v>R1410C0010</v>
      </c>
      <c r="G5062" s="4" t="s">
        <v>239</v>
      </c>
      <c r="H5062" s="4" t="s">
        <v>243</v>
      </c>
      <c r="I5062" s="4"/>
      <c r="J5062" s="9" t="s">
        <v>244</v>
      </c>
      <c r="K5062" s="4"/>
    </row>
    <row r="5063" spans="2:11" x14ac:dyDescent="0.2">
      <c r="B5063" s="4" t="str">
        <f t="shared" si="158"/>
        <v>7.3-R1410C0020-1</v>
      </c>
      <c r="C5063" s="4">
        <v>7.3</v>
      </c>
      <c r="D5063" s="8" t="s">
        <v>227</v>
      </c>
      <c r="E5063" s="8" t="s">
        <v>24</v>
      </c>
      <c r="F5063" s="4" t="str">
        <f t="shared" si="159"/>
        <v>R1410C0020</v>
      </c>
      <c r="G5063" s="4" t="s">
        <v>239</v>
      </c>
      <c r="H5063" s="4" t="s">
        <v>242</v>
      </c>
      <c r="I5063" s="4"/>
      <c r="J5063" s="4"/>
      <c r="K5063" s="4"/>
    </row>
    <row r="5064" spans="2:11" x14ac:dyDescent="0.2">
      <c r="B5064" s="4" t="str">
        <f t="shared" si="158"/>
        <v>7.3-R1410C0030-1</v>
      </c>
      <c r="C5064" s="4">
        <v>7.3</v>
      </c>
      <c r="D5064" s="8" t="s">
        <v>227</v>
      </c>
      <c r="E5064" s="8" t="s">
        <v>25</v>
      </c>
      <c r="F5064" s="4" t="str">
        <f t="shared" si="159"/>
        <v>R1410C0030</v>
      </c>
      <c r="G5064" s="4" t="s">
        <v>239</v>
      </c>
      <c r="H5064" s="4" t="s">
        <v>242</v>
      </c>
      <c r="I5064" s="4"/>
      <c r="J5064" s="4"/>
      <c r="K5064" s="4"/>
    </row>
    <row r="5065" spans="2:11" x14ac:dyDescent="0.2">
      <c r="B5065" s="4" t="str">
        <f t="shared" si="158"/>
        <v>7.3-R1410C0040-1</v>
      </c>
      <c r="C5065" s="4">
        <v>7.3</v>
      </c>
      <c r="D5065" s="8" t="s">
        <v>227</v>
      </c>
      <c r="E5065" s="8" t="s">
        <v>26</v>
      </c>
      <c r="F5065" s="4" t="str">
        <f t="shared" si="159"/>
        <v>R1410C0040</v>
      </c>
      <c r="G5065" s="4" t="s">
        <v>239</v>
      </c>
      <c r="H5065" s="4" t="s">
        <v>243</v>
      </c>
      <c r="I5065" s="4"/>
      <c r="J5065" s="9" t="s">
        <v>244</v>
      </c>
      <c r="K5065" s="4"/>
    </row>
    <row r="5066" spans="2:11" x14ac:dyDescent="0.2">
      <c r="B5066" s="4" t="str">
        <f t="shared" si="158"/>
        <v>7.3-R1410C0050-1</v>
      </c>
      <c r="C5066" s="4">
        <v>7.3</v>
      </c>
      <c r="D5066" s="8" t="s">
        <v>227</v>
      </c>
      <c r="E5066" s="8" t="s">
        <v>27</v>
      </c>
      <c r="F5066" s="4" t="str">
        <f t="shared" si="159"/>
        <v>R1410C0050</v>
      </c>
      <c r="G5066" s="4" t="s">
        <v>239</v>
      </c>
      <c r="H5066" s="4" t="s">
        <v>243</v>
      </c>
      <c r="I5066" s="4"/>
      <c r="J5066" s="9" t="s">
        <v>244</v>
      </c>
      <c r="K5066" s="4"/>
    </row>
    <row r="5067" spans="2:11" x14ac:dyDescent="0.2">
      <c r="B5067" s="4" t="str">
        <f t="shared" si="158"/>
        <v>7.3-R1410C0060-1</v>
      </c>
      <c r="C5067" s="4">
        <v>7.3</v>
      </c>
      <c r="D5067" s="8" t="s">
        <v>227</v>
      </c>
      <c r="E5067" s="8" t="s">
        <v>28</v>
      </c>
      <c r="F5067" s="4" t="str">
        <f t="shared" si="159"/>
        <v>R1410C0060</v>
      </c>
      <c r="G5067" s="4" t="s">
        <v>239</v>
      </c>
      <c r="H5067" s="4" t="s">
        <v>242</v>
      </c>
      <c r="I5067" s="4"/>
      <c r="J5067" s="4"/>
      <c r="K5067" s="4"/>
    </row>
    <row r="5068" spans="2:11" x14ac:dyDescent="0.2">
      <c r="B5068" s="4" t="str">
        <f t="shared" si="158"/>
        <v>7.3-R1410C0070-1</v>
      </c>
      <c r="C5068" s="4">
        <v>7.3</v>
      </c>
      <c r="D5068" s="8" t="s">
        <v>227</v>
      </c>
      <c r="E5068" s="8" t="s">
        <v>29</v>
      </c>
      <c r="F5068" s="4" t="str">
        <f t="shared" si="159"/>
        <v>R1410C0070</v>
      </c>
      <c r="G5068" s="4" t="s">
        <v>239</v>
      </c>
      <c r="H5068" s="4" t="s">
        <v>242</v>
      </c>
      <c r="I5068" s="4"/>
      <c r="J5068" s="4"/>
      <c r="K5068" s="4"/>
    </row>
    <row r="5069" spans="2:11" x14ac:dyDescent="0.2">
      <c r="B5069" s="4" t="str">
        <f t="shared" si="158"/>
        <v>7.3-R1410C0080-1</v>
      </c>
      <c r="C5069" s="4">
        <v>7.3</v>
      </c>
      <c r="D5069" s="8" t="s">
        <v>227</v>
      </c>
      <c r="E5069" s="8" t="s">
        <v>30</v>
      </c>
      <c r="F5069" s="4" t="str">
        <f t="shared" si="159"/>
        <v>R1410C0080</v>
      </c>
      <c r="G5069" s="4" t="s">
        <v>239</v>
      </c>
      <c r="H5069" s="4" t="s">
        <v>242</v>
      </c>
      <c r="I5069" s="4"/>
      <c r="J5069" s="4"/>
      <c r="K5069" s="4"/>
    </row>
    <row r="5070" spans="2:11" x14ac:dyDescent="0.2">
      <c r="B5070" s="4" t="str">
        <f t="shared" si="158"/>
        <v>7.3-R1410C0090-1</v>
      </c>
      <c r="C5070" s="4">
        <v>7.3</v>
      </c>
      <c r="D5070" s="8" t="s">
        <v>227</v>
      </c>
      <c r="E5070" s="8" t="s">
        <v>31</v>
      </c>
      <c r="F5070" s="4" t="str">
        <f t="shared" si="159"/>
        <v>R1410C0090</v>
      </c>
      <c r="G5070" s="4" t="s">
        <v>239</v>
      </c>
      <c r="H5070" s="4" t="s">
        <v>242</v>
      </c>
      <c r="I5070" s="4"/>
      <c r="J5070" s="4"/>
      <c r="K5070" s="4"/>
    </row>
    <row r="5071" spans="2:11" x14ac:dyDescent="0.2">
      <c r="B5071" s="4" t="str">
        <f t="shared" si="158"/>
        <v>7.3-R1410C0100-1</v>
      </c>
      <c r="C5071" s="4">
        <v>7.3</v>
      </c>
      <c r="D5071" s="8" t="s">
        <v>227</v>
      </c>
      <c r="E5071" s="8" t="s">
        <v>32</v>
      </c>
      <c r="F5071" s="4" t="str">
        <f t="shared" si="159"/>
        <v>R1410C0100</v>
      </c>
      <c r="G5071" s="4" t="s">
        <v>239</v>
      </c>
      <c r="H5071" s="4" t="s">
        <v>242</v>
      </c>
      <c r="I5071" s="4"/>
      <c r="J5071" s="4"/>
      <c r="K5071" s="4"/>
    </row>
    <row r="5072" spans="2:11" x14ac:dyDescent="0.2">
      <c r="B5072" s="4" t="str">
        <f t="shared" si="158"/>
        <v>7.3-R1410C0110-1</v>
      </c>
      <c r="C5072" s="4">
        <v>7.3</v>
      </c>
      <c r="D5072" s="8" t="s">
        <v>227</v>
      </c>
      <c r="E5072" s="8" t="s">
        <v>33</v>
      </c>
      <c r="F5072" s="4" t="str">
        <f t="shared" si="159"/>
        <v>R1410C0110</v>
      </c>
      <c r="G5072" s="4" t="s">
        <v>239</v>
      </c>
      <c r="H5072" s="4" t="s">
        <v>242</v>
      </c>
      <c r="I5072" s="4"/>
      <c r="J5072" s="4"/>
      <c r="K5072" s="4"/>
    </row>
    <row r="5073" spans="2:11" x14ac:dyDescent="0.2">
      <c r="B5073" s="4" t="str">
        <f t="shared" si="158"/>
        <v>7.3-R1410C0120-1</v>
      </c>
      <c r="C5073" s="4">
        <v>7.3</v>
      </c>
      <c r="D5073" s="8" t="s">
        <v>227</v>
      </c>
      <c r="E5073" s="8" t="s">
        <v>34</v>
      </c>
      <c r="F5073" s="4" t="str">
        <f t="shared" si="159"/>
        <v>R1410C0120</v>
      </c>
      <c r="G5073" s="4" t="s">
        <v>239</v>
      </c>
      <c r="H5073" s="4" t="s">
        <v>242</v>
      </c>
      <c r="I5073" s="4"/>
      <c r="J5073" s="4"/>
      <c r="K5073" s="4"/>
    </row>
    <row r="5074" spans="2:11" x14ac:dyDescent="0.2">
      <c r="B5074" s="4" t="str">
        <f t="shared" si="158"/>
        <v>7.3-R1410C0130-1</v>
      </c>
      <c r="C5074" s="4">
        <v>7.3</v>
      </c>
      <c r="D5074" s="8" t="s">
        <v>227</v>
      </c>
      <c r="E5074" s="8" t="s">
        <v>35</v>
      </c>
      <c r="F5074" s="4" t="str">
        <f t="shared" si="159"/>
        <v>R1410C0130</v>
      </c>
      <c r="G5074" s="4" t="s">
        <v>239</v>
      </c>
      <c r="H5074" s="4" t="s">
        <v>242</v>
      </c>
      <c r="I5074" s="4"/>
      <c r="J5074" s="4"/>
      <c r="K5074" s="4"/>
    </row>
    <row r="5075" spans="2:11" x14ac:dyDescent="0.2">
      <c r="B5075" s="4" t="str">
        <f t="shared" si="158"/>
        <v>7.3-R1410C0140-1</v>
      </c>
      <c r="C5075" s="4">
        <v>7.3</v>
      </c>
      <c r="D5075" s="8" t="s">
        <v>227</v>
      </c>
      <c r="E5075" s="8" t="s">
        <v>36</v>
      </c>
      <c r="F5075" s="4" t="str">
        <f t="shared" si="159"/>
        <v>R1410C0140</v>
      </c>
      <c r="G5075" s="4" t="s">
        <v>239</v>
      </c>
      <c r="H5075" s="4" t="s">
        <v>242</v>
      </c>
      <c r="I5075" s="4"/>
      <c r="J5075" s="4"/>
      <c r="K5075" s="4"/>
    </row>
    <row r="5076" spans="2:11" x14ac:dyDescent="0.2">
      <c r="B5076" s="4" t="str">
        <f t="shared" si="158"/>
        <v>7.3-R1410C0150-1</v>
      </c>
      <c r="C5076" s="4">
        <v>7.3</v>
      </c>
      <c r="D5076" s="8" t="s">
        <v>227</v>
      </c>
      <c r="E5076" s="8" t="s">
        <v>37</v>
      </c>
      <c r="F5076" s="4" t="str">
        <f t="shared" si="159"/>
        <v>R1410C0150</v>
      </c>
      <c r="G5076" s="4" t="s">
        <v>239</v>
      </c>
      <c r="H5076" s="4" t="s">
        <v>242</v>
      </c>
      <c r="I5076" s="4"/>
      <c r="J5076" s="4"/>
      <c r="K5076" s="4"/>
    </row>
    <row r="5077" spans="2:11" x14ac:dyDescent="0.2">
      <c r="B5077" s="4" t="str">
        <f t="shared" si="158"/>
        <v>7.3-R1410C0160-1</v>
      </c>
      <c r="C5077" s="4">
        <v>7.3</v>
      </c>
      <c r="D5077" s="8" t="s">
        <v>227</v>
      </c>
      <c r="E5077" s="8" t="s">
        <v>38</v>
      </c>
      <c r="F5077" s="4" t="str">
        <f t="shared" si="159"/>
        <v>R1410C0160</v>
      </c>
      <c r="G5077" s="4" t="s">
        <v>239</v>
      </c>
      <c r="H5077" s="4" t="s">
        <v>242</v>
      </c>
      <c r="I5077" s="4"/>
      <c r="J5077" s="4"/>
      <c r="K5077" s="4"/>
    </row>
    <row r="5078" spans="2:11" x14ac:dyDescent="0.2">
      <c r="B5078" s="4" t="str">
        <f t="shared" si="158"/>
        <v>7.3-R1410C0170-1</v>
      </c>
      <c r="C5078" s="4">
        <v>7.3</v>
      </c>
      <c r="D5078" s="8" t="s">
        <v>227</v>
      </c>
      <c r="E5078" s="8" t="s">
        <v>39</v>
      </c>
      <c r="F5078" s="4" t="str">
        <f t="shared" si="159"/>
        <v>R1410C0170</v>
      </c>
      <c r="G5078" s="4" t="s">
        <v>239</v>
      </c>
      <c r="H5078" s="4" t="s">
        <v>242</v>
      </c>
      <c r="I5078" s="4"/>
      <c r="J5078" s="4"/>
      <c r="K5078" s="4"/>
    </row>
    <row r="5079" spans="2:11" x14ac:dyDescent="0.2">
      <c r="B5079" s="4" t="str">
        <f t="shared" si="158"/>
        <v>7.3-R1410C0180-1</v>
      </c>
      <c r="C5079" s="4">
        <v>7.3</v>
      </c>
      <c r="D5079" s="8" t="s">
        <v>227</v>
      </c>
      <c r="E5079" s="8" t="s">
        <v>56</v>
      </c>
      <c r="F5079" s="4" t="str">
        <f t="shared" si="159"/>
        <v>R1410C0180</v>
      </c>
      <c r="G5079" s="4" t="s">
        <v>239</v>
      </c>
      <c r="H5079" s="4" t="s">
        <v>242</v>
      </c>
      <c r="I5079" s="4"/>
      <c r="J5079" s="4"/>
      <c r="K5079" s="4"/>
    </row>
    <row r="5080" spans="2:11" x14ac:dyDescent="0.2">
      <c r="B5080" s="4" t="str">
        <f t="shared" si="158"/>
        <v>7.3-R1410C0190-1</v>
      </c>
      <c r="C5080" s="4">
        <v>7.3</v>
      </c>
      <c r="D5080" s="8" t="s">
        <v>227</v>
      </c>
      <c r="E5080" s="8" t="s">
        <v>58</v>
      </c>
      <c r="F5080" s="4" t="str">
        <f t="shared" si="159"/>
        <v>R1410C0190</v>
      </c>
      <c r="G5080" s="4" t="s">
        <v>239</v>
      </c>
      <c r="H5080" s="4" t="s">
        <v>242</v>
      </c>
      <c r="I5080" s="4"/>
      <c r="J5080" s="4"/>
      <c r="K5080" s="4"/>
    </row>
    <row r="5081" spans="2:11" x14ac:dyDescent="0.2">
      <c r="B5081" s="4" t="str">
        <f t="shared" si="158"/>
        <v>7.3-R1410C0200-1</v>
      </c>
      <c r="C5081" s="4">
        <v>7.3</v>
      </c>
      <c r="D5081" s="8" t="s">
        <v>227</v>
      </c>
      <c r="E5081" s="8" t="s">
        <v>60</v>
      </c>
      <c r="F5081" s="4" t="str">
        <f t="shared" si="159"/>
        <v>R1410C0200</v>
      </c>
      <c r="G5081" s="4" t="s">
        <v>239</v>
      </c>
      <c r="H5081" s="4" t="s">
        <v>242</v>
      </c>
      <c r="I5081" s="4"/>
      <c r="J5081" s="4"/>
      <c r="K5081" s="4"/>
    </row>
    <row r="5082" spans="2:11" x14ac:dyDescent="0.2">
      <c r="B5082" s="4" t="str">
        <f t="shared" si="158"/>
        <v>7.3-R1410C0210-1</v>
      </c>
      <c r="C5082" s="4">
        <v>7.3</v>
      </c>
      <c r="D5082" s="8" t="s">
        <v>227</v>
      </c>
      <c r="E5082" s="8" t="s">
        <v>62</v>
      </c>
      <c r="F5082" s="4" t="str">
        <f t="shared" si="159"/>
        <v>R1410C0210</v>
      </c>
      <c r="G5082" s="4" t="s">
        <v>239</v>
      </c>
      <c r="H5082" s="4" t="s">
        <v>242</v>
      </c>
      <c r="I5082" s="4"/>
      <c r="J5082" s="4"/>
      <c r="K5082" s="4"/>
    </row>
    <row r="5083" spans="2:11" x14ac:dyDescent="0.2">
      <c r="B5083" s="4" t="str">
        <f t="shared" si="158"/>
        <v>7.3-R1410C0220-1</v>
      </c>
      <c r="C5083" s="4">
        <v>7.3</v>
      </c>
      <c r="D5083" s="8" t="s">
        <v>227</v>
      </c>
      <c r="E5083" s="8" t="s">
        <v>64</v>
      </c>
      <c r="F5083" s="4" t="str">
        <f t="shared" si="159"/>
        <v>R1410C0220</v>
      </c>
      <c r="G5083" s="4" t="s">
        <v>239</v>
      </c>
      <c r="H5083" s="4" t="s">
        <v>242</v>
      </c>
      <c r="I5083" s="4"/>
      <c r="J5083" s="4"/>
      <c r="K5083" s="4"/>
    </row>
    <row r="5084" spans="2:11" x14ac:dyDescent="0.2">
      <c r="B5084" s="4" t="str">
        <f t="shared" si="158"/>
        <v>7.3-R1410C0230-1</v>
      </c>
      <c r="C5084" s="4">
        <v>7.3</v>
      </c>
      <c r="D5084" s="8" t="s">
        <v>227</v>
      </c>
      <c r="E5084" s="8" t="s">
        <v>66</v>
      </c>
      <c r="F5084" s="4" t="str">
        <f t="shared" si="159"/>
        <v>R1410C0230</v>
      </c>
      <c r="G5084" s="4" t="s">
        <v>239</v>
      </c>
      <c r="H5084" s="4" t="s">
        <v>242</v>
      </c>
      <c r="I5084" s="4"/>
      <c r="J5084" s="4"/>
      <c r="K5084" s="4"/>
    </row>
    <row r="5085" spans="2:11" x14ac:dyDescent="0.2">
      <c r="B5085" s="4" t="str">
        <f t="shared" si="158"/>
        <v>7.3-R1410C0240-1</v>
      </c>
      <c r="C5085" s="4">
        <v>7.3</v>
      </c>
      <c r="D5085" s="8" t="s">
        <v>227</v>
      </c>
      <c r="E5085" s="8" t="s">
        <v>68</v>
      </c>
      <c r="F5085" s="4" t="str">
        <f t="shared" si="159"/>
        <v>R1410C0240</v>
      </c>
      <c r="G5085" s="4" t="s">
        <v>239</v>
      </c>
      <c r="H5085" s="4" t="s">
        <v>242</v>
      </c>
      <c r="I5085" s="4"/>
      <c r="J5085" s="4"/>
      <c r="K5085" s="4"/>
    </row>
    <row r="5086" spans="2:11" x14ac:dyDescent="0.2">
      <c r="B5086" s="4" t="str">
        <f t="shared" si="158"/>
        <v>7.3-R1410C0250-1</v>
      </c>
      <c r="C5086" s="4">
        <v>7.3</v>
      </c>
      <c r="D5086" s="8" t="s">
        <v>227</v>
      </c>
      <c r="E5086" s="8" t="s">
        <v>70</v>
      </c>
      <c r="F5086" s="4" t="str">
        <f t="shared" si="159"/>
        <v>R1410C0250</v>
      </c>
      <c r="G5086" s="4" t="s">
        <v>239</v>
      </c>
      <c r="H5086" s="4" t="s">
        <v>242</v>
      </c>
      <c r="I5086" s="4"/>
      <c r="J5086" s="4"/>
      <c r="K5086" s="4"/>
    </row>
    <row r="5087" spans="2:11" x14ac:dyDescent="0.2">
      <c r="B5087" s="4" t="str">
        <f t="shared" si="158"/>
        <v>7.3-R1410C0260-1</v>
      </c>
      <c r="C5087" s="4">
        <v>7.3</v>
      </c>
      <c r="D5087" s="8" t="s">
        <v>227</v>
      </c>
      <c r="E5087" s="8" t="s">
        <v>72</v>
      </c>
      <c r="F5087" s="4" t="str">
        <f t="shared" si="159"/>
        <v>R1410C0260</v>
      </c>
      <c r="G5087" s="4" t="s">
        <v>239</v>
      </c>
      <c r="H5087" s="4" t="s">
        <v>242</v>
      </c>
      <c r="I5087" s="4"/>
      <c r="J5087" s="4"/>
      <c r="K5087" s="4"/>
    </row>
    <row r="5088" spans="2:11" x14ac:dyDescent="0.2">
      <c r="B5088" s="4" t="str">
        <f t="shared" si="158"/>
        <v>7.3-R1410C0270-1</v>
      </c>
      <c r="C5088" s="4">
        <v>7.3</v>
      </c>
      <c r="D5088" s="8" t="s">
        <v>227</v>
      </c>
      <c r="E5088" s="8" t="s">
        <v>74</v>
      </c>
      <c r="F5088" s="4" t="str">
        <f t="shared" si="159"/>
        <v>R1410C0270</v>
      </c>
      <c r="G5088" s="4" t="s">
        <v>239</v>
      </c>
      <c r="H5088" s="4" t="s">
        <v>242</v>
      </c>
      <c r="I5088" s="4"/>
      <c r="J5088" s="4"/>
      <c r="K5088" s="4"/>
    </row>
    <row r="5089" spans="2:11" x14ac:dyDescent="0.2">
      <c r="B5089" s="4" t="str">
        <f t="shared" si="158"/>
        <v>7.3-R1410C0280-1</v>
      </c>
      <c r="C5089" s="4">
        <v>7.3</v>
      </c>
      <c r="D5089" s="8" t="s">
        <v>227</v>
      </c>
      <c r="E5089" s="8" t="s">
        <v>76</v>
      </c>
      <c r="F5089" s="4" t="str">
        <f t="shared" si="159"/>
        <v>R1410C0280</v>
      </c>
      <c r="G5089" s="4" t="s">
        <v>239</v>
      </c>
      <c r="H5089" s="4" t="s">
        <v>242</v>
      </c>
      <c r="I5089" s="4"/>
      <c r="J5089" s="4"/>
      <c r="K5089" s="4"/>
    </row>
    <row r="5090" spans="2:11" x14ac:dyDescent="0.2">
      <c r="B5090" s="4" t="str">
        <f t="shared" si="158"/>
        <v>7.3-R1410C0290-1</v>
      </c>
      <c r="C5090" s="4">
        <v>7.3</v>
      </c>
      <c r="D5090" s="8" t="s">
        <v>227</v>
      </c>
      <c r="E5090" s="8" t="s">
        <v>78</v>
      </c>
      <c r="F5090" s="4" t="str">
        <f t="shared" si="159"/>
        <v>R1410C0290</v>
      </c>
      <c r="G5090" s="4" t="s">
        <v>239</v>
      </c>
      <c r="H5090" s="4" t="s">
        <v>242</v>
      </c>
      <c r="I5090" s="4"/>
      <c r="J5090" s="4"/>
      <c r="K5090" s="4"/>
    </row>
    <row r="5091" spans="2:11" x14ac:dyDescent="0.2">
      <c r="B5091" s="4" t="str">
        <f t="shared" si="158"/>
        <v>7.3-R1410C0300-1</v>
      </c>
      <c r="C5091" s="4">
        <v>7.3</v>
      </c>
      <c r="D5091" s="8" t="s">
        <v>227</v>
      </c>
      <c r="E5091" s="8" t="s">
        <v>81</v>
      </c>
      <c r="F5091" s="4" t="str">
        <f t="shared" si="159"/>
        <v>R1410C0300</v>
      </c>
      <c r="G5091" s="4" t="s">
        <v>239</v>
      </c>
      <c r="H5091" s="4" t="s">
        <v>242</v>
      </c>
      <c r="I5091" s="4"/>
      <c r="J5091" s="4"/>
      <c r="K5091" s="4"/>
    </row>
    <row r="5092" spans="2:11" x14ac:dyDescent="0.2">
      <c r="B5092" s="4" t="str">
        <f t="shared" si="158"/>
        <v>7.3-R1410C0310-1</v>
      </c>
      <c r="C5092" s="4">
        <v>7.3</v>
      </c>
      <c r="D5092" s="8" t="s">
        <v>227</v>
      </c>
      <c r="E5092" s="8" t="s">
        <v>84</v>
      </c>
      <c r="F5092" s="4" t="str">
        <f t="shared" si="159"/>
        <v>R1410C0310</v>
      </c>
      <c r="G5092" s="4" t="s">
        <v>239</v>
      </c>
      <c r="H5092" s="4" t="s">
        <v>242</v>
      </c>
      <c r="I5092" s="4"/>
      <c r="J5092" s="4"/>
      <c r="K5092" s="4"/>
    </row>
    <row r="5093" spans="2:11" x14ac:dyDescent="0.2">
      <c r="B5093" s="4" t="str">
        <f t="shared" si="158"/>
        <v>7.3-R1410C0320-1</v>
      </c>
      <c r="C5093" s="4">
        <v>7.3</v>
      </c>
      <c r="D5093" s="8" t="s">
        <v>227</v>
      </c>
      <c r="E5093" s="8" t="s">
        <v>85</v>
      </c>
      <c r="F5093" s="4" t="str">
        <f t="shared" si="159"/>
        <v>R1410C0320</v>
      </c>
      <c r="G5093" s="4" t="s">
        <v>239</v>
      </c>
      <c r="H5093" s="4" t="s">
        <v>242</v>
      </c>
      <c r="I5093" s="4"/>
      <c r="J5093" s="4"/>
      <c r="K5093" s="4"/>
    </row>
    <row r="5094" spans="2:11" x14ac:dyDescent="0.2">
      <c r="B5094" s="4" t="str">
        <f t="shared" si="158"/>
        <v>7.3-R1410C0330-1</v>
      </c>
      <c r="C5094" s="4">
        <v>7.3</v>
      </c>
      <c r="D5094" s="8" t="s">
        <v>227</v>
      </c>
      <c r="E5094" s="8" t="s">
        <v>86</v>
      </c>
      <c r="F5094" s="4" t="str">
        <f t="shared" si="159"/>
        <v>R1410C0330</v>
      </c>
      <c r="G5094" s="4" t="s">
        <v>239</v>
      </c>
      <c r="H5094" s="4" t="s">
        <v>242</v>
      </c>
      <c r="I5094" s="4"/>
      <c r="J5094" s="4"/>
      <c r="K5094" s="4"/>
    </row>
    <row r="5095" spans="2:11" x14ac:dyDescent="0.2">
      <c r="B5095" s="4" t="str">
        <f t="shared" si="158"/>
        <v>7.3-R1410C0340-1</v>
      </c>
      <c r="C5095" s="4">
        <v>7.3</v>
      </c>
      <c r="D5095" s="8" t="s">
        <v>227</v>
      </c>
      <c r="E5095" s="8" t="s">
        <v>88</v>
      </c>
      <c r="F5095" s="4" t="str">
        <f t="shared" si="159"/>
        <v>R1410C0340</v>
      </c>
      <c r="G5095" s="4" t="s">
        <v>239</v>
      </c>
      <c r="H5095" s="4" t="s">
        <v>242</v>
      </c>
      <c r="I5095" s="4"/>
      <c r="J5095" s="4"/>
      <c r="K5095" s="4"/>
    </row>
    <row r="5096" spans="2:11" x14ac:dyDescent="0.2">
      <c r="B5096" s="4" t="str">
        <f t="shared" si="158"/>
        <v>7.3-R1410C0350-1</v>
      </c>
      <c r="C5096" s="4">
        <v>7.3</v>
      </c>
      <c r="D5096" s="8" t="s">
        <v>227</v>
      </c>
      <c r="E5096" s="8" t="s">
        <v>90</v>
      </c>
      <c r="F5096" s="4" t="str">
        <f t="shared" si="159"/>
        <v>R1410C0350</v>
      </c>
      <c r="G5096" s="4" t="s">
        <v>239</v>
      </c>
      <c r="H5096" s="4" t="s">
        <v>242</v>
      </c>
      <c r="I5096" s="4"/>
      <c r="J5096" s="4"/>
      <c r="K5096" s="4"/>
    </row>
    <row r="5097" spans="2:11" x14ac:dyDescent="0.2">
      <c r="B5097" s="4" t="str">
        <f t="shared" si="158"/>
        <v>7.3-R1410C0360-1</v>
      </c>
      <c r="C5097" s="4">
        <v>7.3</v>
      </c>
      <c r="D5097" s="8" t="s">
        <v>227</v>
      </c>
      <c r="E5097" s="8" t="s">
        <v>92</v>
      </c>
      <c r="F5097" s="4" t="str">
        <f t="shared" si="159"/>
        <v>R1410C0360</v>
      </c>
      <c r="G5097" s="4" t="s">
        <v>239</v>
      </c>
      <c r="H5097" s="4" t="s">
        <v>242</v>
      </c>
      <c r="I5097" s="4"/>
      <c r="J5097" s="4"/>
      <c r="K5097" s="4"/>
    </row>
    <row r="5098" spans="2:11" x14ac:dyDescent="0.2">
      <c r="B5098" s="4" t="str">
        <f t="shared" si="158"/>
        <v>7.3-R1410C0370-1</v>
      </c>
      <c r="C5098" s="4">
        <v>7.3</v>
      </c>
      <c r="D5098" s="8" t="s">
        <v>227</v>
      </c>
      <c r="E5098" s="8" t="s">
        <v>94</v>
      </c>
      <c r="F5098" s="4" t="str">
        <f t="shared" si="159"/>
        <v>R1410C0370</v>
      </c>
      <c r="G5098" s="4" t="s">
        <v>239</v>
      </c>
      <c r="H5098" s="4" t="s">
        <v>242</v>
      </c>
      <c r="I5098" s="4"/>
      <c r="J5098" s="4"/>
      <c r="K5098" s="4"/>
    </row>
    <row r="5099" spans="2:11" x14ac:dyDescent="0.2">
      <c r="B5099" s="4" t="str">
        <f t="shared" si="158"/>
        <v>7.3-R1410C0380-1</v>
      </c>
      <c r="C5099" s="4">
        <v>7.3</v>
      </c>
      <c r="D5099" s="8" t="s">
        <v>227</v>
      </c>
      <c r="E5099" s="8" t="s">
        <v>96</v>
      </c>
      <c r="F5099" s="4" t="str">
        <f t="shared" si="159"/>
        <v>R1410C0380</v>
      </c>
      <c r="G5099" s="4" t="s">
        <v>239</v>
      </c>
      <c r="H5099" s="4" t="s">
        <v>242</v>
      </c>
      <c r="I5099" s="4"/>
      <c r="J5099" s="4"/>
      <c r="K5099" s="4"/>
    </row>
    <row r="5100" spans="2:11" x14ac:dyDescent="0.2">
      <c r="B5100" s="4" t="str">
        <f t="shared" si="158"/>
        <v>7.3-R1410C0390-1</v>
      </c>
      <c r="C5100" s="4">
        <v>7.3</v>
      </c>
      <c r="D5100" s="8" t="s">
        <v>227</v>
      </c>
      <c r="E5100" s="8" t="s">
        <v>98</v>
      </c>
      <c r="F5100" s="4" t="str">
        <f t="shared" si="159"/>
        <v>R1410C0390</v>
      </c>
      <c r="G5100" s="4" t="s">
        <v>239</v>
      </c>
      <c r="H5100" s="4" t="s">
        <v>242</v>
      </c>
      <c r="I5100" s="4"/>
      <c r="J5100" s="4"/>
      <c r="K5100" s="4"/>
    </row>
    <row r="5101" spans="2:11" x14ac:dyDescent="0.2">
      <c r="B5101" s="4" t="str">
        <f t="shared" si="158"/>
        <v>7.3-R1410C0400-1</v>
      </c>
      <c r="C5101" s="4">
        <v>7.3</v>
      </c>
      <c r="D5101" s="8" t="s">
        <v>227</v>
      </c>
      <c r="E5101" s="8" t="s">
        <v>100</v>
      </c>
      <c r="F5101" s="4" t="str">
        <f t="shared" si="159"/>
        <v>R1410C0400</v>
      </c>
      <c r="G5101" s="4" t="s">
        <v>239</v>
      </c>
      <c r="H5101" s="4" t="s">
        <v>242</v>
      </c>
      <c r="I5101" s="4"/>
      <c r="J5101" s="4"/>
      <c r="K5101" s="4"/>
    </row>
    <row r="5102" spans="2:11" x14ac:dyDescent="0.2">
      <c r="B5102" s="4" t="str">
        <f t="shared" si="158"/>
        <v>7.3-R1410C0410-1</v>
      </c>
      <c r="C5102" s="4">
        <v>7.3</v>
      </c>
      <c r="D5102" s="8" t="s">
        <v>227</v>
      </c>
      <c r="E5102" s="8" t="s">
        <v>102</v>
      </c>
      <c r="F5102" s="4" t="str">
        <f t="shared" si="159"/>
        <v>R1410C0410</v>
      </c>
      <c r="G5102" s="4" t="s">
        <v>239</v>
      </c>
      <c r="H5102" s="4" t="s">
        <v>242</v>
      </c>
      <c r="I5102" s="4"/>
      <c r="J5102" s="4"/>
      <c r="K5102" s="4"/>
    </row>
    <row r="5103" spans="2:11" x14ac:dyDescent="0.2">
      <c r="B5103" s="4" t="str">
        <f t="shared" si="158"/>
        <v>7.3-R1410C0420-1</v>
      </c>
      <c r="C5103" s="4">
        <v>7.3</v>
      </c>
      <c r="D5103" s="8" t="s">
        <v>227</v>
      </c>
      <c r="E5103" s="8" t="s">
        <v>104</v>
      </c>
      <c r="F5103" s="4" t="str">
        <f t="shared" si="159"/>
        <v>R1410C0420</v>
      </c>
      <c r="G5103" s="4" t="s">
        <v>239</v>
      </c>
      <c r="H5103" s="4" t="s">
        <v>242</v>
      </c>
      <c r="I5103" s="4"/>
      <c r="J5103" s="4"/>
      <c r="K5103" s="4"/>
    </row>
    <row r="5104" spans="2:11" x14ac:dyDescent="0.2">
      <c r="B5104" s="4" t="str">
        <f t="shared" si="158"/>
        <v>7.3-R1420C0010-1</v>
      </c>
      <c r="C5104" s="4">
        <v>7.3</v>
      </c>
      <c r="D5104" s="8" t="s">
        <v>625</v>
      </c>
      <c r="E5104" s="8" t="s">
        <v>8</v>
      </c>
      <c r="F5104" s="4" t="str">
        <f t="shared" si="159"/>
        <v>R1420C0010</v>
      </c>
      <c r="G5104" s="4" t="s">
        <v>239</v>
      </c>
      <c r="H5104" s="4" t="s">
        <v>243</v>
      </c>
      <c r="I5104" s="4"/>
      <c r="J5104" s="9" t="s">
        <v>244</v>
      </c>
      <c r="K5104" s="4"/>
    </row>
    <row r="5105" spans="2:11" x14ac:dyDescent="0.2">
      <c r="B5105" s="4" t="str">
        <f t="shared" si="158"/>
        <v>7.3-R1420C0020-1</v>
      </c>
      <c r="C5105" s="4">
        <v>7.3</v>
      </c>
      <c r="D5105" s="8" t="s">
        <v>625</v>
      </c>
      <c r="E5105" s="8" t="s">
        <v>24</v>
      </c>
      <c r="F5105" s="4" t="str">
        <f t="shared" si="159"/>
        <v>R1420C0020</v>
      </c>
      <c r="G5105" s="4" t="s">
        <v>239</v>
      </c>
      <c r="H5105" s="4" t="s">
        <v>242</v>
      </c>
      <c r="I5105" s="4"/>
      <c r="J5105" s="4"/>
      <c r="K5105" s="4"/>
    </row>
    <row r="5106" spans="2:11" x14ac:dyDescent="0.2">
      <c r="B5106" s="4" t="str">
        <f t="shared" si="158"/>
        <v>7.3-R1420C0030-1</v>
      </c>
      <c r="C5106" s="4">
        <v>7.3</v>
      </c>
      <c r="D5106" s="8" t="s">
        <v>625</v>
      </c>
      <c r="E5106" s="8" t="s">
        <v>25</v>
      </c>
      <c r="F5106" s="4" t="str">
        <f t="shared" si="159"/>
        <v>R1420C0030</v>
      </c>
      <c r="G5106" s="4" t="s">
        <v>239</v>
      </c>
      <c r="H5106" s="4" t="s">
        <v>242</v>
      </c>
      <c r="I5106" s="4"/>
      <c r="J5106" s="4"/>
      <c r="K5106" s="4"/>
    </row>
    <row r="5107" spans="2:11" x14ac:dyDescent="0.2">
      <c r="B5107" s="4" t="str">
        <f t="shared" si="158"/>
        <v>7.3-R1420C0040-1</v>
      </c>
      <c r="C5107" s="4">
        <v>7.3</v>
      </c>
      <c r="D5107" s="8" t="s">
        <v>625</v>
      </c>
      <c r="E5107" s="8" t="s">
        <v>26</v>
      </c>
      <c r="F5107" s="4" t="str">
        <f t="shared" si="159"/>
        <v>R1420C0040</v>
      </c>
      <c r="G5107" s="4" t="s">
        <v>239</v>
      </c>
      <c r="H5107" s="4" t="s">
        <v>243</v>
      </c>
      <c r="I5107" s="4"/>
      <c r="J5107" s="9" t="s">
        <v>244</v>
      </c>
      <c r="K5107" s="4"/>
    </row>
    <row r="5108" spans="2:11" x14ac:dyDescent="0.2">
      <c r="B5108" s="4" t="str">
        <f t="shared" si="158"/>
        <v>7.3-R1420C0050-1</v>
      </c>
      <c r="C5108" s="4">
        <v>7.3</v>
      </c>
      <c r="D5108" s="8" t="s">
        <v>625</v>
      </c>
      <c r="E5108" s="8" t="s">
        <v>27</v>
      </c>
      <c r="F5108" s="4" t="str">
        <f t="shared" si="159"/>
        <v>R1420C0050</v>
      </c>
      <c r="G5108" s="4" t="s">
        <v>239</v>
      </c>
      <c r="H5108" s="4" t="s">
        <v>243</v>
      </c>
      <c r="I5108" s="4"/>
      <c r="J5108" s="9" t="s">
        <v>244</v>
      </c>
      <c r="K5108" s="4"/>
    </row>
    <row r="5109" spans="2:11" x14ac:dyDescent="0.2">
      <c r="B5109" s="4" t="str">
        <f t="shared" si="158"/>
        <v>7.3-R1420C0060-1</v>
      </c>
      <c r="C5109" s="4">
        <v>7.3</v>
      </c>
      <c r="D5109" s="8" t="s">
        <v>625</v>
      </c>
      <c r="E5109" s="8" t="s">
        <v>28</v>
      </c>
      <c r="F5109" s="4" t="str">
        <f t="shared" si="159"/>
        <v>R1420C0060</v>
      </c>
      <c r="G5109" s="4" t="s">
        <v>239</v>
      </c>
      <c r="H5109" s="4" t="s">
        <v>242</v>
      </c>
      <c r="I5109" s="4"/>
      <c r="J5109" s="4"/>
      <c r="K5109" s="4"/>
    </row>
    <row r="5110" spans="2:11" x14ac:dyDescent="0.2">
      <c r="B5110" s="4" t="str">
        <f t="shared" si="158"/>
        <v>7.3-R1420C0070-1</v>
      </c>
      <c r="C5110" s="4">
        <v>7.3</v>
      </c>
      <c r="D5110" s="8" t="s">
        <v>625</v>
      </c>
      <c r="E5110" s="8" t="s">
        <v>29</v>
      </c>
      <c r="F5110" s="4" t="str">
        <f t="shared" si="159"/>
        <v>R1420C0070</v>
      </c>
      <c r="G5110" s="4" t="s">
        <v>239</v>
      </c>
      <c r="H5110" s="4" t="s">
        <v>242</v>
      </c>
      <c r="I5110" s="4"/>
      <c r="J5110" s="4"/>
      <c r="K5110" s="4"/>
    </row>
    <row r="5111" spans="2:11" x14ac:dyDescent="0.2">
      <c r="B5111" s="4" t="str">
        <f t="shared" si="158"/>
        <v>7.3-R1420C0080-1</v>
      </c>
      <c r="C5111" s="4">
        <v>7.3</v>
      </c>
      <c r="D5111" s="8" t="s">
        <v>625</v>
      </c>
      <c r="E5111" s="8" t="s">
        <v>30</v>
      </c>
      <c r="F5111" s="4" t="str">
        <f t="shared" si="159"/>
        <v>R1420C0080</v>
      </c>
      <c r="G5111" s="4" t="s">
        <v>239</v>
      </c>
      <c r="H5111" s="4" t="s">
        <v>242</v>
      </c>
      <c r="I5111" s="4"/>
      <c r="J5111" s="4"/>
      <c r="K5111" s="4"/>
    </row>
    <row r="5112" spans="2:11" x14ac:dyDescent="0.2">
      <c r="B5112" s="4" t="str">
        <f t="shared" si="158"/>
        <v>7.3-R1420C0090-1</v>
      </c>
      <c r="C5112" s="4">
        <v>7.3</v>
      </c>
      <c r="D5112" s="8" t="s">
        <v>625</v>
      </c>
      <c r="E5112" s="8" t="s">
        <v>31</v>
      </c>
      <c r="F5112" s="4" t="str">
        <f t="shared" si="159"/>
        <v>R1420C0090</v>
      </c>
      <c r="G5112" s="4" t="s">
        <v>239</v>
      </c>
      <c r="H5112" s="4" t="s">
        <v>242</v>
      </c>
      <c r="I5112" s="4"/>
      <c r="J5112" s="4"/>
      <c r="K5112" s="4"/>
    </row>
    <row r="5113" spans="2:11" x14ac:dyDescent="0.2">
      <c r="B5113" s="4" t="str">
        <f t="shared" si="158"/>
        <v>7.3-R1420C0100-1</v>
      </c>
      <c r="C5113" s="4">
        <v>7.3</v>
      </c>
      <c r="D5113" s="8" t="s">
        <v>625</v>
      </c>
      <c r="E5113" s="8" t="s">
        <v>32</v>
      </c>
      <c r="F5113" s="4" t="str">
        <f t="shared" si="159"/>
        <v>R1420C0100</v>
      </c>
      <c r="G5113" s="4" t="s">
        <v>239</v>
      </c>
      <c r="H5113" s="4" t="s">
        <v>242</v>
      </c>
      <c r="I5113" s="4"/>
      <c r="J5113" s="4"/>
      <c r="K5113" s="4"/>
    </row>
    <row r="5114" spans="2:11" x14ac:dyDescent="0.2">
      <c r="B5114" s="4" t="str">
        <f t="shared" si="158"/>
        <v>7.3-R1420C0110-1</v>
      </c>
      <c r="C5114" s="4">
        <v>7.3</v>
      </c>
      <c r="D5114" s="8" t="s">
        <v>625</v>
      </c>
      <c r="E5114" s="8" t="s">
        <v>33</v>
      </c>
      <c r="F5114" s="4" t="str">
        <f t="shared" si="159"/>
        <v>R1420C0110</v>
      </c>
      <c r="G5114" s="4" t="s">
        <v>239</v>
      </c>
      <c r="H5114" s="4" t="s">
        <v>242</v>
      </c>
      <c r="I5114" s="4"/>
      <c r="J5114" s="4"/>
      <c r="K5114" s="4"/>
    </row>
    <row r="5115" spans="2:11" x14ac:dyDescent="0.2">
      <c r="B5115" s="4" t="str">
        <f t="shared" si="158"/>
        <v>7.3-R1420C0120-1</v>
      </c>
      <c r="C5115" s="4">
        <v>7.3</v>
      </c>
      <c r="D5115" s="8" t="s">
        <v>625</v>
      </c>
      <c r="E5115" s="8" t="s">
        <v>34</v>
      </c>
      <c r="F5115" s="4" t="str">
        <f t="shared" si="159"/>
        <v>R1420C0120</v>
      </c>
      <c r="G5115" s="4" t="s">
        <v>239</v>
      </c>
      <c r="H5115" s="4" t="s">
        <v>242</v>
      </c>
      <c r="I5115" s="4"/>
      <c r="J5115" s="4"/>
      <c r="K5115" s="4"/>
    </row>
    <row r="5116" spans="2:11" x14ac:dyDescent="0.2">
      <c r="B5116" s="4" t="str">
        <f t="shared" si="158"/>
        <v>7.3-R1420C0130-1</v>
      </c>
      <c r="C5116" s="4">
        <v>7.3</v>
      </c>
      <c r="D5116" s="8" t="s">
        <v>625</v>
      </c>
      <c r="E5116" s="8" t="s">
        <v>35</v>
      </c>
      <c r="F5116" s="4" t="str">
        <f t="shared" si="159"/>
        <v>R1420C0130</v>
      </c>
      <c r="G5116" s="4" t="s">
        <v>239</v>
      </c>
      <c r="H5116" s="4" t="s">
        <v>242</v>
      </c>
      <c r="I5116" s="4"/>
      <c r="J5116" s="4"/>
      <c r="K5116" s="4"/>
    </row>
    <row r="5117" spans="2:11" x14ac:dyDescent="0.2">
      <c r="B5117" s="4" t="str">
        <f t="shared" si="158"/>
        <v>7.3-R1420C0140-1</v>
      </c>
      <c r="C5117" s="4">
        <v>7.3</v>
      </c>
      <c r="D5117" s="8" t="s">
        <v>625</v>
      </c>
      <c r="E5117" s="8" t="s">
        <v>36</v>
      </c>
      <c r="F5117" s="4" t="str">
        <f t="shared" si="159"/>
        <v>R1420C0140</v>
      </c>
      <c r="G5117" s="4" t="s">
        <v>239</v>
      </c>
      <c r="H5117" s="4" t="s">
        <v>242</v>
      </c>
      <c r="I5117" s="4"/>
      <c r="J5117" s="4"/>
      <c r="K5117" s="4"/>
    </row>
    <row r="5118" spans="2:11" x14ac:dyDescent="0.2">
      <c r="B5118" s="4" t="str">
        <f t="shared" si="158"/>
        <v>7.3-R1420C0150-1</v>
      </c>
      <c r="C5118" s="4">
        <v>7.3</v>
      </c>
      <c r="D5118" s="8" t="s">
        <v>625</v>
      </c>
      <c r="E5118" s="8" t="s">
        <v>37</v>
      </c>
      <c r="F5118" s="4" t="str">
        <f t="shared" si="159"/>
        <v>R1420C0150</v>
      </c>
      <c r="G5118" s="4" t="s">
        <v>239</v>
      </c>
      <c r="H5118" s="4" t="s">
        <v>242</v>
      </c>
      <c r="I5118" s="4"/>
      <c r="J5118" s="4"/>
      <c r="K5118" s="4"/>
    </row>
    <row r="5119" spans="2:11" x14ac:dyDescent="0.2">
      <c r="B5119" s="4" t="str">
        <f t="shared" si="158"/>
        <v>7.3-R1420C0160-1</v>
      </c>
      <c r="C5119" s="4">
        <v>7.3</v>
      </c>
      <c r="D5119" s="8" t="s">
        <v>625</v>
      </c>
      <c r="E5119" s="8" t="s">
        <v>38</v>
      </c>
      <c r="F5119" s="4" t="str">
        <f t="shared" si="159"/>
        <v>R1420C0160</v>
      </c>
      <c r="G5119" s="4" t="s">
        <v>239</v>
      </c>
      <c r="H5119" s="4" t="s">
        <v>242</v>
      </c>
      <c r="I5119" s="4"/>
      <c r="J5119" s="4"/>
      <c r="K5119" s="4"/>
    </row>
    <row r="5120" spans="2:11" x14ac:dyDescent="0.2">
      <c r="B5120" s="4" t="str">
        <f t="shared" si="158"/>
        <v>7.3-R1420C0170-1</v>
      </c>
      <c r="C5120" s="4">
        <v>7.3</v>
      </c>
      <c r="D5120" s="8" t="s">
        <v>625</v>
      </c>
      <c r="E5120" s="8" t="s">
        <v>39</v>
      </c>
      <c r="F5120" s="4" t="str">
        <f t="shared" si="159"/>
        <v>R1420C0170</v>
      </c>
      <c r="G5120" s="4" t="s">
        <v>239</v>
      </c>
      <c r="H5120" s="4" t="s">
        <v>242</v>
      </c>
      <c r="I5120" s="4"/>
      <c r="J5120" s="4"/>
      <c r="K5120" s="4"/>
    </row>
    <row r="5121" spans="2:11" x14ac:dyDescent="0.2">
      <c r="B5121" s="4" t="str">
        <f t="shared" si="158"/>
        <v>7.3-R1420C0180-1</v>
      </c>
      <c r="C5121" s="4">
        <v>7.3</v>
      </c>
      <c r="D5121" s="8" t="s">
        <v>625</v>
      </c>
      <c r="E5121" s="8" t="s">
        <v>56</v>
      </c>
      <c r="F5121" s="4" t="str">
        <f t="shared" si="159"/>
        <v>R1420C0180</v>
      </c>
      <c r="G5121" s="4" t="s">
        <v>239</v>
      </c>
      <c r="H5121" s="4" t="s">
        <v>242</v>
      </c>
      <c r="I5121" s="4"/>
      <c r="J5121" s="4"/>
      <c r="K5121" s="4"/>
    </row>
    <row r="5122" spans="2:11" x14ac:dyDescent="0.2">
      <c r="B5122" s="4" t="str">
        <f t="shared" ref="B5122:B5185" si="160">+C5122&amp;"-"&amp;F5122&amp;"-1"</f>
        <v>7.3-R1420C0190-1</v>
      </c>
      <c r="C5122" s="4">
        <v>7.3</v>
      </c>
      <c r="D5122" s="8" t="s">
        <v>625</v>
      </c>
      <c r="E5122" s="8" t="s">
        <v>58</v>
      </c>
      <c r="F5122" s="4" t="str">
        <f t="shared" ref="F5122:F5185" si="161">+"R"&amp;D5122&amp;"C"&amp;E5122</f>
        <v>R1420C0190</v>
      </c>
      <c r="G5122" s="4" t="s">
        <v>239</v>
      </c>
      <c r="H5122" s="4" t="s">
        <v>242</v>
      </c>
      <c r="I5122" s="4"/>
      <c r="J5122" s="4"/>
      <c r="K5122" s="4"/>
    </row>
    <row r="5123" spans="2:11" x14ac:dyDescent="0.2">
      <c r="B5123" s="4" t="str">
        <f t="shared" si="160"/>
        <v>7.3-R1420C0200-1</v>
      </c>
      <c r="C5123" s="4">
        <v>7.3</v>
      </c>
      <c r="D5123" s="8" t="s">
        <v>625</v>
      </c>
      <c r="E5123" s="8" t="s">
        <v>60</v>
      </c>
      <c r="F5123" s="4" t="str">
        <f t="shared" si="161"/>
        <v>R1420C0200</v>
      </c>
      <c r="G5123" s="4" t="s">
        <v>239</v>
      </c>
      <c r="H5123" s="4" t="s">
        <v>242</v>
      </c>
      <c r="I5123" s="4"/>
      <c r="J5123" s="4"/>
      <c r="K5123" s="4"/>
    </row>
    <row r="5124" spans="2:11" x14ac:dyDescent="0.2">
      <c r="B5124" s="4" t="str">
        <f t="shared" si="160"/>
        <v>7.3-R1420C0210-1</v>
      </c>
      <c r="C5124" s="4">
        <v>7.3</v>
      </c>
      <c r="D5124" s="8" t="s">
        <v>625</v>
      </c>
      <c r="E5124" s="8" t="s">
        <v>62</v>
      </c>
      <c r="F5124" s="4" t="str">
        <f t="shared" si="161"/>
        <v>R1420C0210</v>
      </c>
      <c r="G5124" s="4" t="s">
        <v>239</v>
      </c>
      <c r="H5124" s="4" t="s">
        <v>242</v>
      </c>
      <c r="I5124" s="4"/>
      <c r="J5124" s="4"/>
      <c r="K5124" s="4"/>
    </row>
    <row r="5125" spans="2:11" x14ac:dyDescent="0.2">
      <c r="B5125" s="4" t="str">
        <f t="shared" si="160"/>
        <v>7.3-R1420C0220-1</v>
      </c>
      <c r="C5125" s="4">
        <v>7.3</v>
      </c>
      <c r="D5125" s="8" t="s">
        <v>625</v>
      </c>
      <c r="E5125" s="8" t="s">
        <v>64</v>
      </c>
      <c r="F5125" s="4" t="str">
        <f t="shared" si="161"/>
        <v>R1420C0220</v>
      </c>
      <c r="G5125" s="4" t="s">
        <v>239</v>
      </c>
      <c r="H5125" s="4" t="s">
        <v>242</v>
      </c>
      <c r="I5125" s="4"/>
      <c r="J5125" s="4"/>
      <c r="K5125" s="4"/>
    </row>
    <row r="5126" spans="2:11" x14ac:dyDescent="0.2">
      <c r="B5126" s="4" t="str">
        <f t="shared" si="160"/>
        <v>7.3-R1420C0230-1</v>
      </c>
      <c r="C5126" s="4">
        <v>7.3</v>
      </c>
      <c r="D5126" s="8" t="s">
        <v>625</v>
      </c>
      <c r="E5126" s="8" t="s">
        <v>66</v>
      </c>
      <c r="F5126" s="4" t="str">
        <f t="shared" si="161"/>
        <v>R1420C0230</v>
      </c>
      <c r="G5126" s="4" t="s">
        <v>239</v>
      </c>
      <c r="H5126" s="4" t="s">
        <v>242</v>
      </c>
      <c r="I5126" s="4"/>
      <c r="J5126" s="4"/>
      <c r="K5126" s="4"/>
    </row>
    <row r="5127" spans="2:11" x14ac:dyDescent="0.2">
      <c r="B5127" s="4" t="str">
        <f t="shared" si="160"/>
        <v>7.3-R1420C0240-1</v>
      </c>
      <c r="C5127" s="4">
        <v>7.3</v>
      </c>
      <c r="D5127" s="8" t="s">
        <v>625</v>
      </c>
      <c r="E5127" s="8" t="s">
        <v>68</v>
      </c>
      <c r="F5127" s="4" t="str">
        <f t="shared" si="161"/>
        <v>R1420C0240</v>
      </c>
      <c r="G5127" s="4" t="s">
        <v>239</v>
      </c>
      <c r="H5127" s="4" t="s">
        <v>242</v>
      </c>
      <c r="I5127" s="4"/>
      <c r="J5127" s="4"/>
      <c r="K5127" s="4"/>
    </row>
    <row r="5128" spans="2:11" x14ac:dyDescent="0.2">
      <c r="B5128" s="4" t="str">
        <f t="shared" si="160"/>
        <v>7.3-R1420C0250-1</v>
      </c>
      <c r="C5128" s="4">
        <v>7.3</v>
      </c>
      <c r="D5128" s="8" t="s">
        <v>625</v>
      </c>
      <c r="E5128" s="8" t="s">
        <v>70</v>
      </c>
      <c r="F5128" s="4" t="str">
        <f t="shared" si="161"/>
        <v>R1420C0250</v>
      </c>
      <c r="G5128" s="4" t="s">
        <v>239</v>
      </c>
      <c r="H5128" s="4" t="s">
        <v>242</v>
      </c>
      <c r="I5128" s="4"/>
      <c r="J5128" s="4"/>
      <c r="K5128" s="4"/>
    </row>
    <row r="5129" spans="2:11" x14ac:dyDescent="0.2">
      <c r="B5129" s="4" t="str">
        <f t="shared" si="160"/>
        <v>7.3-R1420C0260-1</v>
      </c>
      <c r="C5129" s="4">
        <v>7.3</v>
      </c>
      <c r="D5129" s="8" t="s">
        <v>625</v>
      </c>
      <c r="E5129" s="8" t="s">
        <v>72</v>
      </c>
      <c r="F5129" s="4" t="str">
        <f t="shared" si="161"/>
        <v>R1420C0260</v>
      </c>
      <c r="G5129" s="4" t="s">
        <v>239</v>
      </c>
      <c r="H5129" s="4" t="s">
        <v>242</v>
      </c>
      <c r="I5129" s="4"/>
      <c r="J5129" s="4"/>
      <c r="K5129" s="4"/>
    </row>
    <row r="5130" spans="2:11" x14ac:dyDescent="0.2">
      <c r="B5130" s="4" t="str">
        <f t="shared" si="160"/>
        <v>7.3-R1420C0270-1</v>
      </c>
      <c r="C5130" s="4">
        <v>7.3</v>
      </c>
      <c r="D5130" s="8" t="s">
        <v>625</v>
      </c>
      <c r="E5130" s="8" t="s">
        <v>74</v>
      </c>
      <c r="F5130" s="4" t="str">
        <f t="shared" si="161"/>
        <v>R1420C0270</v>
      </c>
      <c r="G5130" s="4" t="s">
        <v>239</v>
      </c>
      <c r="H5130" s="4" t="s">
        <v>242</v>
      </c>
      <c r="I5130" s="4"/>
      <c r="J5130" s="4"/>
      <c r="K5130" s="4"/>
    </row>
    <row r="5131" spans="2:11" x14ac:dyDescent="0.2">
      <c r="B5131" s="4" t="str">
        <f t="shared" si="160"/>
        <v>7.3-R1420C0280-1</v>
      </c>
      <c r="C5131" s="4">
        <v>7.3</v>
      </c>
      <c r="D5131" s="8" t="s">
        <v>625</v>
      </c>
      <c r="E5131" s="8" t="s">
        <v>76</v>
      </c>
      <c r="F5131" s="4" t="str">
        <f t="shared" si="161"/>
        <v>R1420C0280</v>
      </c>
      <c r="G5131" s="4" t="s">
        <v>239</v>
      </c>
      <c r="H5131" s="4" t="s">
        <v>242</v>
      </c>
      <c r="I5131" s="4"/>
      <c r="J5131" s="4"/>
      <c r="K5131" s="4"/>
    </row>
    <row r="5132" spans="2:11" x14ac:dyDescent="0.2">
      <c r="B5132" s="4" t="str">
        <f t="shared" si="160"/>
        <v>7.3-R1420C0290-1</v>
      </c>
      <c r="C5132" s="4">
        <v>7.3</v>
      </c>
      <c r="D5132" s="8" t="s">
        <v>625</v>
      </c>
      <c r="E5132" s="8" t="s">
        <v>78</v>
      </c>
      <c r="F5132" s="4" t="str">
        <f t="shared" si="161"/>
        <v>R1420C0290</v>
      </c>
      <c r="G5132" s="4" t="s">
        <v>239</v>
      </c>
      <c r="H5132" s="4" t="s">
        <v>242</v>
      </c>
      <c r="I5132" s="4"/>
      <c r="J5132" s="4"/>
      <c r="K5132" s="4"/>
    </row>
    <row r="5133" spans="2:11" x14ac:dyDescent="0.2">
      <c r="B5133" s="4" t="str">
        <f t="shared" si="160"/>
        <v>7.3-R1420C0300-1</v>
      </c>
      <c r="C5133" s="4">
        <v>7.3</v>
      </c>
      <c r="D5133" s="8" t="s">
        <v>625</v>
      </c>
      <c r="E5133" s="8" t="s">
        <v>81</v>
      </c>
      <c r="F5133" s="4" t="str">
        <f t="shared" si="161"/>
        <v>R1420C0300</v>
      </c>
      <c r="G5133" s="4" t="s">
        <v>239</v>
      </c>
      <c r="H5133" s="4" t="s">
        <v>242</v>
      </c>
      <c r="I5133" s="4"/>
      <c r="J5133" s="4"/>
      <c r="K5133" s="4"/>
    </row>
    <row r="5134" spans="2:11" x14ac:dyDescent="0.2">
      <c r="B5134" s="4" t="str">
        <f t="shared" si="160"/>
        <v>7.3-R1420C0310-1</v>
      </c>
      <c r="C5134" s="4">
        <v>7.3</v>
      </c>
      <c r="D5134" s="8" t="s">
        <v>625</v>
      </c>
      <c r="E5134" s="8" t="s">
        <v>84</v>
      </c>
      <c r="F5134" s="4" t="str">
        <f t="shared" si="161"/>
        <v>R1420C0310</v>
      </c>
      <c r="G5134" s="4" t="s">
        <v>239</v>
      </c>
      <c r="H5134" s="4" t="s">
        <v>242</v>
      </c>
      <c r="I5134" s="4"/>
      <c r="J5134" s="4"/>
      <c r="K5134" s="4"/>
    </row>
    <row r="5135" spans="2:11" x14ac:dyDescent="0.2">
      <c r="B5135" s="4" t="str">
        <f t="shared" si="160"/>
        <v>7.3-R1420C0320-1</v>
      </c>
      <c r="C5135" s="4">
        <v>7.3</v>
      </c>
      <c r="D5135" s="8" t="s">
        <v>625</v>
      </c>
      <c r="E5135" s="8" t="s">
        <v>85</v>
      </c>
      <c r="F5135" s="4" t="str">
        <f t="shared" si="161"/>
        <v>R1420C0320</v>
      </c>
      <c r="G5135" s="4" t="s">
        <v>239</v>
      </c>
      <c r="H5135" s="4" t="s">
        <v>242</v>
      </c>
      <c r="I5135" s="4"/>
      <c r="J5135" s="4"/>
      <c r="K5135" s="4"/>
    </row>
    <row r="5136" spans="2:11" x14ac:dyDescent="0.2">
      <c r="B5136" s="4" t="str">
        <f t="shared" si="160"/>
        <v>7.3-R1420C0330-1</v>
      </c>
      <c r="C5136" s="4">
        <v>7.3</v>
      </c>
      <c r="D5136" s="8" t="s">
        <v>625</v>
      </c>
      <c r="E5136" s="8" t="s">
        <v>86</v>
      </c>
      <c r="F5136" s="4" t="str">
        <f t="shared" si="161"/>
        <v>R1420C0330</v>
      </c>
      <c r="G5136" s="4" t="s">
        <v>239</v>
      </c>
      <c r="H5136" s="4" t="s">
        <v>242</v>
      </c>
      <c r="I5136" s="4"/>
      <c r="J5136" s="4"/>
      <c r="K5136" s="4"/>
    </row>
    <row r="5137" spans="2:11" x14ac:dyDescent="0.2">
      <c r="B5137" s="4" t="str">
        <f t="shared" si="160"/>
        <v>7.3-R1420C0340-1</v>
      </c>
      <c r="C5137" s="4">
        <v>7.3</v>
      </c>
      <c r="D5137" s="8" t="s">
        <v>625</v>
      </c>
      <c r="E5137" s="8" t="s">
        <v>88</v>
      </c>
      <c r="F5137" s="4" t="str">
        <f t="shared" si="161"/>
        <v>R1420C0340</v>
      </c>
      <c r="G5137" s="4" t="s">
        <v>239</v>
      </c>
      <c r="H5137" s="4" t="s">
        <v>242</v>
      </c>
      <c r="I5137" s="4"/>
      <c r="J5137" s="4"/>
      <c r="K5137" s="4"/>
    </row>
    <row r="5138" spans="2:11" x14ac:dyDescent="0.2">
      <c r="B5138" s="4" t="str">
        <f t="shared" si="160"/>
        <v>7.3-R1420C0350-1</v>
      </c>
      <c r="C5138" s="4">
        <v>7.3</v>
      </c>
      <c r="D5138" s="8" t="s">
        <v>625</v>
      </c>
      <c r="E5138" s="8" t="s">
        <v>90</v>
      </c>
      <c r="F5138" s="4" t="str">
        <f t="shared" si="161"/>
        <v>R1420C0350</v>
      </c>
      <c r="G5138" s="4" t="s">
        <v>239</v>
      </c>
      <c r="H5138" s="4" t="s">
        <v>242</v>
      </c>
      <c r="I5138" s="4"/>
      <c r="J5138" s="4"/>
      <c r="K5138" s="4"/>
    </row>
    <row r="5139" spans="2:11" x14ac:dyDescent="0.2">
      <c r="B5139" s="4" t="str">
        <f t="shared" si="160"/>
        <v>7.3-R1420C0360-1</v>
      </c>
      <c r="C5139" s="4">
        <v>7.3</v>
      </c>
      <c r="D5139" s="8" t="s">
        <v>625</v>
      </c>
      <c r="E5139" s="8" t="s">
        <v>92</v>
      </c>
      <c r="F5139" s="4" t="str">
        <f t="shared" si="161"/>
        <v>R1420C0360</v>
      </c>
      <c r="G5139" s="4" t="s">
        <v>239</v>
      </c>
      <c r="H5139" s="4" t="s">
        <v>242</v>
      </c>
      <c r="I5139" s="4"/>
      <c r="J5139" s="4"/>
      <c r="K5139" s="4"/>
    </row>
    <row r="5140" spans="2:11" x14ac:dyDescent="0.2">
      <c r="B5140" s="4" t="str">
        <f t="shared" si="160"/>
        <v>7.3-R1420C0370-1</v>
      </c>
      <c r="C5140" s="4">
        <v>7.3</v>
      </c>
      <c r="D5140" s="8" t="s">
        <v>625</v>
      </c>
      <c r="E5140" s="8" t="s">
        <v>94</v>
      </c>
      <c r="F5140" s="4" t="str">
        <f t="shared" si="161"/>
        <v>R1420C0370</v>
      </c>
      <c r="G5140" s="4" t="s">
        <v>239</v>
      </c>
      <c r="H5140" s="4" t="s">
        <v>242</v>
      </c>
      <c r="I5140" s="4"/>
      <c r="J5140" s="4"/>
      <c r="K5140" s="4"/>
    </row>
    <row r="5141" spans="2:11" x14ac:dyDescent="0.2">
      <c r="B5141" s="4" t="str">
        <f t="shared" si="160"/>
        <v>7.3-R1420C0380-1</v>
      </c>
      <c r="C5141" s="4">
        <v>7.3</v>
      </c>
      <c r="D5141" s="8" t="s">
        <v>625</v>
      </c>
      <c r="E5141" s="8" t="s">
        <v>96</v>
      </c>
      <c r="F5141" s="4" t="str">
        <f t="shared" si="161"/>
        <v>R1420C0380</v>
      </c>
      <c r="G5141" s="4" t="s">
        <v>239</v>
      </c>
      <c r="H5141" s="4" t="s">
        <v>242</v>
      </c>
      <c r="I5141" s="4"/>
      <c r="J5141" s="4"/>
      <c r="K5141" s="4"/>
    </row>
    <row r="5142" spans="2:11" x14ac:dyDescent="0.2">
      <c r="B5142" s="4" t="str">
        <f t="shared" si="160"/>
        <v>7.3-R1420C0390-1</v>
      </c>
      <c r="C5142" s="4">
        <v>7.3</v>
      </c>
      <c r="D5142" s="8" t="s">
        <v>625</v>
      </c>
      <c r="E5142" s="8" t="s">
        <v>98</v>
      </c>
      <c r="F5142" s="4" t="str">
        <f t="shared" si="161"/>
        <v>R1420C0390</v>
      </c>
      <c r="G5142" s="4" t="s">
        <v>239</v>
      </c>
      <c r="H5142" s="4" t="s">
        <v>242</v>
      </c>
      <c r="I5142" s="4"/>
      <c r="J5142" s="4"/>
      <c r="K5142" s="4"/>
    </row>
    <row r="5143" spans="2:11" x14ac:dyDescent="0.2">
      <c r="B5143" s="4" t="str">
        <f t="shared" si="160"/>
        <v>7.3-R1420C0400-1</v>
      </c>
      <c r="C5143" s="4">
        <v>7.3</v>
      </c>
      <c r="D5143" s="8" t="s">
        <v>625</v>
      </c>
      <c r="E5143" s="8" t="s">
        <v>100</v>
      </c>
      <c r="F5143" s="4" t="str">
        <f t="shared" si="161"/>
        <v>R1420C0400</v>
      </c>
      <c r="G5143" s="4" t="s">
        <v>239</v>
      </c>
      <c r="H5143" s="4" t="s">
        <v>242</v>
      </c>
      <c r="I5143" s="4"/>
      <c r="J5143" s="4"/>
      <c r="K5143" s="4"/>
    </row>
    <row r="5144" spans="2:11" x14ac:dyDescent="0.2">
      <c r="B5144" s="4" t="str">
        <f t="shared" si="160"/>
        <v>7.3-R1420C0410-1</v>
      </c>
      <c r="C5144" s="4">
        <v>7.3</v>
      </c>
      <c r="D5144" s="8" t="s">
        <v>625</v>
      </c>
      <c r="E5144" s="8" t="s">
        <v>102</v>
      </c>
      <c r="F5144" s="4" t="str">
        <f t="shared" si="161"/>
        <v>R1420C0410</v>
      </c>
      <c r="G5144" s="4" t="s">
        <v>239</v>
      </c>
      <c r="H5144" s="4" t="s">
        <v>242</v>
      </c>
      <c r="I5144" s="4"/>
      <c r="J5144" s="4"/>
      <c r="K5144" s="4"/>
    </row>
    <row r="5145" spans="2:11" x14ac:dyDescent="0.2">
      <c r="B5145" s="4" t="str">
        <f t="shared" si="160"/>
        <v>7.3-R1420C0420-1</v>
      </c>
      <c r="C5145" s="4">
        <v>7.3</v>
      </c>
      <c r="D5145" s="8" t="s">
        <v>625</v>
      </c>
      <c r="E5145" s="8" t="s">
        <v>104</v>
      </c>
      <c r="F5145" s="4" t="str">
        <f t="shared" si="161"/>
        <v>R1420C0420</v>
      </c>
      <c r="G5145" s="4" t="s">
        <v>239</v>
      </c>
      <c r="H5145" s="4" t="s">
        <v>242</v>
      </c>
      <c r="I5145" s="4"/>
      <c r="J5145" s="4"/>
      <c r="K5145" s="4"/>
    </row>
    <row r="5146" spans="2:11" x14ac:dyDescent="0.2">
      <c r="B5146" s="4" t="str">
        <f t="shared" si="160"/>
        <v>7.3-R1430C0010-1</v>
      </c>
      <c r="C5146" s="4">
        <v>7.3</v>
      </c>
      <c r="D5146" s="8" t="s">
        <v>627</v>
      </c>
      <c r="E5146" s="8" t="s">
        <v>8</v>
      </c>
      <c r="F5146" s="4" t="str">
        <f t="shared" si="161"/>
        <v>R1430C0010</v>
      </c>
      <c r="G5146" s="4" t="s">
        <v>239</v>
      </c>
      <c r="H5146" s="4" t="s">
        <v>243</v>
      </c>
      <c r="I5146" s="4"/>
      <c r="J5146" s="9" t="s">
        <v>244</v>
      </c>
      <c r="K5146" s="4"/>
    </row>
    <row r="5147" spans="2:11" x14ac:dyDescent="0.2">
      <c r="B5147" s="4" t="str">
        <f t="shared" si="160"/>
        <v>7.3-R1430C0020-1</v>
      </c>
      <c r="C5147" s="4">
        <v>7.3</v>
      </c>
      <c r="D5147" s="8" t="s">
        <v>627</v>
      </c>
      <c r="E5147" s="8" t="s">
        <v>24</v>
      </c>
      <c r="F5147" s="4" t="str">
        <f t="shared" si="161"/>
        <v>R1430C0020</v>
      </c>
      <c r="G5147" s="4" t="s">
        <v>239</v>
      </c>
      <c r="H5147" s="4" t="s">
        <v>242</v>
      </c>
      <c r="I5147" s="4"/>
      <c r="J5147" s="4"/>
      <c r="K5147" s="4"/>
    </row>
    <row r="5148" spans="2:11" x14ac:dyDescent="0.2">
      <c r="B5148" s="4" t="str">
        <f t="shared" si="160"/>
        <v>7.3-R1430C0030-1</v>
      </c>
      <c r="C5148" s="4">
        <v>7.3</v>
      </c>
      <c r="D5148" s="8" t="s">
        <v>627</v>
      </c>
      <c r="E5148" s="8" t="s">
        <v>25</v>
      </c>
      <c r="F5148" s="4" t="str">
        <f t="shared" si="161"/>
        <v>R1430C0030</v>
      </c>
      <c r="G5148" s="4" t="s">
        <v>239</v>
      </c>
      <c r="H5148" s="4" t="s">
        <v>242</v>
      </c>
      <c r="I5148" s="4"/>
      <c r="J5148" s="4"/>
      <c r="K5148" s="4"/>
    </row>
    <row r="5149" spans="2:11" x14ac:dyDescent="0.2">
      <c r="B5149" s="4" t="str">
        <f t="shared" si="160"/>
        <v>7.3-R1430C0040-1</v>
      </c>
      <c r="C5149" s="4">
        <v>7.3</v>
      </c>
      <c r="D5149" s="8" t="s">
        <v>627</v>
      </c>
      <c r="E5149" s="8" t="s">
        <v>26</v>
      </c>
      <c r="F5149" s="4" t="str">
        <f t="shared" si="161"/>
        <v>R1430C0040</v>
      </c>
      <c r="G5149" s="4" t="s">
        <v>239</v>
      </c>
      <c r="H5149" s="4" t="s">
        <v>243</v>
      </c>
      <c r="I5149" s="4"/>
      <c r="J5149" s="9" t="s">
        <v>244</v>
      </c>
      <c r="K5149" s="4"/>
    </row>
    <row r="5150" spans="2:11" x14ac:dyDescent="0.2">
      <c r="B5150" s="4" t="str">
        <f t="shared" si="160"/>
        <v>7.3-R1430C0050-1</v>
      </c>
      <c r="C5150" s="4">
        <v>7.3</v>
      </c>
      <c r="D5150" s="8" t="s">
        <v>627</v>
      </c>
      <c r="E5150" s="8" t="s">
        <v>27</v>
      </c>
      <c r="F5150" s="4" t="str">
        <f t="shared" si="161"/>
        <v>R1430C0050</v>
      </c>
      <c r="G5150" s="4" t="s">
        <v>239</v>
      </c>
      <c r="H5150" s="4" t="s">
        <v>243</v>
      </c>
      <c r="I5150" s="4"/>
      <c r="J5150" s="9" t="s">
        <v>244</v>
      </c>
      <c r="K5150" s="4"/>
    </row>
    <row r="5151" spans="2:11" x14ac:dyDescent="0.2">
      <c r="B5151" s="4" t="str">
        <f t="shared" si="160"/>
        <v>7.3-R1430C0060-1</v>
      </c>
      <c r="C5151" s="4">
        <v>7.3</v>
      </c>
      <c r="D5151" s="8" t="s">
        <v>627</v>
      </c>
      <c r="E5151" s="8" t="s">
        <v>28</v>
      </c>
      <c r="F5151" s="4" t="str">
        <f t="shared" si="161"/>
        <v>R1430C0060</v>
      </c>
      <c r="G5151" s="4" t="s">
        <v>239</v>
      </c>
      <c r="H5151" s="4" t="s">
        <v>242</v>
      </c>
      <c r="I5151" s="4"/>
      <c r="J5151" s="4"/>
      <c r="K5151" s="4"/>
    </row>
    <row r="5152" spans="2:11" x14ac:dyDescent="0.2">
      <c r="B5152" s="4" t="str">
        <f t="shared" si="160"/>
        <v>7.3-R1430C0070-1</v>
      </c>
      <c r="C5152" s="4">
        <v>7.3</v>
      </c>
      <c r="D5152" s="8" t="s">
        <v>627</v>
      </c>
      <c r="E5152" s="8" t="s">
        <v>29</v>
      </c>
      <c r="F5152" s="4" t="str">
        <f t="shared" si="161"/>
        <v>R1430C0070</v>
      </c>
      <c r="G5152" s="4" t="s">
        <v>239</v>
      </c>
      <c r="H5152" s="4" t="s">
        <v>242</v>
      </c>
      <c r="I5152" s="4"/>
      <c r="J5152" s="4"/>
      <c r="K5152" s="4"/>
    </row>
    <row r="5153" spans="2:11" x14ac:dyDescent="0.2">
      <c r="B5153" s="4" t="str">
        <f t="shared" si="160"/>
        <v>7.3-R1430C0080-1</v>
      </c>
      <c r="C5153" s="4">
        <v>7.3</v>
      </c>
      <c r="D5153" s="8" t="s">
        <v>627</v>
      </c>
      <c r="E5153" s="8" t="s">
        <v>30</v>
      </c>
      <c r="F5153" s="4" t="str">
        <f t="shared" si="161"/>
        <v>R1430C0080</v>
      </c>
      <c r="G5153" s="4" t="s">
        <v>239</v>
      </c>
      <c r="H5153" s="4" t="s">
        <v>242</v>
      </c>
      <c r="I5153" s="4"/>
      <c r="J5153" s="4"/>
      <c r="K5153" s="4"/>
    </row>
    <row r="5154" spans="2:11" x14ac:dyDescent="0.2">
      <c r="B5154" s="4" t="str">
        <f t="shared" si="160"/>
        <v>7.3-R1430C0090-1</v>
      </c>
      <c r="C5154" s="4">
        <v>7.3</v>
      </c>
      <c r="D5154" s="8" t="s">
        <v>627</v>
      </c>
      <c r="E5154" s="8" t="s">
        <v>31</v>
      </c>
      <c r="F5154" s="4" t="str">
        <f t="shared" si="161"/>
        <v>R1430C0090</v>
      </c>
      <c r="G5154" s="4" t="s">
        <v>239</v>
      </c>
      <c r="H5154" s="4" t="s">
        <v>242</v>
      </c>
      <c r="I5154" s="4"/>
      <c r="J5154" s="4"/>
      <c r="K5154" s="4"/>
    </row>
    <row r="5155" spans="2:11" x14ac:dyDescent="0.2">
      <c r="B5155" s="4" t="str">
        <f t="shared" si="160"/>
        <v>7.3-R1430C0100-1</v>
      </c>
      <c r="C5155" s="4">
        <v>7.3</v>
      </c>
      <c r="D5155" s="8" t="s">
        <v>627</v>
      </c>
      <c r="E5155" s="8" t="s">
        <v>32</v>
      </c>
      <c r="F5155" s="4" t="str">
        <f t="shared" si="161"/>
        <v>R1430C0100</v>
      </c>
      <c r="G5155" s="4" t="s">
        <v>239</v>
      </c>
      <c r="H5155" s="4" t="s">
        <v>242</v>
      </c>
      <c r="I5155" s="4"/>
      <c r="J5155" s="4"/>
      <c r="K5155" s="4"/>
    </row>
    <row r="5156" spans="2:11" x14ac:dyDescent="0.2">
      <c r="B5156" s="4" t="str">
        <f t="shared" si="160"/>
        <v>7.3-R1430C0110-1</v>
      </c>
      <c r="C5156" s="4">
        <v>7.3</v>
      </c>
      <c r="D5156" s="8" t="s">
        <v>627</v>
      </c>
      <c r="E5156" s="8" t="s">
        <v>33</v>
      </c>
      <c r="F5156" s="4" t="str">
        <f t="shared" si="161"/>
        <v>R1430C0110</v>
      </c>
      <c r="G5156" s="4" t="s">
        <v>239</v>
      </c>
      <c r="H5156" s="4" t="s">
        <v>242</v>
      </c>
      <c r="I5156" s="4"/>
      <c r="J5156" s="4"/>
      <c r="K5156" s="4"/>
    </row>
    <row r="5157" spans="2:11" x14ac:dyDescent="0.2">
      <c r="B5157" s="4" t="str">
        <f t="shared" si="160"/>
        <v>7.3-R1430C0120-1</v>
      </c>
      <c r="C5157" s="4">
        <v>7.3</v>
      </c>
      <c r="D5157" s="8" t="s">
        <v>627</v>
      </c>
      <c r="E5157" s="8" t="s">
        <v>34</v>
      </c>
      <c r="F5157" s="4" t="str">
        <f t="shared" si="161"/>
        <v>R1430C0120</v>
      </c>
      <c r="G5157" s="4" t="s">
        <v>239</v>
      </c>
      <c r="H5157" s="4" t="s">
        <v>242</v>
      </c>
      <c r="I5157" s="4"/>
      <c r="J5157" s="4"/>
      <c r="K5157" s="4"/>
    </row>
    <row r="5158" spans="2:11" x14ac:dyDescent="0.2">
      <c r="B5158" s="4" t="str">
        <f t="shared" si="160"/>
        <v>7.3-R1430C0130-1</v>
      </c>
      <c r="C5158" s="4">
        <v>7.3</v>
      </c>
      <c r="D5158" s="8" t="s">
        <v>627</v>
      </c>
      <c r="E5158" s="8" t="s">
        <v>35</v>
      </c>
      <c r="F5158" s="4" t="str">
        <f t="shared" si="161"/>
        <v>R1430C0130</v>
      </c>
      <c r="G5158" s="4" t="s">
        <v>239</v>
      </c>
      <c r="H5158" s="4" t="s">
        <v>242</v>
      </c>
      <c r="I5158" s="4"/>
      <c r="J5158" s="4"/>
      <c r="K5158" s="4"/>
    </row>
    <row r="5159" spans="2:11" x14ac:dyDescent="0.2">
      <c r="B5159" s="4" t="str">
        <f t="shared" si="160"/>
        <v>7.3-R1430C0140-1</v>
      </c>
      <c r="C5159" s="4">
        <v>7.3</v>
      </c>
      <c r="D5159" s="8" t="s">
        <v>627</v>
      </c>
      <c r="E5159" s="8" t="s">
        <v>36</v>
      </c>
      <c r="F5159" s="4" t="str">
        <f t="shared" si="161"/>
        <v>R1430C0140</v>
      </c>
      <c r="G5159" s="4" t="s">
        <v>239</v>
      </c>
      <c r="H5159" s="4" t="s">
        <v>242</v>
      </c>
      <c r="I5159" s="4"/>
      <c r="J5159" s="4"/>
      <c r="K5159" s="4"/>
    </row>
    <row r="5160" spans="2:11" x14ac:dyDescent="0.2">
      <c r="B5160" s="4" t="str">
        <f t="shared" si="160"/>
        <v>7.3-R1430C0150-1</v>
      </c>
      <c r="C5160" s="4">
        <v>7.3</v>
      </c>
      <c r="D5160" s="8" t="s">
        <v>627</v>
      </c>
      <c r="E5160" s="8" t="s">
        <v>37</v>
      </c>
      <c r="F5160" s="4" t="str">
        <f t="shared" si="161"/>
        <v>R1430C0150</v>
      </c>
      <c r="G5160" s="4" t="s">
        <v>239</v>
      </c>
      <c r="H5160" s="4" t="s">
        <v>242</v>
      </c>
      <c r="I5160" s="4"/>
      <c r="J5160" s="4"/>
      <c r="K5160" s="4"/>
    </row>
    <row r="5161" spans="2:11" x14ac:dyDescent="0.2">
      <c r="B5161" s="4" t="str">
        <f t="shared" si="160"/>
        <v>7.3-R1430C0160-1</v>
      </c>
      <c r="C5161" s="4">
        <v>7.3</v>
      </c>
      <c r="D5161" s="8" t="s">
        <v>627</v>
      </c>
      <c r="E5161" s="8" t="s">
        <v>38</v>
      </c>
      <c r="F5161" s="4" t="str">
        <f t="shared" si="161"/>
        <v>R1430C0160</v>
      </c>
      <c r="G5161" s="4" t="s">
        <v>239</v>
      </c>
      <c r="H5161" s="4" t="s">
        <v>242</v>
      </c>
      <c r="I5161" s="4"/>
      <c r="J5161" s="4"/>
      <c r="K5161" s="4"/>
    </row>
    <row r="5162" spans="2:11" x14ac:dyDescent="0.2">
      <c r="B5162" s="4" t="str">
        <f t="shared" si="160"/>
        <v>7.3-R1430C0170-1</v>
      </c>
      <c r="C5162" s="4">
        <v>7.3</v>
      </c>
      <c r="D5162" s="8" t="s">
        <v>627</v>
      </c>
      <c r="E5162" s="8" t="s">
        <v>39</v>
      </c>
      <c r="F5162" s="4" t="str">
        <f t="shared" si="161"/>
        <v>R1430C0170</v>
      </c>
      <c r="G5162" s="4" t="s">
        <v>239</v>
      </c>
      <c r="H5162" s="4" t="s">
        <v>242</v>
      </c>
      <c r="I5162" s="4"/>
      <c r="J5162" s="4"/>
      <c r="K5162" s="4"/>
    </row>
    <row r="5163" spans="2:11" x14ac:dyDescent="0.2">
      <c r="B5163" s="4" t="str">
        <f t="shared" si="160"/>
        <v>7.3-R1430C0180-1</v>
      </c>
      <c r="C5163" s="4">
        <v>7.3</v>
      </c>
      <c r="D5163" s="8" t="s">
        <v>627</v>
      </c>
      <c r="E5163" s="8" t="s">
        <v>56</v>
      </c>
      <c r="F5163" s="4" t="str">
        <f t="shared" si="161"/>
        <v>R1430C0180</v>
      </c>
      <c r="G5163" s="4" t="s">
        <v>239</v>
      </c>
      <c r="H5163" s="4" t="s">
        <v>242</v>
      </c>
      <c r="I5163" s="4"/>
      <c r="J5163" s="4"/>
      <c r="K5163" s="4"/>
    </row>
    <row r="5164" spans="2:11" x14ac:dyDescent="0.2">
      <c r="B5164" s="4" t="str">
        <f t="shared" si="160"/>
        <v>7.3-R1430C0190-1</v>
      </c>
      <c r="C5164" s="4">
        <v>7.3</v>
      </c>
      <c r="D5164" s="8" t="s">
        <v>627</v>
      </c>
      <c r="E5164" s="8" t="s">
        <v>58</v>
      </c>
      <c r="F5164" s="4" t="str">
        <f t="shared" si="161"/>
        <v>R1430C0190</v>
      </c>
      <c r="G5164" s="4" t="s">
        <v>239</v>
      </c>
      <c r="H5164" s="4" t="s">
        <v>242</v>
      </c>
      <c r="I5164" s="4"/>
      <c r="J5164" s="4"/>
      <c r="K5164" s="4"/>
    </row>
    <row r="5165" spans="2:11" x14ac:dyDescent="0.2">
      <c r="B5165" s="4" t="str">
        <f t="shared" si="160"/>
        <v>7.3-R1430C0200-1</v>
      </c>
      <c r="C5165" s="4">
        <v>7.3</v>
      </c>
      <c r="D5165" s="8" t="s">
        <v>627</v>
      </c>
      <c r="E5165" s="8" t="s">
        <v>60</v>
      </c>
      <c r="F5165" s="4" t="str">
        <f t="shared" si="161"/>
        <v>R1430C0200</v>
      </c>
      <c r="G5165" s="4" t="s">
        <v>239</v>
      </c>
      <c r="H5165" s="4" t="s">
        <v>242</v>
      </c>
      <c r="I5165" s="4"/>
      <c r="J5165" s="4"/>
      <c r="K5165" s="4"/>
    </row>
    <row r="5166" spans="2:11" x14ac:dyDescent="0.2">
      <c r="B5166" s="4" t="str">
        <f t="shared" si="160"/>
        <v>7.3-R1430C0210-1</v>
      </c>
      <c r="C5166" s="4">
        <v>7.3</v>
      </c>
      <c r="D5166" s="8" t="s">
        <v>627</v>
      </c>
      <c r="E5166" s="8" t="s">
        <v>62</v>
      </c>
      <c r="F5166" s="4" t="str">
        <f t="shared" si="161"/>
        <v>R1430C0210</v>
      </c>
      <c r="G5166" s="4" t="s">
        <v>239</v>
      </c>
      <c r="H5166" s="4" t="s">
        <v>242</v>
      </c>
      <c r="I5166" s="4"/>
      <c r="J5166" s="4"/>
      <c r="K5166" s="4"/>
    </row>
    <row r="5167" spans="2:11" x14ac:dyDescent="0.2">
      <c r="B5167" s="4" t="str">
        <f t="shared" si="160"/>
        <v>7.3-R1430C0220-1</v>
      </c>
      <c r="C5167" s="4">
        <v>7.3</v>
      </c>
      <c r="D5167" s="8" t="s">
        <v>627</v>
      </c>
      <c r="E5167" s="8" t="s">
        <v>64</v>
      </c>
      <c r="F5167" s="4" t="str">
        <f t="shared" si="161"/>
        <v>R1430C0220</v>
      </c>
      <c r="G5167" s="4" t="s">
        <v>239</v>
      </c>
      <c r="H5167" s="4" t="s">
        <v>242</v>
      </c>
      <c r="I5167" s="4"/>
      <c r="J5167" s="4"/>
      <c r="K5167" s="4"/>
    </row>
    <row r="5168" spans="2:11" x14ac:dyDescent="0.2">
      <c r="B5168" s="4" t="str">
        <f t="shared" si="160"/>
        <v>7.3-R1430C0230-1</v>
      </c>
      <c r="C5168" s="4">
        <v>7.3</v>
      </c>
      <c r="D5168" s="8" t="s">
        <v>627</v>
      </c>
      <c r="E5168" s="8" t="s">
        <v>66</v>
      </c>
      <c r="F5168" s="4" t="str">
        <f t="shared" si="161"/>
        <v>R1430C0230</v>
      </c>
      <c r="G5168" s="4" t="s">
        <v>239</v>
      </c>
      <c r="H5168" s="4" t="s">
        <v>242</v>
      </c>
      <c r="I5168" s="4"/>
      <c r="J5168" s="4"/>
      <c r="K5168" s="4"/>
    </row>
    <row r="5169" spans="2:11" x14ac:dyDescent="0.2">
      <c r="B5169" s="4" t="str">
        <f t="shared" si="160"/>
        <v>7.3-R1430C0240-1</v>
      </c>
      <c r="C5169" s="4">
        <v>7.3</v>
      </c>
      <c r="D5169" s="8" t="s">
        <v>627</v>
      </c>
      <c r="E5169" s="8" t="s">
        <v>68</v>
      </c>
      <c r="F5169" s="4" t="str">
        <f t="shared" si="161"/>
        <v>R1430C0240</v>
      </c>
      <c r="G5169" s="4" t="s">
        <v>239</v>
      </c>
      <c r="H5169" s="4" t="s">
        <v>242</v>
      </c>
      <c r="I5169" s="4"/>
      <c r="J5169" s="4"/>
      <c r="K5169" s="4"/>
    </row>
    <row r="5170" spans="2:11" x14ac:dyDescent="0.2">
      <c r="B5170" s="4" t="str">
        <f t="shared" si="160"/>
        <v>7.3-R1430C0250-1</v>
      </c>
      <c r="C5170" s="4">
        <v>7.3</v>
      </c>
      <c r="D5170" s="8" t="s">
        <v>627</v>
      </c>
      <c r="E5170" s="8" t="s">
        <v>70</v>
      </c>
      <c r="F5170" s="4" t="str">
        <f t="shared" si="161"/>
        <v>R1430C0250</v>
      </c>
      <c r="G5170" s="4" t="s">
        <v>239</v>
      </c>
      <c r="H5170" s="4" t="s">
        <v>242</v>
      </c>
      <c r="I5170" s="4"/>
      <c r="J5170" s="4"/>
      <c r="K5170" s="4"/>
    </row>
    <row r="5171" spans="2:11" x14ac:dyDescent="0.2">
      <c r="B5171" s="4" t="str">
        <f t="shared" si="160"/>
        <v>7.3-R1430C0260-1</v>
      </c>
      <c r="C5171" s="4">
        <v>7.3</v>
      </c>
      <c r="D5171" s="8" t="s">
        <v>627</v>
      </c>
      <c r="E5171" s="8" t="s">
        <v>72</v>
      </c>
      <c r="F5171" s="4" t="str">
        <f t="shared" si="161"/>
        <v>R1430C0260</v>
      </c>
      <c r="G5171" s="4" t="s">
        <v>239</v>
      </c>
      <c r="H5171" s="4" t="s">
        <v>242</v>
      </c>
      <c r="I5171" s="4"/>
      <c r="J5171" s="4"/>
      <c r="K5171" s="4"/>
    </row>
    <row r="5172" spans="2:11" x14ac:dyDescent="0.2">
      <c r="B5172" s="4" t="str">
        <f t="shared" si="160"/>
        <v>7.3-R1430C0270-1</v>
      </c>
      <c r="C5172" s="4">
        <v>7.3</v>
      </c>
      <c r="D5172" s="8" t="s">
        <v>627</v>
      </c>
      <c r="E5172" s="8" t="s">
        <v>74</v>
      </c>
      <c r="F5172" s="4" t="str">
        <f t="shared" si="161"/>
        <v>R1430C0270</v>
      </c>
      <c r="G5172" s="4" t="s">
        <v>239</v>
      </c>
      <c r="H5172" s="4" t="s">
        <v>242</v>
      </c>
      <c r="I5172" s="4"/>
      <c r="J5172" s="4"/>
      <c r="K5172" s="4"/>
    </row>
    <row r="5173" spans="2:11" x14ac:dyDescent="0.2">
      <c r="B5173" s="4" t="str">
        <f t="shared" si="160"/>
        <v>7.3-R1430C0280-1</v>
      </c>
      <c r="C5173" s="4">
        <v>7.3</v>
      </c>
      <c r="D5173" s="8" t="s">
        <v>627</v>
      </c>
      <c r="E5173" s="8" t="s">
        <v>76</v>
      </c>
      <c r="F5173" s="4" t="str">
        <f t="shared" si="161"/>
        <v>R1430C0280</v>
      </c>
      <c r="G5173" s="4" t="s">
        <v>239</v>
      </c>
      <c r="H5173" s="4" t="s">
        <v>242</v>
      </c>
      <c r="I5173" s="4"/>
      <c r="J5173" s="4"/>
      <c r="K5173" s="4"/>
    </row>
    <row r="5174" spans="2:11" x14ac:dyDescent="0.2">
      <c r="B5174" s="4" t="str">
        <f t="shared" si="160"/>
        <v>7.3-R1430C0290-1</v>
      </c>
      <c r="C5174" s="4">
        <v>7.3</v>
      </c>
      <c r="D5174" s="8" t="s">
        <v>627</v>
      </c>
      <c r="E5174" s="8" t="s">
        <v>78</v>
      </c>
      <c r="F5174" s="4" t="str">
        <f t="shared" si="161"/>
        <v>R1430C0290</v>
      </c>
      <c r="G5174" s="4" t="s">
        <v>239</v>
      </c>
      <c r="H5174" s="4" t="s">
        <v>242</v>
      </c>
      <c r="I5174" s="4"/>
      <c r="J5174" s="4"/>
      <c r="K5174" s="4"/>
    </row>
    <row r="5175" spans="2:11" x14ac:dyDescent="0.2">
      <c r="B5175" s="4" t="str">
        <f t="shared" si="160"/>
        <v>7.3-R1430C0300-1</v>
      </c>
      <c r="C5175" s="4">
        <v>7.3</v>
      </c>
      <c r="D5175" s="8" t="s">
        <v>627</v>
      </c>
      <c r="E5175" s="8" t="s">
        <v>81</v>
      </c>
      <c r="F5175" s="4" t="str">
        <f t="shared" si="161"/>
        <v>R1430C0300</v>
      </c>
      <c r="G5175" s="4" t="s">
        <v>239</v>
      </c>
      <c r="H5175" s="4" t="s">
        <v>242</v>
      </c>
      <c r="I5175" s="4"/>
      <c r="J5175" s="4"/>
      <c r="K5175" s="4"/>
    </row>
    <row r="5176" spans="2:11" x14ac:dyDescent="0.2">
      <c r="B5176" s="4" t="str">
        <f t="shared" si="160"/>
        <v>7.3-R1430C0310-1</v>
      </c>
      <c r="C5176" s="4">
        <v>7.3</v>
      </c>
      <c r="D5176" s="8" t="s">
        <v>627</v>
      </c>
      <c r="E5176" s="8" t="s">
        <v>84</v>
      </c>
      <c r="F5176" s="4" t="str">
        <f t="shared" si="161"/>
        <v>R1430C0310</v>
      </c>
      <c r="G5176" s="4" t="s">
        <v>239</v>
      </c>
      <c r="H5176" s="4" t="s">
        <v>242</v>
      </c>
      <c r="I5176" s="4"/>
      <c r="J5176" s="4"/>
      <c r="K5176" s="4"/>
    </row>
    <row r="5177" spans="2:11" x14ac:dyDescent="0.2">
      <c r="B5177" s="4" t="str">
        <f t="shared" si="160"/>
        <v>7.3-R1430C0320-1</v>
      </c>
      <c r="C5177" s="4">
        <v>7.3</v>
      </c>
      <c r="D5177" s="8" t="s">
        <v>627</v>
      </c>
      <c r="E5177" s="8" t="s">
        <v>85</v>
      </c>
      <c r="F5177" s="4" t="str">
        <f t="shared" si="161"/>
        <v>R1430C0320</v>
      </c>
      <c r="G5177" s="4" t="s">
        <v>239</v>
      </c>
      <c r="H5177" s="4" t="s">
        <v>242</v>
      </c>
      <c r="I5177" s="4"/>
      <c r="J5177" s="4"/>
      <c r="K5177" s="4"/>
    </row>
    <row r="5178" spans="2:11" x14ac:dyDescent="0.2">
      <c r="B5178" s="4" t="str">
        <f t="shared" si="160"/>
        <v>7.3-R1430C0330-1</v>
      </c>
      <c r="C5178" s="4">
        <v>7.3</v>
      </c>
      <c r="D5178" s="8" t="s">
        <v>627</v>
      </c>
      <c r="E5178" s="8" t="s">
        <v>86</v>
      </c>
      <c r="F5178" s="4" t="str">
        <f t="shared" si="161"/>
        <v>R1430C0330</v>
      </c>
      <c r="G5178" s="4" t="s">
        <v>239</v>
      </c>
      <c r="H5178" s="4" t="s">
        <v>242</v>
      </c>
      <c r="I5178" s="4"/>
      <c r="J5178" s="4"/>
      <c r="K5178" s="4"/>
    </row>
    <row r="5179" spans="2:11" x14ac:dyDescent="0.2">
      <c r="B5179" s="4" t="str">
        <f t="shared" si="160"/>
        <v>7.3-R1430C0340-1</v>
      </c>
      <c r="C5179" s="4">
        <v>7.3</v>
      </c>
      <c r="D5179" s="8" t="s">
        <v>627</v>
      </c>
      <c r="E5179" s="8" t="s">
        <v>88</v>
      </c>
      <c r="F5179" s="4" t="str">
        <f t="shared" si="161"/>
        <v>R1430C0340</v>
      </c>
      <c r="G5179" s="4" t="s">
        <v>239</v>
      </c>
      <c r="H5179" s="4" t="s">
        <v>242</v>
      </c>
      <c r="I5179" s="4"/>
      <c r="J5179" s="4"/>
      <c r="K5179" s="4"/>
    </row>
    <row r="5180" spans="2:11" x14ac:dyDescent="0.2">
      <c r="B5180" s="4" t="str">
        <f t="shared" si="160"/>
        <v>7.3-R1430C0350-1</v>
      </c>
      <c r="C5180" s="4">
        <v>7.3</v>
      </c>
      <c r="D5180" s="8" t="s">
        <v>627</v>
      </c>
      <c r="E5180" s="8" t="s">
        <v>90</v>
      </c>
      <c r="F5180" s="4" t="str">
        <f t="shared" si="161"/>
        <v>R1430C0350</v>
      </c>
      <c r="G5180" s="4" t="s">
        <v>239</v>
      </c>
      <c r="H5180" s="4" t="s">
        <v>242</v>
      </c>
      <c r="I5180" s="4"/>
      <c r="J5180" s="4"/>
      <c r="K5180" s="4"/>
    </row>
    <row r="5181" spans="2:11" x14ac:dyDescent="0.2">
      <c r="B5181" s="4" t="str">
        <f t="shared" si="160"/>
        <v>7.3-R1430C0360-1</v>
      </c>
      <c r="C5181" s="4">
        <v>7.3</v>
      </c>
      <c r="D5181" s="8" t="s">
        <v>627</v>
      </c>
      <c r="E5181" s="8" t="s">
        <v>92</v>
      </c>
      <c r="F5181" s="4" t="str">
        <f t="shared" si="161"/>
        <v>R1430C0360</v>
      </c>
      <c r="G5181" s="4" t="s">
        <v>239</v>
      </c>
      <c r="H5181" s="4" t="s">
        <v>242</v>
      </c>
      <c r="I5181" s="4"/>
      <c r="J5181" s="4"/>
      <c r="K5181" s="4"/>
    </row>
    <row r="5182" spans="2:11" x14ac:dyDescent="0.2">
      <c r="B5182" s="4" t="str">
        <f t="shared" si="160"/>
        <v>7.3-R1430C0370-1</v>
      </c>
      <c r="C5182" s="4">
        <v>7.3</v>
      </c>
      <c r="D5182" s="8" t="s">
        <v>627</v>
      </c>
      <c r="E5182" s="8" t="s">
        <v>94</v>
      </c>
      <c r="F5182" s="4" t="str">
        <f t="shared" si="161"/>
        <v>R1430C0370</v>
      </c>
      <c r="G5182" s="4" t="s">
        <v>239</v>
      </c>
      <c r="H5182" s="4" t="s">
        <v>242</v>
      </c>
      <c r="I5182" s="4"/>
      <c r="J5182" s="4"/>
      <c r="K5182" s="4"/>
    </row>
    <row r="5183" spans="2:11" x14ac:dyDescent="0.2">
      <c r="B5183" s="4" t="str">
        <f t="shared" si="160"/>
        <v>7.3-R1430C0380-1</v>
      </c>
      <c r="C5183" s="4">
        <v>7.3</v>
      </c>
      <c r="D5183" s="8" t="s">
        <v>627</v>
      </c>
      <c r="E5183" s="8" t="s">
        <v>96</v>
      </c>
      <c r="F5183" s="4" t="str">
        <f t="shared" si="161"/>
        <v>R1430C0380</v>
      </c>
      <c r="G5183" s="4" t="s">
        <v>239</v>
      </c>
      <c r="H5183" s="4" t="s">
        <v>242</v>
      </c>
      <c r="I5183" s="4"/>
      <c r="J5183" s="4"/>
      <c r="K5183" s="4"/>
    </row>
    <row r="5184" spans="2:11" x14ac:dyDescent="0.2">
      <c r="B5184" s="4" t="str">
        <f t="shared" si="160"/>
        <v>7.3-R1430C0390-1</v>
      </c>
      <c r="C5184" s="4">
        <v>7.3</v>
      </c>
      <c r="D5184" s="8" t="s">
        <v>627</v>
      </c>
      <c r="E5184" s="8" t="s">
        <v>98</v>
      </c>
      <c r="F5184" s="4" t="str">
        <f t="shared" si="161"/>
        <v>R1430C0390</v>
      </c>
      <c r="G5184" s="4" t="s">
        <v>239</v>
      </c>
      <c r="H5184" s="4" t="s">
        <v>242</v>
      </c>
      <c r="I5184" s="4"/>
      <c r="J5184" s="4"/>
      <c r="K5184" s="4"/>
    </row>
    <row r="5185" spans="2:11" x14ac:dyDescent="0.2">
      <c r="B5185" s="4" t="str">
        <f t="shared" si="160"/>
        <v>7.3-R1430C0400-1</v>
      </c>
      <c r="C5185" s="4">
        <v>7.3</v>
      </c>
      <c r="D5185" s="8" t="s">
        <v>627</v>
      </c>
      <c r="E5185" s="8" t="s">
        <v>100</v>
      </c>
      <c r="F5185" s="4" t="str">
        <f t="shared" si="161"/>
        <v>R1430C0400</v>
      </c>
      <c r="G5185" s="4" t="s">
        <v>239</v>
      </c>
      <c r="H5185" s="4" t="s">
        <v>242</v>
      </c>
      <c r="I5185" s="4"/>
      <c r="J5185" s="4"/>
      <c r="K5185" s="4"/>
    </row>
    <row r="5186" spans="2:11" x14ac:dyDescent="0.2">
      <c r="B5186" s="4" t="str">
        <f t="shared" ref="B5186:B5249" si="162">+C5186&amp;"-"&amp;F5186&amp;"-1"</f>
        <v>7.3-R1430C0410-1</v>
      </c>
      <c r="C5186" s="4">
        <v>7.3</v>
      </c>
      <c r="D5186" s="8" t="s">
        <v>627</v>
      </c>
      <c r="E5186" s="8" t="s">
        <v>102</v>
      </c>
      <c r="F5186" s="4" t="str">
        <f t="shared" ref="F5186:F5249" si="163">+"R"&amp;D5186&amp;"C"&amp;E5186</f>
        <v>R1430C0410</v>
      </c>
      <c r="G5186" s="4" t="s">
        <v>239</v>
      </c>
      <c r="H5186" s="4" t="s">
        <v>242</v>
      </c>
      <c r="I5186" s="4"/>
      <c r="J5186" s="4"/>
      <c r="K5186" s="4"/>
    </row>
    <row r="5187" spans="2:11" x14ac:dyDescent="0.2">
      <c r="B5187" s="4" t="str">
        <f t="shared" si="162"/>
        <v>7.3-R1430C0420-1</v>
      </c>
      <c r="C5187" s="4">
        <v>7.3</v>
      </c>
      <c r="D5187" s="8" t="s">
        <v>627</v>
      </c>
      <c r="E5187" s="8" t="s">
        <v>104</v>
      </c>
      <c r="F5187" s="4" t="str">
        <f t="shared" si="163"/>
        <v>R1430C0420</v>
      </c>
      <c r="G5187" s="4" t="s">
        <v>239</v>
      </c>
      <c r="H5187" s="4" t="s">
        <v>242</v>
      </c>
      <c r="I5187" s="4"/>
      <c r="J5187" s="4"/>
      <c r="K5187" s="4"/>
    </row>
    <row r="5188" spans="2:11" x14ac:dyDescent="0.2">
      <c r="B5188" s="4" t="str">
        <f t="shared" si="162"/>
        <v>7.3-R1440C0010-1</v>
      </c>
      <c r="C5188" s="4">
        <v>7.3</v>
      </c>
      <c r="D5188" s="8" t="s">
        <v>25713</v>
      </c>
      <c r="E5188" s="8" t="s">
        <v>8</v>
      </c>
      <c r="F5188" s="4" t="str">
        <f t="shared" si="163"/>
        <v>R1440C0010</v>
      </c>
      <c r="G5188" s="4" t="s">
        <v>239</v>
      </c>
      <c r="H5188" s="4" t="s">
        <v>243</v>
      </c>
      <c r="I5188" s="4"/>
      <c r="J5188" s="9" t="s">
        <v>244</v>
      </c>
      <c r="K5188" s="4"/>
    </row>
    <row r="5189" spans="2:11" x14ac:dyDescent="0.2">
      <c r="B5189" s="4" t="str">
        <f t="shared" si="162"/>
        <v>7.3-R1440C0020-1</v>
      </c>
      <c r="C5189" s="4">
        <v>7.3</v>
      </c>
      <c r="D5189" s="8" t="s">
        <v>25713</v>
      </c>
      <c r="E5189" s="8" t="s">
        <v>24</v>
      </c>
      <c r="F5189" s="4" t="str">
        <f t="shared" si="163"/>
        <v>R1440C0020</v>
      </c>
      <c r="G5189" s="4" t="s">
        <v>239</v>
      </c>
      <c r="H5189" s="4" t="s">
        <v>242</v>
      </c>
      <c r="I5189" s="4"/>
      <c r="J5189" s="4"/>
      <c r="K5189" s="4"/>
    </row>
    <row r="5190" spans="2:11" x14ac:dyDescent="0.2">
      <c r="B5190" s="4" t="str">
        <f t="shared" si="162"/>
        <v>7.3-R1440C0030-1</v>
      </c>
      <c r="C5190" s="4">
        <v>7.3</v>
      </c>
      <c r="D5190" s="8" t="s">
        <v>25713</v>
      </c>
      <c r="E5190" s="8" t="s">
        <v>25</v>
      </c>
      <c r="F5190" s="4" t="str">
        <f t="shared" si="163"/>
        <v>R1440C0030</v>
      </c>
      <c r="G5190" s="4" t="s">
        <v>239</v>
      </c>
      <c r="H5190" s="4" t="s">
        <v>242</v>
      </c>
      <c r="I5190" s="4"/>
      <c r="J5190" s="4"/>
      <c r="K5190" s="4"/>
    </row>
    <row r="5191" spans="2:11" x14ac:dyDescent="0.2">
      <c r="B5191" s="4" t="str">
        <f t="shared" si="162"/>
        <v>7.3-R1440C0040-1</v>
      </c>
      <c r="C5191" s="4">
        <v>7.3</v>
      </c>
      <c r="D5191" s="8" t="s">
        <v>25713</v>
      </c>
      <c r="E5191" s="8" t="s">
        <v>26</v>
      </c>
      <c r="F5191" s="4" t="str">
        <f t="shared" si="163"/>
        <v>R1440C0040</v>
      </c>
      <c r="G5191" s="4" t="s">
        <v>239</v>
      </c>
      <c r="H5191" s="4" t="s">
        <v>243</v>
      </c>
      <c r="I5191" s="4"/>
      <c r="J5191" s="9" t="s">
        <v>244</v>
      </c>
      <c r="K5191" s="4"/>
    </row>
    <row r="5192" spans="2:11" x14ac:dyDescent="0.2">
      <c r="B5192" s="4" t="str">
        <f t="shared" si="162"/>
        <v>7.3-R1440C0050-1</v>
      </c>
      <c r="C5192" s="4">
        <v>7.3</v>
      </c>
      <c r="D5192" s="8" t="s">
        <v>25713</v>
      </c>
      <c r="E5192" s="8" t="s">
        <v>27</v>
      </c>
      <c r="F5192" s="4" t="str">
        <f t="shared" si="163"/>
        <v>R1440C0050</v>
      </c>
      <c r="G5192" s="4" t="s">
        <v>239</v>
      </c>
      <c r="H5192" s="4" t="s">
        <v>243</v>
      </c>
      <c r="I5192" s="4"/>
      <c r="J5192" s="9" t="s">
        <v>244</v>
      </c>
      <c r="K5192" s="4"/>
    </row>
    <row r="5193" spans="2:11" x14ac:dyDescent="0.2">
      <c r="B5193" s="4" t="str">
        <f t="shared" si="162"/>
        <v>7.3-R1440C0060-1</v>
      </c>
      <c r="C5193" s="4">
        <v>7.3</v>
      </c>
      <c r="D5193" s="8" t="s">
        <v>25713</v>
      </c>
      <c r="E5193" s="8" t="s">
        <v>28</v>
      </c>
      <c r="F5193" s="4" t="str">
        <f t="shared" si="163"/>
        <v>R1440C0060</v>
      </c>
      <c r="G5193" s="4" t="s">
        <v>239</v>
      </c>
      <c r="H5193" s="4" t="s">
        <v>242</v>
      </c>
      <c r="I5193" s="4"/>
      <c r="J5193" s="4"/>
      <c r="K5193" s="4"/>
    </row>
    <row r="5194" spans="2:11" x14ac:dyDescent="0.2">
      <c r="B5194" s="4" t="str">
        <f t="shared" si="162"/>
        <v>7.3-R1440C0070-1</v>
      </c>
      <c r="C5194" s="4">
        <v>7.3</v>
      </c>
      <c r="D5194" s="8" t="s">
        <v>25713</v>
      </c>
      <c r="E5194" s="8" t="s">
        <v>29</v>
      </c>
      <c r="F5194" s="4" t="str">
        <f t="shared" si="163"/>
        <v>R1440C0070</v>
      </c>
      <c r="G5194" s="4" t="s">
        <v>239</v>
      </c>
      <c r="H5194" s="4" t="s">
        <v>242</v>
      </c>
      <c r="I5194" s="4"/>
      <c r="J5194" s="4"/>
      <c r="K5194" s="4"/>
    </row>
    <row r="5195" spans="2:11" x14ac:dyDescent="0.2">
      <c r="B5195" s="4" t="str">
        <f t="shared" si="162"/>
        <v>7.3-R1440C0080-1</v>
      </c>
      <c r="C5195" s="4">
        <v>7.3</v>
      </c>
      <c r="D5195" s="8" t="s">
        <v>25713</v>
      </c>
      <c r="E5195" s="8" t="s">
        <v>30</v>
      </c>
      <c r="F5195" s="4" t="str">
        <f t="shared" si="163"/>
        <v>R1440C0080</v>
      </c>
      <c r="G5195" s="4" t="s">
        <v>239</v>
      </c>
      <c r="H5195" s="4" t="s">
        <v>242</v>
      </c>
      <c r="I5195" s="4"/>
      <c r="J5195" s="4"/>
      <c r="K5195" s="4"/>
    </row>
    <row r="5196" spans="2:11" x14ac:dyDescent="0.2">
      <c r="B5196" s="4" t="str">
        <f t="shared" si="162"/>
        <v>7.3-R1440C0090-1</v>
      </c>
      <c r="C5196" s="4">
        <v>7.3</v>
      </c>
      <c r="D5196" s="8" t="s">
        <v>25713</v>
      </c>
      <c r="E5196" s="8" t="s">
        <v>31</v>
      </c>
      <c r="F5196" s="4" t="str">
        <f t="shared" si="163"/>
        <v>R1440C0090</v>
      </c>
      <c r="G5196" s="4" t="s">
        <v>239</v>
      </c>
      <c r="H5196" s="4" t="s">
        <v>242</v>
      </c>
      <c r="I5196" s="4"/>
      <c r="J5196" s="4"/>
      <c r="K5196" s="4"/>
    </row>
    <row r="5197" spans="2:11" x14ac:dyDescent="0.2">
      <c r="B5197" s="4" t="str">
        <f t="shared" si="162"/>
        <v>7.3-R1440C0100-1</v>
      </c>
      <c r="C5197" s="4">
        <v>7.3</v>
      </c>
      <c r="D5197" s="8" t="s">
        <v>25713</v>
      </c>
      <c r="E5197" s="8" t="s">
        <v>32</v>
      </c>
      <c r="F5197" s="4" t="str">
        <f t="shared" si="163"/>
        <v>R1440C0100</v>
      </c>
      <c r="G5197" s="4" t="s">
        <v>239</v>
      </c>
      <c r="H5197" s="4" t="s">
        <v>242</v>
      </c>
      <c r="I5197" s="4"/>
      <c r="J5197" s="4"/>
      <c r="K5197" s="4"/>
    </row>
    <row r="5198" spans="2:11" x14ac:dyDescent="0.2">
      <c r="B5198" s="4" t="str">
        <f t="shared" si="162"/>
        <v>7.3-R1440C0110-1</v>
      </c>
      <c r="C5198" s="4">
        <v>7.3</v>
      </c>
      <c r="D5198" s="8" t="s">
        <v>25713</v>
      </c>
      <c r="E5198" s="8" t="s">
        <v>33</v>
      </c>
      <c r="F5198" s="4" t="str">
        <f t="shared" si="163"/>
        <v>R1440C0110</v>
      </c>
      <c r="G5198" s="4" t="s">
        <v>239</v>
      </c>
      <c r="H5198" s="4" t="s">
        <v>242</v>
      </c>
      <c r="I5198" s="4"/>
      <c r="J5198" s="4"/>
      <c r="K5198" s="4"/>
    </row>
    <row r="5199" spans="2:11" x14ac:dyDescent="0.2">
      <c r="B5199" s="4" t="str">
        <f t="shared" si="162"/>
        <v>7.3-R1440C0120-1</v>
      </c>
      <c r="C5199" s="4">
        <v>7.3</v>
      </c>
      <c r="D5199" s="8" t="s">
        <v>25713</v>
      </c>
      <c r="E5199" s="8" t="s">
        <v>34</v>
      </c>
      <c r="F5199" s="4" t="str">
        <f t="shared" si="163"/>
        <v>R1440C0120</v>
      </c>
      <c r="G5199" s="4" t="s">
        <v>239</v>
      </c>
      <c r="H5199" s="4" t="s">
        <v>242</v>
      </c>
      <c r="I5199" s="4"/>
      <c r="J5199" s="4"/>
      <c r="K5199" s="4"/>
    </row>
    <row r="5200" spans="2:11" x14ac:dyDescent="0.2">
      <c r="B5200" s="4" t="str">
        <f t="shared" si="162"/>
        <v>7.3-R1440C0130-1</v>
      </c>
      <c r="C5200" s="4">
        <v>7.3</v>
      </c>
      <c r="D5200" s="8" t="s">
        <v>25713</v>
      </c>
      <c r="E5200" s="8" t="s">
        <v>35</v>
      </c>
      <c r="F5200" s="4" t="str">
        <f t="shared" si="163"/>
        <v>R1440C0130</v>
      </c>
      <c r="G5200" s="4" t="s">
        <v>239</v>
      </c>
      <c r="H5200" s="4" t="s">
        <v>242</v>
      </c>
      <c r="I5200" s="4"/>
      <c r="J5200" s="4"/>
      <c r="K5200" s="4"/>
    </row>
    <row r="5201" spans="2:11" x14ac:dyDescent="0.2">
      <c r="B5201" s="4" t="str">
        <f t="shared" si="162"/>
        <v>7.3-R1440C0140-1</v>
      </c>
      <c r="C5201" s="4">
        <v>7.3</v>
      </c>
      <c r="D5201" s="8" t="s">
        <v>25713</v>
      </c>
      <c r="E5201" s="8" t="s">
        <v>36</v>
      </c>
      <c r="F5201" s="4" t="str">
        <f t="shared" si="163"/>
        <v>R1440C0140</v>
      </c>
      <c r="G5201" s="4" t="s">
        <v>239</v>
      </c>
      <c r="H5201" s="4" t="s">
        <v>242</v>
      </c>
      <c r="I5201" s="4"/>
      <c r="J5201" s="4"/>
      <c r="K5201" s="4"/>
    </row>
    <row r="5202" spans="2:11" x14ac:dyDescent="0.2">
      <c r="B5202" s="4" t="str">
        <f t="shared" si="162"/>
        <v>7.3-R1440C0150-1</v>
      </c>
      <c r="C5202" s="4">
        <v>7.3</v>
      </c>
      <c r="D5202" s="8" t="s">
        <v>25713</v>
      </c>
      <c r="E5202" s="8" t="s">
        <v>37</v>
      </c>
      <c r="F5202" s="4" t="str">
        <f t="shared" si="163"/>
        <v>R1440C0150</v>
      </c>
      <c r="G5202" s="4" t="s">
        <v>239</v>
      </c>
      <c r="H5202" s="4" t="s">
        <v>242</v>
      </c>
      <c r="I5202" s="4"/>
      <c r="J5202" s="4"/>
      <c r="K5202" s="4"/>
    </row>
    <row r="5203" spans="2:11" x14ac:dyDescent="0.2">
      <c r="B5203" s="4" t="str">
        <f t="shared" si="162"/>
        <v>7.3-R1440C0160-1</v>
      </c>
      <c r="C5203" s="4">
        <v>7.3</v>
      </c>
      <c r="D5203" s="8" t="s">
        <v>25713</v>
      </c>
      <c r="E5203" s="8" t="s">
        <v>38</v>
      </c>
      <c r="F5203" s="4" t="str">
        <f t="shared" si="163"/>
        <v>R1440C0160</v>
      </c>
      <c r="G5203" s="4" t="s">
        <v>239</v>
      </c>
      <c r="H5203" s="4" t="s">
        <v>242</v>
      </c>
      <c r="I5203" s="4"/>
      <c r="J5203" s="4"/>
      <c r="K5203" s="4"/>
    </row>
    <row r="5204" spans="2:11" x14ac:dyDescent="0.2">
      <c r="B5204" s="4" t="str">
        <f t="shared" si="162"/>
        <v>7.3-R1440C0170-1</v>
      </c>
      <c r="C5204" s="4">
        <v>7.3</v>
      </c>
      <c r="D5204" s="8" t="s">
        <v>25713</v>
      </c>
      <c r="E5204" s="8" t="s">
        <v>39</v>
      </c>
      <c r="F5204" s="4" t="str">
        <f t="shared" si="163"/>
        <v>R1440C0170</v>
      </c>
      <c r="G5204" s="4" t="s">
        <v>239</v>
      </c>
      <c r="H5204" s="4" t="s">
        <v>242</v>
      </c>
      <c r="I5204" s="4"/>
      <c r="J5204" s="4"/>
      <c r="K5204" s="4"/>
    </row>
    <row r="5205" spans="2:11" x14ac:dyDescent="0.2">
      <c r="B5205" s="4" t="str">
        <f t="shared" si="162"/>
        <v>7.3-R1440C0180-1</v>
      </c>
      <c r="C5205" s="4">
        <v>7.3</v>
      </c>
      <c r="D5205" s="8" t="s">
        <v>25713</v>
      </c>
      <c r="E5205" s="8" t="s">
        <v>56</v>
      </c>
      <c r="F5205" s="4" t="str">
        <f t="shared" si="163"/>
        <v>R1440C0180</v>
      </c>
      <c r="G5205" s="4" t="s">
        <v>239</v>
      </c>
      <c r="H5205" s="4" t="s">
        <v>242</v>
      </c>
      <c r="I5205" s="4"/>
      <c r="J5205" s="4"/>
      <c r="K5205" s="4"/>
    </row>
    <row r="5206" spans="2:11" x14ac:dyDescent="0.2">
      <c r="B5206" s="4" t="str">
        <f t="shared" si="162"/>
        <v>7.3-R1440C0190-1</v>
      </c>
      <c r="C5206" s="4">
        <v>7.3</v>
      </c>
      <c r="D5206" s="8" t="s">
        <v>25713</v>
      </c>
      <c r="E5206" s="8" t="s">
        <v>58</v>
      </c>
      <c r="F5206" s="4" t="str">
        <f t="shared" si="163"/>
        <v>R1440C0190</v>
      </c>
      <c r="G5206" s="4" t="s">
        <v>239</v>
      </c>
      <c r="H5206" s="4" t="s">
        <v>242</v>
      </c>
      <c r="I5206" s="4"/>
      <c r="J5206" s="4"/>
      <c r="K5206" s="4"/>
    </row>
    <row r="5207" spans="2:11" x14ac:dyDescent="0.2">
      <c r="B5207" s="4" t="str">
        <f t="shared" si="162"/>
        <v>7.3-R1440C0200-1</v>
      </c>
      <c r="C5207" s="4">
        <v>7.3</v>
      </c>
      <c r="D5207" s="8" t="s">
        <v>25713</v>
      </c>
      <c r="E5207" s="8" t="s">
        <v>60</v>
      </c>
      <c r="F5207" s="4" t="str">
        <f t="shared" si="163"/>
        <v>R1440C0200</v>
      </c>
      <c r="G5207" s="4" t="s">
        <v>239</v>
      </c>
      <c r="H5207" s="4" t="s">
        <v>242</v>
      </c>
      <c r="I5207" s="4"/>
      <c r="J5207" s="4"/>
      <c r="K5207" s="4"/>
    </row>
    <row r="5208" spans="2:11" x14ac:dyDescent="0.2">
      <c r="B5208" s="4" t="str">
        <f t="shared" si="162"/>
        <v>7.3-R1440C0210-1</v>
      </c>
      <c r="C5208" s="4">
        <v>7.3</v>
      </c>
      <c r="D5208" s="8" t="s">
        <v>25713</v>
      </c>
      <c r="E5208" s="8" t="s">
        <v>62</v>
      </c>
      <c r="F5208" s="4" t="str">
        <f t="shared" si="163"/>
        <v>R1440C0210</v>
      </c>
      <c r="G5208" s="4" t="s">
        <v>239</v>
      </c>
      <c r="H5208" s="4" t="s">
        <v>242</v>
      </c>
      <c r="I5208" s="4"/>
      <c r="J5208" s="4"/>
      <c r="K5208" s="4"/>
    </row>
    <row r="5209" spans="2:11" x14ac:dyDescent="0.2">
      <c r="B5209" s="4" t="str">
        <f t="shared" si="162"/>
        <v>7.3-R1440C0220-1</v>
      </c>
      <c r="C5209" s="4">
        <v>7.3</v>
      </c>
      <c r="D5209" s="8" t="s">
        <v>25713</v>
      </c>
      <c r="E5209" s="8" t="s">
        <v>64</v>
      </c>
      <c r="F5209" s="4" t="str">
        <f t="shared" si="163"/>
        <v>R1440C0220</v>
      </c>
      <c r="G5209" s="4" t="s">
        <v>239</v>
      </c>
      <c r="H5209" s="4" t="s">
        <v>242</v>
      </c>
      <c r="I5209" s="4"/>
      <c r="J5209" s="4"/>
      <c r="K5209" s="4"/>
    </row>
    <row r="5210" spans="2:11" x14ac:dyDescent="0.2">
      <c r="B5210" s="4" t="str">
        <f t="shared" si="162"/>
        <v>7.3-R1440C0230-1</v>
      </c>
      <c r="C5210" s="4">
        <v>7.3</v>
      </c>
      <c r="D5210" s="8" t="s">
        <v>25713</v>
      </c>
      <c r="E5210" s="8" t="s">
        <v>66</v>
      </c>
      <c r="F5210" s="4" t="str">
        <f t="shared" si="163"/>
        <v>R1440C0230</v>
      </c>
      <c r="G5210" s="4" t="s">
        <v>239</v>
      </c>
      <c r="H5210" s="4" t="s">
        <v>242</v>
      </c>
      <c r="I5210" s="4"/>
      <c r="J5210" s="4"/>
      <c r="K5210" s="4"/>
    </row>
    <row r="5211" spans="2:11" x14ac:dyDescent="0.2">
      <c r="B5211" s="4" t="str">
        <f t="shared" si="162"/>
        <v>7.3-R1440C0240-1</v>
      </c>
      <c r="C5211" s="4">
        <v>7.3</v>
      </c>
      <c r="D5211" s="8" t="s">
        <v>25713</v>
      </c>
      <c r="E5211" s="8" t="s">
        <v>68</v>
      </c>
      <c r="F5211" s="4" t="str">
        <f t="shared" si="163"/>
        <v>R1440C0240</v>
      </c>
      <c r="G5211" s="4" t="s">
        <v>239</v>
      </c>
      <c r="H5211" s="4" t="s">
        <v>242</v>
      </c>
      <c r="I5211" s="4"/>
      <c r="J5211" s="4"/>
      <c r="K5211" s="4"/>
    </row>
    <row r="5212" spans="2:11" x14ac:dyDescent="0.2">
      <c r="B5212" s="4" t="str">
        <f t="shared" si="162"/>
        <v>7.3-R1440C0250-1</v>
      </c>
      <c r="C5212" s="4">
        <v>7.3</v>
      </c>
      <c r="D5212" s="8" t="s">
        <v>25713</v>
      </c>
      <c r="E5212" s="8" t="s">
        <v>70</v>
      </c>
      <c r="F5212" s="4" t="str">
        <f t="shared" si="163"/>
        <v>R1440C0250</v>
      </c>
      <c r="G5212" s="4" t="s">
        <v>239</v>
      </c>
      <c r="H5212" s="4" t="s">
        <v>242</v>
      </c>
      <c r="I5212" s="4"/>
      <c r="J5212" s="4"/>
      <c r="K5212" s="4"/>
    </row>
    <row r="5213" spans="2:11" x14ac:dyDescent="0.2">
      <c r="B5213" s="4" t="str">
        <f t="shared" si="162"/>
        <v>7.3-R1440C0260-1</v>
      </c>
      <c r="C5213" s="4">
        <v>7.3</v>
      </c>
      <c r="D5213" s="8" t="s">
        <v>25713</v>
      </c>
      <c r="E5213" s="8" t="s">
        <v>72</v>
      </c>
      <c r="F5213" s="4" t="str">
        <f t="shared" si="163"/>
        <v>R1440C0260</v>
      </c>
      <c r="G5213" s="4" t="s">
        <v>239</v>
      </c>
      <c r="H5213" s="4" t="s">
        <v>242</v>
      </c>
      <c r="I5213" s="4"/>
      <c r="J5213" s="4"/>
      <c r="K5213" s="4"/>
    </row>
    <row r="5214" spans="2:11" x14ac:dyDescent="0.2">
      <c r="B5214" s="4" t="str">
        <f t="shared" si="162"/>
        <v>7.3-R1440C0270-1</v>
      </c>
      <c r="C5214" s="4">
        <v>7.3</v>
      </c>
      <c r="D5214" s="8" t="s">
        <v>25713</v>
      </c>
      <c r="E5214" s="8" t="s">
        <v>74</v>
      </c>
      <c r="F5214" s="4" t="str">
        <f t="shared" si="163"/>
        <v>R1440C0270</v>
      </c>
      <c r="G5214" s="4" t="s">
        <v>239</v>
      </c>
      <c r="H5214" s="4" t="s">
        <v>242</v>
      </c>
      <c r="I5214" s="4"/>
      <c r="J5214" s="4"/>
      <c r="K5214" s="4"/>
    </row>
    <row r="5215" spans="2:11" x14ac:dyDescent="0.2">
      <c r="B5215" s="4" t="str">
        <f t="shared" si="162"/>
        <v>7.3-R1440C0280-1</v>
      </c>
      <c r="C5215" s="4">
        <v>7.3</v>
      </c>
      <c r="D5215" s="8" t="s">
        <v>25713</v>
      </c>
      <c r="E5215" s="8" t="s">
        <v>76</v>
      </c>
      <c r="F5215" s="4" t="str">
        <f t="shared" si="163"/>
        <v>R1440C0280</v>
      </c>
      <c r="G5215" s="4" t="s">
        <v>239</v>
      </c>
      <c r="H5215" s="4" t="s">
        <v>242</v>
      </c>
      <c r="I5215" s="4"/>
      <c r="J5215" s="4"/>
      <c r="K5215" s="4"/>
    </row>
    <row r="5216" spans="2:11" x14ac:dyDescent="0.2">
      <c r="B5216" s="4" t="str">
        <f t="shared" si="162"/>
        <v>7.3-R1440C0290-1</v>
      </c>
      <c r="C5216" s="4">
        <v>7.3</v>
      </c>
      <c r="D5216" s="8" t="s">
        <v>25713</v>
      </c>
      <c r="E5216" s="8" t="s">
        <v>78</v>
      </c>
      <c r="F5216" s="4" t="str">
        <f t="shared" si="163"/>
        <v>R1440C0290</v>
      </c>
      <c r="G5216" s="4" t="s">
        <v>239</v>
      </c>
      <c r="H5216" s="4" t="s">
        <v>242</v>
      </c>
      <c r="I5216" s="4"/>
      <c r="J5216" s="4"/>
      <c r="K5216" s="4"/>
    </row>
    <row r="5217" spans="2:11" x14ac:dyDescent="0.2">
      <c r="B5217" s="4" t="str">
        <f t="shared" si="162"/>
        <v>7.3-R1440C0300-1</v>
      </c>
      <c r="C5217" s="4">
        <v>7.3</v>
      </c>
      <c r="D5217" s="8" t="s">
        <v>25713</v>
      </c>
      <c r="E5217" s="8" t="s">
        <v>81</v>
      </c>
      <c r="F5217" s="4" t="str">
        <f t="shared" si="163"/>
        <v>R1440C0300</v>
      </c>
      <c r="G5217" s="4" t="s">
        <v>239</v>
      </c>
      <c r="H5217" s="4" t="s">
        <v>242</v>
      </c>
      <c r="I5217" s="4"/>
      <c r="J5217" s="4"/>
      <c r="K5217" s="4"/>
    </row>
    <row r="5218" spans="2:11" x14ac:dyDescent="0.2">
      <c r="B5218" s="4" t="str">
        <f t="shared" si="162"/>
        <v>7.3-R1440C0310-1</v>
      </c>
      <c r="C5218" s="4">
        <v>7.3</v>
      </c>
      <c r="D5218" s="8" t="s">
        <v>25713</v>
      </c>
      <c r="E5218" s="8" t="s">
        <v>84</v>
      </c>
      <c r="F5218" s="4" t="str">
        <f t="shared" si="163"/>
        <v>R1440C0310</v>
      </c>
      <c r="G5218" s="4" t="s">
        <v>239</v>
      </c>
      <c r="H5218" s="4" t="s">
        <v>242</v>
      </c>
      <c r="I5218" s="4"/>
      <c r="J5218" s="4"/>
      <c r="K5218" s="4"/>
    </row>
    <row r="5219" spans="2:11" x14ac:dyDescent="0.2">
      <c r="B5219" s="4" t="str">
        <f t="shared" si="162"/>
        <v>7.3-R1440C0320-1</v>
      </c>
      <c r="C5219" s="4">
        <v>7.3</v>
      </c>
      <c r="D5219" s="8" t="s">
        <v>25713</v>
      </c>
      <c r="E5219" s="8" t="s">
        <v>85</v>
      </c>
      <c r="F5219" s="4" t="str">
        <f t="shared" si="163"/>
        <v>R1440C0320</v>
      </c>
      <c r="G5219" s="4" t="s">
        <v>239</v>
      </c>
      <c r="H5219" s="4" t="s">
        <v>242</v>
      </c>
      <c r="I5219" s="4"/>
      <c r="J5219" s="4"/>
      <c r="K5219" s="4"/>
    </row>
    <row r="5220" spans="2:11" x14ac:dyDescent="0.2">
      <c r="B5220" s="4" t="str">
        <f t="shared" si="162"/>
        <v>7.3-R1440C0330-1</v>
      </c>
      <c r="C5220" s="4">
        <v>7.3</v>
      </c>
      <c r="D5220" s="8" t="s">
        <v>25713</v>
      </c>
      <c r="E5220" s="8" t="s">
        <v>86</v>
      </c>
      <c r="F5220" s="4" t="str">
        <f t="shared" si="163"/>
        <v>R1440C0330</v>
      </c>
      <c r="G5220" s="4" t="s">
        <v>239</v>
      </c>
      <c r="H5220" s="4" t="s">
        <v>242</v>
      </c>
      <c r="I5220" s="4"/>
      <c r="J5220" s="4"/>
      <c r="K5220" s="4"/>
    </row>
    <row r="5221" spans="2:11" x14ac:dyDescent="0.2">
      <c r="B5221" s="4" t="str">
        <f t="shared" si="162"/>
        <v>7.3-R1440C0340-1</v>
      </c>
      <c r="C5221" s="4">
        <v>7.3</v>
      </c>
      <c r="D5221" s="8" t="s">
        <v>25713</v>
      </c>
      <c r="E5221" s="8" t="s">
        <v>88</v>
      </c>
      <c r="F5221" s="4" t="str">
        <f t="shared" si="163"/>
        <v>R1440C0340</v>
      </c>
      <c r="G5221" s="4" t="s">
        <v>239</v>
      </c>
      <c r="H5221" s="4" t="s">
        <v>242</v>
      </c>
      <c r="I5221" s="4"/>
      <c r="J5221" s="4"/>
      <c r="K5221" s="4"/>
    </row>
    <row r="5222" spans="2:11" x14ac:dyDescent="0.2">
      <c r="B5222" s="4" t="str">
        <f t="shared" si="162"/>
        <v>7.3-R1440C0350-1</v>
      </c>
      <c r="C5222" s="4">
        <v>7.3</v>
      </c>
      <c r="D5222" s="8" t="s">
        <v>25713</v>
      </c>
      <c r="E5222" s="8" t="s">
        <v>90</v>
      </c>
      <c r="F5222" s="4" t="str">
        <f t="shared" si="163"/>
        <v>R1440C0350</v>
      </c>
      <c r="G5222" s="4" t="s">
        <v>239</v>
      </c>
      <c r="H5222" s="4" t="s">
        <v>242</v>
      </c>
      <c r="I5222" s="4"/>
      <c r="J5222" s="4"/>
      <c r="K5222" s="4"/>
    </row>
    <row r="5223" spans="2:11" x14ac:dyDescent="0.2">
      <c r="B5223" s="4" t="str">
        <f t="shared" si="162"/>
        <v>7.3-R1440C0360-1</v>
      </c>
      <c r="C5223" s="4">
        <v>7.3</v>
      </c>
      <c r="D5223" s="8" t="s">
        <v>25713</v>
      </c>
      <c r="E5223" s="8" t="s">
        <v>92</v>
      </c>
      <c r="F5223" s="4" t="str">
        <f t="shared" si="163"/>
        <v>R1440C0360</v>
      </c>
      <c r="G5223" s="4" t="s">
        <v>239</v>
      </c>
      <c r="H5223" s="4" t="s">
        <v>242</v>
      </c>
      <c r="I5223" s="4"/>
      <c r="J5223" s="4"/>
      <c r="K5223" s="4"/>
    </row>
    <row r="5224" spans="2:11" x14ac:dyDescent="0.2">
      <c r="B5224" s="4" t="str">
        <f t="shared" si="162"/>
        <v>7.3-R1440C0370-1</v>
      </c>
      <c r="C5224" s="4">
        <v>7.3</v>
      </c>
      <c r="D5224" s="8" t="s">
        <v>25713</v>
      </c>
      <c r="E5224" s="8" t="s">
        <v>94</v>
      </c>
      <c r="F5224" s="4" t="str">
        <f t="shared" si="163"/>
        <v>R1440C0370</v>
      </c>
      <c r="G5224" s="4" t="s">
        <v>239</v>
      </c>
      <c r="H5224" s="4" t="s">
        <v>242</v>
      </c>
      <c r="I5224" s="4"/>
      <c r="J5224" s="4"/>
      <c r="K5224" s="4"/>
    </row>
    <row r="5225" spans="2:11" x14ac:dyDescent="0.2">
      <c r="B5225" s="4" t="str">
        <f t="shared" si="162"/>
        <v>7.3-R1440C0380-1</v>
      </c>
      <c r="C5225" s="4">
        <v>7.3</v>
      </c>
      <c r="D5225" s="8" t="s">
        <v>25713</v>
      </c>
      <c r="E5225" s="8" t="s">
        <v>96</v>
      </c>
      <c r="F5225" s="4" t="str">
        <f t="shared" si="163"/>
        <v>R1440C0380</v>
      </c>
      <c r="G5225" s="4" t="s">
        <v>239</v>
      </c>
      <c r="H5225" s="4" t="s">
        <v>242</v>
      </c>
      <c r="I5225" s="4"/>
      <c r="J5225" s="4"/>
      <c r="K5225" s="4"/>
    </row>
    <row r="5226" spans="2:11" x14ac:dyDescent="0.2">
      <c r="B5226" s="4" t="str">
        <f t="shared" si="162"/>
        <v>7.3-R1440C0390-1</v>
      </c>
      <c r="C5226" s="4">
        <v>7.3</v>
      </c>
      <c r="D5226" s="8" t="s">
        <v>25713</v>
      </c>
      <c r="E5226" s="8" t="s">
        <v>98</v>
      </c>
      <c r="F5226" s="4" t="str">
        <f t="shared" si="163"/>
        <v>R1440C0390</v>
      </c>
      <c r="G5226" s="4" t="s">
        <v>239</v>
      </c>
      <c r="H5226" s="4" t="s">
        <v>242</v>
      </c>
      <c r="I5226" s="4"/>
      <c r="J5226" s="4"/>
      <c r="K5226" s="4"/>
    </row>
    <row r="5227" spans="2:11" x14ac:dyDescent="0.2">
      <c r="B5227" s="4" t="str">
        <f t="shared" si="162"/>
        <v>7.3-R1440C0400-1</v>
      </c>
      <c r="C5227" s="4">
        <v>7.3</v>
      </c>
      <c r="D5227" s="8" t="s">
        <v>25713</v>
      </c>
      <c r="E5227" s="8" t="s">
        <v>100</v>
      </c>
      <c r="F5227" s="4" t="str">
        <f t="shared" si="163"/>
        <v>R1440C0400</v>
      </c>
      <c r="G5227" s="4" t="s">
        <v>239</v>
      </c>
      <c r="H5227" s="4" t="s">
        <v>242</v>
      </c>
      <c r="I5227" s="4"/>
      <c r="J5227" s="4"/>
      <c r="K5227" s="4"/>
    </row>
    <row r="5228" spans="2:11" x14ac:dyDescent="0.2">
      <c r="B5228" s="4" t="str">
        <f t="shared" si="162"/>
        <v>7.3-R1440C0410-1</v>
      </c>
      <c r="C5228" s="4">
        <v>7.3</v>
      </c>
      <c r="D5228" s="8" t="s">
        <v>25713</v>
      </c>
      <c r="E5228" s="8" t="s">
        <v>102</v>
      </c>
      <c r="F5228" s="4" t="str">
        <f t="shared" si="163"/>
        <v>R1440C0410</v>
      </c>
      <c r="G5228" s="4" t="s">
        <v>239</v>
      </c>
      <c r="H5228" s="4" t="s">
        <v>242</v>
      </c>
      <c r="I5228" s="4"/>
      <c r="J5228" s="4"/>
      <c r="K5228" s="4"/>
    </row>
    <row r="5229" spans="2:11" x14ac:dyDescent="0.2">
      <c r="B5229" s="4" t="str">
        <f t="shared" si="162"/>
        <v>7.3-R1440C0420-1</v>
      </c>
      <c r="C5229" s="4">
        <v>7.3</v>
      </c>
      <c r="D5229" s="8" t="s">
        <v>25713</v>
      </c>
      <c r="E5229" s="8" t="s">
        <v>104</v>
      </c>
      <c r="F5229" s="4" t="str">
        <f t="shared" si="163"/>
        <v>R1440C0420</v>
      </c>
      <c r="G5229" s="4" t="s">
        <v>239</v>
      </c>
      <c r="H5229" s="4" t="s">
        <v>242</v>
      </c>
      <c r="I5229" s="4"/>
      <c r="J5229" s="4"/>
      <c r="K5229" s="4"/>
    </row>
    <row r="5230" spans="2:11" x14ac:dyDescent="0.2">
      <c r="B5230" s="4" t="str">
        <f t="shared" si="162"/>
        <v>7.3-R1450C0010-1</v>
      </c>
      <c r="C5230" s="4">
        <v>7.3</v>
      </c>
      <c r="D5230" s="8" t="s">
        <v>25712</v>
      </c>
      <c r="E5230" s="8" t="s">
        <v>8</v>
      </c>
      <c r="F5230" s="4" t="str">
        <f t="shared" si="163"/>
        <v>R1450C0010</v>
      </c>
      <c r="G5230" s="4" t="s">
        <v>239</v>
      </c>
      <c r="H5230" s="4" t="s">
        <v>243</v>
      </c>
      <c r="I5230" s="4"/>
      <c r="J5230" s="9" t="s">
        <v>244</v>
      </c>
      <c r="K5230" s="4"/>
    </row>
    <row r="5231" spans="2:11" x14ac:dyDescent="0.2">
      <c r="B5231" s="4" t="str">
        <f t="shared" si="162"/>
        <v>7.3-R1450C0020-1</v>
      </c>
      <c r="C5231" s="4">
        <v>7.3</v>
      </c>
      <c r="D5231" s="8" t="s">
        <v>25712</v>
      </c>
      <c r="E5231" s="8" t="s">
        <v>24</v>
      </c>
      <c r="F5231" s="4" t="str">
        <f t="shared" si="163"/>
        <v>R1450C0020</v>
      </c>
      <c r="G5231" s="4" t="s">
        <v>239</v>
      </c>
      <c r="H5231" s="4" t="s">
        <v>242</v>
      </c>
      <c r="I5231" s="4"/>
      <c r="J5231" s="4"/>
      <c r="K5231" s="4"/>
    </row>
    <row r="5232" spans="2:11" x14ac:dyDescent="0.2">
      <c r="B5232" s="4" t="str">
        <f t="shared" si="162"/>
        <v>7.3-R1450C0030-1</v>
      </c>
      <c r="C5232" s="4">
        <v>7.3</v>
      </c>
      <c r="D5232" s="8" t="s">
        <v>25712</v>
      </c>
      <c r="E5232" s="8" t="s">
        <v>25</v>
      </c>
      <c r="F5232" s="4" t="str">
        <f t="shared" si="163"/>
        <v>R1450C0030</v>
      </c>
      <c r="G5232" s="4" t="s">
        <v>239</v>
      </c>
      <c r="H5232" s="4" t="s">
        <v>242</v>
      </c>
      <c r="I5232" s="4"/>
      <c r="J5232" s="4"/>
      <c r="K5232" s="4"/>
    </row>
    <row r="5233" spans="2:11" x14ac:dyDescent="0.2">
      <c r="B5233" s="4" t="str">
        <f t="shared" si="162"/>
        <v>7.3-R1450C0040-1</v>
      </c>
      <c r="C5233" s="4">
        <v>7.3</v>
      </c>
      <c r="D5233" s="8" t="s">
        <v>25712</v>
      </c>
      <c r="E5233" s="8" t="s">
        <v>26</v>
      </c>
      <c r="F5233" s="4" t="str">
        <f t="shared" si="163"/>
        <v>R1450C0040</v>
      </c>
      <c r="G5233" s="4" t="s">
        <v>239</v>
      </c>
      <c r="H5233" s="4" t="s">
        <v>243</v>
      </c>
      <c r="I5233" s="4"/>
      <c r="J5233" s="9" t="s">
        <v>244</v>
      </c>
      <c r="K5233" s="4"/>
    </row>
    <row r="5234" spans="2:11" x14ac:dyDescent="0.2">
      <c r="B5234" s="4" t="str">
        <f t="shared" si="162"/>
        <v>7.3-R1450C0050-1</v>
      </c>
      <c r="C5234" s="4">
        <v>7.3</v>
      </c>
      <c r="D5234" s="8" t="s">
        <v>25712</v>
      </c>
      <c r="E5234" s="8" t="s">
        <v>27</v>
      </c>
      <c r="F5234" s="4" t="str">
        <f t="shared" si="163"/>
        <v>R1450C0050</v>
      </c>
      <c r="G5234" s="4" t="s">
        <v>239</v>
      </c>
      <c r="H5234" s="4" t="s">
        <v>243</v>
      </c>
      <c r="I5234" s="4"/>
      <c r="J5234" s="9" t="s">
        <v>244</v>
      </c>
      <c r="K5234" s="4"/>
    </row>
    <row r="5235" spans="2:11" x14ac:dyDescent="0.2">
      <c r="B5235" s="4" t="str">
        <f t="shared" si="162"/>
        <v>7.3-R1450C0060-1</v>
      </c>
      <c r="C5235" s="4">
        <v>7.3</v>
      </c>
      <c r="D5235" s="8" t="s">
        <v>25712</v>
      </c>
      <c r="E5235" s="8" t="s">
        <v>28</v>
      </c>
      <c r="F5235" s="4" t="str">
        <f t="shared" si="163"/>
        <v>R1450C0060</v>
      </c>
      <c r="G5235" s="4" t="s">
        <v>239</v>
      </c>
      <c r="H5235" s="4" t="s">
        <v>242</v>
      </c>
      <c r="I5235" s="4"/>
      <c r="J5235" s="4"/>
      <c r="K5235" s="4"/>
    </row>
    <row r="5236" spans="2:11" x14ac:dyDescent="0.2">
      <c r="B5236" s="4" t="str">
        <f t="shared" si="162"/>
        <v>7.3-R1450C0070-1</v>
      </c>
      <c r="C5236" s="4">
        <v>7.3</v>
      </c>
      <c r="D5236" s="8" t="s">
        <v>25712</v>
      </c>
      <c r="E5236" s="8" t="s">
        <v>29</v>
      </c>
      <c r="F5236" s="4" t="str">
        <f t="shared" si="163"/>
        <v>R1450C0070</v>
      </c>
      <c r="G5236" s="4" t="s">
        <v>239</v>
      </c>
      <c r="H5236" s="4" t="s">
        <v>242</v>
      </c>
      <c r="I5236" s="4"/>
      <c r="J5236" s="4"/>
      <c r="K5236" s="4"/>
    </row>
    <row r="5237" spans="2:11" x14ac:dyDescent="0.2">
      <c r="B5237" s="4" t="str">
        <f t="shared" si="162"/>
        <v>7.3-R1450C0080-1</v>
      </c>
      <c r="C5237" s="4">
        <v>7.3</v>
      </c>
      <c r="D5237" s="8" t="s">
        <v>25712</v>
      </c>
      <c r="E5237" s="8" t="s">
        <v>30</v>
      </c>
      <c r="F5237" s="4" t="str">
        <f t="shared" si="163"/>
        <v>R1450C0080</v>
      </c>
      <c r="G5237" s="4" t="s">
        <v>239</v>
      </c>
      <c r="H5237" s="4" t="s">
        <v>242</v>
      </c>
      <c r="I5237" s="4"/>
      <c r="J5237" s="4"/>
      <c r="K5237" s="4"/>
    </row>
    <row r="5238" spans="2:11" x14ac:dyDescent="0.2">
      <c r="B5238" s="4" t="str">
        <f t="shared" si="162"/>
        <v>7.3-R1450C0090-1</v>
      </c>
      <c r="C5238" s="4">
        <v>7.3</v>
      </c>
      <c r="D5238" s="8" t="s">
        <v>25712</v>
      </c>
      <c r="E5238" s="8" t="s">
        <v>31</v>
      </c>
      <c r="F5238" s="4" t="str">
        <f t="shared" si="163"/>
        <v>R1450C0090</v>
      </c>
      <c r="G5238" s="4" t="s">
        <v>239</v>
      </c>
      <c r="H5238" s="4" t="s">
        <v>242</v>
      </c>
      <c r="I5238" s="4"/>
      <c r="J5238" s="4"/>
      <c r="K5238" s="4"/>
    </row>
    <row r="5239" spans="2:11" x14ac:dyDescent="0.2">
      <c r="B5239" s="4" t="str">
        <f t="shared" si="162"/>
        <v>7.3-R1450C0100-1</v>
      </c>
      <c r="C5239" s="4">
        <v>7.3</v>
      </c>
      <c r="D5239" s="8" t="s">
        <v>25712</v>
      </c>
      <c r="E5239" s="8" t="s">
        <v>32</v>
      </c>
      <c r="F5239" s="4" t="str">
        <f t="shared" si="163"/>
        <v>R1450C0100</v>
      </c>
      <c r="G5239" s="4" t="s">
        <v>239</v>
      </c>
      <c r="H5239" s="4" t="s">
        <v>242</v>
      </c>
      <c r="I5239" s="4"/>
      <c r="J5239" s="4"/>
      <c r="K5239" s="4"/>
    </row>
    <row r="5240" spans="2:11" x14ac:dyDescent="0.2">
      <c r="B5240" s="4" t="str">
        <f t="shared" si="162"/>
        <v>7.3-R1450C0110-1</v>
      </c>
      <c r="C5240" s="4">
        <v>7.3</v>
      </c>
      <c r="D5240" s="8" t="s">
        <v>25712</v>
      </c>
      <c r="E5240" s="8" t="s">
        <v>33</v>
      </c>
      <c r="F5240" s="4" t="str">
        <f t="shared" si="163"/>
        <v>R1450C0110</v>
      </c>
      <c r="G5240" s="4" t="s">
        <v>239</v>
      </c>
      <c r="H5240" s="4" t="s">
        <v>242</v>
      </c>
      <c r="I5240" s="4"/>
      <c r="J5240" s="4"/>
      <c r="K5240" s="4"/>
    </row>
    <row r="5241" spans="2:11" x14ac:dyDescent="0.2">
      <c r="B5241" s="4" t="str">
        <f t="shared" si="162"/>
        <v>7.3-R1450C0120-1</v>
      </c>
      <c r="C5241" s="4">
        <v>7.3</v>
      </c>
      <c r="D5241" s="8" t="s">
        <v>25712</v>
      </c>
      <c r="E5241" s="8" t="s">
        <v>34</v>
      </c>
      <c r="F5241" s="4" t="str">
        <f t="shared" si="163"/>
        <v>R1450C0120</v>
      </c>
      <c r="G5241" s="4" t="s">
        <v>239</v>
      </c>
      <c r="H5241" s="4" t="s">
        <v>242</v>
      </c>
      <c r="I5241" s="4"/>
      <c r="J5241" s="4"/>
      <c r="K5241" s="4"/>
    </row>
    <row r="5242" spans="2:11" x14ac:dyDescent="0.2">
      <c r="B5242" s="4" t="str">
        <f t="shared" si="162"/>
        <v>7.3-R1450C0130-1</v>
      </c>
      <c r="C5242" s="4">
        <v>7.3</v>
      </c>
      <c r="D5242" s="8" t="s">
        <v>25712</v>
      </c>
      <c r="E5242" s="8" t="s">
        <v>35</v>
      </c>
      <c r="F5242" s="4" t="str">
        <f t="shared" si="163"/>
        <v>R1450C0130</v>
      </c>
      <c r="G5242" s="4" t="s">
        <v>239</v>
      </c>
      <c r="H5242" s="4" t="s">
        <v>242</v>
      </c>
      <c r="I5242" s="4"/>
      <c r="J5242" s="4"/>
      <c r="K5242" s="4"/>
    </row>
    <row r="5243" spans="2:11" x14ac:dyDescent="0.2">
      <c r="B5243" s="4" t="str">
        <f t="shared" si="162"/>
        <v>7.3-R1450C0140-1</v>
      </c>
      <c r="C5243" s="4">
        <v>7.3</v>
      </c>
      <c r="D5243" s="8" t="s">
        <v>25712</v>
      </c>
      <c r="E5243" s="8" t="s">
        <v>36</v>
      </c>
      <c r="F5243" s="4" t="str">
        <f t="shared" si="163"/>
        <v>R1450C0140</v>
      </c>
      <c r="G5243" s="4" t="s">
        <v>239</v>
      </c>
      <c r="H5243" s="4" t="s">
        <v>242</v>
      </c>
      <c r="I5243" s="4"/>
      <c r="J5243" s="4"/>
      <c r="K5243" s="4"/>
    </row>
    <row r="5244" spans="2:11" x14ac:dyDescent="0.2">
      <c r="B5244" s="4" t="str">
        <f t="shared" si="162"/>
        <v>7.3-R1450C0150-1</v>
      </c>
      <c r="C5244" s="4">
        <v>7.3</v>
      </c>
      <c r="D5244" s="8" t="s">
        <v>25712</v>
      </c>
      <c r="E5244" s="8" t="s">
        <v>37</v>
      </c>
      <c r="F5244" s="4" t="str">
        <f t="shared" si="163"/>
        <v>R1450C0150</v>
      </c>
      <c r="G5244" s="4" t="s">
        <v>239</v>
      </c>
      <c r="H5244" s="4" t="s">
        <v>242</v>
      </c>
      <c r="I5244" s="4"/>
      <c r="J5244" s="4"/>
      <c r="K5244" s="4"/>
    </row>
    <row r="5245" spans="2:11" x14ac:dyDescent="0.2">
      <c r="B5245" s="4" t="str">
        <f t="shared" si="162"/>
        <v>7.3-R1450C0160-1</v>
      </c>
      <c r="C5245" s="4">
        <v>7.3</v>
      </c>
      <c r="D5245" s="8" t="s">
        <v>25712</v>
      </c>
      <c r="E5245" s="8" t="s">
        <v>38</v>
      </c>
      <c r="F5245" s="4" t="str">
        <f t="shared" si="163"/>
        <v>R1450C0160</v>
      </c>
      <c r="G5245" s="4" t="s">
        <v>239</v>
      </c>
      <c r="H5245" s="4" t="s">
        <v>242</v>
      </c>
      <c r="I5245" s="4"/>
      <c r="J5245" s="4"/>
      <c r="K5245" s="4"/>
    </row>
    <row r="5246" spans="2:11" x14ac:dyDescent="0.2">
      <c r="B5246" s="4" t="str">
        <f t="shared" si="162"/>
        <v>7.3-R1450C0170-1</v>
      </c>
      <c r="C5246" s="4">
        <v>7.3</v>
      </c>
      <c r="D5246" s="8" t="s">
        <v>25712</v>
      </c>
      <c r="E5246" s="8" t="s">
        <v>39</v>
      </c>
      <c r="F5246" s="4" t="str">
        <f t="shared" si="163"/>
        <v>R1450C0170</v>
      </c>
      <c r="G5246" s="4" t="s">
        <v>239</v>
      </c>
      <c r="H5246" s="4" t="s">
        <v>242</v>
      </c>
      <c r="I5246" s="4"/>
      <c r="J5246" s="4"/>
      <c r="K5246" s="4"/>
    </row>
    <row r="5247" spans="2:11" x14ac:dyDescent="0.2">
      <c r="B5247" s="4" t="str">
        <f t="shared" si="162"/>
        <v>7.3-R1450C0180-1</v>
      </c>
      <c r="C5247" s="4">
        <v>7.3</v>
      </c>
      <c r="D5247" s="8" t="s">
        <v>25712</v>
      </c>
      <c r="E5247" s="8" t="s">
        <v>56</v>
      </c>
      <c r="F5247" s="4" t="str">
        <f t="shared" si="163"/>
        <v>R1450C0180</v>
      </c>
      <c r="G5247" s="4" t="s">
        <v>239</v>
      </c>
      <c r="H5247" s="4" t="s">
        <v>242</v>
      </c>
      <c r="I5247" s="4"/>
      <c r="J5247" s="4"/>
      <c r="K5247" s="4"/>
    </row>
    <row r="5248" spans="2:11" x14ac:dyDescent="0.2">
      <c r="B5248" s="4" t="str">
        <f t="shared" si="162"/>
        <v>7.3-R1450C0190-1</v>
      </c>
      <c r="C5248" s="4">
        <v>7.3</v>
      </c>
      <c r="D5248" s="8" t="s">
        <v>25712</v>
      </c>
      <c r="E5248" s="8" t="s">
        <v>58</v>
      </c>
      <c r="F5248" s="4" t="str">
        <f t="shared" si="163"/>
        <v>R1450C0190</v>
      </c>
      <c r="G5248" s="4" t="s">
        <v>239</v>
      </c>
      <c r="H5248" s="4" t="s">
        <v>242</v>
      </c>
      <c r="I5248" s="4"/>
      <c r="J5248" s="4"/>
      <c r="K5248" s="4"/>
    </row>
    <row r="5249" spans="2:11" x14ac:dyDescent="0.2">
      <c r="B5249" s="4" t="str">
        <f t="shared" si="162"/>
        <v>7.3-R1450C0200-1</v>
      </c>
      <c r="C5249" s="4">
        <v>7.3</v>
      </c>
      <c r="D5249" s="8" t="s">
        <v>25712</v>
      </c>
      <c r="E5249" s="8" t="s">
        <v>60</v>
      </c>
      <c r="F5249" s="4" t="str">
        <f t="shared" si="163"/>
        <v>R1450C0200</v>
      </c>
      <c r="G5249" s="4" t="s">
        <v>239</v>
      </c>
      <c r="H5249" s="4" t="s">
        <v>242</v>
      </c>
      <c r="I5249" s="4"/>
      <c r="J5249" s="4"/>
      <c r="K5249" s="4"/>
    </row>
    <row r="5250" spans="2:11" x14ac:dyDescent="0.2">
      <c r="B5250" s="4" t="str">
        <f t="shared" ref="B5250:B5313" si="164">+C5250&amp;"-"&amp;F5250&amp;"-1"</f>
        <v>7.3-R1450C0210-1</v>
      </c>
      <c r="C5250" s="4">
        <v>7.3</v>
      </c>
      <c r="D5250" s="8" t="s">
        <v>25712</v>
      </c>
      <c r="E5250" s="8" t="s">
        <v>62</v>
      </c>
      <c r="F5250" s="4" t="str">
        <f t="shared" ref="F5250:F5313" si="165">+"R"&amp;D5250&amp;"C"&amp;E5250</f>
        <v>R1450C0210</v>
      </c>
      <c r="G5250" s="4" t="s">
        <v>239</v>
      </c>
      <c r="H5250" s="4" t="s">
        <v>242</v>
      </c>
      <c r="I5250" s="4"/>
      <c r="J5250" s="4"/>
      <c r="K5250" s="4"/>
    </row>
    <row r="5251" spans="2:11" x14ac:dyDescent="0.2">
      <c r="B5251" s="4" t="str">
        <f t="shared" si="164"/>
        <v>7.3-R1450C0220-1</v>
      </c>
      <c r="C5251" s="4">
        <v>7.3</v>
      </c>
      <c r="D5251" s="8" t="s">
        <v>25712</v>
      </c>
      <c r="E5251" s="8" t="s">
        <v>64</v>
      </c>
      <c r="F5251" s="4" t="str">
        <f t="shared" si="165"/>
        <v>R1450C0220</v>
      </c>
      <c r="G5251" s="4" t="s">
        <v>239</v>
      </c>
      <c r="H5251" s="4" t="s">
        <v>242</v>
      </c>
      <c r="I5251" s="4"/>
      <c r="J5251" s="4"/>
      <c r="K5251" s="4"/>
    </row>
    <row r="5252" spans="2:11" x14ac:dyDescent="0.2">
      <c r="B5252" s="4" t="str">
        <f t="shared" si="164"/>
        <v>7.3-R1450C0230-1</v>
      </c>
      <c r="C5252" s="4">
        <v>7.3</v>
      </c>
      <c r="D5252" s="8" t="s">
        <v>25712</v>
      </c>
      <c r="E5252" s="8" t="s">
        <v>66</v>
      </c>
      <c r="F5252" s="4" t="str">
        <f t="shared" si="165"/>
        <v>R1450C0230</v>
      </c>
      <c r="G5252" s="4" t="s">
        <v>239</v>
      </c>
      <c r="H5252" s="4" t="s">
        <v>242</v>
      </c>
      <c r="I5252" s="4"/>
      <c r="J5252" s="4"/>
      <c r="K5252" s="4"/>
    </row>
    <row r="5253" spans="2:11" x14ac:dyDescent="0.2">
      <c r="B5253" s="4" t="str">
        <f t="shared" si="164"/>
        <v>7.3-R1450C0240-1</v>
      </c>
      <c r="C5253" s="4">
        <v>7.3</v>
      </c>
      <c r="D5253" s="8" t="s">
        <v>25712</v>
      </c>
      <c r="E5253" s="8" t="s">
        <v>68</v>
      </c>
      <c r="F5253" s="4" t="str">
        <f t="shared" si="165"/>
        <v>R1450C0240</v>
      </c>
      <c r="G5253" s="4" t="s">
        <v>239</v>
      </c>
      <c r="H5253" s="4" t="s">
        <v>242</v>
      </c>
      <c r="I5253" s="4"/>
      <c r="J5253" s="4"/>
      <c r="K5253" s="4"/>
    </row>
    <row r="5254" spans="2:11" x14ac:dyDescent="0.2">
      <c r="B5254" s="4" t="str">
        <f t="shared" si="164"/>
        <v>7.3-R1450C0250-1</v>
      </c>
      <c r="C5254" s="4">
        <v>7.3</v>
      </c>
      <c r="D5254" s="8" t="s">
        <v>25712</v>
      </c>
      <c r="E5254" s="8" t="s">
        <v>70</v>
      </c>
      <c r="F5254" s="4" t="str">
        <f t="shared" si="165"/>
        <v>R1450C0250</v>
      </c>
      <c r="G5254" s="4" t="s">
        <v>239</v>
      </c>
      <c r="H5254" s="4" t="s">
        <v>242</v>
      </c>
      <c r="I5254" s="4"/>
      <c r="J5254" s="4"/>
      <c r="K5254" s="4"/>
    </row>
    <row r="5255" spans="2:11" x14ac:dyDescent="0.2">
      <c r="B5255" s="4" t="str">
        <f t="shared" si="164"/>
        <v>7.3-R1450C0260-1</v>
      </c>
      <c r="C5255" s="4">
        <v>7.3</v>
      </c>
      <c r="D5255" s="8" t="s">
        <v>25712</v>
      </c>
      <c r="E5255" s="8" t="s">
        <v>72</v>
      </c>
      <c r="F5255" s="4" t="str">
        <f t="shared" si="165"/>
        <v>R1450C0260</v>
      </c>
      <c r="G5255" s="4" t="s">
        <v>239</v>
      </c>
      <c r="H5255" s="4" t="s">
        <v>242</v>
      </c>
      <c r="I5255" s="4"/>
      <c r="J5255" s="4"/>
      <c r="K5255" s="4"/>
    </row>
    <row r="5256" spans="2:11" x14ac:dyDescent="0.2">
      <c r="B5256" s="4" t="str">
        <f t="shared" si="164"/>
        <v>7.3-R1450C0270-1</v>
      </c>
      <c r="C5256" s="4">
        <v>7.3</v>
      </c>
      <c r="D5256" s="8" t="s">
        <v>25712</v>
      </c>
      <c r="E5256" s="8" t="s">
        <v>74</v>
      </c>
      <c r="F5256" s="4" t="str">
        <f t="shared" si="165"/>
        <v>R1450C0270</v>
      </c>
      <c r="G5256" s="4" t="s">
        <v>239</v>
      </c>
      <c r="H5256" s="4" t="s">
        <v>242</v>
      </c>
      <c r="I5256" s="4"/>
      <c r="J5256" s="4"/>
      <c r="K5256" s="4"/>
    </row>
    <row r="5257" spans="2:11" x14ac:dyDescent="0.2">
      <c r="B5257" s="4" t="str">
        <f t="shared" si="164"/>
        <v>7.3-R1450C0280-1</v>
      </c>
      <c r="C5257" s="4">
        <v>7.3</v>
      </c>
      <c r="D5257" s="8" t="s">
        <v>25712</v>
      </c>
      <c r="E5257" s="8" t="s">
        <v>76</v>
      </c>
      <c r="F5257" s="4" t="str">
        <f t="shared" si="165"/>
        <v>R1450C0280</v>
      </c>
      <c r="G5257" s="4" t="s">
        <v>239</v>
      </c>
      <c r="H5257" s="4" t="s">
        <v>242</v>
      </c>
      <c r="I5257" s="4"/>
      <c r="J5257" s="4"/>
      <c r="K5257" s="4"/>
    </row>
    <row r="5258" spans="2:11" x14ac:dyDescent="0.2">
      <c r="B5258" s="4" t="str">
        <f t="shared" si="164"/>
        <v>7.3-R1450C0290-1</v>
      </c>
      <c r="C5258" s="4">
        <v>7.3</v>
      </c>
      <c r="D5258" s="8" t="s">
        <v>25712</v>
      </c>
      <c r="E5258" s="8" t="s">
        <v>78</v>
      </c>
      <c r="F5258" s="4" t="str">
        <f t="shared" si="165"/>
        <v>R1450C0290</v>
      </c>
      <c r="G5258" s="4" t="s">
        <v>239</v>
      </c>
      <c r="H5258" s="4" t="s">
        <v>242</v>
      </c>
      <c r="I5258" s="4"/>
      <c r="J5258" s="4"/>
      <c r="K5258" s="4"/>
    </row>
    <row r="5259" spans="2:11" x14ac:dyDescent="0.2">
      <c r="B5259" s="4" t="str">
        <f t="shared" si="164"/>
        <v>7.3-R1450C0300-1</v>
      </c>
      <c r="C5259" s="4">
        <v>7.3</v>
      </c>
      <c r="D5259" s="8" t="s">
        <v>25712</v>
      </c>
      <c r="E5259" s="8" t="s">
        <v>81</v>
      </c>
      <c r="F5259" s="4" t="str">
        <f t="shared" si="165"/>
        <v>R1450C0300</v>
      </c>
      <c r="G5259" s="4" t="s">
        <v>239</v>
      </c>
      <c r="H5259" s="4" t="s">
        <v>242</v>
      </c>
      <c r="I5259" s="4"/>
      <c r="J5259" s="4"/>
      <c r="K5259" s="4"/>
    </row>
    <row r="5260" spans="2:11" x14ac:dyDescent="0.2">
      <c r="B5260" s="4" t="str">
        <f t="shared" si="164"/>
        <v>7.3-R1450C0310-1</v>
      </c>
      <c r="C5260" s="4">
        <v>7.3</v>
      </c>
      <c r="D5260" s="8" t="s">
        <v>25712</v>
      </c>
      <c r="E5260" s="8" t="s">
        <v>84</v>
      </c>
      <c r="F5260" s="4" t="str">
        <f t="shared" si="165"/>
        <v>R1450C0310</v>
      </c>
      <c r="G5260" s="4" t="s">
        <v>239</v>
      </c>
      <c r="H5260" s="4" t="s">
        <v>242</v>
      </c>
      <c r="I5260" s="4"/>
      <c r="J5260" s="4"/>
      <c r="K5260" s="4"/>
    </row>
    <row r="5261" spans="2:11" x14ac:dyDescent="0.2">
      <c r="B5261" s="4" t="str">
        <f t="shared" si="164"/>
        <v>7.3-R1450C0320-1</v>
      </c>
      <c r="C5261" s="4">
        <v>7.3</v>
      </c>
      <c r="D5261" s="8" t="s">
        <v>25712</v>
      </c>
      <c r="E5261" s="8" t="s">
        <v>85</v>
      </c>
      <c r="F5261" s="4" t="str">
        <f t="shared" si="165"/>
        <v>R1450C0320</v>
      </c>
      <c r="G5261" s="4" t="s">
        <v>239</v>
      </c>
      <c r="H5261" s="4" t="s">
        <v>242</v>
      </c>
      <c r="I5261" s="4"/>
      <c r="J5261" s="4"/>
      <c r="K5261" s="4"/>
    </row>
    <row r="5262" spans="2:11" x14ac:dyDescent="0.2">
      <c r="B5262" s="4" t="str">
        <f t="shared" si="164"/>
        <v>7.3-R1450C0330-1</v>
      </c>
      <c r="C5262" s="4">
        <v>7.3</v>
      </c>
      <c r="D5262" s="8" t="s">
        <v>25712</v>
      </c>
      <c r="E5262" s="8" t="s">
        <v>86</v>
      </c>
      <c r="F5262" s="4" t="str">
        <f t="shared" si="165"/>
        <v>R1450C0330</v>
      </c>
      <c r="G5262" s="4" t="s">
        <v>239</v>
      </c>
      <c r="H5262" s="4" t="s">
        <v>242</v>
      </c>
      <c r="I5262" s="4"/>
      <c r="J5262" s="4"/>
      <c r="K5262" s="4"/>
    </row>
    <row r="5263" spans="2:11" x14ac:dyDescent="0.2">
      <c r="B5263" s="4" t="str">
        <f t="shared" si="164"/>
        <v>7.3-R1450C0340-1</v>
      </c>
      <c r="C5263" s="4">
        <v>7.3</v>
      </c>
      <c r="D5263" s="8" t="s">
        <v>25712</v>
      </c>
      <c r="E5263" s="8" t="s">
        <v>88</v>
      </c>
      <c r="F5263" s="4" t="str">
        <f t="shared" si="165"/>
        <v>R1450C0340</v>
      </c>
      <c r="G5263" s="4" t="s">
        <v>239</v>
      </c>
      <c r="H5263" s="4" t="s">
        <v>242</v>
      </c>
      <c r="I5263" s="4"/>
      <c r="J5263" s="4"/>
      <c r="K5263" s="4"/>
    </row>
    <row r="5264" spans="2:11" x14ac:dyDescent="0.2">
      <c r="B5264" s="4" t="str">
        <f t="shared" si="164"/>
        <v>7.3-R1450C0350-1</v>
      </c>
      <c r="C5264" s="4">
        <v>7.3</v>
      </c>
      <c r="D5264" s="8" t="s">
        <v>25712</v>
      </c>
      <c r="E5264" s="8" t="s">
        <v>90</v>
      </c>
      <c r="F5264" s="4" t="str">
        <f t="shared" si="165"/>
        <v>R1450C0350</v>
      </c>
      <c r="G5264" s="4" t="s">
        <v>239</v>
      </c>
      <c r="H5264" s="4" t="s">
        <v>242</v>
      </c>
      <c r="I5264" s="4"/>
      <c r="J5264" s="4"/>
      <c r="K5264" s="4"/>
    </row>
    <row r="5265" spans="2:11" x14ac:dyDescent="0.2">
      <c r="B5265" s="4" t="str">
        <f t="shared" si="164"/>
        <v>7.3-R1450C0360-1</v>
      </c>
      <c r="C5265" s="4">
        <v>7.3</v>
      </c>
      <c r="D5265" s="8" t="s">
        <v>25712</v>
      </c>
      <c r="E5265" s="8" t="s">
        <v>92</v>
      </c>
      <c r="F5265" s="4" t="str">
        <f t="shared" si="165"/>
        <v>R1450C0360</v>
      </c>
      <c r="G5265" s="4" t="s">
        <v>239</v>
      </c>
      <c r="H5265" s="4" t="s">
        <v>242</v>
      </c>
      <c r="I5265" s="4"/>
      <c r="J5265" s="4"/>
      <c r="K5265" s="4"/>
    </row>
    <row r="5266" spans="2:11" x14ac:dyDescent="0.2">
      <c r="B5266" s="4" t="str">
        <f t="shared" si="164"/>
        <v>7.3-R1450C0370-1</v>
      </c>
      <c r="C5266" s="4">
        <v>7.3</v>
      </c>
      <c r="D5266" s="8" t="s">
        <v>25712</v>
      </c>
      <c r="E5266" s="8" t="s">
        <v>94</v>
      </c>
      <c r="F5266" s="4" t="str">
        <f t="shared" si="165"/>
        <v>R1450C0370</v>
      </c>
      <c r="G5266" s="4" t="s">
        <v>239</v>
      </c>
      <c r="H5266" s="4" t="s">
        <v>242</v>
      </c>
      <c r="I5266" s="4"/>
      <c r="J5266" s="4"/>
      <c r="K5266" s="4"/>
    </row>
    <row r="5267" spans="2:11" x14ac:dyDescent="0.2">
      <c r="B5267" s="4" t="str">
        <f t="shared" si="164"/>
        <v>7.3-R1450C0380-1</v>
      </c>
      <c r="C5267" s="4">
        <v>7.3</v>
      </c>
      <c r="D5267" s="8" t="s">
        <v>25712</v>
      </c>
      <c r="E5267" s="8" t="s">
        <v>96</v>
      </c>
      <c r="F5267" s="4" t="str">
        <f t="shared" si="165"/>
        <v>R1450C0380</v>
      </c>
      <c r="G5267" s="4" t="s">
        <v>239</v>
      </c>
      <c r="H5267" s="4" t="s">
        <v>242</v>
      </c>
      <c r="I5267" s="4"/>
      <c r="J5267" s="4"/>
      <c r="K5267" s="4"/>
    </row>
    <row r="5268" spans="2:11" x14ac:dyDescent="0.2">
      <c r="B5268" s="4" t="str">
        <f t="shared" si="164"/>
        <v>7.3-R1450C0390-1</v>
      </c>
      <c r="C5268" s="4">
        <v>7.3</v>
      </c>
      <c r="D5268" s="8" t="s">
        <v>25712</v>
      </c>
      <c r="E5268" s="8" t="s">
        <v>98</v>
      </c>
      <c r="F5268" s="4" t="str">
        <f t="shared" si="165"/>
        <v>R1450C0390</v>
      </c>
      <c r="G5268" s="4" t="s">
        <v>239</v>
      </c>
      <c r="H5268" s="4" t="s">
        <v>242</v>
      </c>
      <c r="I5268" s="4"/>
      <c r="J5268" s="4"/>
      <c r="K5268" s="4"/>
    </row>
    <row r="5269" spans="2:11" x14ac:dyDescent="0.2">
      <c r="B5269" s="4" t="str">
        <f t="shared" si="164"/>
        <v>7.3-R1450C0400-1</v>
      </c>
      <c r="C5269" s="4">
        <v>7.3</v>
      </c>
      <c r="D5269" s="8" t="s">
        <v>25712</v>
      </c>
      <c r="E5269" s="8" t="s">
        <v>100</v>
      </c>
      <c r="F5269" s="4" t="str">
        <f t="shared" si="165"/>
        <v>R1450C0400</v>
      </c>
      <c r="G5269" s="4" t="s">
        <v>239</v>
      </c>
      <c r="H5269" s="4" t="s">
        <v>242</v>
      </c>
      <c r="I5269" s="4"/>
      <c r="J5269" s="4"/>
      <c r="K5269" s="4"/>
    </row>
    <row r="5270" spans="2:11" x14ac:dyDescent="0.2">
      <c r="B5270" s="4" t="str">
        <f t="shared" si="164"/>
        <v>7.3-R1450C0410-1</v>
      </c>
      <c r="C5270" s="4">
        <v>7.3</v>
      </c>
      <c r="D5270" s="8" t="s">
        <v>25712</v>
      </c>
      <c r="E5270" s="8" t="s">
        <v>102</v>
      </c>
      <c r="F5270" s="4" t="str">
        <f t="shared" si="165"/>
        <v>R1450C0410</v>
      </c>
      <c r="G5270" s="4" t="s">
        <v>239</v>
      </c>
      <c r="H5270" s="4" t="s">
        <v>242</v>
      </c>
      <c r="I5270" s="4"/>
      <c r="J5270" s="4"/>
      <c r="K5270" s="4"/>
    </row>
    <row r="5271" spans="2:11" x14ac:dyDescent="0.2">
      <c r="B5271" s="4" t="str">
        <f t="shared" si="164"/>
        <v>7.3-R1450C0420-1</v>
      </c>
      <c r="C5271" s="4">
        <v>7.3</v>
      </c>
      <c r="D5271" s="8" t="s">
        <v>25712</v>
      </c>
      <c r="E5271" s="8" t="s">
        <v>104</v>
      </c>
      <c r="F5271" s="4" t="str">
        <f t="shared" si="165"/>
        <v>R1450C0420</v>
      </c>
      <c r="G5271" s="4" t="s">
        <v>239</v>
      </c>
      <c r="H5271" s="4" t="s">
        <v>242</v>
      </c>
      <c r="I5271" s="4"/>
      <c r="J5271" s="4"/>
      <c r="K5271" s="4"/>
    </row>
    <row r="5272" spans="2:11" x14ac:dyDescent="0.2">
      <c r="B5272" s="4" t="str">
        <f t="shared" si="164"/>
        <v>7.3-R1460C0010-1</v>
      </c>
      <c r="C5272" s="4">
        <v>7.3</v>
      </c>
      <c r="D5272" s="8" t="s">
        <v>25711</v>
      </c>
      <c r="E5272" s="8" t="s">
        <v>8</v>
      </c>
      <c r="F5272" s="4" t="str">
        <f t="shared" si="165"/>
        <v>R1460C0010</v>
      </c>
      <c r="G5272" s="4" t="s">
        <v>239</v>
      </c>
      <c r="H5272" s="4" t="s">
        <v>243</v>
      </c>
      <c r="I5272" s="4"/>
      <c r="J5272" s="9" t="s">
        <v>244</v>
      </c>
      <c r="K5272" s="4"/>
    </row>
    <row r="5273" spans="2:11" x14ac:dyDescent="0.2">
      <c r="B5273" s="4" t="str">
        <f t="shared" si="164"/>
        <v>7.3-R1460C0020-1</v>
      </c>
      <c r="C5273" s="4">
        <v>7.3</v>
      </c>
      <c r="D5273" s="8" t="s">
        <v>25711</v>
      </c>
      <c r="E5273" s="8" t="s">
        <v>24</v>
      </c>
      <c r="F5273" s="4" t="str">
        <f t="shared" si="165"/>
        <v>R1460C0020</v>
      </c>
      <c r="G5273" s="4" t="s">
        <v>239</v>
      </c>
      <c r="H5273" s="4" t="s">
        <v>242</v>
      </c>
      <c r="I5273" s="4"/>
      <c r="J5273" s="4"/>
      <c r="K5273" s="4"/>
    </row>
    <row r="5274" spans="2:11" x14ac:dyDescent="0.2">
      <c r="B5274" s="4" t="str">
        <f t="shared" si="164"/>
        <v>7.3-R1460C0030-1</v>
      </c>
      <c r="C5274" s="4">
        <v>7.3</v>
      </c>
      <c r="D5274" s="8" t="s">
        <v>25711</v>
      </c>
      <c r="E5274" s="8" t="s">
        <v>25</v>
      </c>
      <c r="F5274" s="4" t="str">
        <f t="shared" si="165"/>
        <v>R1460C0030</v>
      </c>
      <c r="G5274" s="4" t="s">
        <v>239</v>
      </c>
      <c r="H5274" s="4" t="s">
        <v>242</v>
      </c>
      <c r="I5274" s="4"/>
      <c r="J5274" s="4"/>
      <c r="K5274" s="4"/>
    </row>
    <row r="5275" spans="2:11" x14ac:dyDescent="0.2">
      <c r="B5275" s="4" t="str">
        <f t="shared" si="164"/>
        <v>7.3-R1460C0040-1</v>
      </c>
      <c r="C5275" s="4">
        <v>7.3</v>
      </c>
      <c r="D5275" s="8" t="s">
        <v>25711</v>
      </c>
      <c r="E5275" s="8" t="s">
        <v>26</v>
      </c>
      <c r="F5275" s="4" t="str">
        <f t="shared" si="165"/>
        <v>R1460C0040</v>
      </c>
      <c r="G5275" s="4" t="s">
        <v>239</v>
      </c>
      <c r="H5275" s="4" t="s">
        <v>243</v>
      </c>
      <c r="I5275" s="4"/>
      <c r="J5275" s="9" t="s">
        <v>244</v>
      </c>
      <c r="K5275" s="4"/>
    </row>
    <row r="5276" spans="2:11" x14ac:dyDescent="0.2">
      <c r="B5276" s="4" t="str">
        <f t="shared" si="164"/>
        <v>7.3-R1460C0050-1</v>
      </c>
      <c r="C5276" s="4">
        <v>7.3</v>
      </c>
      <c r="D5276" s="8" t="s">
        <v>25711</v>
      </c>
      <c r="E5276" s="8" t="s">
        <v>27</v>
      </c>
      <c r="F5276" s="4" t="str">
        <f t="shared" si="165"/>
        <v>R1460C0050</v>
      </c>
      <c r="G5276" s="4" t="s">
        <v>239</v>
      </c>
      <c r="H5276" s="4" t="s">
        <v>243</v>
      </c>
      <c r="I5276" s="4"/>
      <c r="J5276" s="9" t="s">
        <v>244</v>
      </c>
      <c r="K5276" s="4"/>
    </row>
    <row r="5277" spans="2:11" x14ac:dyDescent="0.2">
      <c r="B5277" s="4" t="str">
        <f t="shared" si="164"/>
        <v>7.3-R1460C0060-1</v>
      </c>
      <c r="C5277" s="4">
        <v>7.3</v>
      </c>
      <c r="D5277" s="8" t="s">
        <v>25711</v>
      </c>
      <c r="E5277" s="8" t="s">
        <v>28</v>
      </c>
      <c r="F5277" s="4" t="str">
        <f t="shared" si="165"/>
        <v>R1460C0060</v>
      </c>
      <c r="G5277" s="4" t="s">
        <v>239</v>
      </c>
      <c r="H5277" s="4" t="s">
        <v>242</v>
      </c>
      <c r="I5277" s="4"/>
      <c r="J5277" s="4"/>
      <c r="K5277" s="4"/>
    </row>
    <row r="5278" spans="2:11" x14ac:dyDescent="0.2">
      <c r="B5278" s="4" t="str">
        <f t="shared" si="164"/>
        <v>7.3-R1460C0070-1</v>
      </c>
      <c r="C5278" s="4">
        <v>7.3</v>
      </c>
      <c r="D5278" s="8" t="s">
        <v>25711</v>
      </c>
      <c r="E5278" s="8" t="s">
        <v>29</v>
      </c>
      <c r="F5278" s="4" t="str">
        <f t="shared" si="165"/>
        <v>R1460C0070</v>
      </c>
      <c r="G5278" s="4" t="s">
        <v>239</v>
      </c>
      <c r="H5278" s="4" t="s">
        <v>242</v>
      </c>
      <c r="I5278" s="4"/>
      <c r="J5278" s="4"/>
      <c r="K5278" s="4"/>
    </row>
    <row r="5279" spans="2:11" x14ac:dyDescent="0.2">
      <c r="B5279" s="4" t="str">
        <f t="shared" si="164"/>
        <v>7.3-R1460C0080-1</v>
      </c>
      <c r="C5279" s="4">
        <v>7.3</v>
      </c>
      <c r="D5279" s="8" t="s">
        <v>25711</v>
      </c>
      <c r="E5279" s="8" t="s">
        <v>30</v>
      </c>
      <c r="F5279" s="4" t="str">
        <f t="shared" si="165"/>
        <v>R1460C0080</v>
      </c>
      <c r="G5279" s="4" t="s">
        <v>239</v>
      </c>
      <c r="H5279" s="4" t="s">
        <v>242</v>
      </c>
      <c r="I5279" s="4"/>
      <c r="J5279" s="4"/>
      <c r="K5279" s="4"/>
    </row>
    <row r="5280" spans="2:11" x14ac:dyDescent="0.2">
      <c r="B5280" s="4" t="str">
        <f t="shared" si="164"/>
        <v>7.3-R1460C0090-1</v>
      </c>
      <c r="C5280" s="4">
        <v>7.3</v>
      </c>
      <c r="D5280" s="8" t="s">
        <v>25711</v>
      </c>
      <c r="E5280" s="8" t="s">
        <v>31</v>
      </c>
      <c r="F5280" s="4" t="str">
        <f t="shared" si="165"/>
        <v>R1460C0090</v>
      </c>
      <c r="G5280" s="4" t="s">
        <v>239</v>
      </c>
      <c r="H5280" s="4" t="s">
        <v>242</v>
      </c>
      <c r="I5280" s="4"/>
      <c r="J5280" s="4"/>
      <c r="K5280" s="4"/>
    </row>
    <row r="5281" spans="2:11" x14ac:dyDescent="0.2">
      <c r="B5281" s="4" t="str">
        <f t="shared" si="164"/>
        <v>7.3-R1460C0100-1</v>
      </c>
      <c r="C5281" s="4">
        <v>7.3</v>
      </c>
      <c r="D5281" s="8" t="s">
        <v>25711</v>
      </c>
      <c r="E5281" s="8" t="s">
        <v>32</v>
      </c>
      <c r="F5281" s="4" t="str">
        <f t="shared" si="165"/>
        <v>R1460C0100</v>
      </c>
      <c r="G5281" s="4" t="s">
        <v>239</v>
      </c>
      <c r="H5281" s="4" t="s">
        <v>242</v>
      </c>
      <c r="I5281" s="4"/>
      <c r="J5281" s="4"/>
      <c r="K5281" s="4"/>
    </row>
    <row r="5282" spans="2:11" x14ac:dyDescent="0.2">
      <c r="B5282" s="4" t="str">
        <f t="shared" si="164"/>
        <v>7.3-R1460C0110-1</v>
      </c>
      <c r="C5282" s="4">
        <v>7.3</v>
      </c>
      <c r="D5282" s="8" t="s">
        <v>25711</v>
      </c>
      <c r="E5282" s="8" t="s">
        <v>33</v>
      </c>
      <c r="F5282" s="4" t="str">
        <f t="shared" si="165"/>
        <v>R1460C0110</v>
      </c>
      <c r="G5282" s="4" t="s">
        <v>239</v>
      </c>
      <c r="H5282" s="4" t="s">
        <v>242</v>
      </c>
      <c r="I5282" s="4"/>
      <c r="J5282" s="4"/>
      <c r="K5282" s="4"/>
    </row>
    <row r="5283" spans="2:11" x14ac:dyDescent="0.2">
      <c r="B5283" s="4" t="str">
        <f t="shared" si="164"/>
        <v>7.3-R1460C0120-1</v>
      </c>
      <c r="C5283" s="4">
        <v>7.3</v>
      </c>
      <c r="D5283" s="8" t="s">
        <v>25711</v>
      </c>
      <c r="E5283" s="8" t="s">
        <v>34</v>
      </c>
      <c r="F5283" s="4" t="str">
        <f t="shared" si="165"/>
        <v>R1460C0120</v>
      </c>
      <c r="G5283" s="4" t="s">
        <v>239</v>
      </c>
      <c r="H5283" s="4" t="s">
        <v>242</v>
      </c>
      <c r="I5283" s="4"/>
      <c r="J5283" s="4"/>
      <c r="K5283" s="4"/>
    </row>
    <row r="5284" spans="2:11" x14ac:dyDescent="0.2">
      <c r="B5284" s="4" t="str">
        <f t="shared" si="164"/>
        <v>7.3-R1460C0130-1</v>
      </c>
      <c r="C5284" s="4">
        <v>7.3</v>
      </c>
      <c r="D5284" s="8" t="s">
        <v>25711</v>
      </c>
      <c r="E5284" s="8" t="s">
        <v>35</v>
      </c>
      <c r="F5284" s="4" t="str">
        <f t="shared" si="165"/>
        <v>R1460C0130</v>
      </c>
      <c r="G5284" s="4" t="s">
        <v>239</v>
      </c>
      <c r="H5284" s="4" t="s">
        <v>242</v>
      </c>
      <c r="I5284" s="4"/>
      <c r="J5284" s="4"/>
      <c r="K5284" s="4"/>
    </row>
    <row r="5285" spans="2:11" x14ac:dyDescent="0.2">
      <c r="B5285" s="4" t="str">
        <f t="shared" si="164"/>
        <v>7.3-R1460C0140-1</v>
      </c>
      <c r="C5285" s="4">
        <v>7.3</v>
      </c>
      <c r="D5285" s="8" t="s">
        <v>25711</v>
      </c>
      <c r="E5285" s="8" t="s">
        <v>36</v>
      </c>
      <c r="F5285" s="4" t="str">
        <f t="shared" si="165"/>
        <v>R1460C0140</v>
      </c>
      <c r="G5285" s="4" t="s">
        <v>239</v>
      </c>
      <c r="H5285" s="4" t="s">
        <v>242</v>
      </c>
      <c r="I5285" s="4"/>
      <c r="J5285" s="4"/>
      <c r="K5285" s="4"/>
    </row>
    <row r="5286" spans="2:11" x14ac:dyDescent="0.2">
      <c r="B5286" s="4" t="str">
        <f t="shared" si="164"/>
        <v>7.3-R1460C0150-1</v>
      </c>
      <c r="C5286" s="4">
        <v>7.3</v>
      </c>
      <c r="D5286" s="8" t="s">
        <v>25711</v>
      </c>
      <c r="E5286" s="8" t="s">
        <v>37</v>
      </c>
      <c r="F5286" s="4" t="str">
        <f t="shared" si="165"/>
        <v>R1460C0150</v>
      </c>
      <c r="G5286" s="4" t="s">
        <v>239</v>
      </c>
      <c r="H5286" s="4" t="s">
        <v>242</v>
      </c>
      <c r="I5286" s="4"/>
      <c r="J5286" s="4"/>
      <c r="K5286" s="4"/>
    </row>
    <row r="5287" spans="2:11" x14ac:dyDescent="0.2">
      <c r="B5287" s="4" t="str">
        <f t="shared" si="164"/>
        <v>7.3-R1460C0160-1</v>
      </c>
      <c r="C5287" s="4">
        <v>7.3</v>
      </c>
      <c r="D5287" s="8" t="s">
        <v>25711</v>
      </c>
      <c r="E5287" s="8" t="s">
        <v>38</v>
      </c>
      <c r="F5287" s="4" t="str">
        <f t="shared" si="165"/>
        <v>R1460C0160</v>
      </c>
      <c r="G5287" s="4" t="s">
        <v>239</v>
      </c>
      <c r="H5287" s="4" t="s">
        <v>242</v>
      </c>
      <c r="I5287" s="4"/>
      <c r="J5287" s="4"/>
      <c r="K5287" s="4"/>
    </row>
    <row r="5288" spans="2:11" x14ac:dyDescent="0.2">
      <c r="B5288" s="4" t="str">
        <f t="shared" si="164"/>
        <v>7.3-R1460C0170-1</v>
      </c>
      <c r="C5288" s="4">
        <v>7.3</v>
      </c>
      <c r="D5288" s="8" t="s">
        <v>25711</v>
      </c>
      <c r="E5288" s="8" t="s">
        <v>39</v>
      </c>
      <c r="F5288" s="4" t="str">
        <f t="shared" si="165"/>
        <v>R1460C0170</v>
      </c>
      <c r="G5288" s="4" t="s">
        <v>239</v>
      </c>
      <c r="H5288" s="4" t="s">
        <v>242</v>
      </c>
      <c r="I5288" s="4"/>
      <c r="J5288" s="4"/>
      <c r="K5288" s="4"/>
    </row>
    <row r="5289" spans="2:11" x14ac:dyDescent="0.2">
      <c r="B5289" s="4" t="str">
        <f t="shared" si="164"/>
        <v>7.3-R1460C0180-1</v>
      </c>
      <c r="C5289" s="4">
        <v>7.3</v>
      </c>
      <c r="D5289" s="8" t="s">
        <v>25711</v>
      </c>
      <c r="E5289" s="8" t="s">
        <v>56</v>
      </c>
      <c r="F5289" s="4" t="str">
        <f t="shared" si="165"/>
        <v>R1460C0180</v>
      </c>
      <c r="G5289" s="4" t="s">
        <v>239</v>
      </c>
      <c r="H5289" s="4" t="s">
        <v>242</v>
      </c>
      <c r="I5289" s="4"/>
      <c r="J5289" s="4"/>
      <c r="K5289" s="4"/>
    </row>
    <row r="5290" spans="2:11" x14ac:dyDescent="0.2">
      <c r="B5290" s="4" t="str">
        <f t="shared" si="164"/>
        <v>7.3-R1460C0190-1</v>
      </c>
      <c r="C5290" s="4">
        <v>7.3</v>
      </c>
      <c r="D5290" s="8" t="s">
        <v>25711</v>
      </c>
      <c r="E5290" s="8" t="s">
        <v>58</v>
      </c>
      <c r="F5290" s="4" t="str">
        <f t="shared" si="165"/>
        <v>R1460C0190</v>
      </c>
      <c r="G5290" s="4" t="s">
        <v>239</v>
      </c>
      <c r="H5290" s="4" t="s">
        <v>242</v>
      </c>
      <c r="I5290" s="4"/>
      <c r="J5290" s="4"/>
      <c r="K5290" s="4"/>
    </row>
    <row r="5291" spans="2:11" x14ac:dyDescent="0.2">
      <c r="B5291" s="4" t="str">
        <f t="shared" si="164"/>
        <v>7.3-R1460C0200-1</v>
      </c>
      <c r="C5291" s="4">
        <v>7.3</v>
      </c>
      <c r="D5291" s="8" t="s">
        <v>25711</v>
      </c>
      <c r="E5291" s="8" t="s">
        <v>60</v>
      </c>
      <c r="F5291" s="4" t="str">
        <f t="shared" si="165"/>
        <v>R1460C0200</v>
      </c>
      <c r="G5291" s="4" t="s">
        <v>239</v>
      </c>
      <c r="H5291" s="4" t="s">
        <v>242</v>
      </c>
      <c r="I5291" s="4"/>
      <c r="J5291" s="4"/>
      <c r="K5291" s="4"/>
    </row>
    <row r="5292" spans="2:11" x14ac:dyDescent="0.2">
      <c r="B5292" s="4" t="str">
        <f t="shared" si="164"/>
        <v>7.3-R1460C0210-1</v>
      </c>
      <c r="C5292" s="4">
        <v>7.3</v>
      </c>
      <c r="D5292" s="8" t="s">
        <v>25711</v>
      </c>
      <c r="E5292" s="8" t="s">
        <v>62</v>
      </c>
      <c r="F5292" s="4" t="str">
        <f t="shared" si="165"/>
        <v>R1460C0210</v>
      </c>
      <c r="G5292" s="4" t="s">
        <v>239</v>
      </c>
      <c r="H5292" s="4" t="s">
        <v>242</v>
      </c>
      <c r="I5292" s="4"/>
      <c r="J5292" s="4"/>
      <c r="K5292" s="4"/>
    </row>
    <row r="5293" spans="2:11" x14ac:dyDescent="0.2">
      <c r="B5293" s="4" t="str">
        <f t="shared" si="164"/>
        <v>7.3-R1460C0220-1</v>
      </c>
      <c r="C5293" s="4">
        <v>7.3</v>
      </c>
      <c r="D5293" s="8" t="s">
        <v>25711</v>
      </c>
      <c r="E5293" s="8" t="s">
        <v>64</v>
      </c>
      <c r="F5293" s="4" t="str">
        <f t="shared" si="165"/>
        <v>R1460C0220</v>
      </c>
      <c r="G5293" s="4" t="s">
        <v>239</v>
      </c>
      <c r="H5293" s="4" t="s">
        <v>242</v>
      </c>
      <c r="I5293" s="4"/>
      <c r="J5293" s="4"/>
      <c r="K5293" s="4"/>
    </row>
    <row r="5294" spans="2:11" x14ac:dyDescent="0.2">
      <c r="B5294" s="4" t="str">
        <f t="shared" si="164"/>
        <v>7.3-R1460C0230-1</v>
      </c>
      <c r="C5294" s="4">
        <v>7.3</v>
      </c>
      <c r="D5294" s="8" t="s">
        <v>25711</v>
      </c>
      <c r="E5294" s="8" t="s">
        <v>66</v>
      </c>
      <c r="F5294" s="4" t="str">
        <f t="shared" si="165"/>
        <v>R1460C0230</v>
      </c>
      <c r="G5294" s="4" t="s">
        <v>239</v>
      </c>
      <c r="H5294" s="4" t="s">
        <v>242</v>
      </c>
      <c r="I5294" s="4"/>
      <c r="J5294" s="4"/>
      <c r="K5294" s="4"/>
    </row>
    <row r="5295" spans="2:11" x14ac:dyDescent="0.2">
      <c r="B5295" s="4" t="str">
        <f t="shared" si="164"/>
        <v>7.3-R1460C0240-1</v>
      </c>
      <c r="C5295" s="4">
        <v>7.3</v>
      </c>
      <c r="D5295" s="8" t="s">
        <v>25711</v>
      </c>
      <c r="E5295" s="8" t="s">
        <v>68</v>
      </c>
      <c r="F5295" s="4" t="str">
        <f t="shared" si="165"/>
        <v>R1460C0240</v>
      </c>
      <c r="G5295" s="4" t="s">
        <v>239</v>
      </c>
      <c r="H5295" s="4" t="s">
        <v>242</v>
      </c>
      <c r="I5295" s="4"/>
      <c r="J5295" s="4"/>
      <c r="K5295" s="4"/>
    </row>
    <row r="5296" spans="2:11" x14ac:dyDescent="0.2">
      <c r="B5296" s="4" t="str">
        <f t="shared" si="164"/>
        <v>7.3-R1460C0250-1</v>
      </c>
      <c r="C5296" s="4">
        <v>7.3</v>
      </c>
      <c r="D5296" s="8" t="s">
        <v>25711</v>
      </c>
      <c r="E5296" s="8" t="s">
        <v>70</v>
      </c>
      <c r="F5296" s="4" t="str">
        <f t="shared" si="165"/>
        <v>R1460C0250</v>
      </c>
      <c r="G5296" s="4" t="s">
        <v>239</v>
      </c>
      <c r="H5296" s="4" t="s">
        <v>242</v>
      </c>
      <c r="I5296" s="4"/>
      <c r="J5296" s="4"/>
      <c r="K5296" s="4"/>
    </row>
    <row r="5297" spans="2:11" x14ac:dyDescent="0.2">
      <c r="B5297" s="4" t="str">
        <f t="shared" si="164"/>
        <v>7.3-R1460C0260-1</v>
      </c>
      <c r="C5297" s="4">
        <v>7.3</v>
      </c>
      <c r="D5297" s="8" t="s">
        <v>25711</v>
      </c>
      <c r="E5297" s="8" t="s">
        <v>72</v>
      </c>
      <c r="F5297" s="4" t="str">
        <f t="shared" si="165"/>
        <v>R1460C0260</v>
      </c>
      <c r="G5297" s="4" t="s">
        <v>239</v>
      </c>
      <c r="H5297" s="4" t="s">
        <v>242</v>
      </c>
      <c r="I5297" s="4"/>
      <c r="J5297" s="4"/>
      <c r="K5297" s="4"/>
    </row>
    <row r="5298" spans="2:11" x14ac:dyDescent="0.2">
      <c r="B5298" s="4" t="str">
        <f t="shared" si="164"/>
        <v>7.3-R1460C0270-1</v>
      </c>
      <c r="C5298" s="4">
        <v>7.3</v>
      </c>
      <c r="D5298" s="8" t="s">
        <v>25711</v>
      </c>
      <c r="E5298" s="8" t="s">
        <v>74</v>
      </c>
      <c r="F5298" s="4" t="str">
        <f t="shared" si="165"/>
        <v>R1460C0270</v>
      </c>
      <c r="G5298" s="4" t="s">
        <v>239</v>
      </c>
      <c r="H5298" s="4" t="s">
        <v>242</v>
      </c>
      <c r="I5298" s="4"/>
      <c r="J5298" s="4"/>
      <c r="K5298" s="4"/>
    </row>
    <row r="5299" spans="2:11" x14ac:dyDescent="0.2">
      <c r="B5299" s="4" t="str">
        <f t="shared" si="164"/>
        <v>7.3-R1460C0280-1</v>
      </c>
      <c r="C5299" s="4">
        <v>7.3</v>
      </c>
      <c r="D5299" s="8" t="s">
        <v>25711</v>
      </c>
      <c r="E5299" s="8" t="s">
        <v>76</v>
      </c>
      <c r="F5299" s="4" t="str">
        <f t="shared" si="165"/>
        <v>R1460C0280</v>
      </c>
      <c r="G5299" s="4" t="s">
        <v>239</v>
      </c>
      <c r="H5299" s="4" t="s">
        <v>242</v>
      </c>
      <c r="I5299" s="4"/>
      <c r="J5299" s="4"/>
      <c r="K5299" s="4"/>
    </row>
    <row r="5300" spans="2:11" x14ac:dyDescent="0.2">
      <c r="B5300" s="4" t="str">
        <f t="shared" si="164"/>
        <v>7.3-R1460C0290-1</v>
      </c>
      <c r="C5300" s="4">
        <v>7.3</v>
      </c>
      <c r="D5300" s="8" t="s">
        <v>25711</v>
      </c>
      <c r="E5300" s="8" t="s">
        <v>78</v>
      </c>
      <c r="F5300" s="4" t="str">
        <f t="shared" si="165"/>
        <v>R1460C0290</v>
      </c>
      <c r="G5300" s="4" t="s">
        <v>239</v>
      </c>
      <c r="H5300" s="4" t="s">
        <v>242</v>
      </c>
      <c r="I5300" s="4"/>
      <c r="J5300" s="4"/>
      <c r="K5300" s="4"/>
    </row>
    <row r="5301" spans="2:11" x14ac:dyDescent="0.2">
      <c r="B5301" s="4" t="str">
        <f t="shared" si="164"/>
        <v>7.3-R1460C0300-1</v>
      </c>
      <c r="C5301" s="4">
        <v>7.3</v>
      </c>
      <c r="D5301" s="8" t="s">
        <v>25711</v>
      </c>
      <c r="E5301" s="8" t="s">
        <v>81</v>
      </c>
      <c r="F5301" s="4" t="str">
        <f t="shared" si="165"/>
        <v>R1460C0300</v>
      </c>
      <c r="G5301" s="4" t="s">
        <v>239</v>
      </c>
      <c r="H5301" s="4" t="s">
        <v>242</v>
      </c>
      <c r="I5301" s="4"/>
      <c r="J5301" s="4"/>
      <c r="K5301" s="4"/>
    </row>
    <row r="5302" spans="2:11" x14ac:dyDescent="0.2">
      <c r="B5302" s="4" t="str">
        <f t="shared" si="164"/>
        <v>7.3-R1460C0310-1</v>
      </c>
      <c r="C5302" s="4">
        <v>7.3</v>
      </c>
      <c r="D5302" s="8" t="s">
        <v>25711</v>
      </c>
      <c r="E5302" s="8" t="s">
        <v>84</v>
      </c>
      <c r="F5302" s="4" t="str">
        <f t="shared" si="165"/>
        <v>R1460C0310</v>
      </c>
      <c r="G5302" s="4" t="s">
        <v>239</v>
      </c>
      <c r="H5302" s="4" t="s">
        <v>242</v>
      </c>
      <c r="I5302" s="4"/>
      <c r="J5302" s="4"/>
      <c r="K5302" s="4"/>
    </row>
    <row r="5303" spans="2:11" x14ac:dyDescent="0.2">
      <c r="B5303" s="4" t="str">
        <f t="shared" si="164"/>
        <v>7.3-R1460C0320-1</v>
      </c>
      <c r="C5303" s="4">
        <v>7.3</v>
      </c>
      <c r="D5303" s="8" t="s">
        <v>25711</v>
      </c>
      <c r="E5303" s="8" t="s">
        <v>85</v>
      </c>
      <c r="F5303" s="4" t="str">
        <f t="shared" si="165"/>
        <v>R1460C0320</v>
      </c>
      <c r="G5303" s="4" t="s">
        <v>239</v>
      </c>
      <c r="H5303" s="4" t="s">
        <v>242</v>
      </c>
      <c r="I5303" s="4"/>
      <c r="J5303" s="4"/>
      <c r="K5303" s="4"/>
    </row>
    <row r="5304" spans="2:11" x14ac:dyDescent="0.2">
      <c r="B5304" s="4" t="str">
        <f t="shared" si="164"/>
        <v>7.3-R1460C0330-1</v>
      </c>
      <c r="C5304" s="4">
        <v>7.3</v>
      </c>
      <c r="D5304" s="8" t="s">
        <v>25711</v>
      </c>
      <c r="E5304" s="8" t="s">
        <v>86</v>
      </c>
      <c r="F5304" s="4" t="str">
        <f t="shared" si="165"/>
        <v>R1460C0330</v>
      </c>
      <c r="G5304" s="4" t="s">
        <v>239</v>
      </c>
      <c r="H5304" s="4" t="s">
        <v>242</v>
      </c>
      <c r="I5304" s="4"/>
      <c r="J5304" s="4"/>
      <c r="K5304" s="4"/>
    </row>
    <row r="5305" spans="2:11" x14ac:dyDescent="0.2">
      <c r="B5305" s="4" t="str">
        <f t="shared" si="164"/>
        <v>7.3-R1460C0340-1</v>
      </c>
      <c r="C5305" s="4">
        <v>7.3</v>
      </c>
      <c r="D5305" s="8" t="s">
        <v>25711</v>
      </c>
      <c r="E5305" s="8" t="s">
        <v>88</v>
      </c>
      <c r="F5305" s="4" t="str">
        <f t="shared" si="165"/>
        <v>R1460C0340</v>
      </c>
      <c r="G5305" s="4" t="s">
        <v>239</v>
      </c>
      <c r="H5305" s="4" t="s">
        <v>242</v>
      </c>
      <c r="I5305" s="4"/>
      <c r="J5305" s="4"/>
      <c r="K5305" s="4"/>
    </row>
    <row r="5306" spans="2:11" x14ac:dyDescent="0.2">
      <c r="B5306" s="4" t="str">
        <f t="shared" si="164"/>
        <v>7.3-R1460C0350-1</v>
      </c>
      <c r="C5306" s="4">
        <v>7.3</v>
      </c>
      <c r="D5306" s="8" t="s">
        <v>25711</v>
      </c>
      <c r="E5306" s="8" t="s">
        <v>90</v>
      </c>
      <c r="F5306" s="4" t="str">
        <f t="shared" si="165"/>
        <v>R1460C0350</v>
      </c>
      <c r="G5306" s="4" t="s">
        <v>239</v>
      </c>
      <c r="H5306" s="4" t="s">
        <v>242</v>
      </c>
      <c r="I5306" s="4"/>
      <c r="J5306" s="4"/>
      <c r="K5306" s="4"/>
    </row>
    <row r="5307" spans="2:11" x14ac:dyDescent="0.2">
      <c r="B5307" s="4" t="str">
        <f t="shared" si="164"/>
        <v>7.3-R1460C0360-1</v>
      </c>
      <c r="C5307" s="4">
        <v>7.3</v>
      </c>
      <c r="D5307" s="8" t="s">
        <v>25711</v>
      </c>
      <c r="E5307" s="8" t="s">
        <v>92</v>
      </c>
      <c r="F5307" s="4" t="str">
        <f t="shared" si="165"/>
        <v>R1460C0360</v>
      </c>
      <c r="G5307" s="4" t="s">
        <v>239</v>
      </c>
      <c r="H5307" s="4" t="s">
        <v>242</v>
      </c>
      <c r="I5307" s="4"/>
      <c r="J5307" s="4"/>
      <c r="K5307" s="4"/>
    </row>
    <row r="5308" spans="2:11" x14ac:dyDescent="0.2">
      <c r="B5308" s="4" t="str">
        <f t="shared" si="164"/>
        <v>7.3-R1460C0370-1</v>
      </c>
      <c r="C5308" s="4">
        <v>7.3</v>
      </c>
      <c r="D5308" s="8" t="s">
        <v>25711</v>
      </c>
      <c r="E5308" s="8" t="s">
        <v>94</v>
      </c>
      <c r="F5308" s="4" t="str">
        <f t="shared" si="165"/>
        <v>R1460C0370</v>
      </c>
      <c r="G5308" s="4" t="s">
        <v>239</v>
      </c>
      <c r="H5308" s="4" t="s">
        <v>242</v>
      </c>
      <c r="I5308" s="4"/>
      <c r="J5308" s="4"/>
      <c r="K5308" s="4"/>
    </row>
    <row r="5309" spans="2:11" x14ac:dyDescent="0.2">
      <c r="B5309" s="4" t="str">
        <f t="shared" si="164"/>
        <v>7.3-R1460C0380-1</v>
      </c>
      <c r="C5309" s="4">
        <v>7.3</v>
      </c>
      <c r="D5309" s="8" t="s">
        <v>25711</v>
      </c>
      <c r="E5309" s="8" t="s">
        <v>96</v>
      </c>
      <c r="F5309" s="4" t="str">
        <f t="shared" si="165"/>
        <v>R1460C0380</v>
      </c>
      <c r="G5309" s="4" t="s">
        <v>239</v>
      </c>
      <c r="H5309" s="4" t="s">
        <v>242</v>
      </c>
      <c r="I5309" s="4"/>
      <c r="J5309" s="4"/>
      <c r="K5309" s="4"/>
    </row>
    <row r="5310" spans="2:11" x14ac:dyDescent="0.2">
      <c r="B5310" s="4" t="str">
        <f t="shared" si="164"/>
        <v>7.3-R1460C0390-1</v>
      </c>
      <c r="C5310" s="4">
        <v>7.3</v>
      </c>
      <c r="D5310" s="8" t="s">
        <v>25711</v>
      </c>
      <c r="E5310" s="8" t="s">
        <v>98</v>
      </c>
      <c r="F5310" s="4" t="str">
        <f t="shared" si="165"/>
        <v>R1460C0390</v>
      </c>
      <c r="G5310" s="4" t="s">
        <v>239</v>
      </c>
      <c r="H5310" s="4" t="s">
        <v>242</v>
      </c>
      <c r="I5310" s="4"/>
      <c r="J5310" s="4"/>
      <c r="K5310" s="4"/>
    </row>
    <row r="5311" spans="2:11" x14ac:dyDescent="0.2">
      <c r="B5311" s="4" t="str">
        <f t="shared" si="164"/>
        <v>7.3-R1460C0400-1</v>
      </c>
      <c r="C5311" s="4">
        <v>7.3</v>
      </c>
      <c r="D5311" s="8" t="s">
        <v>25711</v>
      </c>
      <c r="E5311" s="8" t="s">
        <v>100</v>
      </c>
      <c r="F5311" s="4" t="str">
        <f t="shared" si="165"/>
        <v>R1460C0400</v>
      </c>
      <c r="G5311" s="4" t="s">
        <v>239</v>
      </c>
      <c r="H5311" s="4" t="s">
        <v>242</v>
      </c>
      <c r="I5311" s="4"/>
      <c r="J5311" s="4"/>
      <c r="K5311" s="4"/>
    </row>
    <row r="5312" spans="2:11" x14ac:dyDescent="0.2">
      <c r="B5312" s="4" t="str">
        <f t="shared" si="164"/>
        <v>7.3-R1460C0410-1</v>
      </c>
      <c r="C5312" s="4">
        <v>7.3</v>
      </c>
      <c r="D5312" s="8" t="s">
        <v>25711</v>
      </c>
      <c r="E5312" s="8" t="s">
        <v>102</v>
      </c>
      <c r="F5312" s="4" t="str">
        <f t="shared" si="165"/>
        <v>R1460C0410</v>
      </c>
      <c r="G5312" s="4" t="s">
        <v>239</v>
      </c>
      <c r="H5312" s="4" t="s">
        <v>242</v>
      </c>
      <c r="I5312" s="4"/>
      <c r="J5312" s="4"/>
      <c r="K5312" s="4"/>
    </row>
    <row r="5313" spans="2:11" x14ac:dyDescent="0.2">
      <c r="B5313" s="4" t="str">
        <f t="shared" si="164"/>
        <v>7.3-R1460C0420-1</v>
      </c>
      <c r="C5313" s="4">
        <v>7.3</v>
      </c>
      <c r="D5313" s="8" t="s">
        <v>25711</v>
      </c>
      <c r="E5313" s="8" t="s">
        <v>104</v>
      </c>
      <c r="F5313" s="4" t="str">
        <f t="shared" si="165"/>
        <v>R1460C0420</v>
      </c>
      <c r="G5313" s="4" t="s">
        <v>239</v>
      </c>
      <c r="H5313" s="4" t="s">
        <v>242</v>
      </c>
      <c r="I5313" s="4"/>
      <c r="J5313" s="4"/>
      <c r="K5313" s="4"/>
    </row>
    <row r="5314" spans="2:11" x14ac:dyDescent="0.2">
      <c r="B5314" s="4" t="str">
        <f t="shared" ref="B5314:B5377" si="166">+C5314&amp;"-"&amp;F5314&amp;"-1"</f>
        <v>7.3-R1470C0010-1</v>
      </c>
      <c r="C5314" s="4">
        <v>7.3</v>
      </c>
      <c r="D5314" s="8" t="s">
        <v>25710</v>
      </c>
      <c r="E5314" s="8" t="s">
        <v>8</v>
      </c>
      <c r="F5314" s="4" t="str">
        <f t="shared" ref="F5314:F5377" si="167">+"R"&amp;D5314&amp;"C"&amp;E5314</f>
        <v>R1470C0010</v>
      </c>
      <c r="G5314" s="4" t="s">
        <v>239</v>
      </c>
      <c r="H5314" s="4" t="s">
        <v>243</v>
      </c>
      <c r="I5314" s="4"/>
      <c r="J5314" s="9" t="s">
        <v>244</v>
      </c>
      <c r="K5314" s="4"/>
    </row>
    <row r="5315" spans="2:11" x14ac:dyDescent="0.2">
      <c r="B5315" s="4" t="str">
        <f t="shared" si="166"/>
        <v>7.3-R1470C0020-1</v>
      </c>
      <c r="C5315" s="4">
        <v>7.3</v>
      </c>
      <c r="D5315" s="8" t="s">
        <v>25710</v>
      </c>
      <c r="E5315" s="8" t="s">
        <v>24</v>
      </c>
      <c r="F5315" s="4" t="str">
        <f t="shared" si="167"/>
        <v>R1470C0020</v>
      </c>
      <c r="G5315" s="4" t="s">
        <v>239</v>
      </c>
      <c r="H5315" s="4" t="s">
        <v>242</v>
      </c>
      <c r="I5315" s="4"/>
      <c r="J5315" s="4"/>
      <c r="K5315" s="4"/>
    </row>
    <row r="5316" spans="2:11" x14ac:dyDescent="0.2">
      <c r="B5316" s="4" t="str">
        <f t="shared" si="166"/>
        <v>7.3-R1470C0030-1</v>
      </c>
      <c r="C5316" s="4">
        <v>7.3</v>
      </c>
      <c r="D5316" s="8" t="s">
        <v>25710</v>
      </c>
      <c r="E5316" s="8" t="s">
        <v>25</v>
      </c>
      <c r="F5316" s="4" t="str">
        <f t="shared" si="167"/>
        <v>R1470C0030</v>
      </c>
      <c r="G5316" s="4" t="s">
        <v>239</v>
      </c>
      <c r="H5316" s="4" t="s">
        <v>242</v>
      </c>
      <c r="I5316" s="4"/>
      <c r="J5316" s="4"/>
      <c r="K5316" s="4"/>
    </row>
    <row r="5317" spans="2:11" x14ac:dyDescent="0.2">
      <c r="B5317" s="4" t="str">
        <f t="shared" si="166"/>
        <v>7.3-R1470C0040-1</v>
      </c>
      <c r="C5317" s="4">
        <v>7.3</v>
      </c>
      <c r="D5317" s="8" t="s">
        <v>25710</v>
      </c>
      <c r="E5317" s="8" t="s">
        <v>26</v>
      </c>
      <c r="F5317" s="4" t="str">
        <f t="shared" si="167"/>
        <v>R1470C0040</v>
      </c>
      <c r="G5317" s="4" t="s">
        <v>239</v>
      </c>
      <c r="H5317" s="4" t="s">
        <v>243</v>
      </c>
      <c r="I5317" s="4"/>
      <c r="J5317" s="9" t="s">
        <v>244</v>
      </c>
      <c r="K5317" s="4"/>
    </row>
    <row r="5318" spans="2:11" x14ac:dyDescent="0.2">
      <c r="B5318" s="4" t="str">
        <f t="shared" si="166"/>
        <v>7.3-R1470C0050-1</v>
      </c>
      <c r="C5318" s="4">
        <v>7.3</v>
      </c>
      <c r="D5318" s="8" t="s">
        <v>25710</v>
      </c>
      <c r="E5318" s="8" t="s">
        <v>27</v>
      </c>
      <c r="F5318" s="4" t="str">
        <f t="shared" si="167"/>
        <v>R1470C0050</v>
      </c>
      <c r="G5318" s="4" t="s">
        <v>239</v>
      </c>
      <c r="H5318" s="4" t="s">
        <v>243</v>
      </c>
      <c r="I5318" s="4"/>
      <c r="J5318" s="9" t="s">
        <v>244</v>
      </c>
      <c r="K5318" s="4"/>
    </row>
    <row r="5319" spans="2:11" x14ac:dyDescent="0.2">
      <c r="B5319" s="4" t="str">
        <f t="shared" si="166"/>
        <v>7.3-R1470C0060-1</v>
      </c>
      <c r="C5319" s="4">
        <v>7.3</v>
      </c>
      <c r="D5319" s="8" t="s">
        <v>25710</v>
      </c>
      <c r="E5319" s="8" t="s">
        <v>28</v>
      </c>
      <c r="F5319" s="4" t="str">
        <f t="shared" si="167"/>
        <v>R1470C0060</v>
      </c>
      <c r="G5319" s="4" t="s">
        <v>239</v>
      </c>
      <c r="H5319" s="4" t="s">
        <v>242</v>
      </c>
      <c r="I5319" s="4"/>
      <c r="J5319" s="4"/>
      <c r="K5319" s="4"/>
    </row>
    <row r="5320" spans="2:11" x14ac:dyDescent="0.2">
      <c r="B5320" s="4" t="str">
        <f t="shared" si="166"/>
        <v>7.3-R1470C0070-1</v>
      </c>
      <c r="C5320" s="4">
        <v>7.3</v>
      </c>
      <c r="D5320" s="8" t="s">
        <v>25710</v>
      </c>
      <c r="E5320" s="8" t="s">
        <v>29</v>
      </c>
      <c r="F5320" s="4" t="str">
        <f t="shared" si="167"/>
        <v>R1470C0070</v>
      </c>
      <c r="G5320" s="4" t="s">
        <v>239</v>
      </c>
      <c r="H5320" s="4" t="s">
        <v>242</v>
      </c>
      <c r="I5320" s="4"/>
      <c r="J5320" s="4"/>
      <c r="K5320" s="4"/>
    </row>
    <row r="5321" spans="2:11" x14ac:dyDescent="0.2">
      <c r="B5321" s="4" t="str">
        <f t="shared" si="166"/>
        <v>7.3-R1470C0080-1</v>
      </c>
      <c r="C5321" s="4">
        <v>7.3</v>
      </c>
      <c r="D5321" s="8" t="s">
        <v>25710</v>
      </c>
      <c r="E5321" s="8" t="s">
        <v>30</v>
      </c>
      <c r="F5321" s="4" t="str">
        <f t="shared" si="167"/>
        <v>R1470C0080</v>
      </c>
      <c r="G5321" s="4" t="s">
        <v>239</v>
      </c>
      <c r="H5321" s="4" t="s">
        <v>242</v>
      </c>
      <c r="I5321" s="4"/>
      <c r="J5321" s="4"/>
      <c r="K5321" s="4"/>
    </row>
    <row r="5322" spans="2:11" x14ac:dyDescent="0.2">
      <c r="B5322" s="4" t="str">
        <f t="shared" si="166"/>
        <v>7.3-R1470C0090-1</v>
      </c>
      <c r="C5322" s="4">
        <v>7.3</v>
      </c>
      <c r="D5322" s="8" t="s">
        <v>25710</v>
      </c>
      <c r="E5322" s="8" t="s">
        <v>31</v>
      </c>
      <c r="F5322" s="4" t="str">
        <f t="shared" si="167"/>
        <v>R1470C0090</v>
      </c>
      <c r="G5322" s="4" t="s">
        <v>239</v>
      </c>
      <c r="H5322" s="4" t="s">
        <v>242</v>
      </c>
      <c r="I5322" s="4"/>
      <c r="J5322" s="4"/>
      <c r="K5322" s="4"/>
    </row>
    <row r="5323" spans="2:11" x14ac:dyDescent="0.2">
      <c r="B5323" s="4" t="str">
        <f t="shared" si="166"/>
        <v>7.3-R1470C0100-1</v>
      </c>
      <c r="C5323" s="4">
        <v>7.3</v>
      </c>
      <c r="D5323" s="8" t="s">
        <v>25710</v>
      </c>
      <c r="E5323" s="8" t="s">
        <v>32</v>
      </c>
      <c r="F5323" s="4" t="str">
        <f t="shared" si="167"/>
        <v>R1470C0100</v>
      </c>
      <c r="G5323" s="4" t="s">
        <v>239</v>
      </c>
      <c r="H5323" s="4" t="s">
        <v>242</v>
      </c>
      <c r="I5323" s="4"/>
      <c r="J5323" s="4"/>
      <c r="K5323" s="4"/>
    </row>
    <row r="5324" spans="2:11" x14ac:dyDescent="0.2">
      <c r="B5324" s="4" t="str">
        <f t="shared" si="166"/>
        <v>7.3-R1470C0110-1</v>
      </c>
      <c r="C5324" s="4">
        <v>7.3</v>
      </c>
      <c r="D5324" s="8" t="s">
        <v>25710</v>
      </c>
      <c r="E5324" s="8" t="s">
        <v>33</v>
      </c>
      <c r="F5324" s="4" t="str">
        <f t="shared" si="167"/>
        <v>R1470C0110</v>
      </c>
      <c r="G5324" s="4" t="s">
        <v>239</v>
      </c>
      <c r="H5324" s="4" t="s">
        <v>242</v>
      </c>
      <c r="I5324" s="4"/>
      <c r="J5324" s="4"/>
      <c r="K5324" s="4"/>
    </row>
    <row r="5325" spans="2:11" x14ac:dyDescent="0.2">
      <c r="B5325" s="4" t="str">
        <f t="shared" si="166"/>
        <v>7.3-R1470C0120-1</v>
      </c>
      <c r="C5325" s="4">
        <v>7.3</v>
      </c>
      <c r="D5325" s="8" t="s">
        <v>25710</v>
      </c>
      <c r="E5325" s="8" t="s">
        <v>34</v>
      </c>
      <c r="F5325" s="4" t="str">
        <f t="shared" si="167"/>
        <v>R1470C0120</v>
      </c>
      <c r="G5325" s="4" t="s">
        <v>239</v>
      </c>
      <c r="H5325" s="4" t="s">
        <v>242</v>
      </c>
      <c r="I5325" s="4"/>
      <c r="J5325" s="4"/>
      <c r="K5325" s="4"/>
    </row>
    <row r="5326" spans="2:11" x14ac:dyDescent="0.2">
      <c r="B5326" s="4" t="str">
        <f t="shared" si="166"/>
        <v>7.3-R1470C0130-1</v>
      </c>
      <c r="C5326" s="4">
        <v>7.3</v>
      </c>
      <c r="D5326" s="8" t="s">
        <v>25710</v>
      </c>
      <c r="E5326" s="8" t="s">
        <v>35</v>
      </c>
      <c r="F5326" s="4" t="str">
        <f t="shared" si="167"/>
        <v>R1470C0130</v>
      </c>
      <c r="G5326" s="4" t="s">
        <v>239</v>
      </c>
      <c r="H5326" s="4" t="s">
        <v>242</v>
      </c>
      <c r="I5326" s="4"/>
      <c r="J5326" s="4"/>
      <c r="K5326" s="4"/>
    </row>
    <row r="5327" spans="2:11" x14ac:dyDescent="0.2">
      <c r="B5327" s="4" t="str">
        <f t="shared" si="166"/>
        <v>7.3-R1470C0140-1</v>
      </c>
      <c r="C5327" s="4">
        <v>7.3</v>
      </c>
      <c r="D5327" s="8" t="s">
        <v>25710</v>
      </c>
      <c r="E5327" s="8" t="s">
        <v>36</v>
      </c>
      <c r="F5327" s="4" t="str">
        <f t="shared" si="167"/>
        <v>R1470C0140</v>
      </c>
      <c r="G5327" s="4" t="s">
        <v>239</v>
      </c>
      <c r="H5327" s="4" t="s">
        <v>242</v>
      </c>
      <c r="I5327" s="4"/>
      <c r="J5327" s="4"/>
      <c r="K5327" s="4"/>
    </row>
    <row r="5328" spans="2:11" x14ac:dyDescent="0.2">
      <c r="B5328" s="4" t="str">
        <f t="shared" si="166"/>
        <v>7.3-R1470C0150-1</v>
      </c>
      <c r="C5328" s="4">
        <v>7.3</v>
      </c>
      <c r="D5328" s="8" t="s">
        <v>25710</v>
      </c>
      <c r="E5328" s="8" t="s">
        <v>37</v>
      </c>
      <c r="F5328" s="4" t="str">
        <f t="shared" si="167"/>
        <v>R1470C0150</v>
      </c>
      <c r="G5328" s="4" t="s">
        <v>239</v>
      </c>
      <c r="H5328" s="4" t="s">
        <v>242</v>
      </c>
      <c r="I5328" s="4"/>
      <c r="J5328" s="4"/>
      <c r="K5328" s="4"/>
    </row>
    <row r="5329" spans="2:11" x14ac:dyDescent="0.2">
      <c r="B5329" s="4" t="str">
        <f t="shared" si="166"/>
        <v>7.3-R1470C0160-1</v>
      </c>
      <c r="C5329" s="4">
        <v>7.3</v>
      </c>
      <c r="D5329" s="8" t="s">
        <v>25710</v>
      </c>
      <c r="E5329" s="8" t="s">
        <v>38</v>
      </c>
      <c r="F5329" s="4" t="str">
        <f t="shared" si="167"/>
        <v>R1470C0160</v>
      </c>
      <c r="G5329" s="4" t="s">
        <v>239</v>
      </c>
      <c r="H5329" s="4" t="s">
        <v>242</v>
      </c>
      <c r="I5329" s="4"/>
      <c r="J5329" s="4"/>
      <c r="K5329" s="4"/>
    </row>
    <row r="5330" spans="2:11" x14ac:dyDescent="0.2">
      <c r="B5330" s="4" t="str">
        <f t="shared" si="166"/>
        <v>7.3-R1470C0170-1</v>
      </c>
      <c r="C5330" s="4">
        <v>7.3</v>
      </c>
      <c r="D5330" s="8" t="s">
        <v>25710</v>
      </c>
      <c r="E5330" s="8" t="s">
        <v>39</v>
      </c>
      <c r="F5330" s="4" t="str">
        <f t="shared" si="167"/>
        <v>R1470C0170</v>
      </c>
      <c r="G5330" s="4" t="s">
        <v>239</v>
      </c>
      <c r="H5330" s="4" t="s">
        <v>242</v>
      </c>
      <c r="I5330" s="4"/>
      <c r="J5330" s="4"/>
      <c r="K5330" s="4"/>
    </row>
    <row r="5331" spans="2:11" x14ac:dyDescent="0.2">
      <c r="B5331" s="4" t="str">
        <f t="shared" si="166"/>
        <v>7.3-R1470C0180-1</v>
      </c>
      <c r="C5331" s="4">
        <v>7.3</v>
      </c>
      <c r="D5331" s="8" t="s">
        <v>25710</v>
      </c>
      <c r="E5331" s="8" t="s">
        <v>56</v>
      </c>
      <c r="F5331" s="4" t="str">
        <f t="shared" si="167"/>
        <v>R1470C0180</v>
      </c>
      <c r="G5331" s="4" t="s">
        <v>239</v>
      </c>
      <c r="H5331" s="4" t="s">
        <v>242</v>
      </c>
      <c r="I5331" s="4"/>
      <c r="J5331" s="4"/>
      <c r="K5331" s="4"/>
    </row>
    <row r="5332" spans="2:11" x14ac:dyDescent="0.2">
      <c r="B5332" s="4" t="str">
        <f t="shared" si="166"/>
        <v>7.3-R1470C0190-1</v>
      </c>
      <c r="C5332" s="4">
        <v>7.3</v>
      </c>
      <c r="D5332" s="8" t="s">
        <v>25710</v>
      </c>
      <c r="E5332" s="8" t="s">
        <v>58</v>
      </c>
      <c r="F5332" s="4" t="str">
        <f t="shared" si="167"/>
        <v>R1470C0190</v>
      </c>
      <c r="G5332" s="4" t="s">
        <v>239</v>
      </c>
      <c r="H5332" s="4" t="s">
        <v>242</v>
      </c>
      <c r="I5332" s="4"/>
      <c r="J5332" s="4"/>
      <c r="K5332" s="4"/>
    </row>
    <row r="5333" spans="2:11" x14ac:dyDescent="0.2">
      <c r="B5333" s="4" t="str">
        <f t="shared" si="166"/>
        <v>7.3-R1470C0200-1</v>
      </c>
      <c r="C5333" s="4">
        <v>7.3</v>
      </c>
      <c r="D5333" s="8" t="s">
        <v>25710</v>
      </c>
      <c r="E5333" s="8" t="s">
        <v>60</v>
      </c>
      <c r="F5333" s="4" t="str">
        <f t="shared" si="167"/>
        <v>R1470C0200</v>
      </c>
      <c r="G5333" s="4" t="s">
        <v>239</v>
      </c>
      <c r="H5333" s="4" t="s">
        <v>242</v>
      </c>
      <c r="I5333" s="4"/>
      <c r="J5333" s="4"/>
      <c r="K5333" s="4"/>
    </row>
    <row r="5334" spans="2:11" x14ac:dyDescent="0.2">
      <c r="B5334" s="4" t="str">
        <f t="shared" si="166"/>
        <v>7.3-R1470C0210-1</v>
      </c>
      <c r="C5334" s="4">
        <v>7.3</v>
      </c>
      <c r="D5334" s="8" t="s">
        <v>25710</v>
      </c>
      <c r="E5334" s="8" t="s">
        <v>62</v>
      </c>
      <c r="F5334" s="4" t="str">
        <f t="shared" si="167"/>
        <v>R1470C0210</v>
      </c>
      <c r="G5334" s="4" t="s">
        <v>239</v>
      </c>
      <c r="H5334" s="4" t="s">
        <v>242</v>
      </c>
      <c r="I5334" s="4"/>
      <c r="J5334" s="4"/>
      <c r="K5334" s="4"/>
    </row>
    <row r="5335" spans="2:11" x14ac:dyDescent="0.2">
      <c r="B5335" s="4" t="str">
        <f t="shared" si="166"/>
        <v>7.3-R1470C0220-1</v>
      </c>
      <c r="C5335" s="4">
        <v>7.3</v>
      </c>
      <c r="D5335" s="8" t="s">
        <v>25710</v>
      </c>
      <c r="E5335" s="8" t="s">
        <v>64</v>
      </c>
      <c r="F5335" s="4" t="str">
        <f t="shared" si="167"/>
        <v>R1470C0220</v>
      </c>
      <c r="G5335" s="4" t="s">
        <v>239</v>
      </c>
      <c r="H5335" s="4" t="s">
        <v>242</v>
      </c>
      <c r="I5335" s="4"/>
      <c r="J5335" s="4"/>
      <c r="K5335" s="4"/>
    </row>
    <row r="5336" spans="2:11" x14ac:dyDescent="0.2">
      <c r="B5336" s="4" t="str">
        <f t="shared" si="166"/>
        <v>7.3-R1470C0230-1</v>
      </c>
      <c r="C5336" s="4">
        <v>7.3</v>
      </c>
      <c r="D5336" s="8" t="s">
        <v>25710</v>
      </c>
      <c r="E5336" s="8" t="s">
        <v>66</v>
      </c>
      <c r="F5336" s="4" t="str">
        <f t="shared" si="167"/>
        <v>R1470C0230</v>
      </c>
      <c r="G5336" s="4" t="s">
        <v>239</v>
      </c>
      <c r="H5336" s="4" t="s">
        <v>242</v>
      </c>
      <c r="I5336" s="4"/>
      <c r="J5336" s="4"/>
      <c r="K5336" s="4"/>
    </row>
    <row r="5337" spans="2:11" x14ac:dyDescent="0.2">
      <c r="B5337" s="4" t="str">
        <f t="shared" si="166"/>
        <v>7.3-R1470C0240-1</v>
      </c>
      <c r="C5337" s="4">
        <v>7.3</v>
      </c>
      <c r="D5337" s="8" t="s">
        <v>25710</v>
      </c>
      <c r="E5337" s="8" t="s">
        <v>68</v>
      </c>
      <c r="F5337" s="4" t="str">
        <f t="shared" si="167"/>
        <v>R1470C0240</v>
      </c>
      <c r="G5337" s="4" t="s">
        <v>239</v>
      </c>
      <c r="H5337" s="4" t="s">
        <v>242</v>
      </c>
      <c r="I5337" s="4"/>
      <c r="J5337" s="4"/>
      <c r="K5337" s="4"/>
    </row>
    <row r="5338" spans="2:11" x14ac:dyDescent="0.2">
      <c r="B5338" s="4" t="str">
        <f t="shared" si="166"/>
        <v>7.3-R1470C0250-1</v>
      </c>
      <c r="C5338" s="4">
        <v>7.3</v>
      </c>
      <c r="D5338" s="8" t="s">
        <v>25710</v>
      </c>
      <c r="E5338" s="8" t="s">
        <v>70</v>
      </c>
      <c r="F5338" s="4" t="str">
        <f t="shared" si="167"/>
        <v>R1470C0250</v>
      </c>
      <c r="G5338" s="4" t="s">
        <v>239</v>
      </c>
      <c r="H5338" s="4" t="s">
        <v>242</v>
      </c>
      <c r="I5338" s="4"/>
      <c r="J5338" s="4"/>
      <c r="K5338" s="4"/>
    </row>
    <row r="5339" spans="2:11" x14ac:dyDescent="0.2">
      <c r="B5339" s="4" t="str">
        <f t="shared" si="166"/>
        <v>7.3-R1470C0260-1</v>
      </c>
      <c r="C5339" s="4">
        <v>7.3</v>
      </c>
      <c r="D5339" s="8" t="s">
        <v>25710</v>
      </c>
      <c r="E5339" s="8" t="s">
        <v>72</v>
      </c>
      <c r="F5339" s="4" t="str">
        <f t="shared" si="167"/>
        <v>R1470C0260</v>
      </c>
      <c r="G5339" s="4" t="s">
        <v>239</v>
      </c>
      <c r="H5339" s="4" t="s">
        <v>242</v>
      </c>
      <c r="I5339" s="4"/>
      <c r="J5339" s="4"/>
      <c r="K5339" s="4"/>
    </row>
    <row r="5340" spans="2:11" x14ac:dyDescent="0.2">
      <c r="B5340" s="4" t="str">
        <f t="shared" si="166"/>
        <v>7.3-R1470C0270-1</v>
      </c>
      <c r="C5340" s="4">
        <v>7.3</v>
      </c>
      <c r="D5340" s="8" t="s">
        <v>25710</v>
      </c>
      <c r="E5340" s="8" t="s">
        <v>74</v>
      </c>
      <c r="F5340" s="4" t="str">
        <f t="shared" si="167"/>
        <v>R1470C0270</v>
      </c>
      <c r="G5340" s="4" t="s">
        <v>239</v>
      </c>
      <c r="H5340" s="4" t="s">
        <v>242</v>
      </c>
      <c r="I5340" s="4"/>
      <c r="J5340" s="4"/>
      <c r="K5340" s="4"/>
    </row>
    <row r="5341" spans="2:11" x14ac:dyDescent="0.2">
      <c r="B5341" s="4" t="str">
        <f t="shared" si="166"/>
        <v>7.3-R1470C0280-1</v>
      </c>
      <c r="C5341" s="4">
        <v>7.3</v>
      </c>
      <c r="D5341" s="8" t="s">
        <v>25710</v>
      </c>
      <c r="E5341" s="8" t="s">
        <v>76</v>
      </c>
      <c r="F5341" s="4" t="str">
        <f t="shared" si="167"/>
        <v>R1470C0280</v>
      </c>
      <c r="G5341" s="4" t="s">
        <v>239</v>
      </c>
      <c r="H5341" s="4" t="s">
        <v>242</v>
      </c>
      <c r="I5341" s="4"/>
      <c r="J5341" s="4"/>
      <c r="K5341" s="4"/>
    </row>
    <row r="5342" spans="2:11" x14ac:dyDescent="0.2">
      <c r="B5342" s="4" t="str">
        <f t="shared" si="166"/>
        <v>7.3-R1470C0290-1</v>
      </c>
      <c r="C5342" s="4">
        <v>7.3</v>
      </c>
      <c r="D5342" s="8" t="s">
        <v>25710</v>
      </c>
      <c r="E5342" s="8" t="s">
        <v>78</v>
      </c>
      <c r="F5342" s="4" t="str">
        <f t="shared" si="167"/>
        <v>R1470C0290</v>
      </c>
      <c r="G5342" s="4" t="s">
        <v>239</v>
      </c>
      <c r="H5342" s="4" t="s">
        <v>242</v>
      </c>
      <c r="I5342" s="4"/>
      <c r="J5342" s="4"/>
      <c r="K5342" s="4"/>
    </row>
    <row r="5343" spans="2:11" x14ac:dyDescent="0.2">
      <c r="B5343" s="4" t="str">
        <f t="shared" si="166"/>
        <v>7.3-R1470C0300-1</v>
      </c>
      <c r="C5343" s="4">
        <v>7.3</v>
      </c>
      <c r="D5343" s="8" t="s">
        <v>25710</v>
      </c>
      <c r="E5343" s="8" t="s">
        <v>81</v>
      </c>
      <c r="F5343" s="4" t="str">
        <f t="shared" si="167"/>
        <v>R1470C0300</v>
      </c>
      <c r="G5343" s="4" t="s">
        <v>239</v>
      </c>
      <c r="H5343" s="4" t="s">
        <v>242</v>
      </c>
      <c r="I5343" s="4"/>
      <c r="J5343" s="4"/>
      <c r="K5343" s="4"/>
    </row>
    <row r="5344" spans="2:11" x14ac:dyDescent="0.2">
      <c r="B5344" s="4" t="str">
        <f t="shared" si="166"/>
        <v>7.3-R1470C0310-1</v>
      </c>
      <c r="C5344" s="4">
        <v>7.3</v>
      </c>
      <c r="D5344" s="8" t="s">
        <v>25710</v>
      </c>
      <c r="E5344" s="8" t="s">
        <v>84</v>
      </c>
      <c r="F5344" s="4" t="str">
        <f t="shared" si="167"/>
        <v>R1470C0310</v>
      </c>
      <c r="G5344" s="4" t="s">
        <v>239</v>
      </c>
      <c r="H5344" s="4" t="s">
        <v>242</v>
      </c>
      <c r="I5344" s="4"/>
      <c r="J5344" s="4"/>
      <c r="K5344" s="4"/>
    </row>
    <row r="5345" spans="2:11" x14ac:dyDescent="0.2">
      <c r="B5345" s="4" t="str">
        <f t="shared" si="166"/>
        <v>7.3-R1470C0320-1</v>
      </c>
      <c r="C5345" s="4">
        <v>7.3</v>
      </c>
      <c r="D5345" s="8" t="s">
        <v>25710</v>
      </c>
      <c r="E5345" s="8" t="s">
        <v>85</v>
      </c>
      <c r="F5345" s="4" t="str">
        <f t="shared" si="167"/>
        <v>R1470C0320</v>
      </c>
      <c r="G5345" s="4" t="s">
        <v>239</v>
      </c>
      <c r="H5345" s="4" t="s">
        <v>242</v>
      </c>
      <c r="I5345" s="4"/>
      <c r="J5345" s="4"/>
      <c r="K5345" s="4"/>
    </row>
    <row r="5346" spans="2:11" x14ac:dyDescent="0.2">
      <c r="B5346" s="4" t="str">
        <f t="shared" si="166"/>
        <v>7.3-R1470C0330-1</v>
      </c>
      <c r="C5346" s="4">
        <v>7.3</v>
      </c>
      <c r="D5346" s="8" t="s">
        <v>25710</v>
      </c>
      <c r="E5346" s="8" t="s">
        <v>86</v>
      </c>
      <c r="F5346" s="4" t="str">
        <f t="shared" si="167"/>
        <v>R1470C0330</v>
      </c>
      <c r="G5346" s="4" t="s">
        <v>239</v>
      </c>
      <c r="H5346" s="4" t="s">
        <v>242</v>
      </c>
      <c r="I5346" s="4"/>
      <c r="J5346" s="4"/>
      <c r="K5346" s="4"/>
    </row>
    <row r="5347" spans="2:11" x14ac:dyDescent="0.2">
      <c r="B5347" s="4" t="str">
        <f t="shared" si="166"/>
        <v>7.3-R1470C0340-1</v>
      </c>
      <c r="C5347" s="4">
        <v>7.3</v>
      </c>
      <c r="D5347" s="8" t="s">
        <v>25710</v>
      </c>
      <c r="E5347" s="8" t="s">
        <v>88</v>
      </c>
      <c r="F5347" s="4" t="str">
        <f t="shared" si="167"/>
        <v>R1470C0340</v>
      </c>
      <c r="G5347" s="4" t="s">
        <v>239</v>
      </c>
      <c r="H5347" s="4" t="s">
        <v>242</v>
      </c>
      <c r="I5347" s="4"/>
      <c r="J5347" s="4"/>
      <c r="K5347" s="4"/>
    </row>
    <row r="5348" spans="2:11" x14ac:dyDescent="0.2">
      <c r="B5348" s="4" t="str">
        <f t="shared" si="166"/>
        <v>7.3-R1470C0350-1</v>
      </c>
      <c r="C5348" s="4">
        <v>7.3</v>
      </c>
      <c r="D5348" s="8" t="s">
        <v>25710</v>
      </c>
      <c r="E5348" s="8" t="s">
        <v>90</v>
      </c>
      <c r="F5348" s="4" t="str">
        <f t="shared" si="167"/>
        <v>R1470C0350</v>
      </c>
      <c r="G5348" s="4" t="s">
        <v>239</v>
      </c>
      <c r="H5348" s="4" t="s">
        <v>242</v>
      </c>
      <c r="I5348" s="4"/>
      <c r="J5348" s="4"/>
      <c r="K5348" s="4"/>
    </row>
    <row r="5349" spans="2:11" x14ac:dyDescent="0.2">
      <c r="B5349" s="4" t="str">
        <f t="shared" si="166"/>
        <v>7.3-R1470C0360-1</v>
      </c>
      <c r="C5349" s="4">
        <v>7.3</v>
      </c>
      <c r="D5349" s="8" t="s">
        <v>25710</v>
      </c>
      <c r="E5349" s="8" t="s">
        <v>92</v>
      </c>
      <c r="F5349" s="4" t="str">
        <f t="shared" si="167"/>
        <v>R1470C0360</v>
      </c>
      <c r="G5349" s="4" t="s">
        <v>239</v>
      </c>
      <c r="H5349" s="4" t="s">
        <v>242</v>
      </c>
      <c r="I5349" s="4"/>
      <c r="J5349" s="4"/>
      <c r="K5349" s="4"/>
    </row>
    <row r="5350" spans="2:11" x14ac:dyDescent="0.2">
      <c r="B5350" s="4" t="str">
        <f t="shared" si="166"/>
        <v>7.3-R1470C0370-1</v>
      </c>
      <c r="C5350" s="4">
        <v>7.3</v>
      </c>
      <c r="D5350" s="8" t="s">
        <v>25710</v>
      </c>
      <c r="E5350" s="8" t="s">
        <v>94</v>
      </c>
      <c r="F5350" s="4" t="str">
        <f t="shared" si="167"/>
        <v>R1470C0370</v>
      </c>
      <c r="G5350" s="4" t="s">
        <v>239</v>
      </c>
      <c r="H5350" s="4" t="s">
        <v>242</v>
      </c>
      <c r="I5350" s="4"/>
      <c r="J5350" s="4"/>
      <c r="K5350" s="4"/>
    </row>
    <row r="5351" spans="2:11" x14ac:dyDescent="0.2">
      <c r="B5351" s="4" t="str">
        <f t="shared" si="166"/>
        <v>7.3-R1470C0380-1</v>
      </c>
      <c r="C5351" s="4">
        <v>7.3</v>
      </c>
      <c r="D5351" s="8" t="s">
        <v>25710</v>
      </c>
      <c r="E5351" s="8" t="s">
        <v>96</v>
      </c>
      <c r="F5351" s="4" t="str">
        <f t="shared" si="167"/>
        <v>R1470C0380</v>
      </c>
      <c r="G5351" s="4" t="s">
        <v>239</v>
      </c>
      <c r="H5351" s="4" t="s">
        <v>242</v>
      </c>
      <c r="I5351" s="4"/>
      <c r="J5351" s="4"/>
      <c r="K5351" s="4"/>
    </row>
    <row r="5352" spans="2:11" x14ac:dyDescent="0.2">
      <c r="B5352" s="4" t="str">
        <f t="shared" si="166"/>
        <v>7.3-R1470C0390-1</v>
      </c>
      <c r="C5352" s="4">
        <v>7.3</v>
      </c>
      <c r="D5352" s="8" t="s">
        <v>25710</v>
      </c>
      <c r="E5352" s="8" t="s">
        <v>98</v>
      </c>
      <c r="F5352" s="4" t="str">
        <f t="shared" si="167"/>
        <v>R1470C0390</v>
      </c>
      <c r="G5352" s="4" t="s">
        <v>239</v>
      </c>
      <c r="H5352" s="4" t="s">
        <v>242</v>
      </c>
      <c r="I5352" s="4"/>
      <c r="J5352" s="4"/>
      <c r="K5352" s="4"/>
    </row>
    <row r="5353" spans="2:11" x14ac:dyDescent="0.2">
      <c r="B5353" s="4" t="str">
        <f t="shared" si="166"/>
        <v>7.3-R1470C0400-1</v>
      </c>
      <c r="C5353" s="4">
        <v>7.3</v>
      </c>
      <c r="D5353" s="8" t="s">
        <v>25710</v>
      </c>
      <c r="E5353" s="8" t="s">
        <v>100</v>
      </c>
      <c r="F5353" s="4" t="str">
        <f t="shared" si="167"/>
        <v>R1470C0400</v>
      </c>
      <c r="G5353" s="4" t="s">
        <v>239</v>
      </c>
      <c r="H5353" s="4" t="s">
        <v>242</v>
      </c>
      <c r="I5353" s="4"/>
      <c r="J5353" s="4"/>
      <c r="K5353" s="4"/>
    </row>
    <row r="5354" spans="2:11" x14ac:dyDescent="0.2">
      <c r="B5354" s="4" t="str">
        <f t="shared" si="166"/>
        <v>7.3-R1470C0410-1</v>
      </c>
      <c r="C5354" s="4">
        <v>7.3</v>
      </c>
      <c r="D5354" s="8" t="s">
        <v>25710</v>
      </c>
      <c r="E5354" s="8" t="s">
        <v>102</v>
      </c>
      <c r="F5354" s="4" t="str">
        <f t="shared" si="167"/>
        <v>R1470C0410</v>
      </c>
      <c r="G5354" s="4" t="s">
        <v>239</v>
      </c>
      <c r="H5354" s="4" t="s">
        <v>242</v>
      </c>
      <c r="I5354" s="4"/>
      <c r="J5354" s="4"/>
      <c r="K5354" s="4"/>
    </row>
    <row r="5355" spans="2:11" x14ac:dyDescent="0.2">
      <c r="B5355" s="4" t="str">
        <f t="shared" si="166"/>
        <v>7.3-R1470C0420-1</v>
      </c>
      <c r="C5355" s="4">
        <v>7.3</v>
      </c>
      <c r="D5355" s="8" t="s">
        <v>25710</v>
      </c>
      <c r="E5355" s="8" t="s">
        <v>104</v>
      </c>
      <c r="F5355" s="4" t="str">
        <f t="shared" si="167"/>
        <v>R1470C0420</v>
      </c>
      <c r="G5355" s="4" t="s">
        <v>239</v>
      </c>
      <c r="H5355" s="4" t="s">
        <v>242</v>
      </c>
      <c r="I5355" s="4"/>
      <c r="J5355" s="4"/>
      <c r="K5355" s="4"/>
    </row>
    <row r="5356" spans="2:11" x14ac:dyDescent="0.2">
      <c r="B5356" s="4" t="str">
        <f t="shared" si="166"/>
        <v>7.3-R1480C0010-1</v>
      </c>
      <c r="C5356" s="4">
        <v>7.3</v>
      </c>
      <c r="D5356" s="8" t="s">
        <v>25709</v>
      </c>
      <c r="E5356" s="8" t="s">
        <v>8</v>
      </c>
      <c r="F5356" s="4" t="str">
        <f t="shared" si="167"/>
        <v>R1480C0010</v>
      </c>
      <c r="G5356" s="4" t="s">
        <v>239</v>
      </c>
      <c r="H5356" s="4" t="s">
        <v>243</v>
      </c>
      <c r="I5356" s="4"/>
      <c r="J5356" s="9" t="s">
        <v>244</v>
      </c>
      <c r="K5356" s="4"/>
    </row>
    <row r="5357" spans="2:11" x14ac:dyDescent="0.2">
      <c r="B5357" s="4" t="str">
        <f t="shared" si="166"/>
        <v>7.3-R1480C0020-1</v>
      </c>
      <c r="C5357" s="4">
        <v>7.3</v>
      </c>
      <c r="D5357" s="8" t="s">
        <v>25709</v>
      </c>
      <c r="E5357" s="8" t="s">
        <v>24</v>
      </c>
      <c r="F5357" s="4" t="str">
        <f t="shared" si="167"/>
        <v>R1480C0020</v>
      </c>
      <c r="G5357" s="4" t="s">
        <v>239</v>
      </c>
      <c r="H5357" s="4" t="s">
        <v>242</v>
      </c>
      <c r="I5357" s="4"/>
      <c r="J5357" s="4"/>
      <c r="K5357" s="4"/>
    </row>
    <row r="5358" spans="2:11" x14ac:dyDescent="0.2">
      <c r="B5358" s="4" t="str">
        <f t="shared" si="166"/>
        <v>7.3-R1480C0030-1</v>
      </c>
      <c r="C5358" s="4">
        <v>7.3</v>
      </c>
      <c r="D5358" s="8" t="s">
        <v>25709</v>
      </c>
      <c r="E5358" s="8" t="s">
        <v>25</v>
      </c>
      <c r="F5358" s="4" t="str">
        <f t="shared" si="167"/>
        <v>R1480C0030</v>
      </c>
      <c r="G5358" s="4" t="s">
        <v>239</v>
      </c>
      <c r="H5358" s="4" t="s">
        <v>242</v>
      </c>
      <c r="I5358" s="4"/>
      <c r="J5358" s="4"/>
      <c r="K5358" s="4"/>
    </row>
    <row r="5359" spans="2:11" x14ac:dyDescent="0.2">
      <c r="B5359" s="4" t="str">
        <f t="shared" si="166"/>
        <v>7.3-R1480C0040-1</v>
      </c>
      <c r="C5359" s="4">
        <v>7.3</v>
      </c>
      <c r="D5359" s="8" t="s">
        <v>25709</v>
      </c>
      <c r="E5359" s="8" t="s">
        <v>26</v>
      </c>
      <c r="F5359" s="4" t="str">
        <f t="shared" si="167"/>
        <v>R1480C0040</v>
      </c>
      <c r="G5359" s="4" t="s">
        <v>239</v>
      </c>
      <c r="H5359" s="4" t="s">
        <v>243</v>
      </c>
      <c r="I5359" s="4"/>
      <c r="J5359" s="9" t="s">
        <v>244</v>
      </c>
      <c r="K5359" s="4"/>
    </row>
    <row r="5360" spans="2:11" x14ac:dyDescent="0.2">
      <c r="B5360" s="4" t="str">
        <f t="shared" si="166"/>
        <v>7.3-R1480C0050-1</v>
      </c>
      <c r="C5360" s="4">
        <v>7.3</v>
      </c>
      <c r="D5360" s="8" t="s">
        <v>25709</v>
      </c>
      <c r="E5360" s="8" t="s">
        <v>27</v>
      </c>
      <c r="F5360" s="4" t="str">
        <f t="shared" si="167"/>
        <v>R1480C0050</v>
      </c>
      <c r="G5360" s="4" t="s">
        <v>239</v>
      </c>
      <c r="H5360" s="4" t="s">
        <v>243</v>
      </c>
      <c r="I5360" s="4"/>
      <c r="J5360" s="9" t="s">
        <v>244</v>
      </c>
      <c r="K5360" s="4"/>
    </row>
    <row r="5361" spans="2:11" x14ac:dyDescent="0.2">
      <c r="B5361" s="4" t="str">
        <f t="shared" si="166"/>
        <v>7.3-R1480C0060-1</v>
      </c>
      <c r="C5361" s="4">
        <v>7.3</v>
      </c>
      <c r="D5361" s="8" t="s">
        <v>25709</v>
      </c>
      <c r="E5361" s="8" t="s">
        <v>28</v>
      </c>
      <c r="F5361" s="4" t="str">
        <f t="shared" si="167"/>
        <v>R1480C0060</v>
      </c>
      <c r="G5361" s="4" t="s">
        <v>239</v>
      </c>
      <c r="H5361" s="4" t="s">
        <v>242</v>
      </c>
      <c r="I5361" s="4"/>
      <c r="J5361" s="4"/>
      <c r="K5361" s="4"/>
    </row>
    <row r="5362" spans="2:11" x14ac:dyDescent="0.2">
      <c r="B5362" s="4" t="str">
        <f t="shared" si="166"/>
        <v>7.3-R1480C0070-1</v>
      </c>
      <c r="C5362" s="4">
        <v>7.3</v>
      </c>
      <c r="D5362" s="8" t="s">
        <v>25709</v>
      </c>
      <c r="E5362" s="8" t="s">
        <v>29</v>
      </c>
      <c r="F5362" s="4" t="str">
        <f t="shared" si="167"/>
        <v>R1480C0070</v>
      </c>
      <c r="G5362" s="4" t="s">
        <v>239</v>
      </c>
      <c r="H5362" s="4" t="s">
        <v>242</v>
      </c>
      <c r="I5362" s="4"/>
      <c r="J5362" s="4"/>
      <c r="K5362" s="4"/>
    </row>
    <row r="5363" spans="2:11" x14ac:dyDescent="0.2">
      <c r="B5363" s="4" t="str">
        <f t="shared" si="166"/>
        <v>7.3-R1480C0080-1</v>
      </c>
      <c r="C5363" s="4">
        <v>7.3</v>
      </c>
      <c r="D5363" s="8" t="s">
        <v>25709</v>
      </c>
      <c r="E5363" s="8" t="s">
        <v>30</v>
      </c>
      <c r="F5363" s="4" t="str">
        <f t="shared" si="167"/>
        <v>R1480C0080</v>
      </c>
      <c r="G5363" s="4" t="s">
        <v>239</v>
      </c>
      <c r="H5363" s="4" t="s">
        <v>242</v>
      </c>
      <c r="I5363" s="4"/>
      <c r="J5363" s="4"/>
      <c r="K5363" s="4"/>
    </row>
    <row r="5364" spans="2:11" x14ac:dyDescent="0.2">
      <c r="B5364" s="4" t="str">
        <f t="shared" si="166"/>
        <v>7.3-R1480C0090-1</v>
      </c>
      <c r="C5364" s="4">
        <v>7.3</v>
      </c>
      <c r="D5364" s="8" t="s">
        <v>25709</v>
      </c>
      <c r="E5364" s="8" t="s">
        <v>31</v>
      </c>
      <c r="F5364" s="4" t="str">
        <f t="shared" si="167"/>
        <v>R1480C0090</v>
      </c>
      <c r="G5364" s="4" t="s">
        <v>239</v>
      </c>
      <c r="H5364" s="4" t="s">
        <v>242</v>
      </c>
      <c r="I5364" s="4"/>
      <c r="J5364" s="4"/>
      <c r="K5364" s="4"/>
    </row>
    <row r="5365" spans="2:11" x14ac:dyDescent="0.2">
      <c r="B5365" s="4" t="str">
        <f t="shared" si="166"/>
        <v>7.3-R1480C0100-1</v>
      </c>
      <c r="C5365" s="4">
        <v>7.3</v>
      </c>
      <c r="D5365" s="8" t="s">
        <v>25709</v>
      </c>
      <c r="E5365" s="8" t="s">
        <v>32</v>
      </c>
      <c r="F5365" s="4" t="str">
        <f t="shared" si="167"/>
        <v>R1480C0100</v>
      </c>
      <c r="G5365" s="4" t="s">
        <v>239</v>
      </c>
      <c r="H5365" s="4" t="s">
        <v>242</v>
      </c>
      <c r="I5365" s="4"/>
      <c r="J5365" s="4"/>
      <c r="K5365" s="4"/>
    </row>
    <row r="5366" spans="2:11" x14ac:dyDescent="0.2">
      <c r="B5366" s="4" t="str">
        <f t="shared" si="166"/>
        <v>7.3-R1480C0110-1</v>
      </c>
      <c r="C5366" s="4">
        <v>7.3</v>
      </c>
      <c r="D5366" s="8" t="s">
        <v>25709</v>
      </c>
      <c r="E5366" s="8" t="s">
        <v>33</v>
      </c>
      <c r="F5366" s="4" t="str">
        <f t="shared" si="167"/>
        <v>R1480C0110</v>
      </c>
      <c r="G5366" s="4" t="s">
        <v>239</v>
      </c>
      <c r="H5366" s="4" t="s">
        <v>242</v>
      </c>
      <c r="I5366" s="4"/>
      <c r="J5366" s="4"/>
      <c r="K5366" s="4"/>
    </row>
    <row r="5367" spans="2:11" x14ac:dyDescent="0.2">
      <c r="B5367" s="4" t="str">
        <f t="shared" si="166"/>
        <v>7.3-R1480C0120-1</v>
      </c>
      <c r="C5367" s="4">
        <v>7.3</v>
      </c>
      <c r="D5367" s="8" t="s">
        <v>25709</v>
      </c>
      <c r="E5367" s="8" t="s">
        <v>34</v>
      </c>
      <c r="F5367" s="4" t="str">
        <f t="shared" si="167"/>
        <v>R1480C0120</v>
      </c>
      <c r="G5367" s="4" t="s">
        <v>239</v>
      </c>
      <c r="H5367" s="4" t="s">
        <v>242</v>
      </c>
      <c r="I5367" s="4"/>
      <c r="J5367" s="4"/>
      <c r="K5367" s="4"/>
    </row>
    <row r="5368" spans="2:11" x14ac:dyDescent="0.2">
      <c r="B5368" s="4" t="str">
        <f t="shared" si="166"/>
        <v>7.3-R1480C0130-1</v>
      </c>
      <c r="C5368" s="4">
        <v>7.3</v>
      </c>
      <c r="D5368" s="8" t="s">
        <v>25709</v>
      </c>
      <c r="E5368" s="8" t="s">
        <v>35</v>
      </c>
      <c r="F5368" s="4" t="str">
        <f t="shared" si="167"/>
        <v>R1480C0130</v>
      </c>
      <c r="G5368" s="4" t="s">
        <v>239</v>
      </c>
      <c r="H5368" s="4" t="s">
        <v>242</v>
      </c>
      <c r="I5368" s="4"/>
      <c r="J5368" s="4"/>
      <c r="K5368" s="4"/>
    </row>
    <row r="5369" spans="2:11" x14ac:dyDescent="0.2">
      <c r="B5369" s="4" t="str">
        <f t="shared" si="166"/>
        <v>7.3-R1480C0140-1</v>
      </c>
      <c r="C5369" s="4">
        <v>7.3</v>
      </c>
      <c r="D5369" s="8" t="s">
        <v>25709</v>
      </c>
      <c r="E5369" s="8" t="s">
        <v>36</v>
      </c>
      <c r="F5369" s="4" t="str">
        <f t="shared" si="167"/>
        <v>R1480C0140</v>
      </c>
      <c r="G5369" s="4" t="s">
        <v>239</v>
      </c>
      <c r="H5369" s="4" t="s">
        <v>242</v>
      </c>
      <c r="I5369" s="4"/>
      <c r="J5369" s="4"/>
      <c r="K5369" s="4"/>
    </row>
    <row r="5370" spans="2:11" x14ac:dyDescent="0.2">
      <c r="B5370" s="4" t="str">
        <f t="shared" si="166"/>
        <v>7.3-R1480C0150-1</v>
      </c>
      <c r="C5370" s="4">
        <v>7.3</v>
      </c>
      <c r="D5370" s="8" t="s">
        <v>25709</v>
      </c>
      <c r="E5370" s="8" t="s">
        <v>37</v>
      </c>
      <c r="F5370" s="4" t="str">
        <f t="shared" si="167"/>
        <v>R1480C0150</v>
      </c>
      <c r="G5370" s="4" t="s">
        <v>239</v>
      </c>
      <c r="H5370" s="4" t="s">
        <v>242</v>
      </c>
      <c r="I5370" s="4"/>
      <c r="J5370" s="4"/>
      <c r="K5370" s="4"/>
    </row>
    <row r="5371" spans="2:11" x14ac:dyDescent="0.2">
      <c r="B5371" s="4" t="str">
        <f t="shared" si="166"/>
        <v>7.3-R1480C0160-1</v>
      </c>
      <c r="C5371" s="4">
        <v>7.3</v>
      </c>
      <c r="D5371" s="8" t="s">
        <v>25709</v>
      </c>
      <c r="E5371" s="8" t="s">
        <v>38</v>
      </c>
      <c r="F5371" s="4" t="str">
        <f t="shared" si="167"/>
        <v>R1480C0160</v>
      </c>
      <c r="G5371" s="4" t="s">
        <v>239</v>
      </c>
      <c r="H5371" s="4" t="s">
        <v>242</v>
      </c>
      <c r="I5371" s="4"/>
      <c r="J5371" s="4"/>
      <c r="K5371" s="4"/>
    </row>
    <row r="5372" spans="2:11" x14ac:dyDescent="0.2">
      <c r="B5372" s="4" t="str">
        <f t="shared" si="166"/>
        <v>7.3-R1480C0170-1</v>
      </c>
      <c r="C5372" s="4">
        <v>7.3</v>
      </c>
      <c r="D5372" s="8" t="s">
        <v>25709</v>
      </c>
      <c r="E5372" s="8" t="s">
        <v>39</v>
      </c>
      <c r="F5372" s="4" t="str">
        <f t="shared" si="167"/>
        <v>R1480C0170</v>
      </c>
      <c r="G5372" s="4" t="s">
        <v>239</v>
      </c>
      <c r="H5372" s="4" t="s">
        <v>242</v>
      </c>
      <c r="I5372" s="4"/>
      <c r="J5372" s="4"/>
      <c r="K5372" s="4"/>
    </row>
    <row r="5373" spans="2:11" x14ac:dyDescent="0.2">
      <c r="B5373" s="4" t="str">
        <f t="shared" si="166"/>
        <v>7.3-R1480C0180-1</v>
      </c>
      <c r="C5373" s="4">
        <v>7.3</v>
      </c>
      <c r="D5373" s="8" t="s">
        <v>25709</v>
      </c>
      <c r="E5373" s="8" t="s">
        <v>56</v>
      </c>
      <c r="F5373" s="4" t="str">
        <f t="shared" si="167"/>
        <v>R1480C0180</v>
      </c>
      <c r="G5373" s="4" t="s">
        <v>239</v>
      </c>
      <c r="H5373" s="4" t="s">
        <v>242</v>
      </c>
      <c r="I5373" s="4"/>
      <c r="J5373" s="4"/>
      <c r="K5373" s="4"/>
    </row>
    <row r="5374" spans="2:11" x14ac:dyDescent="0.2">
      <c r="B5374" s="4" t="str">
        <f t="shared" si="166"/>
        <v>7.3-R1480C0190-1</v>
      </c>
      <c r="C5374" s="4">
        <v>7.3</v>
      </c>
      <c r="D5374" s="8" t="s">
        <v>25709</v>
      </c>
      <c r="E5374" s="8" t="s">
        <v>58</v>
      </c>
      <c r="F5374" s="4" t="str">
        <f t="shared" si="167"/>
        <v>R1480C0190</v>
      </c>
      <c r="G5374" s="4" t="s">
        <v>239</v>
      </c>
      <c r="H5374" s="4" t="s">
        <v>242</v>
      </c>
      <c r="I5374" s="4"/>
      <c r="J5374" s="4"/>
      <c r="K5374" s="4"/>
    </row>
    <row r="5375" spans="2:11" x14ac:dyDescent="0.2">
      <c r="B5375" s="4" t="str">
        <f t="shared" si="166"/>
        <v>7.3-R1480C0200-1</v>
      </c>
      <c r="C5375" s="4">
        <v>7.3</v>
      </c>
      <c r="D5375" s="8" t="s">
        <v>25709</v>
      </c>
      <c r="E5375" s="8" t="s">
        <v>60</v>
      </c>
      <c r="F5375" s="4" t="str">
        <f t="shared" si="167"/>
        <v>R1480C0200</v>
      </c>
      <c r="G5375" s="4" t="s">
        <v>239</v>
      </c>
      <c r="H5375" s="4" t="s">
        <v>242</v>
      </c>
      <c r="I5375" s="4"/>
      <c r="J5375" s="4"/>
      <c r="K5375" s="4"/>
    </row>
    <row r="5376" spans="2:11" x14ac:dyDescent="0.2">
      <c r="B5376" s="4" t="str">
        <f t="shared" si="166"/>
        <v>7.3-R1480C0210-1</v>
      </c>
      <c r="C5376" s="4">
        <v>7.3</v>
      </c>
      <c r="D5376" s="8" t="s">
        <v>25709</v>
      </c>
      <c r="E5376" s="8" t="s">
        <v>62</v>
      </c>
      <c r="F5376" s="4" t="str">
        <f t="shared" si="167"/>
        <v>R1480C0210</v>
      </c>
      <c r="G5376" s="4" t="s">
        <v>239</v>
      </c>
      <c r="H5376" s="4" t="s">
        <v>242</v>
      </c>
      <c r="I5376" s="4"/>
      <c r="J5376" s="4"/>
      <c r="K5376" s="4"/>
    </row>
    <row r="5377" spans="2:11" x14ac:dyDescent="0.2">
      <c r="B5377" s="4" t="str">
        <f t="shared" si="166"/>
        <v>7.3-R1480C0220-1</v>
      </c>
      <c r="C5377" s="4">
        <v>7.3</v>
      </c>
      <c r="D5377" s="8" t="s">
        <v>25709</v>
      </c>
      <c r="E5377" s="8" t="s">
        <v>64</v>
      </c>
      <c r="F5377" s="4" t="str">
        <f t="shared" si="167"/>
        <v>R1480C0220</v>
      </c>
      <c r="G5377" s="4" t="s">
        <v>239</v>
      </c>
      <c r="H5377" s="4" t="s">
        <v>242</v>
      </c>
      <c r="I5377" s="4"/>
      <c r="J5377" s="4"/>
      <c r="K5377" s="4"/>
    </row>
    <row r="5378" spans="2:11" x14ac:dyDescent="0.2">
      <c r="B5378" s="4" t="str">
        <f t="shared" ref="B5378:B5441" si="168">+C5378&amp;"-"&amp;F5378&amp;"-1"</f>
        <v>7.3-R1480C0230-1</v>
      </c>
      <c r="C5378" s="4">
        <v>7.3</v>
      </c>
      <c r="D5378" s="8" t="s">
        <v>25709</v>
      </c>
      <c r="E5378" s="8" t="s">
        <v>66</v>
      </c>
      <c r="F5378" s="4" t="str">
        <f t="shared" ref="F5378:F5441" si="169">+"R"&amp;D5378&amp;"C"&amp;E5378</f>
        <v>R1480C0230</v>
      </c>
      <c r="G5378" s="4" t="s">
        <v>239</v>
      </c>
      <c r="H5378" s="4" t="s">
        <v>242</v>
      </c>
      <c r="I5378" s="4"/>
      <c r="J5378" s="4"/>
      <c r="K5378" s="4"/>
    </row>
    <row r="5379" spans="2:11" x14ac:dyDescent="0.2">
      <c r="B5379" s="4" t="str">
        <f t="shared" si="168"/>
        <v>7.3-R1480C0240-1</v>
      </c>
      <c r="C5379" s="4">
        <v>7.3</v>
      </c>
      <c r="D5379" s="8" t="s">
        <v>25709</v>
      </c>
      <c r="E5379" s="8" t="s">
        <v>68</v>
      </c>
      <c r="F5379" s="4" t="str">
        <f t="shared" si="169"/>
        <v>R1480C0240</v>
      </c>
      <c r="G5379" s="4" t="s">
        <v>239</v>
      </c>
      <c r="H5379" s="4" t="s">
        <v>242</v>
      </c>
      <c r="I5379" s="4"/>
      <c r="J5379" s="4"/>
      <c r="K5379" s="4"/>
    </row>
    <row r="5380" spans="2:11" x14ac:dyDescent="0.2">
      <c r="B5380" s="4" t="str">
        <f t="shared" si="168"/>
        <v>7.3-R1480C0250-1</v>
      </c>
      <c r="C5380" s="4">
        <v>7.3</v>
      </c>
      <c r="D5380" s="8" t="s">
        <v>25709</v>
      </c>
      <c r="E5380" s="8" t="s">
        <v>70</v>
      </c>
      <c r="F5380" s="4" t="str">
        <f t="shared" si="169"/>
        <v>R1480C0250</v>
      </c>
      <c r="G5380" s="4" t="s">
        <v>239</v>
      </c>
      <c r="H5380" s="4" t="s">
        <v>242</v>
      </c>
      <c r="I5380" s="4"/>
      <c r="J5380" s="4"/>
      <c r="K5380" s="4"/>
    </row>
    <row r="5381" spans="2:11" x14ac:dyDescent="0.2">
      <c r="B5381" s="4" t="str">
        <f t="shared" si="168"/>
        <v>7.3-R1480C0260-1</v>
      </c>
      <c r="C5381" s="4">
        <v>7.3</v>
      </c>
      <c r="D5381" s="8" t="s">
        <v>25709</v>
      </c>
      <c r="E5381" s="8" t="s">
        <v>72</v>
      </c>
      <c r="F5381" s="4" t="str">
        <f t="shared" si="169"/>
        <v>R1480C0260</v>
      </c>
      <c r="G5381" s="4" t="s">
        <v>239</v>
      </c>
      <c r="H5381" s="4" t="s">
        <v>242</v>
      </c>
      <c r="I5381" s="4"/>
      <c r="J5381" s="4"/>
      <c r="K5381" s="4"/>
    </row>
    <row r="5382" spans="2:11" x14ac:dyDescent="0.2">
      <c r="B5382" s="4" t="str">
        <f t="shared" si="168"/>
        <v>7.3-R1480C0270-1</v>
      </c>
      <c r="C5382" s="4">
        <v>7.3</v>
      </c>
      <c r="D5382" s="8" t="s">
        <v>25709</v>
      </c>
      <c r="E5382" s="8" t="s">
        <v>74</v>
      </c>
      <c r="F5382" s="4" t="str">
        <f t="shared" si="169"/>
        <v>R1480C0270</v>
      </c>
      <c r="G5382" s="4" t="s">
        <v>239</v>
      </c>
      <c r="H5382" s="4" t="s">
        <v>242</v>
      </c>
      <c r="I5382" s="4"/>
      <c r="J5382" s="4"/>
      <c r="K5382" s="4"/>
    </row>
    <row r="5383" spans="2:11" x14ac:dyDescent="0.2">
      <c r="B5383" s="4" t="str">
        <f t="shared" si="168"/>
        <v>7.3-R1480C0280-1</v>
      </c>
      <c r="C5383" s="4">
        <v>7.3</v>
      </c>
      <c r="D5383" s="8" t="s">
        <v>25709</v>
      </c>
      <c r="E5383" s="8" t="s">
        <v>76</v>
      </c>
      <c r="F5383" s="4" t="str">
        <f t="shared" si="169"/>
        <v>R1480C0280</v>
      </c>
      <c r="G5383" s="4" t="s">
        <v>239</v>
      </c>
      <c r="H5383" s="4" t="s">
        <v>242</v>
      </c>
      <c r="I5383" s="4"/>
      <c r="J5383" s="4"/>
      <c r="K5383" s="4"/>
    </row>
    <row r="5384" spans="2:11" x14ac:dyDescent="0.2">
      <c r="B5384" s="4" t="str">
        <f t="shared" si="168"/>
        <v>7.3-R1480C0290-1</v>
      </c>
      <c r="C5384" s="4">
        <v>7.3</v>
      </c>
      <c r="D5384" s="8" t="s">
        <v>25709</v>
      </c>
      <c r="E5384" s="8" t="s">
        <v>78</v>
      </c>
      <c r="F5384" s="4" t="str">
        <f t="shared" si="169"/>
        <v>R1480C0290</v>
      </c>
      <c r="G5384" s="4" t="s">
        <v>239</v>
      </c>
      <c r="H5384" s="4" t="s">
        <v>242</v>
      </c>
      <c r="I5384" s="4"/>
      <c r="J5384" s="4"/>
      <c r="K5384" s="4"/>
    </row>
    <row r="5385" spans="2:11" x14ac:dyDescent="0.2">
      <c r="B5385" s="4" t="str">
        <f t="shared" si="168"/>
        <v>7.3-R1480C0300-1</v>
      </c>
      <c r="C5385" s="4">
        <v>7.3</v>
      </c>
      <c r="D5385" s="8" t="s">
        <v>25709</v>
      </c>
      <c r="E5385" s="8" t="s">
        <v>81</v>
      </c>
      <c r="F5385" s="4" t="str">
        <f t="shared" si="169"/>
        <v>R1480C0300</v>
      </c>
      <c r="G5385" s="4" t="s">
        <v>239</v>
      </c>
      <c r="H5385" s="4" t="s">
        <v>242</v>
      </c>
      <c r="I5385" s="4"/>
      <c r="J5385" s="4"/>
      <c r="K5385" s="4"/>
    </row>
    <row r="5386" spans="2:11" x14ac:dyDescent="0.2">
      <c r="B5386" s="4" t="str">
        <f t="shared" si="168"/>
        <v>7.3-R1480C0310-1</v>
      </c>
      <c r="C5386" s="4">
        <v>7.3</v>
      </c>
      <c r="D5386" s="8" t="s">
        <v>25709</v>
      </c>
      <c r="E5386" s="8" t="s">
        <v>84</v>
      </c>
      <c r="F5386" s="4" t="str">
        <f t="shared" si="169"/>
        <v>R1480C0310</v>
      </c>
      <c r="G5386" s="4" t="s">
        <v>239</v>
      </c>
      <c r="H5386" s="4" t="s">
        <v>242</v>
      </c>
      <c r="I5386" s="4"/>
      <c r="J5386" s="4"/>
      <c r="K5386" s="4"/>
    </row>
    <row r="5387" spans="2:11" x14ac:dyDescent="0.2">
      <c r="B5387" s="4" t="str">
        <f t="shared" si="168"/>
        <v>7.3-R1480C0320-1</v>
      </c>
      <c r="C5387" s="4">
        <v>7.3</v>
      </c>
      <c r="D5387" s="8" t="s">
        <v>25709</v>
      </c>
      <c r="E5387" s="8" t="s">
        <v>85</v>
      </c>
      <c r="F5387" s="4" t="str">
        <f t="shared" si="169"/>
        <v>R1480C0320</v>
      </c>
      <c r="G5387" s="4" t="s">
        <v>239</v>
      </c>
      <c r="H5387" s="4" t="s">
        <v>242</v>
      </c>
      <c r="I5387" s="4"/>
      <c r="J5387" s="4"/>
      <c r="K5387" s="4"/>
    </row>
    <row r="5388" spans="2:11" x14ac:dyDescent="0.2">
      <c r="B5388" s="4" t="str">
        <f t="shared" si="168"/>
        <v>7.3-R1480C0330-1</v>
      </c>
      <c r="C5388" s="4">
        <v>7.3</v>
      </c>
      <c r="D5388" s="8" t="s">
        <v>25709</v>
      </c>
      <c r="E5388" s="8" t="s">
        <v>86</v>
      </c>
      <c r="F5388" s="4" t="str">
        <f t="shared" si="169"/>
        <v>R1480C0330</v>
      </c>
      <c r="G5388" s="4" t="s">
        <v>239</v>
      </c>
      <c r="H5388" s="4" t="s">
        <v>242</v>
      </c>
      <c r="I5388" s="4"/>
      <c r="J5388" s="4"/>
      <c r="K5388" s="4"/>
    </row>
    <row r="5389" spans="2:11" x14ac:dyDescent="0.2">
      <c r="B5389" s="4" t="str">
        <f t="shared" si="168"/>
        <v>7.3-R1480C0340-1</v>
      </c>
      <c r="C5389" s="4">
        <v>7.3</v>
      </c>
      <c r="D5389" s="8" t="s">
        <v>25709</v>
      </c>
      <c r="E5389" s="8" t="s">
        <v>88</v>
      </c>
      <c r="F5389" s="4" t="str">
        <f t="shared" si="169"/>
        <v>R1480C0340</v>
      </c>
      <c r="G5389" s="4" t="s">
        <v>239</v>
      </c>
      <c r="H5389" s="4" t="s">
        <v>242</v>
      </c>
      <c r="I5389" s="4"/>
      <c r="J5389" s="4"/>
      <c r="K5389" s="4"/>
    </row>
    <row r="5390" spans="2:11" x14ac:dyDescent="0.2">
      <c r="B5390" s="4" t="str">
        <f t="shared" si="168"/>
        <v>7.3-R1480C0350-1</v>
      </c>
      <c r="C5390" s="4">
        <v>7.3</v>
      </c>
      <c r="D5390" s="8" t="s">
        <v>25709</v>
      </c>
      <c r="E5390" s="8" t="s">
        <v>90</v>
      </c>
      <c r="F5390" s="4" t="str">
        <f t="shared" si="169"/>
        <v>R1480C0350</v>
      </c>
      <c r="G5390" s="4" t="s">
        <v>239</v>
      </c>
      <c r="H5390" s="4" t="s">
        <v>242</v>
      </c>
      <c r="I5390" s="4"/>
      <c r="J5390" s="4"/>
      <c r="K5390" s="4"/>
    </row>
    <row r="5391" spans="2:11" x14ac:dyDescent="0.2">
      <c r="B5391" s="4" t="str">
        <f t="shared" si="168"/>
        <v>7.3-R1480C0360-1</v>
      </c>
      <c r="C5391" s="4">
        <v>7.3</v>
      </c>
      <c r="D5391" s="8" t="s">
        <v>25709</v>
      </c>
      <c r="E5391" s="8" t="s">
        <v>92</v>
      </c>
      <c r="F5391" s="4" t="str">
        <f t="shared" si="169"/>
        <v>R1480C0360</v>
      </c>
      <c r="G5391" s="4" t="s">
        <v>239</v>
      </c>
      <c r="H5391" s="4" t="s">
        <v>242</v>
      </c>
      <c r="I5391" s="4"/>
      <c r="J5391" s="4"/>
      <c r="K5391" s="4"/>
    </row>
    <row r="5392" spans="2:11" x14ac:dyDescent="0.2">
      <c r="B5392" s="4" t="str">
        <f t="shared" si="168"/>
        <v>7.3-R1480C0370-1</v>
      </c>
      <c r="C5392" s="4">
        <v>7.3</v>
      </c>
      <c r="D5392" s="8" t="s">
        <v>25709</v>
      </c>
      <c r="E5392" s="8" t="s">
        <v>94</v>
      </c>
      <c r="F5392" s="4" t="str">
        <f t="shared" si="169"/>
        <v>R1480C0370</v>
      </c>
      <c r="G5392" s="4" t="s">
        <v>239</v>
      </c>
      <c r="H5392" s="4" t="s">
        <v>242</v>
      </c>
      <c r="I5392" s="4"/>
      <c r="J5392" s="4"/>
      <c r="K5392" s="4"/>
    </row>
    <row r="5393" spans="2:11" x14ac:dyDescent="0.2">
      <c r="B5393" s="4" t="str">
        <f t="shared" si="168"/>
        <v>7.3-R1480C0380-1</v>
      </c>
      <c r="C5393" s="4">
        <v>7.3</v>
      </c>
      <c r="D5393" s="8" t="s">
        <v>25709</v>
      </c>
      <c r="E5393" s="8" t="s">
        <v>96</v>
      </c>
      <c r="F5393" s="4" t="str">
        <f t="shared" si="169"/>
        <v>R1480C0380</v>
      </c>
      <c r="G5393" s="4" t="s">
        <v>239</v>
      </c>
      <c r="H5393" s="4" t="s">
        <v>242</v>
      </c>
      <c r="I5393" s="4"/>
      <c r="J5393" s="4"/>
      <c r="K5393" s="4"/>
    </row>
    <row r="5394" spans="2:11" x14ac:dyDescent="0.2">
      <c r="B5394" s="4" t="str">
        <f t="shared" si="168"/>
        <v>7.3-R1480C0390-1</v>
      </c>
      <c r="C5394" s="4">
        <v>7.3</v>
      </c>
      <c r="D5394" s="8" t="s">
        <v>25709</v>
      </c>
      <c r="E5394" s="8" t="s">
        <v>98</v>
      </c>
      <c r="F5394" s="4" t="str">
        <f t="shared" si="169"/>
        <v>R1480C0390</v>
      </c>
      <c r="G5394" s="4" t="s">
        <v>239</v>
      </c>
      <c r="H5394" s="4" t="s">
        <v>242</v>
      </c>
      <c r="I5394" s="4"/>
      <c r="J5394" s="4"/>
      <c r="K5394" s="4"/>
    </row>
    <row r="5395" spans="2:11" x14ac:dyDescent="0.2">
      <c r="B5395" s="4" t="str">
        <f t="shared" si="168"/>
        <v>7.3-R1480C0400-1</v>
      </c>
      <c r="C5395" s="4">
        <v>7.3</v>
      </c>
      <c r="D5395" s="8" t="s">
        <v>25709</v>
      </c>
      <c r="E5395" s="8" t="s">
        <v>100</v>
      </c>
      <c r="F5395" s="4" t="str">
        <f t="shared" si="169"/>
        <v>R1480C0400</v>
      </c>
      <c r="G5395" s="4" t="s">
        <v>239</v>
      </c>
      <c r="H5395" s="4" t="s">
        <v>242</v>
      </c>
      <c r="I5395" s="4"/>
      <c r="J5395" s="4"/>
      <c r="K5395" s="4"/>
    </row>
    <row r="5396" spans="2:11" x14ac:dyDescent="0.2">
      <c r="B5396" s="4" t="str">
        <f t="shared" si="168"/>
        <v>7.3-R1480C0410-1</v>
      </c>
      <c r="C5396" s="4">
        <v>7.3</v>
      </c>
      <c r="D5396" s="8" t="s">
        <v>25709</v>
      </c>
      <c r="E5396" s="8" t="s">
        <v>102</v>
      </c>
      <c r="F5396" s="4" t="str">
        <f t="shared" si="169"/>
        <v>R1480C0410</v>
      </c>
      <c r="G5396" s="4" t="s">
        <v>239</v>
      </c>
      <c r="H5396" s="4" t="s">
        <v>242</v>
      </c>
      <c r="I5396" s="4"/>
      <c r="J5396" s="4"/>
      <c r="K5396" s="4"/>
    </row>
    <row r="5397" spans="2:11" x14ac:dyDescent="0.2">
      <c r="B5397" s="4" t="str">
        <f t="shared" si="168"/>
        <v>7.3-R1480C0420-1</v>
      </c>
      <c r="C5397" s="4">
        <v>7.3</v>
      </c>
      <c r="D5397" s="8" t="s">
        <v>25709</v>
      </c>
      <c r="E5397" s="8" t="s">
        <v>104</v>
      </c>
      <c r="F5397" s="4" t="str">
        <f t="shared" si="169"/>
        <v>R1480C0420</v>
      </c>
      <c r="G5397" s="4" t="s">
        <v>239</v>
      </c>
      <c r="H5397" s="4" t="s">
        <v>242</v>
      </c>
      <c r="I5397" s="4"/>
      <c r="J5397" s="4"/>
      <c r="K5397" s="4"/>
    </row>
    <row r="5398" spans="2:11" x14ac:dyDescent="0.2">
      <c r="B5398" s="4" t="str">
        <f t="shared" si="168"/>
        <v>7.3-R1490C0010-1</v>
      </c>
      <c r="C5398" s="4">
        <v>7.3</v>
      </c>
      <c r="D5398" s="8" t="s">
        <v>25708</v>
      </c>
      <c r="E5398" s="8" t="s">
        <v>8</v>
      </c>
      <c r="F5398" s="4" t="str">
        <f t="shared" si="169"/>
        <v>R1490C0010</v>
      </c>
      <c r="G5398" s="4" t="s">
        <v>239</v>
      </c>
      <c r="H5398" s="4" t="s">
        <v>243</v>
      </c>
      <c r="I5398" s="4"/>
      <c r="J5398" s="9" t="s">
        <v>244</v>
      </c>
      <c r="K5398" s="4"/>
    </row>
    <row r="5399" spans="2:11" x14ac:dyDescent="0.2">
      <c r="B5399" s="4" t="str">
        <f t="shared" si="168"/>
        <v>7.3-R1490C0020-1</v>
      </c>
      <c r="C5399" s="4">
        <v>7.3</v>
      </c>
      <c r="D5399" s="8" t="s">
        <v>25708</v>
      </c>
      <c r="E5399" s="8" t="s">
        <v>24</v>
      </c>
      <c r="F5399" s="4" t="str">
        <f t="shared" si="169"/>
        <v>R1490C0020</v>
      </c>
      <c r="G5399" s="4" t="s">
        <v>239</v>
      </c>
      <c r="H5399" s="4" t="s">
        <v>242</v>
      </c>
      <c r="I5399" s="4"/>
      <c r="J5399" s="4"/>
      <c r="K5399" s="4"/>
    </row>
    <row r="5400" spans="2:11" x14ac:dyDescent="0.2">
      <c r="B5400" s="4" t="str">
        <f t="shared" si="168"/>
        <v>7.3-R1490C0030-1</v>
      </c>
      <c r="C5400" s="4">
        <v>7.3</v>
      </c>
      <c r="D5400" s="8" t="s">
        <v>25708</v>
      </c>
      <c r="E5400" s="8" t="s">
        <v>25</v>
      </c>
      <c r="F5400" s="4" t="str">
        <f t="shared" si="169"/>
        <v>R1490C0030</v>
      </c>
      <c r="G5400" s="4" t="s">
        <v>239</v>
      </c>
      <c r="H5400" s="4" t="s">
        <v>242</v>
      </c>
      <c r="I5400" s="4"/>
      <c r="J5400" s="4"/>
      <c r="K5400" s="4"/>
    </row>
    <row r="5401" spans="2:11" x14ac:dyDescent="0.2">
      <c r="B5401" s="4" t="str">
        <f t="shared" si="168"/>
        <v>7.3-R1490C0040-1</v>
      </c>
      <c r="C5401" s="4">
        <v>7.3</v>
      </c>
      <c r="D5401" s="8" t="s">
        <v>25708</v>
      </c>
      <c r="E5401" s="8" t="s">
        <v>26</v>
      </c>
      <c r="F5401" s="4" t="str">
        <f t="shared" si="169"/>
        <v>R1490C0040</v>
      </c>
      <c r="G5401" s="4" t="s">
        <v>239</v>
      </c>
      <c r="H5401" s="4" t="s">
        <v>243</v>
      </c>
      <c r="I5401" s="4"/>
      <c r="J5401" s="9" t="s">
        <v>244</v>
      </c>
      <c r="K5401" s="4"/>
    </row>
    <row r="5402" spans="2:11" x14ac:dyDescent="0.2">
      <c r="B5402" s="4" t="str">
        <f t="shared" si="168"/>
        <v>7.3-R1490C0050-1</v>
      </c>
      <c r="C5402" s="4">
        <v>7.3</v>
      </c>
      <c r="D5402" s="8" t="s">
        <v>25708</v>
      </c>
      <c r="E5402" s="8" t="s">
        <v>27</v>
      </c>
      <c r="F5402" s="4" t="str">
        <f t="shared" si="169"/>
        <v>R1490C0050</v>
      </c>
      <c r="G5402" s="4" t="s">
        <v>239</v>
      </c>
      <c r="H5402" s="4" t="s">
        <v>243</v>
      </c>
      <c r="I5402" s="4"/>
      <c r="J5402" s="9" t="s">
        <v>244</v>
      </c>
      <c r="K5402" s="4"/>
    </row>
    <row r="5403" spans="2:11" x14ac:dyDescent="0.2">
      <c r="B5403" s="4" t="str">
        <f t="shared" si="168"/>
        <v>7.3-R1490C0060-1</v>
      </c>
      <c r="C5403" s="4">
        <v>7.3</v>
      </c>
      <c r="D5403" s="8" t="s">
        <v>25708</v>
      </c>
      <c r="E5403" s="8" t="s">
        <v>28</v>
      </c>
      <c r="F5403" s="4" t="str">
        <f t="shared" si="169"/>
        <v>R1490C0060</v>
      </c>
      <c r="G5403" s="4" t="s">
        <v>239</v>
      </c>
      <c r="H5403" s="4" t="s">
        <v>242</v>
      </c>
      <c r="I5403" s="4"/>
      <c r="J5403" s="4"/>
      <c r="K5403" s="4"/>
    </row>
    <row r="5404" spans="2:11" x14ac:dyDescent="0.2">
      <c r="B5404" s="4" t="str">
        <f t="shared" si="168"/>
        <v>7.3-R1490C0070-1</v>
      </c>
      <c r="C5404" s="4">
        <v>7.3</v>
      </c>
      <c r="D5404" s="8" t="s">
        <v>25708</v>
      </c>
      <c r="E5404" s="8" t="s">
        <v>29</v>
      </c>
      <c r="F5404" s="4" t="str">
        <f t="shared" si="169"/>
        <v>R1490C0070</v>
      </c>
      <c r="G5404" s="4" t="s">
        <v>239</v>
      </c>
      <c r="H5404" s="4" t="s">
        <v>242</v>
      </c>
      <c r="I5404" s="4"/>
      <c r="J5404" s="4"/>
      <c r="K5404" s="4"/>
    </row>
    <row r="5405" spans="2:11" x14ac:dyDescent="0.2">
      <c r="B5405" s="4" t="str">
        <f t="shared" si="168"/>
        <v>7.3-R1490C0080-1</v>
      </c>
      <c r="C5405" s="4">
        <v>7.3</v>
      </c>
      <c r="D5405" s="8" t="s">
        <v>25708</v>
      </c>
      <c r="E5405" s="8" t="s">
        <v>30</v>
      </c>
      <c r="F5405" s="4" t="str">
        <f t="shared" si="169"/>
        <v>R1490C0080</v>
      </c>
      <c r="G5405" s="4" t="s">
        <v>239</v>
      </c>
      <c r="H5405" s="4" t="s">
        <v>242</v>
      </c>
      <c r="I5405" s="4"/>
      <c r="J5405" s="4"/>
      <c r="K5405" s="4"/>
    </row>
    <row r="5406" spans="2:11" x14ac:dyDescent="0.2">
      <c r="B5406" s="4" t="str">
        <f t="shared" si="168"/>
        <v>7.3-R1490C0090-1</v>
      </c>
      <c r="C5406" s="4">
        <v>7.3</v>
      </c>
      <c r="D5406" s="8" t="s">
        <v>25708</v>
      </c>
      <c r="E5406" s="8" t="s">
        <v>31</v>
      </c>
      <c r="F5406" s="4" t="str">
        <f t="shared" si="169"/>
        <v>R1490C0090</v>
      </c>
      <c r="G5406" s="4" t="s">
        <v>239</v>
      </c>
      <c r="H5406" s="4" t="s">
        <v>242</v>
      </c>
      <c r="I5406" s="4"/>
      <c r="J5406" s="4"/>
      <c r="K5406" s="4"/>
    </row>
    <row r="5407" spans="2:11" x14ac:dyDescent="0.2">
      <c r="B5407" s="4" t="str">
        <f t="shared" si="168"/>
        <v>7.3-R1490C0100-1</v>
      </c>
      <c r="C5407" s="4">
        <v>7.3</v>
      </c>
      <c r="D5407" s="8" t="s">
        <v>25708</v>
      </c>
      <c r="E5407" s="8" t="s">
        <v>32</v>
      </c>
      <c r="F5407" s="4" t="str">
        <f t="shared" si="169"/>
        <v>R1490C0100</v>
      </c>
      <c r="G5407" s="4" t="s">
        <v>239</v>
      </c>
      <c r="H5407" s="4" t="s">
        <v>242</v>
      </c>
      <c r="I5407" s="4"/>
      <c r="J5407" s="4"/>
      <c r="K5407" s="4"/>
    </row>
    <row r="5408" spans="2:11" x14ac:dyDescent="0.2">
      <c r="B5408" s="4" t="str">
        <f t="shared" si="168"/>
        <v>7.3-R1490C0110-1</v>
      </c>
      <c r="C5408" s="4">
        <v>7.3</v>
      </c>
      <c r="D5408" s="8" t="s">
        <v>25708</v>
      </c>
      <c r="E5408" s="8" t="s">
        <v>33</v>
      </c>
      <c r="F5408" s="4" t="str">
        <f t="shared" si="169"/>
        <v>R1490C0110</v>
      </c>
      <c r="G5408" s="4" t="s">
        <v>239</v>
      </c>
      <c r="H5408" s="4" t="s">
        <v>242</v>
      </c>
      <c r="I5408" s="4"/>
      <c r="J5408" s="4"/>
      <c r="K5408" s="4"/>
    </row>
    <row r="5409" spans="2:11" x14ac:dyDescent="0.2">
      <c r="B5409" s="4" t="str">
        <f t="shared" si="168"/>
        <v>7.3-R1490C0120-1</v>
      </c>
      <c r="C5409" s="4">
        <v>7.3</v>
      </c>
      <c r="D5409" s="8" t="s">
        <v>25708</v>
      </c>
      <c r="E5409" s="8" t="s">
        <v>34</v>
      </c>
      <c r="F5409" s="4" t="str">
        <f t="shared" si="169"/>
        <v>R1490C0120</v>
      </c>
      <c r="G5409" s="4" t="s">
        <v>239</v>
      </c>
      <c r="H5409" s="4" t="s">
        <v>242</v>
      </c>
      <c r="I5409" s="4"/>
      <c r="J5409" s="4"/>
      <c r="K5409" s="4"/>
    </row>
    <row r="5410" spans="2:11" x14ac:dyDescent="0.2">
      <c r="B5410" s="4" t="str">
        <f t="shared" si="168"/>
        <v>7.3-R1490C0130-1</v>
      </c>
      <c r="C5410" s="4">
        <v>7.3</v>
      </c>
      <c r="D5410" s="8" t="s">
        <v>25708</v>
      </c>
      <c r="E5410" s="8" t="s">
        <v>35</v>
      </c>
      <c r="F5410" s="4" t="str">
        <f t="shared" si="169"/>
        <v>R1490C0130</v>
      </c>
      <c r="G5410" s="4" t="s">
        <v>239</v>
      </c>
      <c r="H5410" s="4" t="s">
        <v>242</v>
      </c>
      <c r="I5410" s="4"/>
      <c r="J5410" s="4"/>
      <c r="K5410" s="4"/>
    </row>
    <row r="5411" spans="2:11" x14ac:dyDescent="0.2">
      <c r="B5411" s="4" t="str">
        <f t="shared" si="168"/>
        <v>7.3-R1490C0140-1</v>
      </c>
      <c r="C5411" s="4">
        <v>7.3</v>
      </c>
      <c r="D5411" s="8" t="s">
        <v>25708</v>
      </c>
      <c r="E5411" s="8" t="s">
        <v>36</v>
      </c>
      <c r="F5411" s="4" t="str">
        <f t="shared" si="169"/>
        <v>R1490C0140</v>
      </c>
      <c r="G5411" s="4" t="s">
        <v>239</v>
      </c>
      <c r="H5411" s="4" t="s">
        <v>242</v>
      </c>
      <c r="I5411" s="4"/>
      <c r="J5411" s="4"/>
      <c r="K5411" s="4"/>
    </row>
    <row r="5412" spans="2:11" x14ac:dyDescent="0.2">
      <c r="B5412" s="4" t="str">
        <f t="shared" si="168"/>
        <v>7.3-R1490C0150-1</v>
      </c>
      <c r="C5412" s="4">
        <v>7.3</v>
      </c>
      <c r="D5412" s="8" t="s">
        <v>25708</v>
      </c>
      <c r="E5412" s="8" t="s">
        <v>37</v>
      </c>
      <c r="F5412" s="4" t="str">
        <f t="shared" si="169"/>
        <v>R1490C0150</v>
      </c>
      <c r="G5412" s="4" t="s">
        <v>239</v>
      </c>
      <c r="H5412" s="4" t="s">
        <v>242</v>
      </c>
      <c r="I5412" s="4"/>
      <c r="J5412" s="4"/>
      <c r="K5412" s="4"/>
    </row>
    <row r="5413" spans="2:11" x14ac:dyDescent="0.2">
      <c r="B5413" s="4" t="str">
        <f t="shared" si="168"/>
        <v>7.3-R1490C0160-1</v>
      </c>
      <c r="C5413" s="4">
        <v>7.3</v>
      </c>
      <c r="D5413" s="8" t="s">
        <v>25708</v>
      </c>
      <c r="E5413" s="8" t="s">
        <v>38</v>
      </c>
      <c r="F5413" s="4" t="str">
        <f t="shared" si="169"/>
        <v>R1490C0160</v>
      </c>
      <c r="G5413" s="4" t="s">
        <v>239</v>
      </c>
      <c r="H5413" s="4" t="s">
        <v>242</v>
      </c>
      <c r="I5413" s="4"/>
      <c r="J5413" s="4"/>
      <c r="K5413" s="4"/>
    </row>
    <row r="5414" spans="2:11" x14ac:dyDescent="0.2">
      <c r="B5414" s="4" t="str">
        <f t="shared" si="168"/>
        <v>7.3-R1490C0170-1</v>
      </c>
      <c r="C5414" s="4">
        <v>7.3</v>
      </c>
      <c r="D5414" s="8" t="s">
        <v>25708</v>
      </c>
      <c r="E5414" s="8" t="s">
        <v>39</v>
      </c>
      <c r="F5414" s="4" t="str">
        <f t="shared" si="169"/>
        <v>R1490C0170</v>
      </c>
      <c r="G5414" s="4" t="s">
        <v>239</v>
      </c>
      <c r="H5414" s="4" t="s">
        <v>242</v>
      </c>
      <c r="I5414" s="4"/>
      <c r="J5414" s="4"/>
      <c r="K5414" s="4"/>
    </row>
    <row r="5415" spans="2:11" x14ac:dyDescent="0.2">
      <c r="B5415" s="4" t="str">
        <f t="shared" si="168"/>
        <v>7.3-R1490C0180-1</v>
      </c>
      <c r="C5415" s="4">
        <v>7.3</v>
      </c>
      <c r="D5415" s="8" t="s">
        <v>25708</v>
      </c>
      <c r="E5415" s="8" t="s">
        <v>56</v>
      </c>
      <c r="F5415" s="4" t="str">
        <f t="shared" si="169"/>
        <v>R1490C0180</v>
      </c>
      <c r="G5415" s="4" t="s">
        <v>239</v>
      </c>
      <c r="H5415" s="4" t="s">
        <v>242</v>
      </c>
      <c r="I5415" s="4"/>
      <c r="J5415" s="4"/>
      <c r="K5415" s="4"/>
    </row>
    <row r="5416" spans="2:11" x14ac:dyDescent="0.2">
      <c r="B5416" s="4" t="str">
        <f t="shared" si="168"/>
        <v>7.3-R1490C0190-1</v>
      </c>
      <c r="C5416" s="4">
        <v>7.3</v>
      </c>
      <c r="D5416" s="8" t="s">
        <v>25708</v>
      </c>
      <c r="E5416" s="8" t="s">
        <v>58</v>
      </c>
      <c r="F5416" s="4" t="str">
        <f t="shared" si="169"/>
        <v>R1490C0190</v>
      </c>
      <c r="G5416" s="4" t="s">
        <v>239</v>
      </c>
      <c r="H5416" s="4" t="s">
        <v>242</v>
      </c>
      <c r="I5416" s="4"/>
      <c r="J5416" s="4"/>
      <c r="K5416" s="4"/>
    </row>
    <row r="5417" spans="2:11" x14ac:dyDescent="0.2">
      <c r="B5417" s="4" t="str">
        <f t="shared" si="168"/>
        <v>7.3-R1490C0200-1</v>
      </c>
      <c r="C5417" s="4">
        <v>7.3</v>
      </c>
      <c r="D5417" s="8" t="s">
        <v>25708</v>
      </c>
      <c r="E5417" s="8" t="s">
        <v>60</v>
      </c>
      <c r="F5417" s="4" t="str">
        <f t="shared" si="169"/>
        <v>R1490C0200</v>
      </c>
      <c r="G5417" s="4" t="s">
        <v>239</v>
      </c>
      <c r="H5417" s="4" t="s">
        <v>242</v>
      </c>
      <c r="I5417" s="4"/>
      <c r="J5417" s="4"/>
      <c r="K5417" s="4"/>
    </row>
    <row r="5418" spans="2:11" x14ac:dyDescent="0.2">
      <c r="B5418" s="4" t="str">
        <f t="shared" si="168"/>
        <v>7.3-R1490C0210-1</v>
      </c>
      <c r="C5418" s="4">
        <v>7.3</v>
      </c>
      <c r="D5418" s="8" t="s">
        <v>25708</v>
      </c>
      <c r="E5418" s="8" t="s">
        <v>62</v>
      </c>
      <c r="F5418" s="4" t="str">
        <f t="shared" si="169"/>
        <v>R1490C0210</v>
      </c>
      <c r="G5418" s="4" t="s">
        <v>239</v>
      </c>
      <c r="H5418" s="4" t="s">
        <v>242</v>
      </c>
      <c r="I5418" s="4"/>
      <c r="J5418" s="4"/>
      <c r="K5418" s="4"/>
    </row>
    <row r="5419" spans="2:11" x14ac:dyDescent="0.2">
      <c r="B5419" s="4" t="str">
        <f t="shared" si="168"/>
        <v>7.3-R1490C0220-1</v>
      </c>
      <c r="C5419" s="4">
        <v>7.3</v>
      </c>
      <c r="D5419" s="8" t="s">
        <v>25708</v>
      </c>
      <c r="E5419" s="8" t="s">
        <v>64</v>
      </c>
      <c r="F5419" s="4" t="str">
        <f t="shared" si="169"/>
        <v>R1490C0220</v>
      </c>
      <c r="G5419" s="4" t="s">
        <v>239</v>
      </c>
      <c r="H5419" s="4" t="s">
        <v>242</v>
      </c>
      <c r="I5419" s="4"/>
      <c r="J5419" s="4"/>
      <c r="K5419" s="4"/>
    </row>
    <row r="5420" spans="2:11" x14ac:dyDescent="0.2">
      <c r="B5420" s="4" t="str">
        <f t="shared" si="168"/>
        <v>7.3-R1490C0230-1</v>
      </c>
      <c r="C5420" s="4">
        <v>7.3</v>
      </c>
      <c r="D5420" s="8" t="s">
        <v>25708</v>
      </c>
      <c r="E5420" s="8" t="s">
        <v>66</v>
      </c>
      <c r="F5420" s="4" t="str">
        <f t="shared" si="169"/>
        <v>R1490C0230</v>
      </c>
      <c r="G5420" s="4" t="s">
        <v>239</v>
      </c>
      <c r="H5420" s="4" t="s">
        <v>242</v>
      </c>
      <c r="I5420" s="4"/>
      <c r="J5420" s="4"/>
      <c r="K5420" s="4"/>
    </row>
    <row r="5421" spans="2:11" x14ac:dyDescent="0.2">
      <c r="B5421" s="4" t="str">
        <f t="shared" si="168"/>
        <v>7.3-R1490C0240-1</v>
      </c>
      <c r="C5421" s="4">
        <v>7.3</v>
      </c>
      <c r="D5421" s="8" t="s">
        <v>25708</v>
      </c>
      <c r="E5421" s="8" t="s">
        <v>68</v>
      </c>
      <c r="F5421" s="4" t="str">
        <f t="shared" si="169"/>
        <v>R1490C0240</v>
      </c>
      <c r="G5421" s="4" t="s">
        <v>239</v>
      </c>
      <c r="H5421" s="4" t="s">
        <v>242</v>
      </c>
      <c r="I5421" s="4"/>
      <c r="J5421" s="4"/>
      <c r="K5421" s="4"/>
    </row>
    <row r="5422" spans="2:11" x14ac:dyDescent="0.2">
      <c r="B5422" s="4" t="str">
        <f t="shared" si="168"/>
        <v>7.3-R1490C0250-1</v>
      </c>
      <c r="C5422" s="4">
        <v>7.3</v>
      </c>
      <c r="D5422" s="8" t="s">
        <v>25708</v>
      </c>
      <c r="E5422" s="8" t="s">
        <v>70</v>
      </c>
      <c r="F5422" s="4" t="str">
        <f t="shared" si="169"/>
        <v>R1490C0250</v>
      </c>
      <c r="G5422" s="4" t="s">
        <v>239</v>
      </c>
      <c r="H5422" s="4" t="s">
        <v>242</v>
      </c>
      <c r="I5422" s="4"/>
      <c r="J5422" s="4"/>
      <c r="K5422" s="4"/>
    </row>
    <row r="5423" spans="2:11" x14ac:dyDescent="0.2">
      <c r="B5423" s="4" t="str">
        <f t="shared" si="168"/>
        <v>7.3-R1490C0260-1</v>
      </c>
      <c r="C5423" s="4">
        <v>7.3</v>
      </c>
      <c r="D5423" s="8" t="s">
        <v>25708</v>
      </c>
      <c r="E5423" s="8" t="s">
        <v>72</v>
      </c>
      <c r="F5423" s="4" t="str">
        <f t="shared" si="169"/>
        <v>R1490C0260</v>
      </c>
      <c r="G5423" s="4" t="s">
        <v>239</v>
      </c>
      <c r="H5423" s="4" t="s">
        <v>242</v>
      </c>
      <c r="I5423" s="4"/>
      <c r="J5423" s="4"/>
      <c r="K5423" s="4"/>
    </row>
    <row r="5424" spans="2:11" x14ac:dyDescent="0.2">
      <c r="B5424" s="4" t="str">
        <f t="shared" si="168"/>
        <v>7.3-R1490C0270-1</v>
      </c>
      <c r="C5424" s="4">
        <v>7.3</v>
      </c>
      <c r="D5424" s="8" t="s">
        <v>25708</v>
      </c>
      <c r="E5424" s="8" t="s">
        <v>74</v>
      </c>
      <c r="F5424" s="4" t="str">
        <f t="shared" si="169"/>
        <v>R1490C0270</v>
      </c>
      <c r="G5424" s="4" t="s">
        <v>239</v>
      </c>
      <c r="H5424" s="4" t="s">
        <v>242</v>
      </c>
      <c r="I5424" s="4"/>
      <c r="J5424" s="4"/>
      <c r="K5424" s="4"/>
    </row>
    <row r="5425" spans="2:11" x14ac:dyDescent="0.2">
      <c r="B5425" s="4" t="str">
        <f t="shared" si="168"/>
        <v>7.3-R1490C0280-1</v>
      </c>
      <c r="C5425" s="4">
        <v>7.3</v>
      </c>
      <c r="D5425" s="8" t="s">
        <v>25708</v>
      </c>
      <c r="E5425" s="8" t="s">
        <v>76</v>
      </c>
      <c r="F5425" s="4" t="str">
        <f t="shared" si="169"/>
        <v>R1490C0280</v>
      </c>
      <c r="G5425" s="4" t="s">
        <v>239</v>
      </c>
      <c r="H5425" s="4" t="s">
        <v>242</v>
      </c>
      <c r="I5425" s="4"/>
      <c r="J5425" s="4"/>
      <c r="K5425" s="4"/>
    </row>
    <row r="5426" spans="2:11" x14ac:dyDescent="0.2">
      <c r="B5426" s="4" t="str">
        <f t="shared" si="168"/>
        <v>7.3-R1490C0290-1</v>
      </c>
      <c r="C5426" s="4">
        <v>7.3</v>
      </c>
      <c r="D5426" s="8" t="s">
        <v>25708</v>
      </c>
      <c r="E5426" s="8" t="s">
        <v>78</v>
      </c>
      <c r="F5426" s="4" t="str">
        <f t="shared" si="169"/>
        <v>R1490C0290</v>
      </c>
      <c r="G5426" s="4" t="s">
        <v>239</v>
      </c>
      <c r="H5426" s="4" t="s">
        <v>242</v>
      </c>
      <c r="I5426" s="4"/>
      <c r="J5426" s="4"/>
      <c r="K5426" s="4"/>
    </row>
    <row r="5427" spans="2:11" x14ac:dyDescent="0.2">
      <c r="B5427" s="4" t="str">
        <f t="shared" si="168"/>
        <v>7.3-R1490C0300-1</v>
      </c>
      <c r="C5427" s="4">
        <v>7.3</v>
      </c>
      <c r="D5427" s="8" t="s">
        <v>25708</v>
      </c>
      <c r="E5427" s="8" t="s">
        <v>81</v>
      </c>
      <c r="F5427" s="4" t="str">
        <f t="shared" si="169"/>
        <v>R1490C0300</v>
      </c>
      <c r="G5427" s="4" t="s">
        <v>239</v>
      </c>
      <c r="H5427" s="4" t="s">
        <v>242</v>
      </c>
      <c r="I5427" s="4"/>
      <c r="J5427" s="4"/>
      <c r="K5427" s="4"/>
    </row>
    <row r="5428" spans="2:11" x14ac:dyDescent="0.2">
      <c r="B5428" s="4" t="str">
        <f t="shared" si="168"/>
        <v>7.3-R1490C0310-1</v>
      </c>
      <c r="C5428" s="4">
        <v>7.3</v>
      </c>
      <c r="D5428" s="8" t="s">
        <v>25708</v>
      </c>
      <c r="E5428" s="8" t="s">
        <v>84</v>
      </c>
      <c r="F5428" s="4" t="str">
        <f t="shared" si="169"/>
        <v>R1490C0310</v>
      </c>
      <c r="G5428" s="4" t="s">
        <v>239</v>
      </c>
      <c r="H5428" s="4" t="s">
        <v>242</v>
      </c>
      <c r="I5428" s="4"/>
      <c r="J5428" s="4"/>
      <c r="K5428" s="4"/>
    </row>
    <row r="5429" spans="2:11" x14ac:dyDescent="0.2">
      <c r="B5429" s="4" t="str">
        <f t="shared" si="168"/>
        <v>7.3-R1490C0320-1</v>
      </c>
      <c r="C5429" s="4">
        <v>7.3</v>
      </c>
      <c r="D5429" s="8" t="s">
        <v>25708</v>
      </c>
      <c r="E5429" s="8" t="s">
        <v>85</v>
      </c>
      <c r="F5429" s="4" t="str">
        <f t="shared" si="169"/>
        <v>R1490C0320</v>
      </c>
      <c r="G5429" s="4" t="s">
        <v>239</v>
      </c>
      <c r="H5429" s="4" t="s">
        <v>242</v>
      </c>
      <c r="I5429" s="4"/>
      <c r="J5429" s="4"/>
      <c r="K5429" s="4"/>
    </row>
    <row r="5430" spans="2:11" x14ac:dyDescent="0.2">
      <c r="B5430" s="4" t="str">
        <f t="shared" si="168"/>
        <v>7.3-R1490C0330-1</v>
      </c>
      <c r="C5430" s="4">
        <v>7.3</v>
      </c>
      <c r="D5430" s="8" t="s">
        <v>25708</v>
      </c>
      <c r="E5430" s="8" t="s">
        <v>86</v>
      </c>
      <c r="F5430" s="4" t="str">
        <f t="shared" si="169"/>
        <v>R1490C0330</v>
      </c>
      <c r="G5430" s="4" t="s">
        <v>239</v>
      </c>
      <c r="H5430" s="4" t="s">
        <v>242</v>
      </c>
      <c r="I5430" s="4"/>
      <c r="J5430" s="4"/>
      <c r="K5430" s="4"/>
    </row>
    <row r="5431" spans="2:11" x14ac:dyDescent="0.2">
      <c r="B5431" s="4" t="str">
        <f t="shared" si="168"/>
        <v>7.3-R1490C0340-1</v>
      </c>
      <c r="C5431" s="4">
        <v>7.3</v>
      </c>
      <c r="D5431" s="8" t="s">
        <v>25708</v>
      </c>
      <c r="E5431" s="8" t="s">
        <v>88</v>
      </c>
      <c r="F5431" s="4" t="str">
        <f t="shared" si="169"/>
        <v>R1490C0340</v>
      </c>
      <c r="G5431" s="4" t="s">
        <v>239</v>
      </c>
      <c r="H5431" s="4" t="s">
        <v>242</v>
      </c>
      <c r="I5431" s="4"/>
      <c r="J5431" s="4"/>
      <c r="K5431" s="4"/>
    </row>
    <row r="5432" spans="2:11" x14ac:dyDescent="0.2">
      <c r="B5432" s="4" t="str">
        <f t="shared" si="168"/>
        <v>7.3-R1490C0350-1</v>
      </c>
      <c r="C5432" s="4">
        <v>7.3</v>
      </c>
      <c r="D5432" s="8" t="s">
        <v>25708</v>
      </c>
      <c r="E5432" s="8" t="s">
        <v>90</v>
      </c>
      <c r="F5432" s="4" t="str">
        <f t="shared" si="169"/>
        <v>R1490C0350</v>
      </c>
      <c r="G5432" s="4" t="s">
        <v>239</v>
      </c>
      <c r="H5432" s="4" t="s">
        <v>242</v>
      </c>
      <c r="I5432" s="4"/>
      <c r="J5432" s="4"/>
      <c r="K5432" s="4"/>
    </row>
    <row r="5433" spans="2:11" x14ac:dyDescent="0.2">
      <c r="B5433" s="4" t="str">
        <f t="shared" si="168"/>
        <v>7.3-R1490C0360-1</v>
      </c>
      <c r="C5433" s="4">
        <v>7.3</v>
      </c>
      <c r="D5433" s="8" t="s">
        <v>25708</v>
      </c>
      <c r="E5433" s="8" t="s">
        <v>92</v>
      </c>
      <c r="F5433" s="4" t="str">
        <f t="shared" si="169"/>
        <v>R1490C0360</v>
      </c>
      <c r="G5433" s="4" t="s">
        <v>239</v>
      </c>
      <c r="H5433" s="4" t="s">
        <v>242</v>
      </c>
      <c r="I5433" s="4"/>
      <c r="J5433" s="4"/>
      <c r="K5433" s="4"/>
    </row>
    <row r="5434" spans="2:11" x14ac:dyDescent="0.2">
      <c r="B5434" s="4" t="str">
        <f t="shared" si="168"/>
        <v>7.3-R1490C0370-1</v>
      </c>
      <c r="C5434" s="4">
        <v>7.3</v>
      </c>
      <c r="D5434" s="8" t="s">
        <v>25708</v>
      </c>
      <c r="E5434" s="8" t="s">
        <v>94</v>
      </c>
      <c r="F5434" s="4" t="str">
        <f t="shared" si="169"/>
        <v>R1490C0370</v>
      </c>
      <c r="G5434" s="4" t="s">
        <v>239</v>
      </c>
      <c r="H5434" s="4" t="s">
        <v>242</v>
      </c>
      <c r="I5434" s="4"/>
      <c r="J5434" s="4"/>
      <c r="K5434" s="4"/>
    </row>
    <row r="5435" spans="2:11" x14ac:dyDescent="0.2">
      <c r="B5435" s="4" t="str">
        <f t="shared" si="168"/>
        <v>7.3-R1490C0380-1</v>
      </c>
      <c r="C5435" s="4">
        <v>7.3</v>
      </c>
      <c r="D5435" s="8" t="s">
        <v>25708</v>
      </c>
      <c r="E5435" s="8" t="s">
        <v>96</v>
      </c>
      <c r="F5435" s="4" t="str">
        <f t="shared" si="169"/>
        <v>R1490C0380</v>
      </c>
      <c r="G5435" s="4" t="s">
        <v>239</v>
      </c>
      <c r="H5435" s="4" t="s">
        <v>242</v>
      </c>
      <c r="I5435" s="4"/>
      <c r="J5435" s="4"/>
      <c r="K5435" s="4"/>
    </row>
    <row r="5436" spans="2:11" x14ac:dyDescent="0.2">
      <c r="B5436" s="4" t="str">
        <f t="shared" si="168"/>
        <v>7.3-R1490C0390-1</v>
      </c>
      <c r="C5436" s="4">
        <v>7.3</v>
      </c>
      <c r="D5436" s="8" t="s">
        <v>25708</v>
      </c>
      <c r="E5436" s="8" t="s">
        <v>98</v>
      </c>
      <c r="F5436" s="4" t="str">
        <f t="shared" si="169"/>
        <v>R1490C0390</v>
      </c>
      <c r="G5436" s="4" t="s">
        <v>239</v>
      </c>
      <c r="H5436" s="4" t="s">
        <v>242</v>
      </c>
      <c r="I5436" s="4"/>
      <c r="J5436" s="4"/>
      <c r="K5436" s="4"/>
    </row>
    <row r="5437" spans="2:11" x14ac:dyDescent="0.2">
      <c r="B5437" s="4" t="str">
        <f t="shared" si="168"/>
        <v>7.3-R1490C0400-1</v>
      </c>
      <c r="C5437" s="4">
        <v>7.3</v>
      </c>
      <c r="D5437" s="8" t="s">
        <v>25708</v>
      </c>
      <c r="E5437" s="8" t="s">
        <v>100</v>
      </c>
      <c r="F5437" s="4" t="str">
        <f t="shared" si="169"/>
        <v>R1490C0400</v>
      </c>
      <c r="G5437" s="4" t="s">
        <v>239</v>
      </c>
      <c r="H5437" s="4" t="s">
        <v>242</v>
      </c>
      <c r="I5437" s="4"/>
      <c r="J5437" s="4"/>
      <c r="K5437" s="4"/>
    </row>
    <row r="5438" spans="2:11" x14ac:dyDescent="0.2">
      <c r="B5438" s="4" t="str">
        <f t="shared" si="168"/>
        <v>7.3-R1490C0410-1</v>
      </c>
      <c r="C5438" s="4">
        <v>7.3</v>
      </c>
      <c r="D5438" s="8" t="s">
        <v>25708</v>
      </c>
      <c r="E5438" s="8" t="s">
        <v>102</v>
      </c>
      <c r="F5438" s="4" t="str">
        <f t="shared" si="169"/>
        <v>R1490C0410</v>
      </c>
      <c r="G5438" s="4" t="s">
        <v>239</v>
      </c>
      <c r="H5438" s="4" t="s">
        <v>242</v>
      </c>
      <c r="I5438" s="4"/>
      <c r="J5438" s="4"/>
      <c r="K5438" s="4"/>
    </row>
    <row r="5439" spans="2:11" x14ac:dyDescent="0.2">
      <c r="B5439" s="4" t="str">
        <f t="shared" si="168"/>
        <v>7.3-R1490C0420-1</v>
      </c>
      <c r="C5439" s="4">
        <v>7.3</v>
      </c>
      <c r="D5439" s="8" t="s">
        <v>25708</v>
      </c>
      <c r="E5439" s="8" t="s">
        <v>104</v>
      </c>
      <c r="F5439" s="4" t="str">
        <f t="shared" si="169"/>
        <v>R1490C0420</v>
      </c>
      <c r="G5439" s="4" t="s">
        <v>239</v>
      </c>
      <c r="H5439" s="4" t="s">
        <v>242</v>
      </c>
      <c r="I5439" s="4"/>
      <c r="J5439" s="4"/>
      <c r="K5439" s="4"/>
    </row>
    <row r="5440" spans="2:11" x14ac:dyDescent="0.2">
      <c r="B5440" s="4" t="str">
        <f t="shared" si="168"/>
        <v>7.3-R1500C0010-1</v>
      </c>
      <c r="C5440" s="4">
        <v>7.3</v>
      </c>
      <c r="D5440" s="8" t="s">
        <v>25707</v>
      </c>
      <c r="E5440" s="8" t="s">
        <v>8</v>
      </c>
      <c r="F5440" s="4" t="str">
        <f t="shared" si="169"/>
        <v>R1500C0010</v>
      </c>
      <c r="G5440" s="4" t="s">
        <v>239</v>
      </c>
      <c r="H5440" s="4" t="s">
        <v>243</v>
      </c>
      <c r="I5440" s="4"/>
      <c r="J5440" s="9" t="s">
        <v>244</v>
      </c>
      <c r="K5440" s="4"/>
    </row>
    <row r="5441" spans="2:11" x14ac:dyDescent="0.2">
      <c r="B5441" s="4" t="str">
        <f t="shared" si="168"/>
        <v>7.3-R1500C0020-1</v>
      </c>
      <c r="C5441" s="4">
        <v>7.3</v>
      </c>
      <c r="D5441" s="8" t="s">
        <v>25707</v>
      </c>
      <c r="E5441" s="8" t="s">
        <v>24</v>
      </c>
      <c r="F5441" s="4" t="str">
        <f t="shared" si="169"/>
        <v>R1500C0020</v>
      </c>
      <c r="G5441" s="4" t="s">
        <v>239</v>
      </c>
      <c r="H5441" s="4" t="s">
        <v>242</v>
      </c>
      <c r="I5441" s="4"/>
      <c r="J5441" s="4"/>
      <c r="K5441" s="4"/>
    </row>
    <row r="5442" spans="2:11" x14ac:dyDescent="0.2">
      <c r="B5442" s="4" t="str">
        <f t="shared" ref="B5442:B5505" si="170">+C5442&amp;"-"&amp;F5442&amp;"-1"</f>
        <v>7.3-R1500C0030-1</v>
      </c>
      <c r="C5442" s="4">
        <v>7.3</v>
      </c>
      <c r="D5442" s="8" t="s">
        <v>25707</v>
      </c>
      <c r="E5442" s="8" t="s">
        <v>25</v>
      </c>
      <c r="F5442" s="4" t="str">
        <f t="shared" ref="F5442:F5505" si="171">+"R"&amp;D5442&amp;"C"&amp;E5442</f>
        <v>R1500C0030</v>
      </c>
      <c r="G5442" s="4" t="s">
        <v>239</v>
      </c>
      <c r="H5442" s="4" t="s">
        <v>242</v>
      </c>
      <c r="I5442" s="4"/>
      <c r="J5442" s="4"/>
      <c r="K5442" s="4"/>
    </row>
    <row r="5443" spans="2:11" x14ac:dyDescent="0.2">
      <c r="B5443" s="4" t="str">
        <f t="shared" si="170"/>
        <v>7.3-R1500C0040-1</v>
      </c>
      <c r="C5443" s="4">
        <v>7.3</v>
      </c>
      <c r="D5443" s="8" t="s">
        <v>25707</v>
      </c>
      <c r="E5443" s="8" t="s">
        <v>26</v>
      </c>
      <c r="F5443" s="4" t="str">
        <f t="shared" si="171"/>
        <v>R1500C0040</v>
      </c>
      <c r="G5443" s="4" t="s">
        <v>239</v>
      </c>
      <c r="H5443" s="4" t="s">
        <v>243</v>
      </c>
      <c r="I5443" s="4"/>
      <c r="J5443" s="9" t="s">
        <v>244</v>
      </c>
      <c r="K5443" s="4"/>
    </row>
    <row r="5444" spans="2:11" x14ac:dyDescent="0.2">
      <c r="B5444" s="4" t="str">
        <f t="shared" si="170"/>
        <v>7.3-R1500C0050-1</v>
      </c>
      <c r="C5444" s="4">
        <v>7.3</v>
      </c>
      <c r="D5444" s="8" t="s">
        <v>25707</v>
      </c>
      <c r="E5444" s="8" t="s">
        <v>27</v>
      </c>
      <c r="F5444" s="4" t="str">
        <f t="shared" si="171"/>
        <v>R1500C0050</v>
      </c>
      <c r="G5444" s="4" t="s">
        <v>239</v>
      </c>
      <c r="H5444" s="4" t="s">
        <v>243</v>
      </c>
      <c r="I5444" s="4"/>
      <c r="J5444" s="9" t="s">
        <v>244</v>
      </c>
      <c r="K5444" s="4"/>
    </row>
    <row r="5445" spans="2:11" x14ac:dyDescent="0.2">
      <c r="B5445" s="4" t="str">
        <f t="shared" si="170"/>
        <v>7.3-R1500C0060-1</v>
      </c>
      <c r="C5445" s="4">
        <v>7.3</v>
      </c>
      <c r="D5445" s="8" t="s">
        <v>25707</v>
      </c>
      <c r="E5445" s="8" t="s">
        <v>28</v>
      </c>
      <c r="F5445" s="4" t="str">
        <f t="shared" si="171"/>
        <v>R1500C0060</v>
      </c>
      <c r="G5445" s="4" t="s">
        <v>239</v>
      </c>
      <c r="H5445" s="4" t="s">
        <v>242</v>
      </c>
      <c r="I5445" s="4"/>
      <c r="J5445" s="4"/>
      <c r="K5445" s="4"/>
    </row>
    <row r="5446" spans="2:11" x14ac:dyDescent="0.2">
      <c r="B5446" s="4" t="str">
        <f t="shared" si="170"/>
        <v>7.3-R1500C0070-1</v>
      </c>
      <c r="C5446" s="4">
        <v>7.3</v>
      </c>
      <c r="D5446" s="8" t="s">
        <v>25707</v>
      </c>
      <c r="E5446" s="8" t="s">
        <v>29</v>
      </c>
      <c r="F5446" s="4" t="str">
        <f t="shared" si="171"/>
        <v>R1500C0070</v>
      </c>
      <c r="G5446" s="4" t="s">
        <v>239</v>
      </c>
      <c r="H5446" s="4" t="s">
        <v>242</v>
      </c>
      <c r="I5446" s="4"/>
      <c r="J5446" s="4"/>
      <c r="K5446" s="4"/>
    </row>
    <row r="5447" spans="2:11" x14ac:dyDescent="0.2">
      <c r="B5447" s="4" t="str">
        <f t="shared" si="170"/>
        <v>7.3-R1500C0080-1</v>
      </c>
      <c r="C5447" s="4">
        <v>7.3</v>
      </c>
      <c r="D5447" s="8" t="s">
        <v>25707</v>
      </c>
      <c r="E5447" s="8" t="s">
        <v>30</v>
      </c>
      <c r="F5447" s="4" t="str">
        <f t="shared" si="171"/>
        <v>R1500C0080</v>
      </c>
      <c r="G5447" s="4" t="s">
        <v>239</v>
      </c>
      <c r="H5447" s="4" t="s">
        <v>242</v>
      </c>
      <c r="I5447" s="4"/>
      <c r="J5447" s="4"/>
      <c r="K5447" s="4"/>
    </row>
    <row r="5448" spans="2:11" x14ac:dyDescent="0.2">
      <c r="B5448" s="4" t="str">
        <f t="shared" si="170"/>
        <v>7.3-R1500C0090-1</v>
      </c>
      <c r="C5448" s="4">
        <v>7.3</v>
      </c>
      <c r="D5448" s="8" t="s">
        <v>25707</v>
      </c>
      <c r="E5448" s="8" t="s">
        <v>31</v>
      </c>
      <c r="F5448" s="4" t="str">
        <f t="shared" si="171"/>
        <v>R1500C0090</v>
      </c>
      <c r="G5448" s="4" t="s">
        <v>239</v>
      </c>
      <c r="H5448" s="4" t="s">
        <v>242</v>
      </c>
      <c r="I5448" s="4"/>
      <c r="J5448" s="4"/>
      <c r="K5448" s="4"/>
    </row>
    <row r="5449" spans="2:11" x14ac:dyDescent="0.2">
      <c r="B5449" s="4" t="str">
        <f t="shared" si="170"/>
        <v>7.3-R1500C0100-1</v>
      </c>
      <c r="C5449" s="4">
        <v>7.3</v>
      </c>
      <c r="D5449" s="8" t="s">
        <v>25707</v>
      </c>
      <c r="E5449" s="8" t="s">
        <v>32</v>
      </c>
      <c r="F5449" s="4" t="str">
        <f t="shared" si="171"/>
        <v>R1500C0100</v>
      </c>
      <c r="G5449" s="4" t="s">
        <v>239</v>
      </c>
      <c r="H5449" s="4" t="s">
        <v>242</v>
      </c>
      <c r="I5449" s="4"/>
      <c r="J5449" s="4"/>
      <c r="K5449" s="4"/>
    </row>
    <row r="5450" spans="2:11" x14ac:dyDescent="0.2">
      <c r="B5450" s="4" t="str">
        <f t="shared" si="170"/>
        <v>7.3-R1500C0110-1</v>
      </c>
      <c r="C5450" s="4">
        <v>7.3</v>
      </c>
      <c r="D5450" s="8" t="s">
        <v>25707</v>
      </c>
      <c r="E5450" s="8" t="s">
        <v>33</v>
      </c>
      <c r="F5450" s="4" t="str">
        <f t="shared" si="171"/>
        <v>R1500C0110</v>
      </c>
      <c r="G5450" s="4" t="s">
        <v>239</v>
      </c>
      <c r="H5450" s="4" t="s">
        <v>242</v>
      </c>
      <c r="I5450" s="4"/>
      <c r="J5450" s="4"/>
      <c r="K5450" s="4"/>
    </row>
    <row r="5451" spans="2:11" x14ac:dyDescent="0.2">
      <c r="B5451" s="4" t="str">
        <f t="shared" si="170"/>
        <v>7.3-R1500C0120-1</v>
      </c>
      <c r="C5451" s="4">
        <v>7.3</v>
      </c>
      <c r="D5451" s="8" t="s">
        <v>25707</v>
      </c>
      <c r="E5451" s="8" t="s">
        <v>34</v>
      </c>
      <c r="F5451" s="4" t="str">
        <f t="shared" si="171"/>
        <v>R1500C0120</v>
      </c>
      <c r="G5451" s="4" t="s">
        <v>239</v>
      </c>
      <c r="H5451" s="4" t="s">
        <v>242</v>
      </c>
      <c r="I5451" s="4"/>
      <c r="J5451" s="4"/>
      <c r="K5451" s="4"/>
    </row>
    <row r="5452" spans="2:11" x14ac:dyDescent="0.2">
      <c r="B5452" s="4" t="str">
        <f t="shared" si="170"/>
        <v>7.3-R1500C0130-1</v>
      </c>
      <c r="C5452" s="4">
        <v>7.3</v>
      </c>
      <c r="D5452" s="8" t="s">
        <v>25707</v>
      </c>
      <c r="E5452" s="8" t="s">
        <v>35</v>
      </c>
      <c r="F5452" s="4" t="str">
        <f t="shared" si="171"/>
        <v>R1500C0130</v>
      </c>
      <c r="G5452" s="4" t="s">
        <v>239</v>
      </c>
      <c r="H5452" s="4" t="s">
        <v>242</v>
      </c>
      <c r="I5452" s="4"/>
      <c r="J5452" s="4"/>
      <c r="K5452" s="4"/>
    </row>
    <row r="5453" spans="2:11" x14ac:dyDescent="0.2">
      <c r="B5453" s="4" t="str">
        <f t="shared" si="170"/>
        <v>7.3-R1500C0140-1</v>
      </c>
      <c r="C5453" s="4">
        <v>7.3</v>
      </c>
      <c r="D5453" s="8" t="s">
        <v>25707</v>
      </c>
      <c r="E5453" s="8" t="s">
        <v>36</v>
      </c>
      <c r="F5453" s="4" t="str">
        <f t="shared" si="171"/>
        <v>R1500C0140</v>
      </c>
      <c r="G5453" s="4" t="s">
        <v>239</v>
      </c>
      <c r="H5453" s="4" t="s">
        <v>242</v>
      </c>
      <c r="I5453" s="4"/>
      <c r="J5453" s="4"/>
      <c r="K5453" s="4"/>
    </row>
    <row r="5454" spans="2:11" x14ac:dyDescent="0.2">
      <c r="B5454" s="4" t="str">
        <f t="shared" si="170"/>
        <v>7.3-R1500C0150-1</v>
      </c>
      <c r="C5454" s="4">
        <v>7.3</v>
      </c>
      <c r="D5454" s="8" t="s">
        <v>25707</v>
      </c>
      <c r="E5454" s="8" t="s">
        <v>37</v>
      </c>
      <c r="F5454" s="4" t="str">
        <f t="shared" si="171"/>
        <v>R1500C0150</v>
      </c>
      <c r="G5454" s="4" t="s">
        <v>239</v>
      </c>
      <c r="H5454" s="4" t="s">
        <v>242</v>
      </c>
      <c r="I5454" s="4"/>
      <c r="J5454" s="4"/>
      <c r="K5454" s="4"/>
    </row>
    <row r="5455" spans="2:11" x14ac:dyDescent="0.2">
      <c r="B5455" s="4" t="str">
        <f t="shared" si="170"/>
        <v>7.3-R1500C0160-1</v>
      </c>
      <c r="C5455" s="4">
        <v>7.3</v>
      </c>
      <c r="D5455" s="8" t="s">
        <v>25707</v>
      </c>
      <c r="E5455" s="8" t="s">
        <v>38</v>
      </c>
      <c r="F5455" s="4" t="str">
        <f t="shared" si="171"/>
        <v>R1500C0160</v>
      </c>
      <c r="G5455" s="4" t="s">
        <v>239</v>
      </c>
      <c r="H5455" s="4" t="s">
        <v>242</v>
      </c>
      <c r="I5455" s="4"/>
      <c r="J5455" s="4"/>
      <c r="K5455" s="4"/>
    </row>
    <row r="5456" spans="2:11" x14ac:dyDescent="0.2">
      <c r="B5456" s="4" t="str">
        <f t="shared" si="170"/>
        <v>7.3-R1500C0170-1</v>
      </c>
      <c r="C5456" s="4">
        <v>7.3</v>
      </c>
      <c r="D5456" s="8" t="s">
        <v>25707</v>
      </c>
      <c r="E5456" s="8" t="s">
        <v>39</v>
      </c>
      <c r="F5456" s="4" t="str">
        <f t="shared" si="171"/>
        <v>R1500C0170</v>
      </c>
      <c r="G5456" s="4" t="s">
        <v>239</v>
      </c>
      <c r="H5456" s="4" t="s">
        <v>242</v>
      </c>
      <c r="I5456" s="4"/>
      <c r="J5456" s="4"/>
      <c r="K5456" s="4"/>
    </row>
    <row r="5457" spans="2:11" x14ac:dyDescent="0.2">
      <c r="B5457" s="4" t="str">
        <f t="shared" si="170"/>
        <v>7.3-R1500C0180-1</v>
      </c>
      <c r="C5457" s="4">
        <v>7.3</v>
      </c>
      <c r="D5457" s="8" t="s">
        <v>25707</v>
      </c>
      <c r="E5457" s="8" t="s">
        <v>56</v>
      </c>
      <c r="F5457" s="4" t="str">
        <f t="shared" si="171"/>
        <v>R1500C0180</v>
      </c>
      <c r="G5457" s="4" t="s">
        <v>239</v>
      </c>
      <c r="H5457" s="4" t="s">
        <v>242</v>
      </c>
      <c r="I5457" s="4"/>
      <c r="J5457" s="4"/>
      <c r="K5457" s="4"/>
    </row>
    <row r="5458" spans="2:11" x14ac:dyDescent="0.2">
      <c r="B5458" s="4" t="str">
        <f t="shared" si="170"/>
        <v>7.3-R1500C0190-1</v>
      </c>
      <c r="C5458" s="4">
        <v>7.3</v>
      </c>
      <c r="D5458" s="8" t="s">
        <v>25707</v>
      </c>
      <c r="E5458" s="8" t="s">
        <v>58</v>
      </c>
      <c r="F5458" s="4" t="str">
        <f t="shared" si="171"/>
        <v>R1500C0190</v>
      </c>
      <c r="G5458" s="4" t="s">
        <v>239</v>
      </c>
      <c r="H5458" s="4" t="s">
        <v>242</v>
      </c>
      <c r="I5458" s="4"/>
      <c r="J5458" s="4"/>
      <c r="K5458" s="4"/>
    </row>
    <row r="5459" spans="2:11" x14ac:dyDescent="0.2">
      <c r="B5459" s="4" t="str">
        <f t="shared" si="170"/>
        <v>7.3-R1500C0200-1</v>
      </c>
      <c r="C5459" s="4">
        <v>7.3</v>
      </c>
      <c r="D5459" s="8" t="s">
        <v>25707</v>
      </c>
      <c r="E5459" s="8" t="s">
        <v>60</v>
      </c>
      <c r="F5459" s="4" t="str">
        <f t="shared" si="171"/>
        <v>R1500C0200</v>
      </c>
      <c r="G5459" s="4" t="s">
        <v>239</v>
      </c>
      <c r="H5459" s="4" t="s">
        <v>242</v>
      </c>
      <c r="I5459" s="4"/>
      <c r="J5459" s="4"/>
      <c r="K5459" s="4"/>
    </row>
    <row r="5460" spans="2:11" x14ac:dyDescent="0.2">
      <c r="B5460" s="4" t="str">
        <f t="shared" si="170"/>
        <v>7.3-R1500C0210-1</v>
      </c>
      <c r="C5460" s="4">
        <v>7.3</v>
      </c>
      <c r="D5460" s="8" t="s">
        <v>25707</v>
      </c>
      <c r="E5460" s="8" t="s">
        <v>62</v>
      </c>
      <c r="F5460" s="4" t="str">
        <f t="shared" si="171"/>
        <v>R1500C0210</v>
      </c>
      <c r="G5460" s="4" t="s">
        <v>239</v>
      </c>
      <c r="H5460" s="4" t="s">
        <v>242</v>
      </c>
      <c r="I5460" s="4"/>
      <c r="J5460" s="4"/>
      <c r="K5460" s="4"/>
    </row>
    <row r="5461" spans="2:11" x14ac:dyDescent="0.2">
      <c r="B5461" s="4" t="str">
        <f t="shared" si="170"/>
        <v>7.3-R1500C0220-1</v>
      </c>
      <c r="C5461" s="4">
        <v>7.3</v>
      </c>
      <c r="D5461" s="8" t="s">
        <v>25707</v>
      </c>
      <c r="E5461" s="8" t="s">
        <v>64</v>
      </c>
      <c r="F5461" s="4" t="str">
        <f t="shared" si="171"/>
        <v>R1500C0220</v>
      </c>
      <c r="G5461" s="4" t="s">
        <v>239</v>
      </c>
      <c r="H5461" s="4" t="s">
        <v>242</v>
      </c>
      <c r="I5461" s="4"/>
      <c r="J5461" s="4"/>
      <c r="K5461" s="4"/>
    </row>
    <row r="5462" spans="2:11" x14ac:dyDescent="0.2">
      <c r="B5462" s="4" t="str">
        <f t="shared" si="170"/>
        <v>7.3-R1500C0230-1</v>
      </c>
      <c r="C5462" s="4">
        <v>7.3</v>
      </c>
      <c r="D5462" s="8" t="s">
        <v>25707</v>
      </c>
      <c r="E5462" s="8" t="s">
        <v>66</v>
      </c>
      <c r="F5462" s="4" t="str">
        <f t="shared" si="171"/>
        <v>R1500C0230</v>
      </c>
      <c r="G5462" s="4" t="s">
        <v>239</v>
      </c>
      <c r="H5462" s="4" t="s">
        <v>242</v>
      </c>
      <c r="I5462" s="4"/>
      <c r="J5462" s="4"/>
      <c r="K5462" s="4"/>
    </row>
    <row r="5463" spans="2:11" x14ac:dyDescent="0.2">
      <c r="B5463" s="4" t="str">
        <f t="shared" si="170"/>
        <v>7.3-R1500C0240-1</v>
      </c>
      <c r="C5463" s="4">
        <v>7.3</v>
      </c>
      <c r="D5463" s="8" t="s">
        <v>25707</v>
      </c>
      <c r="E5463" s="8" t="s">
        <v>68</v>
      </c>
      <c r="F5463" s="4" t="str">
        <f t="shared" si="171"/>
        <v>R1500C0240</v>
      </c>
      <c r="G5463" s="4" t="s">
        <v>239</v>
      </c>
      <c r="H5463" s="4" t="s">
        <v>242</v>
      </c>
      <c r="I5463" s="4"/>
      <c r="J5463" s="4"/>
      <c r="K5463" s="4"/>
    </row>
    <row r="5464" spans="2:11" x14ac:dyDescent="0.2">
      <c r="B5464" s="4" t="str">
        <f t="shared" si="170"/>
        <v>7.3-R1500C0250-1</v>
      </c>
      <c r="C5464" s="4">
        <v>7.3</v>
      </c>
      <c r="D5464" s="8" t="s">
        <v>25707</v>
      </c>
      <c r="E5464" s="8" t="s">
        <v>70</v>
      </c>
      <c r="F5464" s="4" t="str">
        <f t="shared" si="171"/>
        <v>R1500C0250</v>
      </c>
      <c r="G5464" s="4" t="s">
        <v>239</v>
      </c>
      <c r="H5464" s="4" t="s">
        <v>242</v>
      </c>
      <c r="I5464" s="4"/>
      <c r="J5464" s="4"/>
      <c r="K5464" s="4"/>
    </row>
    <row r="5465" spans="2:11" x14ac:dyDescent="0.2">
      <c r="B5465" s="4" t="str">
        <f t="shared" si="170"/>
        <v>7.3-R1500C0260-1</v>
      </c>
      <c r="C5465" s="4">
        <v>7.3</v>
      </c>
      <c r="D5465" s="8" t="s">
        <v>25707</v>
      </c>
      <c r="E5465" s="8" t="s">
        <v>72</v>
      </c>
      <c r="F5465" s="4" t="str">
        <f t="shared" si="171"/>
        <v>R1500C0260</v>
      </c>
      <c r="G5465" s="4" t="s">
        <v>239</v>
      </c>
      <c r="H5465" s="4" t="s">
        <v>242</v>
      </c>
      <c r="I5465" s="4"/>
      <c r="J5465" s="4"/>
      <c r="K5465" s="4"/>
    </row>
    <row r="5466" spans="2:11" x14ac:dyDescent="0.2">
      <c r="B5466" s="4" t="str">
        <f t="shared" si="170"/>
        <v>7.3-R1500C0270-1</v>
      </c>
      <c r="C5466" s="4">
        <v>7.3</v>
      </c>
      <c r="D5466" s="8" t="s">
        <v>25707</v>
      </c>
      <c r="E5466" s="8" t="s">
        <v>74</v>
      </c>
      <c r="F5466" s="4" t="str">
        <f t="shared" si="171"/>
        <v>R1500C0270</v>
      </c>
      <c r="G5466" s="4" t="s">
        <v>239</v>
      </c>
      <c r="H5466" s="4" t="s">
        <v>242</v>
      </c>
      <c r="I5466" s="4"/>
      <c r="J5466" s="4"/>
      <c r="K5466" s="4"/>
    </row>
    <row r="5467" spans="2:11" x14ac:dyDescent="0.2">
      <c r="B5467" s="4" t="str">
        <f t="shared" si="170"/>
        <v>7.3-R1500C0280-1</v>
      </c>
      <c r="C5467" s="4">
        <v>7.3</v>
      </c>
      <c r="D5467" s="8" t="s">
        <v>25707</v>
      </c>
      <c r="E5467" s="8" t="s">
        <v>76</v>
      </c>
      <c r="F5467" s="4" t="str">
        <f t="shared" si="171"/>
        <v>R1500C0280</v>
      </c>
      <c r="G5467" s="4" t="s">
        <v>239</v>
      </c>
      <c r="H5467" s="4" t="s">
        <v>242</v>
      </c>
      <c r="I5467" s="4"/>
      <c r="J5467" s="4"/>
      <c r="K5467" s="4"/>
    </row>
    <row r="5468" spans="2:11" x14ac:dyDescent="0.2">
      <c r="B5468" s="4" t="str">
        <f t="shared" si="170"/>
        <v>7.3-R1500C0290-1</v>
      </c>
      <c r="C5468" s="4">
        <v>7.3</v>
      </c>
      <c r="D5468" s="8" t="s">
        <v>25707</v>
      </c>
      <c r="E5468" s="8" t="s">
        <v>78</v>
      </c>
      <c r="F5468" s="4" t="str">
        <f t="shared" si="171"/>
        <v>R1500C0290</v>
      </c>
      <c r="G5468" s="4" t="s">
        <v>239</v>
      </c>
      <c r="H5468" s="4" t="s">
        <v>242</v>
      </c>
      <c r="I5468" s="4"/>
      <c r="J5468" s="4"/>
      <c r="K5468" s="4"/>
    </row>
    <row r="5469" spans="2:11" x14ac:dyDescent="0.2">
      <c r="B5469" s="4" t="str">
        <f t="shared" si="170"/>
        <v>7.3-R1500C0300-1</v>
      </c>
      <c r="C5469" s="4">
        <v>7.3</v>
      </c>
      <c r="D5469" s="8" t="s">
        <v>25707</v>
      </c>
      <c r="E5469" s="8" t="s">
        <v>81</v>
      </c>
      <c r="F5469" s="4" t="str">
        <f t="shared" si="171"/>
        <v>R1500C0300</v>
      </c>
      <c r="G5469" s="4" t="s">
        <v>239</v>
      </c>
      <c r="H5469" s="4" t="s">
        <v>242</v>
      </c>
      <c r="I5469" s="4"/>
      <c r="J5469" s="4"/>
      <c r="K5469" s="4"/>
    </row>
    <row r="5470" spans="2:11" x14ac:dyDescent="0.2">
      <c r="B5470" s="4" t="str">
        <f t="shared" si="170"/>
        <v>7.3-R1500C0310-1</v>
      </c>
      <c r="C5470" s="4">
        <v>7.3</v>
      </c>
      <c r="D5470" s="8" t="s">
        <v>25707</v>
      </c>
      <c r="E5470" s="8" t="s">
        <v>84</v>
      </c>
      <c r="F5470" s="4" t="str">
        <f t="shared" si="171"/>
        <v>R1500C0310</v>
      </c>
      <c r="G5470" s="4" t="s">
        <v>239</v>
      </c>
      <c r="H5470" s="4" t="s">
        <v>242</v>
      </c>
      <c r="I5470" s="4"/>
      <c r="J5470" s="4"/>
      <c r="K5470" s="4"/>
    </row>
    <row r="5471" spans="2:11" x14ac:dyDescent="0.2">
      <c r="B5471" s="4" t="str">
        <f t="shared" si="170"/>
        <v>7.3-R1500C0320-1</v>
      </c>
      <c r="C5471" s="4">
        <v>7.3</v>
      </c>
      <c r="D5471" s="8" t="s">
        <v>25707</v>
      </c>
      <c r="E5471" s="8" t="s">
        <v>85</v>
      </c>
      <c r="F5471" s="4" t="str">
        <f t="shared" si="171"/>
        <v>R1500C0320</v>
      </c>
      <c r="G5471" s="4" t="s">
        <v>239</v>
      </c>
      <c r="H5471" s="4" t="s">
        <v>242</v>
      </c>
      <c r="I5471" s="4"/>
      <c r="J5471" s="4"/>
      <c r="K5471" s="4"/>
    </row>
    <row r="5472" spans="2:11" x14ac:dyDescent="0.2">
      <c r="B5472" s="4" t="str">
        <f t="shared" si="170"/>
        <v>7.3-R1500C0330-1</v>
      </c>
      <c r="C5472" s="4">
        <v>7.3</v>
      </c>
      <c r="D5472" s="8" t="s">
        <v>25707</v>
      </c>
      <c r="E5472" s="8" t="s">
        <v>86</v>
      </c>
      <c r="F5472" s="4" t="str">
        <f t="shared" si="171"/>
        <v>R1500C0330</v>
      </c>
      <c r="G5472" s="4" t="s">
        <v>239</v>
      </c>
      <c r="H5472" s="4" t="s">
        <v>242</v>
      </c>
      <c r="I5472" s="4"/>
      <c r="J5472" s="4"/>
      <c r="K5472" s="4"/>
    </row>
    <row r="5473" spans="2:11" x14ac:dyDescent="0.2">
      <c r="B5473" s="4" t="str">
        <f t="shared" si="170"/>
        <v>7.3-R1500C0340-1</v>
      </c>
      <c r="C5473" s="4">
        <v>7.3</v>
      </c>
      <c r="D5473" s="8" t="s">
        <v>25707</v>
      </c>
      <c r="E5473" s="8" t="s">
        <v>88</v>
      </c>
      <c r="F5473" s="4" t="str">
        <f t="shared" si="171"/>
        <v>R1500C0340</v>
      </c>
      <c r="G5473" s="4" t="s">
        <v>239</v>
      </c>
      <c r="H5473" s="4" t="s">
        <v>242</v>
      </c>
      <c r="I5473" s="4"/>
      <c r="J5473" s="4"/>
      <c r="K5473" s="4"/>
    </row>
    <row r="5474" spans="2:11" x14ac:dyDescent="0.2">
      <c r="B5474" s="4" t="str">
        <f t="shared" si="170"/>
        <v>7.3-R1500C0350-1</v>
      </c>
      <c r="C5474" s="4">
        <v>7.3</v>
      </c>
      <c r="D5474" s="8" t="s">
        <v>25707</v>
      </c>
      <c r="E5474" s="8" t="s">
        <v>90</v>
      </c>
      <c r="F5474" s="4" t="str">
        <f t="shared" si="171"/>
        <v>R1500C0350</v>
      </c>
      <c r="G5474" s="4" t="s">
        <v>239</v>
      </c>
      <c r="H5474" s="4" t="s">
        <v>242</v>
      </c>
      <c r="I5474" s="4"/>
      <c r="J5474" s="4"/>
      <c r="K5474" s="4"/>
    </row>
    <row r="5475" spans="2:11" x14ac:dyDescent="0.2">
      <c r="B5475" s="4" t="str">
        <f t="shared" si="170"/>
        <v>7.3-R1500C0360-1</v>
      </c>
      <c r="C5475" s="4">
        <v>7.3</v>
      </c>
      <c r="D5475" s="8" t="s">
        <v>25707</v>
      </c>
      <c r="E5475" s="8" t="s">
        <v>92</v>
      </c>
      <c r="F5475" s="4" t="str">
        <f t="shared" si="171"/>
        <v>R1500C0360</v>
      </c>
      <c r="G5475" s="4" t="s">
        <v>239</v>
      </c>
      <c r="H5475" s="4" t="s">
        <v>242</v>
      </c>
      <c r="I5475" s="4"/>
      <c r="J5475" s="4"/>
      <c r="K5475" s="4"/>
    </row>
    <row r="5476" spans="2:11" x14ac:dyDescent="0.2">
      <c r="B5476" s="4" t="str">
        <f t="shared" si="170"/>
        <v>7.3-R1500C0370-1</v>
      </c>
      <c r="C5476" s="4">
        <v>7.3</v>
      </c>
      <c r="D5476" s="8" t="s">
        <v>25707</v>
      </c>
      <c r="E5476" s="8" t="s">
        <v>94</v>
      </c>
      <c r="F5476" s="4" t="str">
        <f t="shared" si="171"/>
        <v>R1500C0370</v>
      </c>
      <c r="G5476" s="4" t="s">
        <v>239</v>
      </c>
      <c r="H5476" s="4" t="s">
        <v>242</v>
      </c>
      <c r="I5476" s="4"/>
      <c r="J5476" s="4"/>
      <c r="K5476" s="4"/>
    </row>
    <row r="5477" spans="2:11" x14ac:dyDescent="0.2">
      <c r="B5477" s="4" t="str">
        <f t="shared" si="170"/>
        <v>7.3-R1500C0380-1</v>
      </c>
      <c r="C5477" s="4">
        <v>7.3</v>
      </c>
      <c r="D5477" s="8" t="s">
        <v>25707</v>
      </c>
      <c r="E5477" s="8" t="s">
        <v>96</v>
      </c>
      <c r="F5477" s="4" t="str">
        <f t="shared" si="171"/>
        <v>R1500C0380</v>
      </c>
      <c r="G5477" s="4" t="s">
        <v>239</v>
      </c>
      <c r="H5477" s="4" t="s">
        <v>242</v>
      </c>
      <c r="I5477" s="4"/>
      <c r="J5477" s="4"/>
      <c r="K5477" s="4"/>
    </row>
    <row r="5478" spans="2:11" x14ac:dyDescent="0.2">
      <c r="B5478" s="4" t="str">
        <f t="shared" si="170"/>
        <v>7.3-R1500C0390-1</v>
      </c>
      <c r="C5478" s="4">
        <v>7.3</v>
      </c>
      <c r="D5478" s="8" t="s">
        <v>25707</v>
      </c>
      <c r="E5478" s="8" t="s">
        <v>98</v>
      </c>
      <c r="F5478" s="4" t="str">
        <f t="shared" si="171"/>
        <v>R1500C0390</v>
      </c>
      <c r="G5478" s="4" t="s">
        <v>239</v>
      </c>
      <c r="H5478" s="4" t="s">
        <v>242</v>
      </c>
      <c r="I5478" s="4"/>
      <c r="J5478" s="4"/>
      <c r="K5478" s="4"/>
    </row>
    <row r="5479" spans="2:11" x14ac:dyDescent="0.2">
      <c r="B5479" s="4" t="str">
        <f t="shared" si="170"/>
        <v>7.3-R1500C0400-1</v>
      </c>
      <c r="C5479" s="4">
        <v>7.3</v>
      </c>
      <c r="D5479" s="8" t="s">
        <v>25707</v>
      </c>
      <c r="E5479" s="8" t="s">
        <v>100</v>
      </c>
      <c r="F5479" s="4" t="str">
        <f t="shared" si="171"/>
        <v>R1500C0400</v>
      </c>
      <c r="G5479" s="4" t="s">
        <v>239</v>
      </c>
      <c r="H5479" s="4" t="s">
        <v>242</v>
      </c>
      <c r="I5479" s="4"/>
      <c r="J5479" s="4"/>
      <c r="K5479" s="4"/>
    </row>
    <row r="5480" spans="2:11" x14ac:dyDescent="0.2">
      <c r="B5480" s="4" t="str">
        <f t="shared" si="170"/>
        <v>7.3-R1500C0410-1</v>
      </c>
      <c r="C5480" s="4">
        <v>7.3</v>
      </c>
      <c r="D5480" s="8" t="s">
        <v>25707</v>
      </c>
      <c r="E5480" s="8" t="s">
        <v>102</v>
      </c>
      <c r="F5480" s="4" t="str">
        <f t="shared" si="171"/>
        <v>R1500C0410</v>
      </c>
      <c r="G5480" s="4" t="s">
        <v>239</v>
      </c>
      <c r="H5480" s="4" t="s">
        <v>242</v>
      </c>
      <c r="I5480" s="4"/>
      <c r="J5480" s="4"/>
      <c r="K5480" s="4"/>
    </row>
    <row r="5481" spans="2:11" x14ac:dyDescent="0.2">
      <c r="B5481" s="4" t="str">
        <f t="shared" si="170"/>
        <v>7.3-R1500C0420-1</v>
      </c>
      <c r="C5481" s="4">
        <v>7.3</v>
      </c>
      <c r="D5481" s="8" t="s">
        <v>25707</v>
      </c>
      <c r="E5481" s="8" t="s">
        <v>104</v>
      </c>
      <c r="F5481" s="4" t="str">
        <f t="shared" si="171"/>
        <v>R1500C0420</v>
      </c>
      <c r="G5481" s="4" t="s">
        <v>239</v>
      </c>
      <c r="H5481" s="4" t="s">
        <v>242</v>
      </c>
      <c r="I5481" s="4"/>
      <c r="J5481" s="4"/>
      <c r="K5481" s="4"/>
    </row>
    <row r="5482" spans="2:11" x14ac:dyDescent="0.2">
      <c r="B5482" s="4" t="str">
        <f t="shared" si="170"/>
        <v>7.3-R1510C0010-1</v>
      </c>
      <c r="C5482" s="4">
        <v>7.3</v>
      </c>
      <c r="D5482" s="8" t="s">
        <v>25706</v>
      </c>
      <c r="E5482" s="8" t="s">
        <v>8</v>
      </c>
      <c r="F5482" s="4" t="str">
        <f t="shared" si="171"/>
        <v>R1510C0010</v>
      </c>
      <c r="G5482" s="4" t="s">
        <v>239</v>
      </c>
      <c r="H5482" s="4" t="s">
        <v>243</v>
      </c>
      <c r="I5482" s="4"/>
      <c r="J5482" s="9" t="s">
        <v>244</v>
      </c>
      <c r="K5482" s="4"/>
    </row>
    <row r="5483" spans="2:11" x14ac:dyDescent="0.2">
      <c r="B5483" s="4" t="str">
        <f t="shared" si="170"/>
        <v>7.3-R1510C0020-1</v>
      </c>
      <c r="C5483" s="4">
        <v>7.3</v>
      </c>
      <c r="D5483" s="8" t="s">
        <v>25706</v>
      </c>
      <c r="E5483" s="8" t="s">
        <v>24</v>
      </c>
      <c r="F5483" s="4" t="str">
        <f t="shared" si="171"/>
        <v>R1510C0020</v>
      </c>
      <c r="G5483" s="4" t="s">
        <v>239</v>
      </c>
      <c r="H5483" s="4" t="s">
        <v>242</v>
      </c>
      <c r="I5483" s="4"/>
      <c r="J5483" s="4"/>
      <c r="K5483" s="4"/>
    </row>
    <row r="5484" spans="2:11" x14ac:dyDescent="0.2">
      <c r="B5484" s="4" t="str">
        <f t="shared" si="170"/>
        <v>7.3-R1510C0030-1</v>
      </c>
      <c r="C5484" s="4">
        <v>7.3</v>
      </c>
      <c r="D5484" s="8" t="s">
        <v>25706</v>
      </c>
      <c r="E5484" s="8" t="s">
        <v>25</v>
      </c>
      <c r="F5484" s="4" t="str">
        <f t="shared" si="171"/>
        <v>R1510C0030</v>
      </c>
      <c r="G5484" s="4" t="s">
        <v>239</v>
      </c>
      <c r="H5484" s="4" t="s">
        <v>242</v>
      </c>
      <c r="I5484" s="4"/>
      <c r="J5484" s="4"/>
      <c r="K5484" s="4"/>
    </row>
    <row r="5485" spans="2:11" x14ac:dyDescent="0.2">
      <c r="B5485" s="4" t="str">
        <f t="shared" si="170"/>
        <v>7.3-R1510C0040-1</v>
      </c>
      <c r="C5485" s="4">
        <v>7.3</v>
      </c>
      <c r="D5485" s="8" t="s">
        <v>25706</v>
      </c>
      <c r="E5485" s="8" t="s">
        <v>26</v>
      </c>
      <c r="F5485" s="4" t="str">
        <f t="shared" si="171"/>
        <v>R1510C0040</v>
      </c>
      <c r="G5485" s="4" t="s">
        <v>239</v>
      </c>
      <c r="H5485" s="4" t="s">
        <v>243</v>
      </c>
      <c r="I5485" s="4"/>
      <c r="J5485" s="9" t="s">
        <v>244</v>
      </c>
      <c r="K5485" s="4"/>
    </row>
    <row r="5486" spans="2:11" x14ac:dyDescent="0.2">
      <c r="B5486" s="4" t="str">
        <f t="shared" si="170"/>
        <v>7.3-R1510C0050-1</v>
      </c>
      <c r="C5486" s="4">
        <v>7.3</v>
      </c>
      <c r="D5486" s="8" t="s">
        <v>25706</v>
      </c>
      <c r="E5486" s="8" t="s">
        <v>27</v>
      </c>
      <c r="F5486" s="4" t="str">
        <f t="shared" si="171"/>
        <v>R1510C0050</v>
      </c>
      <c r="G5486" s="4" t="s">
        <v>239</v>
      </c>
      <c r="H5486" s="4" t="s">
        <v>243</v>
      </c>
      <c r="I5486" s="4"/>
      <c r="J5486" s="9" t="s">
        <v>244</v>
      </c>
      <c r="K5486" s="4"/>
    </row>
    <row r="5487" spans="2:11" x14ac:dyDescent="0.2">
      <c r="B5487" s="4" t="str">
        <f t="shared" si="170"/>
        <v>7.3-R1510C0060-1</v>
      </c>
      <c r="C5487" s="4">
        <v>7.3</v>
      </c>
      <c r="D5487" s="8" t="s">
        <v>25706</v>
      </c>
      <c r="E5487" s="8" t="s">
        <v>28</v>
      </c>
      <c r="F5487" s="4" t="str">
        <f t="shared" si="171"/>
        <v>R1510C0060</v>
      </c>
      <c r="G5487" s="4" t="s">
        <v>239</v>
      </c>
      <c r="H5487" s="4" t="s">
        <v>242</v>
      </c>
      <c r="I5487" s="4"/>
      <c r="J5487" s="4"/>
      <c r="K5487" s="4"/>
    </row>
    <row r="5488" spans="2:11" x14ac:dyDescent="0.2">
      <c r="B5488" s="4" t="str">
        <f t="shared" si="170"/>
        <v>7.3-R1510C0070-1</v>
      </c>
      <c r="C5488" s="4">
        <v>7.3</v>
      </c>
      <c r="D5488" s="8" t="s">
        <v>25706</v>
      </c>
      <c r="E5488" s="8" t="s">
        <v>29</v>
      </c>
      <c r="F5488" s="4" t="str">
        <f t="shared" si="171"/>
        <v>R1510C0070</v>
      </c>
      <c r="G5488" s="4" t="s">
        <v>239</v>
      </c>
      <c r="H5488" s="4" t="s">
        <v>242</v>
      </c>
      <c r="I5488" s="4"/>
      <c r="J5488" s="4"/>
      <c r="K5488" s="4"/>
    </row>
    <row r="5489" spans="2:11" x14ac:dyDescent="0.2">
      <c r="B5489" s="4" t="str">
        <f t="shared" si="170"/>
        <v>7.3-R1510C0080-1</v>
      </c>
      <c r="C5489" s="4">
        <v>7.3</v>
      </c>
      <c r="D5489" s="8" t="s">
        <v>25706</v>
      </c>
      <c r="E5489" s="8" t="s">
        <v>30</v>
      </c>
      <c r="F5489" s="4" t="str">
        <f t="shared" si="171"/>
        <v>R1510C0080</v>
      </c>
      <c r="G5489" s="4" t="s">
        <v>239</v>
      </c>
      <c r="H5489" s="4" t="s">
        <v>242</v>
      </c>
      <c r="I5489" s="4"/>
      <c r="J5489" s="4"/>
      <c r="K5489" s="4"/>
    </row>
    <row r="5490" spans="2:11" x14ac:dyDescent="0.2">
      <c r="B5490" s="4" t="str">
        <f t="shared" si="170"/>
        <v>7.3-R1510C0090-1</v>
      </c>
      <c r="C5490" s="4">
        <v>7.3</v>
      </c>
      <c r="D5490" s="8" t="s">
        <v>25706</v>
      </c>
      <c r="E5490" s="8" t="s">
        <v>31</v>
      </c>
      <c r="F5490" s="4" t="str">
        <f t="shared" si="171"/>
        <v>R1510C0090</v>
      </c>
      <c r="G5490" s="4" t="s">
        <v>239</v>
      </c>
      <c r="H5490" s="4" t="s">
        <v>242</v>
      </c>
      <c r="I5490" s="4"/>
      <c r="J5490" s="4"/>
      <c r="K5490" s="4"/>
    </row>
    <row r="5491" spans="2:11" x14ac:dyDescent="0.2">
      <c r="B5491" s="4" t="str">
        <f t="shared" si="170"/>
        <v>7.3-R1510C0100-1</v>
      </c>
      <c r="C5491" s="4">
        <v>7.3</v>
      </c>
      <c r="D5491" s="8" t="s">
        <v>25706</v>
      </c>
      <c r="E5491" s="8" t="s">
        <v>32</v>
      </c>
      <c r="F5491" s="4" t="str">
        <f t="shared" si="171"/>
        <v>R1510C0100</v>
      </c>
      <c r="G5491" s="4" t="s">
        <v>239</v>
      </c>
      <c r="H5491" s="4" t="s">
        <v>242</v>
      </c>
      <c r="I5491" s="4"/>
      <c r="J5491" s="4"/>
      <c r="K5491" s="4"/>
    </row>
    <row r="5492" spans="2:11" x14ac:dyDescent="0.2">
      <c r="B5492" s="4" t="str">
        <f t="shared" si="170"/>
        <v>7.3-R1510C0110-1</v>
      </c>
      <c r="C5492" s="4">
        <v>7.3</v>
      </c>
      <c r="D5492" s="8" t="s">
        <v>25706</v>
      </c>
      <c r="E5492" s="8" t="s">
        <v>33</v>
      </c>
      <c r="F5492" s="4" t="str">
        <f t="shared" si="171"/>
        <v>R1510C0110</v>
      </c>
      <c r="G5492" s="4" t="s">
        <v>239</v>
      </c>
      <c r="H5492" s="4" t="s">
        <v>242</v>
      </c>
      <c r="I5492" s="4"/>
      <c r="J5492" s="4"/>
      <c r="K5492" s="4"/>
    </row>
    <row r="5493" spans="2:11" x14ac:dyDescent="0.2">
      <c r="B5493" s="4" t="str">
        <f t="shared" si="170"/>
        <v>7.3-R1510C0120-1</v>
      </c>
      <c r="C5493" s="4">
        <v>7.3</v>
      </c>
      <c r="D5493" s="8" t="s">
        <v>25706</v>
      </c>
      <c r="E5493" s="8" t="s">
        <v>34</v>
      </c>
      <c r="F5493" s="4" t="str">
        <f t="shared" si="171"/>
        <v>R1510C0120</v>
      </c>
      <c r="G5493" s="4" t="s">
        <v>239</v>
      </c>
      <c r="H5493" s="4" t="s">
        <v>242</v>
      </c>
      <c r="I5493" s="4"/>
      <c r="J5493" s="4"/>
      <c r="K5493" s="4"/>
    </row>
    <row r="5494" spans="2:11" x14ac:dyDescent="0.2">
      <c r="B5494" s="4" t="str">
        <f t="shared" si="170"/>
        <v>7.3-R1510C0130-1</v>
      </c>
      <c r="C5494" s="4">
        <v>7.3</v>
      </c>
      <c r="D5494" s="8" t="s">
        <v>25706</v>
      </c>
      <c r="E5494" s="8" t="s">
        <v>35</v>
      </c>
      <c r="F5494" s="4" t="str">
        <f t="shared" si="171"/>
        <v>R1510C0130</v>
      </c>
      <c r="G5494" s="4" t="s">
        <v>239</v>
      </c>
      <c r="H5494" s="4" t="s">
        <v>242</v>
      </c>
      <c r="I5494" s="4"/>
      <c r="J5494" s="4"/>
      <c r="K5494" s="4"/>
    </row>
    <row r="5495" spans="2:11" x14ac:dyDescent="0.2">
      <c r="B5495" s="4" t="str">
        <f t="shared" si="170"/>
        <v>7.3-R1510C0140-1</v>
      </c>
      <c r="C5495" s="4">
        <v>7.3</v>
      </c>
      <c r="D5495" s="8" t="s">
        <v>25706</v>
      </c>
      <c r="E5495" s="8" t="s">
        <v>36</v>
      </c>
      <c r="F5495" s="4" t="str">
        <f t="shared" si="171"/>
        <v>R1510C0140</v>
      </c>
      <c r="G5495" s="4" t="s">
        <v>239</v>
      </c>
      <c r="H5495" s="4" t="s">
        <v>242</v>
      </c>
      <c r="I5495" s="4"/>
      <c r="J5495" s="4"/>
      <c r="K5495" s="4"/>
    </row>
    <row r="5496" spans="2:11" x14ac:dyDescent="0.2">
      <c r="B5496" s="4" t="str">
        <f t="shared" si="170"/>
        <v>7.3-R1510C0150-1</v>
      </c>
      <c r="C5496" s="4">
        <v>7.3</v>
      </c>
      <c r="D5496" s="8" t="s">
        <v>25706</v>
      </c>
      <c r="E5496" s="8" t="s">
        <v>37</v>
      </c>
      <c r="F5496" s="4" t="str">
        <f t="shared" si="171"/>
        <v>R1510C0150</v>
      </c>
      <c r="G5496" s="4" t="s">
        <v>239</v>
      </c>
      <c r="H5496" s="4" t="s">
        <v>242</v>
      </c>
      <c r="I5496" s="4"/>
      <c r="J5496" s="4"/>
      <c r="K5496" s="4"/>
    </row>
    <row r="5497" spans="2:11" x14ac:dyDescent="0.2">
      <c r="B5497" s="4" t="str">
        <f t="shared" si="170"/>
        <v>7.3-R1510C0160-1</v>
      </c>
      <c r="C5497" s="4">
        <v>7.3</v>
      </c>
      <c r="D5497" s="8" t="s">
        <v>25706</v>
      </c>
      <c r="E5497" s="8" t="s">
        <v>38</v>
      </c>
      <c r="F5497" s="4" t="str">
        <f t="shared" si="171"/>
        <v>R1510C0160</v>
      </c>
      <c r="G5497" s="4" t="s">
        <v>239</v>
      </c>
      <c r="H5497" s="4" t="s">
        <v>242</v>
      </c>
      <c r="I5497" s="4"/>
      <c r="J5497" s="4"/>
      <c r="K5497" s="4"/>
    </row>
    <row r="5498" spans="2:11" x14ac:dyDescent="0.2">
      <c r="B5498" s="4" t="str">
        <f t="shared" si="170"/>
        <v>7.3-R1510C0170-1</v>
      </c>
      <c r="C5498" s="4">
        <v>7.3</v>
      </c>
      <c r="D5498" s="8" t="s">
        <v>25706</v>
      </c>
      <c r="E5498" s="8" t="s">
        <v>39</v>
      </c>
      <c r="F5498" s="4" t="str">
        <f t="shared" si="171"/>
        <v>R1510C0170</v>
      </c>
      <c r="G5498" s="4" t="s">
        <v>239</v>
      </c>
      <c r="H5498" s="4" t="s">
        <v>242</v>
      </c>
      <c r="I5498" s="4"/>
      <c r="J5498" s="4"/>
      <c r="K5498" s="4"/>
    </row>
    <row r="5499" spans="2:11" x14ac:dyDescent="0.2">
      <c r="B5499" s="4" t="str">
        <f t="shared" si="170"/>
        <v>7.3-R1510C0180-1</v>
      </c>
      <c r="C5499" s="4">
        <v>7.3</v>
      </c>
      <c r="D5499" s="8" t="s">
        <v>25706</v>
      </c>
      <c r="E5499" s="8" t="s">
        <v>56</v>
      </c>
      <c r="F5499" s="4" t="str">
        <f t="shared" si="171"/>
        <v>R1510C0180</v>
      </c>
      <c r="G5499" s="4" t="s">
        <v>239</v>
      </c>
      <c r="H5499" s="4" t="s">
        <v>242</v>
      </c>
      <c r="I5499" s="4"/>
      <c r="J5499" s="4"/>
      <c r="K5499" s="4"/>
    </row>
    <row r="5500" spans="2:11" x14ac:dyDescent="0.2">
      <c r="B5500" s="4" t="str">
        <f t="shared" si="170"/>
        <v>7.3-R1510C0190-1</v>
      </c>
      <c r="C5500" s="4">
        <v>7.3</v>
      </c>
      <c r="D5500" s="8" t="s">
        <v>25706</v>
      </c>
      <c r="E5500" s="8" t="s">
        <v>58</v>
      </c>
      <c r="F5500" s="4" t="str">
        <f t="shared" si="171"/>
        <v>R1510C0190</v>
      </c>
      <c r="G5500" s="4" t="s">
        <v>239</v>
      </c>
      <c r="H5500" s="4" t="s">
        <v>242</v>
      </c>
      <c r="I5500" s="4"/>
      <c r="J5500" s="4"/>
      <c r="K5500" s="4"/>
    </row>
    <row r="5501" spans="2:11" x14ac:dyDescent="0.2">
      <c r="B5501" s="4" t="str">
        <f t="shared" si="170"/>
        <v>7.3-R1510C0200-1</v>
      </c>
      <c r="C5501" s="4">
        <v>7.3</v>
      </c>
      <c r="D5501" s="8" t="s">
        <v>25706</v>
      </c>
      <c r="E5501" s="8" t="s">
        <v>60</v>
      </c>
      <c r="F5501" s="4" t="str">
        <f t="shared" si="171"/>
        <v>R1510C0200</v>
      </c>
      <c r="G5501" s="4" t="s">
        <v>239</v>
      </c>
      <c r="H5501" s="4" t="s">
        <v>242</v>
      </c>
      <c r="I5501" s="4"/>
      <c r="J5501" s="4"/>
      <c r="K5501" s="4"/>
    </row>
    <row r="5502" spans="2:11" x14ac:dyDescent="0.2">
      <c r="B5502" s="4" t="str">
        <f t="shared" si="170"/>
        <v>7.3-R1510C0210-1</v>
      </c>
      <c r="C5502" s="4">
        <v>7.3</v>
      </c>
      <c r="D5502" s="8" t="s">
        <v>25706</v>
      </c>
      <c r="E5502" s="8" t="s">
        <v>62</v>
      </c>
      <c r="F5502" s="4" t="str">
        <f t="shared" si="171"/>
        <v>R1510C0210</v>
      </c>
      <c r="G5502" s="4" t="s">
        <v>239</v>
      </c>
      <c r="H5502" s="4" t="s">
        <v>242</v>
      </c>
      <c r="I5502" s="4"/>
      <c r="J5502" s="4"/>
      <c r="K5502" s="4"/>
    </row>
    <row r="5503" spans="2:11" x14ac:dyDescent="0.2">
      <c r="B5503" s="4" t="str">
        <f t="shared" si="170"/>
        <v>7.3-R1510C0220-1</v>
      </c>
      <c r="C5503" s="4">
        <v>7.3</v>
      </c>
      <c r="D5503" s="8" t="s">
        <v>25706</v>
      </c>
      <c r="E5503" s="8" t="s">
        <v>64</v>
      </c>
      <c r="F5503" s="4" t="str">
        <f t="shared" si="171"/>
        <v>R1510C0220</v>
      </c>
      <c r="G5503" s="4" t="s">
        <v>239</v>
      </c>
      <c r="H5503" s="4" t="s">
        <v>242</v>
      </c>
      <c r="I5503" s="4"/>
      <c r="J5503" s="4"/>
      <c r="K5503" s="4"/>
    </row>
    <row r="5504" spans="2:11" x14ac:dyDescent="0.2">
      <c r="B5504" s="4" t="str">
        <f t="shared" si="170"/>
        <v>7.3-R1510C0230-1</v>
      </c>
      <c r="C5504" s="4">
        <v>7.3</v>
      </c>
      <c r="D5504" s="8" t="s">
        <v>25706</v>
      </c>
      <c r="E5504" s="8" t="s">
        <v>66</v>
      </c>
      <c r="F5504" s="4" t="str">
        <f t="shared" si="171"/>
        <v>R1510C0230</v>
      </c>
      <c r="G5504" s="4" t="s">
        <v>239</v>
      </c>
      <c r="H5504" s="4" t="s">
        <v>242</v>
      </c>
      <c r="I5504" s="4"/>
      <c r="J5504" s="4"/>
      <c r="K5504" s="4"/>
    </row>
    <row r="5505" spans="2:11" x14ac:dyDescent="0.2">
      <c r="B5505" s="4" t="str">
        <f t="shared" si="170"/>
        <v>7.3-R1510C0240-1</v>
      </c>
      <c r="C5505" s="4">
        <v>7.3</v>
      </c>
      <c r="D5505" s="8" t="s">
        <v>25706</v>
      </c>
      <c r="E5505" s="8" t="s">
        <v>68</v>
      </c>
      <c r="F5505" s="4" t="str">
        <f t="shared" si="171"/>
        <v>R1510C0240</v>
      </c>
      <c r="G5505" s="4" t="s">
        <v>239</v>
      </c>
      <c r="H5505" s="4" t="s">
        <v>242</v>
      </c>
      <c r="I5505" s="4"/>
      <c r="J5505" s="4"/>
      <c r="K5505" s="4"/>
    </row>
    <row r="5506" spans="2:11" x14ac:dyDescent="0.2">
      <c r="B5506" s="4" t="str">
        <f t="shared" ref="B5506:B5569" si="172">+C5506&amp;"-"&amp;F5506&amp;"-1"</f>
        <v>7.3-R1510C0250-1</v>
      </c>
      <c r="C5506" s="4">
        <v>7.3</v>
      </c>
      <c r="D5506" s="8" t="s">
        <v>25706</v>
      </c>
      <c r="E5506" s="8" t="s">
        <v>70</v>
      </c>
      <c r="F5506" s="4" t="str">
        <f t="shared" ref="F5506:F5569" si="173">+"R"&amp;D5506&amp;"C"&amp;E5506</f>
        <v>R1510C0250</v>
      </c>
      <c r="G5506" s="4" t="s">
        <v>239</v>
      </c>
      <c r="H5506" s="4" t="s">
        <v>242</v>
      </c>
      <c r="I5506" s="4"/>
      <c r="J5506" s="4"/>
      <c r="K5506" s="4"/>
    </row>
    <row r="5507" spans="2:11" x14ac:dyDescent="0.2">
      <c r="B5507" s="4" t="str">
        <f t="shared" si="172"/>
        <v>7.3-R1510C0260-1</v>
      </c>
      <c r="C5507" s="4">
        <v>7.3</v>
      </c>
      <c r="D5507" s="8" t="s">
        <v>25706</v>
      </c>
      <c r="E5507" s="8" t="s">
        <v>72</v>
      </c>
      <c r="F5507" s="4" t="str">
        <f t="shared" si="173"/>
        <v>R1510C0260</v>
      </c>
      <c r="G5507" s="4" t="s">
        <v>239</v>
      </c>
      <c r="H5507" s="4" t="s">
        <v>242</v>
      </c>
      <c r="I5507" s="4"/>
      <c r="J5507" s="4"/>
      <c r="K5507" s="4"/>
    </row>
    <row r="5508" spans="2:11" x14ac:dyDescent="0.2">
      <c r="B5508" s="4" t="str">
        <f t="shared" si="172"/>
        <v>7.3-R1510C0270-1</v>
      </c>
      <c r="C5508" s="4">
        <v>7.3</v>
      </c>
      <c r="D5508" s="8" t="s">
        <v>25706</v>
      </c>
      <c r="E5508" s="8" t="s">
        <v>74</v>
      </c>
      <c r="F5508" s="4" t="str">
        <f t="shared" si="173"/>
        <v>R1510C0270</v>
      </c>
      <c r="G5508" s="4" t="s">
        <v>239</v>
      </c>
      <c r="H5508" s="4" t="s">
        <v>242</v>
      </c>
      <c r="I5508" s="4"/>
      <c r="J5508" s="4"/>
      <c r="K5508" s="4"/>
    </row>
    <row r="5509" spans="2:11" x14ac:dyDescent="0.2">
      <c r="B5509" s="4" t="str">
        <f t="shared" si="172"/>
        <v>7.3-R1510C0280-1</v>
      </c>
      <c r="C5509" s="4">
        <v>7.3</v>
      </c>
      <c r="D5509" s="8" t="s">
        <v>25706</v>
      </c>
      <c r="E5509" s="8" t="s">
        <v>76</v>
      </c>
      <c r="F5509" s="4" t="str">
        <f t="shared" si="173"/>
        <v>R1510C0280</v>
      </c>
      <c r="G5509" s="4" t="s">
        <v>239</v>
      </c>
      <c r="H5509" s="4" t="s">
        <v>242</v>
      </c>
      <c r="I5509" s="4"/>
      <c r="J5509" s="4"/>
      <c r="K5509" s="4"/>
    </row>
    <row r="5510" spans="2:11" x14ac:dyDescent="0.2">
      <c r="B5510" s="4" t="str">
        <f t="shared" si="172"/>
        <v>7.3-R1510C0290-1</v>
      </c>
      <c r="C5510" s="4">
        <v>7.3</v>
      </c>
      <c r="D5510" s="8" t="s">
        <v>25706</v>
      </c>
      <c r="E5510" s="8" t="s">
        <v>78</v>
      </c>
      <c r="F5510" s="4" t="str">
        <f t="shared" si="173"/>
        <v>R1510C0290</v>
      </c>
      <c r="G5510" s="4" t="s">
        <v>239</v>
      </c>
      <c r="H5510" s="4" t="s">
        <v>242</v>
      </c>
      <c r="I5510" s="4"/>
      <c r="J5510" s="4"/>
      <c r="K5510" s="4"/>
    </row>
    <row r="5511" spans="2:11" x14ac:dyDescent="0.2">
      <c r="B5511" s="4" t="str">
        <f t="shared" si="172"/>
        <v>7.3-R1510C0300-1</v>
      </c>
      <c r="C5511" s="4">
        <v>7.3</v>
      </c>
      <c r="D5511" s="8" t="s">
        <v>25706</v>
      </c>
      <c r="E5511" s="8" t="s">
        <v>81</v>
      </c>
      <c r="F5511" s="4" t="str">
        <f t="shared" si="173"/>
        <v>R1510C0300</v>
      </c>
      <c r="G5511" s="4" t="s">
        <v>239</v>
      </c>
      <c r="H5511" s="4" t="s">
        <v>242</v>
      </c>
      <c r="I5511" s="4"/>
      <c r="J5511" s="4"/>
      <c r="K5511" s="4"/>
    </row>
    <row r="5512" spans="2:11" x14ac:dyDescent="0.2">
      <c r="B5512" s="4" t="str">
        <f t="shared" si="172"/>
        <v>7.3-R1510C0310-1</v>
      </c>
      <c r="C5512" s="4">
        <v>7.3</v>
      </c>
      <c r="D5512" s="8" t="s">
        <v>25706</v>
      </c>
      <c r="E5512" s="8" t="s">
        <v>84</v>
      </c>
      <c r="F5512" s="4" t="str">
        <f t="shared" si="173"/>
        <v>R1510C0310</v>
      </c>
      <c r="G5512" s="4" t="s">
        <v>239</v>
      </c>
      <c r="H5512" s="4" t="s">
        <v>242</v>
      </c>
      <c r="I5512" s="4"/>
      <c r="J5512" s="4"/>
      <c r="K5512" s="4"/>
    </row>
    <row r="5513" spans="2:11" x14ac:dyDescent="0.2">
      <c r="B5513" s="4" t="str">
        <f t="shared" si="172"/>
        <v>7.3-R1510C0320-1</v>
      </c>
      <c r="C5513" s="4">
        <v>7.3</v>
      </c>
      <c r="D5513" s="8" t="s">
        <v>25706</v>
      </c>
      <c r="E5513" s="8" t="s">
        <v>85</v>
      </c>
      <c r="F5513" s="4" t="str">
        <f t="shared" si="173"/>
        <v>R1510C0320</v>
      </c>
      <c r="G5513" s="4" t="s">
        <v>239</v>
      </c>
      <c r="H5513" s="4" t="s">
        <v>242</v>
      </c>
      <c r="I5513" s="4"/>
      <c r="J5513" s="4"/>
      <c r="K5513" s="4"/>
    </row>
    <row r="5514" spans="2:11" x14ac:dyDescent="0.2">
      <c r="B5514" s="4" t="str">
        <f t="shared" si="172"/>
        <v>7.3-R1510C0330-1</v>
      </c>
      <c r="C5514" s="4">
        <v>7.3</v>
      </c>
      <c r="D5514" s="8" t="s">
        <v>25706</v>
      </c>
      <c r="E5514" s="8" t="s">
        <v>86</v>
      </c>
      <c r="F5514" s="4" t="str">
        <f t="shared" si="173"/>
        <v>R1510C0330</v>
      </c>
      <c r="G5514" s="4" t="s">
        <v>239</v>
      </c>
      <c r="H5514" s="4" t="s">
        <v>242</v>
      </c>
      <c r="I5514" s="4"/>
      <c r="J5514" s="4"/>
      <c r="K5514" s="4"/>
    </row>
    <row r="5515" spans="2:11" x14ac:dyDescent="0.2">
      <c r="B5515" s="4" t="str">
        <f t="shared" si="172"/>
        <v>7.3-R1510C0340-1</v>
      </c>
      <c r="C5515" s="4">
        <v>7.3</v>
      </c>
      <c r="D5515" s="8" t="s">
        <v>25706</v>
      </c>
      <c r="E5515" s="8" t="s">
        <v>88</v>
      </c>
      <c r="F5515" s="4" t="str">
        <f t="shared" si="173"/>
        <v>R1510C0340</v>
      </c>
      <c r="G5515" s="4" t="s">
        <v>239</v>
      </c>
      <c r="H5515" s="4" t="s">
        <v>242</v>
      </c>
      <c r="I5515" s="4"/>
      <c r="J5515" s="4"/>
      <c r="K5515" s="4"/>
    </row>
    <row r="5516" spans="2:11" x14ac:dyDescent="0.2">
      <c r="B5516" s="4" t="str">
        <f t="shared" si="172"/>
        <v>7.3-R1510C0350-1</v>
      </c>
      <c r="C5516" s="4">
        <v>7.3</v>
      </c>
      <c r="D5516" s="8" t="s">
        <v>25706</v>
      </c>
      <c r="E5516" s="8" t="s">
        <v>90</v>
      </c>
      <c r="F5516" s="4" t="str">
        <f t="shared" si="173"/>
        <v>R1510C0350</v>
      </c>
      <c r="G5516" s="4" t="s">
        <v>239</v>
      </c>
      <c r="H5516" s="4" t="s">
        <v>242</v>
      </c>
      <c r="I5516" s="4"/>
      <c r="J5516" s="4"/>
      <c r="K5516" s="4"/>
    </row>
    <row r="5517" spans="2:11" x14ac:dyDescent="0.2">
      <c r="B5517" s="4" t="str">
        <f t="shared" si="172"/>
        <v>7.3-R1510C0360-1</v>
      </c>
      <c r="C5517" s="4">
        <v>7.3</v>
      </c>
      <c r="D5517" s="8" t="s">
        <v>25706</v>
      </c>
      <c r="E5517" s="8" t="s">
        <v>92</v>
      </c>
      <c r="F5517" s="4" t="str">
        <f t="shared" si="173"/>
        <v>R1510C0360</v>
      </c>
      <c r="G5517" s="4" t="s">
        <v>239</v>
      </c>
      <c r="H5517" s="4" t="s">
        <v>242</v>
      </c>
      <c r="I5517" s="4"/>
      <c r="J5517" s="4"/>
      <c r="K5517" s="4"/>
    </row>
    <row r="5518" spans="2:11" x14ac:dyDescent="0.2">
      <c r="B5518" s="4" t="str">
        <f t="shared" si="172"/>
        <v>7.3-R1510C0370-1</v>
      </c>
      <c r="C5518" s="4">
        <v>7.3</v>
      </c>
      <c r="D5518" s="8" t="s">
        <v>25706</v>
      </c>
      <c r="E5518" s="8" t="s">
        <v>94</v>
      </c>
      <c r="F5518" s="4" t="str">
        <f t="shared" si="173"/>
        <v>R1510C0370</v>
      </c>
      <c r="G5518" s="4" t="s">
        <v>239</v>
      </c>
      <c r="H5518" s="4" t="s">
        <v>242</v>
      </c>
      <c r="I5518" s="4"/>
      <c r="J5518" s="4"/>
      <c r="K5518" s="4"/>
    </row>
    <row r="5519" spans="2:11" x14ac:dyDescent="0.2">
      <c r="B5519" s="4" t="str">
        <f t="shared" si="172"/>
        <v>7.3-R1510C0380-1</v>
      </c>
      <c r="C5519" s="4">
        <v>7.3</v>
      </c>
      <c r="D5519" s="8" t="s">
        <v>25706</v>
      </c>
      <c r="E5519" s="8" t="s">
        <v>96</v>
      </c>
      <c r="F5519" s="4" t="str">
        <f t="shared" si="173"/>
        <v>R1510C0380</v>
      </c>
      <c r="G5519" s="4" t="s">
        <v>239</v>
      </c>
      <c r="H5519" s="4" t="s">
        <v>242</v>
      </c>
      <c r="I5519" s="4"/>
      <c r="J5519" s="4"/>
      <c r="K5519" s="4"/>
    </row>
    <row r="5520" spans="2:11" x14ac:dyDescent="0.2">
      <c r="B5520" s="4" t="str">
        <f t="shared" si="172"/>
        <v>7.3-R1510C0390-1</v>
      </c>
      <c r="C5520" s="4">
        <v>7.3</v>
      </c>
      <c r="D5520" s="8" t="s">
        <v>25706</v>
      </c>
      <c r="E5520" s="8" t="s">
        <v>98</v>
      </c>
      <c r="F5520" s="4" t="str">
        <f t="shared" si="173"/>
        <v>R1510C0390</v>
      </c>
      <c r="G5520" s="4" t="s">
        <v>239</v>
      </c>
      <c r="H5520" s="4" t="s">
        <v>242</v>
      </c>
      <c r="I5520" s="4"/>
      <c r="J5520" s="4"/>
      <c r="K5520" s="4"/>
    </row>
    <row r="5521" spans="2:11" x14ac:dyDescent="0.2">
      <c r="B5521" s="4" t="str">
        <f t="shared" si="172"/>
        <v>7.3-R1510C0400-1</v>
      </c>
      <c r="C5521" s="4">
        <v>7.3</v>
      </c>
      <c r="D5521" s="8" t="s">
        <v>25706</v>
      </c>
      <c r="E5521" s="8" t="s">
        <v>100</v>
      </c>
      <c r="F5521" s="4" t="str">
        <f t="shared" si="173"/>
        <v>R1510C0400</v>
      </c>
      <c r="G5521" s="4" t="s">
        <v>239</v>
      </c>
      <c r="H5521" s="4" t="s">
        <v>242</v>
      </c>
      <c r="I5521" s="4"/>
      <c r="J5521" s="4"/>
      <c r="K5521" s="4"/>
    </row>
    <row r="5522" spans="2:11" x14ac:dyDescent="0.2">
      <c r="B5522" s="4" t="str">
        <f t="shared" si="172"/>
        <v>7.3-R1510C0410-1</v>
      </c>
      <c r="C5522" s="4">
        <v>7.3</v>
      </c>
      <c r="D5522" s="8" t="s">
        <v>25706</v>
      </c>
      <c r="E5522" s="8" t="s">
        <v>102</v>
      </c>
      <c r="F5522" s="4" t="str">
        <f t="shared" si="173"/>
        <v>R1510C0410</v>
      </c>
      <c r="G5522" s="4" t="s">
        <v>239</v>
      </c>
      <c r="H5522" s="4" t="s">
        <v>242</v>
      </c>
      <c r="I5522" s="4"/>
      <c r="J5522" s="4"/>
      <c r="K5522" s="4"/>
    </row>
    <row r="5523" spans="2:11" x14ac:dyDescent="0.2">
      <c r="B5523" s="4" t="str">
        <f t="shared" si="172"/>
        <v>7.3-R1510C0420-1</v>
      </c>
      <c r="C5523" s="4">
        <v>7.3</v>
      </c>
      <c r="D5523" s="8" t="s">
        <v>25706</v>
      </c>
      <c r="E5523" s="8" t="s">
        <v>104</v>
      </c>
      <c r="F5523" s="4" t="str">
        <f t="shared" si="173"/>
        <v>R1510C0420</v>
      </c>
      <c r="G5523" s="4" t="s">
        <v>239</v>
      </c>
      <c r="H5523" s="4" t="s">
        <v>242</v>
      </c>
      <c r="I5523" s="4"/>
      <c r="J5523" s="4"/>
      <c r="K5523" s="4"/>
    </row>
    <row r="5524" spans="2:11" x14ac:dyDescent="0.2">
      <c r="B5524" s="4" t="str">
        <f t="shared" si="172"/>
        <v>7.3-R1520C0010-1</v>
      </c>
      <c r="C5524" s="4">
        <v>7.3</v>
      </c>
      <c r="D5524" s="8" t="s">
        <v>25705</v>
      </c>
      <c r="E5524" s="8" t="s">
        <v>8</v>
      </c>
      <c r="F5524" s="4" t="str">
        <f t="shared" si="173"/>
        <v>R1520C0010</v>
      </c>
      <c r="G5524" s="4" t="s">
        <v>239</v>
      </c>
      <c r="H5524" s="4" t="s">
        <v>243</v>
      </c>
      <c r="I5524" s="4"/>
      <c r="J5524" s="9" t="s">
        <v>244</v>
      </c>
      <c r="K5524" s="4"/>
    </row>
    <row r="5525" spans="2:11" x14ac:dyDescent="0.2">
      <c r="B5525" s="4" t="str">
        <f t="shared" si="172"/>
        <v>7.3-R1520C0020-1</v>
      </c>
      <c r="C5525" s="4">
        <v>7.3</v>
      </c>
      <c r="D5525" s="8" t="s">
        <v>25705</v>
      </c>
      <c r="E5525" s="8" t="s">
        <v>24</v>
      </c>
      <c r="F5525" s="4" t="str">
        <f t="shared" si="173"/>
        <v>R1520C0020</v>
      </c>
      <c r="G5525" s="4" t="s">
        <v>239</v>
      </c>
      <c r="H5525" s="4" t="s">
        <v>242</v>
      </c>
      <c r="I5525" s="4"/>
      <c r="J5525" s="4"/>
      <c r="K5525" s="4"/>
    </row>
    <row r="5526" spans="2:11" x14ac:dyDescent="0.2">
      <c r="B5526" s="4" t="str">
        <f t="shared" si="172"/>
        <v>7.3-R1520C0030-1</v>
      </c>
      <c r="C5526" s="4">
        <v>7.3</v>
      </c>
      <c r="D5526" s="8" t="s">
        <v>25705</v>
      </c>
      <c r="E5526" s="8" t="s">
        <v>25</v>
      </c>
      <c r="F5526" s="4" t="str">
        <f t="shared" si="173"/>
        <v>R1520C0030</v>
      </c>
      <c r="G5526" s="4" t="s">
        <v>239</v>
      </c>
      <c r="H5526" s="4" t="s">
        <v>242</v>
      </c>
      <c r="I5526" s="4"/>
      <c r="J5526" s="4"/>
      <c r="K5526" s="4"/>
    </row>
    <row r="5527" spans="2:11" x14ac:dyDescent="0.2">
      <c r="B5527" s="4" t="str">
        <f t="shared" si="172"/>
        <v>7.3-R1520C0040-1</v>
      </c>
      <c r="C5527" s="4">
        <v>7.3</v>
      </c>
      <c r="D5527" s="8" t="s">
        <v>25705</v>
      </c>
      <c r="E5527" s="8" t="s">
        <v>26</v>
      </c>
      <c r="F5527" s="4" t="str">
        <f t="shared" si="173"/>
        <v>R1520C0040</v>
      </c>
      <c r="G5527" s="4" t="s">
        <v>239</v>
      </c>
      <c r="H5527" s="4" t="s">
        <v>243</v>
      </c>
      <c r="I5527" s="4"/>
      <c r="J5527" s="9" t="s">
        <v>244</v>
      </c>
      <c r="K5527" s="4"/>
    </row>
    <row r="5528" spans="2:11" x14ac:dyDescent="0.2">
      <c r="B5528" s="4" t="str">
        <f t="shared" si="172"/>
        <v>7.3-R1520C0050-1</v>
      </c>
      <c r="C5528" s="4">
        <v>7.3</v>
      </c>
      <c r="D5528" s="8" t="s">
        <v>25705</v>
      </c>
      <c r="E5528" s="8" t="s">
        <v>27</v>
      </c>
      <c r="F5528" s="4" t="str">
        <f t="shared" si="173"/>
        <v>R1520C0050</v>
      </c>
      <c r="G5528" s="4" t="s">
        <v>239</v>
      </c>
      <c r="H5528" s="4" t="s">
        <v>243</v>
      </c>
      <c r="I5528" s="4"/>
      <c r="J5528" s="9" t="s">
        <v>244</v>
      </c>
      <c r="K5528" s="4"/>
    </row>
    <row r="5529" spans="2:11" x14ac:dyDescent="0.2">
      <c r="B5529" s="4" t="str">
        <f t="shared" si="172"/>
        <v>7.3-R1520C0060-1</v>
      </c>
      <c r="C5529" s="4">
        <v>7.3</v>
      </c>
      <c r="D5529" s="8" t="s">
        <v>25705</v>
      </c>
      <c r="E5529" s="8" t="s">
        <v>28</v>
      </c>
      <c r="F5529" s="4" t="str">
        <f t="shared" si="173"/>
        <v>R1520C0060</v>
      </c>
      <c r="G5529" s="4" t="s">
        <v>239</v>
      </c>
      <c r="H5529" s="4" t="s">
        <v>242</v>
      </c>
      <c r="I5529" s="4"/>
      <c r="J5529" s="4"/>
      <c r="K5529" s="4"/>
    </row>
    <row r="5530" spans="2:11" x14ac:dyDescent="0.2">
      <c r="B5530" s="4" t="str">
        <f t="shared" si="172"/>
        <v>7.3-R1520C0070-1</v>
      </c>
      <c r="C5530" s="4">
        <v>7.3</v>
      </c>
      <c r="D5530" s="8" t="s">
        <v>25705</v>
      </c>
      <c r="E5530" s="8" t="s">
        <v>29</v>
      </c>
      <c r="F5530" s="4" t="str">
        <f t="shared" si="173"/>
        <v>R1520C0070</v>
      </c>
      <c r="G5530" s="4" t="s">
        <v>239</v>
      </c>
      <c r="H5530" s="4" t="s">
        <v>242</v>
      </c>
      <c r="I5530" s="4"/>
      <c r="J5530" s="4"/>
      <c r="K5530" s="4"/>
    </row>
    <row r="5531" spans="2:11" x14ac:dyDescent="0.2">
      <c r="B5531" s="4" t="str">
        <f t="shared" si="172"/>
        <v>7.3-R1520C0080-1</v>
      </c>
      <c r="C5531" s="4">
        <v>7.3</v>
      </c>
      <c r="D5531" s="8" t="s">
        <v>25705</v>
      </c>
      <c r="E5531" s="8" t="s">
        <v>30</v>
      </c>
      <c r="F5531" s="4" t="str">
        <f t="shared" si="173"/>
        <v>R1520C0080</v>
      </c>
      <c r="G5531" s="4" t="s">
        <v>239</v>
      </c>
      <c r="H5531" s="4" t="s">
        <v>242</v>
      </c>
      <c r="I5531" s="4"/>
      <c r="J5531" s="4"/>
      <c r="K5531" s="4"/>
    </row>
    <row r="5532" spans="2:11" x14ac:dyDescent="0.2">
      <c r="B5532" s="4" t="str">
        <f t="shared" si="172"/>
        <v>7.3-R1520C0090-1</v>
      </c>
      <c r="C5532" s="4">
        <v>7.3</v>
      </c>
      <c r="D5532" s="8" t="s">
        <v>25705</v>
      </c>
      <c r="E5532" s="8" t="s">
        <v>31</v>
      </c>
      <c r="F5532" s="4" t="str">
        <f t="shared" si="173"/>
        <v>R1520C0090</v>
      </c>
      <c r="G5532" s="4" t="s">
        <v>239</v>
      </c>
      <c r="H5532" s="4" t="s">
        <v>242</v>
      </c>
      <c r="I5532" s="4"/>
      <c r="J5532" s="4"/>
      <c r="K5532" s="4"/>
    </row>
    <row r="5533" spans="2:11" x14ac:dyDescent="0.2">
      <c r="B5533" s="4" t="str">
        <f t="shared" si="172"/>
        <v>7.3-R1520C0100-1</v>
      </c>
      <c r="C5533" s="4">
        <v>7.3</v>
      </c>
      <c r="D5533" s="8" t="s">
        <v>25705</v>
      </c>
      <c r="E5533" s="8" t="s">
        <v>32</v>
      </c>
      <c r="F5533" s="4" t="str">
        <f t="shared" si="173"/>
        <v>R1520C0100</v>
      </c>
      <c r="G5533" s="4" t="s">
        <v>239</v>
      </c>
      <c r="H5533" s="4" t="s">
        <v>242</v>
      </c>
      <c r="I5533" s="4"/>
      <c r="J5533" s="4"/>
      <c r="K5533" s="4"/>
    </row>
    <row r="5534" spans="2:11" x14ac:dyDescent="0.2">
      <c r="B5534" s="4" t="str">
        <f t="shared" si="172"/>
        <v>7.3-R1520C0110-1</v>
      </c>
      <c r="C5534" s="4">
        <v>7.3</v>
      </c>
      <c r="D5534" s="8" t="s">
        <v>25705</v>
      </c>
      <c r="E5534" s="8" t="s">
        <v>33</v>
      </c>
      <c r="F5534" s="4" t="str">
        <f t="shared" si="173"/>
        <v>R1520C0110</v>
      </c>
      <c r="G5534" s="4" t="s">
        <v>239</v>
      </c>
      <c r="H5534" s="4" t="s">
        <v>242</v>
      </c>
      <c r="I5534" s="4"/>
      <c r="J5534" s="4"/>
      <c r="K5534" s="4"/>
    </row>
    <row r="5535" spans="2:11" x14ac:dyDescent="0.2">
      <c r="B5535" s="4" t="str">
        <f t="shared" si="172"/>
        <v>7.3-R1520C0120-1</v>
      </c>
      <c r="C5535" s="4">
        <v>7.3</v>
      </c>
      <c r="D5535" s="8" t="s">
        <v>25705</v>
      </c>
      <c r="E5535" s="8" t="s">
        <v>34</v>
      </c>
      <c r="F5535" s="4" t="str">
        <f t="shared" si="173"/>
        <v>R1520C0120</v>
      </c>
      <c r="G5535" s="4" t="s">
        <v>239</v>
      </c>
      <c r="H5535" s="4" t="s">
        <v>242</v>
      </c>
      <c r="I5535" s="4"/>
      <c r="J5535" s="4"/>
      <c r="K5535" s="4"/>
    </row>
    <row r="5536" spans="2:11" x14ac:dyDescent="0.2">
      <c r="B5536" s="4" t="str">
        <f t="shared" si="172"/>
        <v>7.3-R1520C0130-1</v>
      </c>
      <c r="C5536" s="4">
        <v>7.3</v>
      </c>
      <c r="D5536" s="8" t="s">
        <v>25705</v>
      </c>
      <c r="E5536" s="8" t="s">
        <v>35</v>
      </c>
      <c r="F5536" s="4" t="str">
        <f t="shared" si="173"/>
        <v>R1520C0130</v>
      </c>
      <c r="G5536" s="4" t="s">
        <v>239</v>
      </c>
      <c r="H5536" s="4" t="s">
        <v>242</v>
      </c>
      <c r="I5536" s="4"/>
      <c r="J5536" s="4"/>
      <c r="K5536" s="4"/>
    </row>
    <row r="5537" spans="2:11" x14ac:dyDescent="0.2">
      <c r="B5537" s="4" t="str">
        <f t="shared" si="172"/>
        <v>7.3-R1520C0140-1</v>
      </c>
      <c r="C5537" s="4">
        <v>7.3</v>
      </c>
      <c r="D5537" s="8" t="s">
        <v>25705</v>
      </c>
      <c r="E5537" s="8" t="s">
        <v>36</v>
      </c>
      <c r="F5537" s="4" t="str">
        <f t="shared" si="173"/>
        <v>R1520C0140</v>
      </c>
      <c r="G5537" s="4" t="s">
        <v>239</v>
      </c>
      <c r="H5537" s="4" t="s">
        <v>242</v>
      </c>
      <c r="I5537" s="4"/>
      <c r="J5537" s="4"/>
      <c r="K5537" s="4"/>
    </row>
    <row r="5538" spans="2:11" x14ac:dyDescent="0.2">
      <c r="B5538" s="4" t="str">
        <f t="shared" si="172"/>
        <v>7.3-R1520C0150-1</v>
      </c>
      <c r="C5538" s="4">
        <v>7.3</v>
      </c>
      <c r="D5538" s="8" t="s">
        <v>25705</v>
      </c>
      <c r="E5538" s="8" t="s">
        <v>37</v>
      </c>
      <c r="F5538" s="4" t="str">
        <f t="shared" si="173"/>
        <v>R1520C0150</v>
      </c>
      <c r="G5538" s="4" t="s">
        <v>239</v>
      </c>
      <c r="H5538" s="4" t="s">
        <v>242</v>
      </c>
      <c r="I5538" s="4"/>
      <c r="J5538" s="4"/>
      <c r="K5538" s="4"/>
    </row>
    <row r="5539" spans="2:11" x14ac:dyDescent="0.2">
      <c r="B5539" s="4" t="str">
        <f t="shared" si="172"/>
        <v>7.3-R1520C0160-1</v>
      </c>
      <c r="C5539" s="4">
        <v>7.3</v>
      </c>
      <c r="D5539" s="8" t="s">
        <v>25705</v>
      </c>
      <c r="E5539" s="8" t="s">
        <v>38</v>
      </c>
      <c r="F5539" s="4" t="str">
        <f t="shared" si="173"/>
        <v>R1520C0160</v>
      </c>
      <c r="G5539" s="4" t="s">
        <v>239</v>
      </c>
      <c r="H5539" s="4" t="s">
        <v>242</v>
      </c>
      <c r="I5539" s="4"/>
      <c r="J5539" s="4"/>
      <c r="K5539" s="4"/>
    </row>
    <row r="5540" spans="2:11" x14ac:dyDescent="0.2">
      <c r="B5540" s="4" t="str">
        <f t="shared" si="172"/>
        <v>7.3-R1520C0170-1</v>
      </c>
      <c r="C5540" s="4">
        <v>7.3</v>
      </c>
      <c r="D5540" s="8" t="s">
        <v>25705</v>
      </c>
      <c r="E5540" s="8" t="s">
        <v>39</v>
      </c>
      <c r="F5540" s="4" t="str">
        <f t="shared" si="173"/>
        <v>R1520C0170</v>
      </c>
      <c r="G5540" s="4" t="s">
        <v>239</v>
      </c>
      <c r="H5540" s="4" t="s">
        <v>242</v>
      </c>
      <c r="I5540" s="4"/>
      <c r="J5540" s="4"/>
      <c r="K5540" s="4"/>
    </row>
    <row r="5541" spans="2:11" x14ac:dyDescent="0.2">
      <c r="B5541" s="4" t="str">
        <f t="shared" si="172"/>
        <v>7.3-R1520C0180-1</v>
      </c>
      <c r="C5541" s="4">
        <v>7.3</v>
      </c>
      <c r="D5541" s="8" t="s">
        <v>25705</v>
      </c>
      <c r="E5541" s="8" t="s">
        <v>56</v>
      </c>
      <c r="F5541" s="4" t="str">
        <f t="shared" si="173"/>
        <v>R1520C0180</v>
      </c>
      <c r="G5541" s="4" t="s">
        <v>239</v>
      </c>
      <c r="H5541" s="4" t="s">
        <v>242</v>
      </c>
      <c r="I5541" s="4"/>
      <c r="J5541" s="4"/>
      <c r="K5541" s="4"/>
    </row>
    <row r="5542" spans="2:11" x14ac:dyDescent="0.2">
      <c r="B5542" s="4" t="str">
        <f t="shared" si="172"/>
        <v>7.3-R1520C0190-1</v>
      </c>
      <c r="C5542" s="4">
        <v>7.3</v>
      </c>
      <c r="D5542" s="8" t="s">
        <v>25705</v>
      </c>
      <c r="E5542" s="8" t="s">
        <v>58</v>
      </c>
      <c r="F5542" s="4" t="str">
        <f t="shared" si="173"/>
        <v>R1520C0190</v>
      </c>
      <c r="G5542" s="4" t="s">
        <v>239</v>
      </c>
      <c r="H5542" s="4" t="s">
        <v>242</v>
      </c>
      <c r="I5542" s="4"/>
      <c r="J5542" s="4"/>
      <c r="K5542" s="4"/>
    </row>
    <row r="5543" spans="2:11" x14ac:dyDescent="0.2">
      <c r="B5543" s="4" t="str">
        <f t="shared" si="172"/>
        <v>7.3-R1520C0200-1</v>
      </c>
      <c r="C5543" s="4">
        <v>7.3</v>
      </c>
      <c r="D5543" s="8" t="s">
        <v>25705</v>
      </c>
      <c r="E5543" s="8" t="s">
        <v>60</v>
      </c>
      <c r="F5543" s="4" t="str">
        <f t="shared" si="173"/>
        <v>R1520C0200</v>
      </c>
      <c r="G5543" s="4" t="s">
        <v>239</v>
      </c>
      <c r="H5543" s="4" t="s">
        <v>242</v>
      </c>
      <c r="I5543" s="4"/>
      <c r="J5543" s="4"/>
      <c r="K5543" s="4"/>
    </row>
    <row r="5544" spans="2:11" x14ac:dyDescent="0.2">
      <c r="B5544" s="4" t="str">
        <f t="shared" si="172"/>
        <v>7.3-R1520C0210-1</v>
      </c>
      <c r="C5544" s="4">
        <v>7.3</v>
      </c>
      <c r="D5544" s="8" t="s">
        <v>25705</v>
      </c>
      <c r="E5544" s="8" t="s">
        <v>62</v>
      </c>
      <c r="F5544" s="4" t="str">
        <f t="shared" si="173"/>
        <v>R1520C0210</v>
      </c>
      <c r="G5544" s="4" t="s">
        <v>239</v>
      </c>
      <c r="H5544" s="4" t="s">
        <v>242</v>
      </c>
      <c r="I5544" s="4"/>
      <c r="J5544" s="4"/>
      <c r="K5544" s="4"/>
    </row>
    <row r="5545" spans="2:11" x14ac:dyDescent="0.2">
      <c r="B5545" s="4" t="str">
        <f t="shared" si="172"/>
        <v>7.3-R1520C0220-1</v>
      </c>
      <c r="C5545" s="4">
        <v>7.3</v>
      </c>
      <c r="D5545" s="8" t="s">
        <v>25705</v>
      </c>
      <c r="E5545" s="8" t="s">
        <v>64</v>
      </c>
      <c r="F5545" s="4" t="str">
        <f t="shared" si="173"/>
        <v>R1520C0220</v>
      </c>
      <c r="G5545" s="4" t="s">
        <v>239</v>
      </c>
      <c r="H5545" s="4" t="s">
        <v>242</v>
      </c>
      <c r="I5545" s="4"/>
      <c r="J5545" s="4"/>
      <c r="K5545" s="4"/>
    </row>
    <row r="5546" spans="2:11" x14ac:dyDescent="0.2">
      <c r="B5546" s="4" t="str">
        <f t="shared" si="172"/>
        <v>7.3-R1520C0230-1</v>
      </c>
      <c r="C5546" s="4">
        <v>7.3</v>
      </c>
      <c r="D5546" s="8" t="s">
        <v>25705</v>
      </c>
      <c r="E5546" s="8" t="s">
        <v>66</v>
      </c>
      <c r="F5546" s="4" t="str">
        <f t="shared" si="173"/>
        <v>R1520C0230</v>
      </c>
      <c r="G5546" s="4" t="s">
        <v>239</v>
      </c>
      <c r="H5546" s="4" t="s">
        <v>242</v>
      </c>
      <c r="I5546" s="4"/>
      <c r="J5546" s="4"/>
      <c r="K5546" s="4"/>
    </row>
    <row r="5547" spans="2:11" x14ac:dyDescent="0.2">
      <c r="B5547" s="4" t="str">
        <f t="shared" si="172"/>
        <v>7.3-R1520C0240-1</v>
      </c>
      <c r="C5547" s="4">
        <v>7.3</v>
      </c>
      <c r="D5547" s="8" t="s">
        <v>25705</v>
      </c>
      <c r="E5547" s="8" t="s">
        <v>68</v>
      </c>
      <c r="F5547" s="4" t="str">
        <f t="shared" si="173"/>
        <v>R1520C0240</v>
      </c>
      <c r="G5547" s="4" t="s">
        <v>239</v>
      </c>
      <c r="H5547" s="4" t="s">
        <v>242</v>
      </c>
      <c r="I5547" s="4"/>
      <c r="J5547" s="4"/>
      <c r="K5547" s="4"/>
    </row>
    <row r="5548" spans="2:11" x14ac:dyDescent="0.2">
      <c r="B5548" s="4" t="str">
        <f t="shared" si="172"/>
        <v>7.3-R1520C0250-1</v>
      </c>
      <c r="C5548" s="4">
        <v>7.3</v>
      </c>
      <c r="D5548" s="8" t="s">
        <v>25705</v>
      </c>
      <c r="E5548" s="8" t="s">
        <v>70</v>
      </c>
      <c r="F5548" s="4" t="str">
        <f t="shared" si="173"/>
        <v>R1520C0250</v>
      </c>
      <c r="G5548" s="4" t="s">
        <v>239</v>
      </c>
      <c r="H5548" s="4" t="s">
        <v>242</v>
      </c>
      <c r="I5548" s="4"/>
      <c r="J5548" s="4"/>
      <c r="K5548" s="4"/>
    </row>
    <row r="5549" spans="2:11" x14ac:dyDescent="0.2">
      <c r="B5549" s="4" t="str">
        <f t="shared" si="172"/>
        <v>7.3-R1520C0260-1</v>
      </c>
      <c r="C5549" s="4">
        <v>7.3</v>
      </c>
      <c r="D5549" s="8" t="s">
        <v>25705</v>
      </c>
      <c r="E5549" s="8" t="s">
        <v>72</v>
      </c>
      <c r="F5549" s="4" t="str">
        <f t="shared" si="173"/>
        <v>R1520C0260</v>
      </c>
      <c r="G5549" s="4" t="s">
        <v>239</v>
      </c>
      <c r="H5549" s="4" t="s">
        <v>242</v>
      </c>
      <c r="I5549" s="4"/>
      <c r="J5549" s="4"/>
      <c r="K5549" s="4"/>
    </row>
    <row r="5550" spans="2:11" x14ac:dyDescent="0.2">
      <c r="B5550" s="4" t="str">
        <f t="shared" si="172"/>
        <v>7.3-R1520C0270-1</v>
      </c>
      <c r="C5550" s="4">
        <v>7.3</v>
      </c>
      <c r="D5550" s="8" t="s">
        <v>25705</v>
      </c>
      <c r="E5550" s="8" t="s">
        <v>74</v>
      </c>
      <c r="F5550" s="4" t="str">
        <f t="shared" si="173"/>
        <v>R1520C0270</v>
      </c>
      <c r="G5550" s="4" t="s">
        <v>239</v>
      </c>
      <c r="H5550" s="4" t="s">
        <v>242</v>
      </c>
      <c r="I5550" s="4"/>
      <c r="J5550" s="4"/>
      <c r="K5550" s="4"/>
    </row>
    <row r="5551" spans="2:11" x14ac:dyDescent="0.2">
      <c r="B5551" s="4" t="str">
        <f t="shared" si="172"/>
        <v>7.3-R1520C0280-1</v>
      </c>
      <c r="C5551" s="4">
        <v>7.3</v>
      </c>
      <c r="D5551" s="8" t="s">
        <v>25705</v>
      </c>
      <c r="E5551" s="8" t="s">
        <v>76</v>
      </c>
      <c r="F5551" s="4" t="str">
        <f t="shared" si="173"/>
        <v>R1520C0280</v>
      </c>
      <c r="G5551" s="4" t="s">
        <v>239</v>
      </c>
      <c r="H5551" s="4" t="s">
        <v>242</v>
      </c>
      <c r="I5551" s="4"/>
      <c r="J5551" s="4"/>
      <c r="K5551" s="4"/>
    </row>
    <row r="5552" spans="2:11" x14ac:dyDescent="0.2">
      <c r="B5552" s="4" t="str">
        <f t="shared" si="172"/>
        <v>7.3-R1520C0290-1</v>
      </c>
      <c r="C5552" s="4">
        <v>7.3</v>
      </c>
      <c r="D5552" s="8" t="s">
        <v>25705</v>
      </c>
      <c r="E5552" s="8" t="s">
        <v>78</v>
      </c>
      <c r="F5552" s="4" t="str">
        <f t="shared" si="173"/>
        <v>R1520C0290</v>
      </c>
      <c r="G5552" s="4" t="s">
        <v>239</v>
      </c>
      <c r="H5552" s="4" t="s">
        <v>242</v>
      </c>
      <c r="I5552" s="4"/>
      <c r="J5552" s="4"/>
      <c r="K5552" s="4"/>
    </row>
    <row r="5553" spans="2:11" x14ac:dyDescent="0.2">
      <c r="B5553" s="4" t="str">
        <f t="shared" si="172"/>
        <v>7.3-R1520C0300-1</v>
      </c>
      <c r="C5553" s="4">
        <v>7.3</v>
      </c>
      <c r="D5553" s="8" t="s">
        <v>25705</v>
      </c>
      <c r="E5553" s="8" t="s">
        <v>81</v>
      </c>
      <c r="F5553" s="4" t="str">
        <f t="shared" si="173"/>
        <v>R1520C0300</v>
      </c>
      <c r="G5553" s="4" t="s">
        <v>239</v>
      </c>
      <c r="H5553" s="4" t="s">
        <v>242</v>
      </c>
      <c r="I5553" s="4"/>
      <c r="J5553" s="4"/>
      <c r="K5553" s="4"/>
    </row>
    <row r="5554" spans="2:11" x14ac:dyDescent="0.2">
      <c r="B5554" s="4" t="str">
        <f t="shared" si="172"/>
        <v>7.3-R1520C0310-1</v>
      </c>
      <c r="C5554" s="4">
        <v>7.3</v>
      </c>
      <c r="D5554" s="8" t="s">
        <v>25705</v>
      </c>
      <c r="E5554" s="8" t="s">
        <v>84</v>
      </c>
      <c r="F5554" s="4" t="str">
        <f t="shared" si="173"/>
        <v>R1520C0310</v>
      </c>
      <c r="G5554" s="4" t="s">
        <v>239</v>
      </c>
      <c r="H5554" s="4" t="s">
        <v>242</v>
      </c>
      <c r="I5554" s="4"/>
      <c r="J5554" s="4"/>
      <c r="K5554" s="4"/>
    </row>
    <row r="5555" spans="2:11" x14ac:dyDescent="0.2">
      <c r="B5555" s="4" t="str">
        <f t="shared" si="172"/>
        <v>7.3-R1520C0320-1</v>
      </c>
      <c r="C5555" s="4">
        <v>7.3</v>
      </c>
      <c r="D5555" s="8" t="s">
        <v>25705</v>
      </c>
      <c r="E5555" s="8" t="s">
        <v>85</v>
      </c>
      <c r="F5555" s="4" t="str">
        <f t="shared" si="173"/>
        <v>R1520C0320</v>
      </c>
      <c r="G5555" s="4" t="s">
        <v>239</v>
      </c>
      <c r="H5555" s="4" t="s">
        <v>242</v>
      </c>
      <c r="I5555" s="4"/>
      <c r="J5555" s="4"/>
      <c r="K5555" s="4"/>
    </row>
    <row r="5556" spans="2:11" x14ac:dyDescent="0.2">
      <c r="B5556" s="4" t="str">
        <f t="shared" si="172"/>
        <v>7.3-R1520C0330-1</v>
      </c>
      <c r="C5556" s="4">
        <v>7.3</v>
      </c>
      <c r="D5556" s="8" t="s">
        <v>25705</v>
      </c>
      <c r="E5556" s="8" t="s">
        <v>86</v>
      </c>
      <c r="F5556" s="4" t="str">
        <f t="shared" si="173"/>
        <v>R1520C0330</v>
      </c>
      <c r="G5556" s="4" t="s">
        <v>239</v>
      </c>
      <c r="H5556" s="4" t="s">
        <v>242</v>
      </c>
      <c r="I5556" s="4"/>
      <c r="J5556" s="4"/>
      <c r="K5556" s="4"/>
    </row>
    <row r="5557" spans="2:11" x14ac:dyDescent="0.2">
      <c r="B5557" s="4" t="str">
        <f t="shared" si="172"/>
        <v>7.3-R1520C0340-1</v>
      </c>
      <c r="C5557" s="4">
        <v>7.3</v>
      </c>
      <c r="D5557" s="8" t="s">
        <v>25705</v>
      </c>
      <c r="E5557" s="8" t="s">
        <v>88</v>
      </c>
      <c r="F5557" s="4" t="str">
        <f t="shared" si="173"/>
        <v>R1520C0340</v>
      </c>
      <c r="G5557" s="4" t="s">
        <v>239</v>
      </c>
      <c r="H5557" s="4" t="s">
        <v>242</v>
      </c>
      <c r="I5557" s="4"/>
      <c r="J5557" s="4"/>
      <c r="K5557" s="4"/>
    </row>
    <row r="5558" spans="2:11" x14ac:dyDescent="0.2">
      <c r="B5558" s="4" t="str">
        <f t="shared" si="172"/>
        <v>7.3-R1520C0350-1</v>
      </c>
      <c r="C5558" s="4">
        <v>7.3</v>
      </c>
      <c r="D5558" s="8" t="s">
        <v>25705</v>
      </c>
      <c r="E5558" s="8" t="s">
        <v>90</v>
      </c>
      <c r="F5558" s="4" t="str">
        <f t="shared" si="173"/>
        <v>R1520C0350</v>
      </c>
      <c r="G5558" s="4" t="s">
        <v>239</v>
      </c>
      <c r="H5558" s="4" t="s">
        <v>242</v>
      </c>
      <c r="I5558" s="4"/>
      <c r="J5558" s="4"/>
      <c r="K5558" s="4"/>
    </row>
    <row r="5559" spans="2:11" x14ac:dyDescent="0.2">
      <c r="B5559" s="4" t="str">
        <f t="shared" si="172"/>
        <v>7.3-R1520C0360-1</v>
      </c>
      <c r="C5559" s="4">
        <v>7.3</v>
      </c>
      <c r="D5559" s="8" t="s">
        <v>25705</v>
      </c>
      <c r="E5559" s="8" t="s">
        <v>92</v>
      </c>
      <c r="F5559" s="4" t="str">
        <f t="shared" si="173"/>
        <v>R1520C0360</v>
      </c>
      <c r="G5559" s="4" t="s">
        <v>239</v>
      </c>
      <c r="H5559" s="4" t="s">
        <v>242</v>
      </c>
      <c r="I5559" s="4"/>
      <c r="J5559" s="4"/>
      <c r="K5559" s="4"/>
    </row>
    <row r="5560" spans="2:11" x14ac:dyDescent="0.2">
      <c r="B5560" s="4" t="str">
        <f t="shared" si="172"/>
        <v>7.3-R1520C0370-1</v>
      </c>
      <c r="C5560" s="4">
        <v>7.3</v>
      </c>
      <c r="D5560" s="8" t="s">
        <v>25705</v>
      </c>
      <c r="E5560" s="8" t="s">
        <v>94</v>
      </c>
      <c r="F5560" s="4" t="str">
        <f t="shared" si="173"/>
        <v>R1520C0370</v>
      </c>
      <c r="G5560" s="4" t="s">
        <v>239</v>
      </c>
      <c r="H5560" s="4" t="s">
        <v>242</v>
      </c>
      <c r="I5560" s="4"/>
      <c r="J5560" s="4"/>
      <c r="K5560" s="4"/>
    </row>
    <row r="5561" spans="2:11" x14ac:dyDescent="0.2">
      <c r="B5561" s="4" t="str">
        <f t="shared" si="172"/>
        <v>7.3-R1520C0380-1</v>
      </c>
      <c r="C5561" s="4">
        <v>7.3</v>
      </c>
      <c r="D5561" s="8" t="s">
        <v>25705</v>
      </c>
      <c r="E5561" s="8" t="s">
        <v>96</v>
      </c>
      <c r="F5561" s="4" t="str">
        <f t="shared" si="173"/>
        <v>R1520C0380</v>
      </c>
      <c r="G5561" s="4" t="s">
        <v>239</v>
      </c>
      <c r="H5561" s="4" t="s">
        <v>242</v>
      </c>
      <c r="I5561" s="4"/>
      <c r="J5561" s="4"/>
      <c r="K5561" s="4"/>
    </row>
    <row r="5562" spans="2:11" x14ac:dyDescent="0.2">
      <c r="B5562" s="4" t="str">
        <f t="shared" si="172"/>
        <v>7.3-R1520C0390-1</v>
      </c>
      <c r="C5562" s="4">
        <v>7.3</v>
      </c>
      <c r="D5562" s="8" t="s">
        <v>25705</v>
      </c>
      <c r="E5562" s="8" t="s">
        <v>98</v>
      </c>
      <c r="F5562" s="4" t="str">
        <f t="shared" si="173"/>
        <v>R1520C0390</v>
      </c>
      <c r="G5562" s="4" t="s">
        <v>239</v>
      </c>
      <c r="H5562" s="4" t="s">
        <v>242</v>
      </c>
      <c r="I5562" s="4"/>
      <c r="J5562" s="4"/>
      <c r="K5562" s="4"/>
    </row>
    <row r="5563" spans="2:11" x14ac:dyDescent="0.2">
      <c r="B5563" s="4" t="str">
        <f t="shared" si="172"/>
        <v>7.3-R1520C0400-1</v>
      </c>
      <c r="C5563" s="4">
        <v>7.3</v>
      </c>
      <c r="D5563" s="8" t="s">
        <v>25705</v>
      </c>
      <c r="E5563" s="8" t="s">
        <v>100</v>
      </c>
      <c r="F5563" s="4" t="str">
        <f t="shared" si="173"/>
        <v>R1520C0400</v>
      </c>
      <c r="G5563" s="4" t="s">
        <v>239</v>
      </c>
      <c r="H5563" s="4" t="s">
        <v>242</v>
      </c>
      <c r="I5563" s="4"/>
      <c r="J5563" s="4"/>
      <c r="K5563" s="4"/>
    </row>
    <row r="5564" spans="2:11" x14ac:dyDescent="0.2">
      <c r="B5564" s="4" t="str">
        <f t="shared" si="172"/>
        <v>7.3-R1520C0410-1</v>
      </c>
      <c r="C5564" s="4">
        <v>7.3</v>
      </c>
      <c r="D5564" s="8" t="s">
        <v>25705</v>
      </c>
      <c r="E5564" s="8" t="s">
        <v>102</v>
      </c>
      <c r="F5564" s="4" t="str">
        <f t="shared" si="173"/>
        <v>R1520C0410</v>
      </c>
      <c r="G5564" s="4" t="s">
        <v>239</v>
      </c>
      <c r="H5564" s="4" t="s">
        <v>242</v>
      </c>
      <c r="I5564" s="4"/>
      <c r="J5564" s="4"/>
      <c r="K5564" s="4"/>
    </row>
    <row r="5565" spans="2:11" x14ac:dyDescent="0.2">
      <c r="B5565" s="4" t="str">
        <f t="shared" si="172"/>
        <v>7.3-R1520C0420-1</v>
      </c>
      <c r="C5565" s="4">
        <v>7.3</v>
      </c>
      <c r="D5565" s="8" t="s">
        <v>25705</v>
      </c>
      <c r="E5565" s="8" t="s">
        <v>104</v>
      </c>
      <c r="F5565" s="4" t="str">
        <f t="shared" si="173"/>
        <v>R1520C0420</v>
      </c>
      <c r="G5565" s="4" t="s">
        <v>239</v>
      </c>
      <c r="H5565" s="4" t="s">
        <v>242</v>
      </c>
      <c r="I5565" s="4"/>
      <c r="J5565" s="4"/>
      <c r="K5565" s="4"/>
    </row>
    <row r="5566" spans="2:11" x14ac:dyDescent="0.2">
      <c r="B5566" s="4" t="str">
        <f t="shared" si="172"/>
        <v>7.3-R1530C0010-1</v>
      </c>
      <c r="C5566" s="4">
        <v>7.3</v>
      </c>
      <c r="D5566" s="8" t="s">
        <v>25704</v>
      </c>
      <c r="E5566" s="8" t="s">
        <v>8</v>
      </c>
      <c r="F5566" s="4" t="str">
        <f t="shared" si="173"/>
        <v>R1530C0010</v>
      </c>
      <c r="G5566" s="4" t="s">
        <v>239</v>
      </c>
      <c r="H5566" s="4" t="s">
        <v>243</v>
      </c>
      <c r="I5566" s="4"/>
      <c r="J5566" s="9" t="s">
        <v>244</v>
      </c>
      <c r="K5566" s="4"/>
    </row>
    <row r="5567" spans="2:11" x14ac:dyDescent="0.2">
      <c r="B5567" s="4" t="str">
        <f t="shared" si="172"/>
        <v>7.3-R1530C0020-1</v>
      </c>
      <c r="C5567" s="4">
        <v>7.3</v>
      </c>
      <c r="D5567" s="8" t="s">
        <v>25704</v>
      </c>
      <c r="E5567" s="8" t="s">
        <v>24</v>
      </c>
      <c r="F5567" s="4" t="str">
        <f t="shared" si="173"/>
        <v>R1530C0020</v>
      </c>
      <c r="G5567" s="4" t="s">
        <v>239</v>
      </c>
      <c r="H5567" s="4" t="s">
        <v>242</v>
      </c>
      <c r="I5567" s="4"/>
      <c r="J5567" s="4"/>
      <c r="K5567" s="4"/>
    </row>
    <row r="5568" spans="2:11" x14ac:dyDescent="0.2">
      <c r="B5568" s="4" t="str">
        <f t="shared" si="172"/>
        <v>7.3-R1530C0030-1</v>
      </c>
      <c r="C5568" s="4">
        <v>7.3</v>
      </c>
      <c r="D5568" s="8" t="s">
        <v>25704</v>
      </c>
      <c r="E5568" s="8" t="s">
        <v>25</v>
      </c>
      <c r="F5568" s="4" t="str">
        <f t="shared" si="173"/>
        <v>R1530C0030</v>
      </c>
      <c r="G5568" s="4" t="s">
        <v>239</v>
      </c>
      <c r="H5568" s="4" t="s">
        <v>242</v>
      </c>
      <c r="I5568" s="4"/>
      <c r="J5568" s="4"/>
      <c r="K5568" s="4"/>
    </row>
    <row r="5569" spans="2:11" x14ac:dyDescent="0.2">
      <c r="B5569" s="4" t="str">
        <f t="shared" si="172"/>
        <v>7.3-R1530C0040-1</v>
      </c>
      <c r="C5569" s="4">
        <v>7.3</v>
      </c>
      <c r="D5569" s="8" t="s">
        <v>25704</v>
      </c>
      <c r="E5569" s="8" t="s">
        <v>26</v>
      </c>
      <c r="F5569" s="4" t="str">
        <f t="shared" si="173"/>
        <v>R1530C0040</v>
      </c>
      <c r="G5569" s="4" t="s">
        <v>239</v>
      </c>
      <c r="H5569" s="4" t="s">
        <v>243</v>
      </c>
      <c r="I5569" s="4"/>
      <c r="J5569" s="9" t="s">
        <v>244</v>
      </c>
      <c r="K5569" s="4"/>
    </row>
    <row r="5570" spans="2:11" x14ac:dyDescent="0.2">
      <c r="B5570" s="4" t="str">
        <f t="shared" ref="B5570:B5607" si="174">+C5570&amp;"-"&amp;F5570&amp;"-1"</f>
        <v>7.3-R1530C0050-1</v>
      </c>
      <c r="C5570" s="4">
        <v>7.3</v>
      </c>
      <c r="D5570" s="8" t="s">
        <v>25704</v>
      </c>
      <c r="E5570" s="8" t="s">
        <v>27</v>
      </c>
      <c r="F5570" s="4" t="str">
        <f t="shared" ref="F5570:F5611" si="175">+"R"&amp;D5570&amp;"C"&amp;E5570</f>
        <v>R1530C0050</v>
      </c>
      <c r="G5570" s="4" t="s">
        <v>239</v>
      </c>
      <c r="H5570" s="4" t="s">
        <v>243</v>
      </c>
      <c r="I5570" s="4"/>
      <c r="J5570" s="9" t="s">
        <v>244</v>
      </c>
      <c r="K5570" s="4"/>
    </row>
    <row r="5571" spans="2:11" x14ac:dyDescent="0.2">
      <c r="B5571" s="4" t="str">
        <f t="shared" si="174"/>
        <v>7.3-R1530C0060-1</v>
      </c>
      <c r="C5571" s="4">
        <v>7.3</v>
      </c>
      <c r="D5571" s="8" t="s">
        <v>25704</v>
      </c>
      <c r="E5571" s="8" t="s">
        <v>28</v>
      </c>
      <c r="F5571" s="4" t="str">
        <f t="shared" si="175"/>
        <v>R1530C0060</v>
      </c>
      <c r="G5571" s="4" t="s">
        <v>239</v>
      </c>
      <c r="H5571" s="4" t="s">
        <v>242</v>
      </c>
      <c r="I5571" s="4"/>
      <c r="J5571" s="4"/>
      <c r="K5571" s="4"/>
    </row>
    <row r="5572" spans="2:11" x14ac:dyDescent="0.2">
      <c r="B5572" s="4" t="str">
        <f t="shared" si="174"/>
        <v>7.3-R1530C0070-1</v>
      </c>
      <c r="C5572" s="4">
        <v>7.3</v>
      </c>
      <c r="D5572" s="8" t="s">
        <v>25704</v>
      </c>
      <c r="E5572" s="8" t="s">
        <v>29</v>
      </c>
      <c r="F5572" s="4" t="str">
        <f t="shared" si="175"/>
        <v>R1530C0070</v>
      </c>
      <c r="G5572" s="4" t="s">
        <v>239</v>
      </c>
      <c r="H5572" s="4" t="s">
        <v>242</v>
      </c>
      <c r="I5572" s="4"/>
      <c r="J5572" s="4"/>
      <c r="K5572" s="4"/>
    </row>
    <row r="5573" spans="2:11" x14ac:dyDescent="0.2">
      <c r="B5573" s="4" t="str">
        <f t="shared" si="174"/>
        <v>7.3-R1530C0080-1</v>
      </c>
      <c r="C5573" s="4">
        <v>7.3</v>
      </c>
      <c r="D5573" s="8" t="s">
        <v>25704</v>
      </c>
      <c r="E5573" s="8" t="s">
        <v>30</v>
      </c>
      <c r="F5573" s="4" t="str">
        <f t="shared" si="175"/>
        <v>R1530C0080</v>
      </c>
      <c r="G5573" s="4" t="s">
        <v>239</v>
      </c>
      <c r="H5573" s="4" t="s">
        <v>242</v>
      </c>
      <c r="I5573" s="4"/>
      <c r="J5573" s="4"/>
      <c r="K5573" s="4"/>
    </row>
    <row r="5574" spans="2:11" x14ac:dyDescent="0.2">
      <c r="B5574" s="4" t="str">
        <f t="shared" si="174"/>
        <v>7.3-R1530C0090-1</v>
      </c>
      <c r="C5574" s="4">
        <v>7.3</v>
      </c>
      <c r="D5574" s="8" t="s">
        <v>25704</v>
      </c>
      <c r="E5574" s="8" t="s">
        <v>31</v>
      </c>
      <c r="F5574" s="4" t="str">
        <f t="shared" si="175"/>
        <v>R1530C0090</v>
      </c>
      <c r="G5574" s="4" t="s">
        <v>239</v>
      </c>
      <c r="H5574" s="4" t="s">
        <v>242</v>
      </c>
      <c r="I5574" s="4"/>
      <c r="J5574" s="4"/>
      <c r="K5574" s="4"/>
    </row>
    <row r="5575" spans="2:11" x14ac:dyDescent="0.2">
      <c r="B5575" s="4" t="str">
        <f t="shared" si="174"/>
        <v>7.3-R1530C0100-1</v>
      </c>
      <c r="C5575" s="4">
        <v>7.3</v>
      </c>
      <c r="D5575" s="8" t="s">
        <v>25704</v>
      </c>
      <c r="E5575" s="8" t="s">
        <v>32</v>
      </c>
      <c r="F5575" s="4" t="str">
        <f t="shared" si="175"/>
        <v>R1530C0100</v>
      </c>
      <c r="G5575" s="4" t="s">
        <v>239</v>
      </c>
      <c r="H5575" s="4" t="s">
        <v>242</v>
      </c>
      <c r="I5575" s="4"/>
      <c r="J5575" s="4"/>
      <c r="K5575" s="4"/>
    </row>
    <row r="5576" spans="2:11" x14ac:dyDescent="0.2">
      <c r="B5576" s="4" t="str">
        <f t="shared" si="174"/>
        <v>7.3-R1530C0110-1</v>
      </c>
      <c r="C5576" s="4">
        <v>7.3</v>
      </c>
      <c r="D5576" s="8" t="s">
        <v>25704</v>
      </c>
      <c r="E5576" s="8" t="s">
        <v>33</v>
      </c>
      <c r="F5576" s="4" t="str">
        <f t="shared" si="175"/>
        <v>R1530C0110</v>
      </c>
      <c r="G5576" s="4" t="s">
        <v>239</v>
      </c>
      <c r="H5576" s="4" t="s">
        <v>242</v>
      </c>
      <c r="I5576" s="4"/>
      <c r="J5576" s="4"/>
      <c r="K5576" s="4"/>
    </row>
    <row r="5577" spans="2:11" x14ac:dyDescent="0.2">
      <c r="B5577" s="4" t="str">
        <f t="shared" si="174"/>
        <v>7.3-R1530C0120-1</v>
      </c>
      <c r="C5577" s="4">
        <v>7.3</v>
      </c>
      <c r="D5577" s="8" t="s">
        <v>25704</v>
      </c>
      <c r="E5577" s="8" t="s">
        <v>34</v>
      </c>
      <c r="F5577" s="4" t="str">
        <f t="shared" si="175"/>
        <v>R1530C0120</v>
      </c>
      <c r="G5577" s="4" t="s">
        <v>239</v>
      </c>
      <c r="H5577" s="4" t="s">
        <v>242</v>
      </c>
      <c r="I5577" s="4"/>
      <c r="J5577" s="4"/>
      <c r="K5577" s="4"/>
    </row>
    <row r="5578" spans="2:11" x14ac:dyDescent="0.2">
      <c r="B5578" s="4" t="str">
        <f t="shared" si="174"/>
        <v>7.3-R1530C0130-1</v>
      </c>
      <c r="C5578" s="4">
        <v>7.3</v>
      </c>
      <c r="D5578" s="8" t="s">
        <v>25704</v>
      </c>
      <c r="E5578" s="8" t="s">
        <v>35</v>
      </c>
      <c r="F5578" s="4" t="str">
        <f t="shared" si="175"/>
        <v>R1530C0130</v>
      </c>
      <c r="G5578" s="4" t="s">
        <v>239</v>
      </c>
      <c r="H5578" s="4" t="s">
        <v>242</v>
      </c>
      <c r="I5578" s="4"/>
      <c r="J5578" s="4"/>
      <c r="K5578" s="4"/>
    </row>
    <row r="5579" spans="2:11" x14ac:dyDescent="0.2">
      <c r="B5579" s="4" t="str">
        <f t="shared" si="174"/>
        <v>7.3-R1530C0140-1</v>
      </c>
      <c r="C5579" s="4">
        <v>7.3</v>
      </c>
      <c r="D5579" s="8" t="s">
        <v>25704</v>
      </c>
      <c r="E5579" s="8" t="s">
        <v>36</v>
      </c>
      <c r="F5579" s="4" t="str">
        <f t="shared" si="175"/>
        <v>R1530C0140</v>
      </c>
      <c r="G5579" s="4" t="s">
        <v>239</v>
      </c>
      <c r="H5579" s="4" t="s">
        <v>242</v>
      </c>
      <c r="I5579" s="4"/>
      <c r="J5579" s="4"/>
      <c r="K5579" s="4"/>
    </row>
    <row r="5580" spans="2:11" x14ac:dyDescent="0.2">
      <c r="B5580" s="4" t="str">
        <f t="shared" si="174"/>
        <v>7.3-R1530C0150-1</v>
      </c>
      <c r="C5580" s="4">
        <v>7.3</v>
      </c>
      <c r="D5580" s="8" t="s">
        <v>25704</v>
      </c>
      <c r="E5580" s="8" t="s">
        <v>37</v>
      </c>
      <c r="F5580" s="4" t="str">
        <f t="shared" si="175"/>
        <v>R1530C0150</v>
      </c>
      <c r="G5580" s="4" t="s">
        <v>239</v>
      </c>
      <c r="H5580" s="4" t="s">
        <v>242</v>
      </c>
      <c r="I5580" s="4"/>
      <c r="J5580" s="4"/>
      <c r="K5580" s="4"/>
    </row>
    <row r="5581" spans="2:11" x14ac:dyDescent="0.2">
      <c r="B5581" s="4" t="str">
        <f t="shared" si="174"/>
        <v>7.3-R1530C0160-1</v>
      </c>
      <c r="C5581" s="4">
        <v>7.3</v>
      </c>
      <c r="D5581" s="8" t="s">
        <v>25704</v>
      </c>
      <c r="E5581" s="8" t="s">
        <v>38</v>
      </c>
      <c r="F5581" s="4" t="str">
        <f t="shared" si="175"/>
        <v>R1530C0160</v>
      </c>
      <c r="G5581" s="4" t="s">
        <v>239</v>
      </c>
      <c r="H5581" s="4" t="s">
        <v>242</v>
      </c>
      <c r="I5581" s="4"/>
      <c r="J5581" s="4"/>
      <c r="K5581" s="4"/>
    </row>
    <row r="5582" spans="2:11" x14ac:dyDescent="0.2">
      <c r="B5582" s="4" t="str">
        <f t="shared" si="174"/>
        <v>7.3-R1530C0170-1</v>
      </c>
      <c r="C5582" s="4">
        <v>7.3</v>
      </c>
      <c r="D5582" s="8" t="s">
        <v>25704</v>
      </c>
      <c r="E5582" s="8" t="s">
        <v>39</v>
      </c>
      <c r="F5582" s="4" t="str">
        <f t="shared" si="175"/>
        <v>R1530C0170</v>
      </c>
      <c r="G5582" s="4" t="s">
        <v>239</v>
      </c>
      <c r="H5582" s="4" t="s">
        <v>242</v>
      </c>
      <c r="I5582" s="4"/>
      <c r="J5582" s="4"/>
      <c r="K5582" s="4"/>
    </row>
    <row r="5583" spans="2:11" x14ac:dyDescent="0.2">
      <c r="B5583" s="4" t="str">
        <f t="shared" si="174"/>
        <v>7.3-R1530C0180-1</v>
      </c>
      <c r="C5583" s="4">
        <v>7.3</v>
      </c>
      <c r="D5583" s="8" t="s">
        <v>25704</v>
      </c>
      <c r="E5583" s="8" t="s">
        <v>56</v>
      </c>
      <c r="F5583" s="4" t="str">
        <f t="shared" si="175"/>
        <v>R1530C0180</v>
      </c>
      <c r="G5583" s="4" t="s">
        <v>239</v>
      </c>
      <c r="H5583" s="4" t="s">
        <v>242</v>
      </c>
      <c r="I5583" s="4"/>
      <c r="J5583" s="4"/>
      <c r="K5583" s="4"/>
    </row>
    <row r="5584" spans="2:11" x14ac:dyDescent="0.2">
      <c r="B5584" s="4" t="str">
        <f t="shared" si="174"/>
        <v>7.3-R1530C0190-1</v>
      </c>
      <c r="C5584" s="4">
        <v>7.3</v>
      </c>
      <c r="D5584" s="8" t="s">
        <v>25704</v>
      </c>
      <c r="E5584" s="8" t="s">
        <v>58</v>
      </c>
      <c r="F5584" s="4" t="str">
        <f t="shared" si="175"/>
        <v>R1530C0190</v>
      </c>
      <c r="G5584" s="4" t="s">
        <v>239</v>
      </c>
      <c r="H5584" s="4" t="s">
        <v>242</v>
      </c>
      <c r="I5584" s="4"/>
      <c r="J5584" s="4"/>
      <c r="K5584" s="4"/>
    </row>
    <row r="5585" spans="2:11" x14ac:dyDescent="0.2">
      <c r="B5585" s="4" t="str">
        <f t="shared" si="174"/>
        <v>7.3-R1530C0200-1</v>
      </c>
      <c r="C5585" s="4">
        <v>7.3</v>
      </c>
      <c r="D5585" s="8" t="s">
        <v>25704</v>
      </c>
      <c r="E5585" s="8" t="s">
        <v>60</v>
      </c>
      <c r="F5585" s="4" t="str">
        <f t="shared" si="175"/>
        <v>R1530C0200</v>
      </c>
      <c r="G5585" s="4" t="s">
        <v>239</v>
      </c>
      <c r="H5585" s="4" t="s">
        <v>242</v>
      </c>
      <c r="I5585" s="4"/>
      <c r="J5585" s="4"/>
      <c r="K5585" s="4"/>
    </row>
    <row r="5586" spans="2:11" x14ac:dyDescent="0.2">
      <c r="B5586" s="4" t="str">
        <f t="shared" si="174"/>
        <v>7.3-R1530C0210-1</v>
      </c>
      <c r="C5586" s="4">
        <v>7.3</v>
      </c>
      <c r="D5586" s="8" t="s">
        <v>25704</v>
      </c>
      <c r="E5586" s="8" t="s">
        <v>62</v>
      </c>
      <c r="F5586" s="4" t="str">
        <f t="shared" si="175"/>
        <v>R1530C0210</v>
      </c>
      <c r="G5586" s="4" t="s">
        <v>239</v>
      </c>
      <c r="H5586" s="4" t="s">
        <v>242</v>
      </c>
      <c r="I5586" s="4"/>
      <c r="J5586" s="4"/>
      <c r="K5586" s="4"/>
    </row>
    <row r="5587" spans="2:11" x14ac:dyDescent="0.2">
      <c r="B5587" s="4" t="str">
        <f t="shared" si="174"/>
        <v>7.3-R1530C0220-1</v>
      </c>
      <c r="C5587" s="4">
        <v>7.3</v>
      </c>
      <c r="D5587" s="8" t="s">
        <v>25704</v>
      </c>
      <c r="E5587" s="8" t="s">
        <v>64</v>
      </c>
      <c r="F5587" s="4" t="str">
        <f t="shared" si="175"/>
        <v>R1530C0220</v>
      </c>
      <c r="G5587" s="4" t="s">
        <v>239</v>
      </c>
      <c r="H5587" s="4" t="s">
        <v>242</v>
      </c>
      <c r="I5587" s="4"/>
      <c r="J5587" s="4"/>
      <c r="K5587" s="4"/>
    </row>
    <row r="5588" spans="2:11" x14ac:dyDescent="0.2">
      <c r="B5588" s="4" t="str">
        <f t="shared" si="174"/>
        <v>7.3-R1530C0230-1</v>
      </c>
      <c r="C5588" s="4">
        <v>7.3</v>
      </c>
      <c r="D5588" s="8" t="s">
        <v>25704</v>
      </c>
      <c r="E5588" s="8" t="s">
        <v>66</v>
      </c>
      <c r="F5588" s="4" t="str">
        <f t="shared" si="175"/>
        <v>R1530C0230</v>
      </c>
      <c r="G5588" s="4" t="s">
        <v>239</v>
      </c>
      <c r="H5588" s="4" t="s">
        <v>242</v>
      </c>
      <c r="I5588" s="4"/>
      <c r="J5588" s="4"/>
      <c r="K5588" s="4"/>
    </row>
    <row r="5589" spans="2:11" x14ac:dyDescent="0.2">
      <c r="B5589" s="4" t="str">
        <f t="shared" si="174"/>
        <v>7.3-R1530C0240-1</v>
      </c>
      <c r="C5589" s="4">
        <v>7.3</v>
      </c>
      <c r="D5589" s="8" t="s">
        <v>25704</v>
      </c>
      <c r="E5589" s="8" t="s">
        <v>68</v>
      </c>
      <c r="F5589" s="4" t="str">
        <f t="shared" si="175"/>
        <v>R1530C0240</v>
      </c>
      <c r="G5589" s="4" t="s">
        <v>239</v>
      </c>
      <c r="H5589" s="4" t="s">
        <v>242</v>
      </c>
      <c r="I5589" s="4"/>
      <c r="J5589" s="4"/>
      <c r="K5589" s="4"/>
    </row>
    <row r="5590" spans="2:11" x14ac:dyDescent="0.2">
      <c r="B5590" s="4" t="str">
        <f t="shared" si="174"/>
        <v>7.3-R1530C0250-1</v>
      </c>
      <c r="C5590" s="4">
        <v>7.3</v>
      </c>
      <c r="D5590" s="8" t="s">
        <v>25704</v>
      </c>
      <c r="E5590" s="8" t="s">
        <v>70</v>
      </c>
      <c r="F5590" s="4" t="str">
        <f t="shared" si="175"/>
        <v>R1530C0250</v>
      </c>
      <c r="G5590" s="4" t="s">
        <v>239</v>
      </c>
      <c r="H5590" s="4" t="s">
        <v>242</v>
      </c>
      <c r="I5590" s="4"/>
      <c r="J5590" s="4"/>
      <c r="K5590" s="4"/>
    </row>
    <row r="5591" spans="2:11" x14ac:dyDescent="0.2">
      <c r="B5591" s="4" t="str">
        <f t="shared" si="174"/>
        <v>7.3-R1530C0260-1</v>
      </c>
      <c r="C5591" s="4">
        <v>7.3</v>
      </c>
      <c r="D5591" s="8" t="s">
        <v>25704</v>
      </c>
      <c r="E5591" s="8" t="s">
        <v>72</v>
      </c>
      <c r="F5591" s="4" t="str">
        <f t="shared" si="175"/>
        <v>R1530C0260</v>
      </c>
      <c r="G5591" s="4" t="s">
        <v>239</v>
      </c>
      <c r="H5591" s="4" t="s">
        <v>242</v>
      </c>
      <c r="I5591" s="4"/>
      <c r="J5591" s="4"/>
      <c r="K5591" s="4"/>
    </row>
    <row r="5592" spans="2:11" x14ac:dyDescent="0.2">
      <c r="B5592" s="4" t="str">
        <f t="shared" si="174"/>
        <v>7.3-R1530C0270-1</v>
      </c>
      <c r="C5592" s="4">
        <v>7.3</v>
      </c>
      <c r="D5592" s="8" t="s">
        <v>25704</v>
      </c>
      <c r="E5592" s="8" t="s">
        <v>74</v>
      </c>
      <c r="F5592" s="4" t="str">
        <f t="shared" si="175"/>
        <v>R1530C0270</v>
      </c>
      <c r="G5592" s="4" t="s">
        <v>239</v>
      </c>
      <c r="H5592" s="4" t="s">
        <v>242</v>
      </c>
      <c r="I5592" s="4"/>
      <c r="J5592" s="4"/>
      <c r="K5592" s="4"/>
    </row>
    <row r="5593" spans="2:11" x14ac:dyDescent="0.2">
      <c r="B5593" s="4" t="str">
        <f t="shared" si="174"/>
        <v>7.3-R1530C0280-1</v>
      </c>
      <c r="C5593" s="4">
        <v>7.3</v>
      </c>
      <c r="D5593" s="8" t="s">
        <v>25704</v>
      </c>
      <c r="E5593" s="8" t="s">
        <v>76</v>
      </c>
      <c r="F5593" s="4" t="str">
        <f t="shared" si="175"/>
        <v>R1530C0280</v>
      </c>
      <c r="G5593" s="4" t="s">
        <v>239</v>
      </c>
      <c r="H5593" s="4" t="s">
        <v>242</v>
      </c>
      <c r="I5593" s="4"/>
      <c r="J5593" s="4"/>
      <c r="K5593" s="4"/>
    </row>
    <row r="5594" spans="2:11" x14ac:dyDescent="0.2">
      <c r="B5594" s="4" t="str">
        <f t="shared" si="174"/>
        <v>7.3-R1530C0290-1</v>
      </c>
      <c r="C5594" s="4">
        <v>7.3</v>
      </c>
      <c r="D5594" s="8" t="s">
        <v>25704</v>
      </c>
      <c r="E5594" s="8" t="s">
        <v>78</v>
      </c>
      <c r="F5594" s="4" t="str">
        <f t="shared" si="175"/>
        <v>R1530C0290</v>
      </c>
      <c r="G5594" s="4" t="s">
        <v>239</v>
      </c>
      <c r="H5594" s="4" t="s">
        <v>242</v>
      </c>
      <c r="I5594" s="4"/>
      <c r="J5594" s="4"/>
      <c r="K5594" s="4"/>
    </row>
    <row r="5595" spans="2:11" x14ac:dyDescent="0.2">
      <c r="B5595" s="4" t="str">
        <f t="shared" si="174"/>
        <v>7.3-R1530C0300-1</v>
      </c>
      <c r="C5595" s="4">
        <v>7.3</v>
      </c>
      <c r="D5595" s="8" t="s">
        <v>25704</v>
      </c>
      <c r="E5595" s="8" t="s">
        <v>81</v>
      </c>
      <c r="F5595" s="4" t="str">
        <f t="shared" si="175"/>
        <v>R1530C0300</v>
      </c>
      <c r="G5595" s="4" t="s">
        <v>239</v>
      </c>
      <c r="H5595" s="4" t="s">
        <v>242</v>
      </c>
      <c r="I5595" s="4"/>
      <c r="J5595" s="4"/>
      <c r="K5595" s="4"/>
    </row>
    <row r="5596" spans="2:11" x14ac:dyDescent="0.2">
      <c r="B5596" s="4" t="str">
        <f t="shared" si="174"/>
        <v>7.3-R1530C0310-1</v>
      </c>
      <c r="C5596" s="4">
        <v>7.3</v>
      </c>
      <c r="D5596" s="8" t="s">
        <v>25704</v>
      </c>
      <c r="E5596" s="8" t="s">
        <v>84</v>
      </c>
      <c r="F5596" s="4" t="str">
        <f t="shared" si="175"/>
        <v>R1530C0310</v>
      </c>
      <c r="G5596" s="4" t="s">
        <v>239</v>
      </c>
      <c r="H5596" s="4" t="s">
        <v>242</v>
      </c>
      <c r="I5596" s="4"/>
      <c r="J5596" s="4"/>
      <c r="K5596" s="4"/>
    </row>
    <row r="5597" spans="2:11" x14ac:dyDescent="0.2">
      <c r="B5597" s="4" t="str">
        <f t="shared" si="174"/>
        <v>7.3-R1530C0320-1</v>
      </c>
      <c r="C5597" s="4">
        <v>7.3</v>
      </c>
      <c r="D5597" s="8" t="s">
        <v>25704</v>
      </c>
      <c r="E5597" s="8" t="s">
        <v>85</v>
      </c>
      <c r="F5597" s="4" t="str">
        <f t="shared" si="175"/>
        <v>R1530C0320</v>
      </c>
      <c r="G5597" s="4" t="s">
        <v>239</v>
      </c>
      <c r="H5597" s="4" t="s">
        <v>242</v>
      </c>
      <c r="I5597" s="4"/>
      <c r="J5597" s="4"/>
      <c r="K5597" s="4"/>
    </row>
    <row r="5598" spans="2:11" x14ac:dyDescent="0.2">
      <c r="B5598" s="4" t="str">
        <f t="shared" si="174"/>
        <v>7.3-R1530C0330-1</v>
      </c>
      <c r="C5598" s="4">
        <v>7.3</v>
      </c>
      <c r="D5598" s="8" t="s">
        <v>25704</v>
      </c>
      <c r="E5598" s="8" t="s">
        <v>86</v>
      </c>
      <c r="F5598" s="4" t="str">
        <f t="shared" si="175"/>
        <v>R1530C0330</v>
      </c>
      <c r="G5598" s="4" t="s">
        <v>239</v>
      </c>
      <c r="H5598" s="4" t="s">
        <v>242</v>
      </c>
      <c r="I5598" s="4"/>
      <c r="J5598" s="4"/>
      <c r="K5598" s="4"/>
    </row>
    <row r="5599" spans="2:11" x14ac:dyDescent="0.2">
      <c r="B5599" s="4" t="str">
        <f t="shared" si="174"/>
        <v>7.3-R1530C0340-1</v>
      </c>
      <c r="C5599" s="4">
        <v>7.3</v>
      </c>
      <c r="D5599" s="8" t="s">
        <v>25704</v>
      </c>
      <c r="E5599" s="8" t="s">
        <v>88</v>
      </c>
      <c r="F5599" s="4" t="str">
        <f t="shared" si="175"/>
        <v>R1530C0340</v>
      </c>
      <c r="G5599" s="4" t="s">
        <v>239</v>
      </c>
      <c r="H5599" s="4" t="s">
        <v>242</v>
      </c>
      <c r="I5599" s="4"/>
      <c r="J5599" s="4"/>
      <c r="K5599" s="4"/>
    </row>
    <row r="5600" spans="2:11" x14ac:dyDescent="0.2">
      <c r="B5600" s="4" t="str">
        <f t="shared" si="174"/>
        <v>7.3-R1530C0350-1</v>
      </c>
      <c r="C5600" s="4">
        <v>7.3</v>
      </c>
      <c r="D5600" s="8" t="s">
        <v>25704</v>
      </c>
      <c r="E5600" s="8" t="s">
        <v>90</v>
      </c>
      <c r="F5600" s="4" t="str">
        <f t="shared" si="175"/>
        <v>R1530C0350</v>
      </c>
      <c r="G5600" s="4" t="s">
        <v>239</v>
      </c>
      <c r="H5600" s="4" t="s">
        <v>242</v>
      </c>
      <c r="I5600" s="4"/>
      <c r="J5600" s="4"/>
      <c r="K5600" s="4"/>
    </row>
    <row r="5601" spans="2:11" x14ac:dyDescent="0.2">
      <c r="B5601" s="4" t="str">
        <f t="shared" si="174"/>
        <v>7.3-R1530C0360-1</v>
      </c>
      <c r="C5601" s="4">
        <v>7.3</v>
      </c>
      <c r="D5601" s="8" t="s">
        <v>25704</v>
      </c>
      <c r="E5601" s="8" t="s">
        <v>92</v>
      </c>
      <c r="F5601" s="4" t="str">
        <f t="shared" si="175"/>
        <v>R1530C0360</v>
      </c>
      <c r="G5601" s="4" t="s">
        <v>239</v>
      </c>
      <c r="H5601" s="4" t="s">
        <v>242</v>
      </c>
      <c r="I5601" s="4"/>
      <c r="J5601" s="4"/>
      <c r="K5601" s="4"/>
    </row>
    <row r="5602" spans="2:11" x14ac:dyDescent="0.2">
      <c r="B5602" s="4" t="str">
        <f t="shared" si="174"/>
        <v>7.3-R1530C0370-1</v>
      </c>
      <c r="C5602" s="4">
        <v>7.3</v>
      </c>
      <c r="D5602" s="8" t="s">
        <v>25704</v>
      </c>
      <c r="E5602" s="8" t="s">
        <v>94</v>
      </c>
      <c r="F5602" s="4" t="str">
        <f t="shared" si="175"/>
        <v>R1530C0370</v>
      </c>
      <c r="G5602" s="4" t="s">
        <v>239</v>
      </c>
      <c r="H5602" s="4" t="s">
        <v>242</v>
      </c>
      <c r="I5602" s="4"/>
      <c r="J5602" s="4"/>
      <c r="K5602" s="4"/>
    </row>
    <row r="5603" spans="2:11" x14ac:dyDescent="0.2">
      <c r="B5603" s="4" t="str">
        <f t="shared" si="174"/>
        <v>7.3-R1530C0380-1</v>
      </c>
      <c r="C5603" s="4">
        <v>7.3</v>
      </c>
      <c r="D5603" s="8" t="s">
        <v>25704</v>
      </c>
      <c r="E5603" s="8" t="s">
        <v>96</v>
      </c>
      <c r="F5603" s="4" t="str">
        <f t="shared" si="175"/>
        <v>R1530C0380</v>
      </c>
      <c r="G5603" s="4" t="s">
        <v>239</v>
      </c>
      <c r="H5603" s="4" t="s">
        <v>242</v>
      </c>
      <c r="I5603" s="4"/>
      <c r="J5603" s="4"/>
      <c r="K5603" s="4"/>
    </row>
    <row r="5604" spans="2:11" x14ac:dyDescent="0.2">
      <c r="B5604" s="4" t="str">
        <f t="shared" si="174"/>
        <v>7.3-R1530C0390-1</v>
      </c>
      <c r="C5604" s="4">
        <v>7.3</v>
      </c>
      <c r="D5604" s="8" t="s">
        <v>25704</v>
      </c>
      <c r="E5604" s="8" t="s">
        <v>98</v>
      </c>
      <c r="F5604" s="4" t="str">
        <f t="shared" si="175"/>
        <v>R1530C0390</v>
      </c>
      <c r="G5604" s="4" t="s">
        <v>239</v>
      </c>
      <c r="H5604" s="4" t="s">
        <v>242</v>
      </c>
      <c r="I5604" s="4"/>
      <c r="J5604" s="4"/>
      <c r="K5604" s="4"/>
    </row>
    <row r="5605" spans="2:11" x14ac:dyDescent="0.2">
      <c r="B5605" s="4" t="str">
        <f t="shared" si="174"/>
        <v>7.3-R1530C0400-1</v>
      </c>
      <c r="C5605" s="4">
        <v>7.3</v>
      </c>
      <c r="D5605" s="8" t="s">
        <v>25704</v>
      </c>
      <c r="E5605" s="8" t="s">
        <v>100</v>
      </c>
      <c r="F5605" s="4" t="str">
        <f t="shared" si="175"/>
        <v>R1530C0400</v>
      </c>
      <c r="G5605" s="4" t="s">
        <v>239</v>
      </c>
      <c r="H5605" s="4" t="s">
        <v>242</v>
      </c>
      <c r="I5605" s="4"/>
      <c r="J5605" s="4"/>
      <c r="K5605" s="4"/>
    </row>
    <row r="5606" spans="2:11" x14ac:dyDescent="0.2">
      <c r="B5606" s="4" t="str">
        <f t="shared" si="174"/>
        <v>7.3-R1530C0410-1</v>
      </c>
      <c r="C5606" s="4">
        <v>7.3</v>
      </c>
      <c r="D5606" s="8" t="s">
        <v>25704</v>
      </c>
      <c r="E5606" s="8" t="s">
        <v>102</v>
      </c>
      <c r="F5606" s="4" t="str">
        <f t="shared" si="175"/>
        <v>R1530C0410</v>
      </c>
      <c r="G5606" s="4" t="s">
        <v>239</v>
      </c>
      <c r="H5606" s="4" t="s">
        <v>242</v>
      </c>
      <c r="I5606" s="4"/>
      <c r="J5606" s="4"/>
      <c r="K5606" s="4"/>
    </row>
    <row r="5607" spans="2:11" x14ac:dyDescent="0.2">
      <c r="B5607" s="4" t="str">
        <f t="shared" si="174"/>
        <v>7.3-R1530C0420-1</v>
      </c>
      <c r="C5607" s="4">
        <v>7.3</v>
      </c>
      <c r="D5607" s="8" t="s">
        <v>25704</v>
      </c>
      <c r="E5607" s="8" t="s">
        <v>104</v>
      </c>
      <c r="F5607" s="4" t="str">
        <f t="shared" si="175"/>
        <v>R1530C0420</v>
      </c>
      <c r="G5607" s="4" t="s">
        <v>239</v>
      </c>
      <c r="H5607" s="4" t="s">
        <v>242</v>
      </c>
      <c r="I5607" s="4"/>
      <c r="J5607" s="4"/>
      <c r="K5607" s="4"/>
    </row>
    <row r="5608" spans="2:11" x14ac:dyDescent="0.2">
      <c r="B5608" s="4" t="str">
        <f>+C5608&amp;"-"&amp;F5608&amp;"-2"</f>
        <v>7.3-R0030C0010-2</v>
      </c>
      <c r="C5608" s="4">
        <v>7.3</v>
      </c>
      <c r="D5608" s="8" t="s">
        <v>25</v>
      </c>
      <c r="E5608" s="8" t="s">
        <v>8</v>
      </c>
      <c r="F5608" s="4" t="str">
        <f t="shared" si="175"/>
        <v>R0030C0010</v>
      </c>
      <c r="G5608" s="4" t="s">
        <v>247</v>
      </c>
      <c r="H5608" s="4"/>
      <c r="I5608" s="8" t="s">
        <v>25835</v>
      </c>
      <c r="J5608" s="9" t="s">
        <v>25831</v>
      </c>
      <c r="K5608" s="4" t="s">
        <v>25830</v>
      </c>
    </row>
    <row r="5609" spans="2:11" x14ac:dyDescent="0.2">
      <c r="B5609" s="4" t="str">
        <f>+C5609&amp;"-"&amp;F5609&amp;"-2"</f>
        <v>7.3-R0190C0010-2</v>
      </c>
      <c r="C5609" s="4">
        <v>7.3</v>
      </c>
      <c r="D5609" s="8" t="s">
        <v>58</v>
      </c>
      <c r="E5609" s="8" t="s">
        <v>8</v>
      </c>
      <c r="F5609" s="4" t="str">
        <f t="shared" si="175"/>
        <v>R0190C0010</v>
      </c>
      <c r="G5609" s="4" t="s">
        <v>247</v>
      </c>
      <c r="H5609" s="4"/>
      <c r="I5609" s="8" t="s">
        <v>25834</v>
      </c>
      <c r="J5609" s="9" t="s">
        <v>25831</v>
      </c>
      <c r="K5609" s="4" t="s">
        <v>25830</v>
      </c>
    </row>
    <row r="5610" spans="2:11" x14ac:dyDescent="0.2">
      <c r="B5610" s="4" t="str">
        <f>+C5610&amp;"-"&amp;F5610&amp;"-2"</f>
        <v>7.3-R0360C0010-2</v>
      </c>
      <c r="C5610" s="4">
        <v>7.3</v>
      </c>
      <c r="D5610" s="8" t="s">
        <v>92</v>
      </c>
      <c r="E5610" s="8" t="s">
        <v>8</v>
      </c>
      <c r="F5610" s="4" t="str">
        <f t="shared" si="175"/>
        <v>R0360C0010</v>
      </c>
      <c r="G5610" s="4" t="s">
        <v>247</v>
      </c>
      <c r="H5610" s="4"/>
      <c r="I5610" s="8" t="s">
        <v>25833</v>
      </c>
      <c r="J5610" s="9" t="s">
        <v>25831</v>
      </c>
      <c r="K5610" s="4" t="s">
        <v>25830</v>
      </c>
    </row>
    <row r="5611" spans="2:11" x14ac:dyDescent="0.2">
      <c r="B5611" s="4" t="str">
        <f>+C5611&amp;"-"&amp;F5611&amp;"-2"</f>
        <v>7.3-R0460C0010-2</v>
      </c>
      <c r="C5611" s="4">
        <v>7.3</v>
      </c>
      <c r="D5611" s="8" t="s">
        <v>112</v>
      </c>
      <c r="E5611" s="8" t="s">
        <v>8</v>
      </c>
      <c r="F5611" s="4" t="str">
        <f t="shared" si="175"/>
        <v>R0460C0010</v>
      </c>
      <c r="G5611" s="4" t="s">
        <v>247</v>
      </c>
      <c r="H5611" s="4"/>
      <c r="I5611" s="8" t="s">
        <v>25832</v>
      </c>
      <c r="J5611" s="9" t="s">
        <v>25831</v>
      </c>
      <c r="K5611" s="4" t="s">
        <v>25830</v>
      </c>
    </row>
  </sheetData>
  <autoFilter ref="B1:K5611" xr:uid="{00000000-0009-0000-0000-000007000000}"/>
  <pageMargins left="0.7" right="0.7" top="0.75" bottom="0.75" header="0.3" footer="0.3"/>
  <pageSetup paperSize="9" orientation="portrait" verticalDpi="1200" r:id="rId1"/>
  <headerFooter>
    <oddHeader>&amp;L&amp;"Calibri"&amp;10&amp;K0078D7CBUAE Classification: Restricted&amp;1#</oddHeader>
    <oddFooter>&amp;C_x000D_&amp;1#&amp;"Aptos"&amp;10&amp;K000000 Restricted - External</oddFooter>
  </headerFooter>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B9D38-067C-4D78-A8BB-D50DB636F1F6}">
  <sheetPr codeName="Sheet2">
    <tabColor theme="0" tint="-0.249977111117893"/>
  </sheetPr>
  <dimension ref="A1:AA91"/>
  <sheetViews>
    <sheetView showGridLines="0" zoomScaleNormal="100" workbookViewId="0"/>
  </sheetViews>
  <sheetFormatPr defaultColWidth="10" defaultRowHeight="10" x14ac:dyDescent="0.2"/>
  <cols>
    <col min="1" max="2" width="10" style="2"/>
    <col min="3" max="3" width="8.81640625" style="2" customWidth="1"/>
    <col min="4" max="4" width="5.453125" style="2" customWidth="1"/>
    <col min="5" max="5" width="10" style="2"/>
    <col min="6" max="6" width="6.81640625" style="2" customWidth="1"/>
    <col min="7" max="7" width="25.54296875" style="2" customWidth="1"/>
    <col min="8" max="17" width="10.1796875" style="2" customWidth="1"/>
    <col min="18" max="18" width="10.54296875" style="2" bestFit="1" customWidth="1"/>
    <col min="19" max="19" width="9.54296875" style="2" customWidth="1"/>
    <col min="20" max="20" width="8" style="2" customWidth="1"/>
    <col min="21" max="21" width="9.1796875" style="2" customWidth="1"/>
    <col min="22" max="22" width="11.1796875" style="2" bestFit="1" customWidth="1"/>
    <col min="23" max="23" width="10.1796875" style="2" bestFit="1" customWidth="1"/>
    <col min="24" max="25" width="11.81640625" style="2" bestFit="1" customWidth="1"/>
    <col min="26" max="27" width="11.453125" style="2" bestFit="1" customWidth="1"/>
    <col min="28" max="16384" width="10" style="2"/>
  </cols>
  <sheetData>
    <row r="1" spans="1:27" ht="11" thickBot="1" x14ac:dyDescent="0.3">
      <c r="A1" s="1" t="s">
        <v>2865</v>
      </c>
    </row>
    <row r="4" spans="1:27" ht="10.5" x14ac:dyDescent="0.25">
      <c r="E4" s="1382" t="s">
        <v>25854</v>
      </c>
      <c r="F4" s="1382"/>
      <c r="G4" s="1383"/>
      <c r="H4" s="1383"/>
      <c r="I4" s="1383"/>
      <c r="J4" s="1383"/>
      <c r="K4" s="1383"/>
      <c r="L4" s="1383"/>
      <c r="M4" s="1383"/>
      <c r="N4" s="1383"/>
      <c r="O4" s="1383"/>
      <c r="P4" s="1383"/>
      <c r="Q4" s="1383"/>
      <c r="R4" s="81"/>
      <c r="S4" s="81"/>
      <c r="T4" s="81"/>
      <c r="U4" s="81"/>
      <c r="V4" s="81"/>
      <c r="W4" s="81"/>
      <c r="X4" s="81"/>
      <c r="Y4" s="81"/>
      <c r="Z4" s="81"/>
      <c r="AA4" s="81"/>
    </row>
    <row r="5" spans="1:27" x14ac:dyDescent="0.2">
      <c r="E5" s="646" t="s">
        <v>5</v>
      </c>
      <c r="F5" s="1209"/>
      <c r="G5" s="1209"/>
      <c r="H5" s="1209"/>
      <c r="I5" s="1209"/>
      <c r="J5" s="1209"/>
      <c r="K5" s="1209"/>
      <c r="L5" s="1209"/>
      <c r="M5" s="1209"/>
      <c r="N5" s="1209"/>
      <c r="O5" s="1209"/>
      <c r="P5" s="1209"/>
      <c r="Q5" s="1209"/>
      <c r="R5" s="112"/>
      <c r="S5" s="112"/>
      <c r="T5" s="112"/>
      <c r="U5" s="112"/>
      <c r="V5" s="112"/>
      <c r="W5" s="112"/>
      <c r="X5" s="112"/>
      <c r="Y5" s="112"/>
      <c r="Z5" s="112"/>
      <c r="AA5" s="112"/>
    </row>
    <row r="6" spans="1:27" x14ac:dyDescent="0.2">
      <c r="E6" s="646" t="s">
        <v>2</v>
      </c>
      <c r="F6" s="1209"/>
      <c r="G6" s="1209"/>
      <c r="H6" s="1209"/>
      <c r="I6" s="1209"/>
      <c r="J6" s="1209"/>
      <c r="K6" s="1209"/>
      <c r="L6" s="1209"/>
      <c r="M6" s="1209"/>
      <c r="N6" s="1209"/>
      <c r="O6" s="1209"/>
      <c r="P6" s="1209"/>
      <c r="Q6" s="1209"/>
      <c r="R6" s="112"/>
      <c r="S6" s="112"/>
      <c r="T6" s="112"/>
      <c r="U6" s="112"/>
      <c r="V6" s="112"/>
      <c r="W6" s="112"/>
      <c r="X6" s="112"/>
      <c r="Y6" s="112"/>
      <c r="Z6" s="112"/>
      <c r="AA6" s="112"/>
    </row>
    <row r="7" spans="1:27" x14ac:dyDescent="0.2">
      <c r="E7" s="646" t="s">
        <v>697</v>
      </c>
      <c r="F7" s="1209"/>
      <c r="G7" s="1209"/>
      <c r="H7" s="1209"/>
      <c r="I7" s="1209"/>
      <c r="J7" s="1209"/>
      <c r="K7" s="1209"/>
      <c r="L7" s="1209"/>
      <c r="M7" s="1209"/>
      <c r="N7" s="1209"/>
      <c r="O7" s="1209"/>
      <c r="P7" s="1209"/>
      <c r="Q7" s="1209"/>
      <c r="R7" s="112"/>
      <c r="S7" s="112"/>
      <c r="T7" s="112"/>
      <c r="U7" s="112"/>
      <c r="V7" s="112"/>
      <c r="W7" s="112"/>
      <c r="X7" s="112"/>
      <c r="Y7" s="112"/>
      <c r="Z7" s="112"/>
      <c r="AA7" s="112"/>
    </row>
    <row r="8" spans="1:27" ht="15" customHeight="1" x14ac:dyDescent="0.25">
      <c r="E8" s="1384"/>
      <c r="F8" s="1384"/>
      <c r="G8" s="1384"/>
      <c r="H8" s="1384"/>
      <c r="I8" s="1384"/>
      <c r="J8" s="1384"/>
      <c r="K8" s="1384"/>
      <c r="L8" s="1384"/>
      <c r="M8" s="1384"/>
      <c r="N8" s="1384"/>
      <c r="O8" s="1384"/>
      <c r="P8" s="1384"/>
      <c r="Q8" s="1384"/>
      <c r="R8" s="113"/>
      <c r="S8" s="113"/>
      <c r="T8" s="113"/>
      <c r="U8" s="113"/>
      <c r="V8" s="113"/>
      <c r="W8" s="113"/>
      <c r="X8" s="113"/>
      <c r="Y8" s="113"/>
      <c r="Z8" s="113"/>
      <c r="AA8" s="113"/>
    </row>
    <row r="9" spans="1:27" ht="10.5" x14ac:dyDescent="0.25">
      <c r="E9" s="1381" t="s">
        <v>4</v>
      </c>
      <c r="F9" s="1381" t="s">
        <v>5</v>
      </c>
      <c r="G9" s="1381" t="s">
        <v>2866</v>
      </c>
      <c r="H9" s="1318" t="s">
        <v>2867</v>
      </c>
      <c r="I9" s="1318"/>
      <c r="J9" s="1318"/>
      <c r="K9" s="1318"/>
      <c r="L9" s="1318"/>
      <c r="M9" s="1318" t="s">
        <v>2868</v>
      </c>
      <c r="N9" s="1318"/>
      <c r="O9" s="1318"/>
      <c r="P9" s="1318"/>
      <c r="Q9" s="1318"/>
      <c r="R9" s="101"/>
      <c r="S9" s="101"/>
      <c r="T9" s="101"/>
      <c r="U9" s="101"/>
      <c r="V9" s="101"/>
      <c r="W9" s="101"/>
      <c r="X9" s="101"/>
      <c r="Y9" s="101"/>
      <c r="Z9" s="101"/>
      <c r="AA9" s="101"/>
    </row>
    <row r="10" spans="1:27" ht="10.5" x14ac:dyDescent="0.25">
      <c r="E10" s="1381"/>
      <c r="F10" s="1381"/>
      <c r="G10" s="1381"/>
      <c r="H10" s="647" t="s">
        <v>2869</v>
      </c>
      <c r="I10" s="723" t="s">
        <v>2870</v>
      </c>
      <c r="J10" s="723" t="s">
        <v>2871</v>
      </c>
      <c r="K10" s="723" t="s">
        <v>2872</v>
      </c>
      <c r="L10" s="723" t="s">
        <v>482</v>
      </c>
      <c r="M10" s="723" t="s">
        <v>2869</v>
      </c>
      <c r="N10" s="723" t="s">
        <v>2870</v>
      </c>
      <c r="O10" s="723" t="s">
        <v>2871</v>
      </c>
      <c r="P10" s="723" t="s">
        <v>2872</v>
      </c>
      <c r="Q10" s="723" t="s">
        <v>482</v>
      </c>
      <c r="R10" s="77"/>
      <c r="S10" s="77"/>
      <c r="T10" s="77"/>
      <c r="U10" s="77"/>
      <c r="V10" s="77"/>
      <c r="W10" s="77"/>
      <c r="X10" s="77"/>
      <c r="Y10" s="77"/>
      <c r="Z10" s="77"/>
      <c r="AA10" s="77"/>
    </row>
    <row r="11" spans="1:27" ht="10.5" x14ac:dyDescent="0.25">
      <c r="E11" s="1381"/>
      <c r="F11" s="1381"/>
      <c r="G11" s="1381"/>
      <c r="H11" s="648" t="s">
        <v>8</v>
      </c>
      <c r="I11" s="648" t="s">
        <v>24</v>
      </c>
      <c r="J11" s="648" t="s">
        <v>25</v>
      </c>
      <c r="K11" s="648" t="s">
        <v>26</v>
      </c>
      <c r="L11" s="648" t="s">
        <v>27</v>
      </c>
      <c r="M11" s="648" t="s">
        <v>28</v>
      </c>
      <c r="N11" s="648" t="s">
        <v>29</v>
      </c>
      <c r="O11" s="648" t="s">
        <v>30</v>
      </c>
      <c r="P11" s="648" t="s">
        <v>31</v>
      </c>
      <c r="Q11" s="648" t="s">
        <v>32</v>
      </c>
      <c r="R11" s="77"/>
      <c r="S11" s="77"/>
      <c r="T11" s="77"/>
      <c r="U11" s="77"/>
      <c r="V11" s="77"/>
      <c r="W11" s="77"/>
      <c r="X11" s="77"/>
      <c r="Y11" s="77"/>
      <c r="Z11" s="77"/>
      <c r="AA11" s="77"/>
    </row>
    <row r="12" spans="1:27" ht="10.5" x14ac:dyDescent="0.2">
      <c r="E12" s="649" t="s">
        <v>8</v>
      </c>
      <c r="F12" s="650">
        <v>1</v>
      </c>
      <c r="G12" s="651" t="s">
        <v>1574</v>
      </c>
      <c r="H12" s="652">
        <f>SUM(H13:H14)</f>
        <v>0</v>
      </c>
      <c r="I12" s="653">
        <f>SUM(I13:I14)</f>
        <v>0</v>
      </c>
      <c r="J12" s="653">
        <f>SUM(J13:J14)</f>
        <v>0</v>
      </c>
      <c r="K12" s="654">
        <f>SUM(K13:K14)</f>
        <v>0</v>
      </c>
      <c r="L12" s="653">
        <f>SUM(H12:K12)</f>
        <v>0</v>
      </c>
      <c r="M12" s="655">
        <f>SUM(M13:M14)</f>
        <v>0</v>
      </c>
      <c r="N12" s="653">
        <f>SUM(N13:N14)</f>
        <v>0</v>
      </c>
      <c r="O12" s="653">
        <f>SUM(O13:O14)</f>
        <v>0</v>
      </c>
      <c r="P12" s="654">
        <f>SUM(P13:P14)</f>
        <v>0</v>
      </c>
      <c r="Q12" s="653">
        <f t="shared" ref="Q12:Q75" si="0">SUM(M12:P12)</f>
        <v>0</v>
      </c>
      <c r="R12" s="107"/>
      <c r="S12" s="107"/>
      <c r="T12" s="107"/>
      <c r="U12" s="107"/>
      <c r="V12" s="107"/>
      <c r="W12" s="107"/>
      <c r="X12" s="44"/>
      <c r="Y12" s="44"/>
      <c r="Z12" s="44"/>
      <c r="AA12" s="44"/>
    </row>
    <row r="13" spans="1:27" x14ac:dyDescent="0.2">
      <c r="E13" s="656" t="s">
        <v>24</v>
      </c>
      <c r="F13" s="657">
        <v>1.1000000000000001</v>
      </c>
      <c r="G13" s="875" t="s">
        <v>1575</v>
      </c>
      <c r="H13" s="658"/>
      <c r="I13" s="658"/>
      <c r="J13" s="658"/>
      <c r="K13" s="659"/>
      <c r="L13" s="660">
        <f t="shared" ref="L13:L76" si="1">SUM(H13:K13)</f>
        <v>0</v>
      </c>
      <c r="M13" s="661"/>
      <c r="N13" s="658"/>
      <c r="O13" s="658"/>
      <c r="P13" s="659"/>
      <c r="Q13" s="660">
        <f t="shared" si="0"/>
        <v>0</v>
      </c>
      <c r="R13" s="107"/>
      <c r="S13" s="107"/>
      <c r="T13" s="107"/>
      <c r="U13" s="107"/>
      <c r="V13" s="107"/>
      <c r="W13" s="107"/>
      <c r="X13" s="44"/>
      <c r="Y13" s="44"/>
      <c r="Z13" s="44"/>
      <c r="AA13" s="44"/>
    </row>
    <row r="14" spans="1:27" x14ac:dyDescent="0.2">
      <c r="E14" s="649" t="s">
        <v>25</v>
      </c>
      <c r="F14" s="657">
        <v>1.2</v>
      </c>
      <c r="G14" s="876" t="s">
        <v>1576</v>
      </c>
      <c r="H14" s="662"/>
      <c r="I14" s="662"/>
      <c r="J14" s="662"/>
      <c r="K14" s="663"/>
      <c r="L14" s="660">
        <f t="shared" si="1"/>
        <v>0</v>
      </c>
      <c r="M14" s="664"/>
      <c r="N14" s="662"/>
      <c r="O14" s="662"/>
      <c r="P14" s="663"/>
      <c r="Q14" s="660">
        <f t="shared" si="0"/>
        <v>0</v>
      </c>
      <c r="R14" s="44"/>
      <c r="S14" s="44"/>
      <c r="T14" s="44"/>
      <c r="U14" s="44"/>
      <c r="V14" s="44"/>
      <c r="W14" s="44"/>
      <c r="X14" s="44"/>
      <c r="Y14" s="44"/>
      <c r="Z14" s="44"/>
      <c r="AA14" s="44"/>
    </row>
    <row r="15" spans="1:27" ht="10.5" x14ac:dyDescent="0.2">
      <c r="E15" s="649" t="s">
        <v>26</v>
      </c>
      <c r="F15" s="650">
        <v>2</v>
      </c>
      <c r="G15" s="651" t="s">
        <v>1577</v>
      </c>
      <c r="H15" s="665">
        <f>SUM(H16:H36)</f>
        <v>0</v>
      </c>
      <c r="I15" s="665">
        <f>SUM(I16:I36)</f>
        <v>0</v>
      </c>
      <c r="J15" s="665">
        <f>SUM(J16:J36)</f>
        <v>0</v>
      </c>
      <c r="K15" s="666">
        <f>SUM(K16:K36)</f>
        <v>0</v>
      </c>
      <c r="L15" s="660">
        <f t="shared" si="1"/>
        <v>0</v>
      </c>
      <c r="M15" s="667">
        <f>SUM(M16:M36)</f>
        <v>0</v>
      </c>
      <c r="N15" s="665">
        <f>SUM(N16:N36)</f>
        <v>0</v>
      </c>
      <c r="O15" s="665">
        <f>SUM(O16:O36)</f>
        <v>0</v>
      </c>
      <c r="P15" s="666">
        <f>SUM(P16:P36)</f>
        <v>0</v>
      </c>
      <c r="Q15" s="660">
        <f t="shared" si="0"/>
        <v>0</v>
      </c>
      <c r="R15" s="107"/>
      <c r="S15" s="107"/>
      <c r="T15" s="107"/>
      <c r="U15" s="107"/>
      <c r="V15" s="107"/>
      <c r="W15" s="107"/>
      <c r="X15" s="107"/>
      <c r="Y15" s="108"/>
      <c r="Z15" s="108"/>
    </row>
    <row r="16" spans="1:27" x14ac:dyDescent="0.2">
      <c r="E16" s="656" t="s">
        <v>27</v>
      </c>
      <c r="F16" s="657">
        <v>2.1</v>
      </c>
      <c r="G16" s="876" t="s">
        <v>1578</v>
      </c>
      <c r="H16" s="658"/>
      <c r="I16" s="658"/>
      <c r="J16" s="658"/>
      <c r="K16" s="659"/>
      <c r="L16" s="660">
        <f>SUM(H16:K16)</f>
        <v>0</v>
      </c>
      <c r="M16" s="661"/>
      <c r="N16" s="658"/>
      <c r="O16" s="658"/>
      <c r="P16" s="659"/>
      <c r="Q16" s="660">
        <f>SUM(M16:P16)</f>
        <v>0</v>
      </c>
      <c r="R16" s="107"/>
      <c r="S16" s="107"/>
      <c r="T16" s="107"/>
      <c r="U16" s="107"/>
      <c r="V16" s="107"/>
      <c r="W16" s="107"/>
      <c r="X16" s="107"/>
      <c r="Y16" s="108"/>
      <c r="Z16" s="108"/>
    </row>
    <row r="17" spans="5:27" x14ac:dyDescent="0.2">
      <c r="E17" s="649" t="s">
        <v>28</v>
      </c>
      <c r="F17" s="657">
        <v>2.2000000000000002</v>
      </c>
      <c r="G17" s="876" t="s">
        <v>1579</v>
      </c>
      <c r="H17" s="668"/>
      <c r="I17" s="668"/>
      <c r="J17" s="668"/>
      <c r="K17" s="669"/>
      <c r="L17" s="660">
        <f t="shared" si="1"/>
        <v>0</v>
      </c>
      <c r="M17" s="670"/>
      <c r="N17" s="668"/>
      <c r="O17" s="668"/>
      <c r="P17" s="669"/>
      <c r="Q17" s="660">
        <f t="shared" si="0"/>
        <v>0</v>
      </c>
      <c r="R17" s="107"/>
      <c r="S17" s="107"/>
      <c r="T17" s="107"/>
      <c r="U17" s="107"/>
      <c r="V17" s="107"/>
      <c r="W17" s="107"/>
      <c r="X17" s="107"/>
      <c r="Y17" s="108"/>
      <c r="Z17" s="108"/>
    </row>
    <row r="18" spans="5:27" x14ac:dyDescent="0.2">
      <c r="E18" s="649" t="s">
        <v>29</v>
      </c>
      <c r="F18" s="657">
        <v>2.2999999999999998</v>
      </c>
      <c r="G18" s="876" t="s">
        <v>1580</v>
      </c>
      <c r="H18" s="668"/>
      <c r="I18" s="668"/>
      <c r="J18" s="668"/>
      <c r="K18" s="669"/>
      <c r="L18" s="660">
        <f t="shared" si="1"/>
        <v>0</v>
      </c>
      <c r="M18" s="670"/>
      <c r="N18" s="668"/>
      <c r="O18" s="668"/>
      <c r="P18" s="669"/>
      <c r="Q18" s="660">
        <f t="shared" si="0"/>
        <v>0</v>
      </c>
      <c r="R18" s="106"/>
      <c r="S18" s="106"/>
      <c r="T18" s="106"/>
      <c r="U18" s="106"/>
      <c r="V18" s="106"/>
      <c r="W18" s="106"/>
      <c r="X18" s="106"/>
      <c r="Y18" s="106"/>
      <c r="Z18" s="106"/>
      <c r="AA18" s="106"/>
    </row>
    <row r="19" spans="5:27" x14ac:dyDescent="0.2">
      <c r="E19" s="656" t="s">
        <v>30</v>
      </c>
      <c r="F19" s="657">
        <v>2.4</v>
      </c>
      <c r="G19" s="876" t="s">
        <v>1581</v>
      </c>
      <c r="H19" s="668"/>
      <c r="I19" s="668"/>
      <c r="J19" s="668"/>
      <c r="K19" s="669"/>
      <c r="L19" s="660">
        <f t="shared" si="1"/>
        <v>0</v>
      </c>
      <c r="M19" s="670"/>
      <c r="N19" s="668"/>
      <c r="O19" s="668"/>
      <c r="P19" s="669"/>
      <c r="Q19" s="660">
        <f t="shared" si="0"/>
        <v>0</v>
      </c>
      <c r="R19" s="106"/>
      <c r="S19" s="106"/>
      <c r="T19" s="106"/>
      <c r="U19" s="106"/>
      <c r="V19" s="106"/>
      <c r="W19" s="106"/>
      <c r="X19" s="106"/>
      <c r="Y19" s="106"/>
      <c r="Z19" s="106"/>
      <c r="AA19" s="106"/>
    </row>
    <row r="20" spans="5:27" x14ac:dyDescent="0.2">
      <c r="E20" s="649" t="s">
        <v>31</v>
      </c>
      <c r="F20" s="657">
        <v>2.5</v>
      </c>
      <c r="G20" s="876" t="s">
        <v>1582</v>
      </c>
      <c r="H20" s="668"/>
      <c r="I20" s="668"/>
      <c r="J20" s="668"/>
      <c r="K20" s="669"/>
      <c r="L20" s="660">
        <f t="shared" si="1"/>
        <v>0</v>
      </c>
      <c r="M20" s="670"/>
      <c r="N20" s="668"/>
      <c r="O20" s="668"/>
      <c r="P20" s="669"/>
      <c r="Q20" s="660">
        <f t="shared" si="0"/>
        <v>0</v>
      </c>
      <c r="R20" s="106"/>
      <c r="S20" s="106"/>
      <c r="T20" s="106"/>
      <c r="U20" s="106"/>
      <c r="V20" s="106"/>
      <c r="W20" s="106"/>
      <c r="X20" s="106"/>
      <c r="Y20" s="106"/>
      <c r="Z20" s="106"/>
      <c r="AA20" s="106"/>
    </row>
    <row r="21" spans="5:27" x14ac:dyDescent="0.2">
      <c r="E21" s="649" t="s">
        <v>32</v>
      </c>
      <c r="F21" s="657">
        <v>2.6</v>
      </c>
      <c r="G21" s="876" t="s">
        <v>1583</v>
      </c>
      <c r="H21" s="668"/>
      <c r="I21" s="668"/>
      <c r="J21" s="668"/>
      <c r="K21" s="669"/>
      <c r="L21" s="660">
        <f t="shared" si="1"/>
        <v>0</v>
      </c>
      <c r="M21" s="670"/>
      <c r="N21" s="668"/>
      <c r="O21" s="668"/>
      <c r="P21" s="669"/>
      <c r="Q21" s="660">
        <f t="shared" si="0"/>
        <v>0</v>
      </c>
      <c r="R21" s="106"/>
      <c r="S21" s="106"/>
      <c r="T21" s="106"/>
      <c r="U21" s="106"/>
      <c r="V21" s="106"/>
      <c r="W21" s="106"/>
      <c r="X21" s="106"/>
      <c r="Y21" s="106"/>
      <c r="Z21" s="106"/>
      <c r="AA21" s="106"/>
    </row>
    <row r="22" spans="5:27" x14ac:dyDescent="0.2">
      <c r="E22" s="656" t="s">
        <v>33</v>
      </c>
      <c r="F22" s="657">
        <v>2.7</v>
      </c>
      <c r="G22" s="876" t="s">
        <v>1584</v>
      </c>
      <c r="H22" s="668"/>
      <c r="I22" s="668"/>
      <c r="J22" s="668"/>
      <c r="K22" s="669"/>
      <c r="L22" s="660">
        <f t="shared" si="1"/>
        <v>0</v>
      </c>
      <c r="M22" s="670"/>
      <c r="N22" s="668"/>
      <c r="O22" s="668"/>
      <c r="P22" s="669"/>
      <c r="Q22" s="660">
        <f t="shared" si="0"/>
        <v>0</v>
      </c>
    </row>
    <row r="23" spans="5:27" x14ac:dyDescent="0.2">
      <c r="E23" s="649" t="s">
        <v>34</v>
      </c>
      <c r="F23" s="657">
        <v>2.8</v>
      </c>
      <c r="G23" s="876" t="s">
        <v>1585</v>
      </c>
      <c r="H23" s="668"/>
      <c r="I23" s="668"/>
      <c r="J23" s="668"/>
      <c r="K23" s="669"/>
      <c r="L23" s="660">
        <f t="shared" si="1"/>
        <v>0</v>
      </c>
      <c r="M23" s="670"/>
      <c r="N23" s="668"/>
      <c r="O23" s="668"/>
      <c r="P23" s="669"/>
      <c r="Q23" s="660">
        <f t="shared" si="0"/>
        <v>0</v>
      </c>
    </row>
    <row r="24" spans="5:27" x14ac:dyDescent="0.2">
      <c r="E24" s="649" t="s">
        <v>35</v>
      </c>
      <c r="F24" s="657">
        <v>2.9</v>
      </c>
      <c r="G24" s="876" t="s">
        <v>1586</v>
      </c>
      <c r="H24" s="668"/>
      <c r="I24" s="668"/>
      <c r="J24" s="668"/>
      <c r="K24" s="669"/>
      <c r="L24" s="660">
        <f t="shared" si="1"/>
        <v>0</v>
      </c>
      <c r="M24" s="670"/>
      <c r="N24" s="668"/>
      <c r="O24" s="668"/>
      <c r="P24" s="669"/>
      <c r="Q24" s="660">
        <f t="shared" si="0"/>
        <v>0</v>
      </c>
    </row>
    <row r="25" spans="5:27" x14ac:dyDescent="0.2">
      <c r="E25" s="656" t="s">
        <v>36</v>
      </c>
      <c r="F25" s="657">
        <v>2.1</v>
      </c>
      <c r="G25" s="876" t="s">
        <v>1587</v>
      </c>
      <c r="H25" s="668"/>
      <c r="I25" s="668"/>
      <c r="J25" s="668"/>
      <c r="K25" s="669"/>
      <c r="L25" s="660">
        <f t="shared" si="1"/>
        <v>0</v>
      </c>
      <c r="M25" s="670"/>
      <c r="N25" s="668"/>
      <c r="O25" s="668"/>
      <c r="P25" s="669"/>
      <c r="Q25" s="660">
        <f t="shared" si="0"/>
        <v>0</v>
      </c>
    </row>
    <row r="26" spans="5:27" x14ac:dyDescent="0.2">
      <c r="E26" s="649" t="s">
        <v>37</v>
      </c>
      <c r="F26" s="657">
        <v>2.11</v>
      </c>
      <c r="G26" s="876" t="s">
        <v>1588</v>
      </c>
      <c r="H26" s="668"/>
      <c r="I26" s="668"/>
      <c r="J26" s="668"/>
      <c r="K26" s="669"/>
      <c r="L26" s="660">
        <f t="shared" si="1"/>
        <v>0</v>
      </c>
      <c r="M26" s="670"/>
      <c r="N26" s="668"/>
      <c r="O26" s="668"/>
      <c r="P26" s="669"/>
      <c r="Q26" s="660">
        <f t="shared" si="0"/>
        <v>0</v>
      </c>
    </row>
    <row r="27" spans="5:27" x14ac:dyDescent="0.2">
      <c r="E27" s="649" t="s">
        <v>38</v>
      </c>
      <c r="F27" s="657">
        <v>2.12</v>
      </c>
      <c r="G27" s="876" t="s">
        <v>1589</v>
      </c>
      <c r="H27" s="668"/>
      <c r="I27" s="668"/>
      <c r="J27" s="668"/>
      <c r="K27" s="669"/>
      <c r="L27" s="660">
        <f t="shared" si="1"/>
        <v>0</v>
      </c>
      <c r="M27" s="670"/>
      <c r="N27" s="668"/>
      <c r="O27" s="668"/>
      <c r="P27" s="669"/>
      <c r="Q27" s="660">
        <f t="shared" si="0"/>
        <v>0</v>
      </c>
    </row>
    <row r="28" spans="5:27" x14ac:dyDescent="0.2">
      <c r="E28" s="656" t="s">
        <v>39</v>
      </c>
      <c r="F28" s="657">
        <v>2.13</v>
      </c>
      <c r="G28" s="876" t="s">
        <v>1590</v>
      </c>
      <c r="H28" s="668"/>
      <c r="I28" s="668"/>
      <c r="J28" s="668"/>
      <c r="K28" s="669"/>
      <c r="L28" s="660">
        <f t="shared" si="1"/>
        <v>0</v>
      </c>
      <c r="M28" s="670"/>
      <c r="N28" s="668"/>
      <c r="O28" s="668"/>
      <c r="P28" s="669"/>
      <c r="Q28" s="660">
        <f t="shared" si="0"/>
        <v>0</v>
      </c>
    </row>
    <row r="29" spans="5:27" x14ac:dyDescent="0.2">
      <c r="E29" s="649" t="s">
        <v>56</v>
      </c>
      <c r="F29" s="657">
        <v>2.14</v>
      </c>
      <c r="G29" s="876" t="s">
        <v>1591</v>
      </c>
      <c r="H29" s="668"/>
      <c r="I29" s="668"/>
      <c r="J29" s="668"/>
      <c r="K29" s="669"/>
      <c r="L29" s="660">
        <f t="shared" si="1"/>
        <v>0</v>
      </c>
      <c r="M29" s="670"/>
      <c r="N29" s="668"/>
      <c r="O29" s="668"/>
      <c r="P29" s="669"/>
      <c r="Q29" s="660">
        <f t="shared" si="0"/>
        <v>0</v>
      </c>
    </row>
    <row r="30" spans="5:27" x14ac:dyDescent="0.2">
      <c r="E30" s="649" t="s">
        <v>58</v>
      </c>
      <c r="F30" s="657">
        <v>2.15</v>
      </c>
      <c r="G30" s="876" t="s">
        <v>1592</v>
      </c>
      <c r="H30" s="668"/>
      <c r="I30" s="668"/>
      <c r="J30" s="668"/>
      <c r="K30" s="669"/>
      <c r="L30" s="660">
        <f t="shared" si="1"/>
        <v>0</v>
      </c>
      <c r="M30" s="670"/>
      <c r="N30" s="668"/>
      <c r="O30" s="668"/>
      <c r="P30" s="669"/>
      <c r="Q30" s="660">
        <f t="shared" si="0"/>
        <v>0</v>
      </c>
    </row>
    <row r="31" spans="5:27" x14ac:dyDescent="0.2">
      <c r="E31" s="656" t="s">
        <v>60</v>
      </c>
      <c r="F31" s="657">
        <v>2.16</v>
      </c>
      <c r="G31" s="876" t="s">
        <v>1593</v>
      </c>
      <c r="H31" s="668"/>
      <c r="I31" s="668"/>
      <c r="J31" s="668"/>
      <c r="K31" s="669"/>
      <c r="L31" s="660">
        <f t="shared" si="1"/>
        <v>0</v>
      </c>
      <c r="M31" s="670"/>
      <c r="N31" s="668"/>
      <c r="O31" s="668"/>
      <c r="P31" s="669"/>
      <c r="Q31" s="660">
        <f t="shared" si="0"/>
        <v>0</v>
      </c>
    </row>
    <row r="32" spans="5:27" x14ac:dyDescent="0.2">
      <c r="E32" s="649" t="s">
        <v>62</v>
      </c>
      <c r="F32" s="657">
        <v>2.17</v>
      </c>
      <c r="G32" s="876" t="s">
        <v>1594</v>
      </c>
      <c r="H32" s="668"/>
      <c r="I32" s="668"/>
      <c r="J32" s="668"/>
      <c r="K32" s="669"/>
      <c r="L32" s="660">
        <f t="shared" si="1"/>
        <v>0</v>
      </c>
      <c r="M32" s="670"/>
      <c r="N32" s="668"/>
      <c r="O32" s="668"/>
      <c r="P32" s="669"/>
      <c r="Q32" s="660">
        <f t="shared" si="0"/>
        <v>0</v>
      </c>
    </row>
    <row r="33" spans="5:17" x14ac:dyDescent="0.2">
      <c r="E33" s="649" t="s">
        <v>64</v>
      </c>
      <c r="F33" s="657">
        <v>2.1800000000000002</v>
      </c>
      <c r="G33" s="876" t="s">
        <v>1595</v>
      </c>
      <c r="H33" s="668"/>
      <c r="I33" s="668"/>
      <c r="J33" s="668"/>
      <c r="K33" s="669"/>
      <c r="L33" s="660">
        <f t="shared" si="1"/>
        <v>0</v>
      </c>
      <c r="M33" s="670"/>
      <c r="N33" s="668"/>
      <c r="O33" s="668"/>
      <c r="P33" s="669"/>
      <c r="Q33" s="660">
        <f t="shared" si="0"/>
        <v>0</v>
      </c>
    </row>
    <row r="34" spans="5:17" x14ac:dyDescent="0.2">
      <c r="E34" s="656" t="s">
        <v>66</v>
      </c>
      <c r="F34" s="657">
        <v>2.19</v>
      </c>
      <c r="G34" s="876" t="s">
        <v>1596</v>
      </c>
      <c r="H34" s="668"/>
      <c r="I34" s="668"/>
      <c r="J34" s="668"/>
      <c r="K34" s="669"/>
      <c r="L34" s="660">
        <f t="shared" si="1"/>
        <v>0</v>
      </c>
      <c r="M34" s="670"/>
      <c r="N34" s="668"/>
      <c r="O34" s="668"/>
      <c r="P34" s="669"/>
      <c r="Q34" s="660">
        <f t="shared" si="0"/>
        <v>0</v>
      </c>
    </row>
    <row r="35" spans="5:17" x14ac:dyDescent="0.2">
      <c r="E35" s="649" t="s">
        <v>68</v>
      </c>
      <c r="F35" s="671" t="s">
        <v>2873</v>
      </c>
      <c r="G35" s="876" t="s">
        <v>1597</v>
      </c>
      <c r="H35" s="668"/>
      <c r="I35" s="668"/>
      <c r="J35" s="668"/>
      <c r="K35" s="669"/>
      <c r="L35" s="660">
        <f t="shared" si="1"/>
        <v>0</v>
      </c>
      <c r="M35" s="670"/>
      <c r="N35" s="668"/>
      <c r="O35" s="668"/>
      <c r="P35" s="669"/>
      <c r="Q35" s="660">
        <f t="shared" si="0"/>
        <v>0</v>
      </c>
    </row>
    <row r="36" spans="5:17" x14ac:dyDescent="0.2">
      <c r="E36" s="649" t="s">
        <v>70</v>
      </c>
      <c r="F36" s="657">
        <v>2.21</v>
      </c>
      <c r="G36" s="876" t="s">
        <v>1598</v>
      </c>
      <c r="H36" s="662"/>
      <c r="I36" s="662"/>
      <c r="J36" s="662"/>
      <c r="K36" s="663"/>
      <c r="L36" s="672">
        <f t="shared" si="1"/>
        <v>0</v>
      </c>
      <c r="M36" s="664"/>
      <c r="N36" s="662"/>
      <c r="O36" s="662"/>
      <c r="P36" s="663"/>
      <c r="Q36" s="660">
        <f t="shared" si="0"/>
        <v>0</v>
      </c>
    </row>
    <row r="37" spans="5:17" ht="10.5" x14ac:dyDescent="0.2">
      <c r="E37" s="656" t="s">
        <v>72</v>
      </c>
      <c r="F37" s="650">
        <v>3</v>
      </c>
      <c r="G37" s="651" t="s">
        <v>1599</v>
      </c>
      <c r="H37" s="660">
        <f>SUM(H38:H42)</f>
        <v>0</v>
      </c>
      <c r="I37" s="660">
        <f>SUM(I38:I42)</f>
        <v>0</v>
      </c>
      <c r="J37" s="660">
        <f>SUM(J38:J42)</f>
        <v>0</v>
      </c>
      <c r="K37" s="660">
        <f>SUM(K38:K42)</f>
        <v>0</v>
      </c>
      <c r="L37" s="660">
        <f t="shared" si="1"/>
        <v>0</v>
      </c>
      <c r="M37" s="660">
        <f>SUM(M38:M42)</f>
        <v>0</v>
      </c>
      <c r="N37" s="660">
        <f>SUM(N38:N42)</f>
        <v>0</v>
      </c>
      <c r="O37" s="660">
        <f>SUM(O38:O42)</f>
        <v>0</v>
      </c>
      <c r="P37" s="673">
        <f>SUM(P38:P42)</f>
        <v>0</v>
      </c>
      <c r="Q37" s="660">
        <f t="shared" si="0"/>
        <v>0</v>
      </c>
    </row>
    <row r="38" spans="5:17" x14ac:dyDescent="0.2">
      <c r="E38" s="649" t="s">
        <v>74</v>
      </c>
      <c r="F38" s="657">
        <v>3.1</v>
      </c>
      <c r="G38" s="876" t="s">
        <v>1600</v>
      </c>
      <c r="H38" s="658"/>
      <c r="I38" s="658"/>
      <c r="J38" s="658"/>
      <c r="K38" s="659"/>
      <c r="L38" s="653">
        <f t="shared" si="1"/>
        <v>0</v>
      </c>
      <c r="M38" s="661"/>
      <c r="N38" s="658"/>
      <c r="O38" s="658"/>
      <c r="P38" s="659"/>
      <c r="Q38" s="660">
        <f t="shared" si="0"/>
        <v>0</v>
      </c>
    </row>
    <row r="39" spans="5:17" x14ac:dyDescent="0.2">
      <c r="E39" s="649" t="s">
        <v>76</v>
      </c>
      <c r="F39" s="657">
        <v>3.2</v>
      </c>
      <c r="G39" s="876" t="s">
        <v>1601</v>
      </c>
      <c r="H39" s="668"/>
      <c r="I39" s="668"/>
      <c r="J39" s="668"/>
      <c r="K39" s="669"/>
      <c r="L39" s="660">
        <f t="shared" si="1"/>
        <v>0</v>
      </c>
      <c r="M39" s="670"/>
      <c r="N39" s="668"/>
      <c r="O39" s="668"/>
      <c r="P39" s="669"/>
      <c r="Q39" s="660">
        <f t="shared" si="0"/>
        <v>0</v>
      </c>
    </row>
    <row r="40" spans="5:17" x14ac:dyDescent="0.2">
      <c r="E40" s="656" t="s">
        <v>78</v>
      </c>
      <c r="F40" s="657">
        <v>3.3</v>
      </c>
      <c r="G40" s="876" t="s">
        <v>1602</v>
      </c>
      <c r="H40" s="668"/>
      <c r="I40" s="668"/>
      <c r="J40" s="668"/>
      <c r="K40" s="669"/>
      <c r="L40" s="660">
        <f t="shared" si="1"/>
        <v>0</v>
      </c>
      <c r="M40" s="670"/>
      <c r="N40" s="668"/>
      <c r="O40" s="668"/>
      <c r="P40" s="669"/>
      <c r="Q40" s="660">
        <f t="shared" si="0"/>
        <v>0</v>
      </c>
    </row>
    <row r="41" spans="5:17" x14ac:dyDescent="0.2">
      <c r="E41" s="649" t="s">
        <v>81</v>
      </c>
      <c r="F41" s="657">
        <v>3.4</v>
      </c>
      <c r="G41" s="876" t="s">
        <v>1603</v>
      </c>
      <c r="H41" s="668"/>
      <c r="I41" s="668"/>
      <c r="J41" s="668"/>
      <c r="K41" s="669"/>
      <c r="L41" s="660">
        <f t="shared" si="1"/>
        <v>0</v>
      </c>
      <c r="M41" s="670"/>
      <c r="N41" s="668"/>
      <c r="O41" s="668"/>
      <c r="P41" s="669"/>
      <c r="Q41" s="660">
        <f t="shared" si="0"/>
        <v>0</v>
      </c>
    </row>
    <row r="42" spans="5:17" x14ac:dyDescent="0.2">
      <c r="E42" s="649" t="s">
        <v>84</v>
      </c>
      <c r="F42" s="657">
        <v>3.5</v>
      </c>
      <c r="G42" s="876" t="s">
        <v>1604</v>
      </c>
      <c r="H42" s="662"/>
      <c r="I42" s="662"/>
      <c r="J42" s="662"/>
      <c r="K42" s="663"/>
      <c r="L42" s="672">
        <f t="shared" si="1"/>
        <v>0</v>
      </c>
      <c r="M42" s="664"/>
      <c r="N42" s="662"/>
      <c r="O42" s="662"/>
      <c r="P42" s="663"/>
      <c r="Q42" s="660">
        <f t="shared" si="0"/>
        <v>0</v>
      </c>
    </row>
    <row r="43" spans="5:17" ht="10.5" x14ac:dyDescent="0.2">
      <c r="E43" s="656" t="s">
        <v>85</v>
      </c>
      <c r="F43" s="650">
        <v>4</v>
      </c>
      <c r="G43" s="651" t="s">
        <v>1608</v>
      </c>
      <c r="H43" s="660">
        <f>SUM(H44:H53)</f>
        <v>0</v>
      </c>
      <c r="I43" s="660">
        <f>SUM(I44:I53)</f>
        <v>0</v>
      </c>
      <c r="J43" s="660">
        <f>SUM(J44:J53)</f>
        <v>0</v>
      </c>
      <c r="K43" s="660">
        <f>SUM(K44:K53)</f>
        <v>0</v>
      </c>
      <c r="L43" s="660">
        <f t="shared" si="1"/>
        <v>0</v>
      </c>
      <c r="M43" s="660">
        <f>SUM(M44:M53)</f>
        <v>0</v>
      </c>
      <c r="N43" s="660">
        <f>SUM(N44:N53)</f>
        <v>0</v>
      </c>
      <c r="O43" s="660">
        <f>SUM(O44:O53)</f>
        <v>0</v>
      </c>
      <c r="P43" s="673">
        <f>SUM(P44:P53)</f>
        <v>0</v>
      </c>
      <c r="Q43" s="660">
        <f t="shared" si="0"/>
        <v>0</v>
      </c>
    </row>
    <row r="44" spans="5:17" x14ac:dyDescent="0.2">
      <c r="E44" s="649" t="s">
        <v>86</v>
      </c>
      <c r="F44" s="657">
        <v>4.0999999999999996</v>
      </c>
      <c r="G44" s="876" t="s">
        <v>1609</v>
      </c>
      <c r="H44" s="658"/>
      <c r="I44" s="658"/>
      <c r="J44" s="658"/>
      <c r="K44" s="659"/>
      <c r="L44" s="653">
        <f t="shared" si="1"/>
        <v>0</v>
      </c>
      <c r="M44" s="661"/>
      <c r="N44" s="658"/>
      <c r="O44" s="658"/>
      <c r="P44" s="659"/>
      <c r="Q44" s="660">
        <f t="shared" si="0"/>
        <v>0</v>
      </c>
    </row>
    <row r="45" spans="5:17" x14ac:dyDescent="0.2">
      <c r="E45" s="649" t="s">
        <v>88</v>
      </c>
      <c r="F45" s="657">
        <v>4.2</v>
      </c>
      <c r="G45" s="876" t="s">
        <v>1610</v>
      </c>
      <c r="H45" s="668"/>
      <c r="I45" s="668"/>
      <c r="J45" s="668"/>
      <c r="K45" s="669"/>
      <c r="L45" s="660">
        <f t="shared" si="1"/>
        <v>0</v>
      </c>
      <c r="M45" s="670"/>
      <c r="N45" s="668"/>
      <c r="O45" s="668"/>
      <c r="P45" s="669"/>
      <c r="Q45" s="660">
        <f t="shared" si="0"/>
        <v>0</v>
      </c>
    </row>
    <row r="46" spans="5:17" x14ac:dyDescent="0.2">
      <c r="E46" s="656" t="s">
        <v>90</v>
      </c>
      <c r="F46" s="657">
        <v>4.3</v>
      </c>
      <c r="G46" s="876" t="s">
        <v>1611</v>
      </c>
      <c r="H46" s="668"/>
      <c r="I46" s="668"/>
      <c r="J46" s="668"/>
      <c r="K46" s="669"/>
      <c r="L46" s="660">
        <f t="shared" si="1"/>
        <v>0</v>
      </c>
      <c r="M46" s="670"/>
      <c r="N46" s="668"/>
      <c r="O46" s="668"/>
      <c r="P46" s="669"/>
      <c r="Q46" s="660">
        <f t="shared" si="0"/>
        <v>0</v>
      </c>
    </row>
    <row r="47" spans="5:17" x14ac:dyDescent="0.2">
      <c r="E47" s="649" t="s">
        <v>92</v>
      </c>
      <c r="F47" s="657">
        <v>4.4000000000000004</v>
      </c>
      <c r="G47" s="876" t="s">
        <v>1612</v>
      </c>
      <c r="H47" s="668"/>
      <c r="I47" s="668"/>
      <c r="J47" s="668"/>
      <c r="K47" s="669"/>
      <c r="L47" s="660">
        <f t="shared" si="1"/>
        <v>0</v>
      </c>
      <c r="M47" s="670"/>
      <c r="N47" s="668"/>
      <c r="O47" s="668"/>
      <c r="P47" s="669"/>
      <c r="Q47" s="660">
        <f t="shared" si="0"/>
        <v>0</v>
      </c>
    </row>
    <row r="48" spans="5:17" x14ac:dyDescent="0.2">
      <c r="E48" s="649" t="s">
        <v>94</v>
      </c>
      <c r="F48" s="657">
        <v>4.5</v>
      </c>
      <c r="G48" s="876" t="s">
        <v>1613</v>
      </c>
      <c r="H48" s="668"/>
      <c r="I48" s="668"/>
      <c r="J48" s="668"/>
      <c r="K48" s="669"/>
      <c r="L48" s="660">
        <f t="shared" si="1"/>
        <v>0</v>
      </c>
      <c r="M48" s="670"/>
      <c r="N48" s="668"/>
      <c r="O48" s="668"/>
      <c r="P48" s="669"/>
      <c r="Q48" s="660">
        <f t="shared" si="0"/>
        <v>0</v>
      </c>
    </row>
    <row r="49" spans="5:17" x14ac:dyDescent="0.2">
      <c r="E49" s="656" t="s">
        <v>96</v>
      </c>
      <c r="F49" s="657">
        <v>4.5999999999999996</v>
      </c>
      <c r="G49" s="876" t="s">
        <v>1614</v>
      </c>
      <c r="H49" s="668"/>
      <c r="I49" s="668"/>
      <c r="J49" s="668"/>
      <c r="K49" s="669"/>
      <c r="L49" s="660">
        <f t="shared" si="1"/>
        <v>0</v>
      </c>
      <c r="M49" s="670"/>
      <c r="N49" s="668"/>
      <c r="O49" s="668"/>
      <c r="P49" s="669"/>
      <c r="Q49" s="660">
        <f t="shared" si="0"/>
        <v>0</v>
      </c>
    </row>
    <row r="50" spans="5:17" x14ac:dyDescent="0.2">
      <c r="E50" s="649" t="s">
        <v>98</v>
      </c>
      <c r="F50" s="657">
        <v>4.7</v>
      </c>
      <c r="G50" s="876" t="s">
        <v>1615</v>
      </c>
      <c r="H50" s="668"/>
      <c r="I50" s="668"/>
      <c r="J50" s="668"/>
      <c r="K50" s="669"/>
      <c r="L50" s="660">
        <f t="shared" si="1"/>
        <v>0</v>
      </c>
      <c r="M50" s="670"/>
      <c r="N50" s="668"/>
      <c r="O50" s="668"/>
      <c r="P50" s="669"/>
      <c r="Q50" s="660">
        <f t="shared" si="0"/>
        <v>0</v>
      </c>
    </row>
    <row r="51" spans="5:17" x14ac:dyDescent="0.2">
      <c r="E51" s="649" t="s">
        <v>100</v>
      </c>
      <c r="F51" s="657">
        <v>4.8</v>
      </c>
      <c r="G51" s="876" t="s">
        <v>1616</v>
      </c>
      <c r="H51" s="668"/>
      <c r="I51" s="668"/>
      <c r="J51" s="668"/>
      <c r="K51" s="669"/>
      <c r="L51" s="660">
        <f t="shared" si="1"/>
        <v>0</v>
      </c>
      <c r="M51" s="670"/>
      <c r="N51" s="668"/>
      <c r="O51" s="668"/>
      <c r="P51" s="669"/>
      <c r="Q51" s="660">
        <f t="shared" si="0"/>
        <v>0</v>
      </c>
    </row>
    <row r="52" spans="5:17" x14ac:dyDescent="0.2">
      <c r="E52" s="656" t="s">
        <v>102</v>
      </c>
      <c r="F52" s="657">
        <v>4.9000000000000004</v>
      </c>
      <c r="G52" s="876" t="s">
        <v>1617</v>
      </c>
      <c r="H52" s="668"/>
      <c r="I52" s="668"/>
      <c r="J52" s="668"/>
      <c r="K52" s="669"/>
      <c r="L52" s="660">
        <f t="shared" si="1"/>
        <v>0</v>
      </c>
      <c r="M52" s="670"/>
      <c r="N52" s="668"/>
      <c r="O52" s="668"/>
      <c r="P52" s="669"/>
      <c r="Q52" s="660">
        <f t="shared" si="0"/>
        <v>0</v>
      </c>
    </row>
    <row r="53" spans="5:17" x14ac:dyDescent="0.2">
      <c r="E53" s="649" t="s">
        <v>104</v>
      </c>
      <c r="F53" s="674" t="s">
        <v>397</v>
      </c>
      <c r="G53" s="876" t="s">
        <v>1619</v>
      </c>
      <c r="H53" s="662"/>
      <c r="I53" s="662"/>
      <c r="J53" s="662"/>
      <c r="K53" s="663"/>
      <c r="L53" s="672">
        <f t="shared" si="1"/>
        <v>0</v>
      </c>
      <c r="M53" s="664"/>
      <c r="N53" s="662"/>
      <c r="O53" s="662"/>
      <c r="P53" s="663"/>
      <c r="Q53" s="660">
        <f t="shared" si="0"/>
        <v>0</v>
      </c>
    </row>
    <row r="54" spans="5:17" ht="10.5" x14ac:dyDescent="0.2">
      <c r="E54" s="649" t="s">
        <v>106</v>
      </c>
      <c r="F54" s="650">
        <v>5</v>
      </c>
      <c r="G54" s="651" t="s">
        <v>1620</v>
      </c>
      <c r="H54" s="660">
        <f>SUM(H55:H59)</f>
        <v>0</v>
      </c>
      <c r="I54" s="660">
        <f>SUM(I55:I59)</f>
        <v>0</v>
      </c>
      <c r="J54" s="660">
        <f>SUM(J55:J59)</f>
        <v>0</v>
      </c>
      <c r="K54" s="660">
        <f>SUM(K55:K59)</f>
        <v>0</v>
      </c>
      <c r="L54" s="660">
        <f t="shared" si="1"/>
        <v>0</v>
      </c>
      <c r="M54" s="660">
        <f>SUM(M55:M59)</f>
        <v>0</v>
      </c>
      <c r="N54" s="660">
        <f>SUM(N55:N59)</f>
        <v>0</v>
      </c>
      <c r="O54" s="660">
        <f>SUM(O55:O59)</f>
        <v>0</v>
      </c>
      <c r="P54" s="673">
        <f>SUM(P55:P59)</f>
        <v>0</v>
      </c>
      <c r="Q54" s="660">
        <f t="shared" si="0"/>
        <v>0</v>
      </c>
    </row>
    <row r="55" spans="5:17" x14ac:dyDescent="0.2">
      <c r="E55" s="656" t="s">
        <v>108</v>
      </c>
      <c r="F55" s="657">
        <v>5.0999999999999996</v>
      </c>
      <c r="G55" s="876" t="s">
        <v>1621</v>
      </c>
      <c r="H55" s="658"/>
      <c r="I55" s="658"/>
      <c r="J55" s="658"/>
      <c r="K55" s="659"/>
      <c r="L55" s="653">
        <f t="shared" si="1"/>
        <v>0</v>
      </c>
      <c r="M55" s="661"/>
      <c r="N55" s="658"/>
      <c r="O55" s="658"/>
      <c r="P55" s="659"/>
      <c r="Q55" s="660">
        <f t="shared" si="0"/>
        <v>0</v>
      </c>
    </row>
    <row r="56" spans="5:17" x14ac:dyDescent="0.2">
      <c r="E56" s="649" t="s">
        <v>110</v>
      </c>
      <c r="F56" s="657">
        <v>5.2</v>
      </c>
      <c r="G56" s="876" t="s">
        <v>1622</v>
      </c>
      <c r="H56" s="668"/>
      <c r="I56" s="668"/>
      <c r="J56" s="668"/>
      <c r="K56" s="669"/>
      <c r="L56" s="660">
        <f t="shared" si="1"/>
        <v>0</v>
      </c>
      <c r="M56" s="670"/>
      <c r="N56" s="668"/>
      <c r="O56" s="668"/>
      <c r="P56" s="669"/>
      <c r="Q56" s="660">
        <f t="shared" si="0"/>
        <v>0</v>
      </c>
    </row>
    <row r="57" spans="5:17" x14ac:dyDescent="0.2">
      <c r="E57" s="649" t="s">
        <v>112</v>
      </c>
      <c r="F57" s="657">
        <v>5.3</v>
      </c>
      <c r="G57" s="876" t="s">
        <v>1623</v>
      </c>
      <c r="H57" s="668"/>
      <c r="I57" s="668"/>
      <c r="J57" s="668"/>
      <c r="K57" s="669"/>
      <c r="L57" s="660">
        <f t="shared" si="1"/>
        <v>0</v>
      </c>
      <c r="M57" s="670"/>
      <c r="N57" s="668"/>
      <c r="O57" s="668"/>
      <c r="P57" s="669"/>
      <c r="Q57" s="660">
        <f t="shared" si="0"/>
        <v>0</v>
      </c>
    </row>
    <row r="58" spans="5:17" x14ac:dyDescent="0.2">
      <c r="E58" s="656" t="s">
        <v>114</v>
      </c>
      <c r="F58" s="657">
        <v>5.4</v>
      </c>
      <c r="G58" s="876" t="s">
        <v>1624</v>
      </c>
      <c r="H58" s="668"/>
      <c r="I58" s="668"/>
      <c r="J58" s="668"/>
      <c r="K58" s="669"/>
      <c r="L58" s="660">
        <f t="shared" si="1"/>
        <v>0</v>
      </c>
      <c r="M58" s="670"/>
      <c r="N58" s="668"/>
      <c r="O58" s="668"/>
      <c r="P58" s="669"/>
      <c r="Q58" s="660">
        <f t="shared" si="0"/>
        <v>0</v>
      </c>
    </row>
    <row r="59" spans="5:17" x14ac:dyDescent="0.2">
      <c r="E59" s="649" t="s">
        <v>116</v>
      </c>
      <c r="F59" s="657">
        <v>5.5</v>
      </c>
      <c r="G59" s="876" t="s">
        <v>1625</v>
      </c>
      <c r="H59" s="662"/>
      <c r="I59" s="662"/>
      <c r="J59" s="662"/>
      <c r="K59" s="663"/>
      <c r="L59" s="672">
        <f t="shared" si="1"/>
        <v>0</v>
      </c>
      <c r="M59" s="664"/>
      <c r="N59" s="662"/>
      <c r="O59" s="662"/>
      <c r="P59" s="663"/>
      <c r="Q59" s="660">
        <f t="shared" si="0"/>
        <v>0</v>
      </c>
    </row>
    <row r="60" spans="5:17" ht="10.5" x14ac:dyDescent="0.2">
      <c r="E60" s="649" t="s">
        <v>118</v>
      </c>
      <c r="F60" s="650">
        <v>6</v>
      </c>
      <c r="G60" s="651" t="s">
        <v>1626</v>
      </c>
      <c r="H60" s="660">
        <f>SUM(H61:H78)</f>
        <v>0</v>
      </c>
      <c r="I60" s="660">
        <f>SUM(I61:I78)</f>
        <v>0</v>
      </c>
      <c r="J60" s="660">
        <f>SUM(J61:J78)</f>
        <v>0</v>
      </c>
      <c r="K60" s="660">
        <f>SUM(K61:K78)</f>
        <v>0</v>
      </c>
      <c r="L60" s="660">
        <f t="shared" si="1"/>
        <v>0</v>
      </c>
      <c r="M60" s="660">
        <f>SUM(M61:M78)</f>
        <v>0</v>
      </c>
      <c r="N60" s="660">
        <f>SUM(N61:N78)</f>
        <v>0</v>
      </c>
      <c r="O60" s="660">
        <f>SUM(O61:O78)</f>
        <v>0</v>
      </c>
      <c r="P60" s="673">
        <f>SUM(P61:P78)</f>
        <v>0</v>
      </c>
      <c r="Q60" s="660">
        <f t="shared" si="0"/>
        <v>0</v>
      </c>
    </row>
    <row r="61" spans="5:17" x14ac:dyDescent="0.2">
      <c r="E61" s="656" t="s">
        <v>120</v>
      </c>
      <c r="F61" s="657">
        <v>6.1</v>
      </c>
      <c r="G61" s="876" t="s">
        <v>1627</v>
      </c>
      <c r="H61" s="658"/>
      <c r="I61" s="658"/>
      <c r="J61" s="658"/>
      <c r="K61" s="659"/>
      <c r="L61" s="653">
        <f t="shared" si="1"/>
        <v>0</v>
      </c>
      <c r="M61" s="661"/>
      <c r="N61" s="658"/>
      <c r="O61" s="658"/>
      <c r="P61" s="659"/>
      <c r="Q61" s="660">
        <f t="shared" si="0"/>
        <v>0</v>
      </c>
    </row>
    <row r="62" spans="5:17" x14ac:dyDescent="0.2">
      <c r="E62" s="649" t="s">
        <v>122</v>
      </c>
      <c r="F62" s="657">
        <v>6.2</v>
      </c>
      <c r="G62" s="876" t="s">
        <v>1628</v>
      </c>
      <c r="H62" s="668"/>
      <c r="I62" s="668"/>
      <c r="J62" s="668"/>
      <c r="K62" s="669"/>
      <c r="L62" s="660">
        <f t="shared" si="1"/>
        <v>0</v>
      </c>
      <c r="M62" s="670"/>
      <c r="N62" s="668"/>
      <c r="O62" s="668"/>
      <c r="P62" s="669"/>
      <c r="Q62" s="660">
        <f t="shared" si="0"/>
        <v>0</v>
      </c>
    </row>
    <row r="63" spans="5:17" x14ac:dyDescent="0.2">
      <c r="E63" s="649" t="s">
        <v>124</v>
      </c>
      <c r="F63" s="657">
        <v>6.3</v>
      </c>
      <c r="G63" s="876" t="s">
        <v>1629</v>
      </c>
      <c r="H63" s="668"/>
      <c r="I63" s="668"/>
      <c r="J63" s="668"/>
      <c r="K63" s="669"/>
      <c r="L63" s="660">
        <f t="shared" si="1"/>
        <v>0</v>
      </c>
      <c r="M63" s="670"/>
      <c r="N63" s="668"/>
      <c r="O63" s="668"/>
      <c r="P63" s="669"/>
      <c r="Q63" s="660">
        <f t="shared" si="0"/>
        <v>0</v>
      </c>
    </row>
    <row r="64" spans="5:17" x14ac:dyDescent="0.2">
      <c r="E64" s="656" t="s">
        <v>126</v>
      </c>
      <c r="F64" s="657">
        <v>6.4</v>
      </c>
      <c r="G64" s="876" t="s">
        <v>1630</v>
      </c>
      <c r="H64" s="668"/>
      <c r="I64" s="668"/>
      <c r="J64" s="668"/>
      <c r="K64" s="669"/>
      <c r="L64" s="660">
        <f t="shared" si="1"/>
        <v>0</v>
      </c>
      <c r="M64" s="670"/>
      <c r="N64" s="668"/>
      <c r="O64" s="668"/>
      <c r="P64" s="669"/>
      <c r="Q64" s="660">
        <f t="shared" si="0"/>
        <v>0</v>
      </c>
    </row>
    <row r="65" spans="5:17" x14ac:dyDescent="0.2">
      <c r="E65" s="649" t="s">
        <v>128</v>
      </c>
      <c r="F65" s="657">
        <v>6.5</v>
      </c>
      <c r="G65" s="876" t="s">
        <v>1631</v>
      </c>
      <c r="H65" s="668"/>
      <c r="I65" s="668"/>
      <c r="J65" s="668"/>
      <c r="K65" s="669"/>
      <c r="L65" s="660">
        <f t="shared" si="1"/>
        <v>0</v>
      </c>
      <c r="M65" s="670"/>
      <c r="N65" s="668"/>
      <c r="O65" s="668"/>
      <c r="P65" s="669"/>
      <c r="Q65" s="660">
        <f t="shared" si="0"/>
        <v>0</v>
      </c>
    </row>
    <row r="66" spans="5:17" x14ac:dyDescent="0.2">
      <c r="E66" s="649" t="s">
        <v>130</v>
      </c>
      <c r="F66" s="657">
        <v>6.6</v>
      </c>
      <c r="G66" s="876" t="s">
        <v>1632</v>
      </c>
      <c r="H66" s="668"/>
      <c r="I66" s="668"/>
      <c r="J66" s="668"/>
      <c r="K66" s="669"/>
      <c r="L66" s="660">
        <f t="shared" si="1"/>
        <v>0</v>
      </c>
      <c r="M66" s="670"/>
      <c r="N66" s="668"/>
      <c r="O66" s="668"/>
      <c r="P66" s="669"/>
      <c r="Q66" s="660">
        <f t="shared" si="0"/>
        <v>0</v>
      </c>
    </row>
    <row r="67" spans="5:17" x14ac:dyDescent="0.2">
      <c r="E67" s="656" t="s">
        <v>132</v>
      </c>
      <c r="F67" s="657">
        <v>6.7</v>
      </c>
      <c r="G67" s="876" t="s">
        <v>1633</v>
      </c>
      <c r="H67" s="668"/>
      <c r="I67" s="668"/>
      <c r="J67" s="668"/>
      <c r="K67" s="669"/>
      <c r="L67" s="660">
        <f t="shared" si="1"/>
        <v>0</v>
      </c>
      <c r="M67" s="670"/>
      <c r="N67" s="668"/>
      <c r="O67" s="668"/>
      <c r="P67" s="669"/>
      <c r="Q67" s="660">
        <f t="shared" si="0"/>
        <v>0</v>
      </c>
    </row>
    <row r="68" spans="5:17" x14ac:dyDescent="0.2">
      <c r="E68" s="649" t="s">
        <v>134</v>
      </c>
      <c r="F68" s="657">
        <v>6.8</v>
      </c>
      <c r="G68" s="876" t="s">
        <v>1634</v>
      </c>
      <c r="H68" s="668"/>
      <c r="I68" s="668"/>
      <c r="J68" s="668"/>
      <c r="K68" s="669"/>
      <c r="L68" s="660">
        <f t="shared" si="1"/>
        <v>0</v>
      </c>
      <c r="M68" s="670"/>
      <c r="N68" s="668"/>
      <c r="O68" s="668"/>
      <c r="P68" s="669"/>
      <c r="Q68" s="660">
        <f t="shared" si="0"/>
        <v>0</v>
      </c>
    </row>
    <row r="69" spans="5:17" x14ac:dyDescent="0.2">
      <c r="E69" s="649" t="s">
        <v>136</v>
      </c>
      <c r="F69" s="657">
        <v>6.9</v>
      </c>
      <c r="G69" s="876" t="s">
        <v>1635</v>
      </c>
      <c r="H69" s="668"/>
      <c r="I69" s="668"/>
      <c r="J69" s="668"/>
      <c r="K69" s="669"/>
      <c r="L69" s="660">
        <f t="shared" si="1"/>
        <v>0</v>
      </c>
      <c r="M69" s="670"/>
      <c r="N69" s="668"/>
      <c r="O69" s="668"/>
      <c r="P69" s="669"/>
      <c r="Q69" s="660">
        <f t="shared" si="0"/>
        <v>0</v>
      </c>
    </row>
    <row r="70" spans="5:17" x14ac:dyDescent="0.2">
      <c r="E70" s="656" t="s">
        <v>138</v>
      </c>
      <c r="F70" s="674" t="s">
        <v>2874</v>
      </c>
      <c r="G70" s="876" t="s">
        <v>1637</v>
      </c>
      <c r="H70" s="668"/>
      <c r="I70" s="668"/>
      <c r="J70" s="668"/>
      <c r="K70" s="669"/>
      <c r="L70" s="660">
        <f t="shared" si="1"/>
        <v>0</v>
      </c>
      <c r="M70" s="670"/>
      <c r="N70" s="668"/>
      <c r="O70" s="668"/>
      <c r="P70" s="669"/>
      <c r="Q70" s="660">
        <f t="shared" si="0"/>
        <v>0</v>
      </c>
    </row>
    <row r="71" spans="5:17" x14ac:dyDescent="0.2">
      <c r="E71" s="649" t="s">
        <v>140</v>
      </c>
      <c r="F71" s="657">
        <v>6.11</v>
      </c>
      <c r="G71" s="876" t="s">
        <v>1638</v>
      </c>
      <c r="H71" s="668"/>
      <c r="I71" s="668"/>
      <c r="J71" s="668"/>
      <c r="K71" s="669"/>
      <c r="L71" s="660">
        <f t="shared" si="1"/>
        <v>0</v>
      </c>
      <c r="M71" s="670"/>
      <c r="N71" s="668"/>
      <c r="O71" s="668"/>
      <c r="P71" s="669"/>
      <c r="Q71" s="660">
        <f t="shared" si="0"/>
        <v>0</v>
      </c>
    </row>
    <row r="72" spans="5:17" x14ac:dyDescent="0.2">
      <c r="E72" s="649" t="s">
        <v>141</v>
      </c>
      <c r="F72" s="657">
        <v>6.12</v>
      </c>
      <c r="G72" s="876" t="s">
        <v>1639</v>
      </c>
      <c r="H72" s="668"/>
      <c r="I72" s="668"/>
      <c r="J72" s="668"/>
      <c r="K72" s="669"/>
      <c r="L72" s="660">
        <f t="shared" si="1"/>
        <v>0</v>
      </c>
      <c r="M72" s="670"/>
      <c r="N72" s="668"/>
      <c r="O72" s="668"/>
      <c r="P72" s="669"/>
      <c r="Q72" s="660">
        <f t="shared" si="0"/>
        <v>0</v>
      </c>
    </row>
    <row r="73" spans="5:17" x14ac:dyDescent="0.2">
      <c r="E73" s="656" t="s">
        <v>142</v>
      </c>
      <c r="F73" s="657">
        <v>6.13</v>
      </c>
      <c r="G73" s="876" t="s">
        <v>1640</v>
      </c>
      <c r="H73" s="668"/>
      <c r="I73" s="668"/>
      <c r="J73" s="668"/>
      <c r="K73" s="669"/>
      <c r="L73" s="660">
        <f t="shared" si="1"/>
        <v>0</v>
      </c>
      <c r="M73" s="670"/>
      <c r="N73" s="668"/>
      <c r="O73" s="668"/>
      <c r="P73" s="669"/>
      <c r="Q73" s="660">
        <f t="shared" si="0"/>
        <v>0</v>
      </c>
    </row>
    <row r="74" spans="5:17" x14ac:dyDescent="0.2">
      <c r="E74" s="649" t="s">
        <v>144</v>
      </c>
      <c r="F74" s="657">
        <v>6.14</v>
      </c>
      <c r="G74" s="876" t="s">
        <v>1641</v>
      </c>
      <c r="H74" s="668"/>
      <c r="I74" s="668"/>
      <c r="J74" s="668"/>
      <c r="K74" s="669"/>
      <c r="L74" s="660">
        <f t="shared" si="1"/>
        <v>0</v>
      </c>
      <c r="M74" s="670"/>
      <c r="N74" s="668"/>
      <c r="O74" s="668"/>
      <c r="P74" s="669"/>
      <c r="Q74" s="660">
        <f t="shared" si="0"/>
        <v>0</v>
      </c>
    </row>
    <row r="75" spans="5:17" x14ac:dyDescent="0.2">
      <c r="E75" s="649" t="s">
        <v>146</v>
      </c>
      <c r="F75" s="657">
        <v>6.15</v>
      </c>
      <c r="G75" s="876" t="s">
        <v>1642</v>
      </c>
      <c r="H75" s="668"/>
      <c r="I75" s="668"/>
      <c r="J75" s="668"/>
      <c r="K75" s="669"/>
      <c r="L75" s="660">
        <f t="shared" si="1"/>
        <v>0</v>
      </c>
      <c r="M75" s="670"/>
      <c r="N75" s="668"/>
      <c r="O75" s="668"/>
      <c r="P75" s="669"/>
      <c r="Q75" s="660">
        <f t="shared" si="0"/>
        <v>0</v>
      </c>
    </row>
    <row r="76" spans="5:17" x14ac:dyDescent="0.2">
      <c r="E76" s="656" t="s">
        <v>147</v>
      </c>
      <c r="F76" s="657">
        <v>6.16</v>
      </c>
      <c r="G76" s="876" t="s">
        <v>1643</v>
      </c>
      <c r="H76" s="668"/>
      <c r="I76" s="668"/>
      <c r="J76" s="668"/>
      <c r="K76" s="669"/>
      <c r="L76" s="660">
        <f t="shared" si="1"/>
        <v>0</v>
      </c>
      <c r="M76" s="670"/>
      <c r="N76" s="668"/>
      <c r="O76" s="668"/>
      <c r="P76" s="669"/>
      <c r="Q76" s="660">
        <f t="shared" ref="Q76:Q91" si="2">SUM(M76:P76)</f>
        <v>0</v>
      </c>
    </row>
    <row r="77" spans="5:17" x14ac:dyDescent="0.2">
      <c r="E77" s="649" t="s">
        <v>148</v>
      </c>
      <c r="F77" s="657">
        <v>6.17</v>
      </c>
      <c r="G77" s="876" t="s">
        <v>1644</v>
      </c>
      <c r="H77" s="668"/>
      <c r="I77" s="668"/>
      <c r="J77" s="668"/>
      <c r="K77" s="669"/>
      <c r="L77" s="660">
        <f t="shared" ref="L77:L90" si="3">SUM(H77:K77)</f>
        <v>0</v>
      </c>
      <c r="M77" s="670"/>
      <c r="N77" s="668"/>
      <c r="O77" s="668"/>
      <c r="P77" s="669"/>
      <c r="Q77" s="660">
        <f t="shared" si="2"/>
        <v>0</v>
      </c>
    </row>
    <row r="78" spans="5:17" x14ac:dyDescent="0.2">
      <c r="E78" s="649" t="s">
        <v>149</v>
      </c>
      <c r="F78" s="657">
        <v>6.18</v>
      </c>
      <c r="G78" s="876" t="s">
        <v>1645</v>
      </c>
      <c r="H78" s="662"/>
      <c r="I78" s="662"/>
      <c r="J78" s="662"/>
      <c r="K78" s="663"/>
      <c r="L78" s="672">
        <f t="shared" si="3"/>
        <v>0</v>
      </c>
      <c r="M78" s="664"/>
      <c r="N78" s="662"/>
      <c r="O78" s="662"/>
      <c r="P78" s="663"/>
      <c r="Q78" s="660">
        <f t="shared" si="2"/>
        <v>0</v>
      </c>
    </row>
    <row r="79" spans="5:17" ht="10.5" x14ac:dyDescent="0.2">
      <c r="E79" s="656" t="s">
        <v>150</v>
      </c>
      <c r="F79" s="650">
        <v>7</v>
      </c>
      <c r="G79" s="651" t="s">
        <v>1646</v>
      </c>
      <c r="H79" s="660">
        <f>SUM(H80:H85)</f>
        <v>0</v>
      </c>
      <c r="I79" s="660">
        <f>SUM(I80:I85)</f>
        <v>0</v>
      </c>
      <c r="J79" s="660">
        <f>SUM(J80:J85)</f>
        <v>0</v>
      </c>
      <c r="K79" s="660">
        <f>SUM(K80:K85)</f>
        <v>0</v>
      </c>
      <c r="L79" s="660">
        <f t="shared" si="3"/>
        <v>0</v>
      </c>
      <c r="M79" s="660">
        <f>SUM(M80:M85)</f>
        <v>0</v>
      </c>
      <c r="N79" s="660">
        <f>SUM(N80:N85)</f>
        <v>0</v>
      </c>
      <c r="O79" s="660">
        <f>SUM(O80:O85)</f>
        <v>0</v>
      </c>
      <c r="P79" s="673">
        <f>SUM(P80:P85)</f>
        <v>0</v>
      </c>
      <c r="Q79" s="660">
        <f t="shared" si="2"/>
        <v>0</v>
      </c>
    </row>
    <row r="80" spans="5:17" x14ac:dyDescent="0.2">
      <c r="E80" s="649" t="s">
        <v>151</v>
      </c>
      <c r="F80" s="657">
        <v>7.1</v>
      </c>
      <c r="G80" s="876" t="s">
        <v>1647</v>
      </c>
      <c r="H80" s="658"/>
      <c r="I80" s="658"/>
      <c r="J80" s="658"/>
      <c r="K80" s="659"/>
      <c r="L80" s="653">
        <f t="shared" si="3"/>
        <v>0</v>
      </c>
      <c r="M80" s="661"/>
      <c r="N80" s="658"/>
      <c r="O80" s="658"/>
      <c r="P80" s="659"/>
      <c r="Q80" s="660">
        <f t="shared" si="2"/>
        <v>0</v>
      </c>
    </row>
    <row r="81" spans="5:17" x14ac:dyDescent="0.2">
      <c r="E81" s="649" t="s">
        <v>152</v>
      </c>
      <c r="F81" s="657">
        <v>7.2</v>
      </c>
      <c r="G81" s="876" t="s">
        <v>1648</v>
      </c>
      <c r="H81" s="668"/>
      <c r="I81" s="668"/>
      <c r="J81" s="668"/>
      <c r="K81" s="669"/>
      <c r="L81" s="660">
        <f t="shared" si="3"/>
        <v>0</v>
      </c>
      <c r="M81" s="670"/>
      <c r="N81" s="668"/>
      <c r="O81" s="668"/>
      <c r="P81" s="669"/>
      <c r="Q81" s="660">
        <f t="shared" si="2"/>
        <v>0</v>
      </c>
    </row>
    <row r="82" spans="5:17" x14ac:dyDescent="0.2">
      <c r="E82" s="656" t="s">
        <v>153</v>
      </c>
      <c r="F82" s="657">
        <v>7.3</v>
      </c>
      <c r="G82" s="876" t="s">
        <v>1649</v>
      </c>
      <c r="H82" s="668"/>
      <c r="I82" s="668"/>
      <c r="J82" s="668"/>
      <c r="K82" s="669"/>
      <c r="L82" s="660">
        <f t="shared" si="3"/>
        <v>0</v>
      </c>
      <c r="M82" s="670"/>
      <c r="N82" s="668"/>
      <c r="O82" s="668"/>
      <c r="P82" s="669"/>
      <c r="Q82" s="660">
        <f t="shared" si="2"/>
        <v>0</v>
      </c>
    </row>
    <row r="83" spans="5:17" x14ac:dyDescent="0.2">
      <c r="E83" s="649" t="s">
        <v>154</v>
      </c>
      <c r="F83" s="657">
        <v>7.4</v>
      </c>
      <c r="G83" s="876" t="s">
        <v>1650</v>
      </c>
      <c r="H83" s="668"/>
      <c r="I83" s="668"/>
      <c r="J83" s="668"/>
      <c r="K83" s="669"/>
      <c r="L83" s="660">
        <f t="shared" si="3"/>
        <v>0</v>
      </c>
      <c r="M83" s="670"/>
      <c r="N83" s="668"/>
      <c r="O83" s="668"/>
      <c r="P83" s="669"/>
      <c r="Q83" s="660">
        <f t="shared" si="2"/>
        <v>0</v>
      </c>
    </row>
    <row r="84" spans="5:17" x14ac:dyDescent="0.2">
      <c r="E84" s="649" t="s">
        <v>155</v>
      </c>
      <c r="F84" s="657">
        <v>7.5</v>
      </c>
      <c r="G84" s="876" t="s">
        <v>1651</v>
      </c>
      <c r="H84" s="668"/>
      <c r="I84" s="668"/>
      <c r="J84" s="668"/>
      <c r="K84" s="669"/>
      <c r="L84" s="660">
        <f t="shared" si="3"/>
        <v>0</v>
      </c>
      <c r="M84" s="670"/>
      <c r="N84" s="668"/>
      <c r="O84" s="668"/>
      <c r="P84" s="669"/>
      <c r="Q84" s="660">
        <f t="shared" si="2"/>
        <v>0</v>
      </c>
    </row>
    <row r="85" spans="5:17" x14ac:dyDescent="0.2">
      <c r="E85" s="656" t="s">
        <v>156</v>
      </c>
      <c r="F85" s="657">
        <v>7.6</v>
      </c>
      <c r="G85" s="876" t="s">
        <v>1652</v>
      </c>
      <c r="H85" s="662"/>
      <c r="I85" s="662"/>
      <c r="J85" s="662"/>
      <c r="K85" s="663"/>
      <c r="L85" s="672">
        <f t="shared" si="3"/>
        <v>0</v>
      </c>
      <c r="M85" s="664"/>
      <c r="N85" s="662"/>
      <c r="O85" s="662"/>
      <c r="P85" s="663"/>
      <c r="Q85" s="660">
        <f t="shared" si="2"/>
        <v>0</v>
      </c>
    </row>
    <row r="86" spans="5:17" ht="10.5" x14ac:dyDescent="0.2">
      <c r="E86" s="649" t="s">
        <v>157</v>
      </c>
      <c r="F86" s="650">
        <v>8</v>
      </c>
      <c r="G86" s="651" t="s">
        <v>1653</v>
      </c>
      <c r="H86" s="660">
        <f>SUM(H87:H88)</f>
        <v>0</v>
      </c>
      <c r="I86" s="660">
        <f>SUM(I87:I88)</f>
        <v>0</v>
      </c>
      <c r="J86" s="660">
        <f>SUM(J87:J88)</f>
        <v>0</v>
      </c>
      <c r="K86" s="660">
        <f>SUM(K87:K88)</f>
        <v>0</v>
      </c>
      <c r="L86" s="660">
        <f t="shared" si="3"/>
        <v>0</v>
      </c>
      <c r="M86" s="660">
        <f>SUM(M87:M88)</f>
        <v>0</v>
      </c>
      <c r="N86" s="660">
        <f>SUM(N87:N88)</f>
        <v>0</v>
      </c>
      <c r="O86" s="660">
        <f>SUM(O87:O88)</f>
        <v>0</v>
      </c>
      <c r="P86" s="673">
        <f>SUM(P87:P88)</f>
        <v>0</v>
      </c>
      <c r="Q86" s="660">
        <f t="shared" si="2"/>
        <v>0</v>
      </c>
    </row>
    <row r="87" spans="5:17" x14ac:dyDescent="0.2">
      <c r="E87" s="649" t="s">
        <v>158</v>
      </c>
      <c r="F87" s="657">
        <v>8.1</v>
      </c>
      <c r="G87" s="876" t="s">
        <v>1654</v>
      </c>
      <c r="H87" s="658"/>
      <c r="I87" s="658"/>
      <c r="J87" s="658"/>
      <c r="K87" s="659"/>
      <c r="L87" s="653">
        <f t="shared" si="3"/>
        <v>0</v>
      </c>
      <c r="M87" s="661"/>
      <c r="N87" s="658"/>
      <c r="O87" s="658"/>
      <c r="P87" s="659"/>
      <c r="Q87" s="660">
        <f t="shared" si="2"/>
        <v>0</v>
      </c>
    </row>
    <row r="88" spans="5:17" x14ac:dyDescent="0.2">
      <c r="E88" s="656" t="s">
        <v>159</v>
      </c>
      <c r="F88" s="657">
        <v>8.1999999999999993</v>
      </c>
      <c r="G88" s="876" t="s">
        <v>1655</v>
      </c>
      <c r="H88" s="662"/>
      <c r="I88" s="662"/>
      <c r="J88" s="662"/>
      <c r="K88" s="663"/>
      <c r="L88" s="672">
        <f t="shared" si="3"/>
        <v>0</v>
      </c>
      <c r="M88" s="664"/>
      <c r="N88" s="662"/>
      <c r="O88" s="662"/>
      <c r="P88" s="663"/>
      <c r="Q88" s="660">
        <f t="shared" si="2"/>
        <v>0</v>
      </c>
    </row>
    <row r="89" spans="5:17" ht="10.5" x14ac:dyDescent="0.2">
      <c r="E89" s="649" t="s">
        <v>160</v>
      </c>
      <c r="F89" s="650">
        <v>9</v>
      </c>
      <c r="G89" s="651" t="s">
        <v>1656</v>
      </c>
      <c r="H89" s="672">
        <f>SUM(H90:H90)</f>
        <v>0</v>
      </c>
      <c r="I89" s="672">
        <f>SUM(I90:I90)</f>
        <v>0</v>
      </c>
      <c r="J89" s="672">
        <f>SUM(J90:J90)</f>
        <v>0</v>
      </c>
      <c r="K89" s="672">
        <f>SUM(K90:K90)</f>
        <v>0</v>
      </c>
      <c r="L89" s="672">
        <f t="shared" si="3"/>
        <v>0</v>
      </c>
      <c r="M89" s="672">
        <f>SUM(M90:M90)</f>
        <v>0</v>
      </c>
      <c r="N89" s="672">
        <f>SUM(N90:N90)</f>
        <v>0</v>
      </c>
      <c r="O89" s="672">
        <f>SUM(O90:O90)</f>
        <v>0</v>
      </c>
      <c r="P89" s="675">
        <f>SUM(P90:P90)</f>
        <v>0</v>
      </c>
      <c r="Q89" s="672">
        <f t="shared" si="2"/>
        <v>0</v>
      </c>
    </row>
    <row r="90" spans="5:17" x14ac:dyDescent="0.2">
      <c r="E90" s="649" t="s">
        <v>161</v>
      </c>
      <c r="F90" s="657">
        <v>9.1</v>
      </c>
      <c r="G90" s="877" t="s">
        <v>421</v>
      </c>
      <c r="H90" s="668"/>
      <c r="I90" s="668"/>
      <c r="J90" s="668"/>
      <c r="K90" s="668"/>
      <c r="L90" s="672">
        <f t="shared" si="3"/>
        <v>0</v>
      </c>
      <c r="M90" s="668"/>
      <c r="N90" s="668"/>
      <c r="O90" s="668"/>
      <c r="P90" s="668"/>
      <c r="Q90" s="672">
        <f t="shared" si="2"/>
        <v>0</v>
      </c>
    </row>
    <row r="91" spans="5:17" ht="10.5" x14ac:dyDescent="0.2">
      <c r="E91" s="656" t="s">
        <v>162</v>
      </c>
      <c r="F91" s="676">
        <v>10</v>
      </c>
      <c r="G91" s="651" t="s">
        <v>1573</v>
      </c>
      <c r="H91" s="653">
        <f>H12+H15+H37+H43+H54+H60+H79+H86+H89</f>
        <v>0</v>
      </c>
      <c r="I91" s="653">
        <f>I12+I15+I37+I43+I54+I60+I79+I86+I89</f>
        <v>0</v>
      </c>
      <c r="J91" s="653">
        <f>J12+J15+J37+J43+J54+J60+J79+J86+J89</f>
        <v>0</v>
      </c>
      <c r="K91" s="653">
        <f>K12+K15+K37+K43+K54+K60+K79+K86+K89</f>
        <v>0</v>
      </c>
      <c r="L91" s="653">
        <f>SUM(H91:K91)</f>
        <v>0</v>
      </c>
      <c r="M91" s="653">
        <f>M12+M15+M37+M43+M54+M60+M79+M86+M89</f>
        <v>0</v>
      </c>
      <c r="N91" s="653">
        <f>N12+N15+N37+N43+N54+N60+N79+N86+N89</f>
        <v>0</v>
      </c>
      <c r="O91" s="653">
        <f>O12+O15+O37+O43+O54+O60+O79+O86+O89</f>
        <v>0</v>
      </c>
      <c r="P91" s="654">
        <f>P12+P15+P37+P43+P54+P60+P79+P86+P89</f>
        <v>0</v>
      </c>
      <c r="Q91" s="653">
        <f t="shared" si="2"/>
        <v>0</v>
      </c>
    </row>
  </sheetData>
  <mergeCells count="10">
    <mergeCell ref="E4:Q4"/>
    <mergeCell ref="F5:Q5"/>
    <mergeCell ref="F6:Q6"/>
    <mergeCell ref="F7:Q7"/>
    <mergeCell ref="E8:Q8"/>
    <mergeCell ref="E9:E11"/>
    <mergeCell ref="F9:F11"/>
    <mergeCell ref="G9:G11"/>
    <mergeCell ref="H9:L9"/>
    <mergeCell ref="M9:Q9"/>
  </mergeCells>
  <phoneticPr fontId="22" type="noConversion"/>
  <pageMargins left="0.7" right="0.7" top="0.75" bottom="0.75" header="0.3" footer="0.3"/>
  <pageSetup orientation="portrait" r:id="rId1"/>
  <headerFooter>
    <oddHeader>&amp;L&amp;"Calibri"&amp;10&amp;K0078D7CBUAE Classification: Restricted&amp;1#</oddHeader>
    <oddFooter>&amp;C_x000D_&amp;1#&amp;"Aptos"&amp;10&amp;K000000 Restricted - External</oddFooter>
  </headerFooter>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8BA211-B14C-4783-8ECA-E0B7AFFFC233}">
  <dimension ref="A1:D2"/>
  <sheetViews>
    <sheetView showGridLines="0" zoomScaleNormal="100" workbookViewId="0"/>
  </sheetViews>
  <sheetFormatPr defaultColWidth="8.90625" defaultRowHeight="10" x14ac:dyDescent="0.2"/>
  <cols>
    <col min="1" max="1" width="12.453125" style="2" bestFit="1" customWidth="1"/>
    <col min="2" max="2" width="8.54296875" style="2" bestFit="1" customWidth="1"/>
    <col min="3" max="3" width="13.54296875" style="2" bestFit="1" customWidth="1"/>
    <col min="4" max="16384" width="8.90625" style="2"/>
  </cols>
  <sheetData>
    <row r="1" spans="1:4" ht="10.5" x14ac:dyDescent="0.25">
      <c r="A1" s="776" t="s">
        <v>229</v>
      </c>
      <c r="B1" s="776" t="s">
        <v>2917</v>
      </c>
      <c r="C1" s="776" t="s">
        <v>2918</v>
      </c>
      <c r="D1" s="776" t="s">
        <v>2919</v>
      </c>
    </row>
    <row r="2" spans="1:4" ht="10.25" x14ac:dyDescent="0.2">
      <c r="A2" s="24" t="s">
        <v>2803</v>
      </c>
      <c r="B2" s="4" t="s">
        <v>2803</v>
      </c>
      <c r="C2" s="24" t="s">
        <v>2803</v>
      </c>
      <c r="D2" s="24" t="s">
        <v>2803</v>
      </c>
    </row>
  </sheetData>
  <pageMargins left="0.7" right="0.7" top="0.75" bottom="0.75" header="0.3" footer="0.3"/>
  <pageSetup orientation="portrait" r:id="rId1"/>
  <headerFooter>
    <oddHeader>&amp;L&amp;"Calibri"&amp;10&amp;K0078D7CBUAE Classification: Restricted&amp;1#</oddHeader>
    <oddFooter>&amp;C_x000D_&amp;1#&amp;"Aptos"&amp;10&amp;K000000 Restricted - External</oddFooter>
  </headerFooter>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B22622-F6FC-4253-B9F0-4342C320BAFD}">
  <sheetPr codeName="Sheet20"/>
  <dimension ref="A1:K821"/>
  <sheetViews>
    <sheetView showGridLines="0" zoomScaleNormal="100" workbookViewId="0"/>
  </sheetViews>
  <sheetFormatPr defaultColWidth="9.54296875" defaultRowHeight="10" x14ac:dyDescent="0.2"/>
  <cols>
    <col min="1" max="1" width="5.81640625" style="2" customWidth="1"/>
    <col min="2" max="2" width="17.453125" style="2" customWidth="1"/>
    <col min="3" max="6" width="11.81640625" style="2" customWidth="1"/>
    <col min="7" max="8" width="23" style="2" customWidth="1"/>
    <col min="9" max="10" width="50.81640625" style="2" customWidth="1"/>
    <col min="11" max="11" width="17.453125" style="2" customWidth="1"/>
    <col min="12" max="16384" width="9.54296875" style="2"/>
  </cols>
  <sheetData>
    <row r="1" spans="1:11" ht="11" thickBot="1" x14ac:dyDescent="0.3">
      <c r="A1" s="1" t="s">
        <v>2865</v>
      </c>
      <c r="B1" s="114" t="s">
        <v>229</v>
      </c>
      <c r="C1" s="115" t="s">
        <v>230</v>
      </c>
      <c r="D1" s="115" t="s">
        <v>231</v>
      </c>
      <c r="E1" s="115" t="s">
        <v>232</v>
      </c>
      <c r="F1" s="115" t="s">
        <v>233</v>
      </c>
      <c r="G1" s="115" t="s">
        <v>1401</v>
      </c>
      <c r="H1" s="115" t="s">
        <v>2875</v>
      </c>
      <c r="I1" s="115" t="s">
        <v>236</v>
      </c>
      <c r="J1" s="115" t="s">
        <v>237</v>
      </c>
      <c r="K1" s="115" t="s">
        <v>238</v>
      </c>
    </row>
    <row r="2" spans="1:11" x14ac:dyDescent="0.2">
      <c r="B2" s="4" t="s">
        <v>21967</v>
      </c>
      <c r="C2" s="4">
        <v>9.1</v>
      </c>
      <c r="D2" s="4" t="s">
        <v>8</v>
      </c>
      <c r="E2" s="4" t="s">
        <v>8</v>
      </c>
      <c r="F2" s="4" t="s">
        <v>3204</v>
      </c>
      <c r="G2" s="4" t="s">
        <v>239</v>
      </c>
      <c r="H2" s="4" t="s">
        <v>245</v>
      </c>
      <c r="I2" s="4" t="s">
        <v>21968</v>
      </c>
      <c r="J2" s="4"/>
      <c r="K2" s="4"/>
    </row>
    <row r="3" spans="1:11" x14ac:dyDescent="0.2">
      <c r="B3" s="4" t="s">
        <v>21969</v>
      </c>
      <c r="C3" s="4">
        <v>9.1</v>
      </c>
      <c r="D3" s="4" t="s">
        <v>8</v>
      </c>
      <c r="E3" s="4" t="s">
        <v>24</v>
      </c>
      <c r="F3" s="4" t="s">
        <v>8799</v>
      </c>
      <c r="G3" s="4" t="s">
        <v>239</v>
      </c>
      <c r="H3" s="4" t="s">
        <v>245</v>
      </c>
      <c r="I3" s="4" t="s">
        <v>21970</v>
      </c>
      <c r="J3" s="4"/>
      <c r="K3" s="4"/>
    </row>
    <row r="4" spans="1:11" x14ac:dyDescent="0.2">
      <c r="B4" s="4" t="s">
        <v>21971</v>
      </c>
      <c r="C4" s="4">
        <v>9.1</v>
      </c>
      <c r="D4" s="4" t="s">
        <v>8</v>
      </c>
      <c r="E4" s="4" t="s">
        <v>25</v>
      </c>
      <c r="F4" s="4" t="s">
        <v>8802</v>
      </c>
      <c r="G4" s="4" t="s">
        <v>239</v>
      </c>
      <c r="H4" s="4" t="s">
        <v>245</v>
      </c>
      <c r="I4" s="4" t="s">
        <v>21972</v>
      </c>
      <c r="J4" s="4"/>
      <c r="K4" s="4"/>
    </row>
    <row r="5" spans="1:11" x14ac:dyDescent="0.2">
      <c r="B5" s="4" t="s">
        <v>21973</v>
      </c>
      <c r="C5" s="4">
        <v>9.1</v>
      </c>
      <c r="D5" s="4" t="s">
        <v>8</v>
      </c>
      <c r="E5" s="4" t="s">
        <v>26</v>
      </c>
      <c r="F5" s="4" t="s">
        <v>8805</v>
      </c>
      <c r="G5" s="4" t="s">
        <v>239</v>
      </c>
      <c r="H5" s="4" t="s">
        <v>245</v>
      </c>
      <c r="I5" s="4" t="s">
        <v>21974</v>
      </c>
      <c r="J5" s="4"/>
      <c r="K5" s="4"/>
    </row>
    <row r="6" spans="1:11" x14ac:dyDescent="0.2">
      <c r="B6" s="4" t="s">
        <v>21975</v>
      </c>
      <c r="C6" s="4">
        <v>9.1</v>
      </c>
      <c r="D6" s="4" t="s">
        <v>8</v>
      </c>
      <c r="E6" s="4" t="s">
        <v>27</v>
      </c>
      <c r="F6" s="4" t="s">
        <v>8808</v>
      </c>
      <c r="G6" s="4" t="s">
        <v>239</v>
      </c>
      <c r="H6" s="4" t="s">
        <v>245</v>
      </c>
      <c r="I6" s="4" t="s">
        <v>21976</v>
      </c>
      <c r="J6" s="4"/>
      <c r="K6" s="4"/>
    </row>
    <row r="7" spans="1:11" x14ac:dyDescent="0.2">
      <c r="B7" s="4" t="s">
        <v>21977</v>
      </c>
      <c r="C7" s="4">
        <v>9.1</v>
      </c>
      <c r="D7" s="4" t="s">
        <v>8</v>
      </c>
      <c r="E7" s="4" t="s">
        <v>28</v>
      </c>
      <c r="F7" s="4" t="s">
        <v>8811</v>
      </c>
      <c r="G7" s="4" t="s">
        <v>239</v>
      </c>
      <c r="H7" s="4" t="s">
        <v>245</v>
      </c>
      <c r="I7" s="4" t="s">
        <v>21978</v>
      </c>
      <c r="J7" s="4"/>
      <c r="K7" s="4"/>
    </row>
    <row r="8" spans="1:11" x14ac:dyDescent="0.2">
      <c r="B8" s="4" t="s">
        <v>21979</v>
      </c>
      <c r="C8" s="4">
        <v>9.1</v>
      </c>
      <c r="D8" s="4" t="s">
        <v>8</v>
      </c>
      <c r="E8" s="4" t="s">
        <v>29</v>
      </c>
      <c r="F8" s="4" t="s">
        <v>11554</v>
      </c>
      <c r="G8" s="4" t="s">
        <v>239</v>
      </c>
      <c r="H8" s="4" t="s">
        <v>245</v>
      </c>
      <c r="I8" s="4" t="s">
        <v>21980</v>
      </c>
      <c r="J8" s="4"/>
      <c r="K8" s="4"/>
    </row>
    <row r="9" spans="1:11" x14ac:dyDescent="0.2">
      <c r="B9" s="4" t="s">
        <v>21981</v>
      </c>
      <c r="C9" s="4">
        <v>9.1</v>
      </c>
      <c r="D9" s="4" t="s">
        <v>8</v>
      </c>
      <c r="E9" s="4" t="s">
        <v>30</v>
      </c>
      <c r="F9" s="4" t="s">
        <v>11556</v>
      </c>
      <c r="G9" s="4" t="s">
        <v>239</v>
      </c>
      <c r="H9" s="4" t="s">
        <v>245</v>
      </c>
      <c r="I9" s="4" t="s">
        <v>21982</v>
      </c>
      <c r="J9" s="4"/>
      <c r="K9" s="4"/>
    </row>
    <row r="10" spans="1:11" x14ac:dyDescent="0.2">
      <c r="B10" s="4" t="s">
        <v>21983</v>
      </c>
      <c r="C10" s="4">
        <v>9.1</v>
      </c>
      <c r="D10" s="4" t="s">
        <v>8</v>
      </c>
      <c r="E10" s="4" t="s">
        <v>31</v>
      </c>
      <c r="F10" s="4" t="s">
        <v>11558</v>
      </c>
      <c r="G10" s="4" t="s">
        <v>239</v>
      </c>
      <c r="H10" s="4" t="s">
        <v>245</v>
      </c>
      <c r="I10" s="4" t="s">
        <v>21984</v>
      </c>
      <c r="J10" s="4"/>
      <c r="K10" s="4"/>
    </row>
    <row r="11" spans="1:11" x14ac:dyDescent="0.2">
      <c r="B11" s="4" t="s">
        <v>21985</v>
      </c>
      <c r="C11" s="4">
        <v>9.1</v>
      </c>
      <c r="D11" s="4" t="s">
        <v>8</v>
      </c>
      <c r="E11" s="4" t="s">
        <v>32</v>
      </c>
      <c r="F11" s="4" t="s">
        <v>11560</v>
      </c>
      <c r="G11" s="4" t="s">
        <v>239</v>
      </c>
      <c r="H11" s="4" t="s">
        <v>245</v>
      </c>
      <c r="I11" s="4" t="s">
        <v>21986</v>
      </c>
      <c r="J11" s="4"/>
      <c r="K11" s="4"/>
    </row>
    <row r="12" spans="1:11" x14ac:dyDescent="0.2">
      <c r="B12" s="4" t="s">
        <v>21987</v>
      </c>
      <c r="C12" s="4">
        <v>9.1</v>
      </c>
      <c r="D12" s="4" t="s">
        <v>24</v>
      </c>
      <c r="E12" s="4" t="s">
        <v>8</v>
      </c>
      <c r="F12" s="4" t="s">
        <v>3206</v>
      </c>
      <c r="G12" s="4" t="s">
        <v>239</v>
      </c>
      <c r="H12" s="4" t="s">
        <v>243</v>
      </c>
      <c r="I12" s="4"/>
      <c r="J12" s="4" t="s">
        <v>244</v>
      </c>
      <c r="K12" s="4"/>
    </row>
    <row r="13" spans="1:11" x14ac:dyDescent="0.2">
      <c r="B13" s="4" t="s">
        <v>21988</v>
      </c>
      <c r="C13" s="4">
        <v>9.1</v>
      </c>
      <c r="D13" s="4" t="s">
        <v>24</v>
      </c>
      <c r="E13" s="4" t="s">
        <v>24</v>
      </c>
      <c r="F13" s="4" t="s">
        <v>3208</v>
      </c>
      <c r="G13" s="4" t="s">
        <v>239</v>
      </c>
      <c r="H13" s="4" t="s">
        <v>243</v>
      </c>
      <c r="I13" s="4"/>
      <c r="J13" s="4" t="s">
        <v>244</v>
      </c>
      <c r="K13" s="4"/>
    </row>
    <row r="14" spans="1:11" x14ac:dyDescent="0.2">
      <c r="B14" s="4" t="s">
        <v>21989</v>
      </c>
      <c r="C14" s="4">
        <v>9.1</v>
      </c>
      <c r="D14" s="4" t="s">
        <v>24</v>
      </c>
      <c r="E14" s="4" t="s">
        <v>25</v>
      </c>
      <c r="F14" s="4" t="s">
        <v>3210</v>
      </c>
      <c r="G14" s="4" t="s">
        <v>239</v>
      </c>
      <c r="H14" s="4" t="s">
        <v>243</v>
      </c>
      <c r="I14" s="4"/>
      <c r="J14" s="4" t="s">
        <v>244</v>
      </c>
      <c r="K14" s="4"/>
    </row>
    <row r="15" spans="1:11" x14ac:dyDescent="0.2">
      <c r="B15" s="4" t="s">
        <v>21990</v>
      </c>
      <c r="C15" s="4">
        <v>9.1</v>
      </c>
      <c r="D15" s="4" t="s">
        <v>24</v>
      </c>
      <c r="E15" s="4" t="s">
        <v>26</v>
      </c>
      <c r="F15" s="4" t="s">
        <v>3212</v>
      </c>
      <c r="G15" s="4" t="s">
        <v>239</v>
      </c>
      <c r="H15" s="4" t="s">
        <v>243</v>
      </c>
      <c r="I15" s="4"/>
      <c r="J15" s="4" t="s">
        <v>244</v>
      </c>
      <c r="K15" s="4"/>
    </row>
    <row r="16" spans="1:11" x14ac:dyDescent="0.2">
      <c r="B16" s="4" t="s">
        <v>21991</v>
      </c>
      <c r="C16" s="4">
        <v>9.1</v>
      </c>
      <c r="D16" s="4" t="s">
        <v>24</v>
      </c>
      <c r="E16" s="4" t="s">
        <v>27</v>
      </c>
      <c r="F16" s="4" t="s">
        <v>3214</v>
      </c>
      <c r="G16" s="4" t="s">
        <v>239</v>
      </c>
      <c r="H16" s="4" t="s">
        <v>245</v>
      </c>
      <c r="I16" s="4" t="s">
        <v>21992</v>
      </c>
      <c r="J16" s="4"/>
      <c r="K16" s="4"/>
    </row>
    <row r="17" spans="2:11" x14ac:dyDescent="0.2">
      <c r="B17" s="4" t="s">
        <v>21993</v>
      </c>
      <c r="C17" s="4">
        <v>9.1</v>
      </c>
      <c r="D17" s="4" t="s">
        <v>24</v>
      </c>
      <c r="E17" s="4" t="s">
        <v>28</v>
      </c>
      <c r="F17" s="4" t="s">
        <v>3216</v>
      </c>
      <c r="G17" s="4" t="s">
        <v>239</v>
      </c>
      <c r="H17" s="4" t="s">
        <v>243</v>
      </c>
      <c r="I17" s="4"/>
      <c r="J17" s="4" t="s">
        <v>244</v>
      </c>
      <c r="K17" s="4"/>
    </row>
    <row r="18" spans="2:11" x14ac:dyDescent="0.2">
      <c r="B18" s="4" t="s">
        <v>21994</v>
      </c>
      <c r="C18" s="4">
        <v>9.1</v>
      </c>
      <c r="D18" s="4" t="s">
        <v>24</v>
      </c>
      <c r="E18" s="4" t="s">
        <v>29</v>
      </c>
      <c r="F18" s="4" t="s">
        <v>3218</v>
      </c>
      <c r="G18" s="4" t="s">
        <v>239</v>
      </c>
      <c r="H18" s="4" t="s">
        <v>243</v>
      </c>
      <c r="I18" s="4"/>
      <c r="J18" s="4" t="s">
        <v>244</v>
      </c>
      <c r="K18" s="4"/>
    </row>
    <row r="19" spans="2:11" x14ac:dyDescent="0.2">
      <c r="B19" s="4" t="s">
        <v>21995</v>
      </c>
      <c r="C19" s="4">
        <v>9.1</v>
      </c>
      <c r="D19" s="4" t="s">
        <v>24</v>
      </c>
      <c r="E19" s="4" t="s">
        <v>30</v>
      </c>
      <c r="F19" s="4" t="s">
        <v>3220</v>
      </c>
      <c r="G19" s="4" t="s">
        <v>239</v>
      </c>
      <c r="H19" s="4" t="s">
        <v>243</v>
      </c>
      <c r="I19" s="4"/>
      <c r="J19" s="4" t="s">
        <v>244</v>
      </c>
      <c r="K19" s="4"/>
    </row>
    <row r="20" spans="2:11" x14ac:dyDescent="0.2">
      <c r="B20" s="4" t="s">
        <v>21996</v>
      </c>
      <c r="C20" s="4">
        <v>9.1</v>
      </c>
      <c r="D20" s="4" t="s">
        <v>24</v>
      </c>
      <c r="E20" s="4" t="s">
        <v>31</v>
      </c>
      <c r="F20" s="4" t="s">
        <v>3222</v>
      </c>
      <c r="G20" s="4" t="s">
        <v>239</v>
      </c>
      <c r="H20" s="4" t="s">
        <v>243</v>
      </c>
      <c r="I20" s="4"/>
      <c r="J20" s="4" t="s">
        <v>244</v>
      </c>
      <c r="K20" s="4"/>
    </row>
    <row r="21" spans="2:11" x14ac:dyDescent="0.2">
      <c r="B21" s="4" t="s">
        <v>21997</v>
      </c>
      <c r="C21" s="4">
        <v>9.1</v>
      </c>
      <c r="D21" s="4" t="s">
        <v>24</v>
      </c>
      <c r="E21" s="4" t="s">
        <v>32</v>
      </c>
      <c r="F21" s="4" t="s">
        <v>3224</v>
      </c>
      <c r="G21" s="4" t="s">
        <v>239</v>
      </c>
      <c r="H21" s="4" t="s">
        <v>245</v>
      </c>
      <c r="I21" s="4" t="s">
        <v>21998</v>
      </c>
      <c r="J21" s="4"/>
      <c r="K21" s="4"/>
    </row>
    <row r="22" spans="2:11" x14ac:dyDescent="0.2">
      <c r="B22" s="4" t="s">
        <v>21999</v>
      </c>
      <c r="C22" s="4">
        <v>9.1</v>
      </c>
      <c r="D22" s="4" t="s">
        <v>25</v>
      </c>
      <c r="E22" s="4" t="s">
        <v>8</v>
      </c>
      <c r="F22" s="4" t="s">
        <v>3272</v>
      </c>
      <c r="G22" s="4" t="s">
        <v>239</v>
      </c>
      <c r="H22" s="4" t="s">
        <v>243</v>
      </c>
      <c r="I22" s="4"/>
      <c r="J22" s="4" t="s">
        <v>244</v>
      </c>
      <c r="K22" s="4"/>
    </row>
    <row r="23" spans="2:11" x14ac:dyDescent="0.2">
      <c r="B23" s="4" t="s">
        <v>22000</v>
      </c>
      <c r="C23" s="4">
        <v>9.1</v>
      </c>
      <c r="D23" s="4" t="s">
        <v>25</v>
      </c>
      <c r="E23" s="4" t="s">
        <v>24</v>
      </c>
      <c r="F23" s="4" t="s">
        <v>3274</v>
      </c>
      <c r="G23" s="4" t="s">
        <v>239</v>
      </c>
      <c r="H23" s="4" t="s">
        <v>243</v>
      </c>
      <c r="I23" s="4"/>
      <c r="J23" s="4" t="s">
        <v>244</v>
      </c>
      <c r="K23" s="4"/>
    </row>
    <row r="24" spans="2:11" x14ac:dyDescent="0.2">
      <c r="B24" s="4" t="s">
        <v>22001</v>
      </c>
      <c r="C24" s="4">
        <v>9.1</v>
      </c>
      <c r="D24" s="4" t="s">
        <v>25</v>
      </c>
      <c r="E24" s="4" t="s">
        <v>25</v>
      </c>
      <c r="F24" s="4" t="s">
        <v>3276</v>
      </c>
      <c r="G24" s="4" t="s">
        <v>239</v>
      </c>
      <c r="H24" s="4" t="s">
        <v>243</v>
      </c>
      <c r="I24" s="4"/>
      <c r="J24" s="4" t="s">
        <v>244</v>
      </c>
      <c r="K24" s="4"/>
    </row>
    <row r="25" spans="2:11" x14ac:dyDescent="0.2">
      <c r="B25" s="4" t="s">
        <v>22002</v>
      </c>
      <c r="C25" s="4">
        <v>9.1</v>
      </c>
      <c r="D25" s="4" t="s">
        <v>25</v>
      </c>
      <c r="E25" s="4" t="s">
        <v>26</v>
      </c>
      <c r="F25" s="4" t="s">
        <v>3278</v>
      </c>
      <c r="G25" s="4" t="s">
        <v>239</v>
      </c>
      <c r="H25" s="4" t="s">
        <v>243</v>
      </c>
      <c r="I25" s="4"/>
      <c r="J25" s="4" t="s">
        <v>244</v>
      </c>
      <c r="K25" s="4"/>
    </row>
    <row r="26" spans="2:11" x14ac:dyDescent="0.2">
      <c r="B26" s="4" t="s">
        <v>22003</v>
      </c>
      <c r="C26" s="4">
        <v>9.1</v>
      </c>
      <c r="D26" s="4" t="s">
        <v>25</v>
      </c>
      <c r="E26" s="4" t="s">
        <v>27</v>
      </c>
      <c r="F26" s="4" t="s">
        <v>3280</v>
      </c>
      <c r="G26" s="4" t="s">
        <v>239</v>
      </c>
      <c r="H26" s="4" t="s">
        <v>245</v>
      </c>
      <c r="I26" s="4" t="s">
        <v>22004</v>
      </c>
      <c r="J26" s="4"/>
      <c r="K26" s="4"/>
    </row>
    <row r="27" spans="2:11" x14ac:dyDescent="0.2">
      <c r="B27" s="4" t="s">
        <v>22005</v>
      </c>
      <c r="C27" s="4">
        <v>9.1</v>
      </c>
      <c r="D27" s="4" t="s">
        <v>25</v>
      </c>
      <c r="E27" s="4" t="s">
        <v>28</v>
      </c>
      <c r="F27" s="4" t="s">
        <v>3282</v>
      </c>
      <c r="G27" s="4" t="s">
        <v>239</v>
      </c>
      <c r="H27" s="4" t="s">
        <v>243</v>
      </c>
      <c r="I27" s="4"/>
      <c r="J27" s="4" t="s">
        <v>244</v>
      </c>
      <c r="K27" s="4"/>
    </row>
    <row r="28" spans="2:11" x14ac:dyDescent="0.2">
      <c r="B28" s="4" t="s">
        <v>22006</v>
      </c>
      <c r="C28" s="4">
        <v>9.1</v>
      </c>
      <c r="D28" s="4" t="s">
        <v>25</v>
      </c>
      <c r="E28" s="4" t="s">
        <v>29</v>
      </c>
      <c r="F28" s="4" t="s">
        <v>3284</v>
      </c>
      <c r="G28" s="4" t="s">
        <v>239</v>
      </c>
      <c r="H28" s="4" t="s">
        <v>243</v>
      </c>
      <c r="I28" s="4"/>
      <c r="J28" s="4" t="s">
        <v>244</v>
      </c>
      <c r="K28" s="4"/>
    </row>
    <row r="29" spans="2:11" x14ac:dyDescent="0.2">
      <c r="B29" s="4" t="s">
        <v>22007</v>
      </c>
      <c r="C29" s="4">
        <v>9.1</v>
      </c>
      <c r="D29" s="4" t="s">
        <v>25</v>
      </c>
      <c r="E29" s="4" t="s">
        <v>30</v>
      </c>
      <c r="F29" s="4" t="s">
        <v>3286</v>
      </c>
      <c r="G29" s="4" t="s">
        <v>239</v>
      </c>
      <c r="H29" s="4" t="s">
        <v>243</v>
      </c>
      <c r="I29" s="4"/>
      <c r="J29" s="4" t="s">
        <v>244</v>
      </c>
      <c r="K29" s="4"/>
    </row>
    <row r="30" spans="2:11" x14ac:dyDescent="0.2">
      <c r="B30" s="4" t="s">
        <v>22008</v>
      </c>
      <c r="C30" s="4">
        <v>9.1</v>
      </c>
      <c r="D30" s="4" t="s">
        <v>25</v>
      </c>
      <c r="E30" s="4" t="s">
        <v>31</v>
      </c>
      <c r="F30" s="4" t="s">
        <v>3288</v>
      </c>
      <c r="G30" s="4" t="s">
        <v>239</v>
      </c>
      <c r="H30" s="4" t="s">
        <v>243</v>
      </c>
      <c r="I30" s="4"/>
      <c r="J30" s="4" t="s">
        <v>244</v>
      </c>
      <c r="K30" s="4"/>
    </row>
    <row r="31" spans="2:11" x14ac:dyDescent="0.2">
      <c r="B31" s="4" t="s">
        <v>22009</v>
      </c>
      <c r="C31" s="4">
        <v>9.1</v>
      </c>
      <c r="D31" s="4" t="s">
        <v>25</v>
      </c>
      <c r="E31" s="4" t="s">
        <v>32</v>
      </c>
      <c r="F31" s="4" t="s">
        <v>3290</v>
      </c>
      <c r="G31" s="4" t="s">
        <v>239</v>
      </c>
      <c r="H31" s="4" t="s">
        <v>245</v>
      </c>
      <c r="I31" s="4" t="s">
        <v>22010</v>
      </c>
      <c r="J31" s="4"/>
      <c r="K31" s="4"/>
    </row>
    <row r="32" spans="2:11" x14ac:dyDescent="0.2">
      <c r="B32" s="4" t="s">
        <v>22011</v>
      </c>
      <c r="C32" s="4">
        <v>9.1</v>
      </c>
      <c r="D32" s="4" t="s">
        <v>26</v>
      </c>
      <c r="E32" s="4" t="s">
        <v>8</v>
      </c>
      <c r="F32" s="4" t="s">
        <v>3338</v>
      </c>
      <c r="G32" s="4" t="s">
        <v>239</v>
      </c>
      <c r="H32" s="4" t="s">
        <v>245</v>
      </c>
      <c r="I32" s="4" t="s">
        <v>22012</v>
      </c>
      <c r="J32" s="4"/>
      <c r="K32" s="4"/>
    </row>
    <row r="33" spans="2:11" x14ac:dyDescent="0.2">
      <c r="B33" s="4" t="s">
        <v>22013</v>
      </c>
      <c r="C33" s="4">
        <v>9.1</v>
      </c>
      <c r="D33" s="4" t="s">
        <v>26</v>
      </c>
      <c r="E33" s="4" t="s">
        <v>24</v>
      </c>
      <c r="F33" s="4" t="s">
        <v>3340</v>
      </c>
      <c r="G33" s="4" t="s">
        <v>239</v>
      </c>
      <c r="H33" s="4" t="s">
        <v>245</v>
      </c>
      <c r="I33" s="4" t="s">
        <v>22014</v>
      </c>
      <c r="J33" s="4"/>
      <c r="K33" s="4"/>
    </row>
    <row r="34" spans="2:11" x14ac:dyDescent="0.2">
      <c r="B34" s="4" t="s">
        <v>22015</v>
      </c>
      <c r="C34" s="4">
        <v>9.1</v>
      </c>
      <c r="D34" s="4" t="s">
        <v>26</v>
      </c>
      <c r="E34" s="4" t="s">
        <v>25</v>
      </c>
      <c r="F34" s="4" t="s">
        <v>3342</v>
      </c>
      <c r="G34" s="4" t="s">
        <v>239</v>
      </c>
      <c r="H34" s="4" t="s">
        <v>245</v>
      </c>
      <c r="I34" s="4" t="s">
        <v>22016</v>
      </c>
      <c r="J34" s="4"/>
      <c r="K34" s="4"/>
    </row>
    <row r="35" spans="2:11" x14ac:dyDescent="0.2">
      <c r="B35" s="4" t="s">
        <v>22017</v>
      </c>
      <c r="C35" s="4">
        <v>9.1</v>
      </c>
      <c r="D35" s="4" t="s">
        <v>26</v>
      </c>
      <c r="E35" s="4" t="s">
        <v>26</v>
      </c>
      <c r="F35" s="4" t="s">
        <v>3344</v>
      </c>
      <c r="G35" s="4" t="s">
        <v>239</v>
      </c>
      <c r="H35" s="4" t="s">
        <v>245</v>
      </c>
      <c r="I35" s="4" t="s">
        <v>22018</v>
      </c>
      <c r="J35" s="4"/>
      <c r="K35" s="4"/>
    </row>
    <row r="36" spans="2:11" x14ac:dyDescent="0.2">
      <c r="B36" s="4" t="s">
        <v>22019</v>
      </c>
      <c r="C36" s="4">
        <v>9.1</v>
      </c>
      <c r="D36" s="4" t="s">
        <v>26</v>
      </c>
      <c r="E36" s="4" t="s">
        <v>27</v>
      </c>
      <c r="F36" s="4" t="s">
        <v>3346</v>
      </c>
      <c r="G36" s="4" t="s">
        <v>239</v>
      </c>
      <c r="H36" s="4" t="s">
        <v>245</v>
      </c>
      <c r="I36" s="4" t="s">
        <v>22020</v>
      </c>
      <c r="J36" s="4"/>
      <c r="K36" s="4"/>
    </row>
    <row r="37" spans="2:11" x14ac:dyDescent="0.2">
      <c r="B37" s="4" t="s">
        <v>22021</v>
      </c>
      <c r="C37" s="4">
        <v>9.1</v>
      </c>
      <c r="D37" s="4" t="s">
        <v>26</v>
      </c>
      <c r="E37" s="4" t="s">
        <v>28</v>
      </c>
      <c r="F37" s="4" t="s">
        <v>3348</v>
      </c>
      <c r="G37" s="4" t="s">
        <v>239</v>
      </c>
      <c r="H37" s="4" t="s">
        <v>245</v>
      </c>
      <c r="I37" s="4" t="s">
        <v>22022</v>
      </c>
      <c r="J37" s="4"/>
      <c r="K37" s="4"/>
    </row>
    <row r="38" spans="2:11" x14ac:dyDescent="0.2">
      <c r="B38" s="4" t="s">
        <v>22023</v>
      </c>
      <c r="C38" s="4">
        <v>9.1</v>
      </c>
      <c r="D38" s="4" t="s">
        <v>26</v>
      </c>
      <c r="E38" s="4" t="s">
        <v>29</v>
      </c>
      <c r="F38" s="4" t="s">
        <v>3350</v>
      </c>
      <c r="G38" s="4" t="s">
        <v>239</v>
      </c>
      <c r="H38" s="4" t="s">
        <v>245</v>
      </c>
      <c r="I38" s="4" t="s">
        <v>22024</v>
      </c>
      <c r="J38" s="4"/>
      <c r="K38" s="4"/>
    </row>
    <row r="39" spans="2:11" x14ac:dyDescent="0.2">
      <c r="B39" s="4" t="s">
        <v>22025</v>
      </c>
      <c r="C39" s="4">
        <v>9.1</v>
      </c>
      <c r="D39" s="4" t="s">
        <v>26</v>
      </c>
      <c r="E39" s="4" t="s">
        <v>30</v>
      </c>
      <c r="F39" s="4" t="s">
        <v>3352</v>
      </c>
      <c r="G39" s="4" t="s">
        <v>239</v>
      </c>
      <c r="H39" s="4" t="s">
        <v>245</v>
      </c>
      <c r="I39" s="4" t="s">
        <v>22026</v>
      </c>
      <c r="J39" s="4"/>
      <c r="K39" s="4"/>
    </row>
    <row r="40" spans="2:11" x14ac:dyDescent="0.2">
      <c r="B40" s="4" t="s">
        <v>22027</v>
      </c>
      <c r="C40" s="4">
        <v>9.1</v>
      </c>
      <c r="D40" s="4" t="s">
        <v>26</v>
      </c>
      <c r="E40" s="4" t="s">
        <v>31</v>
      </c>
      <c r="F40" s="4" t="s">
        <v>3354</v>
      </c>
      <c r="G40" s="4" t="s">
        <v>239</v>
      </c>
      <c r="H40" s="4" t="s">
        <v>245</v>
      </c>
      <c r="I40" s="4" t="s">
        <v>22028</v>
      </c>
      <c r="J40" s="4"/>
      <c r="K40" s="4"/>
    </row>
    <row r="41" spans="2:11" x14ac:dyDescent="0.2">
      <c r="B41" s="4" t="s">
        <v>22029</v>
      </c>
      <c r="C41" s="4">
        <v>9.1</v>
      </c>
      <c r="D41" s="4" t="s">
        <v>26</v>
      </c>
      <c r="E41" s="4" t="s">
        <v>32</v>
      </c>
      <c r="F41" s="4" t="s">
        <v>3356</v>
      </c>
      <c r="G41" s="4" t="s">
        <v>239</v>
      </c>
      <c r="H41" s="4" t="s">
        <v>245</v>
      </c>
      <c r="I41" s="4" t="s">
        <v>22030</v>
      </c>
      <c r="J41" s="4"/>
      <c r="K41" s="4"/>
    </row>
    <row r="42" spans="2:11" x14ac:dyDescent="0.2">
      <c r="B42" s="4" t="s">
        <v>22031</v>
      </c>
      <c r="C42" s="4">
        <v>9.1</v>
      </c>
      <c r="D42" s="4" t="s">
        <v>27</v>
      </c>
      <c r="E42" s="4" t="s">
        <v>8</v>
      </c>
      <c r="F42" s="4" t="s">
        <v>3404</v>
      </c>
      <c r="G42" s="4" t="s">
        <v>239</v>
      </c>
      <c r="H42" s="4" t="s">
        <v>243</v>
      </c>
      <c r="I42" s="4"/>
      <c r="J42" s="4" t="s">
        <v>244</v>
      </c>
      <c r="K42" s="4"/>
    </row>
    <row r="43" spans="2:11" x14ac:dyDescent="0.2">
      <c r="B43" s="4" t="s">
        <v>22032</v>
      </c>
      <c r="C43" s="4">
        <v>9.1</v>
      </c>
      <c r="D43" s="4" t="s">
        <v>27</v>
      </c>
      <c r="E43" s="4" t="s">
        <v>24</v>
      </c>
      <c r="F43" s="4" t="s">
        <v>3406</v>
      </c>
      <c r="G43" s="4" t="s">
        <v>239</v>
      </c>
      <c r="H43" s="4" t="s">
        <v>243</v>
      </c>
      <c r="I43" s="4"/>
      <c r="J43" s="4" t="s">
        <v>244</v>
      </c>
      <c r="K43" s="4"/>
    </row>
    <row r="44" spans="2:11" x14ac:dyDescent="0.2">
      <c r="B44" s="4" t="s">
        <v>22033</v>
      </c>
      <c r="C44" s="4">
        <v>9.1</v>
      </c>
      <c r="D44" s="4" t="s">
        <v>27</v>
      </c>
      <c r="E44" s="4" t="s">
        <v>25</v>
      </c>
      <c r="F44" s="4" t="s">
        <v>3408</v>
      </c>
      <c r="G44" s="4" t="s">
        <v>239</v>
      </c>
      <c r="H44" s="4" t="s">
        <v>243</v>
      </c>
      <c r="I44" s="4"/>
      <c r="J44" s="4" t="s">
        <v>244</v>
      </c>
      <c r="K44" s="4"/>
    </row>
    <row r="45" spans="2:11" x14ac:dyDescent="0.2">
      <c r="B45" s="4" t="s">
        <v>22034</v>
      </c>
      <c r="C45" s="4">
        <v>9.1</v>
      </c>
      <c r="D45" s="4" t="s">
        <v>27</v>
      </c>
      <c r="E45" s="4" t="s">
        <v>26</v>
      </c>
      <c r="F45" s="4" t="s">
        <v>3410</v>
      </c>
      <c r="G45" s="4" t="s">
        <v>239</v>
      </c>
      <c r="H45" s="4" t="s">
        <v>243</v>
      </c>
      <c r="I45" s="4"/>
      <c r="J45" s="4" t="s">
        <v>244</v>
      </c>
      <c r="K45" s="4"/>
    </row>
    <row r="46" spans="2:11" x14ac:dyDescent="0.2">
      <c r="B46" s="4" t="s">
        <v>22035</v>
      </c>
      <c r="C46" s="4">
        <v>9.1</v>
      </c>
      <c r="D46" s="4" t="s">
        <v>27</v>
      </c>
      <c r="E46" s="4" t="s">
        <v>27</v>
      </c>
      <c r="F46" s="4" t="s">
        <v>3412</v>
      </c>
      <c r="G46" s="4" t="s">
        <v>239</v>
      </c>
      <c r="H46" s="4" t="s">
        <v>245</v>
      </c>
      <c r="I46" s="4" t="s">
        <v>22036</v>
      </c>
      <c r="J46" s="4"/>
      <c r="K46" s="4"/>
    </row>
    <row r="47" spans="2:11" x14ac:dyDescent="0.2">
      <c r="B47" s="4" t="s">
        <v>22037</v>
      </c>
      <c r="C47" s="4">
        <v>9.1</v>
      </c>
      <c r="D47" s="4" t="s">
        <v>27</v>
      </c>
      <c r="E47" s="4" t="s">
        <v>28</v>
      </c>
      <c r="F47" s="4" t="s">
        <v>3414</v>
      </c>
      <c r="G47" s="4" t="s">
        <v>239</v>
      </c>
      <c r="H47" s="4" t="s">
        <v>243</v>
      </c>
      <c r="I47" s="4"/>
      <c r="J47" s="4" t="s">
        <v>244</v>
      </c>
      <c r="K47" s="4"/>
    </row>
    <row r="48" spans="2:11" x14ac:dyDescent="0.2">
      <c r="B48" s="4" t="s">
        <v>22038</v>
      </c>
      <c r="C48" s="4">
        <v>9.1</v>
      </c>
      <c r="D48" s="4" t="s">
        <v>27</v>
      </c>
      <c r="E48" s="4" t="s">
        <v>29</v>
      </c>
      <c r="F48" s="4" t="s">
        <v>3416</v>
      </c>
      <c r="G48" s="4" t="s">
        <v>239</v>
      </c>
      <c r="H48" s="4" t="s">
        <v>243</v>
      </c>
      <c r="I48" s="4"/>
      <c r="J48" s="4" t="s">
        <v>244</v>
      </c>
      <c r="K48" s="4"/>
    </row>
    <row r="49" spans="2:11" x14ac:dyDescent="0.2">
      <c r="B49" s="4" t="s">
        <v>22039</v>
      </c>
      <c r="C49" s="4">
        <v>9.1</v>
      </c>
      <c r="D49" s="4" t="s">
        <v>27</v>
      </c>
      <c r="E49" s="4" t="s">
        <v>30</v>
      </c>
      <c r="F49" s="4" t="s">
        <v>3418</v>
      </c>
      <c r="G49" s="4" t="s">
        <v>239</v>
      </c>
      <c r="H49" s="4" t="s">
        <v>243</v>
      </c>
      <c r="I49" s="4"/>
      <c r="J49" s="4" t="s">
        <v>244</v>
      </c>
      <c r="K49" s="4"/>
    </row>
    <row r="50" spans="2:11" x14ac:dyDescent="0.2">
      <c r="B50" s="4" t="s">
        <v>22040</v>
      </c>
      <c r="C50" s="4">
        <v>9.1</v>
      </c>
      <c r="D50" s="4" t="s">
        <v>27</v>
      </c>
      <c r="E50" s="4" t="s">
        <v>31</v>
      </c>
      <c r="F50" s="4" t="s">
        <v>3420</v>
      </c>
      <c r="G50" s="4" t="s">
        <v>239</v>
      </c>
      <c r="H50" s="4" t="s">
        <v>243</v>
      </c>
      <c r="I50" s="4"/>
      <c r="J50" s="4" t="s">
        <v>244</v>
      </c>
      <c r="K50" s="4"/>
    </row>
    <row r="51" spans="2:11" x14ac:dyDescent="0.2">
      <c r="B51" s="4" t="s">
        <v>22041</v>
      </c>
      <c r="C51" s="4">
        <v>9.1</v>
      </c>
      <c r="D51" s="4" t="s">
        <v>27</v>
      </c>
      <c r="E51" s="4" t="s">
        <v>32</v>
      </c>
      <c r="F51" s="4" t="s">
        <v>3422</v>
      </c>
      <c r="G51" s="4" t="s">
        <v>239</v>
      </c>
      <c r="H51" s="4" t="s">
        <v>245</v>
      </c>
      <c r="I51" s="4" t="s">
        <v>22042</v>
      </c>
      <c r="J51" s="4"/>
      <c r="K51" s="4"/>
    </row>
    <row r="52" spans="2:11" x14ac:dyDescent="0.2">
      <c r="B52" s="4" t="s">
        <v>22043</v>
      </c>
      <c r="C52" s="4">
        <v>9.1</v>
      </c>
      <c r="D52" s="4" t="s">
        <v>28</v>
      </c>
      <c r="E52" s="4" t="s">
        <v>8</v>
      </c>
      <c r="F52" s="4" t="s">
        <v>3470</v>
      </c>
      <c r="G52" s="4" t="s">
        <v>239</v>
      </c>
      <c r="H52" s="4" t="s">
        <v>243</v>
      </c>
      <c r="I52" s="4"/>
      <c r="J52" s="4" t="s">
        <v>244</v>
      </c>
      <c r="K52" s="4"/>
    </row>
    <row r="53" spans="2:11" x14ac:dyDescent="0.2">
      <c r="B53" s="4" t="s">
        <v>22044</v>
      </c>
      <c r="C53" s="4">
        <v>9.1</v>
      </c>
      <c r="D53" s="4" t="s">
        <v>28</v>
      </c>
      <c r="E53" s="4" t="s">
        <v>24</v>
      </c>
      <c r="F53" s="4" t="s">
        <v>3472</v>
      </c>
      <c r="G53" s="4" t="s">
        <v>239</v>
      </c>
      <c r="H53" s="4" t="s">
        <v>243</v>
      </c>
      <c r="I53" s="4"/>
      <c r="J53" s="4" t="s">
        <v>244</v>
      </c>
      <c r="K53" s="4"/>
    </row>
    <row r="54" spans="2:11" x14ac:dyDescent="0.2">
      <c r="B54" s="4" t="s">
        <v>22045</v>
      </c>
      <c r="C54" s="4">
        <v>9.1</v>
      </c>
      <c r="D54" s="4" t="s">
        <v>28</v>
      </c>
      <c r="E54" s="4" t="s">
        <v>25</v>
      </c>
      <c r="F54" s="4" t="s">
        <v>3474</v>
      </c>
      <c r="G54" s="4" t="s">
        <v>239</v>
      </c>
      <c r="H54" s="4" t="s">
        <v>243</v>
      </c>
      <c r="I54" s="4"/>
      <c r="J54" s="4" t="s">
        <v>244</v>
      </c>
      <c r="K54" s="4"/>
    </row>
    <row r="55" spans="2:11" x14ac:dyDescent="0.2">
      <c r="B55" s="4" t="s">
        <v>22046</v>
      </c>
      <c r="C55" s="4">
        <v>9.1</v>
      </c>
      <c r="D55" s="4" t="s">
        <v>28</v>
      </c>
      <c r="E55" s="4" t="s">
        <v>26</v>
      </c>
      <c r="F55" s="4" t="s">
        <v>3476</v>
      </c>
      <c r="G55" s="4" t="s">
        <v>239</v>
      </c>
      <c r="H55" s="4" t="s">
        <v>243</v>
      </c>
      <c r="I55" s="4"/>
      <c r="J55" s="4" t="s">
        <v>244</v>
      </c>
      <c r="K55" s="4"/>
    </row>
    <row r="56" spans="2:11" x14ac:dyDescent="0.2">
      <c r="B56" s="4" t="s">
        <v>22047</v>
      </c>
      <c r="C56" s="4">
        <v>9.1</v>
      </c>
      <c r="D56" s="4" t="s">
        <v>28</v>
      </c>
      <c r="E56" s="4" t="s">
        <v>27</v>
      </c>
      <c r="F56" s="4" t="s">
        <v>3478</v>
      </c>
      <c r="G56" s="4" t="s">
        <v>239</v>
      </c>
      <c r="H56" s="4" t="s">
        <v>245</v>
      </c>
      <c r="I56" s="4" t="s">
        <v>22048</v>
      </c>
      <c r="J56" s="4"/>
      <c r="K56" s="4"/>
    </row>
    <row r="57" spans="2:11" x14ac:dyDescent="0.2">
      <c r="B57" s="4" t="s">
        <v>22049</v>
      </c>
      <c r="C57" s="4">
        <v>9.1</v>
      </c>
      <c r="D57" s="4" t="s">
        <v>28</v>
      </c>
      <c r="E57" s="4" t="s">
        <v>28</v>
      </c>
      <c r="F57" s="4" t="s">
        <v>3480</v>
      </c>
      <c r="G57" s="4" t="s">
        <v>239</v>
      </c>
      <c r="H57" s="4" t="s">
        <v>243</v>
      </c>
      <c r="I57" s="4"/>
      <c r="J57" s="4" t="s">
        <v>244</v>
      </c>
      <c r="K57" s="4"/>
    </row>
    <row r="58" spans="2:11" x14ac:dyDescent="0.2">
      <c r="B58" s="4" t="s">
        <v>22050</v>
      </c>
      <c r="C58" s="4">
        <v>9.1</v>
      </c>
      <c r="D58" s="4" t="s">
        <v>28</v>
      </c>
      <c r="E58" s="4" t="s">
        <v>29</v>
      </c>
      <c r="F58" s="4" t="s">
        <v>3482</v>
      </c>
      <c r="G58" s="4" t="s">
        <v>239</v>
      </c>
      <c r="H58" s="4" t="s">
        <v>243</v>
      </c>
      <c r="I58" s="4"/>
      <c r="J58" s="4" t="s">
        <v>244</v>
      </c>
      <c r="K58" s="4"/>
    </row>
    <row r="59" spans="2:11" x14ac:dyDescent="0.2">
      <c r="B59" s="4" t="s">
        <v>22051</v>
      </c>
      <c r="C59" s="4">
        <v>9.1</v>
      </c>
      <c r="D59" s="4" t="s">
        <v>28</v>
      </c>
      <c r="E59" s="4" t="s">
        <v>30</v>
      </c>
      <c r="F59" s="4" t="s">
        <v>3484</v>
      </c>
      <c r="G59" s="4" t="s">
        <v>239</v>
      </c>
      <c r="H59" s="4" t="s">
        <v>243</v>
      </c>
      <c r="I59" s="4"/>
      <c r="J59" s="4" t="s">
        <v>244</v>
      </c>
      <c r="K59" s="4"/>
    </row>
    <row r="60" spans="2:11" x14ac:dyDescent="0.2">
      <c r="B60" s="4" t="s">
        <v>22052</v>
      </c>
      <c r="C60" s="4">
        <v>9.1</v>
      </c>
      <c r="D60" s="4" t="s">
        <v>28</v>
      </c>
      <c r="E60" s="4" t="s">
        <v>31</v>
      </c>
      <c r="F60" s="4" t="s">
        <v>3486</v>
      </c>
      <c r="G60" s="4" t="s">
        <v>239</v>
      </c>
      <c r="H60" s="4" t="s">
        <v>243</v>
      </c>
      <c r="I60" s="4"/>
      <c r="J60" s="4" t="s">
        <v>244</v>
      </c>
      <c r="K60" s="4"/>
    </row>
    <row r="61" spans="2:11" x14ac:dyDescent="0.2">
      <c r="B61" s="4" t="s">
        <v>22053</v>
      </c>
      <c r="C61" s="4">
        <v>9.1</v>
      </c>
      <c r="D61" s="4" t="s">
        <v>28</v>
      </c>
      <c r="E61" s="4" t="s">
        <v>32</v>
      </c>
      <c r="F61" s="4" t="s">
        <v>3488</v>
      </c>
      <c r="G61" s="4" t="s">
        <v>239</v>
      </c>
      <c r="H61" s="4" t="s">
        <v>245</v>
      </c>
      <c r="I61" s="4" t="s">
        <v>22054</v>
      </c>
      <c r="J61" s="4"/>
      <c r="K61" s="4"/>
    </row>
    <row r="62" spans="2:11" x14ac:dyDescent="0.2">
      <c r="B62" s="4" t="s">
        <v>22055</v>
      </c>
      <c r="C62" s="4">
        <v>9.1</v>
      </c>
      <c r="D62" s="4" t="s">
        <v>29</v>
      </c>
      <c r="E62" s="4" t="s">
        <v>8</v>
      </c>
      <c r="F62" s="4" t="s">
        <v>3536</v>
      </c>
      <c r="G62" s="4" t="s">
        <v>239</v>
      </c>
      <c r="H62" s="4" t="s">
        <v>243</v>
      </c>
      <c r="I62" s="4"/>
      <c r="J62" s="4" t="s">
        <v>244</v>
      </c>
      <c r="K62" s="4"/>
    </row>
    <row r="63" spans="2:11" x14ac:dyDescent="0.2">
      <c r="B63" s="4" t="s">
        <v>22056</v>
      </c>
      <c r="C63" s="4">
        <v>9.1</v>
      </c>
      <c r="D63" s="4" t="s">
        <v>29</v>
      </c>
      <c r="E63" s="4" t="s">
        <v>24</v>
      </c>
      <c r="F63" s="4" t="s">
        <v>3538</v>
      </c>
      <c r="G63" s="4" t="s">
        <v>239</v>
      </c>
      <c r="H63" s="4" t="s">
        <v>243</v>
      </c>
      <c r="I63" s="4"/>
      <c r="J63" s="4" t="s">
        <v>244</v>
      </c>
      <c r="K63" s="4"/>
    </row>
    <row r="64" spans="2:11" x14ac:dyDescent="0.2">
      <c r="B64" s="4" t="s">
        <v>22057</v>
      </c>
      <c r="C64" s="4">
        <v>9.1</v>
      </c>
      <c r="D64" s="4" t="s">
        <v>29</v>
      </c>
      <c r="E64" s="4" t="s">
        <v>25</v>
      </c>
      <c r="F64" s="4" t="s">
        <v>3540</v>
      </c>
      <c r="G64" s="4" t="s">
        <v>239</v>
      </c>
      <c r="H64" s="4" t="s">
        <v>243</v>
      </c>
      <c r="I64" s="4"/>
      <c r="J64" s="4" t="s">
        <v>244</v>
      </c>
      <c r="K64" s="4"/>
    </row>
    <row r="65" spans="2:11" x14ac:dyDescent="0.2">
      <c r="B65" s="4" t="s">
        <v>22058</v>
      </c>
      <c r="C65" s="4">
        <v>9.1</v>
      </c>
      <c r="D65" s="4" t="s">
        <v>29</v>
      </c>
      <c r="E65" s="4" t="s">
        <v>26</v>
      </c>
      <c r="F65" s="4" t="s">
        <v>3542</v>
      </c>
      <c r="G65" s="4" t="s">
        <v>239</v>
      </c>
      <c r="H65" s="4" t="s">
        <v>243</v>
      </c>
      <c r="I65" s="4"/>
      <c r="J65" s="4" t="s">
        <v>244</v>
      </c>
      <c r="K65" s="4"/>
    </row>
    <row r="66" spans="2:11" x14ac:dyDescent="0.2">
      <c r="B66" s="4" t="s">
        <v>22059</v>
      </c>
      <c r="C66" s="4">
        <v>9.1</v>
      </c>
      <c r="D66" s="4" t="s">
        <v>29</v>
      </c>
      <c r="E66" s="4" t="s">
        <v>27</v>
      </c>
      <c r="F66" s="4" t="s">
        <v>3544</v>
      </c>
      <c r="G66" s="4" t="s">
        <v>239</v>
      </c>
      <c r="H66" s="4" t="s">
        <v>245</v>
      </c>
      <c r="I66" s="4" t="s">
        <v>22060</v>
      </c>
      <c r="J66" s="4"/>
      <c r="K66" s="4"/>
    </row>
    <row r="67" spans="2:11" x14ac:dyDescent="0.2">
      <c r="B67" s="4" t="s">
        <v>22061</v>
      </c>
      <c r="C67" s="4">
        <v>9.1</v>
      </c>
      <c r="D67" s="4" t="s">
        <v>29</v>
      </c>
      <c r="E67" s="4" t="s">
        <v>28</v>
      </c>
      <c r="F67" s="4" t="s">
        <v>3546</v>
      </c>
      <c r="G67" s="4" t="s">
        <v>239</v>
      </c>
      <c r="H67" s="4" t="s">
        <v>243</v>
      </c>
      <c r="I67" s="4"/>
      <c r="J67" s="4" t="s">
        <v>244</v>
      </c>
      <c r="K67" s="4"/>
    </row>
    <row r="68" spans="2:11" x14ac:dyDescent="0.2">
      <c r="B68" s="4" t="s">
        <v>22062</v>
      </c>
      <c r="C68" s="4">
        <v>9.1</v>
      </c>
      <c r="D68" s="4" t="s">
        <v>29</v>
      </c>
      <c r="E68" s="4" t="s">
        <v>29</v>
      </c>
      <c r="F68" s="4" t="s">
        <v>3548</v>
      </c>
      <c r="G68" s="4" t="s">
        <v>239</v>
      </c>
      <c r="H68" s="4" t="s">
        <v>243</v>
      </c>
      <c r="I68" s="4"/>
      <c r="J68" s="4" t="s">
        <v>244</v>
      </c>
      <c r="K68" s="4"/>
    </row>
    <row r="69" spans="2:11" x14ac:dyDescent="0.2">
      <c r="B69" s="4" t="s">
        <v>22063</v>
      </c>
      <c r="C69" s="4">
        <v>9.1</v>
      </c>
      <c r="D69" s="4" t="s">
        <v>29</v>
      </c>
      <c r="E69" s="4" t="s">
        <v>30</v>
      </c>
      <c r="F69" s="4" t="s">
        <v>3550</v>
      </c>
      <c r="G69" s="4" t="s">
        <v>239</v>
      </c>
      <c r="H69" s="4" t="s">
        <v>243</v>
      </c>
      <c r="I69" s="4"/>
      <c r="J69" s="4" t="s">
        <v>244</v>
      </c>
      <c r="K69" s="4"/>
    </row>
    <row r="70" spans="2:11" x14ac:dyDescent="0.2">
      <c r="B70" s="4" t="s">
        <v>22064</v>
      </c>
      <c r="C70" s="4">
        <v>9.1</v>
      </c>
      <c r="D70" s="4" t="s">
        <v>29</v>
      </c>
      <c r="E70" s="4" t="s">
        <v>31</v>
      </c>
      <c r="F70" s="4" t="s">
        <v>3552</v>
      </c>
      <c r="G70" s="4" t="s">
        <v>239</v>
      </c>
      <c r="H70" s="4" t="s">
        <v>243</v>
      </c>
      <c r="I70" s="4"/>
      <c r="J70" s="4" t="s">
        <v>244</v>
      </c>
      <c r="K70" s="4"/>
    </row>
    <row r="71" spans="2:11" x14ac:dyDescent="0.2">
      <c r="B71" s="4" t="s">
        <v>22065</v>
      </c>
      <c r="C71" s="4">
        <v>9.1</v>
      </c>
      <c r="D71" s="4" t="s">
        <v>29</v>
      </c>
      <c r="E71" s="4" t="s">
        <v>32</v>
      </c>
      <c r="F71" s="4" t="s">
        <v>3554</v>
      </c>
      <c r="G71" s="4" t="s">
        <v>239</v>
      </c>
      <c r="H71" s="4" t="s">
        <v>245</v>
      </c>
      <c r="I71" s="4" t="s">
        <v>22066</v>
      </c>
      <c r="J71" s="4"/>
      <c r="K71" s="4"/>
    </row>
    <row r="72" spans="2:11" x14ac:dyDescent="0.2">
      <c r="B72" s="4" t="s">
        <v>22067</v>
      </c>
      <c r="C72" s="4">
        <v>9.1</v>
      </c>
      <c r="D72" s="4" t="s">
        <v>30</v>
      </c>
      <c r="E72" s="4" t="s">
        <v>8</v>
      </c>
      <c r="F72" s="4" t="s">
        <v>3602</v>
      </c>
      <c r="G72" s="4" t="s">
        <v>239</v>
      </c>
      <c r="H72" s="4" t="s">
        <v>243</v>
      </c>
      <c r="I72" s="4"/>
      <c r="J72" s="4" t="s">
        <v>244</v>
      </c>
      <c r="K72" s="4"/>
    </row>
    <row r="73" spans="2:11" x14ac:dyDescent="0.2">
      <c r="B73" s="4" t="s">
        <v>22068</v>
      </c>
      <c r="C73" s="4">
        <v>9.1</v>
      </c>
      <c r="D73" s="4" t="s">
        <v>30</v>
      </c>
      <c r="E73" s="4" t="s">
        <v>24</v>
      </c>
      <c r="F73" s="4" t="s">
        <v>3604</v>
      </c>
      <c r="G73" s="4" t="s">
        <v>239</v>
      </c>
      <c r="H73" s="4" t="s">
        <v>243</v>
      </c>
      <c r="I73" s="4"/>
      <c r="J73" s="4" t="s">
        <v>244</v>
      </c>
      <c r="K73" s="4"/>
    </row>
    <row r="74" spans="2:11" x14ac:dyDescent="0.2">
      <c r="B74" s="4" t="s">
        <v>22069</v>
      </c>
      <c r="C74" s="4">
        <v>9.1</v>
      </c>
      <c r="D74" s="4" t="s">
        <v>30</v>
      </c>
      <c r="E74" s="4" t="s">
        <v>25</v>
      </c>
      <c r="F74" s="4" t="s">
        <v>3606</v>
      </c>
      <c r="G74" s="4" t="s">
        <v>239</v>
      </c>
      <c r="H74" s="4" t="s">
        <v>243</v>
      </c>
      <c r="I74" s="4"/>
      <c r="J74" s="4" t="s">
        <v>244</v>
      </c>
      <c r="K74" s="4"/>
    </row>
    <row r="75" spans="2:11" x14ac:dyDescent="0.2">
      <c r="B75" s="4" t="s">
        <v>22070</v>
      </c>
      <c r="C75" s="4">
        <v>9.1</v>
      </c>
      <c r="D75" s="4" t="s">
        <v>30</v>
      </c>
      <c r="E75" s="4" t="s">
        <v>26</v>
      </c>
      <c r="F75" s="4" t="s">
        <v>3608</v>
      </c>
      <c r="G75" s="4" t="s">
        <v>239</v>
      </c>
      <c r="H75" s="4" t="s">
        <v>243</v>
      </c>
      <c r="I75" s="4"/>
      <c r="J75" s="4" t="s">
        <v>244</v>
      </c>
      <c r="K75" s="4"/>
    </row>
    <row r="76" spans="2:11" x14ac:dyDescent="0.2">
      <c r="B76" s="4" t="s">
        <v>22071</v>
      </c>
      <c r="C76" s="4">
        <v>9.1</v>
      </c>
      <c r="D76" s="4" t="s">
        <v>30</v>
      </c>
      <c r="E76" s="4" t="s">
        <v>27</v>
      </c>
      <c r="F76" s="4" t="s">
        <v>3610</v>
      </c>
      <c r="G76" s="4" t="s">
        <v>239</v>
      </c>
      <c r="H76" s="4" t="s">
        <v>245</v>
      </c>
      <c r="I76" s="4" t="s">
        <v>22072</v>
      </c>
      <c r="J76" s="4"/>
      <c r="K76" s="4"/>
    </row>
    <row r="77" spans="2:11" x14ac:dyDescent="0.2">
      <c r="B77" s="4" t="s">
        <v>22073</v>
      </c>
      <c r="C77" s="4">
        <v>9.1</v>
      </c>
      <c r="D77" s="4" t="s">
        <v>30</v>
      </c>
      <c r="E77" s="4" t="s">
        <v>28</v>
      </c>
      <c r="F77" s="4" t="s">
        <v>3612</v>
      </c>
      <c r="G77" s="4" t="s">
        <v>239</v>
      </c>
      <c r="H77" s="4" t="s">
        <v>243</v>
      </c>
      <c r="I77" s="4"/>
      <c r="J77" s="4" t="s">
        <v>244</v>
      </c>
      <c r="K77" s="4"/>
    </row>
    <row r="78" spans="2:11" x14ac:dyDescent="0.2">
      <c r="B78" s="4" t="s">
        <v>22074</v>
      </c>
      <c r="C78" s="4">
        <v>9.1</v>
      </c>
      <c r="D78" s="4" t="s">
        <v>30</v>
      </c>
      <c r="E78" s="4" t="s">
        <v>29</v>
      </c>
      <c r="F78" s="4" t="s">
        <v>3614</v>
      </c>
      <c r="G78" s="4" t="s">
        <v>239</v>
      </c>
      <c r="H78" s="4" t="s">
        <v>243</v>
      </c>
      <c r="I78" s="4"/>
      <c r="J78" s="4" t="s">
        <v>244</v>
      </c>
      <c r="K78" s="4"/>
    </row>
    <row r="79" spans="2:11" x14ac:dyDescent="0.2">
      <c r="B79" s="4" t="s">
        <v>22075</v>
      </c>
      <c r="C79" s="4">
        <v>9.1</v>
      </c>
      <c r="D79" s="4" t="s">
        <v>30</v>
      </c>
      <c r="E79" s="4" t="s">
        <v>30</v>
      </c>
      <c r="F79" s="4" t="s">
        <v>3616</v>
      </c>
      <c r="G79" s="4" t="s">
        <v>239</v>
      </c>
      <c r="H79" s="4" t="s">
        <v>243</v>
      </c>
      <c r="I79" s="4"/>
      <c r="J79" s="4" t="s">
        <v>244</v>
      </c>
      <c r="K79" s="4"/>
    </row>
    <row r="80" spans="2:11" x14ac:dyDescent="0.2">
      <c r="B80" s="4" t="s">
        <v>22076</v>
      </c>
      <c r="C80" s="4">
        <v>9.1</v>
      </c>
      <c r="D80" s="4" t="s">
        <v>30</v>
      </c>
      <c r="E80" s="4" t="s">
        <v>31</v>
      </c>
      <c r="F80" s="4" t="s">
        <v>3618</v>
      </c>
      <c r="G80" s="4" t="s">
        <v>239</v>
      </c>
      <c r="H80" s="4" t="s">
        <v>243</v>
      </c>
      <c r="I80" s="4"/>
      <c r="J80" s="4" t="s">
        <v>244</v>
      </c>
      <c r="K80" s="4"/>
    </row>
    <row r="81" spans="2:11" x14ac:dyDescent="0.2">
      <c r="B81" s="4" t="s">
        <v>22077</v>
      </c>
      <c r="C81" s="4">
        <v>9.1</v>
      </c>
      <c r="D81" s="4" t="s">
        <v>30</v>
      </c>
      <c r="E81" s="4" t="s">
        <v>32</v>
      </c>
      <c r="F81" s="4" t="s">
        <v>3620</v>
      </c>
      <c r="G81" s="4" t="s">
        <v>239</v>
      </c>
      <c r="H81" s="4" t="s">
        <v>245</v>
      </c>
      <c r="I81" s="4" t="s">
        <v>22078</v>
      </c>
      <c r="J81" s="4"/>
      <c r="K81" s="4"/>
    </row>
    <row r="82" spans="2:11" x14ac:dyDescent="0.2">
      <c r="B82" s="4" t="s">
        <v>22079</v>
      </c>
      <c r="C82" s="4">
        <v>9.1</v>
      </c>
      <c r="D82" s="4" t="s">
        <v>31</v>
      </c>
      <c r="E82" s="4" t="s">
        <v>8</v>
      </c>
      <c r="F82" s="4" t="s">
        <v>3668</v>
      </c>
      <c r="G82" s="4" t="s">
        <v>239</v>
      </c>
      <c r="H82" s="4" t="s">
        <v>243</v>
      </c>
      <c r="I82" s="4"/>
      <c r="J82" s="4" t="s">
        <v>244</v>
      </c>
      <c r="K82" s="4"/>
    </row>
    <row r="83" spans="2:11" x14ac:dyDescent="0.2">
      <c r="B83" s="4" t="s">
        <v>22080</v>
      </c>
      <c r="C83" s="4">
        <v>9.1</v>
      </c>
      <c r="D83" s="4" t="s">
        <v>31</v>
      </c>
      <c r="E83" s="4" t="s">
        <v>24</v>
      </c>
      <c r="F83" s="4" t="s">
        <v>3670</v>
      </c>
      <c r="G83" s="4" t="s">
        <v>239</v>
      </c>
      <c r="H83" s="4" t="s">
        <v>243</v>
      </c>
      <c r="I83" s="4"/>
      <c r="J83" s="4" t="s">
        <v>244</v>
      </c>
      <c r="K83" s="4"/>
    </row>
    <row r="84" spans="2:11" x14ac:dyDescent="0.2">
      <c r="B84" s="4" t="s">
        <v>22081</v>
      </c>
      <c r="C84" s="4">
        <v>9.1</v>
      </c>
      <c r="D84" s="4" t="s">
        <v>31</v>
      </c>
      <c r="E84" s="4" t="s">
        <v>25</v>
      </c>
      <c r="F84" s="4" t="s">
        <v>3672</v>
      </c>
      <c r="G84" s="4" t="s">
        <v>239</v>
      </c>
      <c r="H84" s="4" t="s">
        <v>243</v>
      </c>
      <c r="I84" s="4"/>
      <c r="J84" s="4" t="s">
        <v>244</v>
      </c>
      <c r="K84" s="4"/>
    </row>
    <row r="85" spans="2:11" x14ac:dyDescent="0.2">
      <c r="B85" s="4" t="s">
        <v>22082</v>
      </c>
      <c r="C85" s="4">
        <v>9.1</v>
      </c>
      <c r="D85" s="4" t="s">
        <v>31</v>
      </c>
      <c r="E85" s="4" t="s">
        <v>26</v>
      </c>
      <c r="F85" s="4" t="s">
        <v>3674</v>
      </c>
      <c r="G85" s="4" t="s">
        <v>239</v>
      </c>
      <c r="H85" s="4" t="s">
        <v>243</v>
      </c>
      <c r="I85" s="4"/>
      <c r="J85" s="4" t="s">
        <v>244</v>
      </c>
      <c r="K85" s="4"/>
    </row>
    <row r="86" spans="2:11" x14ac:dyDescent="0.2">
      <c r="B86" s="4" t="s">
        <v>22083</v>
      </c>
      <c r="C86" s="4">
        <v>9.1</v>
      </c>
      <c r="D86" s="4" t="s">
        <v>31</v>
      </c>
      <c r="E86" s="4" t="s">
        <v>27</v>
      </c>
      <c r="F86" s="4" t="s">
        <v>3676</v>
      </c>
      <c r="G86" s="4" t="s">
        <v>239</v>
      </c>
      <c r="H86" s="4" t="s">
        <v>245</v>
      </c>
      <c r="I86" s="4" t="s">
        <v>22084</v>
      </c>
      <c r="J86" s="4"/>
      <c r="K86" s="4"/>
    </row>
    <row r="87" spans="2:11" x14ac:dyDescent="0.2">
      <c r="B87" s="4" t="s">
        <v>22085</v>
      </c>
      <c r="C87" s="4">
        <v>9.1</v>
      </c>
      <c r="D87" s="4" t="s">
        <v>31</v>
      </c>
      <c r="E87" s="4" t="s">
        <v>28</v>
      </c>
      <c r="F87" s="4" t="s">
        <v>3678</v>
      </c>
      <c r="G87" s="4" t="s">
        <v>239</v>
      </c>
      <c r="H87" s="4" t="s">
        <v>243</v>
      </c>
      <c r="I87" s="4"/>
      <c r="J87" s="4" t="s">
        <v>244</v>
      </c>
      <c r="K87" s="4"/>
    </row>
    <row r="88" spans="2:11" x14ac:dyDescent="0.2">
      <c r="B88" s="4" t="s">
        <v>22086</v>
      </c>
      <c r="C88" s="4">
        <v>9.1</v>
      </c>
      <c r="D88" s="4" t="s">
        <v>31</v>
      </c>
      <c r="E88" s="4" t="s">
        <v>29</v>
      </c>
      <c r="F88" s="4" t="s">
        <v>3680</v>
      </c>
      <c r="G88" s="4" t="s">
        <v>239</v>
      </c>
      <c r="H88" s="4" t="s">
        <v>243</v>
      </c>
      <c r="I88" s="4"/>
      <c r="J88" s="4" t="s">
        <v>244</v>
      </c>
      <c r="K88" s="4"/>
    </row>
    <row r="89" spans="2:11" x14ac:dyDescent="0.2">
      <c r="B89" s="4" t="s">
        <v>22087</v>
      </c>
      <c r="C89" s="4">
        <v>9.1</v>
      </c>
      <c r="D89" s="4" t="s">
        <v>31</v>
      </c>
      <c r="E89" s="4" t="s">
        <v>30</v>
      </c>
      <c r="F89" s="4" t="s">
        <v>3682</v>
      </c>
      <c r="G89" s="4" t="s">
        <v>239</v>
      </c>
      <c r="H89" s="4" t="s">
        <v>243</v>
      </c>
      <c r="I89" s="4"/>
      <c r="J89" s="4" t="s">
        <v>244</v>
      </c>
      <c r="K89" s="4"/>
    </row>
    <row r="90" spans="2:11" x14ac:dyDescent="0.2">
      <c r="B90" s="4" t="s">
        <v>22088</v>
      </c>
      <c r="C90" s="4">
        <v>9.1</v>
      </c>
      <c r="D90" s="4" t="s">
        <v>31</v>
      </c>
      <c r="E90" s="4" t="s">
        <v>31</v>
      </c>
      <c r="F90" s="4" t="s">
        <v>3684</v>
      </c>
      <c r="G90" s="4" t="s">
        <v>239</v>
      </c>
      <c r="H90" s="4" t="s">
        <v>243</v>
      </c>
      <c r="I90" s="4"/>
      <c r="J90" s="4" t="s">
        <v>244</v>
      </c>
      <c r="K90" s="4"/>
    </row>
    <row r="91" spans="2:11" x14ac:dyDescent="0.2">
      <c r="B91" s="4" t="s">
        <v>22089</v>
      </c>
      <c r="C91" s="4">
        <v>9.1</v>
      </c>
      <c r="D91" s="4" t="s">
        <v>31</v>
      </c>
      <c r="E91" s="4" t="s">
        <v>32</v>
      </c>
      <c r="F91" s="4" t="s">
        <v>3686</v>
      </c>
      <c r="G91" s="4" t="s">
        <v>239</v>
      </c>
      <c r="H91" s="4" t="s">
        <v>245</v>
      </c>
      <c r="I91" s="4" t="s">
        <v>22090</v>
      </c>
      <c r="J91" s="4"/>
      <c r="K91" s="4"/>
    </row>
    <row r="92" spans="2:11" x14ac:dyDescent="0.2">
      <c r="B92" s="4" t="s">
        <v>22091</v>
      </c>
      <c r="C92" s="4">
        <v>9.1</v>
      </c>
      <c r="D92" s="4" t="s">
        <v>32</v>
      </c>
      <c r="E92" s="4" t="s">
        <v>8</v>
      </c>
      <c r="F92" s="4" t="s">
        <v>3734</v>
      </c>
      <c r="G92" s="4" t="s">
        <v>239</v>
      </c>
      <c r="H92" s="4" t="s">
        <v>243</v>
      </c>
      <c r="I92" s="4"/>
      <c r="J92" s="4" t="s">
        <v>244</v>
      </c>
      <c r="K92" s="4"/>
    </row>
    <row r="93" spans="2:11" x14ac:dyDescent="0.2">
      <c r="B93" s="4" t="s">
        <v>22092</v>
      </c>
      <c r="C93" s="4">
        <v>9.1</v>
      </c>
      <c r="D93" s="4" t="s">
        <v>32</v>
      </c>
      <c r="E93" s="4" t="s">
        <v>24</v>
      </c>
      <c r="F93" s="4" t="s">
        <v>3736</v>
      </c>
      <c r="G93" s="4" t="s">
        <v>239</v>
      </c>
      <c r="H93" s="4" t="s">
        <v>243</v>
      </c>
      <c r="I93" s="4"/>
      <c r="J93" s="4" t="s">
        <v>244</v>
      </c>
      <c r="K93" s="4"/>
    </row>
    <row r="94" spans="2:11" x14ac:dyDescent="0.2">
      <c r="B94" s="4" t="s">
        <v>22093</v>
      </c>
      <c r="C94" s="4">
        <v>9.1</v>
      </c>
      <c r="D94" s="4" t="s">
        <v>32</v>
      </c>
      <c r="E94" s="4" t="s">
        <v>25</v>
      </c>
      <c r="F94" s="4" t="s">
        <v>3738</v>
      </c>
      <c r="G94" s="4" t="s">
        <v>239</v>
      </c>
      <c r="H94" s="4" t="s">
        <v>243</v>
      </c>
      <c r="I94" s="4"/>
      <c r="J94" s="4" t="s">
        <v>244</v>
      </c>
      <c r="K94" s="4"/>
    </row>
    <row r="95" spans="2:11" x14ac:dyDescent="0.2">
      <c r="B95" s="4" t="s">
        <v>22094</v>
      </c>
      <c r="C95" s="4">
        <v>9.1</v>
      </c>
      <c r="D95" s="4" t="s">
        <v>32</v>
      </c>
      <c r="E95" s="4" t="s">
        <v>26</v>
      </c>
      <c r="F95" s="4" t="s">
        <v>3740</v>
      </c>
      <c r="G95" s="4" t="s">
        <v>239</v>
      </c>
      <c r="H95" s="4" t="s">
        <v>243</v>
      </c>
      <c r="I95" s="4"/>
      <c r="J95" s="4" t="s">
        <v>244</v>
      </c>
      <c r="K95" s="4"/>
    </row>
    <row r="96" spans="2:11" x14ac:dyDescent="0.2">
      <c r="B96" s="4" t="s">
        <v>22095</v>
      </c>
      <c r="C96" s="4">
        <v>9.1</v>
      </c>
      <c r="D96" s="4" t="s">
        <v>32</v>
      </c>
      <c r="E96" s="4" t="s">
        <v>27</v>
      </c>
      <c r="F96" s="4" t="s">
        <v>3742</v>
      </c>
      <c r="G96" s="4" t="s">
        <v>239</v>
      </c>
      <c r="H96" s="4" t="s">
        <v>245</v>
      </c>
      <c r="I96" s="4" t="s">
        <v>22096</v>
      </c>
      <c r="J96" s="4"/>
      <c r="K96" s="4"/>
    </row>
    <row r="97" spans="2:11" x14ac:dyDescent="0.2">
      <c r="B97" s="4" t="s">
        <v>22097</v>
      </c>
      <c r="C97" s="4">
        <v>9.1</v>
      </c>
      <c r="D97" s="4" t="s">
        <v>32</v>
      </c>
      <c r="E97" s="4" t="s">
        <v>28</v>
      </c>
      <c r="F97" s="4" t="s">
        <v>3744</v>
      </c>
      <c r="G97" s="4" t="s">
        <v>239</v>
      </c>
      <c r="H97" s="4" t="s">
        <v>243</v>
      </c>
      <c r="I97" s="4"/>
      <c r="J97" s="4" t="s">
        <v>244</v>
      </c>
      <c r="K97" s="4"/>
    </row>
    <row r="98" spans="2:11" x14ac:dyDescent="0.2">
      <c r="B98" s="4" t="s">
        <v>22098</v>
      </c>
      <c r="C98" s="4">
        <v>9.1</v>
      </c>
      <c r="D98" s="4" t="s">
        <v>32</v>
      </c>
      <c r="E98" s="4" t="s">
        <v>29</v>
      </c>
      <c r="F98" s="4" t="s">
        <v>3746</v>
      </c>
      <c r="G98" s="4" t="s">
        <v>239</v>
      </c>
      <c r="H98" s="4" t="s">
        <v>243</v>
      </c>
      <c r="I98" s="4"/>
      <c r="J98" s="4" t="s">
        <v>244</v>
      </c>
      <c r="K98" s="4"/>
    </row>
    <row r="99" spans="2:11" x14ac:dyDescent="0.2">
      <c r="B99" s="4" t="s">
        <v>22099</v>
      </c>
      <c r="C99" s="4">
        <v>9.1</v>
      </c>
      <c r="D99" s="4" t="s">
        <v>32</v>
      </c>
      <c r="E99" s="4" t="s">
        <v>30</v>
      </c>
      <c r="F99" s="4" t="s">
        <v>3748</v>
      </c>
      <c r="G99" s="4" t="s">
        <v>239</v>
      </c>
      <c r="H99" s="4" t="s">
        <v>243</v>
      </c>
      <c r="I99" s="4"/>
      <c r="J99" s="4" t="s">
        <v>244</v>
      </c>
      <c r="K99" s="4"/>
    </row>
    <row r="100" spans="2:11" x14ac:dyDescent="0.2">
      <c r="B100" s="4" t="s">
        <v>22100</v>
      </c>
      <c r="C100" s="4">
        <v>9.1</v>
      </c>
      <c r="D100" s="4" t="s">
        <v>32</v>
      </c>
      <c r="E100" s="4" t="s">
        <v>31</v>
      </c>
      <c r="F100" s="4" t="s">
        <v>3750</v>
      </c>
      <c r="G100" s="4" t="s">
        <v>239</v>
      </c>
      <c r="H100" s="4" t="s">
        <v>243</v>
      </c>
      <c r="I100" s="4"/>
      <c r="J100" s="4" t="s">
        <v>244</v>
      </c>
      <c r="K100" s="4"/>
    </row>
    <row r="101" spans="2:11" x14ac:dyDescent="0.2">
      <c r="B101" s="4" t="s">
        <v>22101</v>
      </c>
      <c r="C101" s="4">
        <v>9.1</v>
      </c>
      <c r="D101" s="4" t="s">
        <v>32</v>
      </c>
      <c r="E101" s="4" t="s">
        <v>32</v>
      </c>
      <c r="F101" s="4" t="s">
        <v>3752</v>
      </c>
      <c r="G101" s="4" t="s">
        <v>239</v>
      </c>
      <c r="H101" s="4" t="s">
        <v>245</v>
      </c>
      <c r="I101" s="4" t="s">
        <v>22102</v>
      </c>
      <c r="J101" s="4"/>
      <c r="K101" s="4"/>
    </row>
    <row r="102" spans="2:11" x14ac:dyDescent="0.2">
      <c r="B102" s="4" t="s">
        <v>22103</v>
      </c>
      <c r="C102" s="4">
        <v>9.1</v>
      </c>
      <c r="D102" s="4" t="s">
        <v>33</v>
      </c>
      <c r="E102" s="4" t="s">
        <v>8</v>
      </c>
      <c r="F102" s="4" t="s">
        <v>3800</v>
      </c>
      <c r="G102" s="4" t="s">
        <v>239</v>
      </c>
      <c r="H102" s="4" t="s">
        <v>243</v>
      </c>
      <c r="I102" s="4"/>
      <c r="J102" s="4" t="s">
        <v>244</v>
      </c>
      <c r="K102" s="4"/>
    </row>
    <row r="103" spans="2:11" x14ac:dyDescent="0.2">
      <c r="B103" s="4" t="s">
        <v>22104</v>
      </c>
      <c r="C103" s="4">
        <v>9.1</v>
      </c>
      <c r="D103" s="4" t="s">
        <v>33</v>
      </c>
      <c r="E103" s="4" t="s">
        <v>24</v>
      </c>
      <c r="F103" s="4" t="s">
        <v>3802</v>
      </c>
      <c r="G103" s="4" t="s">
        <v>239</v>
      </c>
      <c r="H103" s="4" t="s">
        <v>243</v>
      </c>
      <c r="I103" s="4"/>
      <c r="J103" s="4" t="s">
        <v>244</v>
      </c>
      <c r="K103" s="4"/>
    </row>
    <row r="104" spans="2:11" x14ac:dyDescent="0.2">
      <c r="B104" s="4" t="s">
        <v>22105</v>
      </c>
      <c r="C104" s="4">
        <v>9.1</v>
      </c>
      <c r="D104" s="4" t="s">
        <v>33</v>
      </c>
      <c r="E104" s="4" t="s">
        <v>25</v>
      </c>
      <c r="F104" s="4" t="s">
        <v>3804</v>
      </c>
      <c r="G104" s="4" t="s">
        <v>239</v>
      </c>
      <c r="H104" s="4" t="s">
        <v>243</v>
      </c>
      <c r="I104" s="4"/>
      <c r="J104" s="4" t="s">
        <v>244</v>
      </c>
      <c r="K104" s="4"/>
    </row>
    <row r="105" spans="2:11" x14ac:dyDescent="0.2">
      <c r="B105" s="4" t="s">
        <v>22106</v>
      </c>
      <c r="C105" s="4">
        <v>9.1</v>
      </c>
      <c r="D105" s="4" t="s">
        <v>33</v>
      </c>
      <c r="E105" s="4" t="s">
        <v>26</v>
      </c>
      <c r="F105" s="4" t="s">
        <v>3806</v>
      </c>
      <c r="G105" s="4" t="s">
        <v>239</v>
      </c>
      <c r="H105" s="4" t="s">
        <v>243</v>
      </c>
      <c r="I105" s="4"/>
      <c r="J105" s="4" t="s">
        <v>244</v>
      </c>
      <c r="K105" s="4"/>
    </row>
    <row r="106" spans="2:11" x14ac:dyDescent="0.2">
      <c r="B106" s="4" t="s">
        <v>22107</v>
      </c>
      <c r="C106" s="4">
        <v>9.1</v>
      </c>
      <c r="D106" s="4" t="s">
        <v>33</v>
      </c>
      <c r="E106" s="4" t="s">
        <v>27</v>
      </c>
      <c r="F106" s="4" t="s">
        <v>3808</v>
      </c>
      <c r="G106" s="4" t="s">
        <v>239</v>
      </c>
      <c r="H106" s="4" t="s">
        <v>245</v>
      </c>
      <c r="I106" s="4" t="s">
        <v>22108</v>
      </c>
      <c r="J106" s="4"/>
      <c r="K106" s="4"/>
    </row>
    <row r="107" spans="2:11" x14ac:dyDescent="0.2">
      <c r="B107" s="4" t="s">
        <v>22109</v>
      </c>
      <c r="C107" s="4">
        <v>9.1</v>
      </c>
      <c r="D107" s="4" t="s">
        <v>33</v>
      </c>
      <c r="E107" s="4" t="s">
        <v>28</v>
      </c>
      <c r="F107" s="4" t="s">
        <v>3810</v>
      </c>
      <c r="G107" s="4" t="s">
        <v>239</v>
      </c>
      <c r="H107" s="4" t="s">
        <v>243</v>
      </c>
      <c r="I107" s="4"/>
      <c r="J107" s="4" t="s">
        <v>244</v>
      </c>
      <c r="K107" s="4"/>
    </row>
    <row r="108" spans="2:11" x14ac:dyDescent="0.2">
      <c r="B108" s="4" t="s">
        <v>22110</v>
      </c>
      <c r="C108" s="4">
        <v>9.1</v>
      </c>
      <c r="D108" s="4" t="s">
        <v>33</v>
      </c>
      <c r="E108" s="4" t="s">
        <v>29</v>
      </c>
      <c r="F108" s="4" t="s">
        <v>3812</v>
      </c>
      <c r="G108" s="4" t="s">
        <v>239</v>
      </c>
      <c r="H108" s="4" t="s">
        <v>243</v>
      </c>
      <c r="I108" s="4"/>
      <c r="J108" s="4" t="s">
        <v>244</v>
      </c>
      <c r="K108" s="4"/>
    </row>
    <row r="109" spans="2:11" x14ac:dyDescent="0.2">
      <c r="B109" s="4" t="s">
        <v>22111</v>
      </c>
      <c r="C109" s="4">
        <v>9.1</v>
      </c>
      <c r="D109" s="4" t="s">
        <v>33</v>
      </c>
      <c r="E109" s="4" t="s">
        <v>30</v>
      </c>
      <c r="F109" s="4" t="s">
        <v>3814</v>
      </c>
      <c r="G109" s="4" t="s">
        <v>239</v>
      </c>
      <c r="H109" s="4" t="s">
        <v>243</v>
      </c>
      <c r="I109" s="4"/>
      <c r="J109" s="4" t="s">
        <v>244</v>
      </c>
      <c r="K109" s="4"/>
    </row>
    <row r="110" spans="2:11" x14ac:dyDescent="0.2">
      <c r="B110" s="4" t="s">
        <v>22112</v>
      </c>
      <c r="C110" s="4">
        <v>9.1</v>
      </c>
      <c r="D110" s="4" t="s">
        <v>33</v>
      </c>
      <c r="E110" s="4" t="s">
        <v>31</v>
      </c>
      <c r="F110" s="4" t="s">
        <v>3816</v>
      </c>
      <c r="G110" s="4" t="s">
        <v>239</v>
      </c>
      <c r="H110" s="4" t="s">
        <v>243</v>
      </c>
      <c r="I110" s="4"/>
      <c r="J110" s="4" t="s">
        <v>244</v>
      </c>
      <c r="K110" s="4"/>
    </row>
    <row r="111" spans="2:11" x14ac:dyDescent="0.2">
      <c r="B111" s="4" t="s">
        <v>22113</v>
      </c>
      <c r="C111" s="4">
        <v>9.1</v>
      </c>
      <c r="D111" s="4" t="s">
        <v>33</v>
      </c>
      <c r="E111" s="4" t="s">
        <v>32</v>
      </c>
      <c r="F111" s="4" t="s">
        <v>3818</v>
      </c>
      <c r="G111" s="4" t="s">
        <v>239</v>
      </c>
      <c r="H111" s="4" t="s">
        <v>245</v>
      </c>
      <c r="I111" s="4" t="s">
        <v>22114</v>
      </c>
      <c r="J111" s="4"/>
      <c r="K111" s="4"/>
    </row>
    <row r="112" spans="2:11" x14ac:dyDescent="0.2">
      <c r="B112" s="4" t="s">
        <v>22115</v>
      </c>
      <c r="C112" s="4">
        <v>9.1</v>
      </c>
      <c r="D112" s="4" t="s">
        <v>34</v>
      </c>
      <c r="E112" s="4" t="s">
        <v>8</v>
      </c>
      <c r="F112" s="4" t="s">
        <v>3866</v>
      </c>
      <c r="G112" s="4" t="s">
        <v>239</v>
      </c>
      <c r="H112" s="4" t="s">
        <v>243</v>
      </c>
      <c r="I112" s="4"/>
      <c r="J112" s="4" t="s">
        <v>244</v>
      </c>
      <c r="K112" s="4"/>
    </row>
    <row r="113" spans="2:11" x14ac:dyDescent="0.2">
      <c r="B113" s="4" t="s">
        <v>22116</v>
      </c>
      <c r="C113" s="4">
        <v>9.1</v>
      </c>
      <c r="D113" s="4" t="s">
        <v>34</v>
      </c>
      <c r="E113" s="4" t="s">
        <v>24</v>
      </c>
      <c r="F113" s="4" t="s">
        <v>3868</v>
      </c>
      <c r="G113" s="4" t="s">
        <v>239</v>
      </c>
      <c r="H113" s="4" t="s">
        <v>243</v>
      </c>
      <c r="I113" s="4"/>
      <c r="J113" s="4" t="s">
        <v>244</v>
      </c>
      <c r="K113" s="4"/>
    </row>
    <row r="114" spans="2:11" x14ac:dyDescent="0.2">
      <c r="B114" s="4" t="s">
        <v>22117</v>
      </c>
      <c r="C114" s="4">
        <v>9.1</v>
      </c>
      <c r="D114" s="4" t="s">
        <v>34</v>
      </c>
      <c r="E114" s="4" t="s">
        <v>25</v>
      </c>
      <c r="F114" s="4" t="s">
        <v>3870</v>
      </c>
      <c r="G114" s="4" t="s">
        <v>239</v>
      </c>
      <c r="H114" s="4" t="s">
        <v>243</v>
      </c>
      <c r="I114" s="4"/>
      <c r="J114" s="4" t="s">
        <v>244</v>
      </c>
      <c r="K114" s="4"/>
    </row>
    <row r="115" spans="2:11" x14ac:dyDescent="0.2">
      <c r="B115" s="4" t="s">
        <v>22118</v>
      </c>
      <c r="C115" s="4">
        <v>9.1</v>
      </c>
      <c r="D115" s="4" t="s">
        <v>34</v>
      </c>
      <c r="E115" s="4" t="s">
        <v>26</v>
      </c>
      <c r="F115" s="4" t="s">
        <v>3872</v>
      </c>
      <c r="G115" s="4" t="s">
        <v>239</v>
      </c>
      <c r="H115" s="4" t="s">
        <v>243</v>
      </c>
      <c r="I115" s="4"/>
      <c r="J115" s="4" t="s">
        <v>244</v>
      </c>
      <c r="K115" s="4"/>
    </row>
    <row r="116" spans="2:11" x14ac:dyDescent="0.2">
      <c r="B116" s="4" t="s">
        <v>22119</v>
      </c>
      <c r="C116" s="4">
        <v>9.1</v>
      </c>
      <c r="D116" s="4" t="s">
        <v>34</v>
      </c>
      <c r="E116" s="4" t="s">
        <v>27</v>
      </c>
      <c r="F116" s="4" t="s">
        <v>3874</v>
      </c>
      <c r="G116" s="4" t="s">
        <v>239</v>
      </c>
      <c r="H116" s="4" t="s">
        <v>245</v>
      </c>
      <c r="I116" s="4" t="s">
        <v>22120</v>
      </c>
      <c r="J116" s="4"/>
      <c r="K116" s="4"/>
    </row>
    <row r="117" spans="2:11" x14ac:dyDescent="0.2">
      <c r="B117" s="4" t="s">
        <v>22121</v>
      </c>
      <c r="C117" s="4">
        <v>9.1</v>
      </c>
      <c r="D117" s="4" t="s">
        <v>34</v>
      </c>
      <c r="E117" s="4" t="s">
        <v>28</v>
      </c>
      <c r="F117" s="4" t="s">
        <v>3876</v>
      </c>
      <c r="G117" s="4" t="s">
        <v>239</v>
      </c>
      <c r="H117" s="4" t="s">
        <v>243</v>
      </c>
      <c r="I117" s="4"/>
      <c r="J117" s="4" t="s">
        <v>244</v>
      </c>
      <c r="K117" s="4"/>
    </row>
    <row r="118" spans="2:11" x14ac:dyDescent="0.2">
      <c r="B118" s="4" t="s">
        <v>22122</v>
      </c>
      <c r="C118" s="4">
        <v>9.1</v>
      </c>
      <c r="D118" s="4" t="s">
        <v>34</v>
      </c>
      <c r="E118" s="4" t="s">
        <v>29</v>
      </c>
      <c r="F118" s="4" t="s">
        <v>3878</v>
      </c>
      <c r="G118" s="4" t="s">
        <v>239</v>
      </c>
      <c r="H118" s="4" t="s">
        <v>243</v>
      </c>
      <c r="I118" s="4"/>
      <c r="J118" s="4" t="s">
        <v>244</v>
      </c>
      <c r="K118" s="4"/>
    </row>
    <row r="119" spans="2:11" x14ac:dyDescent="0.2">
      <c r="B119" s="4" t="s">
        <v>22123</v>
      </c>
      <c r="C119" s="4">
        <v>9.1</v>
      </c>
      <c r="D119" s="4" t="s">
        <v>34</v>
      </c>
      <c r="E119" s="4" t="s">
        <v>30</v>
      </c>
      <c r="F119" s="4" t="s">
        <v>3880</v>
      </c>
      <c r="G119" s="4" t="s">
        <v>239</v>
      </c>
      <c r="H119" s="4" t="s">
        <v>243</v>
      </c>
      <c r="I119" s="4"/>
      <c r="J119" s="4" t="s">
        <v>244</v>
      </c>
      <c r="K119" s="4"/>
    </row>
    <row r="120" spans="2:11" x14ac:dyDescent="0.2">
      <c r="B120" s="4" t="s">
        <v>22124</v>
      </c>
      <c r="C120" s="4">
        <v>9.1</v>
      </c>
      <c r="D120" s="4" t="s">
        <v>34</v>
      </c>
      <c r="E120" s="4" t="s">
        <v>31</v>
      </c>
      <c r="F120" s="4" t="s">
        <v>3882</v>
      </c>
      <c r="G120" s="4" t="s">
        <v>239</v>
      </c>
      <c r="H120" s="4" t="s">
        <v>243</v>
      </c>
      <c r="I120" s="4"/>
      <c r="J120" s="4" t="s">
        <v>244</v>
      </c>
      <c r="K120" s="4"/>
    </row>
    <row r="121" spans="2:11" x14ac:dyDescent="0.2">
      <c r="B121" s="4" t="s">
        <v>22125</v>
      </c>
      <c r="C121" s="4">
        <v>9.1</v>
      </c>
      <c r="D121" s="4" t="s">
        <v>34</v>
      </c>
      <c r="E121" s="4" t="s">
        <v>32</v>
      </c>
      <c r="F121" s="4" t="s">
        <v>3884</v>
      </c>
      <c r="G121" s="4" t="s">
        <v>239</v>
      </c>
      <c r="H121" s="4" t="s">
        <v>245</v>
      </c>
      <c r="I121" s="4" t="s">
        <v>22126</v>
      </c>
      <c r="J121" s="4"/>
      <c r="K121" s="4"/>
    </row>
    <row r="122" spans="2:11" x14ac:dyDescent="0.2">
      <c r="B122" s="4" t="s">
        <v>22127</v>
      </c>
      <c r="C122" s="4">
        <v>9.1</v>
      </c>
      <c r="D122" s="4" t="s">
        <v>35</v>
      </c>
      <c r="E122" s="4" t="s">
        <v>8</v>
      </c>
      <c r="F122" s="4" t="s">
        <v>3932</v>
      </c>
      <c r="G122" s="4" t="s">
        <v>239</v>
      </c>
      <c r="H122" s="4" t="s">
        <v>243</v>
      </c>
      <c r="I122" s="4"/>
      <c r="J122" s="4" t="s">
        <v>244</v>
      </c>
      <c r="K122" s="4"/>
    </row>
    <row r="123" spans="2:11" x14ac:dyDescent="0.2">
      <c r="B123" s="4" t="s">
        <v>22128</v>
      </c>
      <c r="C123" s="4">
        <v>9.1</v>
      </c>
      <c r="D123" s="4" t="s">
        <v>35</v>
      </c>
      <c r="E123" s="4" t="s">
        <v>24</v>
      </c>
      <c r="F123" s="4" t="s">
        <v>3934</v>
      </c>
      <c r="G123" s="4" t="s">
        <v>239</v>
      </c>
      <c r="H123" s="4" t="s">
        <v>243</v>
      </c>
      <c r="I123" s="4"/>
      <c r="J123" s="4" t="s">
        <v>244</v>
      </c>
      <c r="K123" s="4"/>
    </row>
    <row r="124" spans="2:11" x14ac:dyDescent="0.2">
      <c r="B124" s="4" t="s">
        <v>22129</v>
      </c>
      <c r="C124" s="4">
        <v>9.1</v>
      </c>
      <c r="D124" s="4" t="s">
        <v>35</v>
      </c>
      <c r="E124" s="4" t="s">
        <v>25</v>
      </c>
      <c r="F124" s="4" t="s">
        <v>3936</v>
      </c>
      <c r="G124" s="4" t="s">
        <v>239</v>
      </c>
      <c r="H124" s="4" t="s">
        <v>243</v>
      </c>
      <c r="I124" s="4"/>
      <c r="J124" s="4" t="s">
        <v>244</v>
      </c>
      <c r="K124" s="4"/>
    </row>
    <row r="125" spans="2:11" x14ac:dyDescent="0.2">
      <c r="B125" s="4" t="s">
        <v>22130</v>
      </c>
      <c r="C125" s="4">
        <v>9.1</v>
      </c>
      <c r="D125" s="4" t="s">
        <v>35</v>
      </c>
      <c r="E125" s="4" t="s">
        <v>26</v>
      </c>
      <c r="F125" s="4" t="s">
        <v>3938</v>
      </c>
      <c r="G125" s="4" t="s">
        <v>239</v>
      </c>
      <c r="H125" s="4" t="s">
        <v>243</v>
      </c>
      <c r="I125" s="4"/>
      <c r="J125" s="4" t="s">
        <v>244</v>
      </c>
      <c r="K125" s="4"/>
    </row>
    <row r="126" spans="2:11" x14ac:dyDescent="0.2">
      <c r="B126" s="4" t="s">
        <v>22131</v>
      </c>
      <c r="C126" s="4">
        <v>9.1</v>
      </c>
      <c r="D126" s="4" t="s">
        <v>35</v>
      </c>
      <c r="E126" s="4" t="s">
        <v>27</v>
      </c>
      <c r="F126" s="4" t="s">
        <v>3940</v>
      </c>
      <c r="G126" s="4" t="s">
        <v>239</v>
      </c>
      <c r="H126" s="4" t="s">
        <v>245</v>
      </c>
      <c r="I126" s="4" t="s">
        <v>22132</v>
      </c>
      <c r="J126" s="4"/>
      <c r="K126" s="4"/>
    </row>
    <row r="127" spans="2:11" x14ac:dyDescent="0.2">
      <c r="B127" s="4" t="s">
        <v>22133</v>
      </c>
      <c r="C127" s="4">
        <v>9.1</v>
      </c>
      <c r="D127" s="4" t="s">
        <v>35</v>
      </c>
      <c r="E127" s="4" t="s">
        <v>28</v>
      </c>
      <c r="F127" s="4" t="s">
        <v>3942</v>
      </c>
      <c r="G127" s="4" t="s">
        <v>239</v>
      </c>
      <c r="H127" s="4" t="s">
        <v>243</v>
      </c>
      <c r="I127" s="4"/>
      <c r="J127" s="4" t="s">
        <v>244</v>
      </c>
      <c r="K127" s="4"/>
    </row>
    <row r="128" spans="2:11" x14ac:dyDescent="0.2">
      <c r="B128" s="4" t="s">
        <v>22134</v>
      </c>
      <c r="C128" s="4">
        <v>9.1</v>
      </c>
      <c r="D128" s="4" t="s">
        <v>35</v>
      </c>
      <c r="E128" s="4" t="s">
        <v>29</v>
      </c>
      <c r="F128" s="4" t="s">
        <v>3944</v>
      </c>
      <c r="G128" s="4" t="s">
        <v>239</v>
      </c>
      <c r="H128" s="4" t="s">
        <v>243</v>
      </c>
      <c r="I128" s="4"/>
      <c r="J128" s="4" t="s">
        <v>244</v>
      </c>
      <c r="K128" s="4"/>
    </row>
    <row r="129" spans="2:11" x14ac:dyDescent="0.2">
      <c r="B129" s="4" t="s">
        <v>22135</v>
      </c>
      <c r="C129" s="4">
        <v>9.1</v>
      </c>
      <c r="D129" s="4" t="s">
        <v>35</v>
      </c>
      <c r="E129" s="4" t="s">
        <v>30</v>
      </c>
      <c r="F129" s="4" t="s">
        <v>3946</v>
      </c>
      <c r="G129" s="4" t="s">
        <v>239</v>
      </c>
      <c r="H129" s="4" t="s">
        <v>243</v>
      </c>
      <c r="I129" s="4"/>
      <c r="J129" s="4" t="s">
        <v>244</v>
      </c>
      <c r="K129" s="4"/>
    </row>
    <row r="130" spans="2:11" x14ac:dyDescent="0.2">
      <c r="B130" s="4" t="s">
        <v>22136</v>
      </c>
      <c r="C130" s="4">
        <v>9.1</v>
      </c>
      <c r="D130" s="4" t="s">
        <v>35</v>
      </c>
      <c r="E130" s="4" t="s">
        <v>31</v>
      </c>
      <c r="F130" s="4" t="s">
        <v>3948</v>
      </c>
      <c r="G130" s="4" t="s">
        <v>239</v>
      </c>
      <c r="H130" s="4" t="s">
        <v>243</v>
      </c>
      <c r="I130" s="4"/>
      <c r="J130" s="4" t="s">
        <v>244</v>
      </c>
      <c r="K130" s="4"/>
    </row>
    <row r="131" spans="2:11" x14ac:dyDescent="0.2">
      <c r="B131" s="4" t="s">
        <v>22137</v>
      </c>
      <c r="C131" s="4">
        <v>9.1</v>
      </c>
      <c r="D131" s="4" t="s">
        <v>35</v>
      </c>
      <c r="E131" s="4" t="s">
        <v>32</v>
      </c>
      <c r="F131" s="4" t="s">
        <v>3950</v>
      </c>
      <c r="G131" s="4" t="s">
        <v>239</v>
      </c>
      <c r="H131" s="4" t="s">
        <v>245</v>
      </c>
      <c r="I131" s="4" t="s">
        <v>22138</v>
      </c>
      <c r="J131" s="4"/>
      <c r="K131" s="4"/>
    </row>
    <row r="132" spans="2:11" x14ac:dyDescent="0.2">
      <c r="B132" s="4" t="s">
        <v>22139</v>
      </c>
      <c r="C132" s="4">
        <v>9.1</v>
      </c>
      <c r="D132" s="4" t="s">
        <v>36</v>
      </c>
      <c r="E132" s="4" t="s">
        <v>8</v>
      </c>
      <c r="F132" s="4" t="s">
        <v>3998</v>
      </c>
      <c r="G132" s="4" t="s">
        <v>239</v>
      </c>
      <c r="H132" s="4" t="s">
        <v>243</v>
      </c>
      <c r="I132" s="4"/>
      <c r="J132" s="4" t="s">
        <v>244</v>
      </c>
      <c r="K132" s="4"/>
    </row>
    <row r="133" spans="2:11" x14ac:dyDescent="0.2">
      <c r="B133" s="4" t="s">
        <v>22140</v>
      </c>
      <c r="C133" s="4">
        <v>9.1</v>
      </c>
      <c r="D133" s="4" t="s">
        <v>36</v>
      </c>
      <c r="E133" s="4" t="s">
        <v>24</v>
      </c>
      <c r="F133" s="4" t="s">
        <v>4000</v>
      </c>
      <c r="G133" s="4" t="s">
        <v>239</v>
      </c>
      <c r="H133" s="4" t="s">
        <v>243</v>
      </c>
      <c r="I133" s="4"/>
      <c r="J133" s="4" t="s">
        <v>244</v>
      </c>
      <c r="K133" s="4"/>
    </row>
    <row r="134" spans="2:11" x14ac:dyDescent="0.2">
      <c r="B134" s="4" t="s">
        <v>22141</v>
      </c>
      <c r="C134" s="4">
        <v>9.1</v>
      </c>
      <c r="D134" s="4" t="s">
        <v>36</v>
      </c>
      <c r="E134" s="4" t="s">
        <v>25</v>
      </c>
      <c r="F134" s="4" t="s">
        <v>4002</v>
      </c>
      <c r="G134" s="4" t="s">
        <v>239</v>
      </c>
      <c r="H134" s="4" t="s">
        <v>243</v>
      </c>
      <c r="I134" s="4"/>
      <c r="J134" s="4" t="s">
        <v>244</v>
      </c>
      <c r="K134" s="4"/>
    </row>
    <row r="135" spans="2:11" x14ac:dyDescent="0.2">
      <c r="B135" s="4" t="s">
        <v>22142</v>
      </c>
      <c r="C135" s="4">
        <v>9.1</v>
      </c>
      <c r="D135" s="4" t="s">
        <v>36</v>
      </c>
      <c r="E135" s="4" t="s">
        <v>26</v>
      </c>
      <c r="F135" s="4" t="s">
        <v>4004</v>
      </c>
      <c r="G135" s="4" t="s">
        <v>239</v>
      </c>
      <c r="H135" s="4" t="s">
        <v>243</v>
      </c>
      <c r="I135" s="4"/>
      <c r="J135" s="4" t="s">
        <v>244</v>
      </c>
      <c r="K135" s="4"/>
    </row>
    <row r="136" spans="2:11" x14ac:dyDescent="0.2">
      <c r="B136" s="4" t="s">
        <v>22143</v>
      </c>
      <c r="C136" s="4">
        <v>9.1</v>
      </c>
      <c r="D136" s="4" t="s">
        <v>36</v>
      </c>
      <c r="E136" s="4" t="s">
        <v>27</v>
      </c>
      <c r="F136" s="4" t="s">
        <v>4006</v>
      </c>
      <c r="G136" s="4" t="s">
        <v>239</v>
      </c>
      <c r="H136" s="4" t="s">
        <v>245</v>
      </c>
      <c r="I136" s="4" t="s">
        <v>22144</v>
      </c>
      <c r="J136" s="4"/>
      <c r="K136" s="4"/>
    </row>
    <row r="137" spans="2:11" x14ac:dyDescent="0.2">
      <c r="B137" s="4" t="s">
        <v>22145</v>
      </c>
      <c r="C137" s="4">
        <v>9.1</v>
      </c>
      <c r="D137" s="4" t="s">
        <v>36</v>
      </c>
      <c r="E137" s="4" t="s">
        <v>28</v>
      </c>
      <c r="F137" s="4" t="s">
        <v>4008</v>
      </c>
      <c r="G137" s="4" t="s">
        <v>239</v>
      </c>
      <c r="H137" s="4" t="s">
        <v>243</v>
      </c>
      <c r="I137" s="4"/>
      <c r="J137" s="4" t="s">
        <v>244</v>
      </c>
      <c r="K137" s="4"/>
    </row>
    <row r="138" spans="2:11" x14ac:dyDescent="0.2">
      <c r="B138" s="4" t="s">
        <v>22146</v>
      </c>
      <c r="C138" s="4">
        <v>9.1</v>
      </c>
      <c r="D138" s="4" t="s">
        <v>36</v>
      </c>
      <c r="E138" s="4" t="s">
        <v>29</v>
      </c>
      <c r="F138" s="4" t="s">
        <v>4010</v>
      </c>
      <c r="G138" s="4" t="s">
        <v>239</v>
      </c>
      <c r="H138" s="4" t="s">
        <v>243</v>
      </c>
      <c r="I138" s="4"/>
      <c r="J138" s="4" t="s">
        <v>244</v>
      </c>
      <c r="K138" s="4"/>
    </row>
    <row r="139" spans="2:11" x14ac:dyDescent="0.2">
      <c r="B139" s="4" t="s">
        <v>22147</v>
      </c>
      <c r="C139" s="4">
        <v>9.1</v>
      </c>
      <c r="D139" s="4" t="s">
        <v>36</v>
      </c>
      <c r="E139" s="4" t="s">
        <v>30</v>
      </c>
      <c r="F139" s="4" t="s">
        <v>4012</v>
      </c>
      <c r="G139" s="4" t="s">
        <v>239</v>
      </c>
      <c r="H139" s="4" t="s">
        <v>243</v>
      </c>
      <c r="I139" s="4"/>
      <c r="J139" s="4" t="s">
        <v>244</v>
      </c>
      <c r="K139" s="4"/>
    </row>
    <row r="140" spans="2:11" x14ac:dyDescent="0.2">
      <c r="B140" s="4" t="s">
        <v>22148</v>
      </c>
      <c r="C140" s="4">
        <v>9.1</v>
      </c>
      <c r="D140" s="4" t="s">
        <v>36</v>
      </c>
      <c r="E140" s="4" t="s">
        <v>31</v>
      </c>
      <c r="F140" s="4" t="s">
        <v>4014</v>
      </c>
      <c r="G140" s="4" t="s">
        <v>239</v>
      </c>
      <c r="H140" s="4" t="s">
        <v>243</v>
      </c>
      <c r="I140" s="4"/>
      <c r="J140" s="4" t="s">
        <v>244</v>
      </c>
      <c r="K140" s="4"/>
    </row>
    <row r="141" spans="2:11" x14ac:dyDescent="0.2">
      <c r="B141" s="4" t="s">
        <v>22149</v>
      </c>
      <c r="C141" s="4">
        <v>9.1</v>
      </c>
      <c r="D141" s="4" t="s">
        <v>36</v>
      </c>
      <c r="E141" s="4" t="s">
        <v>32</v>
      </c>
      <c r="F141" s="4" t="s">
        <v>4016</v>
      </c>
      <c r="G141" s="4" t="s">
        <v>239</v>
      </c>
      <c r="H141" s="4" t="s">
        <v>245</v>
      </c>
      <c r="I141" s="4" t="s">
        <v>22150</v>
      </c>
      <c r="J141" s="4"/>
      <c r="K141" s="4"/>
    </row>
    <row r="142" spans="2:11" x14ac:dyDescent="0.2">
      <c r="B142" s="4" t="s">
        <v>22151</v>
      </c>
      <c r="C142" s="4">
        <v>9.1</v>
      </c>
      <c r="D142" s="4" t="s">
        <v>37</v>
      </c>
      <c r="E142" s="4" t="s">
        <v>8</v>
      </c>
      <c r="F142" s="4" t="s">
        <v>4064</v>
      </c>
      <c r="G142" s="4" t="s">
        <v>239</v>
      </c>
      <c r="H142" s="4" t="s">
        <v>243</v>
      </c>
      <c r="I142" s="4"/>
      <c r="J142" s="4" t="s">
        <v>244</v>
      </c>
      <c r="K142" s="4"/>
    </row>
    <row r="143" spans="2:11" x14ac:dyDescent="0.2">
      <c r="B143" s="4" t="s">
        <v>22152</v>
      </c>
      <c r="C143" s="4">
        <v>9.1</v>
      </c>
      <c r="D143" s="4" t="s">
        <v>37</v>
      </c>
      <c r="E143" s="4" t="s">
        <v>24</v>
      </c>
      <c r="F143" s="4" t="s">
        <v>4066</v>
      </c>
      <c r="G143" s="4" t="s">
        <v>239</v>
      </c>
      <c r="H143" s="4" t="s">
        <v>243</v>
      </c>
      <c r="I143" s="4"/>
      <c r="J143" s="4" t="s">
        <v>244</v>
      </c>
      <c r="K143" s="4"/>
    </row>
    <row r="144" spans="2:11" x14ac:dyDescent="0.2">
      <c r="B144" s="4" t="s">
        <v>22153</v>
      </c>
      <c r="C144" s="4">
        <v>9.1</v>
      </c>
      <c r="D144" s="4" t="s">
        <v>37</v>
      </c>
      <c r="E144" s="4" t="s">
        <v>25</v>
      </c>
      <c r="F144" s="4" t="s">
        <v>4068</v>
      </c>
      <c r="G144" s="4" t="s">
        <v>239</v>
      </c>
      <c r="H144" s="4" t="s">
        <v>243</v>
      </c>
      <c r="I144" s="4"/>
      <c r="J144" s="4" t="s">
        <v>244</v>
      </c>
      <c r="K144" s="4"/>
    </row>
    <row r="145" spans="2:11" x14ac:dyDescent="0.2">
      <c r="B145" s="4" t="s">
        <v>22154</v>
      </c>
      <c r="C145" s="4">
        <v>9.1</v>
      </c>
      <c r="D145" s="4" t="s">
        <v>37</v>
      </c>
      <c r="E145" s="4" t="s">
        <v>26</v>
      </c>
      <c r="F145" s="4" t="s">
        <v>4070</v>
      </c>
      <c r="G145" s="4" t="s">
        <v>239</v>
      </c>
      <c r="H145" s="4" t="s">
        <v>243</v>
      </c>
      <c r="I145" s="4"/>
      <c r="J145" s="4" t="s">
        <v>244</v>
      </c>
      <c r="K145" s="4"/>
    </row>
    <row r="146" spans="2:11" x14ac:dyDescent="0.2">
      <c r="B146" s="4" t="s">
        <v>22155</v>
      </c>
      <c r="C146" s="4">
        <v>9.1</v>
      </c>
      <c r="D146" s="4" t="s">
        <v>37</v>
      </c>
      <c r="E146" s="4" t="s">
        <v>27</v>
      </c>
      <c r="F146" s="4" t="s">
        <v>4072</v>
      </c>
      <c r="G146" s="4" t="s">
        <v>239</v>
      </c>
      <c r="H146" s="4" t="s">
        <v>245</v>
      </c>
      <c r="I146" s="4" t="s">
        <v>22156</v>
      </c>
      <c r="J146" s="4"/>
      <c r="K146" s="4"/>
    </row>
    <row r="147" spans="2:11" x14ac:dyDescent="0.2">
      <c r="B147" s="4" t="s">
        <v>22157</v>
      </c>
      <c r="C147" s="4">
        <v>9.1</v>
      </c>
      <c r="D147" s="4" t="s">
        <v>37</v>
      </c>
      <c r="E147" s="4" t="s">
        <v>28</v>
      </c>
      <c r="F147" s="4" t="s">
        <v>4074</v>
      </c>
      <c r="G147" s="4" t="s">
        <v>239</v>
      </c>
      <c r="H147" s="4" t="s">
        <v>243</v>
      </c>
      <c r="I147" s="4"/>
      <c r="J147" s="4" t="s">
        <v>244</v>
      </c>
      <c r="K147" s="4"/>
    </row>
    <row r="148" spans="2:11" x14ac:dyDescent="0.2">
      <c r="B148" s="4" t="s">
        <v>22158</v>
      </c>
      <c r="C148" s="4">
        <v>9.1</v>
      </c>
      <c r="D148" s="4" t="s">
        <v>37</v>
      </c>
      <c r="E148" s="4" t="s">
        <v>29</v>
      </c>
      <c r="F148" s="4" t="s">
        <v>4076</v>
      </c>
      <c r="G148" s="4" t="s">
        <v>239</v>
      </c>
      <c r="H148" s="4" t="s">
        <v>243</v>
      </c>
      <c r="I148" s="4"/>
      <c r="J148" s="4" t="s">
        <v>244</v>
      </c>
      <c r="K148" s="4"/>
    </row>
    <row r="149" spans="2:11" x14ac:dyDescent="0.2">
      <c r="B149" s="4" t="s">
        <v>22159</v>
      </c>
      <c r="C149" s="4">
        <v>9.1</v>
      </c>
      <c r="D149" s="4" t="s">
        <v>37</v>
      </c>
      <c r="E149" s="4" t="s">
        <v>30</v>
      </c>
      <c r="F149" s="4" t="s">
        <v>4078</v>
      </c>
      <c r="G149" s="4" t="s">
        <v>239</v>
      </c>
      <c r="H149" s="4" t="s">
        <v>243</v>
      </c>
      <c r="I149" s="4"/>
      <c r="J149" s="4" t="s">
        <v>244</v>
      </c>
      <c r="K149" s="4"/>
    </row>
    <row r="150" spans="2:11" x14ac:dyDescent="0.2">
      <c r="B150" s="4" t="s">
        <v>22160</v>
      </c>
      <c r="C150" s="4">
        <v>9.1</v>
      </c>
      <c r="D150" s="4" t="s">
        <v>37</v>
      </c>
      <c r="E150" s="4" t="s">
        <v>31</v>
      </c>
      <c r="F150" s="4" t="s">
        <v>4080</v>
      </c>
      <c r="G150" s="4" t="s">
        <v>239</v>
      </c>
      <c r="H150" s="4" t="s">
        <v>243</v>
      </c>
      <c r="I150" s="4"/>
      <c r="J150" s="4" t="s">
        <v>244</v>
      </c>
      <c r="K150" s="4"/>
    </row>
    <row r="151" spans="2:11" x14ac:dyDescent="0.2">
      <c r="B151" s="4" t="s">
        <v>22161</v>
      </c>
      <c r="C151" s="4">
        <v>9.1</v>
      </c>
      <c r="D151" s="4" t="s">
        <v>37</v>
      </c>
      <c r="E151" s="4" t="s">
        <v>32</v>
      </c>
      <c r="F151" s="4" t="s">
        <v>4082</v>
      </c>
      <c r="G151" s="4" t="s">
        <v>239</v>
      </c>
      <c r="H151" s="4" t="s">
        <v>245</v>
      </c>
      <c r="I151" s="4" t="s">
        <v>22162</v>
      </c>
      <c r="J151" s="4"/>
      <c r="K151" s="4"/>
    </row>
    <row r="152" spans="2:11" x14ac:dyDescent="0.2">
      <c r="B152" s="4" t="s">
        <v>22163</v>
      </c>
      <c r="C152" s="4">
        <v>9.1</v>
      </c>
      <c r="D152" s="4" t="s">
        <v>38</v>
      </c>
      <c r="E152" s="4" t="s">
        <v>8</v>
      </c>
      <c r="F152" s="4" t="s">
        <v>4130</v>
      </c>
      <c r="G152" s="4" t="s">
        <v>239</v>
      </c>
      <c r="H152" s="4" t="s">
        <v>243</v>
      </c>
      <c r="I152" s="4"/>
      <c r="J152" s="4" t="s">
        <v>244</v>
      </c>
      <c r="K152" s="4"/>
    </row>
    <row r="153" spans="2:11" x14ac:dyDescent="0.2">
      <c r="B153" s="4" t="s">
        <v>22164</v>
      </c>
      <c r="C153" s="4">
        <v>9.1</v>
      </c>
      <c r="D153" s="4" t="s">
        <v>38</v>
      </c>
      <c r="E153" s="4" t="s">
        <v>24</v>
      </c>
      <c r="F153" s="4" t="s">
        <v>4132</v>
      </c>
      <c r="G153" s="4" t="s">
        <v>239</v>
      </c>
      <c r="H153" s="4" t="s">
        <v>243</v>
      </c>
      <c r="I153" s="4"/>
      <c r="J153" s="4" t="s">
        <v>244</v>
      </c>
      <c r="K153" s="4"/>
    </row>
    <row r="154" spans="2:11" x14ac:dyDescent="0.2">
      <c r="B154" s="4" t="s">
        <v>22165</v>
      </c>
      <c r="C154" s="4">
        <v>9.1</v>
      </c>
      <c r="D154" s="4" t="s">
        <v>38</v>
      </c>
      <c r="E154" s="4" t="s">
        <v>25</v>
      </c>
      <c r="F154" s="4" t="s">
        <v>4134</v>
      </c>
      <c r="G154" s="4" t="s">
        <v>239</v>
      </c>
      <c r="H154" s="4" t="s">
        <v>243</v>
      </c>
      <c r="I154" s="4"/>
      <c r="J154" s="4" t="s">
        <v>244</v>
      </c>
      <c r="K154" s="4"/>
    </row>
    <row r="155" spans="2:11" x14ac:dyDescent="0.2">
      <c r="B155" s="4" t="s">
        <v>22166</v>
      </c>
      <c r="C155" s="4">
        <v>9.1</v>
      </c>
      <c r="D155" s="4" t="s">
        <v>38</v>
      </c>
      <c r="E155" s="4" t="s">
        <v>26</v>
      </c>
      <c r="F155" s="4" t="s">
        <v>4136</v>
      </c>
      <c r="G155" s="4" t="s">
        <v>239</v>
      </c>
      <c r="H155" s="4" t="s">
        <v>243</v>
      </c>
      <c r="I155" s="4"/>
      <c r="J155" s="4" t="s">
        <v>244</v>
      </c>
      <c r="K155" s="4"/>
    </row>
    <row r="156" spans="2:11" x14ac:dyDescent="0.2">
      <c r="B156" s="4" t="s">
        <v>22167</v>
      </c>
      <c r="C156" s="4">
        <v>9.1</v>
      </c>
      <c r="D156" s="4" t="s">
        <v>38</v>
      </c>
      <c r="E156" s="4" t="s">
        <v>27</v>
      </c>
      <c r="F156" s="4" t="s">
        <v>4138</v>
      </c>
      <c r="G156" s="4" t="s">
        <v>239</v>
      </c>
      <c r="H156" s="4" t="s">
        <v>245</v>
      </c>
      <c r="I156" s="4" t="s">
        <v>22168</v>
      </c>
      <c r="J156" s="4"/>
      <c r="K156" s="4"/>
    </row>
    <row r="157" spans="2:11" x14ac:dyDescent="0.2">
      <c r="B157" s="4" t="s">
        <v>22169</v>
      </c>
      <c r="C157" s="4">
        <v>9.1</v>
      </c>
      <c r="D157" s="4" t="s">
        <v>38</v>
      </c>
      <c r="E157" s="4" t="s">
        <v>28</v>
      </c>
      <c r="F157" s="4" t="s">
        <v>4140</v>
      </c>
      <c r="G157" s="4" t="s">
        <v>239</v>
      </c>
      <c r="H157" s="4" t="s">
        <v>243</v>
      </c>
      <c r="I157" s="4"/>
      <c r="J157" s="4" t="s">
        <v>244</v>
      </c>
      <c r="K157" s="4"/>
    </row>
    <row r="158" spans="2:11" x14ac:dyDescent="0.2">
      <c r="B158" s="4" t="s">
        <v>22170</v>
      </c>
      <c r="C158" s="4">
        <v>9.1</v>
      </c>
      <c r="D158" s="4" t="s">
        <v>38</v>
      </c>
      <c r="E158" s="4" t="s">
        <v>29</v>
      </c>
      <c r="F158" s="4" t="s">
        <v>4142</v>
      </c>
      <c r="G158" s="4" t="s">
        <v>239</v>
      </c>
      <c r="H158" s="4" t="s">
        <v>243</v>
      </c>
      <c r="I158" s="4"/>
      <c r="J158" s="4" t="s">
        <v>244</v>
      </c>
      <c r="K158" s="4"/>
    </row>
    <row r="159" spans="2:11" x14ac:dyDescent="0.2">
      <c r="B159" s="4" t="s">
        <v>22171</v>
      </c>
      <c r="C159" s="4">
        <v>9.1</v>
      </c>
      <c r="D159" s="4" t="s">
        <v>38</v>
      </c>
      <c r="E159" s="4" t="s">
        <v>30</v>
      </c>
      <c r="F159" s="4" t="s">
        <v>4144</v>
      </c>
      <c r="G159" s="4" t="s">
        <v>239</v>
      </c>
      <c r="H159" s="4" t="s">
        <v>243</v>
      </c>
      <c r="I159" s="4"/>
      <c r="J159" s="4" t="s">
        <v>244</v>
      </c>
      <c r="K159" s="4"/>
    </row>
    <row r="160" spans="2:11" x14ac:dyDescent="0.2">
      <c r="B160" s="4" t="s">
        <v>22172</v>
      </c>
      <c r="C160" s="4">
        <v>9.1</v>
      </c>
      <c r="D160" s="4" t="s">
        <v>38</v>
      </c>
      <c r="E160" s="4" t="s">
        <v>31</v>
      </c>
      <c r="F160" s="4" t="s">
        <v>4146</v>
      </c>
      <c r="G160" s="4" t="s">
        <v>239</v>
      </c>
      <c r="H160" s="4" t="s">
        <v>243</v>
      </c>
      <c r="I160" s="4"/>
      <c r="J160" s="4" t="s">
        <v>244</v>
      </c>
      <c r="K160" s="4"/>
    </row>
    <row r="161" spans="2:11" x14ac:dyDescent="0.2">
      <c r="B161" s="4" t="s">
        <v>22173</v>
      </c>
      <c r="C161" s="4">
        <v>9.1</v>
      </c>
      <c r="D161" s="4" t="s">
        <v>38</v>
      </c>
      <c r="E161" s="4" t="s">
        <v>32</v>
      </c>
      <c r="F161" s="4" t="s">
        <v>4148</v>
      </c>
      <c r="G161" s="4" t="s">
        <v>239</v>
      </c>
      <c r="H161" s="4" t="s">
        <v>245</v>
      </c>
      <c r="I161" s="4" t="s">
        <v>22174</v>
      </c>
      <c r="J161" s="4"/>
      <c r="K161" s="4"/>
    </row>
    <row r="162" spans="2:11" x14ac:dyDescent="0.2">
      <c r="B162" s="4" t="s">
        <v>22175</v>
      </c>
      <c r="C162" s="4">
        <v>9.1</v>
      </c>
      <c r="D162" s="4" t="s">
        <v>39</v>
      </c>
      <c r="E162" s="4" t="s">
        <v>8</v>
      </c>
      <c r="F162" s="4" t="s">
        <v>4196</v>
      </c>
      <c r="G162" s="4" t="s">
        <v>239</v>
      </c>
      <c r="H162" s="4" t="s">
        <v>243</v>
      </c>
      <c r="I162" s="4"/>
      <c r="J162" s="4" t="s">
        <v>244</v>
      </c>
      <c r="K162" s="4"/>
    </row>
    <row r="163" spans="2:11" x14ac:dyDescent="0.2">
      <c r="B163" s="4" t="s">
        <v>22176</v>
      </c>
      <c r="C163" s="4">
        <v>9.1</v>
      </c>
      <c r="D163" s="4" t="s">
        <v>39</v>
      </c>
      <c r="E163" s="4" t="s">
        <v>24</v>
      </c>
      <c r="F163" s="4" t="s">
        <v>4198</v>
      </c>
      <c r="G163" s="4" t="s">
        <v>239</v>
      </c>
      <c r="H163" s="4" t="s">
        <v>243</v>
      </c>
      <c r="I163" s="4"/>
      <c r="J163" s="4" t="s">
        <v>244</v>
      </c>
      <c r="K163" s="4"/>
    </row>
    <row r="164" spans="2:11" x14ac:dyDescent="0.2">
      <c r="B164" s="4" t="s">
        <v>22177</v>
      </c>
      <c r="C164" s="4">
        <v>9.1</v>
      </c>
      <c r="D164" s="4" t="s">
        <v>39</v>
      </c>
      <c r="E164" s="4" t="s">
        <v>25</v>
      </c>
      <c r="F164" s="4" t="s">
        <v>4200</v>
      </c>
      <c r="G164" s="4" t="s">
        <v>239</v>
      </c>
      <c r="H164" s="4" t="s">
        <v>243</v>
      </c>
      <c r="I164" s="4"/>
      <c r="J164" s="4" t="s">
        <v>244</v>
      </c>
      <c r="K164" s="4"/>
    </row>
    <row r="165" spans="2:11" x14ac:dyDescent="0.2">
      <c r="B165" s="4" t="s">
        <v>22178</v>
      </c>
      <c r="C165" s="4">
        <v>9.1</v>
      </c>
      <c r="D165" s="4" t="s">
        <v>39</v>
      </c>
      <c r="E165" s="4" t="s">
        <v>26</v>
      </c>
      <c r="F165" s="4" t="s">
        <v>4202</v>
      </c>
      <c r="G165" s="4" t="s">
        <v>239</v>
      </c>
      <c r="H165" s="4" t="s">
        <v>243</v>
      </c>
      <c r="I165" s="4"/>
      <c r="J165" s="4" t="s">
        <v>244</v>
      </c>
      <c r="K165" s="4"/>
    </row>
    <row r="166" spans="2:11" x14ac:dyDescent="0.2">
      <c r="B166" s="4" t="s">
        <v>22179</v>
      </c>
      <c r="C166" s="4">
        <v>9.1</v>
      </c>
      <c r="D166" s="4" t="s">
        <v>39</v>
      </c>
      <c r="E166" s="4" t="s">
        <v>27</v>
      </c>
      <c r="F166" s="4" t="s">
        <v>4204</v>
      </c>
      <c r="G166" s="4" t="s">
        <v>239</v>
      </c>
      <c r="H166" s="4" t="s">
        <v>245</v>
      </c>
      <c r="I166" s="4" t="s">
        <v>22180</v>
      </c>
      <c r="J166" s="4"/>
      <c r="K166" s="4"/>
    </row>
    <row r="167" spans="2:11" x14ac:dyDescent="0.2">
      <c r="B167" s="4" t="s">
        <v>22181</v>
      </c>
      <c r="C167" s="4">
        <v>9.1</v>
      </c>
      <c r="D167" s="4" t="s">
        <v>39</v>
      </c>
      <c r="E167" s="4" t="s">
        <v>28</v>
      </c>
      <c r="F167" s="4" t="s">
        <v>4206</v>
      </c>
      <c r="G167" s="4" t="s">
        <v>239</v>
      </c>
      <c r="H167" s="4" t="s">
        <v>243</v>
      </c>
      <c r="I167" s="4"/>
      <c r="J167" s="4" t="s">
        <v>244</v>
      </c>
      <c r="K167" s="4"/>
    </row>
    <row r="168" spans="2:11" x14ac:dyDescent="0.2">
      <c r="B168" s="4" t="s">
        <v>22182</v>
      </c>
      <c r="C168" s="4">
        <v>9.1</v>
      </c>
      <c r="D168" s="4" t="s">
        <v>39</v>
      </c>
      <c r="E168" s="4" t="s">
        <v>29</v>
      </c>
      <c r="F168" s="4" t="s">
        <v>4208</v>
      </c>
      <c r="G168" s="4" t="s">
        <v>239</v>
      </c>
      <c r="H168" s="4" t="s">
        <v>243</v>
      </c>
      <c r="I168" s="4"/>
      <c r="J168" s="4" t="s">
        <v>244</v>
      </c>
      <c r="K168" s="4"/>
    </row>
    <row r="169" spans="2:11" x14ac:dyDescent="0.2">
      <c r="B169" s="4" t="s">
        <v>22183</v>
      </c>
      <c r="C169" s="4">
        <v>9.1</v>
      </c>
      <c r="D169" s="4" t="s">
        <v>39</v>
      </c>
      <c r="E169" s="4" t="s">
        <v>30</v>
      </c>
      <c r="F169" s="4" t="s">
        <v>4210</v>
      </c>
      <c r="G169" s="4" t="s">
        <v>239</v>
      </c>
      <c r="H169" s="4" t="s">
        <v>243</v>
      </c>
      <c r="I169" s="4"/>
      <c r="J169" s="4" t="s">
        <v>244</v>
      </c>
      <c r="K169" s="4"/>
    </row>
    <row r="170" spans="2:11" x14ac:dyDescent="0.2">
      <c r="B170" s="4" t="s">
        <v>22184</v>
      </c>
      <c r="C170" s="4">
        <v>9.1</v>
      </c>
      <c r="D170" s="4" t="s">
        <v>39</v>
      </c>
      <c r="E170" s="4" t="s">
        <v>31</v>
      </c>
      <c r="F170" s="4" t="s">
        <v>4212</v>
      </c>
      <c r="G170" s="4" t="s">
        <v>239</v>
      </c>
      <c r="H170" s="4" t="s">
        <v>243</v>
      </c>
      <c r="I170" s="4"/>
      <c r="J170" s="4" t="s">
        <v>244</v>
      </c>
      <c r="K170" s="4"/>
    </row>
    <row r="171" spans="2:11" x14ac:dyDescent="0.2">
      <c r="B171" s="4" t="s">
        <v>22185</v>
      </c>
      <c r="C171" s="4">
        <v>9.1</v>
      </c>
      <c r="D171" s="4" t="s">
        <v>39</v>
      </c>
      <c r="E171" s="4" t="s">
        <v>32</v>
      </c>
      <c r="F171" s="4" t="s">
        <v>4214</v>
      </c>
      <c r="G171" s="4" t="s">
        <v>239</v>
      </c>
      <c r="H171" s="4" t="s">
        <v>245</v>
      </c>
      <c r="I171" s="4" t="s">
        <v>22186</v>
      </c>
      <c r="J171" s="4"/>
      <c r="K171" s="4"/>
    </row>
    <row r="172" spans="2:11" x14ac:dyDescent="0.2">
      <c r="B172" s="4" t="s">
        <v>22187</v>
      </c>
      <c r="C172" s="4">
        <v>9.1</v>
      </c>
      <c r="D172" s="4" t="s">
        <v>56</v>
      </c>
      <c r="E172" s="4" t="s">
        <v>8</v>
      </c>
      <c r="F172" s="4" t="s">
        <v>4262</v>
      </c>
      <c r="G172" s="4" t="s">
        <v>239</v>
      </c>
      <c r="H172" s="4" t="s">
        <v>243</v>
      </c>
      <c r="I172" s="4"/>
      <c r="J172" s="4" t="s">
        <v>244</v>
      </c>
      <c r="K172" s="4"/>
    </row>
    <row r="173" spans="2:11" x14ac:dyDescent="0.2">
      <c r="B173" s="4" t="s">
        <v>22188</v>
      </c>
      <c r="C173" s="4">
        <v>9.1</v>
      </c>
      <c r="D173" s="4" t="s">
        <v>56</v>
      </c>
      <c r="E173" s="4" t="s">
        <v>24</v>
      </c>
      <c r="F173" s="4" t="s">
        <v>4264</v>
      </c>
      <c r="G173" s="4" t="s">
        <v>239</v>
      </c>
      <c r="H173" s="4" t="s">
        <v>243</v>
      </c>
      <c r="I173" s="4"/>
      <c r="J173" s="4" t="s">
        <v>244</v>
      </c>
      <c r="K173" s="4"/>
    </row>
    <row r="174" spans="2:11" x14ac:dyDescent="0.2">
      <c r="B174" s="4" t="s">
        <v>22189</v>
      </c>
      <c r="C174" s="4">
        <v>9.1</v>
      </c>
      <c r="D174" s="4" t="s">
        <v>56</v>
      </c>
      <c r="E174" s="4" t="s">
        <v>25</v>
      </c>
      <c r="F174" s="4" t="s">
        <v>4266</v>
      </c>
      <c r="G174" s="4" t="s">
        <v>239</v>
      </c>
      <c r="H174" s="4" t="s">
        <v>243</v>
      </c>
      <c r="I174" s="4"/>
      <c r="J174" s="4" t="s">
        <v>244</v>
      </c>
      <c r="K174" s="4"/>
    </row>
    <row r="175" spans="2:11" x14ac:dyDescent="0.2">
      <c r="B175" s="4" t="s">
        <v>22190</v>
      </c>
      <c r="C175" s="4">
        <v>9.1</v>
      </c>
      <c r="D175" s="4" t="s">
        <v>56</v>
      </c>
      <c r="E175" s="4" t="s">
        <v>26</v>
      </c>
      <c r="F175" s="4" t="s">
        <v>4268</v>
      </c>
      <c r="G175" s="4" t="s">
        <v>239</v>
      </c>
      <c r="H175" s="4" t="s">
        <v>243</v>
      </c>
      <c r="I175" s="4"/>
      <c r="J175" s="4" t="s">
        <v>244</v>
      </c>
      <c r="K175" s="4"/>
    </row>
    <row r="176" spans="2:11" x14ac:dyDescent="0.2">
      <c r="B176" s="4" t="s">
        <v>22191</v>
      </c>
      <c r="C176" s="4">
        <v>9.1</v>
      </c>
      <c r="D176" s="4" t="s">
        <v>56</v>
      </c>
      <c r="E176" s="4" t="s">
        <v>27</v>
      </c>
      <c r="F176" s="4" t="s">
        <v>4270</v>
      </c>
      <c r="G176" s="4" t="s">
        <v>239</v>
      </c>
      <c r="H176" s="4" t="s">
        <v>245</v>
      </c>
      <c r="I176" s="4" t="s">
        <v>22192</v>
      </c>
      <c r="J176" s="4"/>
      <c r="K176" s="4"/>
    </row>
    <row r="177" spans="2:11" x14ac:dyDescent="0.2">
      <c r="B177" s="4" t="s">
        <v>22193</v>
      </c>
      <c r="C177" s="4">
        <v>9.1</v>
      </c>
      <c r="D177" s="4" t="s">
        <v>56</v>
      </c>
      <c r="E177" s="4" t="s">
        <v>28</v>
      </c>
      <c r="F177" s="4" t="s">
        <v>4272</v>
      </c>
      <c r="G177" s="4" t="s">
        <v>239</v>
      </c>
      <c r="H177" s="4" t="s">
        <v>243</v>
      </c>
      <c r="I177" s="4"/>
      <c r="J177" s="4" t="s">
        <v>244</v>
      </c>
      <c r="K177" s="4"/>
    </row>
    <row r="178" spans="2:11" x14ac:dyDescent="0.2">
      <c r="B178" s="4" t="s">
        <v>22194</v>
      </c>
      <c r="C178" s="4">
        <v>9.1</v>
      </c>
      <c r="D178" s="4" t="s">
        <v>56</v>
      </c>
      <c r="E178" s="4" t="s">
        <v>29</v>
      </c>
      <c r="F178" s="4" t="s">
        <v>4274</v>
      </c>
      <c r="G178" s="4" t="s">
        <v>239</v>
      </c>
      <c r="H178" s="4" t="s">
        <v>243</v>
      </c>
      <c r="I178" s="4"/>
      <c r="J178" s="4" t="s">
        <v>244</v>
      </c>
      <c r="K178" s="4"/>
    </row>
    <row r="179" spans="2:11" x14ac:dyDescent="0.2">
      <c r="B179" s="4" t="s">
        <v>22195</v>
      </c>
      <c r="C179" s="4">
        <v>9.1</v>
      </c>
      <c r="D179" s="4" t="s">
        <v>56</v>
      </c>
      <c r="E179" s="4" t="s">
        <v>30</v>
      </c>
      <c r="F179" s="4" t="s">
        <v>4276</v>
      </c>
      <c r="G179" s="4" t="s">
        <v>239</v>
      </c>
      <c r="H179" s="4" t="s">
        <v>243</v>
      </c>
      <c r="I179" s="4"/>
      <c r="J179" s="4" t="s">
        <v>244</v>
      </c>
      <c r="K179" s="4"/>
    </row>
    <row r="180" spans="2:11" x14ac:dyDescent="0.2">
      <c r="B180" s="4" t="s">
        <v>22196</v>
      </c>
      <c r="C180" s="4">
        <v>9.1</v>
      </c>
      <c r="D180" s="4" t="s">
        <v>56</v>
      </c>
      <c r="E180" s="4" t="s">
        <v>31</v>
      </c>
      <c r="F180" s="4" t="s">
        <v>4278</v>
      </c>
      <c r="G180" s="4" t="s">
        <v>239</v>
      </c>
      <c r="H180" s="4" t="s">
        <v>243</v>
      </c>
      <c r="I180" s="4"/>
      <c r="J180" s="4" t="s">
        <v>244</v>
      </c>
      <c r="K180" s="4"/>
    </row>
    <row r="181" spans="2:11" x14ac:dyDescent="0.2">
      <c r="B181" s="4" t="s">
        <v>22197</v>
      </c>
      <c r="C181" s="4">
        <v>9.1</v>
      </c>
      <c r="D181" s="4" t="s">
        <v>56</v>
      </c>
      <c r="E181" s="4" t="s">
        <v>32</v>
      </c>
      <c r="F181" s="4" t="s">
        <v>4280</v>
      </c>
      <c r="G181" s="4" t="s">
        <v>239</v>
      </c>
      <c r="H181" s="4" t="s">
        <v>245</v>
      </c>
      <c r="I181" s="4" t="s">
        <v>22198</v>
      </c>
      <c r="J181" s="4"/>
      <c r="K181" s="4"/>
    </row>
    <row r="182" spans="2:11" x14ac:dyDescent="0.2">
      <c r="B182" s="4" t="s">
        <v>22199</v>
      </c>
      <c r="C182" s="4">
        <v>9.1</v>
      </c>
      <c r="D182" s="4" t="s">
        <v>58</v>
      </c>
      <c r="E182" s="4" t="s">
        <v>8</v>
      </c>
      <c r="F182" s="4" t="s">
        <v>4328</v>
      </c>
      <c r="G182" s="4" t="s">
        <v>239</v>
      </c>
      <c r="H182" s="4" t="s">
        <v>243</v>
      </c>
      <c r="I182" s="4"/>
      <c r="J182" s="4" t="s">
        <v>244</v>
      </c>
      <c r="K182" s="4"/>
    </row>
    <row r="183" spans="2:11" x14ac:dyDescent="0.2">
      <c r="B183" s="4" t="s">
        <v>22200</v>
      </c>
      <c r="C183" s="4">
        <v>9.1</v>
      </c>
      <c r="D183" s="4" t="s">
        <v>58</v>
      </c>
      <c r="E183" s="4" t="s">
        <v>24</v>
      </c>
      <c r="F183" s="4" t="s">
        <v>4330</v>
      </c>
      <c r="G183" s="4" t="s">
        <v>239</v>
      </c>
      <c r="H183" s="4" t="s">
        <v>243</v>
      </c>
      <c r="I183" s="4"/>
      <c r="J183" s="4" t="s">
        <v>244</v>
      </c>
      <c r="K183" s="4"/>
    </row>
    <row r="184" spans="2:11" x14ac:dyDescent="0.2">
      <c r="B184" s="4" t="s">
        <v>22201</v>
      </c>
      <c r="C184" s="4">
        <v>9.1</v>
      </c>
      <c r="D184" s="4" t="s">
        <v>58</v>
      </c>
      <c r="E184" s="4" t="s">
        <v>25</v>
      </c>
      <c r="F184" s="4" t="s">
        <v>4332</v>
      </c>
      <c r="G184" s="4" t="s">
        <v>239</v>
      </c>
      <c r="H184" s="4" t="s">
        <v>243</v>
      </c>
      <c r="I184" s="4"/>
      <c r="J184" s="4" t="s">
        <v>244</v>
      </c>
      <c r="K184" s="4"/>
    </row>
    <row r="185" spans="2:11" x14ac:dyDescent="0.2">
      <c r="B185" s="4" t="s">
        <v>22202</v>
      </c>
      <c r="C185" s="4">
        <v>9.1</v>
      </c>
      <c r="D185" s="4" t="s">
        <v>58</v>
      </c>
      <c r="E185" s="4" t="s">
        <v>26</v>
      </c>
      <c r="F185" s="4" t="s">
        <v>4334</v>
      </c>
      <c r="G185" s="4" t="s">
        <v>239</v>
      </c>
      <c r="H185" s="4" t="s">
        <v>243</v>
      </c>
      <c r="I185" s="4"/>
      <c r="J185" s="4" t="s">
        <v>244</v>
      </c>
      <c r="K185" s="4"/>
    </row>
    <row r="186" spans="2:11" x14ac:dyDescent="0.2">
      <c r="B186" s="4" t="s">
        <v>22203</v>
      </c>
      <c r="C186" s="4">
        <v>9.1</v>
      </c>
      <c r="D186" s="4" t="s">
        <v>58</v>
      </c>
      <c r="E186" s="4" t="s">
        <v>27</v>
      </c>
      <c r="F186" s="4" t="s">
        <v>4336</v>
      </c>
      <c r="G186" s="4" t="s">
        <v>239</v>
      </c>
      <c r="H186" s="4" t="s">
        <v>245</v>
      </c>
      <c r="I186" s="4" t="s">
        <v>22204</v>
      </c>
      <c r="J186" s="4"/>
      <c r="K186" s="4"/>
    </row>
    <row r="187" spans="2:11" x14ac:dyDescent="0.2">
      <c r="B187" s="4" t="s">
        <v>22205</v>
      </c>
      <c r="C187" s="4">
        <v>9.1</v>
      </c>
      <c r="D187" s="4" t="s">
        <v>58</v>
      </c>
      <c r="E187" s="4" t="s">
        <v>28</v>
      </c>
      <c r="F187" s="4" t="s">
        <v>4338</v>
      </c>
      <c r="G187" s="4" t="s">
        <v>239</v>
      </c>
      <c r="H187" s="4" t="s">
        <v>243</v>
      </c>
      <c r="I187" s="4"/>
      <c r="J187" s="4" t="s">
        <v>244</v>
      </c>
      <c r="K187" s="4"/>
    </row>
    <row r="188" spans="2:11" x14ac:dyDescent="0.2">
      <c r="B188" s="4" t="s">
        <v>22206</v>
      </c>
      <c r="C188" s="4">
        <v>9.1</v>
      </c>
      <c r="D188" s="4" t="s">
        <v>58</v>
      </c>
      <c r="E188" s="4" t="s">
        <v>29</v>
      </c>
      <c r="F188" s="4" t="s">
        <v>4340</v>
      </c>
      <c r="G188" s="4" t="s">
        <v>239</v>
      </c>
      <c r="H188" s="4" t="s">
        <v>243</v>
      </c>
      <c r="I188" s="4"/>
      <c r="J188" s="4" t="s">
        <v>244</v>
      </c>
      <c r="K188" s="4"/>
    </row>
    <row r="189" spans="2:11" x14ac:dyDescent="0.2">
      <c r="B189" s="4" t="s">
        <v>22207</v>
      </c>
      <c r="C189" s="4">
        <v>9.1</v>
      </c>
      <c r="D189" s="4" t="s">
        <v>58</v>
      </c>
      <c r="E189" s="4" t="s">
        <v>30</v>
      </c>
      <c r="F189" s="4" t="s">
        <v>4342</v>
      </c>
      <c r="G189" s="4" t="s">
        <v>239</v>
      </c>
      <c r="H189" s="4" t="s">
        <v>243</v>
      </c>
      <c r="I189" s="4"/>
      <c r="J189" s="4" t="s">
        <v>244</v>
      </c>
      <c r="K189" s="4"/>
    </row>
    <row r="190" spans="2:11" x14ac:dyDescent="0.2">
      <c r="B190" s="4" t="s">
        <v>22208</v>
      </c>
      <c r="C190" s="4">
        <v>9.1</v>
      </c>
      <c r="D190" s="4" t="s">
        <v>58</v>
      </c>
      <c r="E190" s="4" t="s">
        <v>31</v>
      </c>
      <c r="F190" s="4" t="s">
        <v>4344</v>
      </c>
      <c r="G190" s="4" t="s">
        <v>239</v>
      </c>
      <c r="H190" s="4" t="s">
        <v>243</v>
      </c>
      <c r="I190" s="4"/>
      <c r="J190" s="4" t="s">
        <v>244</v>
      </c>
      <c r="K190" s="4"/>
    </row>
    <row r="191" spans="2:11" x14ac:dyDescent="0.2">
      <c r="B191" s="4" t="s">
        <v>22209</v>
      </c>
      <c r="C191" s="4">
        <v>9.1</v>
      </c>
      <c r="D191" s="4" t="s">
        <v>58</v>
      </c>
      <c r="E191" s="4" t="s">
        <v>32</v>
      </c>
      <c r="F191" s="4" t="s">
        <v>4346</v>
      </c>
      <c r="G191" s="4" t="s">
        <v>239</v>
      </c>
      <c r="H191" s="4" t="s">
        <v>245</v>
      </c>
      <c r="I191" s="4" t="s">
        <v>22210</v>
      </c>
      <c r="J191" s="4"/>
      <c r="K191" s="4"/>
    </row>
    <row r="192" spans="2:11" x14ac:dyDescent="0.2">
      <c r="B192" s="4" t="s">
        <v>22211</v>
      </c>
      <c r="C192" s="4">
        <v>9.1</v>
      </c>
      <c r="D192" s="4" t="s">
        <v>60</v>
      </c>
      <c r="E192" s="4" t="s">
        <v>8</v>
      </c>
      <c r="F192" s="4" t="s">
        <v>4394</v>
      </c>
      <c r="G192" s="4" t="s">
        <v>239</v>
      </c>
      <c r="H192" s="4" t="s">
        <v>243</v>
      </c>
      <c r="I192" s="4"/>
      <c r="J192" s="4" t="s">
        <v>244</v>
      </c>
      <c r="K192" s="4"/>
    </row>
    <row r="193" spans="2:11" x14ac:dyDescent="0.2">
      <c r="B193" s="4" t="s">
        <v>22212</v>
      </c>
      <c r="C193" s="4">
        <v>9.1</v>
      </c>
      <c r="D193" s="4" t="s">
        <v>60</v>
      </c>
      <c r="E193" s="4" t="s">
        <v>24</v>
      </c>
      <c r="F193" s="4" t="s">
        <v>4396</v>
      </c>
      <c r="G193" s="4" t="s">
        <v>239</v>
      </c>
      <c r="H193" s="4" t="s">
        <v>243</v>
      </c>
      <c r="I193" s="4"/>
      <c r="J193" s="4" t="s">
        <v>244</v>
      </c>
      <c r="K193" s="4"/>
    </row>
    <row r="194" spans="2:11" x14ac:dyDescent="0.2">
      <c r="B194" s="4" t="s">
        <v>22213</v>
      </c>
      <c r="C194" s="4">
        <v>9.1</v>
      </c>
      <c r="D194" s="4" t="s">
        <v>60</v>
      </c>
      <c r="E194" s="4" t="s">
        <v>25</v>
      </c>
      <c r="F194" s="4" t="s">
        <v>4398</v>
      </c>
      <c r="G194" s="4" t="s">
        <v>239</v>
      </c>
      <c r="H194" s="4" t="s">
        <v>243</v>
      </c>
      <c r="I194" s="4"/>
      <c r="J194" s="4" t="s">
        <v>244</v>
      </c>
      <c r="K194" s="4"/>
    </row>
    <row r="195" spans="2:11" x14ac:dyDescent="0.2">
      <c r="B195" s="4" t="s">
        <v>22214</v>
      </c>
      <c r="C195" s="4">
        <v>9.1</v>
      </c>
      <c r="D195" s="4" t="s">
        <v>60</v>
      </c>
      <c r="E195" s="4" t="s">
        <v>26</v>
      </c>
      <c r="F195" s="4" t="s">
        <v>4400</v>
      </c>
      <c r="G195" s="4" t="s">
        <v>239</v>
      </c>
      <c r="H195" s="4" t="s">
        <v>243</v>
      </c>
      <c r="I195" s="4"/>
      <c r="J195" s="4" t="s">
        <v>244</v>
      </c>
      <c r="K195" s="4"/>
    </row>
    <row r="196" spans="2:11" x14ac:dyDescent="0.2">
      <c r="B196" s="4" t="s">
        <v>22215</v>
      </c>
      <c r="C196" s="4">
        <v>9.1</v>
      </c>
      <c r="D196" s="4" t="s">
        <v>60</v>
      </c>
      <c r="E196" s="4" t="s">
        <v>27</v>
      </c>
      <c r="F196" s="4" t="s">
        <v>4402</v>
      </c>
      <c r="G196" s="4" t="s">
        <v>239</v>
      </c>
      <c r="H196" s="4" t="s">
        <v>245</v>
      </c>
      <c r="I196" s="4" t="s">
        <v>22216</v>
      </c>
      <c r="J196" s="4"/>
      <c r="K196" s="4"/>
    </row>
    <row r="197" spans="2:11" x14ac:dyDescent="0.2">
      <c r="B197" s="4" t="s">
        <v>22217</v>
      </c>
      <c r="C197" s="4">
        <v>9.1</v>
      </c>
      <c r="D197" s="4" t="s">
        <v>60</v>
      </c>
      <c r="E197" s="4" t="s">
        <v>28</v>
      </c>
      <c r="F197" s="4" t="s">
        <v>4404</v>
      </c>
      <c r="G197" s="4" t="s">
        <v>239</v>
      </c>
      <c r="H197" s="4" t="s">
        <v>243</v>
      </c>
      <c r="I197" s="4"/>
      <c r="J197" s="4" t="s">
        <v>244</v>
      </c>
      <c r="K197" s="4"/>
    </row>
    <row r="198" spans="2:11" x14ac:dyDescent="0.2">
      <c r="B198" s="4" t="s">
        <v>22218</v>
      </c>
      <c r="C198" s="4">
        <v>9.1</v>
      </c>
      <c r="D198" s="4" t="s">
        <v>60</v>
      </c>
      <c r="E198" s="4" t="s">
        <v>29</v>
      </c>
      <c r="F198" s="4" t="s">
        <v>4406</v>
      </c>
      <c r="G198" s="4" t="s">
        <v>239</v>
      </c>
      <c r="H198" s="4" t="s">
        <v>243</v>
      </c>
      <c r="I198" s="4"/>
      <c r="J198" s="4" t="s">
        <v>244</v>
      </c>
      <c r="K198" s="4"/>
    </row>
    <row r="199" spans="2:11" x14ac:dyDescent="0.2">
      <c r="B199" s="4" t="s">
        <v>22219</v>
      </c>
      <c r="C199" s="4">
        <v>9.1</v>
      </c>
      <c r="D199" s="4" t="s">
        <v>60</v>
      </c>
      <c r="E199" s="4" t="s">
        <v>30</v>
      </c>
      <c r="F199" s="4" t="s">
        <v>4408</v>
      </c>
      <c r="G199" s="4" t="s">
        <v>239</v>
      </c>
      <c r="H199" s="4" t="s">
        <v>243</v>
      </c>
      <c r="I199" s="4"/>
      <c r="J199" s="4" t="s">
        <v>244</v>
      </c>
      <c r="K199" s="4"/>
    </row>
    <row r="200" spans="2:11" x14ac:dyDescent="0.2">
      <c r="B200" s="4" t="s">
        <v>22220</v>
      </c>
      <c r="C200" s="4">
        <v>9.1</v>
      </c>
      <c r="D200" s="4" t="s">
        <v>60</v>
      </c>
      <c r="E200" s="4" t="s">
        <v>31</v>
      </c>
      <c r="F200" s="4" t="s">
        <v>4410</v>
      </c>
      <c r="G200" s="4" t="s">
        <v>239</v>
      </c>
      <c r="H200" s="4" t="s">
        <v>243</v>
      </c>
      <c r="I200" s="4"/>
      <c r="J200" s="4" t="s">
        <v>244</v>
      </c>
      <c r="K200" s="4"/>
    </row>
    <row r="201" spans="2:11" x14ac:dyDescent="0.2">
      <c r="B201" s="4" t="s">
        <v>22221</v>
      </c>
      <c r="C201" s="4">
        <v>9.1</v>
      </c>
      <c r="D201" s="4" t="s">
        <v>60</v>
      </c>
      <c r="E201" s="4" t="s">
        <v>32</v>
      </c>
      <c r="F201" s="4" t="s">
        <v>4412</v>
      </c>
      <c r="G201" s="4" t="s">
        <v>239</v>
      </c>
      <c r="H201" s="4" t="s">
        <v>245</v>
      </c>
      <c r="I201" s="4" t="s">
        <v>22222</v>
      </c>
      <c r="J201" s="4"/>
      <c r="K201" s="4"/>
    </row>
    <row r="202" spans="2:11" x14ac:dyDescent="0.2">
      <c r="B202" s="4" t="s">
        <v>22223</v>
      </c>
      <c r="C202" s="4">
        <v>9.1</v>
      </c>
      <c r="D202" s="4" t="s">
        <v>62</v>
      </c>
      <c r="E202" s="4" t="s">
        <v>8</v>
      </c>
      <c r="F202" s="4" t="s">
        <v>4460</v>
      </c>
      <c r="G202" s="4" t="s">
        <v>239</v>
      </c>
      <c r="H202" s="4" t="s">
        <v>243</v>
      </c>
      <c r="I202" s="4"/>
      <c r="J202" s="4" t="s">
        <v>244</v>
      </c>
      <c r="K202" s="4"/>
    </row>
    <row r="203" spans="2:11" x14ac:dyDescent="0.2">
      <c r="B203" s="4" t="s">
        <v>22224</v>
      </c>
      <c r="C203" s="4">
        <v>9.1</v>
      </c>
      <c r="D203" s="4" t="s">
        <v>62</v>
      </c>
      <c r="E203" s="4" t="s">
        <v>24</v>
      </c>
      <c r="F203" s="4" t="s">
        <v>4462</v>
      </c>
      <c r="G203" s="4" t="s">
        <v>239</v>
      </c>
      <c r="H203" s="4" t="s">
        <v>243</v>
      </c>
      <c r="I203" s="4"/>
      <c r="J203" s="4" t="s">
        <v>244</v>
      </c>
      <c r="K203" s="4"/>
    </row>
    <row r="204" spans="2:11" x14ac:dyDescent="0.2">
      <c r="B204" s="4" t="s">
        <v>22225</v>
      </c>
      <c r="C204" s="4">
        <v>9.1</v>
      </c>
      <c r="D204" s="4" t="s">
        <v>62</v>
      </c>
      <c r="E204" s="4" t="s">
        <v>25</v>
      </c>
      <c r="F204" s="4" t="s">
        <v>4464</v>
      </c>
      <c r="G204" s="4" t="s">
        <v>239</v>
      </c>
      <c r="H204" s="4" t="s">
        <v>243</v>
      </c>
      <c r="I204" s="4"/>
      <c r="J204" s="4" t="s">
        <v>244</v>
      </c>
      <c r="K204" s="4"/>
    </row>
    <row r="205" spans="2:11" x14ac:dyDescent="0.2">
      <c r="B205" s="4" t="s">
        <v>22226</v>
      </c>
      <c r="C205" s="4">
        <v>9.1</v>
      </c>
      <c r="D205" s="4" t="s">
        <v>62</v>
      </c>
      <c r="E205" s="4" t="s">
        <v>26</v>
      </c>
      <c r="F205" s="4" t="s">
        <v>4466</v>
      </c>
      <c r="G205" s="4" t="s">
        <v>239</v>
      </c>
      <c r="H205" s="4" t="s">
        <v>243</v>
      </c>
      <c r="I205" s="4"/>
      <c r="J205" s="4" t="s">
        <v>244</v>
      </c>
      <c r="K205" s="4"/>
    </row>
    <row r="206" spans="2:11" x14ac:dyDescent="0.2">
      <c r="B206" s="4" t="s">
        <v>22227</v>
      </c>
      <c r="C206" s="4">
        <v>9.1</v>
      </c>
      <c r="D206" s="4" t="s">
        <v>62</v>
      </c>
      <c r="E206" s="4" t="s">
        <v>27</v>
      </c>
      <c r="F206" s="4" t="s">
        <v>4468</v>
      </c>
      <c r="G206" s="4" t="s">
        <v>239</v>
      </c>
      <c r="H206" s="4" t="s">
        <v>245</v>
      </c>
      <c r="I206" s="4" t="s">
        <v>22228</v>
      </c>
      <c r="J206" s="4"/>
      <c r="K206" s="4"/>
    </row>
    <row r="207" spans="2:11" x14ac:dyDescent="0.2">
      <c r="B207" s="4" t="s">
        <v>22229</v>
      </c>
      <c r="C207" s="4">
        <v>9.1</v>
      </c>
      <c r="D207" s="4" t="s">
        <v>62</v>
      </c>
      <c r="E207" s="4" t="s">
        <v>28</v>
      </c>
      <c r="F207" s="4" t="s">
        <v>4470</v>
      </c>
      <c r="G207" s="4" t="s">
        <v>239</v>
      </c>
      <c r="H207" s="4" t="s">
        <v>243</v>
      </c>
      <c r="I207" s="4"/>
      <c r="J207" s="4" t="s">
        <v>244</v>
      </c>
      <c r="K207" s="4"/>
    </row>
    <row r="208" spans="2:11" x14ac:dyDescent="0.2">
      <c r="B208" s="4" t="s">
        <v>22230</v>
      </c>
      <c r="C208" s="4">
        <v>9.1</v>
      </c>
      <c r="D208" s="4" t="s">
        <v>62</v>
      </c>
      <c r="E208" s="4" t="s">
        <v>29</v>
      </c>
      <c r="F208" s="4" t="s">
        <v>4472</v>
      </c>
      <c r="G208" s="4" t="s">
        <v>239</v>
      </c>
      <c r="H208" s="4" t="s">
        <v>243</v>
      </c>
      <c r="I208" s="4"/>
      <c r="J208" s="4" t="s">
        <v>244</v>
      </c>
      <c r="K208" s="4"/>
    </row>
    <row r="209" spans="2:11" x14ac:dyDescent="0.2">
      <c r="B209" s="4" t="s">
        <v>22231</v>
      </c>
      <c r="C209" s="4">
        <v>9.1</v>
      </c>
      <c r="D209" s="4" t="s">
        <v>62</v>
      </c>
      <c r="E209" s="4" t="s">
        <v>30</v>
      </c>
      <c r="F209" s="4" t="s">
        <v>4474</v>
      </c>
      <c r="G209" s="4" t="s">
        <v>239</v>
      </c>
      <c r="H209" s="4" t="s">
        <v>243</v>
      </c>
      <c r="I209" s="4"/>
      <c r="J209" s="4" t="s">
        <v>244</v>
      </c>
      <c r="K209" s="4"/>
    </row>
    <row r="210" spans="2:11" x14ac:dyDescent="0.2">
      <c r="B210" s="4" t="s">
        <v>22232</v>
      </c>
      <c r="C210" s="4">
        <v>9.1</v>
      </c>
      <c r="D210" s="4" t="s">
        <v>62</v>
      </c>
      <c r="E210" s="4" t="s">
        <v>31</v>
      </c>
      <c r="F210" s="4" t="s">
        <v>4476</v>
      </c>
      <c r="G210" s="4" t="s">
        <v>239</v>
      </c>
      <c r="H210" s="4" t="s">
        <v>243</v>
      </c>
      <c r="I210" s="4"/>
      <c r="J210" s="4" t="s">
        <v>244</v>
      </c>
      <c r="K210" s="4"/>
    </row>
    <row r="211" spans="2:11" x14ac:dyDescent="0.2">
      <c r="B211" s="4" t="s">
        <v>22233</v>
      </c>
      <c r="C211" s="4">
        <v>9.1</v>
      </c>
      <c r="D211" s="4" t="s">
        <v>62</v>
      </c>
      <c r="E211" s="4" t="s">
        <v>32</v>
      </c>
      <c r="F211" s="4" t="s">
        <v>4478</v>
      </c>
      <c r="G211" s="4" t="s">
        <v>239</v>
      </c>
      <c r="H211" s="4" t="s">
        <v>245</v>
      </c>
      <c r="I211" s="4" t="s">
        <v>22234</v>
      </c>
      <c r="J211" s="4"/>
      <c r="K211" s="4"/>
    </row>
    <row r="212" spans="2:11" x14ac:dyDescent="0.2">
      <c r="B212" s="4" t="s">
        <v>22235</v>
      </c>
      <c r="C212" s="4">
        <v>9.1</v>
      </c>
      <c r="D212" s="4" t="s">
        <v>64</v>
      </c>
      <c r="E212" s="4" t="s">
        <v>8</v>
      </c>
      <c r="F212" s="4" t="s">
        <v>4526</v>
      </c>
      <c r="G212" s="4" t="s">
        <v>239</v>
      </c>
      <c r="H212" s="4" t="s">
        <v>243</v>
      </c>
      <c r="I212" s="4"/>
      <c r="J212" s="4" t="s">
        <v>244</v>
      </c>
      <c r="K212" s="4"/>
    </row>
    <row r="213" spans="2:11" x14ac:dyDescent="0.2">
      <c r="B213" s="4" t="s">
        <v>22236</v>
      </c>
      <c r="C213" s="4">
        <v>9.1</v>
      </c>
      <c r="D213" s="4" t="s">
        <v>64</v>
      </c>
      <c r="E213" s="4" t="s">
        <v>24</v>
      </c>
      <c r="F213" s="4" t="s">
        <v>4528</v>
      </c>
      <c r="G213" s="4" t="s">
        <v>239</v>
      </c>
      <c r="H213" s="4" t="s">
        <v>243</v>
      </c>
      <c r="I213" s="4"/>
      <c r="J213" s="4" t="s">
        <v>244</v>
      </c>
      <c r="K213" s="4"/>
    </row>
    <row r="214" spans="2:11" x14ac:dyDescent="0.2">
      <c r="B214" s="4" t="s">
        <v>22237</v>
      </c>
      <c r="C214" s="4">
        <v>9.1</v>
      </c>
      <c r="D214" s="4" t="s">
        <v>64</v>
      </c>
      <c r="E214" s="4" t="s">
        <v>25</v>
      </c>
      <c r="F214" s="4" t="s">
        <v>4530</v>
      </c>
      <c r="G214" s="4" t="s">
        <v>239</v>
      </c>
      <c r="H214" s="4" t="s">
        <v>243</v>
      </c>
      <c r="I214" s="4"/>
      <c r="J214" s="4" t="s">
        <v>244</v>
      </c>
      <c r="K214" s="4"/>
    </row>
    <row r="215" spans="2:11" x14ac:dyDescent="0.2">
      <c r="B215" s="4" t="s">
        <v>22238</v>
      </c>
      <c r="C215" s="4">
        <v>9.1</v>
      </c>
      <c r="D215" s="4" t="s">
        <v>64</v>
      </c>
      <c r="E215" s="4" t="s">
        <v>26</v>
      </c>
      <c r="F215" s="4" t="s">
        <v>4532</v>
      </c>
      <c r="G215" s="4" t="s">
        <v>239</v>
      </c>
      <c r="H215" s="4" t="s">
        <v>243</v>
      </c>
      <c r="I215" s="4"/>
      <c r="J215" s="4" t="s">
        <v>244</v>
      </c>
      <c r="K215" s="4"/>
    </row>
    <row r="216" spans="2:11" x14ac:dyDescent="0.2">
      <c r="B216" s="4" t="s">
        <v>22239</v>
      </c>
      <c r="C216" s="4">
        <v>9.1</v>
      </c>
      <c r="D216" s="4" t="s">
        <v>64</v>
      </c>
      <c r="E216" s="4" t="s">
        <v>27</v>
      </c>
      <c r="F216" s="4" t="s">
        <v>4534</v>
      </c>
      <c r="G216" s="4" t="s">
        <v>239</v>
      </c>
      <c r="H216" s="4" t="s">
        <v>245</v>
      </c>
      <c r="I216" s="4" t="s">
        <v>22240</v>
      </c>
      <c r="J216" s="4"/>
      <c r="K216" s="4"/>
    </row>
    <row r="217" spans="2:11" x14ac:dyDescent="0.2">
      <c r="B217" s="4" t="s">
        <v>22241</v>
      </c>
      <c r="C217" s="4">
        <v>9.1</v>
      </c>
      <c r="D217" s="4" t="s">
        <v>64</v>
      </c>
      <c r="E217" s="4" t="s">
        <v>28</v>
      </c>
      <c r="F217" s="4" t="s">
        <v>4536</v>
      </c>
      <c r="G217" s="4" t="s">
        <v>239</v>
      </c>
      <c r="H217" s="4" t="s">
        <v>243</v>
      </c>
      <c r="I217" s="4"/>
      <c r="J217" s="4" t="s">
        <v>244</v>
      </c>
      <c r="K217" s="4"/>
    </row>
    <row r="218" spans="2:11" x14ac:dyDescent="0.2">
      <c r="B218" s="4" t="s">
        <v>22242</v>
      </c>
      <c r="C218" s="4">
        <v>9.1</v>
      </c>
      <c r="D218" s="4" t="s">
        <v>64</v>
      </c>
      <c r="E218" s="4" t="s">
        <v>29</v>
      </c>
      <c r="F218" s="4" t="s">
        <v>4538</v>
      </c>
      <c r="G218" s="4" t="s">
        <v>239</v>
      </c>
      <c r="H218" s="4" t="s">
        <v>243</v>
      </c>
      <c r="I218" s="4"/>
      <c r="J218" s="4" t="s">
        <v>244</v>
      </c>
      <c r="K218" s="4"/>
    </row>
    <row r="219" spans="2:11" x14ac:dyDescent="0.2">
      <c r="B219" s="4" t="s">
        <v>22243</v>
      </c>
      <c r="C219" s="4">
        <v>9.1</v>
      </c>
      <c r="D219" s="4" t="s">
        <v>64</v>
      </c>
      <c r="E219" s="4" t="s">
        <v>30</v>
      </c>
      <c r="F219" s="4" t="s">
        <v>4540</v>
      </c>
      <c r="G219" s="4" t="s">
        <v>239</v>
      </c>
      <c r="H219" s="4" t="s">
        <v>243</v>
      </c>
      <c r="I219" s="4"/>
      <c r="J219" s="4" t="s">
        <v>244</v>
      </c>
      <c r="K219" s="4"/>
    </row>
    <row r="220" spans="2:11" x14ac:dyDescent="0.2">
      <c r="B220" s="4" t="s">
        <v>22244</v>
      </c>
      <c r="C220" s="4">
        <v>9.1</v>
      </c>
      <c r="D220" s="4" t="s">
        <v>64</v>
      </c>
      <c r="E220" s="4" t="s">
        <v>31</v>
      </c>
      <c r="F220" s="4" t="s">
        <v>4542</v>
      </c>
      <c r="G220" s="4" t="s">
        <v>239</v>
      </c>
      <c r="H220" s="4" t="s">
        <v>243</v>
      </c>
      <c r="I220" s="4"/>
      <c r="J220" s="4" t="s">
        <v>244</v>
      </c>
      <c r="K220" s="4"/>
    </row>
    <row r="221" spans="2:11" x14ac:dyDescent="0.2">
      <c r="B221" s="4" t="s">
        <v>22245</v>
      </c>
      <c r="C221" s="4">
        <v>9.1</v>
      </c>
      <c r="D221" s="4" t="s">
        <v>64</v>
      </c>
      <c r="E221" s="4" t="s">
        <v>32</v>
      </c>
      <c r="F221" s="4" t="s">
        <v>4544</v>
      </c>
      <c r="G221" s="4" t="s">
        <v>239</v>
      </c>
      <c r="H221" s="4" t="s">
        <v>245</v>
      </c>
      <c r="I221" s="4" t="s">
        <v>22246</v>
      </c>
      <c r="J221" s="4"/>
      <c r="K221" s="4"/>
    </row>
    <row r="222" spans="2:11" x14ac:dyDescent="0.2">
      <c r="B222" s="4" t="s">
        <v>22247</v>
      </c>
      <c r="C222" s="4">
        <v>9.1</v>
      </c>
      <c r="D222" s="4" t="s">
        <v>66</v>
      </c>
      <c r="E222" s="4" t="s">
        <v>8</v>
      </c>
      <c r="F222" s="4" t="s">
        <v>5046</v>
      </c>
      <c r="G222" s="4" t="s">
        <v>239</v>
      </c>
      <c r="H222" s="4" t="s">
        <v>243</v>
      </c>
      <c r="I222" s="4"/>
      <c r="J222" s="4" t="s">
        <v>244</v>
      </c>
      <c r="K222" s="4"/>
    </row>
    <row r="223" spans="2:11" x14ac:dyDescent="0.2">
      <c r="B223" s="4" t="s">
        <v>22248</v>
      </c>
      <c r="C223" s="4">
        <v>9.1</v>
      </c>
      <c r="D223" s="4" t="s">
        <v>66</v>
      </c>
      <c r="E223" s="4" t="s">
        <v>24</v>
      </c>
      <c r="F223" s="4" t="s">
        <v>5048</v>
      </c>
      <c r="G223" s="4" t="s">
        <v>239</v>
      </c>
      <c r="H223" s="4" t="s">
        <v>243</v>
      </c>
      <c r="I223" s="4"/>
      <c r="J223" s="4" t="s">
        <v>244</v>
      </c>
      <c r="K223" s="4"/>
    </row>
    <row r="224" spans="2:11" x14ac:dyDescent="0.2">
      <c r="B224" s="4" t="s">
        <v>22249</v>
      </c>
      <c r="C224" s="4">
        <v>9.1</v>
      </c>
      <c r="D224" s="4" t="s">
        <v>66</v>
      </c>
      <c r="E224" s="4" t="s">
        <v>25</v>
      </c>
      <c r="F224" s="4" t="s">
        <v>5050</v>
      </c>
      <c r="G224" s="4" t="s">
        <v>239</v>
      </c>
      <c r="H224" s="4" t="s">
        <v>243</v>
      </c>
      <c r="I224" s="4"/>
      <c r="J224" s="4" t="s">
        <v>244</v>
      </c>
      <c r="K224" s="4"/>
    </row>
    <row r="225" spans="2:11" x14ac:dyDescent="0.2">
      <c r="B225" s="4" t="s">
        <v>22250</v>
      </c>
      <c r="C225" s="4">
        <v>9.1</v>
      </c>
      <c r="D225" s="4" t="s">
        <v>66</v>
      </c>
      <c r="E225" s="4" t="s">
        <v>26</v>
      </c>
      <c r="F225" s="4" t="s">
        <v>5052</v>
      </c>
      <c r="G225" s="4" t="s">
        <v>239</v>
      </c>
      <c r="H225" s="4" t="s">
        <v>243</v>
      </c>
      <c r="I225" s="4"/>
      <c r="J225" s="4" t="s">
        <v>244</v>
      </c>
      <c r="K225" s="4"/>
    </row>
    <row r="226" spans="2:11" x14ac:dyDescent="0.2">
      <c r="B226" s="4" t="s">
        <v>22251</v>
      </c>
      <c r="C226" s="4">
        <v>9.1</v>
      </c>
      <c r="D226" s="4" t="s">
        <v>66</v>
      </c>
      <c r="E226" s="4" t="s">
        <v>27</v>
      </c>
      <c r="F226" s="4" t="s">
        <v>5054</v>
      </c>
      <c r="G226" s="4" t="s">
        <v>239</v>
      </c>
      <c r="H226" s="4" t="s">
        <v>245</v>
      </c>
      <c r="I226" s="4" t="s">
        <v>22252</v>
      </c>
      <c r="J226" s="4"/>
      <c r="K226" s="4"/>
    </row>
    <row r="227" spans="2:11" x14ac:dyDescent="0.2">
      <c r="B227" s="4" t="s">
        <v>22253</v>
      </c>
      <c r="C227" s="4">
        <v>9.1</v>
      </c>
      <c r="D227" s="4" t="s">
        <v>66</v>
      </c>
      <c r="E227" s="4" t="s">
        <v>28</v>
      </c>
      <c r="F227" s="4" t="s">
        <v>5056</v>
      </c>
      <c r="G227" s="4" t="s">
        <v>239</v>
      </c>
      <c r="H227" s="4" t="s">
        <v>243</v>
      </c>
      <c r="I227" s="4"/>
      <c r="J227" s="4" t="s">
        <v>244</v>
      </c>
      <c r="K227" s="4"/>
    </row>
    <row r="228" spans="2:11" x14ac:dyDescent="0.2">
      <c r="B228" s="4" t="s">
        <v>22254</v>
      </c>
      <c r="C228" s="4">
        <v>9.1</v>
      </c>
      <c r="D228" s="4" t="s">
        <v>66</v>
      </c>
      <c r="E228" s="4" t="s">
        <v>29</v>
      </c>
      <c r="F228" s="4" t="s">
        <v>5058</v>
      </c>
      <c r="G228" s="4" t="s">
        <v>239</v>
      </c>
      <c r="H228" s="4" t="s">
        <v>243</v>
      </c>
      <c r="I228" s="4"/>
      <c r="J228" s="4" t="s">
        <v>244</v>
      </c>
      <c r="K228" s="4"/>
    </row>
    <row r="229" spans="2:11" x14ac:dyDescent="0.2">
      <c r="B229" s="4" t="s">
        <v>22255</v>
      </c>
      <c r="C229" s="4">
        <v>9.1</v>
      </c>
      <c r="D229" s="4" t="s">
        <v>66</v>
      </c>
      <c r="E229" s="4" t="s">
        <v>30</v>
      </c>
      <c r="F229" s="4" t="s">
        <v>5060</v>
      </c>
      <c r="G229" s="4" t="s">
        <v>239</v>
      </c>
      <c r="H229" s="4" t="s">
        <v>243</v>
      </c>
      <c r="I229" s="4"/>
      <c r="J229" s="4" t="s">
        <v>244</v>
      </c>
      <c r="K229" s="4"/>
    </row>
    <row r="230" spans="2:11" x14ac:dyDescent="0.2">
      <c r="B230" s="4" t="s">
        <v>22256</v>
      </c>
      <c r="C230" s="4">
        <v>9.1</v>
      </c>
      <c r="D230" s="4" t="s">
        <v>66</v>
      </c>
      <c r="E230" s="4" t="s">
        <v>31</v>
      </c>
      <c r="F230" s="4" t="s">
        <v>5062</v>
      </c>
      <c r="G230" s="4" t="s">
        <v>239</v>
      </c>
      <c r="H230" s="4" t="s">
        <v>243</v>
      </c>
      <c r="I230" s="4"/>
      <c r="J230" s="4" t="s">
        <v>244</v>
      </c>
      <c r="K230" s="4"/>
    </row>
    <row r="231" spans="2:11" x14ac:dyDescent="0.2">
      <c r="B231" s="4" t="s">
        <v>22257</v>
      </c>
      <c r="C231" s="4">
        <v>9.1</v>
      </c>
      <c r="D231" s="4" t="s">
        <v>66</v>
      </c>
      <c r="E231" s="4" t="s">
        <v>32</v>
      </c>
      <c r="F231" s="4" t="s">
        <v>5064</v>
      </c>
      <c r="G231" s="4" t="s">
        <v>239</v>
      </c>
      <c r="H231" s="4" t="s">
        <v>245</v>
      </c>
      <c r="I231" s="4" t="s">
        <v>22258</v>
      </c>
      <c r="J231" s="4"/>
      <c r="K231" s="4"/>
    </row>
    <row r="232" spans="2:11" x14ac:dyDescent="0.2">
      <c r="B232" s="4" t="s">
        <v>22259</v>
      </c>
      <c r="C232" s="4">
        <v>9.1</v>
      </c>
      <c r="D232" s="4" t="s">
        <v>68</v>
      </c>
      <c r="E232" s="4" t="s">
        <v>8</v>
      </c>
      <c r="F232" s="4" t="s">
        <v>5090</v>
      </c>
      <c r="G232" s="4" t="s">
        <v>239</v>
      </c>
      <c r="H232" s="4" t="s">
        <v>243</v>
      </c>
      <c r="I232" s="4"/>
      <c r="J232" s="4" t="s">
        <v>244</v>
      </c>
      <c r="K232" s="4"/>
    </row>
    <row r="233" spans="2:11" x14ac:dyDescent="0.2">
      <c r="B233" s="4" t="s">
        <v>22260</v>
      </c>
      <c r="C233" s="4">
        <v>9.1</v>
      </c>
      <c r="D233" s="4" t="s">
        <v>68</v>
      </c>
      <c r="E233" s="4" t="s">
        <v>24</v>
      </c>
      <c r="F233" s="4" t="s">
        <v>5092</v>
      </c>
      <c r="G233" s="4" t="s">
        <v>239</v>
      </c>
      <c r="H233" s="4" t="s">
        <v>243</v>
      </c>
      <c r="I233" s="4"/>
      <c r="J233" s="4" t="s">
        <v>244</v>
      </c>
      <c r="K233" s="4"/>
    </row>
    <row r="234" spans="2:11" x14ac:dyDescent="0.2">
      <c r="B234" s="4" t="s">
        <v>22261</v>
      </c>
      <c r="C234" s="4">
        <v>9.1</v>
      </c>
      <c r="D234" s="4" t="s">
        <v>68</v>
      </c>
      <c r="E234" s="4" t="s">
        <v>25</v>
      </c>
      <c r="F234" s="4" t="s">
        <v>5094</v>
      </c>
      <c r="G234" s="4" t="s">
        <v>239</v>
      </c>
      <c r="H234" s="4" t="s">
        <v>243</v>
      </c>
      <c r="I234" s="4"/>
      <c r="J234" s="4" t="s">
        <v>244</v>
      </c>
      <c r="K234" s="4"/>
    </row>
    <row r="235" spans="2:11" x14ac:dyDescent="0.2">
      <c r="B235" s="4" t="s">
        <v>22262</v>
      </c>
      <c r="C235" s="4">
        <v>9.1</v>
      </c>
      <c r="D235" s="4" t="s">
        <v>68</v>
      </c>
      <c r="E235" s="4" t="s">
        <v>26</v>
      </c>
      <c r="F235" s="4" t="s">
        <v>5096</v>
      </c>
      <c r="G235" s="4" t="s">
        <v>239</v>
      </c>
      <c r="H235" s="4" t="s">
        <v>243</v>
      </c>
      <c r="I235" s="4"/>
      <c r="J235" s="4" t="s">
        <v>244</v>
      </c>
      <c r="K235" s="4"/>
    </row>
    <row r="236" spans="2:11" x14ac:dyDescent="0.2">
      <c r="B236" s="4" t="s">
        <v>22263</v>
      </c>
      <c r="C236" s="4">
        <v>9.1</v>
      </c>
      <c r="D236" s="4" t="s">
        <v>68</v>
      </c>
      <c r="E236" s="4" t="s">
        <v>27</v>
      </c>
      <c r="F236" s="4" t="s">
        <v>5098</v>
      </c>
      <c r="G236" s="4" t="s">
        <v>239</v>
      </c>
      <c r="H236" s="4" t="s">
        <v>245</v>
      </c>
      <c r="I236" s="4" t="s">
        <v>22264</v>
      </c>
      <c r="J236" s="4"/>
      <c r="K236" s="4"/>
    </row>
    <row r="237" spans="2:11" x14ac:dyDescent="0.2">
      <c r="B237" s="4" t="s">
        <v>22265</v>
      </c>
      <c r="C237" s="4">
        <v>9.1</v>
      </c>
      <c r="D237" s="4" t="s">
        <v>68</v>
      </c>
      <c r="E237" s="4" t="s">
        <v>28</v>
      </c>
      <c r="F237" s="4" t="s">
        <v>5100</v>
      </c>
      <c r="G237" s="4" t="s">
        <v>239</v>
      </c>
      <c r="H237" s="4" t="s">
        <v>243</v>
      </c>
      <c r="I237" s="4"/>
      <c r="J237" s="4" t="s">
        <v>244</v>
      </c>
      <c r="K237" s="4"/>
    </row>
    <row r="238" spans="2:11" x14ac:dyDescent="0.2">
      <c r="B238" s="4" t="s">
        <v>22266</v>
      </c>
      <c r="C238" s="4">
        <v>9.1</v>
      </c>
      <c r="D238" s="4" t="s">
        <v>68</v>
      </c>
      <c r="E238" s="4" t="s">
        <v>29</v>
      </c>
      <c r="F238" s="4" t="s">
        <v>5102</v>
      </c>
      <c r="G238" s="4" t="s">
        <v>239</v>
      </c>
      <c r="H238" s="4" t="s">
        <v>243</v>
      </c>
      <c r="I238" s="4"/>
      <c r="J238" s="4" t="s">
        <v>244</v>
      </c>
      <c r="K238" s="4"/>
    </row>
    <row r="239" spans="2:11" x14ac:dyDescent="0.2">
      <c r="B239" s="4" t="s">
        <v>22267</v>
      </c>
      <c r="C239" s="4">
        <v>9.1</v>
      </c>
      <c r="D239" s="4" t="s">
        <v>68</v>
      </c>
      <c r="E239" s="4" t="s">
        <v>30</v>
      </c>
      <c r="F239" s="4" t="s">
        <v>5104</v>
      </c>
      <c r="G239" s="4" t="s">
        <v>239</v>
      </c>
      <c r="H239" s="4" t="s">
        <v>243</v>
      </c>
      <c r="I239" s="4"/>
      <c r="J239" s="4" t="s">
        <v>244</v>
      </c>
      <c r="K239" s="4"/>
    </row>
    <row r="240" spans="2:11" x14ac:dyDescent="0.2">
      <c r="B240" s="4" t="s">
        <v>22268</v>
      </c>
      <c r="C240" s="4">
        <v>9.1</v>
      </c>
      <c r="D240" s="4" t="s">
        <v>68</v>
      </c>
      <c r="E240" s="4" t="s">
        <v>31</v>
      </c>
      <c r="F240" s="4" t="s">
        <v>5106</v>
      </c>
      <c r="G240" s="4" t="s">
        <v>239</v>
      </c>
      <c r="H240" s="4" t="s">
        <v>243</v>
      </c>
      <c r="I240" s="4"/>
      <c r="J240" s="4" t="s">
        <v>244</v>
      </c>
      <c r="K240" s="4"/>
    </row>
    <row r="241" spans="2:11" x14ac:dyDescent="0.2">
      <c r="B241" s="4" t="s">
        <v>22269</v>
      </c>
      <c r="C241" s="4">
        <v>9.1</v>
      </c>
      <c r="D241" s="4" t="s">
        <v>68</v>
      </c>
      <c r="E241" s="4" t="s">
        <v>32</v>
      </c>
      <c r="F241" s="4" t="s">
        <v>5108</v>
      </c>
      <c r="G241" s="4" t="s">
        <v>239</v>
      </c>
      <c r="H241" s="4" t="s">
        <v>245</v>
      </c>
      <c r="I241" s="4" t="s">
        <v>22270</v>
      </c>
      <c r="J241" s="4"/>
      <c r="K241" s="4"/>
    </row>
    <row r="242" spans="2:11" x14ac:dyDescent="0.2">
      <c r="B242" s="4" t="s">
        <v>22271</v>
      </c>
      <c r="C242" s="4">
        <v>9.1</v>
      </c>
      <c r="D242" s="4" t="s">
        <v>70</v>
      </c>
      <c r="E242" s="4" t="s">
        <v>8</v>
      </c>
      <c r="F242" s="4" t="s">
        <v>5134</v>
      </c>
      <c r="G242" s="4" t="s">
        <v>239</v>
      </c>
      <c r="H242" s="4" t="s">
        <v>243</v>
      </c>
      <c r="I242" s="4"/>
      <c r="J242" s="4" t="s">
        <v>244</v>
      </c>
      <c r="K242" s="4"/>
    </row>
    <row r="243" spans="2:11" x14ac:dyDescent="0.2">
      <c r="B243" s="4" t="s">
        <v>22272</v>
      </c>
      <c r="C243" s="4">
        <v>9.1</v>
      </c>
      <c r="D243" s="4" t="s">
        <v>70</v>
      </c>
      <c r="E243" s="4" t="s">
        <v>24</v>
      </c>
      <c r="F243" s="4" t="s">
        <v>5136</v>
      </c>
      <c r="G243" s="4" t="s">
        <v>239</v>
      </c>
      <c r="H243" s="4" t="s">
        <v>243</v>
      </c>
      <c r="I243" s="4"/>
      <c r="J243" s="4" t="s">
        <v>244</v>
      </c>
      <c r="K243" s="4"/>
    </row>
    <row r="244" spans="2:11" x14ac:dyDescent="0.2">
      <c r="B244" s="4" t="s">
        <v>22273</v>
      </c>
      <c r="C244" s="4">
        <v>9.1</v>
      </c>
      <c r="D244" s="4" t="s">
        <v>70</v>
      </c>
      <c r="E244" s="4" t="s">
        <v>25</v>
      </c>
      <c r="F244" s="4" t="s">
        <v>5138</v>
      </c>
      <c r="G244" s="4" t="s">
        <v>239</v>
      </c>
      <c r="H244" s="4" t="s">
        <v>243</v>
      </c>
      <c r="I244" s="4"/>
      <c r="J244" s="4" t="s">
        <v>244</v>
      </c>
      <c r="K244" s="4"/>
    </row>
    <row r="245" spans="2:11" x14ac:dyDescent="0.2">
      <c r="B245" s="4" t="s">
        <v>22274</v>
      </c>
      <c r="C245" s="4">
        <v>9.1</v>
      </c>
      <c r="D245" s="4" t="s">
        <v>70</v>
      </c>
      <c r="E245" s="4" t="s">
        <v>26</v>
      </c>
      <c r="F245" s="4" t="s">
        <v>5140</v>
      </c>
      <c r="G245" s="4" t="s">
        <v>239</v>
      </c>
      <c r="H245" s="4" t="s">
        <v>243</v>
      </c>
      <c r="I245" s="4"/>
      <c r="J245" s="4" t="s">
        <v>244</v>
      </c>
      <c r="K245" s="4"/>
    </row>
    <row r="246" spans="2:11" x14ac:dyDescent="0.2">
      <c r="B246" s="4" t="s">
        <v>22275</v>
      </c>
      <c r="C246" s="4">
        <v>9.1</v>
      </c>
      <c r="D246" s="4" t="s">
        <v>70</v>
      </c>
      <c r="E246" s="4" t="s">
        <v>27</v>
      </c>
      <c r="F246" s="4" t="s">
        <v>5142</v>
      </c>
      <c r="G246" s="4" t="s">
        <v>239</v>
      </c>
      <c r="H246" s="4" t="s">
        <v>245</v>
      </c>
      <c r="I246" s="4" t="s">
        <v>22276</v>
      </c>
      <c r="J246" s="4"/>
      <c r="K246" s="4"/>
    </row>
    <row r="247" spans="2:11" x14ac:dyDescent="0.2">
      <c r="B247" s="4" t="s">
        <v>22277</v>
      </c>
      <c r="C247" s="4">
        <v>9.1</v>
      </c>
      <c r="D247" s="4" t="s">
        <v>70</v>
      </c>
      <c r="E247" s="4" t="s">
        <v>28</v>
      </c>
      <c r="F247" s="4" t="s">
        <v>5144</v>
      </c>
      <c r="G247" s="4" t="s">
        <v>239</v>
      </c>
      <c r="H247" s="4" t="s">
        <v>243</v>
      </c>
      <c r="I247" s="4"/>
      <c r="J247" s="4" t="s">
        <v>244</v>
      </c>
      <c r="K247" s="4"/>
    </row>
    <row r="248" spans="2:11" x14ac:dyDescent="0.2">
      <c r="B248" s="4" t="s">
        <v>22278</v>
      </c>
      <c r="C248" s="4">
        <v>9.1</v>
      </c>
      <c r="D248" s="4" t="s">
        <v>70</v>
      </c>
      <c r="E248" s="4" t="s">
        <v>29</v>
      </c>
      <c r="F248" s="4" t="s">
        <v>5146</v>
      </c>
      <c r="G248" s="4" t="s">
        <v>239</v>
      </c>
      <c r="H248" s="4" t="s">
        <v>243</v>
      </c>
      <c r="I248" s="4"/>
      <c r="J248" s="4" t="s">
        <v>244</v>
      </c>
      <c r="K248" s="4"/>
    </row>
    <row r="249" spans="2:11" x14ac:dyDescent="0.2">
      <c r="B249" s="4" t="s">
        <v>22279</v>
      </c>
      <c r="C249" s="4">
        <v>9.1</v>
      </c>
      <c r="D249" s="4" t="s">
        <v>70</v>
      </c>
      <c r="E249" s="4" t="s">
        <v>30</v>
      </c>
      <c r="F249" s="4" t="s">
        <v>5148</v>
      </c>
      <c r="G249" s="4" t="s">
        <v>239</v>
      </c>
      <c r="H249" s="4" t="s">
        <v>243</v>
      </c>
      <c r="I249" s="4"/>
      <c r="J249" s="4" t="s">
        <v>244</v>
      </c>
      <c r="K249" s="4"/>
    </row>
    <row r="250" spans="2:11" x14ac:dyDescent="0.2">
      <c r="B250" s="4" t="s">
        <v>22280</v>
      </c>
      <c r="C250" s="4">
        <v>9.1</v>
      </c>
      <c r="D250" s="4" t="s">
        <v>70</v>
      </c>
      <c r="E250" s="4" t="s">
        <v>31</v>
      </c>
      <c r="F250" s="4" t="s">
        <v>5150</v>
      </c>
      <c r="G250" s="4" t="s">
        <v>239</v>
      </c>
      <c r="H250" s="4" t="s">
        <v>243</v>
      </c>
      <c r="I250" s="4"/>
      <c r="J250" s="4" t="s">
        <v>244</v>
      </c>
      <c r="K250" s="4"/>
    </row>
    <row r="251" spans="2:11" x14ac:dyDescent="0.2">
      <c r="B251" s="4" t="s">
        <v>22281</v>
      </c>
      <c r="C251" s="4">
        <v>9.1</v>
      </c>
      <c r="D251" s="4" t="s">
        <v>70</v>
      </c>
      <c r="E251" s="4" t="s">
        <v>32</v>
      </c>
      <c r="F251" s="4" t="s">
        <v>5152</v>
      </c>
      <c r="G251" s="4" t="s">
        <v>239</v>
      </c>
      <c r="H251" s="4" t="s">
        <v>245</v>
      </c>
      <c r="I251" s="4" t="s">
        <v>22282</v>
      </c>
      <c r="J251" s="4"/>
      <c r="K251" s="4"/>
    </row>
    <row r="252" spans="2:11" x14ac:dyDescent="0.2">
      <c r="B252" s="4" t="s">
        <v>22283</v>
      </c>
      <c r="C252" s="4">
        <v>9.1</v>
      </c>
      <c r="D252" s="4" t="s">
        <v>72</v>
      </c>
      <c r="E252" s="4" t="s">
        <v>8</v>
      </c>
      <c r="F252" s="4" t="s">
        <v>5178</v>
      </c>
      <c r="G252" s="4" t="s">
        <v>239</v>
      </c>
      <c r="H252" s="4" t="s">
        <v>245</v>
      </c>
      <c r="I252" s="4" t="s">
        <v>22284</v>
      </c>
      <c r="J252" s="4"/>
      <c r="K252" s="4"/>
    </row>
    <row r="253" spans="2:11" x14ac:dyDescent="0.2">
      <c r="B253" s="4" t="s">
        <v>22285</v>
      </c>
      <c r="C253" s="4">
        <v>9.1</v>
      </c>
      <c r="D253" s="4" t="s">
        <v>72</v>
      </c>
      <c r="E253" s="4" t="s">
        <v>24</v>
      </c>
      <c r="F253" s="4" t="s">
        <v>5180</v>
      </c>
      <c r="G253" s="4" t="s">
        <v>239</v>
      </c>
      <c r="H253" s="4" t="s">
        <v>245</v>
      </c>
      <c r="I253" s="4" t="s">
        <v>22286</v>
      </c>
      <c r="J253" s="4"/>
      <c r="K253" s="4"/>
    </row>
    <row r="254" spans="2:11" x14ac:dyDescent="0.2">
      <c r="B254" s="4" t="s">
        <v>22287</v>
      </c>
      <c r="C254" s="4">
        <v>9.1</v>
      </c>
      <c r="D254" s="4" t="s">
        <v>72</v>
      </c>
      <c r="E254" s="4" t="s">
        <v>25</v>
      </c>
      <c r="F254" s="4" t="s">
        <v>5182</v>
      </c>
      <c r="G254" s="4" t="s">
        <v>239</v>
      </c>
      <c r="H254" s="4" t="s">
        <v>245</v>
      </c>
      <c r="I254" s="4" t="s">
        <v>22288</v>
      </c>
      <c r="J254" s="4"/>
      <c r="K254" s="4"/>
    </row>
    <row r="255" spans="2:11" x14ac:dyDescent="0.2">
      <c r="B255" s="4" t="s">
        <v>22289</v>
      </c>
      <c r="C255" s="4">
        <v>9.1</v>
      </c>
      <c r="D255" s="4" t="s">
        <v>72</v>
      </c>
      <c r="E255" s="4" t="s">
        <v>26</v>
      </c>
      <c r="F255" s="4" t="s">
        <v>5184</v>
      </c>
      <c r="G255" s="4" t="s">
        <v>239</v>
      </c>
      <c r="H255" s="4" t="s">
        <v>245</v>
      </c>
      <c r="I255" s="4" t="s">
        <v>22290</v>
      </c>
      <c r="J255" s="4"/>
      <c r="K255" s="4"/>
    </row>
    <row r="256" spans="2:11" x14ac:dyDescent="0.2">
      <c r="B256" s="4" t="s">
        <v>22291</v>
      </c>
      <c r="C256" s="4">
        <v>9.1</v>
      </c>
      <c r="D256" s="4" t="s">
        <v>72</v>
      </c>
      <c r="E256" s="4" t="s">
        <v>27</v>
      </c>
      <c r="F256" s="4" t="s">
        <v>5186</v>
      </c>
      <c r="G256" s="4" t="s">
        <v>239</v>
      </c>
      <c r="H256" s="4" t="s">
        <v>245</v>
      </c>
      <c r="I256" s="4" t="s">
        <v>22292</v>
      </c>
      <c r="J256" s="4"/>
      <c r="K256" s="4"/>
    </row>
    <row r="257" spans="2:11" x14ac:dyDescent="0.2">
      <c r="B257" s="4" t="s">
        <v>22293</v>
      </c>
      <c r="C257" s="4">
        <v>9.1</v>
      </c>
      <c r="D257" s="4" t="s">
        <v>72</v>
      </c>
      <c r="E257" s="4" t="s">
        <v>28</v>
      </c>
      <c r="F257" s="4" t="s">
        <v>5188</v>
      </c>
      <c r="G257" s="4" t="s">
        <v>239</v>
      </c>
      <c r="H257" s="4" t="s">
        <v>245</v>
      </c>
      <c r="I257" s="4" t="s">
        <v>22294</v>
      </c>
      <c r="J257" s="4"/>
      <c r="K257" s="4"/>
    </row>
    <row r="258" spans="2:11" x14ac:dyDescent="0.2">
      <c r="B258" s="4" t="s">
        <v>22295</v>
      </c>
      <c r="C258" s="4">
        <v>9.1</v>
      </c>
      <c r="D258" s="4" t="s">
        <v>72</v>
      </c>
      <c r="E258" s="4" t="s">
        <v>29</v>
      </c>
      <c r="F258" s="4" t="s">
        <v>5190</v>
      </c>
      <c r="G258" s="4" t="s">
        <v>239</v>
      </c>
      <c r="H258" s="4" t="s">
        <v>245</v>
      </c>
      <c r="I258" s="4" t="s">
        <v>22296</v>
      </c>
      <c r="J258" s="4"/>
      <c r="K258" s="4"/>
    </row>
    <row r="259" spans="2:11" x14ac:dyDescent="0.2">
      <c r="B259" s="4" t="s">
        <v>22297</v>
      </c>
      <c r="C259" s="4">
        <v>9.1</v>
      </c>
      <c r="D259" s="4" t="s">
        <v>72</v>
      </c>
      <c r="E259" s="4" t="s">
        <v>30</v>
      </c>
      <c r="F259" s="4" t="s">
        <v>5192</v>
      </c>
      <c r="G259" s="4" t="s">
        <v>239</v>
      </c>
      <c r="H259" s="4" t="s">
        <v>245</v>
      </c>
      <c r="I259" s="4" t="s">
        <v>22298</v>
      </c>
      <c r="J259" s="4"/>
      <c r="K259" s="4"/>
    </row>
    <row r="260" spans="2:11" x14ac:dyDescent="0.2">
      <c r="B260" s="4" t="s">
        <v>22299</v>
      </c>
      <c r="C260" s="4">
        <v>9.1</v>
      </c>
      <c r="D260" s="4" t="s">
        <v>72</v>
      </c>
      <c r="E260" s="4" t="s">
        <v>31</v>
      </c>
      <c r="F260" s="4" t="s">
        <v>5194</v>
      </c>
      <c r="G260" s="4" t="s">
        <v>239</v>
      </c>
      <c r="H260" s="4" t="s">
        <v>245</v>
      </c>
      <c r="I260" s="4" t="s">
        <v>22300</v>
      </c>
      <c r="J260" s="4"/>
      <c r="K260" s="4"/>
    </row>
    <row r="261" spans="2:11" x14ac:dyDescent="0.2">
      <c r="B261" s="4" t="s">
        <v>22301</v>
      </c>
      <c r="C261" s="4">
        <v>9.1</v>
      </c>
      <c r="D261" s="4" t="s">
        <v>72</v>
      </c>
      <c r="E261" s="4" t="s">
        <v>32</v>
      </c>
      <c r="F261" s="4" t="s">
        <v>5196</v>
      </c>
      <c r="G261" s="4" t="s">
        <v>239</v>
      </c>
      <c r="H261" s="4" t="s">
        <v>245</v>
      </c>
      <c r="I261" s="4" t="s">
        <v>22302</v>
      </c>
      <c r="J261" s="4"/>
      <c r="K261" s="4"/>
    </row>
    <row r="262" spans="2:11" x14ac:dyDescent="0.2">
      <c r="B262" s="4" t="s">
        <v>22303</v>
      </c>
      <c r="C262" s="4">
        <v>9.1</v>
      </c>
      <c r="D262" s="4" t="s">
        <v>74</v>
      </c>
      <c r="E262" s="4" t="s">
        <v>8</v>
      </c>
      <c r="F262" s="4" t="s">
        <v>5222</v>
      </c>
      <c r="G262" s="4" t="s">
        <v>239</v>
      </c>
      <c r="H262" s="4" t="s">
        <v>243</v>
      </c>
      <c r="I262" s="4"/>
      <c r="J262" s="4" t="s">
        <v>244</v>
      </c>
      <c r="K262" s="4"/>
    </row>
    <row r="263" spans="2:11" x14ac:dyDescent="0.2">
      <c r="B263" s="4" t="s">
        <v>22304</v>
      </c>
      <c r="C263" s="4">
        <v>9.1</v>
      </c>
      <c r="D263" s="4" t="s">
        <v>74</v>
      </c>
      <c r="E263" s="4" t="s">
        <v>24</v>
      </c>
      <c r="F263" s="4" t="s">
        <v>5224</v>
      </c>
      <c r="G263" s="4" t="s">
        <v>239</v>
      </c>
      <c r="H263" s="4" t="s">
        <v>243</v>
      </c>
      <c r="I263" s="4"/>
      <c r="J263" s="4" t="s">
        <v>244</v>
      </c>
      <c r="K263" s="4"/>
    </row>
    <row r="264" spans="2:11" x14ac:dyDescent="0.2">
      <c r="B264" s="4" t="s">
        <v>22305</v>
      </c>
      <c r="C264" s="4">
        <v>9.1</v>
      </c>
      <c r="D264" s="4" t="s">
        <v>74</v>
      </c>
      <c r="E264" s="4" t="s">
        <v>25</v>
      </c>
      <c r="F264" s="4" t="s">
        <v>5226</v>
      </c>
      <c r="G264" s="4" t="s">
        <v>239</v>
      </c>
      <c r="H264" s="4" t="s">
        <v>243</v>
      </c>
      <c r="I264" s="4"/>
      <c r="J264" s="4" t="s">
        <v>244</v>
      </c>
      <c r="K264" s="4"/>
    </row>
    <row r="265" spans="2:11" x14ac:dyDescent="0.2">
      <c r="B265" s="4" t="s">
        <v>22306</v>
      </c>
      <c r="C265" s="4">
        <v>9.1</v>
      </c>
      <c r="D265" s="4" t="s">
        <v>74</v>
      </c>
      <c r="E265" s="4" t="s">
        <v>26</v>
      </c>
      <c r="F265" s="4" t="s">
        <v>5228</v>
      </c>
      <c r="G265" s="4" t="s">
        <v>239</v>
      </c>
      <c r="H265" s="4" t="s">
        <v>243</v>
      </c>
      <c r="I265" s="4"/>
      <c r="J265" s="4" t="s">
        <v>244</v>
      </c>
      <c r="K265" s="4"/>
    </row>
    <row r="266" spans="2:11" x14ac:dyDescent="0.2">
      <c r="B266" s="4" t="s">
        <v>22307</v>
      </c>
      <c r="C266" s="4">
        <v>9.1</v>
      </c>
      <c r="D266" s="4" t="s">
        <v>74</v>
      </c>
      <c r="E266" s="4" t="s">
        <v>27</v>
      </c>
      <c r="F266" s="4" t="s">
        <v>5230</v>
      </c>
      <c r="G266" s="4" t="s">
        <v>239</v>
      </c>
      <c r="H266" s="4" t="s">
        <v>245</v>
      </c>
      <c r="I266" s="4" t="s">
        <v>22308</v>
      </c>
      <c r="J266" s="4"/>
      <c r="K266" s="4"/>
    </row>
    <row r="267" spans="2:11" x14ac:dyDescent="0.2">
      <c r="B267" s="4" t="s">
        <v>22309</v>
      </c>
      <c r="C267" s="4">
        <v>9.1</v>
      </c>
      <c r="D267" s="4" t="s">
        <v>74</v>
      </c>
      <c r="E267" s="4" t="s">
        <v>28</v>
      </c>
      <c r="F267" s="4" t="s">
        <v>5232</v>
      </c>
      <c r="G267" s="4" t="s">
        <v>239</v>
      </c>
      <c r="H267" s="4" t="s">
        <v>243</v>
      </c>
      <c r="I267" s="4"/>
      <c r="J267" s="4" t="s">
        <v>244</v>
      </c>
      <c r="K267" s="4"/>
    </row>
    <row r="268" spans="2:11" x14ac:dyDescent="0.2">
      <c r="B268" s="4" t="s">
        <v>22310</v>
      </c>
      <c r="C268" s="4">
        <v>9.1</v>
      </c>
      <c r="D268" s="4" t="s">
        <v>74</v>
      </c>
      <c r="E268" s="4" t="s">
        <v>29</v>
      </c>
      <c r="F268" s="4" t="s">
        <v>5234</v>
      </c>
      <c r="G268" s="4" t="s">
        <v>239</v>
      </c>
      <c r="H268" s="4" t="s">
        <v>243</v>
      </c>
      <c r="I268" s="4"/>
      <c r="J268" s="4" t="s">
        <v>244</v>
      </c>
      <c r="K268" s="4"/>
    </row>
    <row r="269" spans="2:11" x14ac:dyDescent="0.2">
      <c r="B269" s="4" t="s">
        <v>22311</v>
      </c>
      <c r="C269" s="4">
        <v>9.1</v>
      </c>
      <c r="D269" s="4" t="s">
        <v>74</v>
      </c>
      <c r="E269" s="4" t="s">
        <v>30</v>
      </c>
      <c r="F269" s="4" t="s">
        <v>5236</v>
      </c>
      <c r="G269" s="4" t="s">
        <v>239</v>
      </c>
      <c r="H269" s="4" t="s">
        <v>243</v>
      </c>
      <c r="I269" s="4"/>
      <c r="J269" s="4" t="s">
        <v>244</v>
      </c>
      <c r="K269" s="4"/>
    </row>
    <row r="270" spans="2:11" x14ac:dyDescent="0.2">
      <c r="B270" s="4" t="s">
        <v>22312</v>
      </c>
      <c r="C270" s="4">
        <v>9.1</v>
      </c>
      <c r="D270" s="4" t="s">
        <v>74</v>
      </c>
      <c r="E270" s="4" t="s">
        <v>31</v>
      </c>
      <c r="F270" s="4" t="s">
        <v>5238</v>
      </c>
      <c r="G270" s="4" t="s">
        <v>239</v>
      </c>
      <c r="H270" s="4" t="s">
        <v>243</v>
      </c>
      <c r="I270" s="4"/>
      <c r="J270" s="4" t="s">
        <v>244</v>
      </c>
      <c r="K270" s="4"/>
    </row>
    <row r="271" spans="2:11" x14ac:dyDescent="0.2">
      <c r="B271" s="4" t="s">
        <v>22313</v>
      </c>
      <c r="C271" s="4">
        <v>9.1</v>
      </c>
      <c r="D271" s="4" t="s">
        <v>74</v>
      </c>
      <c r="E271" s="4" t="s">
        <v>32</v>
      </c>
      <c r="F271" s="4" t="s">
        <v>5240</v>
      </c>
      <c r="G271" s="4" t="s">
        <v>239</v>
      </c>
      <c r="H271" s="4" t="s">
        <v>245</v>
      </c>
      <c r="I271" s="4" t="s">
        <v>22314</v>
      </c>
      <c r="J271" s="4"/>
      <c r="K271" s="4"/>
    </row>
    <row r="272" spans="2:11" x14ac:dyDescent="0.2">
      <c r="B272" s="4" t="s">
        <v>22315</v>
      </c>
      <c r="C272" s="4">
        <v>9.1</v>
      </c>
      <c r="D272" s="4" t="s">
        <v>76</v>
      </c>
      <c r="E272" s="4" t="s">
        <v>8</v>
      </c>
      <c r="F272" s="4" t="s">
        <v>5266</v>
      </c>
      <c r="G272" s="4" t="s">
        <v>239</v>
      </c>
      <c r="H272" s="4" t="s">
        <v>243</v>
      </c>
      <c r="I272" s="4"/>
      <c r="J272" s="4" t="s">
        <v>244</v>
      </c>
      <c r="K272" s="4"/>
    </row>
    <row r="273" spans="2:11" x14ac:dyDescent="0.2">
      <c r="B273" s="4" t="s">
        <v>22316</v>
      </c>
      <c r="C273" s="4">
        <v>9.1</v>
      </c>
      <c r="D273" s="4" t="s">
        <v>76</v>
      </c>
      <c r="E273" s="4" t="s">
        <v>24</v>
      </c>
      <c r="F273" s="4" t="s">
        <v>5268</v>
      </c>
      <c r="G273" s="4" t="s">
        <v>239</v>
      </c>
      <c r="H273" s="4" t="s">
        <v>243</v>
      </c>
      <c r="I273" s="4"/>
      <c r="J273" s="4" t="s">
        <v>244</v>
      </c>
      <c r="K273" s="4"/>
    </row>
    <row r="274" spans="2:11" x14ac:dyDescent="0.2">
      <c r="B274" s="4" t="s">
        <v>22317</v>
      </c>
      <c r="C274" s="4">
        <v>9.1</v>
      </c>
      <c r="D274" s="4" t="s">
        <v>76</v>
      </c>
      <c r="E274" s="4" t="s">
        <v>25</v>
      </c>
      <c r="F274" s="4" t="s">
        <v>5270</v>
      </c>
      <c r="G274" s="4" t="s">
        <v>239</v>
      </c>
      <c r="H274" s="4" t="s">
        <v>243</v>
      </c>
      <c r="I274" s="4"/>
      <c r="J274" s="4" t="s">
        <v>244</v>
      </c>
      <c r="K274" s="4"/>
    </row>
    <row r="275" spans="2:11" x14ac:dyDescent="0.2">
      <c r="B275" s="4" t="s">
        <v>22318</v>
      </c>
      <c r="C275" s="4">
        <v>9.1</v>
      </c>
      <c r="D275" s="4" t="s">
        <v>76</v>
      </c>
      <c r="E275" s="4" t="s">
        <v>26</v>
      </c>
      <c r="F275" s="4" t="s">
        <v>5272</v>
      </c>
      <c r="G275" s="4" t="s">
        <v>239</v>
      </c>
      <c r="H275" s="4" t="s">
        <v>243</v>
      </c>
      <c r="I275" s="4"/>
      <c r="J275" s="4" t="s">
        <v>244</v>
      </c>
      <c r="K275" s="4"/>
    </row>
    <row r="276" spans="2:11" x14ac:dyDescent="0.2">
      <c r="B276" s="4" t="s">
        <v>22319</v>
      </c>
      <c r="C276" s="4">
        <v>9.1</v>
      </c>
      <c r="D276" s="4" t="s">
        <v>76</v>
      </c>
      <c r="E276" s="4" t="s">
        <v>27</v>
      </c>
      <c r="F276" s="4" t="s">
        <v>5274</v>
      </c>
      <c r="G276" s="4" t="s">
        <v>239</v>
      </c>
      <c r="H276" s="4" t="s">
        <v>245</v>
      </c>
      <c r="I276" s="4" t="s">
        <v>22320</v>
      </c>
      <c r="J276" s="4"/>
      <c r="K276" s="4"/>
    </row>
    <row r="277" spans="2:11" x14ac:dyDescent="0.2">
      <c r="B277" s="4" t="s">
        <v>22321</v>
      </c>
      <c r="C277" s="4">
        <v>9.1</v>
      </c>
      <c r="D277" s="4" t="s">
        <v>76</v>
      </c>
      <c r="E277" s="4" t="s">
        <v>28</v>
      </c>
      <c r="F277" s="4" t="s">
        <v>5276</v>
      </c>
      <c r="G277" s="4" t="s">
        <v>239</v>
      </c>
      <c r="H277" s="4" t="s">
        <v>243</v>
      </c>
      <c r="I277" s="4"/>
      <c r="J277" s="4" t="s">
        <v>244</v>
      </c>
      <c r="K277" s="4"/>
    </row>
    <row r="278" spans="2:11" x14ac:dyDescent="0.2">
      <c r="B278" s="4" t="s">
        <v>22322</v>
      </c>
      <c r="C278" s="4">
        <v>9.1</v>
      </c>
      <c r="D278" s="4" t="s">
        <v>76</v>
      </c>
      <c r="E278" s="4" t="s">
        <v>29</v>
      </c>
      <c r="F278" s="4" t="s">
        <v>5278</v>
      </c>
      <c r="G278" s="4" t="s">
        <v>239</v>
      </c>
      <c r="H278" s="4" t="s">
        <v>243</v>
      </c>
      <c r="I278" s="4"/>
      <c r="J278" s="4" t="s">
        <v>244</v>
      </c>
      <c r="K278" s="4"/>
    </row>
    <row r="279" spans="2:11" x14ac:dyDescent="0.2">
      <c r="B279" s="4" t="s">
        <v>22323</v>
      </c>
      <c r="C279" s="4">
        <v>9.1</v>
      </c>
      <c r="D279" s="4" t="s">
        <v>76</v>
      </c>
      <c r="E279" s="4" t="s">
        <v>30</v>
      </c>
      <c r="F279" s="4" t="s">
        <v>5280</v>
      </c>
      <c r="G279" s="4" t="s">
        <v>239</v>
      </c>
      <c r="H279" s="4" t="s">
        <v>243</v>
      </c>
      <c r="I279" s="4"/>
      <c r="J279" s="4" t="s">
        <v>244</v>
      </c>
      <c r="K279" s="4"/>
    </row>
    <row r="280" spans="2:11" x14ac:dyDescent="0.2">
      <c r="B280" s="4" t="s">
        <v>22324</v>
      </c>
      <c r="C280" s="4">
        <v>9.1</v>
      </c>
      <c r="D280" s="4" t="s">
        <v>76</v>
      </c>
      <c r="E280" s="4" t="s">
        <v>31</v>
      </c>
      <c r="F280" s="4" t="s">
        <v>5282</v>
      </c>
      <c r="G280" s="4" t="s">
        <v>239</v>
      </c>
      <c r="H280" s="4" t="s">
        <v>243</v>
      </c>
      <c r="I280" s="4"/>
      <c r="J280" s="4" t="s">
        <v>244</v>
      </c>
      <c r="K280" s="4"/>
    </row>
    <row r="281" spans="2:11" x14ac:dyDescent="0.2">
      <c r="B281" s="4" t="s">
        <v>22325</v>
      </c>
      <c r="C281" s="4">
        <v>9.1</v>
      </c>
      <c r="D281" s="4" t="s">
        <v>76</v>
      </c>
      <c r="E281" s="4" t="s">
        <v>32</v>
      </c>
      <c r="F281" s="4" t="s">
        <v>5284</v>
      </c>
      <c r="G281" s="4" t="s">
        <v>239</v>
      </c>
      <c r="H281" s="4" t="s">
        <v>245</v>
      </c>
      <c r="I281" s="4" t="s">
        <v>22326</v>
      </c>
      <c r="J281" s="4"/>
      <c r="K281" s="4"/>
    </row>
    <row r="282" spans="2:11" x14ac:dyDescent="0.2">
      <c r="B282" s="4" t="s">
        <v>22327</v>
      </c>
      <c r="C282" s="4">
        <v>9.1</v>
      </c>
      <c r="D282" s="4" t="s">
        <v>78</v>
      </c>
      <c r="E282" s="4" t="s">
        <v>8</v>
      </c>
      <c r="F282" s="4" t="s">
        <v>5310</v>
      </c>
      <c r="G282" s="4" t="s">
        <v>239</v>
      </c>
      <c r="H282" s="4" t="s">
        <v>243</v>
      </c>
      <c r="I282" s="4"/>
      <c r="J282" s="4" t="s">
        <v>244</v>
      </c>
      <c r="K282" s="4"/>
    </row>
    <row r="283" spans="2:11" x14ac:dyDescent="0.2">
      <c r="B283" s="4" t="s">
        <v>22328</v>
      </c>
      <c r="C283" s="4">
        <v>9.1</v>
      </c>
      <c r="D283" s="4" t="s">
        <v>78</v>
      </c>
      <c r="E283" s="4" t="s">
        <v>24</v>
      </c>
      <c r="F283" s="4" t="s">
        <v>5312</v>
      </c>
      <c r="G283" s="4" t="s">
        <v>239</v>
      </c>
      <c r="H283" s="4" t="s">
        <v>243</v>
      </c>
      <c r="I283" s="4"/>
      <c r="J283" s="4" t="s">
        <v>244</v>
      </c>
      <c r="K283" s="4"/>
    </row>
    <row r="284" spans="2:11" x14ac:dyDescent="0.2">
      <c r="B284" s="4" t="s">
        <v>22329</v>
      </c>
      <c r="C284" s="4">
        <v>9.1</v>
      </c>
      <c r="D284" s="4" t="s">
        <v>78</v>
      </c>
      <c r="E284" s="4" t="s">
        <v>25</v>
      </c>
      <c r="F284" s="4" t="s">
        <v>5314</v>
      </c>
      <c r="G284" s="4" t="s">
        <v>239</v>
      </c>
      <c r="H284" s="4" t="s">
        <v>243</v>
      </c>
      <c r="I284" s="4"/>
      <c r="J284" s="4" t="s">
        <v>244</v>
      </c>
      <c r="K284" s="4"/>
    </row>
    <row r="285" spans="2:11" x14ac:dyDescent="0.2">
      <c r="B285" s="4" t="s">
        <v>22330</v>
      </c>
      <c r="C285" s="4">
        <v>9.1</v>
      </c>
      <c r="D285" s="4" t="s">
        <v>78</v>
      </c>
      <c r="E285" s="4" t="s">
        <v>26</v>
      </c>
      <c r="F285" s="4" t="s">
        <v>5316</v>
      </c>
      <c r="G285" s="4" t="s">
        <v>239</v>
      </c>
      <c r="H285" s="4" t="s">
        <v>243</v>
      </c>
      <c r="I285" s="4"/>
      <c r="J285" s="4" t="s">
        <v>244</v>
      </c>
      <c r="K285" s="4"/>
    </row>
    <row r="286" spans="2:11" x14ac:dyDescent="0.2">
      <c r="B286" s="4" t="s">
        <v>22331</v>
      </c>
      <c r="C286" s="4">
        <v>9.1</v>
      </c>
      <c r="D286" s="4" t="s">
        <v>78</v>
      </c>
      <c r="E286" s="4" t="s">
        <v>27</v>
      </c>
      <c r="F286" s="4" t="s">
        <v>5318</v>
      </c>
      <c r="G286" s="4" t="s">
        <v>239</v>
      </c>
      <c r="H286" s="4" t="s">
        <v>245</v>
      </c>
      <c r="I286" s="4" t="s">
        <v>22332</v>
      </c>
      <c r="J286" s="4"/>
      <c r="K286" s="4"/>
    </row>
    <row r="287" spans="2:11" x14ac:dyDescent="0.2">
      <c r="B287" s="4" t="s">
        <v>22333</v>
      </c>
      <c r="C287" s="4">
        <v>9.1</v>
      </c>
      <c r="D287" s="4" t="s">
        <v>78</v>
      </c>
      <c r="E287" s="4" t="s">
        <v>28</v>
      </c>
      <c r="F287" s="4" t="s">
        <v>5320</v>
      </c>
      <c r="G287" s="4" t="s">
        <v>239</v>
      </c>
      <c r="H287" s="4" t="s">
        <v>243</v>
      </c>
      <c r="I287" s="4"/>
      <c r="J287" s="4" t="s">
        <v>244</v>
      </c>
      <c r="K287" s="4"/>
    </row>
    <row r="288" spans="2:11" x14ac:dyDescent="0.2">
      <c r="B288" s="4" t="s">
        <v>22334</v>
      </c>
      <c r="C288" s="4">
        <v>9.1</v>
      </c>
      <c r="D288" s="4" t="s">
        <v>78</v>
      </c>
      <c r="E288" s="4" t="s">
        <v>29</v>
      </c>
      <c r="F288" s="4" t="s">
        <v>5322</v>
      </c>
      <c r="G288" s="4" t="s">
        <v>239</v>
      </c>
      <c r="H288" s="4" t="s">
        <v>243</v>
      </c>
      <c r="I288" s="4"/>
      <c r="J288" s="4" t="s">
        <v>244</v>
      </c>
      <c r="K288" s="4"/>
    </row>
    <row r="289" spans="2:11" x14ac:dyDescent="0.2">
      <c r="B289" s="4" t="s">
        <v>22335</v>
      </c>
      <c r="C289" s="4">
        <v>9.1</v>
      </c>
      <c r="D289" s="4" t="s">
        <v>78</v>
      </c>
      <c r="E289" s="4" t="s">
        <v>30</v>
      </c>
      <c r="F289" s="4" t="s">
        <v>5324</v>
      </c>
      <c r="G289" s="4" t="s">
        <v>239</v>
      </c>
      <c r="H289" s="4" t="s">
        <v>243</v>
      </c>
      <c r="I289" s="4"/>
      <c r="J289" s="4" t="s">
        <v>244</v>
      </c>
      <c r="K289" s="4"/>
    </row>
    <row r="290" spans="2:11" x14ac:dyDescent="0.2">
      <c r="B290" s="4" t="s">
        <v>22336</v>
      </c>
      <c r="C290" s="4">
        <v>9.1</v>
      </c>
      <c r="D290" s="4" t="s">
        <v>78</v>
      </c>
      <c r="E290" s="4" t="s">
        <v>31</v>
      </c>
      <c r="F290" s="4" t="s">
        <v>5326</v>
      </c>
      <c r="G290" s="4" t="s">
        <v>239</v>
      </c>
      <c r="H290" s="4" t="s">
        <v>243</v>
      </c>
      <c r="I290" s="4"/>
      <c r="J290" s="4" t="s">
        <v>244</v>
      </c>
      <c r="K290" s="4"/>
    </row>
    <row r="291" spans="2:11" x14ac:dyDescent="0.2">
      <c r="B291" s="4" t="s">
        <v>22337</v>
      </c>
      <c r="C291" s="4">
        <v>9.1</v>
      </c>
      <c r="D291" s="4" t="s">
        <v>78</v>
      </c>
      <c r="E291" s="4" t="s">
        <v>32</v>
      </c>
      <c r="F291" s="4" t="s">
        <v>5328</v>
      </c>
      <c r="G291" s="4" t="s">
        <v>239</v>
      </c>
      <c r="H291" s="4" t="s">
        <v>245</v>
      </c>
      <c r="I291" s="4" t="s">
        <v>22338</v>
      </c>
      <c r="J291" s="4"/>
      <c r="K291" s="4"/>
    </row>
    <row r="292" spans="2:11" x14ac:dyDescent="0.2">
      <c r="B292" s="4" t="s">
        <v>22339</v>
      </c>
      <c r="C292" s="4">
        <v>9.1</v>
      </c>
      <c r="D292" s="4" t="s">
        <v>81</v>
      </c>
      <c r="E292" s="4" t="s">
        <v>8</v>
      </c>
      <c r="F292" s="4" t="s">
        <v>5355</v>
      </c>
      <c r="G292" s="4" t="s">
        <v>239</v>
      </c>
      <c r="H292" s="4" t="s">
        <v>243</v>
      </c>
      <c r="I292" s="4"/>
      <c r="J292" s="4" t="s">
        <v>244</v>
      </c>
      <c r="K292" s="4"/>
    </row>
    <row r="293" spans="2:11" x14ac:dyDescent="0.2">
      <c r="B293" s="4" t="s">
        <v>22340</v>
      </c>
      <c r="C293" s="4">
        <v>9.1</v>
      </c>
      <c r="D293" s="4" t="s">
        <v>81</v>
      </c>
      <c r="E293" s="4" t="s">
        <v>24</v>
      </c>
      <c r="F293" s="4" t="s">
        <v>8984</v>
      </c>
      <c r="G293" s="4" t="s">
        <v>239</v>
      </c>
      <c r="H293" s="4" t="s">
        <v>243</v>
      </c>
      <c r="I293" s="4"/>
      <c r="J293" s="4" t="s">
        <v>244</v>
      </c>
      <c r="K293" s="4"/>
    </row>
    <row r="294" spans="2:11" x14ac:dyDescent="0.2">
      <c r="B294" s="4" t="s">
        <v>22341</v>
      </c>
      <c r="C294" s="4">
        <v>9.1</v>
      </c>
      <c r="D294" s="4" t="s">
        <v>81</v>
      </c>
      <c r="E294" s="4" t="s">
        <v>25</v>
      </c>
      <c r="F294" s="4" t="s">
        <v>8987</v>
      </c>
      <c r="G294" s="4" t="s">
        <v>239</v>
      </c>
      <c r="H294" s="4" t="s">
        <v>243</v>
      </c>
      <c r="I294" s="4"/>
      <c r="J294" s="4" t="s">
        <v>244</v>
      </c>
      <c r="K294" s="4"/>
    </row>
    <row r="295" spans="2:11" x14ac:dyDescent="0.2">
      <c r="B295" s="4" t="s">
        <v>22342</v>
      </c>
      <c r="C295" s="4">
        <v>9.1</v>
      </c>
      <c r="D295" s="4" t="s">
        <v>81</v>
      </c>
      <c r="E295" s="4" t="s">
        <v>26</v>
      </c>
      <c r="F295" s="4" t="s">
        <v>8990</v>
      </c>
      <c r="G295" s="4" t="s">
        <v>239</v>
      </c>
      <c r="H295" s="4" t="s">
        <v>243</v>
      </c>
      <c r="I295" s="4"/>
      <c r="J295" s="4" t="s">
        <v>244</v>
      </c>
      <c r="K295" s="4"/>
    </row>
    <row r="296" spans="2:11" x14ac:dyDescent="0.2">
      <c r="B296" s="4" t="s">
        <v>22343</v>
      </c>
      <c r="C296" s="4">
        <v>9.1</v>
      </c>
      <c r="D296" s="4" t="s">
        <v>81</v>
      </c>
      <c r="E296" s="4" t="s">
        <v>27</v>
      </c>
      <c r="F296" s="4" t="s">
        <v>8993</v>
      </c>
      <c r="G296" s="4" t="s">
        <v>239</v>
      </c>
      <c r="H296" s="4" t="s">
        <v>245</v>
      </c>
      <c r="I296" s="4" t="s">
        <v>22344</v>
      </c>
      <c r="J296" s="4"/>
      <c r="K296" s="4"/>
    </row>
    <row r="297" spans="2:11" x14ac:dyDescent="0.2">
      <c r="B297" s="4" t="s">
        <v>22345</v>
      </c>
      <c r="C297" s="4">
        <v>9.1</v>
      </c>
      <c r="D297" s="4" t="s">
        <v>81</v>
      </c>
      <c r="E297" s="4" t="s">
        <v>28</v>
      </c>
      <c r="F297" s="4" t="s">
        <v>8996</v>
      </c>
      <c r="G297" s="4" t="s">
        <v>239</v>
      </c>
      <c r="H297" s="4" t="s">
        <v>243</v>
      </c>
      <c r="I297" s="4"/>
      <c r="J297" s="4" t="s">
        <v>244</v>
      </c>
      <c r="K297" s="4"/>
    </row>
    <row r="298" spans="2:11" x14ac:dyDescent="0.2">
      <c r="B298" s="4" t="s">
        <v>22346</v>
      </c>
      <c r="C298" s="4">
        <v>9.1</v>
      </c>
      <c r="D298" s="4" t="s">
        <v>81</v>
      </c>
      <c r="E298" s="4" t="s">
        <v>29</v>
      </c>
      <c r="F298" s="4" t="s">
        <v>9824</v>
      </c>
      <c r="G298" s="4" t="s">
        <v>239</v>
      </c>
      <c r="H298" s="4" t="s">
        <v>243</v>
      </c>
      <c r="I298" s="4"/>
      <c r="J298" s="4" t="s">
        <v>244</v>
      </c>
      <c r="K298" s="4"/>
    </row>
    <row r="299" spans="2:11" x14ac:dyDescent="0.2">
      <c r="B299" s="4" t="s">
        <v>22347</v>
      </c>
      <c r="C299" s="4">
        <v>9.1</v>
      </c>
      <c r="D299" s="4" t="s">
        <v>81</v>
      </c>
      <c r="E299" s="4" t="s">
        <v>30</v>
      </c>
      <c r="F299" s="4" t="s">
        <v>9826</v>
      </c>
      <c r="G299" s="4" t="s">
        <v>239</v>
      </c>
      <c r="H299" s="4" t="s">
        <v>243</v>
      </c>
      <c r="I299" s="4"/>
      <c r="J299" s="4" t="s">
        <v>244</v>
      </c>
      <c r="K299" s="4"/>
    </row>
    <row r="300" spans="2:11" x14ac:dyDescent="0.2">
      <c r="B300" s="4" t="s">
        <v>22348</v>
      </c>
      <c r="C300" s="4">
        <v>9.1</v>
      </c>
      <c r="D300" s="4" t="s">
        <v>81</v>
      </c>
      <c r="E300" s="4" t="s">
        <v>31</v>
      </c>
      <c r="F300" s="4" t="s">
        <v>10852</v>
      </c>
      <c r="G300" s="4" t="s">
        <v>239</v>
      </c>
      <c r="H300" s="4" t="s">
        <v>243</v>
      </c>
      <c r="I300" s="4"/>
      <c r="J300" s="4" t="s">
        <v>244</v>
      </c>
      <c r="K300" s="4"/>
    </row>
    <row r="301" spans="2:11" x14ac:dyDescent="0.2">
      <c r="B301" s="4" t="s">
        <v>22349</v>
      </c>
      <c r="C301" s="4">
        <v>9.1</v>
      </c>
      <c r="D301" s="4" t="s">
        <v>81</v>
      </c>
      <c r="E301" s="4" t="s">
        <v>32</v>
      </c>
      <c r="F301" s="4" t="s">
        <v>10854</v>
      </c>
      <c r="G301" s="4" t="s">
        <v>239</v>
      </c>
      <c r="H301" s="4" t="s">
        <v>245</v>
      </c>
      <c r="I301" s="4" t="s">
        <v>22350</v>
      </c>
      <c r="J301" s="4"/>
      <c r="K301" s="4"/>
    </row>
    <row r="302" spans="2:11" x14ac:dyDescent="0.2">
      <c r="B302" s="4" t="s">
        <v>22351</v>
      </c>
      <c r="C302" s="4">
        <v>9.1</v>
      </c>
      <c r="D302" s="4" t="s">
        <v>84</v>
      </c>
      <c r="E302" s="4" t="s">
        <v>8</v>
      </c>
      <c r="F302" s="4" t="s">
        <v>5357</v>
      </c>
      <c r="G302" s="4" t="s">
        <v>239</v>
      </c>
      <c r="H302" s="4" t="s">
        <v>243</v>
      </c>
      <c r="I302" s="4"/>
      <c r="J302" s="4" t="s">
        <v>244</v>
      </c>
      <c r="K302" s="4"/>
    </row>
    <row r="303" spans="2:11" x14ac:dyDescent="0.2">
      <c r="B303" s="4" t="s">
        <v>22352</v>
      </c>
      <c r="C303" s="4">
        <v>9.1</v>
      </c>
      <c r="D303" s="4" t="s">
        <v>84</v>
      </c>
      <c r="E303" s="4" t="s">
        <v>24</v>
      </c>
      <c r="F303" s="4" t="s">
        <v>9000</v>
      </c>
      <c r="G303" s="4" t="s">
        <v>239</v>
      </c>
      <c r="H303" s="4" t="s">
        <v>243</v>
      </c>
      <c r="I303" s="4"/>
      <c r="J303" s="4" t="s">
        <v>244</v>
      </c>
      <c r="K303" s="4"/>
    </row>
    <row r="304" spans="2:11" x14ac:dyDescent="0.2">
      <c r="B304" s="4" t="s">
        <v>22353</v>
      </c>
      <c r="C304" s="4">
        <v>9.1</v>
      </c>
      <c r="D304" s="4" t="s">
        <v>84</v>
      </c>
      <c r="E304" s="4" t="s">
        <v>25</v>
      </c>
      <c r="F304" s="4" t="s">
        <v>9002</v>
      </c>
      <c r="G304" s="4" t="s">
        <v>239</v>
      </c>
      <c r="H304" s="4" t="s">
        <v>243</v>
      </c>
      <c r="I304" s="4"/>
      <c r="J304" s="4" t="s">
        <v>244</v>
      </c>
      <c r="K304" s="4"/>
    </row>
    <row r="305" spans="2:11" x14ac:dyDescent="0.2">
      <c r="B305" s="4" t="s">
        <v>22354</v>
      </c>
      <c r="C305" s="4">
        <v>9.1</v>
      </c>
      <c r="D305" s="4" t="s">
        <v>84</v>
      </c>
      <c r="E305" s="4" t="s">
        <v>26</v>
      </c>
      <c r="F305" s="4" t="s">
        <v>9004</v>
      </c>
      <c r="G305" s="4" t="s">
        <v>239</v>
      </c>
      <c r="H305" s="4" t="s">
        <v>243</v>
      </c>
      <c r="I305" s="4"/>
      <c r="J305" s="4" t="s">
        <v>244</v>
      </c>
      <c r="K305" s="4"/>
    </row>
    <row r="306" spans="2:11" x14ac:dyDescent="0.2">
      <c r="B306" s="4" t="s">
        <v>22355</v>
      </c>
      <c r="C306" s="4">
        <v>9.1</v>
      </c>
      <c r="D306" s="4" t="s">
        <v>84</v>
      </c>
      <c r="E306" s="4" t="s">
        <v>27</v>
      </c>
      <c r="F306" s="4" t="s">
        <v>9006</v>
      </c>
      <c r="G306" s="4" t="s">
        <v>239</v>
      </c>
      <c r="H306" s="4" t="s">
        <v>245</v>
      </c>
      <c r="I306" s="4" t="s">
        <v>22356</v>
      </c>
      <c r="J306" s="4"/>
      <c r="K306" s="4"/>
    </row>
    <row r="307" spans="2:11" x14ac:dyDescent="0.2">
      <c r="B307" s="4" t="s">
        <v>22357</v>
      </c>
      <c r="C307" s="4">
        <v>9.1</v>
      </c>
      <c r="D307" s="4" t="s">
        <v>84</v>
      </c>
      <c r="E307" s="4" t="s">
        <v>28</v>
      </c>
      <c r="F307" s="4" t="s">
        <v>9008</v>
      </c>
      <c r="G307" s="4" t="s">
        <v>239</v>
      </c>
      <c r="H307" s="4" t="s">
        <v>243</v>
      </c>
      <c r="I307" s="4"/>
      <c r="J307" s="4" t="s">
        <v>244</v>
      </c>
      <c r="K307" s="4"/>
    </row>
    <row r="308" spans="2:11" x14ac:dyDescent="0.2">
      <c r="B308" s="4" t="s">
        <v>22358</v>
      </c>
      <c r="C308" s="4">
        <v>9.1</v>
      </c>
      <c r="D308" s="4" t="s">
        <v>84</v>
      </c>
      <c r="E308" s="4" t="s">
        <v>29</v>
      </c>
      <c r="F308" s="4" t="s">
        <v>9834</v>
      </c>
      <c r="G308" s="4" t="s">
        <v>239</v>
      </c>
      <c r="H308" s="4" t="s">
        <v>243</v>
      </c>
      <c r="I308" s="4"/>
      <c r="J308" s="4" t="s">
        <v>244</v>
      </c>
      <c r="K308" s="4"/>
    </row>
    <row r="309" spans="2:11" x14ac:dyDescent="0.2">
      <c r="B309" s="4" t="s">
        <v>22359</v>
      </c>
      <c r="C309" s="4">
        <v>9.1</v>
      </c>
      <c r="D309" s="4" t="s">
        <v>84</v>
      </c>
      <c r="E309" s="4" t="s">
        <v>30</v>
      </c>
      <c r="F309" s="4" t="s">
        <v>9836</v>
      </c>
      <c r="G309" s="4" t="s">
        <v>239</v>
      </c>
      <c r="H309" s="4" t="s">
        <v>243</v>
      </c>
      <c r="I309" s="4"/>
      <c r="J309" s="4" t="s">
        <v>244</v>
      </c>
      <c r="K309" s="4"/>
    </row>
    <row r="310" spans="2:11" x14ac:dyDescent="0.2">
      <c r="B310" s="4" t="s">
        <v>22360</v>
      </c>
      <c r="C310" s="4">
        <v>9.1</v>
      </c>
      <c r="D310" s="4" t="s">
        <v>84</v>
      </c>
      <c r="E310" s="4" t="s">
        <v>31</v>
      </c>
      <c r="F310" s="4" t="s">
        <v>10876</v>
      </c>
      <c r="G310" s="4" t="s">
        <v>239</v>
      </c>
      <c r="H310" s="4" t="s">
        <v>243</v>
      </c>
      <c r="I310" s="4"/>
      <c r="J310" s="4" t="s">
        <v>244</v>
      </c>
      <c r="K310" s="4"/>
    </row>
    <row r="311" spans="2:11" x14ac:dyDescent="0.2">
      <c r="B311" s="4" t="s">
        <v>22361</v>
      </c>
      <c r="C311" s="4">
        <v>9.1</v>
      </c>
      <c r="D311" s="4" t="s">
        <v>84</v>
      </c>
      <c r="E311" s="4" t="s">
        <v>32</v>
      </c>
      <c r="F311" s="4" t="s">
        <v>10878</v>
      </c>
      <c r="G311" s="4" t="s">
        <v>239</v>
      </c>
      <c r="H311" s="4" t="s">
        <v>245</v>
      </c>
      <c r="I311" s="4" t="s">
        <v>22362</v>
      </c>
      <c r="J311" s="4"/>
      <c r="K311" s="4"/>
    </row>
    <row r="312" spans="2:11" x14ac:dyDescent="0.2">
      <c r="B312" s="4" t="s">
        <v>22363</v>
      </c>
      <c r="C312" s="4">
        <v>9.1</v>
      </c>
      <c r="D312" s="4" t="s">
        <v>85</v>
      </c>
      <c r="E312" s="4" t="s">
        <v>8</v>
      </c>
      <c r="F312" s="4" t="s">
        <v>5359</v>
      </c>
      <c r="G312" s="4" t="s">
        <v>239</v>
      </c>
      <c r="H312" s="4" t="s">
        <v>245</v>
      </c>
      <c r="I312" s="4" t="s">
        <v>22364</v>
      </c>
      <c r="J312" s="4"/>
      <c r="K312" s="4"/>
    </row>
    <row r="313" spans="2:11" x14ac:dyDescent="0.2">
      <c r="B313" s="4" t="s">
        <v>22365</v>
      </c>
      <c r="C313" s="4">
        <v>9.1</v>
      </c>
      <c r="D313" s="4" t="s">
        <v>85</v>
      </c>
      <c r="E313" s="4" t="s">
        <v>24</v>
      </c>
      <c r="F313" s="4" t="s">
        <v>5361</v>
      </c>
      <c r="G313" s="4" t="s">
        <v>239</v>
      </c>
      <c r="H313" s="4" t="s">
        <v>245</v>
      </c>
      <c r="I313" s="4" t="s">
        <v>22366</v>
      </c>
      <c r="J313" s="4"/>
      <c r="K313" s="4"/>
    </row>
    <row r="314" spans="2:11" x14ac:dyDescent="0.2">
      <c r="B314" s="4" t="s">
        <v>22367</v>
      </c>
      <c r="C314" s="4">
        <v>9.1</v>
      </c>
      <c r="D314" s="4" t="s">
        <v>85</v>
      </c>
      <c r="E314" s="4" t="s">
        <v>25</v>
      </c>
      <c r="F314" s="4" t="s">
        <v>5363</v>
      </c>
      <c r="G314" s="4" t="s">
        <v>239</v>
      </c>
      <c r="H314" s="4" t="s">
        <v>245</v>
      </c>
      <c r="I314" s="4" t="s">
        <v>22368</v>
      </c>
      <c r="J314" s="4"/>
      <c r="K314" s="4"/>
    </row>
    <row r="315" spans="2:11" x14ac:dyDescent="0.2">
      <c r="B315" s="4" t="s">
        <v>22369</v>
      </c>
      <c r="C315" s="4">
        <v>9.1</v>
      </c>
      <c r="D315" s="4" t="s">
        <v>85</v>
      </c>
      <c r="E315" s="4" t="s">
        <v>26</v>
      </c>
      <c r="F315" s="4" t="s">
        <v>5365</v>
      </c>
      <c r="G315" s="4" t="s">
        <v>239</v>
      </c>
      <c r="H315" s="4" t="s">
        <v>245</v>
      </c>
      <c r="I315" s="4" t="s">
        <v>22370</v>
      </c>
      <c r="J315" s="4"/>
      <c r="K315" s="4"/>
    </row>
    <row r="316" spans="2:11" x14ac:dyDescent="0.2">
      <c r="B316" s="4" t="s">
        <v>22371</v>
      </c>
      <c r="C316" s="4">
        <v>9.1</v>
      </c>
      <c r="D316" s="4" t="s">
        <v>85</v>
      </c>
      <c r="E316" s="4" t="s">
        <v>27</v>
      </c>
      <c r="F316" s="4" t="s">
        <v>5367</v>
      </c>
      <c r="G316" s="4" t="s">
        <v>239</v>
      </c>
      <c r="H316" s="4" t="s">
        <v>245</v>
      </c>
      <c r="I316" s="4" t="s">
        <v>22372</v>
      </c>
      <c r="J316" s="4"/>
      <c r="K316" s="4"/>
    </row>
    <row r="317" spans="2:11" x14ac:dyDescent="0.2">
      <c r="B317" s="4" t="s">
        <v>22373</v>
      </c>
      <c r="C317" s="4">
        <v>9.1</v>
      </c>
      <c r="D317" s="4" t="s">
        <v>85</v>
      </c>
      <c r="E317" s="4" t="s">
        <v>28</v>
      </c>
      <c r="F317" s="4" t="s">
        <v>5369</v>
      </c>
      <c r="G317" s="4" t="s">
        <v>239</v>
      </c>
      <c r="H317" s="4" t="s">
        <v>245</v>
      </c>
      <c r="I317" s="4" t="s">
        <v>22374</v>
      </c>
      <c r="J317" s="4"/>
      <c r="K317" s="4"/>
    </row>
    <row r="318" spans="2:11" x14ac:dyDescent="0.2">
      <c r="B318" s="4" t="s">
        <v>22375</v>
      </c>
      <c r="C318" s="4">
        <v>9.1</v>
      </c>
      <c r="D318" s="4" t="s">
        <v>85</v>
      </c>
      <c r="E318" s="4" t="s">
        <v>29</v>
      </c>
      <c r="F318" s="4" t="s">
        <v>5371</v>
      </c>
      <c r="G318" s="4" t="s">
        <v>239</v>
      </c>
      <c r="H318" s="4" t="s">
        <v>245</v>
      </c>
      <c r="I318" s="4" t="s">
        <v>22376</v>
      </c>
      <c r="J318" s="4"/>
      <c r="K318" s="4"/>
    </row>
    <row r="319" spans="2:11" x14ac:dyDescent="0.2">
      <c r="B319" s="4" t="s">
        <v>22377</v>
      </c>
      <c r="C319" s="4">
        <v>9.1</v>
      </c>
      <c r="D319" s="4" t="s">
        <v>85</v>
      </c>
      <c r="E319" s="4" t="s">
        <v>30</v>
      </c>
      <c r="F319" s="4" t="s">
        <v>5373</v>
      </c>
      <c r="G319" s="4" t="s">
        <v>239</v>
      </c>
      <c r="H319" s="4" t="s">
        <v>245</v>
      </c>
      <c r="I319" s="4" t="s">
        <v>22378</v>
      </c>
      <c r="J319" s="4"/>
      <c r="K319" s="4"/>
    </row>
    <row r="320" spans="2:11" x14ac:dyDescent="0.2">
      <c r="B320" s="4" t="s">
        <v>22379</v>
      </c>
      <c r="C320" s="4">
        <v>9.1</v>
      </c>
      <c r="D320" s="4" t="s">
        <v>85</v>
      </c>
      <c r="E320" s="4" t="s">
        <v>31</v>
      </c>
      <c r="F320" s="4" t="s">
        <v>5375</v>
      </c>
      <c r="G320" s="4" t="s">
        <v>239</v>
      </c>
      <c r="H320" s="4" t="s">
        <v>245</v>
      </c>
      <c r="I320" s="4" t="s">
        <v>22380</v>
      </c>
      <c r="J320" s="4"/>
      <c r="K320" s="4"/>
    </row>
    <row r="321" spans="2:11" x14ac:dyDescent="0.2">
      <c r="B321" s="4" t="s">
        <v>22381</v>
      </c>
      <c r="C321" s="4">
        <v>9.1</v>
      </c>
      <c r="D321" s="4" t="s">
        <v>85</v>
      </c>
      <c r="E321" s="4" t="s">
        <v>32</v>
      </c>
      <c r="F321" s="4" t="s">
        <v>5377</v>
      </c>
      <c r="G321" s="4" t="s">
        <v>239</v>
      </c>
      <c r="H321" s="4" t="s">
        <v>245</v>
      </c>
      <c r="I321" s="4" t="s">
        <v>22382</v>
      </c>
      <c r="J321" s="4"/>
      <c r="K321" s="4"/>
    </row>
    <row r="322" spans="2:11" x14ac:dyDescent="0.2">
      <c r="B322" s="4" t="s">
        <v>22383</v>
      </c>
      <c r="C322" s="4">
        <v>9.1</v>
      </c>
      <c r="D322" s="4" t="s">
        <v>86</v>
      </c>
      <c r="E322" s="4" t="s">
        <v>8</v>
      </c>
      <c r="F322" s="4" t="s">
        <v>5403</v>
      </c>
      <c r="G322" s="4" t="s">
        <v>239</v>
      </c>
      <c r="H322" s="4" t="s">
        <v>243</v>
      </c>
      <c r="I322" s="4"/>
      <c r="J322" s="4" t="s">
        <v>244</v>
      </c>
      <c r="K322" s="4"/>
    </row>
    <row r="323" spans="2:11" x14ac:dyDescent="0.2">
      <c r="B323" s="4" t="s">
        <v>22384</v>
      </c>
      <c r="C323" s="4">
        <v>9.1</v>
      </c>
      <c r="D323" s="4" t="s">
        <v>86</v>
      </c>
      <c r="E323" s="4" t="s">
        <v>24</v>
      </c>
      <c r="F323" s="4" t="s">
        <v>5405</v>
      </c>
      <c r="G323" s="4" t="s">
        <v>239</v>
      </c>
      <c r="H323" s="4" t="s">
        <v>243</v>
      </c>
      <c r="I323" s="4"/>
      <c r="J323" s="4" t="s">
        <v>244</v>
      </c>
      <c r="K323" s="4"/>
    </row>
    <row r="324" spans="2:11" x14ac:dyDescent="0.2">
      <c r="B324" s="4" t="s">
        <v>22385</v>
      </c>
      <c r="C324" s="4">
        <v>9.1</v>
      </c>
      <c r="D324" s="4" t="s">
        <v>86</v>
      </c>
      <c r="E324" s="4" t="s">
        <v>25</v>
      </c>
      <c r="F324" s="4" t="s">
        <v>5407</v>
      </c>
      <c r="G324" s="4" t="s">
        <v>239</v>
      </c>
      <c r="H324" s="4" t="s">
        <v>243</v>
      </c>
      <c r="I324" s="4"/>
      <c r="J324" s="4" t="s">
        <v>244</v>
      </c>
      <c r="K324" s="4"/>
    </row>
    <row r="325" spans="2:11" x14ac:dyDescent="0.2">
      <c r="B325" s="4" t="s">
        <v>22386</v>
      </c>
      <c r="C325" s="4">
        <v>9.1</v>
      </c>
      <c r="D325" s="4" t="s">
        <v>86</v>
      </c>
      <c r="E325" s="4" t="s">
        <v>26</v>
      </c>
      <c r="F325" s="4" t="s">
        <v>5409</v>
      </c>
      <c r="G325" s="4" t="s">
        <v>239</v>
      </c>
      <c r="H325" s="4" t="s">
        <v>243</v>
      </c>
      <c r="I325" s="4"/>
      <c r="J325" s="4" t="s">
        <v>244</v>
      </c>
      <c r="K325" s="4"/>
    </row>
    <row r="326" spans="2:11" x14ac:dyDescent="0.2">
      <c r="B326" s="4" t="s">
        <v>22387</v>
      </c>
      <c r="C326" s="4">
        <v>9.1</v>
      </c>
      <c r="D326" s="4" t="s">
        <v>86</v>
      </c>
      <c r="E326" s="4" t="s">
        <v>27</v>
      </c>
      <c r="F326" s="4" t="s">
        <v>5411</v>
      </c>
      <c r="G326" s="4" t="s">
        <v>239</v>
      </c>
      <c r="H326" s="4" t="s">
        <v>245</v>
      </c>
      <c r="I326" s="4" t="s">
        <v>22388</v>
      </c>
      <c r="J326" s="4"/>
      <c r="K326" s="4"/>
    </row>
    <row r="327" spans="2:11" x14ac:dyDescent="0.2">
      <c r="B327" s="4" t="s">
        <v>22389</v>
      </c>
      <c r="C327" s="4">
        <v>9.1</v>
      </c>
      <c r="D327" s="4" t="s">
        <v>86</v>
      </c>
      <c r="E327" s="4" t="s">
        <v>28</v>
      </c>
      <c r="F327" s="4" t="s">
        <v>5413</v>
      </c>
      <c r="G327" s="4" t="s">
        <v>239</v>
      </c>
      <c r="H327" s="4" t="s">
        <v>243</v>
      </c>
      <c r="I327" s="4"/>
      <c r="J327" s="4" t="s">
        <v>244</v>
      </c>
      <c r="K327" s="4"/>
    </row>
    <row r="328" spans="2:11" x14ac:dyDescent="0.2">
      <c r="B328" s="4" t="s">
        <v>22390</v>
      </c>
      <c r="C328" s="4">
        <v>9.1</v>
      </c>
      <c r="D328" s="4" t="s">
        <v>86</v>
      </c>
      <c r="E328" s="4" t="s">
        <v>29</v>
      </c>
      <c r="F328" s="4" t="s">
        <v>5415</v>
      </c>
      <c r="G328" s="4" t="s">
        <v>239</v>
      </c>
      <c r="H328" s="4" t="s">
        <v>243</v>
      </c>
      <c r="I328" s="4"/>
      <c r="J328" s="4" t="s">
        <v>244</v>
      </c>
      <c r="K328" s="4"/>
    </row>
    <row r="329" spans="2:11" x14ac:dyDescent="0.2">
      <c r="B329" s="4" t="s">
        <v>22391</v>
      </c>
      <c r="C329" s="4">
        <v>9.1</v>
      </c>
      <c r="D329" s="4" t="s">
        <v>86</v>
      </c>
      <c r="E329" s="4" t="s">
        <v>30</v>
      </c>
      <c r="F329" s="4" t="s">
        <v>5417</v>
      </c>
      <c r="G329" s="4" t="s">
        <v>239</v>
      </c>
      <c r="H329" s="4" t="s">
        <v>243</v>
      </c>
      <c r="I329" s="4"/>
      <c r="J329" s="4" t="s">
        <v>244</v>
      </c>
      <c r="K329" s="4"/>
    </row>
    <row r="330" spans="2:11" x14ac:dyDescent="0.2">
      <c r="B330" s="4" t="s">
        <v>22392</v>
      </c>
      <c r="C330" s="4">
        <v>9.1</v>
      </c>
      <c r="D330" s="4" t="s">
        <v>86</v>
      </c>
      <c r="E330" s="4" t="s">
        <v>31</v>
      </c>
      <c r="F330" s="4" t="s">
        <v>5419</v>
      </c>
      <c r="G330" s="4" t="s">
        <v>239</v>
      </c>
      <c r="H330" s="4" t="s">
        <v>243</v>
      </c>
      <c r="I330" s="4"/>
      <c r="J330" s="4" t="s">
        <v>244</v>
      </c>
      <c r="K330" s="4"/>
    </row>
    <row r="331" spans="2:11" x14ac:dyDescent="0.2">
      <c r="B331" s="4" t="s">
        <v>22393</v>
      </c>
      <c r="C331" s="4">
        <v>9.1</v>
      </c>
      <c r="D331" s="4" t="s">
        <v>86</v>
      </c>
      <c r="E331" s="4" t="s">
        <v>32</v>
      </c>
      <c r="F331" s="4" t="s">
        <v>5421</v>
      </c>
      <c r="G331" s="4" t="s">
        <v>239</v>
      </c>
      <c r="H331" s="4" t="s">
        <v>245</v>
      </c>
      <c r="I331" s="4" t="s">
        <v>22394</v>
      </c>
      <c r="J331" s="4"/>
      <c r="K331" s="4"/>
    </row>
    <row r="332" spans="2:11" x14ac:dyDescent="0.2">
      <c r="B332" s="4" t="s">
        <v>22395</v>
      </c>
      <c r="C332" s="4">
        <v>9.1</v>
      </c>
      <c r="D332" s="4" t="s">
        <v>88</v>
      </c>
      <c r="E332" s="4" t="s">
        <v>8</v>
      </c>
      <c r="F332" s="4" t="s">
        <v>5447</v>
      </c>
      <c r="G332" s="4" t="s">
        <v>239</v>
      </c>
      <c r="H332" s="4" t="s">
        <v>243</v>
      </c>
      <c r="I332" s="4"/>
      <c r="J332" s="4" t="s">
        <v>244</v>
      </c>
      <c r="K332" s="4"/>
    </row>
    <row r="333" spans="2:11" x14ac:dyDescent="0.2">
      <c r="B333" s="4" t="s">
        <v>22396</v>
      </c>
      <c r="C333" s="4">
        <v>9.1</v>
      </c>
      <c r="D333" s="4" t="s">
        <v>88</v>
      </c>
      <c r="E333" s="4" t="s">
        <v>24</v>
      </c>
      <c r="F333" s="4" t="s">
        <v>5449</v>
      </c>
      <c r="G333" s="4" t="s">
        <v>239</v>
      </c>
      <c r="H333" s="4" t="s">
        <v>243</v>
      </c>
      <c r="I333" s="4"/>
      <c r="J333" s="4" t="s">
        <v>244</v>
      </c>
      <c r="K333" s="4"/>
    </row>
    <row r="334" spans="2:11" x14ac:dyDescent="0.2">
      <c r="B334" s="4" t="s">
        <v>22397</v>
      </c>
      <c r="C334" s="4">
        <v>9.1</v>
      </c>
      <c r="D334" s="4" t="s">
        <v>88</v>
      </c>
      <c r="E334" s="4" t="s">
        <v>25</v>
      </c>
      <c r="F334" s="4" t="s">
        <v>5451</v>
      </c>
      <c r="G334" s="4" t="s">
        <v>239</v>
      </c>
      <c r="H334" s="4" t="s">
        <v>243</v>
      </c>
      <c r="I334" s="4"/>
      <c r="J334" s="4" t="s">
        <v>244</v>
      </c>
      <c r="K334" s="4"/>
    </row>
    <row r="335" spans="2:11" x14ac:dyDescent="0.2">
      <c r="B335" s="4" t="s">
        <v>22398</v>
      </c>
      <c r="C335" s="4">
        <v>9.1</v>
      </c>
      <c r="D335" s="4" t="s">
        <v>88</v>
      </c>
      <c r="E335" s="4" t="s">
        <v>26</v>
      </c>
      <c r="F335" s="4" t="s">
        <v>5453</v>
      </c>
      <c r="G335" s="4" t="s">
        <v>239</v>
      </c>
      <c r="H335" s="4" t="s">
        <v>243</v>
      </c>
      <c r="I335" s="4"/>
      <c r="J335" s="4" t="s">
        <v>244</v>
      </c>
      <c r="K335" s="4"/>
    </row>
    <row r="336" spans="2:11" x14ac:dyDescent="0.2">
      <c r="B336" s="4" t="s">
        <v>22399</v>
      </c>
      <c r="C336" s="4">
        <v>9.1</v>
      </c>
      <c r="D336" s="4" t="s">
        <v>88</v>
      </c>
      <c r="E336" s="4" t="s">
        <v>27</v>
      </c>
      <c r="F336" s="4" t="s">
        <v>5455</v>
      </c>
      <c r="G336" s="4" t="s">
        <v>239</v>
      </c>
      <c r="H336" s="4" t="s">
        <v>245</v>
      </c>
      <c r="I336" s="4" t="s">
        <v>22400</v>
      </c>
      <c r="J336" s="4"/>
      <c r="K336" s="4"/>
    </row>
    <row r="337" spans="2:11" x14ac:dyDescent="0.2">
      <c r="B337" s="4" t="s">
        <v>22401</v>
      </c>
      <c r="C337" s="4">
        <v>9.1</v>
      </c>
      <c r="D337" s="4" t="s">
        <v>88</v>
      </c>
      <c r="E337" s="4" t="s">
        <v>28</v>
      </c>
      <c r="F337" s="4" t="s">
        <v>5457</v>
      </c>
      <c r="G337" s="4" t="s">
        <v>239</v>
      </c>
      <c r="H337" s="4" t="s">
        <v>243</v>
      </c>
      <c r="I337" s="4"/>
      <c r="J337" s="4" t="s">
        <v>244</v>
      </c>
      <c r="K337" s="4"/>
    </row>
    <row r="338" spans="2:11" x14ac:dyDescent="0.2">
      <c r="B338" s="4" t="s">
        <v>22402</v>
      </c>
      <c r="C338" s="4">
        <v>9.1</v>
      </c>
      <c r="D338" s="4" t="s">
        <v>88</v>
      </c>
      <c r="E338" s="4" t="s">
        <v>29</v>
      </c>
      <c r="F338" s="4" t="s">
        <v>5459</v>
      </c>
      <c r="G338" s="4" t="s">
        <v>239</v>
      </c>
      <c r="H338" s="4" t="s">
        <v>243</v>
      </c>
      <c r="I338" s="4"/>
      <c r="J338" s="4" t="s">
        <v>244</v>
      </c>
      <c r="K338" s="4"/>
    </row>
    <row r="339" spans="2:11" x14ac:dyDescent="0.2">
      <c r="B339" s="4" t="s">
        <v>22403</v>
      </c>
      <c r="C339" s="4">
        <v>9.1</v>
      </c>
      <c r="D339" s="4" t="s">
        <v>88</v>
      </c>
      <c r="E339" s="4" t="s">
        <v>30</v>
      </c>
      <c r="F339" s="4" t="s">
        <v>5461</v>
      </c>
      <c r="G339" s="4" t="s">
        <v>239</v>
      </c>
      <c r="H339" s="4" t="s">
        <v>243</v>
      </c>
      <c r="I339" s="4"/>
      <c r="J339" s="4" t="s">
        <v>244</v>
      </c>
      <c r="K339" s="4"/>
    </row>
    <row r="340" spans="2:11" x14ac:dyDescent="0.2">
      <c r="B340" s="4" t="s">
        <v>22404</v>
      </c>
      <c r="C340" s="4">
        <v>9.1</v>
      </c>
      <c r="D340" s="4" t="s">
        <v>88</v>
      </c>
      <c r="E340" s="4" t="s">
        <v>31</v>
      </c>
      <c r="F340" s="4" t="s">
        <v>5463</v>
      </c>
      <c r="G340" s="4" t="s">
        <v>239</v>
      </c>
      <c r="H340" s="4" t="s">
        <v>243</v>
      </c>
      <c r="I340" s="4"/>
      <c r="J340" s="4" t="s">
        <v>244</v>
      </c>
      <c r="K340" s="4"/>
    </row>
    <row r="341" spans="2:11" x14ac:dyDescent="0.2">
      <c r="B341" s="4" t="s">
        <v>22405</v>
      </c>
      <c r="C341" s="4">
        <v>9.1</v>
      </c>
      <c r="D341" s="4" t="s">
        <v>88</v>
      </c>
      <c r="E341" s="4" t="s">
        <v>32</v>
      </c>
      <c r="F341" s="4" t="s">
        <v>5465</v>
      </c>
      <c r="G341" s="4" t="s">
        <v>239</v>
      </c>
      <c r="H341" s="4" t="s">
        <v>245</v>
      </c>
      <c r="I341" s="4" t="s">
        <v>22406</v>
      </c>
      <c r="J341" s="4"/>
      <c r="K341" s="4"/>
    </row>
    <row r="342" spans="2:11" x14ac:dyDescent="0.2">
      <c r="B342" s="4" t="s">
        <v>22407</v>
      </c>
      <c r="C342" s="4">
        <v>9.1</v>
      </c>
      <c r="D342" s="4" t="s">
        <v>90</v>
      </c>
      <c r="E342" s="4" t="s">
        <v>8</v>
      </c>
      <c r="F342" s="4" t="s">
        <v>5491</v>
      </c>
      <c r="G342" s="4" t="s">
        <v>239</v>
      </c>
      <c r="H342" s="4" t="s">
        <v>243</v>
      </c>
      <c r="I342" s="4"/>
      <c r="J342" s="4" t="s">
        <v>244</v>
      </c>
      <c r="K342" s="4"/>
    </row>
    <row r="343" spans="2:11" x14ac:dyDescent="0.2">
      <c r="B343" s="4" t="s">
        <v>22408</v>
      </c>
      <c r="C343" s="4">
        <v>9.1</v>
      </c>
      <c r="D343" s="4" t="s">
        <v>90</v>
      </c>
      <c r="E343" s="4" t="s">
        <v>24</v>
      </c>
      <c r="F343" s="4" t="s">
        <v>5493</v>
      </c>
      <c r="G343" s="4" t="s">
        <v>239</v>
      </c>
      <c r="H343" s="4" t="s">
        <v>243</v>
      </c>
      <c r="I343" s="4"/>
      <c r="J343" s="4" t="s">
        <v>244</v>
      </c>
      <c r="K343" s="4"/>
    </row>
    <row r="344" spans="2:11" x14ac:dyDescent="0.2">
      <c r="B344" s="4" t="s">
        <v>22409</v>
      </c>
      <c r="C344" s="4">
        <v>9.1</v>
      </c>
      <c r="D344" s="4" t="s">
        <v>90</v>
      </c>
      <c r="E344" s="4" t="s">
        <v>25</v>
      </c>
      <c r="F344" s="4" t="s">
        <v>5495</v>
      </c>
      <c r="G344" s="4" t="s">
        <v>239</v>
      </c>
      <c r="H344" s="4" t="s">
        <v>243</v>
      </c>
      <c r="I344" s="4"/>
      <c r="J344" s="4" t="s">
        <v>244</v>
      </c>
      <c r="K344" s="4"/>
    </row>
    <row r="345" spans="2:11" x14ac:dyDescent="0.2">
      <c r="B345" s="4" t="s">
        <v>22410</v>
      </c>
      <c r="C345" s="4">
        <v>9.1</v>
      </c>
      <c r="D345" s="4" t="s">
        <v>90</v>
      </c>
      <c r="E345" s="4" t="s">
        <v>26</v>
      </c>
      <c r="F345" s="4" t="s">
        <v>5497</v>
      </c>
      <c r="G345" s="4" t="s">
        <v>239</v>
      </c>
      <c r="H345" s="4" t="s">
        <v>243</v>
      </c>
      <c r="I345" s="4"/>
      <c r="J345" s="4" t="s">
        <v>244</v>
      </c>
      <c r="K345" s="4"/>
    </row>
    <row r="346" spans="2:11" x14ac:dyDescent="0.2">
      <c r="B346" s="4" t="s">
        <v>22411</v>
      </c>
      <c r="C346" s="4">
        <v>9.1</v>
      </c>
      <c r="D346" s="4" t="s">
        <v>90</v>
      </c>
      <c r="E346" s="4" t="s">
        <v>27</v>
      </c>
      <c r="F346" s="4" t="s">
        <v>5499</v>
      </c>
      <c r="G346" s="4" t="s">
        <v>239</v>
      </c>
      <c r="H346" s="4" t="s">
        <v>245</v>
      </c>
      <c r="I346" s="4" t="s">
        <v>22412</v>
      </c>
      <c r="J346" s="4"/>
      <c r="K346" s="4"/>
    </row>
    <row r="347" spans="2:11" x14ac:dyDescent="0.2">
      <c r="B347" s="4" t="s">
        <v>22413</v>
      </c>
      <c r="C347" s="4">
        <v>9.1</v>
      </c>
      <c r="D347" s="4" t="s">
        <v>90</v>
      </c>
      <c r="E347" s="4" t="s">
        <v>28</v>
      </c>
      <c r="F347" s="4" t="s">
        <v>5501</v>
      </c>
      <c r="G347" s="4" t="s">
        <v>239</v>
      </c>
      <c r="H347" s="4" t="s">
        <v>243</v>
      </c>
      <c r="I347" s="4"/>
      <c r="J347" s="4" t="s">
        <v>244</v>
      </c>
      <c r="K347" s="4"/>
    </row>
    <row r="348" spans="2:11" x14ac:dyDescent="0.2">
      <c r="B348" s="4" t="s">
        <v>22414</v>
      </c>
      <c r="C348" s="4">
        <v>9.1</v>
      </c>
      <c r="D348" s="4" t="s">
        <v>90</v>
      </c>
      <c r="E348" s="4" t="s">
        <v>29</v>
      </c>
      <c r="F348" s="4" t="s">
        <v>5503</v>
      </c>
      <c r="G348" s="4" t="s">
        <v>239</v>
      </c>
      <c r="H348" s="4" t="s">
        <v>243</v>
      </c>
      <c r="I348" s="4"/>
      <c r="J348" s="4" t="s">
        <v>244</v>
      </c>
      <c r="K348" s="4"/>
    </row>
    <row r="349" spans="2:11" x14ac:dyDescent="0.2">
      <c r="B349" s="4" t="s">
        <v>22415</v>
      </c>
      <c r="C349" s="4">
        <v>9.1</v>
      </c>
      <c r="D349" s="4" t="s">
        <v>90</v>
      </c>
      <c r="E349" s="4" t="s">
        <v>30</v>
      </c>
      <c r="F349" s="4" t="s">
        <v>5505</v>
      </c>
      <c r="G349" s="4" t="s">
        <v>239</v>
      </c>
      <c r="H349" s="4" t="s">
        <v>243</v>
      </c>
      <c r="I349" s="4"/>
      <c r="J349" s="4" t="s">
        <v>244</v>
      </c>
      <c r="K349" s="4"/>
    </row>
    <row r="350" spans="2:11" x14ac:dyDescent="0.2">
      <c r="B350" s="4" t="s">
        <v>22416</v>
      </c>
      <c r="C350" s="4">
        <v>9.1</v>
      </c>
      <c r="D350" s="4" t="s">
        <v>90</v>
      </c>
      <c r="E350" s="4" t="s">
        <v>31</v>
      </c>
      <c r="F350" s="4" t="s">
        <v>5507</v>
      </c>
      <c r="G350" s="4" t="s">
        <v>239</v>
      </c>
      <c r="H350" s="4" t="s">
        <v>243</v>
      </c>
      <c r="I350" s="4"/>
      <c r="J350" s="4" t="s">
        <v>244</v>
      </c>
      <c r="K350" s="4"/>
    </row>
    <row r="351" spans="2:11" x14ac:dyDescent="0.2">
      <c r="B351" s="4" t="s">
        <v>22417</v>
      </c>
      <c r="C351" s="4">
        <v>9.1</v>
      </c>
      <c r="D351" s="4" t="s">
        <v>90</v>
      </c>
      <c r="E351" s="4" t="s">
        <v>32</v>
      </c>
      <c r="F351" s="4" t="s">
        <v>5509</v>
      </c>
      <c r="G351" s="4" t="s">
        <v>239</v>
      </c>
      <c r="H351" s="4" t="s">
        <v>245</v>
      </c>
      <c r="I351" s="4" t="s">
        <v>22418</v>
      </c>
      <c r="J351" s="4"/>
      <c r="K351" s="4"/>
    </row>
    <row r="352" spans="2:11" x14ac:dyDescent="0.2">
      <c r="B352" s="4" t="s">
        <v>22419</v>
      </c>
      <c r="C352" s="4">
        <v>9.1</v>
      </c>
      <c r="D352" s="4" t="s">
        <v>92</v>
      </c>
      <c r="E352" s="4" t="s">
        <v>8</v>
      </c>
      <c r="F352" s="4" t="s">
        <v>5535</v>
      </c>
      <c r="G352" s="4" t="s">
        <v>239</v>
      </c>
      <c r="H352" s="4" t="s">
        <v>243</v>
      </c>
      <c r="I352" s="4"/>
      <c r="J352" s="4" t="s">
        <v>244</v>
      </c>
      <c r="K352" s="4"/>
    </row>
    <row r="353" spans="2:11" x14ac:dyDescent="0.2">
      <c r="B353" s="4" t="s">
        <v>22420</v>
      </c>
      <c r="C353" s="4">
        <v>9.1</v>
      </c>
      <c r="D353" s="4" t="s">
        <v>92</v>
      </c>
      <c r="E353" s="4" t="s">
        <v>24</v>
      </c>
      <c r="F353" s="4" t="s">
        <v>5537</v>
      </c>
      <c r="G353" s="4" t="s">
        <v>239</v>
      </c>
      <c r="H353" s="4" t="s">
        <v>243</v>
      </c>
      <c r="I353" s="4"/>
      <c r="J353" s="4" t="s">
        <v>244</v>
      </c>
      <c r="K353" s="4"/>
    </row>
    <row r="354" spans="2:11" x14ac:dyDescent="0.2">
      <c r="B354" s="4" t="s">
        <v>22421</v>
      </c>
      <c r="C354" s="4">
        <v>9.1</v>
      </c>
      <c r="D354" s="4" t="s">
        <v>92</v>
      </c>
      <c r="E354" s="4" t="s">
        <v>25</v>
      </c>
      <c r="F354" s="4" t="s">
        <v>5539</v>
      </c>
      <c r="G354" s="4" t="s">
        <v>239</v>
      </c>
      <c r="H354" s="4" t="s">
        <v>243</v>
      </c>
      <c r="I354" s="4"/>
      <c r="J354" s="4" t="s">
        <v>244</v>
      </c>
      <c r="K354" s="4"/>
    </row>
    <row r="355" spans="2:11" x14ac:dyDescent="0.2">
      <c r="B355" s="4" t="s">
        <v>22422</v>
      </c>
      <c r="C355" s="4">
        <v>9.1</v>
      </c>
      <c r="D355" s="4" t="s">
        <v>92</v>
      </c>
      <c r="E355" s="4" t="s">
        <v>26</v>
      </c>
      <c r="F355" s="4" t="s">
        <v>5541</v>
      </c>
      <c r="G355" s="4" t="s">
        <v>239</v>
      </c>
      <c r="H355" s="4" t="s">
        <v>243</v>
      </c>
      <c r="I355" s="4"/>
      <c r="J355" s="4" t="s">
        <v>244</v>
      </c>
      <c r="K355" s="4"/>
    </row>
    <row r="356" spans="2:11" x14ac:dyDescent="0.2">
      <c r="B356" s="4" t="s">
        <v>22423</v>
      </c>
      <c r="C356" s="4">
        <v>9.1</v>
      </c>
      <c r="D356" s="4" t="s">
        <v>92</v>
      </c>
      <c r="E356" s="4" t="s">
        <v>27</v>
      </c>
      <c r="F356" s="4" t="s">
        <v>5543</v>
      </c>
      <c r="G356" s="4" t="s">
        <v>239</v>
      </c>
      <c r="H356" s="4" t="s">
        <v>245</v>
      </c>
      <c r="I356" s="4" t="s">
        <v>22424</v>
      </c>
      <c r="J356" s="4"/>
      <c r="K356" s="4"/>
    </row>
    <row r="357" spans="2:11" x14ac:dyDescent="0.2">
      <c r="B357" s="4" t="s">
        <v>22425</v>
      </c>
      <c r="C357" s="4">
        <v>9.1</v>
      </c>
      <c r="D357" s="4" t="s">
        <v>92</v>
      </c>
      <c r="E357" s="4" t="s">
        <v>28</v>
      </c>
      <c r="F357" s="4" t="s">
        <v>5545</v>
      </c>
      <c r="G357" s="4" t="s">
        <v>239</v>
      </c>
      <c r="H357" s="4" t="s">
        <v>243</v>
      </c>
      <c r="I357" s="4"/>
      <c r="J357" s="4" t="s">
        <v>244</v>
      </c>
      <c r="K357" s="4"/>
    </row>
    <row r="358" spans="2:11" x14ac:dyDescent="0.2">
      <c r="B358" s="4" t="s">
        <v>22426</v>
      </c>
      <c r="C358" s="4">
        <v>9.1</v>
      </c>
      <c r="D358" s="4" t="s">
        <v>92</v>
      </c>
      <c r="E358" s="4" t="s">
        <v>29</v>
      </c>
      <c r="F358" s="4" t="s">
        <v>5547</v>
      </c>
      <c r="G358" s="4" t="s">
        <v>239</v>
      </c>
      <c r="H358" s="4" t="s">
        <v>243</v>
      </c>
      <c r="I358" s="4"/>
      <c r="J358" s="4" t="s">
        <v>244</v>
      </c>
      <c r="K358" s="4"/>
    </row>
    <row r="359" spans="2:11" x14ac:dyDescent="0.2">
      <c r="B359" s="4" t="s">
        <v>22427</v>
      </c>
      <c r="C359" s="4">
        <v>9.1</v>
      </c>
      <c r="D359" s="4" t="s">
        <v>92</v>
      </c>
      <c r="E359" s="4" t="s">
        <v>30</v>
      </c>
      <c r="F359" s="4" t="s">
        <v>5549</v>
      </c>
      <c r="G359" s="4" t="s">
        <v>239</v>
      </c>
      <c r="H359" s="4" t="s">
        <v>243</v>
      </c>
      <c r="I359" s="4"/>
      <c r="J359" s="4" t="s">
        <v>244</v>
      </c>
      <c r="K359" s="4"/>
    </row>
    <row r="360" spans="2:11" x14ac:dyDescent="0.2">
      <c r="B360" s="4" t="s">
        <v>22428</v>
      </c>
      <c r="C360" s="4">
        <v>9.1</v>
      </c>
      <c r="D360" s="4" t="s">
        <v>92</v>
      </c>
      <c r="E360" s="4" t="s">
        <v>31</v>
      </c>
      <c r="F360" s="4" t="s">
        <v>5551</v>
      </c>
      <c r="G360" s="4" t="s">
        <v>239</v>
      </c>
      <c r="H360" s="4" t="s">
        <v>243</v>
      </c>
      <c r="I360" s="4"/>
      <c r="J360" s="4" t="s">
        <v>244</v>
      </c>
      <c r="K360" s="4"/>
    </row>
    <row r="361" spans="2:11" x14ac:dyDescent="0.2">
      <c r="B361" s="4" t="s">
        <v>22429</v>
      </c>
      <c r="C361" s="4">
        <v>9.1</v>
      </c>
      <c r="D361" s="4" t="s">
        <v>92</v>
      </c>
      <c r="E361" s="4" t="s">
        <v>32</v>
      </c>
      <c r="F361" s="4" t="s">
        <v>5553</v>
      </c>
      <c r="G361" s="4" t="s">
        <v>239</v>
      </c>
      <c r="H361" s="4" t="s">
        <v>245</v>
      </c>
      <c r="I361" s="4" t="s">
        <v>22430</v>
      </c>
      <c r="J361" s="4"/>
      <c r="K361" s="4"/>
    </row>
    <row r="362" spans="2:11" x14ac:dyDescent="0.2">
      <c r="B362" s="4" t="s">
        <v>22431</v>
      </c>
      <c r="C362" s="4">
        <v>9.1</v>
      </c>
      <c r="D362" s="4" t="s">
        <v>94</v>
      </c>
      <c r="E362" s="4" t="s">
        <v>8</v>
      </c>
      <c r="F362" s="4" t="s">
        <v>5579</v>
      </c>
      <c r="G362" s="4" t="s">
        <v>239</v>
      </c>
      <c r="H362" s="4" t="s">
        <v>243</v>
      </c>
      <c r="I362" s="4"/>
      <c r="J362" s="4" t="s">
        <v>244</v>
      </c>
      <c r="K362" s="4"/>
    </row>
    <row r="363" spans="2:11" x14ac:dyDescent="0.2">
      <c r="B363" s="4" t="s">
        <v>22432</v>
      </c>
      <c r="C363" s="4">
        <v>9.1</v>
      </c>
      <c r="D363" s="4" t="s">
        <v>94</v>
      </c>
      <c r="E363" s="4" t="s">
        <v>24</v>
      </c>
      <c r="F363" s="4" t="s">
        <v>5581</v>
      </c>
      <c r="G363" s="4" t="s">
        <v>239</v>
      </c>
      <c r="H363" s="4" t="s">
        <v>243</v>
      </c>
      <c r="I363" s="4"/>
      <c r="J363" s="4" t="s">
        <v>244</v>
      </c>
      <c r="K363" s="4"/>
    </row>
    <row r="364" spans="2:11" x14ac:dyDescent="0.2">
      <c r="B364" s="4" t="s">
        <v>22433</v>
      </c>
      <c r="C364" s="4">
        <v>9.1</v>
      </c>
      <c r="D364" s="4" t="s">
        <v>94</v>
      </c>
      <c r="E364" s="4" t="s">
        <v>25</v>
      </c>
      <c r="F364" s="4" t="s">
        <v>5583</v>
      </c>
      <c r="G364" s="4" t="s">
        <v>239</v>
      </c>
      <c r="H364" s="4" t="s">
        <v>243</v>
      </c>
      <c r="I364" s="4"/>
      <c r="J364" s="4" t="s">
        <v>244</v>
      </c>
      <c r="K364" s="4"/>
    </row>
    <row r="365" spans="2:11" x14ac:dyDescent="0.2">
      <c r="B365" s="4" t="s">
        <v>22434</v>
      </c>
      <c r="C365" s="4">
        <v>9.1</v>
      </c>
      <c r="D365" s="4" t="s">
        <v>94</v>
      </c>
      <c r="E365" s="4" t="s">
        <v>26</v>
      </c>
      <c r="F365" s="4" t="s">
        <v>5585</v>
      </c>
      <c r="G365" s="4" t="s">
        <v>239</v>
      </c>
      <c r="H365" s="4" t="s">
        <v>243</v>
      </c>
      <c r="I365" s="4"/>
      <c r="J365" s="4" t="s">
        <v>244</v>
      </c>
      <c r="K365" s="4"/>
    </row>
    <row r="366" spans="2:11" x14ac:dyDescent="0.2">
      <c r="B366" s="4" t="s">
        <v>22435</v>
      </c>
      <c r="C366" s="4">
        <v>9.1</v>
      </c>
      <c r="D366" s="4" t="s">
        <v>94</v>
      </c>
      <c r="E366" s="4" t="s">
        <v>27</v>
      </c>
      <c r="F366" s="4" t="s">
        <v>5587</v>
      </c>
      <c r="G366" s="4" t="s">
        <v>239</v>
      </c>
      <c r="H366" s="4" t="s">
        <v>245</v>
      </c>
      <c r="I366" s="4" t="s">
        <v>22436</v>
      </c>
      <c r="J366" s="4"/>
      <c r="K366" s="4"/>
    </row>
    <row r="367" spans="2:11" x14ac:dyDescent="0.2">
      <c r="B367" s="4" t="s">
        <v>22437</v>
      </c>
      <c r="C367" s="4">
        <v>9.1</v>
      </c>
      <c r="D367" s="4" t="s">
        <v>94</v>
      </c>
      <c r="E367" s="4" t="s">
        <v>28</v>
      </c>
      <c r="F367" s="4" t="s">
        <v>5589</v>
      </c>
      <c r="G367" s="4" t="s">
        <v>239</v>
      </c>
      <c r="H367" s="4" t="s">
        <v>243</v>
      </c>
      <c r="I367" s="4"/>
      <c r="J367" s="4" t="s">
        <v>244</v>
      </c>
      <c r="K367" s="4"/>
    </row>
    <row r="368" spans="2:11" x14ac:dyDescent="0.2">
      <c r="B368" s="4" t="s">
        <v>22438</v>
      </c>
      <c r="C368" s="4">
        <v>9.1</v>
      </c>
      <c r="D368" s="4" t="s">
        <v>94</v>
      </c>
      <c r="E368" s="4" t="s">
        <v>29</v>
      </c>
      <c r="F368" s="4" t="s">
        <v>5591</v>
      </c>
      <c r="G368" s="4" t="s">
        <v>239</v>
      </c>
      <c r="H368" s="4" t="s">
        <v>243</v>
      </c>
      <c r="I368" s="4"/>
      <c r="J368" s="4" t="s">
        <v>244</v>
      </c>
      <c r="K368" s="4"/>
    </row>
    <row r="369" spans="2:11" x14ac:dyDescent="0.2">
      <c r="B369" s="4" t="s">
        <v>22439</v>
      </c>
      <c r="C369" s="4">
        <v>9.1</v>
      </c>
      <c r="D369" s="4" t="s">
        <v>94</v>
      </c>
      <c r="E369" s="4" t="s">
        <v>30</v>
      </c>
      <c r="F369" s="4" t="s">
        <v>5593</v>
      </c>
      <c r="G369" s="4" t="s">
        <v>239</v>
      </c>
      <c r="H369" s="4" t="s">
        <v>243</v>
      </c>
      <c r="I369" s="4"/>
      <c r="J369" s="4" t="s">
        <v>244</v>
      </c>
      <c r="K369" s="4"/>
    </row>
    <row r="370" spans="2:11" x14ac:dyDescent="0.2">
      <c r="B370" s="4" t="s">
        <v>22440</v>
      </c>
      <c r="C370" s="4">
        <v>9.1</v>
      </c>
      <c r="D370" s="4" t="s">
        <v>94</v>
      </c>
      <c r="E370" s="4" t="s">
        <v>31</v>
      </c>
      <c r="F370" s="4" t="s">
        <v>5595</v>
      </c>
      <c r="G370" s="4" t="s">
        <v>239</v>
      </c>
      <c r="H370" s="4" t="s">
        <v>243</v>
      </c>
      <c r="I370" s="4"/>
      <c r="J370" s="4" t="s">
        <v>244</v>
      </c>
      <c r="K370" s="4"/>
    </row>
    <row r="371" spans="2:11" x14ac:dyDescent="0.2">
      <c r="B371" s="4" t="s">
        <v>22441</v>
      </c>
      <c r="C371" s="4">
        <v>9.1</v>
      </c>
      <c r="D371" s="4" t="s">
        <v>94</v>
      </c>
      <c r="E371" s="4" t="s">
        <v>32</v>
      </c>
      <c r="F371" s="4" t="s">
        <v>5597</v>
      </c>
      <c r="G371" s="4" t="s">
        <v>239</v>
      </c>
      <c r="H371" s="4" t="s">
        <v>245</v>
      </c>
      <c r="I371" s="4" t="s">
        <v>22442</v>
      </c>
      <c r="J371" s="4"/>
      <c r="K371" s="4"/>
    </row>
    <row r="372" spans="2:11" x14ac:dyDescent="0.2">
      <c r="B372" s="4" t="s">
        <v>22443</v>
      </c>
      <c r="C372" s="4">
        <v>9.1</v>
      </c>
      <c r="D372" s="4" t="s">
        <v>96</v>
      </c>
      <c r="E372" s="4" t="s">
        <v>8</v>
      </c>
      <c r="F372" s="4" t="s">
        <v>5623</v>
      </c>
      <c r="G372" s="4" t="s">
        <v>239</v>
      </c>
      <c r="H372" s="4" t="s">
        <v>243</v>
      </c>
      <c r="I372" s="4"/>
      <c r="J372" s="4" t="s">
        <v>244</v>
      </c>
      <c r="K372" s="4"/>
    </row>
    <row r="373" spans="2:11" x14ac:dyDescent="0.2">
      <c r="B373" s="4" t="s">
        <v>22444</v>
      </c>
      <c r="C373" s="4">
        <v>9.1</v>
      </c>
      <c r="D373" s="4" t="s">
        <v>96</v>
      </c>
      <c r="E373" s="4" t="s">
        <v>24</v>
      </c>
      <c r="F373" s="4" t="s">
        <v>5625</v>
      </c>
      <c r="G373" s="4" t="s">
        <v>239</v>
      </c>
      <c r="H373" s="4" t="s">
        <v>243</v>
      </c>
      <c r="I373" s="4"/>
      <c r="J373" s="4" t="s">
        <v>244</v>
      </c>
      <c r="K373" s="4"/>
    </row>
    <row r="374" spans="2:11" x14ac:dyDescent="0.2">
      <c r="B374" s="4" t="s">
        <v>22445</v>
      </c>
      <c r="C374" s="4">
        <v>9.1</v>
      </c>
      <c r="D374" s="4" t="s">
        <v>96</v>
      </c>
      <c r="E374" s="4" t="s">
        <v>25</v>
      </c>
      <c r="F374" s="4" t="s">
        <v>5627</v>
      </c>
      <c r="G374" s="4" t="s">
        <v>239</v>
      </c>
      <c r="H374" s="4" t="s">
        <v>243</v>
      </c>
      <c r="I374" s="4"/>
      <c r="J374" s="4" t="s">
        <v>244</v>
      </c>
      <c r="K374" s="4"/>
    </row>
    <row r="375" spans="2:11" x14ac:dyDescent="0.2">
      <c r="B375" s="4" t="s">
        <v>22446</v>
      </c>
      <c r="C375" s="4">
        <v>9.1</v>
      </c>
      <c r="D375" s="4" t="s">
        <v>96</v>
      </c>
      <c r="E375" s="4" t="s">
        <v>26</v>
      </c>
      <c r="F375" s="4" t="s">
        <v>5629</v>
      </c>
      <c r="G375" s="4" t="s">
        <v>239</v>
      </c>
      <c r="H375" s="4" t="s">
        <v>243</v>
      </c>
      <c r="I375" s="4"/>
      <c r="J375" s="4" t="s">
        <v>244</v>
      </c>
      <c r="K375" s="4"/>
    </row>
    <row r="376" spans="2:11" x14ac:dyDescent="0.2">
      <c r="B376" s="4" t="s">
        <v>22447</v>
      </c>
      <c r="C376" s="4">
        <v>9.1</v>
      </c>
      <c r="D376" s="4" t="s">
        <v>96</v>
      </c>
      <c r="E376" s="4" t="s">
        <v>27</v>
      </c>
      <c r="F376" s="4" t="s">
        <v>5631</v>
      </c>
      <c r="G376" s="4" t="s">
        <v>239</v>
      </c>
      <c r="H376" s="4" t="s">
        <v>245</v>
      </c>
      <c r="I376" s="4" t="s">
        <v>22448</v>
      </c>
      <c r="J376" s="4"/>
      <c r="K376" s="4"/>
    </row>
    <row r="377" spans="2:11" x14ac:dyDescent="0.2">
      <c r="B377" s="4" t="s">
        <v>22449</v>
      </c>
      <c r="C377" s="4">
        <v>9.1</v>
      </c>
      <c r="D377" s="4" t="s">
        <v>96</v>
      </c>
      <c r="E377" s="4" t="s">
        <v>28</v>
      </c>
      <c r="F377" s="4" t="s">
        <v>5633</v>
      </c>
      <c r="G377" s="4" t="s">
        <v>239</v>
      </c>
      <c r="H377" s="4" t="s">
        <v>243</v>
      </c>
      <c r="I377" s="4"/>
      <c r="J377" s="4" t="s">
        <v>244</v>
      </c>
      <c r="K377" s="4"/>
    </row>
    <row r="378" spans="2:11" x14ac:dyDescent="0.2">
      <c r="B378" s="4" t="s">
        <v>22450</v>
      </c>
      <c r="C378" s="4">
        <v>9.1</v>
      </c>
      <c r="D378" s="4" t="s">
        <v>96</v>
      </c>
      <c r="E378" s="4" t="s">
        <v>29</v>
      </c>
      <c r="F378" s="4" t="s">
        <v>5635</v>
      </c>
      <c r="G378" s="4" t="s">
        <v>239</v>
      </c>
      <c r="H378" s="4" t="s">
        <v>243</v>
      </c>
      <c r="I378" s="4"/>
      <c r="J378" s="4" t="s">
        <v>244</v>
      </c>
      <c r="K378" s="4"/>
    </row>
    <row r="379" spans="2:11" x14ac:dyDescent="0.2">
      <c r="B379" s="4" t="s">
        <v>22451</v>
      </c>
      <c r="C379" s="4">
        <v>9.1</v>
      </c>
      <c r="D379" s="4" t="s">
        <v>96</v>
      </c>
      <c r="E379" s="4" t="s">
        <v>30</v>
      </c>
      <c r="F379" s="4" t="s">
        <v>5637</v>
      </c>
      <c r="G379" s="4" t="s">
        <v>239</v>
      </c>
      <c r="H379" s="4" t="s">
        <v>243</v>
      </c>
      <c r="I379" s="4"/>
      <c r="J379" s="4" t="s">
        <v>244</v>
      </c>
      <c r="K379" s="4"/>
    </row>
    <row r="380" spans="2:11" x14ac:dyDescent="0.2">
      <c r="B380" s="4" t="s">
        <v>22452</v>
      </c>
      <c r="C380" s="4">
        <v>9.1</v>
      </c>
      <c r="D380" s="4" t="s">
        <v>96</v>
      </c>
      <c r="E380" s="4" t="s">
        <v>31</v>
      </c>
      <c r="F380" s="4" t="s">
        <v>5639</v>
      </c>
      <c r="G380" s="4" t="s">
        <v>239</v>
      </c>
      <c r="H380" s="4" t="s">
        <v>243</v>
      </c>
      <c r="I380" s="4"/>
      <c r="J380" s="4" t="s">
        <v>244</v>
      </c>
      <c r="K380" s="4"/>
    </row>
    <row r="381" spans="2:11" x14ac:dyDescent="0.2">
      <c r="B381" s="4" t="s">
        <v>22453</v>
      </c>
      <c r="C381" s="4">
        <v>9.1</v>
      </c>
      <c r="D381" s="4" t="s">
        <v>96</v>
      </c>
      <c r="E381" s="4" t="s">
        <v>32</v>
      </c>
      <c r="F381" s="4" t="s">
        <v>5641</v>
      </c>
      <c r="G381" s="4" t="s">
        <v>239</v>
      </c>
      <c r="H381" s="4" t="s">
        <v>245</v>
      </c>
      <c r="I381" s="4" t="s">
        <v>22454</v>
      </c>
      <c r="J381" s="4"/>
      <c r="K381" s="4"/>
    </row>
    <row r="382" spans="2:11" x14ac:dyDescent="0.2">
      <c r="B382" s="4" t="s">
        <v>22455</v>
      </c>
      <c r="C382" s="4">
        <v>9.1</v>
      </c>
      <c r="D382" s="4" t="s">
        <v>98</v>
      </c>
      <c r="E382" s="4" t="s">
        <v>8</v>
      </c>
      <c r="F382" s="4" t="s">
        <v>5667</v>
      </c>
      <c r="G382" s="4" t="s">
        <v>239</v>
      </c>
      <c r="H382" s="4" t="s">
        <v>243</v>
      </c>
      <c r="I382" s="4"/>
      <c r="J382" s="4" t="s">
        <v>244</v>
      </c>
      <c r="K382" s="4"/>
    </row>
    <row r="383" spans="2:11" x14ac:dyDescent="0.2">
      <c r="B383" s="4" t="s">
        <v>22456</v>
      </c>
      <c r="C383" s="4">
        <v>9.1</v>
      </c>
      <c r="D383" s="4" t="s">
        <v>98</v>
      </c>
      <c r="E383" s="4" t="s">
        <v>24</v>
      </c>
      <c r="F383" s="4" t="s">
        <v>5669</v>
      </c>
      <c r="G383" s="4" t="s">
        <v>239</v>
      </c>
      <c r="H383" s="4" t="s">
        <v>243</v>
      </c>
      <c r="I383" s="4"/>
      <c r="J383" s="4" t="s">
        <v>244</v>
      </c>
      <c r="K383" s="4"/>
    </row>
    <row r="384" spans="2:11" x14ac:dyDescent="0.2">
      <c r="B384" s="4" t="s">
        <v>22457</v>
      </c>
      <c r="C384" s="4">
        <v>9.1</v>
      </c>
      <c r="D384" s="4" t="s">
        <v>98</v>
      </c>
      <c r="E384" s="4" t="s">
        <v>25</v>
      </c>
      <c r="F384" s="4" t="s">
        <v>5671</v>
      </c>
      <c r="G384" s="4" t="s">
        <v>239</v>
      </c>
      <c r="H384" s="4" t="s">
        <v>243</v>
      </c>
      <c r="I384" s="4"/>
      <c r="J384" s="4" t="s">
        <v>244</v>
      </c>
      <c r="K384" s="4"/>
    </row>
    <row r="385" spans="2:11" x14ac:dyDescent="0.2">
      <c r="B385" s="4" t="s">
        <v>22458</v>
      </c>
      <c r="C385" s="4">
        <v>9.1</v>
      </c>
      <c r="D385" s="4" t="s">
        <v>98</v>
      </c>
      <c r="E385" s="4" t="s">
        <v>26</v>
      </c>
      <c r="F385" s="4" t="s">
        <v>5673</v>
      </c>
      <c r="G385" s="4" t="s">
        <v>239</v>
      </c>
      <c r="H385" s="4" t="s">
        <v>243</v>
      </c>
      <c r="I385" s="4"/>
      <c r="J385" s="4" t="s">
        <v>244</v>
      </c>
      <c r="K385" s="4"/>
    </row>
    <row r="386" spans="2:11" x14ac:dyDescent="0.2">
      <c r="B386" s="4" t="s">
        <v>22459</v>
      </c>
      <c r="C386" s="4">
        <v>9.1</v>
      </c>
      <c r="D386" s="4" t="s">
        <v>98</v>
      </c>
      <c r="E386" s="4" t="s">
        <v>27</v>
      </c>
      <c r="F386" s="4" t="s">
        <v>5675</v>
      </c>
      <c r="G386" s="4" t="s">
        <v>239</v>
      </c>
      <c r="H386" s="4" t="s">
        <v>245</v>
      </c>
      <c r="I386" s="4" t="s">
        <v>22460</v>
      </c>
      <c r="J386" s="4"/>
      <c r="K386" s="4"/>
    </row>
    <row r="387" spans="2:11" x14ac:dyDescent="0.2">
      <c r="B387" s="4" t="s">
        <v>22461</v>
      </c>
      <c r="C387" s="4">
        <v>9.1</v>
      </c>
      <c r="D387" s="4" t="s">
        <v>98</v>
      </c>
      <c r="E387" s="4" t="s">
        <v>28</v>
      </c>
      <c r="F387" s="4" t="s">
        <v>5677</v>
      </c>
      <c r="G387" s="4" t="s">
        <v>239</v>
      </c>
      <c r="H387" s="4" t="s">
        <v>243</v>
      </c>
      <c r="I387" s="4"/>
      <c r="J387" s="4" t="s">
        <v>244</v>
      </c>
      <c r="K387" s="4"/>
    </row>
    <row r="388" spans="2:11" x14ac:dyDescent="0.2">
      <c r="B388" s="4" t="s">
        <v>22462</v>
      </c>
      <c r="C388" s="4">
        <v>9.1</v>
      </c>
      <c r="D388" s="4" t="s">
        <v>98</v>
      </c>
      <c r="E388" s="4" t="s">
        <v>29</v>
      </c>
      <c r="F388" s="4" t="s">
        <v>5679</v>
      </c>
      <c r="G388" s="4" t="s">
        <v>239</v>
      </c>
      <c r="H388" s="4" t="s">
        <v>243</v>
      </c>
      <c r="I388" s="4"/>
      <c r="J388" s="4" t="s">
        <v>244</v>
      </c>
      <c r="K388" s="4"/>
    </row>
    <row r="389" spans="2:11" x14ac:dyDescent="0.2">
      <c r="B389" s="4" t="s">
        <v>22463</v>
      </c>
      <c r="C389" s="4">
        <v>9.1</v>
      </c>
      <c r="D389" s="4" t="s">
        <v>98</v>
      </c>
      <c r="E389" s="4" t="s">
        <v>30</v>
      </c>
      <c r="F389" s="4" t="s">
        <v>5681</v>
      </c>
      <c r="G389" s="4" t="s">
        <v>239</v>
      </c>
      <c r="H389" s="4" t="s">
        <v>243</v>
      </c>
      <c r="I389" s="4"/>
      <c r="J389" s="4" t="s">
        <v>244</v>
      </c>
      <c r="K389" s="4"/>
    </row>
    <row r="390" spans="2:11" x14ac:dyDescent="0.2">
      <c r="B390" s="4" t="s">
        <v>22464</v>
      </c>
      <c r="C390" s="4">
        <v>9.1</v>
      </c>
      <c r="D390" s="4" t="s">
        <v>98</v>
      </c>
      <c r="E390" s="4" t="s">
        <v>31</v>
      </c>
      <c r="F390" s="4" t="s">
        <v>5683</v>
      </c>
      <c r="G390" s="4" t="s">
        <v>239</v>
      </c>
      <c r="H390" s="4" t="s">
        <v>243</v>
      </c>
      <c r="I390" s="4"/>
      <c r="J390" s="4" t="s">
        <v>244</v>
      </c>
      <c r="K390" s="4"/>
    </row>
    <row r="391" spans="2:11" x14ac:dyDescent="0.2">
      <c r="B391" s="4" t="s">
        <v>22465</v>
      </c>
      <c r="C391" s="4">
        <v>9.1</v>
      </c>
      <c r="D391" s="4" t="s">
        <v>98</v>
      </c>
      <c r="E391" s="4" t="s">
        <v>32</v>
      </c>
      <c r="F391" s="4" t="s">
        <v>5685</v>
      </c>
      <c r="G391" s="4" t="s">
        <v>239</v>
      </c>
      <c r="H391" s="4" t="s">
        <v>245</v>
      </c>
      <c r="I391" s="4" t="s">
        <v>22466</v>
      </c>
      <c r="J391" s="4"/>
      <c r="K391" s="4"/>
    </row>
    <row r="392" spans="2:11" x14ac:dyDescent="0.2">
      <c r="B392" s="4" t="s">
        <v>22467</v>
      </c>
      <c r="C392" s="4">
        <v>9.1</v>
      </c>
      <c r="D392" s="4" t="s">
        <v>100</v>
      </c>
      <c r="E392" s="4" t="s">
        <v>8</v>
      </c>
      <c r="F392" s="4" t="s">
        <v>5711</v>
      </c>
      <c r="G392" s="4" t="s">
        <v>239</v>
      </c>
      <c r="H392" s="4" t="s">
        <v>243</v>
      </c>
      <c r="I392" s="4"/>
      <c r="J392" s="4" t="s">
        <v>244</v>
      </c>
      <c r="K392" s="4"/>
    </row>
    <row r="393" spans="2:11" x14ac:dyDescent="0.2">
      <c r="B393" s="4" t="s">
        <v>22468</v>
      </c>
      <c r="C393" s="4">
        <v>9.1</v>
      </c>
      <c r="D393" s="4" t="s">
        <v>100</v>
      </c>
      <c r="E393" s="4" t="s">
        <v>24</v>
      </c>
      <c r="F393" s="4" t="s">
        <v>5713</v>
      </c>
      <c r="G393" s="4" t="s">
        <v>239</v>
      </c>
      <c r="H393" s="4" t="s">
        <v>243</v>
      </c>
      <c r="I393" s="4"/>
      <c r="J393" s="4" t="s">
        <v>244</v>
      </c>
      <c r="K393" s="4"/>
    </row>
    <row r="394" spans="2:11" x14ac:dyDescent="0.2">
      <c r="B394" s="4" t="s">
        <v>22469</v>
      </c>
      <c r="C394" s="4">
        <v>9.1</v>
      </c>
      <c r="D394" s="4" t="s">
        <v>100</v>
      </c>
      <c r="E394" s="4" t="s">
        <v>25</v>
      </c>
      <c r="F394" s="4" t="s">
        <v>5715</v>
      </c>
      <c r="G394" s="4" t="s">
        <v>239</v>
      </c>
      <c r="H394" s="4" t="s">
        <v>243</v>
      </c>
      <c r="I394" s="4"/>
      <c r="J394" s="4" t="s">
        <v>244</v>
      </c>
      <c r="K394" s="4"/>
    </row>
    <row r="395" spans="2:11" x14ac:dyDescent="0.2">
      <c r="B395" s="4" t="s">
        <v>22470</v>
      </c>
      <c r="C395" s="4">
        <v>9.1</v>
      </c>
      <c r="D395" s="4" t="s">
        <v>100</v>
      </c>
      <c r="E395" s="4" t="s">
        <v>26</v>
      </c>
      <c r="F395" s="4" t="s">
        <v>5717</v>
      </c>
      <c r="G395" s="4" t="s">
        <v>239</v>
      </c>
      <c r="H395" s="4" t="s">
        <v>243</v>
      </c>
      <c r="I395" s="4"/>
      <c r="J395" s="4" t="s">
        <v>244</v>
      </c>
      <c r="K395" s="4"/>
    </row>
    <row r="396" spans="2:11" x14ac:dyDescent="0.2">
      <c r="B396" s="4" t="s">
        <v>22471</v>
      </c>
      <c r="C396" s="4">
        <v>9.1</v>
      </c>
      <c r="D396" s="4" t="s">
        <v>100</v>
      </c>
      <c r="E396" s="4" t="s">
        <v>27</v>
      </c>
      <c r="F396" s="4" t="s">
        <v>5719</v>
      </c>
      <c r="G396" s="4" t="s">
        <v>239</v>
      </c>
      <c r="H396" s="4" t="s">
        <v>245</v>
      </c>
      <c r="I396" s="4" t="s">
        <v>22472</v>
      </c>
      <c r="J396" s="4"/>
      <c r="K396" s="4"/>
    </row>
    <row r="397" spans="2:11" x14ac:dyDescent="0.2">
      <c r="B397" s="4" t="s">
        <v>22473</v>
      </c>
      <c r="C397" s="4">
        <v>9.1</v>
      </c>
      <c r="D397" s="4" t="s">
        <v>100</v>
      </c>
      <c r="E397" s="4" t="s">
        <v>28</v>
      </c>
      <c r="F397" s="4" t="s">
        <v>5721</v>
      </c>
      <c r="G397" s="4" t="s">
        <v>239</v>
      </c>
      <c r="H397" s="4" t="s">
        <v>243</v>
      </c>
      <c r="I397" s="4"/>
      <c r="J397" s="4" t="s">
        <v>244</v>
      </c>
      <c r="K397" s="4"/>
    </row>
    <row r="398" spans="2:11" x14ac:dyDescent="0.2">
      <c r="B398" s="4" t="s">
        <v>22474</v>
      </c>
      <c r="C398" s="4">
        <v>9.1</v>
      </c>
      <c r="D398" s="4" t="s">
        <v>100</v>
      </c>
      <c r="E398" s="4" t="s">
        <v>29</v>
      </c>
      <c r="F398" s="4" t="s">
        <v>5723</v>
      </c>
      <c r="G398" s="4" t="s">
        <v>239</v>
      </c>
      <c r="H398" s="4" t="s">
        <v>243</v>
      </c>
      <c r="I398" s="4"/>
      <c r="J398" s="4" t="s">
        <v>244</v>
      </c>
      <c r="K398" s="4"/>
    </row>
    <row r="399" spans="2:11" x14ac:dyDescent="0.2">
      <c r="B399" s="4" t="s">
        <v>22475</v>
      </c>
      <c r="C399" s="4">
        <v>9.1</v>
      </c>
      <c r="D399" s="4" t="s">
        <v>100</v>
      </c>
      <c r="E399" s="4" t="s">
        <v>30</v>
      </c>
      <c r="F399" s="4" t="s">
        <v>5725</v>
      </c>
      <c r="G399" s="4" t="s">
        <v>239</v>
      </c>
      <c r="H399" s="4" t="s">
        <v>243</v>
      </c>
      <c r="I399" s="4"/>
      <c r="J399" s="4" t="s">
        <v>244</v>
      </c>
      <c r="K399" s="4"/>
    </row>
    <row r="400" spans="2:11" x14ac:dyDescent="0.2">
      <c r="B400" s="4" t="s">
        <v>22476</v>
      </c>
      <c r="C400" s="4">
        <v>9.1</v>
      </c>
      <c r="D400" s="4" t="s">
        <v>100</v>
      </c>
      <c r="E400" s="4" t="s">
        <v>31</v>
      </c>
      <c r="F400" s="4" t="s">
        <v>5727</v>
      </c>
      <c r="G400" s="4" t="s">
        <v>239</v>
      </c>
      <c r="H400" s="4" t="s">
        <v>243</v>
      </c>
      <c r="I400" s="4"/>
      <c r="J400" s="4" t="s">
        <v>244</v>
      </c>
      <c r="K400" s="4"/>
    </row>
    <row r="401" spans="2:11" x14ac:dyDescent="0.2">
      <c r="B401" s="4" t="s">
        <v>22477</v>
      </c>
      <c r="C401" s="4">
        <v>9.1</v>
      </c>
      <c r="D401" s="4" t="s">
        <v>100</v>
      </c>
      <c r="E401" s="4" t="s">
        <v>32</v>
      </c>
      <c r="F401" s="4" t="s">
        <v>5729</v>
      </c>
      <c r="G401" s="4" t="s">
        <v>239</v>
      </c>
      <c r="H401" s="4" t="s">
        <v>245</v>
      </c>
      <c r="I401" s="4" t="s">
        <v>22478</v>
      </c>
      <c r="J401" s="4"/>
      <c r="K401" s="4"/>
    </row>
    <row r="402" spans="2:11" x14ac:dyDescent="0.2">
      <c r="B402" s="4" t="s">
        <v>22479</v>
      </c>
      <c r="C402" s="4">
        <v>9.1</v>
      </c>
      <c r="D402" s="4" t="s">
        <v>102</v>
      </c>
      <c r="E402" s="4" t="s">
        <v>8</v>
      </c>
      <c r="F402" s="4" t="s">
        <v>5755</v>
      </c>
      <c r="G402" s="4" t="s">
        <v>239</v>
      </c>
      <c r="H402" s="4" t="s">
        <v>243</v>
      </c>
      <c r="I402" s="4"/>
      <c r="J402" s="4" t="s">
        <v>244</v>
      </c>
      <c r="K402" s="4"/>
    </row>
    <row r="403" spans="2:11" x14ac:dyDescent="0.2">
      <c r="B403" s="4" t="s">
        <v>22480</v>
      </c>
      <c r="C403" s="4">
        <v>9.1</v>
      </c>
      <c r="D403" s="4" t="s">
        <v>102</v>
      </c>
      <c r="E403" s="4" t="s">
        <v>24</v>
      </c>
      <c r="F403" s="4" t="s">
        <v>5757</v>
      </c>
      <c r="G403" s="4" t="s">
        <v>239</v>
      </c>
      <c r="H403" s="4" t="s">
        <v>243</v>
      </c>
      <c r="I403" s="4"/>
      <c r="J403" s="4" t="s">
        <v>244</v>
      </c>
      <c r="K403" s="4"/>
    </row>
    <row r="404" spans="2:11" x14ac:dyDescent="0.2">
      <c r="B404" s="4" t="s">
        <v>22481</v>
      </c>
      <c r="C404" s="4">
        <v>9.1</v>
      </c>
      <c r="D404" s="4" t="s">
        <v>102</v>
      </c>
      <c r="E404" s="4" t="s">
        <v>25</v>
      </c>
      <c r="F404" s="4" t="s">
        <v>5759</v>
      </c>
      <c r="G404" s="4" t="s">
        <v>239</v>
      </c>
      <c r="H404" s="4" t="s">
        <v>243</v>
      </c>
      <c r="I404" s="4"/>
      <c r="J404" s="4" t="s">
        <v>244</v>
      </c>
      <c r="K404" s="4"/>
    </row>
    <row r="405" spans="2:11" x14ac:dyDescent="0.2">
      <c r="B405" s="4" t="s">
        <v>22482</v>
      </c>
      <c r="C405" s="4">
        <v>9.1</v>
      </c>
      <c r="D405" s="4" t="s">
        <v>102</v>
      </c>
      <c r="E405" s="4" t="s">
        <v>26</v>
      </c>
      <c r="F405" s="4" t="s">
        <v>5761</v>
      </c>
      <c r="G405" s="4" t="s">
        <v>239</v>
      </c>
      <c r="H405" s="4" t="s">
        <v>243</v>
      </c>
      <c r="I405" s="4"/>
      <c r="J405" s="4" t="s">
        <v>244</v>
      </c>
      <c r="K405" s="4"/>
    </row>
    <row r="406" spans="2:11" x14ac:dyDescent="0.2">
      <c r="B406" s="4" t="s">
        <v>22483</v>
      </c>
      <c r="C406" s="4">
        <v>9.1</v>
      </c>
      <c r="D406" s="4" t="s">
        <v>102</v>
      </c>
      <c r="E406" s="4" t="s">
        <v>27</v>
      </c>
      <c r="F406" s="4" t="s">
        <v>5763</v>
      </c>
      <c r="G406" s="4" t="s">
        <v>239</v>
      </c>
      <c r="H406" s="4" t="s">
        <v>245</v>
      </c>
      <c r="I406" s="4" t="s">
        <v>22484</v>
      </c>
      <c r="J406" s="4"/>
      <c r="K406" s="4"/>
    </row>
    <row r="407" spans="2:11" x14ac:dyDescent="0.2">
      <c r="B407" s="4" t="s">
        <v>22485</v>
      </c>
      <c r="C407" s="4">
        <v>9.1</v>
      </c>
      <c r="D407" s="4" t="s">
        <v>102</v>
      </c>
      <c r="E407" s="4" t="s">
        <v>28</v>
      </c>
      <c r="F407" s="4" t="s">
        <v>5765</v>
      </c>
      <c r="G407" s="4" t="s">
        <v>239</v>
      </c>
      <c r="H407" s="4" t="s">
        <v>243</v>
      </c>
      <c r="I407" s="4"/>
      <c r="J407" s="4" t="s">
        <v>244</v>
      </c>
      <c r="K407" s="4"/>
    </row>
    <row r="408" spans="2:11" x14ac:dyDescent="0.2">
      <c r="B408" s="4" t="s">
        <v>22486</v>
      </c>
      <c r="C408" s="4">
        <v>9.1</v>
      </c>
      <c r="D408" s="4" t="s">
        <v>102</v>
      </c>
      <c r="E408" s="4" t="s">
        <v>29</v>
      </c>
      <c r="F408" s="4" t="s">
        <v>5767</v>
      </c>
      <c r="G408" s="4" t="s">
        <v>239</v>
      </c>
      <c r="H408" s="4" t="s">
        <v>243</v>
      </c>
      <c r="I408" s="4"/>
      <c r="J408" s="4" t="s">
        <v>244</v>
      </c>
      <c r="K408" s="4"/>
    </row>
    <row r="409" spans="2:11" x14ac:dyDescent="0.2">
      <c r="B409" s="4" t="s">
        <v>22487</v>
      </c>
      <c r="C409" s="4">
        <v>9.1</v>
      </c>
      <c r="D409" s="4" t="s">
        <v>102</v>
      </c>
      <c r="E409" s="4" t="s">
        <v>30</v>
      </c>
      <c r="F409" s="4" t="s">
        <v>5769</v>
      </c>
      <c r="G409" s="4" t="s">
        <v>239</v>
      </c>
      <c r="H409" s="4" t="s">
        <v>243</v>
      </c>
      <c r="I409" s="4"/>
      <c r="J409" s="4" t="s">
        <v>244</v>
      </c>
      <c r="K409" s="4"/>
    </row>
    <row r="410" spans="2:11" x14ac:dyDescent="0.2">
      <c r="B410" s="4" t="s">
        <v>22488</v>
      </c>
      <c r="C410" s="4">
        <v>9.1</v>
      </c>
      <c r="D410" s="4" t="s">
        <v>102</v>
      </c>
      <c r="E410" s="4" t="s">
        <v>31</v>
      </c>
      <c r="F410" s="4" t="s">
        <v>5771</v>
      </c>
      <c r="G410" s="4" t="s">
        <v>239</v>
      </c>
      <c r="H410" s="4" t="s">
        <v>243</v>
      </c>
      <c r="I410" s="4"/>
      <c r="J410" s="4" t="s">
        <v>244</v>
      </c>
      <c r="K410" s="4"/>
    </row>
    <row r="411" spans="2:11" x14ac:dyDescent="0.2">
      <c r="B411" s="4" t="s">
        <v>22489</v>
      </c>
      <c r="C411" s="4">
        <v>9.1</v>
      </c>
      <c r="D411" s="4" t="s">
        <v>102</v>
      </c>
      <c r="E411" s="4" t="s">
        <v>32</v>
      </c>
      <c r="F411" s="4" t="s">
        <v>5773</v>
      </c>
      <c r="G411" s="4" t="s">
        <v>239</v>
      </c>
      <c r="H411" s="4" t="s">
        <v>245</v>
      </c>
      <c r="I411" s="4" t="s">
        <v>22490</v>
      </c>
      <c r="J411" s="4"/>
      <c r="K411" s="4"/>
    </row>
    <row r="412" spans="2:11" x14ac:dyDescent="0.2">
      <c r="B412" s="4" t="s">
        <v>22491</v>
      </c>
      <c r="C412" s="4">
        <v>9.1</v>
      </c>
      <c r="D412" s="4" t="s">
        <v>104</v>
      </c>
      <c r="E412" s="4" t="s">
        <v>8</v>
      </c>
      <c r="F412" s="4" t="s">
        <v>5799</v>
      </c>
      <c r="G412" s="4" t="s">
        <v>239</v>
      </c>
      <c r="H412" s="4" t="s">
        <v>243</v>
      </c>
      <c r="I412" s="4"/>
      <c r="J412" s="4" t="s">
        <v>244</v>
      </c>
      <c r="K412" s="4"/>
    </row>
    <row r="413" spans="2:11" x14ac:dyDescent="0.2">
      <c r="B413" s="4" t="s">
        <v>22492</v>
      </c>
      <c r="C413" s="4">
        <v>9.1</v>
      </c>
      <c r="D413" s="4" t="s">
        <v>104</v>
      </c>
      <c r="E413" s="4" t="s">
        <v>24</v>
      </c>
      <c r="F413" s="4" t="s">
        <v>5801</v>
      </c>
      <c r="G413" s="4" t="s">
        <v>239</v>
      </c>
      <c r="H413" s="4" t="s">
        <v>243</v>
      </c>
      <c r="I413" s="4"/>
      <c r="J413" s="4" t="s">
        <v>244</v>
      </c>
      <c r="K413" s="4"/>
    </row>
    <row r="414" spans="2:11" x14ac:dyDescent="0.2">
      <c r="B414" s="4" t="s">
        <v>22493</v>
      </c>
      <c r="C414" s="4">
        <v>9.1</v>
      </c>
      <c r="D414" s="4" t="s">
        <v>104</v>
      </c>
      <c r="E414" s="4" t="s">
        <v>25</v>
      </c>
      <c r="F414" s="4" t="s">
        <v>5803</v>
      </c>
      <c r="G414" s="4" t="s">
        <v>239</v>
      </c>
      <c r="H414" s="4" t="s">
        <v>243</v>
      </c>
      <c r="I414" s="4"/>
      <c r="J414" s="4" t="s">
        <v>244</v>
      </c>
      <c r="K414" s="4"/>
    </row>
    <row r="415" spans="2:11" x14ac:dyDescent="0.2">
      <c r="B415" s="4" t="s">
        <v>22494</v>
      </c>
      <c r="C415" s="4">
        <v>9.1</v>
      </c>
      <c r="D415" s="4" t="s">
        <v>104</v>
      </c>
      <c r="E415" s="4" t="s">
        <v>26</v>
      </c>
      <c r="F415" s="4" t="s">
        <v>5805</v>
      </c>
      <c r="G415" s="4" t="s">
        <v>239</v>
      </c>
      <c r="H415" s="4" t="s">
        <v>243</v>
      </c>
      <c r="I415" s="4"/>
      <c r="J415" s="4" t="s">
        <v>244</v>
      </c>
      <c r="K415" s="4"/>
    </row>
    <row r="416" spans="2:11" x14ac:dyDescent="0.2">
      <c r="B416" s="4" t="s">
        <v>22495</v>
      </c>
      <c r="C416" s="4">
        <v>9.1</v>
      </c>
      <c r="D416" s="4" t="s">
        <v>104</v>
      </c>
      <c r="E416" s="4" t="s">
        <v>27</v>
      </c>
      <c r="F416" s="4" t="s">
        <v>5807</v>
      </c>
      <c r="G416" s="4" t="s">
        <v>239</v>
      </c>
      <c r="H416" s="4" t="s">
        <v>245</v>
      </c>
      <c r="I416" s="4" t="s">
        <v>22496</v>
      </c>
      <c r="J416" s="4"/>
      <c r="K416" s="4"/>
    </row>
    <row r="417" spans="2:11" x14ac:dyDescent="0.2">
      <c r="B417" s="4" t="s">
        <v>22497</v>
      </c>
      <c r="C417" s="4">
        <v>9.1</v>
      </c>
      <c r="D417" s="4" t="s">
        <v>104</v>
      </c>
      <c r="E417" s="4" t="s">
        <v>28</v>
      </c>
      <c r="F417" s="4" t="s">
        <v>5809</v>
      </c>
      <c r="G417" s="4" t="s">
        <v>239</v>
      </c>
      <c r="H417" s="4" t="s">
        <v>243</v>
      </c>
      <c r="I417" s="4"/>
      <c r="J417" s="4" t="s">
        <v>244</v>
      </c>
      <c r="K417" s="4"/>
    </row>
    <row r="418" spans="2:11" x14ac:dyDescent="0.2">
      <c r="B418" s="4" t="s">
        <v>22498</v>
      </c>
      <c r="C418" s="4">
        <v>9.1</v>
      </c>
      <c r="D418" s="4" t="s">
        <v>104</v>
      </c>
      <c r="E418" s="4" t="s">
        <v>29</v>
      </c>
      <c r="F418" s="4" t="s">
        <v>5811</v>
      </c>
      <c r="G418" s="4" t="s">
        <v>239</v>
      </c>
      <c r="H418" s="4" t="s">
        <v>243</v>
      </c>
      <c r="I418" s="4"/>
      <c r="J418" s="4" t="s">
        <v>244</v>
      </c>
      <c r="K418" s="4"/>
    </row>
    <row r="419" spans="2:11" x14ac:dyDescent="0.2">
      <c r="B419" s="4" t="s">
        <v>22499</v>
      </c>
      <c r="C419" s="4">
        <v>9.1</v>
      </c>
      <c r="D419" s="4" t="s">
        <v>104</v>
      </c>
      <c r="E419" s="4" t="s">
        <v>30</v>
      </c>
      <c r="F419" s="4" t="s">
        <v>5813</v>
      </c>
      <c r="G419" s="4" t="s">
        <v>239</v>
      </c>
      <c r="H419" s="4" t="s">
        <v>243</v>
      </c>
      <c r="I419" s="4"/>
      <c r="J419" s="4" t="s">
        <v>244</v>
      </c>
      <c r="K419" s="4"/>
    </row>
    <row r="420" spans="2:11" x14ac:dyDescent="0.2">
      <c r="B420" s="4" t="s">
        <v>22500</v>
      </c>
      <c r="C420" s="4">
        <v>9.1</v>
      </c>
      <c r="D420" s="4" t="s">
        <v>104</v>
      </c>
      <c r="E420" s="4" t="s">
        <v>31</v>
      </c>
      <c r="F420" s="4" t="s">
        <v>5815</v>
      </c>
      <c r="G420" s="4" t="s">
        <v>239</v>
      </c>
      <c r="H420" s="4" t="s">
        <v>243</v>
      </c>
      <c r="I420" s="4"/>
      <c r="J420" s="4" t="s">
        <v>244</v>
      </c>
      <c r="K420" s="4"/>
    </row>
    <row r="421" spans="2:11" x14ac:dyDescent="0.2">
      <c r="B421" s="4" t="s">
        <v>22501</v>
      </c>
      <c r="C421" s="4">
        <v>9.1</v>
      </c>
      <c r="D421" s="4" t="s">
        <v>104</v>
      </c>
      <c r="E421" s="4" t="s">
        <v>32</v>
      </c>
      <c r="F421" s="4" t="s">
        <v>5817</v>
      </c>
      <c r="G421" s="4" t="s">
        <v>239</v>
      </c>
      <c r="H421" s="4" t="s">
        <v>245</v>
      </c>
      <c r="I421" s="4" t="s">
        <v>22502</v>
      </c>
      <c r="J421" s="4"/>
      <c r="K421" s="4"/>
    </row>
    <row r="422" spans="2:11" x14ac:dyDescent="0.2">
      <c r="B422" s="4" t="s">
        <v>22503</v>
      </c>
      <c r="C422" s="4">
        <v>9.1</v>
      </c>
      <c r="D422" s="4" t="s">
        <v>106</v>
      </c>
      <c r="E422" s="4" t="s">
        <v>8</v>
      </c>
      <c r="F422" s="4" t="s">
        <v>5843</v>
      </c>
      <c r="G422" s="4" t="s">
        <v>239</v>
      </c>
      <c r="H422" s="4" t="s">
        <v>245</v>
      </c>
      <c r="I422" s="4" t="s">
        <v>22504</v>
      </c>
      <c r="J422" s="4"/>
      <c r="K422" s="4"/>
    </row>
    <row r="423" spans="2:11" x14ac:dyDescent="0.2">
      <c r="B423" s="4" t="s">
        <v>22505</v>
      </c>
      <c r="C423" s="4">
        <v>9.1</v>
      </c>
      <c r="D423" s="4" t="s">
        <v>106</v>
      </c>
      <c r="E423" s="4" t="s">
        <v>24</v>
      </c>
      <c r="F423" s="4" t="s">
        <v>5845</v>
      </c>
      <c r="G423" s="4" t="s">
        <v>239</v>
      </c>
      <c r="H423" s="4" t="s">
        <v>245</v>
      </c>
      <c r="I423" s="4" t="s">
        <v>22506</v>
      </c>
      <c r="J423" s="4"/>
      <c r="K423" s="4"/>
    </row>
    <row r="424" spans="2:11" x14ac:dyDescent="0.2">
      <c r="B424" s="4" t="s">
        <v>22507</v>
      </c>
      <c r="C424" s="4">
        <v>9.1</v>
      </c>
      <c r="D424" s="4" t="s">
        <v>106</v>
      </c>
      <c r="E424" s="4" t="s">
        <v>25</v>
      </c>
      <c r="F424" s="4" t="s">
        <v>5847</v>
      </c>
      <c r="G424" s="4" t="s">
        <v>239</v>
      </c>
      <c r="H424" s="4" t="s">
        <v>245</v>
      </c>
      <c r="I424" s="4" t="s">
        <v>22508</v>
      </c>
      <c r="J424" s="4"/>
      <c r="K424" s="4"/>
    </row>
    <row r="425" spans="2:11" x14ac:dyDescent="0.2">
      <c r="B425" s="4" t="s">
        <v>22509</v>
      </c>
      <c r="C425" s="4">
        <v>9.1</v>
      </c>
      <c r="D425" s="4" t="s">
        <v>106</v>
      </c>
      <c r="E425" s="4" t="s">
        <v>26</v>
      </c>
      <c r="F425" s="4" t="s">
        <v>5849</v>
      </c>
      <c r="G425" s="4" t="s">
        <v>239</v>
      </c>
      <c r="H425" s="4" t="s">
        <v>245</v>
      </c>
      <c r="I425" s="4" t="s">
        <v>22510</v>
      </c>
      <c r="J425" s="4"/>
      <c r="K425" s="4"/>
    </row>
    <row r="426" spans="2:11" x14ac:dyDescent="0.2">
      <c r="B426" s="4" t="s">
        <v>22511</v>
      </c>
      <c r="C426" s="4">
        <v>9.1</v>
      </c>
      <c r="D426" s="4" t="s">
        <v>106</v>
      </c>
      <c r="E426" s="4" t="s">
        <v>27</v>
      </c>
      <c r="F426" s="4" t="s">
        <v>5851</v>
      </c>
      <c r="G426" s="4" t="s">
        <v>239</v>
      </c>
      <c r="H426" s="4" t="s">
        <v>245</v>
      </c>
      <c r="I426" s="4" t="s">
        <v>22512</v>
      </c>
      <c r="J426" s="4"/>
      <c r="K426" s="4"/>
    </row>
    <row r="427" spans="2:11" x14ac:dyDescent="0.2">
      <c r="B427" s="4" t="s">
        <v>22513</v>
      </c>
      <c r="C427" s="4">
        <v>9.1</v>
      </c>
      <c r="D427" s="4" t="s">
        <v>106</v>
      </c>
      <c r="E427" s="4" t="s">
        <v>28</v>
      </c>
      <c r="F427" s="4" t="s">
        <v>5853</v>
      </c>
      <c r="G427" s="4" t="s">
        <v>239</v>
      </c>
      <c r="H427" s="4" t="s">
        <v>245</v>
      </c>
      <c r="I427" s="4" t="s">
        <v>22514</v>
      </c>
      <c r="J427" s="4"/>
      <c r="K427" s="4"/>
    </row>
    <row r="428" spans="2:11" x14ac:dyDescent="0.2">
      <c r="B428" s="4" t="s">
        <v>22515</v>
      </c>
      <c r="C428" s="4">
        <v>9.1</v>
      </c>
      <c r="D428" s="4" t="s">
        <v>106</v>
      </c>
      <c r="E428" s="4" t="s">
        <v>29</v>
      </c>
      <c r="F428" s="4" t="s">
        <v>5855</v>
      </c>
      <c r="G428" s="4" t="s">
        <v>239</v>
      </c>
      <c r="H428" s="4" t="s">
        <v>245</v>
      </c>
      <c r="I428" s="4" t="s">
        <v>22516</v>
      </c>
      <c r="J428" s="4"/>
      <c r="K428" s="4"/>
    </row>
    <row r="429" spans="2:11" x14ac:dyDescent="0.2">
      <c r="B429" s="4" t="s">
        <v>22517</v>
      </c>
      <c r="C429" s="4">
        <v>9.1</v>
      </c>
      <c r="D429" s="4" t="s">
        <v>106</v>
      </c>
      <c r="E429" s="4" t="s">
        <v>30</v>
      </c>
      <c r="F429" s="4" t="s">
        <v>5857</v>
      </c>
      <c r="G429" s="4" t="s">
        <v>239</v>
      </c>
      <c r="H429" s="4" t="s">
        <v>245</v>
      </c>
      <c r="I429" s="4" t="s">
        <v>22518</v>
      </c>
      <c r="J429" s="4"/>
      <c r="K429" s="4"/>
    </row>
    <row r="430" spans="2:11" x14ac:dyDescent="0.2">
      <c r="B430" s="4" t="s">
        <v>22519</v>
      </c>
      <c r="C430" s="4">
        <v>9.1</v>
      </c>
      <c r="D430" s="4" t="s">
        <v>106</v>
      </c>
      <c r="E430" s="4" t="s">
        <v>31</v>
      </c>
      <c r="F430" s="4" t="s">
        <v>5859</v>
      </c>
      <c r="G430" s="4" t="s">
        <v>239</v>
      </c>
      <c r="H430" s="4" t="s">
        <v>245</v>
      </c>
      <c r="I430" s="4" t="s">
        <v>22520</v>
      </c>
      <c r="J430" s="4"/>
      <c r="K430" s="4"/>
    </row>
    <row r="431" spans="2:11" x14ac:dyDescent="0.2">
      <c r="B431" s="4" t="s">
        <v>22521</v>
      </c>
      <c r="C431" s="4">
        <v>9.1</v>
      </c>
      <c r="D431" s="4" t="s">
        <v>106</v>
      </c>
      <c r="E431" s="4" t="s">
        <v>32</v>
      </c>
      <c r="F431" s="4" t="s">
        <v>5861</v>
      </c>
      <c r="G431" s="4" t="s">
        <v>239</v>
      </c>
      <c r="H431" s="4" t="s">
        <v>245</v>
      </c>
      <c r="I431" s="4" t="s">
        <v>22522</v>
      </c>
      <c r="J431" s="4"/>
      <c r="K431" s="4"/>
    </row>
    <row r="432" spans="2:11" x14ac:dyDescent="0.2">
      <c r="B432" s="4" t="s">
        <v>22523</v>
      </c>
      <c r="C432" s="4">
        <v>9.1</v>
      </c>
      <c r="D432" s="4" t="s">
        <v>108</v>
      </c>
      <c r="E432" s="4" t="s">
        <v>8</v>
      </c>
      <c r="F432" s="4" t="s">
        <v>5887</v>
      </c>
      <c r="G432" s="4" t="s">
        <v>239</v>
      </c>
      <c r="H432" s="4" t="s">
        <v>243</v>
      </c>
      <c r="I432" s="4"/>
      <c r="J432" s="4" t="s">
        <v>244</v>
      </c>
      <c r="K432" s="4"/>
    </row>
    <row r="433" spans="2:11" x14ac:dyDescent="0.2">
      <c r="B433" s="4" t="s">
        <v>22524</v>
      </c>
      <c r="C433" s="4">
        <v>9.1</v>
      </c>
      <c r="D433" s="4" t="s">
        <v>108</v>
      </c>
      <c r="E433" s="4" t="s">
        <v>24</v>
      </c>
      <c r="F433" s="4" t="s">
        <v>5889</v>
      </c>
      <c r="G433" s="4" t="s">
        <v>239</v>
      </c>
      <c r="H433" s="4" t="s">
        <v>243</v>
      </c>
      <c r="I433" s="4"/>
      <c r="J433" s="4" t="s">
        <v>244</v>
      </c>
      <c r="K433" s="4"/>
    </row>
    <row r="434" spans="2:11" x14ac:dyDescent="0.2">
      <c r="B434" s="4" t="s">
        <v>22525</v>
      </c>
      <c r="C434" s="4">
        <v>9.1</v>
      </c>
      <c r="D434" s="4" t="s">
        <v>108</v>
      </c>
      <c r="E434" s="4" t="s">
        <v>25</v>
      </c>
      <c r="F434" s="4" t="s">
        <v>5891</v>
      </c>
      <c r="G434" s="4" t="s">
        <v>239</v>
      </c>
      <c r="H434" s="4" t="s">
        <v>243</v>
      </c>
      <c r="I434" s="4"/>
      <c r="J434" s="4" t="s">
        <v>244</v>
      </c>
      <c r="K434" s="4"/>
    </row>
    <row r="435" spans="2:11" x14ac:dyDescent="0.2">
      <c r="B435" s="4" t="s">
        <v>22526</v>
      </c>
      <c r="C435" s="4">
        <v>9.1</v>
      </c>
      <c r="D435" s="4" t="s">
        <v>108</v>
      </c>
      <c r="E435" s="4" t="s">
        <v>26</v>
      </c>
      <c r="F435" s="4" t="s">
        <v>5893</v>
      </c>
      <c r="G435" s="4" t="s">
        <v>239</v>
      </c>
      <c r="H435" s="4" t="s">
        <v>243</v>
      </c>
      <c r="I435" s="4"/>
      <c r="J435" s="4" t="s">
        <v>244</v>
      </c>
      <c r="K435" s="4"/>
    </row>
    <row r="436" spans="2:11" x14ac:dyDescent="0.2">
      <c r="B436" s="4" t="s">
        <v>22527</v>
      </c>
      <c r="C436" s="4">
        <v>9.1</v>
      </c>
      <c r="D436" s="4" t="s">
        <v>108</v>
      </c>
      <c r="E436" s="4" t="s">
        <v>27</v>
      </c>
      <c r="F436" s="4" t="s">
        <v>5895</v>
      </c>
      <c r="G436" s="4" t="s">
        <v>239</v>
      </c>
      <c r="H436" s="4" t="s">
        <v>245</v>
      </c>
      <c r="I436" s="4" t="s">
        <v>22528</v>
      </c>
      <c r="J436" s="4"/>
      <c r="K436" s="4"/>
    </row>
    <row r="437" spans="2:11" x14ac:dyDescent="0.2">
      <c r="B437" s="4" t="s">
        <v>22529</v>
      </c>
      <c r="C437" s="4">
        <v>9.1</v>
      </c>
      <c r="D437" s="4" t="s">
        <v>108</v>
      </c>
      <c r="E437" s="4" t="s">
        <v>28</v>
      </c>
      <c r="F437" s="4" t="s">
        <v>5897</v>
      </c>
      <c r="G437" s="4" t="s">
        <v>239</v>
      </c>
      <c r="H437" s="4" t="s">
        <v>243</v>
      </c>
      <c r="I437" s="4"/>
      <c r="J437" s="4" t="s">
        <v>244</v>
      </c>
      <c r="K437" s="4"/>
    </row>
    <row r="438" spans="2:11" x14ac:dyDescent="0.2">
      <c r="B438" s="4" t="s">
        <v>22530</v>
      </c>
      <c r="C438" s="4">
        <v>9.1</v>
      </c>
      <c r="D438" s="4" t="s">
        <v>108</v>
      </c>
      <c r="E438" s="4" t="s">
        <v>29</v>
      </c>
      <c r="F438" s="4" t="s">
        <v>5899</v>
      </c>
      <c r="G438" s="4" t="s">
        <v>239</v>
      </c>
      <c r="H438" s="4" t="s">
        <v>243</v>
      </c>
      <c r="I438" s="4"/>
      <c r="J438" s="4" t="s">
        <v>244</v>
      </c>
      <c r="K438" s="4"/>
    </row>
    <row r="439" spans="2:11" x14ac:dyDescent="0.2">
      <c r="B439" s="4" t="s">
        <v>22531</v>
      </c>
      <c r="C439" s="4">
        <v>9.1</v>
      </c>
      <c r="D439" s="4" t="s">
        <v>108</v>
      </c>
      <c r="E439" s="4" t="s">
        <v>30</v>
      </c>
      <c r="F439" s="4" t="s">
        <v>5901</v>
      </c>
      <c r="G439" s="4" t="s">
        <v>239</v>
      </c>
      <c r="H439" s="4" t="s">
        <v>243</v>
      </c>
      <c r="I439" s="4"/>
      <c r="J439" s="4" t="s">
        <v>244</v>
      </c>
      <c r="K439" s="4"/>
    </row>
    <row r="440" spans="2:11" x14ac:dyDescent="0.2">
      <c r="B440" s="4" t="s">
        <v>22532</v>
      </c>
      <c r="C440" s="4">
        <v>9.1</v>
      </c>
      <c r="D440" s="4" t="s">
        <v>108</v>
      </c>
      <c r="E440" s="4" t="s">
        <v>31</v>
      </c>
      <c r="F440" s="4" t="s">
        <v>5903</v>
      </c>
      <c r="G440" s="4" t="s">
        <v>239</v>
      </c>
      <c r="H440" s="4" t="s">
        <v>243</v>
      </c>
      <c r="I440" s="4"/>
      <c r="J440" s="4" t="s">
        <v>244</v>
      </c>
      <c r="K440" s="4"/>
    </row>
    <row r="441" spans="2:11" x14ac:dyDescent="0.2">
      <c r="B441" s="4" t="s">
        <v>22533</v>
      </c>
      <c r="C441" s="4">
        <v>9.1</v>
      </c>
      <c r="D441" s="4" t="s">
        <v>108</v>
      </c>
      <c r="E441" s="4" t="s">
        <v>32</v>
      </c>
      <c r="F441" s="4" t="s">
        <v>5905</v>
      </c>
      <c r="G441" s="4" t="s">
        <v>239</v>
      </c>
      <c r="H441" s="4" t="s">
        <v>245</v>
      </c>
      <c r="I441" s="4" t="s">
        <v>22534</v>
      </c>
      <c r="J441" s="4"/>
      <c r="K441" s="4"/>
    </row>
    <row r="442" spans="2:11" x14ac:dyDescent="0.2">
      <c r="B442" s="4" t="s">
        <v>22535</v>
      </c>
      <c r="C442" s="4">
        <v>9.1</v>
      </c>
      <c r="D442" s="4" t="s">
        <v>110</v>
      </c>
      <c r="E442" s="4" t="s">
        <v>8</v>
      </c>
      <c r="F442" s="4" t="s">
        <v>5931</v>
      </c>
      <c r="G442" s="4" t="s">
        <v>239</v>
      </c>
      <c r="H442" s="4" t="s">
        <v>243</v>
      </c>
      <c r="I442" s="4"/>
      <c r="J442" s="4" t="s">
        <v>244</v>
      </c>
      <c r="K442" s="4"/>
    </row>
    <row r="443" spans="2:11" x14ac:dyDescent="0.2">
      <c r="B443" s="4" t="s">
        <v>22536</v>
      </c>
      <c r="C443" s="4">
        <v>9.1</v>
      </c>
      <c r="D443" s="4" t="s">
        <v>110</v>
      </c>
      <c r="E443" s="4" t="s">
        <v>24</v>
      </c>
      <c r="F443" s="4" t="s">
        <v>5933</v>
      </c>
      <c r="G443" s="4" t="s">
        <v>239</v>
      </c>
      <c r="H443" s="4" t="s">
        <v>243</v>
      </c>
      <c r="I443" s="4"/>
      <c r="J443" s="4" t="s">
        <v>244</v>
      </c>
      <c r="K443" s="4"/>
    </row>
    <row r="444" spans="2:11" x14ac:dyDescent="0.2">
      <c r="B444" s="4" t="s">
        <v>22537</v>
      </c>
      <c r="C444" s="4">
        <v>9.1</v>
      </c>
      <c r="D444" s="4" t="s">
        <v>110</v>
      </c>
      <c r="E444" s="4" t="s">
        <v>25</v>
      </c>
      <c r="F444" s="4" t="s">
        <v>5935</v>
      </c>
      <c r="G444" s="4" t="s">
        <v>239</v>
      </c>
      <c r="H444" s="4" t="s">
        <v>243</v>
      </c>
      <c r="I444" s="4"/>
      <c r="J444" s="4" t="s">
        <v>244</v>
      </c>
      <c r="K444" s="4"/>
    </row>
    <row r="445" spans="2:11" x14ac:dyDescent="0.2">
      <c r="B445" s="4" t="s">
        <v>22538</v>
      </c>
      <c r="C445" s="4">
        <v>9.1</v>
      </c>
      <c r="D445" s="4" t="s">
        <v>110</v>
      </c>
      <c r="E445" s="4" t="s">
        <v>26</v>
      </c>
      <c r="F445" s="4" t="s">
        <v>5937</v>
      </c>
      <c r="G445" s="4" t="s">
        <v>239</v>
      </c>
      <c r="H445" s="4" t="s">
        <v>243</v>
      </c>
      <c r="I445" s="4"/>
      <c r="J445" s="4" t="s">
        <v>244</v>
      </c>
      <c r="K445" s="4"/>
    </row>
    <row r="446" spans="2:11" x14ac:dyDescent="0.2">
      <c r="B446" s="4" t="s">
        <v>22539</v>
      </c>
      <c r="C446" s="4">
        <v>9.1</v>
      </c>
      <c r="D446" s="4" t="s">
        <v>110</v>
      </c>
      <c r="E446" s="4" t="s">
        <v>27</v>
      </c>
      <c r="F446" s="4" t="s">
        <v>5939</v>
      </c>
      <c r="G446" s="4" t="s">
        <v>239</v>
      </c>
      <c r="H446" s="4" t="s">
        <v>245</v>
      </c>
      <c r="I446" s="4" t="s">
        <v>22540</v>
      </c>
      <c r="J446" s="4"/>
      <c r="K446" s="4"/>
    </row>
    <row r="447" spans="2:11" x14ac:dyDescent="0.2">
      <c r="B447" s="4" t="s">
        <v>22541</v>
      </c>
      <c r="C447" s="4">
        <v>9.1</v>
      </c>
      <c r="D447" s="4" t="s">
        <v>110</v>
      </c>
      <c r="E447" s="4" t="s">
        <v>28</v>
      </c>
      <c r="F447" s="4" t="s">
        <v>5941</v>
      </c>
      <c r="G447" s="4" t="s">
        <v>239</v>
      </c>
      <c r="H447" s="4" t="s">
        <v>243</v>
      </c>
      <c r="I447" s="4"/>
      <c r="J447" s="4" t="s">
        <v>244</v>
      </c>
      <c r="K447" s="4"/>
    </row>
    <row r="448" spans="2:11" x14ac:dyDescent="0.2">
      <c r="B448" s="4" t="s">
        <v>22542</v>
      </c>
      <c r="C448" s="4">
        <v>9.1</v>
      </c>
      <c r="D448" s="4" t="s">
        <v>110</v>
      </c>
      <c r="E448" s="4" t="s">
        <v>29</v>
      </c>
      <c r="F448" s="4" t="s">
        <v>5943</v>
      </c>
      <c r="G448" s="4" t="s">
        <v>239</v>
      </c>
      <c r="H448" s="4" t="s">
        <v>243</v>
      </c>
      <c r="I448" s="4"/>
      <c r="J448" s="4" t="s">
        <v>244</v>
      </c>
      <c r="K448" s="4"/>
    </row>
    <row r="449" spans="2:11" x14ac:dyDescent="0.2">
      <c r="B449" s="4" t="s">
        <v>22543</v>
      </c>
      <c r="C449" s="4">
        <v>9.1</v>
      </c>
      <c r="D449" s="4" t="s">
        <v>110</v>
      </c>
      <c r="E449" s="4" t="s">
        <v>30</v>
      </c>
      <c r="F449" s="4" t="s">
        <v>5945</v>
      </c>
      <c r="G449" s="4" t="s">
        <v>239</v>
      </c>
      <c r="H449" s="4" t="s">
        <v>243</v>
      </c>
      <c r="I449" s="4"/>
      <c r="J449" s="4" t="s">
        <v>244</v>
      </c>
      <c r="K449" s="4"/>
    </row>
    <row r="450" spans="2:11" x14ac:dyDescent="0.2">
      <c r="B450" s="4" t="s">
        <v>22544</v>
      </c>
      <c r="C450" s="4">
        <v>9.1</v>
      </c>
      <c r="D450" s="4" t="s">
        <v>110</v>
      </c>
      <c r="E450" s="4" t="s">
        <v>31</v>
      </c>
      <c r="F450" s="4" t="s">
        <v>5947</v>
      </c>
      <c r="G450" s="4" t="s">
        <v>239</v>
      </c>
      <c r="H450" s="4" t="s">
        <v>243</v>
      </c>
      <c r="I450" s="4"/>
      <c r="J450" s="4" t="s">
        <v>244</v>
      </c>
      <c r="K450" s="4"/>
    </row>
    <row r="451" spans="2:11" x14ac:dyDescent="0.2">
      <c r="B451" s="4" t="s">
        <v>22545</v>
      </c>
      <c r="C451" s="4">
        <v>9.1</v>
      </c>
      <c r="D451" s="4" t="s">
        <v>110</v>
      </c>
      <c r="E451" s="4" t="s">
        <v>32</v>
      </c>
      <c r="F451" s="4" t="s">
        <v>5949</v>
      </c>
      <c r="G451" s="4" t="s">
        <v>239</v>
      </c>
      <c r="H451" s="4" t="s">
        <v>245</v>
      </c>
      <c r="I451" s="4" t="s">
        <v>22546</v>
      </c>
      <c r="J451" s="4"/>
      <c r="K451" s="4"/>
    </row>
    <row r="452" spans="2:11" x14ac:dyDescent="0.2">
      <c r="B452" s="4" t="s">
        <v>22547</v>
      </c>
      <c r="C452" s="4">
        <v>9.1</v>
      </c>
      <c r="D452" s="4" t="s">
        <v>112</v>
      </c>
      <c r="E452" s="4" t="s">
        <v>8</v>
      </c>
      <c r="F452" s="4" t="s">
        <v>5975</v>
      </c>
      <c r="G452" s="4" t="s">
        <v>239</v>
      </c>
      <c r="H452" s="4" t="s">
        <v>243</v>
      </c>
      <c r="I452" s="4"/>
      <c r="J452" s="4" t="s">
        <v>244</v>
      </c>
      <c r="K452" s="4"/>
    </row>
    <row r="453" spans="2:11" x14ac:dyDescent="0.2">
      <c r="B453" s="4" t="s">
        <v>22548</v>
      </c>
      <c r="C453" s="4">
        <v>9.1</v>
      </c>
      <c r="D453" s="4" t="s">
        <v>112</v>
      </c>
      <c r="E453" s="4" t="s">
        <v>24</v>
      </c>
      <c r="F453" s="4" t="s">
        <v>5977</v>
      </c>
      <c r="G453" s="4" t="s">
        <v>239</v>
      </c>
      <c r="H453" s="4" t="s">
        <v>243</v>
      </c>
      <c r="I453" s="4"/>
      <c r="J453" s="4" t="s">
        <v>244</v>
      </c>
      <c r="K453" s="4"/>
    </row>
    <row r="454" spans="2:11" x14ac:dyDescent="0.2">
      <c r="B454" s="4" t="s">
        <v>22549</v>
      </c>
      <c r="C454" s="4">
        <v>9.1</v>
      </c>
      <c r="D454" s="4" t="s">
        <v>112</v>
      </c>
      <c r="E454" s="4" t="s">
        <v>25</v>
      </c>
      <c r="F454" s="4" t="s">
        <v>5979</v>
      </c>
      <c r="G454" s="4" t="s">
        <v>239</v>
      </c>
      <c r="H454" s="4" t="s">
        <v>243</v>
      </c>
      <c r="I454" s="4"/>
      <c r="J454" s="4" t="s">
        <v>244</v>
      </c>
      <c r="K454" s="4"/>
    </row>
    <row r="455" spans="2:11" x14ac:dyDescent="0.2">
      <c r="B455" s="4" t="s">
        <v>22550</v>
      </c>
      <c r="C455" s="4">
        <v>9.1</v>
      </c>
      <c r="D455" s="4" t="s">
        <v>112</v>
      </c>
      <c r="E455" s="4" t="s">
        <v>26</v>
      </c>
      <c r="F455" s="4" t="s">
        <v>5981</v>
      </c>
      <c r="G455" s="4" t="s">
        <v>239</v>
      </c>
      <c r="H455" s="4" t="s">
        <v>243</v>
      </c>
      <c r="I455" s="4"/>
      <c r="J455" s="4" t="s">
        <v>244</v>
      </c>
      <c r="K455" s="4"/>
    </row>
    <row r="456" spans="2:11" x14ac:dyDescent="0.2">
      <c r="B456" s="4" t="s">
        <v>22551</v>
      </c>
      <c r="C456" s="4">
        <v>9.1</v>
      </c>
      <c r="D456" s="4" t="s">
        <v>112</v>
      </c>
      <c r="E456" s="4" t="s">
        <v>27</v>
      </c>
      <c r="F456" s="4" t="s">
        <v>5983</v>
      </c>
      <c r="G456" s="4" t="s">
        <v>239</v>
      </c>
      <c r="H456" s="4" t="s">
        <v>245</v>
      </c>
      <c r="I456" s="4" t="s">
        <v>22552</v>
      </c>
      <c r="J456" s="4"/>
      <c r="K456" s="4"/>
    </row>
    <row r="457" spans="2:11" x14ac:dyDescent="0.2">
      <c r="B457" s="4" t="s">
        <v>22553</v>
      </c>
      <c r="C457" s="4">
        <v>9.1</v>
      </c>
      <c r="D457" s="4" t="s">
        <v>112</v>
      </c>
      <c r="E457" s="4" t="s">
        <v>28</v>
      </c>
      <c r="F457" s="4" t="s">
        <v>5985</v>
      </c>
      <c r="G457" s="4" t="s">
        <v>239</v>
      </c>
      <c r="H457" s="4" t="s">
        <v>243</v>
      </c>
      <c r="I457" s="4"/>
      <c r="J457" s="4" t="s">
        <v>244</v>
      </c>
      <c r="K457" s="4"/>
    </row>
    <row r="458" spans="2:11" x14ac:dyDescent="0.2">
      <c r="B458" s="4" t="s">
        <v>22554</v>
      </c>
      <c r="C458" s="4">
        <v>9.1</v>
      </c>
      <c r="D458" s="4" t="s">
        <v>112</v>
      </c>
      <c r="E458" s="4" t="s">
        <v>29</v>
      </c>
      <c r="F458" s="4" t="s">
        <v>5987</v>
      </c>
      <c r="G458" s="4" t="s">
        <v>239</v>
      </c>
      <c r="H458" s="4" t="s">
        <v>243</v>
      </c>
      <c r="I458" s="4"/>
      <c r="J458" s="4" t="s">
        <v>244</v>
      </c>
      <c r="K458" s="4"/>
    </row>
    <row r="459" spans="2:11" x14ac:dyDescent="0.2">
      <c r="B459" s="4" t="s">
        <v>22555</v>
      </c>
      <c r="C459" s="4">
        <v>9.1</v>
      </c>
      <c r="D459" s="4" t="s">
        <v>112</v>
      </c>
      <c r="E459" s="4" t="s">
        <v>30</v>
      </c>
      <c r="F459" s="4" t="s">
        <v>5989</v>
      </c>
      <c r="G459" s="4" t="s">
        <v>239</v>
      </c>
      <c r="H459" s="4" t="s">
        <v>243</v>
      </c>
      <c r="I459" s="4"/>
      <c r="J459" s="4" t="s">
        <v>244</v>
      </c>
      <c r="K459" s="4"/>
    </row>
    <row r="460" spans="2:11" x14ac:dyDescent="0.2">
      <c r="B460" s="4" t="s">
        <v>22556</v>
      </c>
      <c r="C460" s="4">
        <v>9.1</v>
      </c>
      <c r="D460" s="4" t="s">
        <v>112</v>
      </c>
      <c r="E460" s="4" t="s">
        <v>31</v>
      </c>
      <c r="F460" s="4" t="s">
        <v>5991</v>
      </c>
      <c r="G460" s="4" t="s">
        <v>239</v>
      </c>
      <c r="H460" s="4" t="s">
        <v>243</v>
      </c>
      <c r="I460" s="4"/>
      <c r="J460" s="4" t="s">
        <v>244</v>
      </c>
      <c r="K460" s="4"/>
    </row>
    <row r="461" spans="2:11" x14ac:dyDescent="0.2">
      <c r="B461" s="4" t="s">
        <v>22557</v>
      </c>
      <c r="C461" s="4">
        <v>9.1</v>
      </c>
      <c r="D461" s="4" t="s">
        <v>112</v>
      </c>
      <c r="E461" s="4" t="s">
        <v>32</v>
      </c>
      <c r="F461" s="4" t="s">
        <v>5993</v>
      </c>
      <c r="G461" s="4" t="s">
        <v>239</v>
      </c>
      <c r="H461" s="4" t="s">
        <v>245</v>
      </c>
      <c r="I461" s="4" t="s">
        <v>22558</v>
      </c>
      <c r="J461" s="4"/>
      <c r="K461" s="4"/>
    </row>
    <row r="462" spans="2:11" x14ac:dyDescent="0.2">
      <c r="B462" s="4" t="s">
        <v>22559</v>
      </c>
      <c r="C462" s="4">
        <v>9.1</v>
      </c>
      <c r="D462" s="4" t="s">
        <v>114</v>
      </c>
      <c r="E462" s="4" t="s">
        <v>8</v>
      </c>
      <c r="F462" s="4" t="s">
        <v>6019</v>
      </c>
      <c r="G462" s="4" t="s">
        <v>239</v>
      </c>
      <c r="H462" s="4" t="s">
        <v>243</v>
      </c>
      <c r="I462" s="4"/>
      <c r="J462" s="4" t="s">
        <v>244</v>
      </c>
      <c r="K462" s="4"/>
    </row>
    <row r="463" spans="2:11" x14ac:dyDescent="0.2">
      <c r="B463" s="4" t="s">
        <v>22560</v>
      </c>
      <c r="C463" s="4">
        <v>9.1</v>
      </c>
      <c r="D463" s="4" t="s">
        <v>114</v>
      </c>
      <c r="E463" s="4" t="s">
        <v>24</v>
      </c>
      <c r="F463" s="4" t="s">
        <v>6021</v>
      </c>
      <c r="G463" s="4" t="s">
        <v>239</v>
      </c>
      <c r="H463" s="4" t="s">
        <v>243</v>
      </c>
      <c r="I463" s="4"/>
      <c r="J463" s="4" t="s">
        <v>244</v>
      </c>
      <c r="K463" s="4"/>
    </row>
    <row r="464" spans="2:11" x14ac:dyDescent="0.2">
      <c r="B464" s="4" t="s">
        <v>22561</v>
      </c>
      <c r="C464" s="4">
        <v>9.1</v>
      </c>
      <c r="D464" s="4" t="s">
        <v>114</v>
      </c>
      <c r="E464" s="4" t="s">
        <v>25</v>
      </c>
      <c r="F464" s="4" t="s">
        <v>6023</v>
      </c>
      <c r="G464" s="4" t="s">
        <v>239</v>
      </c>
      <c r="H464" s="4" t="s">
        <v>243</v>
      </c>
      <c r="I464" s="4"/>
      <c r="J464" s="4" t="s">
        <v>244</v>
      </c>
      <c r="K464" s="4"/>
    </row>
    <row r="465" spans="2:11" x14ac:dyDescent="0.2">
      <c r="B465" s="4" t="s">
        <v>22562</v>
      </c>
      <c r="C465" s="4">
        <v>9.1</v>
      </c>
      <c r="D465" s="4" t="s">
        <v>114</v>
      </c>
      <c r="E465" s="4" t="s">
        <v>26</v>
      </c>
      <c r="F465" s="4" t="s">
        <v>6025</v>
      </c>
      <c r="G465" s="4" t="s">
        <v>239</v>
      </c>
      <c r="H465" s="4" t="s">
        <v>243</v>
      </c>
      <c r="I465" s="4"/>
      <c r="J465" s="4" t="s">
        <v>244</v>
      </c>
      <c r="K465" s="4"/>
    </row>
    <row r="466" spans="2:11" x14ac:dyDescent="0.2">
      <c r="B466" s="4" t="s">
        <v>22563</v>
      </c>
      <c r="C466" s="4">
        <v>9.1</v>
      </c>
      <c r="D466" s="4" t="s">
        <v>114</v>
      </c>
      <c r="E466" s="4" t="s">
        <v>27</v>
      </c>
      <c r="F466" s="4" t="s">
        <v>6027</v>
      </c>
      <c r="G466" s="4" t="s">
        <v>239</v>
      </c>
      <c r="H466" s="4" t="s">
        <v>245</v>
      </c>
      <c r="I466" s="4" t="s">
        <v>22564</v>
      </c>
      <c r="J466" s="4"/>
      <c r="K466" s="4"/>
    </row>
    <row r="467" spans="2:11" x14ac:dyDescent="0.2">
      <c r="B467" s="4" t="s">
        <v>22565</v>
      </c>
      <c r="C467" s="4">
        <v>9.1</v>
      </c>
      <c r="D467" s="4" t="s">
        <v>114</v>
      </c>
      <c r="E467" s="4" t="s">
        <v>28</v>
      </c>
      <c r="F467" s="4" t="s">
        <v>6029</v>
      </c>
      <c r="G467" s="4" t="s">
        <v>239</v>
      </c>
      <c r="H467" s="4" t="s">
        <v>243</v>
      </c>
      <c r="I467" s="4"/>
      <c r="J467" s="4" t="s">
        <v>244</v>
      </c>
      <c r="K467" s="4"/>
    </row>
    <row r="468" spans="2:11" x14ac:dyDescent="0.2">
      <c r="B468" s="4" t="s">
        <v>22566</v>
      </c>
      <c r="C468" s="4">
        <v>9.1</v>
      </c>
      <c r="D468" s="4" t="s">
        <v>114</v>
      </c>
      <c r="E468" s="4" t="s">
        <v>29</v>
      </c>
      <c r="F468" s="4" t="s">
        <v>6031</v>
      </c>
      <c r="G468" s="4" t="s">
        <v>239</v>
      </c>
      <c r="H468" s="4" t="s">
        <v>243</v>
      </c>
      <c r="I468" s="4"/>
      <c r="J468" s="4" t="s">
        <v>244</v>
      </c>
      <c r="K468" s="4"/>
    </row>
    <row r="469" spans="2:11" x14ac:dyDescent="0.2">
      <c r="B469" s="4" t="s">
        <v>22567</v>
      </c>
      <c r="C469" s="4">
        <v>9.1</v>
      </c>
      <c r="D469" s="4" t="s">
        <v>114</v>
      </c>
      <c r="E469" s="4" t="s">
        <v>30</v>
      </c>
      <c r="F469" s="4" t="s">
        <v>6033</v>
      </c>
      <c r="G469" s="4" t="s">
        <v>239</v>
      </c>
      <c r="H469" s="4" t="s">
        <v>243</v>
      </c>
      <c r="I469" s="4"/>
      <c r="J469" s="4" t="s">
        <v>244</v>
      </c>
      <c r="K469" s="4"/>
    </row>
    <row r="470" spans="2:11" x14ac:dyDescent="0.2">
      <c r="B470" s="4" t="s">
        <v>22568</v>
      </c>
      <c r="C470" s="4">
        <v>9.1</v>
      </c>
      <c r="D470" s="4" t="s">
        <v>114</v>
      </c>
      <c r="E470" s="4" t="s">
        <v>31</v>
      </c>
      <c r="F470" s="4" t="s">
        <v>6035</v>
      </c>
      <c r="G470" s="4" t="s">
        <v>239</v>
      </c>
      <c r="H470" s="4" t="s">
        <v>243</v>
      </c>
      <c r="I470" s="4"/>
      <c r="J470" s="4" t="s">
        <v>244</v>
      </c>
      <c r="K470" s="4"/>
    </row>
    <row r="471" spans="2:11" x14ac:dyDescent="0.2">
      <c r="B471" s="4" t="s">
        <v>22569</v>
      </c>
      <c r="C471" s="4">
        <v>9.1</v>
      </c>
      <c r="D471" s="4" t="s">
        <v>114</v>
      </c>
      <c r="E471" s="4" t="s">
        <v>32</v>
      </c>
      <c r="F471" s="4" t="s">
        <v>6037</v>
      </c>
      <c r="G471" s="4" t="s">
        <v>239</v>
      </c>
      <c r="H471" s="4" t="s">
        <v>245</v>
      </c>
      <c r="I471" s="4" t="s">
        <v>22570</v>
      </c>
      <c r="J471" s="4"/>
      <c r="K471" s="4"/>
    </row>
    <row r="472" spans="2:11" x14ac:dyDescent="0.2">
      <c r="B472" s="4" t="s">
        <v>22571</v>
      </c>
      <c r="C472" s="4">
        <v>9.1</v>
      </c>
      <c r="D472" s="4" t="s">
        <v>116</v>
      </c>
      <c r="E472" s="4" t="s">
        <v>8</v>
      </c>
      <c r="F472" s="4" t="s">
        <v>6063</v>
      </c>
      <c r="G472" s="4" t="s">
        <v>239</v>
      </c>
      <c r="H472" s="4" t="s">
        <v>243</v>
      </c>
      <c r="I472" s="4"/>
      <c r="J472" s="4" t="s">
        <v>244</v>
      </c>
      <c r="K472" s="4"/>
    </row>
    <row r="473" spans="2:11" x14ac:dyDescent="0.2">
      <c r="B473" s="4" t="s">
        <v>22572</v>
      </c>
      <c r="C473" s="4">
        <v>9.1</v>
      </c>
      <c r="D473" s="4" t="s">
        <v>116</v>
      </c>
      <c r="E473" s="4" t="s">
        <v>24</v>
      </c>
      <c r="F473" s="4" t="s">
        <v>6065</v>
      </c>
      <c r="G473" s="4" t="s">
        <v>239</v>
      </c>
      <c r="H473" s="4" t="s">
        <v>243</v>
      </c>
      <c r="I473" s="4"/>
      <c r="J473" s="4" t="s">
        <v>244</v>
      </c>
      <c r="K473" s="4"/>
    </row>
    <row r="474" spans="2:11" x14ac:dyDescent="0.2">
      <c r="B474" s="4" t="s">
        <v>22573</v>
      </c>
      <c r="C474" s="4">
        <v>9.1</v>
      </c>
      <c r="D474" s="4" t="s">
        <v>116</v>
      </c>
      <c r="E474" s="4" t="s">
        <v>25</v>
      </c>
      <c r="F474" s="4" t="s">
        <v>6067</v>
      </c>
      <c r="G474" s="4" t="s">
        <v>239</v>
      </c>
      <c r="H474" s="4" t="s">
        <v>243</v>
      </c>
      <c r="I474" s="4"/>
      <c r="J474" s="4" t="s">
        <v>244</v>
      </c>
      <c r="K474" s="4"/>
    </row>
    <row r="475" spans="2:11" x14ac:dyDescent="0.2">
      <c r="B475" s="4" t="s">
        <v>22574</v>
      </c>
      <c r="C475" s="4">
        <v>9.1</v>
      </c>
      <c r="D475" s="4" t="s">
        <v>116</v>
      </c>
      <c r="E475" s="4" t="s">
        <v>26</v>
      </c>
      <c r="F475" s="4" t="s">
        <v>6069</v>
      </c>
      <c r="G475" s="4" t="s">
        <v>239</v>
      </c>
      <c r="H475" s="4" t="s">
        <v>243</v>
      </c>
      <c r="I475" s="4"/>
      <c r="J475" s="4" t="s">
        <v>244</v>
      </c>
      <c r="K475" s="4"/>
    </row>
    <row r="476" spans="2:11" x14ac:dyDescent="0.2">
      <c r="B476" s="4" t="s">
        <v>22575</v>
      </c>
      <c r="C476" s="4">
        <v>9.1</v>
      </c>
      <c r="D476" s="4" t="s">
        <v>116</v>
      </c>
      <c r="E476" s="4" t="s">
        <v>27</v>
      </c>
      <c r="F476" s="4" t="s">
        <v>6071</v>
      </c>
      <c r="G476" s="4" t="s">
        <v>239</v>
      </c>
      <c r="H476" s="4" t="s">
        <v>245</v>
      </c>
      <c r="I476" s="4" t="s">
        <v>22576</v>
      </c>
      <c r="J476" s="4"/>
      <c r="K476" s="4"/>
    </row>
    <row r="477" spans="2:11" x14ac:dyDescent="0.2">
      <c r="B477" s="4" t="s">
        <v>22577</v>
      </c>
      <c r="C477" s="4">
        <v>9.1</v>
      </c>
      <c r="D477" s="4" t="s">
        <v>116</v>
      </c>
      <c r="E477" s="4" t="s">
        <v>28</v>
      </c>
      <c r="F477" s="4" t="s">
        <v>6073</v>
      </c>
      <c r="G477" s="4" t="s">
        <v>239</v>
      </c>
      <c r="H477" s="4" t="s">
        <v>243</v>
      </c>
      <c r="I477" s="4"/>
      <c r="J477" s="4" t="s">
        <v>244</v>
      </c>
      <c r="K477" s="4"/>
    </row>
    <row r="478" spans="2:11" x14ac:dyDescent="0.2">
      <c r="B478" s="4" t="s">
        <v>22578</v>
      </c>
      <c r="C478" s="4">
        <v>9.1</v>
      </c>
      <c r="D478" s="4" t="s">
        <v>116</v>
      </c>
      <c r="E478" s="4" t="s">
        <v>29</v>
      </c>
      <c r="F478" s="4" t="s">
        <v>6075</v>
      </c>
      <c r="G478" s="4" t="s">
        <v>239</v>
      </c>
      <c r="H478" s="4" t="s">
        <v>243</v>
      </c>
      <c r="I478" s="4"/>
      <c r="J478" s="4" t="s">
        <v>244</v>
      </c>
      <c r="K478" s="4"/>
    </row>
    <row r="479" spans="2:11" x14ac:dyDescent="0.2">
      <c r="B479" s="4" t="s">
        <v>22579</v>
      </c>
      <c r="C479" s="4">
        <v>9.1</v>
      </c>
      <c r="D479" s="4" t="s">
        <v>116</v>
      </c>
      <c r="E479" s="4" t="s">
        <v>30</v>
      </c>
      <c r="F479" s="4" t="s">
        <v>6077</v>
      </c>
      <c r="G479" s="4" t="s">
        <v>239</v>
      </c>
      <c r="H479" s="4" t="s">
        <v>243</v>
      </c>
      <c r="I479" s="4"/>
      <c r="J479" s="4" t="s">
        <v>244</v>
      </c>
      <c r="K479" s="4"/>
    </row>
    <row r="480" spans="2:11" x14ac:dyDescent="0.2">
      <c r="B480" s="4" t="s">
        <v>22580</v>
      </c>
      <c r="C480" s="4">
        <v>9.1</v>
      </c>
      <c r="D480" s="4" t="s">
        <v>116</v>
      </c>
      <c r="E480" s="4" t="s">
        <v>31</v>
      </c>
      <c r="F480" s="4" t="s">
        <v>6079</v>
      </c>
      <c r="G480" s="4" t="s">
        <v>239</v>
      </c>
      <c r="H480" s="4" t="s">
        <v>243</v>
      </c>
      <c r="I480" s="4"/>
      <c r="J480" s="4" t="s">
        <v>244</v>
      </c>
      <c r="K480" s="4"/>
    </row>
    <row r="481" spans="2:11" x14ac:dyDescent="0.2">
      <c r="B481" s="4" t="s">
        <v>22581</v>
      </c>
      <c r="C481" s="4">
        <v>9.1</v>
      </c>
      <c r="D481" s="4" t="s">
        <v>116</v>
      </c>
      <c r="E481" s="4" t="s">
        <v>32</v>
      </c>
      <c r="F481" s="4" t="s">
        <v>6081</v>
      </c>
      <c r="G481" s="4" t="s">
        <v>239</v>
      </c>
      <c r="H481" s="4" t="s">
        <v>245</v>
      </c>
      <c r="I481" s="4" t="s">
        <v>22582</v>
      </c>
      <c r="J481" s="4"/>
      <c r="K481" s="4"/>
    </row>
    <row r="482" spans="2:11" x14ac:dyDescent="0.2">
      <c r="B482" s="4" t="s">
        <v>22583</v>
      </c>
      <c r="C482" s="4">
        <v>9.1</v>
      </c>
      <c r="D482" s="4" t="s">
        <v>118</v>
      </c>
      <c r="E482" s="4" t="s">
        <v>8</v>
      </c>
      <c r="F482" s="4" t="s">
        <v>6107</v>
      </c>
      <c r="G482" s="4" t="s">
        <v>239</v>
      </c>
      <c r="H482" s="4" t="s">
        <v>245</v>
      </c>
      <c r="I482" s="4" t="s">
        <v>22584</v>
      </c>
      <c r="J482" s="4"/>
      <c r="K482" s="4"/>
    </row>
    <row r="483" spans="2:11" x14ac:dyDescent="0.2">
      <c r="B483" s="4" t="s">
        <v>22585</v>
      </c>
      <c r="C483" s="4">
        <v>9.1</v>
      </c>
      <c r="D483" s="4" t="s">
        <v>118</v>
      </c>
      <c r="E483" s="4" t="s">
        <v>24</v>
      </c>
      <c r="F483" s="4" t="s">
        <v>6109</v>
      </c>
      <c r="G483" s="4" t="s">
        <v>239</v>
      </c>
      <c r="H483" s="4" t="s">
        <v>245</v>
      </c>
      <c r="I483" s="4" t="s">
        <v>22586</v>
      </c>
      <c r="J483" s="4"/>
      <c r="K483" s="4"/>
    </row>
    <row r="484" spans="2:11" x14ac:dyDescent="0.2">
      <c r="B484" s="4" t="s">
        <v>22587</v>
      </c>
      <c r="C484" s="4">
        <v>9.1</v>
      </c>
      <c r="D484" s="4" t="s">
        <v>118</v>
      </c>
      <c r="E484" s="4" t="s">
        <v>25</v>
      </c>
      <c r="F484" s="4" t="s">
        <v>6111</v>
      </c>
      <c r="G484" s="4" t="s">
        <v>239</v>
      </c>
      <c r="H484" s="4" t="s">
        <v>245</v>
      </c>
      <c r="I484" s="4" t="s">
        <v>22588</v>
      </c>
      <c r="J484" s="4"/>
      <c r="K484" s="4"/>
    </row>
    <row r="485" spans="2:11" x14ac:dyDescent="0.2">
      <c r="B485" s="4" t="s">
        <v>22589</v>
      </c>
      <c r="C485" s="4">
        <v>9.1</v>
      </c>
      <c r="D485" s="4" t="s">
        <v>118</v>
      </c>
      <c r="E485" s="4" t="s">
        <v>26</v>
      </c>
      <c r="F485" s="4" t="s">
        <v>6113</v>
      </c>
      <c r="G485" s="4" t="s">
        <v>239</v>
      </c>
      <c r="H485" s="4" t="s">
        <v>245</v>
      </c>
      <c r="I485" s="4" t="s">
        <v>22590</v>
      </c>
      <c r="J485" s="4"/>
      <c r="K485" s="4"/>
    </row>
    <row r="486" spans="2:11" x14ac:dyDescent="0.2">
      <c r="B486" s="4" t="s">
        <v>22591</v>
      </c>
      <c r="C486" s="4">
        <v>9.1</v>
      </c>
      <c r="D486" s="4" t="s">
        <v>118</v>
      </c>
      <c r="E486" s="4" t="s">
        <v>27</v>
      </c>
      <c r="F486" s="4" t="s">
        <v>6115</v>
      </c>
      <c r="G486" s="4" t="s">
        <v>239</v>
      </c>
      <c r="H486" s="4" t="s">
        <v>245</v>
      </c>
      <c r="I486" s="4" t="s">
        <v>22592</v>
      </c>
      <c r="J486" s="4"/>
      <c r="K486" s="4"/>
    </row>
    <row r="487" spans="2:11" x14ac:dyDescent="0.2">
      <c r="B487" s="4" t="s">
        <v>22593</v>
      </c>
      <c r="C487" s="4">
        <v>9.1</v>
      </c>
      <c r="D487" s="4" t="s">
        <v>118</v>
      </c>
      <c r="E487" s="4" t="s">
        <v>28</v>
      </c>
      <c r="F487" s="4" t="s">
        <v>6117</v>
      </c>
      <c r="G487" s="4" t="s">
        <v>239</v>
      </c>
      <c r="H487" s="4" t="s">
        <v>245</v>
      </c>
      <c r="I487" s="4" t="s">
        <v>22594</v>
      </c>
      <c r="J487" s="4"/>
      <c r="K487" s="4"/>
    </row>
    <row r="488" spans="2:11" x14ac:dyDescent="0.2">
      <c r="B488" s="4" t="s">
        <v>22595</v>
      </c>
      <c r="C488" s="4">
        <v>9.1</v>
      </c>
      <c r="D488" s="4" t="s">
        <v>118</v>
      </c>
      <c r="E488" s="4" t="s">
        <v>29</v>
      </c>
      <c r="F488" s="4" t="s">
        <v>6119</v>
      </c>
      <c r="G488" s="4" t="s">
        <v>239</v>
      </c>
      <c r="H488" s="4" t="s">
        <v>245</v>
      </c>
      <c r="I488" s="4" t="s">
        <v>22596</v>
      </c>
      <c r="J488" s="4"/>
      <c r="K488" s="4"/>
    </row>
    <row r="489" spans="2:11" x14ac:dyDescent="0.2">
      <c r="B489" s="4" t="s">
        <v>22597</v>
      </c>
      <c r="C489" s="4">
        <v>9.1</v>
      </c>
      <c r="D489" s="4" t="s">
        <v>118</v>
      </c>
      <c r="E489" s="4" t="s">
        <v>30</v>
      </c>
      <c r="F489" s="4" t="s">
        <v>6121</v>
      </c>
      <c r="G489" s="4" t="s">
        <v>239</v>
      </c>
      <c r="H489" s="4" t="s">
        <v>245</v>
      </c>
      <c r="I489" s="4" t="s">
        <v>22598</v>
      </c>
      <c r="J489" s="4"/>
      <c r="K489" s="4"/>
    </row>
    <row r="490" spans="2:11" x14ac:dyDescent="0.2">
      <c r="B490" s="4" t="s">
        <v>22599</v>
      </c>
      <c r="C490" s="4">
        <v>9.1</v>
      </c>
      <c r="D490" s="4" t="s">
        <v>118</v>
      </c>
      <c r="E490" s="4" t="s">
        <v>31</v>
      </c>
      <c r="F490" s="4" t="s">
        <v>6123</v>
      </c>
      <c r="G490" s="4" t="s">
        <v>239</v>
      </c>
      <c r="H490" s="4" t="s">
        <v>245</v>
      </c>
      <c r="I490" s="4" t="s">
        <v>22600</v>
      </c>
      <c r="J490" s="4"/>
      <c r="K490" s="4"/>
    </row>
    <row r="491" spans="2:11" x14ac:dyDescent="0.2">
      <c r="B491" s="4" t="s">
        <v>22601</v>
      </c>
      <c r="C491" s="4">
        <v>9.1</v>
      </c>
      <c r="D491" s="4" t="s">
        <v>118</v>
      </c>
      <c r="E491" s="4" t="s">
        <v>32</v>
      </c>
      <c r="F491" s="4" t="s">
        <v>6125</v>
      </c>
      <c r="G491" s="4" t="s">
        <v>239</v>
      </c>
      <c r="H491" s="4" t="s">
        <v>245</v>
      </c>
      <c r="I491" s="4" t="s">
        <v>22602</v>
      </c>
      <c r="J491" s="4"/>
      <c r="K491" s="4"/>
    </row>
    <row r="492" spans="2:11" x14ac:dyDescent="0.2">
      <c r="B492" s="4" t="s">
        <v>22603</v>
      </c>
      <c r="C492" s="4">
        <v>9.1</v>
      </c>
      <c r="D492" s="4" t="s">
        <v>120</v>
      </c>
      <c r="E492" s="4" t="s">
        <v>8</v>
      </c>
      <c r="F492" s="4" t="s">
        <v>6151</v>
      </c>
      <c r="G492" s="4" t="s">
        <v>239</v>
      </c>
      <c r="H492" s="4" t="s">
        <v>243</v>
      </c>
      <c r="I492" s="4"/>
      <c r="J492" s="4" t="s">
        <v>244</v>
      </c>
      <c r="K492" s="4"/>
    </row>
    <row r="493" spans="2:11" x14ac:dyDescent="0.2">
      <c r="B493" s="4" t="s">
        <v>22604</v>
      </c>
      <c r="C493" s="4">
        <v>9.1</v>
      </c>
      <c r="D493" s="4" t="s">
        <v>120</v>
      </c>
      <c r="E493" s="4" t="s">
        <v>24</v>
      </c>
      <c r="F493" s="4" t="s">
        <v>6153</v>
      </c>
      <c r="G493" s="4" t="s">
        <v>239</v>
      </c>
      <c r="H493" s="4" t="s">
        <v>243</v>
      </c>
      <c r="I493" s="4"/>
      <c r="J493" s="4" t="s">
        <v>244</v>
      </c>
      <c r="K493" s="4"/>
    </row>
    <row r="494" spans="2:11" x14ac:dyDescent="0.2">
      <c r="B494" s="4" t="s">
        <v>22605</v>
      </c>
      <c r="C494" s="4">
        <v>9.1</v>
      </c>
      <c r="D494" s="4" t="s">
        <v>120</v>
      </c>
      <c r="E494" s="4" t="s">
        <v>25</v>
      </c>
      <c r="F494" s="4" t="s">
        <v>6155</v>
      </c>
      <c r="G494" s="4" t="s">
        <v>239</v>
      </c>
      <c r="H494" s="4" t="s">
        <v>243</v>
      </c>
      <c r="I494" s="4"/>
      <c r="J494" s="4" t="s">
        <v>244</v>
      </c>
      <c r="K494" s="4"/>
    </row>
    <row r="495" spans="2:11" x14ac:dyDescent="0.2">
      <c r="B495" s="4" t="s">
        <v>22606</v>
      </c>
      <c r="C495" s="4">
        <v>9.1</v>
      </c>
      <c r="D495" s="4" t="s">
        <v>120</v>
      </c>
      <c r="E495" s="4" t="s">
        <v>26</v>
      </c>
      <c r="F495" s="4" t="s">
        <v>6157</v>
      </c>
      <c r="G495" s="4" t="s">
        <v>239</v>
      </c>
      <c r="H495" s="4" t="s">
        <v>243</v>
      </c>
      <c r="I495" s="4"/>
      <c r="J495" s="4" t="s">
        <v>244</v>
      </c>
      <c r="K495" s="4"/>
    </row>
    <row r="496" spans="2:11" x14ac:dyDescent="0.2">
      <c r="B496" s="4" t="s">
        <v>22607</v>
      </c>
      <c r="C496" s="4">
        <v>9.1</v>
      </c>
      <c r="D496" s="4" t="s">
        <v>120</v>
      </c>
      <c r="E496" s="4" t="s">
        <v>27</v>
      </c>
      <c r="F496" s="4" t="s">
        <v>6159</v>
      </c>
      <c r="G496" s="4" t="s">
        <v>239</v>
      </c>
      <c r="H496" s="4" t="s">
        <v>245</v>
      </c>
      <c r="I496" s="4" t="s">
        <v>22608</v>
      </c>
      <c r="J496" s="4"/>
      <c r="K496" s="4"/>
    </row>
    <row r="497" spans="2:11" x14ac:dyDescent="0.2">
      <c r="B497" s="4" t="s">
        <v>22609</v>
      </c>
      <c r="C497" s="4">
        <v>9.1</v>
      </c>
      <c r="D497" s="4" t="s">
        <v>120</v>
      </c>
      <c r="E497" s="4" t="s">
        <v>28</v>
      </c>
      <c r="F497" s="4" t="s">
        <v>6161</v>
      </c>
      <c r="G497" s="4" t="s">
        <v>239</v>
      </c>
      <c r="H497" s="4" t="s">
        <v>243</v>
      </c>
      <c r="I497" s="4"/>
      <c r="J497" s="4" t="s">
        <v>244</v>
      </c>
      <c r="K497" s="4"/>
    </row>
    <row r="498" spans="2:11" x14ac:dyDescent="0.2">
      <c r="B498" s="4" t="s">
        <v>22610</v>
      </c>
      <c r="C498" s="4">
        <v>9.1</v>
      </c>
      <c r="D498" s="4" t="s">
        <v>120</v>
      </c>
      <c r="E498" s="4" t="s">
        <v>29</v>
      </c>
      <c r="F498" s="4" t="s">
        <v>6163</v>
      </c>
      <c r="G498" s="4" t="s">
        <v>239</v>
      </c>
      <c r="H498" s="4" t="s">
        <v>243</v>
      </c>
      <c r="I498" s="4"/>
      <c r="J498" s="4" t="s">
        <v>244</v>
      </c>
      <c r="K498" s="4"/>
    </row>
    <row r="499" spans="2:11" x14ac:dyDescent="0.2">
      <c r="B499" s="4" t="s">
        <v>22611</v>
      </c>
      <c r="C499" s="4">
        <v>9.1</v>
      </c>
      <c r="D499" s="4" t="s">
        <v>120</v>
      </c>
      <c r="E499" s="4" t="s">
        <v>30</v>
      </c>
      <c r="F499" s="4" t="s">
        <v>6165</v>
      </c>
      <c r="G499" s="4" t="s">
        <v>239</v>
      </c>
      <c r="H499" s="4" t="s">
        <v>243</v>
      </c>
      <c r="I499" s="4"/>
      <c r="J499" s="4" t="s">
        <v>244</v>
      </c>
      <c r="K499" s="4"/>
    </row>
    <row r="500" spans="2:11" x14ac:dyDescent="0.2">
      <c r="B500" s="4" t="s">
        <v>22612</v>
      </c>
      <c r="C500" s="4">
        <v>9.1</v>
      </c>
      <c r="D500" s="4" t="s">
        <v>120</v>
      </c>
      <c r="E500" s="4" t="s">
        <v>31</v>
      </c>
      <c r="F500" s="4" t="s">
        <v>6167</v>
      </c>
      <c r="G500" s="4" t="s">
        <v>239</v>
      </c>
      <c r="H500" s="4" t="s">
        <v>243</v>
      </c>
      <c r="I500" s="4"/>
      <c r="J500" s="4" t="s">
        <v>244</v>
      </c>
      <c r="K500" s="4"/>
    </row>
    <row r="501" spans="2:11" x14ac:dyDescent="0.2">
      <c r="B501" s="4" t="s">
        <v>22613</v>
      </c>
      <c r="C501" s="4">
        <v>9.1</v>
      </c>
      <c r="D501" s="4" t="s">
        <v>120</v>
      </c>
      <c r="E501" s="4" t="s">
        <v>32</v>
      </c>
      <c r="F501" s="4" t="s">
        <v>6169</v>
      </c>
      <c r="G501" s="4" t="s">
        <v>239</v>
      </c>
      <c r="H501" s="4" t="s">
        <v>245</v>
      </c>
      <c r="I501" s="4" t="s">
        <v>22614</v>
      </c>
      <c r="J501" s="4"/>
      <c r="K501" s="4"/>
    </row>
    <row r="502" spans="2:11" x14ac:dyDescent="0.2">
      <c r="B502" s="4" t="s">
        <v>22615</v>
      </c>
      <c r="C502" s="4">
        <v>9.1</v>
      </c>
      <c r="D502" s="4" t="s">
        <v>122</v>
      </c>
      <c r="E502" s="4" t="s">
        <v>8</v>
      </c>
      <c r="F502" s="4" t="s">
        <v>6195</v>
      </c>
      <c r="G502" s="4" t="s">
        <v>239</v>
      </c>
      <c r="H502" s="4" t="s">
        <v>243</v>
      </c>
      <c r="I502" s="4"/>
      <c r="J502" s="4" t="s">
        <v>244</v>
      </c>
      <c r="K502" s="4"/>
    </row>
    <row r="503" spans="2:11" x14ac:dyDescent="0.2">
      <c r="B503" s="4" t="s">
        <v>22616</v>
      </c>
      <c r="C503" s="4">
        <v>9.1</v>
      </c>
      <c r="D503" s="4" t="s">
        <v>122</v>
      </c>
      <c r="E503" s="4" t="s">
        <v>24</v>
      </c>
      <c r="F503" s="4" t="s">
        <v>6197</v>
      </c>
      <c r="G503" s="4" t="s">
        <v>239</v>
      </c>
      <c r="H503" s="4" t="s">
        <v>243</v>
      </c>
      <c r="I503" s="4"/>
      <c r="J503" s="4" t="s">
        <v>244</v>
      </c>
      <c r="K503" s="4"/>
    </row>
    <row r="504" spans="2:11" x14ac:dyDescent="0.2">
      <c r="B504" s="4" t="s">
        <v>22617</v>
      </c>
      <c r="C504" s="4">
        <v>9.1</v>
      </c>
      <c r="D504" s="4" t="s">
        <v>122</v>
      </c>
      <c r="E504" s="4" t="s">
        <v>25</v>
      </c>
      <c r="F504" s="4" t="s">
        <v>6199</v>
      </c>
      <c r="G504" s="4" t="s">
        <v>239</v>
      </c>
      <c r="H504" s="4" t="s">
        <v>243</v>
      </c>
      <c r="I504" s="4"/>
      <c r="J504" s="4" t="s">
        <v>244</v>
      </c>
      <c r="K504" s="4"/>
    </row>
    <row r="505" spans="2:11" x14ac:dyDescent="0.2">
      <c r="B505" s="4" t="s">
        <v>22618</v>
      </c>
      <c r="C505" s="4">
        <v>9.1</v>
      </c>
      <c r="D505" s="4" t="s">
        <v>122</v>
      </c>
      <c r="E505" s="4" t="s">
        <v>26</v>
      </c>
      <c r="F505" s="4" t="s">
        <v>6201</v>
      </c>
      <c r="G505" s="4" t="s">
        <v>239</v>
      </c>
      <c r="H505" s="4" t="s">
        <v>243</v>
      </c>
      <c r="I505" s="4"/>
      <c r="J505" s="4" t="s">
        <v>244</v>
      </c>
      <c r="K505" s="4"/>
    </row>
    <row r="506" spans="2:11" x14ac:dyDescent="0.2">
      <c r="B506" s="4" t="s">
        <v>22619</v>
      </c>
      <c r="C506" s="4">
        <v>9.1</v>
      </c>
      <c r="D506" s="4" t="s">
        <v>122</v>
      </c>
      <c r="E506" s="4" t="s">
        <v>27</v>
      </c>
      <c r="F506" s="4" t="s">
        <v>6203</v>
      </c>
      <c r="G506" s="4" t="s">
        <v>239</v>
      </c>
      <c r="H506" s="4" t="s">
        <v>245</v>
      </c>
      <c r="I506" s="4" t="s">
        <v>22620</v>
      </c>
      <c r="J506" s="4"/>
      <c r="K506" s="4"/>
    </row>
    <row r="507" spans="2:11" x14ac:dyDescent="0.2">
      <c r="B507" s="4" t="s">
        <v>22621</v>
      </c>
      <c r="C507" s="4">
        <v>9.1</v>
      </c>
      <c r="D507" s="4" t="s">
        <v>122</v>
      </c>
      <c r="E507" s="4" t="s">
        <v>28</v>
      </c>
      <c r="F507" s="4" t="s">
        <v>6205</v>
      </c>
      <c r="G507" s="4" t="s">
        <v>239</v>
      </c>
      <c r="H507" s="4" t="s">
        <v>243</v>
      </c>
      <c r="I507" s="4"/>
      <c r="J507" s="4" t="s">
        <v>244</v>
      </c>
      <c r="K507" s="4"/>
    </row>
    <row r="508" spans="2:11" x14ac:dyDescent="0.2">
      <c r="B508" s="4" t="s">
        <v>22622</v>
      </c>
      <c r="C508" s="4">
        <v>9.1</v>
      </c>
      <c r="D508" s="4" t="s">
        <v>122</v>
      </c>
      <c r="E508" s="4" t="s">
        <v>29</v>
      </c>
      <c r="F508" s="4" t="s">
        <v>6207</v>
      </c>
      <c r="G508" s="4" t="s">
        <v>239</v>
      </c>
      <c r="H508" s="4" t="s">
        <v>243</v>
      </c>
      <c r="I508" s="4"/>
      <c r="J508" s="4" t="s">
        <v>244</v>
      </c>
      <c r="K508" s="4"/>
    </row>
    <row r="509" spans="2:11" x14ac:dyDescent="0.2">
      <c r="B509" s="4" t="s">
        <v>22623</v>
      </c>
      <c r="C509" s="4">
        <v>9.1</v>
      </c>
      <c r="D509" s="4" t="s">
        <v>122</v>
      </c>
      <c r="E509" s="4" t="s">
        <v>30</v>
      </c>
      <c r="F509" s="4" t="s">
        <v>6209</v>
      </c>
      <c r="G509" s="4" t="s">
        <v>239</v>
      </c>
      <c r="H509" s="4" t="s">
        <v>243</v>
      </c>
      <c r="I509" s="4"/>
      <c r="J509" s="4" t="s">
        <v>244</v>
      </c>
      <c r="K509" s="4"/>
    </row>
    <row r="510" spans="2:11" x14ac:dyDescent="0.2">
      <c r="B510" s="4" t="s">
        <v>22624</v>
      </c>
      <c r="C510" s="4">
        <v>9.1</v>
      </c>
      <c r="D510" s="4" t="s">
        <v>122</v>
      </c>
      <c r="E510" s="4" t="s">
        <v>31</v>
      </c>
      <c r="F510" s="4" t="s">
        <v>6211</v>
      </c>
      <c r="G510" s="4" t="s">
        <v>239</v>
      </c>
      <c r="H510" s="4" t="s">
        <v>243</v>
      </c>
      <c r="I510" s="4"/>
      <c r="J510" s="4" t="s">
        <v>244</v>
      </c>
      <c r="K510" s="4"/>
    </row>
    <row r="511" spans="2:11" x14ac:dyDescent="0.2">
      <c r="B511" s="4" t="s">
        <v>22625</v>
      </c>
      <c r="C511" s="4">
        <v>9.1</v>
      </c>
      <c r="D511" s="4" t="s">
        <v>122</v>
      </c>
      <c r="E511" s="4" t="s">
        <v>32</v>
      </c>
      <c r="F511" s="4" t="s">
        <v>6213</v>
      </c>
      <c r="G511" s="4" t="s">
        <v>239</v>
      </c>
      <c r="H511" s="4" t="s">
        <v>245</v>
      </c>
      <c r="I511" s="4" t="s">
        <v>22626</v>
      </c>
      <c r="J511" s="4"/>
      <c r="K511" s="4"/>
    </row>
    <row r="512" spans="2:11" x14ac:dyDescent="0.2">
      <c r="B512" s="4" t="s">
        <v>22627</v>
      </c>
      <c r="C512" s="4">
        <v>9.1</v>
      </c>
      <c r="D512" s="4" t="s">
        <v>124</v>
      </c>
      <c r="E512" s="4" t="s">
        <v>8</v>
      </c>
      <c r="F512" s="4" t="s">
        <v>6239</v>
      </c>
      <c r="G512" s="4" t="s">
        <v>239</v>
      </c>
      <c r="H512" s="4" t="s">
        <v>243</v>
      </c>
      <c r="I512" s="4"/>
      <c r="J512" s="4" t="s">
        <v>244</v>
      </c>
      <c r="K512" s="4"/>
    </row>
    <row r="513" spans="2:11" x14ac:dyDescent="0.2">
      <c r="B513" s="4" t="s">
        <v>22628</v>
      </c>
      <c r="C513" s="4">
        <v>9.1</v>
      </c>
      <c r="D513" s="4" t="s">
        <v>124</v>
      </c>
      <c r="E513" s="4" t="s">
        <v>24</v>
      </c>
      <c r="F513" s="4" t="s">
        <v>6241</v>
      </c>
      <c r="G513" s="4" t="s">
        <v>239</v>
      </c>
      <c r="H513" s="4" t="s">
        <v>243</v>
      </c>
      <c r="I513" s="4"/>
      <c r="J513" s="4" t="s">
        <v>244</v>
      </c>
      <c r="K513" s="4"/>
    </row>
    <row r="514" spans="2:11" x14ac:dyDescent="0.2">
      <c r="B514" s="4" t="s">
        <v>22629</v>
      </c>
      <c r="C514" s="4">
        <v>9.1</v>
      </c>
      <c r="D514" s="4" t="s">
        <v>124</v>
      </c>
      <c r="E514" s="4" t="s">
        <v>25</v>
      </c>
      <c r="F514" s="4" t="s">
        <v>6243</v>
      </c>
      <c r="G514" s="4" t="s">
        <v>239</v>
      </c>
      <c r="H514" s="4" t="s">
        <v>243</v>
      </c>
      <c r="I514" s="4"/>
      <c r="J514" s="4" t="s">
        <v>244</v>
      </c>
      <c r="K514" s="4"/>
    </row>
    <row r="515" spans="2:11" x14ac:dyDescent="0.2">
      <c r="B515" s="4" t="s">
        <v>22630</v>
      </c>
      <c r="C515" s="4">
        <v>9.1</v>
      </c>
      <c r="D515" s="4" t="s">
        <v>124</v>
      </c>
      <c r="E515" s="4" t="s">
        <v>26</v>
      </c>
      <c r="F515" s="4" t="s">
        <v>6245</v>
      </c>
      <c r="G515" s="4" t="s">
        <v>239</v>
      </c>
      <c r="H515" s="4" t="s">
        <v>243</v>
      </c>
      <c r="I515" s="4"/>
      <c r="J515" s="4" t="s">
        <v>244</v>
      </c>
      <c r="K515" s="4"/>
    </row>
    <row r="516" spans="2:11" x14ac:dyDescent="0.2">
      <c r="B516" s="4" t="s">
        <v>22631</v>
      </c>
      <c r="C516" s="4">
        <v>9.1</v>
      </c>
      <c r="D516" s="4" t="s">
        <v>124</v>
      </c>
      <c r="E516" s="4" t="s">
        <v>27</v>
      </c>
      <c r="F516" s="4" t="s">
        <v>6247</v>
      </c>
      <c r="G516" s="4" t="s">
        <v>239</v>
      </c>
      <c r="H516" s="4" t="s">
        <v>245</v>
      </c>
      <c r="I516" s="4" t="s">
        <v>22632</v>
      </c>
      <c r="J516" s="4"/>
      <c r="K516" s="4"/>
    </row>
    <row r="517" spans="2:11" x14ac:dyDescent="0.2">
      <c r="B517" s="4" t="s">
        <v>22633</v>
      </c>
      <c r="C517" s="4">
        <v>9.1</v>
      </c>
      <c r="D517" s="4" t="s">
        <v>124</v>
      </c>
      <c r="E517" s="4" t="s">
        <v>28</v>
      </c>
      <c r="F517" s="4" t="s">
        <v>6249</v>
      </c>
      <c r="G517" s="4" t="s">
        <v>239</v>
      </c>
      <c r="H517" s="4" t="s">
        <v>243</v>
      </c>
      <c r="I517" s="4"/>
      <c r="J517" s="4" t="s">
        <v>244</v>
      </c>
      <c r="K517" s="4"/>
    </row>
    <row r="518" spans="2:11" x14ac:dyDescent="0.2">
      <c r="B518" s="4" t="s">
        <v>22634</v>
      </c>
      <c r="C518" s="4">
        <v>9.1</v>
      </c>
      <c r="D518" s="4" t="s">
        <v>124</v>
      </c>
      <c r="E518" s="4" t="s">
        <v>29</v>
      </c>
      <c r="F518" s="4" t="s">
        <v>6251</v>
      </c>
      <c r="G518" s="4" t="s">
        <v>239</v>
      </c>
      <c r="H518" s="4" t="s">
        <v>243</v>
      </c>
      <c r="I518" s="4"/>
      <c r="J518" s="4" t="s">
        <v>244</v>
      </c>
      <c r="K518" s="4"/>
    </row>
    <row r="519" spans="2:11" x14ac:dyDescent="0.2">
      <c r="B519" s="4" t="s">
        <v>22635</v>
      </c>
      <c r="C519" s="4">
        <v>9.1</v>
      </c>
      <c r="D519" s="4" t="s">
        <v>124</v>
      </c>
      <c r="E519" s="4" t="s">
        <v>30</v>
      </c>
      <c r="F519" s="4" t="s">
        <v>6253</v>
      </c>
      <c r="G519" s="4" t="s">
        <v>239</v>
      </c>
      <c r="H519" s="4" t="s">
        <v>243</v>
      </c>
      <c r="I519" s="4"/>
      <c r="J519" s="4" t="s">
        <v>244</v>
      </c>
      <c r="K519" s="4"/>
    </row>
    <row r="520" spans="2:11" x14ac:dyDescent="0.2">
      <c r="B520" s="4" t="s">
        <v>22636</v>
      </c>
      <c r="C520" s="4">
        <v>9.1</v>
      </c>
      <c r="D520" s="4" t="s">
        <v>124</v>
      </c>
      <c r="E520" s="4" t="s">
        <v>31</v>
      </c>
      <c r="F520" s="4" t="s">
        <v>6255</v>
      </c>
      <c r="G520" s="4" t="s">
        <v>239</v>
      </c>
      <c r="H520" s="4" t="s">
        <v>243</v>
      </c>
      <c r="I520" s="4"/>
      <c r="J520" s="4" t="s">
        <v>244</v>
      </c>
      <c r="K520" s="4"/>
    </row>
    <row r="521" spans="2:11" x14ac:dyDescent="0.2">
      <c r="B521" s="4" t="s">
        <v>22637</v>
      </c>
      <c r="C521" s="4">
        <v>9.1</v>
      </c>
      <c r="D521" s="4" t="s">
        <v>124</v>
      </c>
      <c r="E521" s="4" t="s">
        <v>32</v>
      </c>
      <c r="F521" s="4" t="s">
        <v>6257</v>
      </c>
      <c r="G521" s="4" t="s">
        <v>239</v>
      </c>
      <c r="H521" s="4" t="s">
        <v>245</v>
      </c>
      <c r="I521" s="4" t="s">
        <v>22638</v>
      </c>
      <c r="J521" s="4"/>
      <c r="K521" s="4"/>
    </row>
    <row r="522" spans="2:11" x14ac:dyDescent="0.2">
      <c r="B522" s="4" t="s">
        <v>22639</v>
      </c>
      <c r="C522" s="4">
        <v>9.1</v>
      </c>
      <c r="D522" s="4" t="s">
        <v>126</v>
      </c>
      <c r="E522" s="4" t="s">
        <v>8</v>
      </c>
      <c r="F522" s="4" t="s">
        <v>6283</v>
      </c>
      <c r="G522" s="4" t="s">
        <v>239</v>
      </c>
      <c r="H522" s="4" t="s">
        <v>243</v>
      </c>
      <c r="I522" s="4"/>
      <c r="J522" s="4" t="s">
        <v>244</v>
      </c>
      <c r="K522" s="4"/>
    </row>
    <row r="523" spans="2:11" x14ac:dyDescent="0.2">
      <c r="B523" s="4" t="s">
        <v>22640</v>
      </c>
      <c r="C523" s="4">
        <v>9.1</v>
      </c>
      <c r="D523" s="4" t="s">
        <v>126</v>
      </c>
      <c r="E523" s="4" t="s">
        <v>24</v>
      </c>
      <c r="F523" s="4" t="s">
        <v>6285</v>
      </c>
      <c r="G523" s="4" t="s">
        <v>239</v>
      </c>
      <c r="H523" s="4" t="s">
        <v>243</v>
      </c>
      <c r="I523" s="4"/>
      <c r="J523" s="4" t="s">
        <v>244</v>
      </c>
      <c r="K523" s="4"/>
    </row>
    <row r="524" spans="2:11" x14ac:dyDescent="0.2">
      <c r="B524" s="4" t="s">
        <v>22641</v>
      </c>
      <c r="C524" s="4">
        <v>9.1</v>
      </c>
      <c r="D524" s="4" t="s">
        <v>126</v>
      </c>
      <c r="E524" s="4" t="s">
        <v>25</v>
      </c>
      <c r="F524" s="4" t="s">
        <v>6287</v>
      </c>
      <c r="G524" s="4" t="s">
        <v>239</v>
      </c>
      <c r="H524" s="4" t="s">
        <v>243</v>
      </c>
      <c r="I524" s="4"/>
      <c r="J524" s="4" t="s">
        <v>244</v>
      </c>
      <c r="K524" s="4"/>
    </row>
    <row r="525" spans="2:11" x14ac:dyDescent="0.2">
      <c r="B525" s="4" t="s">
        <v>22642</v>
      </c>
      <c r="C525" s="4">
        <v>9.1</v>
      </c>
      <c r="D525" s="4" t="s">
        <v>126</v>
      </c>
      <c r="E525" s="4" t="s">
        <v>26</v>
      </c>
      <c r="F525" s="4" t="s">
        <v>6289</v>
      </c>
      <c r="G525" s="4" t="s">
        <v>239</v>
      </c>
      <c r="H525" s="4" t="s">
        <v>243</v>
      </c>
      <c r="I525" s="4"/>
      <c r="J525" s="4" t="s">
        <v>244</v>
      </c>
      <c r="K525" s="4"/>
    </row>
    <row r="526" spans="2:11" x14ac:dyDescent="0.2">
      <c r="B526" s="4" t="s">
        <v>22643</v>
      </c>
      <c r="C526" s="4">
        <v>9.1</v>
      </c>
      <c r="D526" s="4" t="s">
        <v>126</v>
      </c>
      <c r="E526" s="4" t="s">
        <v>27</v>
      </c>
      <c r="F526" s="4" t="s">
        <v>6291</v>
      </c>
      <c r="G526" s="4" t="s">
        <v>239</v>
      </c>
      <c r="H526" s="4" t="s">
        <v>245</v>
      </c>
      <c r="I526" s="4" t="s">
        <v>22644</v>
      </c>
      <c r="J526" s="4"/>
      <c r="K526" s="4"/>
    </row>
    <row r="527" spans="2:11" x14ac:dyDescent="0.2">
      <c r="B527" s="4" t="s">
        <v>22645</v>
      </c>
      <c r="C527" s="4">
        <v>9.1</v>
      </c>
      <c r="D527" s="4" t="s">
        <v>126</v>
      </c>
      <c r="E527" s="4" t="s">
        <v>28</v>
      </c>
      <c r="F527" s="4" t="s">
        <v>6293</v>
      </c>
      <c r="G527" s="4" t="s">
        <v>239</v>
      </c>
      <c r="H527" s="4" t="s">
        <v>243</v>
      </c>
      <c r="I527" s="4"/>
      <c r="J527" s="4" t="s">
        <v>244</v>
      </c>
      <c r="K527" s="4"/>
    </row>
    <row r="528" spans="2:11" x14ac:dyDescent="0.2">
      <c r="B528" s="4" t="s">
        <v>22646</v>
      </c>
      <c r="C528" s="4">
        <v>9.1</v>
      </c>
      <c r="D528" s="4" t="s">
        <v>126</v>
      </c>
      <c r="E528" s="4" t="s">
        <v>29</v>
      </c>
      <c r="F528" s="4" t="s">
        <v>6295</v>
      </c>
      <c r="G528" s="4" t="s">
        <v>239</v>
      </c>
      <c r="H528" s="4" t="s">
        <v>243</v>
      </c>
      <c r="I528" s="4"/>
      <c r="J528" s="4" t="s">
        <v>244</v>
      </c>
      <c r="K528" s="4"/>
    </row>
    <row r="529" spans="2:11" x14ac:dyDescent="0.2">
      <c r="B529" s="4" t="s">
        <v>22647</v>
      </c>
      <c r="C529" s="4">
        <v>9.1</v>
      </c>
      <c r="D529" s="4" t="s">
        <v>126</v>
      </c>
      <c r="E529" s="4" t="s">
        <v>30</v>
      </c>
      <c r="F529" s="4" t="s">
        <v>6297</v>
      </c>
      <c r="G529" s="4" t="s">
        <v>239</v>
      </c>
      <c r="H529" s="4" t="s">
        <v>243</v>
      </c>
      <c r="I529" s="4"/>
      <c r="J529" s="4" t="s">
        <v>244</v>
      </c>
      <c r="K529" s="4"/>
    </row>
    <row r="530" spans="2:11" x14ac:dyDescent="0.2">
      <c r="B530" s="4" t="s">
        <v>22648</v>
      </c>
      <c r="C530" s="4">
        <v>9.1</v>
      </c>
      <c r="D530" s="4" t="s">
        <v>126</v>
      </c>
      <c r="E530" s="4" t="s">
        <v>31</v>
      </c>
      <c r="F530" s="4" t="s">
        <v>6299</v>
      </c>
      <c r="G530" s="4" t="s">
        <v>239</v>
      </c>
      <c r="H530" s="4" t="s">
        <v>243</v>
      </c>
      <c r="I530" s="4"/>
      <c r="J530" s="4" t="s">
        <v>244</v>
      </c>
      <c r="K530" s="4"/>
    </row>
    <row r="531" spans="2:11" x14ac:dyDescent="0.2">
      <c r="B531" s="4" t="s">
        <v>22649</v>
      </c>
      <c r="C531" s="4">
        <v>9.1</v>
      </c>
      <c r="D531" s="4" t="s">
        <v>126</v>
      </c>
      <c r="E531" s="4" t="s">
        <v>32</v>
      </c>
      <c r="F531" s="4" t="s">
        <v>6301</v>
      </c>
      <c r="G531" s="4" t="s">
        <v>239</v>
      </c>
      <c r="H531" s="4" t="s">
        <v>245</v>
      </c>
      <c r="I531" s="4" t="s">
        <v>22650</v>
      </c>
      <c r="J531" s="4"/>
      <c r="K531" s="4"/>
    </row>
    <row r="532" spans="2:11" x14ac:dyDescent="0.2">
      <c r="B532" s="4" t="s">
        <v>22651</v>
      </c>
      <c r="C532" s="4">
        <v>9.1</v>
      </c>
      <c r="D532" s="4" t="s">
        <v>128</v>
      </c>
      <c r="E532" s="4" t="s">
        <v>8</v>
      </c>
      <c r="F532" s="4" t="s">
        <v>6327</v>
      </c>
      <c r="G532" s="4" t="s">
        <v>239</v>
      </c>
      <c r="H532" s="4" t="s">
        <v>243</v>
      </c>
      <c r="I532" s="4"/>
      <c r="J532" s="4" t="s">
        <v>244</v>
      </c>
      <c r="K532" s="4"/>
    </row>
    <row r="533" spans="2:11" x14ac:dyDescent="0.2">
      <c r="B533" s="4" t="s">
        <v>22652</v>
      </c>
      <c r="C533" s="4">
        <v>9.1</v>
      </c>
      <c r="D533" s="4" t="s">
        <v>128</v>
      </c>
      <c r="E533" s="4" t="s">
        <v>24</v>
      </c>
      <c r="F533" s="4" t="s">
        <v>6329</v>
      </c>
      <c r="G533" s="4" t="s">
        <v>239</v>
      </c>
      <c r="H533" s="4" t="s">
        <v>243</v>
      </c>
      <c r="I533" s="4"/>
      <c r="J533" s="4" t="s">
        <v>244</v>
      </c>
      <c r="K533" s="4"/>
    </row>
    <row r="534" spans="2:11" x14ac:dyDescent="0.2">
      <c r="B534" s="4" t="s">
        <v>22653</v>
      </c>
      <c r="C534" s="4">
        <v>9.1</v>
      </c>
      <c r="D534" s="4" t="s">
        <v>128</v>
      </c>
      <c r="E534" s="4" t="s">
        <v>25</v>
      </c>
      <c r="F534" s="4" t="s">
        <v>6331</v>
      </c>
      <c r="G534" s="4" t="s">
        <v>239</v>
      </c>
      <c r="H534" s="4" t="s">
        <v>243</v>
      </c>
      <c r="I534" s="4"/>
      <c r="J534" s="4" t="s">
        <v>244</v>
      </c>
      <c r="K534" s="4"/>
    </row>
    <row r="535" spans="2:11" x14ac:dyDescent="0.2">
      <c r="B535" s="4" t="s">
        <v>22654</v>
      </c>
      <c r="C535" s="4">
        <v>9.1</v>
      </c>
      <c r="D535" s="4" t="s">
        <v>128</v>
      </c>
      <c r="E535" s="4" t="s">
        <v>26</v>
      </c>
      <c r="F535" s="4" t="s">
        <v>6333</v>
      </c>
      <c r="G535" s="4" t="s">
        <v>239</v>
      </c>
      <c r="H535" s="4" t="s">
        <v>243</v>
      </c>
      <c r="I535" s="4"/>
      <c r="J535" s="4" t="s">
        <v>244</v>
      </c>
      <c r="K535" s="4"/>
    </row>
    <row r="536" spans="2:11" x14ac:dyDescent="0.2">
      <c r="B536" s="4" t="s">
        <v>22655</v>
      </c>
      <c r="C536" s="4">
        <v>9.1</v>
      </c>
      <c r="D536" s="4" t="s">
        <v>128</v>
      </c>
      <c r="E536" s="4" t="s">
        <v>27</v>
      </c>
      <c r="F536" s="4" t="s">
        <v>6335</v>
      </c>
      <c r="G536" s="4" t="s">
        <v>239</v>
      </c>
      <c r="H536" s="4" t="s">
        <v>245</v>
      </c>
      <c r="I536" s="4" t="s">
        <v>22656</v>
      </c>
      <c r="J536" s="4"/>
      <c r="K536" s="4"/>
    </row>
    <row r="537" spans="2:11" x14ac:dyDescent="0.2">
      <c r="B537" s="4" t="s">
        <v>22657</v>
      </c>
      <c r="C537" s="4">
        <v>9.1</v>
      </c>
      <c r="D537" s="4" t="s">
        <v>128</v>
      </c>
      <c r="E537" s="4" t="s">
        <v>28</v>
      </c>
      <c r="F537" s="4" t="s">
        <v>6337</v>
      </c>
      <c r="G537" s="4" t="s">
        <v>239</v>
      </c>
      <c r="H537" s="4" t="s">
        <v>243</v>
      </c>
      <c r="I537" s="4"/>
      <c r="J537" s="4" t="s">
        <v>244</v>
      </c>
      <c r="K537" s="4"/>
    </row>
    <row r="538" spans="2:11" x14ac:dyDescent="0.2">
      <c r="B538" s="4" t="s">
        <v>22658</v>
      </c>
      <c r="C538" s="4">
        <v>9.1</v>
      </c>
      <c r="D538" s="4" t="s">
        <v>128</v>
      </c>
      <c r="E538" s="4" t="s">
        <v>29</v>
      </c>
      <c r="F538" s="4" t="s">
        <v>6339</v>
      </c>
      <c r="G538" s="4" t="s">
        <v>239</v>
      </c>
      <c r="H538" s="4" t="s">
        <v>243</v>
      </c>
      <c r="I538" s="4"/>
      <c r="J538" s="4" t="s">
        <v>244</v>
      </c>
      <c r="K538" s="4"/>
    </row>
    <row r="539" spans="2:11" x14ac:dyDescent="0.2">
      <c r="B539" s="4" t="s">
        <v>22659</v>
      </c>
      <c r="C539" s="4">
        <v>9.1</v>
      </c>
      <c r="D539" s="4" t="s">
        <v>128</v>
      </c>
      <c r="E539" s="4" t="s">
        <v>30</v>
      </c>
      <c r="F539" s="4" t="s">
        <v>6341</v>
      </c>
      <c r="G539" s="4" t="s">
        <v>239</v>
      </c>
      <c r="H539" s="4" t="s">
        <v>243</v>
      </c>
      <c r="I539" s="4"/>
      <c r="J539" s="4" t="s">
        <v>244</v>
      </c>
      <c r="K539" s="4"/>
    </row>
    <row r="540" spans="2:11" x14ac:dyDescent="0.2">
      <c r="B540" s="4" t="s">
        <v>22660</v>
      </c>
      <c r="C540" s="4">
        <v>9.1</v>
      </c>
      <c r="D540" s="4" t="s">
        <v>128</v>
      </c>
      <c r="E540" s="4" t="s">
        <v>31</v>
      </c>
      <c r="F540" s="4" t="s">
        <v>6343</v>
      </c>
      <c r="G540" s="4" t="s">
        <v>239</v>
      </c>
      <c r="H540" s="4" t="s">
        <v>243</v>
      </c>
      <c r="I540" s="4"/>
      <c r="J540" s="4" t="s">
        <v>244</v>
      </c>
      <c r="K540" s="4"/>
    </row>
    <row r="541" spans="2:11" x14ac:dyDescent="0.2">
      <c r="B541" s="4" t="s">
        <v>22661</v>
      </c>
      <c r="C541" s="4">
        <v>9.1</v>
      </c>
      <c r="D541" s="4" t="s">
        <v>128</v>
      </c>
      <c r="E541" s="4" t="s">
        <v>32</v>
      </c>
      <c r="F541" s="4" t="s">
        <v>6345</v>
      </c>
      <c r="G541" s="4" t="s">
        <v>239</v>
      </c>
      <c r="H541" s="4" t="s">
        <v>245</v>
      </c>
      <c r="I541" s="4" t="s">
        <v>22662</v>
      </c>
      <c r="J541" s="4"/>
      <c r="K541" s="4"/>
    </row>
    <row r="542" spans="2:11" x14ac:dyDescent="0.2">
      <c r="B542" s="4" t="s">
        <v>22663</v>
      </c>
      <c r="C542" s="4">
        <v>9.1</v>
      </c>
      <c r="D542" s="4" t="s">
        <v>130</v>
      </c>
      <c r="E542" s="4" t="s">
        <v>8</v>
      </c>
      <c r="F542" s="4" t="s">
        <v>6371</v>
      </c>
      <c r="G542" s="4" t="s">
        <v>239</v>
      </c>
      <c r="H542" s="4" t="s">
        <v>243</v>
      </c>
      <c r="I542" s="4"/>
      <c r="J542" s="4" t="s">
        <v>244</v>
      </c>
      <c r="K542" s="4"/>
    </row>
    <row r="543" spans="2:11" x14ac:dyDescent="0.2">
      <c r="B543" s="4" t="s">
        <v>22664</v>
      </c>
      <c r="C543" s="4">
        <v>9.1</v>
      </c>
      <c r="D543" s="4" t="s">
        <v>130</v>
      </c>
      <c r="E543" s="4" t="s">
        <v>24</v>
      </c>
      <c r="F543" s="4" t="s">
        <v>6373</v>
      </c>
      <c r="G543" s="4" t="s">
        <v>239</v>
      </c>
      <c r="H543" s="4" t="s">
        <v>243</v>
      </c>
      <c r="I543" s="4"/>
      <c r="J543" s="4" t="s">
        <v>244</v>
      </c>
      <c r="K543" s="4"/>
    </row>
    <row r="544" spans="2:11" x14ac:dyDescent="0.2">
      <c r="B544" s="4" t="s">
        <v>22665</v>
      </c>
      <c r="C544" s="4">
        <v>9.1</v>
      </c>
      <c r="D544" s="4" t="s">
        <v>130</v>
      </c>
      <c r="E544" s="4" t="s">
        <v>25</v>
      </c>
      <c r="F544" s="4" t="s">
        <v>6375</v>
      </c>
      <c r="G544" s="4" t="s">
        <v>239</v>
      </c>
      <c r="H544" s="4" t="s">
        <v>243</v>
      </c>
      <c r="I544" s="4"/>
      <c r="J544" s="4" t="s">
        <v>244</v>
      </c>
      <c r="K544" s="4"/>
    </row>
    <row r="545" spans="2:11" x14ac:dyDescent="0.2">
      <c r="B545" s="4" t="s">
        <v>22666</v>
      </c>
      <c r="C545" s="4">
        <v>9.1</v>
      </c>
      <c r="D545" s="4" t="s">
        <v>130</v>
      </c>
      <c r="E545" s="4" t="s">
        <v>26</v>
      </c>
      <c r="F545" s="4" t="s">
        <v>6377</v>
      </c>
      <c r="G545" s="4" t="s">
        <v>239</v>
      </c>
      <c r="H545" s="4" t="s">
        <v>243</v>
      </c>
      <c r="I545" s="4"/>
      <c r="J545" s="4" t="s">
        <v>244</v>
      </c>
      <c r="K545" s="4"/>
    </row>
    <row r="546" spans="2:11" x14ac:dyDescent="0.2">
      <c r="B546" s="4" t="s">
        <v>22667</v>
      </c>
      <c r="C546" s="4">
        <v>9.1</v>
      </c>
      <c r="D546" s="4" t="s">
        <v>130</v>
      </c>
      <c r="E546" s="4" t="s">
        <v>27</v>
      </c>
      <c r="F546" s="4" t="s">
        <v>6379</v>
      </c>
      <c r="G546" s="4" t="s">
        <v>239</v>
      </c>
      <c r="H546" s="4" t="s">
        <v>245</v>
      </c>
      <c r="I546" s="4" t="s">
        <v>22668</v>
      </c>
      <c r="J546" s="4"/>
      <c r="K546" s="4"/>
    </row>
    <row r="547" spans="2:11" x14ac:dyDescent="0.2">
      <c r="B547" s="4" t="s">
        <v>22669</v>
      </c>
      <c r="C547" s="4">
        <v>9.1</v>
      </c>
      <c r="D547" s="4" t="s">
        <v>130</v>
      </c>
      <c r="E547" s="4" t="s">
        <v>28</v>
      </c>
      <c r="F547" s="4" t="s">
        <v>6381</v>
      </c>
      <c r="G547" s="4" t="s">
        <v>239</v>
      </c>
      <c r="H547" s="4" t="s">
        <v>243</v>
      </c>
      <c r="I547" s="4"/>
      <c r="J547" s="4" t="s">
        <v>244</v>
      </c>
      <c r="K547" s="4"/>
    </row>
    <row r="548" spans="2:11" x14ac:dyDescent="0.2">
      <c r="B548" s="4" t="s">
        <v>22670</v>
      </c>
      <c r="C548" s="4">
        <v>9.1</v>
      </c>
      <c r="D548" s="4" t="s">
        <v>130</v>
      </c>
      <c r="E548" s="4" t="s">
        <v>29</v>
      </c>
      <c r="F548" s="4" t="s">
        <v>6383</v>
      </c>
      <c r="G548" s="4" t="s">
        <v>239</v>
      </c>
      <c r="H548" s="4" t="s">
        <v>243</v>
      </c>
      <c r="I548" s="4"/>
      <c r="J548" s="4" t="s">
        <v>244</v>
      </c>
      <c r="K548" s="4"/>
    </row>
    <row r="549" spans="2:11" x14ac:dyDescent="0.2">
      <c r="B549" s="4" t="s">
        <v>22671</v>
      </c>
      <c r="C549" s="4">
        <v>9.1</v>
      </c>
      <c r="D549" s="4" t="s">
        <v>130</v>
      </c>
      <c r="E549" s="4" t="s">
        <v>30</v>
      </c>
      <c r="F549" s="4" t="s">
        <v>6385</v>
      </c>
      <c r="G549" s="4" t="s">
        <v>239</v>
      </c>
      <c r="H549" s="4" t="s">
        <v>243</v>
      </c>
      <c r="I549" s="4"/>
      <c r="J549" s="4" t="s">
        <v>244</v>
      </c>
      <c r="K549" s="4"/>
    </row>
    <row r="550" spans="2:11" x14ac:dyDescent="0.2">
      <c r="B550" s="4" t="s">
        <v>22672</v>
      </c>
      <c r="C550" s="4">
        <v>9.1</v>
      </c>
      <c r="D550" s="4" t="s">
        <v>130</v>
      </c>
      <c r="E550" s="4" t="s">
        <v>31</v>
      </c>
      <c r="F550" s="4" t="s">
        <v>6387</v>
      </c>
      <c r="G550" s="4" t="s">
        <v>239</v>
      </c>
      <c r="H550" s="4" t="s">
        <v>243</v>
      </c>
      <c r="I550" s="4"/>
      <c r="J550" s="4" t="s">
        <v>244</v>
      </c>
      <c r="K550" s="4"/>
    </row>
    <row r="551" spans="2:11" x14ac:dyDescent="0.2">
      <c r="B551" s="4" t="s">
        <v>22673</v>
      </c>
      <c r="C551" s="4">
        <v>9.1</v>
      </c>
      <c r="D551" s="4" t="s">
        <v>130</v>
      </c>
      <c r="E551" s="4" t="s">
        <v>32</v>
      </c>
      <c r="F551" s="4" t="s">
        <v>6389</v>
      </c>
      <c r="G551" s="4" t="s">
        <v>239</v>
      </c>
      <c r="H551" s="4" t="s">
        <v>245</v>
      </c>
      <c r="I551" s="4" t="s">
        <v>22674</v>
      </c>
      <c r="J551" s="4"/>
      <c r="K551" s="4"/>
    </row>
    <row r="552" spans="2:11" x14ac:dyDescent="0.2">
      <c r="B552" s="4" t="s">
        <v>22675</v>
      </c>
      <c r="C552" s="4">
        <v>9.1</v>
      </c>
      <c r="D552" s="4" t="s">
        <v>132</v>
      </c>
      <c r="E552" s="4" t="s">
        <v>8</v>
      </c>
      <c r="F552" s="4" t="s">
        <v>6415</v>
      </c>
      <c r="G552" s="4" t="s">
        <v>239</v>
      </c>
      <c r="H552" s="4" t="s">
        <v>243</v>
      </c>
      <c r="I552" s="4"/>
      <c r="J552" s="4" t="s">
        <v>244</v>
      </c>
      <c r="K552" s="4"/>
    </row>
    <row r="553" spans="2:11" x14ac:dyDescent="0.2">
      <c r="B553" s="4" t="s">
        <v>22676</v>
      </c>
      <c r="C553" s="4">
        <v>9.1</v>
      </c>
      <c r="D553" s="4" t="s">
        <v>132</v>
      </c>
      <c r="E553" s="4" t="s">
        <v>24</v>
      </c>
      <c r="F553" s="4" t="s">
        <v>6417</v>
      </c>
      <c r="G553" s="4" t="s">
        <v>239</v>
      </c>
      <c r="H553" s="4" t="s">
        <v>243</v>
      </c>
      <c r="I553" s="4"/>
      <c r="J553" s="4" t="s">
        <v>244</v>
      </c>
      <c r="K553" s="4"/>
    </row>
    <row r="554" spans="2:11" x14ac:dyDescent="0.2">
      <c r="B554" s="4" t="s">
        <v>22677</v>
      </c>
      <c r="C554" s="4">
        <v>9.1</v>
      </c>
      <c r="D554" s="4" t="s">
        <v>132</v>
      </c>
      <c r="E554" s="4" t="s">
        <v>25</v>
      </c>
      <c r="F554" s="4" t="s">
        <v>6419</v>
      </c>
      <c r="G554" s="4" t="s">
        <v>239</v>
      </c>
      <c r="H554" s="4" t="s">
        <v>243</v>
      </c>
      <c r="I554" s="4"/>
      <c r="J554" s="4" t="s">
        <v>244</v>
      </c>
      <c r="K554" s="4"/>
    </row>
    <row r="555" spans="2:11" x14ac:dyDescent="0.2">
      <c r="B555" s="4" t="s">
        <v>22678</v>
      </c>
      <c r="C555" s="4">
        <v>9.1</v>
      </c>
      <c r="D555" s="4" t="s">
        <v>132</v>
      </c>
      <c r="E555" s="4" t="s">
        <v>26</v>
      </c>
      <c r="F555" s="4" t="s">
        <v>6421</v>
      </c>
      <c r="G555" s="4" t="s">
        <v>239</v>
      </c>
      <c r="H555" s="4" t="s">
        <v>243</v>
      </c>
      <c r="I555" s="4"/>
      <c r="J555" s="4" t="s">
        <v>244</v>
      </c>
      <c r="K555" s="4"/>
    </row>
    <row r="556" spans="2:11" x14ac:dyDescent="0.2">
      <c r="B556" s="4" t="s">
        <v>22679</v>
      </c>
      <c r="C556" s="4">
        <v>9.1</v>
      </c>
      <c r="D556" s="4" t="s">
        <v>132</v>
      </c>
      <c r="E556" s="4" t="s">
        <v>27</v>
      </c>
      <c r="F556" s="4" t="s">
        <v>6423</v>
      </c>
      <c r="G556" s="4" t="s">
        <v>239</v>
      </c>
      <c r="H556" s="4" t="s">
        <v>245</v>
      </c>
      <c r="I556" s="4" t="s">
        <v>22680</v>
      </c>
      <c r="J556" s="4"/>
      <c r="K556" s="4"/>
    </row>
    <row r="557" spans="2:11" x14ac:dyDescent="0.2">
      <c r="B557" s="4" t="s">
        <v>22681</v>
      </c>
      <c r="C557" s="4">
        <v>9.1</v>
      </c>
      <c r="D557" s="4" t="s">
        <v>132</v>
      </c>
      <c r="E557" s="4" t="s">
        <v>28</v>
      </c>
      <c r="F557" s="4" t="s">
        <v>6425</v>
      </c>
      <c r="G557" s="4" t="s">
        <v>239</v>
      </c>
      <c r="H557" s="4" t="s">
        <v>243</v>
      </c>
      <c r="I557" s="4"/>
      <c r="J557" s="4" t="s">
        <v>244</v>
      </c>
      <c r="K557" s="4"/>
    </row>
    <row r="558" spans="2:11" x14ac:dyDescent="0.2">
      <c r="B558" s="4" t="s">
        <v>22682</v>
      </c>
      <c r="C558" s="4">
        <v>9.1</v>
      </c>
      <c r="D558" s="4" t="s">
        <v>132</v>
      </c>
      <c r="E558" s="4" t="s">
        <v>29</v>
      </c>
      <c r="F558" s="4" t="s">
        <v>6427</v>
      </c>
      <c r="G558" s="4" t="s">
        <v>239</v>
      </c>
      <c r="H558" s="4" t="s">
        <v>243</v>
      </c>
      <c r="I558" s="4"/>
      <c r="J558" s="4" t="s">
        <v>244</v>
      </c>
      <c r="K558" s="4"/>
    </row>
    <row r="559" spans="2:11" x14ac:dyDescent="0.2">
      <c r="B559" s="4" t="s">
        <v>22683</v>
      </c>
      <c r="C559" s="4">
        <v>9.1</v>
      </c>
      <c r="D559" s="4" t="s">
        <v>132</v>
      </c>
      <c r="E559" s="4" t="s">
        <v>30</v>
      </c>
      <c r="F559" s="4" t="s">
        <v>6429</v>
      </c>
      <c r="G559" s="4" t="s">
        <v>239</v>
      </c>
      <c r="H559" s="4" t="s">
        <v>243</v>
      </c>
      <c r="I559" s="4"/>
      <c r="J559" s="4" t="s">
        <v>244</v>
      </c>
      <c r="K559" s="4"/>
    </row>
    <row r="560" spans="2:11" x14ac:dyDescent="0.2">
      <c r="B560" s="4" t="s">
        <v>22684</v>
      </c>
      <c r="C560" s="4">
        <v>9.1</v>
      </c>
      <c r="D560" s="4" t="s">
        <v>132</v>
      </c>
      <c r="E560" s="4" t="s">
        <v>31</v>
      </c>
      <c r="F560" s="4" t="s">
        <v>6431</v>
      </c>
      <c r="G560" s="4" t="s">
        <v>239</v>
      </c>
      <c r="H560" s="4" t="s">
        <v>243</v>
      </c>
      <c r="I560" s="4"/>
      <c r="J560" s="4" t="s">
        <v>244</v>
      </c>
      <c r="K560" s="4"/>
    </row>
    <row r="561" spans="2:11" x14ac:dyDescent="0.2">
      <c r="B561" s="4" t="s">
        <v>22685</v>
      </c>
      <c r="C561" s="4">
        <v>9.1</v>
      </c>
      <c r="D561" s="4" t="s">
        <v>132</v>
      </c>
      <c r="E561" s="4" t="s">
        <v>32</v>
      </c>
      <c r="F561" s="4" t="s">
        <v>6433</v>
      </c>
      <c r="G561" s="4" t="s">
        <v>239</v>
      </c>
      <c r="H561" s="4" t="s">
        <v>245</v>
      </c>
      <c r="I561" s="4" t="s">
        <v>22686</v>
      </c>
      <c r="J561" s="4"/>
      <c r="K561" s="4"/>
    </row>
    <row r="562" spans="2:11" x14ac:dyDescent="0.2">
      <c r="B562" s="4" t="s">
        <v>22687</v>
      </c>
      <c r="C562" s="4">
        <v>9.1</v>
      </c>
      <c r="D562" s="4" t="s">
        <v>134</v>
      </c>
      <c r="E562" s="4" t="s">
        <v>8</v>
      </c>
      <c r="F562" s="4" t="s">
        <v>6459</v>
      </c>
      <c r="G562" s="4" t="s">
        <v>239</v>
      </c>
      <c r="H562" s="4" t="s">
        <v>243</v>
      </c>
      <c r="I562" s="4"/>
      <c r="J562" s="4" t="s">
        <v>244</v>
      </c>
      <c r="K562" s="4"/>
    </row>
    <row r="563" spans="2:11" x14ac:dyDescent="0.2">
      <c r="B563" s="4" t="s">
        <v>22688</v>
      </c>
      <c r="C563" s="4">
        <v>9.1</v>
      </c>
      <c r="D563" s="4" t="s">
        <v>134</v>
      </c>
      <c r="E563" s="4" t="s">
        <v>24</v>
      </c>
      <c r="F563" s="4" t="s">
        <v>6461</v>
      </c>
      <c r="G563" s="4" t="s">
        <v>239</v>
      </c>
      <c r="H563" s="4" t="s">
        <v>243</v>
      </c>
      <c r="I563" s="4"/>
      <c r="J563" s="4" t="s">
        <v>244</v>
      </c>
      <c r="K563" s="4"/>
    </row>
    <row r="564" spans="2:11" x14ac:dyDescent="0.2">
      <c r="B564" s="4" t="s">
        <v>22689</v>
      </c>
      <c r="C564" s="4">
        <v>9.1</v>
      </c>
      <c r="D564" s="4" t="s">
        <v>134</v>
      </c>
      <c r="E564" s="4" t="s">
        <v>25</v>
      </c>
      <c r="F564" s="4" t="s">
        <v>6463</v>
      </c>
      <c r="G564" s="4" t="s">
        <v>239</v>
      </c>
      <c r="H564" s="4" t="s">
        <v>243</v>
      </c>
      <c r="I564" s="4"/>
      <c r="J564" s="4" t="s">
        <v>244</v>
      </c>
      <c r="K564" s="4"/>
    </row>
    <row r="565" spans="2:11" x14ac:dyDescent="0.2">
      <c r="B565" s="4" t="s">
        <v>22690</v>
      </c>
      <c r="C565" s="4">
        <v>9.1</v>
      </c>
      <c r="D565" s="4" t="s">
        <v>134</v>
      </c>
      <c r="E565" s="4" t="s">
        <v>26</v>
      </c>
      <c r="F565" s="4" t="s">
        <v>6465</v>
      </c>
      <c r="G565" s="4" t="s">
        <v>239</v>
      </c>
      <c r="H565" s="4" t="s">
        <v>243</v>
      </c>
      <c r="I565" s="4"/>
      <c r="J565" s="4" t="s">
        <v>244</v>
      </c>
      <c r="K565" s="4"/>
    </row>
    <row r="566" spans="2:11" x14ac:dyDescent="0.2">
      <c r="B566" s="4" t="s">
        <v>22691</v>
      </c>
      <c r="C566" s="4">
        <v>9.1</v>
      </c>
      <c r="D566" s="4" t="s">
        <v>134</v>
      </c>
      <c r="E566" s="4" t="s">
        <v>27</v>
      </c>
      <c r="F566" s="4" t="s">
        <v>6467</v>
      </c>
      <c r="G566" s="4" t="s">
        <v>239</v>
      </c>
      <c r="H566" s="4" t="s">
        <v>245</v>
      </c>
      <c r="I566" s="4" t="s">
        <v>22692</v>
      </c>
      <c r="J566" s="4"/>
      <c r="K566" s="4"/>
    </row>
    <row r="567" spans="2:11" x14ac:dyDescent="0.2">
      <c r="B567" s="4" t="s">
        <v>22693</v>
      </c>
      <c r="C567" s="4">
        <v>9.1</v>
      </c>
      <c r="D567" s="4" t="s">
        <v>134</v>
      </c>
      <c r="E567" s="4" t="s">
        <v>28</v>
      </c>
      <c r="F567" s="4" t="s">
        <v>6469</v>
      </c>
      <c r="G567" s="4" t="s">
        <v>239</v>
      </c>
      <c r="H567" s="4" t="s">
        <v>243</v>
      </c>
      <c r="I567" s="4"/>
      <c r="J567" s="4" t="s">
        <v>244</v>
      </c>
      <c r="K567" s="4"/>
    </row>
    <row r="568" spans="2:11" x14ac:dyDescent="0.2">
      <c r="B568" s="4" t="s">
        <v>22694</v>
      </c>
      <c r="C568" s="4">
        <v>9.1</v>
      </c>
      <c r="D568" s="4" t="s">
        <v>134</v>
      </c>
      <c r="E568" s="4" t="s">
        <v>29</v>
      </c>
      <c r="F568" s="4" t="s">
        <v>6471</v>
      </c>
      <c r="G568" s="4" t="s">
        <v>239</v>
      </c>
      <c r="H568" s="4" t="s">
        <v>243</v>
      </c>
      <c r="I568" s="4"/>
      <c r="J568" s="4" t="s">
        <v>244</v>
      </c>
      <c r="K568" s="4"/>
    </row>
    <row r="569" spans="2:11" x14ac:dyDescent="0.2">
      <c r="B569" s="4" t="s">
        <v>22695</v>
      </c>
      <c r="C569" s="4">
        <v>9.1</v>
      </c>
      <c r="D569" s="4" t="s">
        <v>134</v>
      </c>
      <c r="E569" s="4" t="s">
        <v>30</v>
      </c>
      <c r="F569" s="4" t="s">
        <v>6473</v>
      </c>
      <c r="G569" s="4" t="s">
        <v>239</v>
      </c>
      <c r="H569" s="4" t="s">
        <v>243</v>
      </c>
      <c r="I569" s="4"/>
      <c r="J569" s="4" t="s">
        <v>244</v>
      </c>
      <c r="K569" s="4"/>
    </row>
    <row r="570" spans="2:11" x14ac:dyDescent="0.2">
      <c r="B570" s="4" t="s">
        <v>22696</v>
      </c>
      <c r="C570" s="4">
        <v>9.1</v>
      </c>
      <c r="D570" s="4" t="s">
        <v>134</v>
      </c>
      <c r="E570" s="4" t="s">
        <v>31</v>
      </c>
      <c r="F570" s="4" t="s">
        <v>6475</v>
      </c>
      <c r="G570" s="4" t="s">
        <v>239</v>
      </c>
      <c r="H570" s="4" t="s">
        <v>243</v>
      </c>
      <c r="I570" s="4"/>
      <c r="J570" s="4" t="s">
        <v>244</v>
      </c>
      <c r="K570" s="4"/>
    </row>
    <row r="571" spans="2:11" x14ac:dyDescent="0.2">
      <c r="B571" s="4" t="s">
        <v>22697</v>
      </c>
      <c r="C571" s="4">
        <v>9.1</v>
      </c>
      <c r="D571" s="4" t="s">
        <v>134</v>
      </c>
      <c r="E571" s="4" t="s">
        <v>32</v>
      </c>
      <c r="F571" s="4" t="s">
        <v>6477</v>
      </c>
      <c r="G571" s="4" t="s">
        <v>239</v>
      </c>
      <c r="H571" s="4" t="s">
        <v>245</v>
      </c>
      <c r="I571" s="4" t="s">
        <v>22698</v>
      </c>
      <c r="J571" s="4"/>
      <c r="K571" s="4"/>
    </row>
    <row r="572" spans="2:11" x14ac:dyDescent="0.2">
      <c r="B572" s="4" t="s">
        <v>22699</v>
      </c>
      <c r="C572" s="4">
        <v>9.1</v>
      </c>
      <c r="D572" s="4" t="s">
        <v>136</v>
      </c>
      <c r="E572" s="4" t="s">
        <v>8</v>
      </c>
      <c r="F572" s="4" t="s">
        <v>6503</v>
      </c>
      <c r="G572" s="4" t="s">
        <v>239</v>
      </c>
      <c r="H572" s="4" t="s">
        <v>243</v>
      </c>
      <c r="I572" s="4"/>
      <c r="J572" s="4" t="s">
        <v>244</v>
      </c>
      <c r="K572" s="4"/>
    </row>
    <row r="573" spans="2:11" x14ac:dyDescent="0.2">
      <c r="B573" s="4" t="s">
        <v>22700</v>
      </c>
      <c r="C573" s="4">
        <v>9.1</v>
      </c>
      <c r="D573" s="4" t="s">
        <v>136</v>
      </c>
      <c r="E573" s="4" t="s">
        <v>24</v>
      </c>
      <c r="F573" s="4" t="s">
        <v>6505</v>
      </c>
      <c r="G573" s="4" t="s">
        <v>239</v>
      </c>
      <c r="H573" s="4" t="s">
        <v>243</v>
      </c>
      <c r="I573" s="4"/>
      <c r="J573" s="4" t="s">
        <v>244</v>
      </c>
      <c r="K573" s="4"/>
    </row>
    <row r="574" spans="2:11" x14ac:dyDescent="0.2">
      <c r="B574" s="4" t="s">
        <v>22701</v>
      </c>
      <c r="C574" s="4">
        <v>9.1</v>
      </c>
      <c r="D574" s="4" t="s">
        <v>136</v>
      </c>
      <c r="E574" s="4" t="s">
        <v>25</v>
      </c>
      <c r="F574" s="4" t="s">
        <v>6507</v>
      </c>
      <c r="G574" s="4" t="s">
        <v>239</v>
      </c>
      <c r="H574" s="4" t="s">
        <v>243</v>
      </c>
      <c r="I574" s="4"/>
      <c r="J574" s="4" t="s">
        <v>244</v>
      </c>
      <c r="K574" s="4"/>
    </row>
    <row r="575" spans="2:11" x14ac:dyDescent="0.2">
      <c r="B575" s="4" t="s">
        <v>22702</v>
      </c>
      <c r="C575" s="4">
        <v>9.1</v>
      </c>
      <c r="D575" s="4" t="s">
        <v>136</v>
      </c>
      <c r="E575" s="4" t="s">
        <v>26</v>
      </c>
      <c r="F575" s="4" t="s">
        <v>6509</v>
      </c>
      <c r="G575" s="4" t="s">
        <v>239</v>
      </c>
      <c r="H575" s="4" t="s">
        <v>243</v>
      </c>
      <c r="I575" s="4"/>
      <c r="J575" s="4" t="s">
        <v>244</v>
      </c>
      <c r="K575" s="4"/>
    </row>
    <row r="576" spans="2:11" x14ac:dyDescent="0.2">
      <c r="B576" s="4" t="s">
        <v>22703</v>
      </c>
      <c r="C576" s="4">
        <v>9.1</v>
      </c>
      <c r="D576" s="4" t="s">
        <v>136</v>
      </c>
      <c r="E576" s="4" t="s">
        <v>27</v>
      </c>
      <c r="F576" s="4" t="s">
        <v>6511</v>
      </c>
      <c r="G576" s="4" t="s">
        <v>239</v>
      </c>
      <c r="H576" s="4" t="s">
        <v>245</v>
      </c>
      <c r="I576" s="4" t="s">
        <v>22704</v>
      </c>
      <c r="J576" s="4"/>
      <c r="K576" s="4"/>
    </row>
    <row r="577" spans="2:11" x14ac:dyDescent="0.2">
      <c r="B577" s="4" t="s">
        <v>22705</v>
      </c>
      <c r="C577" s="4">
        <v>9.1</v>
      </c>
      <c r="D577" s="4" t="s">
        <v>136</v>
      </c>
      <c r="E577" s="4" t="s">
        <v>28</v>
      </c>
      <c r="F577" s="4" t="s">
        <v>6513</v>
      </c>
      <c r="G577" s="4" t="s">
        <v>239</v>
      </c>
      <c r="H577" s="4" t="s">
        <v>243</v>
      </c>
      <c r="I577" s="4"/>
      <c r="J577" s="4" t="s">
        <v>244</v>
      </c>
      <c r="K577" s="4"/>
    </row>
    <row r="578" spans="2:11" x14ac:dyDescent="0.2">
      <c r="B578" s="4" t="s">
        <v>22706</v>
      </c>
      <c r="C578" s="4">
        <v>9.1</v>
      </c>
      <c r="D578" s="4" t="s">
        <v>136</v>
      </c>
      <c r="E578" s="4" t="s">
        <v>29</v>
      </c>
      <c r="F578" s="4" t="s">
        <v>6515</v>
      </c>
      <c r="G578" s="4" t="s">
        <v>239</v>
      </c>
      <c r="H578" s="4" t="s">
        <v>243</v>
      </c>
      <c r="I578" s="4"/>
      <c r="J578" s="4" t="s">
        <v>244</v>
      </c>
      <c r="K578" s="4"/>
    </row>
    <row r="579" spans="2:11" x14ac:dyDescent="0.2">
      <c r="B579" s="4" t="s">
        <v>22707</v>
      </c>
      <c r="C579" s="4">
        <v>9.1</v>
      </c>
      <c r="D579" s="4" t="s">
        <v>136</v>
      </c>
      <c r="E579" s="4" t="s">
        <v>30</v>
      </c>
      <c r="F579" s="4" t="s">
        <v>6517</v>
      </c>
      <c r="G579" s="4" t="s">
        <v>239</v>
      </c>
      <c r="H579" s="4" t="s">
        <v>243</v>
      </c>
      <c r="I579" s="4"/>
      <c r="J579" s="4" t="s">
        <v>244</v>
      </c>
      <c r="K579" s="4"/>
    </row>
    <row r="580" spans="2:11" x14ac:dyDescent="0.2">
      <c r="B580" s="4" t="s">
        <v>22708</v>
      </c>
      <c r="C580" s="4">
        <v>9.1</v>
      </c>
      <c r="D580" s="4" t="s">
        <v>136</v>
      </c>
      <c r="E580" s="4" t="s">
        <v>31</v>
      </c>
      <c r="F580" s="4" t="s">
        <v>6519</v>
      </c>
      <c r="G580" s="4" t="s">
        <v>239</v>
      </c>
      <c r="H580" s="4" t="s">
        <v>243</v>
      </c>
      <c r="I580" s="4"/>
      <c r="J580" s="4" t="s">
        <v>244</v>
      </c>
      <c r="K580" s="4"/>
    </row>
    <row r="581" spans="2:11" x14ac:dyDescent="0.2">
      <c r="B581" s="4" t="s">
        <v>22709</v>
      </c>
      <c r="C581" s="4">
        <v>9.1</v>
      </c>
      <c r="D581" s="4" t="s">
        <v>136</v>
      </c>
      <c r="E581" s="4" t="s">
        <v>32</v>
      </c>
      <c r="F581" s="4" t="s">
        <v>6521</v>
      </c>
      <c r="G581" s="4" t="s">
        <v>239</v>
      </c>
      <c r="H581" s="4" t="s">
        <v>245</v>
      </c>
      <c r="I581" s="4" t="s">
        <v>22710</v>
      </c>
      <c r="J581" s="4"/>
      <c r="K581" s="4"/>
    </row>
    <row r="582" spans="2:11" x14ac:dyDescent="0.2">
      <c r="B582" s="4" t="s">
        <v>22711</v>
      </c>
      <c r="C582" s="4">
        <v>9.1</v>
      </c>
      <c r="D582" s="4" t="s">
        <v>138</v>
      </c>
      <c r="E582" s="4" t="s">
        <v>8</v>
      </c>
      <c r="F582" s="4" t="s">
        <v>6547</v>
      </c>
      <c r="G582" s="4" t="s">
        <v>239</v>
      </c>
      <c r="H582" s="4" t="s">
        <v>243</v>
      </c>
      <c r="I582" s="4"/>
      <c r="J582" s="4" t="s">
        <v>244</v>
      </c>
      <c r="K582" s="4"/>
    </row>
    <row r="583" spans="2:11" x14ac:dyDescent="0.2">
      <c r="B583" s="4" t="s">
        <v>22712</v>
      </c>
      <c r="C583" s="4">
        <v>9.1</v>
      </c>
      <c r="D583" s="4" t="s">
        <v>138</v>
      </c>
      <c r="E583" s="4" t="s">
        <v>24</v>
      </c>
      <c r="F583" s="4" t="s">
        <v>9179</v>
      </c>
      <c r="G583" s="4" t="s">
        <v>239</v>
      </c>
      <c r="H583" s="4" t="s">
        <v>243</v>
      </c>
      <c r="I583" s="4"/>
      <c r="J583" s="4" t="s">
        <v>244</v>
      </c>
      <c r="K583" s="4"/>
    </row>
    <row r="584" spans="2:11" x14ac:dyDescent="0.2">
      <c r="B584" s="4" t="s">
        <v>22713</v>
      </c>
      <c r="C584" s="4">
        <v>9.1</v>
      </c>
      <c r="D584" s="4" t="s">
        <v>138</v>
      </c>
      <c r="E584" s="4" t="s">
        <v>25</v>
      </c>
      <c r="F584" s="4" t="s">
        <v>9181</v>
      </c>
      <c r="G584" s="4" t="s">
        <v>239</v>
      </c>
      <c r="H584" s="4" t="s">
        <v>243</v>
      </c>
      <c r="I584" s="4"/>
      <c r="J584" s="4" t="s">
        <v>244</v>
      </c>
      <c r="K584" s="4"/>
    </row>
    <row r="585" spans="2:11" x14ac:dyDescent="0.2">
      <c r="B585" s="4" t="s">
        <v>22714</v>
      </c>
      <c r="C585" s="4">
        <v>9.1</v>
      </c>
      <c r="D585" s="4" t="s">
        <v>138</v>
      </c>
      <c r="E585" s="4" t="s">
        <v>26</v>
      </c>
      <c r="F585" s="4" t="s">
        <v>9183</v>
      </c>
      <c r="G585" s="4" t="s">
        <v>239</v>
      </c>
      <c r="H585" s="4" t="s">
        <v>243</v>
      </c>
      <c r="I585" s="4"/>
      <c r="J585" s="4" t="s">
        <v>244</v>
      </c>
      <c r="K585" s="4"/>
    </row>
    <row r="586" spans="2:11" x14ac:dyDescent="0.2">
      <c r="B586" s="4" t="s">
        <v>22715</v>
      </c>
      <c r="C586" s="4">
        <v>9.1</v>
      </c>
      <c r="D586" s="4" t="s">
        <v>138</v>
      </c>
      <c r="E586" s="4" t="s">
        <v>27</v>
      </c>
      <c r="F586" s="4" t="s">
        <v>9185</v>
      </c>
      <c r="G586" s="4" t="s">
        <v>239</v>
      </c>
      <c r="H586" s="4" t="s">
        <v>245</v>
      </c>
      <c r="I586" s="4" t="s">
        <v>22716</v>
      </c>
      <c r="J586" s="4"/>
      <c r="K586" s="4"/>
    </row>
    <row r="587" spans="2:11" x14ac:dyDescent="0.2">
      <c r="B587" s="4" t="s">
        <v>22717</v>
      </c>
      <c r="C587" s="4">
        <v>9.1</v>
      </c>
      <c r="D587" s="4" t="s">
        <v>138</v>
      </c>
      <c r="E587" s="4" t="s">
        <v>28</v>
      </c>
      <c r="F587" s="4" t="s">
        <v>9187</v>
      </c>
      <c r="G587" s="4" t="s">
        <v>239</v>
      </c>
      <c r="H587" s="4" t="s">
        <v>243</v>
      </c>
      <c r="I587" s="4"/>
      <c r="J587" s="4" t="s">
        <v>244</v>
      </c>
      <c r="K587" s="4"/>
    </row>
    <row r="588" spans="2:11" x14ac:dyDescent="0.2">
      <c r="B588" s="4" t="s">
        <v>22718</v>
      </c>
      <c r="C588" s="4">
        <v>9.1</v>
      </c>
      <c r="D588" s="4" t="s">
        <v>138</v>
      </c>
      <c r="E588" s="4" t="s">
        <v>29</v>
      </c>
      <c r="F588" s="4" t="s">
        <v>11304</v>
      </c>
      <c r="G588" s="4" t="s">
        <v>239</v>
      </c>
      <c r="H588" s="4" t="s">
        <v>243</v>
      </c>
      <c r="I588" s="4"/>
      <c r="J588" s="4" t="s">
        <v>244</v>
      </c>
      <c r="K588" s="4"/>
    </row>
    <row r="589" spans="2:11" x14ac:dyDescent="0.2">
      <c r="B589" s="4" t="s">
        <v>22719</v>
      </c>
      <c r="C589" s="4">
        <v>9.1</v>
      </c>
      <c r="D589" s="4" t="s">
        <v>138</v>
      </c>
      <c r="E589" s="4" t="s">
        <v>30</v>
      </c>
      <c r="F589" s="4" t="s">
        <v>11306</v>
      </c>
      <c r="G589" s="4" t="s">
        <v>239</v>
      </c>
      <c r="H589" s="4" t="s">
        <v>243</v>
      </c>
      <c r="I589" s="4"/>
      <c r="J589" s="4" t="s">
        <v>244</v>
      </c>
      <c r="K589" s="4"/>
    </row>
    <row r="590" spans="2:11" x14ac:dyDescent="0.2">
      <c r="B590" s="4" t="s">
        <v>22720</v>
      </c>
      <c r="C590" s="4">
        <v>9.1</v>
      </c>
      <c r="D590" s="4" t="s">
        <v>138</v>
      </c>
      <c r="E590" s="4" t="s">
        <v>31</v>
      </c>
      <c r="F590" s="4" t="s">
        <v>11308</v>
      </c>
      <c r="G590" s="4" t="s">
        <v>239</v>
      </c>
      <c r="H590" s="4" t="s">
        <v>243</v>
      </c>
      <c r="I590" s="4"/>
      <c r="J590" s="4" t="s">
        <v>244</v>
      </c>
      <c r="K590" s="4"/>
    </row>
    <row r="591" spans="2:11" x14ac:dyDescent="0.2">
      <c r="B591" s="4" t="s">
        <v>22721</v>
      </c>
      <c r="C591" s="4">
        <v>9.1</v>
      </c>
      <c r="D591" s="4" t="s">
        <v>138</v>
      </c>
      <c r="E591" s="4" t="s">
        <v>32</v>
      </c>
      <c r="F591" s="4" t="s">
        <v>11310</v>
      </c>
      <c r="G591" s="4" t="s">
        <v>239</v>
      </c>
      <c r="H591" s="4" t="s">
        <v>245</v>
      </c>
      <c r="I591" s="4" t="s">
        <v>22722</v>
      </c>
      <c r="J591" s="4"/>
      <c r="K591" s="4"/>
    </row>
    <row r="592" spans="2:11" x14ac:dyDescent="0.2">
      <c r="B592" s="4" t="s">
        <v>22723</v>
      </c>
      <c r="C592" s="4">
        <v>9.1</v>
      </c>
      <c r="D592" s="4" t="s">
        <v>140</v>
      </c>
      <c r="E592" s="4" t="s">
        <v>8</v>
      </c>
      <c r="F592" s="4" t="s">
        <v>6549</v>
      </c>
      <c r="G592" s="4" t="s">
        <v>239</v>
      </c>
      <c r="H592" s="4" t="s">
        <v>243</v>
      </c>
      <c r="I592" s="4"/>
      <c r="J592" s="4" t="s">
        <v>244</v>
      </c>
      <c r="K592" s="4"/>
    </row>
    <row r="593" spans="2:11" x14ac:dyDescent="0.2">
      <c r="B593" s="4" t="s">
        <v>22724</v>
      </c>
      <c r="C593" s="4">
        <v>9.1</v>
      </c>
      <c r="D593" s="4" t="s">
        <v>140</v>
      </c>
      <c r="E593" s="4" t="s">
        <v>24</v>
      </c>
      <c r="F593" s="4" t="s">
        <v>9190</v>
      </c>
      <c r="G593" s="4" t="s">
        <v>239</v>
      </c>
      <c r="H593" s="4" t="s">
        <v>243</v>
      </c>
      <c r="I593" s="4"/>
      <c r="J593" s="4" t="s">
        <v>244</v>
      </c>
      <c r="K593" s="4"/>
    </row>
    <row r="594" spans="2:11" x14ac:dyDescent="0.2">
      <c r="B594" s="4" t="s">
        <v>22725</v>
      </c>
      <c r="C594" s="4">
        <v>9.1</v>
      </c>
      <c r="D594" s="4" t="s">
        <v>140</v>
      </c>
      <c r="E594" s="4" t="s">
        <v>25</v>
      </c>
      <c r="F594" s="4" t="s">
        <v>9192</v>
      </c>
      <c r="G594" s="4" t="s">
        <v>239</v>
      </c>
      <c r="H594" s="4" t="s">
        <v>243</v>
      </c>
      <c r="I594" s="4"/>
      <c r="J594" s="4" t="s">
        <v>244</v>
      </c>
      <c r="K594" s="4"/>
    </row>
    <row r="595" spans="2:11" x14ac:dyDescent="0.2">
      <c r="B595" s="4" t="s">
        <v>22726</v>
      </c>
      <c r="C595" s="4">
        <v>9.1</v>
      </c>
      <c r="D595" s="4" t="s">
        <v>140</v>
      </c>
      <c r="E595" s="4" t="s">
        <v>26</v>
      </c>
      <c r="F595" s="4" t="s">
        <v>9194</v>
      </c>
      <c r="G595" s="4" t="s">
        <v>239</v>
      </c>
      <c r="H595" s="4" t="s">
        <v>243</v>
      </c>
      <c r="I595" s="4"/>
      <c r="J595" s="4" t="s">
        <v>244</v>
      </c>
      <c r="K595" s="4"/>
    </row>
    <row r="596" spans="2:11" x14ac:dyDescent="0.2">
      <c r="B596" s="4" t="s">
        <v>22727</v>
      </c>
      <c r="C596" s="4">
        <v>9.1</v>
      </c>
      <c r="D596" s="4" t="s">
        <v>140</v>
      </c>
      <c r="E596" s="4" t="s">
        <v>27</v>
      </c>
      <c r="F596" s="4" t="s">
        <v>9196</v>
      </c>
      <c r="G596" s="4" t="s">
        <v>239</v>
      </c>
      <c r="H596" s="4" t="s">
        <v>245</v>
      </c>
      <c r="I596" s="4" t="s">
        <v>22728</v>
      </c>
      <c r="J596" s="4"/>
      <c r="K596" s="4"/>
    </row>
    <row r="597" spans="2:11" x14ac:dyDescent="0.2">
      <c r="B597" s="4" t="s">
        <v>22729</v>
      </c>
      <c r="C597" s="4">
        <v>9.1</v>
      </c>
      <c r="D597" s="4" t="s">
        <v>140</v>
      </c>
      <c r="E597" s="4" t="s">
        <v>28</v>
      </c>
      <c r="F597" s="4" t="s">
        <v>9198</v>
      </c>
      <c r="G597" s="4" t="s">
        <v>239</v>
      </c>
      <c r="H597" s="4" t="s">
        <v>243</v>
      </c>
      <c r="I597" s="4"/>
      <c r="J597" s="4" t="s">
        <v>244</v>
      </c>
      <c r="K597" s="4"/>
    </row>
    <row r="598" spans="2:11" x14ac:dyDescent="0.2">
      <c r="B598" s="4" t="s">
        <v>22730</v>
      </c>
      <c r="C598" s="4">
        <v>9.1</v>
      </c>
      <c r="D598" s="4" t="s">
        <v>140</v>
      </c>
      <c r="E598" s="4" t="s">
        <v>29</v>
      </c>
      <c r="F598" s="4" t="s">
        <v>11330</v>
      </c>
      <c r="G598" s="4" t="s">
        <v>239</v>
      </c>
      <c r="H598" s="4" t="s">
        <v>243</v>
      </c>
      <c r="I598" s="4"/>
      <c r="J598" s="4" t="s">
        <v>244</v>
      </c>
      <c r="K598" s="4"/>
    </row>
    <row r="599" spans="2:11" x14ac:dyDescent="0.2">
      <c r="B599" s="4" t="s">
        <v>22731</v>
      </c>
      <c r="C599" s="4">
        <v>9.1</v>
      </c>
      <c r="D599" s="4" t="s">
        <v>140</v>
      </c>
      <c r="E599" s="4" t="s">
        <v>30</v>
      </c>
      <c r="F599" s="4" t="s">
        <v>11332</v>
      </c>
      <c r="G599" s="4" t="s">
        <v>239</v>
      </c>
      <c r="H599" s="4" t="s">
        <v>243</v>
      </c>
      <c r="I599" s="4"/>
      <c r="J599" s="4" t="s">
        <v>244</v>
      </c>
      <c r="K599" s="4"/>
    </row>
    <row r="600" spans="2:11" x14ac:dyDescent="0.2">
      <c r="B600" s="4" t="s">
        <v>22732</v>
      </c>
      <c r="C600" s="4">
        <v>9.1</v>
      </c>
      <c r="D600" s="4" t="s">
        <v>140</v>
      </c>
      <c r="E600" s="4" t="s">
        <v>31</v>
      </c>
      <c r="F600" s="4" t="s">
        <v>11334</v>
      </c>
      <c r="G600" s="4" t="s">
        <v>239</v>
      </c>
      <c r="H600" s="4" t="s">
        <v>243</v>
      </c>
      <c r="I600" s="4"/>
      <c r="J600" s="4" t="s">
        <v>244</v>
      </c>
      <c r="K600" s="4"/>
    </row>
    <row r="601" spans="2:11" x14ac:dyDescent="0.2">
      <c r="B601" s="4" t="s">
        <v>22733</v>
      </c>
      <c r="C601" s="4">
        <v>9.1</v>
      </c>
      <c r="D601" s="4" t="s">
        <v>140</v>
      </c>
      <c r="E601" s="4" t="s">
        <v>32</v>
      </c>
      <c r="F601" s="4" t="s">
        <v>11336</v>
      </c>
      <c r="G601" s="4" t="s">
        <v>239</v>
      </c>
      <c r="H601" s="4" t="s">
        <v>245</v>
      </c>
      <c r="I601" s="4" t="s">
        <v>22734</v>
      </c>
      <c r="J601" s="4"/>
      <c r="K601" s="4"/>
    </row>
    <row r="602" spans="2:11" x14ac:dyDescent="0.2">
      <c r="B602" s="4" t="s">
        <v>22735</v>
      </c>
      <c r="C602" s="4">
        <v>9.1</v>
      </c>
      <c r="D602" s="4" t="s">
        <v>141</v>
      </c>
      <c r="E602" s="4" t="s">
        <v>8</v>
      </c>
      <c r="F602" s="4" t="s">
        <v>6551</v>
      </c>
      <c r="G602" s="4" t="s">
        <v>239</v>
      </c>
      <c r="H602" s="4" t="s">
        <v>243</v>
      </c>
      <c r="I602" s="4"/>
      <c r="J602" s="4" t="s">
        <v>244</v>
      </c>
      <c r="K602" s="4"/>
    </row>
    <row r="603" spans="2:11" x14ac:dyDescent="0.2">
      <c r="B603" s="4" t="s">
        <v>22736</v>
      </c>
      <c r="C603" s="4">
        <v>9.1</v>
      </c>
      <c r="D603" s="4" t="s">
        <v>141</v>
      </c>
      <c r="E603" s="4" t="s">
        <v>24</v>
      </c>
      <c r="F603" s="4" t="s">
        <v>6553</v>
      </c>
      <c r="G603" s="4" t="s">
        <v>239</v>
      </c>
      <c r="H603" s="4" t="s">
        <v>243</v>
      </c>
      <c r="I603" s="4"/>
      <c r="J603" s="4" t="s">
        <v>244</v>
      </c>
      <c r="K603" s="4"/>
    </row>
    <row r="604" spans="2:11" x14ac:dyDescent="0.2">
      <c r="B604" s="4" t="s">
        <v>22737</v>
      </c>
      <c r="C604" s="4">
        <v>9.1</v>
      </c>
      <c r="D604" s="4" t="s">
        <v>141</v>
      </c>
      <c r="E604" s="4" t="s">
        <v>25</v>
      </c>
      <c r="F604" s="4" t="s">
        <v>6555</v>
      </c>
      <c r="G604" s="4" t="s">
        <v>239</v>
      </c>
      <c r="H604" s="4" t="s">
        <v>243</v>
      </c>
      <c r="I604" s="4"/>
      <c r="J604" s="4" t="s">
        <v>244</v>
      </c>
      <c r="K604" s="4"/>
    </row>
    <row r="605" spans="2:11" x14ac:dyDescent="0.2">
      <c r="B605" s="4" t="s">
        <v>22738</v>
      </c>
      <c r="C605" s="4">
        <v>9.1</v>
      </c>
      <c r="D605" s="4" t="s">
        <v>141</v>
      </c>
      <c r="E605" s="4" t="s">
        <v>26</v>
      </c>
      <c r="F605" s="4" t="s">
        <v>6557</v>
      </c>
      <c r="G605" s="4" t="s">
        <v>239</v>
      </c>
      <c r="H605" s="4" t="s">
        <v>243</v>
      </c>
      <c r="I605" s="4"/>
      <c r="J605" s="4" t="s">
        <v>244</v>
      </c>
      <c r="K605" s="4"/>
    </row>
    <row r="606" spans="2:11" x14ac:dyDescent="0.2">
      <c r="B606" s="4" t="s">
        <v>22739</v>
      </c>
      <c r="C606" s="4">
        <v>9.1</v>
      </c>
      <c r="D606" s="4" t="s">
        <v>141</v>
      </c>
      <c r="E606" s="4" t="s">
        <v>27</v>
      </c>
      <c r="F606" s="4" t="s">
        <v>6559</v>
      </c>
      <c r="G606" s="4" t="s">
        <v>239</v>
      </c>
      <c r="H606" s="4" t="s">
        <v>245</v>
      </c>
      <c r="I606" s="4" t="s">
        <v>22740</v>
      </c>
      <c r="J606" s="4"/>
      <c r="K606" s="4"/>
    </row>
    <row r="607" spans="2:11" x14ac:dyDescent="0.2">
      <c r="B607" s="4" t="s">
        <v>22741</v>
      </c>
      <c r="C607" s="4">
        <v>9.1</v>
      </c>
      <c r="D607" s="4" t="s">
        <v>141</v>
      </c>
      <c r="E607" s="4" t="s">
        <v>28</v>
      </c>
      <c r="F607" s="4" t="s">
        <v>6561</v>
      </c>
      <c r="G607" s="4" t="s">
        <v>239</v>
      </c>
      <c r="H607" s="4" t="s">
        <v>243</v>
      </c>
      <c r="I607" s="4"/>
      <c r="J607" s="4" t="s">
        <v>244</v>
      </c>
      <c r="K607" s="4"/>
    </row>
    <row r="608" spans="2:11" x14ac:dyDescent="0.2">
      <c r="B608" s="4" t="s">
        <v>22742</v>
      </c>
      <c r="C608" s="4">
        <v>9.1</v>
      </c>
      <c r="D608" s="4" t="s">
        <v>141</v>
      </c>
      <c r="E608" s="4" t="s">
        <v>29</v>
      </c>
      <c r="F608" s="4" t="s">
        <v>6563</v>
      </c>
      <c r="G608" s="4" t="s">
        <v>239</v>
      </c>
      <c r="H608" s="4" t="s">
        <v>243</v>
      </c>
      <c r="I608" s="4"/>
      <c r="J608" s="4" t="s">
        <v>244</v>
      </c>
      <c r="K608" s="4"/>
    </row>
    <row r="609" spans="2:11" x14ac:dyDescent="0.2">
      <c r="B609" s="4" t="s">
        <v>22743</v>
      </c>
      <c r="C609" s="4">
        <v>9.1</v>
      </c>
      <c r="D609" s="4" t="s">
        <v>141</v>
      </c>
      <c r="E609" s="4" t="s">
        <v>30</v>
      </c>
      <c r="F609" s="4" t="s">
        <v>6565</v>
      </c>
      <c r="G609" s="4" t="s">
        <v>239</v>
      </c>
      <c r="H609" s="4" t="s">
        <v>243</v>
      </c>
      <c r="I609" s="4"/>
      <c r="J609" s="4" t="s">
        <v>244</v>
      </c>
      <c r="K609" s="4"/>
    </row>
    <row r="610" spans="2:11" x14ac:dyDescent="0.2">
      <c r="B610" s="4" t="s">
        <v>22744</v>
      </c>
      <c r="C610" s="4">
        <v>9.1</v>
      </c>
      <c r="D610" s="4" t="s">
        <v>141</v>
      </c>
      <c r="E610" s="4" t="s">
        <v>31</v>
      </c>
      <c r="F610" s="4" t="s">
        <v>6567</v>
      </c>
      <c r="G610" s="4" t="s">
        <v>239</v>
      </c>
      <c r="H610" s="4" t="s">
        <v>243</v>
      </c>
      <c r="I610" s="4"/>
      <c r="J610" s="4" t="s">
        <v>244</v>
      </c>
      <c r="K610" s="4"/>
    </row>
    <row r="611" spans="2:11" x14ac:dyDescent="0.2">
      <c r="B611" s="4" t="s">
        <v>22745</v>
      </c>
      <c r="C611" s="4">
        <v>9.1</v>
      </c>
      <c r="D611" s="4" t="s">
        <v>141</v>
      </c>
      <c r="E611" s="4" t="s">
        <v>32</v>
      </c>
      <c r="F611" s="4" t="s">
        <v>6569</v>
      </c>
      <c r="G611" s="4" t="s">
        <v>239</v>
      </c>
      <c r="H611" s="4" t="s">
        <v>245</v>
      </c>
      <c r="I611" s="4" t="s">
        <v>22746</v>
      </c>
      <c r="J611" s="4"/>
      <c r="K611" s="4"/>
    </row>
    <row r="612" spans="2:11" x14ac:dyDescent="0.2">
      <c r="B612" s="4" t="s">
        <v>22747</v>
      </c>
      <c r="C612" s="4">
        <v>9.1</v>
      </c>
      <c r="D612" s="4" t="s">
        <v>142</v>
      </c>
      <c r="E612" s="4" t="s">
        <v>8</v>
      </c>
      <c r="F612" s="4" t="s">
        <v>6595</v>
      </c>
      <c r="G612" s="4" t="s">
        <v>239</v>
      </c>
      <c r="H612" s="4" t="s">
        <v>243</v>
      </c>
      <c r="I612" s="4"/>
      <c r="J612" s="4" t="s">
        <v>244</v>
      </c>
      <c r="K612" s="4"/>
    </row>
    <row r="613" spans="2:11" x14ac:dyDescent="0.2">
      <c r="B613" s="4" t="s">
        <v>22748</v>
      </c>
      <c r="C613" s="4">
        <v>9.1</v>
      </c>
      <c r="D613" s="4" t="s">
        <v>142</v>
      </c>
      <c r="E613" s="4" t="s">
        <v>24</v>
      </c>
      <c r="F613" s="4" t="s">
        <v>6597</v>
      </c>
      <c r="G613" s="4" t="s">
        <v>239</v>
      </c>
      <c r="H613" s="4" t="s">
        <v>243</v>
      </c>
      <c r="I613" s="4"/>
      <c r="J613" s="4" t="s">
        <v>244</v>
      </c>
      <c r="K613" s="4"/>
    </row>
    <row r="614" spans="2:11" x14ac:dyDescent="0.2">
      <c r="B614" s="4" t="s">
        <v>22749</v>
      </c>
      <c r="C614" s="4">
        <v>9.1</v>
      </c>
      <c r="D614" s="4" t="s">
        <v>142</v>
      </c>
      <c r="E614" s="4" t="s">
        <v>25</v>
      </c>
      <c r="F614" s="4" t="s">
        <v>6599</v>
      </c>
      <c r="G614" s="4" t="s">
        <v>239</v>
      </c>
      <c r="H614" s="4" t="s">
        <v>243</v>
      </c>
      <c r="I614" s="4"/>
      <c r="J614" s="4" t="s">
        <v>244</v>
      </c>
      <c r="K614" s="4"/>
    </row>
    <row r="615" spans="2:11" x14ac:dyDescent="0.2">
      <c r="B615" s="4" t="s">
        <v>22750</v>
      </c>
      <c r="C615" s="4">
        <v>9.1</v>
      </c>
      <c r="D615" s="4" t="s">
        <v>142</v>
      </c>
      <c r="E615" s="4" t="s">
        <v>26</v>
      </c>
      <c r="F615" s="4" t="s">
        <v>6601</v>
      </c>
      <c r="G615" s="4" t="s">
        <v>239</v>
      </c>
      <c r="H615" s="4" t="s">
        <v>243</v>
      </c>
      <c r="I615" s="4"/>
      <c r="J615" s="4" t="s">
        <v>244</v>
      </c>
      <c r="K615" s="4"/>
    </row>
    <row r="616" spans="2:11" x14ac:dyDescent="0.2">
      <c r="B616" s="4" t="s">
        <v>22751</v>
      </c>
      <c r="C616" s="4">
        <v>9.1</v>
      </c>
      <c r="D616" s="4" t="s">
        <v>142</v>
      </c>
      <c r="E616" s="4" t="s">
        <v>27</v>
      </c>
      <c r="F616" s="4" t="s">
        <v>6603</v>
      </c>
      <c r="G616" s="4" t="s">
        <v>239</v>
      </c>
      <c r="H616" s="4" t="s">
        <v>245</v>
      </c>
      <c r="I616" s="4" t="s">
        <v>22752</v>
      </c>
      <c r="J616" s="4"/>
      <c r="K616" s="4"/>
    </row>
    <row r="617" spans="2:11" x14ac:dyDescent="0.2">
      <c r="B617" s="4" t="s">
        <v>22753</v>
      </c>
      <c r="C617" s="4">
        <v>9.1</v>
      </c>
      <c r="D617" s="4" t="s">
        <v>142</v>
      </c>
      <c r="E617" s="4" t="s">
        <v>28</v>
      </c>
      <c r="F617" s="4" t="s">
        <v>6605</v>
      </c>
      <c r="G617" s="4" t="s">
        <v>239</v>
      </c>
      <c r="H617" s="4" t="s">
        <v>243</v>
      </c>
      <c r="I617" s="4"/>
      <c r="J617" s="4" t="s">
        <v>244</v>
      </c>
      <c r="K617" s="4"/>
    </row>
    <row r="618" spans="2:11" x14ac:dyDescent="0.2">
      <c r="B618" s="4" t="s">
        <v>22754</v>
      </c>
      <c r="C618" s="4">
        <v>9.1</v>
      </c>
      <c r="D618" s="4" t="s">
        <v>142</v>
      </c>
      <c r="E618" s="4" t="s">
        <v>29</v>
      </c>
      <c r="F618" s="4" t="s">
        <v>6607</v>
      </c>
      <c r="G618" s="4" t="s">
        <v>239</v>
      </c>
      <c r="H618" s="4" t="s">
        <v>243</v>
      </c>
      <c r="I618" s="4"/>
      <c r="J618" s="4" t="s">
        <v>244</v>
      </c>
      <c r="K618" s="4"/>
    </row>
    <row r="619" spans="2:11" x14ac:dyDescent="0.2">
      <c r="B619" s="4" t="s">
        <v>22755</v>
      </c>
      <c r="C619" s="4">
        <v>9.1</v>
      </c>
      <c r="D619" s="4" t="s">
        <v>142</v>
      </c>
      <c r="E619" s="4" t="s">
        <v>30</v>
      </c>
      <c r="F619" s="4" t="s">
        <v>6609</v>
      </c>
      <c r="G619" s="4" t="s">
        <v>239</v>
      </c>
      <c r="H619" s="4" t="s">
        <v>243</v>
      </c>
      <c r="I619" s="4"/>
      <c r="J619" s="4" t="s">
        <v>244</v>
      </c>
      <c r="K619" s="4"/>
    </row>
    <row r="620" spans="2:11" x14ac:dyDescent="0.2">
      <c r="B620" s="4" t="s">
        <v>22756</v>
      </c>
      <c r="C620" s="4">
        <v>9.1</v>
      </c>
      <c r="D620" s="4" t="s">
        <v>142</v>
      </c>
      <c r="E620" s="4" t="s">
        <v>31</v>
      </c>
      <c r="F620" s="4" t="s">
        <v>6611</v>
      </c>
      <c r="G620" s="4" t="s">
        <v>239</v>
      </c>
      <c r="H620" s="4" t="s">
        <v>243</v>
      </c>
      <c r="I620" s="4"/>
      <c r="J620" s="4" t="s">
        <v>244</v>
      </c>
      <c r="K620" s="4"/>
    </row>
    <row r="621" spans="2:11" x14ac:dyDescent="0.2">
      <c r="B621" s="4" t="s">
        <v>22757</v>
      </c>
      <c r="C621" s="4">
        <v>9.1</v>
      </c>
      <c r="D621" s="4" t="s">
        <v>142</v>
      </c>
      <c r="E621" s="4" t="s">
        <v>32</v>
      </c>
      <c r="F621" s="4" t="s">
        <v>6613</v>
      </c>
      <c r="G621" s="4" t="s">
        <v>239</v>
      </c>
      <c r="H621" s="4" t="s">
        <v>245</v>
      </c>
      <c r="I621" s="4" t="s">
        <v>22758</v>
      </c>
      <c r="J621" s="4"/>
      <c r="K621" s="4"/>
    </row>
    <row r="622" spans="2:11" x14ac:dyDescent="0.2">
      <c r="B622" s="4" t="s">
        <v>22759</v>
      </c>
      <c r="C622" s="4">
        <v>9.1</v>
      </c>
      <c r="D622" s="4" t="s">
        <v>144</v>
      </c>
      <c r="E622" s="4" t="s">
        <v>8</v>
      </c>
      <c r="F622" s="4" t="s">
        <v>6639</v>
      </c>
      <c r="G622" s="4" t="s">
        <v>239</v>
      </c>
      <c r="H622" s="4" t="s">
        <v>243</v>
      </c>
      <c r="I622" s="4"/>
      <c r="J622" s="4" t="s">
        <v>244</v>
      </c>
      <c r="K622" s="4"/>
    </row>
    <row r="623" spans="2:11" x14ac:dyDescent="0.2">
      <c r="B623" s="4" t="s">
        <v>22760</v>
      </c>
      <c r="C623" s="4">
        <v>9.1</v>
      </c>
      <c r="D623" s="4" t="s">
        <v>144</v>
      </c>
      <c r="E623" s="4" t="s">
        <v>24</v>
      </c>
      <c r="F623" s="4" t="s">
        <v>6641</v>
      </c>
      <c r="G623" s="4" t="s">
        <v>239</v>
      </c>
      <c r="H623" s="4" t="s">
        <v>243</v>
      </c>
      <c r="I623" s="4"/>
      <c r="J623" s="4" t="s">
        <v>244</v>
      </c>
      <c r="K623" s="4"/>
    </row>
    <row r="624" spans="2:11" x14ac:dyDescent="0.2">
      <c r="B624" s="4" t="s">
        <v>22761</v>
      </c>
      <c r="C624" s="4">
        <v>9.1</v>
      </c>
      <c r="D624" s="4" t="s">
        <v>144</v>
      </c>
      <c r="E624" s="4" t="s">
        <v>25</v>
      </c>
      <c r="F624" s="4" t="s">
        <v>6643</v>
      </c>
      <c r="G624" s="4" t="s">
        <v>239</v>
      </c>
      <c r="H624" s="4" t="s">
        <v>243</v>
      </c>
      <c r="I624" s="4"/>
      <c r="J624" s="4" t="s">
        <v>244</v>
      </c>
      <c r="K624" s="4"/>
    </row>
    <row r="625" spans="2:11" x14ac:dyDescent="0.2">
      <c r="B625" s="4" t="s">
        <v>22762</v>
      </c>
      <c r="C625" s="4">
        <v>9.1</v>
      </c>
      <c r="D625" s="4" t="s">
        <v>144</v>
      </c>
      <c r="E625" s="4" t="s">
        <v>26</v>
      </c>
      <c r="F625" s="4" t="s">
        <v>6645</v>
      </c>
      <c r="G625" s="4" t="s">
        <v>239</v>
      </c>
      <c r="H625" s="4" t="s">
        <v>243</v>
      </c>
      <c r="I625" s="4"/>
      <c r="J625" s="4" t="s">
        <v>244</v>
      </c>
      <c r="K625" s="4"/>
    </row>
    <row r="626" spans="2:11" x14ac:dyDescent="0.2">
      <c r="B626" s="4" t="s">
        <v>22763</v>
      </c>
      <c r="C626" s="4">
        <v>9.1</v>
      </c>
      <c r="D626" s="4" t="s">
        <v>144</v>
      </c>
      <c r="E626" s="4" t="s">
        <v>27</v>
      </c>
      <c r="F626" s="4" t="s">
        <v>6647</v>
      </c>
      <c r="G626" s="4" t="s">
        <v>239</v>
      </c>
      <c r="H626" s="4" t="s">
        <v>245</v>
      </c>
      <c r="I626" s="4" t="s">
        <v>22764</v>
      </c>
      <c r="J626" s="4"/>
      <c r="K626" s="4"/>
    </row>
    <row r="627" spans="2:11" x14ac:dyDescent="0.2">
      <c r="B627" s="4" t="s">
        <v>22765</v>
      </c>
      <c r="C627" s="4">
        <v>9.1</v>
      </c>
      <c r="D627" s="4" t="s">
        <v>144</v>
      </c>
      <c r="E627" s="4" t="s">
        <v>28</v>
      </c>
      <c r="F627" s="4" t="s">
        <v>6649</v>
      </c>
      <c r="G627" s="4" t="s">
        <v>239</v>
      </c>
      <c r="H627" s="4" t="s">
        <v>243</v>
      </c>
      <c r="I627" s="4"/>
      <c r="J627" s="4" t="s">
        <v>244</v>
      </c>
      <c r="K627" s="4"/>
    </row>
    <row r="628" spans="2:11" x14ac:dyDescent="0.2">
      <c r="B628" s="4" t="s">
        <v>22766</v>
      </c>
      <c r="C628" s="4">
        <v>9.1</v>
      </c>
      <c r="D628" s="4" t="s">
        <v>144</v>
      </c>
      <c r="E628" s="4" t="s">
        <v>29</v>
      </c>
      <c r="F628" s="4" t="s">
        <v>6651</v>
      </c>
      <c r="G628" s="4" t="s">
        <v>239</v>
      </c>
      <c r="H628" s="4" t="s">
        <v>243</v>
      </c>
      <c r="I628" s="4"/>
      <c r="J628" s="4" t="s">
        <v>244</v>
      </c>
      <c r="K628" s="4"/>
    </row>
    <row r="629" spans="2:11" x14ac:dyDescent="0.2">
      <c r="B629" s="4" t="s">
        <v>22767</v>
      </c>
      <c r="C629" s="4">
        <v>9.1</v>
      </c>
      <c r="D629" s="4" t="s">
        <v>144</v>
      </c>
      <c r="E629" s="4" t="s">
        <v>30</v>
      </c>
      <c r="F629" s="4" t="s">
        <v>6653</v>
      </c>
      <c r="G629" s="4" t="s">
        <v>239</v>
      </c>
      <c r="H629" s="4" t="s">
        <v>243</v>
      </c>
      <c r="I629" s="4"/>
      <c r="J629" s="4" t="s">
        <v>244</v>
      </c>
      <c r="K629" s="4"/>
    </row>
    <row r="630" spans="2:11" x14ac:dyDescent="0.2">
      <c r="B630" s="4" t="s">
        <v>22768</v>
      </c>
      <c r="C630" s="4">
        <v>9.1</v>
      </c>
      <c r="D630" s="4" t="s">
        <v>144</v>
      </c>
      <c r="E630" s="4" t="s">
        <v>31</v>
      </c>
      <c r="F630" s="4" t="s">
        <v>6655</v>
      </c>
      <c r="G630" s="4" t="s">
        <v>239</v>
      </c>
      <c r="H630" s="4" t="s">
        <v>243</v>
      </c>
      <c r="I630" s="4"/>
      <c r="J630" s="4" t="s">
        <v>244</v>
      </c>
      <c r="K630" s="4"/>
    </row>
    <row r="631" spans="2:11" x14ac:dyDescent="0.2">
      <c r="B631" s="4" t="s">
        <v>22769</v>
      </c>
      <c r="C631" s="4">
        <v>9.1</v>
      </c>
      <c r="D631" s="4" t="s">
        <v>144</v>
      </c>
      <c r="E631" s="4" t="s">
        <v>32</v>
      </c>
      <c r="F631" s="4" t="s">
        <v>6657</v>
      </c>
      <c r="G631" s="4" t="s">
        <v>239</v>
      </c>
      <c r="H631" s="4" t="s">
        <v>245</v>
      </c>
      <c r="I631" s="4" t="s">
        <v>22770</v>
      </c>
      <c r="J631" s="4"/>
      <c r="K631" s="4"/>
    </row>
    <row r="632" spans="2:11" x14ac:dyDescent="0.2">
      <c r="B632" s="4" t="s">
        <v>22771</v>
      </c>
      <c r="C632" s="4">
        <v>9.1</v>
      </c>
      <c r="D632" s="4" t="s">
        <v>146</v>
      </c>
      <c r="E632" s="4" t="s">
        <v>8</v>
      </c>
      <c r="F632" s="4" t="s">
        <v>6683</v>
      </c>
      <c r="G632" s="4" t="s">
        <v>239</v>
      </c>
      <c r="H632" s="4" t="s">
        <v>243</v>
      </c>
      <c r="I632" s="4"/>
      <c r="J632" s="4" t="s">
        <v>244</v>
      </c>
      <c r="K632" s="4"/>
    </row>
    <row r="633" spans="2:11" x14ac:dyDescent="0.2">
      <c r="B633" s="4" t="s">
        <v>22772</v>
      </c>
      <c r="C633" s="4">
        <v>9.1</v>
      </c>
      <c r="D633" s="4" t="s">
        <v>146</v>
      </c>
      <c r="E633" s="4" t="s">
        <v>24</v>
      </c>
      <c r="F633" s="4" t="s">
        <v>6685</v>
      </c>
      <c r="G633" s="4" t="s">
        <v>239</v>
      </c>
      <c r="H633" s="4" t="s">
        <v>243</v>
      </c>
      <c r="I633" s="4"/>
      <c r="J633" s="4" t="s">
        <v>244</v>
      </c>
      <c r="K633" s="4"/>
    </row>
    <row r="634" spans="2:11" x14ac:dyDescent="0.2">
      <c r="B634" s="4" t="s">
        <v>22773</v>
      </c>
      <c r="C634" s="4">
        <v>9.1</v>
      </c>
      <c r="D634" s="4" t="s">
        <v>146</v>
      </c>
      <c r="E634" s="4" t="s">
        <v>25</v>
      </c>
      <c r="F634" s="4" t="s">
        <v>6687</v>
      </c>
      <c r="G634" s="4" t="s">
        <v>239</v>
      </c>
      <c r="H634" s="4" t="s">
        <v>243</v>
      </c>
      <c r="I634" s="4"/>
      <c r="J634" s="4" t="s">
        <v>244</v>
      </c>
      <c r="K634" s="4"/>
    </row>
    <row r="635" spans="2:11" x14ac:dyDescent="0.2">
      <c r="B635" s="4" t="s">
        <v>22774</v>
      </c>
      <c r="C635" s="4">
        <v>9.1</v>
      </c>
      <c r="D635" s="4" t="s">
        <v>146</v>
      </c>
      <c r="E635" s="4" t="s">
        <v>26</v>
      </c>
      <c r="F635" s="4" t="s">
        <v>6689</v>
      </c>
      <c r="G635" s="4" t="s">
        <v>239</v>
      </c>
      <c r="H635" s="4" t="s">
        <v>243</v>
      </c>
      <c r="I635" s="4"/>
      <c r="J635" s="4" t="s">
        <v>244</v>
      </c>
      <c r="K635" s="4"/>
    </row>
    <row r="636" spans="2:11" x14ac:dyDescent="0.2">
      <c r="B636" s="4" t="s">
        <v>22775</v>
      </c>
      <c r="C636" s="4">
        <v>9.1</v>
      </c>
      <c r="D636" s="4" t="s">
        <v>146</v>
      </c>
      <c r="E636" s="4" t="s">
        <v>27</v>
      </c>
      <c r="F636" s="4" t="s">
        <v>6691</v>
      </c>
      <c r="G636" s="4" t="s">
        <v>239</v>
      </c>
      <c r="H636" s="4" t="s">
        <v>245</v>
      </c>
      <c r="I636" s="4" t="s">
        <v>22776</v>
      </c>
      <c r="J636" s="4"/>
      <c r="K636" s="4"/>
    </row>
    <row r="637" spans="2:11" x14ac:dyDescent="0.2">
      <c r="B637" s="4" t="s">
        <v>22777</v>
      </c>
      <c r="C637" s="4">
        <v>9.1</v>
      </c>
      <c r="D637" s="4" t="s">
        <v>146</v>
      </c>
      <c r="E637" s="4" t="s">
        <v>28</v>
      </c>
      <c r="F637" s="4" t="s">
        <v>6693</v>
      </c>
      <c r="G637" s="4" t="s">
        <v>239</v>
      </c>
      <c r="H637" s="4" t="s">
        <v>243</v>
      </c>
      <c r="I637" s="4"/>
      <c r="J637" s="4" t="s">
        <v>244</v>
      </c>
      <c r="K637" s="4"/>
    </row>
    <row r="638" spans="2:11" x14ac:dyDescent="0.2">
      <c r="B638" s="4" t="s">
        <v>22778</v>
      </c>
      <c r="C638" s="4">
        <v>9.1</v>
      </c>
      <c r="D638" s="4" t="s">
        <v>146</v>
      </c>
      <c r="E638" s="4" t="s">
        <v>29</v>
      </c>
      <c r="F638" s="4" t="s">
        <v>6695</v>
      </c>
      <c r="G638" s="4" t="s">
        <v>239</v>
      </c>
      <c r="H638" s="4" t="s">
        <v>243</v>
      </c>
      <c r="I638" s="4"/>
      <c r="J638" s="4" t="s">
        <v>244</v>
      </c>
      <c r="K638" s="4"/>
    </row>
    <row r="639" spans="2:11" x14ac:dyDescent="0.2">
      <c r="B639" s="4" t="s">
        <v>22779</v>
      </c>
      <c r="C639" s="4">
        <v>9.1</v>
      </c>
      <c r="D639" s="4" t="s">
        <v>146</v>
      </c>
      <c r="E639" s="4" t="s">
        <v>30</v>
      </c>
      <c r="F639" s="4" t="s">
        <v>6697</v>
      </c>
      <c r="G639" s="4" t="s">
        <v>239</v>
      </c>
      <c r="H639" s="4" t="s">
        <v>243</v>
      </c>
      <c r="I639" s="4"/>
      <c r="J639" s="4" t="s">
        <v>244</v>
      </c>
      <c r="K639" s="4"/>
    </row>
    <row r="640" spans="2:11" x14ac:dyDescent="0.2">
      <c r="B640" s="4" t="s">
        <v>22780</v>
      </c>
      <c r="C640" s="4">
        <v>9.1</v>
      </c>
      <c r="D640" s="4" t="s">
        <v>146</v>
      </c>
      <c r="E640" s="4" t="s">
        <v>31</v>
      </c>
      <c r="F640" s="4" t="s">
        <v>6699</v>
      </c>
      <c r="G640" s="4" t="s">
        <v>239</v>
      </c>
      <c r="H640" s="4" t="s">
        <v>243</v>
      </c>
      <c r="I640" s="4"/>
      <c r="J640" s="4" t="s">
        <v>244</v>
      </c>
      <c r="K640" s="4"/>
    </row>
    <row r="641" spans="2:11" x14ac:dyDescent="0.2">
      <c r="B641" s="4" t="s">
        <v>22781</v>
      </c>
      <c r="C641" s="4">
        <v>9.1</v>
      </c>
      <c r="D641" s="4" t="s">
        <v>146</v>
      </c>
      <c r="E641" s="4" t="s">
        <v>32</v>
      </c>
      <c r="F641" s="4" t="s">
        <v>6701</v>
      </c>
      <c r="G641" s="4" t="s">
        <v>239</v>
      </c>
      <c r="H641" s="4" t="s">
        <v>245</v>
      </c>
      <c r="I641" s="4" t="s">
        <v>22782</v>
      </c>
      <c r="J641" s="4"/>
      <c r="K641" s="4"/>
    </row>
    <row r="642" spans="2:11" x14ac:dyDescent="0.2">
      <c r="B642" s="4" t="s">
        <v>22783</v>
      </c>
      <c r="C642" s="4">
        <v>9.1</v>
      </c>
      <c r="D642" s="4" t="s">
        <v>147</v>
      </c>
      <c r="E642" s="4" t="s">
        <v>8</v>
      </c>
      <c r="F642" s="4" t="s">
        <v>6727</v>
      </c>
      <c r="G642" s="4" t="s">
        <v>239</v>
      </c>
      <c r="H642" s="4" t="s">
        <v>243</v>
      </c>
      <c r="I642" s="4"/>
      <c r="J642" s="4" t="s">
        <v>244</v>
      </c>
      <c r="K642" s="4"/>
    </row>
    <row r="643" spans="2:11" x14ac:dyDescent="0.2">
      <c r="B643" s="4" t="s">
        <v>22784</v>
      </c>
      <c r="C643" s="4">
        <v>9.1</v>
      </c>
      <c r="D643" s="4" t="s">
        <v>147</v>
      </c>
      <c r="E643" s="4" t="s">
        <v>24</v>
      </c>
      <c r="F643" s="4" t="s">
        <v>6729</v>
      </c>
      <c r="G643" s="4" t="s">
        <v>239</v>
      </c>
      <c r="H643" s="4" t="s">
        <v>243</v>
      </c>
      <c r="I643" s="4"/>
      <c r="J643" s="4" t="s">
        <v>244</v>
      </c>
      <c r="K643" s="4"/>
    </row>
    <row r="644" spans="2:11" x14ac:dyDescent="0.2">
      <c r="B644" s="4" t="s">
        <v>22785</v>
      </c>
      <c r="C644" s="4">
        <v>9.1</v>
      </c>
      <c r="D644" s="4" t="s">
        <v>147</v>
      </c>
      <c r="E644" s="4" t="s">
        <v>25</v>
      </c>
      <c r="F644" s="4" t="s">
        <v>6731</v>
      </c>
      <c r="G644" s="4" t="s">
        <v>239</v>
      </c>
      <c r="H644" s="4" t="s">
        <v>243</v>
      </c>
      <c r="I644" s="4"/>
      <c r="J644" s="4" t="s">
        <v>244</v>
      </c>
      <c r="K644" s="4"/>
    </row>
    <row r="645" spans="2:11" x14ac:dyDescent="0.2">
      <c r="B645" s="4" t="s">
        <v>22786</v>
      </c>
      <c r="C645" s="4">
        <v>9.1</v>
      </c>
      <c r="D645" s="4" t="s">
        <v>147</v>
      </c>
      <c r="E645" s="4" t="s">
        <v>26</v>
      </c>
      <c r="F645" s="4" t="s">
        <v>6733</v>
      </c>
      <c r="G645" s="4" t="s">
        <v>239</v>
      </c>
      <c r="H645" s="4" t="s">
        <v>243</v>
      </c>
      <c r="I645" s="4"/>
      <c r="J645" s="4" t="s">
        <v>244</v>
      </c>
      <c r="K645" s="4"/>
    </row>
    <row r="646" spans="2:11" x14ac:dyDescent="0.2">
      <c r="B646" s="4" t="s">
        <v>22787</v>
      </c>
      <c r="C646" s="4">
        <v>9.1</v>
      </c>
      <c r="D646" s="4" t="s">
        <v>147</v>
      </c>
      <c r="E646" s="4" t="s">
        <v>27</v>
      </c>
      <c r="F646" s="4" t="s">
        <v>6735</v>
      </c>
      <c r="G646" s="4" t="s">
        <v>239</v>
      </c>
      <c r="H646" s="4" t="s">
        <v>245</v>
      </c>
      <c r="I646" s="4" t="s">
        <v>22788</v>
      </c>
      <c r="J646" s="4"/>
      <c r="K646" s="4"/>
    </row>
    <row r="647" spans="2:11" x14ac:dyDescent="0.2">
      <c r="B647" s="4" t="s">
        <v>22789</v>
      </c>
      <c r="C647" s="4">
        <v>9.1</v>
      </c>
      <c r="D647" s="4" t="s">
        <v>147</v>
      </c>
      <c r="E647" s="4" t="s">
        <v>28</v>
      </c>
      <c r="F647" s="4" t="s">
        <v>6737</v>
      </c>
      <c r="G647" s="4" t="s">
        <v>239</v>
      </c>
      <c r="H647" s="4" t="s">
        <v>243</v>
      </c>
      <c r="I647" s="4"/>
      <c r="J647" s="4" t="s">
        <v>244</v>
      </c>
      <c r="K647" s="4"/>
    </row>
    <row r="648" spans="2:11" x14ac:dyDescent="0.2">
      <c r="B648" s="4" t="s">
        <v>22790</v>
      </c>
      <c r="C648" s="4">
        <v>9.1</v>
      </c>
      <c r="D648" s="4" t="s">
        <v>147</v>
      </c>
      <c r="E648" s="4" t="s">
        <v>29</v>
      </c>
      <c r="F648" s="4" t="s">
        <v>6739</v>
      </c>
      <c r="G648" s="4" t="s">
        <v>239</v>
      </c>
      <c r="H648" s="4" t="s">
        <v>243</v>
      </c>
      <c r="I648" s="4"/>
      <c r="J648" s="4" t="s">
        <v>244</v>
      </c>
      <c r="K648" s="4"/>
    </row>
    <row r="649" spans="2:11" x14ac:dyDescent="0.2">
      <c r="B649" s="4" t="s">
        <v>22791</v>
      </c>
      <c r="C649" s="4">
        <v>9.1</v>
      </c>
      <c r="D649" s="4" t="s">
        <v>147</v>
      </c>
      <c r="E649" s="4" t="s">
        <v>30</v>
      </c>
      <c r="F649" s="4" t="s">
        <v>6741</v>
      </c>
      <c r="G649" s="4" t="s">
        <v>239</v>
      </c>
      <c r="H649" s="4" t="s">
        <v>243</v>
      </c>
      <c r="I649" s="4"/>
      <c r="J649" s="4" t="s">
        <v>244</v>
      </c>
      <c r="K649" s="4"/>
    </row>
    <row r="650" spans="2:11" x14ac:dyDescent="0.2">
      <c r="B650" s="4" t="s">
        <v>22792</v>
      </c>
      <c r="C650" s="4">
        <v>9.1</v>
      </c>
      <c r="D650" s="4" t="s">
        <v>147</v>
      </c>
      <c r="E650" s="4" t="s">
        <v>31</v>
      </c>
      <c r="F650" s="4" t="s">
        <v>6743</v>
      </c>
      <c r="G650" s="4" t="s">
        <v>239</v>
      </c>
      <c r="H650" s="4" t="s">
        <v>243</v>
      </c>
      <c r="I650" s="4"/>
      <c r="J650" s="4" t="s">
        <v>244</v>
      </c>
      <c r="K650" s="4"/>
    </row>
    <row r="651" spans="2:11" x14ac:dyDescent="0.2">
      <c r="B651" s="4" t="s">
        <v>22793</v>
      </c>
      <c r="C651" s="4">
        <v>9.1</v>
      </c>
      <c r="D651" s="4" t="s">
        <v>147</v>
      </c>
      <c r="E651" s="4" t="s">
        <v>32</v>
      </c>
      <c r="F651" s="4" t="s">
        <v>6745</v>
      </c>
      <c r="G651" s="4" t="s">
        <v>239</v>
      </c>
      <c r="H651" s="4" t="s">
        <v>245</v>
      </c>
      <c r="I651" s="4" t="s">
        <v>22794</v>
      </c>
      <c r="J651" s="4"/>
      <c r="K651" s="4"/>
    </row>
    <row r="652" spans="2:11" x14ac:dyDescent="0.2">
      <c r="B652" s="4" t="s">
        <v>22795</v>
      </c>
      <c r="C652" s="4">
        <v>9.1</v>
      </c>
      <c r="D652" s="4" t="s">
        <v>148</v>
      </c>
      <c r="E652" s="4" t="s">
        <v>8</v>
      </c>
      <c r="F652" s="4" t="s">
        <v>6771</v>
      </c>
      <c r="G652" s="4" t="s">
        <v>239</v>
      </c>
      <c r="H652" s="4" t="s">
        <v>243</v>
      </c>
      <c r="I652" s="4"/>
      <c r="J652" s="4" t="s">
        <v>244</v>
      </c>
      <c r="K652" s="4"/>
    </row>
    <row r="653" spans="2:11" x14ac:dyDescent="0.2">
      <c r="B653" s="4" t="s">
        <v>22796</v>
      </c>
      <c r="C653" s="4">
        <v>9.1</v>
      </c>
      <c r="D653" s="4" t="s">
        <v>148</v>
      </c>
      <c r="E653" s="4" t="s">
        <v>24</v>
      </c>
      <c r="F653" s="4" t="s">
        <v>6773</v>
      </c>
      <c r="G653" s="4" t="s">
        <v>239</v>
      </c>
      <c r="H653" s="4" t="s">
        <v>243</v>
      </c>
      <c r="I653" s="4"/>
      <c r="J653" s="4" t="s">
        <v>244</v>
      </c>
      <c r="K653" s="4"/>
    </row>
    <row r="654" spans="2:11" x14ac:dyDescent="0.2">
      <c r="B654" s="4" t="s">
        <v>22797</v>
      </c>
      <c r="C654" s="4">
        <v>9.1</v>
      </c>
      <c r="D654" s="4" t="s">
        <v>148</v>
      </c>
      <c r="E654" s="4" t="s">
        <v>25</v>
      </c>
      <c r="F654" s="4" t="s">
        <v>6775</v>
      </c>
      <c r="G654" s="4" t="s">
        <v>239</v>
      </c>
      <c r="H654" s="4" t="s">
        <v>243</v>
      </c>
      <c r="I654" s="4"/>
      <c r="J654" s="4" t="s">
        <v>244</v>
      </c>
      <c r="K654" s="4"/>
    </row>
    <row r="655" spans="2:11" x14ac:dyDescent="0.2">
      <c r="B655" s="4" t="s">
        <v>22798</v>
      </c>
      <c r="C655" s="4">
        <v>9.1</v>
      </c>
      <c r="D655" s="4" t="s">
        <v>148</v>
      </c>
      <c r="E655" s="4" t="s">
        <v>26</v>
      </c>
      <c r="F655" s="4" t="s">
        <v>6777</v>
      </c>
      <c r="G655" s="4" t="s">
        <v>239</v>
      </c>
      <c r="H655" s="4" t="s">
        <v>243</v>
      </c>
      <c r="I655" s="4"/>
      <c r="J655" s="4" t="s">
        <v>244</v>
      </c>
      <c r="K655" s="4"/>
    </row>
    <row r="656" spans="2:11" x14ac:dyDescent="0.2">
      <c r="B656" s="4" t="s">
        <v>22799</v>
      </c>
      <c r="C656" s="4">
        <v>9.1</v>
      </c>
      <c r="D656" s="4" t="s">
        <v>148</v>
      </c>
      <c r="E656" s="4" t="s">
        <v>27</v>
      </c>
      <c r="F656" s="4" t="s">
        <v>6779</v>
      </c>
      <c r="G656" s="4" t="s">
        <v>239</v>
      </c>
      <c r="H656" s="4" t="s">
        <v>245</v>
      </c>
      <c r="I656" s="4" t="s">
        <v>22800</v>
      </c>
      <c r="J656" s="4"/>
      <c r="K656" s="4"/>
    </row>
    <row r="657" spans="2:11" x14ac:dyDescent="0.2">
      <c r="B657" s="4" t="s">
        <v>22801</v>
      </c>
      <c r="C657" s="4">
        <v>9.1</v>
      </c>
      <c r="D657" s="4" t="s">
        <v>148</v>
      </c>
      <c r="E657" s="4" t="s">
        <v>28</v>
      </c>
      <c r="F657" s="4" t="s">
        <v>6781</v>
      </c>
      <c r="G657" s="4" t="s">
        <v>239</v>
      </c>
      <c r="H657" s="4" t="s">
        <v>243</v>
      </c>
      <c r="I657" s="4"/>
      <c r="J657" s="4" t="s">
        <v>244</v>
      </c>
      <c r="K657" s="4"/>
    </row>
    <row r="658" spans="2:11" x14ac:dyDescent="0.2">
      <c r="B658" s="4" t="s">
        <v>22802</v>
      </c>
      <c r="C658" s="4">
        <v>9.1</v>
      </c>
      <c r="D658" s="4" t="s">
        <v>148</v>
      </c>
      <c r="E658" s="4" t="s">
        <v>29</v>
      </c>
      <c r="F658" s="4" t="s">
        <v>6783</v>
      </c>
      <c r="G658" s="4" t="s">
        <v>239</v>
      </c>
      <c r="H658" s="4" t="s">
        <v>243</v>
      </c>
      <c r="I658" s="4"/>
      <c r="J658" s="4" t="s">
        <v>244</v>
      </c>
      <c r="K658" s="4"/>
    </row>
    <row r="659" spans="2:11" x14ac:dyDescent="0.2">
      <c r="B659" s="4" t="s">
        <v>22803</v>
      </c>
      <c r="C659" s="4">
        <v>9.1</v>
      </c>
      <c r="D659" s="4" t="s">
        <v>148</v>
      </c>
      <c r="E659" s="4" t="s">
        <v>30</v>
      </c>
      <c r="F659" s="4" t="s">
        <v>6785</v>
      </c>
      <c r="G659" s="4" t="s">
        <v>239</v>
      </c>
      <c r="H659" s="4" t="s">
        <v>243</v>
      </c>
      <c r="I659" s="4"/>
      <c r="J659" s="4" t="s">
        <v>244</v>
      </c>
      <c r="K659" s="4"/>
    </row>
    <row r="660" spans="2:11" x14ac:dyDescent="0.2">
      <c r="B660" s="4" t="s">
        <v>22804</v>
      </c>
      <c r="C660" s="4">
        <v>9.1</v>
      </c>
      <c r="D660" s="4" t="s">
        <v>148</v>
      </c>
      <c r="E660" s="4" t="s">
        <v>31</v>
      </c>
      <c r="F660" s="4" t="s">
        <v>6787</v>
      </c>
      <c r="G660" s="4" t="s">
        <v>239</v>
      </c>
      <c r="H660" s="4" t="s">
        <v>243</v>
      </c>
      <c r="I660" s="4"/>
      <c r="J660" s="4" t="s">
        <v>244</v>
      </c>
      <c r="K660" s="4"/>
    </row>
    <row r="661" spans="2:11" x14ac:dyDescent="0.2">
      <c r="B661" s="4" t="s">
        <v>22805</v>
      </c>
      <c r="C661" s="4">
        <v>9.1</v>
      </c>
      <c r="D661" s="4" t="s">
        <v>148</v>
      </c>
      <c r="E661" s="4" t="s">
        <v>32</v>
      </c>
      <c r="F661" s="4" t="s">
        <v>6789</v>
      </c>
      <c r="G661" s="4" t="s">
        <v>239</v>
      </c>
      <c r="H661" s="4" t="s">
        <v>245</v>
      </c>
      <c r="I661" s="4" t="s">
        <v>22806</v>
      </c>
      <c r="J661" s="4"/>
      <c r="K661" s="4"/>
    </row>
    <row r="662" spans="2:11" x14ac:dyDescent="0.2">
      <c r="B662" s="4" t="s">
        <v>22807</v>
      </c>
      <c r="C662" s="4">
        <v>9.1</v>
      </c>
      <c r="D662" s="4" t="s">
        <v>149</v>
      </c>
      <c r="E662" s="4" t="s">
        <v>8</v>
      </c>
      <c r="F662" s="4" t="s">
        <v>6815</v>
      </c>
      <c r="G662" s="4" t="s">
        <v>239</v>
      </c>
      <c r="H662" s="4" t="s">
        <v>243</v>
      </c>
      <c r="I662" s="4"/>
      <c r="J662" s="4" t="s">
        <v>244</v>
      </c>
      <c r="K662" s="4"/>
    </row>
    <row r="663" spans="2:11" x14ac:dyDescent="0.2">
      <c r="B663" s="4" t="s">
        <v>22808</v>
      </c>
      <c r="C663" s="4">
        <v>9.1</v>
      </c>
      <c r="D663" s="4" t="s">
        <v>149</v>
      </c>
      <c r="E663" s="4" t="s">
        <v>24</v>
      </c>
      <c r="F663" s="4" t="s">
        <v>6817</v>
      </c>
      <c r="G663" s="4" t="s">
        <v>239</v>
      </c>
      <c r="H663" s="4" t="s">
        <v>243</v>
      </c>
      <c r="I663" s="4"/>
      <c r="J663" s="4" t="s">
        <v>244</v>
      </c>
      <c r="K663" s="4"/>
    </row>
    <row r="664" spans="2:11" x14ac:dyDescent="0.2">
      <c r="B664" s="4" t="s">
        <v>22809</v>
      </c>
      <c r="C664" s="4">
        <v>9.1</v>
      </c>
      <c r="D664" s="4" t="s">
        <v>149</v>
      </c>
      <c r="E664" s="4" t="s">
        <v>25</v>
      </c>
      <c r="F664" s="4" t="s">
        <v>6819</v>
      </c>
      <c r="G664" s="4" t="s">
        <v>239</v>
      </c>
      <c r="H664" s="4" t="s">
        <v>243</v>
      </c>
      <c r="I664" s="4"/>
      <c r="J664" s="4" t="s">
        <v>244</v>
      </c>
      <c r="K664" s="4"/>
    </row>
    <row r="665" spans="2:11" x14ac:dyDescent="0.2">
      <c r="B665" s="4" t="s">
        <v>22810</v>
      </c>
      <c r="C665" s="4">
        <v>9.1</v>
      </c>
      <c r="D665" s="4" t="s">
        <v>149</v>
      </c>
      <c r="E665" s="4" t="s">
        <v>26</v>
      </c>
      <c r="F665" s="4" t="s">
        <v>6821</v>
      </c>
      <c r="G665" s="4" t="s">
        <v>239</v>
      </c>
      <c r="H665" s="4" t="s">
        <v>243</v>
      </c>
      <c r="I665" s="4"/>
      <c r="J665" s="4" t="s">
        <v>244</v>
      </c>
      <c r="K665" s="4"/>
    </row>
    <row r="666" spans="2:11" x14ac:dyDescent="0.2">
      <c r="B666" s="4" t="s">
        <v>22811</v>
      </c>
      <c r="C666" s="4">
        <v>9.1</v>
      </c>
      <c r="D666" s="4" t="s">
        <v>149</v>
      </c>
      <c r="E666" s="4" t="s">
        <v>27</v>
      </c>
      <c r="F666" s="4" t="s">
        <v>6823</v>
      </c>
      <c r="G666" s="4" t="s">
        <v>239</v>
      </c>
      <c r="H666" s="4" t="s">
        <v>245</v>
      </c>
      <c r="I666" s="4" t="s">
        <v>22812</v>
      </c>
      <c r="J666" s="4"/>
      <c r="K666" s="4"/>
    </row>
    <row r="667" spans="2:11" x14ac:dyDescent="0.2">
      <c r="B667" s="4" t="s">
        <v>22813</v>
      </c>
      <c r="C667" s="4">
        <v>9.1</v>
      </c>
      <c r="D667" s="4" t="s">
        <v>149</v>
      </c>
      <c r="E667" s="4" t="s">
        <v>28</v>
      </c>
      <c r="F667" s="4" t="s">
        <v>6825</v>
      </c>
      <c r="G667" s="4" t="s">
        <v>239</v>
      </c>
      <c r="H667" s="4" t="s">
        <v>243</v>
      </c>
      <c r="I667" s="4"/>
      <c r="J667" s="4" t="s">
        <v>244</v>
      </c>
      <c r="K667" s="4"/>
    </row>
    <row r="668" spans="2:11" x14ac:dyDescent="0.2">
      <c r="B668" s="4" t="s">
        <v>22814</v>
      </c>
      <c r="C668" s="4">
        <v>9.1</v>
      </c>
      <c r="D668" s="4" t="s">
        <v>149</v>
      </c>
      <c r="E668" s="4" t="s">
        <v>29</v>
      </c>
      <c r="F668" s="4" t="s">
        <v>6827</v>
      </c>
      <c r="G668" s="4" t="s">
        <v>239</v>
      </c>
      <c r="H668" s="4" t="s">
        <v>243</v>
      </c>
      <c r="I668" s="4"/>
      <c r="J668" s="4" t="s">
        <v>244</v>
      </c>
      <c r="K668" s="4"/>
    </row>
    <row r="669" spans="2:11" x14ac:dyDescent="0.2">
      <c r="B669" s="4" t="s">
        <v>22815</v>
      </c>
      <c r="C669" s="4">
        <v>9.1</v>
      </c>
      <c r="D669" s="4" t="s">
        <v>149</v>
      </c>
      <c r="E669" s="4" t="s">
        <v>30</v>
      </c>
      <c r="F669" s="4" t="s">
        <v>6829</v>
      </c>
      <c r="G669" s="4" t="s">
        <v>239</v>
      </c>
      <c r="H669" s="4" t="s">
        <v>243</v>
      </c>
      <c r="I669" s="4"/>
      <c r="J669" s="4" t="s">
        <v>244</v>
      </c>
      <c r="K669" s="4"/>
    </row>
    <row r="670" spans="2:11" x14ac:dyDescent="0.2">
      <c r="B670" s="4" t="s">
        <v>22816</v>
      </c>
      <c r="C670" s="4">
        <v>9.1</v>
      </c>
      <c r="D670" s="4" t="s">
        <v>149</v>
      </c>
      <c r="E670" s="4" t="s">
        <v>31</v>
      </c>
      <c r="F670" s="4" t="s">
        <v>6831</v>
      </c>
      <c r="G670" s="4" t="s">
        <v>239</v>
      </c>
      <c r="H670" s="4" t="s">
        <v>243</v>
      </c>
      <c r="I670" s="4"/>
      <c r="J670" s="4" t="s">
        <v>244</v>
      </c>
      <c r="K670" s="4"/>
    </row>
    <row r="671" spans="2:11" x14ac:dyDescent="0.2">
      <c r="B671" s="4" t="s">
        <v>22817</v>
      </c>
      <c r="C671" s="4">
        <v>9.1</v>
      </c>
      <c r="D671" s="4" t="s">
        <v>149</v>
      </c>
      <c r="E671" s="4" t="s">
        <v>32</v>
      </c>
      <c r="F671" s="4" t="s">
        <v>6833</v>
      </c>
      <c r="G671" s="4" t="s">
        <v>239</v>
      </c>
      <c r="H671" s="4" t="s">
        <v>245</v>
      </c>
      <c r="I671" s="4" t="s">
        <v>22818</v>
      </c>
      <c r="J671" s="4"/>
      <c r="K671" s="4"/>
    </row>
    <row r="672" spans="2:11" x14ac:dyDescent="0.2">
      <c r="B672" s="4" t="s">
        <v>22819</v>
      </c>
      <c r="C672" s="4">
        <v>9.1</v>
      </c>
      <c r="D672" s="4" t="s">
        <v>150</v>
      </c>
      <c r="E672" s="4" t="s">
        <v>8</v>
      </c>
      <c r="F672" s="4" t="s">
        <v>6859</v>
      </c>
      <c r="G672" s="4" t="s">
        <v>239</v>
      </c>
      <c r="H672" s="4" t="s">
        <v>245</v>
      </c>
      <c r="I672" s="4" t="s">
        <v>22820</v>
      </c>
      <c r="J672" s="4"/>
      <c r="K672" s="4"/>
    </row>
    <row r="673" spans="2:11" x14ac:dyDescent="0.2">
      <c r="B673" s="4" t="s">
        <v>22821</v>
      </c>
      <c r="C673" s="4">
        <v>9.1</v>
      </c>
      <c r="D673" s="4" t="s">
        <v>150</v>
      </c>
      <c r="E673" s="4" t="s">
        <v>24</v>
      </c>
      <c r="F673" s="4" t="s">
        <v>6861</v>
      </c>
      <c r="G673" s="4" t="s">
        <v>239</v>
      </c>
      <c r="H673" s="4" t="s">
        <v>245</v>
      </c>
      <c r="I673" s="4" t="s">
        <v>22822</v>
      </c>
      <c r="J673" s="4"/>
      <c r="K673" s="4"/>
    </row>
    <row r="674" spans="2:11" x14ac:dyDescent="0.2">
      <c r="B674" s="4" t="s">
        <v>22823</v>
      </c>
      <c r="C674" s="4">
        <v>9.1</v>
      </c>
      <c r="D674" s="4" t="s">
        <v>150</v>
      </c>
      <c r="E674" s="4" t="s">
        <v>25</v>
      </c>
      <c r="F674" s="4" t="s">
        <v>6863</v>
      </c>
      <c r="G674" s="4" t="s">
        <v>239</v>
      </c>
      <c r="H674" s="4" t="s">
        <v>245</v>
      </c>
      <c r="I674" s="4" t="s">
        <v>22824</v>
      </c>
      <c r="J674" s="4"/>
      <c r="K674" s="4"/>
    </row>
    <row r="675" spans="2:11" x14ac:dyDescent="0.2">
      <c r="B675" s="4" t="s">
        <v>22825</v>
      </c>
      <c r="C675" s="4">
        <v>9.1</v>
      </c>
      <c r="D675" s="4" t="s">
        <v>150</v>
      </c>
      <c r="E675" s="4" t="s">
        <v>26</v>
      </c>
      <c r="F675" s="4" t="s">
        <v>6865</v>
      </c>
      <c r="G675" s="4" t="s">
        <v>239</v>
      </c>
      <c r="H675" s="4" t="s">
        <v>245</v>
      </c>
      <c r="I675" s="4" t="s">
        <v>22826</v>
      </c>
      <c r="J675" s="4"/>
      <c r="K675" s="4"/>
    </row>
    <row r="676" spans="2:11" x14ac:dyDescent="0.2">
      <c r="B676" s="4" t="s">
        <v>22827</v>
      </c>
      <c r="C676" s="4">
        <v>9.1</v>
      </c>
      <c r="D676" s="4" t="s">
        <v>150</v>
      </c>
      <c r="E676" s="4" t="s">
        <v>27</v>
      </c>
      <c r="F676" s="4" t="s">
        <v>6867</v>
      </c>
      <c r="G676" s="4" t="s">
        <v>239</v>
      </c>
      <c r="H676" s="4" t="s">
        <v>245</v>
      </c>
      <c r="I676" s="4" t="s">
        <v>22828</v>
      </c>
      <c r="J676" s="4"/>
      <c r="K676" s="4"/>
    </row>
    <row r="677" spans="2:11" x14ac:dyDescent="0.2">
      <c r="B677" s="4" t="s">
        <v>22829</v>
      </c>
      <c r="C677" s="4">
        <v>9.1</v>
      </c>
      <c r="D677" s="4" t="s">
        <v>150</v>
      </c>
      <c r="E677" s="4" t="s">
        <v>28</v>
      </c>
      <c r="F677" s="4" t="s">
        <v>6869</v>
      </c>
      <c r="G677" s="4" t="s">
        <v>239</v>
      </c>
      <c r="H677" s="4" t="s">
        <v>245</v>
      </c>
      <c r="I677" s="4" t="s">
        <v>22830</v>
      </c>
      <c r="J677" s="4"/>
      <c r="K677" s="4"/>
    </row>
    <row r="678" spans="2:11" x14ac:dyDescent="0.2">
      <c r="B678" s="4" t="s">
        <v>22831</v>
      </c>
      <c r="C678" s="4">
        <v>9.1</v>
      </c>
      <c r="D678" s="4" t="s">
        <v>150</v>
      </c>
      <c r="E678" s="4" t="s">
        <v>29</v>
      </c>
      <c r="F678" s="4" t="s">
        <v>6871</v>
      </c>
      <c r="G678" s="4" t="s">
        <v>239</v>
      </c>
      <c r="H678" s="4" t="s">
        <v>245</v>
      </c>
      <c r="I678" s="4" t="s">
        <v>22832</v>
      </c>
      <c r="J678" s="4"/>
      <c r="K678" s="4"/>
    </row>
    <row r="679" spans="2:11" x14ac:dyDescent="0.2">
      <c r="B679" s="4" t="s">
        <v>22833</v>
      </c>
      <c r="C679" s="4">
        <v>9.1</v>
      </c>
      <c r="D679" s="4" t="s">
        <v>150</v>
      </c>
      <c r="E679" s="4" t="s">
        <v>30</v>
      </c>
      <c r="F679" s="4" t="s">
        <v>6873</v>
      </c>
      <c r="G679" s="4" t="s">
        <v>239</v>
      </c>
      <c r="H679" s="4" t="s">
        <v>245</v>
      </c>
      <c r="I679" s="4" t="s">
        <v>22834</v>
      </c>
      <c r="J679" s="4"/>
      <c r="K679" s="4"/>
    </row>
    <row r="680" spans="2:11" x14ac:dyDescent="0.2">
      <c r="B680" s="4" t="s">
        <v>22835</v>
      </c>
      <c r="C680" s="4">
        <v>9.1</v>
      </c>
      <c r="D680" s="4" t="s">
        <v>150</v>
      </c>
      <c r="E680" s="4" t="s">
        <v>31</v>
      </c>
      <c r="F680" s="4" t="s">
        <v>6875</v>
      </c>
      <c r="G680" s="4" t="s">
        <v>239</v>
      </c>
      <c r="H680" s="4" t="s">
        <v>245</v>
      </c>
      <c r="I680" s="4" t="s">
        <v>22836</v>
      </c>
      <c r="J680" s="4"/>
      <c r="K680" s="4"/>
    </row>
    <row r="681" spans="2:11" x14ac:dyDescent="0.2">
      <c r="B681" s="4" t="s">
        <v>22837</v>
      </c>
      <c r="C681" s="4">
        <v>9.1</v>
      </c>
      <c r="D681" s="4" t="s">
        <v>150</v>
      </c>
      <c r="E681" s="4" t="s">
        <v>32</v>
      </c>
      <c r="F681" s="4" t="s">
        <v>6877</v>
      </c>
      <c r="G681" s="4" t="s">
        <v>239</v>
      </c>
      <c r="H681" s="4" t="s">
        <v>245</v>
      </c>
      <c r="I681" s="4" t="s">
        <v>22838</v>
      </c>
      <c r="J681" s="4"/>
      <c r="K681" s="4"/>
    </row>
    <row r="682" spans="2:11" x14ac:dyDescent="0.2">
      <c r="B682" s="4" t="s">
        <v>22839</v>
      </c>
      <c r="C682" s="4">
        <v>9.1</v>
      </c>
      <c r="D682" s="4" t="s">
        <v>151</v>
      </c>
      <c r="E682" s="4" t="s">
        <v>8</v>
      </c>
      <c r="F682" s="4" t="s">
        <v>6903</v>
      </c>
      <c r="G682" s="4" t="s">
        <v>239</v>
      </c>
      <c r="H682" s="4" t="s">
        <v>243</v>
      </c>
      <c r="I682" s="4"/>
      <c r="J682" s="4" t="s">
        <v>244</v>
      </c>
      <c r="K682" s="4"/>
    </row>
    <row r="683" spans="2:11" x14ac:dyDescent="0.2">
      <c r="B683" s="4" t="s">
        <v>22840</v>
      </c>
      <c r="C683" s="4">
        <v>9.1</v>
      </c>
      <c r="D683" s="4" t="s">
        <v>151</v>
      </c>
      <c r="E683" s="4" t="s">
        <v>24</v>
      </c>
      <c r="F683" s="4" t="s">
        <v>6905</v>
      </c>
      <c r="G683" s="4" t="s">
        <v>239</v>
      </c>
      <c r="H683" s="4" t="s">
        <v>243</v>
      </c>
      <c r="I683" s="4"/>
      <c r="J683" s="4" t="s">
        <v>244</v>
      </c>
      <c r="K683" s="4"/>
    </row>
    <row r="684" spans="2:11" x14ac:dyDescent="0.2">
      <c r="B684" s="4" t="s">
        <v>22841</v>
      </c>
      <c r="C684" s="4">
        <v>9.1</v>
      </c>
      <c r="D684" s="4" t="s">
        <v>151</v>
      </c>
      <c r="E684" s="4" t="s">
        <v>25</v>
      </c>
      <c r="F684" s="4" t="s">
        <v>6907</v>
      </c>
      <c r="G684" s="4" t="s">
        <v>239</v>
      </c>
      <c r="H684" s="4" t="s">
        <v>243</v>
      </c>
      <c r="I684" s="4"/>
      <c r="J684" s="4" t="s">
        <v>244</v>
      </c>
      <c r="K684" s="4"/>
    </row>
    <row r="685" spans="2:11" x14ac:dyDescent="0.2">
      <c r="B685" s="4" t="s">
        <v>22842</v>
      </c>
      <c r="C685" s="4">
        <v>9.1</v>
      </c>
      <c r="D685" s="4" t="s">
        <v>151</v>
      </c>
      <c r="E685" s="4" t="s">
        <v>26</v>
      </c>
      <c r="F685" s="4" t="s">
        <v>6909</v>
      </c>
      <c r="G685" s="4" t="s">
        <v>239</v>
      </c>
      <c r="H685" s="4" t="s">
        <v>243</v>
      </c>
      <c r="I685" s="4"/>
      <c r="J685" s="4" t="s">
        <v>244</v>
      </c>
      <c r="K685" s="4"/>
    </row>
    <row r="686" spans="2:11" x14ac:dyDescent="0.2">
      <c r="B686" s="4" t="s">
        <v>22843</v>
      </c>
      <c r="C686" s="4">
        <v>9.1</v>
      </c>
      <c r="D686" s="4" t="s">
        <v>151</v>
      </c>
      <c r="E686" s="4" t="s">
        <v>27</v>
      </c>
      <c r="F686" s="4" t="s">
        <v>6911</v>
      </c>
      <c r="G686" s="4" t="s">
        <v>239</v>
      </c>
      <c r="H686" s="4" t="s">
        <v>245</v>
      </c>
      <c r="I686" s="4" t="s">
        <v>22844</v>
      </c>
      <c r="J686" s="4"/>
      <c r="K686" s="4"/>
    </row>
    <row r="687" spans="2:11" x14ac:dyDescent="0.2">
      <c r="B687" s="4" t="s">
        <v>22845</v>
      </c>
      <c r="C687" s="4">
        <v>9.1</v>
      </c>
      <c r="D687" s="4" t="s">
        <v>151</v>
      </c>
      <c r="E687" s="4" t="s">
        <v>28</v>
      </c>
      <c r="F687" s="4" t="s">
        <v>6913</v>
      </c>
      <c r="G687" s="4" t="s">
        <v>239</v>
      </c>
      <c r="H687" s="4" t="s">
        <v>243</v>
      </c>
      <c r="I687" s="4"/>
      <c r="J687" s="4" t="s">
        <v>244</v>
      </c>
      <c r="K687" s="4"/>
    </row>
    <row r="688" spans="2:11" x14ac:dyDescent="0.2">
      <c r="B688" s="4" t="s">
        <v>22846</v>
      </c>
      <c r="C688" s="4">
        <v>9.1</v>
      </c>
      <c r="D688" s="4" t="s">
        <v>151</v>
      </c>
      <c r="E688" s="4" t="s">
        <v>29</v>
      </c>
      <c r="F688" s="4" t="s">
        <v>6915</v>
      </c>
      <c r="G688" s="4" t="s">
        <v>239</v>
      </c>
      <c r="H688" s="4" t="s">
        <v>243</v>
      </c>
      <c r="I688" s="4"/>
      <c r="J688" s="4" t="s">
        <v>244</v>
      </c>
      <c r="K688" s="4"/>
    </row>
    <row r="689" spans="2:11" x14ac:dyDescent="0.2">
      <c r="B689" s="4" t="s">
        <v>22847</v>
      </c>
      <c r="C689" s="4">
        <v>9.1</v>
      </c>
      <c r="D689" s="4" t="s">
        <v>151</v>
      </c>
      <c r="E689" s="4" t="s">
        <v>30</v>
      </c>
      <c r="F689" s="4" t="s">
        <v>6917</v>
      </c>
      <c r="G689" s="4" t="s">
        <v>239</v>
      </c>
      <c r="H689" s="4" t="s">
        <v>243</v>
      </c>
      <c r="I689" s="4"/>
      <c r="J689" s="4" t="s">
        <v>244</v>
      </c>
      <c r="K689" s="4"/>
    </row>
    <row r="690" spans="2:11" x14ac:dyDescent="0.2">
      <c r="B690" s="4" t="s">
        <v>22848</v>
      </c>
      <c r="C690" s="4">
        <v>9.1</v>
      </c>
      <c r="D690" s="4" t="s">
        <v>151</v>
      </c>
      <c r="E690" s="4" t="s">
        <v>31</v>
      </c>
      <c r="F690" s="4" t="s">
        <v>6919</v>
      </c>
      <c r="G690" s="4" t="s">
        <v>239</v>
      </c>
      <c r="H690" s="4" t="s">
        <v>243</v>
      </c>
      <c r="I690" s="4"/>
      <c r="J690" s="4" t="s">
        <v>244</v>
      </c>
      <c r="K690" s="4"/>
    </row>
    <row r="691" spans="2:11" x14ac:dyDescent="0.2">
      <c r="B691" s="4" t="s">
        <v>22849</v>
      </c>
      <c r="C691" s="4">
        <v>9.1</v>
      </c>
      <c r="D691" s="4" t="s">
        <v>151</v>
      </c>
      <c r="E691" s="4" t="s">
        <v>32</v>
      </c>
      <c r="F691" s="4" t="s">
        <v>6921</v>
      </c>
      <c r="G691" s="4" t="s">
        <v>239</v>
      </c>
      <c r="H691" s="4" t="s">
        <v>245</v>
      </c>
      <c r="I691" s="4" t="s">
        <v>22850</v>
      </c>
      <c r="J691" s="4"/>
      <c r="K691" s="4"/>
    </row>
    <row r="692" spans="2:11" x14ac:dyDescent="0.2">
      <c r="B692" s="4" t="s">
        <v>22851</v>
      </c>
      <c r="C692" s="4">
        <v>9.1</v>
      </c>
      <c r="D692" s="4" t="s">
        <v>152</v>
      </c>
      <c r="E692" s="4" t="s">
        <v>8</v>
      </c>
      <c r="F692" s="4" t="s">
        <v>6947</v>
      </c>
      <c r="G692" s="4" t="s">
        <v>239</v>
      </c>
      <c r="H692" s="4" t="s">
        <v>243</v>
      </c>
      <c r="I692" s="4"/>
      <c r="J692" s="4" t="s">
        <v>244</v>
      </c>
      <c r="K692" s="4"/>
    </row>
    <row r="693" spans="2:11" x14ac:dyDescent="0.2">
      <c r="B693" s="4" t="s">
        <v>22852</v>
      </c>
      <c r="C693" s="4">
        <v>9.1</v>
      </c>
      <c r="D693" s="4" t="s">
        <v>152</v>
      </c>
      <c r="E693" s="4" t="s">
        <v>24</v>
      </c>
      <c r="F693" s="4" t="s">
        <v>6949</v>
      </c>
      <c r="G693" s="4" t="s">
        <v>239</v>
      </c>
      <c r="H693" s="4" t="s">
        <v>243</v>
      </c>
      <c r="I693" s="4"/>
      <c r="J693" s="4" t="s">
        <v>244</v>
      </c>
      <c r="K693" s="4"/>
    </row>
    <row r="694" spans="2:11" x14ac:dyDescent="0.2">
      <c r="B694" s="4" t="s">
        <v>22853</v>
      </c>
      <c r="C694" s="4">
        <v>9.1</v>
      </c>
      <c r="D694" s="4" t="s">
        <v>152</v>
      </c>
      <c r="E694" s="4" t="s">
        <v>25</v>
      </c>
      <c r="F694" s="4" t="s">
        <v>6951</v>
      </c>
      <c r="G694" s="4" t="s">
        <v>239</v>
      </c>
      <c r="H694" s="4" t="s">
        <v>243</v>
      </c>
      <c r="I694" s="4"/>
      <c r="J694" s="4" t="s">
        <v>244</v>
      </c>
      <c r="K694" s="4"/>
    </row>
    <row r="695" spans="2:11" x14ac:dyDescent="0.2">
      <c r="B695" s="4" t="s">
        <v>22854</v>
      </c>
      <c r="C695" s="4">
        <v>9.1</v>
      </c>
      <c r="D695" s="4" t="s">
        <v>152</v>
      </c>
      <c r="E695" s="4" t="s">
        <v>26</v>
      </c>
      <c r="F695" s="4" t="s">
        <v>6953</v>
      </c>
      <c r="G695" s="4" t="s">
        <v>239</v>
      </c>
      <c r="H695" s="4" t="s">
        <v>243</v>
      </c>
      <c r="I695" s="4"/>
      <c r="J695" s="4" t="s">
        <v>244</v>
      </c>
      <c r="K695" s="4"/>
    </row>
    <row r="696" spans="2:11" x14ac:dyDescent="0.2">
      <c r="B696" s="4" t="s">
        <v>22855</v>
      </c>
      <c r="C696" s="4">
        <v>9.1</v>
      </c>
      <c r="D696" s="4" t="s">
        <v>152</v>
      </c>
      <c r="E696" s="4" t="s">
        <v>27</v>
      </c>
      <c r="F696" s="4" t="s">
        <v>6955</v>
      </c>
      <c r="G696" s="4" t="s">
        <v>239</v>
      </c>
      <c r="H696" s="4" t="s">
        <v>245</v>
      </c>
      <c r="I696" s="4" t="s">
        <v>22856</v>
      </c>
      <c r="J696" s="4"/>
      <c r="K696" s="4"/>
    </row>
    <row r="697" spans="2:11" x14ac:dyDescent="0.2">
      <c r="B697" s="4" t="s">
        <v>22857</v>
      </c>
      <c r="C697" s="4">
        <v>9.1</v>
      </c>
      <c r="D697" s="4" t="s">
        <v>152</v>
      </c>
      <c r="E697" s="4" t="s">
        <v>28</v>
      </c>
      <c r="F697" s="4" t="s">
        <v>6957</v>
      </c>
      <c r="G697" s="4" t="s">
        <v>239</v>
      </c>
      <c r="H697" s="4" t="s">
        <v>243</v>
      </c>
      <c r="I697" s="4"/>
      <c r="J697" s="4" t="s">
        <v>244</v>
      </c>
      <c r="K697" s="4"/>
    </row>
    <row r="698" spans="2:11" x14ac:dyDescent="0.2">
      <c r="B698" s="4" t="s">
        <v>22858</v>
      </c>
      <c r="C698" s="4">
        <v>9.1</v>
      </c>
      <c r="D698" s="4" t="s">
        <v>152</v>
      </c>
      <c r="E698" s="4" t="s">
        <v>29</v>
      </c>
      <c r="F698" s="4" t="s">
        <v>6959</v>
      </c>
      <c r="G698" s="4" t="s">
        <v>239</v>
      </c>
      <c r="H698" s="4" t="s">
        <v>243</v>
      </c>
      <c r="I698" s="4"/>
      <c r="J698" s="4" t="s">
        <v>244</v>
      </c>
      <c r="K698" s="4"/>
    </row>
    <row r="699" spans="2:11" x14ac:dyDescent="0.2">
      <c r="B699" s="4" t="s">
        <v>22859</v>
      </c>
      <c r="C699" s="4">
        <v>9.1</v>
      </c>
      <c r="D699" s="4" t="s">
        <v>152</v>
      </c>
      <c r="E699" s="4" t="s">
        <v>30</v>
      </c>
      <c r="F699" s="4" t="s">
        <v>6961</v>
      </c>
      <c r="G699" s="4" t="s">
        <v>239</v>
      </c>
      <c r="H699" s="4" t="s">
        <v>243</v>
      </c>
      <c r="I699" s="4"/>
      <c r="J699" s="4" t="s">
        <v>244</v>
      </c>
      <c r="K699" s="4"/>
    </row>
    <row r="700" spans="2:11" x14ac:dyDescent="0.2">
      <c r="B700" s="4" t="s">
        <v>22860</v>
      </c>
      <c r="C700" s="4">
        <v>9.1</v>
      </c>
      <c r="D700" s="4" t="s">
        <v>152</v>
      </c>
      <c r="E700" s="4" t="s">
        <v>31</v>
      </c>
      <c r="F700" s="4" t="s">
        <v>6963</v>
      </c>
      <c r="G700" s="4" t="s">
        <v>239</v>
      </c>
      <c r="H700" s="4" t="s">
        <v>243</v>
      </c>
      <c r="I700" s="4"/>
      <c r="J700" s="4" t="s">
        <v>244</v>
      </c>
      <c r="K700" s="4"/>
    </row>
    <row r="701" spans="2:11" x14ac:dyDescent="0.2">
      <c r="B701" s="4" t="s">
        <v>22861</v>
      </c>
      <c r="C701" s="4">
        <v>9.1</v>
      </c>
      <c r="D701" s="4" t="s">
        <v>152</v>
      </c>
      <c r="E701" s="4" t="s">
        <v>32</v>
      </c>
      <c r="F701" s="4" t="s">
        <v>6965</v>
      </c>
      <c r="G701" s="4" t="s">
        <v>239</v>
      </c>
      <c r="H701" s="4" t="s">
        <v>245</v>
      </c>
      <c r="I701" s="4" t="s">
        <v>22862</v>
      </c>
      <c r="J701" s="4"/>
      <c r="K701" s="4"/>
    </row>
    <row r="702" spans="2:11" x14ac:dyDescent="0.2">
      <c r="B702" s="4" t="s">
        <v>22863</v>
      </c>
      <c r="C702" s="4">
        <v>9.1</v>
      </c>
      <c r="D702" s="4" t="s">
        <v>153</v>
      </c>
      <c r="E702" s="4" t="s">
        <v>8</v>
      </c>
      <c r="F702" s="4" t="s">
        <v>6991</v>
      </c>
      <c r="G702" s="4" t="s">
        <v>239</v>
      </c>
      <c r="H702" s="4" t="s">
        <v>243</v>
      </c>
      <c r="I702" s="4"/>
      <c r="J702" s="4" t="s">
        <v>244</v>
      </c>
      <c r="K702" s="4"/>
    </row>
    <row r="703" spans="2:11" x14ac:dyDescent="0.2">
      <c r="B703" s="4" t="s">
        <v>22864</v>
      </c>
      <c r="C703" s="4">
        <v>9.1</v>
      </c>
      <c r="D703" s="4" t="s">
        <v>153</v>
      </c>
      <c r="E703" s="4" t="s">
        <v>24</v>
      </c>
      <c r="F703" s="4" t="s">
        <v>6993</v>
      </c>
      <c r="G703" s="4" t="s">
        <v>239</v>
      </c>
      <c r="H703" s="4" t="s">
        <v>243</v>
      </c>
      <c r="I703" s="4"/>
      <c r="J703" s="4" t="s">
        <v>244</v>
      </c>
      <c r="K703" s="4"/>
    </row>
    <row r="704" spans="2:11" x14ac:dyDescent="0.2">
      <c r="B704" s="4" t="s">
        <v>22865</v>
      </c>
      <c r="C704" s="4">
        <v>9.1</v>
      </c>
      <c r="D704" s="4" t="s">
        <v>153</v>
      </c>
      <c r="E704" s="4" t="s">
        <v>25</v>
      </c>
      <c r="F704" s="4" t="s">
        <v>6995</v>
      </c>
      <c r="G704" s="4" t="s">
        <v>239</v>
      </c>
      <c r="H704" s="4" t="s">
        <v>243</v>
      </c>
      <c r="I704" s="4"/>
      <c r="J704" s="4" t="s">
        <v>244</v>
      </c>
      <c r="K704" s="4"/>
    </row>
    <row r="705" spans="2:11" x14ac:dyDescent="0.2">
      <c r="B705" s="4" t="s">
        <v>22866</v>
      </c>
      <c r="C705" s="4">
        <v>9.1</v>
      </c>
      <c r="D705" s="4" t="s">
        <v>153</v>
      </c>
      <c r="E705" s="4" t="s">
        <v>26</v>
      </c>
      <c r="F705" s="4" t="s">
        <v>6997</v>
      </c>
      <c r="G705" s="4" t="s">
        <v>239</v>
      </c>
      <c r="H705" s="4" t="s">
        <v>243</v>
      </c>
      <c r="I705" s="4"/>
      <c r="J705" s="4" t="s">
        <v>244</v>
      </c>
      <c r="K705" s="4"/>
    </row>
    <row r="706" spans="2:11" x14ac:dyDescent="0.2">
      <c r="B706" s="4" t="s">
        <v>22867</v>
      </c>
      <c r="C706" s="4">
        <v>9.1</v>
      </c>
      <c r="D706" s="4" t="s">
        <v>153</v>
      </c>
      <c r="E706" s="4" t="s">
        <v>27</v>
      </c>
      <c r="F706" s="4" t="s">
        <v>6999</v>
      </c>
      <c r="G706" s="4" t="s">
        <v>239</v>
      </c>
      <c r="H706" s="4" t="s">
        <v>245</v>
      </c>
      <c r="I706" s="4" t="s">
        <v>22868</v>
      </c>
      <c r="J706" s="4"/>
      <c r="K706" s="4"/>
    </row>
    <row r="707" spans="2:11" x14ac:dyDescent="0.2">
      <c r="B707" s="4" t="s">
        <v>22869</v>
      </c>
      <c r="C707" s="4">
        <v>9.1</v>
      </c>
      <c r="D707" s="4" t="s">
        <v>153</v>
      </c>
      <c r="E707" s="4" t="s">
        <v>28</v>
      </c>
      <c r="F707" s="4" t="s">
        <v>7001</v>
      </c>
      <c r="G707" s="4" t="s">
        <v>239</v>
      </c>
      <c r="H707" s="4" t="s">
        <v>243</v>
      </c>
      <c r="I707" s="4"/>
      <c r="J707" s="4" t="s">
        <v>244</v>
      </c>
      <c r="K707" s="4"/>
    </row>
    <row r="708" spans="2:11" x14ac:dyDescent="0.2">
      <c r="B708" s="4" t="s">
        <v>22870</v>
      </c>
      <c r="C708" s="4">
        <v>9.1</v>
      </c>
      <c r="D708" s="4" t="s">
        <v>153</v>
      </c>
      <c r="E708" s="4" t="s">
        <v>29</v>
      </c>
      <c r="F708" s="4" t="s">
        <v>7003</v>
      </c>
      <c r="G708" s="4" t="s">
        <v>239</v>
      </c>
      <c r="H708" s="4" t="s">
        <v>243</v>
      </c>
      <c r="I708" s="4"/>
      <c r="J708" s="4" t="s">
        <v>244</v>
      </c>
      <c r="K708" s="4"/>
    </row>
    <row r="709" spans="2:11" x14ac:dyDescent="0.2">
      <c r="B709" s="4" t="s">
        <v>22871</v>
      </c>
      <c r="C709" s="4">
        <v>9.1</v>
      </c>
      <c r="D709" s="4" t="s">
        <v>153</v>
      </c>
      <c r="E709" s="4" t="s">
        <v>30</v>
      </c>
      <c r="F709" s="4" t="s">
        <v>7005</v>
      </c>
      <c r="G709" s="4" t="s">
        <v>239</v>
      </c>
      <c r="H709" s="4" t="s">
        <v>243</v>
      </c>
      <c r="I709" s="4"/>
      <c r="J709" s="4" t="s">
        <v>244</v>
      </c>
      <c r="K709" s="4"/>
    </row>
    <row r="710" spans="2:11" x14ac:dyDescent="0.2">
      <c r="B710" s="4" t="s">
        <v>22872</v>
      </c>
      <c r="C710" s="4">
        <v>9.1</v>
      </c>
      <c r="D710" s="4" t="s">
        <v>153</v>
      </c>
      <c r="E710" s="4" t="s">
        <v>31</v>
      </c>
      <c r="F710" s="4" t="s">
        <v>7007</v>
      </c>
      <c r="G710" s="4" t="s">
        <v>239</v>
      </c>
      <c r="H710" s="4" t="s">
        <v>243</v>
      </c>
      <c r="I710" s="4"/>
      <c r="J710" s="4" t="s">
        <v>244</v>
      </c>
      <c r="K710" s="4"/>
    </row>
    <row r="711" spans="2:11" x14ac:dyDescent="0.2">
      <c r="B711" s="4" t="s">
        <v>22873</v>
      </c>
      <c r="C711" s="4">
        <v>9.1</v>
      </c>
      <c r="D711" s="4" t="s">
        <v>153</v>
      </c>
      <c r="E711" s="4" t="s">
        <v>32</v>
      </c>
      <c r="F711" s="4" t="s">
        <v>7009</v>
      </c>
      <c r="G711" s="4" t="s">
        <v>239</v>
      </c>
      <c r="H711" s="4" t="s">
        <v>245</v>
      </c>
      <c r="I711" s="4" t="s">
        <v>22874</v>
      </c>
      <c r="J711" s="4"/>
      <c r="K711" s="4"/>
    </row>
    <row r="712" spans="2:11" x14ac:dyDescent="0.2">
      <c r="B712" s="4" t="s">
        <v>22875</v>
      </c>
      <c r="C712" s="4">
        <v>9.1</v>
      </c>
      <c r="D712" s="4" t="s">
        <v>154</v>
      </c>
      <c r="E712" s="4" t="s">
        <v>8</v>
      </c>
      <c r="F712" s="4" t="s">
        <v>7035</v>
      </c>
      <c r="G712" s="4" t="s">
        <v>239</v>
      </c>
      <c r="H712" s="4" t="s">
        <v>243</v>
      </c>
      <c r="I712" s="4"/>
      <c r="J712" s="4" t="s">
        <v>244</v>
      </c>
      <c r="K712" s="4"/>
    </row>
    <row r="713" spans="2:11" x14ac:dyDescent="0.2">
      <c r="B713" s="4" t="s">
        <v>22876</v>
      </c>
      <c r="C713" s="4">
        <v>9.1</v>
      </c>
      <c r="D713" s="4" t="s">
        <v>154</v>
      </c>
      <c r="E713" s="4" t="s">
        <v>24</v>
      </c>
      <c r="F713" s="4" t="s">
        <v>7037</v>
      </c>
      <c r="G713" s="4" t="s">
        <v>239</v>
      </c>
      <c r="H713" s="4" t="s">
        <v>243</v>
      </c>
      <c r="I713" s="4"/>
      <c r="J713" s="4" t="s">
        <v>244</v>
      </c>
      <c r="K713" s="4"/>
    </row>
    <row r="714" spans="2:11" x14ac:dyDescent="0.2">
      <c r="B714" s="4" t="s">
        <v>22877</v>
      </c>
      <c r="C714" s="4">
        <v>9.1</v>
      </c>
      <c r="D714" s="4" t="s">
        <v>154</v>
      </c>
      <c r="E714" s="4" t="s">
        <v>25</v>
      </c>
      <c r="F714" s="4" t="s">
        <v>7039</v>
      </c>
      <c r="G714" s="4" t="s">
        <v>239</v>
      </c>
      <c r="H714" s="4" t="s">
        <v>243</v>
      </c>
      <c r="I714" s="4"/>
      <c r="J714" s="4" t="s">
        <v>244</v>
      </c>
      <c r="K714" s="4"/>
    </row>
    <row r="715" spans="2:11" x14ac:dyDescent="0.2">
      <c r="B715" s="4" t="s">
        <v>22878</v>
      </c>
      <c r="C715" s="4">
        <v>9.1</v>
      </c>
      <c r="D715" s="4" t="s">
        <v>154</v>
      </c>
      <c r="E715" s="4" t="s">
        <v>26</v>
      </c>
      <c r="F715" s="4" t="s">
        <v>7041</v>
      </c>
      <c r="G715" s="4" t="s">
        <v>239</v>
      </c>
      <c r="H715" s="4" t="s">
        <v>243</v>
      </c>
      <c r="I715" s="4"/>
      <c r="J715" s="4" t="s">
        <v>244</v>
      </c>
      <c r="K715" s="4"/>
    </row>
    <row r="716" spans="2:11" x14ac:dyDescent="0.2">
      <c r="B716" s="4" t="s">
        <v>22879</v>
      </c>
      <c r="C716" s="4">
        <v>9.1</v>
      </c>
      <c r="D716" s="4" t="s">
        <v>154</v>
      </c>
      <c r="E716" s="4" t="s">
        <v>27</v>
      </c>
      <c r="F716" s="4" t="s">
        <v>7043</v>
      </c>
      <c r="G716" s="4" t="s">
        <v>239</v>
      </c>
      <c r="H716" s="4" t="s">
        <v>245</v>
      </c>
      <c r="I716" s="4" t="s">
        <v>22880</v>
      </c>
      <c r="J716" s="4"/>
      <c r="K716" s="4"/>
    </row>
    <row r="717" spans="2:11" x14ac:dyDescent="0.2">
      <c r="B717" s="4" t="s">
        <v>22881</v>
      </c>
      <c r="C717" s="4">
        <v>9.1</v>
      </c>
      <c r="D717" s="4" t="s">
        <v>154</v>
      </c>
      <c r="E717" s="4" t="s">
        <v>28</v>
      </c>
      <c r="F717" s="4" t="s">
        <v>7045</v>
      </c>
      <c r="G717" s="4" t="s">
        <v>239</v>
      </c>
      <c r="H717" s="4" t="s">
        <v>243</v>
      </c>
      <c r="I717" s="4"/>
      <c r="J717" s="4" t="s">
        <v>244</v>
      </c>
      <c r="K717" s="4"/>
    </row>
    <row r="718" spans="2:11" x14ac:dyDescent="0.2">
      <c r="B718" s="4" t="s">
        <v>22882</v>
      </c>
      <c r="C718" s="4">
        <v>9.1</v>
      </c>
      <c r="D718" s="4" t="s">
        <v>154</v>
      </c>
      <c r="E718" s="4" t="s">
        <v>29</v>
      </c>
      <c r="F718" s="4" t="s">
        <v>7047</v>
      </c>
      <c r="G718" s="4" t="s">
        <v>239</v>
      </c>
      <c r="H718" s="4" t="s">
        <v>243</v>
      </c>
      <c r="I718" s="4"/>
      <c r="J718" s="4" t="s">
        <v>244</v>
      </c>
      <c r="K718" s="4"/>
    </row>
    <row r="719" spans="2:11" x14ac:dyDescent="0.2">
      <c r="B719" s="4" t="s">
        <v>22883</v>
      </c>
      <c r="C719" s="4">
        <v>9.1</v>
      </c>
      <c r="D719" s="4" t="s">
        <v>154</v>
      </c>
      <c r="E719" s="4" t="s">
        <v>30</v>
      </c>
      <c r="F719" s="4" t="s">
        <v>7049</v>
      </c>
      <c r="G719" s="4" t="s">
        <v>239</v>
      </c>
      <c r="H719" s="4" t="s">
        <v>243</v>
      </c>
      <c r="I719" s="4"/>
      <c r="J719" s="4" t="s">
        <v>244</v>
      </c>
      <c r="K719" s="4"/>
    </row>
    <row r="720" spans="2:11" x14ac:dyDescent="0.2">
      <c r="B720" s="4" t="s">
        <v>22884</v>
      </c>
      <c r="C720" s="4">
        <v>9.1</v>
      </c>
      <c r="D720" s="4" t="s">
        <v>154</v>
      </c>
      <c r="E720" s="4" t="s">
        <v>31</v>
      </c>
      <c r="F720" s="4" t="s">
        <v>7051</v>
      </c>
      <c r="G720" s="4" t="s">
        <v>239</v>
      </c>
      <c r="H720" s="4" t="s">
        <v>243</v>
      </c>
      <c r="I720" s="4"/>
      <c r="J720" s="4" t="s">
        <v>244</v>
      </c>
      <c r="K720" s="4"/>
    </row>
    <row r="721" spans="2:11" x14ac:dyDescent="0.2">
      <c r="B721" s="4" t="s">
        <v>22885</v>
      </c>
      <c r="C721" s="4">
        <v>9.1</v>
      </c>
      <c r="D721" s="4" t="s">
        <v>154</v>
      </c>
      <c r="E721" s="4" t="s">
        <v>32</v>
      </c>
      <c r="F721" s="4" t="s">
        <v>7053</v>
      </c>
      <c r="G721" s="4" t="s">
        <v>239</v>
      </c>
      <c r="H721" s="4" t="s">
        <v>245</v>
      </c>
      <c r="I721" s="4" t="s">
        <v>22886</v>
      </c>
      <c r="J721" s="4"/>
      <c r="K721" s="4"/>
    </row>
    <row r="722" spans="2:11" x14ac:dyDescent="0.2">
      <c r="B722" s="4" t="s">
        <v>22887</v>
      </c>
      <c r="C722" s="4">
        <v>9.1</v>
      </c>
      <c r="D722" s="4" t="s">
        <v>155</v>
      </c>
      <c r="E722" s="4" t="s">
        <v>8</v>
      </c>
      <c r="F722" s="4" t="s">
        <v>7079</v>
      </c>
      <c r="G722" s="4" t="s">
        <v>239</v>
      </c>
      <c r="H722" s="4" t="s">
        <v>243</v>
      </c>
      <c r="I722" s="4"/>
      <c r="J722" s="4" t="s">
        <v>244</v>
      </c>
      <c r="K722" s="4"/>
    </row>
    <row r="723" spans="2:11" x14ac:dyDescent="0.2">
      <c r="B723" s="4" t="s">
        <v>22888</v>
      </c>
      <c r="C723" s="4">
        <v>9.1</v>
      </c>
      <c r="D723" s="4" t="s">
        <v>155</v>
      </c>
      <c r="E723" s="4" t="s">
        <v>24</v>
      </c>
      <c r="F723" s="4" t="s">
        <v>7081</v>
      </c>
      <c r="G723" s="4" t="s">
        <v>239</v>
      </c>
      <c r="H723" s="4" t="s">
        <v>243</v>
      </c>
      <c r="I723" s="4"/>
      <c r="J723" s="4" t="s">
        <v>244</v>
      </c>
      <c r="K723" s="4"/>
    </row>
    <row r="724" spans="2:11" x14ac:dyDescent="0.2">
      <c r="B724" s="4" t="s">
        <v>22889</v>
      </c>
      <c r="C724" s="4">
        <v>9.1</v>
      </c>
      <c r="D724" s="4" t="s">
        <v>155</v>
      </c>
      <c r="E724" s="4" t="s">
        <v>25</v>
      </c>
      <c r="F724" s="4" t="s">
        <v>7083</v>
      </c>
      <c r="G724" s="4" t="s">
        <v>239</v>
      </c>
      <c r="H724" s="4" t="s">
        <v>243</v>
      </c>
      <c r="I724" s="4"/>
      <c r="J724" s="4" t="s">
        <v>244</v>
      </c>
      <c r="K724" s="4"/>
    </row>
    <row r="725" spans="2:11" x14ac:dyDescent="0.2">
      <c r="B725" s="4" t="s">
        <v>22890</v>
      </c>
      <c r="C725" s="4">
        <v>9.1</v>
      </c>
      <c r="D725" s="4" t="s">
        <v>155</v>
      </c>
      <c r="E725" s="4" t="s">
        <v>26</v>
      </c>
      <c r="F725" s="4" t="s">
        <v>7085</v>
      </c>
      <c r="G725" s="4" t="s">
        <v>239</v>
      </c>
      <c r="H725" s="4" t="s">
        <v>243</v>
      </c>
      <c r="I725" s="4"/>
      <c r="J725" s="4" t="s">
        <v>244</v>
      </c>
      <c r="K725" s="4"/>
    </row>
    <row r="726" spans="2:11" x14ac:dyDescent="0.2">
      <c r="B726" s="4" t="s">
        <v>22891</v>
      </c>
      <c r="C726" s="4">
        <v>9.1</v>
      </c>
      <c r="D726" s="4" t="s">
        <v>155</v>
      </c>
      <c r="E726" s="4" t="s">
        <v>27</v>
      </c>
      <c r="F726" s="4" t="s">
        <v>7087</v>
      </c>
      <c r="G726" s="4" t="s">
        <v>239</v>
      </c>
      <c r="H726" s="4" t="s">
        <v>245</v>
      </c>
      <c r="I726" s="4" t="s">
        <v>22892</v>
      </c>
      <c r="J726" s="4"/>
      <c r="K726" s="4"/>
    </row>
    <row r="727" spans="2:11" x14ac:dyDescent="0.2">
      <c r="B727" s="4" t="s">
        <v>22893</v>
      </c>
      <c r="C727" s="4">
        <v>9.1</v>
      </c>
      <c r="D727" s="4" t="s">
        <v>155</v>
      </c>
      <c r="E727" s="4" t="s">
        <v>28</v>
      </c>
      <c r="F727" s="4" t="s">
        <v>7089</v>
      </c>
      <c r="G727" s="4" t="s">
        <v>239</v>
      </c>
      <c r="H727" s="4" t="s">
        <v>243</v>
      </c>
      <c r="I727" s="4"/>
      <c r="J727" s="4" t="s">
        <v>244</v>
      </c>
      <c r="K727" s="4"/>
    </row>
    <row r="728" spans="2:11" x14ac:dyDescent="0.2">
      <c r="B728" s="4" t="s">
        <v>22894</v>
      </c>
      <c r="C728" s="4">
        <v>9.1</v>
      </c>
      <c r="D728" s="4" t="s">
        <v>155</v>
      </c>
      <c r="E728" s="4" t="s">
        <v>29</v>
      </c>
      <c r="F728" s="4" t="s">
        <v>7091</v>
      </c>
      <c r="G728" s="4" t="s">
        <v>239</v>
      </c>
      <c r="H728" s="4" t="s">
        <v>243</v>
      </c>
      <c r="I728" s="4"/>
      <c r="J728" s="4" t="s">
        <v>244</v>
      </c>
      <c r="K728" s="4"/>
    </row>
    <row r="729" spans="2:11" x14ac:dyDescent="0.2">
      <c r="B729" s="4" t="s">
        <v>22895</v>
      </c>
      <c r="C729" s="4">
        <v>9.1</v>
      </c>
      <c r="D729" s="4" t="s">
        <v>155</v>
      </c>
      <c r="E729" s="4" t="s">
        <v>30</v>
      </c>
      <c r="F729" s="4" t="s">
        <v>7093</v>
      </c>
      <c r="G729" s="4" t="s">
        <v>239</v>
      </c>
      <c r="H729" s="4" t="s">
        <v>243</v>
      </c>
      <c r="I729" s="4"/>
      <c r="J729" s="4" t="s">
        <v>244</v>
      </c>
      <c r="K729" s="4"/>
    </row>
    <row r="730" spans="2:11" x14ac:dyDescent="0.2">
      <c r="B730" s="4" t="s">
        <v>22896</v>
      </c>
      <c r="C730" s="4">
        <v>9.1</v>
      </c>
      <c r="D730" s="4" t="s">
        <v>155</v>
      </c>
      <c r="E730" s="4" t="s">
        <v>31</v>
      </c>
      <c r="F730" s="4" t="s">
        <v>7095</v>
      </c>
      <c r="G730" s="4" t="s">
        <v>239</v>
      </c>
      <c r="H730" s="4" t="s">
        <v>243</v>
      </c>
      <c r="I730" s="4"/>
      <c r="J730" s="4" t="s">
        <v>244</v>
      </c>
      <c r="K730" s="4"/>
    </row>
    <row r="731" spans="2:11" x14ac:dyDescent="0.2">
      <c r="B731" s="4" t="s">
        <v>22897</v>
      </c>
      <c r="C731" s="4">
        <v>9.1</v>
      </c>
      <c r="D731" s="4" t="s">
        <v>155</v>
      </c>
      <c r="E731" s="4" t="s">
        <v>32</v>
      </c>
      <c r="F731" s="4" t="s">
        <v>7097</v>
      </c>
      <c r="G731" s="4" t="s">
        <v>239</v>
      </c>
      <c r="H731" s="4" t="s">
        <v>245</v>
      </c>
      <c r="I731" s="4" t="s">
        <v>22898</v>
      </c>
      <c r="J731" s="4"/>
      <c r="K731" s="4"/>
    </row>
    <row r="732" spans="2:11" x14ac:dyDescent="0.2">
      <c r="B732" s="4" t="s">
        <v>22899</v>
      </c>
      <c r="C732" s="4">
        <v>9.1</v>
      </c>
      <c r="D732" s="4" t="s">
        <v>156</v>
      </c>
      <c r="E732" s="4" t="s">
        <v>8</v>
      </c>
      <c r="F732" s="4" t="s">
        <v>7123</v>
      </c>
      <c r="G732" s="4" t="s">
        <v>239</v>
      </c>
      <c r="H732" s="4" t="s">
        <v>243</v>
      </c>
      <c r="I732" s="4"/>
      <c r="J732" s="4" t="s">
        <v>244</v>
      </c>
      <c r="K732" s="4"/>
    </row>
    <row r="733" spans="2:11" x14ac:dyDescent="0.2">
      <c r="B733" s="4" t="s">
        <v>22900</v>
      </c>
      <c r="C733" s="4">
        <v>9.1</v>
      </c>
      <c r="D733" s="4" t="s">
        <v>156</v>
      </c>
      <c r="E733" s="4" t="s">
        <v>24</v>
      </c>
      <c r="F733" s="4" t="s">
        <v>7125</v>
      </c>
      <c r="G733" s="4" t="s">
        <v>239</v>
      </c>
      <c r="H733" s="4" t="s">
        <v>243</v>
      </c>
      <c r="I733" s="4"/>
      <c r="J733" s="4" t="s">
        <v>244</v>
      </c>
      <c r="K733" s="4"/>
    </row>
    <row r="734" spans="2:11" x14ac:dyDescent="0.2">
      <c r="B734" s="4" t="s">
        <v>22901</v>
      </c>
      <c r="C734" s="4">
        <v>9.1</v>
      </c>
      <c r="D734" s="4" t="s">
        <v>156</v>
      </c>
      <c r="E734" s="4" t="s">
        <v>25</v>
      </c>
      <c r="F734" s="4" t="s">
        <v>7127</v>
      </c>
      <c r="G734" s="4" t="s">
        <v>239</v>
      </c>
      <c r="H734" s="4" t="s">
        <v>243</v>
      </c>
      <c r="I734" s="4"/>
      <c r="J734" s="4" t="s">
        <v>244</v>
      </c>
      <c r="K734" s="4"/>
    </row>
    <row r="735" spans="2:11" x14ac:dyDescent="0.2">
      <c r="B735" s="4" t="s">
        <v>22902</v>
      </c>
      <c r="C735" s="4">
        <v>9.1</v>
      </c>
      <c r="D735" s="4" t="s">
        <v>156</v>
      </c>
      <c r="E735" s="4" t="s">
        <v>26</v>
      </c>
      <c r="F735" s="4" t="s">
        <v>7129</v>
      </c>
      <c r="G735" s="4" t="s">
        <v>239</v>
      </c>
      <c r="H735" s="4" t="s">
        <v>243</v>
      </c>
      <c r="I735" s="4"/>
      <c r="J735" s="4" t="s">
        <v>244</v>
      </c>
      <c r="K735" s="4"/>
    </row>
    <row r="736" spans="2:11" x14ac:dyDescent="0.2">
      <c r="B736" s="4" t="s">
        <v>22903</v>
      </c>
      <c r="C736" s="4">
        <v>9.1</v>
      </c>
      <c r="D736" s="4" t="s">
        <v>156</v>
      </c>
      <c r="E736" s="4" t="s">
        <v>27</v>
      </c>
      <c r="F736" s="4" t="s">
        <v>7131</v>
      </c>
      <c r="G736" s="4" t="s">
        <v>239</v>
      </c>
      <c r="H736" s="4" t="s">
        <v>245</v>
      </c>
      <c r="I736" s="4" t="s">
        <v>22904</v>
      </c>
      <c r="J736" s="4"/>
      <c r="K736" s="4"/>
    </row>
    <row r="737" spans="2:11" x14ac:dyDescent="0.2">
      <c r="B737" s="4" t="s">
        <v>22905</v>
      </c>
      <c r="C737" s="4">
        <v>9.1</v>
      </c>
      <c r="D737" s="4" t="s">
        <v>156</v>
      </c>
      <c r="E737" s="4" t="s">
        <v>28</v>
      </c>
      <c r="F737" s="4" t="s">
        <v>7133</v>
      </c>
      <c r="G737" s="4" t="s">
        <v>239</v>
      </c>
      <c r="H737" s="4" t="s">
        <v>243</v>
      </c>
      <c r="I737" s="4"/>
      <c r="J737" s="4" t="s">
        <v>244</v>
      </c>
      <c r="K737" s="4"/>
    </row>
    <row r="738" spans="2:11" x14ac:dyDescent="0.2">
      <c r="B738" s="4" t="s">
        <v>22906</v>
      </c>
      <c r="C738" s="4">
        <v>9.1</v>
      </c>
      <c r="D738" s="4" t="s">
        <v>156</v>
      </c>
      <c r="E738" s="4" t="s">
        <v>29</v>
      </c>
      <c r="F738" s="4" t="s">
        <v>7135</v>
      </c>
      <c r="G738" s="4" t="s">
        <v>239</v>
      </c>
      <c r="H738" s="4" t="s">
        <v>243</v>
      </c>
      <c r="I738" s="4"/>
      <c r="J738" s="4" t="s">
        <v>244</v>
      </c>
      <c r="K738" s="4"/>
    </row>
    <row r="739" spans="2:11" x14ac:dyDescent="0.2">
      <c r="B739" s="4" t="s">
        <v>22907</v>
      </c>
      <c r="C739" s="4">
        <v>9.1</v>
      </c>
      <c r="D739" s="4" t="s">
        <v>156</v>
      </c>
      <c r="E739" s="4" t="s">
        <v>30</v>
      </c>
      <c r="F739" s="4" t="s">
        <v>7137</v>
      </c>
      <c r="G739" s="4" t="s">
        <v>239</v>
      </c>
      <c r="H739" s="4" t="s">
        <v>243</v>
      </c>
      <c r="I739" s="4"/>
      <c r="J739" s="4" t="s">
        <v>244</v>
      </c>
      <c r="K739" s="4"/>
    </row>
    <row r="740" spans="2:11" x14ac:dyDescent="0.2">
      <c r="B740" s="4" t="s">
        <v>22908</v>
      </c>
      <c r="C740" s="4">
        <v>9.1</v>
      </c>
      <c r="D740" s="4" t="s">
        <v>156</v>
      </c>
      <c r="E740" s="4" t="s">
        <v>31</v>
      </c>
      <c r="F740" s="4" t="s">
        <v>7139</v>
      </c>
      <c r="G740" s="4" t="s">
        <v>239</v>
      </c>
      <c r="H740" s="4" t="s">
        <v>243</v>
      </c>
      <c r="I740" s="4"/>
      <c r="J740" s="4" t="s">
        <v>244</v>
      </c>
      <c r="K740" s="4"/>
    </row>
    <row r="741" spans="2:11" x14ac:dyDescent="0.2">
      <c r="B741" s="4" t="s">
        <v>22909</v>
      </c>
      <c r="C741" s="4">
        <v>9.1</v>
      </c>
      <c r="D741" s="4" t="s">
        <v>156</v>
      </c>
      <c r="E741" s="4" t="s">
        <v>32</v>
      </c>
      <c r="F741" s="4" t="s">
        <v>7141</v>
      </c>
      <c r="G741" s="4" t="s">
        <v>239</v>
      </c>
      <c r="H741" s="4" t="s">
        <v>245</v>
      </c>
      <c r="I741" s="4" t="s">
        <v>22910</v>
      </c>
      <c r="J741" s="4"/>
      <c r="K741" s="4"/>
    </row>
    <row r="742" spans="2:11" x14ac:dyDescent="0.2">
      <c r="B742" s="4" t="s">
        <v>22911</v>
      </c>
      <c r="C742" s="4">
        <v>9.1</v>
      </c>
      <c r="D742" s="4" t="s">
        <v>157</v>
      </c>
      <c r="E742" s="4" t="s">
        <v>8</v>
      </c>
      <c r="F742" s="4" t="s">
        <v>7167</v>
      </c>
      <c r="G742" s="4" t="s">
        <v>239</v>
      </c>
      <c r="H742" s="4" t="s">
        <v>245</v>
      </c>
      <c r="I742" s="4" t="s">
        <v>22912</v>
      </c>
      <c r="J742" s="4"/>
      <c r="K742" s="4"/>
    </row>
    <row r="743" spans="2:11" x14ac:dyDescent="0.2">
      <c r="B743" s="4" t="s">
        <v>22913</v>
      </c>
      <c r="C743" s="4">
        <v>9.1</v>
      </c>
      <c r="D743" s="4" t="s">
        <v>157</v>
      </c>
      <c r="E743" s="4" t="s">
        <v>24</v>
      </c>
      <c r="F743" s="4" t="s">
        <v>7169</v>
      </c>
      <c r="G743" s="4" t="s">
        <v>239</v>
      </c>
      <c r="H743" s="4" t="s">
        <v>245</v>
      </c>
      <c r="I743" s="4" t="s">
        <v>22914</v>
      </c>
      <c r="J743" s="4"/>
      <c r="K743" s="4"/>
    </row>
    <row r="744" spans="2:11" x14ac:dyDescent="0.2">
      <c r="B744" s="4" t="s">
        <v>22915</v>
      </c>
      <c r="C744" s="4">
        <v>9.1</v>
      </c>
      <c r="D744" s="4" t="s">
        <v>157</v>
      </c>
      <c r="E744" s="4" t="s">
        <v>25</v>
      </c>
      <c r="F744" s="4" t="s">
        <v>7171</v>
      </c>
      <c r="G744" s="4" t="s">
        <v>239</v>
      </c>
      <c r="H744" s="4" t="s">
        <v>245</v>
      </c>
      <c r="I744" s="4" t="s">
        <v>22916</v>
      </c>
      <c r="J744" s="4"/>
      <c r="K744" s="4"/>
    </row>
    <row r="745" spans="2:11" x14ac:dyDescent="0.2">
      <c r="B745" s="4" t="s">
        <v>22917</v>
      </c>
      <c r="C745" s="4">
        <v>9.1</v>
      </c>
      <c r="D745" s="4" t="s">
        <v>157</v>
      </c>
      <c r="E745" s="4" t="s">
        <v>26</v>
      </c>
      <c r="F745" s="4" t="s">
        <v>7173</v>
      </c>
      <c r="G745" s="4" t="s">
        <v>239</v>
      </c>
      <c r="H745" s="4" t="s">
        <v>245</v>
      </c>
      <c r="I745" s="4" t="s">
        <v>22918</v>
      </c>
      <c r="J745" s="4"/>
      <c r="K745" s="4"/>
    </row>
    <row r="746" spans="2:11" x14ac:dyDescent="0.2">
      <c r="B746" s="4" t="s">
        <v>22919</v>
      </c>
      <c r="C746" s="4">
        <v>9.1</v>
      </c>
      <c r="D746" s="4" t="s">
        <v>157</v>
      </c>
      <c r="E746" s="4" t="s">
        <v>27</v>
      </c>
      <c r="F746" s="4" t="s">
        <v>7175</v>
      </c>
      <c r="G746" s="4" t="s">
        <v>239</v>
      </c>
      <c r="H746" s="4" t="s">
        <v>245</v>
      </c>
      <c r="I746" s="4" t="s">
        <v>22920</v>
      </c>
      <c r="J746" s="4"/>
      <c r="K746" s="4"/>
    </row>
    <row r="747" spans="2:11" x14ac:dyDescent="0.2">
      <c r="B747" s="4" t="s">
        <v>22921</v>
      </c>
      <c r="C747" s="4">
        <v>9.1</v>
      </c>
      <c r="D747" s="4" t="s">
        <v>157</v>
      </c>
      <c r="E747" s="4" t="s">
        <v>28</v>
      </c>
      <c r="F747" s="4" t="s">
        <v>7177</v>
      </c>
      <c r="G747" s="4" t="s">
        <v>239</v>
      </c>
      <c r="H747" s="4" t="s">
        <v>245</v>
      </c>
      <c r="I747" s="4" t="s">
        <v>22922</v>
      </c>
      <c r="J747" s="4"/>
      <c r="K747" s="4"/>
    </row>
    <row r="748" spans="2:11" x14ac:dyDescent="0.2">
      <c r="B748" s="4" t="s">
        <v>22923</v>
      </c>
      <c r="C748" s="4">
        <v>9.1</v>
      </c>
      <c r="D748" s="4" t="s">
        <v>157</v>
      </c>
      <c r="E748" s="4" t="s">
        <v>29</v>
      </c>
      <c r="F748" s="4" t="s">
        <v>7179</v>
      </c>
      <c r="G748" s="4" t="s">
        <v>239</v>
      </c>
      <c r="H748" s="4" t="s">
        <v>245</v>
      </c>
      <c r="I748" s="4" t="s">
        <v>22924</v>
      </c>
      <c r="J748" s="4"/>
      <c r="K748" s="4"/>
    </row>
    <row r="749" spans="2:11" x14ac:dyDescent="0.2">
      <c r="B749" s="4" t="s">
        <v>22925</v>
      </c>
      <c r="C749" s="4">
        <v>9.1</v>
      </c>
      <c r="D749" s="4" t="s">
        <v>157</v>
      </c>
      <c r="E749" s="4" t="s">
        <v>30</v>
      </c>
      <c r="F749" s="4" t="s">
        <v>7181</v>
      </c>
      <c r="G749" s="4" t="s">
        <v>239</v>
      </c>
      <c r="H749" s="4" t="s">
        <v>245</v>
      </c>
      <c r="I749" s="4" t="s">
        <v>22926</v>
      </c>
      <c r="J749" s="4"/>
      <c r="K749" s="4"/>
    </row>
    <row r="750" spans="2:11" x14ac:dyDescent="0.2">
      <c r="B750" s="4" t="s">
        <v>22927</v>
      </c>
      <c r="C750" s="4">
        <v>9.1</v>
      </c>
      <c r="D750" s="4" t="s">
        <v>157</v>
      </c>
      <c r="E750" s="4" t="s">
        <v>31</v>
      </c>
      <c r="F750" s="4" t="s">
        <v>7183</v>
      </c>
      <c r="G750" s="4" t="s">
        <v>239</v>
      </c>
      <c r="H750" s="4" t="s">
        <v>245</v>
      </c>
      <c r="I750" s="4" t="s">
        <v>22928</v>
      </c>
      <c r="J750" s="4"/>
      <c r="K750" s="4"/>
    </row>
    <row r="751" spans="2:11" x14ac:dyDescent="0.2">
      <c r="B751" s="4" t="s">
        <v>22929</v>
      </c>
      <c r="C751" s="4">
        <v>9.1</v>
      </c>
      <c r="D751" s="4" t="s">
        <v>157</v>
      </c>
      <c r="E751" s="4" t="s">
        <v>32</v>
      </c>
      <c r="F751" s="4" t="s">
        <v>7185</v>
      </c>
      <c r="G751" s="4" t="s">
        <v>239</v>
      </c>
      <c r="H751" s="4" t="s">
        <v>245</v>
      </c>
      <c r="I751" s="4" t="s">
        <v>22930</v>
      </c>
      <c r="J751" s="4"/>
      <c r="K751" s="4"/>
    </row>
    <row r="752" spans="2:11" x14ac:dyDescent="0.2">
      <c r="B752" s="4" t="s">
        <v>22931</v>
      </c>
      <c r="C752" s="4">
        <v>9.1</v>
      </c>
      <c r="D752" s="4" t="s">
        <v>158</v>
      </c>
      <c r="E752" s="4" t="s">
        <v>8</v>
      </c>
      <c r="F752" s="4" t="s">
        <v>7211</v>
      </c>
      <c r="G752" s="4" t="s">
        <v>239</v>
      </c>
      <c r="H752" s="4" t="s">
        <v>243</v>
      </c>
      <c r="I752" s="4"/>
      <c r="J752" s="4" t="s">
        <v>244</v>
      </c>
      <c r="K752" s="4"/>
    </row>
    <row r="753" spans="2:11" x14ac:dyDescent="0.2">
      <c r="B753" s="4" t="s">
        <v>22932</v>
      </c>
      <c r="C753" s="4">
        <v>9.1</v>
      </c>
      <c r="D753" s="4" t="s">
        <v>158</v>
      </c>
      <c r="E753" s="4" t="s">
        <v>24</v>
      </c>
      <c r="F753" s="4" t="s">
        <v>7213</v>
      </c>
      <c r="G753" s="4" t="s">
        <v>239</v>
      </c>
      <c r="H753" s="4" t="s">
        <v>243</v>
      </c>
      <c r="I753" s="4"/>
      <c r="J753" s="4" t="s">
        <v>244</v>
      </c>
      <c r="K753" s="4"/>
    </row>
    <row r="754" spans="2:11" x14ac:dyDescent="0.2">
      <c r="B754" s="4" t="s">
        <v>22933</v>
      </c>
      <c r="C754" s="4">
        <v>9.1</v>
      </c>
      <c r="D754" s="4" t="s">
        <v>158</v>
      </c>
      <c r="E754" s="4" t="s">
        <v>25</v>
      </c>
      <c r="F754" s="4" t="s">
        <v>7215</v>
      </c>
      <c r="G754" s="4" t="s">
        <v>239</v>
      </c>
      <c r="H754" s="4" t="s">
        <v>243</v>
      </c>
      <c r="I754" s="4"/>
      <c r="J754" s="4" t="s">
        <v>244</v>
      </c>
      <c r="K754" s="4"/>
    </row>
    <row r="755" spans="2:11" x14ac:dyDescent="0.2">
      <c r="B755" s="4" t="s">
        <v>22934</v>
      </c>
      <c r="C755" s="4">
        <v>9.1</v>
      </c>
      <c r="D755" s="4" t="s">
        <v>158</v>
      </c>
      <c r="E755" s="4" t="s">
        <v>26</v>
      </c>
      <c r="F755" s="4" t="s">
        <v>7217</v>
      </c>
      <c r="G755" s="4" t="s">
        <v>239</v>
      </c>
      <c r="H755" s="4" t="s">
        <v>243</v>
      </c>
      <c r="I755" s="4"/>
      <c r="J755" s="4" t="s">
        <v>244</v>
      </c>
      <c r="K755" s="4"/>
    </row>
    <row r="756" spans="2:11" x14ac:dyDescent="0.2">
      <c r="B756" s="4" t="s">
        <v>22935</v>
      </c>
      <c r="C756" s="4">
        <v>9.1</v>
      </c>
      <c r="D756" s="4" t="s">
        <v>158</v>
      </c>
      <c r="E756" s="4" t="s">
        <v>27</v>
      </c>
      <c r="F756" s="4" t="s">
        <v>7219</v>
      </c>
      <c r="G756" s="4" t="s">
        <v>239</v>
      </c>
      <c r="H756" s="4" t="s">
        <v>245</v>
      </c>
      <c r="I756" s="4" t="s">
        <v>22936</v>
      </c>
      <c r="J756" s="4"/>
      <c r="K756" s="4"/>
    </row>
    <row r="757" spans="2:11" x14ac:dyDescent="0.2">
      <c r="B757" s="4" t="s">
        <v>22937</v>
      </c>
      <c r="C757" s="4">
        <v>9.1</v>
      </c>
      <c r="D757" s="4" t="s">
        <v>158</v>
      </c>
      <c r="E757" s="4" t="s">
        <v>28</v>
      </c>
      <c r="F757" s="4" t="s">
        <v>7221</v>
      </c>
      <c r="G757" s="4" t="s">
        <v>239</v>
      </c>
      <c r="H757" s="4" t="s">
        <v>243</v>
      </c>
      <c r="I757" s="4"/>
      <c r="J757" s="4" t="s">
        <v>244</v>
      </c>
      <c r="K757" s="4"/>
    </row>
    <row r="758" spans="2:11" x14ac:dyDescent="0.2">
      <c r="B758" s="4" t="s">
        <v>22938</v>
      </c>
      <c r="C758" s="4">
        <v>9.1</v>
      </c>
      <c r="D758" s="4" t="s">
        <v>158</v>
      </c>
      <c r="E758" s="4" t="s">
        <v>29</v>
      </c>
      <c r="F758" s="4" t="s">
        <v>7223</v>
      </c>
      <c r="G758" s="4" t="s">
        <v>239</v>
      </c>
      <c r="H758" s="4" t="s">
        <v>243</v>
      </c>
      <c r="I758" s="4"/>
      <c r="J758" s="4" t="s">
        <v>244</v>
      </c>
      <c r="K758" s="4"/>
    </row>
    <row r="759" spans="2:11" x14ac:dyDescent="0.2">
      <c r="B759" s="4" t="s">
        <v>22939</v>
      </c>
      <c r="C759" s="4">
        <v>9.1</v>
      </c>
      <c r="D759" s="4" t="s">
        <v>158</v>
      </c>
      <c r="E759" s="4" t="s">
        <v>30</v>
      </c>
      <c r="F759" s="4" t="s">
        <v>7225</v>
      </c>
      <c r="G759" s="4" t="s">
        <v>239</v>
      </c>
      <c r="H759" s="4" t="s">
        <v>243</v>
      </c>
      <c r="I759" s="4"/>
      <c r="J759" s="4" t="s">
        <v>244</v>
      </c>
      <c r="K759" s="4"/>
    </row>
    <row r="760" spans="2:11" x14ac:dyDescent="0.2">
      <c r="B760" s="4" t="s">
        <v>22940</v>
      </c>
      <c r="C760" s="4">
        <v>9.1</v>
      </c>
      <c r="D760" s="4" t="s">
        <v>158</v>
      </c>
      <c r="E760" s="4" t="s">
        <v>31</v>
      </c>
      <c r="F760" s="4" t="s">
        <v>7227</v>
      </c>
      <c r="G760" s="4" t="s">
        <v>239</v>
      </c>
      <c r="H760" s="4" t="s">
        <v>243</v>
      </c>
      <c r="I760" s="4"/>
      <c r="J760" s="4" t="s">
        <v>244</v>
      </c>
      <c r="K760" s="4"/>
    </row>
    <row r="761" spans="2:11" x14ac:dyDescent="0.2">
      <c r="B761" s="4" t="s">
        <v>22941</v>
      </c>
      <c r="C761" s="4">
        <v>9.1</v>
      </c>
      <c r="D761" s="4" t="s">
        <v>158</v>
      </c>
      <c r="E761" s="4" t="s">
        <v>32</v>
      </c>
      <c r="F761" s="4" t="s">
        <v>7229</v>
      </c>
      <c r="G761" s="4" t="s">
        <v>239</v>
      </c>
      <c r="H761" s="4" t="s">
        <v>245</v>
      </c>
      <c r="I761" s="4" t="s">
        <v>22942</v>
      </c>
      <c r="J761" s="4"/>
      <c r="K761" s="4"/>
    </row>
    <row r="762" spans="2:11" x14ac:dyDescent="0.2">
      <c r="B762" s="4" t="s">
        <v>22943</v>
      </c>
      <c r="C762" s="4">
        <v>9.1</v>
      </c>
      <c r="D762" s="4" t="s">
        <v>159</v>
      </c>
      <c r="E762" s="4" t="s">
        <v>8</v>
      </c>
      <c r="F762" s="4" t="s">
        <v>7255</v>
      </c>
      <c r="G762" s="4" t="s">
        <v>239</v>
      </c>
      <c r="H762" s="4" t="s">
        <v>243</v>
      </c>
      <c r="I762" s="4"/>
      <c r="J762" s="4" t="s">
        <v>244</v>
      </c>
      <c r="K762" s="4"/>
    </row>
    <row r="763" spans="2:11" x14ac:dyDescent="0.2">
      <c r="B763" s="4" t="s">
        <v>22944</v>
      </c>
      <c r="C763" s="4">
        <v>9.1</v>
      </c>
      <c r="D763" s="4" t="s">
        <v>159</v>
      </c>
      <c r="E763" s="4" t="s">
        <v>24</v>
      </c>
      <c r="F763" s="4" t="s">
        <v>7257</v>
      </c>
      <c r="G763" s="4" t="s">
        <v>239</v>
      </c>
      <c r="H763" s="4" t="s">
        <v>243</v>
      </c>
      <c r="I763" s="4"/>
      <c r="J763" s="4" t="s">
        <v>244</v>
      </c>
      <c r="K763" s="4"/>
    </row>
    <row r="764" spans="2:11" x14ac:dyDescent="0.2">
      <c r="B764" s="4" t="s">
        <v>22945</v>
      </c>
      <c r="C764" s="4">
        <v>9.1</v>
      </c>
      <c r="D764" s="4" t="s">
        <v>159</v>
      </c>
      <c r="E764" s="4" t="s">
        <v>25</v>
      </c>
      <c r="F764" s="4" t="s">
        <v>7259</v>
      </c>
      <c r="G764" s="4" t="s">
        <v>239</v>
      </c>
      <c r="H764" s="4" t="s">
        <v>243</v>
      </c>
      <c r="I764" s="4"/>
      <c r="J764" s="4" t="s">
        <v>244</v>
      </c>
      <c r="K764" s="4"/>
    </row>
    <row r="765" spans="2:11" x14ac:dyDescent="0.2">
      <c r="B765" s="4" t="s">
        <v>22946</v>
      </c>
      <c r="C765" s="4">
        <v>9.1</v>
      </c>
      <c r="D765" s="4" t="s">
        <v>159</v>
      </c>
      <c r="E765" s="4" t="s">
        <v>26</v>
      </c>
      <c r="F765" s="4" t="s">
        <v>7261</v>
      </c>
      <c r="G765" s="4" t="s">
        <v>239</v>
      </c>
      <c r="H765" s="4" t="s">
        <v>243</v>
      </c>
      <c r="I765" s="4"/>
      <c r="J765" s="4" t="s">
        <v>244</v>
      </c>
      <c r="K765" s="4"/>
    </row>
    <row r="766" spans="2:11" x14ac:dyDescent="0.2">
      <c r="B766" s="4" t="s">
        <v>22947</v>
      </c>
      <c r="C766" s="4">
        <v>9.1</v>
      </c>
      <c r="D766" s="4" t="s">
        <v>159</v>
      </c>
      <c r="E766" s="4" t="s">
        <v>27</v>
      </c>
      <c r="F766" s="4" t="s">
        <v>7263</v>
      </c>
      <c r="G766" s="4" t="s">
        <v>239</v>
      </c>
      <c r="H766" s="4" t="s">
        <v>245</v>
      </c>
      <c r="I766" s="4" t="s">
        <v>22948</v>
      </c>
      <c r="J766" s="4"/>
      <c r="K766" s="4"/>
    </row>
    <row r="767" spans="2:11" x14ac:dyDescent="0.2">
      <c r="B767" s="4" t="s">
        <v>22949</v>
      </c>
      <c r="C767" s="4">
        <v>9.1</v>
      </c>
      <c r="D767" s="4" t="s">
        <v>159</v>
      </c>
      <c r="E767" s="4" t="s">
        <v>28</v>
      </c>
      <c r="F767" s="4" t="s">
        <v>7265</v>
      </c>
      <c r="G767" s="4" t="s">
        <v>239</v>
      </c>
      <c r="H767" s="4" t="s">
        <v>243</v>
      </c>
      <c r="I767" s="4"/>
      <c r="J767" s="4" t="s">
        <v>244</v>
      </c>
      <c r="K767" s="4"/>
    </row>
    <row r="768" spans="2:11" x14ac:dyDescent="0.2">
      <c r="B768" s="4" t="s">
        <v>22950</v>
      </c>
      <c r="C768" s="4">
        <v>9.1</v>
      </c>
      <c r="D768" s="4" t="s">
        <v>159</v>
      </c>
      <c r="E768" s="4" t="s">
        <v>29</v>
      </c>
      <c r="F768" s="4" t="s">
        <v>7267</v>
      </c>
      <c r="G768" s="4" t="s">
        <v>239</v>
      </c>
      <c r="H768" s="4" t="s">
        <v>243</v>
      </c>
      <c r="I768" s="4"/>
      <c r="J768" s="4" t="s">
        <v>244</v>
      </c>
      <c r="K768" s="4"/>
    </row>
    <row r="769" spans="2:11" x14ac:dyDescent="0.2">
      <c r="B769" s="4" t="s">
        <v>22951</v>
      </c>
      <c r="C769" s="4">
        <v>9.1</v>
      </c>
      <c r="D769" s="4" t="s">
        <v>159</v>
      </c>
      <c r="E769" s="4" t="s">
        <v>30</v>
      </c>
      <c r="F769" s="4" t="s">
        <v>7269</v>
      </c>
      <c r="G769" s="4" t="s">
        <v>239</v>
      </c>
      <c r="H769" s="4" t="s">
        <v>243</v>
      </c>
      <c r="I769" s="4"/>
      <c r="J769" s="4" t="s">
        <v>244</v>
      </c>
      <c r="K769" s="4"/>
    </row>
    <row r="770" spans="2:11" x14ac:dyDescent="0.2">
      <c r="B770" s="4" t="s">
        <v>22952</v>
      </c>
      <c r="C770" s="4">
        <v>9.1</v>
      </c>
      <c r="D770" s="4" t="s">
        <v>159</v>
      </c>
      <c r="E770" s="4" t="s">
        <v>31</v>
      </c>
      <c r="F770" s="4" t="s">
        <v>7271</v>
      </c>
      <c r="G770" s="4" t="s">
        <v>239</v>
      </c>
      <c r="H770" s="4" t="s">
        <v>243</v>
      </c>
      <c r="I770" s="4"/>
      <c r="J770" s="4" t="s">
        <v>244</v>
      </c>
      <c r="K770" s="4"/>
    </row>
    <row r="771" spans="2:11" x14ac:dyDescent="0.2">
      <c r="B771" s="4" t="s">
        <v>22953</v>
      </c>
      <c r="C771" s="4">
        <v>9.1</v>
      </c>
      <c r="D771" s="4" t="s">
        <v>159</v>
      </c>
      <c r="E771" s="4" t="s">
        <v>32</v>
      </c>
      <c r="F771" s="4" t="s">
        <v>7273</v>
      </c>
      <c r="G771" s="4" t="s">
        <v>239</v>
      </c>
      <c r="H771" s="4" t="s">
        <v>245</v>
      </c>
      <c r="I771" s="4" t="s">
        <v>22954</v>
      </c>
      <c r="J771" s="4"/>
      <c r="K771" s="4"/>
    </row>
    <row r="772" spans="2:11" x14ac:dyDescent="0.2">
      <c r="B772" s="4" t="s">
        <v>22955</v>
      </c>
      <c r="C772" s="4">
        <v>9.1</v>
      </c>
      <c r="D772" s="4" t="s">
        <v>160</v>
      </c>
      <c r="E772" s="4" t="s">
        <v>8</v>
      </c>
      <c r="F772" s="4" t="s">
        <v>7299</v>
      </c>
      <c r="G772" s="4" t="s">
        <v>239</v>
      </c>
      <c r="H772" s="4" t="s">
        <v>245</v>
      </c>
      <c r="I772" s="4" t="s">
        <v>22956</v>
      </c>
      <c r="J772" s="4"/>
      <c r="K772" s="4"/>
    </row>
    <row r="773" spans="2:11" x14ac:dyDescent="0.2">
      <c r="B773" s="4" t="s">
        <v>22957</v>
      </c>
      <c r="C773" s="4">
        <v>9.1</v>
      </c>
      <c r="D773" s="4" t="s">
        <v>160</v>
      </c>
      <c r="E773" s="4" t="s">
        <v>24</v>
      </c>
      <c r="F773" s="4" t="s">
        <v>7301</v>
      </c>
      <c r="G773" s="4" t="s">
        <v>239</v>
      </c>
      <c r="H773" s="4" t="s">
        <v>245</v>
      </c>
      <c r="I773" s="4" t="s">
        <v>22958</v>
      </c>
      <c r="J773" s="4"/>
      <c r="K773" s="4"/>
    </row>
    <row r="774" spans="2:11" x14ac:dyDescent="0.2">
      <c r="B774" s="4" t="s">
        <v>22959</v>
      </c>
      <c r="C774" s="4">
        <v>9.1</v>
      </c>
      <c r="D774" s="4" t="s">
        <v>160</v>
      </c>
      <c r="E774" s="4" t="s">
        <v>25</v>
      </c>
      <c r="F774" s="4" t="s">
        <v>7303</v>
      </c>
      <c r="G774" s="4" t="s">
        <v>239</v>
      </c>
      <c r="H774" s="4" t="s">
        <v>245</v>
      </c>
      <c r="I774" s="4" t="s">
        <v>22960</v>
      </c>
      <c r="J774" s="4"/>
      <c r="K774" s="4"/>
    </row>
    <row r="775" spans="2:11" x14ac:dyDescent="0.2">
      <c r="B775" s="4" t="s">
        <v>22961</v>
      </c>
      <c r="C775" s="4">
        <v>9.1</v>
      </c>
      <c r="D775" s="4" t="s">
        <v>160</v>
      </c>
      <c r="E775" s="4" t="s">
        <v>26</v>
      </c>
      <c r="F775" s="4" t="s">
        <v>7305</v>
      </c>
      <c r="G775" s="4" t="s">
        <v>239</v>
      </c>
      <c r="H775" s="4" t="s">
        <v>245</v>
      </c>
      <c r="I775" s="4" t="s">
        <v>22962</v>
      </c>
      <c r="J775" s="4"/>
      <c r="K775" s="4"/>
    </row>
    <row r="776" spans="2:11" x14ac:dyDescent="0.2">
      <c r="B776" s="4" t="s">
        <v>22963</v>
      </c>
      <c r="C776" s="4">
        <v>9.1</v>
      </c>
      <c r="D776" s="4" t="s">
        <v>160</v>
      </c>
      <c r="E776" s="4" t="s">
        <v>27</v>
      </c>
      <c r="F776" s="4" t="s">
        <v>7307</v>
      </c>
      <c r="G776" s="4" t="s">
        <v>239</v>
      </c>
      <c r="H776" s="4" t="s">
        <v>245</v>
      </c>
      <c r="I776" s="4" t="s">
        <v>22964</v>
      </c>
      <c r="J776" s="4"/>
      <c r="K776" s="4"/>
    </row>
    <row r="777" spans="2:11" x14ac:dyDescent="0.2">
      <c r="B777" s="4" t="s">
        <v>22965</v>
      </c>
      <c r="C777" s="4">
        <v>9.1</v>
      </c>
      <c r="D777" s="4" t="s">
        <v>160</v>
      </c>
      <c r="E777" s="4" t="s">
        <v>28</v>
      </c>
      <c r="F777" s="4" t="s">
        <v>7309</v>
      </c>
      <c r="G777" s="4" t="s">
        <v>239</v>
      </c>
      <c r="H777" s="4" t="s">
        <v>245</v>
      </c>
      <c r="I777" s="4" t="s">
        <v>22966</v>
      </c>
      <c r="J777" s="4"/>
      <c r="K777" s="4"/>
    </row>
    <row r="778" spans="2:11" x14ac:dyDescent="0.2">
      <c r="B778" s="4" t="s">
        <v>22967</v>
      </c>
      <c r="C778" s="4">
        <v>9.1</v>
      </c>
      <c r="D778" s="4" t="s">
        <v>160</v>
      </c>
      <c r="E778" s="4" t="s">
        <v>29</v>
      </c>
      <c r="F778" s="4" t="s">
        <v>7311</v>
      </c>
      <c r="G778" s="4" t="s">
        <v>239</v>
      </c>
      <c r="H778" s="4" t="s">
        <v>245</v>
      </c>
      <c r="I778" s="4" t="s">
        <v>22968</v>
      </c>
      <c r="J778" s="4"/>
      <c r="K778" s="4"/>
    </row>
    <row r="779" spans="2:11" x14ac:dyDescent="0.2">
      <c r="B779" s="4" t="s">
        <v>22969</v>
      </c>
      <c r="C779" s="4">
        <v>9.1</v>
      </c>
      <c r="D779" s="4" t="s">
        <v>160</v>
      </c>
      <c r="E779" s="4" t="s">
        <v>30</v>
      </c>
      <c r="F779" s="4" t="s">
        <v>7313</v>
      </c>
      <c r="G779" s="4" t="s">
        <v>239</v>
      </c>
      <c r="H779" s="4" t="s">
        <v>245</v>
      </c>
      <c r="I779" s="4" t="s">
        <v>22970</v>
      </c>
      <c r="J779" s="4"/>
      <c r="K779" s="4"/>
    </row>
    <row r="780" spans="2:11" x14ac:dyDescent="0.2">
      <c r="B780" s="4" t="s">
        <v>22971</v>
      </c>
      <c r="C780" s="4">
        <v>9.1</v>
      </c>
      <c r="D780" s="4" t="s">
        <v>160</v>
      </c>
      <c r="E780" s="4" t="s">
        <v>31</v>
      </c>
      <c r="F780" s="4" t="s">
        <v>7315</v>
      </c>
      <c r="G780" s="4" t="s">
        <v>239</v>
      </c>
      <c r="H780" s="4" t="s">
        <v>245</v>
      </c>
      <c r="I780" s="4" t="s">
        <v>22972</v>
      </c>
      <c r="J780" s="4"/>
      <c r="K780" s="4"/>
    </row>
    <row r="781" spans="2:11" x14ac:dyDescent="0.2">
      <c r="B781" s="4" t="s">
        <v>22973</v>
      </c>
      <c r="C781" s="4">
        <v>9.1</v>
      </c>
      <c r="D781" s="4" t="s">
        <v>160</v>
      </c>
      <c r="E781" s="4" t="s">
        <v>32</v>
      </c>
      <c r="F781" s="4" t="s">
        <v>7317</v>
      </c>
      <c r="G781" s="4" t="s">
        <v>239</v>
      </c>
      <c r="H781" s="4" t="s">
        <v>245</v>
      </c>
      <c r="I781" s="4" t="s">
        <v>22974</v>
      </c>
      <c r="J781" s="4"/>
      <c r="K781" s="4"/>
    </row>
    <row r="782" spans="2:11" x14ac:dyDescent="0.2">
      <c r="B782" s="4" t="s">
        <v>22975</v>
      </c>
      <c r="C782" s="4">
        <v>9.1</v>
      </c>
      <c r="D782" s="4" t="s">
        <v>161</v>
      </c>
      <c r="E782" s="4" t="s">
        <v>8</v>
      </c>
      <c r="F782" s="4" t="s">
        <v>7343</v>
      </c>
      <c r="G782" s="4" t="s">
        <v>239</v>
      </c>
      <c r="H782" s="4" t="s">
        <v>243</v>
      </c>
      <c r="I782" s="4"/>
      <c r="J782" s="4" t="s">
        <v>244</v>
      </c>
      <c r="K782" s="4"/>
    </row>
    <row r="783" spans="2:11" x14ac:dyDescent="0.2">
      <c r="B783" s="4" t="s">
        <v>22976</v>
      </c>
      <c r="C783" s="4">
        <v>9.1</v>
      </c>
      <c r="D783" s="4" t="s">
        <v>161</v>
      </c>
      <c r="E783" s="4" t="s">
        <v>24</v>
      </c>
      <c r="F783" s="4" t="s">
        <v>7345</v>
      </c>
      <c r="G783" s="4" t="s">
        <v>239</v>
      </c>
      <c r="H783" s="4" t="s">
        <v>243</v>
      </c>
      <c r="I783" s="4"/>
      <c r="J783" s="4" t="s">
        <v>244</v>
      </c>
      <c r="K783" s="4"/>
    </row>
    <row r="784" spans="2:11" x14ac:dyDescent="0.2">
      <c r="B784" s="4" t="s">
        <v>22977</v>
      </c>
      <c r="C784" s="4">
        <v>9.1</v>
      </c>
      <c r="D784" s="4" t="s">
        <v>161</v>
      </c>
      <c r="E784" s="4" t="s">
        <v>25</v>
      </c>
      <c r="F784" s="4" t="s">
        <v>7347</v>
      </c>
      <c r="G784" s="4" t="s">
        <v>239</v>
      </c>
      <c r="H784" s="4" t="s">
        <v>243</v>
      </c>
      <c r="I784" s="4"/>
      <c r="J784" s="4" t="s">
        <v>244</v>
      </c>
      <c r="K784" s="4"/>
    </row>
    <row r="785" spans="2:11" x14ac:dyDescent="0.2">
      <c r="B785" s="4" t="s">
        <v>22978</v>
      </c>
      <c r="C785" s="4">
        <v>9.1</v>
      </c>
      <c r="D785" s="4" t="s">
        <v>161</v>
      </c>
      <c r="E785" s="4" t="s">
        <v>26</v>
      </c>
      <c r="F785" s="4" t="s">
        <v>7349</v>
      </c>
      <c r="G785" s="4" t="s">
        <v>239</v>
      </c>
      <c r="H785" s="4" t="s">
        <v>243</v>
      </c>
      <c r="I785" s="4"/>
      <c r="J785" s="4" t="s">
        <v>244</v>
      </c>
      <c r="K785" s="4"/>
    </row>
    <row r="786" spans="2:11" x14ac:dyDescent="0.2">
      <c r="B786" s="4" t="s">
        <v>22979</v>
      </c>
      <c r="C786" s="4">
        <v>9.1</v>
      </c>
      <c r="D786" s="4" t="s">
        <v>161</v>
      </c>
      <c r="E786" s="4" t="s">
        <v>27</v>
      </c>
      <c r="F786" s="4" t="s">
        <v>7351</v>
      </c>
      <c r="G786" s="4" t="s">
        <v>239</v>
      </c>
      <c r="H786" s="4" t="s">
        <v>245</v>
      </c>
      <c r="I786" s="4" t="s">
        <v>22980</v>
      </c>
      <c r="J786" s="4"/>
      <c r="K786" s="4"/>
    </row>
    <row r="787" spans="2:11" x14ac:dyDescent="0.2">
      <c r="B787" s="4" t="s">
        <v>22981</v>
      </c>
      <c r="C787" s="4">
        <v>9.1</v>
      </c>
      <c r="D787" s="4" t="s">
        <v>161</v>
      </c>
      <c r="E787" s="4" t="s">
        <v>28</v>
      </c>
      <c r="F787" s="4" t="s">
        <v>7353</v>
      </c>
      <c r="G787" s="4" t="s">
        <v>239</v>
      </c>
      <c r="H787" s="4" t="s">
        <v>243</v>
      </c>
      <c r="I787" s="4"/>
      <c r="J787" s="4" t="s">
        <v>244</v>
      </c>
      <c r="K787" s="4"/>
    </row>
    <row r="788" spans="2:11" x14ac:dyDescent="0.2">
      <c r="B788" s="4" t="s">
        <v>22982</v>
      </c>
      <c r="C788" s="4">
        <v>9.1</v>
      </c>
      <c r="D788" s="4" t="s">
        <v>161</v>
      </c>
      <c r="E788" s="4" t="s">
        <v>29</v>
      </c>
      <c r="F788" s="4" t="s">
        <v>7355</v>
      </c>
      <c r="G788" s="4" t="s">
        <v>239</v>
      </c>
      <c r="H788" s="4" t="s">
        <v>243</v>
      </c>
      <c r="I788" s="4"/>
      <c r="J788" s="4" t="s">
        <v>244</v>
      </c>
      <c r="K788" s="4"/>
    </row>
    <row r="789" spans="2:11" x14ac:dyDescent="0.2">
      <c r="B789" s="4" t="s">
        <v>22983</v>
      </c>
      <c r="C789" s="4">
        <v>9.1</v>
      </c>
      <c r="D789" s="4" t="s">
        <v>161</v>
      </c>
      <c r="E789" s="4" t="s">
        <v>30</v>
      </c>
      <c r="F789" s="4" t="s">
        <v>7357</v>
      </c>
      <c r="G789" s="4" t="s">
        <v>239</v>
      </c>
      <c r="H789" s="4" t="s">
        <v>243</v>
      </c>
      <c r="I789" s="4"/>
      <c r="J789" s="4" t="s">
        <v>244</v>
      </c>
      <c r="K789" s="4"/>
    </row>
    <row r="790" spans="2:11" x14ac:dyDescent="0.2">
      <c r="B790" s="4" t="s">
        <v>22984</v>
      </c>
      <c r="C790" s="4">
        <v>9.1</v>
      </c>
      <c r="D790" s="4" t="s">
        <v>161</v>
      </c>
      <c r="E790" s="4" t="s">
        <v>31</v>
      </c>
      <c r="F790" s="4" t="s">
        <v>7359</v>
      </c>
      <c r="G790" s="4" t="s">
        <v>239</v>
      </c>
      <c r="H790" s="4" t="s">
        <v>243</v>
      </c>
      <c r="I790" s="4"/>
      <c r="J790" s="4" t="s">
        <v>244</v>
      </c>
      <c r="K790" s="4"/>
    </row>
    <row r="791" spans="2:11" x14ac:dyDescent="0.2">
      <c r="B791" s="4" t="s">
        <v>22985</v>
      </c>
      <c r="C791" s="4">
        <v>9.1</v>
      </c>
      <c r="D791" s="4" t="s">
        <v>161</v>
      </c>
      <c r="E791" s="4" t="s">
        <v>32</v>
      </c>
      <c r="F791" s="4" t="s">
        <v>7361</v>
      </c>
      <c r="G791" s="4" t="s">
        <v>239</v>
      </c>
      <c r="H791" s="4" t="s">
        <v>245</v>
      </c>
      <c r="I791" s="4" t="s">
        <v>22986</v>
      </c>
      <c r="J791" s="4"/>
      <c r="K791" s="4"/>
    </row>
    <row r="792" spans="2:11" x14ac:dyDescent="0.2">
      <c r="B792" s="4" t="s">
        <v>22987</v>
      </c>
      <c r="C792" s="4">
        <v>9.1</v>
      </c>
      <c r="D792" s="4" t="s">
        <v>162</v>
      </c>
      <c r="E792" s="4" t="s">
        <v>8</v>
      </c>
      <c r="F792" s="4" t="s">
        <v>7387</v>
      </c>
      <c r="G792" s="4" t="s">
        <v>239</v>
      </c>
      <c r="H792" s="4" t="s">
        <v>245</v>
      </c>
      <c r="I792" s="4" t="s">
        <v>22988</v>
      </c>
      <c r="J792" s="4"/>
      <c r="K792" s="4"/>
    </row>
    <row r="793" spans="2:11" x14ac:dyDescent="0.2">
      <c r="B793" s="4" t="s">
        <v>22989</v>
      </c>
      <c r="C793" s="4">
        <v>9.1</v>
      </c>
      <c r="D793" s="4" t="s">
        <v>162</v>
      </c>
      <c r="E793" s="4" t="s">
        <v>24</v>
      </c>
      <c r="F793" s="4" t="s">
        <v>7389</v>
      </c>
      <c r="G793" s="4" t="s">
        <v>239</v>
      </c>
      <c r="H793" s="4" t="s">
        <v>245</v>
      </c>
      <c r="I793" s="4" t="s">
        <v>22990</v>
      </c>
      <c r="J793" s="4"/>
      <c r="K793" s="4"/>
    </row>
    <row r="794" spans="2:11" x14ac:dyDescent="0.2">
      <c r="B794" s="4" t="s">
        <v>22991</v>
      </c>
      <c r="C794" s="4">
        <v>9.1</v>
      </c>
      <c r="D794" s="4" t="s">
        <v>162</v>
      </c>
      <c r="E794" s="4" t="s">
        <v>25</v>
      </c>
      <c r="F794" s="4" t="s">
        <v>7391</v>
      </c>
      <c r="G794" s="4" t="s">
        <v>239</v>
      </c>
      <c r="H794" s="4" t="s">
        <v>245</v>
      </c>
      <c r="I794" s="4" t="s">
        <v>22992</v>
      </c>
      <c r="J794" s="4"/>
      <c r="K794" s="4"/>
    </row>
    <row r="795" spans="2:11" x14ac:dyDescent="0.2">
      <c r="B795" s="4" t="s">
        <v>22993</v>
      </c>
      <c r="C795" s="4">
        <v>9.1</v>
      </c>
      <c r="D795" s="4" t="s">
        <v>162</v>
      </c>
      <c r="E795" s="4" t="s">
        <v>26</v>
      </c>
      <c r="F795" s="4" t="s">
        <v>7393</v>
      </c>
      <c r="G795" s="4" t="s">
        <v>239</v>
      </c>
      <c r="H795" s="4" t="s">
        <v>245</v>
      </c>
      <c r="I795" s="4" t="s">
        <v>22994</v>
      </c>
      <c r="J795" s="4"/>
      <c r="K795" s="4"/>
    </row>
    <row r="796" spans="2:11" x14ac:dyDescent="0.2">
      <c r="B796" s="4" t="s">
        <v>22995</v>
      </c>
      <c r="C796" s="4">
        <v>9.1</v>
      </c>
      <c r="D796" s="4" t="s">
        <v>162</v>
      </c>
      <c r="E796" s="4" t="s">
        <v>27</v>
      </c>
      <c r="F796" s="4" t="s">
        <v>7395</v>
      </c>
      <c r="G796" s="4" t="s">
        <v>239</v>
      </c>
      <c r="H796" s="4" t="s">
        <v>245</v>
      </c>
      <c r="I796" s="4" t="s">
        <v>22996</v>
      </c>
      <c r="J796" s="4"/>
      <c r="K796" s="4"/>
    </row>
    <row r="797" spans="2:11" x14ac:dyDescent="0.2">
      <c r="B797" s="4" t="s">
        <v>22997</v>
      </c>
      <c r="C797" s="4">
        <v>9.1</v>
      </c>
      <c r="D797" s="4" t="s">
        <v>162</v>
      </c>
      <c r="E797" s="4" t="s">
        <v>28</v>
      </c>
      <c r="F797" s="4" t="s">
        <v>7397</v>
      </c>
      <c r="G797" s="4" t="s">
        <v>239</v>
      </c>
      <c r="H797" s="4" t="s">
        <v>245</v>
      </c>
      <c r="I797" s="4" t="s">
        <v>22998</v>
      </c>
      <c r="J797" s="4"/>
      <c r="K797" s="4"/>
    </row>
    <row r="798" spans="2:11" x14ac:dyDescent="0.2">
      <c r="B798" s="4" t="s">
        <v>22999</v>
      </c>
      <c r="C798" s="4">
        <v>9.1</v>
      </c>
      <c r="D798" s="4" t="s">
        <v>162</v>
      </c>
      <c r="E798" s="4" t="s">
        <v>29</v>
      </c>
      <c r="F798" s="4" t="s">
        <v>7399</v>
      </c>
      <c r="G798" s="4" t="s">
        <v>239</v>
      </c>
      <c r="H798" s="4" t="s">
        <v>245</v>
      </c>
      <c r="I798" s="4" t="s">
        <v>23000</v>
      </c>
      <c r="J798" s="4"/>
      <c r="K798" s="4"/>
    </row>
    <row r="799" spans="2:11" x14ac:dyDescent="0.2">
      <c r="B799" s="4" t="s">
        <v>23001</v>
      </c>
      <c r="C799" s="4">
        <v>9.1</v>
      </c>
      <c r="D799" s="4" t="s">
        <v>162</v>
      </c>
      <c r="E799" s="4" t="s">
        <v>30</v>
      </c>
      <c r="F799" s="4" t="s">
        <v>7401</v>
      </c>
      <c r="G799" s="4" t="s">
        <v>239</v>
      </c>
      <c r="H799" s="4" t="s">
        <v>245</v>
      </c>
      <c r="I799" s="4" t="s">
        <v>23002</v>
      </c>
      <c r="J799" s="4"/>
      <c r="K799" s="4"/>
    </row>
    <row r="800" spans="2:11" x14ac:dyDescent="0.2">
      <c r="B800" s="4" t="s">
        <v>23003</v>
      </c>
      <c r="C800" s="4">
        <v>9.1</v>
      </c>
      <c r="D800" s="4" t="s">
        <v>162</v>
      </c>
      <c r="E800" s="4" t="s">
        <v>31</v>
      </c>
      <c r="F800" s="4" t="s">
        <v>7403</v>
      </c>
      <c r="G800" s="4" t="s">
        <v>239</v>
      </c>
      <c r="H800" s="4" t="s">
        <v>245</v>
      </c>
      <c r="I800" s="4" t="s">
        <v>23004</v>
      </c>
      <c r="J800" s="4"/>
      <c r="K800" s="4"/>
    </row>
    <row r="801" spans="2:11" x14ac:dyDescent="0.2">
      <c r="B801" s="4" t="s">
        <v>23005</v>
      </c>
      <c r="C801" s="4">
        <v>9.1</v>
      </c>
      <c r="D801" s="4" t="s">
        <v>162</v>
      </c>
      <c r="E801" s="4" t="s">
        <v>32</v>
      </c>
      <c r="F801" s="4" t="s">
        <v>7405</v>
      </c>
      <c r="G801" s="4" t="s">
        <v>239</v>
      </c>
      <c r="H801" s="4" t="s">
        <v>245</v>
      </c>
      <c r="I801" s="4" t="s">
        <v>23006</v>
      </c>
      <c r="J801" s="4"/>
      <c r="K801" s="4"/>
    </row>
    <row r="802" spans="2:11" x14ac:dyDescent="0.2">
      <c r="B802" s="4" t="s">
        <v>25239</v>
      </c>
      <c r="C802" s="38">
        <v>9.1</v>
      </c>
      <c r="D802" s="39" t="s">
        <v>162</v>
      </c>
      <c r="E802" s="39" t="s">
        <v>8</v>
      </c>
      <c r="F802" s="4" t="s">
        <v>7387</v>
      </c>
      <c r="G802" s="4" t="s">
        <v>783</v>
      </c>
      <c r="H802" s="4"/>
      <c r="I802" s="116" t="s">
        <v>799</v>
      </c>
      <c r="J802" s="4"/>
      <c r="K802" s="4"/>
    </row>
    <row r="803" spans="2:11" x14ac:dyDescent="0.2">
      <c r="B803" s="4" t="s">
        <v>25240</v>
      </c>
      <c r="C803" s="38">
        <v>9.1</v>
      </c>
      <c r="D803" s="39" t="s">
        <v>162</v>
      </c>
      <c r="E803" s="39" t="s">
        <v>24</v>
      </c>
      <c r="F803" s="4" t="s">
        <v>7389</v>
      </c>
      <c r="G803" s="4" t="s">
        <v>783</v>
      </c>
      <c r="H803" s="4"/>
      <c r="I803" s="116" t="s">
        <v>799</v>
      </c>
      <c r="J803" s="4"/>
      <c r="K803" s="4"/>
    </row>
    <row r="804" spans="2:11" x14ac:dyDescent="0.2">
      <c r="B804" s="4" t="s">
        <v>25241</v>
      </c>
      <c r="C804" s="38">
        <v>9.1</v>
      </c>
      <c r="D804" s="39" t="s">
        <v>162</v>
      </c>
      <c r="E804" s="39" t="s">
        <v>25</v>
      </c>
      <c r="F804" s="4" t="s">
        <v>7391</v>
      </c>
      <c r="G804" s="4" t="s">
        <v>783</v>
      </c>
      <c r="H804" s="4"/>
      <c r="I804" s="116" t="s">
        <v>799</v>
      </c>
      <c r="J804" s="4"/>
      <c r="K804" s="4"/>
    </row>
    <row r="805" spans="2:11" x14ac:dyDescent="0.2">
      <c r="B805" s="4" t="s">
        <v>25242</v>
      </c>
      <c r="C805" s="38">
        <v>9.1</v>
      </c>
      <c r="D805" s="39" t="s">
        <v>162</v>
      </c>
      <c r="E805" s="39" t="s">
        <v>26</v>
      </c>
      <c r="F805" s="4" t="s">
        <v>7393</v>
      </c>
      <c r="G805" s="4" t="s">
        <v>783</v>
      </c>
      <c r="H805" s="4"/>
      <c r="I805" s="116" t="s">
        <v>799</v>
      </c>
      <c r="J805" s="4"/>
      <c r="K805" s="4"/>
    </row>
    <row r="806" spans="2:11" x14ac:dyDescent="0.2">
      <c r="B806" s="4" t="s">
        <v>25243</v>
      </c>
      <c r="C806" s="38">
        <v>9.1</v>
      </c>
      <c r="D806" s="39" t="s">
        <v>162</v>
      </c>
      <c r="E806" s="39" t="s">
        <v>27</v>
      </c>
      <c r="F806" s="4" t="s">
        <v>7395</v>
      </c>
      <c r="G806" s="4" t="s">
        <v>783</v>
      </c>
      <c r="H806" s="4"/>
      <c r="I806" s="116" t="s">
        <v>799</v>
      </c>
      <c r="J806" s="4"/>
      <c r="K806" s="4"/>
    </row>
    <row r="807" spans="2:11" x14ac:dyDescent="0.2">
      <c r="B807" s="4" t="s">
        <v>25244</v>
      </c>
      <c r="C807" s="38">
        <v>9.1</v>
      </c>
      <c r="D807" s="39" t="s">
        <v>162</v>
      </c>
      <c r="E807" s="39" t="s">
        <v>28</v>
      </c>
      <c r="F807" s="4" t="s">
        <v>7397</v>
      </c>
      <c r="G807" s="4" t="s">
        <v>783</v>
      </c>
      <c r="H807" s="4"/>
      <c r="I807" s="116" t="s">
        <v>799</v>
      </c>
      <c r="J807" s="4"/>
      <c r="K807" s="4"/>
    </row>
    <row r="808" spans="2:11" x14ac:dyDescent="0.2">
      <c r="B808" s="4" t="s">
        <v>25245</v>
      </c>
      <c r="C808" s="38">
        <v>9.1</v>
      </c>
      <c r="D808" s="39" t="s">
        <v>162</v>
      </c>
      <c r="E808" s="39" t="s">
        <v>29</v>
      </c>
      <c r="F808" s="4" t="s">
        <v>7399</v>
      </c>
      <c r="G808" s="4" t="s">
        <v>783</v>
      </c>
      <c r="H808" s="4"/>
      <c r="I808" s="116" t="s">
        <v>799</v>
      </c>
      <c r="J808" s="4"/>
      <c r="K808" s="4"/>
    </row>
    <row r="809" spans="2:11" x14ac:dyDescent="0.2">
      <c r="B809" s="4" t="s">
        <v>25246</v>
      </c>
      <c r="C809" s="38">
        <v>9.1</v>
      </c>
      <c r="D809" s="39" t="s">
        <v>162</v>
      </c>
      <c r="E809" s="39" t="s">
        <v>30</v>
      </c>
      <c r="F809" s="4" t="s">
        <v>7401</v>
      </c>
      <c r="G809" s="4" t="s">
        <v>783</v>
      </c>
      <c r="H809" s="4"/>
      <c r="I809" s="116" t="s">
        <v>799</v>
      </c>
      <c r="J809" s="4"/>
      <c r="K809" s="4"/>
    </row>
    <row r="810" spans="2:11" x14ac:dyDescent="0.2">
      <c r="B810" s="4" t="s">
        <v>25247</v>
      </c>
      <c r="C810" s="38">
        <v>9.1</v>
      </c>
      <c r="D810" s="39" t="s">
        <v>162</v>
      </c>
      <c r="E810" s="39" t="s">
        <v>31</v>
      </c>
      <c r="F810" s="4" t="s">
        <v>7403</v>
      </c>
      <c r="G810" s="4" t="s">
        <v>783</v>
      </c>
      <c r="H810" s="4"/>
      <c r="I810" s="116" t="s">
        <v>799</v>
      </c>
      <c r="J810" s="4"/>
      <c r="K810" s="4"/>
    </row>
    <row r="811" spans="2:11" x14ac:dyDescent="0.2">
      <c r="B811" s="4" t="s">
        <v>25248</v>
      </c>
      <c r="C811" s="38">
        <v>9.1</v>
      </c>
      <c r="D811" s="39" t="s">
        <v>162</v>
      </c>
      <c r="E811" s="39" t="s">
        <v>32</v>
      </c>
      <c r="F811" s="4" t="s">
        <v>7405</v>
      </c>
      <c r="G811" s="4" t="s">
        <v>783</v>
      </c>
      <c r="H811" s="4"/>
      <c r="I811" s="116" t="s">
        <v>799</v>
      </c>
      <c r="J811" s="4"/>
      <c r="K811" s="4"/>
    </row>
    <row r="812" spans="2:11" x14ac:dyDescent="0.2">
      <c r="B812" s="4" t="s">
        <v>23007</v>
      </c>
      <c r="C812" s="38">
        <v>9.1</v>
      </c>
      <c r="D812" s="39" t="s">
        <v>162</v>
      </c>
      <c r="E812" s="39" t="s">
        <v>8</v>
      </c>
      <c r="F812" s="4" t="s">
        <v>7387</v>
      </c>
      <c r="G812" s="4" t="s">
        <v>784</v>
      </c>
      <c r="H812" s="4"/>
      <c r="I812" s="116" t="s">
        <v>800</v>
      </c>
      <c r="J812" s="4"/>
      <c r="K812" s="4"/>
    </row>
    <row r="813" spans="2:11" x14ac:dyDescent="0.2">
      <c r="B813" s="4" t="s">
        <v>23008</v>
      </c>
      <c r="C813" s="38">
        <v>9.1</v>
      </c>
      <c r="D813" s="39" t="s">
        <v>162</v>
      </c>
      <c r="E813" s="39" t="s">
        <v>24</v>
      </c>
      <c r="F813" s="4" t="s">
        <v>7389</v>
      </c>
      <c r="G813" s="4" t="s">
        <v>784</v>
      </c>
      <c r="H813" s="4"/>
      <c r="I813" s="116" t="s">
        <v>800</v>
      </c>
      <c r="J813" s="4"/>
      <c r="K813" s="4"/>
    </row>
    <row r="814" spans="2:11" x14ac:dyDescent="0.2">
      <c r="B814" s="4" t="s">
        <v>23009</v>
      </c>
      <c r="C814" s="38">
        <v>9.1</v>
      </c>
      <c r="D814" s="39" t="s">
        <v>162</v>
      </c>
      <c r="E814" s="39" t="s">
        <v>25</v>
      </c>
      <c r="F814" s="4" t="s">
        <v>7391</v>
      </c>
      <c r="G814" s="4" t="s">
        <v>784</v>
      </c>
      <c r="H814" s="4"/>
      <c r="I814" s="116" t="s">
        <v>800</v>
      </c>
      <c r="J814" s="4"/>
      <c r="K814" s="4"/>
    </row>
    <row r="815" spans="2:11" x14ac:dyDescent="0.2">
      <c r="B815" s="4" t="s">
        <v>23010</v>
      </c>
      <c r="C815" s="38">
        <v>9.1</v>
      </c>
      <c r="D815" s="39" t="s">
        <v>162</v>
      </c>
      <c r="E815" s="39" t="s">
        <v>26</v>
      </c>
      <c r="F815" s="4" t="s">
        <v>7393</v>
      </c>
      <c r="G815" s="4" t="s">
        <v>784</v>
      </c>
      <c r="H815" s="4"/>
      <c r="I815" s="116" t="s">
        <v>800</v>
      </c>
      <c r="J815" s="4"/>
      <c r="K815" s="4"/>
    </row>
    <row r="816" spans="2:11" x14ac:dyDescent="0.2">
      <c r="B816" s="4" t="s">
        <v>23011</v>
      </c>
      <c r="C816" s="38">
        <v>9.1</v>
      </c>
      <c r="D816" s="39" t="s">
        <v>162</v>
      </c>
      <c r="E816" s="39" t="s">
        <v>27</v>
      </c>
      <c r="F816" s="4" t="s">
        <v>7395</v>
      </c>
      <c r="G816" s="4" t="s">
        <v>784</v>
      </c>
      <c r="H816" s="4"/>
      <c r="I816" s="116" t="s">
        <v>800</v>
      </c>
      <c r="J816" s="4"/>
      <c r="K816" s="4"/>
    </row>
    <row r="817" spans="2:11" x14ac:dyDescent="0.2">
      <c r="B817" s="4" t="s">
        <v>23012</v>
      </c>
      <c r="C817" s="38">
        <v>9.1</v>
      </c>
      <c r="D817" s="39" t="s">
        <v>162</v>
      </c>
      <c r="E817" s="39" t="s">
        <v>28</v>
      </c>
      <c r="F817" s="4" t="s">
        <v>7397</v>
      </c>
      <c r="G817" s="4" t="s">
        <v>784</v>
      </c>
      <c r="H817" s="4"/>
      <c r="I817" s="116" t="s">
        <v>800</v>
      </c>
      <c r="J817" s="4"/>
      <c r="K817" s="4"/>
    </row>
    <row r="818" spans="2:11" x14ac:dyDescent="0.2">
      <c r="B818" s="4" t="s">
        <v>23013</v>
      </c>
      <c r="C818" s="38">
        <v>9.1</v>
      </c>
      <c r="D818" s="39" t="s">
        <v>162</v>
      </c>
      <c r="E818" s="39" t="s">
        <v>29</v>
      </c>
      <c r="F818" s="4" t="s">
        <v>7399</v>
      </c>
      <c r="G818" s="4" t="s">
        <v>784</v>
      </c>
      <c r="H818" s="4"/>
      <c r="I818" s="116" t="s">
        <v>800</v>
      </c>
      <c r="J818" s="4"/>
      <c r="K818" s="4"/>
    </row>
    <row r="819" spans="2:11" x14ac:dyDescent="0.2">
      <c r="B819" s="4" t="s">
        <v>23014</v>
      </c>
      <c r="C819" s="38">
        <v>9.1</v>
      </c>
      <c r="D819" s="39" t="s">
        <v>162</v>
      </c>
      <c r="E819" s="39" t="s">
        <v>30</v>
      </c>
      <c r="F819" s="4" t="s">
        <v>7401</v>
      </c>
      <c r="G819" s="4" t="s">
        <v>784</v>
      </c>
      <c r="H819" s="4"/>
      <c r="I819" s="116" t="s">
        <v>800</v>
      </c>
      <c r="J819" s="4"/>
      <c r="K819" s="4"/>
    </row>
    <row r="820" spans="2:11" x14ac:dyDescent="0.2">
      <c r="B820" s="4" t="s">
        <v>23015</v>
      </c>
      <c r="C820" s="38">
        <v>9.1</v>
      </c>
      <c r="D820" s="39" t="s">
        <v>162</v>
      </c>
      <c r="E820" s="39" t="s">
        <v>31</v>
      </c>
      <c r="F820" s="4" t="s">
        <v>7403</v>
      </c>
      <c r="G820" s="4" t="s">
        <v>784</v>
      </c>
      <c r="H820" s="4"/>
      <c r="I820" s="116" t="s">
        <v>800</v>
      </c>
      <c r="J820" s="4"/>
      <c r="K820" s="4"/>
    </row>
    <row r="821" spans="2:11" x14ac:dyDescent="0.2">
      <c r="B821" s="4" t="s">
        <v>23016</v>
      </c>
      <c r="C821" s="38">
        <v>9.1</v>
      </c>
      <c r="D821" s="39" t="s">
        <v>162</v>
      </c>
      <c r="E821" s="39" t="s">
        <v>32</v>
      </c>
      <c r="F821" s="4" t="s">
        <v>7405</v>
      </c>
      <c r="G821" s="4" t="s">
        <v>784</v>
      </c>
      <c r="H821" s="4"/>
      <c r="I821" s="116" t="s">
        <v>800</v>
      </c>
      <c r="J821" s="4"/>
      <c r="K821" s="4"/>
    </row>
  </sheetData>
  <autoFilter ref="B1:K801" xr:uid="{00000000-0009-0000-0000-000002000000}"/>
  <pageMargins left="0.7" right="0.7" top="0.75" bottom="0.75" header="0.3" footer="0.3"/>
  <pageSetup orientation="portrait" r:id="rId1"/>
  <headerFooter>
    <oddHeader>&amp;L&amp;"Calibri"&amp;10&amp;K0078D7CBUAE Classification: Restricted&amp;1#</oddHeader>
    <oddFooter>&amp;C_x000D_&amp;1#&amp;"Aptos"&amp;10&amp;K000000 Restricted - External</oddFooter>
  </headerFooter>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59F81-EB51-4628-8B8A-B9C5CCBDFE15}">
  <sheetPr codeName="Sheet49"/>
  <dimension ref="B1:BT259"/>
  <sheetViews>
    <sheetView showGridLines="0" zoomScaleNormal="100" workbookViewId="0"/>
  </sheetViews>
  <sheetFormatPr defaultColWidth="8.90625" defaultRowHeight="10" x14ac:dyDescent="0.2"/>
  <cols>
    <col min="1" max="1" width="8.90625" style="2"/>
    <col min="2" max="2" width="26.81640625" style="2" customWidth="1"/>
    <col min="3" max="3" width="28.54296875" style="2" customWidth="1"/>
    <col min="4" max="5" width="8.90625" style="2"/>
    <col min="6" max="6" width="23.54296875" style="2" customWidth="1"/>
    <col min="7" max="7" width="17.453125" style="2" customWidth="1"/>
    <col min="8" max="9" width="9.54296875" style="2" customWidth="1"/>
    <col min="10" max="10" width="12.453125" style="2" customWidth="1"/>
    <col min="11" max="11" width="14.1796875" style="2" customWidth="1"/>
    <col min="12" max="12" width="9.54296875" style="2" customWidth="1"/>
    <col min="13" max="15" width="8.90625" style="2"/>
    <col min="16" max="16" width="2.1796875" style="2" customWidth="1"/>
    <col min="17" max="17" width="11.08984375" style="2" customWidth="1"/>
    <col min="18" max="18" width="52.54296875" style="2" bestFit="1" customWidth="1"/>
    <col min="19" max="19" width="1.453125" style="2" customWidth="1"/>
    <col min="20" max="20" width="10.08984375" style="2" customWidth="1"/>
    <col min="21" max="22" width="8.90625" style="2"/>
    <col min="23" max="23" width="19.81640625" style="2" customWidth="1"/>
    <col min="24" max="25" width="8.90625" style="2"/>
    <col min="26" max="26" width="9.54296875" style="2" customWidth="1"/>
    <col min="27" max="27" width="1.453125" style="2" hidden="1" customWidth="1"/>
    <col min="28" max="28" width="5.54296875" style="2" bestFit="1" customWidth="1"/>
    <col min="29" max="29" width="13.54296875" style="2" bestFit="1" customWidth="1"/>
    <col min="30" max="30" width="5" style="2" hidden="1" customWidth="1"/>
    <col min="31" max="31" width="17" style="2" bestFit="1" customWidth="1"/>
    <col min="32" max="32" width="15.54296875" style="2" bestFit="1" customWidth="1"/>
    <col min="33" max="33" width="8.90625" style="2"/>
    <col min="34" max="34" width="7.54296875" style="2" customWidth="1"/>
    <col min="35" max="35" width="15.453125" style="2" customWidth="1"/>
    <col min="36" max="36" width="13.453125" style="2" customWidth="1"/>
    <col min="37" max="38" width="8.90625" style="2"/>
    <col min="39" max="39" width="27.54296875" style="2" customWidth="1"/>
    <col min="40" max="42" width="8.90625" style="2"/>
    <col min="43" max="43" width="14.1796875" style="2" customWidth="1"/>
    <col min="44" max="44" width="8.90625" style="2"/>
    <col min="45" max="45" width="17.81640625" style="2" customWidth="1"/>
    <col min="46" max="46" width="8.90625" style="2"/>
    <col min="47" max="47" width="34.81640625" style="2" customWidth="1"/>
    <col min="48" max="48" width="8.90625" style="2"/>
    <col min="49" max="49" width="20.54296875" style="2" customWidth="1"/>
    <col min="50" max="50" width="14.1796875" style="2" customWidth="1"/>
    <col min="51" max="59" width="8.90625" style="2"/>
    <col min="60" max="60" width="21.453125" style="2" bestFit="1" customWidth="1"/>
    <col min="61" max="61" width="10.90625" style="2" bestFit="1" customWidth="1"/>
    <col min="62" max="62" width="30.54296875" style="2" bestFit="1" customWidth="1"/>
    <col min="63" max="63" width="8.90625" style="2"/>
    <col min="64" max="64" width="24.6328125" style="2" bestFit="1" customWidth="1"/>
    <col min="65" max="65" width="15.54296875" style="2" customWidth="1"/>
    <col min="66" max="66" width="14.08984375" style="2" bestFit="1" customWidth="1"/>
    <col min="67" max="67" width="15.54296875" style="2" bestFit="1" customWidth="1"/>
    <col min="68" max="68" width="17.453125" style="2" bestFit="1" customWidth="1"/>
    <col min="69" max="69" width="10.90625" style="2" customWidth="1"/>
    <col min="70" max="70" width="38.54296875" style="2" bestFit="1" customWidth="1"/>
    <col min="71" max="16384" width="8.90625" style="2"/>
  </cols>
  <sheetData>
    <row r="1" spans="2:72" ht="10.5" thickBot="1" x14ac:dyDescent="0.25"/>
    <row r="2" spans="2:72" ht="11" thickBot="1" x14ac:dyDescent="0.3">
      <c r="B2" s="1288" t="s">
        <v>801</v>
      </c>
      <c r="C2" s="1289"/>
      <c r="F2" s="1288" t="s">
        <v>802</v>
      </c>
      <c r="G2" s="1289"/>
      <c r="J2" s="1288" t="s">
        <v>804</v>
      </c>
      <c r="K2" s="1289"/>
      <c r="N2" s="1288" t="s">
        <v>3199</v>
      </c>
      <c r="O2" s="1290"/>
      <c r="P2" s="1290"/>
      <c r="Q2" s="1290"/>
      <c r="R2" s="1290"/>
      <c r="S2" s="1290"/>
      <c r="T2" s="1388"/>
      <c r="W2" s="746" t="s">
        <v>2876</v>
      </c>
      <c r="X2" s="29"/>
      <c r="Y2" s="29"/>
      <c r="Z2" s="1288" t="s">
        <v>2960</v>
      </c>
      <c r="AA2" s="1290"/>
      <c r="AB2" s="1290"/>
      <c r="AC2" s="1290"/>
      <c r="AD2" s="1290"/>
      <c r="AE2" s="1290"/>
      <c r="AF2" s="1289"/>
      <c r="AG2" s="29"/>
      <c r="AH2" s="1288" t="s">
        <v>2961</v>
      </c>
      <c r="AI2" s="1290"/>
      <c r="AJ2" s="1290"/>
      <c r="AK2" s="1290"/>
      <c r="AL2" s="1290"/>
      <c r="AM2" s="1290"/>
      <c r="AN2" s="1290"/>
      <c r="AO2" s="1290"/>
      <c r="AP2" s="1290"/>
      <c r="AQ2" s="1290"/>
      <c r="AR2" s="1290"/>
      <c r="AS2" s="1290"/>
      <c r="AT2" s="1290"/>
      <c r="AU2" s="1290"/>
      <c r="AV2" s="1290"/>
      <c r="AW2" s="1290"/>
      <c r="AX2" s="1290"/>
      <c r="AY2" s="1290"/>
      <c r="AZ2" s="1290"/>
      <c r="BA2" s="1290"/>
      <c r="BB2" s="1290"/>
      <c r="BC2" s="1290"/>
      <c r="BD2" s="1290"/>
      <c r="BE2" s="1289"/>
      <c r="BH2" s="1395" t="s">
        <v>25533</v>
      </c>
      <c r="BI2" s="1396"/>
      <c r="BJ2" s="1388"/>
      <c r="BL2" s="1395" t="s">
        <v>25541</v>
      </c>
      <c r="BM2" s="1396"/>
      <c r="BN2" s="1396"/>
      <c r="BO2" s="1396"/>
      <c r="BP2" s="1396"/>
      <c r="BQ2" s="1396"/>
      <c r="BR2" s="1388"/>
    </row>
    <row r="3" spans="2:72" ht="31.75" customHeight="1" x14ac:dyDescent="0.25">
      <c r="B3" s="880" t="s">
        <v>2266</v>
      </c>
      <c r="C3" s="881" t="s">
        <v>10</v>
      </c>
      <c r="F3" s="882" t="s">
        <v>413</v>
      </c>
      <c r="G3" s="883" t="s">
        <v>414</v>
      </c>
      <c r="J3" s="884" t="s">
        <v>806</v>
      </c>
      <c r="K3" s="884" t="s">
        <v>807</v>
      </c>
      <c r="N3" s="1386" t="s">
        <v>1406</v>
      </c>
      <c r="O3" s="1387"/>
      <c r="P3" s="747"/>
      <c r="Q3" s="1386" t="s">
        <v>1413</v>
      </c>
      <c r="R3" s="1387"/>
      <c r="S3" s="744"/>
      <c r="T3" s="745" t="s">
        <v>3198</v>
      </c>
      <c r="W3" s="770" t="s">
        <v>2266</v>
      </c>
      <c r="Z3" s="771" t="s">
        <v>2267</v>
      </c>
      <c r="AA3" s="772"/>
      <c r="AB3" s="771" t="s">
        <v>1414</v>
      </c>
      <c r="AC3" s="771" t="s">
        <v>2268</v>
      </c>
      <c r="AD3" s="773"/>
      <c r="AE3" s="771" t="s">
        <v>2244</v>
      </c>
      <c r="AF3" s="771" t="s">
        <v>2244</v>
      </c>
      <c r="AH3" s="1391" t="s">
        <v>2731</v>
      </c>
      <c r="AI3" s="1392"/>
      <c r="AJ3" s="774" t="s">
        <v>2877</v>
      </c>
      <c r="AK3" s="1393" t="s">
        <v>2736</v>
      </c>
      <c r="AL3" s="1394"/>
      <c r="AM3" s="774" t="s">
        <v>25635</v>
      </c>
      <c r="AN3" s="1385" t="s">
        <v>2732</v>
      </c>
      <c r="AO3" s="1385"/>
      <c r="AP3" s="1385"/>
      <c r="AQ3" s="1385"/>
      <c r="AR3" s="1389" t="s">
        <v>2733</v>
      </c>
      <c r="AS3" s="1390"/>
      <c r="AT3" s="1385" t="s">
        <v>2269</v>
      </c>
      <c r="AU3" s="1385"/>
      <c r="AV3" s="1385" t="s">
        <v>806</v>
      </c>
      <c r="AW3" s="1385"/>
      <c r="AX3" s="769" t="s">
        <v>2828</v>
      </c>
      <c r="AY3" s="748"/>
      <c r="AZ3" s="748"/>
      <c r="BA3" s="748"/>
      <c r="BB3" s="748"/>
      <c r="BH3" s="752" t="s">
        <v>3070</v>
      </c>
      <c r="BI3" s="753" t="s">
        <v>2238</v>
      </c>
      <c r="BJ3" s="752" t="s">
        <v>2266</v>
      </c>
      <c r="BL3" s="766" t="s">
        <v>2244</v>
      </c>
      <c r="BM3" s="767" t="s">
        <v>2267</v>
      </c>
      <c r="BN3" s="768" t="s">
        <v>2247</v>
      </c>
      <c r="BO3" s="769" t="s">
        <v>2828</v>
      </c>
      <c r="BP3" s="766" t="s">
        <v>2244</v>
      </c>
      <c r="BQ3" s="404" t="s">
        <v>1414</v>
      </c>
      <c r="BR3" s="404" t="s">
        <v>2268</v>
      </c>
    </row>
    <row r="4" spans="2:72" ht="10.5" x14ac:dyDescent="0.25">
      <c r="B4" s="176" t="s">
        <v>699</v>
      </c>
      <c r="C4" s="4" t="s">
        <v>808</v>
      </c>
      <c r="F4" s="4" t="s">
        <v>808</v>
      </c>
      <c r="G4" s="4" t="s">
        <v>808</v>
      </c>
      <c r="J4" s="4" t="s">
        <v>809</v>
      </c>
      <c r="K4" s="34" t="s">
        <v>810</v>
      </c>
      <c r="N4" s="741" t="s">
        <v>2274</v>
      </c>
      <c r="O4" s="741"/>
      <c r="Q4" s="742" t="s">
        <v>1414</v>
      </c>
      <c r="R4" s="743" t="s">
        <v>1415</v>
      </c>
      <c r="S4" s="4"/>
      <c r="T4" s="38" t="s">
        <v>2279</v>
      </c>
      <c r="W4" s="4" t="s">
        <v>2282</v>
      </c>
      <c r="Z4" s="60" t="s">
        <v>2274</v>
      </c>
      <c r="AB4" s="4" t="s">
        <v>808</v>
      </c>
      <c r="AC4" s="4" t="s">
        <v>2275</v>
      </c>
      <c r="AD4" s="52"/>
      <c r="AE4" s="3" t="s">
        <v>2963</v>
      </c>
      <c r="AF4" s="3" t="s">
        <v>2963</v>
      </c>
      <c r="AH4" s="65" t="s">
        <v>1414</v>
      </c>
      <c r="AI4" s="65" t="s">
        <v>1415</v>
      </c>
      <c r="AJ4" s="70" t="s">
        <v>2749</v>
      </c>
      <c r="AK4" s="65" t="s">
        <v>1414</v>
      </c>
      <c r="AL4" s="65" t="s">
        <v>2268</v>
      </c>
      <c r="AM4" s="4" t="s">
        <v>2831</v>
      </c>
      <c r="AN4" s="65" t="s">
        <v>2738</v>
      </c>
      <c r="AO4" s="65" t="s">
        <v>2739</v>
      </c>
      <c r="AP4" s="65" t="s">
        <v>2740</v>
      </c>
      <c r="AQ4" s="65" t="s">
        <v>2830</v>
      </c>
      <c r="AR4" s="65" t="s">
        <v>1414</v>
      </c>
      <c r="AS4" s="65" t="s">
        <v>1415</v>
      </c>
      <c r="AT4" s="65" t="s">
        <v>1414</v>
      </c>
      <c r="AU4" s="65" t="s">
        <v>1415</v>
      </c>
      <c r="AV4" s="726" t="s">
        <v>1414</v>
      </c>
      <c r="AW4" s="726" t="s">
        <v>806</v>
      </c>
      <c r="AX4" s="38" t="s">
        <v>1488</v>
      </c>
      <c r="BH4" s="4" t="s">
        <v>3072</v>
      </c>
      <c r="BI4" s="4" t="s">
        <v>808</v>
      </c>
      <c r="BJ4" s="4" t="s">
        <v>23029</v>
      </c>
      <c r="BL4" s="4" t="s">
        <v>2963</v>
      </c>
      <c r="BM4" s="764" t="s">
        <v>2274</v>
      </c>
      <c r="BN4" s="765" t="s">
        <v>3027</v>
      </c>
      <c r="BO4" s="38" t="s">
        <v>1488</v>
      </c>
      <c r="BP4" s="3" t="s">
        <v>2963</v>
      </c>
      <c r="BQ4" s="4" t="s">
        <v>808</v>
      </c>
      <c r="BR4" s="4" t="s">
        <v>2275</v>
      </c>
    </row>
    <row r="5" spans="2:72" x14ac:dyDescent="0.2">
      <c r="B5" s="176" t="s">
        <v>811</v>
      </c>
      <c r="C5" s="4" t="s">
        <v>812</v>
      </c>
      <c r="F5" s="4" t="s">
        <v>812</v>
      </c>
      <c r="G5" s="4" t="s">
        <v>812</v>
      </c>
      <c r="J5" s="4" t="s">
        <v>813</v>
      </c>
      <c r="K5" s="34" t="s">
        <v>814</v>
      </c>
      <c r="N5" s="67" t="s">
        <v>2280</v>
      </c>
      <c r="O5" s="68"/>
      <c r="Q5" s="737" t="s">
        <v>1416</v>
      </c>
      <c r="R5" s="70" t="s">
        <v>1417</v>
      </c>
      <c r="S5" s="4"/>
      <c r="T5" s="67" t="s">
        <v>2288</v>
      </c>
      <c r="W5" s="4" t="s">
        <v>2291</v>
      </c>
      <c r="Z5" s="67" t="s">
        <v>2280</v>
      </c>
      <c r="AB5" s="4" t="s">
        <v>812</v>
      </c>
      <c r="AC5" s="4" t="s">
        <v>2283</v>
      </c>
      <c r="AD5" s="52"/>
      <c r="AE5" s="3" t="s">
        <v>2965</v>
      </c>
      <c r="AF5" s="3" t="s">
        <v>2964</v>
      </c>
      <c r="AH5" s="70" t="s">
        <v>2744</v>
      </c>
      <c r="AI5" s="70" t="s">
        <v>2745</v>
      </c>
      <c r="AJ5" s="70" t="s">
        <v>2756</v>
      </c>
      <c r="AK5" s="4" t="s">
        <v>808</v>
      </c>
      <c r="AL5" s="4" t="s">
        <v>2275</v>
      </c>
      <c r="AM5" s="4" t="s">
        <v>2832</v>
      </c>
      <c r="AN5" s="70" t="s">
        <v>2746</v>
      </c>
      <c r="AO5" s="70" t="s">
        <v>2747</v>
      </c>
      <c r="AP5" s="70" t="s">
        <v>2746</v>
      </c>
      <c r="AQ5" s="70">
        <v>1</v>
      </c>
      <c r="AR5" s="70" t="s">
        <v>2766</v>
      </c>
      <c r="AS5" s="70" t="s">
        <v>2767</v>
      </c>
      <c r="AT5" s="70" t="s">
        <v>2285</v>
      </c>
      <c r="AU5" s="70" t="s">
        <v>2286</v>
      </c>
      <c r="AV5" s="70" t="s">
        <v>821</v>
      </c>
      <c r="AW5" s="70" t="s">
        <v>822</v>
      </c>
      <c r="AX5" s="38" t="s">
        <v>1489</v>
      </c>
      <c r="BH5" s="4" t="s">
        <v>3073</v>
      </c>
      <c r="BI5" s="4" t="s">
        <v>812</v>
      </c>
      <c r="BJ5" s="4" t="s">
        <v>2291</v>
      </c>
      <c r="BL5" s="4" t="s">
        <v>2965</v>
      </c>
      <c r="BM5" s="764" t="s">
        <v>2280</v>
      </c>
      <c r="BN5" s="765" t="s">
        <v>3029</v>
      </c>
      <c r="BO5" s="38" t="s">
        <v>1489</v>
      </c>
      <c r="BP5" s="3" t="s">
        <v>2964</v>
      </c>
      <c r="BQ5" s="4" t="s">
        <v>812</v>
      </c>
      <c r="BR5" s="4" t="s">
        <v>2283</v>
      </c>
      <c r="BT5" s="749"/>
    </row>
    <row r="6" spans="2:72" x14ac:dyDescent="0.2">
      <c r="B6" s="176" t="s">
        <v>2299</v>
      </c>
      <c r="C6" s="4" t="s">
        <v>816</v>
      </c>
      <c r="F6" s="4" t="s">
        <v>816</v>
      </c>
      <c r="G6" s="4" t="s">
        <v>816</v>
      </c>
      <c r="J6" s="4" t="s">
        <v>817</v>
      </c>
      <c r="K6" s="34" t="s">
        <v>818</v>
      </c>
      <c r="N6" s="67" t="s">
        <v>2289</v>
      </c>
      <c r="O6" s="72"/>
      <c r="Q6" s="72"/>
      <c r="R6" s="70" t="s">
        <v>1418</v>
      </c>
      <c r="W6" s="4" t="s">
        <v>2299</v>
      </c>
      <c r="Z6" s="67" t="s">
        <v>2289</v>
      </c>
      <c r="AB6" s="4" t="s">
        <v>816</v>
      </c>
      <c r="AC6" s="4" t="s">
        <v>1621</v>
      </c>
      <c r="AD6" s="52"/>
      <c r="AE6" s="3" t="s">
        <v>2967</v>
      </c>
      <c r="AF6" s="3" t="s">
        <v>2966</v>
      </c>
      <c r="AH6" s="70" t="s">
        <v>1458</v>
      </c>
      <c r="AI6" s="70" t="s">
        <v>2751</v>
      </c>
      <c r="AK6" s="4" t="s">
        <v>812</v>
      </c>
      <c r="AL6" s="4" t="s">
        <v>2283</v>
      </c>
      <c r="AM6" s="4" t="s">
        <v>2833</v>
      </c>
      <c r="AN6" s="70" t="s">
        <v>2752</v>
      </c>
      <c r="AO6" s="70" t="s">
        <v>2753</v>
      </c>
      <c r="AP6" s="70" t="s">
        <v>2752</v>
      </c>
      <c r="AQ6" s="70">
        <v>2</v>
      </c>
      <c r="AR6" s="70" t="s">
        <v>2844</v>
      </c>
      <c r="AS6" s="70" t="s">
        <v>2845</v>
      </c>
      <c r="AT6" s="70" t="s">
        <v>2292</v>
      </c>
      <c r="AU6" s="70" t="s">
        <v>2293</v>
      </c>
      <c r="AV6" s="70" t="s">
        <v>824</v>
      </c>
      <c r="AW6" s="70" t="s">
        <v>825</v>
      </c>
      <c r="AX6" s="38" t="s">
        <v>1490</v>
      </c>
      <c r="BH6" s="751" t="s">
        <v>25634</v>
      </c>
      <c r="BI6" s="4" t="s">
        <v>816</v>
      </c>
      <c r="BJ6" s="4" t="s">
        <v>3071</v>
      </c>
      <c r="BL6" s="4" t="s">
        <v>2967</v>
      </c>
      <c r="BM6" s="764" t="s">
        <v>2289</v>
      </c>
      <c r="BN6" s="765" t="s">
        <v>3031</v>
      </c>
      <c r="BO6" s="38" t="s">
        <v>1490</v>
      </c>
      <c r="BP6" s="3" t="s">
        <v>2966</v>
      </c>
      <c r="BQ6" s="4" t="s">
        <v>816</v>
      </c>
      <c r="BR6" s="4" t="s">
        <v>1621</v>
      </c>
    </row>
    <row r="7" spans="2:72" x14ac:dyDescent="0.2">
      <c r="B7" s="176" t="s">
        <v>480</v>
      </c>
      <c r="C7" s="4" t="s">
        <v>820</v>
      </c>
      <c r="F7" s="4" t="s">
        <v>820</v>
      </c>
      <c r="G7" s="4" t="s">
        <v>820</v>
      </c>
      <c r="J7" s="34" t="s">
        <v>821</v>
      </c>
      <c r="K7" s="34" t="s">
        <v>822</v>
      </c>
      <c r="N7" s="67" t="s">
        <v>2296</v>
      </c>
      <c r="O7" s="72"/>
      <c r="Q7" s="72"/>
      <c r="R7" s="70" t="s">
        <v>2297</v>
      </c>
      <c r="W7" s="4" t="s">
        <v>1571</v>
      </c>
      <c r="Z7" s="67" t="s">
        <v>2296</v>
      </c>
      <c r="AB7" s="4" t="s">
        <v>820</v>
      </c>
      <c r="AC7" s="4" t="s">
        <v>2300</v>
      </c>
      <c r="AD7" s="52"/>
      <c r="AE7" s="3" t="s">
        <v>2969</v>
      </c>
      <c r="AF7" s="3" t="s">
        <v>2968</v>
      </c>
      <c r="AH7" s="78" t="s">
        <v>1431</v>
      </c>
      <c r="AI7" s="78" t="s">
        <v>2759</v>
      </c>
      <c r="AK7" s="4" t="s">
        <v>816</v>
      </c>
      <c r="AL7" s="4" t="s">
        <v>1621</v>
      </c>
      <c r="AM7" s="4" t="s">
        <v>2834</v>
      </c>
      <c r="AN7" s="70" t="s">
        <v>2760</v>
      </c>
      <c r="AO7" s="70" t="s">
        <v>2761</v>
      </c>
      <c r="AP7" s="70" t="s">
        <v>2760</v>
      </c>
      <c r="AQ7" s="70">
        <v>3</v>
      </c>
      <c r="AR7" s="79"/>
      <c r="AS7" s="79"/>
      <c r="AT7" s="70" t="s">
        <v>2302</v>
      </c>
      <c r="AU7" s="70" t="s">
        <v>2303</v>
      </c>
      <c r="AV7" s="70" t="s">
        <v>827</v>
      </c>
      <c r="AW7" s="70" t="s">
        <v>828</v>
      </c>
      <c r="AX7" s="38" t="s">
        <v>1491</v>
      </c>
      <c r="BI7" s="4" t="s">
        <v>820</v>
      </c>
      <c r="BJ7" s="4" t="s">
        <v>460</v>
      </c>
      <c r="BL7" s="4" t="s">
        <v>2971</v>
      </c>
      <c r="BM7" s="764" t="s">
        <v>2296</v>
      </c>
      <c r="BN7" s="765" t="s">
        <v>3033</v>
      </c>
      <c r="BO7" s="38" t="s">
        <v>1491</v>
      </c>
      <c r="BP7" s="3" t="s">
        <v>2968</v>
      </c>
      <c r="BQ7" s="4" t="s">
        <v>820</v>
      </c>
      <c r="BR7" s="4" t="s">
        <v>2300</v>
      </c>
    </row>
    <row r="8" spans="2:72" ht="20" x14ac:dyDescent="0.2">
      <c r="B8" s="176" t="s">
        <v>1571</v>
      </c>
      <c r="C8" s="4" t="s">
        <v>823</v>
      </c>
      <c r="F8" s="4" t="s">
        <v>823</v>
      </c>
      <c r="G8" s="4" t="s">
        <v>823</v>
      </c>
      <c r="J8" s="34" t="s">
        <v>824</v>
      </c>
      <c r="K8" s="34" t="s">
        <v>825</v>
      </c>
      <c r="N8" s="67" t="s">
        <v>4602</v>
      </c>
      <c r="O8" s="72"/>
      <c r="Q8" s="72"/>
      <c r="R8" s="70" t="s">
        <v>1419</v>
      </c>
      <c r="W8" s="4" t="s">
        <v>460</v>
      </c>
      <c r="Z8" s="67" t="s">
        <v>4602</v>
      </c>
      <c r="AB8" s="4" t="s">
        <v>823</v>
      </c>
      <c r="AC8" s="4" t="s">
        <v>2307</v>
      </c>
      <c r="AD8" s="52"/>
      <c r="AE8" s="3" t="s">
        <v>2971</v>
      </c>
      <c r="AF8" s="3" t="s">
        <v>2970</v>
      </c>
      <c r="AH8" s="91" t="s">
        <v>1463</v>
      </c>
      <c r="AI8" s="47" t="s">
        <v>2820</v>
      </c>
      <c r="AK8" s="4" t="s">
        <v>820</v>
      </c>
      <c r="AL8" s="4" t="s">
        <v>2300</v>
      </c>
      <c r="AM8" s="4" t="s">
        <v>2836</v>
      </c>
      <c r="AN8" s="70" t="s">
        <v>2764</v>
      </c>
      <c r="AO8" s="70" t="s">
        <v>2765</v>
      </c>
      <c r="AP8" s="70" t="s">
        <v>2764</v>
      </c>
      <c r="AQ8" s="70">
        <v>4</v>
      </c>
      <c r="AR8" s="79"/>
      <c r="AS8" s="43"/>
      <c r="AT8" s="70" t="s">
        <v>2309</v>
      </c>
      <c r="AU8" s="70" t="s">
        <v>2310</v>
      </c>
      <c r="AV8" s="70" t="s">
        <v>830</v>
      </c>
      <c r="AW8" s="70" t="s">
        <v>831</v>
      </c>
      <c r="AX8" s="38" t="s">
        <v>1492</v>
      </c>
      <c r="BI8" s="4" t="s">
        <v>823</v>
      </c>
      <c r="BJ8" s="4" t="s">
        <v>480</v>
      </c>
      <c r="BL8" s="4" t="s">
        <v>2973</v>
      </c>
      <c r="BM8" s="764" t="s">
        <v>24219</v>
      </c>
      <c r="BN8" s="765" t="s">
        <v>3035</v>
      </c>
      <c r="BO8" s="38" t="s">
        <v>1492</v>
      </c>
      <c r="BP8" s="3" t="s">
        <v>2970</v>
      </c>
      <c r="BQ8" s="4" t="s">
        <v>823</v>
      </c>
      <c r="BR8" s="4" t="s">
        <v>2307</v>
      </c>
    </row>
    <row r="9" spans="2:72" ht="20" x14ac:dyDescent="0.2">
      <c r="B9" s="176" t="s">
        <v>481</v>
      </c>
      <c r="C9" s="4" t="s">
        <v>826</v>
      </c>
      <c r="F9" s="4" t="s">
        <v>826</v>
      </c>
      <c r="G9" s="4" t="s">
        <v>826</v>
      </c>
      <c r="J9" s="34" t="s">
        <v>827</v>
      </c>
      <c r="K9" s="34" t="s">
        <v>828</v>
      </c>
      <c r="N9" s="67" t="s">
        <v>4601</v>
      </c>
      <c r="O9" s="72"/>
      <c r="Q9" s="72"/>
      <c r="R9" s="70" t="s">
        <v>1420</v>
      </c>
      <c r="W9" s="4" t="s">
        <v>480</v>
      </c>
      <c r="Z9" s="67" t="s">
        <v>4601</v>
      </c>
      <c r="AB9" s="4" t="s">
        <v>826</v>
      </c>
      <c r="AC9" s="4" t="s">
        <v>2314</v>
      </c>
      <c r="AD9" s="52"/>
      <c r="AE9" s="3" t="s">
        <v>2973</v>
      </c>
      <c r="AF9" s="3" t="s">
        <v>2972</v>
      </c>
      <c r="AH9" s="70" t="s">
        <v>2840</v>
      </c>
      <c r="AI9" s="70" t="s">
        <v>2841</v>
      </c>
      <c r="AK9" s="4" t="s">
        <v>823</v>
      </c>
      <c r="AL9" s="4" t="s">
        <v>2307</v>
      </c>
      <c r="AM9" s="4" t="s">
        <v>2837</v>
      </c>
      <c r="AN9" s="70" t="s">
        <v>2770</v>
      </c>
      <c r="AO9" s="70" t="s">
        <v>2771</v>
      </c>
      <c r="AP9" s="70" t="s">
        <v>2770</v>
      </c>
      <c r="AQ9" s="70">
        <v>5</v>
      </c>
      <c r="AT9" s="70" t="s">
        <v>2316</v>
      </c>
      <c r="AU9" s="70" t="s">
        <v>2317</v>
      </c>
      <c r="AV9" s="70" t="s">
        <v>833</v>
      </c>
      <c r="AW9" s="70" t="s">
        <v>834</v>
      </c>
      <c r="AX9" s="38" t="s">
        <v>1485</v>
      </c>
      <c r="BI9" s="4" t="s">
        <v>826</v>
      </c>
      <c r="BL9" s="4" t="s">
        <v>3162</v>
      </c>
      <c r="BM9" s="764" t="s">
        <v>24220</v>
      </c>
      <c r="BN9" s="765" t="s">
        <v>3037</v>
      </c>
      <c r="BO9" s="38" t="s">
        <v>1485</v>
      </c>
      <c r="BP9" s="3" t="s">
        <v>3159</v>
      </c>
      <c r="BQ9" s="4" t="s">
        <v>826</v>
      </c>
      <c r="BR9" s="4" t="s">
        <v>2314</v>
      </c>
    </row>
    <row r="10" spans="2:72" x14ac:dyDescent="0.2">
      <c r="B10" s="176" t="s">
        <v>819</v>
      </c>
      <c r="C10" s="4" t="s">
        <v>829</v>
      </c>
      <c r="F10" s="4" t="s">
        <v>829</v>
      </c>
      <c r="G10" s="4" t="s">
        <v>829</v>
      </c>
      <c r="J10" s="34" t="s">
        <v>830</v>
      </c>
      <c r="K10" s="34" t="s">
        <v>831</v>
      </c>
      <c r="N10" s="67" t="s">
        <v>2319</v>
      </c>
      <c r="O10" s="72"/>
      <c r="Q10" s="72"/>
      <c r="R10" s="70" t="s">
        <v>1421</v>
      </c>
      <c r="Z10" s="67" t="s">
        <v>2319</v>
      </c>
      <c r="AB10" s="4" t="s">
        <v>829</v>
      </c>
      <c r="AC10" s="4" t="s">
        <v>2320</v>
      </c>
      <c r="AD10" s="52"/>
      <c r="AF10" s="53"/>
      <c r="AH10" s="70" t="s">
        <v>2842</v>
      </c>
      <c r="AI10" s="70" t="s">
        <v>2843</v>
      </c>
      <c r="AK10" s="4" t="s">
        <v>826</v>
      </c>
      <c r="AL10" s="4" t="s">
        <v>2314</v>
      </c>
      <c r="AM10" s="4" t="s">
        <v>2838</v>
      </c>
      <c r="AN10" s="70" t="s">
        <v>1416</v>
      </c>
      <c r="AO10" s="70" t="s">
        <v>2774</v>
      </c>
      <c r="AP10" s="70" t="s">
        <v>1416</v>
      </c>
      <c r="AQ10" s="70">
        <v>6</v>
      </c>
      <c r="AT10" s="70" t="s">
        <v>2322</v>
      </c>
      <c r="AU10" s="70" t="s">
        <v>2323</v>
      </c>
      <c r="AV10" s="70" t="s">
        <v>836</v>
      </c>
      <c r="AW10" s="70" t="s">
        <v>837</v>
      </c>
      <c r="BI10" s="4" t="s">
        <v>829</v>
      </c>
      <c r="BL10" s="4" t="s">
        <v>3158</v>
      </c>
      <c r="BM10" s="764" t="s">
        <v>2319</v>
      </c>
      <c r="BN10" s="765" t="s">
        <v>3039</v>
      </c>
      <c r="BO10" s="112"/>
      <c r="BP10" s="3" t="s">
        <v>2972</v>
      </c>
      <c r="BQ10" s="4" t="s">
        <v>829</v>
      </c>
      <c r="BR10" s="4" t="s">
        <v>2320</v>
      </c>
    </row>
    <row r="11" spans="2:72" ht="20" x14ac:dyDescent="0.2">
      <c r="C11" s="4" t="s">
        <v>832</v>
      </c>
      <c r="F11" s="4" t="s">
        <v>832</v>
      </c>
      <c r="G11" s="4" t="s">
        <v>832</v>
      </c>
      <c r="J11" s="34" t="s">
        <v>833</v>
      </c>
      <c r="K11" s="34" t="s">
        <v>834</v>
      </c>
      <c r="N11" s="4" t="s">
        <v>808</v>
      </c>
      <c r="O11" s="4" t="s">
        <v>2275</v>
      </c>
      <c r="Q11" s="72"/>
      <c r="R11" s="70" t="s">
        <v>1422</v>
      </c>
      <c r="AB11" s="4" t="s">
        <v>832</v>
      </c>
      <c r="AC11" s="4" t="s">
        <v>2325</v>
      </c>
      <c r="AD11" s="52"/>
      <c r="AF11" s="53"/>
      <c r="AK11" s="4" t="s">
        <v>829</v>
      </c>
      <c r="AL11" s="4" t="s">
        <v>2320</v>
      </c>
      <c r="AM11" s="4" t="s">
        <v>2839</v>
      </c>
      <c r="AN11" s="70" t="s">
        <v>2777</v>
      </c>
      <c r="AO11" s="70" t="s">
        <v>2778</v>
      </c>
      <c r="AP11" s="70" t="s">
        <v>2777</v>
      </c>
      <c r="AQ11" s="70">
        <v>7</v>
      </c>
      <c r="AT11" s="70" t="s">
        <v>2327</v>
      </c>
      <c r="AU11" s="70" t="s">
        <v>2328</v>
      </c>
      <c r="AV11" s="70" t="s">
        <v>839</v>
      </c>
      <c r="AW11" s="70" t="s">
        <v>840</v>
      </c>
      <c r="BI11" s="4" t="s">
        <v>832</v>
      </c>
      <c r="BL11" s="4" t="s">
        <v>3164</v>
      </c>
      <c r="BN11" s="761" t="s">
        <v>3041</v>
      </c>
      <c r="BP11" s="3" t="s">
        <v>3167</v>
      </c>
      <c r="BQ11" s="4" t="s">
        <v>832</v>
      </c>
      <c r="BR11" s="4" t="s">
        <v>2325</v>
      </c>
    </row>
    <row r="12" spans="2:72" x14ac:dyDescent="0.2">
      <c r="C12" s="4" t="s">
        <v>835</v>
      </c>
      <c r="F12" s="4" t="s">
        <v>835</v>
      </c>
      <c r="G12" s="4" t="s">
        <v>835</v>
      </c>
      <c r="J12" s="34" t="s">
        <v>836</v>
      </c>
      <c r="K12" s="34" t="s">
        <v>837</v>
      </c>
      <c r="N12" s="4" t="s">
        <v>812</v>
      </c>
      <c r="O12" s="4" t="s">
        <v>2283</v>
      </c>
      <c r="Q12" s="72"/>
      <c r="R12" s="70" t="s">
        <v>1423</v>
      </c>
      <c r="AB12" s="4" t="s">
        <v>835</v>
      </c>
      <c r="AC12" s="4" t="s">
        <v>1647</v>
      </c>
      <c r="AD12" s="52"/>
      <c r="AF12" s="53"/>
      <c r="AK12" s="4" t="s">
        <v>832</v>
      </c>
      <c r="AL12" s="4" t="s">
        <v>2325</v>
      </c>
      <c r="AN12" s="70" t="s">
        <v>2779</v>
      </c>
      <c r="AO12" s="70" t="s">
        <v>2780</v>
      </c>
      <c r="AP12" s="70" t="s">
        <v>2779</v>
      </c>
      <c r="AQ12" s="70">
        <v>8</v>
      </c>
      <c r="AT12" s="70" t="s">
        <v>2330</v>
      </c>
      <c r="AU12" s="70" t="s">
        <v>2331</v>
      </c>
      <c r="AV12" s="70" t="s">
        <v>842</v>
      </c>
      <c r="AW12" s="70" t="s">
        <v>843</v>
      </c>
      <c r="BI12" s="4" t="s">
        <v>835</v>
      </c>
      <c r="BL12" s="4" t="s">
        <v>3160</v>
      </c>
      <c r="BN12" s="761" t="s">
        <v>3043</v>
      </c>
      <c r="BP12" s="3" t="s">
        <v>3168</v>
      </c>
      <c r="BQ12" s="4" t="s">
        <v>835</v>
      </c>
      <c r="BR12" s="4" t="s">
        <v>1647</v>
      </c>
    </row>
    <row r="13" spans="2:72" x14ac:dyDescent="0.2">
      <c r="C13" s="4" t="s">
        <v>838</v>
      </c>
      <c r="F13" s="4" t="s">
        <v>838</v>
      </c>
      <c r="G13" s="4" t="s">
        <v>838</v>
      </c>
      <c r="J13" s="34" t="s">
        <v>839</v>
      </c>
      <c r="K13" s="34" t="s">
        <v>840</v>
      </c>
      <c r="N13" s="4" t="s">
        <v>816</v>
      </c>
      <c r="O13" s="4" t="s">
        <v>1621</v>
      </c>
      <c r="Q13" s="72"/>
      <c r="R13" s="70" t="s">
        <v>1424</v>
      </c>
      <c r="AB13" s="4" t="s">
        <v>838</v>
      </c>
      <c r="AC13" s="4" t="s">
        <v>2333</v>
      </c>
      <c r="AD13" s="52"/>
      <c r="AF13" s="52"/>
      <c r="AK13" s="4" t="s">
        <v>835</v>
      </c>
      <c r="AL13" s="4" t="s">
        <v>1647</v>
      </c>
      <c r="AN13" s="70" t="s">
        <v>2781</v>
      </c>
      <c r="AO13" s="70" t="s">
        <v>2782</v>
      </c>
      <c r="AP13" s="70" t="s">
        <v>2781</v>
      </c>
      <c r="AQ13" s="70">
        <v>9</v>
      </c>
      <c r="AT13" s="70" t="s">
        <v>2334</v>
      </c>
      <c r="AU13" s="70" t="s">
        <v>2335</v>
      </c>
      <c r="AV13" s="70" t="s">
        <v>845</v>
      </c>
      <c r="AW13" s="70" t="s">
        <v>846</v>
      </c>
      <c r="BI13" s="4" t="s">
        <v>838</v>
      </c>
      <c r="BL13" s="4" t="s">
        <v>3163</v>
      </c>
      <c r="BN13" s="761" t="s">
        <v>3045</v>
      </c>
      <c r="BP13" s="3" t="s">
        <v>3166</v>
      </c>
      <c r="BQ13" s="4" t="s">
        <v>838</v>
      </c>
      <c r="BR13" s="4" t="s">
        <v>2333</v>
      </c>
    </row>
    <row r="14" spans="2:72" x14ac:dyDescent="0.2">
      <c r="C14" s="4" t="s">
        <v>841</v>
      </c>
      <c r="F14" s="4" t="s">
        <v>841</v>
      </c>
      <c r="G14" s="4" t="s">
        <v>841</v>
      </c>
      <c r="J14" s="34" t="s">
        <v>842</v>
      </c>
      <c r="K14" s="34" t="s">
        <v>843</v>
      </c>
      <c r="N14" s="4" t="s">
        <v>820</v>
      </c>
      <c r="O14" s="4" t="s">
        <v>2300</v>
      </c>
      <c r="Q14" s="72"/>
      <c r="R14" s="70" t="s">
        <v>1425</v>
      </c>
      <c r="AB14" s="4" t="s">
        <v>841</v>
      </c>
      <c r="AC14" s="4" t="s">
        <v>2336</v>
      </c>
      <c r="AD14" s="52"/>
      <c r="AF14" s="55"/>
      <c r="AK14" s="4" t="s">
        <v>838</v>
      </c>
      <c r="AL14" s="4" t="s">
        <v>2333</v>
      </c>
      <c r="AN14" s="70" t="s">
        <v>2783</v>
      </c>
      <c r="AO14" s="79" t="s">
        <v>2784</v>
      </c>
      <c r="AP14" s="70" t="s">
        <v>2783</v>
      </c>
      <c r="AQ14" s="70">
        <v>10</v>
      </c>
      <c r="AT14" s="70" t="s">
        <v>2337</v>
      </c>
      <c r="AU14" s="70" t="s">
        <v>2338</v>
      </c>
      <c r="AV14" s="70" t="s">
        <v>848</v>
      </c>
      <c r="AW14" s="70" t="s">
        <v>849</v>
      </c>
      <c r="BI14" s="4" t="s">
        <v>841</v>
      </c>
      <c r="BL14" s="4" t="s">
        <v>3165</v>
      </c>
      <c r="BN14" s="761" t="s">
        <v>3047</v>
      </c>
      <c r="BQ14" s="4" t="s">
        <v>841</v>
      </c>
      <c r="BR14" s="4" t="s">
        <v>2336</v>
      </c>
    </row>
    <row r="15" spans="2:72" x14ac:dyDescent="0.2">
      <c r="C15" s="4" t="s">
        <v>844</v>
      </c>
      <c r="F15" s="4" t="s">
        <v>844</v>
      </c>
      <c r="G15" s="4" t="s">
        <v>844</v>
      </c>
      <c r="J15" s="34" t="s">
        <v>845</v>
      </c>
      <c r="K15" s="34" t="s">
        <v>846</v>
      </c>
      <c r="N15" s="4" t="s">
        <v>823</v>
      </c>
      <c r="O15" s="4" t="s">
        <v>2307</v>
      </c>
      <c r="Q15" s="72"/>
      <c r="R15" s="70" t="s">
        <v>1426</v>
      </c>
      <c r="AB15" s="4" t="s">
        <v>844</v>
      </c>
      <c r="AC15" s="4" t="s">
        <v>2339</v>
      </c>
      <c r="AD15" s="52"/>
      <c r="AF15" s="53"/>
      <c r="AK15" s="4" t="s">
        <v>841</v>
      </c>
      <c r="AL15" s="4" t="s">
        <v>2336</v>
      </c>
      <c r="AN15" s="70" t="s">
        <v>2785</v>
      </c>
      <c r="AO15" s="70" t="s">
        <v>2786</v>
      </c>
      <c r="AP15" s="70" t="s">
        <v>2785</v>
      </c>
      <c r="AQ15" s="70">
        <v>11</v>
      </c>
      <c r="AT15" s="70" t="s">
        <v>2340</v>
      </c>
      <c r="AU15" s="70" t="s">
        <v>2341</v>
      </c>
      <c r="AV15" s="70" t="s">
        <v>851</v>
      </c>
      <c r="AW15" s="70" t="s">
        <v>852</v>
      </c>
      <c r="BI15" s="4" t="s">
        <v>844</v>
      </c>
      <c r="BL15" s="4" t="s">
        <v>3161</v>
      </c>
      <c r="BN15" s="761" t="s">
        <v>3049</v>
      </c>
      <c r="BQ15" s="4" t="s">
        <v>844</v>
      </c>
      <c r="BR15" s="4" t="s">
        <v>2339</v>
      </c>
    </row>
    <row r="16" spans="2:72" x14ac:dyDescent="0.2">
      <c r="C16" s="4" t="s">
        <v>847</v>
      </c>
      <c r="F16" s="4" t="s">
        <v>847</v>
      </c>
      <c r="G16" s="4" t="s">
        <v>847</v>
      </c>
      <c r="J16" s="34" t="s">
        <v>848</v>
      </c>
      <c r="K16" s="34" t="s">
        <v>849</v>
      </c>
      <c r="N16" s="4" t="s">
        <v>826</v>
      </c>
      <c r="O16" s="4" t="s">
        <v>2314</v>
      </c>
      <c r="Q16" s="72"/>
      <c r="R16" s="70" t="s">
        <v>1427</v>
      </c>
      <c r="AB16" s="4" t="s">
        <v>847</v>
      </c>
      <c r="AC16" s="4" t="s">
        <v>2342</v>
      </c>
      <c r="AD16" s="52"/>
      <c r="AF16" s="53"/>
      <c r="AK16" s="4" t="s">
        <v>844</v>
      </c>
      <c r="AL16" s="4" t="s">
        <v>2339</v>
      </c>
      <c r="AN16" s="70" t="s">
        <v>2787</v>
      </c>
      <c r="AO16" s="70" t="s">
        <v>2788</v>
      </c>
      <c r="AP16" s="70" t="s">
        <v>2787</v>
      </c>
      <c r="AQ16" s="70">
        <v>12</v>
      </c>
      <c r="AT16" s="70" t="s">
        <v>2344</v>
      </c>
      <c r="AU16" s="70" t="s">
        <v>2345</v>
      </c>
      <c r="AV16" s="70" t="s">
        <v>854</v>
      </c>
      <c r="AW16" s="70" t="s">
        <v>855</v>
      </c>
      <c r="BI16" s="4" t="s">
        <v>847</v>
      </c>
      <c r="BQ16" s="4" t="s">
        <v>847</v>
      </c>
      <c r="BR16" s="4" t="s">
        <v>2342</v>
      </c>
    </row>
    <row r="17" spans="3:70" x14ac:dyDescent="0.2">
      <c r="C17" s="4" t="s">
        <v>850</v>
      </c>
      <c r="F17" s="4" t="s">
        <v>850</v>
      </c>
      <c r="G17" s="4" t="s">
        <v>850</v>
      </c>
      <c r="J17" s="34" t="s">
        <v>851</v>
      </c>
      <c r="K17" s="34" t="s">
        <v>852</v>
      </c>
      <c r="N17" s="4" t="s">
        <v>829</v>
      </c>
      <c r="O17" s="4" t="s">
        <v>2320</v>
      </c>
      <c r="Q17" s="738"/>
      <c r="R17" s="70" t="s">
        <v>1428</v>
      </c>
      <c r="AB17" s="4" t="s">
        <v>850</v>
      </c>
      <c r="AC17" s="4" t="s">
        <v>2346</v>
      </c>
      <c r="AD17" s="52"/>
      <c r="AF17" s="53"/>
      <c r="AK17" s="4" t="s">
        <v>847</v>
      </c>
      <c r="AL17" s="4" t="s">
        <v>2342</v>
      </c>
      <c r="AN17" s="70" t="s">
        <v>2789</v>
      </c>
      <c r="AO17" s="70" t="s">
        <v>2790</v>
      </c>
      <c r="AP17" s="70" t="s">
        <v>2789</v>
      </c>
      <c r="AQ17" s="70">
        <v>13</v>
      </c>
      <c r="AT17" s="70" t="s">
        <v>2348</v>
      </c>
      <c r="AU17" s="70" t="s">
        <v>2349</v>
      </c>
      <c r="AV17" s="70" t="s">
        <v>857</v>
      </c>
      <c r="AW17" s="70" t="s">
        <v>858</v>
      </c>
      <c r="BI17" s="4" t="s">
        <v>850</v>
      </c>
      <c r="BQ17" s="4" t="s">
        <v>850</v>
      </c>
      <c r="BR17" s="4" t="s">
        <v>2346</v>
      </c>
    </row>
    <row r="18" spans="3:70" x14ac:dyDescent="0.2">
      <c r="C18" s="4" t="s">
        <v>853</v>
      </c>
      <c r="F18" s="4" t="s">
        <v>853</v>
      </c>
      <c r="G18" s="4" t="s">
        <v>853</v>
      </c>
      <c r="J18" s="34" t="s">
        <v>854</v>
      </c>
      <c r="K18" s="34" t="s">
        <v>855</v>
      </c>
      <c r="N18" s="4" t="s">
        <v>832</v>
      </c>
      <c r="O18" s="4" t="s">
        <v>2325</v>
      </c>
      <c r="Q18" s="76" t="s">
        <v>1429</v>
      </c>
      <c r="R18" s="70" t="s">
        <v>1430</v>
      </c>
      <c r="AB18" s="4" t="s">
        <v>853</v>
      </c>
      <c r="AC18" s="4" t="s">
        <v>1654</v>
      </c>
      <c r="AD18" s="52"/>
      <c r="AF18" s="52"/>
      <c r="AK18" s="4" t="s">
        <v>850</v>
      </c>
      <c r="AL18" s="4" t="s">
        <v>2346</v>
      </c>
      <c r="AN18" s="70" t="s">
        <v>2791</v>
      </c>
      <c r="AO18" s="70" t="s">
        <v>420</v>
      </c>
      <c r="AP18" s="70" t="s">
        <v>2791</v>
      </c>
      <c r="AQ18" s="70">
        <v>14</v>
      </c>
      <c r="AT18" s="70" t="s">
        <v>2350</v>
      </c>
      <c r="AU18" s="70" t="s">
        <v>2351</v>
      </c>
      <c r="AV18" s="70" t="s">
        <v>860</v>
      </c>
      <c r="AW18" s="70" t="s">
        <v>861</v>
      </c>
      <c r="BI18" s="4" t="s">
        <v>853</v>
      </c>
      <c r="BQ18" s="4" t="s">
        <v>853</v>
      </c>
      <c r="BR18" s="4" t="s">
        <v>1654</v>
      </c>
    </row>
    <row r="19" spans="3:70" ht="10.5" x14ac:dyDescent="0.25">
      <c r="C19" s="4" t="s">
        <v>856</v>
      </c>
      <c r="F19" s="4" t="s">
        <v>856</v>
      </c>
      <c r="G19" s="4" t="s">
        <v>856</v>
      </c>
      <c r="J19" s="34" t="s">
        <v>857</v>
      </c>
      <c r="K19" s="34" t="s">
        <v>858</v>
      </c>
      <c r="N19" s="4" t="s">
        <v>835</v>
      </c>
      <c r="O19" s="4" t="s">
        <v>1647</v>
      </c>
      <c r="Q19" s="739" t="s">
        <v>1431</v>
      </c>
      <c r="R19" s="70" t="s">
        <v>1432</v>
      </c>
      <c r="AB19" s="4" t="s">
        <v>856</v>
      </c>
      <c r="AC19" s="4" t="s">
        <v>1578</v>
      </c>
      <c r="AD19" s="52"/>
      <c r="AE19" s="77"/>
      <c r="AF19" s="52"/>
      <c r="AK19" s="4" t="s">
        <v>853</v>
      </c>
      <c r="AL19" s="4" t="s">
        <v>1654</v>
      </c>
      <c r="AN19" s="70" t="s">
        <v>1429</v>
      </c>
      <c r="AO19" s="70" t="s">
        <v>449</v>
      </c>
      <c r="AP19" s="70" t="s">
        <v>1429</v>
      </c>
      <c r="AQ19" s="70">
        <v>15</v>
      </c>
      <c r="AT19" s="70" t="s">
        <v>2352</v>
      </c>
      <c r="AU19" s="70" t="s">
        <v>2353</v>
      </c>
      <c r="AV19" s="70" t="s">
        <v>863</v>
      </c>
      <c r="AW19" s="70" t="s">
        <v>864</v>
      </c>
      <c r="BI19" s="4" t="s">
        <v>856</v>
      </c>
      <c r="BQ19" s="4" t="s">
        <v>856</v>
      </c>
      <c r="BR19" s="4" t="s">
        <v>1578</v>
      </c>
    </row>
    <row r="20" spans="3:70" x14ac:dyDescent="0.2">
      <c r="C20" s="4" t="s">
        <v>859</v>
      </c>
      <c r="F20" s="4" t="s">
        <v>859</v>
      </c>
      <c r="G20" s="4" t="s">
        <v>859</v>
      </c>
      <c r="J20" s="34" t="s">
        <v>860</v>
      </c>
      <c r="K20" s="34" t="s">
        <v>861</v>
      </c>
      <c r="N20" s="4" t="s">
        <v>838</v>
      </c>
      <c r="O20" s="4" t="s">
        <v>2333</v>
      </c>
      <c r="Q20" s="721"/>
      <c r="R20" s="70" t="s">
        <v>1433</v>
      </c>
      <c r="AB20" s="4" t="s">
        <v>859</v>
      </c>
      <c r="AC20" s="4" t="s">
        <v>2354</v>
      </c>
      <c r="AD20" s="52"/>
      <c r="AF20" s="52"/>
      <c r="AK20" s="4" t="s">
        <v>856</v>
      </c>
      <c r="AL20" s="4" t="s">
        <v>1578</v>
      </c>
      <c r="AN20" s="70" t="s">
        <v>2793</v>
      </c>
      <c r="AO20" s="70" t="s">
        <v>453</v>
      </c>
      <c r="AP20" s="70" t="s">
        <v>2793</v>
      </c>
      <c r="AQ20" s="70">
        <v>16</v>
      </c>
      <c r="AT20" s="70" t="s">
        <v>2355</v>
      </c>
      <c r="AU20" s="70" t="s">
        <v>2356</v>
      </c>
      <c r="AV20" s="70" t="s">
        <v>866</v>
      </c>
      <c r="AW20" s="70" t="s">
        <v>867</v>
      </c>
      <c r="BI20" s="4" t="s">
        <v>859</v>
      </c>
      <c r="BQ20" s="4" t="s">
        <v>859</v>
      </c>
      <c r="BR20" s="4" t="s">
        <v>2354</v>
      </c>
    </row>
    <row r="21" spans="3:70" x14ac:dyDescent="0.2">
      <c r="C21" s="4" t="s">
        <v>862</v>
      </c>
      <c r="F21" s="4" t="s">
        <v>862</v>
      </c>
      <c r="G21" s="4" t="s">
        <v>862</v>
      </c>
      <c r="J21" s="34" t="s">
        <v>863</v>
      </c>
      <c r="K21" s="34" t="s">
        <v>864</v>
      </c>
      <c r="N21" s="4" t="s">
        <v>841</v>
      </c>
      <c r="O21" s="4" t="s">
        <v>2336</v>
      </c>
      <c r="Q21" s="721"/>
      <c r="R21" s="70" t="s">
        <v>1434</v>
      </c>
      <c r="AB21" s="4" t="s">
        <v>862</v>
      </c>
      <c r="AC21" s="4" t="s">
        <v>2357</v>
      </c>
      <c r="AD21" s="52"/>
      <c r="AE21" s="52"/>
      <c r="AF21" s="52"/>
      <c r="AK21" s="4" t="s">
        <v>859</v>
      </c>
      <c r="AL21" s="4" t="s">
        <v>2354</v>
      </c>
      <c r="AN21" s="70" t="s">
        <v>2794</v>
      </c>
      <c r="AO21" s="70" t="s">
        <v>2795</v>
      </c>
      <c r="AP21" s="70" t="s">
        <v>2794</v>
      </c>
      <c r="AQ21" s="70">
        <v>17</v>
      </c>
      <c r="AT21" s="70" t="s">
        <v>2358</v>
      </c>
      <c r="AU21" s="70" t="s">
        <v>2359</v>
      </c>
      <c r="AV21" s="70" t="s">
        <v>869</v>
      </c>
      <c r="AW21" s="70" t="s">
        <v>870</v>
      </c>
      <c r="BI21" s="4" t="s">
        <v>862</v>
      </c>
      <c r="BQ21" s="4" t="s">
        <v>862</v>
      </c>
      <c r="BR21" s="4" t="s">
        <v>2357</v>
      </c>
    </row>
    <row r="22" spans="3:70" x14ac:dyDescent="0.2">
      <c r="C22" s="4" t="s">
        <v>865</v>
      </c>
      <c r="F22" s="4" t="s">
        <v>865</v>
      </c>
      <c r="G22" s="4" t="s">
        <v>865</v>
      </c>
      <c r="J22" s="34" t="s">
        <v>866</v>
      </c>
      <c r="K22" s="34" t="s">
        <v>867</v>
      </c>
      <c r="N22" s="4" t="s">
        <v>844</v>
      </c>
      <c r="O22" s="4" t="s">
        <v>2339</v>
      </c>
      <c r="Q22" s="721"/>
      <c r="R22" s="70" t="s">
        <v>1435</v>
      </c>
      <c r="AB22" s="4" t="s">
        <v>865</v>
      </c>
      <c r="AC22" s="4" t="s">
        <v>1579</v>
      </c>
      <c r="AD22" s="52"/>
      <c r="AE22" s="52"/>
      <c r="AF22" s="52"/>
      <c r="AK22" s="4" t="s">
        <v>862</v>
      </c>
      <c r="AL22" s="4" t="s">
        <v>2357</v>
      </c>
      <c r="AN22" s="70" t="s">
        <v>2796</v>
      </c>
      <c r="AO22" s="70" t="s">
        <v>2797</v>
      </c>
      <c r="AP22" s="70" t="s">
        <v>2796</v>
      </c>
      <c r="AQ22" s="70">
        <v>18</v>
      </c>
      <c r="AT22" s="70" t="s">
        <v>2360</v>
      </c>
      <c r="AU22" s="70" t="s">
        <v>2361</v>
      </c>
      <c r="AV22" s="70" t="s">
        <v>872</v>
      </c>
      <c r="AW22" s="70" t="s">
        <v>873</v>
      </c>
      <c r="BI22" s="4" t="s">
        <v>865</v>
      </c>
      <c r="BQ22" s="4" t="s">
        <v>865</v>
      </c>
      <c r="BR22" s="4" t="s">
        <v>1579</v>
      </c>
    </row>
    <row r="23" spans="3:70" x14ac:dyDescent="0.2">
      <c r="C23" s="4" t="s">
        <v>868</v>
      </c>
      <c r="F23" s="4" t="s">
        <v>868</v>
      </c>
      <c r="G23" s="4" t="s">
        <v>868</v>
      </c>
      <c r="J23" s="34" t="s">
        <v>869</v>
      </c>
      <c r="K23" s="34" t="s">
        <v>870</v>
      </c>
      <c r="N23" s="4" t="s">
        <v>847</v>
      </c>
      <c r="O23" s="4" t="s">
        <v>2342</v>
      </c>
      <c r="Q23" s="721"/>
      <c r="R23" s="70" t="s">
        <v>1436</v>
      </c>
      <c r="AB23" s="4" t="s">
        <v>868</v>
      </c>
      <c r="AC23" s="4" t="s">
        <v>2362</v>
      </c>
      <c r="AD23" s="52"/>
      <c r="AE23" s="52"/>
      <c r="AF23" s="52"/>
      <c r="AK23" s="4" t="s">
        <v>865</v>
      </c>
      <c r="AL23" s="4" t="s">
        <v>1579</v>
      </c>
      <c r="AN23" s="70" t="s">
        <v>2798</v>
      </c>
      <c r="AO23" s="70" t="s">
        <v>2799</v>
      </c>
      <c r="AP23" s="70" t="s">
        <v>2798</v>
      </c>
      <c r="AQ23" s="70">
        <v>19</v>
      </c>
      <c r="AT23" s="70" t="s">
        <v>2363</v>
      </c>
      <c r="AU23" s="70" t="s">
        <v>2364</v>
      </c>
      <c r="AV23" s="70" t="s">
        <v>875</v>
      </c>
      <c r="AW23" s="70" t="s">
        <v>876</v>
      </c>
      <c r="BI23" s="4" t="s">
        <v>868</v>
      </c>
      <c r="BQ23" s="4" t="s">
        <v>868</v>
      </c>
      <c r="BR23" s="4" t="s">
        <v>2362</v>
      </c>
    </row>
    <row r="24" spans="3:70" x14ac:dyDescent="0.2">
      <c r="C24" s="4" t="s">
        <v>871</v>
      </c>
      <c r="F24" s="4" t="s">
        <v>871</v>
      </c>
      <c r="G24" s="4" t="s">
        <v>871</v>
      </c>
      <c r="J24" s="34" t="s">
        <v>872</v>
      </c>
      <c r="K24" s="34" t="s">
        <v>873</v>
      </c>
      <c r="N24" s="4" t="s">
        <v>850</v>
      </c>
      <c r="O24" s="4" t="s">
        <v>2346</v>
      </c>
      <c r="Q24" s="721"/>
      <c r="R24" s="70" t="s">
        <v>1437</v>
      </c>
      <c r="AB24" s="4" t="s">
        <v>871</v>
      </c>
      <c r="AC24" s="4" t="s">
        <v>2365</v>
      </c>
      <c r="AD24" s="52"/>
      <c r="AE24" s="52"/>
      <c r="AF24" s="52"/>
      <c r="AK24" s="4" t="s">
        <v>868</v>
      </c>
      <c r="AL24" s="4" t="s">
        <v>2362</v>
      </c>
      <c r="AN24" s="70" t="s">
        <v>2800</v>
      </c>
      <c r="AO24" s="70" t="s">
        <v>2801</v>
      </c>
      <c r="AP24" s="70" t="s">
        <v>2800</v>
      </c>
      <c r="AQ24" s="70">
        <v>20</v>
      </c>
      <c r="AT24" s="70" t="s">
        <v>2366</v>
      </c>
      <c r="AU24" s="70" t="s">
        <v>2367</v>
      </c>
      <c r="AV24" s="70" t="s">
        <v>878</v>
      </c>
      <c r="AW24" s="70" t="s">
        <v>879</v>
      </c>
      <c r="BI24" s="4" t="s">
        <v>871</v>
      </c>
      <c r="BQ24" s="4" t="s">
        <v>871</v>
      </c>
      <c r="BR24" s="4" t="s">
        <v>2365</v>
      </c>
    </row>
    <row r="25" spans="3:70" x14ac:dyDescent="0.2">
      <c r="C25" s="4" t="s">
        <v>874</v>
      </c>
      <c r="F25" s="4" t="s">
        <v>874</v>
      </c>
      <c r="G25" s="4" t="s">
        <v>874</v>
      </c>
      <c r="J25" s="34" t="s">
        <v>875</v>
      </c>
      <c r="K25" s="34" t="s">
        <v>876</v>
      </c>
      <c r="N25" s="4" t="s">
        <v>853</v>
      </c>
      <c r="O25" s="4" t="s">
        <v>1654</v>
      </c>
      <c r="Q25" s="740"/>
      <c r="R25" s="70" t="s">
        <v>1438</v>
      </c>
      <c r="AB25" s="4" t="s">
        <v>874</v>
      </c>
      <c r="AC25" s="4" t="s">
        <v>2368</v>
      </c>
      <c r="AD25" s="52"/>
      <c r="AE25" s="52"/>
      <c r="AF25" s="52"/>
      <c r="AK25" s="4" t="s">
        <v>871</v>
      </c>
      <c r="AL25" s="4" t="s">
        <v>2365</v>
      </c>
      <c r="AN25" s="70" t="s">
        <v>1431</v>
      </c>
      <c r="AO25" s="70" t="s">
        <v>1431</v>
      </c>
      <c r="AP25" s="70" t="s">
        <v>1431</v>
      </c>
      <c r="AQ25" s="70">
        <v>21</v>
      </c>
      <c r="AT25" s="70" t="s">
        <v>2369</v>
      </c>
      <c r="AU25" s="70" t="s">
        <v>2370</v>
      </c>
      <c r="AV25" s="70" t="s">
        <v>881</v>
      </c>
      <c r="AW25" s="70" t="s">
        <v>882</v>
      </c>
      <c r="BI25" s="4" t="s">
        <v>874</v>
      </c>
      <c r="BQ25" s="4" t="s">
        <v>874</v>
      </c>
      <c r="BR25" s="4" t="s">
        <v>2368</v>
      </c>
    </row>
    <row r="26" spans="3:70" x14ac:dyDescent="0.2">
      <c r="C26" s="4" t="s">
        <v>877</v>
      </c>
      <c r="F26" s="4" t="s">
        <v>877</v>
      </c>
      <c r="G26" s="4" t="s">
        <v>877</v>
      </c>
      <c r="J26" s="34" t="s">
        <v>878</v>
      </c>
      <c r="K26" s="34" t="s">
        <v>879</v>
      </c>
      <c r="N26" s="4" t="s">
        <v>856</v>
      </c>
      <c r="O26" s="4" t="s">
        <v>1578</v>
      </c>
      <c r="Q26" s="739" t="s">
        <v>1439</v>
      </c>
      <c r="R26" s="70" t="s">
        <v>1440</v>
      </c>
      <c r="AB26" s="4" t="s">
        <v>877</v>
      </c>
      <c r="AC26" s="4" t="s">
        <v>1627</v>
      </c>
      <c r="AD26" s="52"/>
      <c r="AE26" s="52"/>
      <c r="AF26" s="52"/>
      <c r="AK26" s="4" t="s">
        <v>874</v>
      </c>
      <c r="AL26" s="4" t="s">
        <v>2368</v>
      </c>
      <c r="AN26" s="70" t="s">
        <v>1439</v>
      </c>
      <c r="AO26" s="70" t="s">
        <v>2803</v>
      </c>
      <c r="AP26" s="70" t="s">
        <v>1439</v>
      </c>
      <c r="AQ26" s="70">
        <v>22</v>
      </c>
      <c r="AT26" s="70" t="s">
        <v>2371</v>
      </c>
      <c r="AU26" s="70" t="s">
        <v>2372</v>
      </c>
      <c r="AV26" s="70" t="s">
        <v>884</v>
      </c>
      <c r="AW26" s="70" t="s">
        <v>885</v>
      </c>
      <c r="BI26" s="4" t="s">
        <v>877</v>
      </c>
      <c r="BQ26" s="4" t="s">
        <v>877</v>
      </c>
      <c r="BR26" s="4" t="s">
        <v>1627</v>
      </c>
    </row>
    <row r="27" spans="3:70" x14ac:dyDescent="0.2">
      <c r="C27" s="4" t="s">
        <v>880</v>
      </c>
      <c r="F27" s="4" t="s">
        <v>880</v>
      </c>
      <c r="G27" s="4" t="s">
        <v>880</v>
      </c>
      <c r="J27" s="34" t="s">
        <v>881</v>
      </c>
      <c r="K27" s="34" t="s">
        <v>882</v>
      </c>
      <c r="N27" s="4" t="s">
        <v>859</v>
      </c>
      <c r="O27" s="4" t="s">
        <v>2354</v>
      </c>
      <c r="Q27" s="721"/>
      <c r="R27" s="70" t="s">
        <v>1441</v>
      </c>
      <c r="AB27" s="4" t="s">
        <v>880</v>
      </c>
      <c r="AC27" s="4" t="s">
        <v>2373</v>
      </c>
      <c r="AD27" s="52"/>
      <c r="AE27" s="52"/>
      <c r="AF27" s="52"/>
      <c r="AK27" s="4" t="s">
        <v>877</v>
      </c>
      <c r="AL27" s="4" t="s">
        <v>1627</v>
      </c>
      <c r="AT27" s="70" t="s">
        <v>2374</v>
      </c>
      <c r="AU27" s="70" t="s">
        <v>2375</v>
      </c>
      <c r="AV27" s="70" t="s">
        <v>887</v>
      </c>
      <c r="AW27" s="70" t="s">
        <v>888</v>
      </c>
      <c r="BI27" s="4" t="s">
        <v>880</v>
      </c>
      <c r="BQ27" s="4" t="s">
        <v>880</v>
      </c>
      <c r="BR27" s="4" t="s">
        <v>2373</v>
      </c>
    </row>
    <row r="28" spans="3:70" x14ac:dyDescent="0.2">
      <c r="C28" s="4" t="s">
        <v>883</v>
      </c>
      <c r="F28" s="4" t="s">
        <v>883</v>
      </c>
      <c r="G28" s="4" t="s">
        <v>883</v>
      </c>
      <c r="J28" s="34" t="s">
        <v>884</v>
      </c>
      <c r="K28" s="34" t="s">
        <v>885</v>
      </c>
      <c r="N28" s="4" t="s">
        <v>862</v>
      </c>
      <c r="O28" s="4" t="s">
        <v>2357</v>
      </c>
      <c r="Q28" s="721"/>
      <c r="R28" s="70" t="s">
        <v>1442</v>
      </c>
      <c r="AB28" s="4" t="s">
        <v>883</v>
      </c>
      <c r="AC28" s="4" t="s">
        <v>1600</v>
      </c>
      <c r="AD28" s="52"/>
      <c r="AE28" s="52"/>
      <c r="AF28" s="52"/>
      <c r="AK28" s="4" t="s">
        <v>880</v>
      </c>
      <c r="AL28" s="4" t="s">
        <v>2373</v>
      </c>
      <c r="AT28" s="70" t="s">
        <v>2376</v>
      </c>
      <c r="AU28" s="70" t="s">
        <v>2377</v>
      </c>
      <c r="AV28" s="70" t="s">
        <v>890</v>
      </c>
      <c r="AW28" s="70" t="s">
        <v>891</v>
      </c>
      <c r="BI28" s="4" t="s">
        <v>883</v>
      </c>
      <c r="BQ28" s="4" t="s">
        <v>883</v>
      </c>
      <c r="BR28" s="4" t="s">
        <v>1600</v>
      </c>
    </row>
    <row r="29" spans="3:70" x14ac:dyDescent="0.2">
      <c r="C29" s="4" t="s">
        <v>886</v>
      </c>
      <c r="F29" s="4" t="s">
        <v>886</v>
      </c>
      <c r="G29" s="4" t="s">
        <v>886</v>
      </c>
      <c r="J29" s="34" t="s">
        <v>887</v>
      </c>
      <c r="K29" s="34" t="s">
        <v>888</v>
      </c>
      <c r="N29" s="4" t="s">
        <v>865</v>
      </c>
      <c r="O29" s="4" t="s">
        <v>1579</v>
      </c>
      <c r="Q29" s="721"/>
      <c r="R29" s="70" t="s">
        <v>1443</v>
      </c>
      <c r="AB29" s="4" t="s">
        <v>886</v>
      </c>
      <c r="AC29" s="4" t="s">
        <v>2378</v>
      </c>
      <c r="AD29" s="52"/>
      <c r="AE29" s="52"/>
      <c r="AF29" s="52"/>
      <c r="AK29" s="4" t="s">
        <v>883</v>
      </c>
      <c r="AL29" s="4" t="s">
        <v>1600</v>
      </c>
      <c r="AT29" s="70" t="s">
        <v>2379</v>
      </c>
      <c r="AU29" s="70" t="s">
        <v>2380</v>
      </c>
      <c r="AV29" s="70" t="s">
        <v>893</v>
      </c>
      <c r="AW29" s="70" t="s">
        <v>894</v>
      </c>
      <c r="BI29" s="4" t="s">
        <v>886</v>
      </c>
      <c r="BQ29" s="4" t="s">
        <v>886</v>
      </c>
      <c r="BR29" s="4" t="s">
        <v>2378</v>
      </c>
    </row>
    <row r="30" spans="3:70" x14ac:dyDescent="0.2">
      <c r="C30" s="4" t="s">
        <v>889</v>
      </c>
      <c r="F30" s="4" t="s">
        <v>889</v>
      </c>
      <c r="G30" s="4" t="s">
        <v>889</v>
      </c>
      <c r="J30" s="34" t="s">
        <v>890</v>
      </c>
      <c r="K30" s="34" t="s">
        <v>891</v>
      </c>
      <c r="N30" s="4" t="s">
        <v>868</v>
      </c>
      <c r="O30" s="4" t="s">
        <v>2362</v>
      </c>
      <c r="Q30" s="721"/>
      <c r="R30" s="70" t="s">
        <v>1444</v>
      </c>
      <c r="AB30" s="4" t="s">
        <v>889</v>
      </c>
      <c r="AC30" s="4" t="s">
        <v>2381</v>
      </c>
      <c r="AD30" s="52"/>
      <c r="AE30" s="52"/>
      <c r="AF30" s="52"/>
      <c r="AK30" s="4" t="s">
        <v>886</v>
      </c>
      <c r="AL30" s="4" t="s">
        <v>2378</v>
      </c>
      <c r="AT30" s="70" t="s">
        <v>2382</v>
      </c>
      <c r="AU30" s="70" t="s">
        <v>2383</v>
      </c>
      <c r="AV30" s="70" t="s">
        <v>896</v>
      </c>
      <c r="AW30" s="70" t="s">
        <v>897</v>
      </c>
      <c r="BI30" s="4" t="s">
        <v>889</v>
      </c>
      <c r="BQ30" s="4" t="s">
        <v>889</v>
      </c>
      <c r="BR30" s="4" t="s">
        <v>2381</v>
      </c>
    </row>
    <row r="31" spans="3:70" x14ac:dyDescent="0.2">
      <c r="C31" s="4" t="s">
        <v>892</v>
      </c>
      <c r="F31" s="4" t="s">
        <v>892</v>
      </c>
      <c r="G31" s="4" t="s">
        <v>892</v>
      </c>
      <c r="J31" s="34" t="s">
        <v>893</v>
      </c>
      <c r="K31" s="34" t="s">
        <v>894</v>
      </c>
      <c r="N31" s="4" t="s">
        <v>871</v>
      </c>
      <c r="O31" s="4" t="s">
        <v>2365</v>
      </c>
      <c r="Q31" s="721"/>
      <c r="R31" s="70" t="s">
        <v>1445</v>
      </c>
      <c r="AB31" s="4" t="s">
        <v>892</v>
      </c>
      <c r="AC31" s="4" t="s">
        <v>2384</v>
      </c>
      <c r="AD31" s="52"/>
      <c r="AE31" s="52"/>
      <c r="AF31" s="52"/>
      <c r="AK31" s="4" t="s">
        <v>889</v>
      </c>
      <c r="AL31" s="4" t="s">
        <v>2381</v>
      </c>
      <c r="AT31" s="70" t="s">
        <v>2385</v>
      </c>
      <c r="AU31" s="70" t="s">
        <v>2386</v>
      </c>
      <c r="AV31" s="70" t="s">
        <v>899</v>
      </c>
      <c r="AW31" s="70" t="s">
        <v>900</v>
      </c>
      <c r="BI31" s="4" t="s">
        <v>892</v>
      </c>
      <c r="BQ31" s="4" t="s">
        <v>892</v>
      </c>
      <c r="BR31" s="4" t="s">
        <v>2384</v>
      </c>
    </row>
    <row r="32" spans="3:70" x14ac:dyDescent="0.2">
      <c r="C32" s="4" t="s">
        <v>895</v>
      </c>
      <c r="F32" s="4" t="s">
        <v>895</v>
      </c>
      <c r="G32" s="4" t="s">
        <v>895</v>
      </c>
      <c r="J32" s="34" t="s">
        <v>896</v>
      </c>
      <c r="K32" s="34" t="s">
        <v>897</v>
      </c>
      <c r="N32" s="4" t="s">
        <v>874</v>
      </c>
      <c r="O32" s="4" t="s">
        <v>2368</v>
      </c>
      <c r="Q32" s="721"/>
      <c r="R32" s="70" t="s">
        <v>1446</v>
      </c>
      <c r="AB32" s="4" t="s">
        <v>895</v>
      </c>
      <c r="AC32" s="4" t="s">
        <v>2387</v>
      </c>
      <c r="AD32" s="52"/>
      <c r="AE32" s="52"/>
      <c r="AF32" s="52"/>
      <c r="AK32" s="4" t="s">
        <v>892</v>
      </c>
      <c r="AL32" s="4" t="s">
        <v>2384</v>
      </c>
      <c r="AT32" s="70" t="s">
        <v>2388</v>
      </c>
      <c r="AU32" s="70" t="s">
        <v>2389</v>
      </c>
      <c r="AV32" s="70" t="s">
        <v>902</v>
      </c>
      <c r="AW32" s="70" t="s">
        <v>903</v>
      </c>
      <c r="BI32" s="4" t="s">
        <v>895</v>
      </c>
      <c r="BQ32" s="4" t="s">
        <v>895</v>
      </c>
      <c r="BR32" s="4" t="s">
        <v>2387</v>
      </c>
    </row>
    <row r="33" spans="3:70" x14ac:dyDescent="0.2">
      <c r="C33" s="4" t="s">
        <v>898</v>
      </c>
      <c r="F33" s="4" t="s">
        <v>898</v>
      </c>
      <c r="G33" s="4" t="s">
        <v>898</v>
      </c>
      <c r="J33" s="34" t="s">
        <v>899</v>
      </c>
      <c r="K33" s="34" t="s">
        <v>900</v>
      </c>
      <c r="N33" s="4" t="s">
        <v>877</v>
      </c>
      <c r="O33" s="4" t="s">
        <v>1627</v>
      </c>
      <c r="Q33" s="721"/>
      <c r="R33" s="70" t="s">
        <v>1447</v>
      </c>
      <c r="AB33" s="4" t="s">
        <v>898</v>
      </c>
      <c r="AC33" s="4" t="s">
        <v>2390</v>
      </c>
      <c r="AD33" s="52"/>
      <c r="AE33" s="52"/>
      <c r="AF33" s="52"/>
      <c r="AK33" s="4" t="s">
        <v>895</v>
      </c>
      <c r="AL33" s="4" t="s">
        <v>2387</v>
      </c>
      <c r="AT33" s="70" t="s">
        <v>2391</v>
      </c>
      <c r="AU33" s="70" t="s">
        <v>2392</v>
      </c>
      <c r="AV33" s="70" t="s">
        <v>905</v>
      </c>
      <c r="AW33" s="70" t="s">
        <v>906</v>
      </c>
      <c r="BI33" s="4" t="s">
        <v>898</v>
      </c>
      <c r="BQ33" s="4" t="s">
        <v>898</v>
      </c>
      <c r="BR33" s="4" t="s">
        <v>2390</v>
      </c>
    </row>
    <row r="34" spans="3:70" x14ac:dyDescent="0.2">
      <c r="C34" s="4" t="s">
        <v>901</v>
      </c>
      <c r="F34" s="4" t="s">
        <v>901</v>
      </c>
      <c r="G34" s="4" t="s">
        <v>901</v>
      </c>
      <c r="J34" s="34" t="s">
        <v>902</v>
      </c>
      <c r="K34" s="34" t="s">
        <v>903</v>
      </c>
      <c r="N34" s="4" t="s">
        <v>880</v>
      </c>
      <c r="O34" s="4" t="s">
        <v>2373</v>
      </c>
      <c r="Q34" s="721"/>
      <c r="R34" s="70" t="s">
        <v>1448</v>
      </c>
      <c r="AB34" s="4" t="s">
        <v>901</v>
      </c>
      <c r="AC34" s="4" t="s">
        <v>2393</v>
      </c>
      <c r="AD34" s="52"/>
      <c r="AE34" s="52"/>
      <c r="AF34" s="52"/>
      <c r="AK34" s="4" t="s">
        <v>898</v>
      </c>
      <c r="AL34" s="4" t="s">
        <v>2390</v>
      </c>
      <c r="AT34" s="70" t="s">
        <v>2394</v>
      </c>
      <c r="AU34" s="70" t="s">
        <v>2395</v>
      </c>
      <c r="AV34" s="70" t="s">
        <v>908</v>
      </c>
      <c r="AW34" s="70" t="s">
        <v>909</v>
      </c>
      <c r="BI34" s="4" t="s">
        <v>901</v>
      </c>
      <c r="BQ34" s="4" t="s">
        <v>901</v>
      </c>
      <c r="BR34" s="4" t="s">
        <v>2393</v>
      </c>
    </row>
    <row r="35" spans="3:70" x14ac:dyDescent="0.2">
      <c r="C35" s="4" t="s">
        <v>904</v>
      </c>
      <c r="F35" s="4" t="s">
        <v>904</v>
      </c>
      <c r="G35" s="4" t="s">
        <v>904</v>
      </c>
      <c r="J35" s="34" t="s">
        <v>905</v>
      </c>
      <c r="K35" s="34" t="s">
        <v>906</v>
      </c>
      <c r="N35" s="4" t="s">
        <v>883</v>
      </c>
      <c r="O35" s="4" t="s">
        <v>1600</v>
      </c>
      <c r="Q35" s="721"/>
      <c r="R35" s="70" t="s">
        <v>1449</v>
      </c>
      <c r="AB35" s="4" t="s">
        <v>904</v>
      </c>
      <c r="AC35" s="4" t="s">
        <v>2396</v>
      </c>
      <c r="AD35" s="52"/>
      <c r="AE35" s="52"/>
      <c r="AF35" s="52"/>
      <c r="AK35" s="4" t="s">
        <v>901</v>
      </c>
      <c r="AL35" s="4" t="s">
        <v>2393</v>
      </c>
      <c r="AT35" s="70" t="s">
        <v>2397</v>
      </c>
      <c r="AU35" s="70" t="s">
        <v>2398</v>
      </c>
      <c r="AV35" s="70" t="s">
        <v>911</v>
      </c>
      <c r="AW35" s="70" t="s">
        <v>912</v>
      </c>
      <c r="BI35" s="4" t="s">
        <v>904</v>
      </c>
      <c r="BQ35" s="4" t="s">
        <v>904</v>
      </c>
      <c r="BR35" s="4" t="s">
        <v>2396</v>
      </c>
    </row>
    <row r="36" spans="3:70" x14ac:dyDescent="0.2">
      <c r="C36" s="4" t="s">
        <v>907</v>
      </c>
      <c r="F36" s="4" t="s">
        <v>907</v>
      </c>
      <c r="G36" s="4" t="s">
        <v>907</v>
      </c>
      <c r="J36" s="34" t="s">
        <v>908</v>
      </c>
      <c r="K36" s="34" t="s">
        <v>909</v>
      </c>
      <c r="N36" s="4" t="s">
        <v>886</v>
      </c>
      <c r="O36" s="4" t="s">
        <v>2378</v>
      </c>
      <c r="Q36" s="721"/>
      <c r="R36" s="70" t="s">
        <v>1450</v>
      </c>
      <c r="AB36" s="4" t="s">
        <v>907</v>
      </c>
      <c r="AC36" s="4" t="s">
        <v>1648</v>
      </c>
      <c r="AD36" s="52"/>
      <c r="AE36" s="52"/>
      <c r="AF36" s="52"/>
      <c r="AK36" s="4" t="s">
        <v>904</v>
      </c>
      <c r="AL36" s="4" t="s">
        <v>2396</v>
      </c>
      <c r="AT36" s="70" t="s">
        <v>2399</v>
      </c>
      <c r="AU36" s="70" t="s">
        <v>2400</v>
      </c>
      <c r="AV36" s="70" t="s">
        <v>914</v>
      </c>
      <c r="AW36" s="70" t="s">
        <v>915</v>
      </c>
      <c r="BI36" s="4" t="s">
        <v>907</v>
      </c>
      <c r="BQ36" s="4" t="s">
        <v>907</v>
      </c>
      <c r="BR36" s="4" t="s">
        <v>1648</v>
      </c>
    </row>
    <row r="37" spans="3:70" x14ac:dyDescent="0.2">
      <c r="C37" s="4" t="s">
        <v>910</v>
      </c>
      <c r="F37" s="4" t="s">
        <v>910</v>
      </c>
      <c r="G37" s="4" t="s">
        <v>910</v>
      </c>
      <c r="J37" s="34" t="s">
        <v>911</v>
      </c>
      <c r="K37" s="34" t="s">
        <v>912</v>
      </c>
      <c r="N37" s="4" t="s">
        <v>889</v>
      </c>
      <c r="O37" s="4" t="s">
        <v>2381</v>
      </c>
      <c r="Q37" s="721"/>
      <c r="R37" s="70" t="s">
        <v>1451</v>
      </c>
      <c r="AB37" s="4" t="s">
        <v>910</v>
      </c>
      <c r="AC37" s="4" t="s">
        <v>2401</v>
      </c>
      <c r="AD37" s="52"/>
      <c r="AE37" s="52"/>
      <c r="AF37" s="52"/>
      <c r="AK37" s="4" t="s">
        <v>907</v>
      </c>
      <c r="AL37" s="4" t="s">
        <v>1648</v>
      </c>
      <c r="AT37" s="70" t="s">
        <v>2402</v>
      </c>
      <c r="AU37" s="70" t="s">
        <v>2403</v>
      </c>
      <c r="AV37" s="70" t="s">
        <v>916</v>
      </c>
      <c r="AW37" s="70" t="s">
        <v>917</v>
      </c>
      <c r="BI37" s="4" t="s">
        <v>910</v>
      </c>
      <c r="BQ37" s="4" t="s">
        <v>910</v>
      </c>
      <c r="BR37" s="4" t="s">
        <v>2401</v>
      </c>
    </row>
    <row r="38" spans="3:70" x14ac:dyDescent="0.2">
      <c r="C38" s="4" t="s">
        <v>913</v>
      </c>
      <c r="F38" s="4" t="s">
        <v>913</v>
      </c>
      <c r="G38" s="4" t="s">
        <v>913</v>
      </c>
      <c r="J38" s="34" t="s">
        <v>914</v>
      </c>
      <c r="K38" s="34" t="s">
        <v>915</v>
      </c>
      <c r="N38" s="4" t="s">
        <v>892</v>
      </c>
      <c r="O38" s="4" t="s">
        <v>2384</v>
      </c>
      <c r="Q38" s="740"/>
      <c r="R38" s="70" t="s">
        <v>1452</v>
      </c>
      <c r="AB38" s="4" t="s">
        <v>913</v>
      </c>
      <c r="AC38" s="4" t="s">
        <v>2404</v>
      </c>
      <c r="AD38" s="52"/>
      <c r="AE38" s="52"/>
      <c r="AF38" s="52"/>
      <c r="AK38" s="4" t="s">
        <v>910</v>
      </c>
      <c r="AL38" s="4" t="s">
        <v>2401</v>
      </c>
      <c r="AT38" s="70" t="s">
        <v>2405</v>
      </c>
      <c r="AU38" s="70" t="s">
        <v>2406</v>
      </c>
      <c r="AV38" s="70" t="s">
        <v>919</v>
      </c>
      <c r="AW38" s="70" t="s">
        <v>920</v>
      </c>
      <c r="BI38" s="4" t="s">
        <v>913</v>
      </c>
      <c r="BQ38" s="4" t="s">
        <v>913</v>
      </c>
      <c r="BR38" s="4" t="s">
        <v>2404</v>
      </c>
    </row>
    <row r="39" spans="3:70" x14ac:dyDescent="0.2">
      <c r="C39" s="4" t="s">
        <v>887</v>
      </c>
      <c r="F39" s="4" t="s">
        <v>887</v>
      </c>
      <c r="G39" s="4" t="s">
        <v>887</v>
      </c>
      <c r="J39" s="34" t="s">
        <v>916</v>
      </c>
      <c r="K39" s="34" t="s">
        <v>917</v>
      </c>
      <c r="N39" s="4" t="s">
        <v>895</v>
      </c>
      <c r="O39" s="4" t="s">
        <v>2387</v>
      </c>
      <c r="Q39" s="739" t="s">
        <v>1453</v>
      </c>
      <c r="R39" s="70" t="s">
        <v>1454</v>
      </c>
      <c r="AB39" s="4" t="s">
        <v>887</v>
      </c>
      <c r="AC39" s="4" t="s">
        <v>2407</v>
      </c>
      <c r="AD39" s="52"/>
      <c r="AE39" s="52"/>
      <c r="AF39" s="52"/>
      <c r="AK39" s="4" t="s">
        <v>913</v>
      </c>
      <c r="AL39" s="4" t="s">
        <v>2404</v>
      </c>
      <c r="AT39" s="70" t="s">
        <v>2408</v>
      </c>
      <c r="AU39" s="70" t="s">
        <v>2409</v>
      </c>
      <c r="AV39" s="70" t="s">
        <v>922</v>
      </c>
      <c r="AW39" s="70" t="s">
        <v>923</v>
      </c>
      <c r="BI39" s="4" t="s">
        <v>887</v>
      </c>
      <c r="BQ39" s="4" t="s">
        <v>887</v>
      </c>
      <c r="BR39" s="4" t="s">
        <v>2407</v>
      </c>
    </row>
    <row r="40" spans="3:70" x14ac:dyDescent="0.2">
      <c r="C40" s="4" t="s">
        <v>918</v>
      </c>
      <c r="F40" s="4" t="s">
        <v>918</v>
      </c>
      <c r="G40" s="4" t="s">
        <v>918</v>
      </c>
      <c r="J40" s="34" t="s">
        <v>919</v>
      </c>
      <c r="K40" s="34" t="s">
        <v>920</v>
      </c>
      <c r="N40" s="4" t="s">
        <v>898</v>
      </c>
      <c r="O40" s="4" t="s">
        <v>2390</v>
      </c>
      <c r="Q40" s="740"/>
      <c r="R40" s="70" t="s">
        <v>1455</v>
      </c>
      <c r="AB40" s="4" t="s">
        <v>918</v>
      </c>
      <c r="AC40" s="4" t="s">
        <v>2410</v>
      </c>
      <c r="AD40" s="52"/>
      <c r="AE40" s="52"/>
      <c r="AF40" s="52"/>
      <c r="AK40" s="4" t="s">
        <v>887</v>
      </c>
      <c r="AL40" s="4" t="s">
        <v>2407</v>
      </c>
      <c r="AT40" s="70" t="s">
        <v>2411</v>
      </c>
      <c r="AU40" s="70" t="s">
        <v>2412</v>
      </c>
      <c r="AV40" s="70" t="s">
        <v>925</v>
      </c>
      <c r="AW40" s="70" t="s">
        <v>926</v>
      </c>
      <c r="BI40" s="4" t="s">
        <v>918</v>
      </c>
      <c r="BQ40" s="4" t="s">
        <v>918</v>
      </c>
      <c r="BR40" s="4" t="s">
        <v>2410</v>
      </c>
    </row>
    <row r="41" spans="3:70" x14ac:dyDescent="0.2">
      <c r="C41" s="4" t="s">
        <v>921</v>
      </c>
      <c r="F41" s="4" t="s">
        <v>921</v>
      </c>
      <c r="G41" s="4" t="s">
        <v>921</v>
      </c>
      <c r="J41" s="34" t="s">
        <v>922</v>
      </c>
      <c r="K41" s="34" t="s">
        <v>923</v>
      </c>
      <c r="N41" s="4" t="s">
        <v>901</v>
      </c>
      <c r="O41" s="4" t="s">
        <v>2393</v>
      </c>
      <c r="Q41" s="739" t="s">
        <v>1456</v>
      </c>
      <c r="R41" s="70" t="s">
        <v>1457</v>
      </c>
      <c r="AB41" s="4" t="s">
        <v>921</v>
      </c>
      <c r="AC41" s="4" t="s">
        <v>2413</v>
      </c>
      <c r="AD41" s="52"/>
      <c r="AE41" s="52"/>
      <c r="AF41" s="52"/>
      <c r="AK41" s="4" t="s">
        <v>918</v>
      </c>
      <c r="AL41" s="4" t="s">
        <v>2410</v>
      </c>
      <c r="AT41" s="70" t="s">
        <v>2414</v>
      </c>
      <c r="AU41" s="70" t="s">
        <v>2415</v>
      </c>
      <c r="AV41" s="70" t="s">
        <v>928</v>
      </c>
      <c r="AW41" s="70" t="s">
        <v>929</v>
      </c>
      <c r="BI41" s="4" t="s">
        <v>921</v>
      </c>
      <c r="BQ41" s="4" t="s">
        <v>921</v>
      </c>
      <c r="BR41" s="4" t="s">
        <v>2413</v>
      </c>
    </row>
    <row r="42" spans="3:70" ht="20" x14ac:dyDescent="0.2">
      <c r="C42" s="4" t="s">
        <v>924</v>
      </c>
      <c r="F42" s="4" t="s">
        <v>924</v>
      </c>
      <c r="G42" s="4" t="s">
        <v>924</v>
      </c>
      <c r="J42" s="34" t="s">
        <v>925</v>
      </c>
      <c r="K42" s="34" t="s">
        <v>926</v>
      </c>
      <c r="N42" s="4" t="s">
        <v>904</v>
      </c>
      <c r="O42" s="4" t="s">
        <v>2396</v>
      </c>
      <c r="Q42" s="740"/>
      <c r="R42" s="70" t="s">
        <v>1455</v>
      </c>
      <c r="AB42" s="4" t="s">
        <v>924</v>
      </c>
      <c r="AC42" s="4" t="s">
        <v>2416</v>
      </c>
      <c r="AD42" s="52"/>
      <c r="AE42" s="52"/>
      <c r="AF42" s="52"/>
      <c r="AK42" s="4" t="s">
        <v>921</v>
      </c>
      <c r="AL42" s="4" t="s">
        <v>2413</v>
      </c>
      <c r="AT42" s="70" t="s">
        <v>2417</v>
      </c>
      <c r="AU42" s="70" t="s">
        <v>2418</v>
      </c>
      <c r="AV42" s="70" t="s">
        <v>931</v>
      </c>
      <c r="AW42" s="70" t="s">
        <v>932</v>
      </c>
      <c r="BI42" s="4" t="s">
        <v>924</v>
      </c>
      <c r="BQ42" s="4" t="s">
        <v>924</v>
      </c>
      <c r="BR42" s="4" t="s">
        <v>2416</v>
      </c>
    </row>
    <row r="43" spans="3:70" x14ac:dyDescent="0.2">
      <c r="C43" s="4" t="s">
        <v>927</v>
      </c>
      <c r="F43" s="4" t="s">
        <v>927</v>
      </c>
      <c r="G43" s="4" t="s">
        <v>927</v>
      </c>
      <c r="J43" s="34" t="s">
        <v>928</v>
      </c>
      <c r="K43" s="34" t="s">
        <v>929</v>
      </c>
      <c r="N43" s="4" t="s">
        <v>907</v>
      </c>
      <c r="O43" s="4" t="s">
        <v>1648</v>
      </c>
      <c r="Q43" s="739" t="s">
        <v>1458</v>
      </c>
      <c r="R43" s="70" t="s">
        <v>1459</v>
      </c>
      <c r="AB43" s="4" t="s">
        <v>927</v>
      </c>
      <c r="AC43" s="4" t="s">
        <v>1575</v>
      </c>
      <c r="AD43" s="52"/>
      <c r="AE43" s="52"/>
      <c r="AF43" s="52"/>
      <c r="AK43" s="4" t="s">
        <v>924</v>
      </c>
      <c r="AL43" s="4" t="s">
        <v>2416</v>
      </c>
      <c r="AT43" s="70" t="s">
        <v>2419</v>
      </c>
      <c r="AU43" s="70" t="s">
        <v>2420</v>
      </c>
      <c r="AV43" s="70" t="s">
        <v>933</v>
      </c>
      <c r="AW43" s="70" t="s">
        <v>934</v>
      </c>
      <c r="BI43" s="4" t="s">
        <v>927</v>
      </c>
      <c r="BQ43" s="4" t="s">
        <v>927</v>
      </c>
      <c r="BR43" s="4" t="s">
        <v>1575</v>
      </c>
    </row>
    <row r="44" spans="3:70" x14ac:dyDescent="0.2">
      <c r="C44" s="4" t="s">
        <v>930</v>
      </c>
      <c r="F44" s="4" t="s">
        <v>930</v>
      </c>
      <c r="G44" s="4" t="s">
        <v>930</v>
      </c>
      <c r="J44" s="34" t="s">
        <v>931</v>
      </c>
      <c r="K44" s="34" t="s">
        <v>932</v>
      </c>
      <c r="N44" s="4" t="s">
        <v>910</v>
      </c>
      <c r="O44" s="4" t="s">
        <v>2401</v>
      </c>
      <c r="Q44" s="740"/>
      <c r="R44" s="70" t="s">
        <v>1460</v>
      </c>
      <c r="AB44" s="4" t="s">
        <v>930</v>
      </c>
      <c r="AC44" s="4" t="s">
        <v>2421</v>
      </c>
      <c r="AD44" s="52"/>
      <c r="AE44" s="52"/>
      <c r="AF44" s="52"/>
      <c r="AK44" s="4" t="s">
        <v>927</v>
      </c>
      <c r="AL44" s="4" t="s">
        <v>1575</v>
      </c>
      <c r="AT44" s="70" t="s">
        <v>2422</v>
      </c>
      <c r="AU44" s="70" t="s">
        <v>2423</v>
      </c>
      <c r="AV44" s="70" t="s">
        <v>936</v>
      </c>
      <c r="AW44" s="70" t="s">
        <v>937</v>
      </c>
      <c r="BI44" s="4" t="s">
        <v>930</v>
      </c>
      <c r="BQ44" s="4" t="s">
        <v>930</v>
      </c>
      <c r="BR44" s="4" t="s">
        <v>2421</v>
      </c>
    </row>
    <row r="45" spans="3:70" x14ac:dyDescent="0.2">
      <c r="C45" s="4" t="s">
        <v>905</v>
      </c>
      <c r="F45" s="4" t="s">
        <v>905</v>
      </c>
      <c r="G45" s="4" t="s">
        <v>905</v>
      </c>
      <c r="J45" s="34" t="s">
        <v>933</v>
      </c>
      <c r="K45" s="34" t="s">
        <v>934</v>
      </c>
      <c r="N45" s="4" t="s">
        <v>913</v>
      </c>
      <c r="O45" s="4" t="s">
        <v>2404</v>
      </c>
      <c r="Q45" s="739" t="s">
        <v>1461</v>
      </c>
      <c r="R45" s="70" t="s">
        <v>1462</v>
      </c>
      <c r="AB45" s="4" t="s">
        <v>905</v>
      </c>
      <c r="AC45" s="4" t="s">
        <v>1597</v>
      </c>
      <c r="AD45" s="52"/>
      <c r="AE45" s="52"/>
      <c r="AF45" s="52"/>
      <c r="AK45" s="4" t="s">
        <v>930</v>
      </c>
      <c r="AL45" s="4" t="s">
        <v>2421</v>
      </c>
      <c r="AT45" s="70" t="s">
        <v>2424</v>
      </c>
      <c r="AU45" s="70" t="s">
        <v>2425</v>
      </c>
      <c r="AV45" s="70" t="s">
        <v>939</v>
      </c>
      <c r="AW45" s="70" t="s">
        <v>940</v>
      </c>
      <c r="BI45" s="4" t="s">
        <v>905</v>
      </c>
      <c r="BQ45" s="4" t="s">
        <v>905</v>
      </c>
      <c r="BR45" s="4" t="s">
        <v>1597</v>
      </c>
    </row>
    <row r="46" spans="3:70" x14ac:dyDescent="0.2">
      <c r="C46" s="4" t="s">
        <v>935</v>
      </c>
      <c r="F46" s="4" t="s">
        <v>935</v>
      </c>
      <c r="G46" s="4" t="s">
        <v>935</v>
      </c>
      <c r="J46" s="34" t="s">
        <v>936</v>
      </c>
      <c r="K46" s="34" t="s">
        <v>937</v>
      </c>
      <c r="N46" s="4" t="s">
        <v>887</v>
      </c>
      <c r="O46" s="4" t="s">
        <v>2407</v>
      </c>
      <c r="Q46" s="740"/>
      <c r="R46" s="70" t="s">
        <v>1460</v>
      </c>
      <c r="AB46" s="4" t="s">
        <v>935</v>
      </c>
      <c r="AC46" s="4" t="s">
        <v>1649</v>
      </c>
      <c r="AD46" s="52"/>
      <c r="AE46" s="52"/>
      <c r="AF46" s="52"/>
      <c r="AK46" s="4" t="s">
        <v>905</v>
      </c>
      <c r="AL46" s="4" t="s">
        <v>1597</v>
      </c>
      <c r="AT46" s="70" t="s">
        <v>2426</v>
      </c>
      <c r="AU46" s="70" t="s">
        <v>2427</v>
      </c>
      <c r="AV46" s="70" t="s">
        <v>942</v>
      </c>
      <c r="AW46" s="70" t="s">
        <v>943</v>
      </c>
      <c r="BI46" s="4" t="s">
        <v>935</v>
      </c>
      <c r="BQ46" s="4" t="s">
        <v>935</v>
      </c>
      <c r="BR46" s="4" t="s">
        <v>1649</v>
      </c>
    </row>
    <row r="47" spans="3:70" x14ac:dyDescent="0.2">
      <c r="C47" s="4" t="s">
        <v>938</v>
      </c>
      <c r="F47" s="4" t="s">
        <v>938</v>
      </c>
      <c r="G47" s="4" t="s">
        <v>938</v>
      </c>
      <c r="J47" s="34" t="s">
        <v>939</v>
      </c>
      <c r="K47" s="34" t="s">
        <v>940</v>
      </c>
      <c r="N47" s="4" t="s">
        <v>918</v>
      </c>
      <c r="O47" s="4" t="s">
        <v>2410</v>
      </c>
      <c r="Q47" s="739" t="s">
        <v>1463</v>
      </c>
      <c r="R47" s="70" t="s">
        <v>1464</v>
      </c>
      <c r="AB47" s="4" t="s">
        <v>938</v>
      </c>
      <c r="AC47" s="4" t="s">
        <v>1628</v>
      </c>
      <c r="AD47" s="52"/>
      <c r="AE47" s="52"/>
      <c r="AF47" s="52"/>
      <c r="AK47" s="4" t="s">
        <v>935</v>
      </c>
      <c r="AL47" s="4" t="s">
        <v>1649</v>
      </c>
      <c r="AT47" s="70" t="s">
        <v>2428</v>
      </c>
      <c r="AU47" s="70" t="s">
        <v>2429</v>
      </c>
      <c r="AV47" s="70" t="s">
        <v>945</v>
      </c>
      <c r="AW47" s="70" t="s">
        <v>946</v>
      </c>
      <c r="BI47" s="4" t="s">
        <v>938</v>
      </c>
      <c r="BQ47" s="4" t="s">
        <v>938</v>
      </c>
      <c r="BR47" s="4" t="s">
        <v>1628</v>
      </c>
    </row>
    <row r="48" spans="3:70" x14ac:dyDescent="0.2">
      <c r="C48" s="4" t="s">
        <v>941</v>
      </c>
      <c r="F48" s="4" t="s">
        <v>941</v>
      </c>
      <c r="G48" s="4" t="s">
        <v>941</v>
      </c>
      <c r="J48" s="34" t="s">
        <v>942</v>
      </c>
      <c r="K48" s="34" t="s">
        <v>943</v>
      </c>
      <c r="N48" s="4" t="s">
        <v>921</v>
      </c>
      <c r="O48" s="4" t="s">
        <v>2413</v>
      </c>
      <c r="Q48" s="740"/>
      <c r="R48" s="70" t="s">
        <v>1465</v>
      </c>
      <c r="AB48" s="4" t="s">
        <v>941</v>
      </c>
      <c r="AC48" s="4" t="s">
        <v>2430</v>
      </c>
      <c r="AD48" s="52"/>
      <c r="AE48" s="52"/>
      <c r="AF48" s="52"/>
      <c r="AK48" s="4" t="s">
        <v>938</v>
      </c>
      <c r="AL48" s="4" t="s">
        <v>1628</v>
      </c>
      <c r="AT48" s="70" t="s">
        <v>2431</v>
      </c>
      <c r="AU48" s="70" t="s">
        <v>2432</v>
      </c>
      <c r="AV48" s="70" t="s">
        <v>948</v>
      </c>
      <c r="AW48" s="70" t="s">
        <v>949</v>
      </c>
      <c r="BI48" s="4" t="s">
        <v>941</v>
      </c>
      <c r="BQ48" s="4" t="s">
        <v>941</v>
      </c>
      <c r="BR48" s="4" t="s">
        <v>2430</v>
      </c>
    </row>
    <row r="49" spans="3:70" x14ac:dyDescent="0.2">
      <c r="C49" s="4" t="s">
        <v>944</v>
      </c>
      <c r="F49" s="4" t="s">
        <v>944</v>
      </c>
      <c r="G49" s="4" t="s">
        <v>944</v>
      </c>
      <c r="J49" s="34" t="s">
        <v>945</v>
      </c>
      <c r="K49" s="34" t="s">
        <v>946</v>
      </c>
      <c r="N49" s="4" t="s">
        <v>924</v>
      </c>
      <c r="O49" s="4" t="s">
        <v>2416</v>
      </c>
      <c r="AB49" s="4" t="s">
        <v>944</v>
      </c>
      <c r="AC49" s="4" t="s">
        <v>2433</v>
      </c>
      <c r="AD49" s="52"/>
      <c r="AE49" s="52"/>
      <c r="AF49" s="52"/>
      <c r="AK49" s="4" t="s">
        <v>941</v>
      </c>
      <c r="AL49" s="4" t="s">
        <v>2430</v>
      </c>
      <c r="AT49" s="70" t="s">
        <v>2434</v>
      </c>
      <c r="AU49" s="70" t="s">
        <v>2435</v>
      </c>
      <c r="AV49" s="70" t="s">
        <v>951</v>
      </c>
      <c r="AW49" s="70" t="s">
        <v>952</v>
      </c>
      <c r="BI49" s="4" t="s">
        <v>944</v>
      </c>
      <c r="BQ49" s="4" t="s">
        <v>944</v>
      </c>
      <c r="BR49" s="4" t="s">
        <v>2433</v>
      </c>
    </row>
    <row r="50" spans="3:70" x14ac:dyDescent="0.2">
      <c r="C50" s="4" t="s">
        <v>947</v>
      </c>
      <c r="F50" s="4" t="s">
        <v>947</v>
      </c>
      <c r="G50" s="4" t="s">
        <v>947</v>
      </c>
      <c r="J50" s="34" t="s">
        <v>948</v>
      </c>
      <c r="K50" s="34" t="s">
        <v>949</v>
      </c>
      <c r="N50" s="4" t="s">
        <v>927</v>
      </c>
      <c r="O50" s="4" t="s">
        <v>1575</v>
      </c>
      <c r="AB50" s="4" t="s">
        <v>947</v>
      </c>
      <c r="AC50" s="4" t="s">
        <v>2436</v>
      </c>
      <c r="AD50" s="52"/>
      <c r="AE50" s="52"/>
      <c r="AF50" s="52"/>
      <c r="AK50" s="4" t="s">
        <v>944</v>
      </c>
      <c r="AL50" s="4" t="s">
        <v>2433</v>
      </c>
      <c r="AT50" s="70" t="s">
        <v>2437</v>
      </c>
      <c r="AU50" s="70" t="s">
        <v>2438</v>
      </c>
      <c r="AV50" s="70" t="s">
        <v>954</v>
      </c>
      <c r="AW50" s="70" t="s">
        <v>955</v>
      </c>
      <c r="BI50" s="4" t="s">
        <v>947</v>
      </c>
      <c r="BQ50" s="4" t="s">
        <v>947</v>
      </c>
      <c r="BR50" s="4" t="s">
        <v>2436</v>
      </c>
    </row>
    <row r="51" spans="3:70" x14ac:dyDescent="0.2">
      <c r="C51" s="4" t="s">
        <v>950</v>
      </c>
      <c r="F51" s="4" t="s">
        <v>950</v>
      </c>
      <c r="G51" s="4" t="s">
        <v>950</v>
      </c>
      <c r="J51" s="34" t="s">
        <v>951</v>
      </c>
      <c r="K51" s="34" t="s">
        <v>952</v>
      </c>
      <c r="N51" s="4" t="s">
        <v>930</v>
      </c>
      <c r="O51" s="4" t="s">
        <v>2421</v>
      </c>
      <c r="AB51" s="4" t="s">
        <v>950</v>
      </c>
      <c r="AC51" s="4" t="s">
        <v>2439</v>
      </c>
      <c r="AD51" s="52"/>
      <c r="AE51" s="52"/>
      <c r="AF51" s="52"/>
      <c r="AK51" s="4" t="s">
        <v>947</v>
      </c>
      <c r="AL51" s="4" t="s">
        <v>2436</v>
      </c>
      <c r="AT51" s="70" t="s">
        <v>2440</v>
      </c>
      <c r="AU51" s="70" t="s">
        <v>2441</v>
      </c>
      <c r="AV51" s="70" t="s">
        <v>957</v>
      </c>
      <c r="AW51" s="70" t="s">
        <v>958</v>
      </c>
      <c r="BI51" s="4" t="s">
        <v>950</v>
      </c>
      <c r="BQ51" s="4" t="s">
        <v>950</v>
      </c>
      <c r="BR51" s="4" t="s">
        <v>2439</v>
      </c>
    </row>
    <row r="52" spans="3:70" x14ac:dyDescent="0.2">
      <c r="C52" s="4" t="s">
        <v>953</v>
      </c>
      <c r="F52" s="4" t="s">
        <v>953</v>
      </c>
      <c r="G52" s="4" t="s">
        <v>953</v>
      </c>
      <c r="J52" s="34" t="s">
        <v>954</v>
      </c>
      <c r="K52" s="34" t="s">
        <v>955</v>
      </c>
      <c r="N52" s="4" t="s">
        <v>905</v>
      </c>
      <c r="O52" s="4" t="s">
        <v>1597</v>
      </c>
      <c r="AB52" s="4" t="s">
        <v>953</v>
      </c>
      <c r="AC52" s="4" t="s">
        <v>2442</v>
      </c>
      <c r="AD52" s="52"/>
      <c r="AE52" s="52"/>
      <c r="AF52" s="52"/>
      <c r="AK52" s="4" t="s">
        <v>950</v>
      </c>
      <c r="AL52" s="4" t="s">
        <v>2439</v>
      </c>
      <c r="AT52" s="70" t="s">
        <v>2443</v>
      </c>
      <c r="AU52" s="70" t="s">
        <v>2444</v>
      </c>
      <c r="AV52" s="70" t="s">
        <v>960</v>
      </c>
      <c r="AW52" s="70" t="s">
        <v>961</v>
      </c>
      <c r="BI52" s="4" t="s">
        <v>953</v>
      </c>
      <c r="BQ52" s="4" t="s">
        <v>953</v>
      </c>
      <c r="BR52" s="4" t="s">
        <v>2442</v>
      </c>
    </row>
    <row r="53" spans="3:70" x14ac:dyDescent="0.2">
      <c r="C53" s="4" t="s">
        <v>956</v>
      </c>
      <c r="F53" s="4" t="s">
        <v>956</v>
      </c>
      <c r="G53" s="4" t="s">
        <v>956</v>
      </c>
      <c r="J53" s="34" t="s">
        <v>957</v>
      </c>
      <c r="K53" s="34" t="s">
        <v>958</v>
      </c>
      <c r="N53" s="4" t="s">
        <v>935</v>
      </c>
      <c r="O53" s="4" t="s">
        <v>1649</v>
      </c>
      <c r="AB53" s="4" t="s">
        <v>956</v>
      </c>
      <c r="AC53" s="4" t="s">
        <v>2445</v>
      </c>
      <c r="AD53" s="52"/>
      <c r="AE53" s="52"/>
      <c r="AF53" s="52"/>
      <c r="AK53" s="4" t="s">
        <v>953</v>
      </c>
      <c r="AL53" s="4" t="s">
        <v>2442</v>
      </c>
      <c r="AT53" s="70" t="s">
        <v>2446</v>
      </c>
      <c r="AU53" s="70" t="s">
        <v>2447</v>
      </c>
      <c r="AV53" s="70" t="s">
        <v>817</v>
      </c>
      <c r="AW53" s="70" t="s">
        <v>818</v>
      </c>
      <c r="BI53" s="4" t="s">
        <v>956</v>
      </c>
      <c r="BQ53" s="4" t="s">
        <v>956</v>
      </c>
      <c r="BR53" s="4" t="s">
        <v>2445</v>
      </c>
    </row>
    <row r="54" spans="3:70" x14ac:dyDescent="0.2">
      <c r="C54" s="4" t="s">
        <v>959</v>
      </c>
      <c r="F54" s="4" t="s">
        <v>959</v>
      </c>
      <c r="G54" s="4" t="s">
        <v>959</v>
      </c>
      <c r="J54" s="34" t="s">
        <v>960</v>
      </c>
      <c r="K54" s="34" t="s">
        <v>961</v>
      </c>
      <c r="N54" s="4" t="s">
        <v>938</v>
      </c>
      <c r="O54" s="4" t="s">
        <v>1628</v>
      </c>
      <c r="AB54" s="4" t="s">
        <v>959</v>
      </c>
      <c r="AC54" s="4" t="s">
        <v>2448</v>
      </c>
      <c r="AD54" s="52"/>
      <c r="AE54" s="52"/>
      <c r="AF54" s="52"/>
      <c r="AK54" s="4" t="s">
        <v>956</v>
      </c>
      <c r="AL54" s="4" t="s">
        <v>2445</v>
      </c>
      <c r="AT54" s="70" t="s">
        <v>2449</v>
      </c>
      <c r="AU54" s="70" t="s">
        <v>2450</v>
      </c>
      <c r="AV54" s="70" t="s">
        <v>963</v>
      </c>
      <c r="AW54" s="70" t="s">
        <v>964</v>
      </c>
      <c r="BI54" s="4" t="s">
        <v>959</v>
      </c>
      <c r="BQ54" s="4" t="s">
        <v>959</v>
      </c>
      <c r="BR54" s="4" t="s">
        <v>2448</v>
      </c>
    </row>
    <row r="55" spans="3:70" x14ac:dyDescent="0.2">
      <c r="C55" s="4" t="s">
        <v>962</v>
      </c>
      <c r="F55" s="4" t="s">
        <v>962</v>
      </c>
      <c r="G55" s="4" t="s">
        <v>962</v>
      </c>
      <c r="J55" s="34" t="s">
        <v>963</v>
      </c>
      <c r="K55" s="34" t="s">
        <v>964</v>
      </c>
      <c r="N55" s="4" t="s">
        <v>941</v>
      </c>
      <c r="O55" s="4" t="s">
        <v>2430</v>
      </c>
      <c r="AB55" s="4" t="s">
        <v>962</v>
      </c>
      <c r="AC55" s="4" t="s">
        <v>2451</v>
      </c>
      <c r="AD55" s="52"/>
      <c r="AE55" s="52"/>
      <c r="AF55" s="52"/>
      <c r="AK55" s="4" t="s">
        <v>959</v>
      </c>
      <c r="AL55" s="4" t="s">
        <v>2448</v>
      </c>
      <c r="AT55" s="70" t="s">
        <v>2452</v>
      </c>
      <c r="AU55" s="70" t="s">
        <v>2453</v>
      </c>
      <c r="AV55" s="70" t="s">
        <v>966</v>
      </c>
      <c r="AW55" s="70" t="s">
        <v>967</v>
      </c>
      <c r="BI55" s="4" t="s">
        <v>962</v>
      </c>
      <c r="BQ55" s="4" t="s">
        <v>962</v>
      </c>
      <c r="BR55" s="4" t="s">
        <v>2451</v>
      </c>
    </row>
    <row r="56" spans="3:70" ht="20" x14ac:dyDescent="0.2">
      <c r="C56" s="4" t="s">
        <v>965</v>
      </c>
      <c r="F56" s="4" t="s">
        <v>965</v>
      </c>
      <c r="G56" s="4" t="s">
        <v>965</v>
      </c>
      <c r="J56" s="34" t="s">
        <v>966</v>
      </c>
      <c r="K56" s="34" t="s">
        <v>967</v>
      </c>
      <c r="N56" s="4" t="s">
        <v>944</v>
      </c>
      <c r="O56" s="4" t="s">
        <v>2433</v>
      </c>
      <c r="AB56" s="4" t="s">
        <v>965</v>
      </c>
      <c r="AC56" s="4" t="s">
        <v>2454</v>
      </c>
      <c r="AD56" s="52"/>
      <c r="AE56" s="52"/>
      <c r="AF56" s="52"/>
      <c r="AK56" s="4" t="s">
        <v>962</v>
      </c>
      <c r="AL56" s="4" t="s">
        <v>2451</v>
      </c>
      <c r="AT56" s="70" t="s">
        <v>2455</v>
      </c>
      <c r="AU56" s="70" t="s">
        <v>2456</v>
      </c>
      <c r="AV56" s="70" t="s">
        <v>813</v>
      </c>
      <c r="AW56" s="70" t="s">
        <v>814</v>
      </c>
      <c r="BI56" s="4" t="s">
        <v>965</v>
      </c>
      <c r="BQ56" s="4" t="s">
        <v>965</v>
      </c>
      <c r="BR56" s="4" t="s">
        <v>2454</v>
      </c>
    </row>
    <row r="57" spans="3:70" x14ac:dyDescent="0.2">
      <c r="C57" s="4" t="s">
        <v>968</v>
      </c>
      <c r="F57" s="4" t="s">
        <v>968</v>
      </c>
      <c r="G57" s="4" t="s">
        <v>968</v>
      </c>
      <c r="J57" s="34" t="s">
        <v>969</v>
      </c>
      <c r="K57" s="34" t="s">
        <v>970</v>
      </c>
      <c r="N57" s="4" t="s">
        <v>947</v>
      </c>
      <c r="O57" s="4" t="s">
        <v>2436</v>
      </c>
      <c r="AB57" s="4" t="s">
        <v>968</v>
      </c>
      <c r="AC57" s="4" t="s">
        <v>2457</v>
      </c>
      <c r="AD57" s="52"/>
      <c r="AE57" s="52"/>
      <c r="AF57" s="52"/>
      <c r="AK57" s="4" t="s">
        <v>965</v>
      </c>
      <c r="AL57" s="4" t="s">
        <v>2454</v>
      </c>
      <c r="AT57" s="70" t="s">
        <v>2458</v>
      </c>
      <c r="AU57" s="70" t="s">
        <v>2459</v>
      </c>
      <c r="AV57" s="70" t="s">
        <v>969</v>
      </c>
      <c r="AW57" s="70" t="s">
        <v>970</v>
      </c>
      <c r="BI57" s="4" t="s">
        <v>968</v>
      </c>
      <c r="BQ57" s="4" t="s">
        <v>968</v>
      </c>
      <c r="BR57" s="4" t="s">
        <v>2457</v>
      </c>
    </row>
    <row r="58" spans="3:70" x14ac:dyDescent="0.2">
      <c r="C58" s="4" t="s">
        <v>971</v>
      </c>
      <c r="F58" s="4" t="s">
        <v>971</v>
      </c>
      <c r="G58" s="4" t="s">
        <v>971</v>
      </c>
      <c r="J58" s="34" t="s">
        <v>972</v>
      </c>
      <c r="K58" s="34" t="s">
        <v>973</v>
      </c>
      <c r="N58" s="4" t="s">
        <v>950</v>
      </c>
      <c r="O58" s="4" t="s">
        <v>2439</v>
      </c>
      <c r="AB58" s="4" t="s">
        <v>971</v>
      </c>
      <c r="AC58" s="4" t="s">
        <v>2460</v>
      </c>
      <c r="AD58" s="52"/>
      <c r="AE58" s="52"/>
      <c r="AF58" s="52"/>
      <c r="AK58" s="4" t="s">
        <v>968</v>
      </c>
      <c r="AL58" s="4" t="s">
        <v>2457</v>
      </c>
      <c r="AT58" s="70" t="s">
        <v>2461</v>
      </c>
      <c r="AU58" s="70" t="s">
        <v>2462</v>
      </c>
      <c r="AV58" s="70" t="s">
        <v>972</v>
      </c>
      <c r="AW58" s="70" t="s">
        <v>973</v>
      </c>
      <c r="BI58" s="4" t="s">
        <v>971</v>
      </c>
      <c r="BQ58" s="4" t="s">
        <v>971</v>
      </c>
      <c r="BR58" s="4" t="s">
        <v>2460</v>
      </c>
    </row>
    <row r="59" spans="3:70" x14ac:dyDescent="0.2">
      <c r="C59" s="4" t="s">
        <v>974</v>
      </c>
      <c r="F59" s="4" t="s">
        <v>974</v>
      </c>
      <c r="G59" s="4" t="s">
        <v>974</v>
      </c>
      <c r="J59" s="34" t="s">
        <v>975</v>
      </c>
      <c r="K59" s="34" t="s">
        <v>976</v>
      </c>
      <c r="N59" s="4" t="s">
        <v>953</v>
      </c>
      <c r="O59" s="4" t="s">
        <v>2442</v>
      </c>
      <c r="AB59" s="4" t="s">
        <v>974</v>
      </c>
      <c r="AC59" s="4" t="s">
        <v>2463</v>
      </c>
      <c r="AD59" s="52"/>
      <c r="AE59" s="52"/>
      <c r="AF59" s="52"/>
      <c r="AK59" s="4" t="s">
        <v>971</v>
      </c>
      <c r="AL59" s="4" t="s">
        <v>2460</v>
      </c>
      <c r="AT59" s="70" t="s">
        <v>2464</v>
      </c>
      <c r="AU59" s="70" t="s">
        <v>2465</v>
      </c>
      <c r="AV59" s="70" t="s">
        <v>975</v>
      </c>
      <c r="AW59" s="70" t="s">
        <v>976</v>
      </c>
      <c r="BI59" s="4" t="s">
        <v>974</v>
      </c>
      <c r="BQ59" s="4" t="s">
        <v>974</v>
      </c>
      <c r="BR59" s="4" t="s">
        <v>2463</v>
      </c>
    </row>
    <row r="60" spans="3:70" x14ac:dyDescent="0.2">
      <c r="C60" s="4" t="s">
        <v>977</v>
      </c>
      <c r="F60" s="4" t="s">
        <v>977</v>
      </c>
      <c r="G60" s="4" t="s">
        <v>977</v>
      </c>
      <c r="J60" s="34" t="s">
        <v>978</v>
      </c>
      <c r="K60" s="34" t="s">
        <v>979</v>
      </c>
      <c r="N60" s="4" t="s">
        <v>956</v>
      </c>
      <c r="O60" s="4" t="s">
        <v>2445</v>
      </c>
      <c r="AB60" s="4" t="s">
        <v>977</v>
      </c>
      <c r="AC60" s="4" t="s">
        <v>2466</v>
      </c>
      <c r="AD60" s="52"/>
      <c r="AE60" s="52"/>
      <c r="AF60" s="52"/>
      <c r="AK60" s="4" t="s">
        <v>974</v>
      </c>
      <c r="AL60" s="4" t="s">
        <v>2463</v>
      </c>
      <c r="AT60" s="70" t="s">
        <v>2467</v>
      </c>
      <c r="AU60" s="70" t="s">
        <v>2468</v>
      </c>
      <c r="AV60" s="70" t="s">
        <v>978</v>
      </c>
      <c r="AW60" s="70" t="s">
        <v>979</v>
      </c>
      <c r="BI60" s="4" t="s">
        <v>977</v>
      </c>
      <c r="BQ60" s="4" t="s">
        <v>977</v>
      </c>
      <c r="BR60" s="4" t="s">
        <v>2466</v>
      </c>
    </row>
    <row r="61" spans="3:70" x14ac:dyDescent="0.2">
      <c r="C61" s="4" t="s">
        <v>980</v>
      </c>
      <c r="F61" s="4" t="s">
        <v>980</v>
      </c>
      <c r="G61" s="4" t="s">
        <v>980</v>
      </c>
      <c r="J61" s="34" t="s">
        <v>981</v>
      </c>
      <c r="K61" s="34" t="s">
        <v>982</v>
      </c>
      <c r="N61" s="4" t="s">
        <v>959</v>
      </c>
      <c r="O61" s="4" t="s">
        <v>2448</v>
      </c>
      <c r="AB61" s="4" t="s">
        <v>980</v>
      </c>
      <c r="AC61" s="4" t="s">
        <v>1580</v>
      </c>
      <c r="AD61" s="52"/>
      <c r="AE61" s="52"/>
      <c r="AF61" s="52"/>
      <c r="AK61" s="4" t="s">
        <v>977</v>
      </c>
      <c r="AL61" s="4" t="s">
        <v>2466</v>
      </c>
      <c r="AT61" s="70" t="s">
        <v>2469</v>
      </c>
      <c r="AU61" s="70" t="s">
        <v>2470</v>
      </c>
      <c r="AV61" s="70" t="s">
        <v>981</v>
      </c>
      <c r="AW61" s="70" t="s">
        <v>982</v>
      </c>
      <c r="BI61" s="4" t="s">
        <v>980</v>
      </c>
      <c r="BQ61" s="4" t="s">
        <v>980</v>
      </c>
      <c r="BR61" s="4" t="s">
        <v>1580</v>
      </c>
    </row>
    <row r="62" spans="3:70" x14ac:dyDescent="0.2">
      <c r="C62" s="4" t="s">
        <v>983</v>
      </c>
      <c r="F62" s="4" t="s">
        <v>983</v>
      </c>
      <c r="G62" s="4" t="s">
        <v>983</v>
      </c>
      <c r="J62" s="34" t="s">
        <v>984</v>
      </c>
      <c r="K62" s="34" t="s">
        <v>985</v>
      </c>
      <c r="N62" s="4" t="s">
        <v>962</v>
      </c>
      <c r="O62" s="4" t="s">
        <v>2451</v>
      </c>
      <c r="AB62" s="4" t="s">
        <v>983</v>
      </c>
      <c r="AC62" s="4" t="s">
        <v>2471</v>
      </c>
      <c r="AD62" s="52"/>
      <c r="AE62" s="52"/>
      <c r="AF62" s="52"/>
      <c r="AK62" s="4" t="s">
        <v>980</v>
      </c>
      <c r="AL62" s="4" t="s">
        <v>1580</v>
      </c>
      <c r="AT62" s="70" t="s">
        <v>2472</v>
      </c>
      <c r="AU62" s="70" t="s">
        <v>2473</v>
      </c>
      <c r="AV62" s="70" t="s">
        <v>984</v>
      </c>
      <c r="AW62" s="70" t="s">
        <v>985</v>
      </c>
      <c r="BI62" s="4" t="s">
        <v>983</v>
      </c>
      <c r="BQ62" s="4" t="s">
        <v>983</v>
      </c>
      <c r="BR62" s="4" t="s">
        <v>2471</v>
      </c>
    </row>
    <row r="63" spans="3:70" x14ac:dyDescent="0.2">
      <c r="C63" s="4" t="s">
        <v>986</v>
      </c>
      <c r="F63" s="4" t="s">
        <v>986</v>
      </c>
      <c r="G63" s="4" t="s">
        <v>986</v>
      </c>
      <c r="J63" s="34" t="s">
        <v>987</v>
      </c>
      <c r="K63" s="34" t="s">
        <v>988</v>
      </c>
      <c r="N63" s="4" t="s">
        <v>965</v>
      </c>
      <c r="O63" s="4" t="s">
        <v>2454</v>
      </c>
      <c r="AB63" s="4" t="s">
        <v>986</v>
      </c>
      <c r="AC63" s="4" t="s">
        <v>1584</v>
      </c>
      <c r="AD63" s="52"/>
      <c r="AE63" s="52"/>
      <c r="AF63" s="52"/>
      <c r="AK63" s="4" t="s">
        <v>983</v>
      </c>
      <c r="AL63" s="4" t="s">
        <v>2471</v>
      </c>
      <c r="AT63" s="70" t="s">
        <v>2474</v>
      </c>
      <c r="AU63" s="70" t="s">
        <v>2475</v>
      </c>
      <c r="AV63" s="70" t="s">
        <v>987</v>
      </c>
      <c r="AW63" s="70" t="s">
        <v>988</v>
      </c>
      <c r="BI63" s="4" t="s">
        <v>986</v>
      </c>
      <c r="BQ63" s="4" t="s">
        <v>986</v>
      </c>
      <c r="BR63" s="4" t="s">
        <v>1584</v>
      </c>
    </row>
    <row r="64" spans="3:70" x14ac:dyDescent="0.2">
      <c r="C64" s="4" t="s">
        <v>989</v>
      </c>
      <c r="F64" s="4" t="s">
        <v>989</v>
      </c>
      <c r="G64" s="4" t="s">
        <v>989</v>
      </c>
      <c r="J64" s="34" t="s">
        <v>990</v>
      </c>
      <c r="K64" s="34" t="s">
        <v>991</v>
      </c>
      <c r="N64" s="4" t="s">
        <v>968</v>
      </c>
      <c r="O64" s="4" t="s">
        <v>2457</v>
      </c>
      <c r="AB64" s="4" t="s">
        <v>989</v>
      </c>
      <c r="AC64" s="4" t="s">
        <v>2476</v>
      </c>
      <c r="AD64" s="52"/>
      <c r="AE64" s="52"/>
      <c r="AF64" s="52"/>
      <c r="AK64" s="4" t="s">
        <v>986</v>
      </c>
      <c r="AL64" s="4" t="s">
        <v>1584</v>
      </c>
      <c r="AT64" s="70" t="s">
        <v>2477</v>
      </c>
      <c r="AU64" s="70" t="s">
        <v>2478</v>
      </c>
      <c r="AV64" s="70" t="s">
        <v>990</v>
      </c>
      <c r="AW64" s="70" t="s">
        <v>991</v>
      </c>
      <c r="BI64" s="4" t="s">
        <v>989</v>
      </c>
      <c r="BQ64" s="4" t="s">
        <v>989</v>
      </c>
      <c r="BR64" s="4" t="s">
        <v>2476</v>
      </c>
    </row>
    <row r="65" spans="3:70" x14ac:dyDescent="0.2">
      <c r="C65" s="4" t="s">
        <v>992</v>
      </c>
      <c r="F65" s="4" t="s">
        <v>992</v>
      </c>
      <c r="G65" s="4" t="s">
        <v>992</v>
      </c>
      <c r="J65" s="34" t="s">
        <v>993</v>
      </c>
      <c r="K65" s="34" t="s">
        <v>994</v>
      </c>
      <c r="N65" s="4" t="s">
        <v>971</v>
      </c>
      <c r="O65" s="4" t="s">
        <v>2460</v>
      </c>
      <c r="AB65" s="4" t="s">
        <v>992</v>
      </c>
      <c r="AC65" s="4" t="s">
        <v>2479</v>
      </c>
      <c r="AD65" s="52"/>
      <c r="AE65" s="52"/>
      <c r="AF65" s="52"/>
      <c r="AK65" s="4" t="s">
        <v>989</v>
      </c>
      <c r="AL65" s="4" t="s">
        <v>2476</v>
      </c>
      <c r="AT65" s="70" t="s">
        <v>2480</v>
      </c>
      <c r="AU65" s="70" t="s">
        <v>2481</v>
      </c>
      <c r="AV65" s="70" t="s">
        <v>993</v>
      </c>
      <c r="AW65" s="70" t="s">
        <v>994</v>
      </c>
      <c r="BI65" s="4" t="s">
        <v>992</v>
      </c>
      <c r="BQ65" s="4" t="s">
        <v>992</v>
      </c>
      <c r="BR65" s="4" t="s">
        <v>2479</v>
      </c>
    </row>
    <row r="66" spans="3:70" x14ac:dyDescent="0.2">
      <c r="C66" s="4" t="s">
        <v>995</v>
      </c>
      <c r="F66" s="4" t="s">
        <v>995</v>
      </c>
      <c r="G66" s="4" t="s">
        <v>995</v>
      </c>
      <c r="J66" s="34" t="s">
        <v>996</v>
      </c>
      <c r="K66" s="34" t="s">
        <v>997</v>
      </c>
      <c r="N66" s="4" t="s">
        <v>974</v>
      </c>
      <c r="O66" s="4" t="s">
        <v>2463</v>
      </c>
      <c r="AB66" s="4" t="s">
        <v>995</v>
      </c>
      <c r="AC66" s="4" t="s">
        <v>1581</v>
      </c>
      <c r="AD66" s="52"/>
      <c r="AE66" s="52"/>
      <c r="AF66" s="52"/>
      <c r="AK66" s="4" t="s">
        <v>992</v>
      </c>
      <c r="AL66" s="4" t="s">
        <v>2479</v>
      </c>
      <c r="AT66" s="70" t="s">
        <v>2482</v>
      </c>
      <c r="AU66" s="70" t="s">
        <v>2483</v>
      </c>
      <c r="AV66" s="70" t="s">
        <v>996</v>
      </c>
      <c r="AW66" s="70" t="s">
        <v>997</v>
      </c>
      <c r="BI66" s="4" t="s">
        <v>995</v>
      </c>
      <c r="BQ66" s="4" t="s">
        <v>995</v>
      </c>
      <c r="BR66" s="4" t="s">
        <v>1581</v>
      </c>
    </row>
    <row r="67" spans="3:70" x14ac:dyDescent="0.2">
      <c r="C67" s="4" t="s">
        <v>998</v>
      </c>
      <c r="F67" s="4" t="s">
        <v>998</v>
      </c>
      <c r="G67" s="4" t="s">
        <v>998</v>
      </c>
      <c r="J67" s="34" t="s">
        <v>999</v>
      </c>
      <c r="K67" s="34" t="s">
        <v>1000</v>
      </c>
      <c r="N67" s="4" t="s">
        <v>977</v>
      </c>
      <c r="O67" s="4" t="s">
        <v>2466</v>
      </c>
      <c r="AB67" s="4" t="s">
        <v>998</v>
      </c>
      <c r="AC67" s="4" t="s">
        <v>2484</v>
      </c>
      <c r="AD67" s="52"/>
      <c r="AE67" s="52"/>
      <c r="AF67" s="52"/>
      <c r="AK67" s="4" t="s">
        <v>995</v>
      </c>
      <c r="AL67" s="4" t="s">
        <v>1581</v>
      </c>
      <c r="AT67" s="70" t="s">
        <v>2485</v>
      </c>
      <c r="AU67" s="70" t="s">
        <v>2486</v>
      </c>
      <c r="AV67" s="70" t="s">
        <v>999</v>
      </c>
      <c r="AW67" s="70" t="s">
        <v>1000</v>
      </c>
      <c r="BI67" s="4" t="s">
        <v>998</v>
      </c>
      <c r="BQ67" s="4" t="s">
        <v>998</v>
      </c>
      <c r="BR67" s="4" t="s">
        <v>2484</v>
      </c>
    </row>
    <row r="68" spans="3:70" x14ac:dyDescent="0.2">
      <c r="C68" s="4" t="s">
        <v>1001</v>
      </c>
      <c r="F68" s="4" t="s">
        <v>1001</v>
      </c>
      <c r="G68" s="4" t="s">
        <v>1001</v>
      </c>
      <c r="J68" s="34" t="s">
        <v>1002</v>
      </c>
      <c r="K68" s="34" t="s">
        <v>1003</v>
      </c>
      <c r="N68" s="4" t="s">
        <v>980</v>
      </c>
      <c r="O68" s="4" t="s">
        <v>1580</v>
      </c>
      <c r="AB68" s="4" t="s">
        <v>1001</v>
      </c>
      <c r="AC68" s="4" t="s">
        <v>1609</v>
      </c>
      <c r="AD68" s="52"/>
      <c r="AE68" s="52"/>
      <c r="AF68" s="52"/>
      <c r="AK68" s="4" t="s">
        <v>998</v>
      </c>
      <c r="AL68" s="4" t="s">
        <v>2484</v>
      </c>
      <c r="AT68" s="70" t="s">
        <v>2487</v>
      </c>
      <c r="AU68" s="70" t="s">
        <v>2488</v>
      </c>
      <c r="AV68" s="70" t="s">
        <v>1002</v>
      </c>
      <c r="AW68" s="70" t="s">
        <v>1003</v>
      </c>
      <c r="BI68" s="4" t="s">
        <v>1001</v>
      </c>
      <c r="BQ68" s="4" t="s">
        <v>1001</v>
      </c>
      <c r="BR68" s="4" t="s">
        <v>1609</v>
      </c>
    </row>
    <row r="69" spans="3:70" x14ac:dyDescent="0.2">
      <c r="C69" s="4" t="s">
        <v>1004</v>
      </c>
      <c r="F69" s="4" t="s">
        <v>1004</v>
      </c>
      <c r="G69" s="4" t="s">
        <v>1004</v>
      </c>
      <c r="J69" s="34" t="s">
        <v>1005</v>
      </c>
      <c r="K69" s="34" t="s">
        <v>1006</v>
      </c>
      <c r="N69" s="4" t="s">
        <v>983</v>
      </c>
      <c r="O69" s="4" t="s">
        <v>2471</v>
      </c>
      <c r="AB69" s="4" t="s">
        <v>1004</v>
      </c>
      <c r="AC69" s="4" t="s">
        <v>2489</v>
      </c>
      <c r="AD69" s="52"/>
      <c r="AE69" s="52"/>
      <c r="AF69" s="52"/>
      <c r="AK69" s="4" t="s">
        <v>1001</v>
      </c>
      <c r="AL69" s="4" t="s">
        <v>1609</v>
      </c>
      <c r="AT69" s="70" t="s">
        <v>2490</v>
      </c>
      <c r="AU69" s="70" t="s">
        <v>2491</v>
      </c>
      <c r="AV69" s="70" t="s">
        <v>1005</v>
      </c>
      <c r="AW69" s="70" t="s">
        <v>1006</v>
      </c>
      <c r="BI69" s="4" t="s">
        <v>1004</v>
      </c>
      <c r="BQ69" s="4" t="s">
        <v>1004</v>
      </c>
      <c r="BR69" s="4" t="s">
        <v>2489</v>
      </c>
    </row>
    <row r="70" spans="3:70" x14ac:dyDescent="0.2">
      <c r="C70" s="4" t="s">
        <v>1007</v>
      </c>
      <c r="F70" s="4" t="s">
        <v>1007</v>
      </c>
      <c r="G70" s="4" t="s">
        <v>1007</v>
      </c>
      <c r="J70" s="34" t="s">
        <v>1008</v>
      </c>
      <c r="K70" s="34" t="s">
        <v>1009</v>
      </c>
      <c r="N70" s="4" t="s">
        <v>986</v>
      </c>
      <c r="O70" s="4" t="s">
        <v>1584</v>
      </c>
      <c r="AB70" s="4" t="s">
        <v>1007</v>
      </c>
      <c r="AC70" s="4" t="s">
        <v>1610</v>
      </c>
      <c r="AD70" s="52"/>
      <c r="AE70" s="52"/>
      <c r="AF70" s="52"/>
      <c r="AK70" s="4" t="s">
        <v>1004</v>
      </c>
      <c r="AL70" s="4" t="s">
        <v>2489</v>
      </c>
      <c r="AT70" s="70" t="s">
        <v>2492</v>
      </c>
      <c r="AU70" s="70" t="s">
        <v>2493</v>
      </c>
      <c r="AV70" s="70" t="s">
        <v>1008</v>
      </c>
      <c r="AW70" s="70" t="s">
        <v>1009</v>
      </c>
      <c r="BI70" s="4" t="s">
        <v>1007</v>
      </c>
      <c r="BQ70" s="4" t="s">
        <v>1007</v>
      </c>
      <c r="BR70" s="4" t="s">
        <v>1610</v>
      </c>
    </row>
    <row r="71" spans="3:70" x14ac:dyDescent="0.2">
      <c r="C71" s="4" t="s">
        <v>1010</v>
      </c>
      <c r="F71" s="4" t="s">
        <v>1010</v>
      </c>
      <c r="G71" s="4" t="s">
        <v>1010</v>
      </c>
      <c r="J71" s="34" t="s">
        <v>1011</v>
      </c>
      <c r="K71" s="34" t="s">
        <v>1012</v>
      </c>
      <c r="N71" s="4" t="s">
        <v>989</v>
      </c>
      <c r="O71" s="4" t="s">
        <v>2476</v>
      </c>
      <c r="AB71" s="4" t="s">
        <v>1010</v>
      </c>
      <c r="AC71" s="4" t="s">
        <v>2494</v>
      </c>
      <c r="AD71" s="52"/>
      <c r="AE71" s="52"/>
      <c r="AF71" s="52"/>
      <c r="AK71" s="4" t="s">
        <v>1007</v>
      </c>
      <c r="AL71" s="4" t="s">
        <v>1610</v>
      </c>
      <c r="AT71" s="70" t="s">
        <v>2495</v>
      </c>
      <c r="AU71" s="70" t="s">
        <v>2496</v>
      </c>
      <c r="AV71" s="70" t="s">
        <v>1011</v>
      </c>
      <c r="AW71" s="70" t="s">
        <v>1012</v>
      </c>
      <c r="BI71" s="4" t="s">
        <v>1010</v>
      </c>
      <c r="BQ71" s="4" t="s">
        <v>1010</v>
      </c>
      <c r="BR71" s="4" t="s">
        <v>2494</v>
      </c>
    </row>
    <row r="72" spans="3:70" x14ac:dyDescent="0.2">
      <c r="C72" s="4" t="s">
        <v>1013</v>
      </c>
      <c r="F72" s="4" t="s">
        <v>1013</v>
      </c>
      <c r="G72" s="4" t="s">
        <v>1013</v>
      </c>
      <c r="J72" s="34" t="s">
        <v>1014</v>
      </c>
      <c r="K72" s="34" t="s">
        <v>1015</v>
      </c>
      <c r="N72" s="4" t="s">
        <v>992</v>
      </c>
      <c r="O72" s="4" t="s">
        <v>2479</v>
      </c>
      <c r="AB72" s="4" t="s">
        <v>1013</v>
      </c>
      <c r="AC72" s="4" t="s">
        <v>2497</v>
      </c>
      <c r="AD72" s="52"/>
      <c r="AE72" s="52"/>
      <c r="AF72" s="52"/>
      <c r="AK72" s="4" t="s">
        <v>1010</v>
      </c>
      <c r="AL72" s="4" t="s">
        <v>2494</v>
      </c>
      <c r="AT72" s="70" t="s">
        <v>2498</v>
      </c>
      <c r="AU72" s="70" t="s">
        <v>2499</v>
      </c>
      <c r="AV72" s="70" t="s">
        <v>1014</v>
      </c>
      <c r="AW72" s="70" t="s">
        <v>1015</v>
      </c>
      <c r="BI72" s="4" t="s">
        <v>1013</v>
      </c>
      <c r="BQ72" s="4" t="s">
        <v>1013</v>
      </c>
      <c r="BR72" s="4" t="s">
        <v>2497</v>
      </c>
    </row>
    <row r="73" spans="3:70" x14ac:dyDescent="0.2">
      <c r="C73" s="4" t="s">
        <v>1016</v>
      </c>
      <c r="F73" s="4" t="s">
        <v>1016</v>
      </c>
      <c r="G73" s="4" t="s">
        <v>1016</v>
      </c>
      <c r="J73" s="34" t="s">
        <v>1017</v>
      </c>
      <c r="K73" s="34" t="s">
        <v>1018</v>
      </c>
      <c r="N73" s="4" t="s">
        <v>995</v>
      </c>
      <c r="O73" s="4" t="s">
        <v>1581</v>
      </c>
      <c r="AB73" s="4" t="s">
        <v>1016</v>
      </c>
      <c r="AC73" s="4" t="s">
        <v>1595</v>
      </c>
      <c r="AD73" s="52"/>
      <c r="AE73" s="52"/>
      <c r="AF73" s="52"/>
      <c r="AK73" s="4" t="s">
        <v>1013</v>
      </c>
      <c r="AL73" s="4" t="s">
        <v>2497</v>
      </c>
      <c r="AT73" s="70" t="s">
        <v>2500</v>
      </c>
      <c r="AU73" s="70" t="s">
        <v>2501</v>
      </c>
      <c r="AV73" s="70" t="s">
        <v>1017</v>
      </c>
      <c r="AW73" s="70" t="s">
        <v>1018</v>
      </c>
      <c r="BI73" s="4" t="s">
        <v>1016</v>
      </c>
      <c r="BQ73" s="4" t="s">
        <v>1016</v>
      </c>
      <c r="BR73" s="4" t="s">
        <v>1595</v>
      </c>
    </row>
    <row r="74" spans="3:70" x14ac:dyDescent="0.2">
      <c r="C74" s="4" t="s">
        <v>1019</v>
      </c>
      <c r="F74" s="4" t="s">
        <v>1019</v>
      </c>
      <c r="G74" s="4" t="s">
        <v>1019</v>
      </c>
      <c r="J74" s="34" t="s">
        <v>1020</v>
      </c>
      <c r="K74" s="34" t="s">
        <v>1021</v>
      </c>
      <c r="N74" s="4" t="s">
        <v>998</v>
      </c>
      <c r="O74" s="4" t="s">
        <v>2484</v>
      </c>
      <c r="AB74" s="4" t="s">
        <v>1019</v>
      </c>
      <c r="AC74" s="4" t="s">
        <v>2502</v>
      </c>
      <c r="AD74" s="52"/>
      <c r="AE74" s="52"/>
      <c r="AF74" s="52"/>
      <c r="AK74" s="4" t="s">
        <v>1016</v>
      </c>
      <c r="AL74" s="4" t="s">
        <v>1595</v>
      </c>
      <c r="AT74" s="70" t="s">
        <v>2503</v>
      </c>
      <c r="AU74" s="70" t="s">
        <v>2504</v>
      </c>
      <c r="AV74" s="70" t="s">
        <v>1020</v>
      </c>
      <c r="AW74" s="70" t="s">
        <v>1021</v>
      </c>
      <c r="BI74" s="4" t="s">
        <v>1019</v>
      </c>
      <c r="BQ74" s="4" t="s">
        <v>1019</v>
      </c>
      <c r="BR74" s="4" t="s">
        <v>2502</v>
      </c>
    </row>
    <row r="75" spans="3:70" x14ac:dyDescent="0.2">
      <c r="C75" s="4" t="s">
        <v>784</v>
      </c>
      <c r="F75" s="4" t="s">
        <v>784</v>
      </c>
      <c r="G75" s="4" t="s">
        <v>784</v>
      </c>
      <c r="J75" s="34" t="s">
        <v>1022</v>
      </c>
      <c r="K75" s="34" t="s">
        <v>1023</v>
      </c>
      <c r="N75" s="4" t="s">
        <v>1001</v>
      </c>
      <c r="O75" s="4" t="s">
        <v>1609</v>
      </c>
      <c r="AB75" s="4" t="s">
        <v>784</v>
      </c>
      <c r="AC75" s="4" t="s">
        <v>2505</v>
      </c>
      <c r="AD75" s="52"/>
      <c r="AE75" s="52"/>
      <c r="AF75" s="52"/>
      <c r="AK75" s="4" t="s">
        <v>1019</v>
      </c>
      <c r="AL75" s="4" t="s">
        <v>2502</v>
      </c>
      <c r="AT75" s="70" t="s">
        <v>2506</v>
      </c>
      <c r="AU75" s="70" t="s">
        <v>2507</v>
      </c>
      <c r="AV75" s="70" t="s">
        <v>1022</v>
      </c>
      <c r="AW75" s="70" t="s">
        <v>1023</v>
      </c>
      <c r="BI75" s="4" t="s">
        <v>784</v>
      </c>
      <c r="BQ75" s="4" t="s">
        <v>784</v>
      </c>
      <c r="BR75" s="4" t="s">
        <v>2505</v>
      </c>
    </row>
    <row r="76" spans="3:70" x14ac:dyDescent="0.2">
      <c r="C76" s="4" t="s">
        <v>1024</v>
      </c>
      <c r="F76" s="4" t="s">
        <v>1024</v>
      </c>
      <c r="G76" s="4" t="s">
        <v>1024</v>
      </c>
      <c r="J76" s="34" t="s">
        <v>1025</v>
      </c>
      <c r="K76" s="34" t="s">
        <v>1026</v>
      </c>
      <c r="N76" s="4" t="s">
        <v>1004</v>
      </c>
      <c r="O76" s="4" t="s">
        <v>2489</v>
      </c>
      <c r="AB76" s="4" t="s">
        <v>1024</v>
      </c>
      <c r="AC76" s="4" t="s">
        <v>1582</v>
      </c>
      <c r="AD76" s="52"/>
      <c r="AE76" s="52"/>
      <c r="AF76" s="52"/>
      <c r="AK76" s="4" t="s">
        <v>784</v>
      </c>
      <c r="AL76" s="4" t="s">
        <v>2505</v>
      </c>
      <c r="AT76" s="70" t="s">
        <v>2508</v>
      </c>
      <c r="AU76" s="70" t="s">
        <v>2512</v>
      </c>
      <c r="AV76" s="70" t="s">
        <v>1025</v>
      </c>
      <c r="AW76" s="70" t="s">
        <v>1026</v>
      </c>
      <c r="BI76" s="4" t="s">
        <v>1024</v>
      </c>
      <c r="BQ76" s="4" t="s">
        <v>1024</v>
      </c>
      <c r="BR76" s="4" t="s">
        <v>1582</v>
      </c>
    </row>
    <row r="77" spans="3:70" x14ac:dyDescent="0.2">
      <c r="C77" s="4" t="s">
        <v>1027</v>
      </c>
      <c r="F77" s="4" t="s">
        <v>1027</v>
      </c>
      <c r="G77" s="4" t="s">
        <v>1027</v>
      </c>
      <c r="J77" s="34" t="s">
        <v>1028</v>
      </c>
      <c r="K77" s="34" t="s">
        <v>1029</v>
      </c>
      <c r="N77" s="4" t="s">
        <v>1007</v>
      </c>
      <c r="O77" s="4" t="s">
        <v>1610</v>
      </c>
      <c r="AB77" s="4" t="s">
        <v>1027</v>
      </c>
      <c r="AC77" s="4" t="s">
        <v>2510</v>
      </c>
      <c r="AD77" s="52"/>
      <c r="AE77" s="52"/>
      <c r="AF77" s="52"/>
      <c r="AK77" s="4" t="s">
        <v>1024</v>
      </c>
      <c r="AL77" s="4" t="s">
        <v>1582</v>
      </c>
      <c r="AT77" s="70" t="s">
        <v>2511</v>
      </c>
      <c r="AU77" s="70" t="s">
        <v>2515</v>
      </c>
      <c r="AV77" s="70" t="s">
        <v>1028</v>
      </c>
      <c r="AW77" s="70" t="s">
        <v>1029</v>
      </c>
      <c r="BI77" s="4" t="s">
        <v>1027</v>
      </c>
      <c r="BQ77" s="4" t="s">
        <v>1027</v>
      </c>
      <c r="BR77" s="4" t="s">
        <v>2510</v>
      </c>
    </row>
    <row r="78" spans="3:70" x14ac:dyDescent="0.2">
      <c r="C78" s="4" t="s">
        <v>1030</v>
      </c>
      <c r="F78" s="4" t="s">
        <v>1030</v>
      </c>
      <c r="G78" s="4" t="s">
        <v>1030</v>
      </c>
      <c r="J78" s="34" t="s">
        <v>1031</v>
      </c>
      <c r="K78" s="34" t="s">
        <v>1032</v>
      </c>
      <c r="N78" s="4" t="s">
        <v>1010</v>
      </c>
      <c r="O78" s="4" t="s">
        <v>2494</v>
      </c>
      <c r="AB78" s="4" t="s">
        <v>1030</v>
      </c>
      <c r="AC78" s="4" t="s">
        <v>2513</v>
      </c>
      <c r="AD78" s="52"/>
      <c r="AE78" s="52"/>
      <c r="AF78" s="52"/>
      <c r="AK78" s="4" t="s">
        <v>1027</v>
      </c>
      <c r="AL78" s="4" t="s">
        <v>2510</v>
      </c>
      <c r="AT78" s="70" t="s">
        <v>2514</v>
      </c>
      <c r="AU78" s="70" t="s">
        <v>2517</v>
      </c>
      <c r="AV78" s="70" t="s">
        <v>1031</v>
      </c>
      <c r="AW78" s="70" t="s">
        <v>1032</v>
      </c>
      <c r="BI78" s="4" t="s">
        <v>1030</v>
      </c>
      <c r="BQ78" s="4" t="s">
        <v>1030</v>
      </c>
      <c r="BR78" s="4" t="s">
        <v>2513</v>
      </c>
    </row>
    <row r="79" spans="3:70" x14ac:dyDescent="0.2">
      <c r="C79" s="4" t="s">
        <v>1033</v>
      </c>
      <c r="F79" s="4" t="s">
        <v>1033</v>
      </c>
      <c r="G79" s="4" t="s">
        <v>1033</v>
      </c>
      <c r="J79" s="34" t="s">
        <v>1034</v>
      </c>
      <c r="K79" s="34" t="s">
        <v>1035</v>
      </c>
      <c r="N79" s="4" t="s">
        <v>1013</v>
      </c>
      <c r="O79" s="4" t="s">
        <v>2497</v>
      </c>
      <c r="AB79" s="4" t="s">
        <v>1033</v>
      </c>
      <c r="AC79" s="4" t="s">
        <v>1583</v>
      </c>
      <c r="AD79" s="52"/>
      <c r="AE79" s="52"/>
      <c r="AF79" s="52"/>
      <c r="AK79" s="4" t="s">
        <v>1030</v>
      </c>
      <c r="AL79" s="4" t="s">
        <v>2513</v>
      </c>
      <c r="AT79" s="70" t="s">
        <v>2516</v>
      </c>
      <c r="AU79" s="70" t="s">
        <v>2520</v>
      </c>
      <c r="AV79" s="70" t="s">
        <v>1034</v>
      </c>
      <c r="AW79" s="70" t="s">
        <v>1035</v>
      </c>
      <c r="BI79" s="4" t="s">
        <v>1033</v>
      </c>
      <c r="BQ79" s="4" t="s">
        <v>1033</v>
      </c>
      <c r="BR79" s="4" t="s">
        <v>1583</v>
      </c>
    </row>
    <row r="80" spans="3:70" x14ac:dyDescent="0.2">
      <c r="C80" s="4" t="s">
        <v>1036</v>
      </c>
      <c r="F80" s="4" t="s">
        <v>1036</v>
      </c>
      <c r="G80" s="4" t="s">
        <v>1036</v>
      </c>
      <c r="J80" s="34" t="s">
        <v>1037</v>
      </c>
      <c r="K80" s="34" t="s">
        <v>1038</v>
      </c>
      <c r="N80" s="4" t="s">
        <v>1016</v>
      </c>
      <c r="O80" s="4" t="s">
        <v>1595</v>
      </c>
      <c r="AB80" s="4" t="s">
        <v>1036</v>
      </c>
      <c r="AC80" s="4" t="s">
        <v>2518</v>
      </c>
      <c r="AD80" s="52"/>
      <c r="AE80" s="52"/>
      <c r="AF80" s="52"/>
      <c r="AK80" s="4" t="s">
        <v>1033</v>
      </c>
      <c r="AL80" s="4" t="s">
        <v>1583</v>
      </c>
      <c r="AT80" s="70" t="s">
        <v>2519</v>
      </c>
      <c r="AU80" s="70" t="s">
        <v>2523</v>
      </c>
      <c r="AV80" s="70" t="s">
        <v>1037</v>
      </c>
      <c r="AW80" s="70" t="s">
        <v>1038</v>
      </c>
      <c r="BI80" s="4" t="s">
        <v>1036</v>
      </c>
      <c r="BQ80" s="4" t="s">
        <v>1036</v>
      </c>
      <c r="BR80" s="4" t="s">
        <v>2518</v>
      </c>
    </row>
    <row r="81" spans="3:70" x14ac:dyDescent="0.2">
      <c r="C81" s="4" t="s">
        <v>1039</v>
      </c>
      <c r="F81" s="4" t="s">
        <v>1039</v>
      </c>
      <c r="G81" s="4" t="s">
        <v>1039</v>
      </c>
      <c r="J81" s="34" t="s">
        <v>1040</v>
      </c>
      <c r="K81" s="34" t="s">
        <v>1041</v>
      </c>
      <c r="N81" s="4" t="s">
        <v>1019</v>
      </c>
      <c r="O81" s="4" t="s">
        <v>2502</v>
      </c>
      <c r="AB81" s="4" t="s">
        <v>1039</v>
      </c>
      <c r="AC81" s="4" t="s">
        <v>2521</v>
      </c>
      <c r="AD81" s="52"/>
      <c r="AE81" s="52"/>
      <c r="AF81" s="52"/>
      <c r="AK81" s="4" t="s">
        <v>1036</v>
      </c>
      <c r="AL81" s="4" t="s">
        <v>2518</v>
      </c>
      <c r="AT81" s="70" t="s">
        <v>2522</v>
      </c>
      <c r="AU81" s="70" t="s">
        <v>2526</v>
      </c>
      <c r="AV81" s="70" t="s">
        <v>1040</v>
      </c>
      <c r="AW81" s="70" t="s">
        <v>1041</v>
      </c>
      <c r="BI81" s="4" t="s">
        <v>1039</v>
      </c>
      <c r="BQ81" s="4" t="s">
        <v>1039</v>
      </c>
      <c r="BR81" s="4" t="s">
        <v>2521</v>
      </c>
    </row>
    <row r="82" spans="3:70" x14ac:dyDescent="0.2">
      <c r="C82" s="4" t="s">
        <v>1042</v>
      </c>
      <c r="F82" s="4" t="s">
        <v>1042</v>
      </c>
      <c r="G82" s="4" t="s">
        <v>1042</v>
      </c>
      <c r="J82" s="34" t="s">
        <v>1043</v>
      </c>
      <c r="K82" s="34" t="s">
        <v>1044</v>
      </c>
      <c r="N82" s="4" t="s">
        <v>784</v>
      </c>
      <c r="O82" s="4" t="s">
        <v>2505</v>
      </c>
      <c r="AB82" s="4" t="s">
        <v>1042</v>
      </c>
      <c r="AC82" s="4" t="s">
        <v>2524</v>
      </c>
      <c r="AD82" s="52"/>
      <c r="AE82" s="52"/>
      <c r="AF82" s="52"/>
      <c r="AK82" s="4" t="s">
        <v>1039</v>
      </c>
      <c r="AL82" s="4" t="s">
        <v>2521</v>
      </c>
      <c r="AT82" s="70" t="s">
        <v>2528</v>
      </c>
      <c r="AU82" s="70" t="s">
        <v>2529</v>
      </c>
      <c r="AV82" s="70" t="s">
        <v>1043</v>
      </c>
      <c r="AW82" s="70" t="s">
        <v>1044</v>
      </c>
      <c r="BI82" s="4" t="s">
        <v>1042</v>
      </c>
      <c r="BQ82" s="4" t="s">
        <v>1042</v>
      </c>
      <c r="BR82" s="4" t="s">
        <v>2524</v>
      </c>
    </row>
    <row r="83" spans="3:70" x14ac:dyDescent="0.2">
      <c r="C83" s="4" t="s">
        <v>1045</v>
      </c>
      <c r="F83" s="4" t="s">
        <v>1045</v>
      </c>
      <c r="G83" s="4" t="s">
        <v>1045</v>
      </c>
      <c r="J83" s="34" t="s">
        <v>1046</v>
      </c>
      <c r="K83" s="34" t="s">
        <v>1047</v>
      </c>
      <c r="N83" s="4" t="s">
        <v>1024</v>
      </c>
      <c r="O83" s="4" t="s">
        <v>1582</v>
      </c>
      <c r="AB83" s="4" t="s">
        <v>1045</v>
      </c>
      <c r="AC83" s="4" t="s">
        <v>2527</v>
      </c>
      <c r="AD83" s="52"/>
      <c r="AE83" s="52"/>
      <c r="AF83" s="52"/>
      <c r="AK83" s="4" t="s">
        <v>1042</v>
      </c>
      <c r="AL83" s="4" t="s">
        <v>2524</v>
      </c>
      <c r="AT83" s="70" t="s">
        <v>2531</v>
      </c>
      <c r="AU83" s="70" t="s">
        <v>2532</v>
      </c>
      <c r="AV83" s="70" t="s">
        <v>1046</v>
      </c>
      <c r="AW83" s="70" t="s">
        <v>1047</v>
      </c>
      <c r="BI83" s="4" t="s">
        <v>1045</v>
      </c>
      <c r="BQ83" s="4" t="s">
        <v>1045</v>
      </c>
      <c r="BR83" s="4" t="s">
        <v>2527</v>
      </c>
    </row>
    <row r="84" spans="3:70" x14ac:dyDescent="0.2">
      <c r="C84" s="4" t="s">
        <v>1048</v>
      </c>
      <c r="F84" s="4" t="s">
        <v>1048</v>
      </c>
      <c r="G84" s="4" t="s">
        <v>1048</v>
      </c>
      <c r="J84" s="34" t="s">
        <v>1049</v>
      </c>
      <c r="K84" s="34" t="s">
        <v>1050</v>
      </c>
      <c r="N84" s="4" t="s">
        <v>1027</v>
      </c>
      <c r="O84" s="4" t="s">
        <v>2510</v>
      </c>
      <c r="AB84" s="4" t="s">
        <v>1048</v>
      </c>
      <c r="AC84" s="4" t="s">
        <v>2530</v>
      </c>
      <c r="AD84" s="52"/>
      <c r="AE84" s="52"/>
      <c r="AF84" s="52"/>
      <c r="AK84" s="4" t="s">
        <v>1045</v>
      </c>
      <c r="AL84" s="4" t="s">
        <v>2527</v>
      </c>
      <c r="AT84" s="70" t="s">
        <v>2534</v>
      </c>
      <c r="AU84" s="70" t="s">
        <v>2535</v>
      </c>
      <c r="AV84" s="70" t="s">
        <v>1049</v>
      </c>
      <c r="AW84" s="70" t="s">
        <v>1050</v>
      </c>
      <c r="BI84" s="4" t="s">
        <v>1048</v>
      </c>
      <c r="BQ84" s="4" t="s">
        <v>1048</v>
      </c>
      <c r="BR84" s="4" t="s">
        <v>2530</v>
      </c>
    </row>
    <row r="85" spans="3:70" ht="20" x14ac:dyDescent="0.2">
      <c r="C85" s="4" t="s">
        <v>1051</v>
      </c>
      <c r="F85" s="4" t="s">
        <v>1051</v>
      </c>
      <c r="G85" s="4" t="s">
        <v>1051</v>
      </c>
      <c r="J85" s="34" t="s">
        <v>1052</v>
      </c>
      <c r="K85" s="34" t="s">
        <v>1053</v>
      </c>
      <c r="N85" s="4" t="s">
        <v>1030</v>
      </c>
      <c r="O85" s="4" t="s">
        <v>2513</v>
      </c>
      <c r="AB85" s="4" t="s">
        <v>1051</v>
      </c>
      <c r="AC85" s="4" t="s">
        <v>2533</v>
      </c>
      <c r="AD85" s="52"/>
      <c r="AE85" s="52"/>
      <c r="AF85" s="52"/>
      <c r="AK85" s="4" t="s">
        <v>1048</v>
      </c>
      <c r="AL85" s="4" t="s">
        <v>2530</v>
      </c>
      <c r="AT85" s="70" t="s">
        <v>2537</v>
      </c>
      <c r="AU85" s="70" t="s">
        <v>3190</v>
      </c>
      <c r="AV85" s="70" t="s">
        <v>1052</v>
      </c>
      <c r="AW85" s="70" t="s">
        <v>1053</v>
      </c>
      <c r="BI85" s="4" t="s">
        <v>1051</v>
      </c>
      <c r="BQ85" s="4" t="s">
        <v>1051</v>
      </c>
      <c r="BR85" s="4" t="s">
        <v>2533</v>
      </c>
    </row>
    <row r="86" spans="3:70" x14ac:dyDescent="0.2">
      <c r="C86" s="4" t="s">
        <v>1054</v>
      </c>
      <c r="F86" s="4" t="s">
        <v>1054</v>
      </c>
      <c r="G86" s="4" t="s">
        <v>1054</v>
      </c>
      <c r="J86" s="34" t="s">
        <v>1055</v>
      </c>
      <c r="K86" s="34" t="s">
        <v>1056</v>
      </c>
      <c r="N86" s="4" t="s">
        <v>1033</v>
      </c>
      <c r="O86" s="4" t="s">
        <v>1583</v>
      </c>
      <c r="AB86" s="4" t="s">
        <v>1054</v>
      </c>
      <c r="AC86" s="4" t="s">
        <v>2536</v>
      </c>
      <c r="AD86" s="52"/>
      <c r="AE86" s="52"/>
      <c r="AF86" s="52"/>
      <c r="AK86" s="4" t="s">
        <v>1051</v>
      </c>
      <c r="AL86" s="4" t="s">
        <v>2533</v>
      </c>
      <c r="AT86" s="70" t="s">
        <v>2540</v>
      </c>
      <c r="AU86" s="70" t="s">
        <v>2544</v>
      </c>
      <c r="AV86" s="70" t="s">
        <v>1055</v>
      </c>
      <c r="AW86" s="70" t="s">
        <v>1056</v>
      </c>
      <c r="BI86" s="4" t="s">
        <v>1054</v>
      </c>
      <c r="BQ86" s="4" t="s">
        <v>1054</v>
      </c>
      <c r="BR86" s="4" t="s">
        <v>2536</v>
      </c>
    </row>
    <row r="87" spans="3:70" x14ac:dyDescent="0.2">
      <c r="C87" s="4" t="s">
        <v>1057</v>
      </c>
      <c r="F87" s="4" t="s">
        <v>1057</v>
      </c>
      <c r="G87" s="4" t="s">
        <v>1057</v>
      </c>
      <c r="J87" s="34" t="s">
        <v>1058</v>
      </c>
      <c r="K87" s="34" t="s">
        <v>1059</v>
      </c>
      <c r="N87" s="4" t="s">
        <v>1036</v>
      </c>
      <c r="O87" s="4" t="s">
        <v>2518</v>
      </c>
      <c r="AB87" s="4" t="s">
        <v>1057</v>
      </c>
      <c r="AC87" s="4" t="s">
        <v>2539</v>
      </c>
      <c r="AD87" s="52"/>
      <c r="AE87" s="52"/>
      <c r="AF87" s="52"/>
      <c r="AK87" s="4" t="s">
        <v>1054</v>
      </c>
      <c r="AL87" s="4" t="s">
        <v>2536</v>
      </c>
      <c r="AT87" s="70" t="s">
        <v>2543</v>
      </c>
      <c r="AU87" s="70" t="s">
        <v>2547</v>
      </c>
      <c r="AV87" s="70" t="s">
        <v>1058</v>
      </c>
      <c r="AW87" s="70" t="s">
        <v>1059</v>
      </c>
      <c r="BI87" s="4" t="s">
        <v>1057</v>
      </c>
      <c r="BQ87" s="4" t="s">
        <v>1057</v>
      </c>
      <c r="BR87" s="4" t="s">
        <v>2539</v>
      </c>
    </row>
    <row r="88" spans="3:70" x14ac:dyDescent="0.2">
      <c r="C88" s="4" t="s">
        <v>1060</v>
      </c>
      <c r="F88" s="4" t="s">
        <v>1060</v>
      </c>
      <c r="G88" s="4" t="s">
        <v>1060</v>
      </c>
      <c r="J88" s="34" t="s">
        <v>1061</v>
      </c>
      <c r="K88" s="34" t="s">
        <v>1062</v>
      </c>
      <c r="N88" s="4" t="s">
        <v>1039</v>
      </c>
      <c r="O88" s="4" t="s">
        <v>2521</v>
      </c>
      <c r="AB88" s="4" t="s">
        <v>1060</v>
      </c>
      <c r="AC88" s="4" t="s">
        <v>2542</v>
      </c>
      <c r="AD88" s="52"/>
      <c r="AE88" s="52"/>
      <c r="AF88" s="52"/>
      <c r="AK88" s="4" t="s">
        <v>1057</v>
      </c>
      <c r="AL88" s="4" t="s">
        <v>2539</v>
      </c>
      <c r="AT88" s="70" t="s">
        <v>2546</v>
      </c>
      <c r="AU88" s="70" t="s">
        <v>2550</v>
      </c>
      <c r="AV88" s="70" t="s">
        <v>1061</v>
      </c>
      <c r="AW88" s="70" t="s">
        <v>1062</v>
      </c>
      <c r="BI88" s="4" t="s">
        <v>1060</v>
      </c>
      <c r="BQ88" s="4" t="s">
        <v>1060</v>
      </c>
      <c r="BR88" s="4" t="s">
        <v>2542</v>
      </c>
    </row>
    <row r="89" spans="3:70" x14ac:dyDescent="0.2">
      <c r="C89" s="4" t="s">
        <v>1063</v>
      </c>
      <c r="F89" s="4" t="s">
        <v>1063</v>
      </c>
      <c r="G89" s="4" t="s">
        <v>1063</v>
      </c>
      <c r="J89" s="34" t="s">
        <v>1064</v>
      </c>
      <c r="K89" s="34" t="s">
        <v>1065</v>
      </c>
      <c r="N89" s="4" t="s">
        <v>1042</v>
      </c>
      <c r="O89" s="4" t="s">
        <v>2524</v>
      </c>
      <c r="AB89" s="4" t="s">
        <v>1063</v>
      </c>
      <c r="AC89" s="4" t="s">
        <v>2545</v>
      </c>
      <c r="AD89" s="52"/>
      <c r="AE89" s="52"/>
      <c r="AF89" s="52"/>
      <c r="AK89" s="4" t="s">
        <v>1060</v>
      </c>
      <c r="AL89" s="4" t="s">
        <v>2542</v>
      </c>
      <c r="AT89" s="70" t="s">
        <v>2549</v>
      </c>
      <c r="AU89" s="70" t="s">
        <v>2553</v>
      </c>
      <c r="AV89" s="70" t="s">
        <v>1064</v>
      </c>
      <c r="AW89" s="70" t="s">
        <v>1065</v>
      </c>
      <c r="BI89" s="4" t="s">
        <v>1063</v>
      </c>
      <c r="BQ89" s="4" t="s">
        <v>1063</v>
      </c>
      <c r="BR89" s="4" t="s">
        <v>2545</v>
      </c>
    </row>
    <row r="90" spans="3:70" x14ac:dyDescent="0.2">
      <c r="C90" s="4" t="s">
        <v>1066</v>
      </c>
      <c r="F90" s="4" t="s">
        <v>1066</v>
      </c>
      <c r="G90" s="4" t="s">
        <v>1066</v>
      </c>
      <c r="J90" s="34" t="s">
        <v>1067</v>
      </c>
      <c r="K90" s="34" t="s">
        <v>1068</v>
      </c>
      <c r="N90" s="4" t="s">
        <v>1045</v>
      </c>
      <c r="O90" s="4" t="s">
        <v>2527</v>
      </c>
      <c r="AB90" s="4" t="s">
        <v>1066</v>
      </c>
      <c r="AC90" s="4" t="s">
        <v>2548</v>
      </c>
      <c r="AD90" s="52"/>
      <c r="AE90" s="52"/>
      <c r="AF90" s="52"/>
      <c r="AK90" s="4" t="s">
        <v>1063</v>
      </c>
      <c r="AL90" s="4" t="s">
        <v>2545</v>
      </c>
      <c r="AT90" s="70" t="s">
        <v>2555</v>
      </c>
      <c r="AU90" s="70" t="s">
        <v>2556</v>
      </c>
      <c r="AV90" s="70" t="s">
        <v>1067</v>
      </c>
      <c r="AW90" s="70" t="s">
        <v>1068</v>
      </c>
      <c r="BI90" s="4" t="s">
        <v>1066</v>
      </c>
      <c r="BQ90" s="4" t="s">
        <v>1066</v>
      </c>
      <c r="BR90" s="4" t="s">
        <v>2548</v>
      </c>
    </row>
    <row r="91" spans="3:70" x14ac:dyDescent="0.2">
      <c r="C91" s="4" t="s">
        <v>1069</v>
      </c>
      <c r="F91" s="4" t="s">
        <v>1069</v>
      </c>
      <c r="G91" s="4" t="s">
        <v>1069</v>
      </c>
      <c r="J91" s="34" t="s">
        <v>1070</v>
      </c>
      <c r="K91" s="34" t="s">
        <v>1071</v>
      </c>
      <c r="N91" s="4" t="s">
        <v>1048</v>
      </c>
      <c r="O91" s="4" t="s">
        <v>2530</v>
      </c>
      <c r="AB91" s="4" t="s">
        <v>1069</v>
      </c>
      <c r="AC91" s="4" t="s">
        <v>2551</v>
      </c>
      <c r="AD91" s="52"/>
      <c r="AE91" s="52"/>
      <c r="AF91" s="52"/>
      <c r="AK91" s="4" t="s">
        <v>1066</v>
      </c>
      <c r="AL91" s="4" t="s">
        <v>2548</v>
      </c>
      <c r="AT91" s="70" t="s">
        <v>2557</v>
      </c>
      <c r="AU91" s="70" t="s">
        <v>2558</v>
      </c>
      <c r="AV91" s="70" t="s">
        <v>1070</v>
      </c>
      <c r="AW91" s="70" t="s">
        <v>1071</v>
      </c>
      <c r="BI91" s="4" t="s">
        <v>1069</v>
      </c>
      <c r="BQ91" s="4" t="s">
        <v>1069</v>
      </c>
      <c r="BR91" s="4" t="s">
        <v>2551</v>
      </c>
    </row>
    <row r="92" spans="3:70" x14ac:dyDescent="0.2">
      <c r="C92" s="4" t="s">
        <v>1072</v>
      </c>
      <c r="F92" s="4" t="s">
        <v>1072</v>
      </c>
      <c r="G92" s="4" t="s">
        <v>1072</v>
      </c>
      <c r="J92" s="34" t="s">
        <v>1073</v>
      </c>
      <c r="K92" s="34" t="s">
        <v>1074</v>
      </c>
      <c r="N92" s="4" t="s">
        <v>1051</v>
      </c>
      <c r="O92" s="4" t="s">
        <v>2533</v>
      </c>
      <c r="AB92" s="4" t="s">
        <v>1072</v>
      </c>
      <c r="AC92" s="4" t="s">
        <v>2554</v>
      </c>
      <c r="AD92" s="52"/>
      <c r="AE92" s="52"/>
      <c r="AF92" s="52"/>
      <c r="AK92" s="4" t="s">
        <v>1069</v>
      </c>
      <c r="AL92" s="4" t="s">
        <v>2551</v>
      </c>
      <c r="AT92" s="70" t="s">
        <v>2560</v>
      </c>
      <c r="AU92" s="70" t="s">
        <v>2561</v>
      </c>
      <c r="AV92" s="70" t="s">
        <v>1073</v>
      </c>
      <c r="AW92" s="70" t="s">
        <v>1074</v>
      </c>
      <c r="BI92" s="4" t="s">
        <v>1072</v>
      </c>
      <c r="BQ92" s="4" t="s">
        <v>1072</v>
      </c>
      <c r="BR92" s="4" t="s">
        <v>2554</v>
      </c>
    </row>
    <row r="93" spans="3:70" x14ac:dyDescent="0.2">
      <c r="C93" s="4" t="s">
        <v>1075</v>
      </c>
      <c r="F93" s="4" t="s">
        <v>1075</v>
      </c>
      <c r="G93" s="4" t="s">
        <v>1075</v>
      </c>
      <c r="J93" s="34" t="s">
        <v>1076</v>
      </c>
      <c r="K93" s="34" t="s">
        <v>1077</v>
      </c>
      <c r="N93" s="4" t="s">
        <v>1054</v>
      </c>
      <c r="O93" s="4" t="s">
        <v>2536</v>
      </c>
      <c r="AB93" s="4" t="s">
        <v>1075</v>
      </c>
      <c r="AC93" s="4" t="s">
        <v>1585</v>
      </c>
      <c r="AD93" s="52"/>
      <c r="AE93" s="52"/>
      <c r="AF93" s="52"/>
      <c r="AK93" s="4" t="s">
        <v>1072</v>
      </c>
      <c r="AL93" s="4" t="s">
        <v>2554</v>
      </c>
      <c r="AT93" s="70" t="s">
        <v>2563</v>
      </c>
      <c r="AU93" s="70" t="s">
        <v>2564</v>
      </c>
      <c r="AV93" s="70" t="s">
        <v>1076</v>
      </c>
      <c r="AW93" s="70" t="s">
        <v>1077</v>
      </c>
      <c r="BI93" s="4" t="s">
        <v>1075</v>
      </c>
      <c r="BQ93" s="4" t="s">
        <v>1075</v>
      </c>
      <c r="BR93" s="4" t="s">
        <v>1585</v>
      </c>
    </row>
    <row r="94" spans="3:70" x14ac:dyDescent="0.2">
      <c r="C94" s="4" t="s">
        <v>1078</v>
      </c>
      <c r="F94" s="4" t="s">
        <v>1078</v>
      </c>
      <c r="G94" s="4" t="s">
        <v>1078</v>
      </c>
      <c r="J94" s="34" t="s">
        <v>1079</v>
      </c>
      <c r="K94" s="34" t="s">
        <v>1080</v>
      </c>
      <c r="N94" s="4" t="s">
        <v>1057</v>
      </c>
      <c r="O94" s="4" t="s">
        <v>2539</v>
      </c>
      <c r="AB94" s="4" t="s">
        <v>1078</v>
      </c>
      <c r="AC94" s="4" t="s">
        <v>2559</v>
      </c>
      <c r="AD94" s="52"/>
      <c r="AE94" s="52"/>
      <c r="AF94" s="52"/>
      <c r="AK94" s="4" t="s">
        <v>1075</v>
      </c>
      <c r="AL94" s="4" t="s">
        <v>1585</v>
      </c>
      <c r="AT94" s="70" t="s">
        <v>2566</v>
      </c>
      <c r="AU94" s="70" t="s">
        <v>2567</v>
      </c>
      <c r="AV94" s="70" t="s">
        <v>1079</v>
      </c>
      <c r="AW94" s="70" t="s">
        <v>1080</v>
      </c>
      <c r="BI94" s="4" t="s">
        <v>1078</v>
      </c>
      <c r="BQ94" s="4" t="s">
        <v>1078</v>
      </c>
      <c r="BR94" s="4" t="s">
        <v>2559</v>
      </c>
    </row>
    <row r="95" spans="3:70" x14ac:dyDescent="0.2">
      <c r="C95" s="4" t="s">
        <v>1081</v>
      </c>
      <c r="F95" s="4" t="s">
        <v>1081</v>
      </c>
      <c r="G95" s="4" t="s">
        <v>1081</v>
      </c>
      <c r="J95" s="34" t="s">
        <v>1082</v>
      </c>
      <c r="K95" s="34" t="s">
        <v>1083</v>
      </c>
      <c r="N95" s="4" t="s">
        <v>1060</v>
      </c>
      <c r="O95" s="4" t="s">
        <v>2542</v>
      </c>
      <c r="AB95" s="4" t="s">
        <v>1081</v>
      </c>
      <c r="AC95" s="4" t="s">
        <v>2562</v>
      </c>
      <c r="AD95" s="52"/>
      <c r="AE95" s="52"/>
      <c r="AF95" s="52"/>
      <c r="AK95" s="4" t="s">
        <v>1078</v>
      </c>
      <c r="AL95" s="4" t="s">
        <v>2559</v>
      </c>
      <c r="AT95" s="70" t="s">
        <v>2569</v>
      </c>
      <c r="AU95" s="70" t="s">
        <v>2570</v>
      </c>
      <c r="AV95" s="70" t="s">
        <v>1082</v>
      </c>
      <c r="AW95" s="70" t="s">
        <v>1083</v>
      </c>
      <c r="BI95" s="4" t="s">
        <v>1081</v>
      </c>
      <c r="BQ95" s="4" t="s">
        <v>1081</v>
      </c>
      <c r="BR95" s="4" t="s">
        <v>2562</v>
      </c>
    </row>
    <row r="96" spans="3:70" x14ac:dyDescent="0.2">
      <c r="C96" s="4" t="s">
        <v>1084</v>
      </c>
      <c r="F96" s="4" t="s">
        <v>1084</v>
      </c>
      <c r="G96" s="4" t="s">
        <v>1084</v>
      </c>
      <c r="J96" s="34" t="s">
        <v>1085</v>
      </c>
      <c r="K96" s="34" t="s">
        <v>1086</v>
      </c>
      <c r="N96" s="4" t="s">
        <v>1063</v>
      </c>
      <c r="O96" s="4" t="s">
        <v>2545</v>
      </c>
      <c r="AB96" s="4" t="s">
        <v>1084</v>
      </c>
      <c r="AC96" s="4" t="s">
        <v>2565</v>
      </c>
      <c r="AD96" s="52"/>
      <c r="AE96" s="52"/>
      <c r="AF96" s="52"/>
      <c r="AK96" s="4" t="s">
        <v>1081</v>
      </c>
      <c r="AL96" s="4" t="s">
        <v>2562</v>
      </c>
      <c r="AT96" s="70" t="s">
        <v>2572</v>
      </c>
      <c r="AU96" s="70" t="s">
        <v>2573</v>
      </c>
      <c r="AV96" s="70" t="s">
        <v>1085</v>
      </c>
      <c r="AW96" s="70" t="s">
        <v>1086</v>
      </c>
      <c r="BI96" s="4" t="s">
        <v>1084</v>
      </c>
      <c r="BQ96" s="4" t="s">
        <v>1084</v>
      </c>
      <c r="BR96" s="4" t="s">
        <v>2565</v>
      </c>
    </row>
    <row r="97" spans="3:70" x14ac:dyDescent="0.2">
      <c r="C97" s="4" t="s">
        <v>1087</v>
      </c>
      <c r="F97" s="4" t="s">
        <v>1087</v>
      </c>
      <c r="G97" s="4" t="s">
        <v>1087</v>
      </c>
      <c r="J97" s="34" t="s">
        <v>1088</v>
      </c>
      <c r="K97" s="34" t="s">
        <v>1089</v>
      </c>
      <c r="N97" s="4" t="s">
        <v>1066</v>
      </c>
      <c r="O97" s="4" t="s">
        <v>2548</v>
      </c>
      <c r="AB97" s="4" t="s">
        <v>1087</v>
      </c>
      <c r="AC97" s="4" t="s">
        <v>2568</v>
      </c>
      <c r="AD97" s="52"/>
      <c r="AE97" s="52"/>
      <c r="AF97" s="52"/>
      <c r="AK97" s="4" t="s">
        <v>1084</v>
      </c>
      <c r="AL97" s="4" t="s">
        <v>2565</v>
      </c>
      <c r="AT97" s="70" t="s">
        <v>2575</v>
      </c>
      <c r="AU97" s="70" t="s">
        <v>2576</v>
      </c>
      <c r="AV97" s="70" t="s">
        <v>1088</v>
      </c>
      <c r="AW97" s="70" t="s">
        <v>1089</v>
      </c>
      <c r="BI97" s="4" t="s">
        <v>1087</v>
      </c>
      <c r="BQ97" s="4" t="s">
        <v>1087</v>
      </c>
      <c r="BR97" s="4" t="s">
        <v>2568</v>
      </c>
    </row>
    <row r="98" spans="3:70" x14ac:dyDescent="0.2">
      <c r="C98" s="4" t="s">
        <v>1090</v>
      </c>
      <c r="F98" s="4" t="s">
        <v>1090</v>
      </c>
      <c r="G98" s="4" t="s">
        <v>1090</v>
      </c>
      <c r="J98" s="34" t="s">
        <v>1091</v>
      </c>
      <c r="K98" s="34" t="s">
        <v>1092</v>
      </c>
      <c r="N98" s="4" t="s">
        <v>1069</v>
      </c>
      <c r="O98" s="4" t="s">
        <v>2551</v>
      </c>
      <c r="AB98" s="4" t="s">
        <v>1090</v>
      </c>
      <c r="AC98" s="4" t="s">
        <v>2571</v>
      </c>
      <c r="AD98" s="52"/>
      <c r="AE98" s="52"/>
      <c r="AF98" s="52"/>
      <c r="AK98" s="4" t="s">
        <v>1087</v>
      </c>
      <c r="AL98" s="4" t="s">
        <v>2568</v>
      </c>
      <c r="AT98" s="70" t="s">
        <v>2578</v>
      </c>
      <c r="AU98" s="70" t="s">
        <v>2579</v>
      </c>
      <c r="AV98" s="70" t="s">
        <v>1091</v>
      </c>
      <c r="AW98" s="70" t="s">
        <v>1092</v>
      </c>
      <c r="BI98" s="4" t="s">
        <v>1090</v>
      </c>
      <c r="BQ98" s="4" t="s">
        <v>1090</v>
      </c>
      <c r="BR98" s="4" t="s">
        <v>2571</v>
      </c>
    </row>
    <row r="99" spans="3:70" x14ac:dyDescent="0.2">
      <c r="C99" s="4" t="s">
        <v>1093</v>
      </c>
      <c r="F99" s="4" t="s">
        <v>1093</v>
      </c>
      <c r="G99" s="4" t="s">
        <v>1093</v>
      </c>
      <c r="J99" s="34" t="s">
        <v>1094</v>
      </c>
      <c r="K99" s="34" t="s">
        <v>1095</v>
      </c>
      <c r="N99" s="4" t="s">
        <v>1072</v>
      </c>
      <c r="O99" s="4" t="s">
        <v>2554</v>
      </c>
      <c r="AB99" s="4" t="s">
        <v>1093</v>
      </c>
      <c r="AC99" s="4" t="s">
        <v>2574</v>
      </c>
      <c r="AD99" s="52"/>
      <c r="AE99" s="52"/>
      <c r="AF99" s="52"/>
      <c r="AK99" s="4" t="s">
        <v>1090</v>
      </c>
      <c r="AL99" s="4" t="s">
        <v>2571</v>
      </c>
      <c r="AT99" s="70" t="s">
        <v>2581</v>
      </c>
      <c r="AU99" s="70" t="s">
        <v>2582</v>
      </c>
      <c r="AV99" s="70" t="s">
        <v>1094</v>
      </c>
      <c r="AW99" s="70" t="s">
        <v>1095</v>
      </c>
      <c r="BI99" s="4" t="s">
        <v>1093</v>
      </c>
      <c r="BQ99" s="4" t="s">
        <v>1093</v>
      </c>
      <c r="BR99" s="4" t="s">
        <v>2574</v>
      </c>
    </row>
    <row r="100" spans="3:70" x14ac:dyDescent="0.2">
      <c r="C100" s="4" t="s">
        <v>1096</v>
      </c>
      <c r="F100" s="4" t="s">
        <v>1096</v>
      </c>
      <c r="G100" s="4" t="s">
        <v>1096</v>
      </c>
      <c r="J100" s="34" t="s">
        <v>1097</v>
      </c>
      <c r="K100" s="34" t="s">
        <v>1098</v>
      </c>
      <c r="N100" s="4" t="s">
        <v>1075</v>
      </c>
      <c r="O100" s="4" t="s">
        <v>1585</v>
      </c>
      <c r="AB100" s="4" t="s">
        <v>1096</v>
      </c>
      <c r="AC100" s="4" t="s">
        <v>2577</v>
      </c>
      <c r="AD100" s="52"/>
      <c r="AE100" s="52"/>
      <c r="AF100" s="52"/>
      <c r="AK100" s="4" t="s">
        <v>1093</v>
      </c>
      <c r="AL100" s="4" t="s">
        <v>2574</v>
      </c>
      <c r="AT100" s="70" t="s">
        <v>2584</v>
      </c>
      <c r="AU100" s="70" t="s">
        <v>2585</v>
      </c>
      <c r="AV100" s="70" t="s">
        <v>1097</v>
      </c>
      <c r="AW100" s="70" t="s">
        <v>1098</v>
      </c>
      <c r="BI100" s="4" t="s">
        <v>1096</v>
      </c>
      <c r="BQ100" s="4" t="s">
        <v>1096</v>
      </c>
      <c r="BR100" s="4" t="s">
        <v>2577</v>
      </c>
    </row>
    <row r="101" spans="3:70" x14ac:dyDescent="0.2">
      <c r="C101" s="4" t="s">
        <v>1099</v>
      </c>
      <c r="F101" s="4" t="s">
        <v>1099</v>
      </c>
      <c r="G101" s="4" t="s">
        <v>1099</v>
      </c>
      <c r="J101" s="34" t="s">
        <v>1100</v>
      </c>
      <c r="K101" s="34" t="s">
        <v>1101</v>
      </c>
      <c r="N101" s="4" t="s">
        <v>1078</v>
      </c>
      <c r="O101" s="4" t="s">
        <v>2559</v>
      </c>
      <c r="AB101" s="4" t="s">
        <v>1099</v>
      </c>
      <c r="AC101" s="4" t="s">
        <v>2580</v>
      </c>
      <c r="AD101" s="52"/>
      <c r="AE101" s="52"/>
      <c r="AF101" s="52"/>
      <c r="AK101" s="4" t="s">
        <v>1096</v>
      </c>
      <c r="AL101" s="4" t="s">
        <v>2577</v>
      </c>
      <c r="AT101" s="70" t="s">
        <v>2587</v>
      </c>
      <c r="AU101" s="70" t="s">
        <v>1523</v>
      </c>
      <c r="AV101" s="70" t="s">
        <v>1100</v>
      </c>
      <c r="AW101" s="70" t="s">
        <v>1101</v>
      </c>
      <c r="BI101" s="4" t="s">
        <v>1099</v>
      </c>
      <c r="BQ101" s="4" t="s">
        <v>1099</v>
      </c>
      <c r="BR101" s="4" t="s">
        <v>2580</v>
      </c>
    </row>
    <row r="102" spans="3:70" x14ac:dyDescent="0.2">
      <c r="C102" s="4" t="s">
        <v>1102</v>
      </c>
      <c r="F102" s="4" t="s">
        <v>1102</v>
      </c>
      <c r="G102" s="4" t="s">
        <v>1102</v>
      </c>
      <c r="J102" s="34" t="s">
        <v>1103</v>
      </c>
      <c r="K102" s="34" t="s">
        <v>1104</v>
      </c>
      <c r="N102" s="4" t="s">
        <v>1081</v>
      </c>
      <c r="O102" s="4" t="s">
        <v>2562</v>
      </c>
      <c r="AB102" s="4" t="s">
        <v>1102</v>
      </c>
      <c r="AC102" s="4" t="s">
        <v>2583</v>
      </c>
      <c r="AD102" s="52"/>
      <c r="AE102" s="52"/>
      <c r="AF102" s="52"/>
      <c r="AK102" s="4" t="s">
        <v>1099</v>
      </c>
      <c r="AL102" s="4" t="s">
        <v>2580</v>
      </c>
      <c r="AT102" s="70" t="s">
        <v>2589</v>
      </c>
      <c r="AU102" s="70" t="s">
        <v>1524</v>
      </c>
      <c r="AV102" s="70" t="s">
        <v>1103</v>
      </c>
      <c r="AW102" s="70" t="s">
        <v>1104</v>
      </c>
      <c r="BI102" s="4" t="s">
        <v>1102</v>
      </c>
      <c r="BQ102" s="4" t="s">
        <v>1102</v>
      </c>
      <c r="BR102" s="4" t="s">
        <v>2583</v>
      </c>
    </row>
    <row r="103" spans="3:70" x14ac:dyDescent="0.2">
      <c r="C103" s="4" t="s">
        <v>1105</v>
      </c>
      <c r="F103" s="4" t="s">
        <v>1105</v>
      </c>
      <c r="G103" s="4" t="s">
        <v>1105</v>
      </c>
      <c r="J103" s="34" t="s">
        <v>1106</v>
      </c>
      <c r="K103" s="34" t="s">
        <v>1107</v>
      </c>
      <c r="N103" s="4" t="s">
        <v>1084</v>
      </c>
      <c r="O103" s="4" t="s">
        <v>2565</v>
      </c>
      <c r="AB103" s="4" t="s">
        <v>1105</v>
      </c>
      <c r="AC103" s="4" t="s">
        <v>2586</v>
      </c>
      <c r="AD103" s="52"/>
      <c r="AE103" s="52"/>
      <c r="AF103" s="52"/>
      <c r="AK103" s="4" t="s">
        <v>1102</v>
      </c>
      <c r="AL103" s="4" t="s">
        <v>2583</v>
      </c>
      <c r="AT103" s="70" t="s">
        <v>2591</v>
      </c>
      <c r="AU103" s="70" t="s">
        <v>2592</v>
      </c>
      <c r="AV103" s="70" t="s">
        <v>1106</v>
      </c>
      <c r="AW103" s="70" t="s">
        <v>1107</v>
      </c>
      <c r="BI103" s="4" t="s">
        <v>1105</v>
      </c>
      <c r="BQ103" s="4" t="s">
        <v>1105</v>
      </c>
      <c r="BR103" s="4" t="s">
        <v>2586</v>
      </c>
    </row>
    <row r="104" spans="3:70" x14ac:dyDescent="0.2">
      <c r="C104" s="4" t="s">
        <v>1108</v>
      </c>
      <c r="F104" s="4" t="s">
        <v>1108</v>
      </c>
      <c r="G104" s="4" t="s">
        <v>1108</v>
      </c>
      <c r="J104" s="34" t="s">
        <v>1109</v>
      </c>
      <c r="K104" s="34" t="s">
        <v>1110</v>
      </c>
      <c r="N104" s="4" t="s">
        <v>1087</v>
      </c>
      <c r="O104" s="4" t="s">
        <v>2568</v>
      </c>
      <c r="AB104" s="4" t="s">
        <v>1108</v>
      </c>
      <c r="AC104" s="4" t="s">
        <v>2588</v>
      </c>
      <c r="AD104" s="52"/>
      <c r="AE104" s="52"/>
      <c r="AF104" s="52"/>
      <c r="AK104" s="4" t="s">
        <v>1105</v>
      </c>
      <c r="AL104" s="4" t="s">
        <v>2586</v>
      </c>
      <c r="AT104" s="70" t="s">
        <v>2593</v>
      </c>
      <c r="AU104" s="70" t="s">
        <v>1526</v>
      </c>
      <c r="AV104" s="70" t="s">
        <v>1109</v>
      </c>
      <c r="AW104" s="70" t="s">
        <v>1110</v>
      </c>
      <c r="BI104" s="4" t="s">
        <v>1108</v>
      </c>
      <c r="BQ104" s="4" t="s">
        <v>1108</v>
      </c>
      <c r="BR104" s="4" t="s">
        <v>2588</v>
      </c>
    </row>
    <row r="105" spans="3:70" x14ac:dyDescent="0.2">
      <c r="C105" s="4" t="s">
        <v>1111</v>
      </c>
      <c r="F105" s="4" t="s">
        <v>1111</v>
      </c>
      <c r="G105" s="4" t="s">
        <v>1111</v>
      </c>
      <c r="J105" s="34" t="s">
        <v>1112</v>
      </c>
      <c r="K105" s="34" t="s">
        <v>1113</v>
      </c>
      <c r="N105" s="4" t="s">
        <v>1090</v>
      </c>
      <c r="O105" s="4" t="s">
        <v>2571</v>
      </c>
      <c r="AB105" s="4" t="s">
        <v>1111</v>
      </c>
      <c r="AC105" s="4" t="s">
        <v>2590</v>
      </c>
      <c r="AD105" s="52"/>
      <c r="AE105" s="52"/>
      <c r="AF105" s="52"/>
      <c r="AK105" s="4" t="s">
        <v>1108</v>
      </c>
      <c r="AL105" s="4" t="s">
        <v>2588</v>
      </c>
      <c r="AT105" s="70" t="s">
        <v>2595</v>
      </c>
      <c r="AU105" s="70" t="s">
        <v>1527</v>
      </c>
      <c r="AV105" s="70" t="s">
        <v>1112</v>
      </c>
      <c r="AW105" s="70" t="s">
        <v>1113</v>
      </c>
      <c r="BI105" s="4" t="s">
        <v>1111</v>
      </c>
      <c r="BQ105" s="4" t="s">
        <v>1111</v>
      </c>
      <c r="BR105" s="4" t="s">
        <v>2590</v>
      </c>
    </row>
    <row r="106" spans="3:70" ht="20" x14ac:dyDescent="0.2">
      <c r="C106" s="4" t="s">
        <v>1114</v>
      </c>
      <c r="F106" s="4" t="s">
        <v>1114</v>
      </c>
      <c r="G106" s="4" t="s">
        <v>1114</v>
      </c>
      <c r="J106" s="34" t="s">
        <v>1115</v>
      </c>
      <c r="K106" s="34" t="s">
        <v>1116</v>
      </c>
      <c r="N106" s="4" t="s">
        <v>1093</v>
      </c>
      <c r="O106" s="4" t="s">
        <v>2574</v>
      </c>
      <c r="AB106" s="4" t="s">
        <v>1114</v>
      </c>
      <c r="AC106" s="4" t="s">
        <v>1631</v>
      </c>
      <c r="AD106" s="52"/>
      <c r="AE106" s="52"/>
      <c r="AF106" s="52"/>
      <c r="AK106" s="4" t="s">
        <v>1111</v>
      </c>
      <c r="AL106" s="4" t="s">
        <v>2590</v>
      </c>
      <c r="AT106" s="70" t="s">
        <v>2596</v>
      </c>
      <c r="AU106" s="70" t="s">
        <v>1528</v>
      </c>
      <c r="AV106" s="70" t="s">
        <v>1115</v>
      </c>
      <c r="AW106" s="70" t="s">
        <v>1116</v>
      </c>
      <c r="BI106" s="4" t="s">
        <v>1114</v>
      </c>
      <c r="BQ106" s="4" t="s">
        <v>1114</v>
      </c>
      <c r="BR106" s="4" t="s">
        <v>1631</v>
      </c>
    </row>
    <row r="107" spans="3:70" x14ac:dyDescent="0.2">
      <c r="C107" s="4" t="s">
        <v>1117</v>
      </c>
      <c r="F107" s="4" t="s">
        <v>1117</v>
      </c>
      <c r="G107" s="4" t="s">
        <v>1117</v>
      </c>
      <c r="J107" s="34" t="s">
        <v>1118</v>
      </c>
      <c r="K107" s="34" t="s">
        <v>1119</v>
      </c>
      <c r="N107" s="4" t="s">
        <v>1096</v>
      </c>
      <c r="O107" s="4" t="s">
        <v>2577</v>
      </c>
      <c r="AB107" s="4" t="s">
        <v>1117</v>
      </c>
      <c r="AC107" s="4" t="s">
        <v>2594</v>
      </c>
      <c r="AD107" s="52"/>
      <c r="AE107" s="52"/>
      <c r="AF107" s="52"/>
      <c r="AK107" s="4" t="s">
        <v>1114</v>
      </c>
      <c r="AL107" s="4" t="s">
        <v>1631</v>
      </c>
      <c r="AT107" s="70" t="s">
        <v>2598</v>
      </c>
      <c r="AU107" s="70" t="s">
        <v>1529</v>
      </c>
      <c r="AV107" s="70" t="s">
        <v>1118</v>
      </c>
      <c r="AW107" s="70" t="s">
        <v>1119</v>
      </c>
      <c r="BI107" s="4" t="s">
        <v>1117</v>
      </c>
      <c r="BQ107" s="4" t="s">
        <v>1117</v>
      </c>
      <c r="BR107" s="4" t="s">
        <v>2594</v>
      </c>
    </row>
    <row r="108" spans="3:70" x14ac:dyDescent="0.2">
      <c r="C108" s="4" t="s">
        <v>1120</v>
      </c>
      <c r="F108" s="4" t="s">
        <v>1120</v>
      </c>
      <c r="G108" s="4" t="s">
        <v>1120</v>
      </c>
      <c r="J108" s="34" t="s">
        <v>1121</v>
      </c>
      <c r="K108" s="34" t="s">
        <v>1122</v>
      </c>
      <c r="N108" s="4" t="s">
        <v>1099</v>
      </c>
      <c r="O108" s="4" t="s">
        <v>2580</v>
      </c>
      <c r="AB108" s="4" t="s">
        <v>1120</v>
      </c>
      <c r="AC108" s="4" t="s">
        <v>1630</v>
      </c>
      <c r="AD108" s="52"/>
      <c r="AE108" s="52"/>
      <c r="AF108" s="52"/>
      <c r="AK108" s="4" t="s">
        <v>1117</v>
      </c>
      <c r="AL108" s="4" t="s">
        <v>2594</v>
      </c>
      <c r="AT108" s="70" t="s">
        <v>2599</v>
      </c>
      <c r="AU108" s="70" t="s">
        <v>2600</v>
      </c>
      <c r="AV108" s="70" t="s">
        <v>1121</v>
      </c>
      <c r="AW108" s="70" t="s">
        <v>1122</v>
      </c>
      <c r="BI108" s="4" t="s">
        <v>1120</v>
      </c>
      <c r="BQ108" s="4" t="s">
        <v>1120</v>
      </c>
      <c r="BR108" s="4" t="s">
        <v>1630</v>
      </c>
    </row>
    <row r="109" spans="3:70" x14ac:dyDescent="0.2">
      <c r="C109" s="4" t="s">
        <v>1123</v>
      </c>
      <c r="F109" s="4" t="s">
        <v>1123</v>
      </c>
      <c r="G109" s="4" t="s">
        <v>1123</v>
      </c>
      <c r="J109" s="34" t="s">
        <v>1124</v>
      </c>
      <c r="K109" s="34" t="s">
        <v>1125</v>
      </c>
      <c r="N109" s="4" t="s">
        <v>1102</v>
      </c>
      <c r="O109" s="4" t="s">
        <v>2583</v>
      </c>
      <c r="AB109" s="4" t="s">
        <v>1123</v>
      </c>
      <c r="AC109" s="4" t="s">
        <v>2597</v>
      </c>
      <c r="AD109" s="52"/>
      <c r="AE109" s="52"/>
      <c r="AF109" s="52"/>
      <c r="AK109" s="4" t="s">
        <v>1120</v>
      </c>
      <c r="AL109" s="4" t="s">
        <v>1630</v>
      </c>
      <c r="AT109" s="70" t="s">
        <v>2601</v>
      </c>
      <c r="AU109" s="70" t="s">
        <v>671</v>
      </c>
      <c r="AV109" s="70" t="s">
        <v>1124</v>
      </c>
      <c r="AW109" s="70" t="s">
        <v>1125</v>
      </c>
      <c r="BI109" s="4" t="s">
        <v>1123</v>
      </c>
      <c r="BQ109" s="4" t="s">
        <v>1123</v>
      </c>
      <c r="BR109" s="4" t="s">
        <v>2597</v>
      </c>
    </row>
    <row r="110" spans="3:70" x14ac:dyDescent="0.2">
      <c r="C110" s="4" t="s">
        <v>1126</v>
      </c>
      <c r="F110" s="4" t="s">
        <v>1126</v>
      </c>
      <c r="G110" s="4" t="s">
        <v>1126</v>
      </c>
      <c r="J110" s="34" t="s">
        <v>1127</v>
      </c>
      <c r="K110" s="34" t="s">
        <v>1128</v>
      </c>
      <c r="N110" s="4" t="s">
        <v>1105</v>
      </c>
      <c r="O110" s="4" t="s">
        <v>2586</v>
      </c>
      <c r="AB110" s="4" t="s">
        <v>1126</v>
      </c>
      <c r="AC110" s="4" t="s">
        <v>1586</v>
      </c>
      <c r="AD110" s="52"/>
      <c r="AE110" s="52"/>
      <c r="AF110" s="52"/>
      <c r="AK110" s="4" t="s">
        <v>1123</v>
      </c>
      <c r="AL110" s="4" t="s">
        <v>2597</v>
      </c>
      <c r="AT110" s="70" t="s">
        <v>2602</v>
      </c>
      <c r="AU110" s="70" t="s">
        <v>2603</v>
      </c>
      <c r="AV110" s="70" t="s">
        <v>1127</v>
      </c>
      <c r="AW110" s="70" t="s">
        <v>1128</v>
      </c>
      <c r="BI110" s="4" t="s">
        <v>1126</v>
      </c>
      <c r="BQ110" s="4" t="s">
        <v>1126</v>
      </c>
      <c r="BR110" s="4" t="s">
        <v>1586</v>
      </c>
    </row>
    <row r="111" spans="3:70" x14ac:dyDescent="0.2">
      <c r="C111" s="4" t="s">
        <v>1129</v>
      </c>
      <c r="F111" s="4" t="s">
        <v>1129</v>
      </c>
      <c r="G111" s="4" t="s">
        <v>1129</v>
      </c>
      <c r="J111" s="34" t="s">
        <v>1130</v>
      </c>
      <c r="K111" s="34" t="s">
        <v>1131</v>
      </c>
      <c r="N111" s="4" t="s">
        <v>1108</v>
      </c>
      <c r="O111" s="4" t="s">
        <v>2588</v>
      </c>
      <c r="AB111" s="4" t="s">
        <v>1129</v>
      </c>
      <c r="AC111" s="4" t="s">
        <v>1632</v>
      </c>
      <c r="AD111" s="52"/>
      <c r="AE111" s="52"/>
      <c r="AF111" s="52"/>
      <c r="AK111" s="4" t="s">
        <v>1126</v>
      </c>
      <c r="AL111" s="4" t="s">
        <v>1586</v>
      </c>
      <c r="AT111" s="70" t="s">
        <v>2605</v>
      </c>
      <c r="AU111" s="70" t="s">
        <v>2606</v>
      </c>
      <c r="AV111" s="70" t="s">
        <v>1130</v>
      </c>
      <c r="AW111" s="70" t="s">
        <v>1131</v>
      </c>
      <c r="BI111" s="4" t="s">
        <v>1129</v>
      </c>
      <c r="BQ111" s="4" t="s">
        <v>1129</v>
      </c>
      <c r="BR111" s="4" t="s">
        <v>1632</v>
      </c>
    </row>
    <row r="112" spans="3:70" x14ac:dyDescent="0.2">
      <c r="C112" s="4" t="s">
        <v>1132</v>
      </c>
      <c r="F112" s="4" t="s">
        <v>1132</v>
      </c>
      <c r="G112" s="4" t="s">
        <v>1132</v>
      </c>
      <c r="J112" s="34" t="s">
        <v>1133</v>
      </c>
      <c r="K112" s="34" t="s">
        <v>1134</v>
      </c>
      <c r="N112" s="4" t="s">
        <v>1111</v>
      </c>
      <c r="O112" s="4" t="s">
        <v>2590</v>
      </c>
      <c r="AB112" s="4" t="s">
        <v>1132</v>
      </c>
      <c r="AC112" s="4" t="s">
        <v>1611</v>
      </c>
      <c r="AD112" s="52"/>
      <c r="AE112" s="52"/>
      <c r="AF112" s="52"/>
      <c r="AK112" s="4" t="s">
        <v>1129</v>
      </c>
      <c r="AL112" s="4" t="s">
        <v>1632</v>
      </c>
      <c r="AT112" s="70" t="s">
        <v>2608</v>
      </c>
      <c r="AU112" s="70" t="s">
        <v>2609</v>
      </c>
      <c r="AV112" s="70" t="s">
        <v>1133</v>
      </c>
      <c r="AW112" s="70" t="s">
        <v>1134</v>
      </c>
      <c r="BI112" s="4" t="s">
        <v>1132</v>
      </c>
      <c r="BQ112" s="4" t="s">
        <v>1132</v>
      </c>
      <c r="BR112" s="4" t="s">
        <v>1611</v>
      </c>
    </row>
    <row r="113" spans="3:70" x14ac:dyDescent="0.2">
      <c r="C113" s="4" t="s">
        <v>1135</v>
      </c>
      <c r="F113" s="4" t="s">
        <v>1135</v>
      </c>
      <c r="G113" s="4" t="s">
        <v>1135</v>
      </c>
      <c r="J113" s="34" t="s">
        <v>1136</v>
      </c>
      <c r="K113" s="34" t="s">
        <v>1137</v>
      </c>
      <c r="N113" s="4" t="s">
        <v>1114</v>
      </c>
      <c r="O113" s="4" t="s">
        <v>1631</v>
      </c>
      <c r="AB113" s="4" t="s">
        <v>1135</v>
      </c>
      <c r="AC113" s="4" t="s">
        <v>2604</v>
      </c>
      <c r="AD113" s="52"/>
      <c r="AE113" s="52"/>
      <c r="AF113" s="52"/>
      <c r="AK113" s="4" t="s">
        <v>1132</v>
      </c>
      <c r="AL113" s="4" t="s">
        <v>1611</v>
      </c>
      <c r="AT113" s="70" t="s">
        <v>2610</v>
      </c>
      <c r="AU113" s="70" t="s">
        <v>2611</v>
      </c>
      <c r="AV113" s="70" t="s">
        <v>1136</v>
      </c>
      <c r="AW113" s="70" t="s">
        <v>1137</v>
      </c>
      <c r="BI113" s="4" t="s">
        <v>1135</v>
      </c>
      <c r="BQ113" s="4" t="s">
        <v>1135</v>
      </c>
      <c r="BR113" s="4" t="s">
        <v>2604</v>
      </c>
    </row>
    <row r="114" spans="3:70" x14ac:dyDescent="0.2">
      <c r="C114" s="4" t="s">
        <v>1138</v>
      </c>
      <c r="F114" s="4" t="s">
        <v>1138</v>
      </c>
      <c r="G114" s="4" t="s">
        <v>1138</v>
      </c>
      <c r="J114" s="34" t="s">
        <v>1139</v>
      </c>
      <c r="K114" s="34" t="s">
        <v>1140</v>
      </c>
      <c r="N114" s="4" t="s">
        <v>1117</v>
      </c>
      <c r="O114" s="4" t="s">
        <v>2594</v>
      </c>
      <c r="AB114" s="4" t="s">
        <v>1138</v>
      </c>
      <c r="AC114" s="4" t="s">
        <v>2607</v>
      </c>
      <c r="AD114" s="52"/>
      <c r="AE114" s="52"/>
      <c r="AF114" s="52"/>
      <c r="AK114" s="4" t="s">
        <v>1135</v>
      </c>
      <c r="AL114" s="4" t="s">
        <v>2604</v>
      </c>
      <c r="AT114" s="70" t="s">
        <v>2613</v>
      </c>
      <c r="AU114" s="70" t="s">
        <v>2614</v>
      </c>
      <c r="AV114" s="70" t="s">
        <v>1139</v>
      </c>
      <c r="AW114" s="70" t="s">
        <v>1140</v>
      </c>
      <c r="BI114" s="4" t="s">
        <v>1138</v>
      </c>
      <c r="BQ114" s="4" t="s">
        <v>1138</v>
      </c>
      <c r="BR114" s="4" t="s">
        <v>2607</v>
      </c>
    </row>
    <row r="115" spans="3:70" ht="14.5" x14ac:dyDescent="0.35">
      <c r="C115" s="4" t="s">
        <v>1141</v>
      </c>
      <c r="F115" s="4" t="s">
        <v>1141</v>
      </c>
      <c r="G115" s="4" t="s">
        <v>1141</v>
      </c>
      <c r="J115" s="34" t="s">
        <v>1142</v>
      </c>
      <c r="K115" s="34" t="s">
        <v>1143</v>
      </c>
      <c r="N115" s="4" t="s">
        <v>1120</v>
      </c>
      <c r="O115" s="4" t="s">
        <v>1630</v>
      </c>
      <c r="AB115" s="4" t="s">
        <v>1141</v>
      </c>
      <c r="AC115" s="4" t="s">
        <v>1587</v>
      </c>
      <c r="AD115" s="52"/>
      <c r="AE115" s="52"/>
      <c r="AF115" s="52"/>
      <c r="AK115" s="4" t="s">
        <v>1138</v>
      </c>
      <c r="AL115" s="4" t="s">
        <v>2607</v>
      </c>
      <c r="AT115"/>
      <c r="AU115"/>
      <c r="AV115" s="70" t="s">
        <v>1142</v>
      </c>
      <c r="AW115" s="70" t="s">
        <v>1143</v>
      </c>
      <c r="BI115" s="4" t="s">
        <v>1141</v>
      </c>
      <c r="BQ115" s="4" t="s">
        <v>1141</v>
      </c>
      <c r="BR115" s="4" t="s">
        <v>1587</v>
      </c>
    </row>
    <row r="116" spans="3:70" ht="14.5" x14ac:dyDescent="0.35">
      <c r="C116" s="4" t="s">
        <v>1144</v>
      </c>
      <c r="F116" s="4" t="s">
        <v>1144</v>
      </c>
      <c r="G116" s="4" t="s">
        <v>1144</v>
      </c>
      <c r="J116" s="34" t="s">
        <v>1145</v>
      </c>
      <c r="K116" s="34" t="s">
        <v>1146</v>
      </c>
      <c r="N116" s="4" t="s">
        <v>1123</v>
      </c>
      <c r="O116" s="4" t="s">
        <v>2597</v>
      </c>
      <c r="AB116" s="4" t="s">
        <v>1144</v>
      </c>
      <c r="AC116" s="4" t="s">
        <v>2612</v>
      </c>
      <c r="AD116" s="52"/>
      <c r="AE116" s="52"/>
      <c r="AF116" s="52"/>
      <c r="AK116" s="4" t="s">
        <v>1141</v>
      </c>
      <c r="AL116" s="4" t="s">
        <v>1587</v>
      </c>
      <c r="AT116"/>
      <c r="AU116"/>
      <c r="AV116" s="70" t="s">
        <v>1145</v>
      </c>
      <c r="AW116" s="70" t="s">
        <v>1146</v>
      </c>
      <c r="BI116" s="4" t="s">
        <v>1144</v>
      </c>
      <c r="BQ116" s="4" t="s">
        <v>1144</v>
      </c>
      <c r="BR116" s="4" t="s">
        <v>2612</v>
      </c>
    </row>
    <row r="117" spans="3:70" ht="14.5" x14ac:dyDescent="0.35">
      <c r="C117" s="4" t="s">
        <v>1147</v>
      </c>
      <c r="F117" s="4" t="s">
        <v>1147</v>
      </c>
      <c r="G117" s="4" t="s">
        <v>1147</v>
      </c>
      <c r="J117" s="34" t="s">
        <v>1148</v>
      </c>
      <c r="K117" s="34" t="s">
        <v>1149</v>
      </c>
      <c r="N117" s="4" t="s">
        <v>1126</v>
      </c>
      <c r="O117" s="4" t="s">
        <v>1586</v>
      </c>
      <c r="AB117" s="4" t="s">
        <v>1147</v>
      </c>
      <c r="AC117" s="4" t="s">
        <v>2615</v>
      </c>
      <c r="AD117" s="52"/>
      <c r="AE117" s="52"/>
      <c r="AF117" s="52"/>
      <c r="AK117" s="4" t="s">
        <v>1144</v>
      </c>
      <c r="AL117" s="4" t="s">
        <v>2612</v>
      </c>
      <c r="AT117"/>
      <c r="AU117"/>
      <c r="AV117" s="70" t="s">
        <v>1148</v>
      </c>
      <c r="AW117" s="70" t="s">
        <v>1149</v>
      </c>
      <c r="BI117" s="4" t="s">
        <v>1147</v>
      </c>
      <c r="BQ117" s="4" t="s">
        <v>1147</v>
      </c>
      <c r="BR117" s="4" t="s">
        <v>2615</v>
      </c>
    </row>
    <row r="118" spans="3:70" ht="14.5" x14ac:dyDescent="0.35">
      <c r="C118" s="4" t="s">
        <v>1150</v>
      </c>
      <c r="F118" s="4" t="s">
        <v>1150</v>
      </c>
      <c r="G118" s="4" t="s">
        <v>1150</v>
      </c>
      <c r="J118" s="34" t="s">
        <v>1151</v>
      </c>
      <c r="K118" s="34" t="s">
        <v>1152</v>
      </c>
      <c r="N118" s="4" t="s">
        <v>1129</v>
      </c>
      <c r="O118" s="4" t="s">
        <v>1632</v>
      </c>
      <c r="AB118" s="4" t="s">
        <v>1150</v>
      </c>
      <c r="AC118" s="4" t="s">
        <v>1612</v>
      </c>
      <c r="AD118" s="52"/>
      <c r="AE118" s="52"/>
      <c r="AF118" s="52"/>
      <c r="AK118" s="4" t="s">
        <v>1147</v>
      </c>
      <c r="AL118" s="4" t="s">
        <v>2615</v>
      </c>
      <c r="AT118"/>
      <c r="AU118"/>
      <c r="AV118" s="70" t="s">
        <v>1151</v>
      </c>
      <c r="AW118" s="70" t="s">
        <v>1152</v>
      </c>
      <c r="BI118" s="4" t="s">
        <v>1150</v>
      </c>
      <c r="BQ118" s="4" t="s">
        <v>1150</v>
      </c>
      <c r="BR118" s="4" t="s">
        <v>1612</v>
      </c>
    </row>
    <row r="119" spans="3:70" ht="21.65" customHeight="1" x14ac:dyDescent="0.2">
      <c r="C119" s="4" t="s">
        <v>1153</v>
      </c>
      <c r="F119" s="4" t="s">
        <v>1153</v>
      </c>
      <c r="G119" s="4" t="s">
        <v>1153</v>
      </c>
      <c r="J119" s="34" t="s">
        <v>1154</v>
      </c>
      <c r="K119" s="34" t="s">
        <v>1155</v>
      </c>
      <c r="N119" s="4" t="s">
        <v>1132</v>
      </c>
      <c r="O119" s="4" t="s">
        <v>1611</v>
      </c>
      <c r="AB119" s="4" t="s">
        <v>1153</v>
      </c>
      <c r="AC119" s="4" t="s">
        <v>1633</v>
      </c>
      <c r="AD119" s="52"/>
      <c r="AE119" s="52"/>
      <c r="AF119" s="52"/>
      <c r="AK119" s="4" t="s">
        <v>1150</v>
      </c>
      <c r="AL119" s="4" t="s">
        <v>1612</v>
      </c>
      <c r="AV119" s="70" t="s">
        <v>1154</v>
      </c>
      <c r="AW119" s="70" t="s">
        <v>1155</v>
      </c>
      <c r="BI119" s="4" t="s">
        <v>1153</v>
      </c>
      <c r="BQ119" s="4" t="s">
        <v>1153</v>
      </c>
      <c r="BR119" s="4" t="s">
        <v>1633</v>
      </c>
    </row>
    <row r="120" spans="3:70" x14ac:dyDescent="0.2">
      <c r="C120" s="4" t="s">
        <v>1156</v>
      </c>
      <c r="F120" s="4" t="s">
        <v>1156</v>
      </c>
      <c r="G120" s="4" t="s">
        <v>1156</v>
      </c>
      <c r="J120" s="34" t="s">
        <v>1157</v>
      </c>
      <c r="K120" s="34" t="s">
        <v>1158</v>
      </c>
      <c r="N120" s="4" t="s">
        <v>1135</v>
      </c>
      <c r="O120" s="4" t="s">
        <v>2604</v>
      </c>
      <c r="AB120" s="4" t="s">
        <v>1156</v>
      </c>
      <c r="AC120" s="4" t="s">
        <v>1634</v>
      </c>
      <c r="AD120" s="52"/>
      <c r="AE120" s="52"/>
      <c r="AF120" s="52"/>
      <c r="AK120" s="4" t="s">
        <v>1153</v>
      </c>
      <c r="AL120" s="4" t="s">
        <v>1633</v>
      </c>
      <c r="AV120" s="70" t="s">
        <v>1157</v>
      </c>
      <c r="AW120" s="70" t="s">
        <v>1158</v>
      </c>
      <c r="BI120" s="4" t="s">
        <v>1156</v>
      </c>
      <c r="BQ120" s="4" t="s">
        <v>1156</v>
      </c>
      <c r="BR120" s="4" t="s">
        <v>1634</v>
      </c>
    </row>
    <row r="121" spans="3:70" x14ac:dyDescent="0.2">
      <c r="C121" s="4" t="s">
        <v>1159</v>
      </c>
      <c r="F121" s="4" t="s">
        <v>1159</v>
      </c>
      <c r="G121" s="4" t="s">
        <v>1159</v>
      </c>
      <c r="J121" s="34" t="s">
        <v>1160</v>
      </c>
      <c r="K121" s="34" t="s">
        <v>1161</v>
      </c>
      <c r="N121" s="4" t="s">
        <v>1138</v>
      </c>
      <c r="O121" s="4" t="s">
        <v>2607</v>
      </c>
      <c r="AB121" s="4" t="s">
        <v>1159</v>
      </c>
      <c r="AC121" s="4" t="s">
        <v>1622</v>
      </c>
      <c r="AD121" s="52"/>
      <c r="AE121" s="52"/>
      <c r="AF121" s="52"/>
      <c r="AK121" s="4" t="s">
        <v>1156</v>
      </c>
      <c r="AL121" s="4" t="s">
        <v>1634</v>
      </c>
      <c r="AV121" s="70" t="s">
        <v>1160</v>
      </c>
      <c r="AW121" s="70" t="s">
        <v>1161</v>
      </c>
      <c r="BI121" s="4" t="s">
        <v>1159</v>
      </c>
      <c r="BQ121" s="4" t="s">
        <v>1159</v>
      </c>
      <c r="BR121" s="4" t="s">
        <v>1622</v>
      </c>
    </row>
    <row r="122" spans="3:70" x14ac:dyDescent="0.2">
      <c r="C122" s="4" t="s">
        <v>1162</v>
      </c>
      <c r="F122" s="4" t="s">
        <v>1162</v>
      </c>
      <c r="G122" s="4" t="s">
        <v>1162</v>
      </c>
      <c r="J122" s="34" t="s">
        <v>1163</v>
      </c>
      <c r="K122" s="34" t="s">
        <v>1164</v>
      </c>
      <c r="N122" s="4" t="s">
        <v>1141</v>
      </c>
      <c r="O122" s="4" t="s">
        <v>1587</v>
      </c>
      <c r="AB122" s="4" t="s">
        <v>1162</v>
      </c>
      <c r="AC122" s="4" t="s">
        <v>2620</v>
      </c>
      <c r="AD122" s="52"/>
      <c r="AE122" s="52"/>
      <c r="AF122" s="52"/>
      <c r="AK122" s="4" t="s">
        <v>1159</v>
      </c>
      <c r="AL122" s="4" t="s">
        <v>1622</v>
      </c>
      <c r="AV122" s="70" t="s">
        <v>1163</v>
      </c>
      <c r="AW122" s="70" t="s">
        <v>1164</v>
      </c>
      <c r="BI122" s="4" t="s">
        <v>1162</v>
      </c>
      <c r="BQ122" s="4" t="s">
        <v>1162</v>
      </c>
      <c r="BR122" s="4" t="s">
        <v>2620</v>
      </c>
    </row>
    <row r="123" spans="3:70" x14ac:dyDescent="0.2">
      <c r="C123" s="4" t="s">
        <v>1165</v>
      </c>
      <c r="F123" s="4" t="s">
        <v>1165</v>
      </c>
      <c r="G123" s="4" t="s">
        <v>1165</v>
      </c>
      <c r="J123" s="34" t="s">
        <v>1166</v>
      </c>
      <c r="K123" s="34" t="s">
        <v>1167</v>
      </c>
      <c r="N123" s="4" t="s">
        <v>1144</v>
      </c>
      <c r="O123" s="4" t="s">
        <v>2612</v>
      </c>
      <c r="AB123" s="4" t="s">
        <v>1165</v>
      </c>
      <c r="AC123" s="4" t="s">
        <v>2621</v>
      </c>
      <c r="AD123" s="52"/>
      <c r="AE123" s="52"/>
      <c r="AF123" s="52"/>
      <c r="AK123" s="4" t="s">
        <v>1162</v>
      </c>
      <c r="AL123" s="4" t="s">
        <v>2620</v>
      </c>
      <c r="AV123" s="70" t="s">
        <v>1166</v>
      </c>
      <c r="AW123" s="70" t="s">
        <v>1167</v>
      </c>
      <c r="BI123" s="4" t="s">
        <v>1165</v>
      </c>
      <c r="BQ123" s="4" t="s">
        <v>1165</v>
      </c>
      <c r="BR123" s="4" t="s">
        <v>2621</v>
      </c>
    </row>
    <row r="124" spans="3:70" x14ac:dyDescent="0.2">
      <c r="C124" s="4" t="s">
        <v>1168</v>
      </c>
      <c r="F124" s="4" t="s">
        <v>1168</v>
      </c>
      <c r="G124" s="4" t="s">
        <v>1168</v>
      </c>
      <c r="J124" s="34" t="s">
        <v>1169</v>
      </c>
      <c r="K124" s="34" t="s">
        <v>1170</v>
      </c>
      <c r="N124" s="4" t="s">
        <v>1147</v>
      </c>
      <c r="O124" s="4" t="s">
        <v>2615</v>
      </c>
      <c r="AB124" s="4" t="s">
        <v>1168</v>
      </c>
      <c r="AC124" s="4" t="s">
        <v>2622</v>
      </c>
      <c r="AD124" s="52"/>
      <c r="AE124" s="52"/>
      <c r="AF124" s="52"/>
      <c r="AK124" s="4" t="s">
        <v>1165</v>
      </c>
      <c r="AL124" s="4" t="s">
        <v>2621</v>
      </c>
      <c r="AV124" s="70" t="s">
        <v>1169</v>
      </c>
      <c r="AW124" s="70" t="s">
        <v>1170</v>
      </c>
      <c r="BI124" s="4" t="s">
        <v>1168</v>
      </c>
      <c r="BQ124" s="4" t="s">
        <v>1168</v>
      </c>
      <c r="BR124" s="4" t="s">
        <v>2622</v>
      </c>
    </row>
    <row r="125" spans="3:70" x14ac:dyDescent="0.2">
      <c r="C125" s="4" t="s">
        <v>1171</v>
      </c>
      <c r="F125" s="4" t="s">
        <v>1171</v>
      </c>
      <c r="G125" s="4" t="s">
        <v>1171</v>
      </c>
      <c r="J125" s="34" t="s">
        <v>1172</v>
      </c>
      <c r="K125" s="34" t="s">
        <v>1173</v>
      </c>
      <c r="N125" s="4" t="s">
        <v>1150</v>
      </c>
      <c r="O125" s="4" t="s">
        <v>1612</v>
      </c>
      <c r="AB125" s="4" t="s">
        <v>1171</v>
      </c>
      <c r="AC125" s="4" t="s">
        <v>2623</v>
      </c>
      <c r="AD125" s="52"/>
      <c r="AE125" s="52"/>
      <c r="AF125" s="52"/>
      <c r="AK125" s="4" t="s">
        <v>1168</v>
      </c>
      <c r="AL125" s="4" t="s">
        <v>2622</v>
      </c>
      <c r="AV125" s="70" t="s">
        <v>1172</v>
      </c>
      <c r="AW125" s="70" t="s">
        <v>1173</v>
      </c>
      <c r="BI125" s="4" t="s">
        <v>1171</v>
      </c>
      <c r="BQ125" s="4" t="s">
        <v>1171</v>
      </c>
      <c r="BR125" s="4" t="s">
        <v>2623</v>
      </c>
    </row>
    <row r="126" spans="3:70" ht="21.65" customHeight="1" x14ac:dyDescent="0.2">
      <c r="C126" s="4" t="s">
        <v>1174</v>
      </c>
      <c r="F126" s="4" t="s">
        <v>1174</v>
      </c>
      <c r="G126" s="4" t="s">
        <v>1174</v>
      </c>
      <c r="J126" s="34" t="s">
        <v>1175</v>
      </c>
      <c r="K126" s="34" t="s">
        <v>1176</v>
      </c>
      <c r="N126" s="4" t="s">
        <v>1153</v>
      </c>
      <c r="O126" s="4" t="s">
        <v>1633</v>
      </c>
      <c r="AB126" s="4" t="s">
        <v>1174</v>
      </c>
      <c r="AC126" s="4" t="s">
        <v>2624</v>
      </c>
      <c r="AD126" s="52"/>
      <c r="AE126" s="52"/>
      <c r="AF126" s="52"/>
      <c r="AK126" s="4" t="s">
        <v>1171</v>
      </c>
      <c r="AL126" s="4" t="s">
        <v>2623</v>
      </c>
      <c r="AV126" s="70" t="s">
        <v>1175</v>
      </c>
      <c r="AW126" s="70" t="s">
        <v>1176</v>
      </c>
      <c r="BI126" s="4" t="s">
        <v>1174</v>
      </c>
      <c r="BQ126" s="4" t="s">
        <v>1174</v>
      </c>
      <c r="BR126" s="4" t="s">
        <v>2624</v>
      </c>
    </row>
    <row r="127" spans="3:70" x14ac:dyDescent="0.2">
      <c r="C127" s="4" t="s">
        <v>1177</v>
      </c>
      <c r="F127" s="4" t="s">
        <v>1177</v>
      </c>
      <c r="G127" s="4" t="s">
        <v>1177</v>
      </c>
      <c r="J127" s="34" t="s">
        <v>1178</v>
      </c>
      <c r="K127" s="34" t="s">
        <v>1179</v>
      </c>
      <c r="N127" s="4" t="s">
        <v>1156</v>
      </c>
      <c r="O127" s="4" t="s">
        <v>1634</v>
      </c>
      <c r="AB127" s="4" t="s">
        <v>1177</v>
      </c>
      <c r="AC127" s="4" t="s">
        <v>1601</v>
      </c>
      <c r="AD127" s="52"/>
      <c r="AE127" s="52"/>
      <c r="AF127" s="52"/>
      <c r="AK127" s="4" t="s">
        <v>1174</v>
      </c>
      <c r="AL127" s="4" t="s">
        <v>2624</v>
      </c>
      <c r="AV127" s="70" t="s">
        <v>1178</v>
      </c>
      <c r="AW127" s="70" t="s">
        <v>1179</v>
      </c>
      <c r="BI127" s="4" t="s">
        <v>1177</v>
      </c>
      <c r="BQ127" s="4" t="s">
        <v>1177</v>
      </c>
      <c r="BR127" s="4" t="s">
        <v>1601</v>
      </c>
    </row>
    <row r="128" spans="3:70" ht="20" x14ac:dyDescent="0.2">
      <c r="C128" s="4" t="s">
        <v>1180</v>
      </c>
      <c r="F128" s="4" t="s">
        <v>1180</v>
      </c>
      <c r="G128" s="4" t="s">
        <v>1180</v>
      </c>
      <c r="J128" s="34" t="s">
        <v>1181</v>
      </c>
      <c r="K128" s="34" t="s">
        <v>1182</v>
      </c>
      <c r="N128" s="4" t="s">
        <v>1159</v>
      </c>
      <c r="O128" s="4" t="s">
        <v>1622</v>
      </c>
      <c r="AB128" s="4" t="s">
        <v>1180</v>
      </c>
      <c r="AC128" s="4" t="s">
        <v>2625</v>
      </c>
      <c r="AD128" s="52"/>
      <c r="AE128" s="52"/>
      <c r="AF128" s="52"/>
      <c r="AK128" s="4" t="s">
        <v>1177</v>
      </c>
      <c r="AL128" s="4" t="s">
        <v>1601</v>
      </c>
      <c r="AV128" s="70" t="s">
        <v>1181</v>
      </c>
      <c r="AW128" s="70" t="s">
        <v>1182</v>
      </c>
      <c r="BI128" s="4" t="s">
        <v>1180</v>
      </c>
      <c r="BQ128" s="4" t="s">
        <v>1180</v>
      </c>
      <c r="BR128" s="4" t="s">
        <v>2625</v>
      </c>
    </row>
    <row r="129" spans="3:70" x14ac:dyDescent="0.2">
      <c r="C129" s="4" t="s">
        <v>1183</v>
      </c>
      <c r="F129" s="4" t="s">
        <v>1183</v>
      </c>
      <c r="G129" s="4" t="s">
        <v>1183</v>
      </c>
      <c r="J129" s="34" t="s">
        <v>1184</v>
      </c>
      <c r="K129" s="34" t="s">
        <v>1185</v>
      </c>
      <c r="N129" s="4" t="s">
        <v>1162</v>
      </c>
      <c r="O129" s="4" t="s">
        <v>2620</v>
      </c>
      <c r="AB129" s="4" t="s">
        <v>1183</v>
      </c>
      <c r="AC129" s="4" t="s">
        <v>1613</v>
      </c>
      <c r="AD129" s="52"/>
      <c r="AE129" s="52"/>
      <c r="AF129" s="52"/>
      <c r="AK129" s="4" t="s">
        <v>1180</v>
      </c>
      <c r="AL129" s="4" t="s">
        <v>2625</v>
      </c>
      <c r="AV129" s="70" t="s">
        <v>1184</v>
      </c>
      <c r="AW129" s="70" t="s">
        <v>1185</v>
      </c>
      <c r="BI129" s="4" t="s">
        <v>1183</v>
      </c>
      <c r="BQ129" s="4" t="s">
        <v>1183</v>
      </c>
      <c r="BR129" s="4" t="s">
        <v>1613</v>
      </c>
    </row>
    <row r="130" spans="3:70" x14ac:dyDescent="0.2">
      <c r="C130" s="4" t="s">
        <v>1186</v>
      </c>
      <c r="F130" s="4" t="s">
        <v>1186</v>
      </c>
      <c r="G130" s="4" t="s">
        <v>1186</v>
      </c>
      <c r="J130" s="34" t="s">
        <v>1187</v>
      </c>
      <c r="K130" s="34" t="s">
        <v>1188</v>
      </c>
      <c r="N130" s="4" t="s">
        <v>1165</v>
      </c>
      <c r="O130" s="4" t="s">
        <v>2621</v>
      </c>
      <c r="AB130" s="4" t="s">
        <v>1186</v>
      </c>
      <c r="AC130" s="4" t="s">
        <v>2626</v>
      </c>
      <c r="AD130" s="52"/>
      <c r="AE130" s="52"/>
      <c r="AF130" s="52"/>
      <c r="AK130" s="4" t="s">
        <v>1183</v>
      </c>
      <c r="AL130" s="4" t="s">
        <v>1613</v>
      </c>
      <c r="AV130" s="70" t="s">
        <v>1187</v>
      </c>
      <c r="AW130" s="70" t="s">
        <v>1188</v>
      </c>
      <c r="BI130" s="4" t="s">
        <v>1186</v>
      </c>
      <c r="BQ130" s="4" t="s">
        <v>1186</v>
      </c>
      <c r="BR130" s="4" t="s">
        <v>2626</v>
      </c>
    </row>
    <row r="131" spans="3:70" x14ac:dyDescent="0.2">
      <c r="C131" s="4" t="s">
        <v>1189</v>
      </c>
      <c r="F131" s="4" t="s">
        <v>1189</v>
      </c>
      <c r="G131" s="4" t="s">
        <v>1189</v>
      </c>
      <c r="J131" s="34" t="s">
        <v>1190</v>
      </c>
      <c r="K131" s="34" t="s">
        <v>1191</v>
      </c>
      <c r="N131" s="4" t="s">
        <v>1168</v>
      </c>
      <c r="O131" s="4" t="s">
        <v>2622</v>
      </c>
      <c r="AB131" s="4" t="s">
        <v>1189</v>
      </c>
      <c r="AC131" s="4" t="s">
        <v>2627</v>
      </c>
      <c r="AD131" s="52"/>
      <c r="AE131" s="52"/>
      <c r="AF131" s="52"/>
      <c r="AK131" s="4" t="s">
        <v>1186</v>
      </c>
      <c r="AL131" s="4" t="s">
        <v>2626</v>
      </c>
      <c r="AV131" s="70" t="s">
        <v>1190</v>
      </c>
      <c r="AW131" s="70" t="s">
        <v>1191</v>
      </c>
      <c r="BI131" s="4" t="s">
        <v>1189</v>
      </c>
      <c r="BQ131" s="4" t="s">
        <v>1189</v>
      </c>
      <c r="BR131" s="4" t="s">
        <v>2627</v>
      </c>
    </row>
    <row r="132" spans="3:70" x14ac:dyDescent="0.2">
      <c r="C132" s="4" t="s">
        <v>1192</v>
      </c>
      <c r="F132" s="4" t="s">
        <v>1192</v>
      </c>
      <c r="G132" s="4" t="s">
        <v>1192</v>
      </c>
      <c r="J132" s="34" t="s">
        <v>1193</v>
      </c>
      <c r="K132" s="34" t="s">
        <v>1194</v>
      </c>
      <c r="N132" s="4" t="s">
        <v>1171</v>
      </c>
      <c r="O132" s="4" t="s">
        <v>2623</v>
      </c>
      <c r="AB132" s="4" t="s">
        <v>1192</v>
      </c>
      <c r="AC132" s="4" t="s">
        <v>2628</v>
      </c>
      <c r="AD132" s="52"/>
      <c r="AE132" s="52"/>
      <c r="AF132" s="52"/>
      <c r="AK132" s="4" t="s">
        <v>1189</v>
      </c>
      <c r="AL132" s="4" t="s">
        <v>2627</v>
      </c>
      <c r="AV132" s="70" t="s">
        <v>1193</v>
      </c>
      <c r="AW132" s="70" t="s">
        <v>1194</v>
      </c>
      <c r="BI132" s="4" t="s">
        <v>1192</v>
      </c>
      <c r="BQ132" s="4" t="s">
        <v>1192</v>
      </c>
      <c r="BR132" s="4" t="s">
        <v>2628</v>
      </c>
    </row>
    <row r="133" spans="3:70" ht="21.65" customHeight="1" x14ac:dyDescent="0.2">
      <c r="C133" s="4" t="s">
        <v>1195</v>
      </c>
      <c r="F133" s="4" t="s">
        <v>1195</v>
      </c>
      <c r="G133" s="4" t="s">
        <v>1195</v>
      </c>
      <c r="J133" s="34" t="s">
        <v>1196</v>
      </c>
      <c r="K133" s="34" t="s">
        <v>1197</v>
      </c>
      <c r="N133" s="4" t="s">
        <v>1174</v>
      </c>
      <c r="O133" s="4" t="s">
        <v>2624</v>
      </c>
      <c r="AB133" s="4" t="s">
        <v>1195</v>
      </c>
      <c r="AC133" s="4" t="s">
        <v>2629</v>
      </c>
      <c r="AD133" s="52"/>
      <c r="AE133" s="52"/>
      <c r="AF133" s="52"/>
      <c r="AK133" s="4" t="s">
        <v>1192</v>
      </c>
      <c r="AL133" s="4" t="s">
        <v>2628</v>
      </c>
      <c r="AV133" s="70" t="s">
        <v>1196</v>
      </c>
      <c r="AW133" s="70" t="s">
        <v>1197</v>
      </c>
      <c r="BI133" s="4" t="s">
        <v>1195</v>
      </c>
      <c r="BQ133" s="4" t="s">
        <v>1195</v>
      </c>
      <c r="BR133" s="4" t="s">
        <v>2629</v>
      </c>
    </row>
    <row r="134" spans="3:70" x14ac:dyDescent="0.2">
      <c r="C134" s="4" t="s">
        <v>1198</v>
      </c>
      <c r="F134" s="4" t="s">
        <v>1198</v>
      </c>
      <c r="G134" s="4" t="s">
        <v>1198</v>
      </c>
      <c r="J134" s="34" t="s">
        <v>1199</v>
      </c>
      <c r="K134" s="34" t="s">
        <v>1200</v>
      </c>
      <c r="N134" s="4" t="s">
        <v>1177</v>
      </c>
      <c r="O134" s="4" t="s">
        <v>1601</v>
      </c>
      <c r="AB134" s="4" t="s">
        <v>1198</v>
      </c>
      <c r="AC134" s="4" t="s">
        <v>1641</v>
      </c>
      <c r="AD134" s="52"/>
      <c r="AE134" s="52"/>
      <c r="AF134" s="52"/>
      <c r="AK134" s="4" t="s">
        <v>1195</v>
      </c>
      <c r="AL134" s="4" t="s">
        <v>2629</v>
      </c>
      <c r="AV134" s="70" t="s">
        <v>1199</v>
      </c>
      <c r="AW134" s="70" t="s">
        <v>1200</v>
      </c>
      <c r="BI134" s="4" t="s">
        <v>1198</v>
      </c>
      <c r="BQ134" s="4" t="s">
        <v>1198</v>
      </c>
      <c r="BR134" s="4" t="s">
        <v>1641</v>
      </c>
    </row>
    <row r="135" spans="3:70" x14ac:dyDescent="0.2">
      <c r="C135" s="4" t="s">
        <v>1201</v>
      </c>
      <c r="F135" s="4" t="s">
        <v>1201</v>
      </c>
      <c r="G135" s="4" t="s">
        <v>1201</v>
      </c>
      <c r="J135" s="34" t="s">
        <v>1202</v>
      </c>
      <c r="K135" s="34" t="s">
        <v>1203</v>
      </c>
      <c r="N135" s="4" t="s">
        <v>1180</v>
      </c>
      <c r="O135" s="4" t="s">
        <v>2625</v>
      </c>
      <c r="AB135" s="4" t="s">
        <v>1201</v>
      </c>
      <c r="AC135" s="4" t="s">
        <v>2630</v>
      </c>
      <c r="AD135" s="52"/>
      <c r="AE135" s="52"/>
      <c r="AF135" s="52"/>
      <c r="AK135" s="4" t="s">
        <v>1198</v>
      </c>
      <c r="AL135" s="4" t="s">
        <v>1641</v>
      </c>
      <c r="AV135" s="70" t="s">
        <v>1202</v>
      </c>
      <c r="AW135" s="70" t="s">
        <v>1203</v>
      </c>
      <c r="BI135" s="4" t="s">
        <v>1201</v>
      </c>
      <c r="BQ135" s="4" t="s">
        <v>1201</v>
      </c>
      <c r="BR135" s="4" t="s">
        <v>2630</v>
      </c>
    </row>
    <row r="136" spans="3:70" x14ac:dyDescent="0.2">
      <c r="C136" s="4" t="s">
        <v>1204</v>
      </c>
      <c r="F136" s="4" t="s">
        <v>1204</v>
      </c>
      <c r="G136" s="4" t="s">
        <v>1204</v>
      </c>
      <c r="J136" s="34" t="s">
        <v>1205</v>
      </c>
      <c r="K136" s="34" t="s">
        <v>1206</v>
      </c>
      <c r="N136" s="4" t="s">
        <v>1183</v>
      </c>
      <c r="O136" s="4" t="s">
        <v>1613</v>
      </c>
      <c r="AB136" s="4" t="s">
        <v>1204</v>
      </c>
      <c r="AC136" s="4" t="s">
        <v>2631</v>
      </c>
      <c r="AD136" s="52"/>
      <c r="AE136" s="52"/>
      <c r="AF136" s="52"/>
      <c r="AK136" s="4" t="s">
        <v>1201</v>
      </c>
      <c r="AL136" s="4" t="s">
        <v>2630</v>
      </c>
      <c r="AV136" s="70" t="s">
        <v>1205</v>
      </c>
      <c r="AW136" s="70" t="s">
        <v>1206</v>
      </c>
      <c r="BI136" s="4" t="s">
        <v>1204</v>
      </c>
      <c r="BQ136" s="4" t="s">
        <v>1204</v>
      </c>
      <c r="BR136" s="4" t="s">
        <v>2631</v>
      </c>
    </row>
    <row r="137" spans="3:70" ht="31.75" customHeight="1" x14ac:dyDescent="0.2">
      <c r="C137" s="4" t="s">
        <v>1207</v>
      </c>
      <c r="F137" s="4" t="s">
        <v>1207</v>
      </c>
      <c r="G137" s="4" t="s">
        <v>1207</v>
      </c>
      <c r="J137" s="34" t="s">
        <v>1208</v>
      </c>
      <c r="K137" s="34" t="s">
        <v>1209</v>
      </c>
      <c r="N137" s="4" t="s">
        <v>1186</v>
      </c>
      <c r="O137" s="4" t="s">
        <v>2626</v>
      </c>
      <c r="AB137" s="4" t="s">
        <v>1207</v>
      </c>
      <c r="AC137" s="4" t="s">
        <v>1588</v>
      </c>
      <c r="AD137" s="52"/>
      <c r="AE137" s="52"/>
      <c r="AF137" s="52"/>
      <c r="AK137" s="4" t="s">
        <v>1204</v>
      </c>
      <c r="AL137" s="4" t="s">
        <v>2631</v>
      </c>
      <c r="AV137" s="70" t="s">
        <v>1208</v>
      </c>
      <c r="AW137" s="70" t="s">
        <v>1209</v>
      </c>
      <c r="BI137" s="4" t="s">
        <v>1207</v>
      </c>
      <c r="BQ137" s="4" t="s">
        <v>1207</v>
      </c>
      <c r="BR137" s="4" t="s">
        <v>1588</v>
      </c>
    </row>
    <row r="138" spans="3:70" x14ac:dyDescent="0.2">
      <c r="C138" s="4" t="s">
        <v>1210</v>
      </c>
      <c r="F138" s="4" t="s">
        <v>1210</v>
      </c>
      <c r="G138" s="4" t="s">
        <v>1210</v>
      </c>
      <c r="J138" s="34" t="s">
        <v>1211</v>
      </c>
      <c r="K138" s="34" t="s">
        <v>1212</v>
      </c>
      <c r="N138" s="4" t="s">
        <v>1189</v>
      </c>
      <c r="O138" s="4" t="s">
        <v>2627</v>
      </c>
      <c r="AB138" s="4" t="s">
        <v>1210</v>
      </c>
      <c r="AC138" s="4" t="s">
        <v>2632</v>
      </c>
      <c r="AD138" s="52"/>
      <c r="AE138" s="52"/>
      <c r="AF138" s="52"/>
      <c r="AK138" s="4" t="s">
        <v>1207</v>
      </c>
      <c r="AL138" s="4" t="s">
        <v>1588</v>
      </c>
      <c r="AV138" s="70" t="s">
        <v>1211</v>
      </c>
      <c r="AW138" s="70" t="s">
        <v>1212</v>
      </c>
      <c r="BI138" s="4" t="s">
        <v>1210</v>
      </c>
      <c r="BQ138" s="4" t="s">
        <v>1210</v>
      </c>
      <c r="BR138" s="4" t="s">
        <v>2632</v>
      </c>
    </row>
    <row r="139" spans="3:70" x14ac:dyDescent="0.2">
      <c r="C139" s="4" t="s">
        <v>1213</v>
      </c>
      <c r="F139" s="4" t="s">
        <v>1213</v>
      </c>
      <c r="G139" s="4" t="s">
        <v>1213</v>
      </c>
      <c r="J139" s="34" t="s">
        <v>1214</v>
      </c>
      <c r="K139" s="34" t="s">
        <v>1215</v>
      </c>
      <c r="N139" s="4" t="s">
        <v>1192</v>
      </c>
      <c r="O139" s="4" t="s">
        <v>2628</v>
      </c>
      <c r="AB139" s="4" t="s">
        <v>1213</v>
      </c>
      <c r="AC139" s="4" t="s">
        <v>2633</v>
      </c>
      <c r="AD139" s="52"/>
      <c r="AE139" s="52"/>
      <c r="AF139" s="52"/>
      <c r="AK139" s="4" t="s">
        <v>1210</v>
      </c>
      <c r="AL139" s="4" t="s">
        <v>2632</v>
      </c>
      <c r="AV139" s="70" t="s">
        <v>1214</v>
      </c>
      <c r="AW139" s="70" t="s">
        <v>1215</v>
      </c>
      <c r="BI139" s="4" t="s">
        <v>1213</v>
      </c>
      <c r="BQ139" s="4" t="s">
        <v>1213</v>
      </c>
      <c r="BR139" s="4" t="s">
        <v>2633</v>
      </c>
    </row>
    <row r="140" spans="3:70" x14ac:dyDescent="0.2">
      <c r="C140" s="4" t="s">
        <v>1216</v>
      </c>
      <c r="F140" s="4" t="s">
        <v>1216</v>
      </c>
      <c r="G140" s="4" t="s">
        <v>1216</v>
      </c>
      <c r="J140" s="34" t="s">
        <v>1217</v>
      </c>
      <c r="K140" s="34" t="s">
        <v>1218</v>
      </c>
      <c r="N140" s="4" t="s">
        <v>1195</v>
      </c>
      <c r="O140" s="4" t="s">
        <v>2629</v>
      </c>
      <c r="AB140" s="4" t="s">
        <v>1216</v>
      </c>
      <c r="AC140" s="4" t="s">
        <v>2634</v>
      </c>
      <c r="AD140" s="52"/>
      <c r="AE140" s="52"/>
      <c r="AF140" s="52"/>
      <c r="AK140" s="4" t="s">
        <v>1213</v>
      </c>
      <c r="AL140" s="4" t="s">
        <v>2633</v>
      </c>
      <c r="AV140" s="70" t="s">
        <v>1217</v>
      </c>
      <c r="AW140" s="70" t="s">
        <v>1218</v>
      </c>
      <c r="BI140" s="4" t="s">
        <v>1216</v>
      </c>
      <c r="BQ140" s="4" t="s">
        <v>1216</v>
      </c>
      <c r="BR140" s="4" t="s">
        <v>2634</v>
      </c>
    </row>
    <row r="141" spans="3:70" x14ac:dyDescent="0.2">
      <c r="C141" s="4" t="s">
        <v>1219</v>
      </c>
      <c r="F141" s="4" t="s">
        <v>1219</v>
      </c>
      <c r="G141" s="4" t="s">
        <v>1219</v>
      </c>
      <c r="J141" s="34" t="s">
        <v>1220</v>
      </c>
      <c r="K141" s="34" t="s">
        <v>1221</v>
      </c>
      <c r="N141" s="4" t="s">
        <v>1198</v>
      </c>
      <c r="O141" s="4" t="s">
        <v>1641</v>
      </c>
      <c r="AB141" s="4" t="s">
        <v>1219</v>
      </c>
      <c r="AC141" s="4" t="s">
        <v>1615</v>
      </c>
      <c r="AD141" s="52"/>
      <c r="AE141" s="52"/>
      <c r="AF141" s="52"/>
      <c r="AK141" s="4" t="s">
        <v>1216</v>
      </c>
      <c r="AL141" s="4" t="s">
        <v>2634</v>
      </c>
      <c r="AV141" s="70" t="s">
        <v>1220</v>
      </c>
      <c r="AW141" s="70" t="s">
        <v>1221</v>
      </c>
      <c r="BI141" s="4" t="s">
        <v>1219</v>
      </c>
      <c r="BQ141" s="4" t="s">
        <v>1219</v>
      </c>
      <c r="BR141" s="4" t="s">
        <v>1615</v>
      </c>
    </row>
    <row r="142" spans="3:70" x14ac:dyDescent="0.2">
      <c r="C142" s="4" t="s">
        <v>1222</v>
      </c>
      <c r="F142" s="4" t="s">
        <v>1222</v>
      </c>
      <c r="G142" s="4" t="s">
        <v>1222</v>
      </c>
      <c r="J142" s="34" t="s">
        <v>1223</v>
      </c>
      <c r="K142" s="34" t="s">
        <v>1224</v>
      </c>
      <c r="N142" s="4" t="s">
        <v>1201</v>
      </c>
      <c r="O142" s="4" t="s">
        <v>2630</v>
      </c>
      <c r="AB142" s="4" t="s">
        <v>1222</v>
      </c>
      <c r="AC142" s="4" t="s">
        <v>2635</v>
      </c>
      <c r="AD142" s="52"/>
      <c r="AE142" s="52"/>
      <c r="AF142" s="52"/>
      <c r="AK142" s="4" t="s">
        <v>1219</v>
      </c>
      <c r="AL142" s="4" t="s">
        <v>1615</v>
      </c>
      <c r="AV142" s="70" t="s">
        <v>1223</v>
      </c>
      <c r="AW142" s="70" t="s">
        <v>1224</v>
      </c>
      <c r="BI142" s="4" t="s">
        <v>1222</v>
      </c>
      <c r="BQ142" s="4" t="s">
        <v>1222</v>
      </c>
      <c r="BR142" s="4" t="s">
        <v>2635</v>
      </c>
    </row>
    <row r="143" spans="3:70" x14ac:dyDescent="0.2">
      <c r="C143" s="4" t="s">
        <v>1225</v>
      </c>
      <c r="F143" s="4" t="s">
        <v>1225</v>
      </c>
      <c r="G143" s="4" t="s">
        <v>1225</v>
      </c>
      <c r="J143" s="34" t="s">
        <v>1226</v>
      </c>
      <c r="K143" s="34" t="s">
        <v>1227</v>
      </c>
      <c r="N143" s="4" t="s">
        <v>1204</v>
      </c>
      <c r="O143" s="4" t="s">
        <v>2631</v>
      </c>
      <c r="AB143" s="4" t="s">
        <v>1225</v>
      </c>
      <c r="AC143" s="4" t="s">
        <v>2636</v>
      </c>
      <c r="AD143" s="52"/>
      <c r="AE143" s="52"/>
      <c r="AF143" s="52"/>
      <c r="AK143" s="4" t="s">
        <v>1222</v>
      </c>
      <c r="AL143" s="4" t="s">
        <v>2635</v>
      </c>
      <c r="AV143" s="70" t="s">
        <v>1226</v>
      </c>
      <c r="AW143" s="70" t="s">
        <v>1227</v>
      </c>
      <c r="BI143" s="4" t="s">
        <v>1225</v>
      </c>
      <c r="BQ143" s="4" t="s">
        <v>1225</v>
      </c>
      <c r="BR143" s="4" t="s">
        <v>2636</v>
      </c>
    </row>
    <row r="144" spans="3:70" ht="20" x14ac:dyDescent="0.2">
      <c r="C144" s="4" t="s">
        <v>1228</v>
      </c>
      <c r="F144" s="4" t="s">
        <v>1228</v>
      </c>
      <c r="G144" s="4" t="s">
        <v>1228</v>
      </c>
      <c r="J144" s="34" t="s">
        <v>1229</v>
      </c>
      <c r="K144" s="34" t="s">
        <v>1230</v>
      </c>
      <c r="N144" s="4" t="s">
        <v>1207</v>
      </c>
      <c r="O144" s="4" t="s">
        <v>1588</v>
      </c>
      <c r="AB144" s="4" t="s">
        <v>1228</v>
      </c>
      <c r="AC144" s="4" t="s">
        <v>2637</v>
      </c>
      <c r="AD144" s="52"/>
      <c r="AE144" s="52"/>
      <c r="AF144" s="52"/>
      <c r="AK144" s="4" t="s">
        <v>1225</v>
      </c>
      <c r="AL144" s="4" t="s">
        <v>2636</v>
      </c>
      <c r="AV144" s="70" t="s">
        <v>1229</v>
      </c>
      <c r="AW144" s="70" t="s">
        <v>1230</v>
      </c>
      <c r="BI144" s="4" t="s">
        <v>1228</v>
      </c>
      <c r="BQ144" s="4" t="s">
        <v>1228</v>
      </c>
      <c r="BR144" s="4" t="s">
        <v>2637</v>
      </c>
    </row>
    <row r="145" spans="3:70" ht="21.65" customHeight="1" x14ac:dyDescent="0.2">
      <c r="C145" s="4" t="s">
        <v>1231</v>
      </c>
      <c r="F145" s="4" t="s">
        <v>1231</v>
      </c>
      <c r="G145" s="4" t="s">
        <v>1231</v>
      </c>
      <c r="J145" s="34" t="s">
        <v>1232</v>
      </c>
      <c r="K145" s="34" t="s">
        <v>1233</v>
      </c>
      <c r="N145" s="4" t="s">
        <v>1210</v>
      </c>
      <c r="O145" s="4" t="s">
        <v>2632</v>
      </c>
      <c r="AB145" s="4" t="s">
        <v>1231</v>
      </c>
      <c r="AC145" s="4" t="s">
        <v>2638</v>
      </c>
      <c r="AD145" s="52"/>
      <c r="AE145" s="52"/>
      <c r="AF145" s="52"/>
      <c r="AK145" s="4" t="s">
        <v>1228</v>
      </c>
      <c r="AL145" s="4" t="s">
        <v>2637</v>
      </c>
      <c r="AV145" s="70" t="s">
        <v>1232</v>
      </c>
      <c r="AW145" s="70" t="s">
        <v>1233</v>
      </c>
      <c r="BI145" s="4" t="s">
        <v>1231</v>
      </c>
      <c r="BQ145" s="4" t="s">
        <v>1231</v>
      </c>
      <c r="BR145" s="4" t="s">
        <v>2638</v>
      </c>
    </row>
    <row r="146" spans="3:70" x14ac:dyDescent="0.2">
      <c r="C146" s="4" t="s">
        <v>1234</v>
      </c>
      <c r="F146" s="4" t="s">
        <v>1234</v>
      </c>
      <c r="G146" s="4" t="s">
        <v>1234</v>
      </c>
      <c r="J146" s="34" t="s">
        <v>1235</v>
      </c>
      <c r="K146" s="34" t="s">
        <v>1236</v>
      </c>
      <c r="N146" s="4" t="s">
        <v>1213</v>
      </c>
      <c r="O146" s="4" t="s">
        <v>2633</v>
      </c>
      <c r="AB146" s="4" t="s">
        <v>1234</v>
      </c>
      <c r="AC146" s="4" t="s">
        <v>1650</v>
      </c>
      <c r="AD146" s="52"/>
      <c r="AE146" s="52"/>
      <c r="AF146" s="52"/>
      <c r="AK146" s="4" t="s">
        <v>1231</v>
      </c>
      <c r="AL146" s="4" t="s">
        <v>2638</v>
      </c>
      <c r="AV146" s="70" t="s">
        <v>1235</v>
      </c>
      <c r="AW146" s="70" t="s">
        <v>1236</v>
      </c>
      <c r="BI146" s="4" t="s">
        <v>1234</v>
      </c>
      <c r="BQ146" s="4" t="s">
        <v>1234</v>
      </c>
      <c r="BR146" s="4" t="s">
        <v>1650</v>
      </c>
    </row>
    <row r="147" spans="3:70" x14ac:dyDescent="0.2">
      <c r="C147" s="4" t="s">
        <v>1237</v>
      </c>
      <c r="F147" s="4" t="s">
        <v>1237</v>
      </c>
      <c r="G147" s="4" t="s">
        <v>1237</v>
      </c>
      <c r="J147" s="34" t="s">
        <v>1238</v>
      </c>
      <c r="K147" s="34" t="s">
        <v>1239</v>
      </c>
      <c r="N147" s="4" t="s">
        <v>1216</v>
      </c>
      <c r="O147" s="4" t="s">
        <v>2634</v>
      </c>
      <c r="AB147" s="4" t="s">
        <v>1237</v>
      </c>
      <c r="AC147" s="4" t="s">
        <v>2639</v>
      </c>
      <c r="AD147" s="52"/>
      <c r="AE147" s="52"/>
      <c r="AF147" s="52"/>
      <c r="AK147" s="4" t="s">
        <v>1234</v>
      </c>
      <c r="AL147" s="4" t="s">
        <v>1650</v>
      </c>
      <c r="AV147" s="70" t="s">
        <v>1238</v>
      </c>
      <c r="AW147" s="70" t="s">
        <v>1239</v>
      </c>
      <c r="BI147" s="4" t="s">
        <v>1237</v>
      </c>
      <c r="BQ147" s="4" t="s">
        <v>1237</v>
      </c>
      <c r="BR147" s="4" t="s">
        <v>2639</v>
      </c>
    </row>
    <row r="148" spans="3:70" ht="20" x14ac:dyDescent="0.2">
      <c r="C148" s="4" t="s">
        <v>1085</v>
      </c>
      <c r="F148" s="4" t="s">
        <v>1085</v>
      </c>
      <c r="G148" s="4" t="s">
        <v>1085</v>
      </c>
      <c r="J148" s="34" t="s">
        <v>1240</v>
      </c>
      <c r="K148" s="34" t="s">
        <v>1241</v>
      </c>
      <c r="N148" s="4" t="s">
        <v>1219</v>
      </c>
      <c r="O148" s="4" t="s">
        <v>1615</v>
      </c>
      <c r="AB148" s="4" t="s">
        <v>1085</v>
      </c>
      <c r="AC148" s="4" t="s">
        <v>2640</v>
      </c>
      <c r="AD148" s="52"/>
      <c r="AE148" s="52"/>
      <c r="AF148" s="52"/>
      <c r="AK148" s="4" t="s">
        <v>1237</v>
      </c>
      <c r="AL148" s="4" t="s">
        <v>2639</v>
      </c>
      <c r="AV148" s="70" t="s">
        <v>1240</v>
      </c>
      <c r="AW148" s="70" t="s">
        <v>1241</v>
      </c>
      <c r="BI148" s="4" t="s">
        <v>1085</v>
      </c>
      <c r="BQ148" s="4" t="s">
        <v>1085</v>
      </c>
      <c r="BR148" s="4" t="s">
        <v>2640</v>
      </c>
    </row>
    <row r="149" spans="3:70" x14ac:dyDescent="0.2">
      <c r="C149" s="4" t="s">
        <v>1242</v>
      </c>
      <c r="F149" s="4" t="s">
        <v>1242</v>
      </c>
      <c r="G149" s="4" t="s">
        <v>1242</v>
      </c>
      <c r="J149" s="34" t="s">
        <v>1243</v>
      </c>
      <c r="K149" s="34" t="s">
        <v>1244</v>
      </c>
      <c r="N149" s="4" t="s">
        <v>1222</v>
      </c>
      <c r="O149" s="4" t="s">
        <v>2635</v>
      </c>
      <c r="AB149" s="4" t="s">
        <v>1242</v>
      </c>
      <c r="AC149" s="4" t="s">
        <v>2641</v>
      </c>
      <c r="AD149" s="52"/>
      <c r="AE149" s="52"/>
      <c r="AF149" s="52"/>
      <c r="AK149" s="4" t="s">
        <v>1085</v>
      </c>
      <c r="AL149" s="4" t="s">
        <v>2640</v>
      </c>
      <c r="AV149" s="70" t="s">
        <v>1243</v>
      </c>
      <c r="AW149" s="70" t="s">
        <v>1244</v>
      </c>
      <c r="BI149" s="4" t="s">
        <v>1242</v>
      </c>
      <c r="BQ149" s="4" t="s">
        <v>1242</v>
      </c>
      <c r="BR149" s="4" t="s">
        <v>2641</v>
      </c>
    </row>
    <row r="150" spans="3:70" ht="21.65" customHeight="1" x14ac:dyDescent="0.2">
      <c r="C150" s="4" t="s">
        <v>1245</v>
      </c>
      <c r="F150" s="4" t="s">
        <v>1245</v>
      </c>
      <c r="G150" s="4" t="s">
        <v>1245</v>
      </c>
      <c r="J150" s="34" t="s">
        <v>1246</v>
      </c>
      <c r="K150" s="34" t="s">
        <v>1247</v>
      </c>
      <c r="N150" s="4" t="s">
        <v>1225</v>
      </c>
      <c r="O150" s="4" t="s">
        <v>2636</v>
      </c>
      <c r="AB150" s="4" t="s">
        <v>1245</v>
      </c>
      <c r="AC150" s="4" t="s">
        <v>1589</v>
      </c>
      <c r="AD150" s="52"/>
      <c r="AE150" s="52"/>
      <c r="AF150" s="52"/>
      <c r="AK150" s="4" t="s">
        <v>1242</v>
      </c>
      <c r="AL150" s="4" t="s">
        <v>2641</v>
      </c>
      <c r="AV150" s="70" t="s">
        <v>1246</v>
      </c>
      <c r="AW150" s="70" t="s">
        <v>1247</v>
      </c>
      <c r="BI150" s="4" t="s">
        <v>1245</v>
      </c>
      <c r="BQ150" s="4" t="s">
        <v>1245</v>
      </c>
      <c r="BR150" s="4" t="s">
        <v>1589</v>
      </c>
    </row>
    <row r="151" spans="3:70" x14ac:dyDescent="0.2">
      <c r="C151" s="4" t="s">
        <v>1248</v>
      </c>
      <c r="F151" s="4" t="s">
        <v>1248</v>
      </c>
      <c r="G151" s="4" t="s">
        <v>1248</v>
      </c>
      <c r="J151" s="34" t="s">
        <v>1249</v>
      </c>
      <c r="K151" s="34" t="s">
        <v>1250</v>
      </c>
      <c r="N151" s="4" t="s">
        <v>1228</v>
      </c>
      <c r="O151" s="4" t="s">
        <v>2637</v>
      </c>
      <c r="AB151" s="4" t="s">
        <v>1248</v>
      </c>
      <c r="AC151" s="4" t="s">
        <v>2642</v>
      </c>
      <c r="AD151" s="52"/>
      <c r="AE151" s="52"/>
      <c r="AF151" s="52"/>
      <c r="AK151" s="4" t="s">
        <v>1245</v>
      </c>
      <c r="AL151" s="4" t="s">
        <v>1589</v>
      </c>
      <c r="AV151" s="70" t="s">
        <v>1249</v>
      </c>
      <c r="AW151" s="70" t="s">
        <v>1250</v>
      </c>
      <c r="BI151" s="4" t="s">
        <v>1248</v>
      </c>
      <c r="BQ151" s="4" t="s">
        <v>1248</v>
      </c>
      <c r="BR151" s="4" t="s">
        <v>2642</v>
      </c>
    </row>
    <row r="152" spans="3:70" ht="21.65" customHeight="1" x14ac:dyDescent="0.2">
      <c r="C152" s="4" t="s">
        <v>1251</v>
      </c>
      <c r="F152" s="4" t="s">
        <v>1251</v>
      </c>
      <c r="G152" s="4" t="s">
        <v>1251</v>
      </c>
      <c r="J152" s="34" t="s">
        <v>1252</v>
      </c>
      <c r="K152" s="34" t="s">
        <v>1253</v>
      </c>
      <c r="N152" s="4" t="s">
        <v>1231</v>
      </c>
      <c r="O152" s="4" t="s">
        <v>2638</v>
      </c>
      <c r="AB152" s="4" t="s">
        <v>1251</v>
      </c>
      <c r="AC152" s="4" t="s">
        <v>2643</v>
      </c>
      <c r="AD152" s="52"/>
      <c r="AE152" s="52"/>
      <c r="AF152" s="52"/>
      <c r="AK152" s="4" t="s">
        <v>1248</v>
      </c>
      <c r="AL152" s="4" t="s">
        <v>2642</v>
      </c>
      <c r="AV152" s="70" t="s">
        <v>1252</v>
      </c>
      <c r="AW152" s="70" t="s">
        <v>1253</v>
      </c>
      <c r="BI152" s="4" t="s">
        <v>1251</v>
      </c>
      <c r="BQ152" s="4" t="s">
        <v>1251</v>
      </c>
      <c r="BR152" s="4" t="s">
        <v>2643</v>
      </c>
    </row>
    <row r="153" spans="3:70" x14ac:dyDescent="0.2">
      <c r="C153" s="4" t="s">
        <v>1254</v>
      </c>
      <c r="F153" s="4" t="s">
        <v>1254</v>
      </c>
      <c r="G153" s="4" t="s">
        <v>1254</v>
      </c>
      <c r="J153" s="34" t="s">
        <v>1255</v>
      </c>
      <c r="K153" s="34" t="s">
        <v>1256</v>
      </c>
      <c r="N153" s="4" t="s">
        <v>1234</v>
      </c>
      <c r="O153" s="4" t="s">
        <v>1650</v>
      </c>
      <c r="AB153" s="4" t="s">
        <v>1254</v>
      </c>
      <c r="AC153" s="4" t="s">
        <v>2644</v>
      </c>
      <c r="AD153" s="52"/>
      <c r="AE153" s="52"/>
      <c r="AF153" s="52"/>
      <c r="AK153" s="4" t="s">
        <v>1251</v>
      </c>
      <c r="AL153" s="4" t="s">
        <v>2643</v>
      </c>
      <c r="AV153" s="70" t="s">
        <v>809</v>
      </c>
      <c r="AW153" s="70" t="s">
        <v>810</v>
      </c>
      <c r="BI153" s="4" t="s">
        <v>1254</v>
      </c>
      <c r="BQ153" s="4" t="s">
        <v>1254</v>
      </c>
      <c r="BR153" s="4" t="s">
        <v>2644</v>
      </c>
    </row>
    <row r="154" spans="3:70" ht="30" x14ac:dyDescent="0.2">
      <c r="C154" s="4" t="s">
        <v>1257</v>
      </c>
      <c r="F154" s="4" t="s">
        <v>1257</v>
      </c>
      <c r="G154" s="4" t="s">
        <v>1257</v>
      </c>
      <c r="J154" s="34" t="s">
        <v>1258</v>
      </c>
      <c r="K154" s="34" t="s">
        <v>1259</v>
      </c>
      <c r="N154" s="4" t="s">
        <v>1237</v>
      </c>
      <c r="O154" s="4" t="s">
        <v>2639</v>
      </c>
      <c r="AB154" s="4" t="s">
        <v>1257</v>
      </c>
      <c r="AC154" s="4" t="s">
        <v>2645</v>
      </c>
      <c r="AD154" s="52"/>
      <c r="AE154" s="52"/>
      <c r="AF154" s="52"/>
      <c r="AK154" s="4" t="s">
        <v>1254</v>
      </c>
      <c r="AL154" s="4" t="s">
        <v>2644</v>
      </c>
      <c r="AV154" s="70" t="s">
        <v>1255</v>
      </c>
      <c r="AW154" s="70" t="s">
        <v>1256</v>
      </c>
      <c r="BI154" s="4" t="s">
        <v>1257</v>
      </c>
      <c r="BQ154" s="4" t="s">
        <v>1257</v>
      </c>
      <c r="BR154" s="4" t="s">
        <v>2645</v>
      </c>
    </row>
    <row r="155" spans="3:70" x14ac:dyDescent="0.2">
      <c r="C155" s="4" t="s">
        <v>1260</v>
      </c>
      <c r="F155" s="4" t="s">
        <v>1260</v>
      </c>
      <c r="G155" s="4" t="s">
        <v>1260</v>
      </c>
      <c r="J155" s="34" t="s">
        <v>1261</v>
      </c>
      <c r="K155" s="34" t="s">
        <v>1262</v>
      </c>
      <c r="N155" s="4" t="s">
        <v>1085</v>
      </c>
      <c r="O155" s="4" t="s">
        <v>2640</v>
      </c>
      <c r="AB155" s="4" t="s">
        <v>1260</v>
      </c>
      <c r="AC155" s="4" t="s">
        <v>2646</v>
      </c>
      <c r="AD155" s="52"/>
      <c r="AE155" s="52"/>
      <c r="AF155" s="52"/>
      <c r="AK155" s="4" t="s">
        <v>1257</v>
      </c>
      <c r="AL155" s="4" t="s">
        <v>2645</v>
      </c>
      <c r="AV155" s="70" t="s">
        <v>1258</v>
      </c>
      <c r="AW155" s="70" t="s">
        <v>1259</v>
      </c>
      <c r="BI155" s="4" t="s">
        <v>1260</v>
      </c>
      <c r="BQ155" s="4" t="s">
        <v>1260</v>
      </c>
      <c r="BR155" s="4" t="s">
        <v>2646</v>
      </c>
    </row>
    <row r="156" spans="3:70" x14ac:dyDescent="0.2">
      <c r="C156" s="4" t="s">
        <v>1263</v>
      </c>
      <c r="F156" s="4" t="s">
        <v>1263</v>
      </c>
      <c r="G156" s="4" t="s">
        <v>1263</v>
      </c>
      <c r="J156" s="34" t="s">
        <v>1264</v>
      </c>
      <c r="K156" s="34" t="s">
        <v>1265</v>
      </c>
      <c r="N156" s="4" t="s">
        <v>1242</v>
      </c>
      <c r="O156" s="4" t="s">
        <v>2641</v>
      </c>
      <c r="AB156" s="4" t="s">
        <v>1263</v>
      </c>
      <c r="AC156" s="4" t="s">
        <v>2647</v>
      </c>
      <c r="AD156" s="52"/>
      <c r="AE156" s="52"/>
      <c r="AF156" s="52"/>
      <c r="AK156" s="4" t="s">
        <v>1260</v>
      </c>
      <c r="AL156" s="4" t="s">
        <v>2646</v>
      </c>
      <c r="AV156" s="70" t="s">
        <v>1261</v>
      </c>
      <c r="AW156" s="70" t="s">
        <v>1262</v>
      </c>
      <c r="BI156" s="4" t="s">
        <v>1263</v>
      </c>
      <c r="BQ156" s="4" t="s">
        <v>1263</v>
      </c>
      <c r="BR156" s="4" t="s">
        <v>2647</v>
      </c>
    </row>
    <row r="157" spans="3:70" x14ac:dyDescent="0.2">
      <c r="C157" s="4" t="s">
        <v>1266</v>
      </c>
      <c r="F157" s="4" t="s">
        <v>1266</v>
      </c>
      <c r="G157" s="4" t="s">
        <v>1266</v>
      </c>
      <c r="J157" s="34" t="s">
        <v>1267</v>
      </c>
      <c r="K157" s="34" t="s">
        <v>1268</v>
      </c>
      <c r="N157" s="4" t="s">
        <v>1245</v>
      </c>
      <c r="O157" s="4" t="s">
        <v>1589</v>
      </c>
      <c r="AB157" s="4" t="s">
        <v>1266</v>
      </c>
      <c r="AC157" s="4" t="s">
        <v>2648</v>
      </c>
      <c r="AD157" s="52"/>
      <c r="AE157" s="52"/>
      <c r="AF157" s="52"/>
      <c r="AK157" s="4" t="s">
        <v>1263</v>
      </c>
      <c r="AL157" s="4" t="s">
        <v>2647</v>
      </c>
      <c r="AV157" s="70" t="s">
        <v>1264</v>
      </c>
      <c r="AW157" s="70" t="s">
        <v>1265</v>
      </c>
      <c r="BI157" s="4" t="s">
        <v>1266</v>
      </c>
      <c r="BQ157" s="4" t="s">
        <v>1266</v>
      </c>
      <c r="BR157" s="4" t="s">
        <v>2648</v>
      </c>
    </row>
    <row r="158" spans="3:70" x14ac:dyDescent="0.2">
      <c r="C158" s="4" t="s">
        <v>1269</v>
      </c>
      <c r="F158" s="4" t="s">
        <v>1269</v>
      </c>
      <c r="G158" s="4" t="s">
        <v>1269</v>
      </c>
      <c r="J158" s="34" t="s">
        <v>1270</v>
      </c>
      <c r="K158" s="34" t="s">
        <v>1271</v>
      </c>
      <c r="N158" s="4" t="s">
        <v>1248</v>
      </c>
      <c r="O158" s="4" t="s">
        <v>2642</v>
      </c>
      <c r="AB158" s="4" t="s">
        <v>1269</v>
      </c>
      <c r="AC158" s="4" t="s">
        <v>2649</v>
      </c>
      <c r="AD158" s="52"/>
      <c r="AE158" s="52"/>
      <c r="AF158" s="52"/>
      <c r="AK158" s="4" t="s">
        <v>1266</v>
      </c>
      <c r="AL158" s="4" t="s">
        <v>2648</v>
      </c>
      <c r="AV158" s="70" t="s">
        <v>1267</v>
      </c>
      <c r="AW158" s="70" t="s">
        <v>1268</v>
      </c>
      <c r="BI158" s="4" t="s">
        <v>1269</v>
      </c>
      <c r="BQ158" s="4" t="s">
        <v>1269</v>
      </c>
      <c r="BR158" s="4" t="s">
        <v>2649</v>
      </c>
    </row>
    <row r="159" spans="3:70" x14ac:dyDescent="0.2">
      <c r="C159" s="4" t="s">
        <v>1272</v>
      </c>
      <c r="F159" s="4" t="s">
        <v>1272</v>
      </c>
      <c r="G159" s="4" t="s">
        <v>1272</v>
      </c>
      <c r="J159" s="34" t="s">
        <v>1273</v>
      </c>
      <c r="K159" s="34" t="s">
        <v>1274</v>
      </c>
      <c r="N159" s="4" t="s">
        <v>1251</v>
      </c>
      <c r="O159" s="4" t="s">
        <v>2643</v>
      </c>
      <c r="AB159" s="4" t="s">
        <v>1272</v>
      </c>
      <c r="AC159" s="4" t="s">
        <v>2650</v>
      </c>
      <c r="AD159" s="52"/>
      <c r="AE159" s="52"/>
      <c r="AF159" s="52"/>
      <c r="AK159" s="4" t="s">
        <v>1269</v>
      </c>
      <c r="AL159" s="4" t="s">
        <v>2649</v>
      </c>
      <c r="AV159" s="70" t="s">
        <v>1270</v>
      </c>
      <c r="AW159" s="70" t="s">
        <v>1271</v>
      </c>
      <c r="BI159" s="4" t="s">
        <v>1272</v>
      </c>
      <c r="BQ159" s="4" t="s">
        <v>1272</v>
      </c>
      <c r="BR159" s="4" t="s">
        <v>2650</v>
      </c>
    </row>
    <row r="160" spans="3:70" x14ac:dyDescent="0.2">
      <c r="C160" s="4" t="s">
        <v>1275</v>
      </c>
      <c r="F160" s="4" t="s">
        <v>1275</v>
      </c>
      <c r="G160" s="4" t="s">
        <v>1275</v>
      </c>
      <c r="J160" s="34" t="s">
        <v>1276</v>
      </c>
      <c r="K160" s="34" t="s">
        <v>1277</v>
      </c>
      <c r="N160" s="4" t="s">
        <v>1254</v>
      </c>
      <c r="O160" s="4" t="s">
        <v>2644</v>
      </c>
      <c r="AB160" s="4" t="s">
        <v>1275</v>
      </c>
      <c r="AC160" s="4" t="s">
        <v>2651</v>
      </c>
      <c r="AD160" s="52"/>
      <c r="AE160" s="52"/>
      <c r="AF160" s="52"/>
      <c r="AK160" s="4" t="s">
        <v>1272</v>
      </c>
      <c r="AL160" s="4" t="s">
        <v>2650</v>
      </c>
      <c r="AV160" s="70" t="s">
        <v>1273</v>
      </c>
      <c r="AW160" s="70" t="s">
        <v>1274</v>
      </c>
      <c r="BI160" s="4" t="s">
        <v>1275</v>
      </c>
      <c r="BQ160" s="4" t="s">
        <v>1275</v>
      </c>
      <c r="BR160" s="4" t="s">
        <v>2651</v>
      </c>
    </row>
    <row r="161" spans="3:70" x14ac:dyDescent="0.2">
      <c r="C161" s="4" t="s">
        <v>1278</v>
      </c>
      <c r="F161" s="4" t="s">
        <v>1278</v>
      </c>
      <c r="G161" s="4" t="s">
        <v>1278</v>
      </c>
      <c r="J161" s="34" t="s">
        <v>1279</v>
      </c>
      <c r="K161" s="34" t="s">
        <v>1280</v>
      </c>
      <c r="N161" s="4" t="s">
        <v>1257</v>
      </c>
      <c r="O161" s="4" t="s">
        <v>2645</v>
      </c>
      <c r="AB161" s="4" t="s">
        <v>1278</v>
      </c>
      <c r="AC161" s="4" t="s">
        <v>1635</v>
      </c>
      <c r="AD161" s="52"/>
      <c r="AE161" s="52"/>
      <c r="AF161" s="52"/>
      <c r="AK161" s="4" t="s">
        <v>1275</v>
      </c>
      <c r="AL161" s="4" t="s">
        <v>2651</v>
      </c>
      <c r="AV161" s="70" t="s">
        <v>1276</v>
      </c>
      <c r="AW161" s="70" t="s">
        <v>1277</v>
      </c>
      <c r="BI161" s="4" t="s">
        <v>1278</v>
      </c>
      <c r="BQ161" s="4" t="s">
        <v>1278</v>
      </c>
      <c r="BR161" s="4" t="s">
        <v>1635</v>
      </c>
    </row>
    <row r="162" spans="3:70" x14ac:dyDescent="0.2">
      <c r="C162" s="4" t="s">
        <v>1281</v>
      </c>
      <c r="F162" s="4" t="s">
        <v>1281</v>
      </c>
      <c r="G162" s="4" t="s">
        <v>1281</v>
      </c>
      <c r="J162" s="34" t="s">
        <v>1282</v>
      </c>
      <c r="K162" s="34" t="s">
        <v>1283</v>
      </c>
      <c r="N162" s="4" t="s">
        <v>1260</v>
      </c>
      <c r="O162" s="4" t="s">
        <v>2646</v>
      </c>
      <c r="AB162" s="4" t="s">
        <v>1281</v>
      </c>
      <c r="AC162" s="4" t="s">
        <v>2652</v>
      </c>
      <c r="AD162" s="52"/>
      <c r="AE162" s="52"/>
      <c r="AF162" s="52"/>
      <c r="AK162" s="4" t="s">
        <v>1278</v>
      </c>
      <c r="AL162" s="4" t="s">
        <v>1635</v>
      </c>
      <c r="AV162" s="70" t="s">
        <v>1279</v>
      </c>
      <c r="AW162" s="70" t="s">
        <v>1280</v>
      </c>
      <c r="BI162" s="4" t="s">
        <v>1281</v>
      </c>
      <c r="BQ162" s="4" t="s">
        <v>1281</v>
      </c>
      <c r="BR162" s="4" t="s">
        <v>2652</v>
      </c>
    </row>
    <row r="163" spans="3:70" ht="20" x14ac:dyDescent="0.2">
      <c r="C163" s="4" t="s">
        <v>1284</v>
      </c>
      <c r="F163" s="4" t="s">
        <v>1284</v>
      </c>
      <c r="G163" s="4" t="s">
        <v>1284</v>
      </c>
      <c r="J163" s="34" t="s">
        <v>1285</v>
      </c>
      <c r="K163" s="34" t="s">
        <v>1286</v>
      </c>
      <c r="N163" s="4" t="s">
        <v>1263</v>
      </c>
      <c r="O163" s="4" t="s">
        <v>2647</v>
      </c>
      <c r="AB163" s="4" t="s">
        <v>1284</v>
      </c>
      <c r="AC163" s="4" t="s">
        <v>2653</v>
      </c>
      <c r="AD163" s="52"/>
      <c r="AE163" s="52"/>
      <c r="AF163" s="52"/>
      <c r="AK163" s="4" t="s">
        <v>1281</v>
      </c>
      <c r="AL163" s="4" t="s">
        <v>2652</v>
      </c>
      <c r="AV163" s="70" t="s">
        <v>1282</v>
      </c>
      <c r="AW163" s="70" t="s">
        <v>1283</v>
      </c>
      <c r="BI163" s="4" t="s">
        <v>1284</v>
      </c>
      <c r="BQ163" s="4" t="s">
        <v>1284</v>
      </c>
      <c r="BR163" s="4" t="s">
        <v>2653</v>
      </c>
    </row>
    <row r="164" spans="3:70" ht="20" x14ac:dyDescent="0.2">
      <c r="C164" s="4" t="s">
        <v>1287</v>
      </c>
      <c r="F164" s="4" t="s">
        <v>1287</v>
      </c>
      <c r="G164" s="4" t="s">
        <v>1287</v>
      </c>
      <c r="J164" s="34" t="s">
        <v>1288</v>
      </c>
      <c r="K164" s="34" t="s">
        <v>1289</v>
      </c>
      <c r="N164" s="4" t="s">
        <v>1266</v>
      </c>
      <c r="O164" s="4" t="s">
        <v>2648</v>
      </c>
      <c r="AB164" s="4" t="s">
        <v>1287</v>
      </c>
      <c r="AC164" s="4" t="s">
        <v>2654</v>
      </c>
      <c r="AD164" s="52"/>
      <c r="AE164" s="52"/>
      <c r="AF164" s="52"/>
      <c r="AK164" s="4" t="s">
        <v>1284</v>
      </c>
      <c r="AL164" s="4" t="s">
        <v>2653</v>
      </c>
      <c r="AV164" s="70" t="s">
        <v>1285</v>
      </c>
      <c r="AW164" s="70" t="s">
        <v>1286</v>
      </c>
      <c r="BI164" s="4" t="s">
        <v>1287</v>
      </c>
      <c r="BQ164" s="4" t="s">
        <v>1287</v>
      </c>
      <c r="BR164" s="4" t="s">
        <v>2654</v>
      </c>
    </row>
    <row r="165" spans="3:70" x14ac:dyDescent="0.2">
      <c r="C165" s="4" t="s">
        <v>1290</v>
      </c>
      <c r="F165" s="4" t="s">
        <v>1290</v>
      </c>
      <c r="G165" s="4" t="s">
        <v>1290</v>
      </c>
      <c r="J165" s="34" t="s">
        <v>1291</v>
      </c>
      <c r="K165" s="34" t="s">
        <v>1292</v>
      </c>
      <c r="N165" s="4" t="s">
        <v>1269</v>
      </c>
      <c r="O165" s="4" t="s">
        <v>2649</v>
      </c>
      <c r="AB165" s="4" t="s">
        <v>1290</v>
      </c>
      <c r="AC165" s="4" t="s">
        <v>2655</v>
      </c>
      <c r="AD165" s="52"/>
      <c r="AE165" s="52"/>
      <c r="AF165" s="52"/>
      <c r="AK165" s="4" t="s">
        <v>1287</v>
      </c>
      <c r="AL165" s="4" t="s">
        <v>2654</v>
      </c>
      <c r="AV165" s="70" t="s">
        <v>1288</v>
      </c>
      <c r="AW165" s="70" t="s">
        <v>1289</v>
      </c>
      <c r="BI165" s="4" t="s">
        <v>1290</v>
      </c>
      <c r="BQ165" s="4" t="s">
        <v>1290</v>
      </c>
      <c r="BR165" s="4" t="s">
        <v>2655</v>
      </c>
    </row>
    <row r="166" spans="3:70" x14ac:dyDescent="0.2">
      <c r="C166" s="4" t="s">
        <v>1293</v>
      </c>
      <c r="F166" s="4" t="s">
        <v>1293</v>
      </c>
      <c r="G166" s="4" t="s">
        <v>1293</v>
      </c>
      <c r="J166" s="34" t="s">
        <v>1294</v>
      </c>
      <c r="K166" s="34" t="s">
        <v>1295</v>
      </c>
      <c r="N166" s="4" t="s">
        <v>1272</v>
      </c>
      <c r="O166" s="4" t="s">
        <v>2650</v>
      </c>
      <c r="AB166" s="4" t="s">
        <v>1293</v>
      </c>
      <c r="AC166" s="4" t="s">
        <v>2656</v>
      </c>
      <c r="AD166" s="52"/>
      <c r="AE166" s="52"/>
      <c r="AF166" s="52"/>
      <c r="AK166" s="4" t="s">
        <v>1290</v>
      </c>
      <c r="AL166" s="4" t="s">
        <v>2655</v>
      </c>
      <c r="AV166" s="70" t="s">
        <v>1291</v>
      </c>
      <c r="AW166" s="70" t="s">
        <v>1292</v>
      </c>
      <c r="BI166" s="4" t="s">
        <v>1293</v>
      </c>
      <c r="BQ166" s="4" t="s">
        <v>1293</v>
      </c>
      <c r="BR166" s="4" t="s">
        <v>2656</v>
      </c>
    </row>
    <row r="167" spans="3:70" x14ac:dyDescent="0.2">
      <c r="C167" s="4" t="s">
        <v>1296</v>
      </c>
      <c r="F167" s="4" t="s">
        <v>1296</v>
      </c>
      <c r="G167" s="4" t="s">
        <v>1296</v>
      </c>
      <c r="J167" s="34" t="s">
        <v>1297</v>
      </c>
      <c r="K167" s="34" t="s">
        <v>1298</v>
      </c>
      <c r="N167" s="4" t="s">
        <v>1275</v>
      </c>
      <c r="O167" s="4" t="s">
        <v>2651</v>
      </c>
      <c r="AB167" s="4" t="s">
        <v>1296</v>
      </c>
      <c r="AC167" s="4" t="s">
        <v>1623</v>
      </c>
      <c r="AD167" s="52"/>
      <c r="AE167" s="52"/>
      <c r="AF167" s="52"/>
      <c r="AK167" s="4" t="s">
        <v>1293</v>
      </c>
      <c r="AL167" s="4" t="s">
        <v>2656</v>
      </c>
      <c r="AV167" s="70" t="s">
        <v>1294</v>
      </c>
      <c r="AW167" s="70" t="s">
        <v>1295</v>
      </c>
      <c r="BI167" s="4" t="s">
        <v>1296</v>
      </c>
      <c r="BQ167" s="4" t="s">
        <v>1296</v>
      </c>
      <c r="BR167" s="4" t="s">
        <v>1623</v>
      </c>
    </row>
    <row r="168" spans="3:70" x14ac:dyDescent="0.2">
      <c r="C168" s="4" t="s">
        <v>1299</v>
      </c>
      <c r="F168" s="4" t="s">
        <v>1299</v>
      </c>
      <c r="G168" s="4" t="s">
        <v>1299</v>
      </c>
      <c r="J168" s="34" t="s">
        <v>1300</v>
      </c>
      <c r="K168" s="34" t="s">
        <v>1301</v>
      </c>
      <c r="N168" s="4" t="s">
        <v>1278</v>
      </c>
      <c r="O168" s="4" t="s">
        <v>1635</v>
      </c>
      <c r="AB168" s="4" t="s">
        <v>1299</v>
      </c>
      <c r="AC168" s="4" t="s">
        <v>2657</v>
      </c>
      <c r="AD168" s="52"/>
      <c r="AE168" s="52"/>
      <c r="AF168" s="52"/>
      <c r="AK168" s="4" t="s">
        <v>1296</v>
      </c>
      <c r="AL168" s="4" t="s">
        <v>1623</v>
      </c>
      <c r="AV168" s="70" t="s">
        <v>1297</v>
      </c>
      <c r="AW168" s="70" t="s">
        <v>1298</v>
      </c>
      <c r="BI168" s="4" t="s">
        <v>1299</v>
      </c>
      <c r="BQ168" s="4" t="s">
        <v>1299</v>
      </c>
      <c r="BR168" s="4" t="s">
        <v>2657</v>
      </c>
    </row>
    <row r="169" spans="3:70" x14ac:dyDescent="0.2">
      <c r="C169" s="4" t="s">
        <v>1302</v>
      </c>
      <c r="F169" s="4" t="s">
        <v>1302</v>
      </c>
      <c r="G169" s="4" t="s">
        <v>1302</v>
      </c>
      <c r="J169" s="34" t="s">
        <v>1303</v>
      </c>
      <c r="K169" s="34" t="s">
        <v>1304</v>
      </c>
      <c r="N169" s="4" t="s">
        <v>1281</v>
      </c>
      <c r="O169" s="4" t="s">
        <v>2652</v>
      </c>
      <c r="AB169" s="4" t="s">
        <v>1302</v>
      </c>
      <c r="AC169" s="4" t="s">
        <v>2658</v>
      </c>
      <c r="AD169" s="52"/>
      <c r="AE169" s="52"/>
      <c r="AF169" s="52"/>
      <c r="AK169" s="4" t="s">
        <v>1299</v>
      </c>
      <c r="AL169" s="4" t="s">
        <v>2657</v>
      </c>
      <c r="AV169" s="70" t="s">
        <v>1300</v>
      </c>
      <c r="AW169" s="70" t="s">
        <v>1301</v>
      </c>
      <c r="BI169" s="4" t="s">
        <v>1302</v>
      </c>
      <c r="BQ169" s="4" t="s">
        <v>1302</v>
      </c>
      <c r="BR169" s="4" t="s">
        <v>2658</v>
      </c>
    </row>
    <row r="170" spans="3:70" x14ac:dyDescent="0.2">
      <c r="C170" s="4" t="s">
        <v>1305</v>
      </c>
      <c r="F170" s="4" t="s">
        <v>1305</v>
      </c>
      <c r="G170" s="4" t="s">
        <v>1305</v>
      </c>
      <c r="J170" s="34" t="s">
        <v>1306</v>
      </c>
      <c r="K170" s="34" t="s">
        <v>1307</v>
      </c>
      <c r="N170" s="4" t="s">
        <v>1284</v>
      </c>
      <c r="O170" s="4" t="s">
        <v>2653</v>
      </c>
      <c r="AB170" s="4" t="s">
        <v>1305</v>
      </c>
      <c r="AC170" s="4" t="s">
        <v>2659</v>
      </c>
      <c r="AD170" s="52"/>
      <c r="AE170" s="52"/>
      <c r="AF170" s="52"/>
      <c r="AK170" s="4" t="s">
        <v>1302</v>
      </c>
      <c r="AL170" s="4" t="s">
        <v>2658</v>
      </c>
      <c r="AV170" s="70" t="s">
        <v>1303</v>
      </c>
      <c r="AW170" s="70" t="s">
        <v>1304</v>
      </c>
      <c r="BI170" s="4" t="s">
        <v>1305</v>
      </c>
      <c r="BQ170" s="4" t="s">
        <v>1305</v>
      </c>
      <c r="BR170" s="4" t="s">
        <v>2659</v>
      </c>
    </row>
    <row r="171" spans="3:70" x14ac:dyDescent="0.2">
      <c r="C171" s="4" t="s">
        <v>1308</v>
      </c>
      <c r="F171" s="4" t="s">
        <v>1308</v>
      </c>
      <c r="G171" s="4" t="s">
        <v>1308</v>
      </c>
      <c r="J171" s="34" t="s">
        <v>1309</v>
      </c>
      <c r="K171" s="34" t="s">
        <v>1310</v>
      </c>
      <c r="N171" s="4" t="s">
        <v>1287</v>
      </c>
      <c r="O171" s="4" t="s">
        <v>2654</v>
      </c>
      <c r="AB171" s="4" t="s">
        <v>1308</v>
      </c>
      <c r="AC171" s="4" t="s">
        <v>1591</v>
      </c>
      <c r="AD171" s="52"/>
      <c r="AE171" s="52"/>
      <c r="AF171" s="52"/>
      <c r="AK171" s="4" t="s">
        <v>1305</v>
      </c>
      <c r="AL171" s="4" t="s">
        <v>2659</v>
      </c>
      <c r="AV171" s="70" t="s">
        <v>1306</v>
      </c>
      <c r="AW171" s="70" t="s">
        <v>1307</v>
      </c>
      <c r="BI171" s="4" t="s">
        <v>1308</v>
      </c>
      <c r="BQ171" s="4" t="s">
        <v>1308</v>
      </c>
      <c r="BR171" s="4" t="s">
        <v>1591</v>
      </c>
    </row>
    <row r="172" spans="3:70" x14ac:dyDescent="0.2">
      <c r="C172" s="4" t="s">
        <v>1311</v>
      </c>
      <c r="F172" s="4" t="s">
        <v>1311</v>
      </c>
      <c r="G172" s="4" t="s">
        <v>1311</v>
      </c>
      <c r="J172" s="34" t="s">
        <v>1312</v>
      </c>
      <c r="K172" s="34" t="s">
        <v>1313</v>
      </c>
      <c r="N172" s="4" t="s">
        <v>1290</v>
      </c>
      <c r="O172" s="4" t="s">
        <v>2655</v>
      </c>
      <c r="AB172" s="4" t="s">
        <v>1311</v>
      </c>
      <c r="AC172" s="4" t="s">
        <v>2660</v>
      </c>
      <c r="AD172" s="52"/>
      <c r="AE172" s="52"/>
      <c r="AF172" s="52"/>
      <c r="AK172" s="4" t="s">
        <v>1308</v>
      </c>
      <c r="AL172" s="4" t="s">
        <v>1591</v>
      </c>
      <c r="AV172" s="70" t="s">
        <v>1309</v>
      </c>
      <c r="AW172" s="70" t="s">
        <v>1310</v>
      </c>
      <c r="BI172" s="4" t="s">
        <v>1311</v>
      </c>
      <c r="BQ172" s="4" t="s">
        <v>1311</v>
      </c>
      <c r="BR172" s="4" t="s">
        <v>2660</v>
      </c>
    </row>
    <row r="173" spans="3:70" x14ac:dyDescent="0.2">
      <c r="C173" s="4" t="s">
        <v>1314</v>
      </c>
      <c r="F173" s="4" t="s">
        <v>1314</v>
      </c>
      <c r="G173" s="4" t="s">
        <v>1314</v>
      </c>
      <c r="N173" s="4" t="s">
        <v>1293</v>
      </c>
      <c r="O173" s="4" t="s">
        <v>2656</v>
      </c>
      <c r="AB173" s="4" t="s">
        <v>1314</v>
      </c>
      <c r="AC173" s="4" t="s">
        <v>2661</v>
      </c>
      <c r="AD173" s="52"/>
      <c r="AE173" s="52"/>
      <c r="AF173" s="52"/>
      <c r="AK173" s="4" t="s">
        <v>1311</v>
      </c>
      <c r="AL173" s="4" t="s">
        <v>2660</v>
      </c>
      <c r="AV173" s="70" t="s">
        <v>1312</v>
      </c>
      <c r="AW173" s="70" t="s">
        <v>1313</v>
      </c>
      <c r="BI173" s="4" t="s">
        <v>1314</v>
      </c>
      <c r="BQ173" s="4" t="s">
        <v>1314</v>
      </c>
      <c r="BR173" s="4" t="s">
        <v>2661</v>
      </c>
    </row>
    <row r="174" spans="3:70" x14ac:dyDescent="0.2">
      <c r="C174" s="4" t="s">
        <v>1315</v>
      </c>
      <c r="F174" s="4" t="s">
        <v>1315</v>
      </c>
      <c r="G174" s="4" t="s">
        <v>1315</v>
      </c>
      <c r="N174" s="4" t="s">
        <v>1296</v>
      </c>
      <c r="O174" s="4" t="s">
        <v>1623</v>
      </c>
      <c r="AB174" s="4" t="s">
        <v>1315</v>
      </c>
      <c r="AC174" s="4" t="s">
        <v>1655</v>
      </c>
      <c r="AD174" s="52"/>
      <c r="AE174" s="52"/>
      <c r="AF174" s="52"/>
      <c r="AK174" s="4" t="s">
        <v>1314</v>
      </c>
      <c r="AL174" s="4" t="s">
        <v>2661</v>
      </c>
      <c r="BI174" s="4" t="s">
        <v>1315</v>
      </c>
      <c r="BQ174" s="4" t="s">
        <v>1315</v>
      </c>
      <c r="BR174" s="4" t="s">
        <v>1655</v>
      </c>
    </row>
    <row r="175" spans="3:70" x14ac:dyDescent="0.2">
      <c r="C175" s="4" t="s">
        <v>1316</v>
      </c>
      <c r="F175" s="4" t="s">
        <v>1316</v>
      </c>
      <c r="G175" s="4" t="s">
        <v>1316</v>
      </c>
      <c r="N175" s="4" t="s">
        <v>1299</v>
      </c>
      <c r="O175" s="4" t="s">
        <v>2657</v>
      </c>
      <c r="AB175" s="4" t="s">
        <v>1316</v>
      </c>
      <c r="AC175" s="4" t="s">
        <v>1602</v>
      </c>
      <c r="AD175" s="52"/>
      <c r="AE175" s="52"/>
      <c r="AF175" s="52"/>
      <c r="AK175" s="4" t="s">
        <v>1315</v>
      </c>
      <c r="AL175" s="4" t="s">
        <v>1655</v>
      </c>
      <c r="BI175" s="4" t="s">
        <v>1316</v>
      </c>
      <c r="BQ175" s="4" t="s">
        <v>1316</v>
      </c>
      <c r="BR175" s="4" t="s">
        <v>1602</v>
      </c>
    </row>
    <row r="176" spans="3:70" x14ac:dyDescent="0.2">
      <c r="C176" s="4" t="s">
        <v>1317</v>
      </c>
      <c r="F176" s="4" t="s">
        <v>1317</v>
      </c>
      <c r="G176" s="4" t="s">
        <v>1317</v>
      </c>
      <c r="N176" s="4" t="s">
        <v>1302</v>
      </c>
      <c r="O176" s="4" t="s">
        <v>2658</v>
      </c>
      <c r="AB176" s="4" t="s">
        <v>1317</v>
      </c>
      <c r="AC176" s="4" t="s">
        <v>1637</v>
      </c>
      <c r="AD176" s="52"/>
      <c r="AE176" s="52"/>
      <c r="AF176" s="52"/>
      <c r="AK176" s="4" t="s">
        <v>1316</v>
      </c>
      <c r="AL176" s="4" t="s">
        <v>1602</v>
      </c>
      <c r="BI176" s="4" t="s">
        <v>1317</v>
      </c>
      <c r="BQ176" s="4" t="s">
        <v>1317</v>
      </c>
      <c r="BR176" s="4" t="s">
        <v>1637</v>
      </c>
    </row>
    <row r="177" spans="3:70" x14ac:dyDescent="0.2">
      <c r="C177" s="4" t="s">
        <v>1318</v>
      </c>
      <c r="F177" s="4" t="s">
        <v>1318</v>
      </c>
      <c r="G177" s="4" t="s">
        <v>1318</v>
      </c>
      <c r="N177" s="4" t="s">
        <v>1305</v>
      </c>
      <c r="O177" s="4" t="s">
        <v>2659</v>
      </c>
      <c r="AB177" s="4" t="s">
        <v>1318</v>
      </c>
      <c r="AC177" s="4" t="s">
        <v>2662</v>
      </c>
      <c r="AD177" s="52"/>
      <c r="AE177" s="52"/>
      <c r="AF177" s="52"/>
      <c r="AK177" s="4" t="s">
        <v>1317</v>
      </c>
      <c r="AL177" s="4" t="s">
        <v>1637</v>
      </c>
      <c r="BI177" s="4" t="s">
        <v>1318</v>
      </c>
      <c r="BQ177" s="4" t="s">
        <v>1318</v>
      </c>
      <c r="BR177" s="4" t="s">
        <v>2662</v>
      </c>
    </row>
    <row r="178" spans="3:70" x14ac:dyDescent="0.2">
      <c r="C178" s="4" t="s">
        <v>1319</v>
      </c>
      <c r="F178" s="4" t="s">
        <v>1319</v>
      </c>
      <c r="G178" s="4" t="s">
        <v>1319</v>
      </c>
      <c r="N178" s="4" t="s">
        <v>1308</v>
      </c>
      <c r="O178" s="4" t="s">
        <v>1591</v>
      </c>
      <c r="AB178" s="4" t="s">
        <v>1319</v>
      </c>
      <c r="AC178" s="4" t="s">
        <v>2663</v>
      </c>
      <c r="AD178" s="52"/>
      <c r="AE178" s="52"/>
      <c r="AF178" s="52"/>
      <c r="AK178" s="4" t="s">
        <v>1318</v>
      </c>
      <c r="AL178" s="4" t="s">
        <v>2662</v>
      </c>
      <c r="BI178" s="4" t="s">
        <v>1319</v>
      </c>
      <c r="BQ178" s="4" t="s">
        <v>1319</v>
      </c>
      <c r="BR178" s="4" t="s">
        <v>2663</v>
      </c>
    </row>
    <row r="179" spans="3:70" x14ac:dyDescent="0.2">
      <c r="C179" s="4" t="s">
        <v>1320</v>
      </c>
      <c r="F179" s="4" t="s">
        <v>1320</v>
      </c>
      <c r="G179" s="4" t="s">
        <v>1320</v>
      </c>
      <c r="N179" s="4" t="s">
        <v>1311</v>
      </c>
      <c r="O179" s="4" t="s">
        <v>2660</v>
      </c>
      <c r="AB179" s="4" t="s">
        <v>1320</v>
      </c>
      <c r="AC179" s="4" t="s">
        <v>1651</v>
      </c>
      <c r="AD179" s="52"/>
      <c r="AE179" s="52"/>
      <c r="AF179" s="52"/>
      <c r="AK179" s="4" t="s">
        <v>1319</v>
      </c>
      <c r="AL179" s="4" t="s">
        <v>2663</v>
      </c>
      <c r="BI179" s="4" t="s">
        <v>1320</v>
      </c>
      <c r="BQ179" s="4" t="s">
        <v>1320</v>
      </c>
      <c r="BR179" s="4" t="s">
        <v>1651</v>
      </c>
    </row>
    <row r="180" spans="3:70" x14ac:dyDescent="0.2">
      <c r="C180" s="4" t="s">
        <v>1321</v>
      </c>
      <c r="F180" s="4" t="s">
        <v>1321</v>
      </c>
      <c r="G180" s="4" t="s">
        <v>1321</v>
      </c>
      <c r="N180" s="4" t="s">
        <v>1314</v>
      </c>
      <c r="O180" s="4" t="s">
        <v>2661</v>
      </c>
      <c r="AB180" s="4" t="s">
        <v>1321</v>
      </c>
      <c r="AC180" s="4" t="s">
        <v>2664</v>
      </c>
      <c r="AD180" s="52"/>
      <c r="AE180" s="52"/>
      <c r="AF180" s="52"/>
      <c r="AK180" s="4" t="s">
        <v>1320</v>
      </c>
      <c r="AL180" s="4" t="s">
        <v>1651</v>
      </c>
      <c r="BI180" s="4" t="s">
        <v>1321</v>
      </c>
      <c r="BQ180" s="4" t="s">
        <v>1321</v>
      </c>
      <c r="BR180" s="4" t="s">
        <v>2664</v>
      </c>
    </row>
    <row r="181" spans="3:70" x14ac:dyDescent="0.2">
      <c r="C181" s="4" t="s">
        <v>1322</v>
      </c>
      <c r="F181" s="4" t="s">
        <v>1322</v>
      </c>
      <c r="G181" s="4" t="s">
        <v>1322</v>
      </c>
      <c r="N181" s="4" t="s">
        <v>1315</v>
      </c>
      <c r="O181" s="4" t="s">
        <v>1655</v>
      </c>
      <c r="AB181" s="4" t="s">
        <v>1322</v>
      </c>
      <c r="AC181" s="4" t="s">
        <v>2665</v>
      </c>
      <c r="AD181" s="52"/>
      <c r="AE181" s="52"/>
      <c r="AF181" s="52"/>
      <c r="AK181" s="4" t="s">
        <v>1321</v>
      </c>
      <c r="AL181" s="4" t="s">
        <v>2664</v>
      </c>
      <c r="BI181" s="4" t="s">
        <v>1322</v>
      </c>
      <c r="BQ181" s="4" t="s">
        <v>1322</v>
      </c>
      <c r="BR181" s="4" t="s">
        <v>2665</v>
      </c>
    </row>
    <row r="182" spans="3:70" x14ac:dyDescent="0.2">
      <c r="C182" s="4" t="s">
        <v>1323</v>
      </c>
      <c r="F182" s="4" t="s">
        <v>1323</v>
      </c>
      <c r="G182" s="4" t="s">
        <v>1323</v>
      </c>
      <c r="N182" s="4" t="s">
        <v>1316</v>
      </c>
      <c r="O182" s="4" t="s">
        <v>1602</v>
      </c>
      <c r="AB182" s="4" t="s">
        <v>1323</v>
      </c>
      <c r="AC182" s="4" t="s">
        <v>2666</v>
      </c>
      <c r="AD182" s="52"/>
      <c r="AE182" s="52"/>
      <c r="AF182" s="52"/>
      <c r="AK182" s="4" t="s">
        <v>1322</v>
      </c>
      <c r="AL182" s="4" t="s">
        <v>2665</v>
      </c>
      <c r="BI182" s="4" t="s">
        <v>1323</v>
      </c>
      <c r="BQ182" s="4" t="s">
        <v>1323</v>
      </c>
      <c r="BR182" s="4" t="s">
        <v>2666</v>
      </c>
    </row>
    <row r="183" spans="3:70" x14ac:dyDescent="0.2">
      <c r="C183" s="4" t="s">
        <v>1324</v>
      </c>
      <c r="F183" s="4" t="s">
        <v>1324</v>
      </c>
      <c r="G183" s="4" t="s">
        <v>1324</v>
      </c>
      <c r="N183" s="4" t="s">
        <v>1317</v>
      </c>
      <c r="O183" s="4" t="s">
        <v>1637</v>
      </c>
      <c r="AB183" s="4" t="s">
        <v>1324</v>
      </c>
      <c r="AC183" s="4" t="s">
        <v>1592</v>
      </c>
      <c r="AD183" s="52"/>
      <c r="AE183" s="52"/>
      <c r="AF183" s="52"/>
      <c r="AK183" s="4" t="s">
        <v>1323</v>
      </c>
      <c r="AL183" s="4" t="s">
        <v>2666</v>
      </c>
      <c r="BI183" s="4" t="s">
        <v>1324</v>
      </c>
      <c r="BQ183" s="4" t="s">
        <v>1324</v>
      </c>
      <c r="BR183" s="4" t="s">
        <v>1592</v>
      </c>
    </row>
    <row r="184" spans="3:70" x14ac:dyDescent="0.2">
      <c r="C184" s="4" t="s">
        <v>1325</v>
      </c>
      <c r="F184" s="4" t="s">
        <v>1325</v>
      </c>
      <c r="G184" s="4" t="s">
        <v>1325</v>
      </c>
      <c r="N184" s="4" t="s">
        <v>1318</v>
      </c>
      <c r="O184" s="4" t="s">
        <v>2662</v>
      </c>
      <c r="AB184" s="4" t="s">
        <v>1325</v>
      </c>
      <c r="AC184" s="4" t="s">
        <v>2667</v>
      </c>
      <c r="AD184" s="52"/>
      <c r="AE184" s="52"/>
      <c r="AF184" s="52"/>
      <c r="AK184" s="4" t="s">
        <v>1324</v>
      </c>
      <c r="AL184" s="4" t="s">
        <v>1592</v>
      </c>
      <c r="BI184" s="4" t="s">
        <v>1325</v>
      </c>
      <c r="BQ184" s="4" t="s">
        <v>1325</v>
      </c>
      <c r="BR184" s="4" t="s">
        <v>2667</v>
      </c>
    </row>
    <row r="185" spans="3:70" x14ac:dyDescent="0.2">
      <c r="C185" s="4" t="s">
        <v>1326</v>
      </c>
      <c r="F185" s="4" t="s">
        <v>1326</v>
      </c>
      <c r="G185" s="4" t="s">
        <v>1326</v>
      </c>
      <c r="N185" s="4" t="s">
        <v>1319</v>
      </c>
      <c r="O185" s="4" t="s">
        <v>2663</v>
      </c>
      <c r="AB185" s="4" t="s">
        <v>1326</v>
      </c>
      <c r="AC185" s="4" t="s">
        <v>2668</v>
      </c>
      <c r="AD185" s="52"/>
      <c r="AE185" s="52"/>
      <c r="AF185" s="52"/>
      <c r="AK185" s="4" t="s">
        <v>1325</v>
      </c>
      <c r="AL185" s="4" t="s">
        <v>2667</v>
      </c>
      <c r="BI185" s="4" t="s">
        <v>1326</v>
      </c>
      <c r="BQ185" s="4" t="s">
        <v>1326</v>
      </c>
      <c r="BR185" s="4" t="s">
        <v>2668</v>
      </c>
    </row>
    <row r="186" spans="3:70" x14ac:dyDescent="0.2">
      <c r="C186" s="4" t="s">
        <v>1327</v>
      </c>
      <c r="F186" s="4" t="s">
        <v>1327</v>
      </c>
      <c r="G186" s="4" t="s">
        <v>1327</v>
      </c>
      <c r="N186" s="4" t="s">
        <v>1320</v>
      </c>
      <c r="O186" s="4" t="s">
        <v>1651</v>
      </c>
      <c r="AB186" s="4" t="s">
        <v>1327</v>
      </c>
      <c r="AC186" s="4" t="s">
        <v>1593</v>
      </c>
      <c r="AD186" s="52"/>
      <c r="AE186" s="52"/>
      <c r="AF186" s="52"/>
      <c r="AK186" s="4" t="s">
        <v>1326</v>
      </c>
      <c r="AL186" s="4" t="s">
        <v>2668</v>
      </c>
      <c r="BI186" s="4" t="s">
        <v>1327</v>
      </c>
      <c r="BQ186" s="4" t="s">
        <v>1327</v>
      </c>
      <c r="BR186" s="4" t="s">
        <v>1593</v>
      </c>
    </row>
    <row r="187" spans="3:70" x14ac:dyDescent="0.2">
      <c r="C187" s="4" t="s">
        <v>1328</v>
      </c>
      <c r="F187" s="4" t="s">
        <v>1328</v>
      </c>
      <c r="G187" s="4" t="s">
        <v>1328</v>
      </c>
      <c r="N187" s="4" t="s">
        <v>1321</v>
      </c>
      <c r="O187" s="4" t="s">
        <v>2664</v>
      </c>
      <c r="AB187" s="4" t="s">
        <v>1328</v>
      </c>
      <c r="AC187" s="4" t="s">
        <v>2669</v>
      </c>
      <c r="AD187" s="52"/>
      <c r="AE187" s="52"/>
      <c r="AF187" s="52"/>
      <c r="AK187" s="4" t="s">
        <v>1327</v>
      </c>
      <c r="AL187" s="4" t="s">
        <v>1593</v>
      </c>
      <c r="BI187" s="4" t="s">
        <v>1328</v>
      </c>
      <c r="BQ187" s="4" t="s">
        <v>1328</v>
      </c>
      <c r="BR187" s="4" t="s">
        <v>2669</v>
      </c>
    </row>
    <row r="188" spans="3:70" x14ac:dyDescent="0.2">
      <c r="C188" s="4" t="s">
        <v>1329</v>
      </c>
      <c r="F188" s="4" t="s">
        <v>1329</v>
      </c>
      <c r="G188" s="4" t="s">
        <v>1329</v>
      </c>
      <c r="N188" s="4" t="s">
        <v>1322</v>
      </c>
      <c r="O188" s="4" t="s">
        <v>2665</v>
      </c>
      <c r="AB188" s="4" t="s">
        <v>1329</v>
      </c>
      <c r="AC188" s="4" t="s">
        <v>2670</v>
      </c>
      <c r="AD188" s="52"/>
      <c r="AE188" s="52"/>
      <c r="AF188" s="52"/>
      <c r="AK188" s="4" t="s">
        <v>1328</v>
      </c>
      <c r="AL188" s="4" t="s">
        <v>2669</v>
      </c>
      <c r="BI188" s="4" t="s">
        <v>1329</v>
      </c>
      <c r="BQ188" s="4" t="s">
        <v>1329</v>
      </c>
      <c r="BR188" s="4" t="s">
        <v>2670</v>
      </c>
    </row>
    <row r="189" spans="3:70" x14ac:dyDescent="0.2">
      <c r="C189" s="4" t="s">
        <v>1330</v>
      </c>
      <c r="F189" s="4" t="s">
        <v>1330</v>
      </c>
      <c r="G189" s="4" t="s">
        <v>1330</v>
      </c>
      <c r="N189" s="4" t="s">
        <v>1323</v>
      </c>
      <c r="O189" s="4" t="s">
        <v>2666</v>
      </c>
      <c r="AB189" s="4" t="s">
        <v>1330</v>
      </c>
      <c r="AC189" s="4" t="s">
        <v>2671</v>
      </c>
      <c r="AD189" s="52"/>
      <c r="AE189" s="52"/>
      <c r="AF189" s="52"/>
      <c r="AK189" s="4" t="s">
        <v>1329</v>
      </c>
      <c r="AL189" s="4" t="s">
        <v>2670</v>
      </c>
      <c r="BI189" s="4" t="s">
        <v>1330</v>
      </c>
      <c r="BQ189" s="4" t="s">
        <v>1330</v>
      </c>
      <c r="BR189" s="4" t="s">
        <v>2671</v>
      </c>
    </row>
    <row r="190" spans="3:70" x14ac:dyDescent="0.2">
      <c r="C190" s="4" t="s">
        <v>1331</v>
      </c>
      <c r="F190" s="4" t="s">
        <v>1331</v>
      </c>
      <c r="G190" s="4" t="s">
        <v>1331</v>
      </c>
      <c r="N190" s="4" t="s">
        <v>1324</v>
      </c>
      <c r="O190" s="4" t="s">
        <v>1592</v>
      </c>
      <c r="AB190" s="4" t="s">
        <v>1331</v>
      </c>
      <c r="AC190" s="4" t="s">
        <v>1603</v>
      </c>
      <c r="AD190" s="52"/>
      <c r="AE190" s="52"/>
      <c r="AF190" s="52"/>
      <c r="AK190" s="4" t="s">
        <v>1330</v>
      </c>
      <c r="AL190" s="4" t="s">
        <v>2671</v>
      </c>
      <c r="BI190" s="4" t="s">
        <v>1331</v>
      </c>
      <c r="BQ190" s="4" t="s">
        <v>1331</v>
      </c>
      <c r="BR190" s="4" t="s">
        <v>1603</v>
      </c>
    </row>
    <row r="191" spans="3:70" x14ac:dyDescent="0.2">
      <c r="C191" s="4" t="s">
        <v>1332</v>
      </c>
      <c r="F191" s="4" t="s">
        <v>1332</v>
      </c>
      <c r="G191" s="4" t="s">
        <v>1332</v>
      </c>
      <c r="N191" s="4" t="s">
        <v>1325</v>
      </c>
      <c r="O191" s="4" t="s">
        <v>2667</v>
      </c>
      <c r="AB191" s="4" t="s">
        <v>1332</v>
      </c>
      <c r="AC191" s="4" t="s">
        <v>2672</v>
      </c>
      <c r="AD191" s="52"/>
      <c r="AE191" s="52"/>
      <c r="AF191" s="52"/>
      <c r="AK191" s="4" t="s">
        <v>1331</v>
      </c>
      <c r="AL191" s="4" t="s">
        <v>1603</v>
      </c>
      <c r="BI191" s="4" t="s">
        <v>1332</v>
      </c>
      <c r="BQ191" s="4" t="s">
        <v>1332</v>
      </c>
      <c r="BR191" s="4" t="s">
        <v>2672</v>
      </c>
    </row>
    <row r="192" spans="3:70" x14ac:dyDescent="0.2">
      <c r="C192" s="4" t="s">
        <v>1333</v>
      </c>
      <c r="F192" s="4" t="s">
        <v>1333</v>
      </c>
      <c r="G192" s="4" t="s">
        <v>1333</v>
      </c>
      <c r="N192" s="4" t="s">
        <v>1326</v>
      </c>
      <c r="O192" s="4" t="s">
        <v>2668</v>
      </c>
      <c r="AB192" s="4" t="s">
        <v>1333</v>
      </c>
      <c r="AC192" s="4" t="s">
        <v>2673</v>
      </c>
      <c r="AD192" s="52"/>
      <c r="AE192" s="52"/>
      <c r="AF192" s="52"/>
      <c r="AK192" s="4" t="s">
        <v>1332</v>
      </c>
      <c r="AL192" s="4" t="s">
        <v>2672</v>
      </c>
      <c r="BI192" s="4" t="s">
        <v>1333</v>
      </c>
      <c r="BQ192" s="4" t="s">
        <v>1333</v>
      </c>
      <c r="BR192" s="4" t="s">
        <v>2673</v>
      </c>
    </row>
    <row r="193" spans="3:70" x14ac:dyDescent="0.2">
      <c r="C193" s="4" t="s">
        <v>1334</v>
      </c>
      <c r="F193" s="4" t="s">
        <v>1334</v>
      </c>
      <c r="G193" s="4" t="s">
        <v>1334</v>
      </c>
      <c r="N193" s="4" t="s">
        <v>1327</v>
      </c>
      <c r="O193" s="4" t="s">
        <v>1593</v>
      </c>
      <c r="AB193" s="4" t="s">
        <v>1334</v>
      </c>
      <c r="AC193" s="4" t="s">
        <v>2674</v>
      </c>
      <c r="AD193" s="52"/>
      <c r="AE193" s="52"/>
      <c r="AF193" s="52"/>
      <c r="AK193" s="4" t="s">
        <v>1333</v>
      </c>
      <c r="AL193" s="4" t="s">
        <v>2673</v>
      </c>
      <c r="BI193" s="4" t="s">
        <v>1334</v>
      </c>
      <c r="BQ193" s="4" t="s">
        <v>1334</v>
      </c>
      <c r="BR193" s="4" t="s">
        <v>2674</v>
      </c>
    </row>
    <row r="194" spans="3:70" x14ac:dyDescent="0.2">
      <c r="C194" s="4" t="s">
        <v>1335</v>
      </c>
      <c r="F194" s="4" t="s">
        <v>1335</v>
      </c>
      <c r="G194" s="4" t="s">
        <v>1335</v>
      </c>
      <c r="N194" s="4" t="s">
        <v>1328</v>
      </c>
      <c r="O194" s="4" t="s">
        <v>2669</v>
      </c>
      <c r="AB194" s="4" t="s">
        <v>1335</v>
      </c>
      <c r="AC194" s="4" t="s">
        <v>2675</v>
      </c>
      <c r="AD194" s="52"/>
      <c r="AE194" s="52"/>
      <c r="AF194" s="52"/>
      <c r="AK194" s="4" t="s">
        <v>1334</v>
      </c>
      <c r="AL194" s="4" t="s">
        <v>2674</v>
      </c>
      <c r="BI194" s="4" t="s">
        <v>1335</v>
      </c>
      <c r="BQ194" s="4" t="s">
        <v>1335</v>
      </c>
      <c r="BR194" s="4" t="s">
        <v>2675</v>
      </c>
    </row>
    <row r="195" spans="3:70" x14ac:dyDescent="0.2">
      <c r="C195" s="4" t="s">
        <v>1336</v>
      </c>
      <c r="F195" s="4" t="s">
        <v>1336</v>
      </c>
      <c r="G195" s="4" t="s">
        <v>1336</v>
      </c>
      <c r="N195" s="4" t="s">
        <v>1329</v>
      </c>
      <c r="O195" s="4" t="s">
        <v>2670</v>
      </c>
      <c r="AB195" s="4" t="s">
        <v>1336</v>
      </c>
      <c r="AC195" s="4" t="s">
        <v>1604</v>
      </c>
      <c r="AD195" s="52"/>
      <c r="AE195" s="52"/>
      <c r="AF195" s="52"/>
      <c r="AK195" s="4" t="s">
        <v>1335</v>
      </c>
      <c r="AL195" s="4" t="s">
        <v>2675</v>
      </c>
      <c r="BI195" s="4" t="s">
        <v>1336</v>
      </c>
      <c r="BQ195" s="4" t="s">
        <v>1336</v>
      </c>
      <c r="BR195" s="4" t="s">
        <v>1604</v>
      </c>
    </row>
    <row r="196" spans="3:70" x14ac:dyDescent="0.2">
      <c r="C196" s="4" t="s">
        <v>1337</v>
      </c>
      <c r="F196" s="4" t="s">
        <v>1337</v>
      </c>
      <c r="G196" s="4" t="s">
        <v>1337</v>
      </c>
      <c r="N196" s="4" t="s">
        <v>1330</v>
      </c>
      <c r="O196" s="4" t="s">
        <v>2671</v>
      </c>
      <c r="AB196" s="4" t="s">
        <v>1337</v>
      </c>
      <c r="AC196" s="4" t="s">
        <v>2676</v>
      </c>
      <c r="AD196" s="52"/>
      <c r="AE196" s="52"/>
      <c r="AF196" s="52"/>
      <c r="AK196" s="4" t="s">
        <v>1336</v>
      </c>
      <c r="AL196" s="4" t="s">
        <v>1604</v>
      </c>
      <c r="BI196" s="4" t="s">
        <v>1337</v>
      </c>
      <c r="BQ196" s="4" t="s">
        <v>1337</v>
      </c>
      <c r="BR196" s="4" t="s">
        <v>2676</v>
      </c>
    </row>
    <row r="197" spans="3:70" x14ac:dyDescent="0.2">
      <c r="C197" s="4" t="s">
        <v>1338</v>
      </c>
      <c r="F197" s="4" t="s">
        <v>1338</v>
      </c>
      <c r="G197" s="4" t="s">
        <v>1338</v>
      </c>
      <c r="N197" s="4" t="s">
        <v>1331</v>
      </c>
      <c r="O197" s="4" t="s">
        <v>1603</v>
      </c>
      <c r="AB197" s="4" t="s">
        <v>1338</v>
      </c>
      <c r="AC197" s="4" t="s">
        <v>2677</v>
      </c>
      <c r="AD197" s="52"/>
      <c r="AE197" s="52"/>
      <c r="AF197" s="52"/>
      <c r="AK197" s="4" t="s">
        <v>1337</v>
      </c>
      <c r="AL197" s="4" t="s">
        <v>2676</v>
      </c>
      <c r="BI197" s="4" t="s">
        <v>1338</v>
      </c>
      <c r="BQ197" s="4" t="s">
        <v>1338</v>
      </c>
      <c r="BR197" s="4" t="s">
        <v>2677</v>
      </c>
    </row>
    <row r="198" spans="3:70" x14ac:dyDescent="0.2">
      <c r="C198" s="4" t="s">
        <v>1339</v>
      </c>
      <c r="F198" s="4" t="s">
        <v>1339</v>
      </c>
      <c r="G198" s="4" t="s">
        <v>1339</v>
      </c>
      <c r="N198" s="4" t="s">
        <v>1332</v>
      </c>
      <c r="O198" s="4" t="s">
        <v>2672</v>
      </c>
      <c r="AB198" s="4" t="s">
        <v>1339</v>
      </c>
      <c r="AC198" s="4" t="s">
        <v>1640</v>
      </c>
      <c r="AD198" s="52"/>
      <c r="AE198" s="52"/>
      <c r="AF198" s="52"/>
      <c r="AK198" s="4" t="s">
        <v>1338</v>
      </c>
      <c r="AL198" s="4" t="s">
        <v>2677</v>
      </c>
      <c r="BI198" s="4" t="s">
        <v>1339</v>
      </c>
      <c r="BQ198" s="4" t="s">
        <v>1339</v>
      </c>
      <c r="BR198" s="4" t="s">
        <v>1640</v>
      </c>
    </row>
    <row r="199" spans="3:70" x14ac:dyDescent="0.2">
      <c r="C199" s="4" t="s">
        <v>1340</v>
      </c>
      <c r="F199" s="4" t="s">
        <v>1340</v>
      </c>
      <c r="G199" s="4" t="s">
        <v>1340</v>
      </c>
      <c r="N199" s="4" t="s">
        <v>1333</v>
      </c>
      <c r="O199" s="4" t="s">
        <v>2673</v>
      </c>
      <c r="AB199" s="4" t="s">
        <v>1340</v>
      </c>
      <c r="AC199" s="4" t="s">
        <v>2678</v>
      </c>
      <c r="AD199" s="52"/>
      <c r="AE199" s="52"/>
      <c r="AF199" s="52"/>
      <c r="AK199" s="4" t="s">
        <v>1339</v>
      </c>
      <c r="AL199" s="4" t="s">
        <v>1640</v>
      </c>
      <c r="BI199" s="4" t="s">
        <v>1340</v>
      </c>
      <c r="BQ199" s="4" t="s">
        <v>1340</v>
      </c>
      <c r="BR199" s="4" t="s">
        <v>2678</v>
      </c>
    </row>
    <row r="200" spans="3:70" x14ac:dyDescent="0.2">
      <c r="C200" s="4" t="s">
        <v>1341</v>
      </c>
      <c r="F200" s="4" t="s">
        <v>1341</v>
      </c>
      <c r="G200" s="4" t="s">
        <v>1341</v>
      </c>
      <c r="N200" s="4" t="s">
        <v>1334</v>
      </c>
      <c r="O200" s="4" t="s">
        <v>2674</v>
      </c>
      <c r="AB200" s="4" t="s">
        <v>1341</v>
      </c>
      <c r="AC200" s="4" t="s">
        <v>2679</v>
      </c>
      <c r="AD200" s="52"/>
      <c r="AE200" s="52"/>
      <c r="AF200" s="52"/>
      <c r="AK200" s="4" t="s">
        <v>1340</v>
      </c>
      <c r="AL200" s="4" t="s">
        <v>2678</v>
      </c>
      <c r="BI200" s="4" t="s">
        <v>1341</v>
      </c>
      <c r="BQ200" s="4" t="s">
        <v>1341</v>
      </c>
      <c r="BR200" s="4" t="s">
        <v>2679</v>
      </c>
    </row>
    <row r="201" spans="3:70" x14ac:dyDescent="0.2">
      <c r="C201" s="4" t="s">
        <v>1342</v>
      </c>
      <c r="F201" s="4" t="s">
        <v>1342</v>
      </c>
      <c r="G201" s="4" t="s">
        <v>1342</v>
      </c>
      <c r="N201" s="4" t="s">
        <v>1335</v>
      </c>
      <c r="O201" s="4" t="s">
        <v>2675</v>
      </c>
      <c r="AB201" s="4" t="s">
        <v>1342</v>
      </c>
      <c r="AC201" s="4" t="s">
        <v>2680</v>
      </c>
      <c r="AD201" s="52"/>
      <c r="AE201" s="52"/>
      <c r="AF201" s="52"/>
      <c r="AK201" s="4" t="s">
        <v>1341</v>
      </c>
      <c r="AL201" s="4" t="s">
        <v>2679</v>
      </c>
      <c r="BI201" s="4" t="s">
        <v>1342</v>
      </c>
      <c r="BQ201" s="4" t="s">
        <v>1342</v>
      </c>
      <c r="BR201" s="4" t="s">
        <v>2680</v>
      </c>
    </row>
    <row r="202" spans="3:70" x14ac:dyDescent="0.2">
      <c r="C202" s="4" t="s">
        <v>1343</v>
      </c>
      <c r="F202" s="4" t="s">
        <v>1343</v>
      </c>
      <c r="G202" s="4" t="s">
        <v>1343</v>
      </c>
      <c r="N202" s="4" t="s">
        <v>1336</v>
      </c>
      <c r="O202" s="4" t="s">
        <v>1604</v>
      </c>
      <c r="AB202" s="4" t="s">
        <v>1343</v>
      </c>
      <c r="AC202" s="4" t="s">
        <v>2681</v>
      </c>
      <c r="AD202" s="52"/>
      <c r="AE202" s="52"/>
      <c r="AF202" s="52"/>
      <c r="AK202" s="4" t="s">
        <v>1342</v>
      </c>
      <c r="AL202" s="4" t="s">
        <v>2680</v>
      </c>
      <c r="BI202" s="4" t="s">
        <v>1343</v>
      </c>
      <c r="BQ202" s="4" t="s">
        <v>1343</v>
      </c>
      <c r="BR202" s="4" t="s">
        <v>2681</v>
      </c>
    </row>
    <row r="203" spans="3:70" x14ac:dyDescent="0.2">
      <c r="C203" s="4" t="s">
        <v>1344</v>
      </c>
      <c r="F203" s="4" t="s">
        <v>1344</v>
      </c>
      <c r="G203" s="4" t="s">
        <v>1344</v>
      </c>
      <c r="N203" s="4" t="s">
        <v>1337</v>
      </c>
      <c r="O203" s="4" t="s">
        <v>2676</v>
      </c>
      <c r="AB203" s="4" t="s">
        <v>1344</v>
      </c>
      <c r="AC203" s="4" t="s">
        <v>2682</v>
      </c>
      <c r="AD203" s="52"/>
      <c r="AE203" s="52"/>
      <c r="AF203" s="52"/>
      <c r="AK203" s="4" t="s">
        <v>1343</v>
      </c>
      <c r="AL203" s="4" t="s">
        <v>2681</v>
      </c>
      <c r="BI203" s="4" t="s">
        <v>1344</v>
      </c>
      <c r="BQ203" s="4" t="s">
        <v>1344</v>
      </c>
      <c r="BR203" s="4" t="s">
        <v>2682</v>
      </c>
    </row>
    <row r="204" spans="3:70" x14ac:dyDescent="0.2">
      <c r="C204" s="4" t="s">
        <v>1345</v>
      </c>
      <c r="F204" s="4" t="s">
        <v>1345</v>
      </c>
      <c r="G204" s="4" t="s">
        <v>1345</v>
      </c>
      <c r="N204" s="4" t="s">
        <v>1338</v>
      </c>
      <c r="O204" s="4" t="s">
        <v>2677</v>
      </c>
      <c r="AB204" s="4" t="s">
        <v>1345</v>
      </c>
      <c r="AC204" s="4" t="s">
        <v>2683</v>
      </c>
      <c r="AD204" s="52"/>
      <c r="AE204" s="52"/>
      <c r="AF204" s="52"/>
      <c r="AK204" s="4" t="s">
        <v>1344</v>
      </c>
      <c r="AL204" s="4" t="s">
        <v>2682</v>
      </c>
      <c r="BI204" s="4" t="s">
        <v>1345</v>
      </c>
      <c r="BQ204" s="4" t="s">
        <v>1345</v>
      </c>
      <c r="BR204" s="4" t="s">
        <v>2683</v>
      </c>
    </row>
    <row r="205" spans="3:70" x14ac:dyDescent="0.2">
      <c r="C205" s="4" t="s">
        <v>1346</v>
      </c>
      <c r="F205" s="4" t="s">
        <v>1346</v>
      </c>
      <c r="G205" s="4" t="s">
        <v>1346</v>
      </c>
      <c r="N205" s="4" t="s">
        <v>1339</v>
      </c>
      <c r="O205" s="4" t="s">
        <v>1640</v>
      </c>
      <c r="AB205" s="4" t="s">
        <v>1346</v>
      </c>
      <c r="AC205" s="4" t="s">
        <v>2684</v>
      </c>
      <c r="AD205" s="52"/>
      <c r="AE205" s="52"/>
      <c r="AF205" s="52"/>
      <c r="AK205" s="4" t="s">
        <v>1345</v>
      </c>
      <c r="AL205" s="4" t="s">
        <v>2683</v>
      </c>
      <c r="BI205" s="4" t="s">
        <v>1346</v>
      </c>
      <c r="BQ205" s="4" t="s">
        <v>1346</v>
      </c>
      <c r="BR205" s="4" t="s">
        <v>2684</v>
      </c>
    </row>
    <row r="206" spans="3:70" x14ac:dyDescent="0.2">
      <c r="C206" s="4" t="s">
        <v>1347</v>
      </c>
      <c r="F206" s="4" t="s">
        <v>1347</v>
      </c>
      <c r="G206" s="4" t="s">
        <v>1347</v>
      </c>
      <c r="N206" s="4" t="s">
        <v>1340</v>
      </c>
      <c r="O206" s="4" t="s">
        <v>2678</v>
      </c>
      <c r="AB206" s="4" t="s">
        <v>1347</v>
      </c>
      <c r="AC206" s="4" t="s">
        <v>2685</v>
      </c>
      <c r="AD206" s="52"/>
      <c r="AE206" s="52"/>
      <c r="AF206" s="52"/>
      <c r="AK206" s="4" t="s">
        <v>1346</v>
      </c>
      <c r="AL206" s="4" t="s">
        <v>2684</v>
      </c>
      <c r="BI206" s="4" t="s">
        <v>1347</v>
      </c>
      <c r="BQ206" s="4" t="s">
        <v>1347</v>
      </c>
      <c r="BR206" s="4" t="s">
        <v>2685</v>
      </c>
    </row>
    <row r="207" spans="3:70" x14ac:dyDescent="0.2">
      <c r="C207" s="4" t="s">
        <v>1348</v>
      </c>
      <c r="F207" s="4" t="s">
        <v>1348</v>
      </c>
      <c r="G207" s="4" t="s">
        <v>1348</v>
      </c>
      <c r="N207" s="4" t="s">
        <v>1341</v>
      </c>
      <c r="O207" s="4" t="s">
        <v>2679</v>
      </c>
      <c r="AB207" s="4" t="s">
        <v>1348</v>
      </c>
      <c r="AC207" s="4" t="s">
        <v>2686</v>
      </c>
      <c r="AD207" s="52"/>
      <c r="AE207" s="52"/>
      <c r="AF207" s="52"/>
      <c r="AK207" s="4" t="s">
        <v>1347</v>
      </c>
      <c r="AL207" s="4" t="s">
        <v>2685</v>
      </c>
      <c r="BI207" s="4" t="s">
        <v>1348</v>
      </c>
      <c r="BQ207" s="4" t="s">
        <v>1348</v>
      </c>
      <c r="BR207" s="4" t="s">
        <v>2686</v>
      </c>
    </row>
    <row r="208" spans="3:70" x14ac:dyDescent="0.2">
      <c r="C208" s="4" t="s">
        <v>1349</v>
      </c>
      <c r="F208" s="4" t="s">
        <v>1349</v>
      </c>
      <c r="G208" s="4" t="s">
        <v>1349</v>
      </c>
      <c r="N208" s="4" t="s">
        <v>1342</v>
      </c>
      <c r="O208" s="4" t="s">
        <v>2680</v>
      </c>
      <c r="AB208" s="4" t="s">
        <v>1349</v>
      </c>
      <c r="AC208" s="4" t="s">
        <v>2687</v>
      </c>
      <c r="AD208" s="52"/>
      <c r="AE208" s="52"/>
      <c r="AF208" s="52"/>
      <c r="AK208" s="4" t="s">
        <v>1348</v>
      </c>
      <c r="AL208" s="4" t="s">
        <v>2686</v>
      </c>
      <c r="BI208" s="4" t="s">
        <v>1349</v>
      </c>
      <c r="BQ208" s="4" t="s">
        <v>1349</v>
      </c>
      <c r="BR208" s="4" t="s">
        <v>2687</v>
      </c>
    </row>
    <row r="209" spans="3:70" x14ac:dyDescent="0.2">
      <c r="C209" s="4" t="s">
        <v>1350</v>
      </c>
      <c r="F209" s="4" t="s">
        <v>1350</v>
      </c>
      <c r="G209" s="4" t="s">
        <v>1350</v>
      </c>
      <c r="N209" s="4" t="s">
        <v>1343</v>
      </c>
      <c r="O209" s="4" t="s">
        <v>2681</v>
      </c>
      <c r="AB209" s="4" t="s">
        <v>1350</v>
      </c>
      <c r="AC209" s="4" t="s">
        <v>2688</v>
      </c>
      <c r="AD209" s="52"/>
      <c r="AE209" s="52"/>
      <c r="AF209" s="52"/>
      <c r="AK209" s="4" t="s">
        <v>1349</v>
      </c>
      <c r="AL209" s="4" t="s">
        <v>2687</v>
      </c>
      <c r="BI209" s="4" t="s">
        <v>1350</v>
      </c>
      <c r="BQ209" s="4" t="s">
        <v>1350</v>
      </c>
      <c r="BR209" s="4" t="s">
        <v>2688</v>
      </c>
    </row>
    <row r="210" spans="3:70" x14ac:dyDescent="0.2">
      <c r="C210" s="4" t="s">
        <v>1351</v>
      </c>
      <c r="F210" s="4" t="s">
        <v>1351</v>
      </c>
      <c r="G210" s="4" t="s">
        <v>1351</v>
      </c>
      <c r="N210" s="4" t="s">
        <v>1344</v>
      </c>
      <c r="O210" s="4" t="s">
        <v>2682</v>
      </c>
      <c r="AB210" s="4" t="s">
        <v>1351</v>
      </c>
      <c r="AC210" s="4" t="s">
        <v>2689</v>
      </c>
      <c r="AD210" s="52"/>
      <c r="AE210" s="52"/>
      <c r="AF210" s="52"/>
      <c r="AK210" s="4" t="s">
        <v>1350</v>
      </c>
      <c r="AL210" s="4" t="s">
        <v>2688</v>
      </c>
      <c r="BI210" s="4" t="s">
        <v>1351</v>
      </c>
      <c r="BQ210" s="4" t="s">
        <v>1351</v>
      </c>
      <c r="BR210" s="4" t="s">
        <v>2689</v>
      </c>
    </row>
    <row r="211" spans="3:70" x14ac:dyDescent="0.2">
      <c r="C211" s="4" t="s">
        <v>1352</v>
      </c>
      <c r="F211" s="4" t="s">
        <v>1352</v>
      </c>
      <c r="G211" s="4" t="s">
        <v>1352</v>
      </c>
      <c r="N211" s="4" t="s">
        <v>1345</v>
      </c>
      <c r="O211" s="4" t="s">
        <v>2683</v>
      </c>
      <c r="AB211" s="4" t="s">
        <v>1352</v>
      </c>
      <c r="AC211" s="4" t="s">
        <v>2690</v>
      </c>
      <c r="AD211" s="52"/>
      <c r="AE211" s="52"/>
      <c r="AF211" s="52"/>
      <c r="AK211" s="4" t="s">
        <v>1351</v>
      </c>
      <c r="AL211" s="4" t="s">
        <v>2689</v>
      </c>
      <c r="BI211" s="4" t="s">
        <v>1352</v>
      </c>
      <c r="BQ211" s="4" t="s">
        <v>1352</v>
      </c>
      <c r="BR211" s="4" t="s">
        <v>2690</v>
      </c>
    </row>
    <row r="212" spans="3:70" x14ac:dyDescent="0.2">
      <c r="C212" s="4" t="s">
        <v>1353</v>
      </c>
      <c r="F212" s="4" t="s">
        <v>1353</v>
      </c>
      <c r="G212" s="4" t="s">
        <v>1353</v>
      </c>
      <c r="N212" s="4" t="s">
        <v>1346</v>
      </c>
      <c r="O212" s="4" t="s">
        <v>2684</v>
      </c>
      <c r="AB212" s="4" t="s">
        <v>1353</v>
      </c>
      <c r="AC212" s="4" t="s">
        <v>2691</v>
      </c>
      <c r="AD212" s="52"/>
      <c r="AE212" s="52"/>
      <c r="AF212" s="52"/>
      <c r="AK212" s="4" t="s">
        <v>1352</v>
      </c>
      <c r="AL212" s="4" t="s">
        <v>2690</v>
      </c>
      <c r="BI212" s="4" t="s">
        <v>1353</v>
      </c>
      <c r="BQ212" s="4" t="s">
        <v>1353</v>
      </c>
      <c r="BR212" s="4" t="s">
        <v>2691</v>
      </c>
    </row>
    <row r="213" spans="3:70" x14ac:dyDescent="0.2">
      <c r="C213" s="4" t="s">
        <v>1354</v>
      </c>
      <c r="F213" s="4" t="s">
        <v>1354</v>
      </c>
      <c r="G213" s="4" t="s">
        <v>1354</v>
      </c>
      <c r="N213" s="4" t="s">
        <v>1347</v>
      </c>
      <c r="O213" s="4" t="s">
        <v>2685</v>
      </c>
      <c r="AB213" s="4" t="s">
        <v>1354</v>
      </c>
      <c r="AC213" s="4" t="s">
        <v>2692</v>
      </c>
      <c r="AD213" s="52"/>
      <c r="AE213" s="52"/>
      <c r="AF213" s="52"/>
      <c r="AK213" s="4" t="s">
        <v>1353</v>
      </c>
      <c r="AL213" s="4" t="s">
        <v>2691</v>
      </c>
      <c r="BI213" s="4" t="s">
        <v>1354</v>
      </c>
      <c r="BQ213" s="4" t="s">
        <v>1354</v>
      </c>
      <c r="BR213" s="4" t="s">
        <v>2692</v>
      </c>
    </row>
    <row r="214" spans="3:70" x14ac:dyDescent="0.2">
      <c r="C214" s="4" t="s">
        <v>1355</v>
      </c>
      <c r="F214" s="4" t="s">
        <v>1355</v>
      </c>
      <c r="G214" s="4" t="s">
        <v>1355</v>
      </c>
      <c r="N214" s="4" t="s">
        <v>1348</v>
      </c>
      <c r="O214" s="4" t="s">
        <v>2686</v>
      </c>
      <c r="AB214" s="4" t="s">
        <v>1355</v>
      </c>
      <c r="AC214" s="4" t="s">
        <v>1596</v>
      </c>
      <c r="AD214" s="52"/>
      <c r="AE214" s="52"/>
      <c r="AF214" s="52"/>
      <c r="AK214" s="4" t="s">
        <v>1354</v>
      </c>
      <c r="AL214" s="4" t="s">
        <v>2692</v>
      </c>
      <c r="BI214" s="4" t="s">
        <v>1355</v>
      </c>
      <c r="BQ214" s="4" t="s">
        <v>1355</v>
      </c>
      <c r="BR214" s="4" t="s">
        <v>1596</v>
      </c>
    </row>
    <row r="215" spans="3:70" x14ac:dyDescent="0.2">
      <c r="C215" s="4" t="s">
        <v>1356</v>
      </c>
      <c r="F215" s="4" t="s">
        <v>1356</v>
      </c>
      <c r="G215" s="4" t="s">
        <v>1356</v>
      </c>
      <c r="N215" s="4" t="s">
        <v>1349</v>
      </c>
      <c r="O215" s="4" t="s">
        <v>2687</v>
      </c>
      <c r="AB215" s="4" t="s">
        <v>1356</v>
      </c>
      <c r="AC215" s="4" t="s">
        <v>2693</v>
      </c>
      <c r="AD215" s="52"/>
      <c r="AE215" s="52"/>
      <c r="AF215" s="52"/>
      <c r="AK215" s="4" t="s">
        <v>1355</v>
      </c>
      <c r="AL215" s="4" t="s">
        <v>1596</v>
      </c>
      <c r="BI215" s="4" t="s">
        <v>1356</v>
      </c>
      <c r="BQ215" s="4" t="s">
        <v>1356</v>
      </c>
      <c r="BR215" s="4" t="s">
        <v>2693</v>
      </c>
    </row>
    <row r="216" spans="3:70" x14ac:dyDescent="0.2">
      <c r="C216" s="4" t="s">
        <v>1357</v>
      </c>
      <c r="F216" s="4" t="s">
        <v>1357</v>
      </c>
      <c r="G216" s="4" t="s">
        <v>1357</v>
      </c>
      <c r="N216" s="4" t="s">
        <v>1350</v>
      </c>
      <c r="O216" s="4" t="s">
        <v>2688</v>
      </c>
      <c r="AB216" s="4" t="s">
        <v>1357</v>
      </c>
      <c r="AC216" s="4" t="s">
        <v>2694</v>
      </c>
      <c r="AD216" s="52"/>
      <c r="AE216" s="52"/>
      <c r="AF216" s="52"/>
      <c r="AK216" s="4" t="s">
        <v>1356</v>
      </c>
      <c r="AL216" s="4" t="s">
        <v>2693</v>
      </c>
      <c r="BI216" s="4" t="s">
        <v>1357</v>
      </c>
      <c r="BQ216" s="4" t="s">
        <v>1357</v>
      </c>
      <c r="BR216" s="4" t="s">
        <v>2694</v>
      </c>
    </row>
    <row r="217" spans="3:70" x14ac:dyDescent="0.2">
      <c r="C217" s="4" t="s">
        <v>1358</v>
      </c>
      <c r="F217" s="4" t="s">
        <v>1358</v>
      </c>
      <c r="G217" s="4" t="s">
        <v>1358</v>
      </c>
      <c r="N217" s="4" t="s">
        <v>1351</v>
      </c>
      <c r="O217" s="4" t="s">
        <v>2689</v>
      </c>
      <c r="AB217" s="4" t="s">
        <v>1358</v>
      </c>
      <c r="AC217" s="4" t="s">
        <v>2695</v>
      </c>
      <c r="AD217" s="52"/>
      <c r="AE217" s="52"/>
      <c r="AF217" s="52"/>
      <c r="AK217" s="4" t="s">
        <v>1357</v>
      </c>
      <c r="AL217" s="4" t="s">
        <v>2694</v>
      </c>
      <c r="BI217" s="4" t="s">
        <v>1358</v>
      </c>
      <c r="BQ217" s="4" t="s">
        <v>1358</v>
      </c>
      <c r="BR217" s="4" t="s">
        <v>2695</v>
      </c>
    </row>
    <row r="218" spans="3:70" x14ac:dyDescent="0.2">
      <c r="C218" s="4" t="s">
        <v>1359</v>
      </c>
      <c r="F218" s="4" t="s">
        <v>1359</v>
      </c>
      <c r="G218" s="4" t="s">
        <v>1359</v>
      </c>
      <c r="N218" s="4" t="s">
        <v>1352</v>
      </c>
      <c r="O218" s="4" t="s">
        <v>2690</v>
      </c>
      <c r="AB218" s="4" t="s">
        <v>1359</v>
      </c>
      <c r="AC218" s="4" t="s">
        <v>2696</v>
      </c>
      <c r="AD218" s="52"/>
      <c r="AE218" s="52"/>
      <c r="AF218" s="52"/>
      <c r="AK218" s="4" t="s">
        <v>1358</v>
      </c>
      <c r="AL218" s="4" t="s">
        <v>2695</v>
      </c>
      <c r="BI218" s="4" t="s">
        <v>1359</v>
      </c>
      <c r="BQ218" s="4" t="s">
        <v>1359</v>
      </c>
      <c r="BR218" s="4" t="s">
        <v>2696</v>
      </c>
    </row>
    <row r="219" spans="3:70" x14ac:dyDescent="0.2">
      <c r="C219" s="4" t="s">
        <v>1360</v>
      </c>
      <c r="F219" s="4" t="s">
        <v>1360</v>
      </c>
      <c r="G219" s="4" t="s">
        <v>1360</v>
      </c>
      <c r="N219" s="4" t="s">
        <v>1353</v>
      </c>
      <c r="O219" s="4" t="s">
        <v>2691</v>
      </c>
      <c r="AB219" s="4" t="s">
        <v>1360</v>
      </c>
      <c r="AC219" s="4" t="s">
        <v>2697</v>
      </c>
      <c r="AD219" s="52"/>
      <c r="AE219" s="52"/>
      <c r="AF219" s="52"/>
      <c r="AK219" s="4" t="s">
        <v>1359</v>
      </c>
      <c r="AL219" s="4" t="s">
        <v>2696</v>
      </c>
      <c r="BI219" s="4" t="s">
        <v>1360</v>
      </c>
      <c r="BQ219" s="4" t="s">
        <v>1360</v>
      </c>
      <c r="BR219" s="4" t="s">
        <v>2697</v>
      </c>
    </row>
    <row r="220" spans="3:70" x14ac:dyDescent="0.2">
      <c r="C220" s="4" t="s">
        <v>1361</v>
      </c>
      <c r="F220" s="4" t="s">
        <v>1361</v>
      </c>
      <c r="G220" s="4" t="s">
        <v>1361</v>
      </c>
      <c r="N220" s="4" t="s">
        <v>1354</v>
      </c>
      <c r="O220" s="4" t="s">
        <v>2692</v>
      </c>
      <c r="AB220" s="4" t="s">
        <v>1361</v>
      </c>
      <c r="AC220" s="4" t="s">
        <v>2698</v>
      </c>
      <c r="AD220" s="52"/>
      <c r="AE220" s="52"/>
      <c r="AF220" s="52"/>
      <c r="AK220" s="4" t="s">
        <v>1360</v>
      </c>
      <c r="AL220" s="4" t="s">
        <v>2697</v>
      </c>
      <c r="BI220" s="4" t="s">
        <v>1361</v>
      </c>
      <c r="BQ220" s="4" t="s">
        <v>1361</v>
      </c>
      <c r="BR220" s="4" t="s">
        <v>2698</v>
      </c>
    </row>
    <row r="221" spans="3:70" x14ac:dyDescent="0.2">
      <c r="C221" s="4" t="s">
        <v>1362</v>
      </c>
      <c r="F221" s="4" t="s">
        <v>1362</v>
      </c>
      <c r="G221" s="4" t="s">
        <v>1362</v>
      </c>
      <c r="N221" s="4" t="s">
        <v>1355</v>
      </c>
      <c r="O221" s="4" t="s">
        <v>1596</v>
      </c>
      <c r="AB221" s="4" t="s">
        <v>1362</v>
      </c>
      <c r="AC221" s="4" t="s">
        <v>2699</v>
      </c>
      <c r="AD221" s="52"/>
      <c r="AE221" s="52"/>
      <c r="AF221" s="52"/>
      <c r="AK221" s="4" t="s">
        <v>1361</v>
      </c>
      <c r="AL221" s="4" t="s">
        <v>2698</v>
      </c>
      <c r="BI221" s="4" t="s">
        <v>1362</v>
      </c>
      <c r="BQ221" s="4" t="s">
        <v>1362</v>
      </c>
      <c r="BR221" s="4" t="s">
        <v>2699</v>
      </c>
    </row>
    <row r="222" spans="3:70" x14ac:dyDescent="0.2">
      <c r="C222" s="4" t="s">
        <v>1363</v>
      </c>
      <c r="F222" s="4" t="s">
        <v>1363</v>
      </c>
      <c r="G222" s="4" t="s">
        <v>1363</v>
      </c>
      <c r="N222" s="4" t="s">
        <v>1356</v>
      </c>
      <c r="O222" s="4" t="s">
        <v>2693</v>
      </c>
      <c r="AB222" s="4" t="s">
        <v>1363</v>
      </c>
      <c r="AC222" s="4" t="s">
        <v>1643</v>
      </c>
      <c r="AD222" s="52"/>
      <c r="AE222" s="52"/>
      <c r="AF222" s="52"/>
      <c r="AK222" s="4" t="s">
        <v>1362</v>
      </c>
      <c r="AL222" s="4" t="s">
        <v>2699</v>
      </c>
      <c r="BI222" s="4" t="s">
        <v>1363</v>
      </c>
      <c r="BQ222" s="4" t="s">
        <v>1363</v>
      </c>
      <c r="BR222" s="4" t="s">
        <v>1643</v>
      </c>
    </row>
    <row r="223" spans="3:70" x14ac:dyDescent="0.2">
      <c r="C223" s="4" t="s">
        <v>1364</v>
      </c>
      <c r="F223" s="4" t="s">
        <v>1364</v>
      </c>
      <c r="G223" s="4" t="s">
        <v>1364</v>
      </c>
      <c r="N223" s="4" t="s">
        <v>1357</v>
      </c>
      <c r="O223" s="4" t="s">
        <v>2694</v>
      </c>
      <c r="AB223" s="4" t="s">
        <v>1364</v>
      </c>
      <c r="AC223" s="4" t="s">
        <v>2700</v>
      </c>
      <c r="AD223" s="52"/>
      <c r="AE223" s="52"/>
      <c r="AF223" s="52"/>
      <c r="AK223" s="4" t="s">
        <v>1363</v>
      </c>
      <c r="AL223" s="4" t="s">
        <v>1643</v>
      </c>
      <c r="BI223" s="4" t="s">
        <v>1364</v>
      </c>
      <c r="BQ223" s="4" t="s">
        <v>1364</v>
      </c>
      <c r="BR223" s="4" t="s">
        <v>2700</v>
      </c>
    </row>
    <row r="224" spans="3:70" x14ac:dyDescent="0.2">
      <c r="C224" s="4" t="s">
        <v>1365</v>
      </c>
      <c r="F224" s="4" t="s">
        <v>1365</v>
      </c>
      <c r="G224" s="4" t="s">
        <v>1365</v>
      </c>
      <c r="N224" s="4" t="s">
        <v>1358</v>
      </c>
      <c r="O224" s="4" t="s">
        <v>2695</v>
      </c>
      <c r="AB224" s="4" t="s">
        <v>1365</v>
      </c>
      <c r="AC224" s="4" t="s">
        <v>2701</v>
      </c>
      <c r="AD224" s="52"/>
      <c r="AE224" s="52"/>
      <c r="AF224" s="52"/>
      <c r="AK224" s="4" t="s">
        <v>1364</v>
      </c>
      <c r="AL224" s="4" t="s">
        <v>2700</v>
      </c>
      <c r="BI224" s="4" t="s">
        <v>1365</v>
      </c>
      <c r="BQ224" s="4" t="s">
        <v>1365</v>
      </c>
      <c r="BR224" s="4" t="s">
        <v>2701</v>
      </c>
    </row>
    <row r="225" spans="3:70" x14ac:dyDescent="0.2">
      <c r="C225" s="4" t="s">
        <v>1366</v>
      </c>
      <c r="F225" s="4" t="s">
        <v>1366</v>
      </c>
      <c r="G225" s="4" t="s">
        <v>1366</v>
      </c>
      <c r="N225" s="4" t="s">
        <v>1359</v>
      </c>
      <c r="O225" s="4" t="s">
        <v>2696</v>
      </c>
      <c r="AB225" s="4" t="s">
        <v>1366</v>
      </c>
      <c r="AC225" s="4" t="s">
        <v>2702</v>
      </c>
      <c r="AD225" s="52"/>
      <c r="AE225" s="52"/>
      <c r="AF225" s="52"/>
      <c r="AK225" s="4" t="s">
        <v>1365</v>
      </c>
      <c r="AL225" s="4" t="s">
        <v>2701</v>
      </c>
      <c r="BI225" s="4" t="s">
        <v>1366</v>
      </c>
      <c r="BQ225" s="4" t="s">
        <v>1366</v>
      </c>
      <c r="BR225" s="4" t="s">
        <v>2702</v>
      </c>
    </row>
    <row r="226" spans="3:70" x14ac:dyDescent="0.2">
      <c r="C226" s="4" t="s">
        <v>1367</v>
      </c>
      <c r="F226" s="4" t="s">
        <v>1367</v>
      </c>
      <c r="G226" s="4" t="s">
        <v>1367</v>
      </c>
      <c r="N226" s="4" t="s">
        <v>1360</v>
      </c>
      <c r="O226" s="4" t="s">
        <v>2697</v>
      </c>
      <c r="AB226" s="4" t="s">
        <v>1367</v>
      </c>
      <c r="AC226" s="4" t="s">
        <v>2703</v>
      </c>
      <c r="AD226" s="52"/>
      <c r="AE226" s="52"/>
      <c r="AF226" s="52"/>
      <c r="AK226" s="4" t="s">
        <v>1366</v>
      </c>
      <c r="AL226" s="4" t="s">
        <v>2702</v>
      </c>
      <c r="BI226" s="4" t="s">
        <v>1367</v>
      </c>
      <c r="BQ226" s="4" t="s">
        <v>1367</v>
      </c>
      <c r="BR226" s="4" t="s">
        <v>2703</v>
      </c>
    </row>
    <row r="227" spans="3:70" x14ac:dyDescent="0.2">
      <c r="C227" s="4" t="s">
        <v>1368</v>
      </c>
      <c r="F227" s="4" t="s">
        <v>1368</v>
      </c>
      <c r="G227" s="4" t="s">
        <v>1368</v>
      </c>
      <c r="N227" s="4" t="s">
        <v>1361</v>
      </c>
      <c r="O227" s="4" t="s">
        <v>2698</v>
      </c>
      <c r="AB227" s="4" t="s">
        <v>1368</v>
      </c>
      <c r="AC227" s="4" t="s">
        <v>2704</v>
      </c>
      <c r="AD227" s="52"/>
      <c r="AE227" s="52"/>
      <c r="AF227" s="52"/>
      <c r="AK227" s="4" t="s">
        <v>1367</v>
      </c>
      <c r="AL227" s="4" t="s">
        <v>2703</v>
      </c>
      <c r="BI227" s="4" t="s">
        <v>1368</v>
      </c>
      <c r="BQ227" s="4" t="s">
        <v>1368</v>
      </c>
      <c r="BR227" s="4" t="s">
        <v>2704</v>
      </c>
    </row>
    <row r="228" spans="3:70" x14ac:dyDescent="0.2">
      <c r="C228" s="4" t="s">
        <v>1369</v>
      </c>
      <c r="F228" s="4" t="s">
        <v>1369</v>
      </c>
      <c r="G228" s="4" t="s">
        <v>1369</v>
      </c>
      <c r="N228" s="4" t="s">
        <v>1362</v>
      </c>
      <c r="O228" s="4" t="s">
        <v>2699</v>
      </c>
      <c r="AB228" s="4" t="s">
        <v>1369</v>
      </c>
      <c r="AC228" s="4" t="s">
        <v>2705</v>
      </c>
      <c r="AD228" s="52"/>
      <c r="AE228" s="52"/>
      <c r="AF228" s="52"/>
      <c r="AK228" s="4" t="s">
        <v>1368</v>
      </c>
      <c r="AL228" s="4" t="s">
        <v>2704</v>
      </c>
      <c r="BI228" s="4" t="s">
        <v>1369</v>
      </c>
      <c r="BQ228" s="4" t="s">
        <v>1369</v>
      </c>
      <c r="BR228" s="4" t="s">
        <v>2705</v>
      </c>
    </row>
    <row r="229" spans="3:70" x14ac:dyDescent="0.2">
      <c r="C229" s="4" t="s">
        <v>1370</v>
      </c>
      <c r="F229" s="4" t="s">
        <v>1370</v>
      </c>
      <c r="G229" s="4" t="s">
        <v>1370</v>
      </c>
      <c r="N229" s="4" t="s">
        <v>1363</v>
      </c>
      <c r="O229" s="4" t="s">
        <v>1643</v>
      </c>
      <c r="AB229" s="4" t="s">
        <v>1370</v>
      </c>
      <c r="AC229" s="4" t="s">
        <v>1617</v>
      </c>
      <c r="AD229" s="52"/>
      <c r="AE229" s="52"/>
      <c r="AF229" s="52"/>
      <c r="AK229" s="4" t="s">
        <v>1369</v>
      </c>
      <c r="AL229" s="4" t="s">
        <v>2705</v>
      </c>
      <c r="BI229" s="4" t="s">
        <v>1370</v>
      </c>
      <c r="BQ229" s="4" t="s">
        <v>1370</v>
      </c>
      <c r="BR229" s="4" t="s">
        <v>1617</v>
      </c>
    </row>
    <row r="230" spans="3:70" x14ac:dyDescent="0.2">
      <c r="C230" s="4" t="s">
        <v>1371</v>
      </c>
      <c r="F230" s="4" t="s">
        <v>1371</v>
      </c>
      <c r="G230" s="4" t="s">
        <v>1371</v>
      </c>
      <c r="N230" s="4" t="s">
        <v>1364</v>
      </c>
      <c r="O230" s="4" t="s">
        <v>2700</v>
      </c>
      <c r="AB230" s="4" t="s">
        <v>1371</v>
      </c>
      <c r="AC230" s="4" t="s">
        <v>2706</v>
      </c>
      <c r="AD230" s="52"/>
      <c r="AE230" s="52"/>
      <c r="AF230" s="52"/>
      <c r="AK230" s="4" t="s">
        <v>1370</v>
      </c>
      <c r="AL230" s="4" t="s">
        <v>1617</v>
      </c>
      <c r="BI230" s="4" t="s">
        <v>1371</v>
      </c>
      <c r="BQ230" s="4" t="s">
        <v>1371</v>
      </c>
      <c r="BR230" s="4" t="s">
        <v>2706</v>
      </c>
    </row>
    <row r="231" spans="3:70" x14ac:dyDescent="0.2">
      <c r="C231" s="4" t="s">
        <v>1372</v>
      </c>
      <c r="F231" s="4" t="s">
        <v>1372</v>
      </c>
      <c r="G231" s="4" t="s">
        <v>1372</v>
      </c>
      <c r="N231" s="4" t="s">
        <v>1365</v>
      </c>
      <c r="O231" s="4" t="s">
        <v>2701</v>
      </c>
      <c r="AB231" s="4" t="s">
        <v>1372</v>
      </c>
      <c r="AC231" s="4" t="s">
        <v>2707</v>
      </c>
      <c r="AD231" s="52"/>
      <c r="AE231" s="52"/>
      <c r="AF231" s="52"/>
      <c r="AK231" s="4" t="s">
        <v>1371</v>
      </c>
      <c r="AL231" s="4" t="s">
        <v>2706</v>
      </c>
      <c r="BI231" s="4" t="s">
        <v>1372</v>
      </c>
      <c r="BQ231" s="4" t="s">
        <v>1372</v>
      </c>
      <c r="BR231" s="4" t="s">
        <v>2707</v>
      </c>
    </row>
    <row r="232" spans="3:70" x14ac:dyDescent="0.2">
      <c r="C232" s="4" t="s">
        <v>1373</v>
      </c>
      <c r="F232" s="4" t="s">
        <v>1373</v>
      </c>
      <c r="G232" s="4" t="s">
        <v>1373</v>
      </c>
      <c r="N232" s="4" t="s">
        <v>1366</v>
      </c>
      <c r="O232" s="4" t="s">
        <v>2702</v>
      </c>
      <c r="AB232" s="4" t="s">
        <v>1373</v>
      </c>
      <c r="AC232" s="4" t="s">
        <v>2708</v>
      </c>
      <c r="AD232" s="52"/>
      <c r="AE232" s="52"/>
      <c r="AF232" s="52"/>
      <c r="AK232" s="4" t="s">
        <v>1372</v>
      </c>
      <c r="AL232" s="4" t="s">
        <v>2707</v>
      </c>
      <c r="BI232" s="4" t="s">
        <v>1373</v>
      </c>
      <c r="BQ232" s="4" t="s">
        <v>1373</v>
      </c>
      <c r="BR232" s="4" t="s">
        <v>2708</v>
      </c>
    </row>
    <row r="233" spans="3:70" x14ac:dyDescent="0.2">
      <c r="C233" s="4" t="s">
        <v>1374</v>
      </c>
      <c r="F233" s="4" t="s">
        <v>1374</v>
      </c>
      <c r="G233" s="4" t="s">
        <v>1374</v>
      </c>
      <c r="N233" s="4" t="s">
        <v>1367</v>
      </c>
      <c r="O233" s="4" t="s">
        <v>2703</v>
      </c>
      <c r="AB233" s="4" t="s">
        <v>1374</v>
      </c>
      <c r="AC233" s="4" t="s">
        <v>2709</v>
      </c>
      <c r="AD233" s="52"/>
      <c r="AE233" s="52"/>
      <c r="AF233" s="52"/>
      <c r="AK233" s="4" t="s">
        <v>1373</v>
      </c>
      <c r="AL233" s="4" t="s">
        <v>2708</v>
      </c>
      <c r="BI233" s="4" t="s">
        <v>1374</v>
      </c>
      <c r="BQ233" s="4" t="s">
        <v>1374</v>
      </c>
      <c r="BR233" s="4" t="s">
        <v>2709</v>
      </c>
    </row>
    <row r="234" spans="3:70" x14ac:dyDescent="0.2">
      <c r="C234" s="4" t="s">
        <v>1375</v>
      </c>
      <c r="F234" s="4" t="s">
        <v>1375</v>
      </c>
      <c r="G234" s="4" t="s">
        <v>1375</v>
      </c>
      <c r="N234" s="4" t="s">
        <v>1368</v>
      </c>
      <c r="O234" s="4" t="s">
        <v>2704</v>
      </c>
      <c r="AB234" s="4" t="s">
        <v>1375</v>
      </c>
      <c r="AC234" s="4" t="s">
        <v>2710</v>
      </c>
      <c r="AD234" s="52"/>
      <c r="AE234" s="52"/>
      <c r="AF234" s="52"/>
      <c r="AK234" s="4" t="s">
        <v>1374</v>
      </c>
      <c r="AL234" s="4" t="s">
        <v>2709</v>
      </c>
      <c r="BI234" s="4" t="s">
        <v>1375</v>
      </c>
      <c r="BQ234" s="4" t="s">
        <v>1375</v>
      </c>
      <c r="BR234" s="4" t="s">
        <v>2710</v>
      </c>
    </row>
    <row r="235" spans="3:70" x14ac:dyDescent="0.2">
      <c r="C235" s="4" t="s">
        <v>1376</v>
      </c>
      <c r="F235" s="4" t="s">
        <v>1376</v>
      </c>
      <c r="G235" s="4" t="s">
        <v>1376</v>
      </c>
      <c r="N235" s="4" t="s">
        <v>1369</v>
      </c>
      <c r="O235" s="4" t="s">
        <v>2705</v>
      </c>
      <c r="AB235" s="4" t="s">
        <v>1376</v>
      </c>
      <c r="AC235" s="4" t="s">
        <v>2711</v>
      </c>
      <c r="AD235" s="52"/>
      <c r="AE235" s="52"/>
      <c r="AF235" s="52"/>
      <c r="AK235" s="4" t="s">
        <v>1375</v>
      </c>
      <c r="AL235" s="4" t="s">
        <v>2710</v>
      </c>
      <c r="BI235" s="4" t="s">
        <v>1376</v>
      </c>
      <c r="BQ235" s="4" t="s">
        <v>1376</v>
      </c>
      <c r="BR235" s="4" t="s">
        <v>2711</v>
      </c>
    </row>
    <row r="236" spans="3:70" x14ac:dyDescent="0.2">
      <c r="C236" s="4" t="s">
        <v>1377</v>
      </c>
      <c r="F236" s="4" t="s">
        <v>1377</v>
      </c>
      <c r="G236" s="4" t="s">
        <v>1377</v>
      </c>
      <c r="N236" s="4" t="s">
        <v>1370</v>
      </c>
      <c r="O236" s="4" t="s">
        <v>1617</v>
      </c>
      <c r="AB236" s="4" t="s">
        <v>1377</v>
      </c>
      <c r="AC236" s="4" t="s">
        <v>2712</v>
      </c>
      <c r="AD236" s="52"/>
      <c r="AE236" s="52"/>
      <c r="AF236" s="52"/>
      <c r="AK236" s="4" t="s">
        <v>1376</v>
      </c>
      <c r="AL236" s="4" t="s">
        <v>2711</v>
      </c>
      <c r="BI236" s="4" t="s">
        <v>1377</v>
      </c>
      <c r="BQ236" s="4" t="s">
        <v>1377</v>
      </c>
      <c r="BR236" s="4" t="s">
        <v>2712</v>
      </c>
    </row>
    <row r="237" spans="3:70" x14ac:dyDescent="0.2">
      <c r="C237" s="4" t="s">
        <v>1378</v>
      </c>
      <c r="F237" s="4" t="s">
        <v>1378</v>
      </c>
      <c r="G237" s="4" t="s">
        <v>1378</v>
      </c>
      <c r="N237" s="4" t="s">
        <v>1371</v>
      </c>
      <c r="O237" s="4" t="s">
        <v>2706</v>
      </c>
      <c r="AB237" s="4" t="s">
        <v>1378</v>
      </c>
      <c r="AC237" s="4" t="s">
        <v>2713</v>
      </c>
      <c r="AD237" s="52"/>
      <c r="AE237" s="52"/>
      <c r="AF237" s="52"/>
      <c r="AK237" s="4" t="s">
        <v>1377</v>
      </c>
      <c r="AL237" s="4" t="s">
        <v>2712</v>
      </c>
      <c r="BI237" s="4" t="s">
        <v>1378</v>
      </c>
      <c r="BQ237" s="4" t="s">
        <v>1378</v>
      </c>
      <c r="BR237" s="4" t="s">
        <v>2713</v>
      </c>
    </row>
    <row r="238" spans="3:70" x14ac:dyDescent="0.2">
      <c r="C238" s="4" t="s">
        <v>1379</v>
      </c>
      <c r="F238" s="4" t="s">
        <v>1379</v>
      </c>
      <c r="G238" s="4" t="s">
        <v>1379</v>
      </c>
      <c r="N238" s="4" t="s">
        <v>1372</v>
      </c>
      <c r="O238" s="4" t="s">
        <v>2707</v>
      </c>
      <c r="AB238" s="4" t="s">
        <v>1379</v>
      </c>
      <c r="AC238" s="4" t="s">
        <v>2714</v>
      </c>
      <c r="AD238" s="52"/>
      <c r="AE238" s="52"/>
      <c r="AF238" s="52"/>
      <c r="AK238" s="4" t="s">
        <v>1378</v>
      </c>
      <c r="AL238" s="4" t="s">
        <v>2713</v>
      </c>
      <c r="BI238" s="4" t="s">
        <v>1379</v>
      </c>
      <c r="BQ238" s="4" t="s">
        <v>1379</v>
      </c>
      <c r="BR238" s="4" t="s">
        <v>2714</v>
      </c>
    </row>
    <row r="239" spans="3:70" x14ac:dyDescent="0.2">
      <c r="C239" s="4" t="s">
        <v>1380</v>
      </c>
      <c r="F239" s="4" t="s">
        <v>1380</v>
      </c>
      <c r="G239" s="4" t="s">
        <v>1380</v>
      </c>
      <c r="N239" s="4" t="s">
        <v>1373</v>
      </c>
      <c r="O239" s="4" t="s">
        <v>2708</v>
      </c>
      <c r="AB239" s="4" t="s">
        <v>1380</v>
      </c>
      <c r="AC239" s="4" t="s">
        <v>2715</v>
      </c>
      <c r="AD239" s="52"/>
      <c r="AE239" s="52"/>
      <c r="AF239" s="52"/>
      <c r="AK239" s="4" t="s">
        <v>1379</v>
      </c>
      <c r="AL239" s="4" t="s">
        <v>2714</v>
      </c>
      <c r="BI239" s="4" t="s">
        <v>1380</v>
      </c>
      <c r="BQ239" s="4" t="s">
        <v>1380</v>
      </c>
      <c r="BR239" s="4" t="s">
        <v>2715</v>
      </c>
    </row>
    <row r="240" spans="3:70" x14ac:dyDescent="0.2">
      <c r="C240" s="4" t="s">
        <v>1381</v>
      </c>
      <c r="F240" s="4" t="s">
        <v>1381</v>
      </c>
      <c r="G240" s="4" t="s">
        <v>1381</v>
      </c>
      <c r="N240" s="4" t="s">
        <v>1374</v>
      </c>
      <c r="O240" s="4" t="s">
        <v>2709</v>
      </c>
      <c r="AB240" s="4" t="s">
        <v>1381</v>
      </c>
      <c r="AC240" s="4" t="s">
        <v>2716</v>
      </c>
      <c r="AD240" s="52"/>
      <c r="AE240" s="52"/>
      <c r="AF240" s="52"/>
      <c r="AK240" s="4" t="s">
        <v>1380</v>
      </c>
      <c r="AL240" s="4" t="s">
        <v>2715</v>
      </c>
      <c r="BI240" s="4" t="s">
        <v>1381</v>
      </c>
      <c r="BQ240" s="4" t="s">
        <v>1381</v>
      </c>
      <c r="BR240" s="4" t="s">
        <v>2716</v>
      </c>
    </row>
    <row r="241" spans="3:70" x14ac:dyDescent="0.2">
      <c r="C241" s="4" t="s">
        <v>1382</v>
      </c>
      <c r="F241" s="4" t="s">
        <v>1382</v>
      </c>
      <c r="G241" s="4" t="s">
        <v>1382</v>
      </c>
      <c r="N241" s="4" t="s">
        <v>1375</v>
      </c>
      <c r="O241" s="4" t="s">
        <v>2710</v>
      </c>
      <c r="AB241" s="4" t="s">
        <v>1382</v>
      </c>
      <c r="AC241" s="4" t="s">
        <v>2717</v>
      </c>
      <c r="AD241" s="52"/>
      <c r="AE241" s="52"/>
      <c r="AF241" s="52"/>
      <c r="AK241" s="4" t="s">
        <v>1381</v>
      </c>
      <c r="AL241" s="4" t="s">
        <v>2716</v>
      </c>
      <c r="BI241" s="4" t="s">
        <v>1382</v>
      </c>
      <c r="BQ241" s="4" t="s">
        <v>1382</v>
      </c>
      <c r="BR241" s="4" t="s">
        <v>2717</v>
      </c>
    </row>
    <row r="242" spans="3:70" x14ac:dyDescent="0.2">
      <c r="C242" s="4" t="s">
        <v>1383</v>
      </c>
      <c r="F242" s="4" t="s">
        <v>1383</v>
      </c>
      <c r="G242" s="4" t="s">
        <v>1383</v>
      </c>
      <c r="N242" s="4" t="s">
        <v>1376</v>
      </c>
      <c r="O242" s="4" t="s">
        <v>2711</v>
      </c>
      <c r="AB242" s="4" t="s">
        <v>1383</v>
      </c>
      <c r="AC242" s="4" t="s">
        <v>2718</v>
      </c>
      <c r="AD242" s="52"/>
      <c r="AE242" s="52"/>
      <c r="AF242" s="52"/>
      <c r="AK242" s="4" t="s">
        <v>1382</v>
      </c>
      <c r="AL242" s="4" t="s">
        <v>2717</v>
      </c>
      <c r="BI242" s="4" t="s">
        <v>1383</v>
      </c>
      <c r="BQ242" s="4" t="s">
        <v>1383</v>
      </c>
      <c r="BR242" s="4" t="s">
        <v>2718</v>
      </c>
    </row>
    <row r="243" spans="3:70" x14ac:dyDescent="0.2">
      <c r="C243" s="4" t="s">
        <v>1384</v>
      </c>
      <c r="F243" s="4" t="s">
        <v>1384</v>
      </c>
      <c r="G243" s="4" t="s">
        <v>1384</v>
      </c>
      <c r="N243" s="4" t="s">
        <v>1377</v>
      </c>
      <c r="O243" s="4" t="s">
        <v>2712</v>
      </c>
      <c r="AB243" s="4" t="s">
        <v>1384</v>
      </c>
      <c r="AC243" s="4" t="s">
        <v>2719</v>
      </c>
      <c r="AD243" s="52"/>
      <c r="AE243" s="52"/>
      <c r="AF243" s="52"/>
      <c r="AK243" s="4" t="s">
        <v>1383</v>
      </c>
      <c r="AL243" s="4" t="s">
        <v>2718</v>
      </c>
      <c r="BI243" s="4" t="s">
        <v>1384</v>
      </c>
      <c r="BQ243" s="4" t="s">
        <v>1384</v>
      </c>
      <c r="BR243" s="4" t="s">
        <v>2719</v>
      </c>
    </row>
    <row r="244" spans="3:70" x14ac:dyDescent="0.2">
      <c r="C244" s="4" t="s">
        <v>1385</v>
      </c>
      <c r="F244" s="4" t="s">
        <v>1385</v>
      </c>
      <c r="G244" s="4" t="s">
        <v>1385</v>
      </c>
      <c r="N244" s="4" t="s">
        <v>1378</v>
      </c>
      <c r="O244" s="4" t="s">
        <v>2713</v>
      </c>
      <c r="AB244" s="4" t="s">
        <v>1385</v>
      </c>
      <c r="AC244" s="4" t="s">
        <v>2720</v>
      </c>
      <c r="AD244" s="52"/>
      <c r="AE244" s="52"/>
      <c r="AF244" s="52"/>
      <c r="AK244" s="4" t="s">
        <v>1384</v>
      </c>
      <c r="AL244" s="4" t="s">
        <v>2719</v>
      </c>
      <c r="BI244" s="4" t="s">
        <v>1385</v>
      </c>
      <c r="BQ244" s="4" t="s">
        <v>1385</v>
      </c>
      <c r="BR244" s="4" t="s">
        <v>2720</v>
      </c>
    </row>
    <row r="245" spans="3:70" x14ac:dyDescent="0.2">
      <c r="C245" s="4" t="s">
        <v>1386</v>
      </c>
      <c r="F245" s="4" t="s">
        <v>1386</v>
      </c>
      <c r="G245" s="4" t="s">
        <v>1386</v>
      </c>
      <c r="N245" s="4" t="s">
        <v>1379</v>
      </c>
      <c r="O245" s="4" t="s">
        <v>2714</v>
      </c>
      <c r="AB245" s="4" t="s">
        <v>1386</v>
      </c>
      <c r="AC245" s="4" t="s">
        <v>2721</v>
      </c>
      <c r="AD245" s="52"/>
      <c r="AE245" s="52"/>
      <c r="AF245" s="52"/>
      <c r="AK245" s="4" t="s">
        <v>1385</v>
      </c>
      <c r="AL245" s="4" t="s">
        <v>2720</v>
      </c>
      <c r="BI245" s="4" t="s">
        <v>1386</v>
      </c>
      <c r="BQ245" s="4" t="s">
        <v>1386</v>
      </c>
      <c r="BR245" s="4" t="s">
        <v>2721</v>
      </c>
    </row>
    <row r="246" spans="3:70" x14ac:dyDescent="0.2">
      <c r="C246" s="4" t="s">
        <v>1387</v>
      </c>
      <c r="F246" s="4" t="s">
        <v>1387</v>
      </c>
      <c r="G246" s="4" t="s">
        <v>1387</v>
      </c>
      <c r="N246" s="4" t="s">
        <v>1380</v>
      </c>
      <c r="O246" s="4" t="s">
        <v>2715</v>
      </c>
      <c r="AB246" s="4" t="s">
        <v>1387</v>
      </c>
      <c r="AC246" s="4" t="s">
        <v>2722</v>
      </c>
      <c r="AD246" s="52"/>
      <c r="AE246" s="52"/>
      <c r="AF246" s="52"/>
      <c r="AK246" s="4" t="s">
        <v>1386</v>
      </c>
      <c r="AL246" s="4" t="s">
        <v>2721</v>
      </c>
      <c r="BI246" s="4" t="s">
        <v>1387</v>
      </c>
      <c r="BQ246" s="4" t="s">
        <v>1387</v>
      </c>
      <c r="BR246" s="4" t="s">
        <v>2722</v>
      </c>
    </row>
    <row r="247" spans="3:70" x14ac:dyDescent="0.2">
      <c r="C247" s="4" t="s">
        <v>1388</v>
      </c>
      <c r="F247" s="4" t="s">
        <v>1388</v>
      </c>
      <c r="G247" s="4" t="s">
        <v>1388</v>
      </c>
      <c r="N247" s="4" t="s">
        <v>1381</v>
      </c>
      <c r="O247" s="4" t="s">
        <v>2716</v>
      </c>
      <c r="AB247" s="4" t="s">
        <v>1388</v>
      </c>
      <c r="AC247" s="4" t="s">
        <v>2723</v>
      </c>
      <c r="AD247" s="52"/>
      <c r="AE247" s="52"/>
      <c r="AF247" s="52"/>
      <c r="AK247" s="4" t="s">
        <v>1387</v>
      </c>
      <c r="AL247" s="4" t="s">
        <v>2722</v>
      </c>
      <c r="BI247" s="4" t="s">
        <v>1388</v>
      </c>
      <c r="BQ247" s="4" t="s">
        <v>1388</v>
      </c>
      <c r="BR247" s="4" t="s">
        <v>2723</v>
      </c>
    </row>
    <row r="248" spans="3:70" x14ac:dyDescent="0.2">
      <c r="C248" s="4" t="s">
        <v>1389</v>
      </c>
      <c r="F248" s="4" t="s">
        <v>1389</v>
      </c>
      <c r="G248" s="4" t="s">
        <v>1389</v>
      </c>
      <c r="N248" s="4" t="s">
        <v>1382</v>
      </c>
      <c r="O248" s="4" t="s">
        <v>2717</v>
      </c>
      <c r="AB248" s="4" t="s">
        <v>1389</v>
      </c>
      <c r="AC248" s="4" t="s">
        <v>2724</v>
      </c>
      <c r="AD248" s="52"/>
      <c r="AE248" s="52"/>
      <c r="AF248" s="52"/>
      <c r="AK248" s="4" t="s">
        <v>1388</v>
      </c>
      <c r="AL248" s="4" t="s">
        <v>2723</v>
      </c>
      <c r="BI248" s="4" t="s">
        <v>1389</v>
      </c>
      <c r="BQ248" s="4" t="s">
        <v>1389</v>
      </c>
      <c r="BR248" s="4" t="s">
        <v>2724</v>
      </c>
    </row>
    <row r="249" spans="3:70" x14ac:dyDescent="0.2">
      <c r="C249" s="4" t="s">
        <v>1390</v>
      </c>
      <c r="F249" s="4" t="s">
        <v>1390</v>
      </c>
      <c r="G249" s="4" t="s">
        <v>1390</v>
      </c>
      <c r="N249" s="4" t="s">
        <v>1383</v>
      </c>
      <c r="O249" s="4" t="s">
        <v>2718</v>
      </c>
      <c r="AB249" s="4" t="s">
        <v>1390</v>
      </c>
      <c r="AC249" s="4" t="s">
        <v>1619</v>
      </c>
      <c r="AD249" s="52"/>
      <c r="AE249" s="52"/>
      <c r="AF249" s="52"/>
      <c r="AK249" s="4" t="s">
        <v>1389</v>
      </c>
      <c r="AL249" s="4" t="s">
        <v>2724</v>
      </c>
      <c r="BI249" s="4" t="s">
        <v>1390</v>
      </c>
      <c r="BQ249" s="4" t="s">
        <v>1390</v>
      </c>
      <c r="BR249" s="4" t="s">
        <v>1619</v>
      </c>
    </row>
    <row r="250" spans="3:70" x14ac:dyDescent="0.2">
      <c r="C250" s="4" t="s">
        <v>1391</v>
      </c>
      <c r="F250" s="4" t="s">
        <v>1391</v>
      </c>
      <c r="G250" s="4" t="s">
        <v>1391</v>
      </c>
      <c r="N250" s="4" t="s">
        <v>1384</v>
      </c>
      <c r="O250" s="4" t="s">
        <v>2719</v>
      </c>
      <c r="AB250" s="4" t="s">
        <v>1391</v>
      </c>
      <c r="AC250" s="4" t="s">
        <v>1624</v>
      </c>
      <c r="AD250" s="52"/>
      <c r="AE250" s="52"/>
      <c r="AF250" s="52"/>
      <c r="AK250" s="4" t="s">
        <v>1390</v>
      </c>
      <c r="AL250" s="4" t="s">
        <v>1619</v>
      </c>
      <c r="BI250" s="4" t="s">
        <v>1391</v>
      </c>
      <c r="BQ250" s="4" t="s">
        <v>1391</v>
      </c>
      <c r="BR250" s="4" t="s">
        <v>1624</v>
      </c>
    </row>
    <row r="251" spans="3:70" x14ac:dyDescent="0.2">
      <c r="C251" s="4" t="s">
        <v>1392</v>
      </c>
      <c r="F251" s="4" t="s">
        <v>1392</v>
      </c>
      <c r="G251" s="4" t="s">
        <v>1392</v>
      </c>
      <c r="N251" s="4" t="s">
        <v>1385</v>
      </c>
      <c r="O251" s="4" t="s">
        <v>2720</v>
      </c>
      <c r="AB251" s="4" t="s">
        <v>1392</v>
      </c>
      <c r="AC251" s="4" t="s">
        <v>2725</v>
      </c>
      <c r="AD251" s="52"/>
      <c r="AE251" s="52"/>
      <c r="AF251" s="52"/>
      <c r="AK251" s="4" t="s">
        <v>1391</v>
      </c>
      <c r="AL251" s="4" t="s">
        <v>1624</v>
      </c>
      <c r="BI251" s="4" t="s">
        <v>1392</v>
      </c>
      <c r="BQ251" s="4" t="s">
        <v>1392</v>
      </c>
      <c r="BR251" s="4" t="s">
        <v>2725</v>
      </c>
    </row>
    <row r="252" spans="3:70" x14ac:dyDescent="0.2">
      <c r="C252" s="4" t="s">
        <v>1393</v>
      </c>
      <c r="F252" s="4" t="s">
        <v>1393</v>
      </c>
      <c r="G252" s="4" t="s">
        <v>1393</v>
      </c>
      <c r="N252" s="4" t="s">
        <v>1386</v>
      </c>
      <c r="O252" s="4" t="s">
        <v>2721</v>
      </c>
      <c r="AB252" s="4" t="s">
        <v>1393</v>
      </c>
      <c r="AC252" s="750" t="s">
        <v>2726</v>
      </c>
      <c r="AD252" s="52"/>
      <c r="AE252" s="52"/>
      <c r="AF252" s="52"/>
      <c r="AK252" s="4" t="s">
        <v>1392</v>
      </c>
      <c r="AL252" s="4" t="s">
        <v>2725</v>
      </c>
      <c r="BI252" s="4" t="s">
        <v>1393</v>
      </c>
      <c r="BQ252" s="4" t="s">
        <v>1393</v>
      </c>
      <c r="BR252" s="4" t="s">
        <v>2726</v>
      </c>
    </row>
    <row r="253" spans="3:70" x14ac:dyDescent="0.2">
      <c r="N253" s="4" t="s">
        <v>1387</v>
      </c>
      <c r="O253" s="4" t="s">
        <v>2722</v>
      </c>
      <c r="AK253" s="4" t="s">
        <v>1393</v>
      </c>
      <c r="AL253" s="4" t="s">
        <v>2726</v>
      </c>
    </row>
    <row r="254" spans="3:70" x14ac:dyDescent="0.2">
      <c r="N254" s="4" t="s">
        <v>1388</v>
      </c>
      <c r="O254" s="4" t="s">
        <v>2723</v>
      </c>
    </row>
    <row r="255" spans="3:70" x14ac:dyDescent="0.2">
      <c r="N255" s="4" t="s">
        <v>1389</v>
      </c>
      <c r="O255" s="4" t="s">
        <v>2724</v>
      </c>
    </row>
    <row r="256" spans="3:70" x14ac:dyDescent="0.2">
      <c r="N256" s="4" t="s">
        <v>1390</v>
      </c>
      <c r="O256" s="4" t="s">
        <v>1619</v>
      </c>
    </row>
    <row r="257" spans="14:15" x14ac:dyDescent="0.2">
      <c r="N257" s="4" t="s">
        <v>1391</v>
      </c>
      <c r="O257" s="4" t="s">
        <v>1624</v>
      </c>
    </row>
    <row r="258" spans="14:15" x14ac:dyDescent="0.2">
      <c r="N258" s="4" t="s">
        <v>1392</v>
      </c>
      <c r="O258" s="4" t="s">
        <v>2725</v>
      </c>
    </row>
    <row r="259" spans="14:15" x14ac:dyDescent="0.2">
      <c r="N259" s="4" t="s">
        <v>1393</v>
      </c>
      <c r="O259" s="4" t="s">
        <v>2726</v>
      </c>
    </row>
  </sheetData>
  <mergeCells count="16">
    <mergeCell ref="BH2:BJ2"/>
    <mergeCell ref="BL2:BR2"/>
    <mergeCell ref="B2:C2"/>
    <mergeCell ref="F2:G2"/>
    <mergeCell ref="J2:K2"/>
    <mergeCell ref="AV3:AW3"/>
    <mergeCell ref="Q3:R3"/>
    <mergeCell ref="AH2:BE2"/>
    <mergeCell ref="Z2:AF2"/>
    <mergeCell ref="N3:O3"/>
    <mergeCell ref="N2:T2"/>
    <mergeCell ref="AR3:AS3"/>
    <mergeCell ref="AT3:AU3"/>
    <mergeCell ref="AH3:AI3"/>
    <mergeCell ref="AK3:AL3"/>
    <mergeCell ref="AN3:AQ3"/>
  </mergeCells>
  <conditionalFormatting sqref="J3:J172">
    <cfRule type="duplicateValues" dxfId="4" priority="3"/>
  </conditionalFormatting>
  <pageMargins left="0.7" right="0.7" top="0.75" bottom="0.75" header="0.3" footer="0.3"/>
  <pageSetup orientation="portrait" r:id="rId1"/>
  <headerFooter>
    <oddHeader>&amp;L&amp;"Calibri"&amp;10&amp;K0078D7CBUAE Classification: Restricted&amp;1#</oddHeader>
    <oddFooter>&amp;C_x000D_&amp;1#&amp;"Aptos"&amp;10&amp;K000000 Restricted - External</oddFooter>
  </headerFooter>
  <drawing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B60279-3B5F-43BE-BEB9-92370CCAA7FC}">
  <dimension ref="B2:N252"/>
  <sheetViews>
    <sheetView workbookViewId="0">
      <selection activeCell="E11" sqref="E11"/>
    </sheetView>
  </sheetViews>
  <sheetFormatPr defaultRowHeight="14.5" x14ac:dyDescent="0.35"/>
  <cols>
    <col min="2" max="2" width="39.54296875" bestFit="1" customWidth="1"/>
    <col min="3" max="3" width="40" customWidth="1"/>
    <col min="6" max="6" width="23.54296875" customWidth="1"/>
    <col min="7" max="7" width="17.453125" customWidth="1"/>
    <col min="10" max="10" width="11" customWidth="1"/>
    <col min="11" max="11" width="14.453125" customWidth="1"/>
  </cols>
  <sheetData>
    <row r="2" spans="2:14" x14ac:dyDescent="0.35">
      <c r="B2" s="1397" t="s">
        <v>801</v>
      </c>
      <c r="C2" s="1398"/>
      <c r="F2" s="1397" t="s">
        <v>802</v>
      </c>
      <c r="G2" s="1398"/>
      <c r="J2" s="1397" t="s">
        <v>803</v>
      </c>
      <c r="K2" s="1398"/>
      <c r="M2" s="1397" t="s">
        <v>804</v>
      </c>
      <c r="N2" s="1398"/>
    </row>
    <row r="3" spans="2:14" ht="22" x14ac:dyDescent="0.35">
      <c r="B3" s="132" t="s">
        <v>805</v>
      </c>
      <c r="C3" s="133" t="s">
        <v>10</v>
      </c>
      <c r="F3" s="132" t="s">
        <v>413</v>
      </c>
      <c r="G3" s="134" t="s">
        <v>414</v>
      </c>
      <c r="J3" s="135" t="s">
        <v>806</v>
      </c>
      <c r="K3" s="135" t="s">
        <v>807</v>
      </c>
      <c r="M3" s="135" t="s">
        <v>806</v>
      </c>
      <c r="N3" s="135" t="s">
        <v>807</v>
      </c>
    </row>
    <row r="4" spans="2:14" x14ac:dyDescent="0.35">
      <c r="B4" s="33" t="s">
        <v>699</v>
      </c>
      <c r="C4" s="7" t="s">
        <v>808</v>
      </c>
      <c r="F4" s="7" t="s">
        <v>808</v>
      </c>
      <c r="G4" s="7" t="s">
        <v>808</v>
      </c>
      <c r="J4" s="4" t="s">
        <v>809</v>
      </c>
      <c r="K4" s="34" t="s">
        <v>810</v>
      </c>
      <c r="M4" s="4" t="s">
        <v>809</v>
      </c>
      <c r="N4" s="34" t="s">
        <v>810</v>
      </c>
    </row>
    <row r="5" spans="2:14" ht="21.5" x14ac:dyDescent="0.35">
      <c r="B5" s="33" t="s">
        <v>811</v>
      </c>
      <c r="C5" s="7" t="s">
        <v>812</v>
      </c>
      <c r="F5" s="7" t="s">
        <v>812</v>
      </c>
      <c r="G5" s="7" t="s">
        <v>812</v>
      </c>
      <c r="J5" s="4" t="s">
        <v>813</v>
      </c>
      <c r="K5" s="34" t="s">
        <v>814</v>
      </c>
      <c r="M5" s="4" t="s">
        <v>813</v>
      </c>
      <c r="N5" s="34" t="s">
        <v>814</v>
      </c>
    </row>
    <row r="6" spans="2:14" x14ac:dyDescent="0.35">
      <c r="B6" s="33" t="s">
        <v>815</v>
      </c>
      <c r="C6" s="7" t="s">
        <v>816</v>
      </c>
      <c r="F6" s="7" t="s">
        <v>816</v>
      </c>
      <c r="G6" s="7" t="s">
        <v>816</v>
      </c>
      <c r="J6" s="4" t="s">
        <v>817</v>
      </c>
      <c r="K6" s="34" t="s">
        <v>818</v>
      </c>
      <c r="M6" s="4" t="s">
        <v>817</v>
      </c>
      <c r="N6" s="34" t="s">
        <v>818</v>
      </c>
    </row>
    <row r="7" spans="2:14" ht="21.5" x14ac:dyDescent="0.35">
      <c r="B7" s="33" t="s">
        <v>819</v>
      </c>
      <c r="C7" s="7" t="s">
        <v>820</v>
      </c>
      <c r="F7" s="7" t="s">
        <v>820</v>
      </c>
      <c r="G7" s="7" t="s">
        <v>820</v>
      </c>
      <c r="J7" s="34" t="s">
        <v>821</v>
      </c>
      <c r="K7" s="34" t="s">
        <v>822</v>
      </c>
      <c r="M7" s="34" t="s">
        <v>821</v>
      </c>
      <c r="N7" s="34" t="s">
        <v>822</v>
      </c>
    </row>
    <row r="8" spans="2:14" x14ac:dyDescent="0.35">
      <c r="B8" s="33" t="s">
        <v>456</v>
      </c>
      <c r="C8" s="7" t="s">
        <v>823</v>
      </c>
      <c r="F8" s="7" t="s">
        <v>823</v>
      </c>
      <c r="G8" s="7" t="s">
        <v>823</v>
      </c>
      <c r="J8" s="34" t="s">
        <v>824</v>
      </c>
      <c r="K8" s="34" t="s">
        <v>825</v>
      </c>
      <c r="M8" s="34" t="s">
        <v>824</v>
      </c>
      <c r="N8" s="34" t="s">
        <v>825</v>
      </c>
    </row>
    <row r="9" spans="2:14" x14ac:dyDescent="0.35">
      <c r="C9" s="7" t="s">
        <v>826</v>
      </c>
      <c r="F9" s="7" t="s">
        <v>826</v>
      </c>
      <c r="G9" s="7" t="s">
        <v>826</v>
      </c>
      <c r="J9" s="34" t="s">
        <v>827</v>
      </c>
      <c r="K9" s="34" t="s">
        <v>828</v>
      </c>
      <c r="M9" s="34" t="s">
        <v>827</v>
      </c>
      <c r="N9" s="34" t="s">
        <v>828</v>
      </c>
    </row>
    <row r="10" spans="2:14" ht="21.5" x14ac:dyDescent="0.35">
      <c r="C10" s="7" t="s">
        <v>829</v>
      </c>
      <c r="F10" s="7" t="s">
        <v>829</v>
      </c>
      <c r="G10" s="7" t="s">
        <v>829</v>
      </c>
      <c r="J10" s="34" t="s">
        <v>830</v>
      </c>
      <c r="K10" s="34" t="s">
        <v>831</v>
      </c>
      <c r="M10" s="34" t="s">
        <v>830</v>
      </c>
      <c r="N10" s="34" t="s">
        <v>831</v>
      </c>
    </row>
    <row r="11" spans="2:14" ht="31.5" x14ac:dyDescent="0.35">
      <c r="C11" s="7" t="s">
        <v>832</v>
      </c>
      <c r="F11" s="7" t="s">
        <v>832</v>
      </c>
      <c r="G11" s="7" t="s">
        <v>832</v>
      </c>
      <c r="J11" s="34" t="s">
        <v>833</v>
      </c>
      <c r="K11" s="34" t="s">
        <v>834</v>
      </c>
      <c r="M11" s="34" t="s">
        <v>833</v>
      </c>
      <c r="N11" s="34" t="s">
        <v>834</v>
      </c>
    </row>
    <row r="12" spans="2:14" x14ac:dyDescent="0.35">
      <c r="C12" s="7" t="s">
        <v>835</v>
      </c>
      <c r="F12" s="7" t="s">
        <v>835</v>
      </c>
      <c r="G12" s="7" t="s">
        <v>835</v>
      </c>
      <c r="J12" s="34" t="s">
        <v>836</v>
      </c>
      <c r="K12" s="34" t="s">
        <v>837</v>
      </c>
      <c r="M12" s="34" t="s">
        <v>836</v>
      </c>
      <c r="N12" s="34" t="s">
        <v>837</v>
      </c>
    </row>
    <row r="13" spans="2:14" ht="21.5" x14ac:dyDescent="0.35">
      <c r="C13" s="7" t="s">
        <v>838</v>
      </c>
      <c r="F13" s="7" t="s">
        <v>838</v>
      </c>
      <c r="G13" s="7" t="s">
        <v>838</v>
      </c>
      <c r="J13" s="34" t="s">
        <v>839</v>
      </c>
      <c r="K13" s="34" t="s">
        <v>840</v>
      </c>
      <c r="M13" s="34" t="s">
        <v>839</v>
      </c>
      <c r="N13" s="34" t="s">
        <v>840</v>
      </c>
    </row>
    <row r="14" spans="2:14" ht="21.5" x14ac:dyDescent="0.35">
      <c r="C14" s="7" t="s">
        <v>841</v>
      </c>
      <c r="F14" s="7" t="s">
        <v>841</v>
      </c>
      <c r="G14" s="7" t="s">
        <v>841</v>
      </c>
      <c r="J14" s="34" t="s">
        <v>842</v>
      </c>
      <c r="K14" s="34" t="s">
        <v>843</v>
      </c>
      <c r="M14" s="34" t="s">
        <v>842</v>
      </c>
      <c r="N14" s="34" t="s">
        <v>843</v>
      </c>
    </row>
    <row r="15" spans="2:14" ht="21.5" x14ac:dyDescent="0.35">
      <c r="C15" s="7" t="s">
        <v>844</v>
      </c>
      <c r="F15" s="7" t="s">
        <v>844</v>
      </c>
      <c r="G15" s="7" t="s">
        <v>844</v>
      </c>
      <c r="J15" s="34" t="s">
        <v>845</v>
      </c>
      <c r="K15" s="34" t="s">
        <v>846</v>
      </c>
      <c r="M15" s="34" t="s">
        <v>845</v>
      </c>
      <c r="N15" s="34" t="s">
        <v>846</v>
      </c>
    </row>
    <row r="16" spans="2:14" ht="21.5" x14ac:dyDescent="0.35">
      <c r="C16" s="7" t="s">
        <v>847</v>
      </c>
      <c r="F16" s="7" t="s">
        <v>847</v>
      </c>
      <c r="G16" s="7" t="s">
        <v>847</v>
      </c>
      <c r="J16" s="34" t="s">
        <v>848</v>
      </c>
      <c r="K16" s="34" t="s">
        <v>849</v>
      </c>
      <c r="M16" s="34" t="s">
        <v>848</v>
      </c>
      <c r="N16" s="34" t="s">
        <v>849</v>
      </c>
    </row>
    <row r="17" spans="3:14" ht="21.5" x14ac:dyDescent="0.35">
      <c r="C17" s="7" t="s">
        <v>850</v>
      </c>
      <c r="F17" s="7" t="s">
        <v>850</v>
      </c>
      <c r="G17" s="7" t="s">
        <v>850</v>
      </c>
      <c r="J17" s="34" t="s">
        <v>851</v>
      </c>
      <c r="K17" s="34" t="s">
        <v>852</v>
      </c>
      <c r="M17" s="34" t="s">
        <v>851</v>
      </c>
      <c r="N17" s="34" t="s">
        <v>852</v>
      </c>
    </row>
    <row r="18" spans="3:14" ht="21.5" x14ac:dyDescent="0.35">
      <c r="C18" s="7" t="s">
        <v>853</v>
      </c>
      <c r="F18" s="7" t="s">
        <v>853</v>
      </c>
      <c r="G18" s="7" t="s">
        <v>853</v>
      </c>
      <c r="J18" s="34" t="s">
        <v>854</v>
      </c>
      <c r="K18" s="34" t="s">
        <v>855</v>
      </c>
      <c r="M18" s="34" t="s">
        <v>854</v>
      </c>
      <c r="N18" s="34" t="s">
        <v>855</v>
      </c>
    </row>
    <row r="19" spans="3:14" x14ac:dyDescent="0.35">
      <c r="C19" s="7" t="s">
        <v>856</v>
      </c>
      <c r="F19" s="7" t="s">
        <v>856</v>
      </c>
      <c r="G19" s="7" t="s">
        <v>856</v>
      </c>
      <c r="J19" s="34" t="s">
        <v>857</v>
      </c>
      <c r="K19" s="34" t="s">
        <v>858</v>
      </c>
      <c r="M19" s="34" t="s">
        <v>857</v>
      </c>
      <c r="N19" s="34" t="s">
        <v>858</v>
      </c>
    </row>
    <row r="20" spans="3:14" ht="21.5" x14ac:dyDescent="0.35">
      <c r="C20" s="7" t="s">
        <v>859</v>
      </c>
      <c r="F20" s="7" t="s">
        <v>859</v>
      </c>
      <c r="G20" s="7" t="s">
        <v>859</v>
      </c>
      <c r="J20" s="34" t="s">
        <v>860</v>
      </c>
      <c r="K20" s="34" t="s">
        <v>861</v>
      </c>
      <c r="M20" s="34" t="s">
        <v>860</v>
      </c>
      <c r="N20" s="34" t="s">
        <v>861</v>
      </c>
    </row>
    <row r="21" spans="3:14" ht="21.5" x14ac:dyDescent="0.35">
      <c r="C21" s="7" t="s">
        <v>862</v>
      </c>
      <c r="F21" s="7" t="s">
        <v>862</v>
      </c>
      <c r="G21" s="7" t="s">
        <v>862</v>
      </c>
      <c r="J21" s="34" t="s">
        <v>863</v>
      </c>
      <c r="K21" s="34" t="s">
        <v>864</v>
      </c>
      <c r="M21" s="34" t="s">
        <v>863</v>
      </c>
      <c r="N21" s="34" t="s">
        <v>864</v>
      </c>
    </row>
    <row r="22" spans="3:14" ht="21.5" x14ac:dyDescent="0.35">
      <c r="C22" s="7" t="s">
        <v>865</v>
      </c>
      <c r="F22" s="7" t="s">
        <v>865</v>
      </c>
      <c r="G22" s="7" t="s">
        <v>865</v>
      </c>
      <c r="J22" s="34" t="s">
        <v>866</v>
      </c>
      <c r="K22" s="34" t="s">
        <v>867</v>
      </c>
      <c r="M22" s="34" t="s">
        <v>866</v>
      </c>
      <c r="N22" s="34" t="s">
        <v>867</v>
      </c>
    </row>
    <row r="23" spans="3:14" ht="21.5" x14ac:dyDescent="0.35">
      <c r="C23" s="7" t="s">
        <v>868</v>
      </c>
      <c r="F23" s="7" t="s">
        <v>868</v>
      </c>
      <c r="G23" s="7" t="s">
        <v>868</v>
      </c>
      <c r="J23" s="34" t="s">
        <v>869</v>
      </c>
      <c r="K23" s="34" t="s">
        <v>870</v>
      </c>
      <c r="M23" s="34" t="s">
        <v>869</v>
      </c>
      <c r="N23" s="34" t="s">
        <v>870</v>
      </c>
    </row>
    <row r="24" spans="3:14" ht="21.5" x14ac:dyDescent="0.35">
      <c r="C24" s="7" t="s">
        <v>871</v>
      </c>
      <c r="F24" s="7" t="s">
        <v>871</v>
      </c>
      <c r="G24" s="7" t="s">
        <v>871</v>
      </c>
      <c r="J24" s="34" t="s">
        <v>872</v>
      </c>
      <c r="K24" s="34" t="s">
        <v>873</v>
      </c>
      <c r="M24" s="34" t="s">
        <v>872</v>
      </c>
      <c r="N24" s="34" t="s">
        <v>873</v>
      </c>
    </row>
    <row r="25" spans="3:14" x14ac:dyDescent="0.35">
      <c r="C25" s="7" t="s">
        <v>874</v>
      </c>
      <c r="F25" s="7" t="s">
        <v>874</v>
      </c>
      <c r="G25" s="7" t="s">
        <v>874</v>
      </c>
      <c r="J25" s="34" t="s">
        <v>875</v>
      </c>
      <c r="K25" s="34" t="s">
        <v>876</v>
      </c>
      <c r="M25" s="34" t="s">
        <v>875</v>
      </c>
      <c r="N25" s="34" t="s">
        <v>876</v>
      </c>
    </row>
    <row r="26" spans="3:14" x14ac:dyDescent="0.35">
      <c r="C26" s="7" t="s">
        <v>877</v>
      </c>
      <c r="F26" s="7" t="s">
        <v>877</v>
      </c>
      <c r="G26" s="7" t="s">
        <v>877</v>
      </c>
      <c r="J26" s="34" t="s">
        <v>878</v>
      </c>
      <c r="K26" s="34" t="s">
        <v>879</v>
      </c>
      <c r="M26" s="34" t="s">
        <v>878</v>
      </c>
      <c r="N26" s="34" t="s">
        <v>879</v>
      </c>
    </row>
    <row r="27" spans="3:14" ht="21.5" x14ac:dyDescent="0.35">
      <c r="C27" s="7" t="s">
        <v>880</v>
      </c>
      <c r="F27" s="7" t="s">
        <v>880</v>
      </c>
      <c r="G27" s="7" t="s">
        <v>880</v>
      </c>
      <c r="J27" s="34" t="s">
        <v>881</v>
      </c>
      <c r="K27" s="34" t="s">
        <v>882</v>
      </c>
      <c r="M27" s="34" t="s">
        <v>881</v>
      </c>
      <c r="N27" s="34" t="s">
        <v>882</v>
      </c>
    </row>
    <row r="28" spans="3:14" ht="21.5" x14ac:dyDescent="0.35">
      <c r="C28" s="7" t="s">
        <v>883</v>
      </c>
      <c r="F28" s="7" t="s">
        <v>883</v>
      </c>
      <c r="G28" s="7" t="s">
        <v>883</v>
      </c>
      <c r="J28" s="34" t="s">
        <v>884</v>
      </c>
      <c r="K28" s="34" t="s">
        <v>885</v>
      </c>
      <c r="M28" s="34" t="s">
        <v>884</v>
      </c>
      <c r="N28" s="34" t="s">
        <v>885</v>
      </c>
    </row>
    <row r="29" spans="3:14" x14ac:dyDescent="0.35">
      <c r="C29" s="7" t="s">
        <v>886</v>
      </c>
      <c r="F29" s="7" t="s">
        <v>886</v>
      </c>
      <c r="G29" s="7" t="s">
        <v>886</v>
      </c>
      <c r="J29" s="34" t="s">
        <v>887</v>
      </c>
      <c r="K29" s="34" t="s">
        <v>888</v>
      </c>
      <c r="M29" s="34" t="s">
        <v>887</v>
      </c>
      <c r="N29" s="34" t="s">
        <v>888</v>
      </c>
    </row>
    <row r="30" spans="3:14" x14ac:dyDescent="0.35">
      <c r="C30" s="7" t="s">
        <v>889</v>
      </c>
      <c r="F30" s="7" t="s">
        <v>889</v>
      </c>
      <c r="G30" s="7" t="s">
        <v>889</v>
      </c>
      <c r="J30" s="34" t="s">
        <v>890</v>
      </c>
      <c r="K30" s="34" t="s">
        <v>891</v>
      </c>
      <c r="M30" s="34" t="s">
        <v>890</v>
      </c>
      <c r="N30" s="34" t="s">
        <v>891</v>
      </c>
    </row>
    <row r="31" spans="3:14" ht="21.5" x14ac:dyDescent="0.35">
      <c r="C31" s="7" t="s">
        <v>892</v>
      </c>
      <c r="F31" s="7" t="s">
        <v>892</v>
      </c>
      <c r="G31" s="7" t="s">
        <v>892</v>
      </c>
      <c r="J31" s="34" t="s">
        <v>893</v>
      </c>
      <c r="K31" s="34" t="s">
        <v>894</v>
      </c>
      <c r="M31" s="34" t="s">
        <v>893</v>
      </c>
      <c r="N31" s="34" t="s">
        <v>894</v>
      </c>
    </row>
    <row r="32" spans="3:14" ht="21.5" x14ac:dyDescent="0.35">
      <c r="C32" s="7" t="s">
        <v>895</v>
      </c>
      <c r="F32" s="7" t="s">
        <v>895</v>
      </c>
      <c r="G32" s="7" t="s">
        <v>895</v>
      </c>
      <c r="J32" s="34" t="s">
        <v>896</v>
      </c>
      <c r="K32" s="34" t="s">
        <v>897</v>
      </c>
      <c r="M32" s="34" t="s">
        <v>896</v>
      </c>
      <c r="N32" s="34" t="s">
        <v>897</v>
      </c>
    </row>
    <row r="33" spans="3:14" ht="21.5" x14ac:dyDescent="0.35">
      <c r="C33" s="7" t="s">
        <v>898</v>
      </c>
      <c r="F33" s="7" t="s">
        <v>898</v>
      </c>
      <c r="G33" s="7" t="s">
        <v>898</v>
      </c>
      <c r="J33" s="34" t="s">
        <v>899</v>
      </c>
      <c r="K33" s="34" t="s">
        <v>900</v>
      </c>
      <c r="M33" s="34" t="s">
        <v>899</v>
      </c>
      <c r="N33" s="34" t="s">
        <v>900</v>
      </c>
    </row>
    <row r="34" spans="3:14" ht="21.5" x14ac:dyDescent="0.35">
      <c r="C34" s="7" t="s">
        <v>901</v>
      </c>
      <c r="F34" s="7" t="s">
        <v>901</v>
      </c>
      <c r="G34" s="7" t="s">
        <v>901</v>
      </c>
      <c r="J34" s="34" t="s">
        <v>902</v>
      </c>
      <c r="K34" s="34" t="s">
        <v>903</v>
      </c>
      <c r="M34" s="34" t="s">
        <v>902</v>
      </c>
      <c r="N34" s="34" t="s">
        <v>903</v>
      </c>
    </row>
    <row r="35" spans="3:14" x14ac:dyDescent="0.35">
      <c r="C35" s="7" t="s">
        <v>904</v>
      </c>
      <c r="F35" s="7" t="s">
        <v>904</v>
      </c>
      <c r="G35" s="7" t="s">
        <v>904</v>
      </c>
      <c r="J35" s="34" t="s">
        <v>905</v>
      </c>
      <c r="K35" s="34" t="s">
        <v>906</v>
      </c>
      <c r="M35" s="34" t="s">
        <v>905</v>
      </c>
      <c r="N35" s="34" t="s">
        <v>906</v>
      </c>
    </row>
    <row r="36" spans="3:14" x14ac:dyDescent="0.35">
      <c r="C36" s="7" t="s">
        <v>907</v>
      </c>
      <c r="F36" s="7" t="s">
        <v>907</v>
      </c>
      <c r="G36" s="7" t="s">
        <v>907</v>
      </c>
      <c r="J36" s="34" t="s">
        <v>908</v>
      </c>
      <c r="K36" s="34" t="s">
        <v>909</v>
      </c>
      <c r="M36" s="34" t="s">
        <v>908</v>
      </c>
      <c r="N36" s="34" t="s">
        <v>909</v>
      </c>
    </row>
    <row r="37" spans="3:14" x14ac:dyDescent="0.35">
      <c r="C37" s="7" t="s">
        <v>910</v>
      </c>
      <c r="F37" s="7" t="s">
        <v>910</v>
      </c>
      <c r="G37" s="7" t="s">
        <v>910</v>
      </c>
      <c r="J37" s="34" t="s">
        <v>911</v>
      </c>
      <c r="K37" s="34" t="s">
        <v>912</v>
      </c>
      <c r="M37" s="34" t="s">
        <v>911</v>
      </c>
      <c r="N37" s="34" t="s">
        <v>912</v>
      </c>
    </row>
    <row r="38" spans="3:14" ht="21.5" x14ac:dyDescent="0.35">
      <c r="C38" s="7" t="s">
        <v>913</v>
      </c>
      <c r="F38" s="7" t="s">
        <v>913</v>
      </c>
      <c r="G38" s="7" t="s">
        <v>913</v>
      </c>
      <c r="J38" s="34" t="s">
        <v>914</v>
      </c>
      <c r="K38" s="34" t="s">
        <v>915</v>
      </c>
      <c r="M38" s="34" t="s">
        <v>914</v>
      </c>
      <c r="N38" s="34" t="s">
        <v>915</v>
      </c>
    </row>
    <row r="39" spans="3:14" ht="21.5" x14ac:dyDescent="0.35">
      <c r="C39" s="7" t="s">
        <v>887</v>
      </c>
      <c r="F39" s="7" t="s">
        <v>887</v>
      </c>
      <c r="G39" s="7" t="s">
        <v>887</v>
      </c>
      <c r="J39" s="34" t="s">
        <v>916</v>
      </c>
      <c r="K39" s="34" t="s">
        <v>917</v>
      </c>
      <c r="M39" s="34" t="s">
        <v>916</v>
      </c>
      <c r="N39" s="34" t="s">
        <v>917</v>
      </c>
    </row>
    <row r="40" spans="3:14" ht="21.5" x14ac:dyDescent="0.35">
      <c r="C40" s="7" t="s">
        <v>918</v>
      </c>
      <c r="F40" s="7" t="s">
        <v>918</v>
      </c>
      <c r="G40" s="7" t="s">
        <v>918</v>
      </c>
      <c r="J40" s="34" t="s">
        <v>919</v>
      </c>
      <c r="K40" s="34" t="s">
        <v>920</v>
      </c>
      <c r="M40" s="34" t="s">
        <v>919</v>
      </c>
      <c r="N40" s="34" t="s">
        <v>920</v>
      </c>
    </row>
    <row r="41" spans="3:14" ht="21.5" x14ac:dyDescent="0.35">
      <c r="C41" s="7" t="s">
        <v>921</v>
      </c>
      <c r="F41" s="7" t="s">
        <v>921</v>
      </c>
      <c r="G41" s="7" t="s">
        <v>921</v>
      </c>
      <c r="J41" s="34" t="s">
        <v>922</v>
      </c>
      <c r="K41" s="34" t="s">
        <v>923</v>
      </c>
      <c r="M41" s="34" t="s">
        <v>922</v>
      </c>
      <c r="N41" s="34" t="s">
        <v>923</v>
      </c>
    </row>
    <row r="42" spans="3:14" ht="21.5" x14ac:dyDescent="0.35">
      <c r="C42" s="7" t="s">
        <v>924</v>
      </c>
      <c r="F42" s="7" t="s">
        <v>924</v>
      </c>
      <c r="G42" s="7" t="s">
        <v>924</v>
      </c>
      <c r="J42" s="34" t="s">
        <v>925</v>
      </c>
      <c r="K42" s="34" t="s">
        <v>926</v>
      </c>
      <c r="M42" s="34" t="s">
        <v>925</v>
      </c>
      <c r="N42" s="34" t="s">
        <v>926</v>
      </c>
    </row>
    <row r="43" spans="3:14" ht="21.5" x14ac:dyDescent="0.35">
      <c r="C43" s="7" t="s">
        <v>927</v>
      </c>
      <c r="F43" s="7" t="s">
        <v>927</v>
      </c>
      <c r="G43" s="7" t="s">
        <v>927</v>
      </c>
      <c r="J43" s="34" t="s">
        <v>928</v>
      </c>
      <c r="K43" s="34" t="s">
        <v>929</v>
      </c>
      <c r="M43" s="34" t="s">
        <v>928</v>
      </c>
      <c r="N43" s="34" t="s">
        <v>929</v>
      </c>
    </row>
    <row r="44" spans="3:14" ht="21.5" x14ac:dyDescent="0.35">
      <c r="C44" s="7" t="s">
        <v>930</v>
      </c>
      <c r="F44" s="7" t="s">
        <v>930</v>
      </c>
      <c r="G44" s="7" t="s">
        <v>930</v>
      </c>
      <c r="J44" s="34" t="s">
        <v>931</v>
      </c>
      <c r="K44" s="34" t="s">
        <v>932</v>
      </c>
      <c r="M44" s="34" t="s">
        <v>931</v>
      </c>
      <c r="N44" s="34" t="s">
        <v>932</v>
      </c>
    </row>
    <row r="45" spans="3:14" x14ac:dyDescent="0.35">
      <c r="C45" s="7" t="s">
        <v>905</v>
      </c>
      <c r="F45" s="7" t="s">
        <v>905</v>
      </c>
      <c r="G45" s="7" t="s">
        <v>905</v>
      </c>
      <c r="J45" s="34" t="s">
        <v>933</v>
      </c>
      <c r="K45" s="34" t="s">
        <v>934</v>
      </c>
      <c r="M45" s="34" t="s">
        <v>933</v>
      </c>
      <c r="N45" s="34" t="s">
        <v>934</v>
      </c>
    </row>
    <row r="46" spans="3:14" ht="21.5" x14ac:dyDescent="0.35">
      <c r="C46" s="7" t="s">
        <v>935</v>
      </c>
      <c r="F46" s="7" t="s">
        <v>935</v>
      </c>
      <c r="G46" s="7" t="s">
        <v>935</v>
      </c>
      <c r="J46" s="34" t="s">
        <v>936</v>
      </c>
      <c r="K46" s="34" t="s">
        <v>937</v>
      </c>
      <c r="M46" s="34" t="s">
        <v>936</v>
      </c>
      <c r="N46" s="34" t="s">
        <v>937</v>
      </c>
    </row>
    <row r="47" spans="3:14" ht="21.5" x14ac:dyDescent="0.35">
      <c r="C47" s="7" t="s">
        <v>938</v>
      </c>
      <c r="F47" s="7" t="s">
        <v>938</v>
      </c>
      <c r="G47" s="7" t="s">
        <v>938</v>
      </c>
      <c r="J47" s="34" t="s">
        <v>939</v>
      </c>
      <c r="K47" s="34" t="s">
        <v>940</v>
      </c>
      <c r="M47" s="34" t="s">
        <v>939</v>
      </c>
      <c r="N47" s="34" t="s">
        <v>940</v>
      </c>
    </row>
    <row r="48" spans="3:14" ht="21.5" x14ac:dyDescent="0.35">
      <c r="C48" s="7" t="s">
        <v>941</v>
      </c>
      <c r="F48" s="7" t="s">
        <v>941</v>
      </c>
      <c r="G48" s="7" t="s">
        <v>941</v>
      </c>
      <c r="J48" s="34" t="s">
        <v>942</v>
      </c>
      <c r="K48" s="34" t="s">
        <v>943</v>
      </c>
      <c r="M48" s="34" t="s">
        <v>942</v>
      </c>
      <c r="N48" s="34" t="s">
        <v>943</v>
      </c>
    </row>
    <row r="49" spans="3:14" ht="21.5" x14ac:dyDescent="0.35">
      <c r="C49" s="7" t="s">
        <v>944</v>
      </c>
      <c r="F49" s="7" t="s">
        <v>944</v>
      </c>
      <c r="G49" s="7" t="s">
        <v>944</v>
      </c>
      <c r="J49" s="34" t="s">
        <v>945</v>
      </c>
      <c r="K49" s="34" t="s">
        <v>946</v>
      </c>
      <c r="M49" s="34" t="s">
        <v>945</v>
      </c>
      <c r="N49" s="34" t="s">
        <v>946</v>
      </c>
    </row>
    <row r="50" spans="3:14" ht="21.5" x14ac:dyDescent="0.35">
      <c r="C50" s="7" t="s">
        <v>947</v>
      </c>
      <c r="F50" s="7" t="s">
        <v>947</v>
      </c>
      <c r="G50" s="7" t="s">
        <v>947</v>
      </c>
      <c r="J50" s="34" t="s">
        <v>948</v>
      </c>
      <c r="K50" s="34" t="s">
        <v>949</v>
      </c>
      <c r="M50" s="34" t="s">
        <v>948</v>
      </c>
      <c r="N50" s="34" t="s">
        <v>949</v>
      </c>
    </row>
    <row r="51" spans="3:14" ht="21.5" x14ac:dyDescent="0.35">
      <c r="C51" s="7" t="s">
        <v>950</v>
      </c>
      <c r="F51" s="7" t="s">
        <v>950</v>
      </c>
      <c r="G51" s="7" t="s">
        <v>950</v>
      </c>
      <c r="J51" s="34" t="s">
        <v>951</v>
      </c>
      <c r="K51" s="34" t="s">
        <v>952</v>
      </c>
      <c r="M51" s="34" t="s">
        <v>951</v>
      </c>
      <c r="N51" s="34" t="s">
        <v>952</v>
      </c>
    </row>
    <row r="52" spans="3:14" ht="21.5" x14ac:dyDescent="0.35">
      <c r="C52" s="7" t="s">
        <v>953</v>
      </c>
      <c r="F52" s="7" t="s">
        <v>953</v>
      </c>
      <c r="G52" s="7" t="s">
        <v>953</v>
      </c>
      <c r="J52" s="34" t="s">
        <v>954</v>
      </c>
      <c r="K52" s="34" t="s">
        <v>955</v>
      </c>
      <c r="M52" s="34" t="s">
        <v>954</v>
      </c>
      <c r="N52" s="34" t="s">
        <v>955</v>
      </c>
    </row>
    <row r="53" spans="3:14" x14ac:dyDescent="0.35">
      <c r="C53" s="7" t="s">
        <v>956</v>
      </c>
      <c r="F53" s="7" t="s">
        <v>956</v>
      </c>
      <c r="G53" s="7" t="s">
        <v>956</v>
      </c>
      <c r="J53" s="34" t="s">
        <v>957</v>
      </c>
      <c r="K53" s="34" t="s">
        <v>958</v>
      </c>
      <c r="M53" s="34" t="s">
        <v>957</v>
      </c>
      <c r="N53" s="34" t="s">
        <v>958</v>
      </c>
    </row>
    <row r="54" spans="3:14" ht="21.5" x14ac:dyDescent="0.35">
      <c r="C54" s="7" t="s">
        <v>959</v>
      </c>
      <c r="F54" s="7" t="s">
        <v>959</v>
      </c>
      <c r="G54" s="7" t="s">
        <v>959</v>
      </c>
      <c r="J54" s="34" t="s">
        <v>960</v>
      </c>
      <c r="K54" s="34" t="s">
        <v>961</v>
      </c>
      <c r="M54" s="34" t="s">
        <v>960</v>
      </c>
      <c r="N54" s="34" t="s">
        <v>961</v>
      </c>
    </row>
    <row r="55" spans="3:14" x14ac:dyDescent="0.35">
      <c r="C55" s="7" t="s">
        <v>962</v>
      </c>
      <c r="F55" s="7" t="s">
        <v>962</v>
      </c>
      <c r="G55" s="7" t="s">
        <v>962</v>
      </c>
      <c r="J55" s="34" t="s">
        <v>963</v>
      </c>
      <c r="K55" s="34" t="s">
        <v>964</v>
      </c>
      <c r="M55" s="34" t="s">
        <v>963</v>
      </c>
      <c r="N55" s="34" t="s">
        <v>964</v>
      </c>
    </row>
    <row r="56" spans="3:14" ht="31.5" x14ac:dyDescent="0.35">
      <c r="C56" s="7" t="s">
        <v>965</v>
      </c>
      <c r="F56" s="7" t="s">
        <v>965</v>
      </c>
      <c r="G56" s="7" t="s">
        <v>965</v>
      </c>
      <c r="J56" s="34" t="s">
        <v>966</v>
      </c>
      <c r="K56" s="34" t="s">
        <v>967</v>
      </c>
      <c r="M56" s="34" t="s">
        <v>966</v>
      </c>
      <c r="N56" s="34" t="s">
        <v>967</v>
      </c>
    </row>
    <row r="57" spans="3:14" x14ac:dyDescent="0.35">
      <c r="C57" s="7" t="s">
        <v>968</v>
      </c>
      <c r="F57" s="7" t="s">
        <v>968</v>
      </c>
      <c r="G57" s="7" t="s">
        <v>968</v>
      </c>
      <c r="J57" s="34" t="s">
        <v>969</v>
      </c>
      <c r="K57" s="34" t="s">
        <v>970</v>
      </c>
      <c r="M57" s="34" t="s">
        <v>969</v>
      </c>
      <c r="N57" s="34" t="s">
        <v>970</v>
      </c>
    </row>
    <row r="58" spans="3:14" x14ac:dyDescent="0.35">
      <c r="C58" s="7" t="s">
        <v>971</v>
      </c>
      <c r="F58" s="7" t="s">
        <v>971</v>
      </c>
      <c r="G58" s="7" t="s">
        <v>971</v>
      </c>
      <c r="J58" s="34" t="s">
        <v>972</v>
      </c>
      <c r="K58" s="34" t="s">
        <v>973</v>
      </c>
      <c r="M58" s="34" t="s">
        <v>972</v>
      </c>
      <c r="N58" s="34" t="s">
        <v>973</v>
      </c>
    </row>
    <row r="59" spans="3:14" ht="21.5" x14ac:dyDescent="0.35">
      <c r="C59" s="7" t="s">
        <v>974</v>
      </c>
      <c r="F59" s="7" t="s">
        <v>974</v>
      </c>
      <c r="G59" s="7" t="s">
        <v>974</v>
      </c>
      <c r="J59" s="34" t="s">
        <v>975</v>
      </c>
      <c r="K59" s="34" t="s">
        <v>976</v>
      </c>
      <c r="M59" s="34" t="s">
        <v>975</v>
      </c>
      <c r="N59" s="34" t="s">
        <v>976</v>
      </c>
    </row>
    <row r="60" spans="3:14" x14ac:dyDescent="0.35">
      <c r="C60" s="7" t="s">
        <v>977</v>
      </c>
      <c r="F60" s="7" t="s">
        <v>977</v>
      </c>
      <c r="G60" s="7" t="s">
        <v>977</v>
      </c>
      <c r="J60" s="34" t="s">
        <v>978</v>
      </c>
      <c r="K60" s="34" t="s">
        <v>979</v>
      </c>
      <c r="M60" s="34" t="s">
        <v>978</v>
      </c>
      <c r="N60" s="34" t="s">
        <v>979</v>
      </c>
    </row>
    <row r="61" spans="3:14" ht="21.5" x14ac:dyDescent="0.35">
      <c r="C61" s="7" t="s">
        <v>980</v>
      </c>
      <c r="F61" s="7" t="s">
        <v>980</v>
      </c>
      <c r="G61" s="7" t="s">
        <v>980</v>
      </c>
      <c r="J61" s="34" t="s">
        <v>981</v>
      </c>
      <c r="K61" s="34" t="s">
        <v>982</v>
      </c>
      <c r="M61" s="34" t="s">
        <v>981</v>
      </c>
      <c r="N61" s="34" t="s">
        <v>982</v>
      </c>
    </row>
    <row r="62" spans="3:14" x14ac:dyDescent="0.35">
      <c r="C62" s="7" t="s">
        <v>983</v>
      </c>
      <c r="F62" s="7" t="s">
        <v>983</v>
      </c>
      <c r="G62" s="7" t="s">
        <v>983</v>
      </c>
      <c r="J62" s="34" t="s">
        <v>984</v>
      </c>
      <c r="K62" s="34" t="s">
        <v>985</v>
      </c>
      <c r="M62" s="34" t="s">
        <v>984</v>
      </c>
      <c r="N62" s="34" t="s">
        <v>985</v>
      </c>
    </row>
    <row r="63" spans="3:14" ht="21.5" x14ac:dyDescent="0.35">
      <c r="C63" s="7" t="s">
        <v>986</v>
      </c>
      <c r="F63" s="7" t="s">
        <v>986</v>
      </c>
      <c r="G63" s="7" t="s">
        <v>986</v>
      </c>
      <c r="J63" s="34" t="s">
        <v>987</v>
      </c>
      <c r="K63" s="34" t="s">
        <v>988</v>
      </c>
      <c r="M63" s="34" t="s">
        <v>987</v>
      </c>
      <c r="N63" s="34" t="s">
        <v>988</v>
      </c>
    </row>
    <row r="64" spans="3:14" ht="21.5" x14ac:dyDescent="0.35">
      <c r="C64" s="7" t="s">
        <v>989</v>
      </c>
      <c r="F64" s="7" t="s">
        <v>989</v>
      </c>
      <c r="G64" s="7" t="s">
        <v>989</v>
      </c>
      <c r="J64" s="34" t="s">
        <v>990</v>
      </c>
      <c r="K64" s="34" t="s">
        <v>991</v>
      </c>
      <c r="M64" s="34" t="s">
        <v>990</v>
      </c>
      <c r="N64" s="34" t="s">
        <v>991</v>
      </c>
    </row>
    <row r="65" spans="3:14" x14ac:dyDescent="0.35">
      <c r="C65" s="7" t="s">
        <v>992</v>
      </c>
      <c r="F65" s="7" t="s">
        <v>992</v>
      </c>
      <c r="G65" s="7" t="s">
        <v>992</v>
      </c>
      <c r="J65" s="34" t="s">
        <v>993</v>
      </c>
      <c r="K65" s="34" t="s">
        <v>994</v>
      </c>
      <c r="M65" s="34" t="s">
        <v>993</v>
      </c>
      <c r="N65" s="34" t="s">
        <v>994</v>
      </c>
    </row>
    <row r="66" spans="3:14" x14ac:dyDescent="0.35">
      <c r="C66" s="7" t="s">
        <v>995</v>
      </c>
      <c r="F66" s="7" t="s">
        <v>995</v>
      </c>
      <c r="G66" s="7" t="s">
        <v>995</v>
      </c>
      <c r="J66" s="34" t="s">
        <v>996</v>
      </c>
      <c r="K66" s="34" t="s">
        <v>997</v>
      </c>
      <c r="M66" s="34" t="s">
        <v>996</v>
      </c>
      <c r="N66" s="34" t="s">
        <v>997</v>
      </c>
    </row>
    <row r="67" spans="3:14" x14ac:dyDescent="0.35">
      <c r="C67" s="7" t="s">
        <v>998</v>
      </c>
      <c r="F67" s="7" t="s">
        <v>998</v>
      </c>
      <c r="G67" s="7" t="s">
        <v>998</v>
      </c>
      <c r="J67" s="34" t="s">
        <v>999</v>
      </c>
      <c r="K67" s="34" t="s">
        <v>1000</v>
      </c>
      <c r="M67" s="34" t="s">
        <v>999</v>
      </c>
      <c r="N67" s="34" t="s">
        <v>1000</v>
      </c>
    </row>
    <row r="68" spans="3:14" x14ac:dyDescent="0.35">
      <c r="C68" s="7" t="s">
        <v>1001</v>
      </c>
      <c r="F68" s="7" t="s">
        <v>1001</v>
      </c>
      <c r="G68" s="7" t="s">
        <v>1001</v>
      </c>
      <c r="J68" s="34" t="s">
        <v>1002</v>
      </c>
      <c r="K68" s="34" t="s">
        <v>1003</v>
      </c>
      <c r="M68" s="34" t="s">
        <v>1002</v>
      </c>
      <c r="N68" s="34" t="s">
        <v>1003</v>
      </c>
    </row>
    <row r="69" spans="3:14" x14ac:dyDescent="0.35">
      <c r="C69" s="7" t="s">
        <v>1004</v>
      </c>
      <c r="F69" s="7" t="s">
        <v>1004</v>
      </c>
      <c r="G69" s="7" t="s">
        <v>1004</v>
      </c>
      <c r="J69" s="34" t="s">
        <v>1005</v>
      </c>
      <c r="K69" s="34" t="s">
        <v>1006</v>
      </c>
      <c r="M69" s="34" t="s">
        <v>1005</v>
      </c>
      <c r="N69" s="34" t="s">
        <v>1006</v>
      </c>
    </row>
    <row r="70" spans="3:14" ht="21.5" x14ac:dyDescent="0.35">
      <c r="C70" s="7" t="s">
        <v>1007</v>
      </c>
      <c r="F70" s="7" t="s">
        <v>1007</v>
      </c>
      <c r="G70" s="7" t="s">
        <v>1007</v>
      </c>
      <c r="J70" s="34" t="s">
        <v>1008</v>
      </c>
      <c r="K70" s="34" t="s">
        <v>1009</v>
      </c>
      <c r="M70" s="34" t="s">
        <v>1008</v>
      </c>
      <c r="N70" s="34" t="s">
        <v>1009</v>
      </c>
    </row>
    <row r="71" spans="3:14" ht="21.5" x14ac:dyDescent="0.35">
      <c r="C71" s="7" t="s">
        <v>1010</v>
      </c>
      <c r="F71" s="7" t="s">
        <v>1010</v>
      </c>
      <c r="G71" s="7" t="s">
        <v>1010</v>
      </c>
      <c r="J71" s="34" t="s">
        <v>1011</v>
      </c>
      <c r="K71" s="34" t="s">
        <v>1012</v>
      </c>
      <c r="M71" s="34" t="s">
        <v>1011</v>
      </c>
      <c r="N71" s="34" t="s">
        <v>1012</v>
      </c>
    </row>
    <row r="72" spans="3:14" x14ac:dyDescent="0.35">
      <c r="C72" s="7" t="s">
        <v>1013</v>
      </c>
      <c r="F72" s="7" t="s">
        <v>1013</v>
      </c>
      <c r="G72" s="7" t="s">
        <v>1013</v>
      </c>
      <c r="J72" s="34" t="s">
        <v>1014</v>
      </c>
      <c r="K72" s="34" t="s">
        <v>1015</v>
      </c>
      <c r="M72" s="34" t="s">
        <v>1014</v>
      </c>
      <c r="N72" s="34" t="s">
        <v>1015</v>
      </c>
    </row>
    <row r="73" spans="3:14" x14ac:dyDescent="0.35">
      <c r="C73" s="7" t="s">
        <v>1016</v>
      </c>
      <c r="F73" s="7" t="s">
        <v>1016</v>
      </c>
      <c r="G73" s="7" t="s">
        <v>1016</v>
      </c>
      <c r="J73" s="34" t="s">
        <v>1017</v>
      </c>
      <c r="K73" s="34" t="s">
        <v>1018</v>
      </c>
      <c r="M73" s="34" t="s">
        <v>1017</v>
      </c>
      <c r="N73" s="34" t="s">
        <v>1018</v>
      </c>
    </row>
    <row r="74" spans="3:14" ht="21.5" x14ac:dyDescent="0.35">
      <c r="C74" s="7" t="s">
        <v>1019</v>
      </c>
      <c r="F74" s="7" t="s">
        <v>1019</v>
      </c>
      <c r="G74" s="7" t="s">
        <v>1019</v>
      </c>
      <c r="J74" s="34" t="s">
        <v>1020</v>
      </c>
      <c r="K74" s="34" t="s">
        <v>1021</v>
      </c>
      <c r="M74" s="34" t="s">
        <v>1020</v>
      </c>
      <c r="N74" s="34" t="s">
        <v>1021</v>
      </c>
    </row>
    <row r="75" spans="3:14" ht="21.5" x14ac:dyDescent="0.35">
      <c r="C75" s="7" t="s">
        <v>784</v>
      </c>
      <c r="F75" s="7" t="s">
        <v>784</v>
      </c>
      <c r="G75" s="7" t="s">
        <v>784</v>
      </c>
      <c r="J75" s="34" t="s">
        <v>1022</v>
      </c>
      <c r="K75" s="34" t="s">
        <v>1023</v>
      </c>
      <c r="M75" s="34" t="s">
        <v>1022</v>
      </c>
      <c r="N75" s="34" t="s">
        <v>1023</v>
      </c>
    </row>
    <row r="76" spans="3:14" ht="21.5" x14ac:dyDescent="0.35">
      <c r="C76" s="7" t="s">
        <v>1024</v>
      </c>
      <c r="F76" s="7" t="s">
        <v>1024</v>
      </c>
      <c r="G76" s="7" t="s">
        <v>1024</v>
      </c>
      <c r="J76" s="34" t="s">
        <v>1025</v>
      </c>
      <c r="K76" s="34" t="s">
        <v>1026</v>
      </c>
      <c r="M76" s="34" t="s">
        <v>1025</v>
      </c>
      <c r="N76" s="34" t="s">
        <v>1026</v>
      </c>
    </row>
    <row r="77" spans="3:14" x14ac:dyDescent="0.35">
      <c r="C77" s="7" t="s">
        <v>1027</v>
      </c>
      <c r="F77" s="7" t="s">
        <v>1027</v>
      </c>
      <c r="G77" s="7" t="s">
        <v>1027</v>
      </c>
      <c r="J77" s="34" t="s">
        <v>1028</v>
      </c>
      <c r="K77" s="34" t="s">
        <v>1029</v>
      </c>
      <c r="M77" s="34" t="s">
        <v>1028</v>
      </c>
      <c r="N77" s="34" t="s">
        <v>1029</v>
      </c>
    </row>
    <row r="78" spans="3:14" ht="21.5" x14ac:dyDescent="0.35">
      <c r="C78" s="7" t="s">
        <v>1030</v>
      </c>
      <c r="F78" s="7" t="s">
        <v>1030</v>
      </c>
      <c r="G78" s="7" t="s">
        <v>1030</v>
      </c>
      <c r="J78" s="34" t="s">
        <v>1031</v>
      </c>
      <c r="K78" s="34" t="s">
        <v>1032</v>
      </c>
      <c r="M78" s="34" t="s">
        <v>1031</v>
      </c>
      <c r="N78" s="34" t="s">
        <v>1032</v>
      </c>
    </row>
    <row r="79" spans="3:14" x14ac:dyDescent="0.35">
      <c r="C79" s="7" t="s">
        <v>1033</v>
      </c>
      <c r="F79" s="7" t="s">
        <v>1033</v>
      </c>
      <c r="G79" s="7" t="s">
        <v>1033</v>
      </c>
      <c r="J79" s="34" t="s">
        <v>1034</v>
      </c>
      <c r="K79" s="34" t="s">
        <v>1035</v>
      </c>
      <c r="M79" s="34" t="s">
        <v>1034</v>
      </c>
      <c r="N79" s="34" t="s">
        <v>1035</v>
      </c>
    </row>
    <row r="80" spans="3:14" x14ac:dyDescent="0.35">
      <c r="C80" s="7" t="s">
        <v>1036</v>
      </c>
      <c r="F80" s="7" t="s">
        <v>1036</v>
      </c>
      <c r="G80" s="7" t="s">
        <v>1036</v>
      </c>
      <c r="J80" s="34" t="s">
        <v>1037</v>
      </c>
      <c r="K80" s="34" t="s">
        <v>1038</v>
      </c>
      <c r="M80" s="34" t="s">
        <v>1037</v>
      </c>
      <c r="N80" s="34" t="s">
        <v>1038</v>
      </c>
    </row>
    <row r="81" spans="3:14" ht="21.5" x14ac:dyDescent="0.35">
      <c r="C81" s="7" t="s">
        <v>1039</v>
      </c>
      <c r="F81" s="7" t="s">
        <v>1039</v>
      </c>
      <c r="G81" s="7" t="s">
        <v>1039</v>
      </c>
      <c r="J81" s="34" t="s">
        <v>1040</v>
      </c>
      <c r="K81" s="34" t="s">
        <v>1041</v>
      </c>
      <c r="M81" s="34" t="s">
        <v>1040</v>
      </c>
      <c r="N81" s="34" t="s">
        <v>1041</v>
      </c>
    </row>
    <row r="82" spans="3:14" ht="21.5" x14ac:dyDescent="0.35">
      <c r="C82" s="7" t="s">
        <v>1042</v>
      </c>
      <c r="F82" s="7" t="s">
        <v>1042</v>
      </c>
      <c r="G82" s="7" t="s">
        <v>1042</v>
      </c>
      <c r="J82" s="34" t="s">
        <v>1043</v>
      </c>
      <c r="K82" s="34" t="s">
        <v>1044</v>
      </c>
      <c r="M82" s="34" t="s">
        <v>1043</v>
      </c>
      <c r="N82" s="34" t="s">
        <v>1044</v>
      </c>
    </row>
    <row r="83" spans="3:14" x14ac:dyDescent="0.35">
      <c r="C83" s="7" t="s">
        <v>1045</v>
      </c>
      <c r="F83" s="7" t="s">
        <v>1045</v>
      </c>
      <c r="G83" s="7" t="s">
        <v>1045</v>
      </c>
      <c r="J83" s="34" t="s">
        <v>1046</v>
      </c>
      <c r="K83" s="34" t="s">
        <v>1047</v>
      </c>
      <c r="M83" s="34" t="s">
        <v>1046</v>
      </c>
      <c r="N83" s="34" t="s">
        <v>1047</v>
      </c>
    </row>
    <row r="84" spans="3:14" ht="21.5" x14ac:dyDescent="0.35">
      <c r="C84" s="7" t="s">
        <v>1048</v>
      </c>
      <c r="F84" s="7" t="s">
        <v>1048</v>
      </c>
      <c r="G84" s="7" t="s">
        <v>1048</v>
      </c>
      <c r="J84" s="34" t="s">
        <v>1049</v>
      </c>
      <c r="K84" s="34" t="s">
        <v>1050</v>
      </c>
      <c r="M84" s="34" t="s">
        <v>1049</v>
      </c>
      <c r="N84" s="34" t="s">
        <v>1050</v>
      </c>
    </row>
    <row r="85" spans="3:14" ht="31.5" x14ac:dyDescent="0.35">
      <c r="C85" s="7" t="s">
        <v>1051</v>
      </c>
      <c r="F85" s="7" t="s">
        <v>1051</v>
      </c>
      <c r="G85" s="7" t="s">
        <v>1051</v>
      </c>
      <c r="J85" s="34" t="s">
        <v>1052</v>
      </c>
      <c r="K85" s="34" t="s">
        <v>1053</v>
      </c>
      <c r="M85" s="34" t="s">
        <v>1052</v>
      </c>
      <c r="N85" s="34" t="s">
        <v>1053</v>
      </c>
    </row>
    <row r="86" spans="3:14" x14ac:dyDescent="0.35">
      <c r="C86" s="7" t="s">
        <v>1054</v>
      </c>
      <c r="F86" s="7" t="s">
        <v>1054</v>
      </c>
      <c r="G86" s="7" t="s">
        <v>1054</v>
      </c>
      <c r="J86" s="34" t="s">
        <v>1055</v>
      </c>
      <c r="K86" s="34" t="s">
        <v>1056</v>
      </c>
      <c r="M86" s="34" t="s">
        <v>1055</v>
      </c>
      <c r="N86" s="34" t="s">
        <v>1056</v>
      </c>
    </row>
    <row r="87" spans="3:14" x14ac:dyDescent="0.35">
      <c r="C87" s="7" t="s">
        <v>1057</v>
      </c>
      <c r="F87" s="7" t="s">
        <v>1057</v>
      </c>
      <c r="G87" s="7" t="s">
        <v>1057</v>
      </c>
      <c r="J87" s="34" t="s">
        <v>1058</v>
      </c>
      <c r="K87" s="34" t="s">
        <v>1059</v>
      </c>
      <c r="M87" s="34" t="s">
        <v>1058</v>
      </c>
      <c r="N87" s="34" t="s">
        <v>1059</v>
      </c>
    </row>
    <row r="88" spans="3:14" ht="21.5" x14ac:dyDescent="0.35">
      <c r="C88" s="7" t="s">
        <v>1060</v>
      </c>
      <c r="F88" s="7" t="s">
        <v>1060</v>
      </c>
      <c r="G88" s="7" t="s">
        <v>1060</v>
      </c>
      <c r="J88" s="34" t="s">
        <v>1061</v>
      </c>
      <c r="K88" s="34" t="s">
        <v>1062</v>
      </c>
      <c r="M88" s="34" t="s">
        <v>1061</v>
      </c>
      <c r="N88" s="34" t="s">
        <v>1062</v>
      </c>
    </row>
    <row r="89" spans="3:14" ht="21.5" x14ac:dyDescent="0.35">
      <c r="C89" s="7" t="s">
        <v>1063</v>
      </c>
      <c r="F89" s="7" t="s">
        <v>1063</v>
      </c>
      <c r="G89" s="7" t="s">
        <v>1063</v>
      </c>
      <c r="J89" s="34" t="s">
        <v>1064</v>
      </c>
      <c r="K89" s="34" t="s">
        <v>1065</v>
      </c>
      <c r="M89" s="34" t="s">
        <v>1064</v>
      </c>
      <c r="N89" s="34" t="s">
        <v>1065</v>
      </c>
    </row>
    <row r="90" spans="3:14" ht="21.5" x14ac:dyDescent="0.35">
      <c r="C90" s="7" t="s">
        <v>1066</v>
      </c>
      <c r="F90" s="7" t="s">
        <v>1066</v>
      </c>
      <c r="G90" s="7" t="s">
        <v>1066</v>
      </c>
      <c r="J90" s="34" t="s">
        <v>1067</v>
      </c>
      <c r="K90" s="34" t="s">
        <v>1068</v>
      </c>
      <c r="M90" s="34" t="s">
        <v>1067</v>
      </c>
      <c r="N90" s="34" t="s">
        <v>1068</v>
      </c>
    </row>
    <row r="91" spans="3:14" x14ac:dyDescent="0.35">
      <c r="C91" s="7" t="s">
        <v>1069</v>
      </c>
      <c r="F91" s="7" t="s">
        <v>1069</v>
      </c>
      <c r="G91" s="7" t="s">
        <v>1069</v>
      </c>
      <c r="J91" s="34" t="s">
        <v>1070</v>
      </c>
      <c r="K91" s="34" t="s">
        <v>1071</v>
      </c>
      <c r="M91" s="34" t="s">
        <v>1070</v>
      </c>
      <c r="N91" s="34" t="s">
        <v>1071</v>
      </c>
    </row>
    <row r="92" spans="3:14" ht="21.5" x14ac:dyDescent="0.35">
      <c r="C92" s="7" t="s">
        <v>1072</v>
      </c>
      <c r="F92" s="7" t="s">
        <v>1072</v>
      </c>
      <c r="G92" s="7" t="s">
        <v>1072</v>
      </c>
      <c r="J92" s="34" t="s">
        <v>1073</v>
      </c>
      <c r="K92" s="34" t="s">
        <v>1074</v>
      </c>
      <c r="M92" s="34" t="s">
        <v>1073</v>
      </c>
      <c r="N92" s="34" t="s">
        <v>1074</v>
      </c>
    </row>
    <row r="93" spans="3:14" ht="21.5" x14ac:dyDescent="0.35">
      <c r="C93" s="7" t="s">
        <v>1075</v>
      </c>
      <c r="F93" s="7" t="s">
        <v>1075</v>
      </c>
      <c r="G93" s="7" t="s">
        <v>1075</v>
      </c>
      <c r="J93" s="34" t="s">
        <v>1076</v>
      </c>
      <c r="K93" s="34" t="s">
        <v>1077</v>
      </c>
      <c r="M93" s="34" t="s">
        <v>1076</v>
      </c>
      <c r="N93" s="34" t="s">
        <v>1077</v>
      </c>
    </row>
    <row r="94" spans="3:14" ht="21.5" x14ac:dyDescent="0.35">
      <c r="C94" s="7" t="s">
        <v>1078</v>
      </c>
      <c r="F94" s="7" t="s">
        <v>1078</v>
      </c>
      <c r="G94" s="7" t="s">
        <v>1078</v>
      </c>
      <c r="J94" s="34" t="s">
        <v>1079</v>
      </c>
      <c r="K94" s="34" t="s">
        <v>1080</v>
      </c>
      <c r="M94" s="34" t="s">
        <v>1079</v>
      </c>
      <c r="N94" s="34" t="s">
        <v>1080</v>
      </c>
    </row>
    <row r="95" spans="3:14" ht="21.5" x14ac:dyDescent="0.35">
      <c r="C95" s="7" t="s">
        <v>1081</v>
      </c>
      <c r="F95" s="7" t="s">
        <v>1081</v>
      </c>
      <c r="G95" s="7" t="s">
        <v>1081</v>
      </c>
      <c r="J95" s="34" t="s">
        <v>1082</v>
      </c>
      <c r="K95" s="34" t="s">
        <v>1083</v>
      </c>
      <c r="M95" s="34" t="s">
        <v>1082</v>
      </c>
      <c r="N95" s="34" t="s">
        <v>1083</v>
      </c>
    </row>
    <row r="96" spans="3:14" x14ac:dyDescent="0.35">
      <c r="C96" s="7" t="s">
        <v>1084</v>
      </c>
      <c r="F96" s="7" t="s">
        <v>1084</v>
      </c>
      <c r="G96" s="7" t="s">
        <v>1084</v>
      </c>
      <c r="J96" s="34" t="s">
        <v>1085</v>
      </c>
      <c r="K96" s="34" t="s">
        <v>1086</v>
      </c>
      <c r="M96" s="34" t="s">
        <v>1085</v>
      </c>
      <c r="N96" s="34" t="s">
        <v>1086</v>
      </c>
    </row>
    <row r="97" spans="3:14" x14ac:dyDescent="0.35">
      <c r="C97" s="7" t="s">
        <v>1087</v>
      </c>
      <c r="F97" s="7" t="s">
        <v>1087</v>
      </c>
      <c r="G97" s="7" t="s">
        <v>1087</v>
      </c>
      <c r="J97" s="34" t="s">
        <v>1088</v>
      </c>
      <c r="K97" s="34" t="s">
        <v>1089</v>
      </c>
      <c r="M97" s="34" t="s">
        <v>1088</v>
      </c>
      <c r="N97" s="34" t="s">
        <v>1089</v>
      </c>
    </row>
    <row r="98" spans="3:14" x14ac:dyDescent="0.35">
      <c r="C98" s="7" t="s">
        <v>1090</v>
      </c>
      <c r="F98" s="7" t="s">
        <v>1090</v>
      </c>
      <c r="G98" s="7" t="s">
        <v>1090</v>
      </c>
      <c r="J98" s="34" t="s">
        <v>1091</v>
      </c>
      <c r="K98" s="34" t="s">
        <v>1092</v>
      </c>
      <c r="M98" s="34" t="s">
        <v>1091</v>
      </c>
      <c r="N98" s="34" t="s">
        <v>1092</v>
      </c>
    </row>
    <row r="99" spans="3:14" x14ac:dyDescent="0.35">
      <c r="C99" s="7" t="s">
        <v>1093</v>
      </c>
      <c r="F99" s="7" t="s">
        <v>1093</v>
      </c>
      <c r="G99" s="7" t="s">
        <v>1093</v>
      </c>
      <c r="J99" s="34" t="s">
        <v>1094</v>
      </c>
      <c r="K99" s="34" t="s">
        <v>1095</v>
      </c>
      <c r="M99" s="34" t="s">
        <v>1094</v>
      </c>
      <c r="N99" s="34" t="s">
        <v>1095</v>
      </c>
    </row>
    <row r="100" spans="3:14" x14ac:dyDescent="0.35">
      <c r="C100" s="7" t="s">
        <v>1096</v>
      </c>
      <c r="F100" s="7" t="s">
        <v>1096</v>
      </c>
      <c r="G100" s="7" t="s">
        <v>1096</v>
      </c>
      <c r="J100" s="34" t="s">
        <v>1097</v>
      </c>
      <c r="K100" s="34" t="s">
        <v>1098</v>
      </c>
      <c r="M100" s="34" t="s">
        <v>1097</v>
      </c>
      <c r="N100" s="34" t="s">
        <v>1098</v>
      </c>
    </row>
    <row r="101" spans="3:14" ht="21.5" x14ac:dyDescent="0.35">
      <c r="C101" s="7" t="s">
        <v>1099</v>
      </c>
      <c r="F101" s="7" t="s">
        <v>1099</v>
      </c>
      <c r="G101" s="7" t="s">
        <v>1099</v>
      </c>
      <c r="J101" s="34" t="s">
        <v>1100</v>
      </c>
      <c r="K101" s="34" t="s">
        <v>1101</v>
      </c>
      <c r="M101" s="34" t="s">
        <v>1100</v>
      </c>
      <c r="N101" s="34" t="s">
        <v>1101</v>
      </c>
    </row>
    <row r="102" spans="3:14" x14ac:dyDescent="0.35">
      <c r="C102" s="7" t="s">
        <v>1102</v>
      </c>
      <c r="F102" s="7" t="s">
        <v>1102</v>
      </c>
      <c r="G102" s="7" t="s">
        <v>1102</v>
      </c>
      <c r="J102" s="34" t="s">
        <v>1103</v>
      </c>
      <c r="K102" s="34" t="s">
        <v>1104</v>
      </c>
      <c r="M102" s="34" t="s">
        <v>1103</v>
      </c>
      <c r="N102" s="34" t="s">
        <v>1104</v>
      </c>
    </row>
    <row r="103" spans="3:14" ht="21.5" x14ac:dyDescent="0.35">
      <c r="C103" s="7" t="s">
        <v>1105</v>
      </c>
      <c r="F103" s="7" t="s">
        <v>1105</v>
      </c>
      <c r="G103" s="7" t="s">
        <v>1105</v>
      </c>
      <c r="J103" s="34" t="s">
        <v>1106</v>
      </c>
      <c r="K103" s="34" t="s">
        <v>1107</v>
      </c>
      <c r="M103" s="34" t="s">
        <v>1106</v>
      </c>
      <c r="N103" s="34" t="s">
        <v>1107</v>
      </c>
    </row>
    <row r="104" spans="3:14" ht="21.5" x14ac:dyDescent="0.35">
      <c r="C104" s="7" t="s">
        <v>1108</v>
      </c>
      <c r="F104" s="7" t="s">
        <v>1108</v>
      </c>
      <c r="G104" s="7" t="s">
        <v>1108</v>
      </c>
      <c r="J104" s="34" t="s">
        <v>1109</v>
      </c>
      <c r="K104" s="34" t="s">
        <v>1110</v>
      </c>
      <c r="M104" s="34" t="s">
        <v>1109</v>
      </c>
      <c r="N104" s="34" t="s">
        <v>1110</v>
      </c>
    </row>
    <row r="105" spans="3:14" ht="21.5" x14ac:dyDescent="0.35">
      <c r="C105" s="7" t="s">
        <v>1111</v>
      </c>
      <c r="F105" s="7" t="s">
        <v>1111</v>
      </c>
      <c r="G105" s="7" t="s">
        <v>1111</v>
      </c>
      <c r="J105" s="34" t="s">
        <v>1112</v>
      </c>
      <c r="K105" s="34" t="s">
        <v>1113</v>
      </c>
      <c r="M105" s="34" t="s">
        <v>1112</v>
      </c>
      <c r="N105" s="34" t="s">
        <v>1113</v>
      </c>
    </row>
    <row r="106" spans="3:14" ht="41.5" x14ac:dyDescent="0.35">
      <c r="C106" s="7" t="s">
        <v>1114</v>
      </c>
      <c r="F106" s="7" t="s">
        <v>1114</v>
      </c>
      <c r="G106" s="7" t="s">
        <v>1114</v>
      </c>
      <c r="J106" s="34" t="s">
        <v>1115</v>
      </c>
      <c r="K106" s="34" t="s">
        <v>1116</v>
      </c>
      <c r="M106" s="34" t="s">
        <v>1115</v>
      </c>
      <c r="N106" s="34" t="s">
        <v>1116</v>
      </c>
    </row>
    <row r="107" spans="3:14" ht="21.5" x14ac:dyDescent="0.35">
      <c r="C107" s="7" t="s">
        <v>1117</v>
      </c>
      <c r="F107" s="7" t="s">
        <v>1117</v>
      </c>
      <c r="G107" s="7" t="s">
        <v>1117</v>
      </c>
      <c r="J107" s="34" t="s">
        <v>1118</v>
      </c>
      <c r="K107" s="34" t="s">
        <v>1119</v>
      </c>
      <c r="M107" s="34" t="s">
        <v>1118</v>
      </c>
      <c r="N107" s="34" t="s">
        <v>1119</v>
      </c>
    </row>
    <row r="108" spans="3:14" ht="21.5" x14ac:dyDescent="0.35">
      <c r="C108" s="7" t="s">
        <v>1120</v>
      </c>
      <c r="F108" s="7" t="s">
        <v>1120</v>
      </c>
      <c r="G108" s="7" t="s">
        <v>1120</v>
      </c>
      <c r="J108" s="34" t="s">
        <v>1121</v>
      </c>
      <c r="K108" s="34" t="s">
        <v>1122</v>
      </c>
      <c r="M108" s="34" t="s">
        <v>1121</v>
      </c>
      <c r="N108" s="34" t="s">
        <v>1122</v>
      </c>
    </row>
    <row r="109" spans="3:14" x14ac:dyDescent="0.35">
      <c r="C109" s="7" t="s">
        <v>1123</v>
      </c>
      <c r="F109" s="7" t="s">
        <v>1123</v>
      </c>
      <c r="G109" s="7" t="s">
        <v>1123</v>
      </c>
      <c r="J109" s="34" t="s">
        <v>1124</v>
      </c>
      <c r="K109" s="34" t="s">
        <v>1125</v>
      </c>
      <c r="M109" s="34" t="s">
        <v>1124</v>
      </c>
      <c r="N109" s="34" t="s">
        <v>1125</v>
      </c>
    </row>
    <row r="110" spans="3:14" ht="21.5" x14ac:dyDescent="0.35">
      <c r="C110" s="7" t="s">
        <v>1126</v>
      </c>
      <c r="F110" s="7" t="s">
        <v>1126</v>
      </c>
      <c r="G110" s="7" t="s">
        <v>1126</v>
      </c>
      <c r="J110" s="34" t="s">
        <v>1127</v>
      </c>
      <c r="K110" s="34" t="s">
        <v>1128</v>
      </c>
      <c r="M110" s="34" t="s">
        <v>1127</v>
      </c>
      <c r="N110" s="34" t="s">
        <v>1128</v>
      </c>
    </row>
    <row r="111" spans="3:14" ht="21.5" x14ac:dyDescent="0.35">
      <c r="C111" s="7" t="s">
        <v>1129</v>
      </c>
      <c r="F111" s="7" t="s">
        <v>1129</v>
      </c>
      <c r="G111" s="7" t="s">
        <v>1129</v>
      </c>
      <c r="J111" s="34" t="s">
        <v>1130</v>
      </c>
      <c r="K111" s="34" t="s">
        <v>1131</v>
      </c>
      <c r="M111" s="34" t="s">
        <v>1130</v>
      </c>
      <c r="N111" s="34" t="s">
        <v>1131</v>
      </c>
    </row>
    <row r="112" spans="3:14" ht="21.5" x14ac:dyDescent="0.35">
      <c r="C112" s="7" t="s">
        <v>1132</v>
      </c>
      <c r="F112" s="7" t="s">
        <v>1132</v>
      </c>
      <c r="G112" s="7" t="s">
        <v>1132</v>
      </c>
      <c r="J112" s="34" t="s">
        <v>1133</v>
      </c>
      <c r="K112" s="34" t="s">
        <v>1134</v>
      </c>
      <c r="M112" s="34" t="s">
        <v>1133</v>
      </c>
      <c r="N112" s="34" t="s">
        <v>1134</v>
      </c>
    </row>
    <row r="113" spans="3:14" ht="31.5" x14ac:dyDescent="0.35">
      <c r="C113" s="7" t="s">
        <v>1135</v>
      </c>
      <c r="F113" s="7" t="s">
        <v>1135</v>
      </c>
      <c r="G113" s="7" t="s">
        <v>1135</v>
      </c>
      <c r="J113" s="34" t="s">
        <v>1136</v>
      </c>
      <c r="K113" s="34" t="s">
        <v>1137</v>
      </c>
      <c r="M113" s="34" t="s">
        <v>1136</v>
      </c>
      <c r="N113" s="34" t="s">
        <v>1137</v>
      </c>
    </row>
    <row r="114" spans="3:14" x14ac:dyDescent="0.35">
      <c r="C114" s="7" t="s">
        <v>1138</v>
      </c>
      <c r="F114" s="7" t="s">
        <v>1138</v>
      </c>
      <c r="G114" s="7" t="s">
        <v>1138</v>
      </c>
      <c r="J114" s="34" t="s">
        <v>1139</v>
      </c>
      <c r="K114" s="34" t="s">
        <v>1140</v>
      </c>
      <c r="M114" s="34" t="s">
        <v>1139</v>
      </c>
      <c r="N114" s="34" t="s">
        <v>1140</v>
      </c>
    </row>
    <row r="115" spans="3:14" x14ac:dyDescent="0.35">
      <c r="C115" s="7" t="s">
        <v>1141</v>
      </c>
      <c r="F115" s="7" t="s">
        <v>1141</v>
      </c>
      <c r="G115" s="7" t="s">
        <v>1141</v>
      </c>
      <c r="J115" s="34" t="s">
        <v>1142</v>
      </c>
      <c r="K115" s="34" t="s">
        <v>1143</v>
      </c>
      <c r="M115" s="34" t="s">
        <v>1142</v>
      </c>
      <c r="N115" s="34" t="s">
        <v>1143</v>
      </c>
    </row>
    <row r="116" spans="3:14" x14ac:dyDescent="0.35">
      <c r="C116" s="7" t="s">
        <v>1144</v>
      </c>
      <c r="F116" s="7" t="s">
        <v>1144</v>
      </c>
      <c r="G116" s="7" t="s">
        <v>1144</v>
      </c>
      <c r="J116" s="34" t="s">
        <v>1145</v>
      </c>
      <c r="K116" s="34" t="s">
        <v>1146</v>
      </c>
      <c r="M116" s="34" t="s">
        <v>1145</v>
      </c>
      <c r="N116" s="34" t="s">
        <v>1146</v>
      </c>
    </row>
    <row r="117" spans="3:14" x14ac:dyDescent="0.35">
      <c r="C117" s="7" t="s">
        <v>1147</v>
      </c>
      <c r="F117" s="7" t="s">
        <v>1147</v>
      </c>
      <c r="G117" s="7" t="s">
        <v>1147</v>
      </c>
      <c r="J117" s="34" t="s">
        <v>1148</v>
      </c>
      <c r="K117" s="34" t="s">
        <v>1149</v>
      </c>
      <c r="M117" s="34" t="s">
        <v>1148</v>
      </c>
      <c r="N117" s="34" t="s">
        <v>1149</v>
      </c>
    </row>
    <row r="118" spans="3:14" ht="21.5" x14ac:dyDescent="0.35">
      <c r="C118" s="7" t="s">
        <v>1150</v>
      </c>
      <c r="F118" s="7" t="s">
        <v>1150</v>
      </c>
      <c r="G118" s="7" t="s">
        <v>1150</v>
      </c>
      <c r="J118" s="34" t="s">
        <v>1151</v>
      </c>
      <c r="K118" s="34" t="s">
        <v>1152</v>
      </c>
      <c r="M118" s="34" t="s">
        <v>1151</v>
      </c>
      <c r="N118" s="34" t="s">
        <v>1152</v>
      </c>
    </row>
    <row r="119" spans="3:14" ht="21.5" x14ac:dyDescent="0.35">
      <c r="C119" s="7" t="s">
        <v>1153</v>
      </c>
      <c r="F119" s="7" t="s">
        <v>1153</v>
      </c>
      <c r="G119" s="7" t="s">
        <v>1153</v>
      </c>
      <c r="J119" s="34" t="s">
        <v>1154</v>
      </c>
      <c r="K119" s="34" t="s">
        <v>1155</v>
      </c>
      <c r="M119" s="34" t="s">
        <v>1154</v>
      </c>
      <c r="N119" s="34" t="s">
        <v>1155</v>
      </c>
    </row>
    <row r="120" spans="3:14" x14ac:dyDescent="0.35">
      <c r="C120" s="7" t="s">
        <v>1156</v>
      </c>
      <c r="F120" s="7" t="s">
        <v>1156</v>
      </c>
      <c r="G120" s="7" t="s">
        <v>1156</v>
      </c>
      <c r="J120" s="34" t="s">
        <v>1157</v>
      </c>
      <c r="K120" s="34" t="s">
        <v>1158</v>
      </c>
      <c r="M120" s="34" t="s">
        <v>1157</v>
      </c>
      <c r="N120" s="34" t="s">
        <v>1158</v>
      </c>
    </row>
    <row r="121" spans="3:14" x14ac:dyDescent="0.35">
      <c r="C121" s="7" t="s">
        <v>1159</v>
      </c>
      <c r="F121" s="7" t="s">
        <v>1159</v>
      </c>
      <c r="G121" s="7" t="s">
        <v>1159</v>
      </c>
      <c r="J121" s="34" t="s">
        <v>1160</v>
      </c>
      <c r="K121" s="34" t="s">
        <v>1161</v>
      </c>
      <c r="M121" s="34" t="s">
        <v>1160</v>
      </c>
      <c r="N121" s="34" t="s">
        <v>1161</v>
      </c>
    </row>
    <row r="122" spans="3:14" x14ac:dyDescent="0.35">
      <c r="C122" s="7" t="s">
        <v>1162</v>
      </c>
      <c r="F122" s="7" t="s">
        <v>1162</v>
      </c>
      <c r="G122" s="7" t="s">
        <v>1162</v>
      </c>
      <c r="J122" s="34" t="s">
        <v>1163</v>
      </c>
      <c r="K122" s="34" t="s">
        <v>1164</v>
      </c>
      <c r="M122" s="34" t="s">
        <v>1163</v>
      </c>
      <c r="N122" s="34" t="s">
        <v>1164</v>
      </c>
    </row>
    <row r="123" spans="3:14" ht="21.5" x14ac:dyDescent="0.35">
      <c r="C123" s="7" t="s">
        <v>1165</v>
      </c>
      <c r="F123" s="7" t="s">
        <v>1165</v>
      </c>
      <c r="G123" s="7" t="s">
        <v>1165</v>
      </c>
      <c r="J123" s="34" t="s">
        <v>1166</v>
      </c>
      <c r="K123" s="34" t="s">
        <v>1167</v>
      </c>
      <c r="M123" s="34" t="s">
        <v>1166</v>
      </c>
      <c r="N123" s="34" t="s">
        <v>1167</v>
      </c>
    </row>
    <row r="124" spans="3:14" ht="21.5" x14ac:dyDescent="0.35">
      <c r="C124" s="7" t="s">
        <v>1168</v>
      </c>
      <c r="F124" s="7" t="s">
        <v>1168</v>
      </c>
      <c r="G124" s="7" t="s">
        <v>1168</v>
      </c>
      <c r="J124" s="34" t="s">
        <v>1169</v>
      </c>
      <c r="K124" s="34" t="s">
        <v>1170</v>
      </c>
      <c r="M124" s="34" t="s">
        <v>1169</v>
      </c>
      <c r="N124" s="34" t="s">
        <v>1170</v>
      </c>
    </row>
    <row r="125" spans="3:14" ht="21.5" x14ac:dyDescent="0.35">
      <c r="C125" s="7" t="s">
        <v>1171</v>
      </c>
      <c r="F125" s="7" t="s">
        <v>1171</v>
      </c>
      <c r="G125" s="7" t="s">
        <v>1171</v>
      </c>
      <c r="J125" s="34" t="s">
        <v>1172</v>
      </c>
      <c r="K125" s="34" t="s">
        <v>1173</v>
      </c>
      <c r="M125" s="34" t="s">
        <v>1172</v>
      </c>
      <c r="N125" s="34" t="s">
        <v>1173</v>
      </c>
    </row>
    <row r="126" spans="3:14" ht="21.5" x14ac:dyDescent="0.35">
      <c r="C126" s="7" t="s">
        <v>1174</v>
      </c>
      <c r="F126" s="7" t="s">
        <v>1174</v>
      </c>
      <c r="G126" s="7" t="s">
        <v>1174</v>
      </c>
      <c r="J126" s="34" t="s">
        <v>1175</v>
      </c>
      <c r="K126" s="34" t="s">
        <v>1176</v>
      </c>
      <c r="M126" s="34" t="s">
        <v>1175</v>
      </c>
      <c r="N126" s="34" t="s">
        <v>1176</v>
      </c>
    </row>
    <row r="127" spans="3:14" x14ac:dyDescent="0.35">
      <c r="C127" s="7" t="s">
        <v>1177</v>
      </c>
      <c r="F127" s="7" t="s">
        <v>1177</v>
      </c>
      <c r="G127" s="7" t="s">
        <v>1177</v>
      </c>
      <c r="J127" s="34" t="s">
        <v>1178</v>
      </c>
      <c r="K127" s="34" t="s">
        <v>1179</v>
      </c>
      <c r="M127" s="34" t="s">
        <v>1178</v>
      </c>
      <c r="N127" s="34" t="s">
        <v>1179</v>
      </c>
    </row>
    <row r="128" spans="3:14" ht="31.5" x14ac:dyDescent="0.35">
      <c r="C128" s="7" t="s">
        <v>1180</v>
      </c>
      <c r="F128" s="7" t="s">
        <v>1180</v>
      </c>
      <c r="G128" s="7" t="s">
        <v>1180</v>
      </c>
      <c r="J128" s="34" t="s">
        <v>1181</v>
      </c>
      <c r="K128" s="34" t="s">
        <v>1182</v>
      </c>
      <c r="M128" s="34" t="s">
        <v>1181</v>
      </c>
      <c r="N128" s="34" t="s">
        <v>1182</v>
      </c>
    </row>
    <row r="129" spans="3:14" ht="21.5" x14ac:dyDescent="0.35">
      <c r="C129" s="7" t="s">
        <v>1183</v>
      </c>
      <c r="F129" s="7" t="s">
        <v>1183</v>
      </c>
      <c r="G129" s="7" t="s">
        <v>1183</v>
      </c>
      <c r="J129" s="34" t="s">
        <v>1184</v>
      </c>
      <c r="K129" s="34" t="s">
        <v>1185</v>
      </c>
      <c r="M129" s="34" t="s">
        <v>1184</v>
      </c>
      <c r="N129" s="34" t="s">
        <v>1185</v>
      </c>
    </row>
    <row r="130" spans="3:14" ht="21.5" x14ac:dyDescent="0.35">
      <c r="C130" s="7" t="s">
        <v>1186</v>
      </c>
      <c r="F130" s="7" t="s">
        <v>1186</v>
      </c>
      <c r="G130" s="7" t="s">
        <v>1186</v>
      </c>
      <c r="J130" s="34" t="s">
        <v>1187</v>
      </c>
      <c r="K130" s="34" t="s">
        <v>1188</v>
      </c>
      <c r="M130" s="34" t="s">
        <v>1187</v>
      </c>
      <c r="N130" s="34" t="s">
        <v>1188</v>
      </c>
    </row>
    <row r="131" spans="3:14" ht="21.5" x14ac:dyDescent="0.35">
      <c r="C131" s="7" t="s">
        <v>1189</v>
      </c>
      <c r="F131" s="7" t="s">
        <v>1189</v>
      </c>
      <c r="G131" s="7" t="s">
        <v>1189</v>
      </c>
      <c r="J131" s="34" t="s">
        <v>1190</v>
      </c>
      <c r="K131" s="34" t="s">
        <v>1191</v>
      </c>
      <c r="M131" s="34" t="s">
        <v>1190</v>
      </c>
      <c r="N131" s="34" t="s">
        <v>1191</v>
      </c>
    </row>
    <row r="132" spans="3:14" ht="21.5" x14ac:dyDescent="0.35">
      <c r="C132" s="7" t="s">
        <v>1192</v>
      </c>
      <c r="F132" s="7" t="s">
        <v>1192</v>
      </c>
      <c r="G132" s="7" t="s">
        <v>1192</v>
      </c>
      <c r="J132" s="34" t="s">
        <v>1193</v>
      </c>
      <c r="K132" s="34" t="s">
        <v>1194</v>
      </c>
      <c r="M132" s="34" t="s">
        <v>1193</v>
      </c>
      <c r="N132" s="34" t="s">
        <v>1194</v>
      </c>
    </row>
    <row r="133" spans="3:14" ht="31.5" x14ac:dyDescent="0.35">
      <c r="C133" s="7" t="s">
        <v>1195</v>
      </c>
      <c r="F133" s="7" t="s">
        <v>1195</v>
      </c>
      <c r="G133" s="7" t="s">
        <v>1195</v>
      </c>
      <c r="J133" s="34" t="s">
        <v>1196</v>
      </c>
      <c r="K133" s="34" t="s">
        <v>1197</v>
      </c>
      <c r="M133" s="34" t="s">
        <v>1196</v>
      </c>
      <c r="N133" s="34" t="s">
        <v>1197</v>
      </c>
    </row>
    <row r="134" spans="3:14" x14ac:dyDescent="0.35">
      <c r="C134" s="7" t="s">
        <v>1198</v>
      </c>
      <c r="F134" s="7" t="s">
        <v>1198</v>
      </c>
      <c r="G134" s="7" t="s">
        <v>1198</v>
      </c>
      <c r="J134" s="34" t="s">
        <v>1199</v>
      </c>
      <c r="K134" s="34" t="s">
        <v>1200</v>
      </c>
      <c r="M134" s="34" t="s">
        <v>1199</v>
      </c>
      <c r="N134" s="34" t="s">
        <v>1200</v>
      </c>
    </row>
    <row r="135" spans="3:14" ht="21.5" x14ac:dyDescent="0.35">
      <c r="C135" s="7" t="s">
        <v>1201</v>
      </c>
      <c r="F135" s="7" t="s">
        <v>1201</v>
      </c>
      <c r="G135" s="7" t="s">
        <v>1201</v>
      </c>
      <c r="J135" s="34" t="s">
        <v>1202</v>
      </c>
      <c r="K135" s="34" t="s">
        <v>1203</v>
      </c>
      <c r="M135" s="34" t="s">
        <v>1202</v>
      </c>
      <c r="N135" s="34" t="s">
        <v>1203</v>
      </c>
    </row>
    <row r="136" spans="3:14" ht="21.5" x14ac:dyDescent="0.35">
      <c r="C136" s="7" t="s">
        <v>1204</v>
      </c>
      <c r="F136" s="7" t="s">
        <v>1204</v>
      </c>
      <c r="G136" s="7" t="s">
        <v>1204</v>
      </c>
      <c r="J136" s="34" t="s">
        <v>1205</v>
      </c>
      <c r="K136" s="34" t="s">
        <v>1206</v>
      </c>
      <c r="M136" s="34" t="s">
        <v>1205</v>
      </c>
      <c r="N136" s="34" t="s">
        <v>1206</v>
      </c>
    </row>
    <row r="137" spans="3:14" ht="31.5" x14ac:dyDescent="0.35">
      <c r="C137" s="7" t="s">
        <v>1207</v>
      </c>
      <c r="F137" s="7" t="s">
        <v>1207</v>
      </c>
      <c r="G137" s="7" t="s">
        <v>1207</v>
      </c>
      <c r="J137" s="34" t="s">
        <v>1208</v>
      </c>
      <c r="K137" s="34" t="s">
        <v>1209</v>
      </c>
      <c r="M137" s="34" t="s">
        <v>1208</v>
      </c>
      <c r="N137" s="34" t="s">
        <v>1209</v>
      </c>
    </row>
    <row r="138" spans="3:14" x14ac:dyDescent="0.35">
      <c r="C138" s="7" t="s">
        <v>1210</v>
      </c>
      <c r="F138" s="7" t="s">
        <v>1210</v>
      </c>
      <c r="G138" s="7" t="s">
        <v>1210</v>
      </c>
      <c r="J138" s="34" t="s">
        <v>1211</v>
      </c>
      <c r="K138" s="34" t="s">
        <v>1212</v>
      </c>
      <c r="M138" s="34" t="s">
        <v>1211</v>
      </c>
      <c r="N138" s="34" t="s">
        <v>1212</v>
      </c>
    </row>
    <row r="139" spans="3:14" ht="21.5" x14ac:dyDescent="0.35">
      <c r="C139" s="7" t="s">
        <v>1213</v>
      </c>
      <c r="F139" s="7" t="s">
        <v>1213</v>
      </c>
      <c r="G139" s="7" t="s">
        <v>1213</v>
      </c>
      <c r="J139" s="34" t="s">
        <v>1214</v>
      </c>
      <c r="K139" s="34" t="s">
        <v>1215</v>
      </c>
      <c r="M139" s="34" t="s">
        <v>1214</v>
      </c>
      <c r="N139" s="34" t="s">
        <v>1215</v>
      </c>
    </row>
    <row r="140" spans="3:14" ht="21.5" x14ac:dyDescent="0.35">
      <c r="C140" s="7" t="s">
        <v>1216</v>
      </c>
      <c r="F140" s="7" t="s">
        <v>1216</v>
      </c>
      <c r="G140" s="7" t="s">
        <v>1216</v>
      </c>
      <c r="J140" s="34" t="s">
        <v>1217</v>
      </c>
      <c r="K140" s="34" t="s">
        <v>1218</v>
      </c>
      <c r="M140" s="34" t="s">
        <v>1217</v>
      </c>
      <c r="N140" s="34" t="s">
        <v>1218</v>
      </c>
    </row>
    <row r="141" spans="3:14" x14ac:dyDescent="0.35">
      <c r="C141" s="7" t="s">
        <v>1219</v>
      </c>
      <c r="F141" s="7" t="s">
        <v>1219</v>
      </c>
      <c r="G141" s="7" t="s">
        <v>1219</v>
      </c>
      <c r="J141" s="34" t="s">
        <v>1220</v>
      </c>
      <c r="K141" s="34" t="s">
        <v>1221</v>
      </c>
      <c r="M141" s="34" t="s">
        <v>1220</v>
      </c>
      <c r="N141" s="34" t="s">
        <v>1221</v>
      </c>
    </row>
    <row r="142" spans="3:14" x14ac:dyDescent="0.35">
      <c r="C142" s="7" t="s">
        <v>1222</v>
      </c>
      <c r="F142" s="7" t="s">
        <v>1222</v>
      </c>
      <c r="G142" s="7" t="s">
        <v>1222</v>
      </c>
      <c r="J142" s="34" t="s">
        <v>1223</v>
      </c>
      <c r="K142" s="34" t="s">
        <v>1224</v>
      </c>
      <c r="M142" s="34" t="s">
        <v>1223</v>
      </c>
      <c r="N142" s="34" t="s">
        <v>1224</v>
      </c>
    </row>
    <row r="143" spans="3:14" x14ac:dyDescent="0.35">
      <c r="C143" s="7" t="s">
        <v>1225</v>
      </c>
      <c r="F143" s="7" t="s">
        <v>1225</v>
      </c>
      <c r="G143" s="7" t="s">
        <v>1225</v>
      </c>
      <c r="J143" s="34" t="s">
        <v>1226</v>
      </c>
      <c r="K143" s="34" t="s">
        <v>1227</v>
      </c>
      <c r="M143" s="34" t="s">
        <v>1226</v>
      </c>
      <c r="N143" s="34" t="s">
        <v>1227</v>
      </c>
    </row>
    <row r="144" spans="3:14" ht="31.5" x14ac:dyDescent="0.35">
      <c r="C144" s="7" t="s">
        <v>1228</v>
      </c>
      <c r="F144" s="7" t="s">
        <v>1228</v>
      </c>
      <c r="G144" s="7" t="s">
        <v>1228</v>
      </c>
      <c r="J144" s="34" t="s">
        <v>1229</v>
      </c>
      <c r="K144" s="34" t="s">
        <v>1230</v>
      </c>
      <c r="M144" s="34" t="s">
        <v>1229</v>
      </c>
      <c r="N144" s="34" t="s">
        <v>1230</v>
      </c>
    </row>
    <row r="145" spans="3:14" ht="21.5" x14ac:dyDescent="0.35">
      <c r="C145" s="7" t="s">
        <v>1231</v>
      </c>
      <c r="F145" s="7" t="s">
        <v>1231</v>
      </c>
      <c r="G145" s="7" t="s">
        <v>1231</v>
      </c>
      <c r="J145" s="34" t="s">
        <v>1232</v>
      </c>
      <c r="K145" s="34" t="s">
        <v>1233</v>
      </c>
      <c r="M145" s="34" t="s">
        <v>1232</v>
      </c>
      <c r="N145" s="34" t="s">
        <v>1233</v>
      </c>
    </row>
    <row r="146" spans="3:14" x14ac:dyDescent="0.35">
      <c r="C146" s="7" t="s">
        <v>1234</v>
      </c>
      <c r="F146" s="7" t="s">
        <v>1234</v>
      </c>
      <c r="G146" s="7" t="s">
        <v>1234</v>
      </c>
      <c r="J146" s="34" t="s">
        <v>1235</v>
      </c>
      <c r="K146" s="34" t="s">
        <v>1236</v>
      </c>
      <c r="M146" s="34" t="s">
        <v>1235</v>
      </c>
      <c r="N146" s="34" t="s">
        <v>1236</v>
      </c>
    </row>
    <row r="147" spans="3:14" x14ac:dyDescent="0.35">
      <c r="C147" s="7" t="s">
        <v>1237</v>
      </c>
      <c r="F147" s="7" t="s">
        <v>1237</v>
      </c>
      <c r="G147" s="7" t="s">
        <v>1237</v>
      </c>
      <c r="J147" s="34" t="s">
        <v>1238</v>
      </c>
      <c r="K147" s="34" t="s">
        <v>1239</v>
      </c>
      <c r="M147" s="34" t="s">
        <v>1238</v>
      </c>
      <c r="N147" s="34" t="s">
        <v>1239</v>
      </c>
    </row>
    <row r="148" spans="3:14" ht="31.5" x14ac:dyDescent="0.35">
      <c r="C148" s="7" t="s">
        <v>1085</v>
      </c>
      <c r="F148" s="7" t="s">
        <v>1085</v>
      </c>
      <c r="G148" s="7" t="s">
        <v>1085</v>
      </c>
      <c r="J148" s="34" t="s">
        <v>1240</v>
      </c>
      <c r="K148" s="34" t="s">
        <v>1241</v>
      </c>
      <c r="M148" s="34" t="s">
        <v>1240</v>
      </c>
      <c r="N148" s="34" t="s">
        <v>1241</v>
      </c>
    </row>
    <row r="149" spans="3:14" ht="21.5" x14ac:dyDescent="0.35">
      <c r="C149" s="7" t="s">
        <v>1242</v>
      </c>
      <c r="F149" s="7" t="s">
        <v>1242</v>
      </c>
      <c r="G149" s="7" t="s">
        <v>1242</v>
      </c>
      <c r="J149" s="34" t="s">
        <v>1243</v>
      </c>
      <c r="K149" s="34" t="s">
        <v>1244</v>
      </c>
      <c r="M149" s="34" t="s">
        <v>1243</v>
      </c>
      <c r="N149" s="34" t="s">
        <v>1244</v>
      </c>
    </row>
    <row r="150" spans="3:14" ht="21.5" x14ac:dyDescent="0.35">
      <c r="C150" s="7" t="s">
        <v>1245</v>
      </c>
      <c r="F150" s="7" t="s">
        <v>1245</v>
      </c>
      <c r="G150" s="7" t="s">
        <v>1245</v>
      </c>
      <c r="J150" s="34" t="s">
        <v>1246</v>
      </c>
      <c r="K150" s="34" t="s">
        <v>1247</v>
      </c>
      <c r="M150" s="34" t="s">
        <v>1246</v>
      </c>
      <c r="N150" s="34" t="s">
        <v>1247</v>
      </c>
    </row>
    <row r="151" spans="3:14" x14ac:dyDescent="0.35">
      <c r="C151" s="7" t="s">
        <v>1248</v>
      </c>
      <c r="F151" s="7" t="s">
        <v>1248</v>
      </c>
      <c r="G151" s="7" t="s">
        <v>1248</v>
      </c>
      <c r="J151" s="34" t="s">
        <v>1249</v>
      </c>
      <c r="K151" s="34" t="s">
        <v>1250</v>
      </c>
      <c r="M151" s="34" t="s">
        <v>1249</v>
      </c>
      <c r="N151" s="34" t="s">
        <v>1250</v>
      </c>
    </row>
    <row r="152" spans="3:14" ht="21.5" x14ac:dyDescent="0.35">
      <c r="C152" s="7" t="s">
        <v>1251</v>
      </c>
      <c r="F152" s="7" t="s">
        <v>1251</v>
      </c>
      <c r="G152" s="7" t="s">
        <v>1251</v>
      </c>
      <c r="J152" s="34" t="s">
        <v>1252</v>
      </c>
      <c r="K152" s="34" t="s">
        <v>1253</v>
      </c>
      <c r="M152" s="34" t="s">
        <v>1252</v>
      </c>
      <c r="N152" s="34" t="s">
        <v>1253</v>
      </c>
    </row>
    <row r="153" spans="3:14" ht="21.5" x14ac:dyDescent="0.35">
      <c r="C153" s="7" t="s">
        <v>1254</v>
      </c>
      <c r="F153" s="7" t="s">
        <v>1254</v>
      </c>
      <c r="G153" s="7" t="s">
        <v>1254</v>
      </c>
      <c r="J153" s="34" t="s">
        <v>1255</v>
      </c>
      <c r="K153" s="34" t="s">
        <v>1256</v>
      </c>
      <c r="M153" s="34" t="s">
        <v>1255</v>
      </c>
      <c r="N153" s="34" t="s">
        <v>1256</v>
      </c>
    </row>
    <row r="154" spans="3:14" ht="51.5" x14ac:dyDescent="0.35">
      <c r="C154" s="7" t="s">
        <v>1257</v>
      </c>
      <c r="F154" s="7" t="s">
        <v>1257</v>
      </c>
      <c r="G154" s="7" t="s">
        <v>1257</v>
      </c>
      <c r="J154" s="34" t="s">
        <v>1258</v>
      </c>
      <c r="K154" s="34" t="s">
        <v>1259</v>
      </c>
      <c r="M154" s="34" t="s">
        <v>1258</v>
      </c>
      <c r="N154" s="34" t="s">
        <v>1259</v>
      </c>
    </row>
    <row r="155" spans="3:14" ht="21.5" x14ac:dyDescent="0.35">
      <c r="C155" s="7" t="s">
        <v>1260</v>
      </c>
      <c r="F155" s="7" t="s">
        <v>1260</v>
      </c>
      <c r="G155" s="7" t="s">
        <v>1260</v>
      </c>
      <c r="J155" s="34" t="s">
        <v>1261</v>
      </c>
      <c r="K155" s="34" t="s">
        <v>1262</v>
      </c>
      <c r="M155" s="34" t="s">
        <v>1261</v>
      </c>
      <c r="N155" s="34" t="s">
        <v>1262</v>
      </c>
    </row>
    <row r="156" spans="3:14" ht="21.5" x14ac:dyDescent="0.35">
      <c r="C156" s="7" t="s">
        <v>1263</v>
      </c>
      <c r="F156" s="7" t="s">
        <v>1263</v>
      </c>
      <c r="G156" s="7" t="s">
        <v>1263</v>
      </c>
      <c r="J156" s="34" t="s">
        <v>1264</v>
      </c>
      <c r="K156" s="34" t="s">
        <v>1265</v>
      </c>
      <c r="M156" s="34" t="s">
        <v>1264</v>
      </c>
      <c r="N156" s="34" t="s">
        <v>1265</v>
      </c>
    </row>
    <row r="157" spans="3:14" ht="21.5" x14ac:dyDescent="0.35">
      <c r="C157" s="7" t="s">
        <v>1266</v>
      </c>
      <c r="F157" s="7" t="s">
        <v>1266</v>
      </c>
      <c r="G157" s="7" t="s">
        <v>1266</v>
      </c>
      <c r="J157" s="34" t="s">
        <v>1267</v>
      </c>
      <c r="K157" s="34" t="s">
        <v>1268</v>
      </c>
      <c r="M157" s="34" t="s">
        <v>1267</v>
      </c>
      <c r="N157" s="34" t="s">
        <v>1268</v>
      </c>
    </row>
    <row r="158" spans="3:14" ht="21.5" x14ac:dyDescent="0.35">
      <c r="C158" s="7" t="s">
        <v>1269</v>
      </c>
      <c r="F158" s="7" t="s">
        <v>1269</v>
      </c>
      <c r="G158" s="7" t="s">
        <v>1269</v>
      </c>
      <c r="J158" s="34" t="s">
        <v>1270</v>
      </c>
      <c r="K158" s="34" t="s">
        <v>1271</v>
      </c>
      <c r="M158" s="34" t="s">
        <v>1270</v>
      </c>
      <c r="N158" s="34" t="s">
        <v>1271</v>
      </c>
    </row>
    <row r="159" spans="3:14" x14ac:dyDescent="0.35">
      <c r="C159" s="7" t="s">
        <v>1272</v>
      </c>
      <c r="F159" s="7" t="s">
        <v>1272</v>
      </c>
      <c r="G159" s="7" t="s">
        <v>1272</v>
      </c>
      <c r="J159" s="34" t="s">
        <v>1273</v>
      </c>
      <c r="K159" s="34" t="s">
        <v>1274</v>
      </c>
      <c r="M159" s="34" t="s">
        <v>1273</v>
      </c>
      <c r="N159" s="34" t="s">
        <v>1274</v>
      </c>
    </row>
    <row r="160" spans="3:14" x14ac:dyDescent="0.35">
      <c r="C160" s="7" t="s">
        <v>1275</v>
      </c>
      <c r="F160" s="7" t="s">
        <v>1275</v>
      </c>
      <c r="G160" s="7" t="s">
        <v>1275</v>
      </c>
      <c r="J160" s="34" t="s">
        <v>1276</v>
      </c>
      <c r="K160" s="34" t="s">
        <v>1277</v>
      </c>
      <c r="M160" s="34" t="s">
        <v>1276</v>
      </c>
      <c r="N160" s="34" t="s">
        <v>1277</v>
      </c>
    </row>
    <row r="161" spans="3:14" x14ac:dyDescent="0.35">
      <c r="C161" s="7" t="s">
        <v>1278</v>
      </c>
      <c r="F161" s="7" t="s">
        <v>1278</v>
      </c>
      <c r="G161" s="7" t="s">
        <v>1278</v>
      </c>
      <c r="J161" s="34" t="s">
        <v>1279</v>
      </c>
      <c r="K161" s="34" t="s">
        <v>1280</v>
      </c>
      <c r="M161" s="34" t="s">
        <v>1279</v>
      </c>
      <c r="N161" s="34" t="s">
        <v>1280</v>
      </c>
    </row>
    <row r="162" spans="3:14" ht="21.5" x14ac:dyDescent="0.35">
      <c r="C162" s="7" t="s">
        <v>1281</v>
      </c>
      <c r="F162" s="7" t="s">
        <v>1281</v>
      </c>
      <c r="G162" s="7" t="s">
        <v>1281</v>
      </c>
      <c r="J162" s="34" t="s">
        <v>1282</v>
      </c>
      <c r="K162" s="34" t="s">
        <v>1283</v>
      </c>
      <c r="M162" s="34" t="s">
        <v>1282</v>
      </c>
      <c r="N162" s="34" t="s">
        <v>1283</v>
      </c>
    </row>
    <row r="163" spans="3:14" ht="31.5" x14ac:dyDescent="0.35">
      <c r="C163" s="7" t="s">
        <v>1284</v>
      </c>
      <c r="F163" s="7" t="s">
        <v>1284</v>
      </c>
      <c r="G163" s="7" t="s">
        <v>1284</v>
      </c>
      <c r="J163" s="34" t="s">
        <v>1285</v>
      </c>
      <c r="K163" s="34" t="s">
        <v>1286</v>
      </c>
      <c r="M163" s="34" t="s">
        <v>1285</v>
      </c>
      <c r="N163" s="34" t="s">
        <v>1286</v>
      </c>
    </row>
    <row r="164" spans="3:14" ht="41.5" x14ac:dyDescent="0.35">
      <c r="C164" s="7" t="s">
        <v>1287</v>
      </c>
      <c r="F164" s="7" t="s">
        <v>1287</v>
      </c>
      <c r="G164" s="7" t="s">
        <v>1287</v>
      </c>
      <c r="J164" s="34" t="s">
        <v>1288</v>
      </c>
      <c r="K164" s="34" t="s">
        <v>1289</v>
      </c>
      <c r="M164" s="34" t="s">
        <v>1288</v>
      </c>
      <c r="N164" s="34" t="s">
        <v>1289</v>
      </c>
    </row>
    <row r="165" spans="3:14" ht="21.5" x14ac:dyDescent="0.35">
      <c r="C165" s="7" t="s">
        <v>1290</v>
      </c>
      <c r="F165" s="7" t="s">
        <v>1290</v>
      </c>
      <c r="G165" s="7" t="s">
        <v>1290</v>
      </c>
      <c r="J165" s="34" t="s">
        <v>1291</v>
      </c>
      <c r="K165" s="34" t="s">
        <v>1292</v>
      </c>
      <c r="M165" s="34" t="s">
        <v>1291</v>
      </c>
      <c r="N165" s="34" t="s">
        <v>1292</v>
      </c>
    </row>
    <row r="166" spans="3:14" x14ac:dyDescent="0.35">
      <c r="C166" s="7" t="s">
        <v>1293</v>
      </c>
      <c r="F166" s="7" t="s">
        <v>1293</v>
      </c>
      <c r="G166" s="7" t="s">
        <v>1293</v>
      </c>
      <c r="J166" s="34" t="s">
        <v>1294</v>
      </c>
      <c r="K166" s="34" t="s">
        <v>1295</v>
      </c>
      <c r="M166" s="34" t="s">
        <v>1294</v>
      </c>
      <c r="N166" s="34" t="s">
        <v>1295</v>
      </c>
    </row>
    <row r="167" spans="3:14" x14ac:dyDescent="0.35">
      <c r="C167" s="7" t="s">
        <v>1296</v>
      </c>
      <c r="F167" s="7" t="s">
        <v>1296</v>
      </c>
      <c r="G167" s="7" t="s">
        <v>1296</v>
      </c>
      <c r="J167" s="34" t="s">
        <v>1297</v>
      </c>
      <c r="K167" s="34" t="s">
        <v>1298</v>
      </c>
      <c r="M167" s="34" t="s">
        <v>1297</v>
      </c>
      <c r="N167" s="34" t="s">
        <v>1298</v>
      </c>
    </row>
    <row r="168" spans="3:14" ht="21.5" x14ac:dyDescent="0.35">
      <c r="C168" s="7" t="s">
        <v>1299</v>
      </c>
      <c r="F168" s="7" t="s">
        <v>1299</v>
      </c>
      <c r="G168" s="7" t="s">
        <v>1299</v>
      </c>
      <c r="J168" s="34" t="s">
        <v>1300</v>
      </c>
      <c r="K168" s="34" t="s">
        <v>1301</v>
      </c>
      <c r="M168" s="34" t="s">
        <v>1300</v>
      </c>
      <c r="N168" s="34" t="s">
        <v>1301</v>
      </c>
    </row>
    <row r="169" spans="3:14" x14ac:dyDescent="0.35">
      <c r="C169" s="7" t="s">
        <v>1302</v>
      </c>
      <c r="F169" s="7" t="s">
        <v>1302</v>
      </c>
      <c r="G169" s="7" t="s">
        <v>1302</v>
      </c>
      <c r="J169" s="34" t="s">
        <v>1303</v>
      </c>
      <c r="K169" s="34" t="s">
        <v>1304</v>
      </c>
      <c r="M169" s="34" t="s">
        <v>1303</v>
      </c>
      <c r="N169" s="34" t="s">
        <v>1304</v>
      </c>
    </row>
    <row r="170" spans="3:14" x14ac:dyDescent="0.35">
      <c r="C170" s="7" t="s">
        <v>1305</v>
      </c>
      <c r="F170" s="7" t="s">
        <v>1305</v>
      </c>
      <c r="G170" s="7" t="s">
        <v>1305</v>
      </c>
      <c r="J170" s="34" t="s">
        <v>1306</v>
      </c>
      <c r="K170" s="34" t="s">
        <v>1307</v>
      </c>
      <c r="M170" s="34" t="s">
        <v>1306</v>
      </c>
      <c r="N170" s="34" t="s">
        <v>1307</v>
      </c>
    </row>
    <row r="171" spans="3:14" ht="21.5" x14ac:dyDescent="0.35">
      <c r="C171" s="7" t="s">
        <v>1308</v>
      </c>
      <c r="F171" s="7" t="s">
        <v>1308</v>
      </c>
      <c r="G171" s="7" t="s">
        <v>1308</v>
      </c>
      <c r="J171" s="34" t="s">
        <v>1309</v>
      </c>
      <c r="K171" s="34" t="s">
        <v>1310</v>
      </c>
      <c r="M171" s="34" t="s">
        <v>1309</v>
      </c>
      <c r="N171" s="34" t="s">
        <v>1310</v>
      </c>
    </row>
    <row r="172" spans="3:14" ht="21.5" x14ac:dyDescent="0.35">
      <c r="C172" s="7" t="s">
        <v>1311</v>
      </c>
      <c r="F172" s="7" t="s">
        <v>1311</v>
      </c>
      <c r="G172" s="7" t="s">
        <v>1311</v>
      </c>
      <c r="J172" s="34" t="s">
        <v>1312</v>
      </c>
      <c r="K172" s="34" t="s">
        <v>1313</v>
      </c>
      <c r="M172" s="34" t="s">
        <v>1312</v>
      </c>
      <c r="N172" s="34" t="s">
        <v>1313</v>
      </c>
    </row>
    <row r="173" spans="3:14" x14ac:dyDescent="0.35">
      <c r="C173" s="7" t="s">
        <v>1314</v>
      </c>
      <c r="F173" s="7" t="s">
        <v>1314</v>
      </c>
      <c r="G173" s="7" t="s">
        <v>1314</v>
      </c>
    </row>
    <row r="174" spans="3:14" x14ac:dyDescent="0.35">
      <c r="C174" s="7" t="s">
        <v>1315</v>
      </c>
      <c r="F174" s="7" t="s">
        <v>1315</v>
      </c>
      <c r="G174" s="7" t="s">
        <v>1315</v>
      </c>
    </row>
    <row r="175" spans="3:14" x14ac:dyDescent="0.35">
      <c r="C175" s="7" t="s">
        <v>1316</v>
      </c>
      <c r="F175" s="7" t="s">
        <v>1316</v>
      </c>
      <c r="G175" s="7" t="s">
        <v>1316</v>
      </c>
    </row>
    <row r="176" spans="3:14" x14ac:dyDescent="0.35">
      <c r="C176" s="7" t="s">
        <v>1317</v>
      </c>
      <c r="F176" s="7" t="s">
        <v>1317</v>
      </c>
      <c r="G176" s="7" t="s">
        <v>1317</v>
      </c>
    </row>
    <row r="177" spans="3:7" x14ac:dyDescent="0.35">
      <c r="C177" s="7" t="s">
        <v>1318</v>
      </c>
      <c r="F177" s="7" t="s">
        <v>1318</v>
      </c>
      <c r="G177" s="7" t="s">
        <v>1318</v>
      </c>
    </row>
    <row r="178" spans="3:7" x14ac:dyDescent="0.35">
      <c r="C178" s="7" t="s">
        <v>1319</v>
      </c>
      <c r="F178" s="7" t="s">
        <v>1319</v>
      </c>
      <c r="G178" s="7" t="s">
        <v>1319</v>
      </c>
    </row>
    <row r="179" spans="3:7" x14ac:dyDescent="0.35">
      <c r="C179" s="7" t="s">
        <v>1320</v>
      </c>
      <c r="F179" s="7" t="s">
        <v>1320</v>
      </c>
      <c r="G179" s="7" t="s">
        <v>1320</v>
      </c>
    </row>
    <row r="180" spans="3:7" x14ac:dyDescent="0.35">
      <c r="C180" s="7" t="s">
        <v>1321</v>
      </c>
      <c r="F180" s="7" t="s">
        <v>1321</v>
      </c>
      <c r="G180" s="7" t="s">
        <v>1321</v>
      </c>
    </row>
    <row r="181" spans="3:7" x14ac:dyDescent="0.35">
      <c r="C181" s="7" t="s">
        <v>1322</v>
      </c>
      <c r="F181" s="7" t="s">
        <v>1322</v>
      </c>
      <c r="G181" s="7" t="s">
        <v>1322</v>
      </c>
    </row>
    <row r="182" spans="3:7" x14ac:dyDescent="0.35">
      <c r="C182" s="7" t="s">
        <v>1323</v>
      </c>
      <c r="F182" s="7" t="s">
        <v>1323</v>
      </c>
      <c r="G182" s="7" t="s">
        <v>1323</v>
      </c>
    </row>
    <row r="183" spans="3:7" x14ac:dyDescent="0.35">
      <c r="C183" s="7" t="s">
        <v>1324</v>
      </c>
      <c r="F183" s="7" t="s">
        <v>1324</v>
      </c>
      <c r="G183" s="7" t="s">
        <v>1324</v>
      </c>
    </row>
    <row r="184" spans="3:7" x14ac:dyDescent="0.35">
      <c r="C184" s="7" t="s">
        <v>1325</v>
      </c>
      <c r="F184" s="7" t="s">
        <v>1325</v>
      </c>
      <c r="G184" s="7" t="s">
        <v>1325</v>
      </c>
    </row>
    <row r="185" spans="3:7" x14ac:dyDescent="0.35">
      <c r="C185" s="7" t="s">
        <v>1326</v>
      </c>
      <c r="F185" s="7" t="s">
        <v>1326</v>
      </c>
      <c r="G185" s="7" t="s">
        <v>1326</v>
      </c>
    </row>
    <row r="186" spans="3:7" x14ac:dyDescent="0.35">
      <c r="C186" s="7" t="s">
        <v>1327</v>
      </c>
      <c r="F186" s="7" t="s">
        <v>1327</v>
      </c>
      <c r="G186" s="7" t="s">
        <v>1327</v>
      </c>
    </row>
    <row r="187" spans="3:7" x14ac:dyDescent="0.35">
      <c r="C187" s="7" t="s">
        <v>1328</v>
      </c>
      <c r="F187" s="7" t="s">
        <v>1328</v>
      </c>
      <c r="G187" s="7" t="s">
        <v>1328</v>
      </c>
    </row>
    <row r="188" spans="3:7" x14ac:dyDescent="0.35">
      <c r="C188" s="7" t="s">
        <v>1329</v>
      </c>
      <c r="F188" s="7" t="s">
        <v>1329</v>
      </c>
      <c r="G188" s="7" t="s">
        <v>1329</v>
      </c>
    </row>
    <row r="189" spans="3:7" x14ac:dyDescent="0.35">
      <c r="C189" s="7" t="s">
        <v>1330</v>
      </c>
      <c r="F189" s="7" t="s">
        <v>1330</v>
      </c>
      <c r="G189" s="7" t="s">
        <v>1330</v>
      </c>
    </row>
    <row r="190" spans="3:7" x14ac:dyDescent="0.35">
      <c r="C190" s="7" t="s">
        <v>1331</v>
      </c>
      <c r="F190" s="7" t="s">
        <v>1331</v>
      </c>
      <c r="G190" s="7" t="s">
        <v>1331</v>
      </c>
    </row>
    <row r="191" spans="3:7" x14ac:dyDescent="0.35">
      <c r="C191" s="7" t="s">
        <v>1332</v>
      </c>
      <c r="F191" s="7" t="s">
        <v>1332</v>
      </c>
      <c r="G191" s="7" t="s">
        <v>1332</v>
      </c>
    </row>
    <row r="192" spans="3:7" x14ac:dyDescent="0.35">
      <c r="C192" s="7" t="s">
        <v>1333</v>
      </c>
      <c r="F192" s="7" t="s">
        <v>1333</v>
      </c>
      <c r="G192" s="7" t="s">
        <v>1333</v>
      </c>
    </row>
    <row r="193" spans="3:7" x14ac:dyDescent="0.35">
      <c r="C193" s="7" t="s">
        <v>1334</v>
      </c>
      <c r="F193" s="7" t="s">
        <v>1334</v>
      </c>
      <c r="G193" s="7" t="s">
        <v>1334</v>
      </c>
    </row>
    <row r="194" spans="3:7" x14ac:dyDescent="0.35">
      <c r="C194" s="7" t="s">
        <v>1335</v>
      </c>
      <c r="F194" s="7" t="s">
        <v>1335</v>
      </c>
      <c r="G194" s="7" t="s">
        <v>1335</v>
      </c>
    </row>
    <row r="195" spans="3:7" x14ac:dyDescent="0.35">
      <c r="C195" s="7" t="s">
        <v>1336</v>
      </c>
      <c r="F195" s="7" t="s">
        <v>1336</v>
      </c>
      <c r="G195" s="7" t="s">
        <v>1336</v>
      </c>
    </row>
    <row r="196" spans="3:7" x14ac:dyDescent="0.35">
      <c r="C196" s="7" t="s">
        <v>1337</v>
      </c>
      <c r="F196" s="7" t="s">
        <v>1337</v>
      </c>
      <c r="G196" s="7" t="s">
        <v>1337</v>
      </c>
    </row>
    <row r="197" spans="3:7" x14ac:dyDescent="0.35">
      <c r="C197" s="7" t="s">
        <v>1338</v>
      </c>
      <c r="F197" s="7" t="s">
        <v>1338</v>
      </c>
      <c r="G197" s="7" t="s">
        <v>1338</v>
      </c>
    </row>
    <row r="198" spans="3:7" x14ac:dyDescent="0.35">
      <c r="C198" s="7" t="s">
        <v>1339</v>
      </c>
      <c r="F198" s="7" t="s">
        <v>1339</v>
      </c>
      <c r="G198" s="7" t="s">
        <v>1339</v>
      </c>
    </row>
    <row r="199" spans="3:7" x14ac:dyDescent="0.35">
      <c r="C199" s="7" t="s">
        <v>1340</v>
      </c>
      <c r="F199" s="7" t="s">
        <v>1340</v>
      </c>
      <c r="G199" s="7" t="s">
        <v>1340</v>
      </c>
    </row>
    <row r="200" spans="3:7" x14ac:dyDescent="0.35">
      <c r="C200" s="7" t="s">
        <v>1341</v>
      </c>
      <c r="F200" s="7" t="s">
        <v>1341</v>
      </c>
      <c r="G200" s="7" t="s">
        <v>1341</v>
      </c>
    </row>
    <row r="201" spans="3:7" x14ac:dyDescent="0.35">
      <c r="C201" s="7" t="s">
        <v>1342</v>
      </c>
      <c r="F201" s="7" t="s">
        <v>1342</v>
      </c>
      <c r="G201" s="7" t="s">
        <v>1342</v>
      </c>
    </row>
    <row r="202" spans="3:7" x14ac:dyDescent="0.35">
      <c r="C202" s="7" t="s">
        <v>1343</v>
      </c>
      <c r="F202" s="7" t="s">
        <v>1343</v>
      </c>
      <c r="G202" s="7" t="s">
        <v>1343</v>
      </c>
    </row>
    <row r="203" spans="3:7" x14ac:dyDescent="0.35">
      <c r="C203" s="7" t="s">
        <v>1344</v>
      </c>
      <c r="F203" s="7" t="s">
        <v>1344</v>
      </c>
      <c r="G203" s="7" t="s">
        <v>1344</v>
      </c>
    </row>
    <row r="204" spans="3:7" x14ac:dyDescent="0.35">
      <c r="C204" s="7" t="s">
        <v>1345</v>
      </c>
      <c r="F204" s="7" t="s">
        <v>1345</v>
      </c>
      <c r="G204" s="7" t="s">
        <v>1345</v>
      </c>
    </row>
    <row r="205" spans="3:7" x14ac:dyDescent="0.35">
      <c r="C205" s="7" t="s">
        <v>1346</v>
      </c>
      <c r="F205" s="7" t="s">
        <v>1346</v>
      </c>
      <c r="G205" s="7" t="s">
        <v>1346</v>
      </c>
    </row>
    <row r="206" spans="3:7" x14ac:dyDescent="0.35">
      <c r="C206" s="7" t="s">
        <v>1347</v>
      </c>
      <c r="F206" s="7" t="s">
        <v>1347</v>
      </c>
      <c r="G206" s="7" t="s">
        <v>1347</v>
      </c>
    </row>
    <row r="207" spans="3:7" x14ac:dyDescent="0.35">
      <c r="C207" s="7" t="s">
        <v>1348</v>
      </c>
      <c r="F207" s="7" t="s">
        <v>1348</v>
      </c>
      <c r="G207" s="7" t="s">
        <v>1348</v>
      </c>
    </row>
    <row r="208" spans="3:7" x14ac:dyDescent="0.35">
      <c r="C208" s="7" t="s">
        <v>1349</v>
      </c>
      <c r="F208" s="7" t="s">
        <v>1349</v>
      </c>
      <c r="G208" s="7" t="s">
        <v>1349</v>
      </c>
    </row>
    <row r="209" spans="3:7" x14ac:dyDescent="0.35">
      <c r="C209" s="7" t="s">
        <v>1350</v>
      </c>
      <c r="F209" s="7" t="s">
        <v>1350</v>
      </c>
      <c r="G209" s="7" t="s">
        <v>1350</v>
      </c>
    </row>
    <row r="210" spans="3:7" x14ac:dyDescent="0.35">
      <c r="C210" s="7" t="s">
        <v>1351</v>
      </c>
      <c r="F210" s="7" t="s">
        <v>1351</v>
      </c>
      <c r="G210" s="7" t="s">
        <v>1351</v>
      </c>
    </row>
    <row r="211" spans="3:7" x14ac:dyDescent="0.35">
      <c r="C211" s="7" t="s">
        <v>1352</v>
      </c>
      <c r="F211" s="7" t="s">
        <v>1352</v>
      </c>
      <c r="G211" s="7" t="s">
        <v>1352</v>
      </c>
    </row>
    <row r="212" spans="3:7" x14ac:dyDescent="0.35">
      <c r="C212" s="7" t="s">
        <v>1353</v>
      </c>
      <c r="F212" s="7" t="s">
        <v>1353</v>
      </c>
      <c r="G212" s="7" t="s">
        <v>1353</v>
      </c>
    </row>
    <row r="213" spans="3:7" x14ac:dyDescent="0.35">
      <c r="C213" s="7" t="s">
        <v>1354</v>
      </c>
      <c r="F213" s="7" t="s">
        <v>1354</v>
      </c>
      <c r="G213" s="7" t="s">
        <v>1354</v>
      </c>
    </row>
    <row r="214" spans="3:7" x14ac:dyDescent="0.35">
      <c r="C214" s="7" t="s">
        <v>1355</v>
      </c>
      <c r="F214" s="7" t="s">
        <v>1355</v>
      </c>
      <c r="G214" s="7" t="s">
        <v>1355</v>
      </c>
    </row>
    <row r="215" spans="3:7" x14ac:dyDescent="0.35">
      <c r="C215" s="7" t="s">
        <v>1356</v>
      </c>
      <c r="F215" s="7" t="s">
        <v>1356</v>
      </c>
      <c r="G215" s="7" t="s">
        <v>1356</v>
      </c>
    </row>
    <row r="216" spans="3:7" x14ac:dyDescent="0.35">
      <c r="C216" s="7" t="s">
        <v>1357</v>
      </c>
      <c r="F216" s="7" t="s">
        <v>1357</v>
      </c>
      <c r="G216" s="7" t="s">
        <v>1357</v>
      </c>
    </row>
    <row r="217" spans="3:7" x14ac:dyDescent="0.35">
      <c r="C217" s="7" t="s">
        <v>1358</v>
      </c>
      <c r="F217" s="7" t="s">
        <v>1358</v>
      </c>
      <c r="G217" s="7" t="s">
        <v>1358</v>
      </c>
    </row>
    <row r="218" spans="3:7" x14ac:dyDescent="0.35">
      <c r="C218" s="7" t="s">
        <v>1359</v>
      </c>
      <c r="F218" s="7" t="s">
        <v>1359</v>
      </c>
      <c r="G218" s="7" t="s">
        <v>1359</v>
      </c>
    </row>
    <row r="219" spans="3:7" x14ac:dyDescent="0.35">
      <c r="C219" s="7" t="s">
        <v>1360</v>
      </c>
      <c r="F219" s="7" t="s">
        <v>1360</v>
      </c>
      <c r="G219" s="7" t="s">
        <v>1360</v>
      </c>
    </row>
    <row r="220" spans="3:7" x14ac:dyDescent="0.35">
      <c r="C220" s="7" t="s">
        <v>1361</v>
      </c>
      <c r="F220" s="7" t="s">
        <v>1361</v>
      </c>
      <c r="G220" s="7" t="s">
        <v>1361</v>
      </c>
    </row>
    <row r="221" spans="3:7" x14ac:dyDescent="0.35">
      <c r="C221" s="7" t="s">
        <v>1362</v>
      </c>
      <c r="F221" s="7" t="s">
        <v>1362</v>
      </c>
      <c r="G221" s="7" t="s">
        <v>1362</v>
      </c>
    </row>
    <row r="222" spans="3:7" x14ac:dyDescent="0.35">
      <c r="C222" s="7" t="s">
        <v>1363</v>
      </c>
      <c r="F222" s="7" t="s">
        <v>1363</v>
      </c>
      <c r="G222" s="7" t="s">
        <v>1363</v>
      </c>
    </row>
    <row r="223" spans="3:7" x14ac:dyDescent="0.35">
      <c r="C223" s="7" t="s">
        <v>1364</v>
      </c>
      <c r="F223" s="7" t="s">
        <v>1364</v>
      </c>
      <c r="G223" s="7" t="s">
        <v>1364</v>
      </c>
    </row>
    <row r="224" spans="3:7" x14ac:dyDescent="0.35">
      <c r="C224" s="7" t="s">
        <v>1365</v>
      </c>
      <c r="F224" s="7" t="s">
        <v>1365</v>
      </c>
      <c r="G224" s="7" t="s">
        <v>1365</v>
      </c>
    </row>
    <row r="225" spans="3:7" x14ac:dyDescent="0.35">
      <c r="C225" s="7" t="s">
        <v>1366</v>
      </c>
      <c r="F225" s="7" t="s">
        <v>1366</v>
      </c>
      <c r="G225" s="7" t="s">
        <v>1366</v>
      </c>
    </row>
    <row r="226" spans="3:7" x14ac:dyDescent="0.35">
      <c r="C226" s="7" t="s">
        <v>1367</v>
      </c>
      <c r="F226" s="7" t="s">
        <v>1367</v>
      </c>
      <c r="G226" s="7" t="s">
        <v>1367</v>
      </c>
    </row>
    <row r="227" spans="3:7" x14ac:dyDescent="0.35">
      <c r="C227" s="7" t="s">
        <v>1368</v>
      </c>
      <c r="F227" s="7" t="s">
        <v>1368</v>
      </c>
      <c r="G227" s="7" t="s">
        <v>1368</v>
      </c>
    </row>
    <row r="228" spans="3:7" x14ac:dyDescent="0.35">
      <c r="C228" s="7" t="s">
        <v>1369</v>
      </c>
      <c r="F228" s="7" t="s">
        <v>1369</v>
      </c>
      <c r="G228" s="7" t="s">
        <v>1369</v>
      </c>
    </row>
    <row r="229" spans="3:7" x14ac:dyDescent="0.35">
      <c r="C229" s="7" t="s">
        <v>1370</v>
      </c>
      <c r="F229" s="7" t="s">
        <v>1370</v>
      </c>
      <c r="G229" s="7" t="s">
        <v>1370</v>
      </c>
    </row>
    <row r="230" spans="3:7" x14ac:dyDescent="0.35">
      <c r="C230" s="7" t="s">
        <v>1371</v>
      </c>
      <c r="F230" s="7" t="s">
        <v>1371</v>
      </c>
      <c r="G230" s="7" t="s">
        <v>1371</v>
      </c>
    </row>
    <row r="231" spans="3:7" x14ac:dyDescent="0.35">
      <c r="C231" s="7" t="s">
        <v>1372</v>
      </c>
      <c r="F231" s="7" t="s">
        <v>1372</v>
      </c>
      <c r="G231" s="7" t="s">
        <v>1372</v>
      </c>
    </row>
    <row r="232" spans="3:7" x14ac:dyDescent="0.35">
      <c r="C232" s="7" t="s">
        <v>1373</v>
      </c>
      <c r="F232" s="7" t="s">
        <v>1373</v>
      </c>
      <c r="G232" s="7" t="s">
        <v>1373</v>
      </c>
    </row>
    <row r="233" spans="3:7" x14ac:dyDescent="0.35">
      <c r="C233" s="7" t="s">
        <v>1374</v>
      </c>
      <c r="F233" s="7" t="s">
        <v>1374</v>
      </c>
      <c r="G233" s="7" t="s">
        <v>1374</v>
      </c>
    </row>
    <row r="234" spans="3:7" x14ac:dyDescent="0.35">
      <c r="C234" s="7" t="s">
        <v>1375</v>
      </c>
      <c r="F234" s="7" t="s">
        <v>1375</v>
      </c>
      <c r="G234" s="7" t="s">
        <v>1375</v>
      </c>
    </row>
    <row r="235" spans="3:7" x14ac:dyDescent="0.35">
      <c r="C235" s="7" t="s">
        <v>1376</v>
      </c>
      <c r="F235" s="7" t="s">
        <v>1376</v>
      </c>
      <c r="G235" s="7" t="s">
        <v>1376</v>
      </c>
    </row>
    <row r="236" spans="3:7" x14ac:dyDescent="0.35">
      <c r="C236" s="7" t="s">
        <v>1377</v>
      </c>
      <c r="F236" s="7" t="s">
        <v>1377</v>
      </c>
      <c r="G236" s="7" t="s">
        <v>1377</v>
      </c>
    </row>
    <row r="237" spans="3:7" x14ac:dyDescent="0.35">
      <c r="C237" s="7" t="s">
        <v>1378</v>
      </c>
      <c r="F237" s="7" t="s">
        <v>1378</v>
      </c>
      <c r="G237" s="7" t="s">
        <v>1378</v>
      </c>
    </row>
    <row r="238" spans="3:7" x14ac:dyDescent="0.35">
      <c r="C238" s="7" t="s">
        <v>1379</v>
      </c>
      <c r="F238" s="7" t="s">
        <v>1379</v>
      </c>
      <c r="G238" s="7" t="s">
        <v>1379</v>
      </c>
    </row>
    <row r="239" spans="3:7" x14ac:dyDescent="0.35">
      <c r="C239" s="7" t="s">
        <v>1380</v>
      </c>
      <c r="F239" s="7" t="s">
        <v>1380</v>
      </c>
      <c r="G239" s="7" t="s">
        <v>1380</v>
      </c>
    </row>
    <row r="240" spans="3:7" x14ac:dyDescent="0.35">
      <c r="C240" s="7" t="s">
        <v>1381</v>
      </c>
      <c r="F240" s="7" t="s">
        <v>1381</v>
      </c>
      <c r="G240" s="7" t="s">
        <v>1381</v>
      </c>
    </row>
    <row r="241" spans="3:7" x14ac:dyDescent="0.35">
      <c r="C241" s="7" t="s">
        <v>1382</v>
      </c>
      <c r="F241" s="7" t="s">
        <v>1382</v>
      </c>
      <c r="G241" s="7" t="s">
        <v>1382</v>
      </c>
    </row>
    <row r="242" spans="3:7" x14ac:dyDescent="0.35">
      <c r="C242" s="7" t="s">
        <v>1383</v>
      </c>
      <c r="F242" s="7" t="s">
        <v>1383</v>
      </c>
      <c r="G242" s="7" t="s">
        <v>1383</v>
      </c>
    </row>
    <row r="243" spans="3:7" x14ac:dyDescent="0.35">
      <c r="C243" s="7" t="s">
        <v>1384</v>
      </c>
      <c r="F243" s="7" t="s">
        <v>1384</v>
      </c>
      <c r="G243" s="7" t="s">
        <v>1384</v>
      </c>
    </row>
    <row r="244" spans="3:7" x14ac:dyDescent="0.35">
      <c r="C244" s="7" t="s">
        <v>1385</v>
      </c>
      <c r="F244" s="7" t="s">
        <v>1385</v>
      </c>
      <c r="G244" s="7" t="s">
        <v>1385</v>
      </c>
    </row>
    <row r="245" spans="3:7" x14ac:dyDescent="0.35">
      <c r="C245" s="7" t="s">
        <v>1386</v>
      </c>
      <c r="F245" s="7" t="s">
        <v>1386</v>
      </c>
      <c r="G245" s="7" t="s">
        <v>1386</v>
      </c>
    </row>
    <row r="246" spans="3:7" x14ac:dyDescent="0.35">
      <c r="C246" s="7" t="s">
        <v>1387</v>
      </c>
      <c r="F246" s="7" t="s">
        <v>1387</v>
      </c>
      <c r="G246" s="7" t="s">
        <v>1387</v>
      </c>
    </row>
    <row r="247" spans="3:7" x14ac:dyDescent="0.35">
      <c r="C247" s="7" t="s">
        <v>1388</v>
      </c>
      <c r="F247" s="7" t="s">
        <v>1388</v>
      </c>
      <c r="G247" s="7" t="s">
        <v>1388</v>
      </c>
    </row>
    <row r="248" spans="3:7" x14ac:dyDescent="0.35">
      <c r="C248" s="7" t="s">
        <v>1389</v>
      </c>
      <c r="F248" s="7" t="s">
        <v>1389</v>
      </c>
      <c r="G248" s="7" t="s">
        <v>1389</v>
      </c>
    </row>
    <row r="249" spans="3:7" x14ac:dyDescent="0.35">
      <c r="C249" s="7" t="s">
        <v>1390</v>
      </c>
      <c r="F249" s="7" t="s">
        <v>1390</v>
      </c>
      <c r="G249" s="7" t="s">
        <v>1390</v>
      </c>
    </row>
    <row r="250" spans="3:7" x14ac:dyDescent="0.35">
      <c r="C250" s="7" t="s">
        <v>1391</v>
      </c>
      <c r="F250" s="7" t="s">
        <v>1391</v>
      </c>
      <c r="G250" s="7" t="s">
        <v>1391</v>
      </c>
    </row>
    <row r="251" spans="3:7" x14ac:dyDescent="0.35">
      <c r="C251" s="7" t="s">
        <v>1392</v>
      </c>
      <c r="F251" s="7" t="s">
        <v>1392</v>
      </c>
      <c r="G251" s="7" t="s">
        <v>1392</v>
      </c>
    </row>
    <row r="252" spans="3:7" x14ac:dyDescent="0.35">
      <c r="C252" s="7" t="s">
        <v>1393</v>
      </c>
      <c r="F252" s="7" t="s">
        <v>1393</v>
      </c>
      <c r="G252" s="7" t="s">
        <v>1393</v>
      </c>
    </row>
  </sheetData>
  <mergeCells count="4">
    <mergeCell ref="B2:C2"/>
    <mergeCell ref="F2:G2"/>
    <mergeCell ref="J2:K2"/>
    <mergeCell ref="M2:N2"/>
  </mergeCells>
  <conditionalFormatting sqref="J3">
    <cfRule type="duplicateValues" dxfId="3" priority="1"/>
  </conditionalFormatting>
  <conditionalFormatting sqref="J4:J172">
    <cfRule type="duplicateValues" dxfId="2" priority="2"/>
  </conditionalFormatting>
  <conditionalFormatting sqref="M3:M172">
    <cfRule type="duplicateValues" dxfId="1" priority="3"/>
  </conditionalFormatting>
  <pageMargins left="0.7" right="0.7" top="0.75" bottom="0.75" header="0.3" footer="0.3"/>
  <pageSetup orientation="portrait" r:id="rId1"/>
  <headerFooter>
    <oddHeader>&amp;L&amp;"Calibri"&amp;10&amp;K0078D7CBUAE Classification: Restricted&amp;1#</oddHeader>
    <oddFooter>&amp;C_x000D_&amp;1#&amp;"Aptos"&amp;10&amp;K000000 Restricted - External</oddFooter>
  </headerFooter>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482F4-DD51-4D88-8B52-6AA3D68D2800}">
  <sheetPr codeName="Sheet19"/>
  <dimension ref="B1:BF1332"/>
  <sheetViews>
    <sheetView showGridLines="0" topLeftCell="H811" workbookViewId="0">
      <selection activeCell="K809" sqref="K809"/>
    </sheetView>
  </sheetViews>
  <sheetFormatPr defaultColWidth="9.1796875" defaultRowHeight="10.4" customHeight="1" x14ac:dyDescent="0.2"/>
  <cols>
    <col min="1" max="1" width="9.1796875" style="79"/>
    <col min="2" max="2" width="7.54296875" style="79" bestFit="1" customWidth="1"/>
    <col min="3" max="3" width="39.54296875" style="79" bestFit="1" customWidth="1"/>
    <col min="4" max="4" width="5.81640625" style="79" customWidth="1"/>
    <col min="5" max="5" width="7.453125" style="79" bestFit="1" customWidth="1"/>
    <col min="6" max="6" width="9" style="79" bestFit="1" customWidth="1"/>
    <col min="7" max="7" width="5.81640625" style="79" customWidth="1"/>
    <col min="8" max="8" width="4.54296875" style="79" bestFit="1" customWidth="1"/>
    <col min="9" max="9" width="105.453125" style="79" bestFit="1" customWidth="1"/>
    <col min="10" max="10" width="10.81640625" style="79" bestFit="1" customWidth="1"/>
    <col min="11" max="11" width="5.81640625" style="2" bestFit="1" customWidth="1"/>
    <col min="12" max="12" width="35.81640625" style="2" bestFit="1" customWidth="1"/>
    <col min="13" max="13" width="6.81640625" style="2" bestFit="1" customWidth="1"/>
    <col min="14" max="14" width="19.1796875" style="2" customWidth="1"/>
    <col min="15" max="15" width="5.81640625" style="2" customWidth="1"/>
    <col min="16" max="16" width="6.1796875" style="2" bestFit="1" customWidth="1"/>
    <col min="17" max="17" width="45.1796875" style="2" customWidth="1"/>
    <col min="18" max="18" width="5.81640625" style="79" customWidth="1"/>
    <col min="19" max="19" width="4.81640625" style="79" bestFit="1" customWidth="1"/>
    <col min="20" max="20" width="107.1796875" style="79" bestFit="1" customWidth="1"/>
    <col min="21" max="21" width="5.81640625" style="79" customWidth="1"/>
    <col min="22" max="22" width="19.54296875" style="79" bestFit="1" customWidth="1"/>
    <col min="23" max="23" width="28.453125" style="79" bestFit="1" customWidth="1"/>
    <col min="24" max="24" width="5.81640625" style="79" customWidth="1"/>
    <col min="25" max="25" width="4.54296875" style="79" bestFit="1" customWidth="1"/>
    <col min="26" max="26" width="52.54296875" style="79" bestFit="1" customWidth="1"/>
    <col min="27" max="54" width="9.1796875" style="79"/>
    <col min="55" max="55" width="35.81640625" style="79" bestFit="1" customWidth="1"/>
    <col min="56" max="57" width="9.1796875" style="79"/>
    <col min="58" max="58" width="10.1796875" style="79" bestFit="1" customWidth="1"/>
    <col min="59" max="257" width="9.1796875" style="79"/>
    <col min="258" max="258" width="12.81640625" style="79" customWidth="1"/>
    <col min="259" max="259" width="17.453125" style="79" customWidth="1"/>
    <col min="260" max="260" width="5.81640625" style="79" customWidth="1"/>
    <col min="261" max="261" width="12.81640625" style="79" customWidth="1"/>
    <col min="262" max="262" width="28.81640625" style="79" customWidth="1"/>
    <col min="263" max="263" width="5.81640625" style="79" customWidth="1"/>
    <col min="264" max="264" width="11.1796875" style="79" customWidth="1"/>
    <col min="265" max="265" width="30.1796875" style="79" customWidth="1"/>
    <col min="266" max="266" width="5.81640625" style="79" customWidth="1"/>
    <col min="267" max="270" width="9" style="79" customWidth="1"/>
    <col min="271" max="271" width="5.81640625" style="79" customWidth="1"/>
    <col min="272" max="272" width="9" style="79" customWidth="1"/>
    <col min="273" max="273" width="24" style="79" bestFit="1" customWidth="1"/>
    <col min="274" max="274" width="5.81640625" style="79" customWidth="1"/>
    <col min="275" max="275" width="9.1796875" style="79"/>
    <col min="276" max="276" width="128.81640625" style="79" customWidth="1"/>
    <col min="277" max="277" width="5.81640625" style="79" customWidth="1"/>
    <col min="278" max="278" width="9.1796875" style="79"/>
    <col min="279" max="279" width="37.453125" style="79" customWidth="1"/>
    <col min="280" max="280" width="5.81640625" style="79" customWidth="1"/>
    <col min="281" max="281" width="9.1796875" style="79"/>
    <col min="282" max="282" width="66.1796875" style="79" customWidth="1"/>
    <col min="283" max="513" width="9.1796875" style="79"/>
    <col min="514" max="514" width="12.81640625" style="79" customWidth="1"/>
    <col min="515" max="515" width="17.453125" style="79" customWidth="1"/>
    <col min="516" max="516" width="5.81640625" style="79" customWidth="1"/>
    <col min="517" max="517" width="12.81640625" style="79" customWidth="1"/>
    <col min="518" max="518" width="28.81640625" style="79" customWidth="1"/>
    <col min="519" max="519" width="5.81640625" style="79" customWidth="1"/>
    <col min="520" max="520" width="11.1796875" style="79" customWidth="1"/>
    <col min="521" max="521" width="30.1796875" style="79" customWidth="1"/>
    <col min="522" max="522" width="5.81640625" style="79" customWidth="1"/>
    <col min="523" max="526" width="9" style="79" customWidth="1"/>
    <col min="527" max="527" width="5.81640625" style="79" customWidth="1"/>
    <col min="528" max="528" width="9" style="79" customWidth="1"/>
    <col min="529" max="529" width="24" style="79" bestFit="1" customWidth="1"/>
    <col min="530" max="530" width="5.81640625" style="79" customWidth="1"/>
    <col min="531" max="531" width="9.1796875" style="79"/>
    <col min="532" max="532" width="128.81640625" style="79" customWidth="1"/>
    <col min="533" max="533" width="5.81640625" style="79" customWidth="1"/>
    <col min="534" max="534" width="9.1796875" style="79"/>
    <col min="535" max="535" width="37.453125" style="79" customWidth="1"/>
    <col min="536" max="536" width="5.81640625" style="79" customWidth="1"/>
    <col min="537" max="537" width="9.1796875" style="79"/>
    <col min="538" max="538" width="66.1796875" style="79" customWidth="1"/>
    <col min="539" max="769" width="9.1796875" style="79"/>
    <col min="770" max="770" width="12.81640625" style="79" customWidth="1"/>
    <col min="771" max="771" width="17.453125" style="79" customWidth="1"/>
    <col min="772" max="772" width="5.81640625" style="79" customWidth="1"/>
    <col min="773" max="773" width="12.81640625" style="79" customWidth="1"/>
    <col min="774" max="774" width="28.81640625" style="79" customWidth="1"/>
    <col min="775" max="775" width="5.81640625" style="79" customWidth="1"/>
    <col min="776" max="776" width="11.1796875" style="79" customWidth="1"/>
    <col min="777" max="777" width="30.1796875" style="79" customWidth="1"/>
    <col min="778" max="778" width="5.81640625" style="79" customWidth="1"/>
    <col min="779" max="782" width="9" style="79" customWidth="1"/>
    <col min="783" max="783" width="5.81640625" style="79" customWidth="1"/>
    <col min="784" max="784" width="9" style="79" customWidth="1"/>
    <col min="785" max="785" width="24" style="79" bestFit="1" customWidth="1"/>
    <col min="786" max="786" width="5.81640625" style="79" customWidth="1"/>
    <col min="787" max="787" width="9.1796875" style="79"/>
    <col min="788" max="788" width="128.81640625" style="79" customWidth="1"/>
    <col min="789" max="789" width="5.81640625" style="79" customWidth="1"/>
    <col min="790" max="790" width="9.1796875" style="79"/>
    <col min="791" max="791" width="37.453125" style="79" customWidth="1"/>
    <col min="792" max="792" width="5.81640625" style="79" customWidth="1"/>
    <col min="793" max="793" width="9.1796875" style="79"/>
    <col min="794" max="794" width="66.1796875" style="79" customWidth="1"/>
    <col min="795" max="1025" width="9.1796875" style="79"/>
    <col min="1026" max="1026" width="12.81640625" style="79" customWidth="1"/>
    <col min="1027" max="1027" width="17.453125" style="79" customWidth="1"/>
    <col min="1028" max="1028" width="5.81640625" style="79" customWidth="1"/>
    <col min="1029" max="1029" width="12.81640625" style="79" customWidth="1"/>
    <col min="1030" max="1030" width="28.81640625" style="79" customWidth="1"/>
    <col min="1031" max="1031" width="5.81640625" style="79" customWidth="1"/>
    <col min="1032" max="1032" width="11.1796875" style="79" customWidth="1"/>
    <col min="1033" max="1033" width="30.1796875" style="79" customWidth="1"/>
    <col min="1034" max="1034" width="5.81640625" style="79" customWidth="1"/>
    <col min="1035" max="1038" width="9" style="79" customWidth="1"/>
    <col min="1039" max="1039" width="5.81640625" style="79" customWidth="1"/>
    <col min="1040" max="1040" width="9" style="79" customWidth="1"/>
    <col min="1041" max="1041" width="24" style="79" bestFit="1" customWidth="1"/>
    <col min="1042" max="1042" width="5.81640625" style="79" customWidth="1"/>
    <col min="1043" max="1043" width="9.1796875" style="79"/>
    <col min="1044" max="1044" width="128.81640625" style="79" customWidth="1"/>
    <col min="1045" max="1045" width="5.81640625" style="79" customWidth="1"/>
    <col min="1046" max="1046" width="9.1796875" style="79"/>
    <col min="1047" max="1047" width="37.453125" style="79" customWidth="1"/>
    <col min="1048" max="1048" width="5.81640625" style="79" customWidth="1"/>
    <col min="1049" max="1049" width="9.1796875" style="79"/>
    <col min="1050" max="1050" width="66.1796875" style="79" customWidth="1"/>
    <col min="1051" max="1281" width="9.1796875" style="79"/>
    <col min="1282" max="1282" width="12.81640625" style="79" customWidth="1"/>
    <col min="1283" max="1283" width="17.453125" style="79" customWidth="1"/>
    <col min="1284" max="1284" width="5.81640625" style="79" customWidth="1"/>
    <col min="1285" max="1285" width="12.81640625" style="79" customWidth="1"/>
    <col min="1286" max="1286" width="28.81640625" style="79" customWidth="1"/>
    <col min="1287" max="1287" width="5.81640625" style="79" customWidth="1"/>
    <col min="1288" max="1288" width="11.1796875" style="79" customWidth="1"/>
    <col min="1289" max="1289" width="30.1796875" style="79" customWidth="1"/>
    <col min="1290" max="1290" width="5.81640625" style="79" customWidth="1"/>
    <col min="1291" max="1294" width="9" style="79" customWidth="1"/>
    <col min="1295" max="1295" width="5.81640625" style="79" customWidth="1"/>
    <col min="1296" max="1296" width="9" style="79" customWidth="1"/>
    <col min="1297" max="1297" width="24" style="79" bestFit="1" customWidth="1"/>
    <col min="1298" max="1298" width="5.81640625" style="79" customWidth="1"/>
    <col min="1299" max="1299" width="9.1796875" style="79"/>
    <col min="1300" max="1300" width="128.81640625" style="79" customWidth="1"/>
    <col min="1301" max="1301" width="5.81640625" style="79" customWidth="1"/>
    <col min="1302" max="1302" width="9.1796875" style="79"/>
    <col min="1303" max="1303" width="37.453125" style="79" customWidth="1"/>
    <col min="1304" max="1304" width="5.81640625" style="79" customWidth="1"/>
    <col min="1305" max="1305" width="9.1796875" style="79"/>
    <col min="1306" max="1306" width="66.1796875" style="79" customWidth="1"/>
    <col min="1307" max="1537" width="9.1796875" style="79"/>
    <col min="1538" max="1538" width="12.81640625" style="79" customWidth="1"/>
    <col min="1539" max="1539" width="17.453125" style="79" customWidth="1"/>
    <col min="1540" max="1540" width="5.81640625" style="79" customWidth="1"/>
    <col min="1541" max="1541" width="12.81640625" style="79" customWidth="1"/>
    <col min="1542" max="1542" width="28.81640625" style="79" customWidth="1"/>
    <col min="1543" max="1543" width="5.81640625" style="79" customWidth="1"/>
    <col min="1544" max="1544" width="11.1796875" style="79" customWidth="1"/>
    <col min="1545" max="1545" width="30.1796875" style="79" customWidth="1"/>
    <col min="1546" max="1546" width="5.81640625" style="79" customWidth="1"/>
    <col min="1547" max="1550" width="9" style="79" customWidth="1"/>
    <col min="1551" max="1551" width="5.81640625" style="79" customWidth="1"/>
    <col min="1552" max="1552" width="9" style="79" customWidth="1"/>
    <col min="1553" max="1553" width="24" style="79" bestFit="1" customWidth="1"/>
    <col min="1554" max="1554" width="5.81640625" style="79" customWidth="1"/>
    <col min="1555" max="1555" width="9.1796875" style="79"/>
    <col min="1556" max="1556" width="128.81640625" style="79" customWidth="1"/>
    <col min="1557" max="1557" width="5.81640625" style="79" customWidth="1"/>
    <col min="1558" max="1558" width="9.1796875" style="79"/>
    <col min="1559" max="1559" width="37.453125" style="79" customWidth="1"/>
    <col min="1560" max="1560" width="5.81640625" style="79" customWidth="1"/>
    <col min="1561" max="1561" width="9.1796875" style="79"/>
    <col min="1562" max="1562" width="66.1796875" style="79" customWidth="1"/>
    <col min="1563" max="1793" width="9.1796875" style="79"/>
    <col min="1794" max="1794" width="12.81640625" style="79" customWidth="1"/>
    <col min="1795" max="1795" width="17.453125" style="79" customWidth="1"/>
    <col min="1796" max="1796" width="5.81640625" style="79" customWidth="1"/>
    <col min="1797" max="1797" width="12.81640625" style="79" customWidth="1"/>
    <col min="1798" max="1798" width="28.81640625" style="79" customWidth="1"/>
    <col min="1799" max="1799" width="5.81640625" style="79" customWidth="1"/>
    <col min="1800" max="1800" width="11.1796875" style="79" customWidth="1"/>
    <col min="1801" max="1801" width="30.1796875" style="79" customWidth="1"/>
    <col min="1802" max="1802" width="5.81640625" style="79" customWidth="1"/>
    <col min="1803" max="1806" width="9" style="79" customWidth="1"/>
    <col min="1807" max="1807" width="5.81640625" style="79" customWidth="1"/>
    <col min="1808" max="1808" width="9" style="79" customWidth="1"/>
    <col min="1809" max="1809" width="24" style="79" bestFit="1" customWidth="1"/>
    <col min="1810" max="1810" width="5.81640625" style="79" customWidth="1"/>
    <col min="1811" max="1811" width="9.1796875" style="79"/>
    <col min="1812" max="1812" width="128.81640625" style="79" customWidth="1"/>
    <col min="1813" max="1813" width="5.81640625" style="79" customWidth="1"/>
    <col min="1814" max="1814" width="9.1796875" style="79"/>
    <col min="1815" max="1815" width="37.453125" style="79" customWidth="1"/>
    <col min="1816" max="1816" width="5.81640625" style="79" customWidth="1"/>
    <col min="1817" max="1817" width="9.1796875" style="79"/>
    <col min="1818" max="1818" width="66.1796875" style="79" customWidth="1"/>
    <col min="1819" max="2049" width="9.1796875" style="79"/>
    <col min="2050" max="2050" width="12.81640625" style="79" customWidth="1"/>
    <col min="2051" max="2051" width="17.453125" style="79" customWidth="1"/>
    <col min="2052" max="2052" width="5.81640625" style="79" customWidth="1"/>
    <col min="2053" max="2053" width="12.81640625" style="79" customWidth="1"/>
    <col min="2054" max="2054" width="28.81640625" style="79" customWidth="1"/>
    <col min="2055" max="2055" width="5.81640625" style="79" customWidth="1"/>
    <col min="2056" max="2056" width="11.1796875" style="79" customWidth="1"/>
    <col min="2057" max="2057" width="30.1796875" style="79" customWidth="1"/>
    <col min="2058" max="2058" width="5.81640625" style="79" customWidth="1"/>
    <col min="2059" max="2062" width="9" style="79" customWidth="1"/>
    <col min="2063" max="2063" width="5.81640625" style="79" customWidth="1"/>
    <col min="2064" max="2064" width="9" style="79" customWidth="1"/>
    <col min="2065" max="2065" width="24" style="79" bestFit="1" customWidth="1"/>
    <col min="2066" max="2066" width="5.81640625" style="79" customWidth="1"/>
    <col min="2067" max="2067" width="9.1796875" style="79"/>
    <col min="2068" max="2068" width="128.81640625" style="79" customWidth="1"/>
    <col min="2069" max="2069" width="5.81640625" style="79" customWidth="1"/>
    <col min="2070" max="2070" width="9.1796875" style="79"/>
    <col min="2071" max="2071" width="37.453125" style="79" customWidth="1"/>
    <col min="2072" max="2072" width="5.81640625" style="79" customWidth="1"/>
    <col min="2073" max="2073" width="9.1796875" style="79"/>
    <col min="2074" max="2074" width="66.1796875" style="79" customWidth="1"/>
    <col min="2075" max="2305" width="9.1796875" style="79"/>
    <col min="2306" max="2306" width="12.81640625" style="79" customWidth="1"/>
    <col min="2307" max="2307" width="17.453125" style="79" customWidth="1"/>
    <col min="2308" max="2308" width="5.81640625" style="79" customWidth="1"/>
    <col min="2309" max="2309" width="12.81640625" style="79" customWidth="1"/>
    <col min="2310" max="2310" width="28.81640625" style="79" customWidth="1"/>
    <col min="2311" max="2311" width="5.81640625" style="79" customWidth="1"/>
    <col min="2312" max="2312" width="11.1796875" style="79" customWidth="1"/>
    <col min="2313" max="2313" width="30.1796875" style="79" customWidth="1"/>
    <col min="2314" max="2314" width="5.81640625" style="79" customWidth="1"/>
    <col min="2315" max="2318" width="9" style="79" customWidth="1"/>
    <col min="2319" max="2319" width="5.81640625" style="79" customWidth="1"/>
    <col min="2320" max="2320" width="9" style="79" customWidth="1"/>
    <col min="2321" max="2321" width="24" style="79" bestFit="1" customWidth="1"/>
    <col min="2322" max="2322" width="5.81640625" style="79" customWidth="1"/>
    <col min="2323" max="2323" width="9.1796875" style="79"/>
    <col min="2324" max="2324" width="128.81640625" style="79" customWidth="1"/>
    <col min="2325" max="2325" width="5.81640625" style="79" customWidth="1"/>
    <col min="2326" max="2326" width="9.1796875" style="79"/>
    <col min="2327" max="2327" width="37.453125" style="79" customWidth="1"/>
    <col min="2328" max="2328" width="5.81640625" style="79" customWidth="1"/>
    <col min="2329" max="2329" width="9.1796875" style="79"/>
    <col min="2330" max="2330" width="66.1796875" style="79" customWidth="1"/>
    <col min="2331" max="2561" width="9.1796875" style="79"/>
    <col min="2562" max="2562" width="12.81640625" style="79" customWidth="1"/>
    <col min="2563" max="2563" width="17.453125" style="79" customWidth="1"/>
    <col min="2564" max="2564" width="5.81640625" style="79" customWidth="1"/>
    <col min="2565" max="2565" width="12.81640625" style="79" customWidth="1"/>
    <col min="2566" max="2566" width="28.81640625" style="79" customWidth="1"/>
    <col min="2567" max="2567" width="5.81640625" style="79" customWidth="1"/>
    <col min="2568" max="2568" width="11.1796875" style="79" customWidth="1"/>
    <col min="2569" max="2569" width="30.1796875" style="79" customWidth="1"/>
    <col min="2570" max="2570" width="5.81640625" style="79" customWidth="1"/>
    <col min="2571" max="2574" width="9" style="79" customWidth="1"/>
    <col min="2575" max="2575" width="5.81640625" style="79" customWidth="1"/>
    <col min="2576" max="2576" width="9" style="79" customWidth="1"/>
    <col min="2577" max="2577" width="24" style="79" bestFit="1" customWidth="1"/>
    <col min="2578" max="2578" width="5.81640625" style="79" customWidth="1"/>
    <col min="2579" max="2579" width="9.1796875" style="79"/>
    <col min="2580" max="2580" width="128.81640625" style="79" customWidth="1"/>
    <col min="2581" max="2581" width="5.81640625" style="79" customWidth="1"/>
    <col min="2582" max="2582" width="9.1796875" style="79"/>
    <col min="2583" max="2583" width="37.453125" style="79" customWidth="1"/>
    <col min="2584" max="2584" width="5.81640625" style="79" customWidth="1"/>
    <col min="2585" max="2585" width="9.1796875" style="79"/>
    <col min="2586" max="2586" width="66.1796875" style="79" customWidth="1"/>
    <col min="2587" max="2817" width="9.1796875" style="79"/>
    <col min="2818" max="2818" width="12.81640625" style="79" customWidth="1"/>
    <col min="2819" max="2819" width="17.453125" style="79" customWidth="1"/>
    <col min="2820" max="2820" width="5.81640625" style="79" customWidth="1"/>
    <col min="2821" max="2821" width="12.81640625" style="79" customWidth="1"/>
    <col min="2822" max="2822" width="28.81640625" style="79" customWidth="1"/>
    <col min="2823" max="2823" width="5.81640625" style="79" customWidth="1"/>
    <col min="2824" max="2824" width="11.1796875" style="79" customWidth="1"/>
    <col min="2825" max="2825" width="30.1796875" style="79" customWidth="1"/>
    <col min="2826" max="2826" width="5.81640625" style="79" customWidth="1"/>
    <col min="2827" max="2830" width="9" style="79" customWidth="1"/>
    <col min="2831" max="2831" width="5.81640625" style="79" customWidth="1"/>
    <col min="2832" max="2832" width="9" style="79" customWidth="1"/>
    <col min="2833" max="2833" width="24" style="79" bestFit="1" customWidth="1"/>
    <col min="2834" max="2834" width="5.81640625" style="79" customWidth="1"/>
    <col min="2835" max="2835" width="9.1796875" style="79"/>
    <col min="2836" max="2836" width="128.81640625" style="79" customWidth="1"/>
    <col min="2837" max="2837" width="5.81640625" style="79" customWidth="1"/>
    <col min="2838" max="2838" width="9.1796875" style="79"/>
    <col min="2839" max="2839" width="37.453125" style="79" customWidth="1"/>
    <col min="2840" max="2840" width="5.81640625" style="79" customWidth="1"/>
    <col min="2841" max="2841" width="9.1796875" style="79"/>
    <col min="2842" max="2842" width="66.1796875" style="79" customWidth="1"/>
    <col min="2843" max="3073" width="9.1796875" style="79"/>
    <col min="3074" max="3074" width="12.81640625" style="79" customWidth="1"/>
    <col min="3075" max="3075" width="17.453125" style="79" customWidth="1"/>
    <col min="3076" max="3076" width="5.81640625" style="79" customWidth="1"/>
    <col min="3077" max="3077" width="12.81640625" style="79" customWidth="1"/>
    <col min="3078" max="3078" width="28.81640625" style="79" customWidth="1"/>
    <col min="3079" max="3079" width="5.81640625" style="79" customWidth="1"/>
    <col min="3080" max="3080" width="11.1796875" style="79" customWidth="1"/>
    <col min="3081" max="3081" width="30.1796875" style="79" customWidth="1"/>
    <col min="3082" max="3082" width="5.81640625" style="79" customWidth="1"/>
    <col min="3083" max="3086" width="9" style="79" customWidth="1"/>
    <col min="3087" max="3087" width="5.81640625" style="79" customWidth="1"/>
    <col min="3088" max="3088" width="9" style="79" customWidth="1"/>
    <col min="3089" max="3089" width="24" style="79" bestFit="1" customWidth="1"/>
    <col min="3090" max="3090" width="5.81640625" style="79" customWidth="1"/>
    <col min="3091" max="3091" width="9.1796875" style="79"/>
    <col min="3092" max="3092" width="128.81640625" style="79" customWidth="1"/>
    <col min="3093" max="3093" width="5.81640625" style="79" customWidth="1"/>
    <col min="3094" max="3094" width="9.1796875" style="79"/>
    <col min="3095" max="3095" width="37.453125" style="79" customWidth="1"/>
    <col min="3096" max="3096" width="5.81640625" style="79" customWidth="1"/>
    <col min="3097" max="3097" width="9.1796875" style="79"/>
    <col min="3098" max="3098" width="66.1796875" style="79" customWidth="1"/>
    <col min="3099" max="3329" width="9.1796875" style="79"/>
    <col min="3330" max="3330" width="12.81640625" style="79" customWidth="1"/>
    <col min="3331" max="3331" width="17.453125" style="79" customWidth="1"/>
    <col min="3332" max="3332" width="5.81640625" style="79" customWidth="1"/>
    <col min="3333" max="3333" width="12.81640625" style="79" customWidth="1"/>
    <col min="3334" max="3334" width="28.81640625" style="79" customWidth="1"/>
    <col min="3335" max="3335" width="5.81640625" style="79" customWidth="1"/>
    <col min="3336" max="3336" width="11.1796875" style="79" customWidth="1"/>
    <col min="3337" max="3337" width="30.1796875" style="79" customWidth="1"/>
    <col min="3338" max="3338" width="5.81640625" style="79" customWidth="1"/>
    <col min="3339" max="3342" width="9" style="79" customWidth="1"/>
    <col min="3343" max="3343" width="5.81640625" style="79" customWidth="1"/>
    <col min="3344" max="3344" width="9" style="79" customWidth="1"/>
    <col min="3345" max="3345" width="24" style="79" bestFit="1" customWidth="1"/>
    <col min="3346" max="3346" width="5.81640625" style="79" customWidth="1"/>
    <col min="3347" max="3347" width="9.1796875" style="79"/>
    <col min="3348" max="3348" width="128.81640625" style="79" customWidth="1"/>
    <col min="3349" max="3349" width="5.81640625" style="79" customWidth="1"/>
    <col min="3350" max="3350" width="9.1796875" style="79"/>
    <col min="3351" max="3351" width="37.453125" style="79" customWidth="1"/>
    <col min="3352" max="3352" width="5.81640625" style="79" customWidth="1"/>
    <col min="3353" max="3353" width="9.1796875" style="79"/>
    <col min="3354" max="3354" width="66.1796875" style="79" customWidth="1"/>
    <col min="3355" max="3585" width="9.1796875" style="79"/>
    <col min="3586" max="3586" width="12.81640625" style="79" customWidth="1"/>
    <col min="3587" max="3587" width="17.453125" style="79" customWidth="1"/>
    <col min="3588" max="3588" width="5.81640625" style="79" customWidth="1"/>
    <col min="3589" max="3589" width="12.81640625" style="79" customWidth="1"/>
    <col min="3590" max="3590" width="28.81640625" style="79" customWidth="1"/>
    <col min="3591" max="3591" width="5.81640625" style="79" customWidth="1"/>
    <col min="3592" max="3592" width="11.1796875" style="79" customWidth="1"/>
    <col min="3593" max="3593" width="30.1796875" style="79" customWidth="1"/>
    <col min="3594" max="3594" width="5.81640625" style="79" customWidth="1"/>
    <col min="3595" max="3598" width="9" style="79" customWidth="1"/>
    <col min="3599" max="3599" width="5.81640625" style="79" customWidth="1"/>
    <col min="3600" max="3600" width="9" style="79" customWidth="1"/>
    <col min="3601" max="3601" width="24" style="79" bestFit="1" customWidth="1"/>
    <col min="3602" max="3602" width="5.81640625" style="79" customWidth="1"/>
    <col min="3603" max="3603" width="9.1796875" style="79"/>
    <col min="3604" max="3604" width="128.81640625" style="79" customWidth="1"/>
    <col min="3605" max="3605" width="5.81640625" style="79" customWidth="1"/>
    <col min="3606" max="3606" width="9.1796875" style="79"/>
    <col min="3607" max="3607" width="37.453125" style="79" customWidth="1"/>
    <col min="3608" max="3608" width="5.81640625" style="79" customWidth="1"/>
    <col min="3609" max="3609" width="9.1796875" style="79"/>
    <col min="3610" max="3610" width="66.1796875" style="79" customWidth="1"/>
    <col min="3611" max="3841" width="9.1796875" style="79"/>
    <col min="3842" max="3842" width="12.81640625" style="79" customWidth="1"/>
    <col min="3843" max="3843" width="17.453125" style="79" customWidth="1"/>
    <col min="3844" max="3844" width="5.81640625" style="79" customWidth="1"/>
    <col min="3845" max="3845" width="12.81640625" style="79" customWidth="1"/>
    <col min="3846" max="3846" width="28.81640625" style="79" customWidth="1"/>
    <col min="3847" max="3847" width="5.81640625" style="79" customWidth="1"/>
    <col min="3848" max="3848" width="11.1796875" style="79" customWidth="1"/>
    <col min="3849" max="3849" width="30.1796875" style="79" customWidth="1"/>
    <col min="3850" max="3850" width="5.81640625" style="79" customWidth="1"/>
    <col min="3851" max="3854" width="9" style="79" customWidth="1"/>
    <col min="3855" max="3855" width="5.81640625" style="79" customWidth="1"/>
    <col min="3856" max="3856" width="9" style="79" customWidth="1"/>
    <col min="3857" max="3857" width="24" style="79" bestFit="1" customWidth="1"/>
    <col min="3858" max="3858" width="5.81640625" style="79" customWidth="1"/>
    <col min="3859" max="3859" width="9.1796875" style="79"/>
    <col min="3860" max="3860" width="128.81640625" style="79" customWidth="1"/>
    <col min="3861" max="3861" width="5.81640625" style="79" customWidth="1"/>
    <col min="3862" max="3862" width="9.1796875" style="79"/>
    <col min="3863" max="3863" width="37.453125" style="79" customWidth="1"/>
    <col min="3864" max="3864" width="5.81640625" style="79" customWidth="1"/>
    <col min="3865" max="3865" width="9.1796875" style="79"/>
    <col min="3866" max="3866" width="66.1796875" style="79" customWidth="1"/>
    <col min="3867" max="4097" width="9.1796875" style="79"/>
    <col min="4098" max="4098" width="12.81640625" style="79" customWidth="1"/>
    <col min="4099" max="4099" width="17.453125" style="79" customWidth="1"/>
    <col min="4100" max="4100" width="5.81640625" style="79" customWidth="1"/>
    <col min="4101" max="4101" width="12.81640625" style="79" customWidth="1"/>
    <col min="4102" max="4102" width="28.81640625" style="79" customWidth="1"/>
    <col min="4103" max="4103" width="5.81640625" style="79" customWidth="1"/>
    <col min="4104" max="4104" width="11.1796875" style="79" customWidth="1"/>
    <col min="4105" max="4105" width="30.1796875" style="79" customWidth="1"/>
    <col min="4106" max="4106" width="5.81640625" style="79" customWidth="1"/>
    <col min="4107" max="4110" width="9" style="79" customWidth="1"/>
    <col min="4111" max="4111" width="5.81640625" style="79" customWidth="1"/>
    <col min="4112" max="4112" width="9" style="79" customWidth="1"/>
    <col min="4113" max="4113" width="24" style="79" bestFit="1" customWidth="1"/>
    <col min="4114" max="4114" width="5.81640625" style="79" customWidth="1"/>
    <col min="4115" max="4115" width="9.1796875" style="79"/>
    <col min="4116" max="4116" width="128.81640625" style="79" customWidth="1"/>
    <col min="4117" max="4117" width="5.81640625" style="79" customWidth="1"/>
    <col min="4118" max="4118" width="9.1796875" style="79"/>
    <col min="4119" max="4119" width="37.453125" style="79" customWidth="1"/>
    <col min="4120" max="4120" width="5.81640625" style="79" customWidth="1"/>
    <col min="4121" max="4121" width="9.1796875" style="79"/>
    <col min="4122" max="4122" width="66.1796875" style="79" customWidth="1"/>
    <col min="4123" max="4353" width="9.1796875" style="79"/>
    <col min="4354" max="4354" width="12.81640625" style="79" customWidth="1"/>
    <col min="4355" max="4355" width="17.453125" style="79" customWidth="1"/>
    <col min="4356" max="4356" width="5.81640625" style="79" customWidth="1"/>
    <col min="4357" max="4357" width="12.81640625" style="79" customWidth="1"/>
    <col min="4358" max="4358" width="28.81640625" style="79" customWidth="1"/>
    <col min="4359" max="4359" width="5.81640625" style="79" customWidth="1"/>
    <col min="4360" max="4360" width="11.1796875" style="79" customWidth="1"/>
    <col min="4361" max="4361" width="30.1796875" style="79" customWidth="1"/>
    <col min="4362" max="4362" width="5.81640625" style="79" customWidth="1"/>
    <col min="4363" max="4366" width="9" style="79" customWidth="1"/>
    <col min="4367" max="4367" width="5.81640625" style="79" customWidth="1"/>
    <col min="4368" max="4368" width="9" style="79" customWidth="1"/>
    <col min="4369" max="4369" width="24" style="79" bestFit="1" customWidth="1"/>
    <col min="4370" max="4370" width="5.81640625" style="79" customWidth="1"/>
    <col min="4371" max="4371" width="9.1796875" style="79"/>
    <col min="4372" max="4372" width="128.81640625" style="79" customWidth="1"/>
    <col min="4373" max="4373" width="5.81640625" style="79" customWidth="1"/>
    <col min="4374" max="4374" width="9.1796875" style="79"/>
    <col min="4375" max="4375" width="37.453125" style="79" customWidth="1"/>
    <col min="4376" max="4376" width="5.81640625" style="79" customWidth="1"/>
    <col min="4377" max="4377" width="9.1796875" style="79"/>
    <col min="4378" max="4378" width="66.1796875" style="79" customWidth="1"/>
    <col min="4379" max="4609" width="9.1796875" style="79"/>
    <col min="4610" max="4610" width="12.81640625" style="79" customWidth="1"/>
    <col min="4611" max="4611" width="17.453125" style="79" customWidth="1"/>
    <col min="4612" max="4612" width="5.81640625" style="79" customWidth="1"/>
    <col min="4613" max="4613" width="12.81640625" style="79" customWidth="1"/>
    <col min="4614" max="4614" width="28.81640625" style="79" customWidth="1"/>
    <col min="4615" max="4615" width="5.81640625" style="79" customWidth="1"/>
    <col min="4616" max="4616" width="11.1796875" style="79" customWidth="1"/>
    <col min="4617" max="4617" width="30.1796875" style="79" customWidth="1"/>
    <col min="4618" max="4618" width="5.81640625" style="79" customWidth="1"/>
    <col min="4619" max="4622" width="9" style="79" customWidth="1"/>
    <col min="4623" max="4623" width="5.81640625" style="79" customWidth="1"/>
    <col min="4624" max="4624" width="9" style="79" customWidth="1"/>
    <col min="4625" max="4625" width="24" style="79" bestFit="1" customWidth="1"/>
    <col min="4626" max="4626" width="5.81640625" style="79" customWidth="1"/>
    <col min="4627" max="4627" width="9.1796875" style="79"/>
    <col min="4628" max="4628" width="128.81640625" style="79" customWidth="1"/>
    <col min="4629" max="4629" width="5.81640625" style="79" customWidth="1"/>
    <col min="4630" max="4630" width="9.1796875" style="79"/>
    <col min="4631" max="4631" width="37.453125" style="79" customWidth="1"/>
    <col min="4632" max="4632" width="5.81640625" style="79" customWidth="1"/>
    <col min="4633" max="4633" width="9.1796875" style="79"/>
    <col min="4634" max="4634" width="66.1796875" style="79" customWidth="1"/>
    <col min="4635" max="4865" width="9.1796875" style="79"/>
    <col min="4866" max="4866" width="12.81640625" style="79" customWidth="1"/>
    <col min="4867" max="4867" width="17.453125" style="79" customWidth="1"/>
    <col min="4868" max="4868" width="5.81640625" style="79" customWidth="1"/>
    <col min="4869" max="4869" width="12.81640625" style="79" customWidth="1"/>
    <col min="4870" max="4870" width="28.81640625" style="79" customWidth="1"/>
    <col min="4871" max="4871" width="5.81640625" style="79" customWidth="1"/>
    <col min="4872" max="4872" width="11.1796875" style="79" customWidth="1"/>
    <col min="4873" max="4873" width="30.1796875" style="79" customWidth="1"/>
    <col min="4874" max="4874" width="5.81640625" style="79" customWidth="1"/>
    <col min="4875" max="4878" width="9" style="79" customWidth="1"/>
    <col min="4879" max="4879" width="5.81640625" style="79" customWidth="1"/>
    <col min="4880" max="4880" width="9" style="79" customWidth="1"/>
    <col min="4881" max="4881" width="24" style="79" bestFit="1" customWidth="1"/>
    <col min="4882" max="4882" width="5.81640625" style="79" customWidth="1"/>
    <col min="4883" max="4883" width="9.1796875" style="79"/>
    <col min="4884" max="4884" width="128.81640625" style="79" customWidth="1"/>
    <col min="4885" max="4885" width="5.81640625" style="79" customWidth="1"/>
    <col min="4886" max="4886" width="9.1796875" style="79"/>
    <col min="4887" max="4887" width="37.453125" style="79" customWidth="1"/>
    <col min="4888" max="4888" width="5.81640625" style="79" customWidth="1"/>
    <col min="4889" max="4889" width="9.1796875" style="79"/>
    <col min="4890" max="4890" width="66.1796875" style="79" customWidth="1"/>
    <col min="4891" max="5121" width="9.1796875" style="79"/>
    <col min="5122" max="5122" width="12.81640625" style="79" customWidth="1"/>
    <col min="5123" max="5123" width="17.453125" style="79" customWidth="1"/>
    <col min="5124" max="5124" width="5.81640625" style="79" customWidth="1"/>
    <col min="5125" max="5125" width="12.81640625" style="79" customWidth="1"/>
    <col min="5126" max="5126" width="28.81640625" style="79" customWidth="1"/>
    <col min="5127" max="5127" width="5.81640625" style="79" customWidth="1"/>
    <col min="5128" max="5128" width="11.1796875" style="79" customWidth="1"/>
    <col min="5129" max="5129" width="30.1796875" style="79" customWidth="1"/>
    <col min="5130" max="5130" width="5.81640625" style="79" customWidth="1"/>
    <col min="5131" max="5134" width="9" style="79" customWidth="1"/>
    <col min="5135" max="5135" width="5.81640625" style="79" customWidth="1"/>
    <col min="5136" max="5136" width="9" style="79" customWidth="1"/>
    <col min="5137" max="5137" width="24" style="79" bestFit="1" customWidth="1"/>
    <col min="5138" max="5138" width="5.81640625" style="79" customWidth="1"/>
    <col min="5139" max="5139" width="9.1796875" style="79"/>
    <col min="5140" max="5140" width="128.81640625" style="79" customWidth="1"/>
    <col min="5141" max="5141" width="5.81640625" style="79" customWidth="1"/>
    <col min="5142" max="5142" width="9.1796875" style="79"/>
    <col min="5143" max="5143" width="37.453125" style="79" customWidth="1"/>
    <col min="5144" max="5144" width="5.81640625" style="79" customWidth="1"/>
    <col min="5145" max="5145" width="9.1796875" style="79"/>
    <col min="5146" max="5146" width="66.1796875" style="79" customWidth="1"/>
    <col min="5147" max="5377" width="9.1796875" style="79"/>
    <col min="5378" max="5378" width="12.81640625" style="79" customWidth="1"/>
    <col min="5379" max="5379" width="17.453125" style="79" customWidth="1"/>
    <col min="5380" max="5380" width="5.81640625" style="79" customWidth="1"/>
    <col min="5381" max="5381" width="12.81640625" style="79" customWidth="1"/>
    <col min="5382" max="5382" width="28.81640625" style="79" customWidth="1"/>
    <col min="5383" max="5383" width="5.81640625" style="79" customWidth="1"/>
    <col min="5384" max="5384" width="11.1796875" style="79" customWidth="1"/>
    <col min="5385" max="5385" width="30.1796875" style="79" customWidth="1"/>
    <col min="5386" max="5386" width="5.81640625" style="79" customWidth="1"/>
    <col min="5387" max="5390" width="9" style="79" customWidth="1"/>
    <col min="5391" max="5391" width="5.81640625" style="79" customWidth="1"/>
    <col min="5392" max="5392" width="9" style="79" customWidth="1"/>
    <col min="5393" max="5393" width="24" style="79" bestFit="1" customWidth="1"/>
    <col min="5394" max="5394" width="5.81640625" style="79" customWidth="1"/>
    <col min="5395" max="5395" width="9.1796875" style="79"/>
    <col min="5396" max="5396" width="128.81640625" style="79" customWidth="1"/>
    <col min="5397" max="5397" width="5.81640625" style="79" customWidth="1"/>
    <col min="5398" max="5398" width="9.1796875" style="79"/>
    <col min="5399" max="5399" width="37.453125" style="79" customWidth="1"/>
    <col min="5400" max="5400" width="5.81640625" style="79" customWidth="1"/>
    <col min="5401" max="5401" width="9.1796875" style="79"/>
    <col min="5402" max="5402" width="66.1796875" style="79" customWidth="1"/>
    <col min="5403" max="5633" width="9.1796875" style="79"/>
    <col min="5634" max="5634" width="12.81640625" style="79" customWidth="1"/>
    <col min="5635" max="5635" width="17.453125" style="79" customWidth="1"/>
    <col min="5636" max="5636" width="5.81640625" style="79" customWidth="1"/>
    <col min="5637" max="5637" width="12.81640625" style="79" customWidth="1"/>
    <col min="5638" max="5638" width="28.81640625" style="79" customWidth="1"/>
    <col min="5639" max="5639" width="5.81640625" style="79" customWidth="1"/>
    <col min="5640" max="5640" width="11.1796875" style="79" customWidth="1"/>
    <col min="5641" max="5641" width="30.1796875" style="79" customWidth="1"/>
    <col min="5642" max="5642" width="5.81640625" style="79" customWidth="1"/>
    <col min="5643" max="5646" width="9" style="79" customWidth="1"/>
    <col min="5647" max="5647" width="5.81640625" style="79" customWidth="1"/>
    <col min="5648" max="5648" width="9" style="79" customWidth="1"/>
    <col min="5649" max="5649" width="24" style="79" bestFit="1" customWidth="1"/>
    <col min="5650" max="5650" width="5.81640625" style="79" customWidth="1"/>
    <col min="5651" max="5651" width="9.1796875" style="79"/>
    <col min="5652" max="5652" width="128.81640625" style="79" customWidth="1"/>
    <col min="5653" max="5653" width="5.81640625" style="79" customWidth="1"/>
    <col min="5654" max="5654" width="9.1796875" style="79"/>
    <col min="5655" max="5655" width="37.453125" style="79" customWidth="1"/>
    <col min="5656" max="5656" width="5.81640625" style="79" customWidth="1"/>
    <col min="5657" max="5657" width="9.1796875" style="79"/>
    <col min="5658" max="5658" width="66.1796875" style="79" customWidth="1"/>
    <col min="5659" max="5889" width="9.1796875" style="79"/>
    <col min="5890" max="5890" width="12.81640625" style="79" customWidth="1"/>
    <col min="5891" max="5891" width="17.453125" style="79" customWidth="1"/>
    <col min="5892" max="5892" width="5.81640625" style="79" customWidth="1"/>
    <col min="5893" max="5893" width="12.81640625" style="79" customWidth="1"/>
    <col min="5894" max="5894" width="28.81640625" style="79" customWidth="1"/>
    <col min="5895" max="5895" width="5.81640625" style="79" customWidth="1"/>
    <col min="5896" max="5896" width="11.1796875" style="79" customWidth="1"/>
    <col min="5897" max="5897" width="30.1796875" style="79" customWidth="1"/>
    <col min="5898" max="5898" width="5.81640625" style="79" customWidth="1"/>
    <col min="5899" max="5902" width="9" style="79" customWidth="1"/>
    <col min="5903" max="5903" width="5.81640625" style="79" customWidth="1"/>
    <col min="5904" max="5904" width="9" style="79" customWidth="1"/>
    <col min="5905" max="5905" width="24" style="79" bestFit="1" customWidth="1"/>
    <col min="5906" max="5906" width="5.81640625" style="79" customWidth="1"/>
    <col min="5907" max="5907" width="9.1796875" style="79"/>
    <col min="5908" max="5908" width="128.81640625" style="79" customWidth="1"/>
    <col min="5909" max="5909" width="5.81640625" style="79" customWidth="1"/>
    <col min="5910" max="5910" width="9.1796875" style="79"/>
    <col min="5911" max="5911" width="37.453125" style="79" customWidth="1"/>
    <col min="5912" max="5912" width="5.81640625" style="79" customWidth="1"/>
    <col min="5913" max="5913" width="9.1796875" style="79"/>
    <col min="5914" max="5914" width="66.1796875" style="79" customWidth="1"/>
    <col min="5915" max="6145" width="9.1796875" style="79"/>
    <col min="6146" max="6146" width="12.81640625" style="79" customWidth="1"/>
    <col min="6147" max="6147" width="17.453125" style="79" customWidth="1"/>
    <col min="6148" max="6148" width="5.81640625" style="79" customWidth="1"/>
    <col min="6149" max="6149" width="12.81640625" style="79" customWidth="1"/>
    <col min="6150" max="6150" width="28.81640625" style="79" customWidth="1"/>
    <col min="6151" max="6151" width="5.81640625" style="79" customWidth="1"/>
    <col min="6152" max="6152" width="11.1796875" style="79" customWidth="1"/>
    <col min="6153" max="6153" width="30.1796875" style="79" customWidth="1"/>
    <col min="6154" max="6154" width="5.81640625" style="79" customWidth="1"/>
    <col min="6155" max="6158" width="9" style="79" customWidth="1"/>
    <col min="6159" max="6159" width="5.81640625" style="79" customWidth="1"/>
    <col min="6160" max="6160" width="9" style="79" customWidth="1"/>
    <col min="6161" max="6161" width="24" style="79" bestFit="1" customWidth="1"/>
    <col min="6162" max="6162" width="5.81640625" style="79" customWidth="1"/>
    <col min="6163" max="6163" width="9.1796875" style="79"/>
    <col min="6164" max="6164" width="128.81640625" style="79" customWidth="1"/>
    <col min="6165" max="6165" width="5.81640625" style="79" customWidth="1"/>
    <col min="6166" max="6166" width="9.1796875" style="79"/>
    <col min="6167" max="6167" width="37.453125" style="79" customWidth="1"/>
    <col min="6168" max="6168" width="5.81640625" style="79" customWidth="1"/>
    <col min="6169" max="6169" width="9.1796875" style="79"/>
    <col min="6170" max="6170" width="66.1796875" style="79" customWidth="1"/>
    <col min="6171" max="6401" width="9.1796875" style="79"/>
    <col min="6402" max="6402" width="12.81640625" style="79" customWidth="1"/>
    <col min="6403" max="6403" width="17.453125" style="79" customWidth="1"/>
    <col min="6404" max="6404" width="5.81640625" style="79" customWidth="1"/>
    <col min="6405" max="6405" width="12.81640625" style="79" customWidth="1"/>
    <col min="6406" max="6406" width="28.81640625" style="79" customWidth="1"/>
    <col min="6407" max="6407" width="5.81640625" style="79" customWidth="1"/>
    <col min="6408" max="6408" width="11.1796875" style="79" customWidth="1"/>
    <col min="6409" max="6409" width="30.1796875" style="79" customWidth="1"/>
    <col min="6410" max="6410" width="5.81640625" style="79" customWidth="1"/>
    <col min="6411" max="6414" width="9" style="79" customWidth="1"/>
    <col min="6415" max="6415" width="5.81640625" style="79" customWidth="1"/>
    <col min="6416" max="6416" width="9" style="79" customWidth="1"/>
    <col min="6417" max="6417" width="24" style="79" bestFit="1" customWidth="1"/>
    <col min="6418" max="6418" width="5.81640625" style="79" customWidth="1"/>
    <col min="6419" max="6419" width="9.1796875" style="79"/>
    <col min="6420" max="6420" width="128.81640625" style="79" customWidth="1"/>
    <col min="6421" max="6421" width="5.81640625" style="79" customWidth="1"/>
    <col min="6422" max="6422" width="9.1796875" style="79"/>
    <col min="6423" max="6423" width="37.453125" style="79" customWidth="1"/>
    <col min="6424" max="6424" width="5.81640625" style="79" customWidth="1"/>
    <col min="6425" max="6425" width="9.1796875" style="79"/>
    <col min="6426" max="6426" width="66.1796875" style="79" customWidth="1"/>
    <col min="6427" max="6657" width="9.1796875" style="79"/>
    <col min="6658" max="6658" width="12.81640625" style="79" customWidth="1"/>
    <col min="6659" max="6659" width="17.453125" style="79" customWidth="1"/>
    <col min="6660" max="6660" width="5.81640625" style="79" customWidth="1"/>
    <col min="6661" max="6661" width="12.81640625" style="79" customWidth="1"/>
    <col min="6662" max="6662" width="28.81640625" style="79" customWidth="1"/>
    <col min="6663" max="6663" width="5.81640625" style="79" customWidth="1"/>
    <col min="6664" max="6664" width="11.1796875" style="79" customWidth="1"/>
    <col min="6665" max="6665" width="30.1796875" style="79" customWidth="1"/>
    <col min="6666" max="6666" width="5.81640625" style="79" customWidth="1"/>
    <col min="6667" max="6670" width="9" style="79" customWidth="1"/>
    <col min="6671" max="6671" width="5.81640625" style="79" customWidth="1"/>
    <col min="6672" max="6672" width="9" style="79" customWidth="1"/>
    <col min="6673" max="6673" width="24" style="79" bestFit="1" customWidth="1"/>
    <col min="6674" max="6674" width="5.81640625" style="79" customWidth="1"/>
    <col min="6675" max="6675" width="9.1796875" style="79"/>
    <col min="6676" max="6676" width="128.81640625" style="79" customWidth="1"/>
    <col min="6677" max="6677" width="5.81640625" style="79" customWidth="1"/>
    <col min="6678" max="6678" width="9.1796875" style="79"/>
    <col min="6679" max="6679" width="37.453125" style="79" customWidth="1"/>
    <col min="6680" max="6680" width="5.81640625" style="79" customWidth="1"/>
    <col min="6681" max="6681" width="9.1796875" style="79"/>
    <col min="6682" max="6682" width="66.1796875" style="79" customWidth="1"/>
    <col min="6683" max="6913" width="9.1796875" style="79"/>
    <col min="6914" max="6914" width="12.81640625" style="79" customWidth="1"/>
    <col min="6915" max="6915" width="17.453125" style="79" customWidth="1"/>
    <col min="6916" max="6916" width="5.81640625" style="79" customWidth="1"/>
    <col min="6917" max="6917" width="12.81640625" style="79" customWidth="1"/>
    <col min="6918" max="6918" width="28.81640625" style="79" customWidth="1"/>
    <col min="6919" max="6919" width="5.81640625" style="79" customWidth="1"/>
    <col min="6920" max="6920" width="11.1796875" style="79" customWidth="1"/>
    <col min="6921" max="6921" width="30.1796875" style="79" customWidth="1"/>
    <col min="6922" max="6922" width="5.81640625" style="79" customWidth="1"/>
    <col min="6923" max="6926" width="9" style="79" customWidth="1"/>
    <col min="6927" max="6927" width="5.81640625" style="79" customWidth="1"/>
    <col min="6928" max="6928" width="9" style="79" customWidth="1"/>
    <col min="6929" max="6929" width="24" style="79" bestFit="1" customWidth="1"/>
    <col min="6930" max="6930" width="5.81640625" style="79" customWidth="1"/>
    <col min="6931" max="6931" width="9.1796875" style="79"/>
    <col min="6932" max="6932" width="128.81640625" style="79" customWidth="1"/>
    <col min="6933" max="6933" width="5.81640625" style="79" customWidth="1"/>
    <col min="6934" max="6934" width="9.1796875" style="79"/>
    <col min="6935" max="6935" width="37.453125" style="79" customWidth="1"/>
    <col min="6936" max="6936" width="5.81640625" style="79" customWidth="1"/>
    <col min="6937" max="6937" width="9.1796875" style="79"/>
    <col min="6938" max="6938" width="66.1796875" style="79" customWidth="1"/>
    <col min="6939" max="7169" width="9.1796875" style="79"/>
    <col min="7170" max="7170" width="12.81640625" style="79" customWidth="1"/>
    <col min="7171" max="7171" width="17.453125" style="79" customWidth="1"/>
    <col min="7172" max="7172" width="5.81640625" style="79" customWidth="1"/>
    <col min="7173" max="7173" width="12.81640625" style="79" customWidth="1"/>
    <col min="7174" max="7174" width="28.81640625" style="79" customWidth="1"/>
    <col min="7175" max="7175" width="5.81640625" style="79" customWidth="1"/>
    <col min="7176" max="7176" width="11.1796875" style="79" customWidth="1"/>
    <col min="7177" max="7177" width="30.1796875" style="79" customWidth="1"/>
    <col min="7178" max="7178" width="5.81640625" style="79" customWidth="1"/>
    <col min="7179" max="7182" width="9" style="79" customWidth="1"/>
    <col min="7183" max="7183" width="5.81640625" style="79" customWidth="1"/>
    <col min="7184" max="7184" width="9" style="79" customWidth="1"/>
    <col min="7185" max="7185" width="24" style="79" bestFit="1" customWidth="1"/>
    <col min="7186" max="7186" width="5.81640625" style="79" customWidth="1"/>
    <col min="7187" max="7187" width="9.1796875" style="79"/>
    <col min="7188" max="7188" width="128.81640625" style="79" customWidth="1"/>
    <col min="7189" max="7189" width="5.81640625" style="79" customWidth="1"/>
    <col min="7190" max="7190" width="9.1796875" style="79"/>
    <col min="7191" max="7191" width="37.453125" style="79" customWidth="1"/>
    <col min="7192" max="7192" width="5.81640625" style="79" customWidth="1"/>
    <col min="7193" max="7193" width="9.1796875" style="79"/>
    <col min="7194" max="7194" width="66.1796875" style="79" customWidth="1"/>
    <col min="7195" max="7425" width="9.1796875" style="79"/>
    <col min="7426" max="7426" width="12.81640625" style="79" customWidth="1"/>
    <col min="7427" max="7427" width="17.453125" style="79" customWidth="1"/>
    <col min="7428" max="7428" width="5.81640625" style="79" customWidth="1"/>
    <col min="7429" max="7429" width="12.81640625" style="79" customWidth="1"/>
    <col min="7430" max="7430" width="28.81640625" style="79" customWidth="1"/>
    <col min="7431" max="7431" width="5.81640625" style="79" customWidth="1"/>
    <col min="7432" max="7432" width="11.1796875" style="79" customWidth="1"/>
    <col min="7433" max="7433" width="30.1796875" style="79" customWidth="1"/>
    <col min="7434" max="7434" width="5.81640625" style="79" customWidth="1"/>
    <col min="7435" max="7438" width="9" style="79" customWidth="1"/>
    <col min="7439" max="7439" width="5.81640625" style="79" customWidth="1"/>
    <col min="7440" max="7440" width="9" style="79" customWidth="1"/>
    <col min="7441" max="7441" width="24" style="79" bestFit="1" customWidth="1"/>
    <col min="7442" max="7442" width="5.81640625" style="79" customWidth="1"/>
    <col min="7443" max="7443" width="9.1796875" style="79"/>
    <col min="7444" max="7444" width="128.81640625" style="79" customWidth="1"/>
    <col min="7445" max="7445" width="5.81640625" style="79" customWidth="1"/>
    <col min="7446" max="7446" width="9.1796875" style="79"/>
    <col min="7447" max="7447" width="37.453125" style="79" customWidth="1"/>
    <col min="7448" max="7448" width="5.81640625" style="79" customWidth="1"/>
    <col min="7449" max="7449" width="9.1796875" style="79"/>
    <col min="7450" max="7450" width="66.1796875" style="79" customWidth="1"/>
    <col min="7451" max="7681" width="9.1796875" style="79"/>
    <col min="7682" max="7682" width="12.81640625" style="79" customWidth="1"/>
    <col min="7683" max="7683" width="17.453125" style="79" customWidth="1"/>
    <col min="7684" max="7684" width="5.81640625" style="79" customWidth="1"/>
    <col min="7685" max="7685" width="12.81640625" style="79" customWidth="1"/>
    <col min="7686" max="7686" width="28.81640625" style="79" customWidth="1"/>
    <col min="7687" max="7687" width="5.81640625" style="79" customWidth="1"/>
    <col min="7688" max="7688" width="11.1796875" style="79" customWidth="1"/>
    <col min="7689" max="7689" width="30.1796875" style="79" customWidth="1"/>
    <col min="7690" max="7690" width="5.81640625" style="79" customWidth="1"/>
    <col min="7691" max="7694" width="9" style="79" customWidth="1"/>
    <col min="7695" max="7695" width="5.81640625" style="79" customWidth="1"/>
    <col min="7696" max="7696" width="9" style="79" customWidth="1"/>
    <col min="7697" max="7697" width="24" style="79" bestFit="1" customWidth="1"/>
    <col min="7698" max="7698" width="5.81640625" style="79" customWidth="1"/>
    <col min="7699" max="7699" width="9.1796875" style="79"/>
    <col min="7700" max="7700" width="128.81640625" style="79" customWidth="1"/>
    <col min="7701" max="7701" width="5.81640625" style="79" customWidth="1"/>
    <col min="7702" max="7702" width="9.1796875" style="79"/>
    <col min="7703" max="7703" width="37.453125" style="79" customWidth="1"/>
    <col min="7704" max="7704" width="5.81640625" style="79" customWidth="1"/>
    <col min="7705" max="7705" width="9.1796875" style="79"/>
    <col min="7706" max="7706" width="66.1796875" style="79" customWidth="1"/>
    <col min="7707" max="7937" width="9.1796875" style="79"/>
    <col min="7938" max="7938" width="12.81640625" style="79" customWidth="1"/>
    <col min="7939" max="7939" width="17.453125" style="79" customWidth="1"/>
    <col min="7940" max="7940" width="5.81640625" style="79" customWidth="1"/>
    <col min="7941" max="7941" width="12.81640625" style="79" customWidth="1"/>
    <col min="7942" max="7942" width="28.81640625" style="79" customWidth="1"/>
    <col min="7943" max="7943" width="5.81640625" style="79" customWidth="1"/>
    <col min="7944" max="7944" width="11.1796875" style="79" customWidth="1"/>
    <col min="7945" max="7945" width="30.1796875" style="79" customWidth="1"/>
    <col min="7946" max="7946" width="5.81640625" style="79" customWidth="1"/>
    <col min="7947" max="7950" width="9" style="79" customWidth="1"/>
    <col min="7951" max="7951" width="5.81640625" style="79" customWidth="1"/>
    <col min="7952" max="7952" width="9" style="79" customWidth="1"/>
    <col min="7953" max="7953" width="24" style="79" bestFit="1" customWidth="1"/>
    <col min="7954" max="7954" width="5.81640625" style="79" customWidth="1"/>
    <col min="7955" max="7955" width="9.1796875" style="79"/>
    <col min="7956" max="7956" width="128.81640625" style="79" customWidth="1"/>
    <col min="7957" max="7957" width="5.81640625" style="79" customWidth="1"/>
    <col min="7958" max="7958" width="9.1796875" style="79"/>
    <col min="7959" max="7959" width="37.453125" style="79" customWidth="1"/>
    <col min="7960" max="7960" width="5.81640625" style="79" customWidth="1"/>
    <col min="7961" max="7961" width="9.1796875" style="79"/>
    <col min="7962" max="7962" width="66.1796875" style="79" customWidth="1"/>
    <col min="7963" max="8193" width="9.1796875" style="79"/>
    <col min="8194" max="8194" width="12.81640625" style="79" customWidth="1"/>
    <col min="8195" max="8195" width="17.453125" style="79" customWidth="1"/>
    <col min="8196" max="8196" width="5.81640625" style="79" customWidth="1"/>
    <col min="8197" max="8197" width="12.81640625" style="79" customWidth="1"/>
    <col min="8198" max="8198" width="28.81640625" style="79" customWidth="1"/>
    <col min="8199" max="8199" width="5.81640625" style="79" customWidth="1"/>
    <col min="8200" max="8200" width="11.1796875" style="79" customWidth="1"/>
    <col min="8201" max="8201" width="30.1796875" style="79" customWidth="1"/>
    <col min="8202" max="8202" width="5.81640625" style="79" customWidth="1"/>
    <col min="8203" max="8206" width="9" style="79" customWidth="1"/>
    <col min="8207" max="8207" width="5.81640625" style="79" customWidth="1"/>
    <col min="8208" max="8208" width="9" style="79" customWidth="1"/>
    <col min="8209" max="8209" width="24" style="79" bestFit="1" customWidth="1"/>
    <col min="8210" max="8210" width="5.81640625" style="79" customWidth="1"/>
    <col min="8211" max="8211" width="9.1796875" style="79"/>
    <col min="8212" max="8212" width="128.81640625" style="79" customWidth="1"/>
    <col min="8213" max="8213" width="5.81640625" style="79" customWidth="1"/>
    <col min="8214" max="8214" width="9.1796875" style="79"/>
    <col min="8215" max="8215" width="37.453125" style="79" customWidth="1"/>
    <col min="8216" max="8216" width="5.81640625" style="79" customWidth="1"/>
    <col min="8217" max="8217" width="9.1796875" style="79"/>
    <col min="8218" max="8218" width="66.1796875" style="79" customWidth="1"/>
    <col min="8219" max="8449" width="9.1796875" style="79"/>
    <col min="8450" max="8450" width="12.81640625" style="79" customWidth="1"/>
    <col min="8451" max="8451" width="17.453125" style="79" customWidth="1"/>
    <col min="8452" max="8452" width="5.81640625" style="79" customWidth="1"/>
    <col min="8453" max="8453" width="12.81640625" style="79" customWidth="1"/>
    <col min="8454" max="8454" width="28.81640625" style="79" customWidth="1"/>
    <col min="8455" max="8455" width="5.81640625" style="79" customWidth="1"/>
    <col min="8456" max="8456" width="11.1796875" style="79" customWidth="1"/>
    <col min="8457" max="8457" width="30.1796875" style="79" customWidth="1"/>
    <col min="8458" max="8458" width="5.81640625" style="79" customWidth="1"/>
    <col min="8459" max="8462" width="9" style="79" customWidth="1"/>
    <col min="8463" max="8463" width="5.81640625" style="79" customWidth="1"/>
    <col min="8464" max="8464" width="9" style="79" customWidth="1"/>
    <col min="8465" max="8465" width="24" style="79" bestFit="1" customWidth="1"/>
    <col min="8466" max="8466" width="5.81640625" style="79" customWidth="1"/>
    <col min="8467" max="8467" width="9.1796875" style="79"/>
    <col min="8468" max="8468" width="128.81640625" style="79" customWidth="1"/>
    <col min="8469" max="8469" width="5.81640625" style="79" customWidth="1"/>
    <col min="8470" max="8470" width="9.1796875" style="79"/>
    <col min="8471" max="8471" width="37.453125" style="79" customWidth="1"/>
    <col min="8472" max="8472" width="5.81640625" style="79" customWidth="1"/>
    <col min="8473" max="8473" width="9.1796875" style="79"/>
    <col min="8474" max="8474" width="66.1796875" style="79" customWidth="1"/>
    <col min="8475" max="8705" width="9.1796875" style="79"/>
    <col min="8706" max="8706" width="12.81640625" style="79" customWidth="1"/>
    <col min="8707" max="8707" width="17.453125" style="79" customWidth="1"/>
    <col min="8708" max="8708" width="5.81640625" style="79" customWidth="1"/>
    <col min="8709" max="8709" width="12.81640625" style="79" customWidth="1"/>
    <col min="8710" max="8710" width="28.81640625" style="79" customWidth="1"/>
    <col min="8711" max="8711" width="5.81640625" style="79" customWidth="1"/>
    <col min="8712" max="8712" width="11.1796875" style="79" customWidth="1"/>
    <col min="8713" max="8713" width="30.1796875" style="79" customWidth="1"/>
    <col min="8714" max="8714" width="5.81640625" style="79" customWidth="1"/>
    <col min="8715" max="8718" width="9" style="79" customWidth="1"/>
    <col min="8719" max="8719" width="5.81640625" style="79" customWidth="1"/>
    <col min="8720" max="8720" width="9" style="79" customWidth="1"/>
    <col min="8721" max="8721" width="24" style="79" bestFit="1" customWidth="1"/>
    <col min="8722" max="8722" width="5.81640625" style="79" customWidth="1"/>
    <col min="8723" max="8723" width="9.1796875" style="79"/>
    <col min="8724" max="8724" width="128.81640625" style="79" customWidth="1"/>
    <col min="8725" max="8725" width="5.81640625" style="79" customWidth="1"/>
    <col min="8726" max="8726" width="9.1796875" style="79"/>
    <col min="8727" max="8727" width="37.453125" style="79" customWidth="1"/>
    <col min="8728" max="8728" width="5.81640625" style="79" customWidth="1"/>
    <col min="8729" max="8729" width="9.1796875" style="79"/>
    <col min="8730" max="8730" width="66.1796875" style="79" customWidth="1"/>
    <col min="8731" max="8961" width="9.1796875" style="79"/>
    <col min="8962" max="8962" width="12.81640625" style="79" customWidth="1"/>
    <col min="8963" max="8963" width="17.453125" style="79" customWidth="1"/>
    <col min="8964" max="8964" width="5.81640625" style="79" customWidth="1"/>
    <col min="8965" max="8965" width="12.81640625" style="79" customWidth="1"/>
    <col min="8966" max="8966" width="28.81640625" style="79" customWidth="1"/>
    <col min="8967" max="8967" width="5.81640625" style="79" customWidth="1"/>
    <col min="8968" max="8968" width="11.1796875" style="79" customWidth="1"/>
    <col min="8969" max="8969" width="30.1796875" style="79" customWidth="1"/>
    <col min="8970" max="8970" width="5.81640625" style="79" customWidth="1"/>
    <col min="8971" max="8974" width="9" style="79" customWidth="1"/>
    <col min="8975" max="8975" width="5.81640625" style="79" customWidth="1"/>
    <col min="8976" max="8976" width="9" style="79" customWidth="1"/>
    <col min="8977" max="8977" width="24" style="79" bestFit="1" customWidth="1"/>
    <col min="8978" max="8978" width="5.81640625" style="79" customWidth="1"/>
    <col min="8979" max="8979" width="9.1796875" style="79"/>
    <col min="8980" max="8980" width="128.81640625" style="79" customWidth="1"/>
    <col min="8981" max="8981" width="5.81640625" style="79" customWidth="1"/>
    <col min="8982" max="8982" width="9.1796875" style="79"/>
    <col min="8983" max="8983" width="37.453125" style="79" customWidth="1"/>
    <col min="8984" max="8984" width="5.81640625" style="79" customWidth="1"/>
    <col min="8985" max="8985" width="9.1796875" style="79"/>
    <col min="8986" max="8986" width="66.1796875" style="79" customWidth="1"/>
    <col min="8987" max="9217" width="9.1796875" style="79"/>
    <col min="9218" max="9218" width="12.81640625" style="79" customWidth="1"/>
    <col min="9219" max="9219" width="17.453125" style="79" customWidth="1"/>
    <col min="9220" max="9220" width="5.81640625" style="79" customWidth="1"/>
    <col min="9221" max="9221" width="12.81640625" style="79" customWidth="1"/>
    <col min="9222" max="9222" width="28.81640625" style="79" customWidth="1"/>
    <col min="9223" max="9223" width="5.81640625" style="79" customWidth="1"/>
    <col min="9224" max="9224" width="11.1796875" style="79" customWidth="1"/>
    <col min="9225" max="9225" width="30.1796875" style="79" customWidth="1"/>
    <col min="9226" max="9226" width="5.81640625" style="79" customWidth="1"/>
    <col min="9227" max="9230" width="9" style="79" customWidth="1"/>
    <col min="9231" max="9231" width="5.81640625" style="79" customWidth="1"/>
    <col min="9232" max="9232" width="9" style="79" customWidth="1"/>
    <col min="9233" max="9233" width="24" style="79" bestFit="1" customWidth="1"/>
    <col min="9234" max="9234" width="5.81640625" style="79" customWidth="1"/>
    <col min="9235" max="9235" width="9.1796875" style="79"/>
    <col min="9236" max="9236" width="128.81640625" style="79" customWidth="1"/>
    <col min="9237" max="9237" width="5.81640625" style="79" customWidth="1"/>
    <col min="9238" max="9238" width="9.1796875" style="79"/>
    <col min="9239" max="9239" width="37.453125" style="79" customWidth="1"/>
    <col min="9240" max="9240" width="5.81640625" style="79" customWidth="1"/>
    <col min="9241" max="9241" width="9.1796875" style="79"/>
    <col min="9242" max="9242" width="66.1796875" style="79" customWidth="1"/>
    <col min="9243" max="9473" width="9.1796875" style="79"/>
    <col min="9474" max="9474" width="12.81640625" style="79" customWidth="1"/>
    <col min="9475" max="9475" width="17.453125" style="79" customWidth="1"/>
    <col min="9476" max="9476" width="5.81640625" style="79" customWidth="1"/>
    <col min="9477" max="9477" width="12.81640625" style="79" customWidth="1"/>
    <col min="9478" max="9478" width="28.81640625" style="79" customWidth="1"/>
    <col min="9479" max="9479" width="5.81640625" style="79" customWidth="1"/>
    <col min="9480" max="9480" width="11.1796875" style="79" customWidth="1"/>
    <col min="9481" max="9481" width="30.1796875" style="79" customWidth="1"/>
    <col min="9482" max="9482" width="5.81640625" style="79" customWidth="1"/>
    <col min="9483" max="9486" width="9" style="79" customWidth="1"/>
    <col min="9487" max="9487" width="5.81640625" style="79" customWidth="1"/>
    <col min="9488" max="9488" width="9" style="79" customWidth="1"/>
    <col min="9489" max="9489" width="24" style="79" bestFit="1" customWidth="1"/>
    <col min="9490" max="9490" width="5.81640625" style="79" customWidth="1"/>
    <col min="9491" max="9491" width="9.1796875" style="79"/>
    <col min="9492" max="9492" width="128.81640625" style="79" customWidth="1"/>
    <col min="9493" max="9493" width="5.81640625" style="79" customWidth="1"/>
    <col min="9494" max="9494" width="9.1796875" style="79"/>
    <col min="9495" max="9495" width="37.453125" style="79" customWidth="1"/>
    <col min="9496" max="9496" width="5.81640625" style="79" customWidth="1"/>
    <col min="9497" max="9497" width="9.1796875" style="79"/>
    <col min="9498" max="9498" width="66.1796875" style="79" customWidth="1"/>
    <col min="9499" max="9729" width="9.1796875" style="79"/>
    <col min="9730" max="9730" width="12.81640625" style="79" customWidth="1"/>
    <col min="9731" max="9731" width="17.453125" style="79" customWidth="1"/>
    <col min="9732" max="9732" width="5.81640625" style="79" customWidth="1"/>
    <col min="9733" max="9733" width="12.81640625" style="79" customWidth="1"/>
    <col min="9734" max="9734" width="28.81640625" style="79" customWidth="1"/>
    <col min="9735" max="9735" width="5.81640625" style="79" customWidth="1"/>
    <col min="9736" max="9736" width="11.1796875" style="79" customWidth="1"/>
    <col min="9737" max="9737" width="30.1796875" style="79" customWidth="1"/>
    <col min="9738" max="9738" width="5.81640625" style="79" customWidth="1"/>
    <col min="9739" max="9742" width="9" style="79" customWidth="1"/>
    <col min="9743" max="9743" width="5.81640625" style="79" customWidth="1"/>
    <col min="9744" max="9744" width="9" style="79" customWidth="1"/>
    <col min="9745" max="9745" width="24" style="79" bestFit="1" customWidth="1"/>
    <col min="9746" max="9746" width="5.81640625" style="79" customWidth="1"/>
    <col min="9747" max="9747" width="9.1796875" style="79"/>
    <col min="9748" max="9748" width="128.81640625" style="79" customWidth="1"/>
    <col min="9749" max="9749" width="5.81640625" style="79" customWidth="1"/>
    <col min="9750" max="9750" width="9.1796875" style="79"/>
    <col min="9751" max="9751" width="37.453125" style="79" customWidth="1"/>
    <col min="9752" max="9752" width="5.81640625" style="79" customWidth="1"/>
    <col min="9753" max="9753" width="9.1796875" style="79"/>
    <col min="9754" max="9754" width="66.1796875" style="79" customWidth="1"/>
    <col min="9755" max="9985" width="9.1796875" style="79"/>
    <col min="9986" max="9986" width="12.81640625" style="79" customWidth="1"/>
    <col min="9987" max="9987" width="17.453125" style="79" customWidth="1"/>
    <col min="9988" max="9988" width="5.81640625" style="79" customWidth="1"/>
    <col min="9989" max="9989" width="12.81640625" style="79" customWidth="1"/>
    <col min="9990" max="9990" width="28.81640625" style="79" customWidth="1"/>
    <col min="9991" max="9991" width="5.81640625" style="79" customWidth="1"/>
    <col min="9992" max="9992" width="11.1796875" style="79" customWidth="1"/>
    <col min="9993" max="9993" width="30.1796875" style="79" customWidth="1"/>
    <col min="9994" max="9994" width="5.81640625" style="79" customWidth="1"/>
    <col min="9995" max="9998" width="9" style="79" customWidth="1"/>
    <col min="9999" max="9999" width="5.81640625" style="79" customWidth="1"/>
    <col min="10000" max="10000" width="9" style="79" customWidth="1"/>
    <col min="10001" max="10001" width="24" style="79" bestFit="1" customWidth="1"/>
    <col min="10002" max="10002" width="5.81640625" style="79" customWidth="1"/>
    <col min="10003" max="10003" width="9.1796875" style="79"/>
    <col min="10004" max="10004" width="128.81640625" style="79" customWidth="1"/>
    <col min="10005" max="10005" width="5.81640625" style="79" customWidth="1"/>
    <col min="10006" max="10006" width="9.1796875" style="79"/>
    <col min="10007" max="10007" width="37.453125" style="79" customWidth="1"/>
    <col min="10008" max="10008" width="5.81640625" style="79" customWidth="1"/>
    <col min="10009" max="10009" width="9.1796875" style="79"/>
    <col min="10010" max="10010" width="66.1796875" style="79" customWidth="1"/>
    <col min="10011" max="10241" width="9.1796875" style="79"/>
    <col min="10242" max="10242" width="12.81640625" style="79" customWidth="1"/>
    <col min="10243" max="10243" width="17.453125" style="79" customWidth="1"/>
    <col min="10244" max="10244" width="5.81640625" style="79" customWidth="1"/>
    <col min="10245" max="10245" width="12.81640625" style="79" customWidth="1"/>
    <col min="10246" max="10246" width="28.81640625" style="79" customWidth="1"/>
    <col min="10247" max="10247" width="5.81640625" style="79" customWidth="1"/>
    <col min="10248" max="10248" width="11.1796875" style="79" customWidth="1"/>
    <col min="10249" max="10249" width="30.1796875" style="79" customWidth="1"/>
    <col min="10250" max="10250" width="5.81640625" style="79" customWidth="1"/>
    <col min="10251" max="10254" width="9" style="79" customWidth="1"/>
    <col min="10255" max="10255" width="5.81640625" style="79" customWidth="1"/>
    <col min="10256" max="10256" width="9" style="79" customWidth="1"/>
    <col min="10257" max="10257" width="24" style="79" bestFit="1" customWidth="1"/>
    <col min="10258" max="10258" width="5.81640625" style="79" customWidth="1"/>
    <col min="10259" max="10259" width="9.1796875" style="79"/>
    <col min="10260" max="10260" width="128.81640625" style="79" customWidth="1"/>
    <col min="10261" max="10261" width="5.81640625" style="79" customWidth="1"/>
    <col min="10262" max="10262" width="9.1796875" style="79"/>
    <col min="10263" max="10263" width="37.453125" style="79" customWidth="1"/>
    <col min="10264" max="10264" width="5.81640625" style="79" customWidth="1"/>
    <col min="10265" max="10265" width="9.1796875" style="79"/>
    <col min="10266" max="10266" width="66.1796875" style="79" customWidth="1"/>
    <col min="10267" max="10497" width="9.1796875" style="79"/>
    <col min="10498" max="10498" width="12.81640625" style="79" customWidth="1"/>
    <col min="10499" max="10499" width="17.453125" style="79" customWidth="1"/>
    <col min="10500" max="10500" width="5.81640625" style="79" customWidth="1"/>
    <col min="10501" max="10501" width="12.81640625" style="79" customWidth="1"/>
    <col min="10502" max="10502" width="28.81640625" style="79" customWidth="1"/>
    <col min="10503" max="10503" width="5.81640625" style="79" customWidth="1"/>
    <col min="10504" max="10504" width="11.1796875" style="79" customWidth="1"/>
    <col min="10505" max="10505" width="30.1796875" style="79" customWidth="1"/>
    <col min="10506" max="10506" width="5.81640625" style="79" customWidth="1"/>
    <col min="10507" max="10510" width="9" style="79" customWidth="1"/>
    <col min="10511" max="10511" width="5.81640625" style="79" customWidth="1"/>
    <col min="10512" max="10512" width="9" style="79" customWidth="1"/>
    <col min="10513" max="10513" width="24" style="79" bestFit="1" customWidth="1"/>
    <col min="10514" max="10514" width="5.81640625" style="79" customWidth="1"/>
    <col min="10515" max="10515" width="9.1796875" style="79"/>
    <col min="10516" max="10516" width="128.81640625" style="79" customWidth="1"/>
    <col min="10517" max="10517" width="5.81640625" style="79" customWidth="1"/>
    <col min="10518" max="10518" width="9.1796875" style="79"/>
    <col min="10519" max="10519" width="37.453125" style="79" customWidth="1"/>
    <col min="10520" max="10520" width="5.81640625" style="79" customWidth="1"/>
    <col min="10521" max="10521" width="9.1796875" style="79"/>
    <col min="10522" max="10522" width="66.1796875" style="79" customWidth="1"/>
    <col min="10523" max="10753" width="9.1796875" style="79"/>
    <col min="10754" max="10754" width="12.81640625" style="79" customWidth="1"/>
    <col min="10755" max="10755" width="17.453125" style="79" customWidth="1"/>
    <col min="10756" max="10756" width="5.81640625" style="79" customWidth="1"/>
    <col min="10757" max="10757" width="12.81640625" style="79" customWidth="1"/>
    <col min="10758" max="10758" width="28.81640625" style="79" customWidth="1"/>
    <col min="10759" max="10759" width="5.81640625" style="79" customWidth="1"/>
    <col min="10760" max="10760" width="11.1796875" style="79" customWidth="1"/>
    <col min="10761" max="10761" width="30.1796875" style="79" customWidth="1"/>
    <col min="10762" max="10762" width="5.81640625" style="79" customWidth="1"/>
    <col min="10763" max="10766" width="9" style="79" customWidth="1"/>
    <col min="10767" max="10767" width="5.81640625" style="79" customWidth="1"/>
    <col min="10768" max="10768" width="9" style="79" customWidth="1"/>
    <col min="10769" max="10769" width="24" style="79" bestFit="1" customWidth="1"/>
    <col min="10770" max="10770" width="5.81640625" style="79" customWidth="1"/>
    <col min="10771" max="10771" width="9.1796875" style="79"/>
    <col min="10772" max="10772" width="128.81640625" style="79" customWidth="1"/>
    <col min="10773" max="10773" width="5.81640625" style="79" customWidth="1"/>
    <col min="10774" max="10774" width="9.1796875" style="79"/>
    <col min="10775" max="10775" width="37.453125" style="79" customWidth="1"/>
    <col min="10776" max="10776" width="5.81640625" style="79" customWidth="1"/>
    <col min="10777" max="10777" width="9.1796875" style="79"/>
    <col min="10778" max="10778" width="66.1796875" style="79" customWidth="1"/>
    <col min="10779" max="11009" width="9.1796875" style="79"/>
    <col min="11010" max="11010" width="12.81640625" style="79" customWidth="1"/>
    <col min="11011" max="11011" width="17.453125" style="79" customWidth="1"/>
    <col min="11012" max="11012" width="5.81640625" style="79" customWidth="1"/>
    <col min="11013" max="11013" width="12.81640625" style="79" customWidth="1"/>
    <col min="11014" max="11014" width="28.81640625" style="79" customWidth="1"/>
    <col min="11015" max="11015" width="5.81640625" style="79" customWidth="1"/>
    <col min="11016" max="11016" width="11.1796875" style="79" customWidth="1"/>
    <col min="11017" max="11017" width="30.1796875" style="79" customWidth="1"/>
    <col min="11018" max="11018" width="5.81640625" style="79" customWidth="1"/>
    <col min="11019" max="11022" width="9" style="79" customWidth="1"/>
    <col min="11023" max="11023" width="5.81640625" style="79" customWidth="1"/>
    <col min="11024" max="11024" width="9" style="79" customWidth="1"/>
    <col min="11025" max="11025" width="24" style="79" bestFit="1" customWidth="1"/>
    <col min="11026" max="11026" width="5.81640625" style="79" customWidth="1"/>
    <col min="11027" max="11027" width="9.1796875" style="79"/>
    <col min="11028" max="11028" width="128.81640625" style="79" customWidth="1"/>
    <col min="11029" max="11029" width="5.81640625" style="79" customWidth="1"/>
    <col min="11030" max="11030" width="9.1796875" style="79"/>
    <col min="11031" max="11031" width="37.453125" style="79" customWidth="1"/>
    <col min="11032" max="11032" width="5.81640625" style="79" customWidth="1"/>
    <col min="11033" max="11033" width="9.1796875" style="79"/>
    <col min="11034" max="11034" width="66.1796875" style="79" customWidth="1"/>
    <col min="11035" max="11265" width="9.1796875" style="79"/>
    <col min="11266" max="11266" width="12.81640625" style="79" customWidth="1"/>
    <col min="11267" max="11267" width="17.453125" style="79" customWidth="1"/>
    <col min="11268" max="11268" width="5.81640625" style="79" customWidth="1"/>
    <col min="11269" max="11269" width="12.81640625" style="79" customWidth="1"/>
    <col min="11270" max="11270" width="28.81640625" style="79" customWidth="1"/>
    <col min="11271" max="11271" width="5.81640625" style="79" customWidth="1"/>
    <col min="11272" max="11272" width="11.1796875" style="79" customWidth="1"/>
    <col min="11273" max="11273" width="30.1796875" style="79" customWidth="1"/>
    <col min="11274" max="11274" width="5.81640625" style="79" customWidth="1"/>
    <col min="11275" max="11278" width="9" style="79" customWidth="1"/>
    <col min="11279" max="11279" width="5.81640625" style="79" customWidth="1"/>
    <col min="11280" max="11280" width="9" style="79" customWidth="1"/>
    <col min="11281" max="11281" width="24" style="79" bestFit="1" customWidth="1"/>
    <col min="11282" max="11282" width="5.81640625" style="79" customWidth="1"/>
    <col min="11283" max="11283" width="9.1796875" style="79"/>
    <col min="11284" max="11284" width="128.81640625" style="79" customWidth="1"/>
    <col min="11285" max="11285" width="5.81640625" style="79" customWidth="1"/>
    <col min="11286" max="11286" width="9.1796875" style="79"/>
    <col min="11287" max="11287" width="37.453125" style="79" customWidth="1"/>
    <col min="11288" max="11288" width="5.81640625" style="79" customWidth="1"/>
    <col min="11289" max="11289" width="9.1796875" style="79"/>
    <col min="11290" max="11290" width="66.1796875" style="79" customWidth="1"/>
    <col min="11291" max="11521" width="9.1796875" style="79"/>
    <col min="11522" max="11522" width="12.81640625" style="79" customWidth="1"/>
    <col min="11523" max="11523" width="17.453125" style="79" customWidth="1"/>
    <col min="11524" max="11524" width="5.81640625" style="79" customWidth="1"/>
    <col min="11525" max="11525" width="12.81640625" style="79" customWidth="1"/>
    <col min="11526" max="11526" width="28.81640625" style="79" customWidth="1"/>
    <col min="11527" max="11527" width="5.81640625" style="79" customWidth="1"/>
    <col min="11528" max="11528" width="11.1796875" style="79" customWidth="1"/>
    <col min="11529" max="11529" width="30.1796875" style="79" customWidth="1"/>
    <col min="11530" max="11530" width="5.81640625" style="79" customWidth="1"/>
    <col min="11531" max="11534" width="9" style="79" customWidth="1"/>
    <col min="11535" max="11535" width="5.81640625" style="79" customWidth="1"/>
    <col min="11536" max="11536" width="9" style="79" customWidth="1"/>
    <col min="11537" max="11537" width="24" style="79" bestFit="1" customWidth="1"/>
    <col min="11538" max="11538" width="5.81640625" style="79" customWidth="1"/>
    <col min="11539" max="11539" width="9.1796875" style="79"/>
    <col min="11540" max="11540" width="128.81640625" style="79" customWidth="1"/>
    <col min="11541" max="11541" width="5.81640625" style="79" customWidth="1"/>
    <col min="11542" max="11542" width="9.1796875" style="79"/>
    <col min="11543" max="11543" width="37.453125" style="79" customWidth="1"/>
    <col min="11544" max="11544" width="5.81640625" style="79" customWidth="1"/>
    <col min="11545" max="11545" width="9.1796875" style="79"/>
    <col min="11546" max="11546" width="66.1796875" style="79" customWidth="1"/>
    <col min="11547" max="11777" width="9.1796875" style="79"/>
    <col min="11778" max="11778" width="12.81640625" style="79" customWidth="1"/>
    <col min="11779" max="11779" width="17.453125" style="79" customWidth="1"/>
    <col min="11780" max="11780" width="5.81640625" style="79" customWidth="1"/>
    <col min="11781" max="11781" width="12.81640625" style="79" customWidth="1"/>
    <col min="11782" max="11782" width="28.81640625" style="79" customWidth="1"/>
    <col min="11783" max="11783" width="5.81640625" style="79" customWidth="1"/>
    <col min="11784" max="11784" width="11.1796875" style="79" customWidth="1"/>
    <col min="11785" max="11785" width="30.1796875" style="79" customWidth="1"/>
    <col min="11786" max="11786" width="5.81640625" style="79" customWidth="1"/>
    <col min="11787" max="11790" width="9" style="79" customWidth="1"/>
    <col min="11791" max="11791" width="5.81640625" style="79" customWidth="1"/>
    <col min="11792" max="11792" width="9" style="79" customWidth="1"/>
    <col min="11793" max="11793" width="24" style="79" bestFit="1" customWidth="1"/>
    <col min="11794" max="11794" width="5.81640625" style="79" customWidth="1"/>
    <col min="11795" max="11795" width="9.1796875" style="79"/>
    <col min="11796" max="11796" width="128.81640625" style="79" customWidth="1"/>
    <col min="11797" max="11797" width="5.81640625" style="79" customWidth="1"/>
    <col min="11798" max="11798" width="9.1796875" style="79"/>
    <col min="11799" max="11799" width="37.453125" style="79" customWidth="1"/>
    <col min="11800" max="11800" width="5.81640625" style="79" customWidth="1"/>
    <col min="11801" max="11801" width="9.1796875" style="79"/>
    <col min="11802" max="11802" width="66.1796875" style="79" customWidth="1"/>
    <col min="11803" max="12033" width="9.1796875" style="79"/>
    <col min="12034" max="12034" width="12.81640625" style="79" customWidth="1"/>
    <col min="12035" max="12035" width="17.453125" style="79" customWidth="1"/>
    <col min="12036" max="12036" width="5.81640625" style="79" customWidth="1"/>
    <col min="12037" max="12037" width="12.81640625" style="79" customWidth="1"/>
    <col min="12038" max="12038" width="28.81640625" style="79" customWidth="1"/>
    <col min="12039" max="12039" width="5.81640625" style="79" customWidth="1"/>
    <col min="12040" max="12040" width="11.1796875" style="79" customWidth="1"/>
    <col min="12041" max="12041" width="30.1796875" style="79" customWidth="1"/>
    <col min="12042" max="12042" width="5.81640625" style="79" customWidth="1"/>
    <col min="12043" max="12046" width="9" style="79" customWidth="1"/>
    <col min="12047" max="12047" width="5.81640625" style="79" customWidth="1"/>
    <col min="12048" max="12048" width="9" style="79" customWidth="1"/>
    <col min="12049" max="12049" width="24" style="79" bestFit="1" customWidth="1"/>
    <col min="12050" max="12050" width="5.81640625" style="79" customWidth="1"/>
    <col min="12051" max="12051" width="9.1796875" style="79"/>
    <col min="12052" max="12052" width="128.81640625" style="79" customWidth="1"/>
    <col min="12053" max="12053" width="5.81640625" style="79" customWidth="1"/>
    <col min="12054" max="12054" width="9.1796875" style="79"/>
    <col min="12055" max="12055" width="37.453125" style="79" customWidth="1"/>
    <col min="12056" max="12056" width="5.81640625" style="79" customWidth="1"/>
    <col min="12057" max="12057" width="9.1796875" style="79"/>
    <col min="12058" max="12058" width="66.1796875" style="79" customWidth="1"/>
    <col min="12059" max="12289" width="9.1796875" style="79"/>
    <col min="12290" max="12290" width="12.81640625" style="79" customWidth="1"/>
    <col min="12291" max="12291" width="17.453125" style="79" customWidth="1"/>
    <col min="12292" max="12292" width="5.81640625" style="79" customWidth="1"/>
    <col min="12293" max="12293" width="12.81640625" style="79" customWidth="1"/>
    <col min="12294" max="12294" width="28.81640625" style="79" customWidth="1"/>
    <col min="12295" max="12295" width="5.81640625" style="79" customWidth="1"/>
    <col min="12296" max="12296" width="11.1796875" style="79" customWidth="1"/>
    <col min="12297" max="12297" width="30.1796875" style="79" customWidth="1"/>
    <col min="12298" max="12298" width="5.81640625" style="79" customWidth="1"/>
    <col min="12299" max="12302" width="9" style="79" customWidth="1"/>
    <col min="12303" max="12303" width="5.81640625" style="79" customWidth="1"/>
    <col min="12304" max="12304" width="9" style="79" customWidth="1"/>
    <col min="12305" max="12305" width="24" style="79" bestFit="1" customWidth="1"/>
    <col min="12306" max="12306" width="5.81640625" style="79" customWidth="1"/>
    <col min="12307" max="12307" width="9.1796875" style="79"/>
    <col min="12308" max="12308" width="128.81640625" style="79" customWidth="1"/>
    <col min="12309" max="12309" width="5.81640625" style="79" customWidth="1"/>
    <col min="12310" max="12310" width="9.1796875" style="79"/>
    <col min="12311" max="12311" width="37.453125" style="79" customWidth="1"/>
    <col min="12312" max="12312" width="5.81640625" style="79" customWidth="1"/>
    <col min="12313" max="12313" width="9.1796875" style="79"/>
    <col min="12314" max="12314" width="66.1796875" style="79" customWidth="1"/>
    <col min="12315" max="12545" width="9.1796875" style="79"/>
    <col min="12546" max="12546" width="12.81640625" style="79" customWidth="1"/>
    <col min="12547" max="12547" width="17.453125" style="79" customWidth="1"/>
    <col min="12548" max="12548" width="5.81640625" style="79" customWidth="1"/>
    <col min="12549" max="12549" width="12.81640625" style="79" customWidth="1"/>
    <col min="12550" max="12550" width="28.81640625" style="79" customWidth="1"/>
    <col min="12551" max="12551" width="5.81640625" style="79" customWidth="1"/>
    <col min="12552" max="12552" width="11.1796875" style="79" customWidth="1"/>
    <col min="12553" max="12553" width="30.1796875" style="79" customWidth="1"/>
    <col min="12554" max="12554" width="5.81640625" style="79" customWidth="1"/>
    <col min="12555" max="12558" width="9" style="79" customWidth="1"/>
    <col min="12559" max="12559" width="5.81640625" style="79" customWidth="1"/>
    <col min="12560" max="12560" width="9" style="79" customWidth="1"/>
    <col min="12561" max="12561" width="24" style="79" bestFit="1" customWidth="1"/>
    <col min="12562" max="12562" width="5.81640625" style="79" customWidth="1"/>
    <col min="12563" max="12563" width="9.1796875" style="79"/>
    <col min="12564" max="12564" width="128.81640625" style="79" customWidth="1"/>
    <col min="12565" max="12565" width="5.81640625" style="79" customWidth="1"/>
    <col min="12566" max="12566" width="9.1796875" style="79"/>
    <col min="12567" max="12567" width="37.453125" style="79" customWidth="1"/>
    <col min="12568" max="12568" width="5.81640625" style="79" customWidth="1"/>
    <col min="12569" max="12569" width="9.1796875" style="79"/>
    <col min="12570" max="12570" width="66.1796875" style="79" customWidth="1"/>
    <col min="12571" max="12801" width="9.1796875" style="79"/>
    <col min="12802" max="12802" width="12.81640625" style="79" customWidth="1"/>
    <col min="12803" max="12803" width="17.453125" style="79" customWidth="1"/>
    <col min="12804" max="12804" width="5.81640625" style="79" customWidth="1"/>
    <col min="12805" max="12805" width="12.81640625" style="79" customWidth="1"/>
    <col min="12806" max="12806" width="28.81640625" style="79" customWidth="1"/>
    <col min="12807" max="12807" width="5.81640625" style="79" customWidth="1"/>
    <col min="12808" max="12808" width="11.1796875" style="79" customWidth="1"/>
    <col min="12809" max="12809" width="30.1796875" style="79" customWidth="1"/>
    <col min="12810" max="12810" width="5.81640625" style="79" customWidth="1"/>
    <col min="12811" max="12814" width="9" style="79" customWidth="1"/>
    <col min="12815" max="12815" width="5.81640625" style="79" customWidth="1"/>
    <col min="12816" max="12816" width="9" style="79" customWidth="1"/>
    <col min="12817" max="12817" width="24" style="79" bestFit="1" customWidth="1"/>
    <col min="12818" max="12818" width="5.81640625" style="79" customWidth="1"/>
    <col min="12819" max="12819" width="9.1796875" style="79"/>
    <col min="12820" max="12820" width="128.81640625" style="79" customWidth="1"/>
    <col min="12821" max="12821" width="5.81640625" style="79" customWidth="1"/>
    <col min="12822" max="12822" width="9.1796875" style="79"/>
    <col min="12823" max="12823" width="37.453125" style="79" customWidth="1"/>
    <col min="12824" max="12824" width="5.81640625" style="79" customWidth="1"/>
    <col min="12825" max="12825" width="9.1796875" style="79"/>
    <col min="12826" max="12826" width="66.1796875" style="79" customWidth="1"/>
    <col min="12827" max="13057" width="9.1796875" style="79"/>
    <col min="13058" max="13058" width="12.81640625" style="79" customWidth="1"/>
    <col min="13059" max="13059" width="17.453125" style="79" customWidth="1"/>
    <col min="13060" max="13060" width="5.81640625" style="79" customWidth="1"/>
    <col min="13061" max="13061" width="12.81640625" style="79" customWidth="1"/>
    <col min="13062" max="13062" width="28.81640625" style="79" customWidth="1"/>
    <col min="13063" max="13063" width="5.81640625" style="79" customWidth="1"/>
    <col min="13064" max="13064" width="11.1796875" style="79" customWidth="1"/>
    <col min="13065" max="13065" width="30.1796875" style="79" customWidth="1"/>
    <col min="13066" max="13066" width="5.81640625" style="79" customWidth="1"/>
    <col min="13067" max="13070" width="9" style="79" customWidth="1"/>
    <col min="13071" max="13071" width="5.81640625" style="79" customWidth="1"/>
    <col min="13072" max="13072" width="9" style="79" customWidth="1"/>
    <col min="13073" max="13073" width="24" style="79" bestFit="1" customWidth="1"/>
    <col min="13074" max="13074" width="5.81640625" style="79" customWidth="1"/>
    <col min="13075" max="13075" width="9.1796875" style="79"/>
    <col min="13076" max="13076" width="128.81640625" style="79" customWidth="1"/>
    <col min="13077" max="13077" width="5.81640625" style="79" customWidth="1"/>
    <col min="13078" max="13078" width="9.1796875" style="79"/>
    <col min="13079" max="13079" width="37.453125" style="79" customWidth="1"/>
    <col min="13080" max="13080" width="5.81640625" style="79" customWidth="1"/>
    <col min="13081" max="13081" width="9.1796875" style="79"/>
    <col min="13082" max="13082" width="66.1796875" style="79" customWidth="1"/>
    <col min="13083" max="13313" width="9.1796875" style="79"/>
    <col min="13314" max="13314" width="12.81640625" style="79" customWidth="1"/>
    <col min="13315" max="13315" width="17.453125" style="79" customWidth="1"/>
    <col min="13316" max="13316" width="5.81640625" style="79" customWidth="1"/>
    <col min="13317" max="13317" width="12.81640625" style="79" customWidth="1"/>
    <col min="13318" max="13318" width="28.81640625" style="79" customWidth="1"/>
    <col min="13319" max="13319" width="5.81640625" style="79" customWidth="1"/>
    <col min="13320" max="13320" width="11.1796875" style="79" customWidth="1"/>
    <col min="13321" max="13321" width="30.1796875" style="79" customWidth="1"/>
    <col min="13322" max="13322" width="5.81640625" style="79" customWidth="1"/>
    <col min="13323" max="13326" width="9" style="79" customWidth="1"/>
    <col min="13327" max="13327" width="5.81640625" style="79" customWidth="1"/>
    <col min="13328" max="13328" width="9" style="79" customWidth="1"/>
    <col min="13329" max="13329" width="24" style="79" bestFit="1" customWidth="1"/>
    <col min="13330" max="13330" width="5.81640625" style="79" customWidth="1"/>
    <col min="13331" max="13331" width="9.1796875" style="79"/>
    <col min="13332" max="13332" width="128.81640625" style="79" customWidth="1"/>
    <col min="13333" max="13333" width="5.81640625" style="79" customWidth="1"/>
    <col min="13334" max="13334" width="9.1796875" style="79"/>
    <col min="13335" max="13335" width="37.453125" style="79" customWidth="1"/>
    <col min="13336" max="13336" width="5.81640625" style="79" customWidth="1"/>
    <col min="13337" max="13337" width="9.1796875" style="79"/>
    <col min="13338" max="13338" width="66.1796875" style="79" customWidth="1"/>
    <col min="13339" max="13569" width="9.1796875" style="79"/>
    <col min="13570" max="13570" width="12.81640625" style="79" customWidth="1"/>
    <col min="13571" max="13571" width="17.453125" style="79" customWidth="1"/>
    <col min="13572" max="13572" width="5.81640625" style="79" customWidth="1"/>
    <col min="13573" max="13573" width="12.81640625" style="79" customWidth="1"/>
    <col min="13574" max="13574" width="28.81640625" style="79" customWidth="1"/>
    <col min="13575" max="13575" width="5.81640625" style="79" customWidth="1"/>
    <col min="13576" max="13576" width="11.1796875" style="79" customWidth="1"/>
    <col min="13577" max="13577" width="30.1796875" style="79" customWidth="1"/>
    <col min="13578" max="13578" width="5.81640625" style="79" customWidth="1"/>
    <col min="13579" max="13582" width="9" style="79" customWidth="1"/>
    <col min="13583" max="13583" width="5.81640625" style="79" customWidth="1"/>
    <col min="13584" max="13584" width="9" style="79" customWidth="1"/>
    <col min="13585" max="13585" width="24" style="79" bestFit="1" customWidth="1"/>
    <col min="13586" max="13586" width="5.81640625" style="79" customWidth="1"/>
    <col min="13587" max="13587" width="9.1796875" style="79"/>
    <col min="13588" max="13588" width="128.81640625" style="79" customWidth="1"/>
    <col min="13589" max="13589" width="5.81640625" style="79" customWidth="1"/>
    <col min="13590" max="13590" width="9.1796875" style="79"/>
    <col min="13591" max="13591" width="37.453125" style="79" customWidth="1"/>
    <col min="13592" max="13592" width="5.81640625" style="79" customWidth="1"/>
    <col min="13593" max="13593" width="9.1796875" style="79"/>
    <col min="13594" max="13594" width="66.1796875" style="79" customWidth="1"/>
    <col min="13595" max="13825" width="9.1796875" style="79"/>
    <col min="13826" max="13826" width="12.81640625" style="79" customWidth="1"/>
    <col min="13827" max="13827" width="17.453125" style="79" customWidth="1"/>
    <col min="13828" max="13828" width="5.81640625" style="79" customWidth="1"/>
    <col min="13829" max="13829" width="12.81640625" style="79" customWidth="1"/>
    <col min="13830" max="13830" width="28.81640625" style="79" customWidth="1"/>
    <col min="13831" max="13831" width="5.81640625" style="79" customWidth="1"/>
    <col min="13832" max="13832" width="11.1796875" style="79" customWidth="1"/>
    <col min="13833" max="13833" width="30.1796875" style="79" customWidth="1"/>
    <col min="13834" max="13834" width="5.81640625" style="79" customWidth="1"/>
    <col min="13835" max="13838" width="9" style="79" customWidth="1"/>
    <col min="13839" max="13839" width="5.81640625" style="79" customWidth="1"/>
    <col min="13840" max="13840" width="9" style="79" customWidth="1"/>
    <col min="13841" max="13841" width="24" style="79" bestFit="1" customWidth="1"/>
    <col min="13842" max="13842" width="5.81640625" style="79" customWidth="1"/>
    <col min="13843" max="13843" width="9.1796875" style="79"/>
    <col min="13844" max="13844" width="128.81640625" style="79" customWidth="1"/>
    <col min="13845" max="13845" width="5.81640625" style="79" customWidth="1"/>
    <col min="13846" max="13846" width="9.1796875" style="79"/>
    <col min="13847" max="13847" width="37.453125" style="79" customWidth="1"/>
    <col min="13848" max="13848" width="5.81640625" style="79" customWidth="1"/>
    <col min="13849" max="13849" width="9.1796875" style="79"/>
    <col min="13850" max="13850" width="66.1796875" style="79" customWidth="1"/>
    <col min="13851" max="14081" width="9.1796875" style="79"/>
    <col min="14082" max="14082" width="12.81640625" style="79" customWidth="1"/>
    <col min="14083" max="14083" width="17.453125" style="79" customWidth="1"/>
    <col min="14084" max="14084" width="5.81640625" style="79" customWidth="1"/>
    <col min="14085" max="14085" width="12.81640625" style="79" customWidth="1"/>
    <col min="14086" max="14086" width="28.81640625" style="79" customWidth="1"/>
    <col min="14087" max="14087" width="5.81640625" style="79" customWidth="1"/>
    <col min="14088" max="14088" width="11.1796875" style="79" customWidth="1"/>
    <col min="14089" max="14089" width="30.1796875" style="79" customWidth="1"/>
    <col min="14090" max="14090" width="5.81640625" style="79" customWidth="1"/>
    <col min="14091" max="14094" width="9" style="79" customWidth="1"/>
    <col min="14095" max="14095" width="5.81640625" style="79" customWidth="1"/>
    <col min="14096" max="14096" width="9" style="79" customWidth="1"/>
    <col min="14097" max="14097" width="24" style="79" bestFit="1" customWidth="1"/>
    <col min="14098" max="14098" width="5.81640625" style="79" customWidth="1"/>
    <col min="14099" max="14099" width="9.1796875" style="79"/>
    <col min="14100" max="14100" width="128.81640625" style="79" customWidth="1"/>
    <col min="14101" max="14101" width="5.81640625" style="79" customWidth="1"/>
    <col min="14102" max="14102" width="9.1796875" style="79"/>
    <col min="14103" max="14103" width="37.453125" style="79" customWidth="1"/>
    <col min="14104" max="14104" width="5.81640625" style="79" customWidth="1"/>
    <col min="14105" max="14105" width="9.1796875" style="79"/>
    <col min="14106" max="14106" width="66.1796875" style="79" customWidth="1"/>
    <col min="14107" max="14337" width="9.1796875" style="79"/>
    <col min="14338" max="14338" width="12.81640625" style="79" customWidth="1"/>
    <col min="14339" max="14339" width="17.453125" style="79" customWidth="1"/>
    <col min="14340" max="14340" width="5.81640625" style="79" customWidth="1"/>
    <col min="14341" max="14341" width="12.81640625" style="79" customWidth="1"/>
    <col min="14342" max="14342" width="28.81640625" style="79" customWidth="1"/>
    <col min="14343" max="14343" width="5.81640625" style="79" customWidth="1"/>
    <col min="14344" max="14344" width="11.1796875" style="79" customWidth="1"/>
    <col min="14345" max="14345" width="30.1796875" style="79" customWidth="1"/>
    <col min="14346" max="14346" width="5.81640625" style="79" customWidth="1"/>
    <col min="14347" max="14350" width="9" style="79" customWidth="1"/>
    <col min="14351" max="14351" width="5.81640625" style="79" customWidth="1"/>
    <col min="14352" max="14352" width="9" style="79" customWidth="1"/>
    <col min="14353" max="14353" width="24" style="79" bestFit="1" customWidth="1"/>
    <col min="14354" max="14354" width="5.81640625" style="79" customWidth="1"/>
    <col min="14355" max="14355" width="9.1796875" style="79"/>
    <col min="14356" max="14356" width="128.81640625" style="79" customWidth="1"/>
    <col min="14357" max="14357" width="5.81640625" style="79" customWidth="1"/>
    <col min="14358" max="14358" width="9.1796875" style="79"/>
    <col min="14359" max="14359" width="37.453125" style="79" customWidth="1"/>
    <col min="14360" max="14360" width="5.81640625" style="79" customWidth="1"/>
    <col min="14361" max="14361" width="9.1796875" style="79"/>
    <col min="14362" max="14362" width="66.1796875" style="79" customWidth="1"/>
    <col min="14363" max="14593" width="9.1796875" style="79"/>
    <col min="14594" max="14594" width="12.81640625" style="79" customWidth="1"/>
    <col min="14595" max="14595" width="17.453125" style="79" customWidth="1"/>
    <col min="14596" max="14596" width="5.81640625" style="79" customWidth="1"/>
    <col min="14597" max="14597" width="12.81640625" style="79" customWidth="1"/>
    <col min="14598" max="14598" width="28.81640625" style="79" customWidth="1"/>
    <col min="14599" max="14599" width="5.81640625" style="79" customWidth="1"/>
    <col min="14600" max="14600" width="11.1796875" style="79" customWidth="1"/>
    <col min="14601" max="14601" width="30.1796875" style="79" customWidth="1"/>
    <col min="14602" max="14602" width="5.81640625" style="79" customWidth="1"/>
    <col min="14603" max="14606" width="9" style="79" customWidth="1"/>
    <col min="14607" max="14607" width="5.81640625" style="79" customWidth="1"/>
    <col min="14608" max="14608" width="9" style="79" customWidth="1"/>
    <col min="14609" max="14609" width="24" style="79" bestFit="1" customWidth="1"/>
    <col min="14610" max="14610" width="5.81640625" style="79" customWidth="1"/>
    <col min="14611" max="14611" width="9.1796875" style="79"/>
    <col min="14612" max="14612" width="128.81640625" style="79" customWidth="1"/>
    <col min="14613" max="14613" width="5.81640625" style="79" customWidth="1"/>
    <col min="14614" max="14614" width="9.1796875" style="79"/>
    <col min="14615" max="14615" width="37.453125" style="79" customWidth="1"/>
    <col min="14616" max="14616" width="5.81640625" style="79" customWidth="1"/>
    <col min="14617" max="14617" width="9.1796875" style="79"/>
    <col min="14618" max="14618" width="66.1796875" style="79" customWidth="1"/>
    <col min="14619" max="14849" width="9.1796875" style="79"/>
    <col min="14850" max="14850" width="12.81640625" style="79" customWidth="1"/>
    <col min="14851" max="14851" width="17.453125" style="79" customWidth="1"/>
    <col min="14852" max="14852" width="5.81640625" style="79" customWidth="1"/>
    <col min="14853" max="14853" width="12.81640625" style="79" customWidth="1"/>
    <col min="14854" max="14854" width="28.81640625" style="79" customWidth="1"/>
    <col min="14855" max="14855" width="5.81640625" style="79" customWidth="1"/>
    <col min="14856" max="14856" width="11.1796875" style="79" customWidth="1"/>
    <col min="14857" max="14857" width="30.1796875" style="79" customWidth="1"/>
    <col min="14858" max="14858" width="5.81640625" style="79" customWidth="1"/>
    <col min="14859" max="14862" width="9" style="79" customWidth="1"/>
    <col min="14863" max="14863" width="5.81640625" style="79" customWidth="1"/>
    <col min="14864" max="14864" width="9" style="79" customWidth="1"/>
    <col min="14865" max="14865" width="24" style="79" bestFit="1" customWidth="1"/>
    <col min="14866" max="14866" width="5.81640625" style="79" customWidth="1"/>
    <col min="14867" max="14867" width="9.1796875" style="79"/>
    <col min="14868" max="14868" width="128.81640625" style="79" customWidth="1"/>
    <col min="14869" max="14869" width="5.81640625" style="79" customWidth="1"/>
    <col min="14870" max="14870" width="9.1796875" style="79"/>
    <col min="14871" max="14871" width="37.453125" style="79" customWidth="1"/>
    <col min="14872" max="14872" width="5.81640625" style="79" customWidth="1"/>
    <col min="14873" max="14873" width="9.1796875" style="79"/>
    <col min="14874" max="14874" width="66.1796875" style="79" customWidth="1"/>
    <col min="14875" max="15105" width="9.1796875" style="79"/>
    <col min="15106" max="15106" width="12.81640625" style="79" customWidth="1"/>
    <col min="15107" max="15107" width="17.453125" style="79" customWidth="1"/>
    <col min="15108" max="15108" width="5.81640625" style="79" customWidth="1"/>
    <col min="15109" max="15109" width="12.81640625" style="79" customWidth="1"/>
    <col min="15110" max="15110" width="28.81640625" style="79" customWidth="1"/>
    <col min="15111" max="15111" width="5.81640625" style="79" customWidth="1"/>
    <col min="15112" max="15112" width="11.1796875" style="79" customWidth="1"/>
    <col min="15113" max="15113" width="30.1796875" style="79" customWidth="1"/>
    <col min="15114" max="15114" width="5.81640625" style="79" customWidth="1"/>
    <col min="15115" max="15118" width="9" style="79" customWidth="1"/>
    <col min="15119" max="15119" width="5.81640625" style="79" customWidth="1"/>
    <col min="15120" max="15120" width="9" style="79" customWidth="1"/>
    <col min="15121" max="15121" width="24" style="79" bestFit="1" customWidth="1"/>
    <col min="15122" max="15122" width="5.81640625" style="79" customWidth="1"/>
    <col min="15123" max="15123" width="9.1796875" style="79"/>
    <col min="15124" max="15124" width="128.81640625" style="79" customWidth="1"/>
    <col min="15125" max="15125" width="5.81640625" style="79" customWidth="1"/>
    <col min="15126" max="15126" width="9.1796875" style="79"/>
    <col min="15127" max="15127" width="37.453125" style="79" customWidth="1"/>
    <col min="15128" max="15128" width="5.81640625" style="79" customWidth="1"/>
    <col min="15129" max="15129" width="9.1796875" style="79"/>
    <col min="15130" max="15130" width="66.1796875" style="79" customWidth="1"/>
    <col min="15131" max="15361" width="9.1796875" style="79"/>
    <col min="15362" max="15362" width="12.81640625" style="79" customWidth="1"/>
    <col min="15363" max="15363" width="17.453125" style="79" customWidth="1"/>
    <col min="15364" max="15364" width="5.81640625" style="79" customWidth="1"/>
    <col min="15365" max="15365" width="12.81640625" style="79" customWidth="1"/>
    <col min="15366" max="15366" width="28.81640625" style="79" customWidth="1"/>
    <col min="15367" max="15367" width="5.81640625" style="79" customWidth="1"/>
    <col min="15368" max="15368" width="11.1796875" style="79" customWidth="1"/>
    <col min="15369" max="15369" width="30.1796875" style="79" customWidth="1"/>
    <col min="15370" max="15370" width="5.81640625" style="79" customWidth="1"/>
    <col min="15371" max="15374" width="9" style="79" customWidth="1"/>
    <col min="15375" max="15375" width="5.81640625" style="79" customWidth="1"/>
    <col min="15376" max="15376" width="9" style="79" customWidth="1"/>
    <col min="15377" max="15377" width="24" style="79" bestFit="1" customWidth="1"/>
    <col min="15378" max="15378" width="5.81640625" style="79" customWidth="1"/>
    <col min="15379" max="15379" width="9.1796875" style="79"/>
    <col min="15380" max="15380" width="128.81640625" style="79" customWidth="1"/>
    <col min="15381" max="15381" width="5.81640625" style="79" customWidth="1"/>
    <col min="15382" max="15382" width="9.1796875" style="79"/>
    <col min="15383" max="15383" width="37.453125" style="79" customWidth="1"/>
    <col min="15384" max="15384" width="5.81640625" style="79" customWidth="1"/>
    <col min="15385" max="15385" width="9.1796875" style="79"/>
    <col min="15386" max="15386" width="66.1796875" style="79" customWidth="1"/>
    <col min="15387" max="15617" width="9.1796875" style="79"/>
    <col min="15618" max="15618" width="12.81640625" style="79" customWidth="1"/>
    <col min="15619" max="15619" width="17.453125" style="79" customWidth="1"/>
    <col min="15620" max="15620" width="5.81640625" style="79" customWidth="1"/>
    <col min="15621" max="15621" width="12.81640625" style="79" customWidth="1"/>
    <col min="15622" max="15622" width="28.81640625" style="79" customWidth="1"/>
    <col min="15623" max="15623" width="5.81640625" style="79" customWidth="1"/>
    <col min="15624" max="15624" width="11.1796875" style="79" customWidth="1"/>
    <col min="15625" max="15625" width="30.1796875" style="79" customWidth="1"/>
    <col min="15626" max="15626" width="5.81640625" style="79" customWidth="1"/>
    <col min="15627" max="15630" width="9" style="79" customWidth="1"/>
    <col min="15631" max="15631" width="5.81640625" style="79" customWidth="1"/>
    <col min="15632" max="15632" width="9" style="79" customWidth="1"/>
    <col min="15633" max="15633" width="24" style="79" bestFit="1" customWidth="1"/>
    <col min="15634" max="15634" width="5.81640625" style="79" customWidth="1"/>
    <col min="15635" max="15635" width="9.1796875" style="79"/>
    <col min="15636" max="15636" width="128.81640625" style="79" customWidth="1"/>
    <col min="15637" max="15637" width="5.81640625" style="79" customWidth="1"/>
    <col min="15638" max="15638" width="9.1796875" style="79"/>
    <col min="15639" max="15639" width="37.453125" style="79" customWidth="1"/>
    <col min="15640" max="15640" width="5.81640625" style="79" customWidth="1"/>
    <col min="15641" max="15641" width="9.1796875" style="79"/>
    <col min="15642" max="15642" width="66.1796875" style="79" customWidth="1"/>
    <col min="15643" max="15873" width="9.1796875" style="79"/>
    <col min="15874" max="15874" width="12.81640625" style="79" customWidth="1"/>
    <col min="15875" max="15875" width="17.453125" style="79" customWidth="1"/>
    <col min="15876" max="15876" width="5.81640625" style="79" customWidth="1"/>
    <col min="15877" max="15877" width="12.81640625" style="79" customWidth="1"/>
    <col min="15878" max="15878" width="28.81640625" style="79" customWidth="1"/>
    <col min="15879" max="15879" width="5.81640625" style="79" customWidth="1"/>
    <col min="15880" max="15880" width="11.1796875" style="79" customWidth="1"/>
    <col min="15881" max="15881" width="30.1796875" style="79" customWidth="1"/>
    <col min="15882" max="15882" width="5.81640625" style="79" customWidth="1"/>
    <col min="15883" max="15886" width="9" style="79" customWidth="1"/>
    <col min="15887" max="15887" width="5.81640625" style="79" customWidth="1"/>
    <col min="15888" max="15888" width="9" style="79" customWidth="1"/>
    <col min="15889" max="15889" width="24" style="79" bestFit="1" customWidth="1"/>
    <col min="15890" max="15890" width="5.81640625" style="79" customWidth="1"/>
    <col min="15891" max="15891" width="9.1796875" style="79"/>
    <col min="15892" max="15892" width="128.81640625" style="79" customWidth="1"/>
    <col min="15893" max="15893" width="5.81640625" style="79" customWidth="1"/>
    <col min="15894" max="15894" width="9.1796875" style="79"/>
    <col min="15895" max="15895" width="37.453125" style="79" customWidth="1"/>
    <col min="15896" max="15896" width="5.81640625" style="79" customWidth="1"/>
    <col min="15897" max="15897" width="9.1796875" style="79"/>
    <col min="15898" max="15898" width="66.1796875" style="79" customWidth="1"/>
    <col min="15899" max="16129" width="9.1796875" style="79"/>
    <col min="16130" max="16130" width="12.81640625" style="79" customWidth="1"/>
    <col min="16131" max="16131" width="17.453125" style="79" customWidth="1"/>
    <col min="16132" max="16132" width="5.81640625" style="79" customWidth="1"/>
    <col min="16133" max="16133" width="12.81640625" style="79" customWidth="1"/>
    <col min="16134" max="16134" width="28.81640625" style="79" customWidth="1"/>
    <col min="16135" max="16135" width="5.81640625" style="79" customWidth="1"/>
    <col min="16136" max="16136" width="11.1796875" style="79" customWidth="1"/>
    <col min="16137" max="16137" width="30.1796875" style="79" customWidth="1"/>
    <col min="16138" max="16138" width="5.81640625" style="79" customWidth="1"/>
    <col min="16139" max="16142" width="9" style="79" customWidth="1"/>
    <col min="16143" max="16143" width="5.81640625" style="79" customWidth="1"/>
    <col min="16144" max="16144" width="9" style="79" customWidth="1"/>
    <col min="16145" max="16145" width="24" style="79" bestFit="1" customWidth="1"/>
    <col min="16146" max="16146" width="5.81640625" style="79" customWidth="1"/>
    <col min="16147" max="16147" width="9.1796875" style="79"/>
    <col min="16148" max="16148" width="128.81640625" style="79" customWidth="1"/>
    <col min="16149" max="16149" width="5.81640625" style="79" customWidth="1"/>
    <col min="16150" max="16150" width="9.1796875" style="79"/>
    <col min="16151" max="16151" width="37.453125" style="79" customWidth="1"/>
    <col min="16152" max="16152" width="5.81640625" style="79" customWidth="1"/>
    <col min="16153" max="16153" width="9.1796875" style="79"/>
    <col min="16154" max="16154" width="66.1796875" style="79" customWidth="1"/>
    <col min="16155" max="16384" width="9.1796875" style="79"/>
  </cols>
  <sheetData>
    <row r="1" spans="2:55" ht="10.4" customHeight="1" x14ac:dyDescent="0.25">
      <c r="B1" s="1345" t="s">
        <v>2727</v>
      </c>
      <c r="C1" s="1345"/>
      <c r="D1" s="1345"/>
      <c r="E1" s="1345"/>
      <c r="F1" s="1345"/>
      <c r="G1" s="1345"/>
      <c r="H1" s="1345"/>
      <c r="I1" s="1345"/>
      <c r="J1" s="1345"/>
      <c r="K1" s="1345"/>
      <c r="L1" s="1345"/>
      <c r="M1" s="1345"/>
      <c r="N1" s="1345"/>
      <c r="O1" s="1345"/>
      <c r="P1" s="1345"/>
      <c r="Q1" s="1345"/>
      <c r="R1" s="1345"/>
      <c r="S1" s="1345"/>
      <c r="T1" s="1345"/>
      <c r="U1" s="1345"/>
      <c r="V1" s="1345"/>
      <c r="W1" s="1345"/>
      <c r="X1" s="1345"/>
      <c r="Y1" s="1345"/>
      <c r="Z1" s="1345"/>
      <c r="AB1" s="1345" t="s">
        <v>2728</v>
      </c>
      <c r="AC1" s="1345"/>
      <c r="AD1" s="1345"/>
      <c r="AE1" s="1345"/>
      <c r="AF1" s="1345"/>
      <c r="AG1" s="1345"/>
      <c r="AH1" s="1345"/>
      <c r="AI1" s="1345"/>
      <c r="AJ1" s="1345"/>
      <c r="AK1" s="1345"/>
      <c r="AL1" s="1345"/>
      <c r="AM1" s="1345"/>
      <c r="AN1" s="1345"/>
      <c r="AO1" s="1345"/>
      <c r="AP1" s="1345"/>
      <c r="AQ1" s="1345"/>
      <c r="AR1" s="1345"/>
      <c r="AS1" s="1345"/>
      <c r="AT1" s="1345"/>
      <c r="AU1" s="1345"/>
      <c r="AV1" s="1345"/>
      <c r="AW1" s="1345"/>
      <c r="AX1" s="1345"/>
      <c r="AY1" s="1345"/>
      <c r="AZ1" s="1345"/>
      <c r="BB1" s="1399" t="s">
        <v>2729</v>
      </c>
      <c r="BC1" s="1399"/>
    </row>
    <row r="2" spans="2:55" ht="10.4" customHeight="1" x14ac:dyDescent="0.25">
      <c r="B2" s="1400" t="s">
        <v>2267</v>
      </c>
      <c r="C2" s="1400"/>
      <c r="E2" s="1401" t="s">
        <v>2730</v>
      </c>
      <c r="F2" s="1402"/>
      <c r="H2" s="1400" t="s">
        <v>2731</v>
      </c>
      <c r="I2" s="1400"/>
      <c r="K2" s="1403" t="s">
        <v>2732</v>
      </c>
      <c r="L2" s="1403"/>
      <c r="M2" s="1403"/>
      <c r="N2" s="1404"/>
      <c r="O2" s="81"/>
      <c r="P2" s="1405" t="s">
        <v>2733</v>
      </c>
      <c r="Q2" s="1405"/>
      <c r="S2" s="1406" t="s">
        <v>2269</v>
      </c>
      <c r="T2" s="1404"/>
      <c r="V2" s="1405" t="s">
        <v>806</v>
      </c>
      <c r="W2" s="1405"/>
      <c r="Y2" s="1405" t="s">
        <v>2734</v>
      </c>
      <c r="Z2" s="1405"/>
      <c r="AB2" s="1400" t="s">
        <v>2731</v>
      </c>
      <c r="AC2" s="1400"/>
      <c r="AD2" s="77"/>
      <c r="AE2" s="1405" t="s">
        <v>2735</v>
      </c>
      <c r="AF2" s="1405"/>
      <c r="AG2" s="81"/>
      <c r="AH2" s="1406" t="s">
        <v>2736</v>
      </c>
      <c r="AI2" s="1404"/>
      <c r="AJ2" s="2"/>
      <c r="AK2" s="1403" t="s">
        <v>2732</v>
      </c>
      <c r="AL2" s="1403"/>
      <c r="AM2" s="1403"/>
      <c r="AN2" s="1404"/>
      <c r="AO2" s="2"/>
      <c r="AP2" s="1405" t="s">
        <v>2733</v>
      </c>
      <c r="AQ2" s="1405"/>
      <c r="AR2" s="81"/>
      <c r="AS2" s="1406" t="s">
        <v>2269</v>
      </c>
      <c r="AT2" s="1404"/>
      <c r="AU2" s="2"/>
      <c r="AV2" s="1405" t="s">
        <v>806</v>
      </c>
      <c r="AW2" s="1405"/>
      <c r="AX2" s="2"/>
      <c r="AY2" s="1405" t="s">
        <v>2734</v>
      </c>
      <c r="AZ2" s="1405"/>
      <c r="BA2" s="2"/>
      <c r="BB2" s="1413" t="s">
        <v>2737</v>
      </c>
      <c r="BC2" s="1413"/>
    </row>
    <row r="3" spans="2:55" ht="10.4" customHeight="1" x14ac:dyDescent="0.25">
      <c r="B3" s="41" t="s">
        <v>1414</v>
      </c>
      <c r="C3" s="64" t="s">
        <v>1415</v>
      </c>
      <c r="E3" s="64" t="s">
        <v>1414</v>
      </c>
      <c r="F3" s="64" t="s">
        <v>1415</v>
      </c>
      <c r="H3" s="41" t="s">
        <v>1414</v>
      </c>
      <c r="I3" s="64" t="s">
        <v>1415</v>
      </c>
      <c r="K3" s="41" t="s">
        <v>1414</v>
      </c>
      <c r="L3" s="41" t="s">
        <v>2738</v>
      </c>
      <c r="M3" s="41" t="s">
        <v>2739</v>
      </c>
      <c r="N3" s="41" t="s">
        <v>2740</v>
      </c>
      <c r="O3" s="81"/>
      <c r="P3" s="64" t="s">
        <v>1414</v>
      </c>
      <c r="Q3" s="64" t="s">
        <v>1415</v>
      </c>
      <c r="S3" s="64" t="s">
        <v>1414</v>
      </c>
      <c r="T3" s="64" t="s">
        <v>1415</v>
      </c>
      <c r="V3" s="41" t="s">
        <v>1414</v>
      </c>
      <c r="W3" s="82" t="s">
        <v>1415</v>
      </c>
      <c r="Y3" s="41" t="s">
        <v>1414</v>
      </c>
      <c r="Z3" s="61" t="s">
        <v>1415</v>
      </c>
      <c r="AB3" s="41" t="s">
        <v>1414</v>
      </c>
      <c r="AC3" s="64" t="s">
        <v>1415</v>
      </c>
      <c r="AD3" s="83"/>
      <c r="AE3" s="41" t="s">
        <v>1414</v>
      </c>
      <c r="AF3" s="64" t="s">
        <v>1415</v>
      </c>
      <c r="AG3" s="83"/>
      <c r="AH3" s="64" t="s">
        <v>1414</v>
      </c>
      <c r="AI3" s="64" t="s">
        <v>2268</v>
      </c>
      <c r="AJ3" s="2"/>
      <c r="AK3" s="41" t="s">
        <v>1414</v>
      </c>
      <c r="AL3" s="41" t="s">
        <v>2738</v>
      </c>
      <c r="AM3" s="41" t="s">
        <v>2739</v>
      </c>
      <c r="AN3" s="41" t="s">
        <v>2740</v>
      </c>
      <c r="AO3" s="2"/>
      <c r="AP3" s="64" t="s">
        <v>1414</v>
      </c>
      <c r="AQ3" s="64" t="s">
        <v>1415</v>
      </c>
      <c r="AR3" s="83"/>
      <c r="AS3" s="41" t="s">
        <v>1414</v>
      </c>
      <c r="AT3" s="64" t="s">
        <v>1415</v>
      </c>
      <c r="AU3" s="2"/>
      <c r="AV3" s="41" t="s">
        <v>1414</v>
      </c>
      <c r="AW3" s="41" t="s">
        <v>806</v>
      </c>
      <c r="AX3" s="2"/>
      <c r="AY3" s="41" t="s">
        <v>1414</v>
      </c>
      <c r="AZ3" s="61" t="s">
        <v>1415</v>
      </c>
      <c r="BA3" s="2"/>
      <c r="BB3" s="41" t="s">
        <v>1414</v>
      </c>
      <c r="BC3" s="61" t="s">
        <v>2741</v>
      </c>
    </row>
    <row r="4" spans="2:55" ht="10.4" customHeight="1" x14ac:dyDescent="0.2">
      <c r="B4" s="70" t="s">
        <v>2742</v>
      </c>
      <c r="C4" s="70" t="s">
        <v>2742</v>
      </c>
      <c r="E4" s="70" t="s">
        <v>1456</v>
      </c>
      <c r="F4" s="70" t="s">
        <v>2743</v>
      </c>
      <c r="H4" s="76" t="s">
        <v>2744</v>
      </c>
      <c r="I4" s="70" t="s">
        <v>2745</v>
      </c>
      <c r="K4" s="76">
        <v>1</v>
      </c>
      <c r="L4" s="76" t="s">
        <v>2746</v>
      </c>
      <c r="M4" s="76" t="s">
        <v>2747</v>
      </c>
      <c r="N4" s="76" t="s">
        <v>2746</v>
      </c>
      <c r="O4" s="84"/>
      <c r="P4" s="70" t="s">
        <v>2738</v>
      </c>
      <c r="Q4" s="70" t="s">
        <v>2748</v>
      </c>
      <c r="S4" s="70" t="s">
        <v>2285</v>
      </c>
      <c r="T4" s="71" t="s">
        <v>2286</v>
      </c>
      <c r="V4" s="70" t="s">
        <v>821</v>
      </c>
      <c r="W4" s="70" t="s">
        <v>822</v>
      </c>
      <c r="Y4" s="1297" t="s">
        <v>1416</v>
      </c>
      <c r="Z4" s="69" t="s">
        <v>1417</v>
      </c>
      <c r="AB4" s="76" t="s">
        <v>2744</v>
      </c>
      <c r="AC4" s="70" t="s">
        <v>2745</v>
      </c>
      <c r="AE4" s="76" t="s">
        <v>2749</v>
      </c>
      <c r="AF4" s="70" t="s">
        <v>663</v>
      </c>
      <c r="AH4" s="4" t="s">
        <v>808</v>
      </c>
      <c r="AI4" s="4" t="s">
        <v>2275</v>
      </c>
      <c r="AJ4" s="2"/>
      <c r="AK4" s="76">
        <v>1</v>
      </c>
      <c r="AL4" s="76" t="s">
        <v>2746</v>
      </c>
      <c r="AM4" s="76" t="s">
        <v>2747</v>
      </c>
      <c r="AN4" s="76" t="s">
        <v>2746</v>
      </c>
      <c r="AO4" s="2"/>
      <c r="AP4" s="70" t="s">
        <v>2738</v>
      </c>
      <c r="AQ4" s="70" t="s">
        <v>2748</v>
      </c>
      <c r="AS4" s="76" t="s">
        <v>2285</v>
      </c>
      <c r="AT4" s="71" t="s">
        <v>2286</v>
      </c>
      <c r="AU4" s="2"/>
      <c r="AV4" s="76" t="s">
        <v>821</v>
      </c>
      <c r="AW4" s="70" t="s">
        <v>822</v>
      </c>
      <c r="AX4" s="2"/>
      <c r="AY4" s="1297" t="s">
        <v>1416</v>
      </c>
      <c r="AZ4" s="69" t="s">
        <v>1417</v>
      </c>
      <c r="BA4" s="2"/>
      <c r="BB4" s="1414" t="s">
        <v>1416</v>
      </c>
      <c r="BC4" s="69" t="s">
        <v>1417</v>
      </c>
    </row>
    <row r="5" spans="2:55" ht="10.4" customHeight="1" x14ac:dyDescent="0.2">
      <c r="B5" s="70" t="s">
        <v>2750</v>
      </c>
      <c r="C5" s="70" t="s">
        <v>2750</v>
      </c>
      <c r="E5" s="70" t="s">
        <v>1453</v>
      </c>
      <c r="F5" s="70" t="s">
        <v>2267</v>
      </c>
      <c r="H5" s="76" t="s">
        <v>1458</v>
      </c>
      <c r="I5" s="70" t="s">
        <v>2751</v>
      </c>
      <c r="K5" s="76">
        <v>2</v>
      </c>
      <c r="L5" s="76" t="s">
        <v>2752</v>
      </c>
      <c r="M5" s="76" t="s">
        <v>2753</v>
      </c>
      <c r="N5" s="76" t="s">
        <v>2752</v>
      </c>
      <c r="O5" s="84"/>
      <c r="P5" s="70" t="s">
        <v>2754</v>
      </c>
      <c r="Q5" s="70" t="s">
        <v>2755</v>
      </c>
      <c r="S5" s="70" t="s">
        <v>2292</v>
      </c>
      <c r="T5" s="71" t="s">
        <v>2293</v>
      </c>
      <c r="V5" s="70" t="s">
        <v>824</v>
      </c>
      <c r="W5" s="70" t="s">
        <v>825</v>
      </c>
      <c r="Y5" s="1298"/>
      <c r="Z5" s="73" t="s">
        <v>1418</v>
      </c>
      <c r="AB5" s="76" t="s">
        <v>1458</v>
      </c>
      <c r="AC5" s="70" t="s">
        <v>2751</v>
      </c>
      <c r="AE5" s="76" t="s">
        <v>2756</v>
      </c>
      <c r="AF5" s="70" t="s">
        <v>2757</v>
      </c>
      <c r="AH5" s="4" t="s">
        <v>812</v>
      </c>
      <c r="AI5" s="4" t="s">
        <v>2283</v>
      </c>
      <c r="AJ5" s="2"/>
      <c r="AK5" s="76">
        <v>2</v>
      </c>
      <c r="AL5" s="76" t="s">
        <v>2752</v>
      </c>
      <c r="AM5" s="76" t="s">
        <v>2753</v>
      </c>
      <c r="AN5" s="76" t="s">
        <v>2752</v>
      </c>
      <c r="AO5" s="2"/>
      <c r="AP5" s="70" t="s">
        <v>2754</v>
      </c>
      <c r="AQ5" s="70" t="s">
        <v>2755</v>
      </c>
      <c r="AS5" s="76" t="s">
        <v>2292</v>
      </c>
      <c r="AT5" s="71" t="s">
        <v>2293</v>
      </c>
      <c r="AU5" s="2"/>
      <c r="AV5" s="76" t="s">
        <v>824</v>
      </c>
      <c r="AW5" s="70" t="s">
        <v>825</v>
      </c>
      <c r="AX5" s="2"/>
      <c r="AY5" s="1298"/>
      <c r="AZ5" s="73" t="s">
        <v>1418</v>
      </c>
      <c r="BA5" s="2"/>
      <c r="BB5" s="1415"/>
      <c r="BC5" s="73" t="s">
        <v>1418</v>
      </c>
    </row>
    <row r="6" spans="2:55" ht="10.4" customHeight="1" x14ac:dyDescent="0.2">
      <c r="B6" s="70" t="s">
        <v>2758</v>
      </c>
      <c r="C6" s="70" t="s">
        <v>2758</v>
      </c>
      <c r="H6" s="76" t="s">
        <v>1431</v>
      </c>
      <c r="I6" s="70" t="s">
        <v>2759</v>
      </c>
      <c r="K6" s="76">
        <v>3</v>
      </c>
      <c r="L6" s="76" t="s">
        <v>2760</v>
      </c>
      <c r="M6" s="76" t="s">
        <v>2761</v>
      </c>
      <c r="N6" s="76" t="s">
        <v>2760</v>
      </c>
      <c r="O6" s="84"/>
      <c r="P6" s="70" t="s">
        <v>2740</v>
      </c>
      <c r="Q6" s="70" t="s">
        <v>2762</v>
      </c>
      <c r="S6" s="70" t="s">
        <v>2302</v>
      </c>
      <c r="T6" s="71" t="s">
        <v>2303</v>
      </c>
      <c r="V6" s="70" t="s">
        <v>827</v>
      </c>
      <c r="W6" s="70" t="s">
        <v>828</v>
      </c>
      <c r="Y6" s="1298"/>
      <c r="Z6" s="73" t="s">
        <v>2297</v>
      </c>
      <c r="AB6" s="76" t="s">
        <v>1431</v>
      </c>
      <c r="AC6" s="70" t="s">
        <v>2759</v>
      </c>
      <c r="AH6" s="4" t="s">
        <v>816</v>
      </c>
      <c r="AI6" s="4" t="s">
        <v>1621</v>
      </c>
      <c r="AJ6" s="2"/>
      <c r="AK6" s="76">
        <v>3</v>
      </c>
      <c r="AL6" s="76" t="s">
        <v>2760</v>
      </c>
      <c r="AM6" s="76" t="s">
        <v>2761</v>
      </c>
      <c r="AN6" s="76" t="s">
        <v>2760</v>
      </c>
      <c r="AO6" s="2"/>
      <c r="AP6" s="70" t="s">
        <v>2740</v>
      </c>
      <c r="AQ6" s="70" t="s">
        <v>2762</v>
      </c>
      <c r="AR6" s="2"/>
      <c r="AS6" s="76" t="s">
        <v>2302</v>
      </c>
      <c r="AT6" s="71" t="s">
        <v>2303</v>
      </c>
      <c r="AU6" s="2"/>
      <c r="AV6" s="76" t="s">
        <v>827</v>
      </c>
      <c r="AW6" s="70" t="s">
        <v>828</v>
      </c>
      <c r="AX6" s="2"/>
      <c r="AY6" s="1298"/>
      <c r="AZ6" s="73" t="s">
        <v>2297</v>
      </c>
      <c r="BA6" s="2"/>
      <c r="BB6" s="1415"/>
      <c r="BC6" s="73" t="s">
        <v>2297</v>
      </c>
    </row>
    <row r="7" spans="2:55" ht="10.4" customHeight="1" x14ac:dyDescent="0.2">
      <c r="B7" s="70" t="s">
        <v>2763</v>
      </c>
      <c r="C7" s="70" t="s">
        <v>2763</v>
      </c>
      <c r="H7" s="84"/>
      <c r="I7" s="43"/>
      <c r="K7" s="76">
        <v>4</v>
      </c>
      <c r="L7" s="76" t="s">
        <v>2764</v>
      </c>
      <c r="M7" s="76" t="s">
        <v>2765</v>
      </c>
      <c r="N7" s="76" t="s">
        <v>2764</v>
      </c>
      <c r="O7" s="84"/>
      <c r="P7" s="70" t="s">
        <v>2766</v>
      </c>
      <c r="Q7" s="47" t="s">
        <v>2767</v>
      </c>
      <c r="S7" s="70" t="s">
        <v>2309</v>
      </c>
      <c r="T7" s="71" t="s">
        <v>2310</v>
      </c>
      <c r="V7" s="70" t="s">
        <v>830</v>
      </c>
      <c r="W7" s="70" t="s">
        <v>831</v>
      </c>
      <c r="Y7" s="1298"/>
      <c r="Z7" s="73" t="s">
        <v>1419</v>
      </c>
      <c r="AB7" s="85"/>
      <c r="AC7" s="86"/>
      <c r="AD7" s="43"/>
      <c r="AE7" s="43"/>
      <c r="AF7" s="43"/>
      <c r="AG7" s="43"/>
      <c r="AH7" s="4" t="s">
        <v>820</v>
      </c>
      <c r="AI7" s="4" t="s">
        <v>2300</v>
      </c>
      <c r="AJ7" s="2"/>
      <c r="AK7" s="76">
        <v>4</v>
      </c>
      <c r="AL7" s="76" t="s">
        <v>2764</v>
      </c>
      <c r="AM7" s="76" t="s">
        <v>2765</v>
      </c>
      <c r="AN7" s="76" t="s">
        <v>2764</v>
      </c>
      <c r="AO7" s="2"/>
      <c r="AP7" s="70" t="s">
        <v>2766</v>
      </c>
      <c r="AQ7" s="47" t="s">
        <v>2767</v>
      </c>
      <c r="AR7" s="2"/>
      <c r="AS7" s="76" t="s">
        <v>2309</v>
      </c>
      <c r="AT7" s="71" t="s">
        <v>2310</v>
      </c>
      <c r="AU7" s="2"/>
      <c r="AV7" s="76" t="s">
        <v>830</v>
      </c>
      <c r="AW7" s="70" t="s">
        <v>831</v>
      </c>
      <c r="AX7" s="2"/>
      <c r="AY7" s="1298"/>
      <c r="AZ7" s="73" t="s">
        <v>1419</v>
      </c>
      <c r="BA7" s="2"/>
      <c r="BB7" s="1415"/>
      <c r="BC7" s="73" t="s">
        <v>1419</v>
      </c>
    </row>
    <row r="8" spans="2:55" ht="10.4" customHeight="1" x14ac:dyDescent="0.2">
      <c r="B8" s="70" t="s">
        <v>2768</v>
      </c>
      <c r="C8" s="70" t="s">
        <v>2769</v>
      </c>
      <c r="K8" s="76">
        <v>5</v>
      </c>
      <c r="L8" s="76" t="s">
        <v>2770</v>
      </c>
      <c r="M8" s="76" t="s">
        <v>2771</v>
      </c>
      <c r="N8" s="76" t="s">
        <v>2770</v>
      </c>
      <c r="O8" s="84"/>
      <c r="P8" s="84"/>
      <c r="Q8" s="84"/>
      <c r="S8" s="70" t="s">
        <v>2316</v>
      </c>
      <c r="T8" s="71" t="s">
        <v>2317</v>
      </c>
      <c r="V8" s="70" t="s">
        <v>833</v>
      </c>
      <c r="W8" s="70" t="s">
        <v>834</v>
      </c>
      <c r="Y8" s="1298"/>
      <c r="Z8" s="73" t="s">
        <v>1420</v>
      </c>
      <c r="AB8" s="2"/>
      <c r="AC8" s="2"/>
      <c r="AD8" s="2"/>
      <c r="AE8" s="2"/>
      <c r="AF8" s="2"/>
      <c r="AG8" s="2"/>
      <c r="AH8" s="4" t="s">
        <v>823</v>
      </c>
      <c r="AI8" s="4" t="s">
        <v>2307</v>
      </c>
      <c r="AJ8" s="2"/>
      <c r="AK8" s="76">
        <v>5</v>
      </c>
      <c r="AL8" s="76" t="s">
        <v>2770</v>
      </c>
      <c r="AM8" s="76" t="s">
        <v>2771</v>
      </c>
      <c r="AN8" s="76" t="s">
        <v>2770</v>
      </c>
      <c r="AO8" s="2"/>
      <c r="AP8" s="87"/>
      <c r="AQ8" s="2"/>
      <c r="AR8" s="2"/>
      <c r="AS8" s="76" t="s">
        <v>2316</v>
      </c>
      <c r="AT8" s="71" t="s">
        <v>2317</v>
      </c>
      <c r="AU8" s="2"/>
      <c r="AV8" s="76" t="s">
        <v>833</v>
      </c>
      <c r="AW8" s="70" t="s">
        <v>834</v>
      </c>
      <c r="AX8" s="2"/>
      <c r="AY8" s="1298"/>
      <c r="AZ8" s="73" t="s">
        <v>1420</v>
      </c>
      <c r="BA8" s="2"/>
      <c r="BB8" s="1415"/>
      <c r="BC8" s="73" t="s">
        <v>1420</v>
      </c>
    </row>
    <row r="9" spans="2:55" ht="10.4" customHeight="1" x14ac:dyDescent="0.2">
      <c r="B9" s="70" t="s">
        <v>2772</v>
      </c>
      <c r="C9" s="70" t="s">
        <v>2773</v>
      </c>
      <c r="K9" s="76">
        <v>6</v>
      </c>
      <c r="L9" s="76" t="s">
        <v>1416</v>
      </c>
      <c r="M9" s="76" t="s">
        <v>2774</v>
      </c>
      <c r="N9" s="76" t="s">
        <v>1416</v>
      </c>
      <c r="O9" s="84"/>
      <c r="P9" s="84"/>
      <c r="Q9" s="84"/>
      <c r="S9" s="70" t="s">
        <v>2322</v>
      </c>
      <c r="T9" s="71" t="s">
        <v>2323</v>
      </c>
      <c r="V9" s="70" t="s">
        <v>836</v>
      </c>
      <c r="W9" s="70" t="s">
        <v>837</v>
      </c>
      <c r="Y9" s="1298"/>
      <c r="Z9" s="73" t="s">
        <v>2775</v>
      </c>
      <c r="AB9" s="2"/>
      <c r="AC9" s="2"/>
      <c r="AD9" s="2"/>
      <c r="AE9" s="2"/>
      <c r="AF9" s="2"/>
      <c r="AG9" s="2"/>
      <c r="AH9" s="4" t="s">
        <v>826</v>
      </c>
      <c r="AI9" s="4" t="s">
        <v>2314</v>
      </c>
      <c r="AJ9" s="2"/>
      <c r="AK9" s="76">
        <v>6</v>
      </c>
      <c r="AL9" s="76" t="s">
        <v>1416</v>
      </c>
      <c r="AM9" s="76" t="s">
        <v>2774</v>
      </c>
      <c r="AN9" s="76" t="s">
        <v>1416</v>
      </c>
      <c r="AO9" s="2"/>
      <c r="AP9" s="87"/>
      <c r="AQ9" s="2"/>
      <c r="AR9" s="2"/>
      <c r="AS9" s="76" t="s">
        <v>2322</v>
      </c>
      <c r="AT9" s="71" t="s">
        <v>2323</v>
      </c>
      <c r="AU9" s="2"/>
      <c r="AV9" s="76" t="s">
        <v>836</v>
      </c>
      <c r="AW9" s="70" t="s">
        <v>837</v>
      </c>
      <c r="AX9" s="2"/>
      <c r="AY9" s="1298"/>
      <c r="AZ9" s="73" t="s">
        <v>2775</v>
      </c>
      <c r="BA9" s="2"/>
      <c r="BB9" s="1415"/>
      <c r="BC9" s="73" t="s">
        <v>2775</v>
      </c>
    </row>
    <row r="10" spans="2:55" ht="10.4" customHeight="1" x14ac:dyDescent="0.2">
      <c r="B10" s="70" t="s">
        <v>2776</v>
      </c>
      <c r="C10" s="70" t="s">
        <v>2776</v>
      </c>
      <c r="K10" s="76">
        <v>7</v>
      </c>
      <c r="L10" s="76" t="s">
        <v>2777</v>
      </c>
      <c r="M10" s="76" t="s">
        <v>2778</v>
      </c>
      <c r="N10" s="76" t="s">
        <v>2777</v>
      </c>
      <c r="O10" s="84"/>
      <c r="P10" s="84"/>
      <c r="Q10" s="84"/>
      <c r="S10" s="70" t="s">
        <v>2327</v>
      </c>
      <c r="T10" s="71" t="s">
        <v>2328</v>
      </c>
      <c r="V10" s="70" t="s">
        <v>839</v>
      </c>
      <c r="W10" s="70" t="s">
        <v>840</v>
      </c>
      <c r="Y10" s="1298"/>
      <c r="Z10" s="73" t="s">
        <v>1422</v>
      </c>
      <c r="AB10" s="2"/>
      <c r="AC10" s="2"/>
      <c r="AD10" s="2"/>
      <c r="AE10" s="2"/>
      <c r="AF10" s="2"/>
      <c r="AG10" s="2"/>
      <c r="AH10" s="4" t="s">
        <v>829</v>
      </c>
      <c r="AI10" s="4" t="s">
        <v>2320</v>
      </c>
      <c r="AJ10" s="2"/>
      <c r="AK10" s="76">
        <v>7</v>
      </c>
      <c r="AL10" s="76" t="s">
        <v>2777</v>
      </c>
      <c r="AM10" s="76" t="s">
        <v>2778</v>
      </c>
      <c r="AN10" s="76" t="s">
        <v>2777</v>
      </c>
      <c r="AO10" s="2"/>
      <c r="AP10" s="87"/>
      <c r="AQ10" s="2"/>
      <c r="AR10" s="2"/>
      <c r="AS10" s="76" t="s">
        <v>2327</v>
      </c>
      <c r="AT10" s="71" t="s">
        <v>2328</v>
      </c>
      <c r="AU10" s="2"/>
      <c r="AV10" s="76" t="s">
        <v>839</v>
      </c>
      <c r="AW10" s="70" t="s">
        <v>840</v>
      </c>
      <c r="AX10" s="2"/>
      <c r="AY10" s="1298"/>
      <c r="AZ10" s="73" t="s">
        <v>1422</v>
      </c>
      <c r="BA10" s="2"/>
      <c r="BB10" s="1415"/>
      <c r="BC10" s="73" t="s">
        <v>1422</v>
      </c>
    </row>
    <row r="11" spans="2:55" ht="10.4" customHeight="1" x14ac:dyDescent="0.2">
      <c r="K11" s="76">
        <v>8</v>
      </c>
      <c r="L11" s="76" t="s">
        <v>2779</v>
      </c>
      <c r="M11" s="76" t="s">
        <v>2780</v>
      </c>
      <c r="N11" s="76" t="s">
        <v>2779</v>
      </c>
      <c r="O11" s="84"/>
      <c r="P11" s="84"/>
      <c r="Q11" s="84"/>
      <c r="S11" s="70" t="s">
        <v>2330</v>
      </c>
      <c r="T11" s="71" t="s">
        <v>2331</v>
      </c>
      <c r="V11" s="70" t="s">
        <v>842</v>
      </c>
      <c r="W11" s="70" t="s">
        <v>843</v>
      </c>
      <c r="Y11" s="1298"/>
      <c r="Z11" s="73" t="s">
        <v>1423</v>
      </c>
      <c r="AB11" s="2"/>
      <c r="AC11" s="2"/>
      <c r="AD11" s="2"/>
      <c r="AE11" s="2"/>
      <c r="AF11" s="2"/>
      <c r="AG11" s="2"/>
      <c r="AH11" s="4" t="s">
        <v>832</v>
      </c>
      <c r="AI11" s="4" t="s">
        <v>2325</v>
      </c>
      <c r="AJ11" s="2"/>
      <c r="AK11" s="76">
        <v>8</v>
      </c>
      <c r="AL11" s="76" t="s">
        <v>2779</v>
      </c>
      <c r="AM11" s="76" t="s">
        <v>2780</v>
      </c>
      <c r="AN11" s="76" t="s">
        <v>2779</v>
      </c>
      <c r="AO11" s="2"/>
      <c r="AP11" s="87"/>
      <c r="AQ11" s="2"/>
      <c r="AR11" s="2"/>
      <c r="AS11" s="76" t="s">
        <v>2330</v>
      </c>
      <c r="AT11" s="71" t="s">
        <v>2331</v>
      </c>
      <c r="AU11" s="2"/>
      <c r="AV11" s="76" t="s">
        <v>842</v>
      </c>
      <c r="AW11" s="70" t="s">
        <v>843</v>
      </c>
      <c r="AX11" s="2"/>
      <c r="AY11" s="1298"/>
      <c r="AZ11" s="73" t="s">
        <v>1423</v>
      </c>
      <c r="BA11" s="2"/>
      <c r="BB11" s="1415"/>
      <c r="BC11" s="73" t="s">
        <v>1423</v>
      </c>
    </row>
    <row r="12" spans="2:55" ht="10.4" customHeight="1" x14ac:dyDescent="0.2">
      <c r="K12" s="76">
        <v>9</v>
      </c>
      <c r="L12" s="76" t="s">
        <v>2781</v>
      </c>
      <c r="M12" s="76" t="s">
        <v>2782</v>
      </c>
      <c r="N12" s="76" t="s">
        <v>2781</v>
      </c>
      <c r="O12" s="84"/>
      <c r="P12" s="84"/>
      <c r="Q12" s="84"/>
      <c r="S12" s="70" t="s">
        <v>2334</v>
      </c>
      <c r="T12" s="71" t="s">
        <v>2335</v>
      </c>
      <c r="V12" s="70" t="s">
        <v>845</v>
      </c>
      <c r="W12" s="70" t="s">
        <v>846</v>
      </c>
      <c r="Y12" s="1298"/>
      <c r="Z12" s="73" t="s">
        <v>1424</v>
      </c>
      <c r="AB12" s="2"/>
      <c r="AC12" s="2"/>
      <c r="AD12" s="2"/>
      <c r="AE12" s="2"/>
      <c r="AF12" s="2"/>
      <c r="AG12" s="2"/>
      <c r="AH12" s="4" t="s">
        <v>835</v>
      </c>
      <c r="AI12" s="4" t="s">
        <v>1647</v>
      </c>
      <c r="AJ12" s="2"/>
      <c r="AK12" s="76">
        <v>9</v>
      </c>
      <c r="AL12" s="76" t="s">
        <v>2781</v>
      </c>
      <c r="AM12" s="76" t="s">
        <v>2782</v>
      </c>
      <c r="AN12" s="76" t="s">
        <v>2781</v>
      </c>
      <c r="AO12" s="2"/>
      <c r="AP12" s="87"/>
      <c r="AQ12" s="2"/>
      <c r="AR12" s="2"/>
      <c r="AS12" s="76" t="s">
        <v>2334</v>
      </c>
      <c r="AT12" s="71" t="s">
        <v>2335</v>
      </c>
      <c r="AU12" s="2"/>
      <c r="AV12" s="76" t="s">
        <v>845</v>
      </c>
      <c r="AW12" s="70" t="s">
        <v>846</v>
      </c>
      <c r="AX12" s="2"/>
      <c r="AY12" s="1298"/>
      <c r="AZ12" s="73" t="s">
        <v>1424</v>
      </c>
      <c r="BA12" s="2"/>
      <c r="BB12" s="1415"/>
      <c r="BC12" s="73" t="s">
        <v>1424</v>
      </c>
    </row>
    <row r="13" spans="2:55" ht="10.4" customHeight="1" x14ac:dyDescent="0.2">
      <c r="K13" s="76">
        <v>10</v>
      </c>
      <c r="L13" s="76" t="s">
        <v>2783</v>
      </c>
      <c r="M13" s="76" t="s">
        <v>2784</v>
      </c>
      <c r="N13" s="76" t="s">
        <v>2783</v>
      </c>
      <c r="O13" s="84"/>
      <c r="P13" s="84"/>
      <c r="Q13" s="84"/>
      <c r="S13" s="70" t="s">
        <v>2337</v>
      </c>
      <c r="T13" s="71" t="s">
        <v>2338</v>
      </c>
      <c r="V13" s="70" t="s">
        <v>848</v>
      </c>
      <c r="W13" s="70" t="s">
        <v>849</v>
      </c>
      <c r="Y13" s="1298"/>
      <c r="Z13" s="73" t="s">
        <v>1425</v>
      </c>
      <c r="AB13" s="2"/>
      <c r="AC13" s="2"/>
      <c r="AD13" s="2"/>
      <c r="AE13" s="2"/>
      <c r="AF13" s="2"/>
      <c r="AG13" s="2"/>
      <c r="AH13" s="4" t="s">
        <v>838</v>
      </c>
      <c r="AI13" s="4" t="s">
        <v>2333</v>
      </c>
      <c r="AJ13" s="2"/>
      <c r="AK13" s="76">
        <v>10</v>
      </c>
      <c r="AL13" s="76" t="s">
        <v>2783</v>
      </c>
      <c r="AM13" s="76" t="s">
        <v>2784</v>
      </c>
      <c r="AN13" s="76" t="s">
        <v>2783</v>
      </c>
      <c r="AO13" s="2"/>
      <c r="AP13" s="87"/>
      <c r="AQ13" s="2"/>
      <c r="AR13" s="2"/>
      <c r="AS13" s="76" t="s">
        <v>2337</v>
      </c>
      <c r="AT13" s="71" t="s">
        <v>2338</v>
      </c>
      <c r="AU13" s="2"/>
      <c r="AV13" s="76" t="s">
        <v>848</v>
      </c>
      <c r="AW13" s="70" t="s">
        <v>849</v>
      </c>
      <c r="AX13" s="2"/>
      <c r="AY13" s="1298"/>
      <c r="AZ13" s="73" t="s">
        <v>1425</v>
      </c>
      <c r="BA13" s="2"/>
      <c r="BB13" s="1415"/>
      <c r="BC13" s="73" t="s">
        <v>1425</v>
      </c>
    </row>
    <row r="14" spans="2:55" ht="10.4" customHeight="1" x14ac:dyDescent="0.2">
      <c r="K14" s="76">
        <v>11</v>
      </c>
      <c r="L14" s="76" t="s">
        <v>2785</v>
      </c>
      <c r="M14" s="76" t="s">
        <v>2786</v>
      </c>
      <c r="N14" s="76" t="s">
        <v>2785</v>
      </c>
      <c r="O14" s="84"/>
      <c r="P14" s="84"/>
      <c r="Q14" s="84"/>
      <c r="S14" s="70" t="s">
        <v>2340</v>
      </c>
      <c r="T14" s="71" t="s">
        <v>2341</v>
      </c>
      <c r="V14" s="70" t="s">
        <v>851</v>
      </c>
      <c r="W14" s="70" t="s">
        <v>852</v>
      </c>
      <c r="Y14" s="1298"/>
      <c r="Z14" s="73" t="s">
        <v>1426</v>
      </c>
      <c r="AB14" s="2"/>
      <c r="AC14" s="2"/>
      <c r="AD14" s="2"/>
      <c r="AE14" s="2"/>
      <c r="AF14" s="2"/>
      <c r="AG14" s="2"/>
      <c r="AH14" s="4" t="s">
        <v>841</v>
      </c>
      <c r="AI14" s="4" t="s">
        <v>2336</v>
      </c>
      <c r="AJ14" s="2"/>
      <c r="AK14" s="76">
        <v>11</v>
      </c>
      <c r="AL14" s="76" t="s">
        <v>2785</v>
      </c>
      <c r="AM14" s="76" t="s">
        <v>2786</v>
      </c>
      <c r="AN14" s="76" t="s">
        <v>2785</v>
      </c>
      <c r="AO14" s="2"/>
      <c r="AP14" s="87"/>
      <c r="AQ14" s="2"/>
      <c r="AR14" s="2"/>
      <c r="AS14" s="76" t="s">
        <v>2340</v>
      </c>
      <c r="AT14" s="71" t="s">
        <v>2341</v>
      </c>
      <c r="AU14" s="2"/>
      <c r="AV14" s="76" t="s">
        <v>851</v>
      </c>
      <c r="AW14" s="70" t="s">
        <v>852</v>
      </c>
      <c r="AX14" s="2"/>
      <c r="AY14" s="1298"/>
      <c r="AZ14" s="73" t="s">
        <v>1426</v>
      </c>
      <c r="BA14" s="2"/>
      <c r="BB14" s="1415"/>
      <c r="BC14" s="73" t="s">
        <v>1426</v>
      </c>
    </row>
    <row r="15" spans="2:55" ht="10.4" customHeight="1" x14ac:dyDescent="0.2">
      <c r="K15" s="76">
        <v>12</v>
      </c>
      <c r="L15" s="76" t="s">
        <v>2787</v>
      </c>
      <c r="M15" s="76" t="s">
        <v>2788</v>
      </c>
      <c r="N15" s="76" t="s">
        <v>2787</v>
      </c>
      <c r="O15" s="84"/>
      <c r="P15" s="84"/>
      <c r="Q15" s="84"/>
      <c r="S15" s="70" t="s">
        <v>2344</v>
      </c>
      <c r="T15" s="71" t="s">
        <v>2345</v>
      </c>
      <c r="V15" s="70" t="s">
        <v>854</v>
      </c>
      <c r="W15" s="70" t="s">
        <v>855</v>
      </c>
      <c r="Y15" s="1298"/>
      <c r="Z15" s="73" t="s">
        <v>1427</v>
      </c>
      <c r="AB15" s="2"/>
      <c r="AC15" s="2"/>
      <c r="AD15" s="2"/>
      <c r="AE15" s="2"/>
      <c r="AF15" s="2"/>
      <c r="AG15" s="2"/>
      <c r="AH15" s="4" t="s">
        <v>844</v>
      </c>
      <c r="AI15" s="4" t="s">
        <v>2339</v>
      </c>
      <c r="AJ15" s="2"/>
      <c r="AK15" s="76">
        <v>12</v>
      </c>
      <c r="AL15" s="76" t="s">
        <v>2787</v>
      </c>
      <c r="AM15" s="76" t="s">
        <v>2788</v>
      </c>
      <c r="AN15" s="76" t="s">
        <v>2787</v>
      </c>
      <c r="AO15" s="2"/>
      <c r="AP15" s="87"/>
      <c r="AQ15" s="2"/>
      <c r="AR15" s="2"/>
      <c r="AS15" s="76" t="s">
        <v>2344</v>
      </c>
      <c r="AT15" s="71" t="s">
        <v>2345</v>
      </c>
      <c r="AU15" s="2"/>
      <c r="AV15" s="76" t="s">
        <v>854</v>
      </c>
      <c r="AW15" s="70" t="s">
        <v>855</v>
      </c>
      <c r="AX15" s="2"/>
      <c r="AY15" s="1298"/>
      <c r="AZ15" s="73" t="s">
        <v>1427</v>
      </c>
      <c r="BA15" s="2"/>
      <c r="BB15" s="1415"/>
      <c r="BC15" s="73" t="s">
        <v>1427</v>
      </c>
    </row>
    <row r="16" spans="2:55" ht="10.4" customHeight="1" x14ac:dyDescent="0.2">
      <c r="K16" s="76">
        <v>13</v>
      </c>
      <c r="L16" s="76" t="s">
        <v>2789</v>
      </c>
      <c r="M16" s="76" t="s">
        <v>2790</v>
      </c>
      <c r="N16" s="76" t="s">
        <v>2789</v>
      </c>
      <c r="O16" s="84"/>
      <c r="P16" s="84"/>
      <c r="Q16" s="84"/>
      <c r="S16" s="70" t="s">
        <v>2348</v>
      </c>
      <c r="T16" s="71" t="s">
        <v>2349</v>
      </c>
      <c r="V16" s="70" t="s">
        <v>857</v>
      </c>
      <c r="W16" s="70" t="s">
        <v>858</v>
      </c>
      <c r="Y16" s="1299"/>
      <c r="Z16" s="75" t="s">
        <v>1428</v>
      </c>
      <c r="AB16" s="2"/>
      <c r="AC16" s="2"/>
      <c r="AD16" s="2"/>
      <c r="AE16" s="2"/>
      <c r="AF16" s="2"/>
      <c r="AG16" s="2"/>
      <c r="AH16" s="4" t="s">
        <v>847</v>
      </c>
      <c r="AI16" s="4" t="s">
        <v>2342</v>
      </c>
      <c r="AJ16" s="2"/>
      <c r="AK16" s="76">
        <v>13</v>
      </c>
      <c r="AL16" s="76" t="s">
        <v>2789</v>
      </c>
      <c r="AM16" s="76" t="s">
        <v>2790</v>
      </c>
      <c r="AN16" s="76" t="s">
        <v>2789</v>
      </c>
      <c r="AO16" s="2"/>
      <c r="AP16" s="87"/>
      <c r="AQ16" s="2"/>
      <c r="AR16" s="2"/>
      <c r="AS16" s="76" t="s">
        <v>2348</v>
      </c>
      <c r="AT16" s="71" t="s">
        <v>2349</v>
      </c>
      <c r="AU16" s="2"/>
      <c r="AV16" s="76" t="s">
        <v>857</v>
      </c>
      <c r="AW16" s="70" t="s">
        <v>858</v>
      </c>
      <c r="AX16" s="2"/>
      <c r="AY16" s="1299"/>
      <c r="AZ16" s="75" t="s">
        <v>1428</v>
      </c>
      <c r="BA16" s="2"/>
      <c r="BB16" s="1416"/>
      <c r="BC16" s="75" t="s">
        <v>1428</v>
      </c>
    </row>
    <row r="17" spans="11:55" ht="10.4" customHeight="1" x14ac:dyDescent="0.2">
      <c r="K17" s="76">
        <v>14</v>
      </c>
      <c r="L17" s="76" t="s">
        <v>2791</v>
      </c>
      <c r="M17" s="76" t="s">
        <v>420</v>
      </c>
      <c r="N17" s="76" t="s">
        <v>2791</v>
      </c>
      <c r="O17" s="84"/>
      <c r="P17" s="84"/>
      <c r="Q17" s="84"/>
      <c r="S17" s="70" t="s">
        <v>2350</v>
      </c>
      <c r="T17" s="71" t="s">
        <v>2351</v>
      </c>
      <c r="V17" s="70" t="s">
        <v>860</v>
      </c>
      <c r="W17" s="70" t="s">
        <v>861</v>
      </c>
      <c r="Y17" s="76" t="s">
        <v>1429</v>
      </c>
      <c r="Z17" s="71" t="s">
        <v>1430</v>
      </c>
      <c r="AB17" s="2"/>
      <c r="AC17" s="2"/>
      <c r="AD17" s="2"/>
      <c r="AE17" s="2"/>
      <c r="AF17" s="2"/>
      <c r="AG17" s="2"/>
      <c r="AH17" s="4" t="s">
        <v>850</v>
      </c>
      <c r="AI17" s="4" t="s">
        <v>2346</v>
      </c>
      <c r="AJ17" s="2"/>
      <c r="AK17" s="76">
        <v>14</v>
      </c>
      <c r="AL17" s="76" t="s">
        <v>2791</v>
      </c>
      <c r="AM17" s="76" t="s">
        <v>420</v>
      </c>
      <c r="AN17" s="76" t="s">
        <v>2791</v>
      </c>
      <c r="AO17" s="2"/>
      <c r="AP17" s="87"/>
      <c r="AQ17" s="2"/>
      <c r="AR17" s="2"/>
      <c r="AS17" s="76" t="s">
        <v>2350</v>
      </c>
      <c r="AT17" s="71" t="s">
        <v>2351</v>
      </c>
      <c r="AU17" s="2"/>
      <c r="AV17" s="76" t="s">
        <v>860</v>
      </c>
      <c r="AW17" s="70" t="s">
        <v>861</v>
      </c>
      <c r="AX17" s="2"/>
      <c r="AY17" s="76" t="s">
        <v>1429</v>
      </c>
      <c r="AZ17" s="71" t="s">
        <v>1430</v>
      </c>
      <c r="BA17" s="2"/>
      <c r="BB17" s="42" t="s">
        <v>1429</v>
      </c>
      <c r="BC17" s="71" t="s">
        <v>1430</v>
      </c>
    </row>
    <row r="18" spans="11:55" ht="10.4" customHeight="1" x14ac:dyDescent="0.2">
      <c r="K18" s="76">
        <v>15</v>
      </c>
      <c r="L18" s="76" t="s">
        <v>1429</v>
      </c>
      <c r="M18" s="76" t="s">
        <v>449</v>
      </c>
      <c r="N18" s="76" t="s">
        <v>1429</v>
      </c>
      <c r="O18" s="84"/>
      <c r="P18" s="84"/>
      <c r="Q18" s="84"/>
      <c r="S18" s="70" t="s">
        <v>2352</v>
      </c>
      <c r="T18" s="71" t="s">
        <v>2353</v>
      </c>
      <c r="V18" s="70" t="s">
        <v>863</v>
      </c>
      <c r="W18" s="70" t="s">
        <v>864</v>
      </c>
      <c r="Y18" s="1300" t="s">
        <v>1431</v>
      </c>
      <c r="Z18" s="69" t="s">
        <v>2792</v>
      </c>
      <c r="AB18" s="2"/>
      <c r="AC18" s="2"/>
      <c r="AD18" s="2"/>
      <c r="AE18" s="2"/>
      <c r="AF18" s="2"/>
      <c r="AG18" s="2"/>
      <c r="AH18" s="4" t="s">
        <v>853</v>
      </c>
      <c r="AI18" s="4" t="s">
        <v>1654</v>
      </c>
      <c r="AJ18" s="2"/>
      <c r="AK18" s="76">
        <v>15</v>
      </c>
      <c r="AL18" s="76" t="s">
        <v>1429</v>
      </c>
      <c r="AM18" s="76" t="s">
        <v>449</v>
      </c>
      <c r="AN18" s="76" t="s">
        <v>1429</v>
      </c>
      <c r="AO18" s="2"/>
      <c r="AP18" s="87"/>
      <c r="AQ18" s="2"/>
      <c r="AR18" s="2"/>
      <c r="AS18" s="76" t="s">
        <v>2352</v>
      </c>
      <c r="AT18" s="71" t="s">
        <v>2353</v>
      </c>
      <c r="AU18" s="2"/>
      <c r="AV18" s="76" t="s">
        <v>863</v>
      </c>
      <c r="AW18" s="70" t="s">
        <v>864</v>
      </c>
      <c r="AX18" s="2"/>
      <c r="AY18" s="1300" t="s">
        <v>1431</v>
      </c>
      <c r="AZ18" s="69" t="s">
        <v>2792</v>
      </c>
      <c r="BA18" s="2"/>
      <c r="BB18" s="1407" t="s">
        <v>1431</v>
      </c>
      <c r="BC18" s="69" t="s">
        <v>2792</v>
      </c>
    </row>
    <row r="19" spans="11:55" ht="10.4" customHeight="1" x14ac:dyDescent="0.2">
      <c r="K19" s="76">
        <v>16</v>
      </c>
      <c r="L19" s="76" t="s">
        <v>2793</v>
      </c>
      <c r="M19" s="76" t="s">
        <v>453</v>
      </c>
      <c r="N19" s="76" t="s">
        <v>2793</v>
      </c>
      <c r="O19" s="84"/>
      <c r="P19" s="84"/>
      <c r="Q19" s="84"/>
      <c r="S19" s="70" t="s">
        <v>2355</v>
      </c>
      <c r="T19" s="71" t="s">
        <v>2356</v>
      </c>
      <c r="V19" s="70" t="s">
        <v>866</v>
      </c>
      <c r="W19" s="70" t="s">
        <v>867</v>
      </c>
      <c r="Y19" s="1301"/>
      <c r="Z19" s="73" t="s">
        <v>1433</v>
      </c>
      <c r="AB19" s="2"/>
      <c r="AC19" s="2"/>
      <c r="AD19" s="2"/>
      <c r="AE19" s="2"/>
      <c r="AF19" s="2"/>
      <c r="AG19" s="2"/>
      <c r="AH19" s="4" t="s">
        <v>856</v>
      </c>
      <c r="AI19" s="4" t="s">
        <v>1578</v>
      </c>
      <c r="AJ19" s="2"/>
      <c r="AK19" s="76">
        <v>16</v>
      </c>
      <c r="AL19" s="76" t="s">
        <v>2793</v>
      </c>
      <c r="AM19" s="76" t="s">
        <v>453</v>
      </c>
      <c r="AN19" s="76" t="s">
        <v>2793</v>
      </c>
      <c r="AO19" s="2"/>
      <c r="AP19" s="87"/>
      <c r="AQ19" s="2"/>
      <c r="AR19" s="2"/>
      <c r="AS19" s="76" t="s">
        <v>2355</v>
      </c>
      <c r="AT19" s="71" t="s">
        <v>2356</v>
      </c>
      <c r="AU19" s="2"/>
      <c r="AV19" s="76" t="s">
        <v>866</v>
      </c>
      <c r="AW19" s="70" t="s">
        <v>867</v>
      </c>
      <c r="AX19" s="2"/>
      <c r="AY19" s="1301"/>
      <c r="AZ19" s="73" t="s">
        <v>1433</v>
      </c>
      <c r="BA19" s="2"/>
      <c r="BB19" s="1408"/>
      <c r="BC19" s="73" t="s">
        <v>1433</v>
      </c>
    </row>
    <row r="20" spans="11:55" ht="10.4" customHeight="1" x14ac:dyDescent="0.2">
      <c r="K20" s="76">
        <v>17</v>
      </c>
      <c r="L20" s="76" t="s">
        <v>2794</v>
      </c>
      <c r="M20" s="76" t="s">
        <v>2795</v>
      </c>
      <c r="N20" s="76" t="s">
        <v>2794</v>
      </c>
      <c r="O20" s="84"/>
      <c r="P20" s="84"/>
      <c r="Q20" s="84"/>
      <c r="S20" s="70" t="s">
        <v>2358</v>
      </c>
      <c r="T20" s="71" t="s">
        <v>2359</v>
      </c>
      <c r="V20" s="70" t="s">
        <v>869</v>
      </c>
      <c r="W20" s="70" t="s">
        <v>870</v>
      </c>
      <c r="Y20" s="1301"/>
      <c r="Z20" s="73" t="s">
        <v>1434</v>
      </c>
      <c r="AB20" s="2"/>
      <c r="AC20" s="2"/>
      <c r="AD20" s="2"/>
      <c r="AE20" s="2"/>
      <c r="AF20" s="2"/>
      <c r="AG20" s="2"/>
      <c r="AH20" s="4" t="s">
        <v>859</v>
      </c>
      <c r="AI20" s="4" t="s">
        <v>2354</v>
      </c>
      <c r="AJ20" s="2"/>
      <c r="AK20" s="76">
        <v>17</v>
      </c>
      <c r="AL20" s="76" t="s">
        <v>2794</v>
      </c>
      <c r="AM20" s="76" t="s">
        <v>2795</v>
      </c>
      <c r="AN20" s="76" t="s">
        <v>2794</v>
      </c>
      <c r="AO20" s="2"/>
      <c r="AP20" s="87"/>
      <c r="AQ20" s="2"/>
      <c r="AR20" s="2"/>
      <c r="AS20" s="76" t="s">
        <v>2358</v>
      </c>
      <c r="AT20" s="71" t="s">
        <v>2359</v>
      </c>
      <c r="AU20" s="2"/>
      <c r="AV20" s="76" t="s">
        <v>869</v>
      </c>
      <c r="AW20" s="70" t="s">
        <v>870</v>
      </c>
      <c r="AX20" s="2"/>
      <c r="AY20" s="1301"/>
      <c r="AZ20" s="73" t="s">
        <v>1434</v>
      </c>
      <c r="BA20" s="2"/>
      <c r="BB20" s="1408"/>
      <c r="BC20" s="73" t="s">
        <v>1434</v>
      </c>
    </row>
    <row r="21" spans="11:55" ht="10.4" customHeight="1" x14ac:dyDescent="0.2">
      <c r="K21" s="76">
        <v>18</v>
      </c>
      <c r="L21" s="76" t="s">
        <v>2796</v>
      </c>
      <c r="M21" s="76" t="s">
        <v>2797</v>
      </c>
      <c r="N21" s="76" t="s">
        <v>2796</v>
      </c>
      <c r="O21" s="84"/>
      <c r="P21" s="84"/>
      <c r="Q21" s="84"/>
      <c r="S21" s="70" t="s">
        <v>2360</v>
      </c>
      <c r="T21" s="71" t="s">
        <v>2361</v>
      </c>
      <c r="V21" s="70" t="s">
        <v>872</v>
      </c>
      <c r="W21" s="70" t="s">
        <v>873</v>
      </c>
      <c r="Y21" s="1301"/>
      <c r="Z21" s="73" t="s">
        <v>1435</v>
      </c>
      <c r="AB21" s="2"/>
      <c r="AC21" s="2"/>
      <c r="AD21" s="2"/>
      <c r="AE21" s="2"/>
      <c r="AF21" s="2"/>
      <c r="AG21" s="2"/>
      <c r="AH21" s="4" t="s">
        <v>862</v>
      </c>
      <c r="AI21" s="4" t="s">
        <v>2357</v>
      </c>
      <c r="AJ21" s="2"/>
      <c r="AK21" s="76">
        <v>18</v>
      </c>
      <c r="AL21" s="76" t="s">
        <v>2796</v>
      </c>
      <c r="AM21" s="76" t="s">
        <v>2797</v>
      </c>
      <c r="AN21" s="76" t="s">
        <v>2796</v>
      </c>
      <c r="AO21" s="2"/>
      <c r="AP21" s="87"/>
      <c r="AQ21" s="2"/>
      <c r="AR21" s="2"/>
      <c r="AS21" s="76" t="s">
        <v>2360</v>
      </c>
      <c r="AT21" s="71" t="s">
        <v>2361</v>
      </c>
      <c r="AU21" s="2"/>
      <c r="AV21" s="76" t="s">
        <v>872</v>
      </c>
      <c r="AW21" s="70" t="s">
        <v>873</v>
      </c>
      <c r="AX21" s="2"/>
      <c r="AY21" s="1301"/>
      <c r="AZ21" s="73" t="s">
        <v>1435</v>
      </c>
      <c r="BA21" s="2"/>
      <c r="BB21" s="1408"/>
      <c r="BC21" s="73" t="s">
        <v>1435</v>
      </c>
    </row>
    <row r="22" spans="11:55" ht="10.4" customHeight="1" x14ac:dyDescent="0.2">
      <c r="K22" s="76">
        <v>19</v>
      </c>
      <c r="L22" s="76" t="s">
        <v>2798</v>
      </c>
      <c r="M22" s="76" t="s">
        <v>2799</v>
      </c>
      <c r="N22" s="76" t="s">
        <v>2798</v>
      </c>
      <c r="O22" s="84"/>
      <c r="P22" s="84"/>
      <c r="Q22" s="84"/>
      <c r="S22" s="70" t="s">
        <v>2363</v>
      </c>
      <c r="T22" s="71" t="s">
        <v>2364</v>
      </c>
      <c r="V22" s="70" t="s">
        <v>875</v>
      </c>
      <c r="W22" s="70" t="s">
        <v>876</v>
      </c>
      <c r="Y22" s="1301"/>
      <c r="Z22" s="73" t="s">
        <v>1436</v>
      </c>
      <c r="AB22" s="2"/>
      <c r="AC22" s="2"/>
      <c r="AD22" s="2"/>
      <c r="AE22" s="2"/>
      <c r="AF22" s="2"/>
      <c r="AG22" s="2"/>
      <c r="AH22" s="4" t="s">
        <v>865</v>
      </c>
      <c r="AI22" s="4" t="s">
        <v>1579</v>
      </c>
      <c r="AJ22" s="2"/>
      <c r="AK22" s="76">
        <v>19</v>
      </c>
      <c r="AL22" s="76" t="s">
        <v>2798</v>
      </c>
      <c r="AM22" s="76" t="s">
        <v>2799</v>
      </c>
      <c r="AN22" s="76" t="s">
        <v>2798</v>
      </c>
      <c r="AO22" s="2"/>
      <c r="AP22" s="87"/>
      <c r="AQ22" s="2"/>
      <c r="AR22" s="2"/>
      <c r="AS22" s="76" t="s">
        <v>2363</v>
      </c>
      <c r="AT22" s="71" t="s">
        <v>2364</v>
      </c>
      <c r="AU22" s="2"/>
      <c r="AV22" s="76" t="s">
        <v>875</v>
      </c>
      <c r="AW22" s="70" t="s">
        <v>876</v>
      </c>
      <c r="AX22" s="2"/>
      <c r="AY22" s="1301"/>
      <c r="AZ22" s="73" t="s">
        <v>1436</v>
      </c>
      <c r="BA22" s="2"/>
      <c r="BB22" s="1408"/>
      <c r="BC22" s="73" t="s">
        <v>1436</v>
      </c>
    </row>
    <row r="23" spans="11:55" ht="10.4" customHeight="1" x14ac:dyDescent="0.2">
      <c r="K23" s="76">
        <v>20</v>
      </c>
      <c r="L23" s="76" t="s">
        <v>2800</v>
      </c>
      <c r="M23" s="76" t="s">
        <v>2801</v>
      </c>
      <c r="N23" s="76" t="s">
        <v>2800</v>
      </c>
      <c r="O23" s="84"/>
      <c r="P23" s="84"/>
      <c r="Q23" s="84"/>
      <c r="S23" s="70" t="s">
        <v>2366</v>
      </c>
      <c r="T23" s="71" t="s">
        <v>2802</v>
      </c>
      <c r="V23" s="70" t="s">
        <v>878</v>
      </c>
      <c r="W23" s="70" t="s">
        <v>879</v>
      </c>
      <c r="Y23" s="1301"/>
      <c r="Z23" s="73" t="s">
        <v>1437</v>
      </c>
      <c r="AB23" s="2"/>
      <c r="AC23" s="2"/>
      <c r="AD23" s="2"/>
      <c r="AE23" s="2"/>
      <c r="AF23" s="2"/>
      <c r="AG23" s="2"/>
      <c r="AH23" s="4" t="s">
        <v>868</v>
      </c>
      <c r="AI23" s="4" t="s">
        <v>2362</v>
      </c>
      <c r="AJ23" s="2"/>
      <c r="AK23" s="76">
        <v>20</v>
      </c>
      <c r="AL23" s="76" t="s">
        <v>2800</v>
      </c>
      <c r="AM23" s="76" t="s">
        <v>2801</v>
      </c>
      <c r="AN23" s="76" t="s">
        <v>2800</v>
      </c>
      <c r="AO23" s="2"/>
      <c r="AP23" s="87"/>
      <c r="AQ23" s="2"/>
      <c r="AR23" s="2"/>
      <c r="AS23" s="76" t="s">
        <v>2366</v>
      </c>
      <c r="AT23" s="71" t="s">
        <v>2802</v>
      </c>
      <c r="AU23" s="2"/>
      <c r="AV23" s="76" t="s">
        <v>878</v>
      </c>
      <c r="AW23" s="70" t="s">
        <v>879</v>
      </c>
      <c r="AX23" s="2"/>
      <c r="AY23" s="1301"/>
      <c r="AZ23" s="73" t="s">
        <v>1437</v>
      </c>
      <c r="BA23" s="2"/>
      <c r="BB23" s="1408"/>
      <c r="BC23" s="73" t="s">
        <v>1437</v>
      </c>
    </row>
    <row r="24" spans="11:55" ht="10.4" customHeight="1" x14ac:dyDescent="0.2">
      <c r="K24" s="76">
        <v>21</v>
      </c>
      <c r="L24" s="76" t="s">
        <v>1431</v>
      </c>
      <c r="M24" s="76" t="s">
        <v>1431</v>
      </c>
      <c r="N24" s="76" t="s">
        <v>1431</v>
      </c>
      <c r="O24" s="84"/>
      <c r="P24" s="84"/>
      <c r="Q24" s="84"/>
      <c r="S24" s="70" t="s">
        <v>2369</v>
      </c>
      <c r="T24" s="71" t="s">
        <v>2370</v>
      </c>
      <c r="V24" s="70" t="s">
        <v>881</v>
      </c>
      <c r="W24" s="70" t="s">
        <v>882</v>
      </c>
      <c r="Y24" s="1302"/>
      <c r="Z24" s="73" t="s">
        <v>1438</v>
      </c>
      <c r="AB24" s="2"/>
      <c r="AC24" s="2"/>
      <c r="AD24" s="2"/>
      <c r="AE24" s="2"/>
      <c r="AF24" s="2"/>
      <c r="AG24" s="2"/>
      <c r="AH24" s="4" t="s">
        <v>871</v>
      </c>
      <c r="AI24" s="4" t="s">
        <v>2365</v>
      </c>
      <c r="AJ24" s="2"/>
      <c r="AK24" s="76">
        <v>21</v>
      </c>
      <c r="AL24" s="76" t="s">
        <v>1431</v>
      </c>
      <c r="AM24" s="76" t="s">
        <v>1431</v>
      </c>
      <c r="AN24" s="76" t="s">
        <v>1431</v>
      </c>
      <c r="AO24" s="2"/>
      <c r="AP24" s="87"/>
      <c r="AQ24" s="2"/>
      <c r="AR24" s="2"/>
      <c r="AS24" s="76" t="s">
        <v>2369</v>
      </c>
      <c r="AT24" s="71" t="s">
        <v>2370</v>
      </c>
      <c r="AU24" s="2"/>
      <c r="AV24" s="76" t="s">
        <v>881</v>
      </c>
      <c r="AW24" s="70" t="s">
        <v>882</v>
      </c>
      <c r="AX24" s="2"/>
      <c r="AY24" s="1302"/>
      <c r="AZ24" s="73" t="s">
        <v>1438</v>
      </c>
      <c r="BA24" s="2"/>
      <c r="BB24" s="1409"/>
      <c r="BC24" s="73" t="s">
        <v>1438</v>
      </c>
    </row>
    <row r="25" spans="11:55" ht="10.4" customHeight="1" x14ac:dyDescent="0.2">
      <c r="K25" s="76">
        <v>22</v>
      </c>
      <c r="L25" s="76" t="s">
        <v>1439</v>
      </c>
      <c r="M25" s="76" t="s">
        <v>2803</v>
      </c>
      <c r="N25" s="76" t="s">
        <v>1439</v>
      </c>
      <c r="O25" s="84"/>
      <c r="P25" s="84"/>
      <c r="Q25" s="84"/>
      <c r="S25" s="70" t="s">
        <v>2371</v>
      </c>
      <c r="T25" s="71" t="s">
        <v>2372</v>
      </c>
      <c r="V25" s="70" t="s">
        <v>884</v>
      </c>
      <c r="W25" s="70" t="s">
        <v>885</v>
      </c>
      <c r="Y25" s="1303" t="s">
        <v>1439</v>
      </c>
      <c r="Z25" s="69" t="s">
        <v>2804</v>
      </c>
      <c r="AB25" s="2"/>
      <c r="AC25" s="2"/>
      <c r="AD25" s="2"/>
      <c r="AE25" s="2"/>
      <c r="AF25" s="2"/>
      <c r="AG25" s="2"/>
      <c r="AH25" s="4" t="s">
        <v>874</v>
      </c>
      <c r="AI25" s="4" t="s">
        <v>2368</v>
      </c>
      <c r="AJ25" s="2"/>
      <c r="AK25" s="76">
        <v>22</v>
      </c>
      <c r="AL25" s="76" t="s">
        <v>1439</v>
      </c>
      <c r="AM25" s="76" t="s">
        <v>2803</v>
      </c>
      <c r="AN25" s="76" t="s">
        <v>1439</v>
      </c>
      <c r="AO25" s="2"/>
      <c r="AP25" s="87"/>
      <c r="AQ25" s="2"/>
      <c r="AR25" s="2"/>
      <c r="AS25" s="76" t="s">
        <v>2371</v>
      </c>
      <c r="AT25" s="71" t="s">
        <v>2372</v>
      </c>
      <c r="AU25" s="2"/>
      <c r="AV25" s="76" t="s">
        <v>884</v>
      </c>
      <c r="AW25" s="70" t="s">
        <v>885</v>
      </c>
      <c r="AX25" s="2"/>
      <c r="AY25" s="1303" t="s">
        <v>1439</v>
      </c>
      <c r="AZ25" s="69" t="s">
        <v>2804</v>
      </c>
      <c r="BA25" s="2"/>
      <c r="BB25" s="1410" t="s">
        <v>1439</v>
      </c>
      <c r="BC25" s="69" t="s">
        <v>2804</v>
      </c>
    </row>
    <row r="26" spans="11:55" ht="10.4" customHeight="1" x14ac:dyDescent="0.2">
      <c r="S26" s="70" t="s">
        <v>2374</v>
      </c>
      <c r="T26" s="71" t="s">
        <v>2375</v>
      </c>
      <c r="V26" s="70" t="s">
        <v>887</v>
      </c>
      <c r="W26" s="70" t="s">
        <v>888</v>
      </c>
      <c r="Y26" s="1304"/>
      <c r="Z26" s="73" t="s">
        <v>1441</v>
      </c>
      <c r="AB26" s="2"/>
      <c r="AC26" s="2"/>
      <c r="AD26" s="2"/>
      <c r="AE26" s="2"/>
      <c r="AF26" s="2"/>
      <c r="AG26" s="2"/>
      <c r="AH26" s="4" t="s">
        <v>877</v>
      </c>
      <c r="AI26" s="4" t="s">
        <v>1627</v>
      </c>
      <c r="AJ26" s="2"/>
      <c r="AK26" s="2"/>
      <c r="AL26" s="2"/>
      <c r="AM26" s="2"/>
      <c r="AN26" s="2"/>
      <c r="AO26" s="2"/>
      <c r="AP26" s="87"/>
      <c r="AQ26" s="2"/>
      <c r="AR26" s="2"/>
      <c r="AS26" s="76" t="s">
        <v>2374</v>
      </c>
      <c r="AT26" s="71" t="s">
        <v>2375</v>
      </c>
      <c r="AU26" s="2"/>
      <c r="AV26" s="76" t="s">
        <v>887</v>
      </c>
      <c r="AW26" s="70" t="s">
        <v>888</v>
      </c>
      <c r="AX26" s="2"/>
      <c r="AY26" s="1304"/>
      <c r="AZ26" s="73" t="s">
        <v>1441</v>
      </c>
      <c r="BA26" s="2"/>
      <c r="BB26" s="1411"/>
      <c r="BC26" s="73" t="s">
        <v>1441</v>
      </c>
    </row>
    <row r="27" spans="11:55" ht="10.4" customHeight="1" x14ac:dyDescent="0.2">
      <c r="S27" s="70" t="s">
        <v>2376</v>
      </c>
      <c r="T27" s="71" t="s">
        <v>2377</v>
      </c>
      <c r="V27" s="70" t="s">
        <v>890</v>
      </c>
      <c r="W27" s="70" t="s">
        <v>891</v>
      </c>
      <c r="Y27" s="1304"/>
      <c r="Z27" s="73" t="s">
        <v>1442</v>
      </c>
      <c r="AB27" s="2"/>
      <c r="AC27" s="2"/>
      <c r="AD27" s="2"/>
      <c r="AE27" s="2"/>
      <c r="AF27" s="2"/>
      <c r="AG27" s="2"/>
      <c r="AH27" s="4" t="s">
        <v>880</v>
      </c>
      <c r="AI27" s="4" t="s">
        <v>2373</v>
      </c>
      <c r="AJ27" s="2"/>
      <c r="AK27" s="2"/>
      <c r="AL27" s="2"/>
      <c r="AM27" s="2"/>
      <c r="AN27" s="2"/>
      <c r="AO27" s="2"/>
      <c r="AP27" s="87"/>
      <c r="AQ27" s="2"/>
      <c r="AR27" s="2"/>
      <c r="AS27" s="76" t="s">
        <v>2376</v>
      </c>
      <c r="AT27" s="71" t="s">
        <v>2377</v>
      </c>
      <c r="AU27" s="2"/>
      <c r="AV27" s="76" t="s">
        <v>890</v>
      </c>
      <c r="AW27" s="70" t="s">
        <v>891</v>
      </c>
      <c r="AX27" s="2"/>
      <c r="AY27" s="1304"/>
      <c r="AZ27" s="73" t="s">
        <v>1442</v>
      </c>
      <c r="BA27" s="2"/>
      <c r="BB27" s="1411"/>
      <c r="BC27" s="73" t="s">
        <v>1442</v>
      </c>
    </row>
    <row r="28" spans="11:55" ht="10.4" customHeight="1" x14ac:dyDescent="0.2">
      <c r="S28" s="70" t="s">
        <v>2379</v>
      </c>
      <c r="T28" s="71" t="s">
        <v>2380</v>
      </c>
      <c r="V28" s="70" t="s">
        <v>893</v>
      </c>
      <c r="W28" s="70" t="s">
        <v>894</v>
      </c>
      <c r="Y28" s="1304"/>
      <c r="Z28" s="73" t="s">
        <v>2805</v>
      </c>
      <c r="AB28" s="2"/>
      <c r="AC28" s="2"/>
      <c r="AD28" s="2"/>
      <c r="AE28" s="2"/>
      <c r="AF28" s="2"/>
      <c r="AG28" s="2"/>
      <c r="AH28" s="4" t="s">
        <v>883</v>
      </c>
      <c r="AI28" s="4" t="s">
        <v>1600</v>
      </c>
      <c r="AJ28" s="2"/>
      <c r="AK28" s="2"/>
      <c r="AL28" s="2"/>
      <c r="AM28" s="2"/>
      <c r="AN28" s="2"/>
      <c r="AO28" s="2"/>
      <c r="AP28" s="87"/>
      <c r="AQ28" s="2"/>
      <c r="AR28" s="2"/>
      <c r="AS28" s="76" t="s">
        <v>2379</v>
      </c>
      <c r="AT28" s="71" t="s">
        <v>2380</v>
      </c>
      <c r="AU28" s="2"/>
      <c r="AV28" s="76" t="s">
        <v>893</v>
      </c>
      <c r="AW28" s="70" t="s">
        <v>894</v>
      </c>
      <c r="AX28" s="2"/>
      <c r="AY28" s="1304"/>
      <c r="AZ28" s="73" t="s">
        <v>2805</v>
      </c>
      <c r="BA28" s="2"/>
      <c r="BB28" s="1411"/>
      <c r="BC28" s="73" t="s">
        <v>2805</v>
      </c>
    </row>
    <row r="29" spans="11:55" ht="10.4" customHeight="1" x14ac:dyDescent="0.2">
      <c r="S29" s="70" t="s">
        <v>2382</v>
      </c>
      <c r="T29" s="71" t="s">
        <v>2383</v>
      </c>
      <c r="V29" s="70" t="s">
        <v>896</v>
      </c>
      <c r="W29" s="70" t="s">
        <v>897</v>
      </c>
      <c r="Y29" s="1304"/>
      <c r="Z29" s="73" t="s">
        <v>1444</v>
      </c>
      <c r="AB29" s="2"/>
      <c r="AC29" s="2"/>
      <c r="AD29" s="2"/>
      <c r="AE29" s="2"/>
      <c r="AF29" s="2"/>
      <c r="AG29" s="2"/>
      <c r="AH29" s="4" t="s">
        <v>886</v>
      </c>
      <c r="AI29" s="4" t="s">
        <v>2378</v>
      </c>
      <c r="AJ29" s="2"/>
      <c r="AK29" s="2"/>
      <c r="AL29" s="2"/>
      <c r="AM29" s="2"/>
      <c r="AN29" s="2"/>
      <c r="AO29" s="2"/>
      <c r="AP29" s="87"/>
      <c r="AQ29" s="2"/>
      <c r="AR29" s="2"/>
      <c r="AS29" s="76" t="s">
        <v>2382</v>
      </c>
      <c r="AT29" s="71" t="s">
        <v>2383</v>
      </c>
      <c r="AU29" s="2"/>
      <c r="AV29" s="76" t="s">
        <v>896</v>
      </c>
      <c r="AW29" s="70" t="s">
        <v>897</v>
      </c>
      <c r="AX29" s="2"/>
      <c r="AY29" s="1304"/>
      <c r="AZ29" s="73" t="s">
        <v>1444</v>
      </c>
      <c r="BA29" s="2"/>
      <c r="BB29" s="1411"/>
      <c r="BC29" s="73" t="s">
        <v>1444</v>
      </c>
    </row>
    <row r="30" spans="11:55" ht="10.4" customHeight="1" x14ac:dyDescent="0.2">
      <c r="S30" s="70" t="s">
        <v>2385</v>
      </c>
      <c r="T30" s="71" t="s">
        <v>2386</v>
      </c>
      <c r="V30" s="70" t="s">
        <v>899</v>
      </c>
      <c r="W30" s="70" t="s">
        <v>900</v>
      </c>
      <c r="Y30" s="1304"/>
      <c r="Z30" s="73" t="s">
        <v>1445</v>
      </c>
      <c r="AB30" s="2"/>
      <c r="AC30" s="2"/>
      <c r="AD30" s="2"/>
      <c r="AE30" s="2"/>
      <c r="AF30" s="2"/>
      <c r="AG30" s="2"/>
      <c r="AH30" s="4" t="s">
        <v>889</v>
      </c>
      <c r="AI30" s="4" t="s">
        <v>2381</v>
      </c>
      <c r="AJ30" s="2"/>
      <c r="AK30" s="2"/>
      <c r="AL30" s="2"/>
      <c r="AM30" s="2"/>
      <c r="AN30" s="2"/>
      <c r="AO30" s="2"/>
      <c r="AP30" s="87"/>
      <c r="AQ30" s="2"/>
      <c r="AR30" s="2"/>
      <c r="AS30" s="76" t="s">
        <v>2385</v>
      </c>
      <c r="AT30" s="71" t="s">
        <v>2386</v>
      </c>
      <c r="AU30" s="2"/>
      <c r="AV30" s="76" t="s">
        <v>899</v>
      </c>
      <c r="AW30" s="70" t="s">
        <v>900</v>
      </c>
      <c r="AX30" s="2"/>
      <c r="AY30" s="1304"/>
      <c r="AZ30" s="73" t="s">
        <v>1445</v>
      </c>
      <c r="BA30" s="2"/>
      <c r="BB30" s="1411"/>
      <c r="BC30" s="73" t="s">
        <v>1445</v>
      </c>
    </row>
    <row r="31" spans="11:55" ht="10.4" customHeight="1" x14ac:dyDescent="0.2">
      <c r="S31" s="70" t="s">
        <v>2388</v>
      </c>
      <c r="T31" s="71" t="s">
        <v>2389</v>
      </c>
      <c r="V31" s="70" t="s">
        <v>902</v>
      </c>
      <c r="W31" s="70" t="s">
        <v>903</v>
      </c>
      <c r="Y31" s="1304"/>
      <c r="Z31" s="73" t="s">
        <v>2806</v>
      </c>
      <c r="AB31" s="2"/>
      <c r="AC31" s="2"/>
      <c r="AD31" s="2"/>
      <c r="AE31" s="2"/>
      <c r="AF31" s="2"/>
      <c r="AG31" s="2"/>
      <c r="AH31" s="4" t="s">
        <v>892</v>
      </c>
      <c r="AI31" s="4" t="s">
        <v>2384</v>
      </c>
      <c r="AJ31" s="2"/>
      <c r="AK31" s="2"/>
      <c r="AL31" s="2"/>
      <c r="AM31" s="2"/>
      <c r="AN31" s="2"/>
      <c r="AO31" s="2"/>
      <c r="AP31" s="87"/>
      <c r="AQ31" s="2"/>
      <c r="AR31" s="2"/>
      <c r="AS31" s="76" t="s">
        <v>2388</v>
      </c>
      <c r="AT31" s="71" t="s">
        <v>2389</v>
      </c>
      <c r="AU31" s="2"/>
      <c r="AV31" s="76" t="s">
        <v>902</v>
      </c>
      <c r="AW31" s="70" t="s">
        <v>903</v>
      </c>
      <c r="AX31" s="2"/>
      <c r="AY31" s="1304"/>
      <c r="AZ31" s="73" t="s">
        <v>2806</v>
      </c>
      <c r="BA31" s="2"/>
      <c r="BB31" s="1411"/>
      <c r="BC31" s="73" t="s">
        <v>2806</v>
      </c>
    </row>
    <row r="32" spans="11:55" ht="10.4" customHeight="1" x14ac:dyDescent="0.2">
      <c r="S32" s="70" t="s">
        <v>2391</v>
      </c>
      <c r="T32" s="71" t="s">
        <v>2392</v>
      </c>
      <c r="V32" s="70" t="s">
        <v>905</v>
      </c>
      <c r="W32" s="70" t="s">
        <v>906</v>
      </c>
      <c r="Y32" s="1304"/>
      <c r="Z32" s="73" t="s">
        <v>1447</v>
      </c>
      <c r="AB32" s="2"/>
      <c r="AC32" s="2"/>
      <c r="AD32" s="2"/>
      <c r="AE32" s="2"/>
      <c r="AF32" s="2"/>
      <c r="AG32" s="2"/>
      <c r="AH32" s="4" t="s">
        <v>895</v>
      </c>
      <c r="AI32" s="4" t="s">
        <v>2387</v>
      </c>
      <c r="AJ32" s="2"/>
      <c r="AK32" s="2"/>
      <c r="AL32" s="2"/>
      <c r="AM32" s="2"/>
      <c r="AN32" s="2"/>
      <c r="AO32" s="2"/>
      <c r="AP32" s="87"/>
      <c r="AQ32" s="2"/>
      <c r="AR32" s="2"/>
      <c r="AS32" s="76" t="s">
        <v>2391</v>
      </c>
      <c r="AT32" s="71" t="s">
        <v>2392</v>
      </c>
      <c r="AU32" s="2"/>
      <c r="AV32" s="76" t="s">
        <v>905</v>
      </c>
      <c r="AW32" s="70" t="s">
        <v>906</v>
      </c>
      <c r="AX32" s="2"/>
      <c r="AY32" s="1304"/>
      <c r="AZ32" s="73" t="s">
        <v>1447</v>
      </c>
      <c r="BA32" s="2"/>
      <c r="BB32" s="1411"/>
      <c r="BC32" s="73" t="s">
        <v>1447</v>
      </c>
    </row>
    <row r="33" spans="19:55" ht="10.4" customHeight="1" x14ac:dyDescent="0.2">
      <c r="S33" s="70" t="s">
        <v>2394</v>
      </c>
      <c r="T33" s="71" t="s">
        <v>2395</v>
      </c>
      <c r="V33" s="70" t="s">
        <v>908</v>
      </c>
      <c r="W33" s="70" t="s">
        <v>909</v>
      </c>
      <c r="Y33" s="1304"/>
      <c r="Z33" s="73" t="s">
        <v>1448</v>
      </c>
      <c r="AB33" s="2"/>
      <c r="AC33" s="2"/>
      <c r="AD33" s="2"/>
      <c r="AE33" s="2"/>
      <c r="AF33" s="2"/>
      <c r="AG33" s="2"/>
      <c r="AH33" s="4" t="s">
        <v>898</v>
      </c>
      <c r="AI33" s="4" t="s">
        <v>2390</v>
      </c>
      <c r="AJ33" s="2"/>
      <c r="AK33" s="2"/>
      <c r="AL33" s="2"/>
      <c r="AM33" s="2"/>
      <c r="AN33" s="2"/>
      <c r="AO33" s="2"/>
      <c r="AP33" s="87"/>
      <c r="AQ33" s="2"/>
      <c r="AR33" s="2"/>
      <c r="AS33" s="76" t="s">
        <v>2394</v>
      </c>
      <c r="AT33" s="71" t="s">
        <v>2395</v>
      </c>
      <c r="AU33" s="2"/>
      <c r="AV33" s="76" t="s">
        <v>908</v>
      </c>
      <c r="AW33" s="70" t="s">
        <v>909</v>
      </c>
      <c r="AX33" s="2"/>
      <c r="AY33" s="1304"/>
      <c r="AZ33" s="73" t="s">
        <v>1448</v>
      </c>
      <c r="BA33" s="2"/>
      <c r="BB33" s="1411"/>
      <c r="BC33" s="73" t="s">
        <v>1448</v>
      </c>
    </row>
    <row r="34" spans="19:55" ht="10.4" customHeight="1" x14ac:dyDescent="0.2">
      <c r="S34" s="70" t="s">
        <v>2397</v>
      </c>
      <c r="T34" s="71" t="s">
        <v>2398</v>
      </c>
      <c r="V34" s="70" t="s">
        <v>911</v>
      </c>
      <c r="W34" s="70" t="s">
        <v>912</v>
      </c>
      <c r="Y34" s="1304"/>
      <c r="Z34" s="73" t="s">
        <v>1449</v>
      </c>
      <c r="AB34" s="2"/>
      <c r="AC34" s="2"/>
      <c r="AD34" s="2"/>
      <c r="AE34" s="2"/>
      <c r="AF34" s="2"/>
      <c r="AG34" s="2"/>
      <c r="AH34" s="4" t="s">
        <v>901</v>
      </c>
      <c r="AI34" s="4" t="s">
        <v>2393</v>
      </c>
      <c r="AJ34" s="2"/>
      <c r="AK34" s="2"/>
      <c r="AL34" s="2"/>
      <c r="AM34" s="2"/>
      <c r="AN34" s="2"/>
      <c r="AO34" s="2"/>
      <c r="AP34" s="87"/>
      <c r="AQ34" s="2"/>
      <c r="AR34" s="2"/>
      <c r="AS34" s="76" t="s">
        <v>2397</v>
      </c>
      <c r="AT34" s="71" t="s">
        <v>2398</v>
      </c>
      <c r="AU34" s="2"/>
      <c r="AV34" s="76" t="s">
        <v>911</v>
      </c>
      <c r="AW34" s="70" t="s">
        <v>912</v>
      </c>
      <c r="AX34" s="2"/>
      <c r="AY34" s="1304"/>
      <c r="AZ34" s="73" t="s">
        <v>1449</v>
      </c>
      <c r="BA34" s="2"/>
      <c r="BB34" s="1411"/>
      <c r="BC34" s="73" t="s">
        <v>1449</v>
      </c>
    </row>
    <row r="35" spans="19:55" ht="10.4" customHeight="1" x14ac:dyDescent="0.2">
      <c r="S35" s="70" t="s">
        <v>2399</v>
      </c>
      <c r="T35" s="71" t="s">
        <v>2400</v>
      </c>
      <c r="V35" s="70" t="s">
        <v>914</v>
      </c>
      <c r="W35" s="70" t="s">
        <v>915</v>
      </c>
      <c r="Y35" s="1304"/>
      <c r="Z35" s="73" t="s">
        <v>1450</v>
      </c>
      <c r="AB35" s="2"/>
      <c r="AC35" s="2"/>
      <c r="AD35" s="2"/>
      <c r="AE35" s="2"/>
      <c r="AF35" s="2"/>
      <c r="AG35" s="2"/>
      <c r="AH35" s="4" t="s">
        <v>904</v>
      </c>
      <c r="AI35" s="4" t="s">
        <v>2396</v>
      </c>
      <c r="AJ35" s="2"/>
      <c r="AK35" s="2"/>
      <c r="AL35" s="2"/>
      <c r="AM35" s="2"/>
      <c r="AN35" s="2"/>
      <c r="AO35" s="2"/>
      <c r="AP35" s="87"/>
      <c r="AQ35" s="2"/>
      <c r="AR35" s="2"/>
      <c r="AS35" s="76" t="s">
        <v>2399</v>
      </c>
      <c r="AT35" s="71" t="s">
        <v>2400</v>
      </c>
      <c r="AU35" s="2"/>
      <c r="AV35" s="76" t="s">
        <v>914</v>
      </c>
      <c r="AW35" s="70" t="s">
        <v>915</v>
      </c>
      <c r="AX35" s="2"/>
      <c r="AY35" s="1304"/>
      <c r="AZ35" s="73" t="s">
        <v>1450</v>
      </c>
      <c r="BA35" s="2"/>
      <c r="BB35" s="1411"/>
      <c r="BC35" s="73" t="s">
        <v>1450</v>
      </c>
    </row>
    <row r="36" spans="19:55" ht="10.4" customHeight="1" x14ac:dyDescent="0.2">
      <c r="S36" s="70" t="s">
        <v>2402</v>
      </c>
      <c r="T36" s="71" t="s">
        <v>2403</v>
      </c>
      <c r="V36" s="70" t="s">
        <v>916</v>
      </c>
      <c r="W36" s="70" t="s">
        <v>917</v>
      </c>
      <c r="Y36" s="1304"/>
      <c r="Z36" s="73" t="s">
        <v>1451</v>
      </c>
      <c r="AB36" s="2"/>
      <c r="AC36" s="2"/>
      <c r="AD36" s="2"/>
      <c r="AE36" s="2"/>
      <c r="AF36" s="2"/>
      <c r="AG36" s="2"/>
      <c r="AH36" s="4" t="s">
        <v>907</v>
      </c>
      <c r="AI36" s="4" t="s">
        <v>1648</v>
      </c>
      <c r="AJ36" s="2"/>
      <c r="AK36" s="2"/>
      <c r="AL36" s="2"/>
      <c r="AM36" s="2"/>
      <c r="AN36" s="2"/>
      <c r="AO36" s="2"/>
      <c r="AP36" s="87"/>
      <c r="AQ36" s="2"/>
      <c r="AR36" s="2"/>
      <c r="AS36" s="76" t="s">
        <v>2402</v>
      </c>
      <c r="AT36" s="71" t="s">
        <v>2403</v>
      </c>
      <c r="AU36" s="2"/>
      <c r="AV36" s="76" t="s">
        <v>916</v>
      </c>
      <c r="AW36" s="70" t="s">
        <v>917</v>
      </c>
      <c r="AX36" s="2"/>
      <c r="AY36" s="1304"/>
      <c r="AZ36" s="73" t="s">
        <v>1451</v>
      </c>
      <c r="BA36" s="2"/>
      <c r="BB36" s="1411"/>
      <c r="BC36" s="73" t="s">
        <v>1451</v>
      </c>
    </row>
    <row r="37" spans="19:55" ht="10.4" customHeight="1" x14ac:dyDescent="0.2">
      <c r="S37" s="70" t="s">
        <v>2405</v>
      </c>
      <c r="T37" s="71" t="s">
        <v>2406</v>
      </c>
      <c r="V37" s="70" t="s">
        <v>919</v>
      </c>
      <c r="W37" s="70" t="s">
        <v>920</v>
      </c>
      <c r="Y37" s="1305"/>
      <c r="Z37" s="75" t="s">
        <v>1452</v>
      </c>
      <c r="AB37" s="2"/>
      <c r="AC37" s="2"/>
      <c r="AD37" s="2"/>
      <c r="AE37" s="2"/>
      <c r="AF37" s="2"/>
      <c r="AG37" s="2"/>
      <c r="AH37" s="4" t="s">
        <v>910</v>
      </c>
      <c r="AI37" s="4" t="s">
        <v>2401</v>
      </c>
      <c r="AJ37" s="2"/>
      <c r="AK37" s="2"/>
      <c r="AL37" s="2"/>
      <c r="AM37" s="2"/>
      <c r="AN37" s="2"/>
      <c r="AO37" s="2"/>
      <c r="AP37" s="87"/>
      <c r="AQ37" s="2"/>
      <c r="AR37" s="2"/>
      <c r="AS37" s="76" t="s">
        <v>2405</v>
      </c>
      <c r="AT37" s="71" t="s">
        <v>2406</v>
      </c>
      <c r="AU37" s="2"/>
      <c r="AV37" s="76" t="s">
        <v>919</v>
      </c>
      <c r="AW37" s="70" t="s">
        <v>920</v>
      </c>
      <c r="AX37" s="2"/>
      <c r="AY37" s="1305"/>
      <c r="AZ37" s="75" t="s">
        <v>1452</v>
      </c>
      <c r="BA37" s="2"/>
      <c r="BB37" s="1412"/>
      <c r="BC37" s="75" t="s">
        <v>1452</v>
      </c>
    </row>
    <row r="38" spans="19:55" ht="10.4" customHeight="1" x14ac:dyDescent="0.2">
      <c r="S38" s="70" t="s">
        <v>2408</v>
      </c>
      <c r="T38" s="71" t="s">
        <v>2409</v>
      </c>
      <c r="V38" s="70" t="s">
        <v>922</v>
      </c>
      <c r="W38" s="70" t="s">
        <v>923</v>
      </c>
      <c r="Y38" s="1300" t="s">
        <v>1453</v>
      </c>
      <c r="Z38" s="69" t="s">
        <v>1454</v>
      </c>
      <c r="AB38" s="2"/>
      <c r="AC38" s="2"/>
      <c r="AD38" s="2"/>
      <c r="AE38" s="2"/>
      <c r="AF38" s="2"/>
      <c r="AG38" s="2"/>
      <c r="AH38" s="4" t="s">
        <v>913</v>
      </c>
      <c r="AI38" s="4" t="s">
        <v>2404</v>
      </c>
      <c r="AJ38" s="2"/>
      <c r="AK38" s="2"/>
      <c r="AL38" s="2"/>
      <c r="AM38" s="2"/>
      <c r="AN38" s="2"/>
      <c r="AO38" s="2"/>
      <c r="AP38" s="87"/>
      <c r="AQ38" s="2"/>
      <c r="AR38" s="2"/>
      <c r="AS38" s="76" t="s">
        <v>2408</v>
      </c>
      <c r="AT38" s="71" t="s">
        <v>2409</v>
      </c>
      <c r="AU38" s="2"/>
      <c r="AV38" s="76" t="s">
        <v>922</v>
      </c>
      <c r="AW38" s="70" t="s">
        <v>923</v>
      </c>
      <c r="AX38" s="2"/>
      <c r="AY38" s="1300" t="s">
        <v>1453</v>
      </c>
      <c r="AZ38" s="69" t="s">
        <v>1454</v>
      </c>
      <c r="BA38" s="2"/>
      <c r="BB38" s="1407" t="s">
        <v>1453</v>
      </c>
      <c r="BC38" s="69" t="s">
        <v>1454</v>
      </c>
    </row>
    <row r="39" spans="19:55" ht="10.4" customHeight="1" x14ac:dyDescent="0.2">
      <c r="S39" s="70" t="s">
        <v>2411</v>
      </c>
      <c r="T39" s="71" t="s">
        <v>2412</v>
      </c>
      <c r="V39" s="70" t="s">
        <v>925</v>
      </c>
      <c r="W39" s="70" t="s">
        <v>926</v>
      </c>
      <c r="Y39" s="1302"/>
      <c r="Z39" s="75" t="s">
        <v>1455</v>
      </c>
      <c r="AB39" s="2"/>
      <c r="AC39" s="2"/>
      <c r="AD39" s="2"/>
      <c r="AE39" s="2"/>
      <c r="AF39" s="2"/>
      <c r="AG39" s="2"/>
      <c r="AH39" s="4" t="s">
        <v>887</v>
      </c>
      <c r="AI39" s="4" t="s">
        <v>2407</v>
      </c>
      <c r="AJ39" s="2"/>
      <c r="AK39" s="2"/>
      <c r="AL39" s="2"/>
      <c r="AM39" s="2"/>
      <c r="AN39" s="2"/>
      <c r="AO39" s="2"/>
      <c r="AP39" s="87"/>
      <c r="AQ39" s="2"/>
      <c r="AR39" s="2"/>
      <c r="AS39" s="76" t="s">
        <v>2411</v>
      </c>
      <c r="AT39" s="71" t="s">
        <v>2412</v>
      </c>
      <c r="AU39" s="2"/>
      <c r="AV39" s="76" t="s">
        <v>925</v>
      </c>
      <c r="AW39" s="70" t="s">
        <v>926</v>
      </c>
      <c r="AX39" s="2"/>
      <c r="AY39" s="1302"/>
      <c r="AZ39" s="75" t="s">
        <v>1455</v>
      </c>
      <c r="BA39" s="2"/>
      <c r="BB39" s="1409"/>
      <c r="BC39" s="75" t="s">
        <v>1455</v>
      </c>
    </row>
    <row r="40" spans="19:55" ht="10.4" customHeight="1" x14ac:dyDescent="0.2">
      <c r="S40" s="70" t="s">
        <v>2414</v>
      </c>
      <c r="T40" s="71" t="s">
        <v>2415</v>
      </c>
      <c r="V40" s="70" t="s">
        <v>928</v>
      </c>
      <c r="W40" s="70" t="s">
        <v>929</v>
      </c>
      <c r="Y40" s="1300" t="s">
        <v>1456</v>
      </c>
      <c r="Z40" s="69" t="s">
        <v>1457</v>
      </c>
      <c r="AB40" s="2"/>
      <c r="AC40" s="2"/>
      <c r="AD40" s="2"/>
      <c r="AE40" s="2"/>
      <c r="AF40" s="2"/>
      <c r="AG40" s="2"/>
      <c r="AH40" s="4" t="s">
        <v>918</v>
      </c>
      <c r="AI40" s="4" t="s">
        <v>2410</v>
      </c>
      <c r="AJ40" s="2"/>
      <c r="AK40" s="2"/>
      <c r="AL40" s="2"/>
      <c r="AM40" s="2"/>
      <c r="AN40" s="2"/>
      <c r="AO40" s="2"/>
      <c r="AP40" s="87"/>
      <c r="AQ40" s="2"/>
      <c r="AR40" s="2"/>
      <c r="AS40" s="76" t="s">
        <v>2414</v>
      </c>
      <c r="AT40" s="71" t="s">
        <v>2415</v>
      </c>
      <c r="AU40" s="2"/>
      <c r="AV40" s="76" t="s">
        <v>928</v>
      </c>
      <c r="AW40" s="70" t="s">
        <v>929</v>
      </c>
      <c r="AX40" s="2"/>
      <c r="AY40" s="1300" t="s">
        <v>1456</v>
      </c>
      <c r="AZ40" s="69" t="s">
        <v>1457</v>
      </c>
      <c r="BA40" s="2"/>
      <c r="BB40" s="1407" t="s">
        <v>1456</v>
      </c>
      <c r="BC40" s="69" t="s">
        <v>1457</v>
      </c>
    </row>
    <row r="41" spans="19:55" ht="10.4" customHeight="1" x14ac:dyDescent="0.2">
      <c r="S41" s="70" t="s">
        <v>2417</v>
      </c>
      <c r="T41" s="71" t="s">
        <v>2418</v>
      </c>
      <c r="V41" s="70" t="s">
        <v>931</v>
      </c>
      <c r="W41" s="70" t="s">
        <v>932</v>
      </c>
      <c r="Y41" s="1302"/>
      <c r="Z41" s="75" t="s">
        <v>1455</v>
      </c>
      <c r="AB41" s="2"/>
      <c r="AC41" s="2"/>
      <c r="AD41" s="2"/>
      <c r="AE41" s="2"/>
      <c r="AF41" s="2"/>
      <c r="AG41" s="2"/>
      <c r="AH41" s="4" t="s">
        <v>921</v>
      </c>
      <c r="AI41" s="4" t="s">
        <v>2413</v>
      </c>
      <c r="AJ41" s="2"/>
      <c r="AK41" s="2"/>
      <c r="AL41" s="2"/>
      <c r="AM41" s="2"/>
      <c r="AN41" s="2"/>
      <c r="AO41" s="2"/>
      <c r="AP41" s="87"/>
      <c r="AQ41" s="2"/>
      <c r="AR41" s="2"/>
      <c r="AS41" s="76" t="s">
        <v>2417</v>
      </c>
      <c r="AT41" s="71" t="s">
        <v>2418</v>
      </c>
      <c r="AU41" s="2"/>
      <c r="AV41" s="76" t="s">
        <v>931</v>
      </c>
      <c r="AW41" s="70" t="s">
        <v>932</v>
      </c>
      <c r="AX41" s="2"/>
      <c r="AY41" s="1302"/>
      <c r="AZ41" s="75" t="s">
        <v>1455</v>
      </c>
      <c r="BA41" s="2"/>
      <c r="BB41" s="1409"/>
      <c r="BC41" s="75" t="s">
        <v>1455</v>
      </c>
    </row>
    <row r="42" spans="19:55" ht="10.4" customHeight="1" x14ac:dyDescent="0.2">
      <c r="S42" s="70" t="s">
        <v>2419</v>
      </c>
      <c r="T42" s="71" t="s">
        <v>2420</v>
      </c>
      <c r="V42" s="70" t="s">
        <v>933</v>
      </c>
      <c r="W42" s="70" t="s">
        <v>934</v>
      </c>
      <c r="Y42" s="1300" t="s">
        <v>1458</v>
      </c>
      <c r="Z42" s="69" t="s">
        <v>1459</v>
      </c>
      <c r="AB42" s="2"/>
      <c r="AC42" s="2"/>
      <c r="AD42" s="2"/>
      <c r="AE42" s="2"/>
      <c r="AF42" s="2"/>
      <c r="AG42" s="2"/>
      <c r="AH42" s="4" t="s">
        <v>924</v>
      </c>
      <c r="AI42" s="4" t="s">
        <v>2416</v>
      </c>
      <c r="AJ42" s="2"/>
      <c r="AK42" s="2"/>
      <c r="AL42" s="2"/>
      <c r="AM42" s="2"/>
      <c r="AN42" s="2"/>
      <c r="AO42" s="2"/>
      <c r="AP42" s="87"/>
      <c r="AQ42" s="2"/>
      <c r="AR42" s="2"/>
      <c r="AS42" s="76" t="s">
        <v>2419</v>
      </c>
      <c r="AT42" s="71" t="s">
        <v>2420</v>
      </c>
      <c r="AU42" s="2"/>
      <c r="AV42" s="76" t="s">
        <v>933</v>
      </c>
      <c r="AW42" s="70" t="s">
        <v>934</v>
      </c>
      <c r="AX42" s="2"/>
      <c r="AY42" s="1300" t="s">
        <v>1458</v>
      </c>
      <c r="AZ42" s="69" t="s">
        <v>1459</v>
      </c>
      <c r="BA42" s="2"/>
      <c r="BB42" s="1407" t="s">
        <v>1458</v>
      </c>
      <c r="BC42" s="69" t="s">
        <v>1459</v>
      </c>
    </row>
    <row r="43" spans="19:55" ht="10.4" customHeight="1" x14ac:dyDescent="0.2">
      <c r="S43" s="70" t="s">
        <v>2422</v>
      </c>
      <c r="T43" s="71" t="s">
        <v>2423</v>
      </c>
      <c r="V43" s="70" t="s">
        <v>936</v>
      </c>
      <c r="W43" s="70" t="s">
        <v>937</v>
      </c>
      <c r="Y43" s="1302"/>
      <c r="Z43" s="75" t="s">
        <v>1460</v>
      </c>
      <c r="AB43" s="2"/>
      <c r="AC43" s="2"/>
      <c r="AD43" s="2"/>
      <c r="AE43" s="2"/>
      <c r="AF43" s="2"/>
      <c r="AG43" s="2"/>
      <c r="AH43" s="4" t="s">
        <v>927</v>
      </c>
      <c r="AI43" s="4" t="s">
        <v>1575</v>
      </c>
      <c r="AJ43" s="2"/>
      <c r="AK43" s="2"/>
      <c r="AL43" s="2"/>
      <c r="AM43" s="2"/>
      <c r="AN43" s="2"/>
      <c r="AO43" s="2"/>
      <c r="AP43" s="87"/>
      <c r="AQ43" s="2"/>
      <c r="AR43" s="2"/>
      <c r="AS43" s="76" t="s">
        <v>2422</v>
      </c>
      <c r="AT43" s="71" t="s">
        <v>2423</v>
      </c>
      <c r="AU43" s="2"/>
      <c r="AV43" s="76" t="s">
        <v>936</v>
      </c>
      <c r="AW43" s="70" t="s">
        <v>937</v>
      </c>
      <c r="AX43" s="2"/>
      <c r="AY43" s="1302"/>
      <c r="AZ43" s="75" t="s">
        <v>1460</v>
      </c>
      <c r="BA43" s="2"/>
      <c r="BB43" s="1409"/>
      <c r="BC43" s="75" t="s">
        <v>1460</v>
      </c>
    </row>
    <row r="44" spans="19:55" ht="10.4" customHeight="1" x14ac:dyDescent="0.2">
      <c r="S44" s="70" t="s">
        <v>2424</v>
      </c>
      <c r="T44" s="71" t="s">
        <v>2425</v>
      </c>
      <c r="V44" s="70" t="s">
        <v>939</v>
      </c>
      <c r="W44" s="70" t="s">
        <v>940</v>
      </c>
      <c r="Y44" s="1300" t="s">
        <v>1461</v>
      </c>
      <c r="Z44" s="69" t="s">
        <v>1462</v>
      </c>
      <c r="AB44" s="2"/>
      <c r="AC44" s="2"/>
      <c r="AD44" s="2"/>
      <c r="AE44" s="2"/>
      <c r="AF44" s="2"/>
      <c r="AG44" s="2"/>
      <c r="AH44" s="4" t="s">
        <v>930</v>
      </c>
      <c r="AI44" s="4" t="s">
        <v>2421</v>
      </c>
      <c r="AJ44" s="2"/>
      <c r="AK44" s="2"/>
      <c r="AL44" s="2"/>
      <c r="AM44" s="2"/>
      <c r="AN44" s="2"/>
      <c r="AO44" s="2"/>
      <c r="AP44" s="87"/>
      <c r="AQ44" s="2"/>
      <c r="AR44" s="2"/>
      <c r="AS44" s="76" t="s">
        <v>2424</v>
      </c>
      <c r="AT44" s="71" t="s">
        <v>2425</v>
      </c>
      <c r="AU44" s="2"/>
      <c r="AV44" s="76" t="s">
        <v>939</v>
      </c>
      <c r="AW44" s="70" t="s">
        <v>940</v>
      </c>
      <c r="AX44" s="2"/>
      <c r="AY44" s="1300" t="s">
        <v>1461</v>
      </c>
      <c r="AZ44" s="69" t="s">
        <v>1462</v>
      </c>
      <c r="BA44" s="2"/>
      <c r="BB44" s="1407" t="s">
        <v>1461</v>
      </c>
      <c r="BC44" s="69" t="s">
        <v>1462</v>
      </c>
    </row>
    <row r="45" spans="19:55" ht="10.4" customHeight="1" x14ac:dyDescent="0.2">
      <c r="S45" s="70" t="s">
        <v>2426</v>
      </c>
      <c r="T45" s="71" t="s">
        <v>2427</v>
      </c>
      <c r="V45" s="70" t="s">
        <v>942</v>
      </c>
      <c r="W45" s="70" t="s">
        <v>943</v>
      </c>
      <c r="Y45" s="1302"/>
      <c r="Z45" s="75" t="s">
        <v>1460</v>
      </c>
      <c r="AB45" s="2"/>
      <c r="AC45" s="2"/>
      <c r="AD45" s="2"/>
      <c r="AE45" s="2"/>
      <c r="AF45" s="2"/>
      <c r="AG45" s="2"/>
      <c r="AH45" s="4" t="s">
        <v>905</v>
      </c>
      <c r="AI45" s="4" t="s">
        <v>1597</v>
      </c>
      <c r="AJ45" s="2"/>
      <c r="AK45" s="2"/>
      <c r="AL45" s="2"/>
      <c r="AM45" s="2"/>
      <c r="AN45" s="2"/>
      <c r="AO45" s="2"/>
      <c r="AP45" s="87"/>
      <c r="AQ45" s="2"/>
      <c r="AR45" s="2"/>
      <c r="AS45" s="76" t="s">
        <v>2426</v>
      </c>
      <c r="AT45" s="71" t="s">
        <v>2427</v>
      </c>
      <c r="AU45" s="2"/>
      <c r="AV45" s="76" t="s">
        <v>942</v>
      </c>
      <c r="AW45" s="70" t="s">
        <v>943</v>
      </c>
      <c r="AX45" s="2"/>
      <c r="AY45" s="1302"/>
      <c r="AZ45" s="75" t="s">
        <v>1460</v>
      </c>
      <c r="BA45" s="2"/>
      <c r="BB45" s="1409"/>
      <c r="BC45" s="75" t="s">
        <v>1460</v>
      </c>
    </row>
    <row r="46" spans="19:55" ht="10.4" customHeight="1" x14ac:dyDescent="0.2">
      <c r="S46" s="70" t="s">
        <v>2428</v>
      </c>
      <c r="T46" s="71" t="s">
        <v>2429</v>
      </c>
      <c r="V46" s="70" t="s">
        <v>945</v>
      </c>
      <c r="W46" s="70" t="s">
        <v>946</v>
      </c>
      <c r="Y46" s="1300" t="s">
        <v>1463</v>
      </c>
      <c r="Z46" s="78" t="s">
        <v>1464</v>
      </c>
      <c r="AB46" s="2"/>
      <c r="AC46" s="2"/>
      <c r="AD46" s="2"/>
      <c r="AE46" s="2"/>
      <c r="AF46" s="2"/>
      <c r="AG46" s="2"/>
      <c r="AH46" s="4" t="s">
        <v>935</v>
      </c>
      <c r="AI46" s="4" t="s">
        <v>1649</v>
      </c>
      <c r="AJ46" s="2"/>
      <c r="AK46" s="2"/>
      <c r="AL46" s="2"/>
      <c r="AM46" s="2"/>
      <c r="AN46" s="2"/>
      <c r="AO46" s="2"/>
      <c r="AP46" s="87"/>
      <c r="AQ46" s="2"/>
      <c r="AR46" s="2"/>
      <c r="AS46" s="76" t="s">
        <v>2428</v>
      </c>
      <c r="AT46" s="71" t="s">
        <v>2429</v>
      </c>
      <c r="AU46" s="2"/>
      <c r="AV46" s="76" t="s">
        <v>945</v>
      </c>
      <c r="AW46" s="70" t="s">
        <v>946</v>
      </c>
      <c r="AX46" s="2"/>
      <c r="AY46" s="1300" t="s">
        <v>1463</v>
      </c>
      <c r="AZ46" s="69" t="s">
        <v>1464</v>
      </c>
      <c r="BA46" s="2"/>
      <c r="BB46" s="1407" t="s">
        <v>1463</v>
      </c>
      <c r="BC46" s="69" t="s">
        <v>2807</v>
      </c>
    </row>
    <row r="47" spans="19:55" ht="10.4" customHeight="1" x14ac:dyDescent="0.2">
      <c r="S47" s="70" t="s">
        <v>2431</v>
      </c>
      <c r="T47" s="71" t="s">
        <v>2432</v>
      </c>
      <c r="V47" s="70" t="s">
        <v>948</v>
      </c>
      <c r="W47" s="70" t="s">
        <v>949</v>
      </c>
      <c r="Y47" s="1302"/>
      <c r="Z47" s="75" t="s">
        <v>1465</v>
      </c>
      <c r="AB47" s="2"/>
      <c r="AC47" s="2"/>
      <c r="AD47" s="2"/>
      <c r="AE47" s="2"/>
      <c r="AF47" s="2"/>
      <c r="AG47" s="2"/>
      <c r="AH47" s="4" t="s">
        <v>938</v>
      </c>
      <c r="AI47" s="4" t="s">
        <v>1628</v>
      </c>
      <c r="AJ47" s="2"/>
      <c r="AK47" s="2"/>
      <c r="AL47" s="2"/>
      <c r="AM47" s="2"/>
      <c r="AN47" s="2"/>
      <c r="AO47" s="2"/>
      <c r="AP47" s="87"/>
      <c r="AQ47" s="2"/>
      <c r="AR47" s="2"/>
      <c r="AS47" s="76" t="s">
        <v>2431</v>
      </c>
      <c r="AT47" s="71" t="s">
        <v>2432</v>
      </c>
      <c r="AU47" s="2"/>
      <c r="AV47" s="76" t="s">
        <v>948</v>
      </c>
      <c r="AW47" s="70" t="s">
        <v>949</v>
      </c>
      <c r="AX47" s="2"/>
      <c r="AY47" s="1302"/>
      <c r="AZ47" s="75" t="s">
        <v>1465</v>
      </c>
      <c r="BA47" s="2"/>
      <c r="BB47" s="1409"/>
      <c r="BC47" s="75" t="s">
        <v>1465</v>
      </c>
    </row>
    <row r="48" spans="19:55" ht="10.4" customHeight="1" x14ac:dyDescent="0.2">
      <c r="S48" s="70" t="s">
        <v>2434</v>
      </c>
      <c r="T48" s="71" t="s">
        <v>2435</v>
      </c>
      <c r="V48" s="70" t="s">
        <v>951</v>
      </c>
      <c r="W48" s="70" t="s">
        <v>952</v>
      </c>
      <c r="Y48" s="2"/>
      <c r="Z48" s="2"/>
      <c r="AB48" s="2"/>
      <c r="AC48" s="2"/>
      <c r="AD48" s="2"/>
      <c r="AE48" s="2"/>
      <c r="AF48" s="2"/>
      <c r="AG48" s="2"/>
      <c r="AH48" s="4" t="s">
        <v>941</v>
      </c>
      <c r="AI48" s="4" t="s">
        <v>2430</v>
      </c>
      <c r="AJ48" s="2"/>
      <c r="AK48" s="2"/>
      <c r="AL48" s="2"/>
      <c r="AM48" s="2"/>
      <c r="AN48" s="2"/>
      <c r="AO48" s="2"/>
      <c r="AP48" s="87"/>
      <c r="AQ48" s="2"/>
      <c r="AR48" s="2"/>
      <c r="AS48" s="76" t="s">
        <v>2434</v>
      </c>
      <c r="AT48" s="71" t="s">
        <v>2435</v>
      </c>
      <c r="AU48" s="2"/>
      <c r="AV48" s="76" t="s">
        <v>951</v>
      </c>
      <c r="AW48" s="70" t="s">
        <v>952</v>
      </c>
      <c r="AX48" s="2"/>
      <c r="AY48" s="2"/>
      <c r="AZ48" s="2"/>
      <c r="BA48" s="2"/>
    </row>
    <row r="49" spans="19:53" ht="10.4" customHeight="1" x14ac:dyDescent="0.2">
      <c r="S49" s="70" t="s">
        <v>2437</v>
      </c>
      <c r="T49" s="71" t="s">
        <v>2438</v>
      </c>
      <c r="V49" s="70" t="s">
        <v>954</v>
      </c>
      <c r="W49" s="70" t="s">
        <v>955</v>
      </c>
      <c r="Y49" s="2"/>
      <c r="Z49" s="2"/>
      <c r="AB49" s="2"/>
      <c r="AC49" s="2"/>
      <c r="AD49" s="2"/>
      <c r="AE49" s="2"/>
      <c r="AF49" s="2"/>
      <c r="AG49" s="2"/>
      <c r="AH49" s="4" t="s">
        <v>944</v>
      </c>
      <c r="AI49" s="4" t="s">
        <v>2433</v>
      </c>
      <c r="AJ49" s="2"/>
      <c r="AK49" s="2"/>
      <c r="AL49" s="2"/>
      <c r="AM49" s="2"/>
      <c r="AN49" s="2"/>
      <c r="AO49" s="2"/>
      <c r="AP49" s="87"/>
      <c r="AQ49" s="2"/>
      <c r="AR49" s="2"/>
      <c r="AS49" s="76" t="s">
        <v>2437</v>
      </c>
      <c r="AT49" s="71" t="s">
        <v>2438</v>
      </c>
      <c r="AU49" s="2"/>
      <c r="AV49" s="76" t="s">
        <v>954</v>
      </c>
      <c r="AW49" s="70" t="s">
        <v>955</v>
      </c>
      <c r="AX49" s="2"/>
      <c r="AY49" s="2"/>
      <c r="AZ49" s="2"/>
      <c r="BA49" s="2"/>
    </row>
    <row r="50" spans="19:53" ht="10.4" customHeight="1" x14ac:dyDescent="0.2">
      <c r="S50" s="70" t="s">
        <v>2440</v>
      </c>
      <c r="T50" s="71" t="s">
        <v>2441</v>
      </c>
      <c r="V50" s="70" t="s">
        <v>957</v>
      </c>
      <c r="W50" s="70" t="s">
        <v>958</v>
      </c>
      <c r="Y50" s="2"/>
      <c r="Z50" s="2"/>
      <c r="AB50" s="2"/>
      <c r="AC50" s="2"/>
      <c r="AD50" s="2"/>
      <c r="AE50" s="2"/>
      <c r="AF50" s="2"/>
      <c r="AG50" s="2"/>
      <c r="AH50" s="4" t="s">
        <v>947</v>
      </c>
      <c r="AI50" s="4" t="s">
        <v>2436</v>
      </c>
      <c r="AJ50" s="2"/>
      <c r="AK50" s="2"/>
      <c r="AL50" s="2"/>
      <c r="AM50" s="2"/>
      <c r="AN50" s="2"/>
      <c r="AO50" s="2"/>
      <c r="AP50" s="87"/>
      <c r="AQ50" s="2"/>
      <c r="AR50" s="2"/>
      <c r="AS50" s="76" t="s">
        <v>2440</v>
      </c>
      <c r="AT50" s="71" t="s">
        <v>2441</v>
      </c>
      <c r="AU50" s="2"/>
      <c r="AV50" s="76" t="s">
        <v>957</v>
      </c>
      <c r="AW50" s="70" t="s">
        <v>958</v>
      </c>
      <c r="AX50" s="2"/>
      <c r="AY50" s="2"/>
      <c r="AZ50" s="2"/>
      <c r="BA50" s="2"/>
    </row>
    <row r="51" spans="19:53" ht="10.4" customHeight="1" x14ac:dyDescent="0.2">
      <c r="S51" s="70" t="s">
        <v>2443</v>
      </c>
      <c r="T51" s="71" t="s">
        <v>2444</v>
      </c>
      <c r="V51" s="70" t="s">
        <v>960</v>
      </c>
      <c r="W51" s="70" t="s">
        <v>961</v>
      </c>
      <c r="Y51" s="2"/>
      <c r="Z51" s="2"/>
      <c r="AB51" s="2"/>
      <c r="AC51" s="2"/>
      <c r="AD51" s="2"/>
      <c r="AE51" s="2"/>
      <c r="AF51" s="2"/>
      <c r="AG51" s="2"/>
      <c r="AH51" s="4" t="s">
        <v>950</v>
      </c>
      <c r="AI51" s="4" t="s">
        <v>2439</v>
      </c>
      <c r="AJ51" s="2"/>
      <c r="AK51" s="2"/>
      <c r="AL51" s="2"/>
      <c r="AM51" s="2"/>
      <c r="AN51" s="2"/>
      <c r="AO51" s="2"/>
      <c r="AP51" s="87"/>
      <c r="AQ51" s="2"/>
      <c r="AR51" s="2"/>
      <c r="AS51" s="76" t="s">
        <v>2443</v>
      </c>
      <c r="AT51" s="71" t="s">
        <v>2444</v>
      </c>
      <c r="AU51" s="2"/>
      <c r="AV51" s="76" t="s">
        <v>960</v>
      </c>
      <c r="AW51" s="70" t="s">
        <v>961</v>
      </c>
      <c r="AX51" s="2"/>
      <c r="AY51" s="2"/>
      <c r="AZ51" s="2"/>
      <c r="BA51" s="2"/>
    </row>
    <row r="52" spans="19:53" ht="10.4" customHeight="1" x14ac:dyDescent="0.2">
      <c r="S52" s="70" t="s">
        <v>2446</v>
      </c>
      <c r="T52" s="71" t="s">
        <v>2447</v>
      </c>
      <c r="V52" s="70" t="s">
        <v>817</v>
      </c>
      <c r="W52" s="70" t="s">
        <v>818</v>
      </c>
      <c r="Y52" s="2"/>
      <c r="Z52" s="2"/>
      <c r="AB52" s="2"/>
      <c r="AC52" s="2"/>
      <c r="AD52" s="2"/>
      <c r="AE52" s="2"/>
      <c r="AF52" s="2"/>
      <c r="AG52" s="2"/>
      <c r="AH52" s="4" t="s">
        <v>953</v>
      </c>
      <c r="AI52" s="4" t="s">
        <v>2442</v>
      </c>
      <c r="AJ52" s="2"/>
      <c r="AK52" s="2"/>
      <c r="AL52" s="2"/>
      <c r="AM52" s="2"/>
      <c r="AN52" s="2"/>
      <c r="AO52" s="2"/>
      <c r="AP52" s="87"/>
      <c r="AQ52" s="2"/>
      <c r="AR52" s="2"/>
      <c r="AS52" s="76" t="s">
        <v>2446</v>
      </c>
      <c r="AT52" s="71" t="s">
        <v>2447</v>
      </c>
      <c r="AU52" s="2"/>
      <c r="AV52" s="76" t="s">
        <v>817</v>
      </c>
      <c r="AW52" s="70" t="s">
        <v>818</v>
      </c>
      <c r="AX52" s="2"/>
      <c r="AY52" s="2"/>
      <c r="AZ52" s="2"/>
      <c r="BA52" s="2"/>
    </row>
    <row r="53" spans="19:53" ht="10.4" customHeight="1" x14ac:dyDescent="0.2">
      <c r="S53" s="70" t="s">
        <v>2449</v>
      </c>
      <c r="T53" s="71" t="s">
        <v>2450</v>
      </c>
      <c r="V53" s="70" t="s">
        <v>963</v>
      </c>
      <c r="W53" s="70" t="s">
        <v>964</v>
      </c>
      <c r="Y53" s="2"/>
      <c r="Z53" s="2"/>
      <c r="AB53" s="2"/>
      <c r="AC53" s="2"/>
      <c r="AD53" s="2"/>
      <c r="AE53" s="2"/>
      <c r="AF53" s="2"/>
      <c r="AG53" s="2"/>
      <c r="AH53" s="4" t="s">
        <v>956</v>
      </c>
      <c r="AI53" s="4" t="s">
        <v>2445</v>
      </c>
      <c r="AJ53" s="2"/>
      <c r="AK53" s="2"/>
      <c r="AL53" s="2"/>
      <c r="AM53" s="2"/>
      <c r="AN53" s="2"/>
      <c r="AO53" s="2"/>
      <c r="AP53" s="87"/>
      <c r="AQ53" s="2"/>
      <c r="AR53" s="2"/>
      <c r="AS53" s="76" t="s">
        <v>2449</v>
      </c>
      <c r="AT53" s="71" t="s">
        <v>2450</v>
      </c>
      <c r="AU53" s="2"/>
      <c r="AV53" s="76" t="s">
        <v>963</v>
      </c>
      <c r="AW53" s="70" t="s">
        <v>964</v>
      </c>
      <c r="AX53" s="2"/>
      <c r="AY53" s="2"/>
      <c r="AZ53" s="2"/>
      <c r="BA53" s="2"/>
    </row>
    <row r="54" spans="19:53" ht="10.4" customHeight="1" x14ac:dyDescent="0.2">
      <c r="S54" s="70" t="s">
        <v>2452</v>
      </c>
      <c r="T54" s="71" t="s">
        <v>2453</v>
      </c>
      <c r="V54" s="70" t="s">
        <v>966</v>
      </c>
      <c r="W54" s="70" t="s">
        <v>967</v>
      </c>
      <c r="Y54" s="2"/>
      <c r="Z54" s="2"/>
      <c r="AB54" s="2"/>
      <c r="AC54" s="2"/>
      <c r="AD54" s="2"/>
      <c r="AE54" s="2"/>
      <c r="AF54" s="2"/>
      <c r="AG54" s="2"/>
      <c r="AH54" s="4" t="s">
        <v>959</v>
      </c>
      <c r="AI54" s="4" t="s">
        <v>2448</v>
      </c>
      <c r="AJ54" s="2"/>
      <c r="AK54" s="2"/>
      <c r="AL54" s="2"/>
      <c r="AM54" s="2"/>
      <c r="AN54" s="2"/>
      <c r="AO54" s="2"/>
      <c r="AP54" s="87"/>
      <c r="AQ54" s="2"/>
      <c r="AR54" s="2"/>
      <c r="AS54" s="76" t="s">
        <v>2452</v>
      </c>
      <c r="AT54" s="71" t="s">
        <v>2453</v>
      </c>
      <c r="AU54" s="2"/>
      <c r="AV54" s="76" t="s">
        <v>966</v>
      </c>
      <c r="AW54" s="70" t="s">
        <v>967</v>
      </c>
      <c r="AX54" s="2"/>
      <c r="AY54" s="2"/>
      <c r="AZ54" s="2"/>
      <c r="BA54" s="2"/>
    </row>
    <row r="55" spans="19:53" ht="10.4" customHeight="1" x14ac:dyDescent="0.2">
      <c r="S55" s="70" t="s">
        <v>2455</v>
      </c>
      <c r="T55" s="71" t="s">
        <v>2456</v>
      </c>
      <c r="V55" s="70" t="s">
        <v>813</v>
      </c>
      <c r="W55" s="70" t="s">
        <v>814</v>
      </c>
      <c r="Y55" s="2"/>
      <c r="Z55" s="2"/>
      <c r="AB55" s="2"/>
      <c r="AC55" s="2"/>
      <c r="AD55" s="2"/>
      <c r="AE55" s="2"/>
      <c r="AF55" s="2"/>
      <c r="AG55" s="2"/>
      <c r="AH55" s="4" t="s">
        <v>962</v>
      </c>
      <c r="AI55" s="4" t="s">
        <v>2451</v>
      </c>
      <c r="AJ55" s="2"/>
      <c r="AK55" s="2"/>
      <c r="AL55" s="2"/>
      <c r="AM55" s="2"/>
      <c r="AN55" s="2"/>
      <c r="AO55" s="2"/>
      <c r="AP55" s="87"/>
      <c r="AQ55" s="2"/>
      <c r="AR55" s="2"/>
      <c r="AS55" s="76" t="s">
        <v>2455</v>
      </c>
      <c r="AT55" s="71" t="s">
        <v>2456</v>
      </c>
      <c r="AU55" s="2"/>
      <c r="AV55" s="76" t="s">
        <v>813</v>
      </c>
      <c r="AW55" s="70" t="s">
        <v>814</v>
      </c>
      <c r="AX55" s="2"/>
      <c r="AY55" s="2"/>
      <c r="AZ55" s="2"/>
      <c r="BA55" s="2"/>
    </row>
    <row r="56" spans="19:53" ht="10.4" customHeight="1" x14ac:dyDescent="0.2">
      <c r="S56" s="70" t="s">
        <v>2458</v>
      </c>
      <c r="T56" s="71" t="s">
        <v>2459</v>
      </c>
      <c r="V56" s="70" t="s">
        <v>969</v>
      </c>
      <c r="W56" s="70" t="s">
        <v>970</v>
      </c>
      <c r="Y56" s="2"/>
      <c r="Z56" s="2"/>
      <c r="AB56" s="2"/>
      <c r="AC56" s="2"/>
      <c r="AD56" s="2"/>
      <c r="AE56" s="2"/>
      <c r="AF56" s="2"/>
      <c r="AG56" s="2"/>
      <c r="AH56" s="4" t="s">
        <v>965</v>
      </c>
      <c r="AI56" s="4" t="s">
        <v>2454</v>
      </c>
      <c r="AJ56" s="2"/>
      <c r="AK56" s="2"/>
      <c r="AL56" s="2"/>
      <c r="AM56" s="2"/>
      <c r="AN56" s="2"/>
      <c r="AO56" s="2"/>
      <c r="AP56" s="87"/>
      <c r="AQ56" s="2"/>
      <c r="AR56" s="2"/>
      <c r="AS56" s="76" t="s">
        <v>2458</v>
      </c>
      <c r="AT56" s="71" t="s">
        <v>2459</v>
      </c>
      <c r="AU56" s="2"/>
      <c r="AV56" s="76" t="s">
        <v>969</v>
      </c>
      <c r="AW56" s="70" t="s">
        <v>970</v>
      </c>
      <c r="AX56" s="2"/>
      <c r="AY56" s="2"/>
      <c r="AZ56" s="2"/>
      <c r="BA56" s="2"/>
    </row>
    <row r="57" spans="19:53" ht="10.4" customHeight="1" x14ac:dyDescent="0.2">
      <c r="S57" s="70" t="s">
        <v>2461</v>
      </c>
      <c r="T57" s="71" t="s">
        <v>2462</v>
      </c>
      <c r="V57" s="70" t="s">
        <v>972</v>
      </c>
      <c r="W57" s="70" t="s">
        <v>973</v>
      </c>
      <c r="Y57" s="2"/>
      <c r="Z57" s="2"/>
      <c r="AB57" s="2"/>
      <c r="AC57" s="2"/>
      <c r="AD57" s="2"/>
      <c r="AE57" s="2"/>
      <c r="AF57" s="2"/>
      <c r="AG57" s="2"/>
      <c r="AH57" s="4" t="s">
        <v>968</v>
      </c>
      <c r="AI57" s="4" t="s">
        <v>2457</v>
      </c>
      <c r="AJ57" s="2"/>
      <c r="AK57" s="2"/>
      <c r="AL57" s="2"/>
      <c r="AM57" s="2"/>
      <c r="AN57" s="2"/>
      <c r="AO57" s="2"/>
      <c r="AP57" s="87"/>
      <c r="AQ57" s="2"/>
      <c r="AR57" s="2"/>
      <c r="AS57" s="76" t="s">
        <v>2461</v>
      </c>
      <c r="AT57" s="71" t="s">
        <v>2462</v>
      </c>
      <c r="AU57" s="2"/>
      <c r="AV57" s="76" t="s">
        <v>972</v>
      </c>
      <c r="AW57" s="70" t="s">
        <v>973</v>
      </c>
      <c r="AX57" s="2"/>
      <c r="AY57" s="2"/>
      <c r="AZ57" s="2"/>
      <c r="BA57" s="2"/>
    </row>
    <row r="58" spans="19:53" ht="10.4" customHeight="1" x14ac:dyDescent="0.2">
      <c r="S58" s="70" t="s">
        <v>2464</v>
      </c>
      <c r="T58" s="71" t="s">
        <v>2465</v>
      </c>
      <c r="V58" s="70" t="s">
        <v>975</v>
      </c>
      <c r="W58" s="70" t="s">
        <v>976</v>
      </c>
      <c r="Y58" s="2"/>
      <c r="Z58" s="2"/>
      <c r="AB58" s="2"/>
      <c r="AC58" s="2"/>
      <c r="AD58" s="2"/>
      <c r="AE58" s="2"/>
      <c r="AF58" s="2"/>
      <c r="AG58" s="2"/>
      <c r="AH58" s="4" t="s">
        <v>971</v>
      </c>
      <c r="AI58" s="4" t="s">
        <v>2460</v>
      </c>
      <c r="AJ58" s="2"/>
      <c r="AK58" s="2"/>
      <c r="AL58" s="2"/>
      <c r="AM58" s="2"/>
      <c r="AN58" s="2"/>
      <c r="AO58" s="2"/>
      <c r="AP58" s="87"/>
      <c r="AQ58" s="2"/>
      <c r="AR58" s="2"/>
      <c r="AS58" s="76" t="s">
        <v>2464</v>
      </c>
      <c r="AT58" s="71" t="s">
        <v>2465</v>
      </c>
      <c r="AU58" s="2"/>
      <c r="AV58" s="76" t="s">
        <v>975</v>
      </c>
      <c r="AW58" s="70" t="s">
        <v>976</v>
      </c>
      <c r="AX58" s="2"/>
      <c r="AY58" s="2"/>
      <c r="AZ58" s="2"/>
      <c r="BA58" s="2"/>
    </row>
    <row r="59" spans="19:53" ht="10.4" customHeight="1" x14ac:dyDescent="0.2">
      <c r="S59" s="70" t="s">
        <v>2467</v>
      </c>
      <c r="T59" s="71" t="s">
        <v>2468</v>
      </c>
      <c r="V59" s="70" t="s">
        <v>978</v>
      </c>
      <c r="W59" s="70" t="s">
        <v>979</v>
      </c>
      <c r="Y59" s="2"/>
      <c r="Z59" s="2"/>
      <c r="AB59" s="2"/>
      <c r="AC59" s="2"/>
      <c r="AD59" s="2"/>
      <c r="AE59" s="2"/>
      <c r="AF59" s="2"/>
      <c r="AG59" s="2"/>
      <c r="AH59" s="4" t="s">
        <v>974</v>
      </c>
      <c r="AI59" s="4" t="s">
        <v>2463</v>
      </c>
      <c r="AJ59" s="2"/>
      <c r="AK59" s="2"/>
      <c r="AL59" s="2"/>
      <c r="AM59" s="2"/>
      <c r="AN59" s="2"/>
      <c r="AO59" s="2"/>
      <c r="AP59" s="87"/>
      <c r="AQ59" s="2"/>
      <c r="AR59" s="2"/>
      <c r="AS59" s="76" t="s">
        <v>2467</v>
      </c>
      <c r="AT59" s="71" t="s">
        <v>2468</v>
      </c>
      <c r="AU59" s="2"/>
      <c r="AV59" s="76" t="s">
        <v>978</v>
      </c>
      <c r="AW59" s="70" t="s">
        <v>979</v>
      </c>
      <c r="AX59" s="2"/>
      <c r="AY59" s="2"/>
      <c r="AZ59" s="2"/>
      <c r="BA59" s="2"/>
    </row>
    <row r="60" spans="19:53" ht="10.4" customHeight="1" x14ac:dyDescent="0.2">
      <c r="S60" s="70" t="s">
        <v>2469</v>
      </c>
      <c r="T60" s="71" t="s">
        <v>2470</v>
      </c>
      <c r="V60" s="70" t="s">
        <v>981</v>
      </c>
      <c r="W60" s="70" t="s">
        <v>982</v>
      </c>
      <c r="Y60" s="2"/>
      <c r="Z60" s="2"/>
      <c r="AB60" s="2"/>
      <c r="AC60" s="2"/>
      <c r="AD60" s="2"/>
      <c r="AE60" s="2"/>
      <c r="AF60" s="2"/>
      <c r="AG60" s="2"/>
      <c r="AH60" s="4" t="s">
        <v>977</v>
      </c>
      <c r="AI60" s="4" t="s">
        <v>2466</v>
      </c>
      <c r="AJ60" s="2"/>
      <c r="AK60" s="2"/>
      <c r="AL60" s="2"/>
      <c r="AM60" s="2"/>
      <c r="AN60" s="2"/>
      <c r="AO60" s="2"/>
      <c r="AP60" s="87"/>
      <c r="AQ60" s="2"/>
      <c r="AR60" s="2"/>
      <c r="AS60" s="76" t="s">
        <v>2469</v>
      </c>
      <c r="AT60" s="71" t="s">
        <v>2470</v>
      </c>
      <c r="AU60" s="2"/>
      <c r="AV60" s="76" t="s">
        <v>981</v>
      </c>
      <c r="AW60" s="70" t="s">
        <v>982</v>
      </c>
      <c r="AX60" s="2"/>
      <c r="AY60" s="2"/>
      <c r="AZ60" s="2"/>
      <c r="BA60" s="2"/>
    </row>
    <row r="61" spans="19:53" ht="10.4" customHeight="1" x14ac:dyDescent="0.2">
      <c r="S61" s="70" t="s">
        <v>2472</v>
      </c>
      <c r="T61" s="71" t="s">
        <v>2473</v>
      </c>
      <c r="V61" s="70" t="s">
        <v>984</v>
      </c>
      <c r="W61" s="70" t="s">
        <v>985</v>
      </c>
      <c r="Y61" s="2"/>
      <c r="Z61" s="2"/>
      <c r="AB61" s="2"/>
      <c r="AC61" s="2"/>
      <c r="AD61" s="2"/>
      <c r="AE61" s="2"/>
      <c r="AF61" s="2"/>
      <c r="AG61" s="2"/>
      <c r="AH61" s="4" t="s">
        <v>980</v>
      </c>
      <c r="AI61" s="4" t="s">
        <v>1580</v>
      </c>
      <c r="AJ61" s="2"/>
      <c r="AK61" s="2"/>
      <c r="AL61" s="2"/>
      <c r="AM61" s="2"/>
      <c r="AN61" s="2"/>
      <c r="AO61" s="2"/>
      <c r="AP61" s="87"/>
      <c r="AQ61" s="2"/>
      <c r="AR61" s="2"/>
      <c r="AS61" s="76" t="s">
        <v>2472</v>
      </c>
      <c r="AT61" s="71" t="s">
        <v>2473</v>
      </c>
      <c r="AU61" s="2"/>
      <c r="AV61" s="76" t="s">
        <v>984</v>
      </c>
      <c r="AW61" s="70" t="s">
        <v>985</v>
      </c>
      <c r="AX61" s="2"/>
      <c r="AY61" s="2"/>
      <c r="AZ61" s="2"/>
      <c r="BA61" s="2"/>
    </row>
    <row r="62" spans="19:53" ht="10.4" customHeight="1" x14ac:dyDescent="0.2">
      <c r="S62" s="70" t="s">
        <v>2474</v>
      </c>
      <c r="T62" s="71" t="s">
        <v>2475</v>
      </c>
      <c r="V62" s="70" t="s">
        <v>987</v>
      </c>
      <c r="W62" s="70" t="s">
        <v>988</v>
      </c>
      <c r="Y62" s="2"/>
      <c r="Z62" s="2"/>
      <c r="AB62" s="2"/>
      <c r="AC62" s="2"/>
      <c r="AD62" s="2"/>
      <c r="AE62" s="2"/>
      <c r="AF62" s="2"/>
      <c r="AG62" s="2"/>
      <c r="AH62" s="4" t="s">
        <v>983</v>
      </c>
      <c r="AI62" s="4" t="s">
        <v>2471</v>
      </c>
      <c r="AJ62" s="2"/>
      <c r="AK62" s="2"/>
      <c r="AL62" s="2"/>
      <c r="AM62" s="2"/>
      <c r="AN62" s="2"/>
      <c r="AO62" s="2"/>
      <c r="AP62" s="87"/>
      <c r="AQ62" s="2"/>
      <c r="AR62" s="2"/>
      <c r="AS62" s="76" t="s">
        <v>2474</v>
      </c>
      <c r="AT62" s="71" t="s">
        <v>2475</v>
      </c>
      <c r="AU62" s="2"/>
      <c r="AV62" s="76" t="s">
        <v>987</v>
      </c>
      <c r="AW62" s="70" t="s">
        <v>988</v>
      </c>
      <c r="AX62" s="2"/>
      <c r="AY62" s="2"/>
      <c r="AZ62" s="2"/>
      <c r="BA62" s="2"/>
    </row>
    <row r="63" spans="19:53" ht="10.4" customHeight="1" x14ac:dyDescent="0.2">
      <c r="S63" s="70" t="s">
        <v>2477</v>
      </c>
      <c r="T63" s="71" t="s">
        <v>2478</v>
      </c>
      <c r="V63" s="70" t="s">
        <v>990</v>
      </c>
      <c r="W63" s="70" t="s">
        <v>991</v>
      </c>
      <c r="Y63" s="2"/>
      <c r="Z63" s="2"/>
      <c r="AB63" s="2"/>
      <c r="AC63" s="2"/>
      <c r="AD63" s="2"/>
      <c r="AE63" s="2"/>
      <c r="AF63" s="2"/>
      <c r="AG63" s="2"/>
      <c r="AH63" s="4" t="s">
        <v>986</v>
      </c>
      <c r="AI63" s="4" t="s">
        <v>1584</v>
      </c>
      <c r="AJ63" s="2"/>
      <c r="AK63" s="2"/>
      <c r="AL63" s="2"/>
      <c r="AM63" s="2"/>
      <c r="AN63" s="2"/>
      <c r="AO63" s="2"/>
      <c r="AP63" s="87"/>
      <c r="AQ63" s="2"/>
      <c r="AR63" s="2"/>
      <c r="AS63" s="76" t="s">
        <v>2477</v>
      </c>
      <c r="AT63" s="71" t="s">
        <v>2478</v>
      </c>
      <c r="AU63" s="2"/>
      <c r="AV63" s="76" t="s">
        <v>990</v>
      </c>
      <c r="AW63" s="70" t="s">
        <v>991</v>
      </c>
      <c r="AX63" s="2"/>
      <c r="AY63" s="2"/>
      <c r="AZ63" s="2"/>
      <c r="BA63" s="2"/>
    </row>
    <row r="64" spans="19:53" ht="10.4" customHeight="1" x14ac:dyDescent="0.2">
      <c r="S64" s="70" t="s">
        <v>2480</v>
      </c>
      <c r="T64" s="71" t="s">
        <v>2481</v>
      </c>
      <c r="V64" s="70" t="s">
        <v>993</v>
      </c>
      <c r="W64" s="70" t="s">
        <v>994</v>
      </c>
      <c r="Y64" s="2"/>
      <c r="Z64" s="2"/>
      <c r="AB64" s="2"/>
      <c r="AC64" s="2"/>
      <c r="AD64" s="2"/>
      <c r="AE64" s="2"/>
      <c r="AF64" s="2"/>
      <c r="AG64" s="2"/>
      <c r="AH64" s="4" t="s">
        <v>989</v>
      </c>
      <c r="AI64" s="4" t="s">
        <v>2476</v>
      </c>
      <c r="AJ64" s="2"/>
      <c r="AK64" s="2"/>
      <c r="AL64" s="2"/>
      <c r="AM64" s="2"/>
      <c r="AN64" s="2"/>
      <c r="AO64" s="2"/>
      <c r="AP64" s="87"/>
      <c r="AQ64" s="2"/>
      <c r="AR64" s="2"/>
      <c r="AS64" s="76" t="s">
        <v>2480</v>
      </c>
      <c r="AT64" s="71" t="s">
        <v>2481</v>
      </c>
      <c r="AU64" s="2"/>
      <c r="AV64" s="76" t="s">
        <v>993</v>
      </c>
      <c r="AW64" s="70" t="s">
        <v>994</v>
      </c>
      <c r="AX64" s="2"/>
      <c r="AY64" s="2"/>
      <c r="AZ64" s="2"/>
      <c r="BA64" s="2"/>
    </row>
    <row r="65" spans="19:53" ht="10.4" customHeight="1" x14ac:dyDescent="0.2">
      <c r="S65" s="70" t="s">
        <v>2482</v>
      </c>
      <c r="T65" s="71" t="s">
        <v>2483</v>
      </c>
      <c r="V65" s="70" t="s">
        <v>996</v>
      </c>
      <c r="W65" s="70" t="s">
        <v>997</v>
      </c>
      <c r="Y65" s="2"/>
      <c r="Z65" s="2"/>
      <c r="AB65" s="2"/>
      <c r="AC65" s="2"/>
      <c r="AD65" s="2"/>
      <c r="AE65" s="2"/>
      <c r="AF65" s="2"/>
      <c r="AG65" s="2"/>
      <c r="AH65" s="4" t="s">
        <v>992</v>
      </c>
      <c r="AI65" s="4" t="s">
        <v>2479</v>
      </c>
      <c r="AJ65" s="2"/>
      <c r="AK65" s="2"/>
      <c r="AL65" s="2"/>
      <c r="AM65" s="2"/>
      <c r="AN65" s="2"/>
      <c r="AO65" s="2"/>
      <c r="AP65" s="87"/>
      <c r="AQ65" s="2"/>
      <c r="AR65" s="2"/>
      <c r="AS65" s="76" t="s">
        <v>2482</v>
      </c>
      <c r="AT65" s="71" t="s">
        <v>2483</v>
      </c>
      <c r="AU65" s="2"/>
      <c r="AV65" s="76" t="s">
        <v>996</v>
      </c>
      <c r="AW65" s="70" t="s">
        <v>997</v>
      </c>
      <c r="AX65" s="2"/>
      <c r="AY65" s="2"/>
      <c r="AZ65" s="2"/>
      <c r="BA65" s="2"/>
    </row>
    <row r="66" spans="19:53" ht="10.4" customHeight="1" x14ac:dyDescent="0.2">
      <c r="S66" s="70" t="s">
        <v>2485</v>
      </c>
      <c r="T66" s="71" t="s">
        <v>2486</v>
      </c>
      <c r="V66" s="70" t="s">
        <v>999</v>
      </c>
      <c r="W66" s="70" t="s">
        <v>1000</v>
      </c>
      <c r="Y66" s="2"/>
      <c r="Z66" s="2"/>
      <c r="AB66" s="2"/>
      <c r="AC66" s="2"/>
      <c r="AD66" s="2"/>
      <c r="AE66" s="2"/>
      <c r="AF66" s="2"/>
      <c r="AG66" s="2"/>
      <c r="AH66" s="4" t="s">
        <v>995</v>
      </c>
      <c r="AI66" s="4" t="s">
        <v>1581</v>
      </c>
      <c r="AJ66" s="2"/>
      <c r="AK66" s="2"/>
      <c r="AL66" s="2"/>
      <c r="AM66" s="2"/>
      <c r="AN66" s="2"/>
      <c r="AO66" s="2"/>
      <c r="AP66" s="87"/>
      <c r="AQ66" s="2"/>
      <c r="AR66" s="2"/>
      <c r="AS66" s="76" t="s">
        <v>2485</v>
      </c>
      <c r="AT66" s="71" t="s">
        <v>2486</v>
      </c>
      <c r="AU66" s="2"/>
      <c r="AV66" s="76" t="s">
        <v>999</v>
      </c>
      <c r="AW66" s="70" t="s">
        <v>1000</v>
      </c>
      <c r="AX66" s="2"/>
      <c r="AY66" s="2"/>
      <c r="AZ66" s="2"/>
      <c r="BA66" s="2"/>
    </row>
    <row r="67" spans="19:53" ht="10.4" customHeight="1" x14ac:dyDescent="0.2">
      <c r="S67" s="70" t="s">
        <v>2487</v>
      </c>
      <c r="T67" s="71" t="s">
        <v>2488</v>
      </c>
      <c r="V67" s="70" t="s">
        <v>1002</v>
      </c>
      <c r="W67" s="70" t="s">
        <v>1003</v>
      </c>
      <c r="Y67" s="2"/>
      <c r="Z67" s="2"/>
      <c r="AB67" s="2"/>
      <c r="AC67" s="2"/>
      <c r="AD67" s="2"/>
      <c r="AE67" s="2"/>
      <c r="AF67" s="2"/>
      <c r="AG67" s="2"/>
      <c r="AH67" s="4" t="s">
        <v>998</v>
      </c>
      <c r="AI67" s="4" t="s">
        <v>2484</v>
      </c>
      <c r="AJ67" s="2"/>
      <c r="AK67" s="2"/>
      <c r="AL67" s="2"/>
      <c r="AM67" s="2"/>
      <c r="AN67" s="2"/>
      <c r="AO67" s="2"/>
      <c r="AP67" s="87"/>
      <c r="AQ67" s="2"/>
      <c r="AR67" s="2"/>
      <c r="AS67" s="76" t="s">
        <v>2487</v>
      </c>
      <c r="AT67" s="71" t="s">
        <v>2488</v>
      </c>
      <c r="AU67" s="2"/>
      <c r="AV67" s="76" t="s">
        <v>1002</v>
      </c>
      <c r="AW67" s="70" t="s">
        <v>1003</v>
      </c>
      <c r="AX67" s="2"/>
      <c r="AY67" s="2"/>
      <c r="AZ67" s="2"/>
      <c r="BA67" s="2"/>
    </row>
    <row r="68" spans="19:53" ht="10.4" customHeight="1" x14ac:dyDescent="0.2">
      <c r="S68" s="70" t="s">
        <v>2490</v>
      </c>
      <c r="T68" s="71" t="s">
        <v>2491</v>
      </c>
      <c r="V68" s="70" t="s">
        <v>1005</v>
      </c>
      <c r="W68" s="70" t="s">
        <v>1006</v>
      </c>
      <c r="Y68" s="2"/>
      <c r="Z68" s="2"/>
      <c r="AB68" s="2"/>
      <c r="AC68" s="2"/>
      <c r="AD68" s="2"/>
      <c r="AE68" s="2"/>
      <c r="AF68" s="2"/>
      <c r="AG68" s="2"/>
      <c r="AH68" s="4" t="s">
        <v>1001</v>
      </c>
      <c r="AI68" s="4" t="s">
        <v>1609</v>
      </c>
      <c r="AJ68" s="2"/>
      <c r="AK68" s="2"/>
      <c r="AL68" s="2"/>
      <c r="AM68" s="2"/>
      <c r="AN68" s="2"/>
      <c r="AO68" s="2"/>
      <c r="AP68" s="87"/>
      <c r="AQ68" s="2"/>
      <c r="AR68" s="2"/>
      <c r="AS68" s="76" t="s">
        <v>2490</v>
      </c>
      <c r="AT68" s="71" t="s">
        <v>2491</v>
      </c>
      <c r="AU68" s="2"/>
      <c r="AV68" s="76" t="s">
        <v>1005</v>
      </c>
      <c r="AW68" s="70" t="s">
        <v>1006</v>
      </c>
      <c r="AX68" s="2"/>
      <c r="AY68" s="2"/>
      <c r="AZ68" s="2"/>
      <c r="BA68" s="2"/>
    </row>
    <row r="69" spans="19:53" ht="10.4" customHeight="1" x14ac:dyDescent="0.2">
      <c r="S69" s="70" t="s">
        <v>2492</v>
      </c>
      <c r="T69" s="71" t="s">
        <v>2493</v>
      </c>
      <c r="V69" s="70" t="s">
        <v>1008</v>
      </c>
      <c r="W69" s="70" t="s">
        <v>1009</v>
      </c>
      <c r="Y69" s="2"/>
      <c r="Z69" s="2"/>
      <c r="AB69" s="2"/>
      <c r="AC69" s="2"/>
      <c r="AD69" s="2"/>
      <c r="AE69" s="2"/>
      <c r="AF69" s="2"/>
      <c r="AG69" s="2"/>
      <c r="AH69" s="4" t="s">
        <v>1004</v>
      </c>
      <c r="AI69" s="4" t="s">
        <v>2489</v>
      </c>
      <c r="AJ69" s="2"/>
      <c r="AK69" s="2"/>
      <c r="AL69" s="2"/>
      <c r="AM69" s="2"/>
      <c r="AN69" s="2"/>
      <c r="AO69" s="2"/>
      <c r="AP69" s="87"/>
      <c r="AQ69" s="2"/>
      <c r="AR69" s="2"/>
      <c r="AS69" s="76" t="s">
        <v>2492</v>
      </c>
      <c r="AT69" s="71" t="s">
        <v>2493</v>
      </c>
      <c r="AU69" s="2"/>
      <c r="AV69" s="76" t="s">
        <v>1008</v>
      </c>
      <c r="AW69" s="70" t="s">
        <v>1009</v>
      </c>
      <c r="AX69" s="2"/>
      <c r="AY69" s="2"/>
      <c r="AZ69" s="2"/>
      <c r="BA69" s="2"/>
    </row>
    <row r="70" spans="19:53" ht="10.4" customHeight="1" x14ac:dyDescent="0.2">
      <c r="S70" s="70" t="s">
        <v>2495</v>
      </c>
      <c r="T70" s="71" t="s">
        <v>2496</v>
      </c>
      <c r="V70" s="70" t="s">
        <v>1011</v>
      </c>
      <c r="W70" s="70" t="s">
        <v>1012</v>
      </c>
      <c r="Y70" s="2"/>
      <c r="Z70" s="2"/>
      <c r="AB70" s="2"/>
      <c r="AC70" s="2"/>
      <c r="AD70" s="2"/>
      <c r="AE70" s="2"/>
      <c r="AF70" s="2"/>
      <c r="AG70" s="2"/>
      <c r="AH70" s="4" t="s">
        <v>1007</v>
      </c>
      <c r="AI70" s="4" t="s">
        <v>1610</v>
      </c>
      <c r="AJ70" s="2"/>
      <c r="AK70" s="2"/>
      <c r="AL70" s="2"/>
      <c r="AM70" s="2"/>
      <c r="AN70" s="2"/>
      <c r="AO70" s="2"/>
      <c r="AP70" s="87"/>
      <c r="AQ70" s="2"/>
      <c r="AR70" s="2"/>
      <c r="AS70" s="76" t="s">
        <v>2495</v>
      </c>
      <c r="AT70" s="71" t="s">
        <v>2496</v>
      </c>
      <c r="AU70" s="2"/>
      <c r="AV70" s="76" t="s">
        <v>1011</v>
      </c>
      <c r="AW70" s="70" t="s">
        <v>1012</v>
      </c>
      <c r="AX70" s="2"/>
      <c r="AY70" s="2"/>
      <c r="AZ70" s="2"/>
      <c r="BA70" s="2"/>
    </row>
    <row r="71" spans="19:53" ht="10.4" customHeight="1" x14ac:dyDescent="0.2">
      <c r="S71" s="70" t="s">
        <v>2498</v>
      </c>
      <c r="T71" s="71" t="s">
        <v>2499</v>
      </c>
      <c r="V71" s="70" t="s">
        <v>1014</v>
      </c>
      <c r="W71" s="70" t="s">
        <v>1015</v>
      </c>
      <c r="Y71" s="2"/>
      <c r="Z71" s="2"/>
      <c r="AB71" s="2"/>
      <c r="AC71" s="2"/>
      <c r="AD71" s="2"/>
      <c r="AE71" s="2"/>
      <c r="AF71" s="2"/>
      <c r="AG71" s="2"/>
      <c r="AH71" s="4" t="s">
        <v>1010</v>
      </c>
      <c r="AI71" s="4" t="s">
        <v>2494</v>
      </c>
      <c r="AJ71" s="2"/>
      <c r="AK71" s="2"/>
      <c r="AL71" s="2"/>
      <c r="AM71" s="2"/>
      <c r="AN71" s="2"/>
      <c r="AO71" s="2"/>
      <c r="AP71" s="87"/>
      <c r="AQ71" s="2"/>
      <c r="AR71" s="2"/>
      <c r="AS71" s="76" t="s">
        <v>2498</v>
      </c>
      <c r="AT71" s="71" t="s">
        <v>2499</v>
      </c>
      <c r="AU71" s="2"/>
      <c r="AV71" s="76" t="s">
        <v>1014</v>
      </c>
      <c r="AW71" s="70" t="s">
        <v>1015</v>
      </c>
      <c r="AX71" s="2"/>
      <c r="AY71" s="2"/>
      <c r="AZ71" s="2"/>
      <c r="BA71" s="2"/>
    </row>
    <row r="72" spans="19:53" ht="10.4" customHeight="1" x14ac:dyDescent="0.2">
      <c r="S72" s="70" t="s">
        <v>2500</v>
      </c>
      <c r="T72" s="71" t="s">
        <v>2501</v>
      </c>
      <c r="V72" s="70" t="s">
        <v>1017</v>
      </c>
      <c r="W72" s="70" t="s">
        <v>1018</v>
      </c>
      <c r="Y72" s="2"/>
      <c r="Z72" s="2"/>
      <c r="AB72" s="2"/>
      <c r="AC72" s="2"/>
      <c r="AD72" s="2"/>
      <c r="AE72" s="2"/>
      <c r="AF72" s="2"/>
      <c r="AG72" s="2"/>
      <c r="AH72" s="4" t="s">
        <v>1013</v>
      </c>
      <c r="AI72" s="4" t="s">
        <v>2497</v>
      </c>
      <c r="AJ72" s="2"/>
      <c r="AK72" s="2"/>
      <c r="AL72" s="2"/>
      <c r="AM72" s="2"/>
      <c r="AN72" s="2"/>
      <c r="AO72" s="2"/>
      <c r="AP72" s="87"/>
      <c r="AQ72" s="2"/>
      <c r="AR72" s="2"/>
      <c r="AS72" s="76" t="s">
        <v>2500</v>
      </c>
      <c r="AT72" s="71" t="s">
        <v>2501</v>
      </c>
      <c r="AU72" s="2"/>
      <c r="AV72" s="76" t="s">
        <v>1017</v>
      </c>
      <c r="AW72" s="70" t="s">
        <v>1018</v>
      </c>
      <c r="AX72" s="2"/>
      <c r="AY72" s="2"/>
      <c r="AZ72" s="2"/>
      <c r="BA72" s="2"/>
    </row>
    <row r="73" spans="19:53" ht="10.4" customHeight="1" x14ac:dyDescent="0.2">
      <c r="S73" s="70" t="s">
        <v>2503</v>
      </c>
      <c r="T73" s="71" t="s">
        <v>2504</v>
      </c>
      <c r="V73" s="70" t="s">
        <v>1020</v>
      </c>
      <c r="W73" s="70" t="s">
        <v>1021</v>
      </c>
      <c r="Y73" s="2"/>
      <c r="Z73" s="2"/>
      <c r="AB73" s="2"/>
      <c r="AC73" s="2"/>
      <c r="AD73" s="2"/>
      <c r="AE73" s="2"/>
      <c r="AF73" s="2"/>
      <c r="AG73" s="2"/>
      <c r="AH73" s="4" t="s">
        <v>1016</v>
      </c>
      <c r="AI73" s="4" t="s">
        <v>1595</v>
      </c>
      <c r="AJ73" s="2"/>
      <c r="AK73" s="2"/>
      <c r="AL73" s="2"/>
      <c r="AM73" s="2"/>
      <c r="AN73" s="2"/>
      <c r="AO73" s="2"/>
      <c r="AP73" s="87"/>
      <c r="AQ73" s="2"/>
      <c r="AR73" s="2"/>
      <c r="AS73" s="76" t="s">
        <v>2503</v>
      </c>
      <c r="AT73" s="71" t="s">
        <v>2504</v>
      </c>
      <c r="AU73" s="2"/>
      <c r="AV73" s="76" t="s">
        <v>1020</v>
      </c>
      <c r="AW73" s="70" t="s">
        <v>1021</v>
      </c>
      <c r="AX73" s="2"/>
      <c r="AY73" s="2"/>
      <c r="AZ73" s="2"/>
      <c r="BA73" s="2"/>
    </row>
    <row r="74" spans="19:53" ht="10.4" customHeight="1" x14ac:dyDescent="0.2">
      <c r="S74" s="70" t="s">
        <v>2506</v>
      </c>
      <c r="T74" s="71" t="s">
        <v>2507</v>
      </c>
      <c r="V74" s="70" t="s">
        <v>1022</v>
      </c>
      <c r="W74" s="70" t="s">
        <v>1023</v>
      </c>
      <c r="Y74" s="2"/>
      <c r="Z74" s="2"/>
      <c r="AB74" s="2"/>
      <c r="AC74" s="2"/>
      <c r="AD74" s="2"/>
      <c r="AE74" s="2"/>
      <c r="AF74" s="2"/>
      <c r="AG74" s="2"/>
      <c r="AH74" s="4" t="s">
        <v>1019</v>
      </c>
      <c r="AI74" s="4" t="s">
        <v>2502</v>
      </c>
      <c r="AJ74" s="2"/>
      <c r="AK74" s="2"/>
      <c r="AL74" s="2"/>
      <c r="AM74" s="2"/>
      <c r="AN74" s="2"/>
      <c r="AO74" s="2"/>
      <c r="AP74" s="87"/>
      <c r="AQ74" s="2"/>
      <c r="AR74" s="2"/>
      <c r="AS74" s="76" t="s">
        <v>2506</v>
      </c>
      <c r="AT74" s="71" t="s">
        <v>2507</v>
      </c>
      <c r="AU74" s="2"/>
      <c r="AV74" s="76" t="s">
        <v>1022</v>
      </c>
      <c r="AW74" s="70" t="s">
        <v>1023</v>
      </c>
      <c r="AX74" s="2"/>
      <c r="AY74" s="2"/>
      <c r="AZ74" s="2"/>
      <c r="BA74" s="2"/>
    </row>
    <row r="75" spans="19:53" ht="10.4" customHeight="1" x14ac:dyDescent="0.2">
      <c r="S75" s="70" t="s">
        <v>2508</v>
      </c>
      <c r="T75" s="71" t="s">
        <v>2509</v>
      </c>
      <c r="V75" s="70" t="s">
        <v>1025</v>
      </c>
      <c r="W75" s="70" t="s">
        <v>1026</v>
      </c>
      <c r="Y75" s="2"/>
      <c r="Z75" s="2"/>
      <c r="AB75" s="2"/>
      <c r="AC75" s="2"/>
      <c r="AD75" s="2"/>
      <c r="AE75" s="2"/>
      <c r="AF75" s="2"/>
      <c r="AG75" s="2"/>
      <c r="AH75" s="4" t="s">
        <v>784</v>
      </c>
      <c r="AI75" s="4" t="s">
        <v>2505</v>
      </c>
      <c r="AJ75" s="2"/>
      <c r="AK75" s="2"/>
      <c r="AL75" s="2"/>
      <c r="AM75" s="2"/>
      <c r="AN75" s="2"/>
      <c r="AO75" s="2"/>
      <c r="AP75" s="87"/>
      <c r="AQ75" s="2"/>
      <c r="AR75" s="2"/>
      <c r="AS75" s="76" t="s">
        <v>2508</v>
      </c>
      <c r="AT75" s="71" t="s">
        <v>2509</v>
      </c>
      <c r="AU75" s="2"/>
      <c r="AV75" s="76" t="s">
        <v>1025</v>
      </c>
      <c r="AW75" s="70" t="s">
        <v>1026</v>
      </c>
      <c r="AX75" s="2"/>
      <c r="AY75" s="2"/>
      <c r="AZ75" s="2"/>
      <c r="BA75" s="2"/>
    </row>
    <row r="76" spans="19:53" ht="10.4" customHeight="1" x14ac:dyDescent="0.2">
      <c r="S76" s="70" t="s">
        <v>2511</v>
      </c>
      <c r="T76" s="71" t="s">
        <v>2512</v>
      </c>
      <c r="V76" s="70" t="s">
        <v>1028</v>
      </c>
      <c r="W76" s="70" t="s">
        <v>1029</v>
      </c>
      <c r="Y76" s="2"/>
      <c r="Z76" s="2"/>
      <c r="AB76" s="2"/>
      <c r="AC76" s="2"/>
      <c r="AD76" s="2"/>
      <c r="AE76" s="2"/>
      <c r="AF76" s="2"/>
      <c r="AG76" s="2"/>
      <c r="AH76" s="4" t="s">
        <v>1024</v>
      </c>
      <c r="AI76" s="4" t="s">
        <v>1582</v>
      </c>
      <c r="AJ76" s="2"/>
      <c r="AK76" s="2"/>
      <c r="AL76" s="2"/>
      <c r="AM76" s="2"/>
      <c r="AN76" s="2"/>
      <c r="AO76" s="2"/>
      <c r="AP76" s="87"/>
      <c r="AQ76" s="2"/>
      <c r="AR76" s="2"/>
      <c r="AS76" s="76" t="s">
        <v>2511</v>
      </c>
      <c r="AT76" s="71" t="s">
        <v>2512</v>
      </c>
      <c r="AU76" s="2"/>
      <c r="AV76" s="76" t="s">
        <v>1028</v>
      </c>
      <c r="AW76" s="70" t="s">
        <v>1029</v>
      </c>
      <c r="AX76" s="2"/>
      <c r="AY76" s="2"/>
      <c r="AZ76" s="2"/>
      <c r="BA76" s="2"/>
    </row>
    <row r="77" spans="19:53" ht="10.4" customHeight="1" x14ac:dyDescent="0.2">
      <c r="S77" s="70" t="s">
        <v>2514</v>
      </c>
      <c r="T77" s="71" t="s">
        <v>2515</v>
      </c>
      <c r="V77" s="70" t="s">
        <v>1031</v>
      </c>
      <c r="W77" s="70" t="s">
        <v>1032</v>
      </c>
      <c r="Y77" s="2"/>
      <c r="Z77" s="2"/>
      <c r="AB77" s="2"/>
      <c r="AC77" s="2"/>
      <c r="AD77" s="2"/>
      <c r="AE77" s="2"/>
      <c r="AF77" s="2"/>
      <c r="AG77" s="2"/>
      <c r="AH77" s="4" t="s">
        <v>1027</v>
      </c>
      <c r="AI77" s="4" t="s">
        <v>2510</v>
      </c>
      <c r="AJ77" s="2"/>
      <c r="AK77" s="2"/>
      <c r="AL77" s="2"/>
      <c r="AM77" s="2"/>
      <c r="AN77" s="2"/>
      <c r="AO77" s="2"/>
      <c r="AP77" s="87"/>
      <c r="AQ77" s="2"/>
      <c r="AR77" s="2"/>
      <c r="AS77" s="76" t="s">
        <v>2514</v>
      </c>
      <c r="AT77" s="71" t="s">
        <v>2515</v>
      </c>
      <c r="AU77" s="2"/>
      <c r="AV77" s="76" t="s">
        <v>1031</v>
      </c>
      <c r="AW77" s="70" t="s">
        <v>1032</v>
      </c>
      <c r="AX77" s="2"/>
      <c r="AY77" s="2"/>
      <c r="AZ77" s="2"/>
      <c r="BA77" s="2"/>
    </row>
    <row r="78" spans="19:53" ht="10.4" customHeight="1" x14ac:dyDescent="0.2">
      <c r="S78" s="70" t="s">
        <v>2516</v>
      </c>
      <c r="T78" s="71" t="s">
        <v>2517</v>
      </c>
      <c r="V78" s="70" t="s">
        <v>1034</v>
      </c>
      <c r="W78" s="70" t="s">
        <v>1035</v>
      </c>
      <c r="Y78" s="2"/>
      <c r="Z78" s="2"/>
      <c r="AB78" s="2"/>
      <c r="AC78" s="2"/>
      <c r="AD78" s="2"/>
      <c r="AE78" s="2"/>
      <c r="AF78" s="2"/>
      <c r="AG78" s="2"/>
      <c r="AH78" s="4" t="s">
        <v>1030</v>
      </c>
      <c r="AI78" s="4" t="s">
        <v>2513</v>
      </c>
      <c r="AJ78" s="2"/>
      <c r="AK78" s="2"/>
      <c r="AL78" s="2"/>
      <c r="AM78" s="2"/>
      <c r="AN78" s="2"/>
      <c r="AO78" s="2"/>
      <c r="AP78" s="87"/>
      <c r="AQ78" s="2"/>
      <c r="AR78" s="2"/>
      <c r="AS78" s="76" t="s">
        <v>2516</v>
      </c>
      <c r="AT78" s="71" t="s">
        <v>2517</v>
      </c>
      <c r="AU78" s="2"/>
      <c r="AV78" s="76" t="s">
        <v>1034</v>
      </c>
      <c r="AW78" s="70" t="s">
        <v>1035</v>
      </c>
      <c r="AX78" s="2"/>
      <c r="AY78" s="2"/>
      <c r="AZ78" s="2"/>
      <c r="BA78" s="2"/>
    </row>
    <row r="79" spans="19:53" ht="10.4" customHeight="1" x14ac:dyDescent="0.2">
      <c r="S79" s="70" t="s">
        <v>2519</v>
      </c>
      <c r="T79" s="71" t="s">
        <v>2520</v>
      </c>
      <c r="V79" s="70" t="s">
        <v>1037</v>
      </c>
      <c r="W79" s="70" t="s">
        <v>1038</v>
      </c>
      <c r="Y79" s="2"/>
      <c r="Z79" s="2"/>
      <c r="AB79" s="2"/>
      <c r="AC79" s="2"/>
      <c r="AD79" s="2"/>
      <c r="AE79" s="2"/>
      <c r="AF79" s="2"/>
      <c r="AG79" s="2"/>
      <c r="AH79" s="4" t="s">
        <v>1033</v>
      </c>
      <c r="AI79" s="4" t="s">
        <v>1583</v>
      </c>
      <c r="AJ79" s="2"/>
      <c r="AK79" s="2"/>
      <c r="AL79" s="2"/>
      <c r="AM79" s="2"/>
      <c r="AN79" s="2"/>
      <c r="AO79" s="2"/>
      <c r="AP79" s="87"/>
      <c r="AQ79" s="2"/>
      <c r="AR79" s="2"/>
      <c r="AS79" s="76" t="s">
        <v>2519</v>
      </c>
      <c r="AT79" s="71" t="s">
        <v>2520</v>
      </c>
      <c r="AU79" s="2"/>
      <c r="AV79" s="76" t="s">
        <v>1037</v>
      </c>
      <c r="AW79" s="70" t="s">
        <v>1038</v>
      </c>
      <c r="AX79" s="2"/>
      <c r="AY79" s="2"/>
      <c r="AZ79" s="2"/>
      <c r="BA79" s="2"/>
    </row>
    <row r="80" spans="19:53" ht="10.4" customHeight="1" x14ac:dyDescent="0.2">
      <c r="S80" s="70" t="s">
        <v>2522</v>
      </c>
      <c r="T80" s="71" t="s">
        <v>2523</v>
      </c>
      <c r="V80" s="70" t="s">
        <v>1040</v>
      </c>
      <c r="W80" s="70" t="s">
        <v>1041</v>
      </c>
      <c r="Y80" s="2"/>
      <c r="Z80" s="2"/>
      <c r="AB80" s="2"/>
      <c r="AC80" s="2"/>
      <c r="AD80" s="2"/>
      <c r="AE80" s="2"/>
      <c r="AF80" s="2"/>
      <c r="AG80" s="2"/>
      <c r="AH80" s="4" t="s">
        <v>1036</v>
      </c>
      <c r="AI80" s="4" t="s">
        <v>2518</v>
      </c>
      <c r="AJ80" s="2"/>
      <c r="AK80" s="2"/>
      <c r="AL80" s="2"/>
      <c r="AM80" s="2"/>
      <c r="AN80" s="2"/>
      <c r="AO80" s="2"/>
      <c r="AP80" s="87"/>
      <c r="AQ80" s="2"/>
      <c r="AR80" s="2"/>
      <c r="AS80" s="76" t="s">
        <v>2522</v>
      </c>
      <c r="AT80" s="71" t="s">
        <v>2523</v>
      </c>
      <c r="AU80" s="2"/>
      <c r="AV80" s="76" t="s">
        <v>1040</v>
      </c>
      <c r="AW80" s="70" t="s">
        <v>1041</v>
      </c>
      <c r="AX80" s="2"/>
      <c r="AY80" s="2"/>
      <c r="AZ80" s="2"/>
      <c r="BA80" s="2"/>
    </row>
    <row r="81" spans="19:53" ht="10.4" customHeight="1" x14ac:dyDescent="0.2">
      <c r="S81" s="70" t="s">
        <v>2525</v>
      </c>
      <c r="T81" s="71" t="s">
        <v>2526</v>
      </c>
      <c r="V81" s="70" t="s">
        <v>1043</v>
      </c>
      <c r="W81" s="70" t="s">
        <v>1044</v>
      </c>
      <c r="Y81" s="2"/>
      <c r="Z81" s="2"/>
      <c r="AB81" s="2"/>
      <c r="AC81" s="2"/>
      <c r="AD81" s="2"/>
      <c r="AE81" s="2"/>
      <c r="AF81" s="2"/>
      <c r="AG81" s="2"/>
      <c r="AH81" s="4" t="s">
        <v>1039</v>
      </c>
      <c r="AI81" s="4" t="s">
        <v>2521</v>
      </c>
      <c r="AJ81" s="2"/>
      <c r="AK81" s="2"/>
      <c r="AL81" s="2"/>
      <c r="AM81" s="2"/>
      <c r="AN81" s="2"/>
      <c r="AO81" s="2"/>
      <c r="AP81" s="87"/>
      <c r="AQ81" s="2"/>
      <c r="AR81" s="2"/>
      <c r="AS81" s="76" t="s">
        <v>2525</v>
      </c>
      <c r="AT81" s="71" t="s">
        <v>2526</v>
      </c>
      <c r="AU81" s="2"/>
      <c r="AV81" s="76" t="s">
        <v>1043</v>
      </c>
      <c r="AW81" s="70" t="s">
        <v>1044</v>
      </c>
      <c r="AX81" s="2"/>
      <c r="AY81" s="2"/>
      <c r="AZ81" s="2"/>
      <c r="BA81" s="2"/>
    </row>
    <row r="82" spans="19:53" ht="10.4" customHeight="1" x14ac:dyDescent="0.2">
      <c r="S82" s="70" t="s">
        <v>2528</v>
      </c>
      <c r="T82" s="71" t="s">
        <v>2529</v>
      </c>
      <c r="V82" s="70" t="s">
        <v>1046</v>
      </c>
      <c r="W82" s="70" t="s">
        <v>1047</v>
      </c>
      <c r="Y82" s="2"/>
      <c r="Z82" s="2"/>
      <c r="AB82" s="2"/>
      <c r="AC82" s="2"/>
      <c r="AD82" s="2"/>
      <c r="AE82" s="2"/>
      <c r="AF82" s="2"/>
      <c r="AG82" s="2"/>
      <c r="AH82" s="4" t="s">
        <v>1042</v>
      </c>
      <c r="AI82" s="4" t="s">
        <v>2524</v>
      </c>
      <c r="AJ82" s="2"/>
      <c r="AK82" s="2"/>
      <c r="AL82" s="2"/>
      <c r="AM82" s="2"/>
      <c r="AN82" s="2"/>
      <c r="AO82" s="2"/>
      <c r="AP82" s="87"/>
      <c r="AQ82" s="2"/>
      <c r="AR82" s="2"/>
      <c r="AS82" s="76" t="s">
        <v>2528</v>
      </c>
      <c r="AT82" s="71" t="s">
        <v>2529</v>
      </c>
      <c r="AU82" s="2"/>
      <c r="AV82" s="76" t="s">
        <v>1046</v>
      </c>
      <c r="AW82" s="70" t="s">
        <v>1047</v>
      </c>
      <c r="AX82" s="2"/>
      <c r="AY82" s="2"/>
      <c r="AZ82" s="2"/>
      <c r="BA82" s="2"/>
    </row>
    <row r="83" spans="19:53" ht="10.4" customHeight="1" x14ac:dyDescent="0.2">
      <c r="S83" s="70" t="s">
        <v>2531</v>
      </c>
      <c r="T83" s="71" t="s">
        <v>2532</v>
      </c>
      <c r="V83" s="70" t="s">
        <v>1049</v>
      </c>
      <c r="W83" s="70" t="s">
        <v>1050</v>
      </c>
      <c r="Y83" s="2"/>
      <c r="Z83" s="2"/>
      <c r="AB83" s="2"/>
      <c r="AC83" s="2"/>
      <c r="AD83" s="2"/>
      <c r="AE83" s="2"/>
      <c r="AF83" s="2"/>
      <c r="AG83" s="2"/>
      <c r="AH83" s="4" t="s">
        <v>1045</v>
      </c>
      <c r="AI83" s="4" t="s">
        <v>2527</v>
      </c>
      <c r="AJ83" s="2"/>
      <c r="AK83" s="2"/>
      <c r="AL83" s="2"/>
      <c r="AM83" s="2"/>
      <c r="AN83" s="2"/>
      <c r="AO83" s="2"/>
      <c r="AP83" s="87"/>
      <c r="AQ83" s="2"/>
      <c r="AR83" s="2"/>
      <c r="AS83" s="76" t="s">
        <v>2531</v>
      </c>
      <c r="AT83" s="71" t="s">
        <v>2532</v>
      </c>
      <c r="AU83" s="2"/>
      <c r="AV83" s="76" t="s">
        <v>1049</v>
      </c>
      <c r="AW83" s="70" t="s">
        <v>1050</v>
      </c>
      <c r="AX83" s="2"/>
      <c r="AY83" s="2"/>
      <c r="AZ83" s="2"/>
      <c r="BA83" s="2"/>
    </row>
    <row r="84" spans="19:53" ht="10.4" customHeight="1" x14ac:dyDescent="0.2">
      <c r="S84" s="70" t="s">
        <v>2534</v>
      </c>
      <c r="T84" s="71" t="s">
        <v>2535</v>
      </c>
      <c r="V84" s="70" t="s">
        <v>1052</v>
      </c>
      <c r="W84" s="70" t="s">
        <v>1053</v>
      </c>
      <c r="Y84" s="2"/>
      <c r="Z84" s="2"/>
      <c r="AB84" s="2"/>
      <c r="AC84" s="2"/>
      <c r="AD84" s="2"/>
      <c r="AE84" s="2"/>
      <c r="AF84" s="2"/>
      <c r="AG84" s="2"/>
      <c r="AH84" s="4" t="s">
        <v>1048</v>
      </c>
      <c r="AI84" s="4" t="s">
        <v>2530</v>
      </c>
      <c r="AJ84" s="2"/>
      <c r="AK84" s="2"/>
      <c r="AL84" s="2"/>
      <c r="AM84" s="2"/>
      <c r="AN84" s="2"/>
      <c r="AO84" s="2"/>
      <c r="AP84" s="87"/>
      <c r="AQ84" s="2"/>
      <c r="AR84" s="2"/>
      <c r="AS84" s="76" t="s">
        <v>2534</v>
      </c>
      <c r="AT84" s="71" t="s">
        <v>2535</v>
      </c>
      <c r="AU84" s="2"/>
      <c r="AV84" s="76" t="s">
        <v>1052</v>
      </c>
      <c r="AW84" s="70" t="s">
        <v>1053</v>
      </c>
      <c r="AX84" s="2"/>
      <c r="AY84" s="2"/>
      <c r="AZ84" s="2"/>
      <c r="BA84" s="2"/>
    </row>
    <row r="85" spans="19:53" ht="10.4" customHeight="1" x14ac:dyDescent="0.2">
      <c r="S85" s="70" t="s">
        <v>2537</v>
      </c>
      <c r="T85" s="71" t="s">
        <v>2538</v>
      </c>
      <c r="V85" s="70" t="s">
        <v>1055</v>
      </c>
      <c r="W85" s="70" t="s">
        <v>1056</v>
      </c>
      <c r="Y85" s="2"/>
      <c r="Z85" s="2"/>
      <c r="AB85" s="2"/>
      <c r="AC85" s="2"/>
      <c r="AD85" s="2"/>
      <c r="AE85" s="2"/>
      <c r="AF85" s="2"/>
      <c r="AG85" s="2"/>
      <c r="AH85" s="4" t="s">
        <v>1051</v>
      </c>
      <c r="AI85" s="4" t="s">
        <v>2533</v>
      </c>
      <c r="AJ85" s="2"/>
      <c r="AK85" s="2"/>
      <c r="AL85" s="2"/>
      <c r="AM85" s="2"/>
      <c r="AN85" s="2"/>
      <c r="AO85" s="2"/>
      <c r="AP85" s="87"/>
      <c r="AQ85" s="2"/>
      <c r="AR85" s="2"/>
      <c r="AS85" s="76" t="s">
        <v>2537</v>
      </c>
      <c r="AT85" s="71" t="s">
        <v>2538</v>
      </c>
      <c r="AU85" s="2"/>
      <c r="AV85" s="76" t="s">
        <v>1055</v>
      </c>
      <c r="AW85" s="70" t="s">
        <v>1056</v>
      </c>
      <c r="AX85" s="2"/>
      <c r="AY85" s="2"/>
      <c r="AZ85" s="2"/>
      <c r="BA85" s="2"/>
    </row>
    <row r="86" spans="19:53" ht="10.4" customHeight="1" x14ac:dyDescent="0.2">
      <c r="S86" s="70" t="s">
        <v>2540</v>
      </c>
      <c r="T86" s="71" t="s">
        <v>2541</v>
      </c>
      <c r="V86" s="70" t="s">
        <v>1058</v>
      </c>
      <c r="W86" s="70" t="s">
        <v>1059</v>
      </c>
      <c r="Y86" s="2"/>
      <c r="Z86" s="2"/>
      <c r="AB86" s="2"/>
      <c r="AC86" s="2"/>
      <c r="AD86" s="2"/>
      <c r="AE86" s="2"/>
      <c r="AF86" s="2"/>
      <c r="AG86" s="2"/>
      <c r="AH86" s="4" t="s">
        <v>1054</v>
      </c>
      <c r="AI86" s="4" t="s">
        <v>2536</v>
      </c>
      <c r="AJ86" s="2"/>
      <c r="AK86" s="2"/>
      <c r="AL86" s="2"/>
      <c r="AM86" s="2"/>
      <c r="AN86" s="2"/>
      <c r="AO86" s="2"/>
      <c r="AP86" s="87"/>
      <c r="AQ86" s="2"/>
      <c r="AR86" s="2"/>
      <c r="AS86" s="76" t="s">
        <v>2540</v>
      </c>
      <c r="AT86" s="71" t="s">
        <v>2541</v>
      </c>
      <c r="AU86" s="2"/>
      <c r="AV86" s="76" t="s">
        <v>1058</v>
      </c>
      <c r="AW86" s="70" t="s">
        <v>1059</v>
      </c>
      <c r="AX86" s="2"/>
      <c r="AY86" s="2"/>
      <c r="AZ86" s="2"/>
      <c r="BA86" s="2"/>
    </row>
    <row r="87" spans="19:53" ht="10.4" customHeight="1" x14ac:dyDescent="0.2">
      <c r="S87" s="70" t="s">
        <v>2543</v>
      </c>
      <c r="T87" s="71" t="s">
        <v>2544</v>
      </c>
      <c r="V87" s="70" t="s">
        <v>1061</v>
      </c>
      <c r="W87" s="70" t="s">
        <v>1062</v>
      </c>
      <c r="Y87" s="2"/>
      <c r="Z87" s="2"/>
      <c r="AB87" s="2"/>
      <c r="AC87" s="2"/>
      <c r="AD87" s="2"/>
      <c r="AE87" s="2"/>
      <c r="AF87" s="2"/>
      <c r="AG87" s="2"/>
      <c r="AH87" s="4" t="s">
        <v>1057</v>
      </c>
      <c r="AI87" s="4" t="s">
        <v>2539</v>
      </c>
      <c r="AJ87" s="2"/>
      <c r="AK87" s="2"/>
      <c r="AL87" s="2"/>
      <c r="AM87" s="2"/>
      <c r="AN87" s="2"/>
      <c r="AO87" s="2"/>
      <c r="AP87" s="87"/>
      <c r="AQ87" s="2"/>
      <c r="AR87" s="2"/>
      <c r="AS87" s="76" t="s">
        <v>2543</v>
      </c>
      <c r="AT87" s="71" t="s">
        <v>2544</v>
      </c>
      <c r="AU87" s="2"/>
      <c r="AV87" s="76" t="s">
        <v>1061</v>
      </c>
      <c r="AW87" s="70" t="s">
        <v>1062</v>
      </c>
      <c r="AX87" s="2"/>
      <c r="AY87" s="2"/>
      <c r="AZ87" s="2"/>
      <c r="BA87" s="2"/>
    </row>
    <row r="88" spans="19:53" ht="10.4" customHeight="1" x14ac:dyDescent="0.2">
      <c r="S88" s="70" t="s">
        <v>2546</v>
      </c>
      <c r="T88" s="71" t="s">
        <v>2547</v>
      </c>
      <c r="V88" s="70" t="s">
        <v>1064</v>
      </c>
      <c r="W88" s="70" t="s">
        <v>1065</v>
      </c>
      <c r="Y88" s="2"/>
      <c r="Z88" s="2"/>
      <c r="AB88" s="2"/>
      <c r="AC88" s="2"/>
      <c r="AD88" s="2"/>
      <c r="AE88" s="2"/>
      <c r="AF88" s="2"/>
      <c r="AG88" s="2"/>
      <c r="AH88" s="4" t="s">
        <v>1060</v>
      </c>
      <c r="AI88" s="4" t="s">
        <v>2542</v>
      </c>
      <c r="AJ88" s="2"/>
      <c r="AK88" s="2"/>
      <c r="AL88" s="2"/>
      <c r="AM88" s="2"/>
      <c r="AN88" s="2"/>
      <c r="AO88" s="2"/>
      <c r="AP88" s="87"/>
      <c r="AQ88" s="2"/>
      <c r="AR88" s="2"/>
      <c r="AS88" s="76" t="s">
        <v>2546</v>
      </c>
      <c r="AT88" s="71" t="s">
        <v>2547</v>
      </c>
      <c r="AU88" s="2"/>
      <c r="AV88" s="76" t="s">
        <v>1064</v>
      </c>
      <c r="AW88" s="70" t="s">
        <v>1065</v>
      </c>
      <c r="AX88" s="2"/>
      <c r="AY88" s="2"/>
      <c r="AZ88" s="2"/>
      <c r="BA88" s="2"/>
    </row>
    <row r="89" spans="19:53" ht="10.4" customHeight="1" x14ac:dyDescent="0.2">
      <c r="S89" s="70" t="s">
        <v>2549</v>
      </c>
      <c r="T89" s="71" t="s">
        <v>2550</v>
      </c>
      <c r="V89" s="70" t="s">
        <v>1067</v>
      </c>
      <c r="W89" s="70" t="s">
        <v>1068</v>
      </c>
      <c r="Y89" s="2"/>
      <c r="Z89" s="2"/>
      <c r="AB89" s="2"/>
      <c r="AC89" s="2"/>
      <c r="AD89" s="2"/>
      <c r="AE89" s="2"/>
      <c r="AF89" s="2"/>
      <c r="AG89" s="2"/>
      <c r="AH89" s="4" t="s">
        <v>1063</v>
      </c>
      <c r="AI89" s="4" t="s">
        <v>2545</v>
      </c>
      <c r="AJ89" s="2"/>
      <c r="AK89" s="2"/>
      <c r="AL89" s="2"/>
      <c r="AM89" s="2"/>
      <c r="AN89" s="2"/>
      <c r="AO89" s="2"/>
      <c r="AP89" s="87"/>
      <c r="AQ89" s="2"/>
      <c r="AR89" s="2"/>
      <c r="AS89" s="76" t="s">
        <v>2549</v>
      </c>
      <c r="AT89" s="71" t="s">
        <v>2550</v>
      </c>
      <c r="AU89" s="2"/>
      <c r="AV89" s="76" t="s">
        <v>1067</v>
      </c>
      <c r="AW89" s="70" t="s">
        <v>1068</v>
      </c>
      <c r="AX89" s="2"/>
      <c r="AY89" s="2"/>
      <c r="AZ89" s="2"/>
      <c r="BA89" s="2"/>
    </row>
    <row r="90" spans="19:53" ht="10.4" customHeight="1" x14ac:dyDescent="0.2">
      <c r="S90" s="70" t="s">
        <v>2552</v>
      </c>
      <c r="T90" s="71" t="s">
        <v>2553</v>
      </c>
      <c r="V90" s="70" t="s">
        <v>1070</v>
      </c>
      <c r="W90" s="70" t="s">
        <v>1071</v>
      </c>
      <c r="Y90" s="2"/>
      <c r="Z90" s="2"/>
      <c r="AB90" s="2"/>
      <c r="AC90" s="2"/>
      <c r="AD90" s="2"/>
      <c r="AE90" s="2"/>
      <c r="AF90" s="2"/>
      <c r="AG90" s="2"/>
      <c r="AH90" s="4" t="s">
        <v>1066</v>
      </c>
      <c r="AI90" s="4" t="s">
        <v>2548</v>
      </c>
      <c r="AJ90" s="2"/>
      <c r="AK90" s="2"/>
      <c r="AL90" s="2"/>
      <c r="AM90" s="2"/>
      <c r="AN90" s="2"/>
      <c r="AO90" s="2"/>
      <c r="AP90" s="87"/>
      <c r="AQ90" s="2"/>
      <c r="AR90" s="2"/>
      <c r="AS90" s="76" t="s">
        <v>2552</v>
      </c>
      <c r="AT90" s="71" t="s">
        <v>2553</v>
      </c>
      <c r="AU90" s="2"/>
      <c r="AV90" s="76" t="s">
        <v>1070</v>
      </c>
      <c r="AW90" s="70" t="s">
        <v>1071</v>
      </c>
      <c r="AX90" s="2"/>
      <c r="AY90" s="2"/>
      <c r="AZ90" s="2"/>
      <c r="BA90" s="2"/>
    </row>
    <row r="91" spans="19:53" ht="10.4" customHeight="1" x14ac:dyDescent="0.2">
      <c r="S91" s="70" t="s">
        <v>2555</v>
      </c>
      <c r="T91" s="71" t="s">
        <v>2556</v>
      </c>
      <c r="V91" s="70" t="s">
        <v>1073</v>
      </c>
      <c r="W91" s="70" t="s">
        <v>1074</v>
      </c>
      <c r="Y91" s="2"/>
      <c r="Z91" s="2"/>
      <c r="AB91" s="2"/>
      <c r="AC91" s="2"/>
      <c r="AD91" s="2"/>
      <c r="AE91" s="2"/>
      <c r="AF91" s="2"/>
      <c r="AG91" s="2"/>
      <c r="AH91" s="4" t="s">
        <v>1069</v>
      </c>
      <c r="AI91" s="4" t="s">
        <v>2551</v>
      </c>
      <c r="AJ91" s="2"/>
      <c r="AK91" s="2"/>
      <c r="AL91" s="2"/>
      <c r="AM91" s="2"/>
      <c r="AN91" s="2"/>
      <c r="AO91" s="2"/>
      <c r="AP91" s="87"/>
      <c r="AQ91" s="2"/>
      <c r="AR91" s="2"/>
      <c r="AS91" s="76" t="s">
        <v>2555</v>
      </c>
      <c r="AT91" s="71" t="s">
        <v>2556</v>
      </c>
      <c r="AU91" s="2"/>
      <c r="AV91" s="76" t="s">
        <v>1073</v>
      </c>
      <c r="AW91" s="70" t="s">
        <v>1074</v>
      </c>
      <c r="AX91" s="2"/>
      <c r="AY91" s="2"/>
      <c r="AZ91" s="2"/>
      <c r="BA91" s="2"/>
    </row>
    <row r="92" spans="19:53" ht="10.4" customHeight="1" x14ac:dyDescent="0.2">
      <c r="S92" s="70" t="s">
        <v>2557</v>
      </c>
      <c r="T92" s="71" t="s">
        <v>2558</v>
      </c>
      <c r="V92" s="70" t="s">
        <v>1076</v>
      </c>
      <c r="W92" s="70" t="s">
        <v>1077</v>
      </c>
      <c r="Y92" s="2"/>
      <c r="Z92" s="2"/>
      <c r="AB92" s="2"/>
      <c r="AC92" s="2"/>
      <c r="AD92" s="2"/>
      <c r="AE92" s="2"/>
      <c r="AF92" s="2"/>
      <c r="AG92" s="2"/>
      <c r="AH92" s="4" t="s">
        <v>1072</v>
      </c>
      <c r="AI92" s="4" t="s">
        <v>2554</v>
      </c>
      <c r="AJ92" s="2"/>
      <c r="AK92" s="2"/>
      <c r="AL92" s="2"/>
      <c r="AM92" s="2"/>
      <c r="AN92" s="2"/>
      <c r="AO92" s="2"/>
      <c r="AP92" s="87"/>
      <c r="AQ92" s="2"/>
      <c r="AR92" s="2"/>
      <c r="AS92" s="76" t="s">
        <v>2557</v>
      </c>
      <c r="AT92" s="71" t="s">
        <v>2558</v>
      </c>
      <c r="AU92" s="2"/>
      <c r="AV92" s="76" t="s">
        <v>1076</v>
      </c>
      <c r="AW92" s="70" t="s">
        <v>1077</v>
      </c>
      <c r="AX92" s="2"/>
      <c r="AY92" s="2"/>
      <c r="AZ92" s="2"/>
      <c r="BA92" s="2"/>
    </row>
    <row r="93" spans="19:53" ht="10.4" customHeight="1" x14ac:dyDescent="0.2">
      <c r="S93" s="70" t="s">
        <v>2560</v>
      </c>
      <c r="T93" s="71" t="s">
        <v>2561</v>
      </c>
      <c r="V93" s="70" t="s">
        <v>1079</v>
      </c>
      <c r="W93" s="70" t="s">
        <v>1080</v>
      </c>
      <c r="Y93" s="2"/>
      <c r="Z93" s="2"/>
      <c r="AB93" s="2"/>
      <c r="AC93" s="2"/>
      <c r="AD93" s="2"/>
      <c r="AE93" s="2"/>
      <c r="AF93" s="2"/>
      <c r="AG93" s="2"/>
      <c r="AH93" s="4" t="s">
        <v>1075</v>
      </c>
      <c r="AI93" s="4" t="s">
        <v>1585</v>
      </c>
      <c r="AJ93" s="2"/>
      <c r="AK93" s="2"/>
      <c r="AL93" s="2"/>
      <c r="AM93" s="2"/>
      <c r="AN93" s="2"/>
      <c r="AO93" s="2"/>
      <c r="AP93" s="87"/>
      <c r="AQ93" s="2"/>
      <c r="AR93" s="2"/>
      <c r="AS93" s="76" t="s">
        <v>2560</v>
      </c>
      <c r="AT93" s="71" t="s">
        <v>2561</v>
      </c>
      <c r="AU93" s="2"/>
      <c r="AV93" s="76" t="s">
        <v>1079</v>
      </c>
      <c r="AW93" s="70" t="s">
        <v>1080</v>
      </c>
      <c r="AX93" s="2"/>
      <c r="AY93" s="2"/>
      <c r="AZ93" s="2"/>
      <c r="BA93" s="2"/>
    </row>
    <row r="94" spans="19:53" ht="10.4" customHeight="1" x14ac:dyDescent="0.2">
      <c r="S94" s="70" t="s">
        <v>2563</v>
      </c>
      <c r="T94" s="71" t="s">
        <v>2564</v>
      </c>
      <c r="V94" s="70" t="s">
        <v>1082</v>
      </c>
      <c r="W94" s="70" t="s">
        <v>1083</v>
      </c>
      <c r="Y94" s="2"/>
      <c r="Z94" s="2"/>
      <c r="AB94" s="2"/>
      <c r="AC94" s="2"/>
      <c r="AD94" s="2"/>
      <c r="AE94" s="2"/>
      <c r="AF94" s="2"/>
      <c r="AG94" s="2"/>
      <c r="AH94" s="4" t="s">
        <v>1078</v>
      </c>
      <c r="AI94" s="4" t="s">
        <v>2559</v>
      </c>
      <c r="AJ94" s="2"/>
      <c r="AK94" s="2"/>
      <c r="AL94" s="2"/>
      <c r="AM94" s="2"/>
      <c r="AN94" s="2"/>
      <c r="AO94" s="2"/>
      <c r="AP94" s="87"/>
      <c r="AQ94" s="2"/>
      <c r="AR94" s="2"/>
      <c r="AS94" s="76" t="s">
        <v>2563</v>
      </c>
      <c r="AT94" s="71" t="s">
        <v>2564</v>
      </c>
      <c r="AU94" s="2"/>
      <c r="AV94" s="76" t="s">
        <v>1082</v>
      </c>
      <c r="AW94" s="70" t="s">
        <v>1083</v>
      </c>
      <c r="AX94" s="2"/>
      <c r="AY94" s="2"/>
      <c r="AZ94" s="2"/>
      <c r="BA94" s="2"/>
    </row>
    <row r="95" spans="19:53" ht="10.4" customHeight="1" x14ac:dyDescent="0.2">
      <c r="S95" s="70" t="s">
        <v>2566</v>
      </c>
      <c r="T95" s="71" t="s">
        <v>2567</v>
      </c>
      <c r="V95" s="70" t="s">
        <v>1085</v>
      </c>
      <c r="W95" s="70" t="s">
        <v>1086</v>
      </c>
      <c r="Y95" s="2"/>
      <c r="Z95" s="2"/>
      <c r="AB95" s="2"/>
      <c r="AC95" s="2"/>
      <c r="AD95" s="2"/>
      <c r="AE95" s="2"/>
      <c r="AF95" s="2"/>
      <c r="AG95" s="2"/>
      <c r="AH95" s="4" t="s">
        <v>1081</v>
      </c>
      <c r="AI95" s="4" t="s">
        <v>2562</v>
      </c>
      <c r="AJ95" s="2"/>
      <c r="AK95" s="2"/>
      <c r="AL95" s="2"/>
      <c r="AM95" s="2"/>
      <c r="AN95" s="2"/>
      <c r="AO95" s="2"/>
      <c r="AP95" s="87"/>
      <c r="AQ95" s="2"/>
      <c r="AR95" s="2"/>
      <c r="AS95" s="76" t="s">
        <v>2566</v>
      </c>
      <c r="AT95" s="71" t="s">
        <v>2567</v>
      </c>
      <c r="AU95" s="2"/>
      <c r="AV95" s="76" t="s">
        <v>1085</v>
      </c>
      <c r="AW95" s="70" t="s">
        <v>1086</v>
      </c>
      <c r="AX95" s="2"/>
      <c r="AY95" s="2"/>
      <c r="AZ95" s="2"/>
      <c r="BA95" s="2"/>
    </row>
    <row r="96" spans="19:53" ht="10.4" customHeight="1" x14ac:dyDescent="0.2">
      <c r="S96" s="70" t="s">
        <v>2569</v>
      </c>
      <c r="T96" s="71" t="s">
        <v>2570</v>
      </c>
      <c r="V96" s="70" t="s">
        <v>1088</v>
      </c>
      <c r="W96" s="70" t="s">
        <v>1089</v>
      </c>
      <c r="Y96" s="2"/>
      <c r="Z96" s="2"/>
      <c r="AB96" s="2"/>
      <c r="AC96" s="2"/>
      <c r="AD96" s="2"/>
      <c r="AE96" s="2"/>
      <c r="AF96" s="2"/>
      <c r="AG96" s="2"/>
      <c r="AH96" s="4" t="s">
        <v>1084</v>
      </c>
      <c r="AI96" s="4" t="s">
        <v>2565</v>
      </c>
      <c r="AJ96" s="2"/>
      <c r="AK96" s="2"/>
      <c r="AL96" s="2"/>
      <c r="AM96" s="2"/>
      <c r="AN96" s="2"/>
      <c r="AO96" s="2"/>
      <c r="AP96" s="87"/>
      <c r="AQ96" s="2"/>
      <c r="AR96" s="2"/>
      <c r="AS96" s="76" t="s">
        <v>2569</v>
      </c>
      <c r="AT96" s="71" t="s">
        <v>2570</v>
      </c>
      <c r="AU96" s="2"/>
      <c r="AV96" s="76" t="s">
        <v>1088</v>
      </c>
      <c r="AW96" s="70" t="s">
        <v>1089</v>
      </c>
      <c r="AX96" s="2"/>
      <c r="AY96" s="2"/>
      <c r="AZ96" s="2"/>
      <c r="BA96" s="2"/>
    </row>
    <row r="97" spans="19:53" ht="10.4" customHeight="1" x14ac:dyDescent="0.2">
      <c r="S97" s="70" t="s">
        <v>2572</v>
      </c>
      <c r="T97" s="71" t="s">
        <v>2573</v>
      </c>
      <c r="V97" s="70" t="s">
        <v>1091</v>
      </c>
      <c r="W97" s="70" t="s">
        <v>1092</v>
      </c>
      <c r="Y97" s="2"/>
      <c r="Z97" s="2"/>
      <c r="AB97" s="2"/>
      <c r="AC97" s="2"/>
      <c r="AD97" s="2"/>
      <c r="AE97" s="2"/>
      <c r="AF97" s="2"/>
      <c r="AG97" s="2"/>
      <c r="AH97" s="4" t="s">
        <v>1087</v>
      </c>
      <c r="AI97" s="4" t="s">
        <v>2568</v>
      </c>
      <c r="AJ97" s="2"/>
      <c r="AK97" s="2"/>
      <c r="AL97" s="2"/>
      <c r="AM97" s="2"/>
      <c r="AN97" s="2"/>
      <c r="AO97" s="2"/>
      <c r="AP97" s="87"/>
      <c r="AQ97" s="2"/>
      <c r="AR97" s="2"/>
      <c r="AS97" s="76" t="s">
        <v>2572</v>
      </c>
      <c r="AT97" s="71" t="s">
        <v>2573</v>
      </c>
      <c r="AU97" s="2"/>
      <c r="AV97" s="76" t="s">
        <v>1091</v>
      </c>
      <c r="AW97" s="70" t="s">
        <v>1092</v>
      </c>
      <c r="AX97" s="2"/>
      <c r="AY97" s="2"/>
      <c r="AZ97" s="2"/>
      <c r="BA97" s="2"/>
    </row>
    <row r="98" spans="19:53" ht="10.4" customHeight="1" x14ac:dyDescent="0.2">
      <c r="S98" s="70" t="s">
        <v>2575</v>
      </c>
      <c r="T98" s="71" t="s">
        <v>2576</v>
      </c>
      <c r="V98" s="70" t="s">
        <v>1094</v>
      </c>
      <c r="W98" s="70" t="s">
        <v>1095</v>
      </c>
      <c r="Y98" s="2"/>
      <c r="Z98" s="2"/>
      <c r="AB98" s="2"/>
      <c r="AC98" s="2"/>
      <c r="AD98" s="2"/>
      <c r="AE98" s="2"/>
      <c r="AF98" s="2"/>
      <c r="AG98" s="2"/>
      <c r="AH98" s="4" t="s">
        <v>1090</v>
      </c>
      <c r="AI98" s="4" t="s">
        <v>2571</v>
      </c>
      <c r="AJ98" s="2"/>
      <c r="AK98" s="2"/>
      <c r="AL98" s="2"/>
      <c r="AM98" s="2"/>
      <c r="AN98" s="2"/>
      <c r="AO98" s="2"/>
      <c r="AP98" s="87"/>
      <c r="AQ98" s="2"/>
      <c r="AR98" s="2"/>
      <c r="AS98" s="76" t="s">
        <v>2575</v>
      </c>
      <c r="AT98" s="71" t="s">
        <v>2576</v>
      </c>
      <c r="AU98" s="2"/>
      <c r="AV98" s="76" t="s">
        <v>1094</v>
      </c>
      <c r="AW98" s="70" t="s">
        <v>1095</v>
      </c>
      <c r="AX98" s="2"/>
      <c r="AY98" s="2"/>
      <c r="AZ98" s="2"/>
      <c r="BA98" s="2"/>
    </row>
    <row r="99" spans="19:53" ht="10.4" customHeight="1" x14ac:dyDescent="0.2">
      <c r="S99" s="70" t="s">
        <v>2578</v>
      </c>
      <c r="T99" s="71" t="s">
        <v>2579</v>
      </c>
      <c r="V99" s="70" t="s">
        <v>1097</v>
      </c>
      <c r="W99" s="70" t="s">
        <v>1098</v>
      </c>
      <c r="Y99" s="2"/>
      <c r="Z99" s="2"/>
      <c r="AB99" s="2"/>
      <c r="AC99" s="2"/>
      <c r="AD99" s="2"/>
      <c r="AE99" s="2"/>
      <c r="AF99" s="2"/>
      <c r="AG99" s="2"/>
      <c r="AH99" s="4" t="s">
        <v>1093</v>
      </c>
      <c r="AI99" s="4" t="s">
        <v>2574</v>
      </c>
      <c r="AJ99" s="2"/>
      <c r="AK99" s="2"/>
      <c r="AL99" s="2"/>
      <c r="AM99" s="2"/>
      <c r="AN99" s="2"/>
      <c r="AO99" s="2"/>
      <c r="AP99" s="87"/>
      <c r="AQ99" s="2"/>
      <c r="AR99" s="2"/>
      <c r="AS99" s="76" t="s">
        <v>2578</v>
      </c>
      <c r="AT99" s="71" t="s">
        <v>2579</v>
      </c>
      <c r="AU99" s="2"/>
      <c r="AV99" s="76" t="s">
        <v>1097</v>
      </c>
      <c r="AW99" s="70" t="s">
        <v>1098</v>
      </c>
      <c r="AX99" s="2"/>
      <c r="AY99" s="2"/>
      <c r="AZ99" s="2"/>
      <c r="BA99" s="2"/>
    </row>
    <row r="100" spans="19:53" ht="10.4" customHeight="1" x14ac:dyDescent="0.2">
      <c r="S100" s="70" t="s">
        <v>2581</v>
      </c>
      <c r="T100" s="71" t="s">
        <v>2582</v>
      </c>
      <c r="V100" s="70" t="s">
        <v>1100</v>
      </c>
      <c r="W100" s="70" t="s">
        <v>1101</v>
      </c>
      <c r="Y100" s="2"/>
      <c r="Z100" s="2"/>
      <c r="AB100" s="2"/>
      <c r="AC100" s="2"/>
      <c r="AD100" s="2"/>
      <c r="AE100" s="2"/>
      <c r="AF100" s="2"/>
      <c r="AG100" s="2"/>
      <c r="AH100" s="4" t="s">
        <v>1096</v>
      </c>
      <c r="AI100" s="4" t="s">
        <v>2577</v>
      </c>
      <c r="AJ100" s="2"/>
      <c r="AK100" s="2"/>
      <c r="AL100" s="2"/>
      <c r="AM100" s="2"/>
      <c r="AN100" s="2"/>
      <c r="AO100" s="2"/>
      <c r="AP100" s="87"/>
      <c r="AQ100" s="2"/>
      <c r="AR100" s="2"/>
      <c r="AS100" s="76" t="s">
        <v>2581</v>
      </c>
      <c r="AT100" s="71" t="s">
        <v>2582</v>
      </c>
      <c r="AU100" s="2"/>
      <c r="AV100" s="76" t="s">
        <v>1100</v>
      </c>
      <c r="AW100" s="70" t="s">
        <v>1101</v>
      </c>
      <c r="AX100" s="2"/>
      <c r="AY100" s="2"/>
      <c r="AZ100" s="2"/>
      <c r="BA100" s="2"/>
    </row>
    <row r="101" spans="19:53" ht="10.4" customHeight="1" x14ac:dyDescent="0.2">
      <c r="S101" s="70" t="s">
        <v>2584</v>
      </c>
      <c r="T101" s="71" t="s">
        <v>2585</v>
      </c>
      <c r="V101" s="70" t="s">
        <v>1103</v>
      </c>
      <c r="W101" s="70" t="s">
        <v>1104</v>
      </c>
      <c r="Y101" s="2"/>
      <c r="Z101" s="2"/>
      <c r="AB101" s="2"/>
      <c r="AC101" s="2"/>
      <c r="AD101" s="2"/>
      <c r="AE101" s="2"/>
      <c r="AF101" s="2"/>
      <c r="AG101" s="2"/>
      <c r="AH101" s="4" t="s">
        <v>1099</v>
      </c>
      <c r="AI101" s="4" t="s">
        <v>2580</v>
      </c>
      <c r="AJ101" s="2"/>
      <c r="AK101" s="2"/>
      <c r="AL101" s="2"/>
      <c r="AM101" s="2"/>
      <c r="AN101" s="2"/>
      <c r="AO101" s="2"/>
      <c r="AP101" s="87"/>
      <c r="AQ101" s="2"/>
      <c r="AR101" s="2"/>
      <c r="AS101" s="76" t="s">
        <v>2584</v>
      </c>
      <c r="AT101" s="71" t="s">
        <v>2585</v>
      </c>
      <c r="AU101" s="2"/>
      <c r="AV101" s="76" t="s">
        <v>1103</v>
      </c>
      <c r="AW101" s="70" t="s">
        <v>1104</v>
      </c>
      <c r="AX101" s="2"/>
      <c r="AY101" s="2"/>
      <c r="AZ101" s="2"/>
      <c r="BA101" s="2"/>
    </row>
    <row r="102" spans="19:53" ht="10.4" customHeight="1" x14ac:dyDescent="0.2">
      <c r="S102" s="70" t="s">
        <v>2587</v>
      </c>
      <c r="T102" s="71" t="s">
        <v>1523</v>
      </c>
      <c r="V102" s="70" t="s">
        <v>1106</v>
      </c>
      <c r="W102" s="70" t="s">
        <v>1107</v>
      </c>
      <c r="Y102" s="2"/>
      <c r="Z102" s="2"/>
      <c r="AB102" s="2"/>
      <c r="AC102" s="2"/>
      <c r="AD102" s="2"/>
      <c r="AE102" s="2"/>
      <c r="AF102" s="2"/>
      <c r="AG102" s="2"/>
      <c r="AH102" s="4" t="s">
        <v>1102</v>
      </c>
      <c r="AI102" s="4" t="s">
        <v>2583</v>
      </c>
      <c r="AJ102" s="2"/>
      <c r="AK102" s="2"/>
      <c r="AL102" s="2"/>
      <c r="AM102" s="2"/>
      <c r="AN102" s="2"/>
      <c r="AO102" s="2"/>
      <c r="AP102" s="87"/>
      <c r="AQ102" s="2"/>
      <c r="AR102" s="2"/>
      <c r="AS102" s="76" t="s">
        <v>2587</v>
      </c>
      <c r="AT102" s="71" t="s">
        <v>1523</v>
      </c>
      <c r="AU102" s="2"/>
      <c r="AV102" s="76" t="s">
        <v>1106</v>
      </c>
      <c r="AW102" s="70" t="s">
        <v>1107</v>
      </c>
      <c r="AX102" s="2"/>
      <c r="AY102" s="2"/>
      <c r="AZ102" s="2"/>
      <c r="BA102" s="2"/>
    </row>
    <row r="103" spans="19:53" ht="10.4" customHeight="1" x14ac:dyDescent="0.2">
      <c r="S103" s="70" t="s">
        <v>2589</v>
      </c>
      <c r="T103" s="71" t="s">
        <v>1524</v>
      </c>
      <c r="V103" s="70" t="s">
        <v>1109</v>
      </c>
      <c r="W103" s="70" t="s">
        <v>1110</v>
      </c>
      <c r="Y103" s="2"/>
      <c r="Z103" s="2"/>
      <c r="AB103" s="2"/>
      <c r="AC103" s="2"/>
      <c r="AD103" s="2"/>
      <c r="AE103" s="2"/>
      <c r="AF103" s="2"/>
      <c r="AG103" s="2"/>
      <c r="AH103" s="4" t="s">
        <v>1105</v>
      </c>
      <c r="AI103" s="4" t="s">
        <v>2586</v>
      </c>
      <c r="AJ103" s="2"/>
      <c r="AK103" s="2"/>
      <c r="AL103" s="2"/>
      <c r="AM103" s="2"/>
      <c r="AN103" s="2"/>
      <c r="AO103" s="2"/>
      <c r="AP103" s="87"/>
      <c r="AQ103" s="2"/>
      <c r="AR103" s="2"/>
      <c r="AS103" s="76" t="s">
        <v>2589</v>
      </c>
      <c r="AT103" s="71" t="s">
        <v>1524</v>
      </c>
      <c r="AU103" s="2"/>
      <c r="AV103" s="76" t="s">
        <v>1109</v>
      </c>
      <c r="AW103" s="70" t="s">
        <v>1110</v>
      </c>
      <c r="AX103" s="2"/>
      <c r="AY103" s="2"/>
      <c r="AZ103" s="2"/>
      <c r="BA103" s="2"/>
    </row>
    <row r="104" spans="19:53" ht="10.4" customHeight="1" x14ac:dyDescent="0.2">
      <c r="S104" s="70" t="s">
        <v>2591</v>
      </c>
      <c r="T104" s="71" t="s">
        <v>2592</v>
      </c>
      <c r="V104" s="70" t="s">
        <v>1112</v>
      </c>
      <c r="W104" s="70" t="s">
        <v>1113</v>
      </c>
      <c r="Y104" s="2"/>
      <c r="Z104" s="2"/>
      <c r="AB104" s="2"/>
      <c r="AC104" s="2"/>
      <c r="AD104" s="2"/>
      <c r="AE104" s="2"/>
      <c r="AF104" s="2"/>
      <c r="AG104" s="2"/>
      <c r="AH104" s="4" t="s">
        <v>1108</v>
      </c>
      <c r="AI104" s="4" t="s">
        <v>2588</v>
      </c>
      <c r="AJ104" s="2"/>
      <c r="AK104" s="2"/>
      <c r="AL104" s="2"/>
      <c r="AM104" s="2"/>
      <c r="AN104" s="2"/>
      <c r="AO104" s="2"/>
      <c r="AP104" s="87"/>
      <c r="AQ104" s="2"/>
      <c r="AR104" s="2"/>
      <c r="AS104" s="76" t="s">
        <v>2591</v>
      </c>
      <c r="AT104" s="71" t="s">
        <v>2592</v>
      </c>
      <c r="AU104" s="2"/>
      <c r="AV104" s="76" t="s">
        <v>1112</v>
      </c>
      <c r="AW104" s="70" t="s">
        <v>1113</v>
      </c>
      <c r="AX104" s="2"/>
      <c r="AY104" s="2"/>
      <c r="AZ104" s="2"/>
      <c r="BA104" s="2"/>
    </row>
    <row r="105" spans="19:53" ht="10.4" customHeight="1" x14ac:dyDescent="0.2">
      <c r="S105" s="70" t="s">
        <v>2593</v>
      </c>
      <c r="T105" s="71" t="s">
        <v>1526</v>
      </c>
      <c r="V105" s="70" t="s">
        <v>1115</v>
      </c>
      <c r="W105" s="70" t="s">
        <v>1116</v>
      </c>
      <c r="Y105" s="2"/>
      <c r="Z105" s="2"/>
      <c r="AB105" s="2"/>
      <c r="AC105" s="2"/>
      <c r="AD105" s="2"/>
      <c r="AE105" s="2"/>
      <c r="AF105" s="2"/>
      <c r="AG105" s="2"/>
      <c r="AH105" s="4" t="s">
        <v>1111</v>
      </c>
      <c r="AI105" s="4" t="s">
        <v>2590</v>
      </c>
      <c r="AJ105" s="2"/>
      <c r="AK105" s="2"/>
      <c r="AL105" s="2"/>
      <c r="AM105" s="2"/>
      <c r="AN105" s="2"/>
      <c r="AO105" s="2"/>
      <c r="AP105" s="87"/>
      <c r="AQ105" s="2"/>
      <c r="AR105" s="2"/>
      <c r="AS105" s="76" t="s">
        <v>2593</v>
      </c>
      <c r="AT105" s="71" t="s">
        <v>1526</v>
      </c>
      <c r="AU105" s="2"/>
      <c r="AV105" s="76" t="s">
        <v>1115</v>
      </c>
      <c r="AW105" s="70" t="s">
        <v>1116</v>
      </c>
      <c r="AX105" s="2"/>
      <c r="AY105" s="2"/>
      <c r="AZ105" s="2"/>
      <c r="BA105" s="2"/>
    </row>
    <row r="106" spans="19:53" ht="10.4" customHeight="1" x14ac:dyDescent="0.2">
      <c r="S106" s="70" t="s">
        <v>2595</v>
      </c>
      <c r="T106" s="71" t="s">
        <v>1527</v>
      </c>
      <c r="V106" s="70" t="s">
        <v>1118</v>
      </c>
      <c r="W106" s="70" t="s">
        <v>1119</v>
      </c>
      <c r="Y106" s="2"/>
      <c r="Z106" s="2"/>
      <c r="AB106" s="2"/>
      <c r="AC106" s="2"/>
      <c r="AD106" s="2"/>
      <c r="AE106" s="2"/>
      <c r="AF106" s="2"/>
      <c r="AG106" s="2"/>
      <c r="AH106" s="4" t="s">
        <v>1114</v>
      </c>
      <c r="AI106" s="4" t="s">
        <v>1631</v>
      </c>
      <c r="AJ106" s="2"/>
      <c r="AK106" s="2"/>
      <c r="AL106" s="2"/>
      <c r="AM106" s="2"/>
      <c r="AN106" s="2"/>
      <c r="AO106" s="2"/>
      <c r="AP106" s="87"/>
      <c r="AQ106" s="2"/>
      <c r="AR106" s="2"/>
      <c r="AS106" s="76" t="s">
        <v>2595</v>
      </c>
      <c r="AT106" s="71" t="s">
        <v>1527</v>
      </c>
      <c r="AU106" s="2"/>
      <c r="AV106" s="76" t="s">
        <v>1118</v>
      </c>
      <c r="AW106" s="70" t="s">
        <v>1119</v>
      </c>
      <c r="AX106" s="2"/>
      <c r="AY106" s="2"/>
      <c r="AZ106" s="2"/>
      <c r="BA106" s="2"/>
    </row>
    <row r="107" spans="19:53" ht="10.4" customHeight="1" x14ac:dyDescent="0.2">
      <c r="S107" s="70" t="s">
        <v>2596</v>
      </c>
      <c r="T107" s="71" t="s">
        <v>1528</v>
      </c>
      <c r="V107" s="70" t="s">
        <v>1121</v>
      </c>
      <c r="W107" s="70" t="s">
        <v>1122</v>
      </c>
      <c r="Y107" s="2"/>
      <c r="Z107" s="2"/>
      <c r="AB107" s="2"/>
      <c r="AC107" s="2"/>
      <c r="AD107" s="2"/>
      <c r="AE107" s="2"/>
      <c r="AF107" s="2"/>
      <c r="AG107" s="2"/>
      <c r="AH107" s="4" t="s">
        <v>1117</v>
      </c>
      <c r="AI107" s="4" t="s">
        <v>2594</v>
      </c>
      <c r="AJ107" s="2"/>
      <c r="AK107" s="2"/>
      <c r="AL107" s="2"/>
      <c r="AM107" s="2"/>
      <c r="AN107" s="2"/>
      <c r="AO107" s="2"/>
      <c r="AP107" s="87"/>
      <c r="AQ107" s="2"/>
      <c r="AR107" s="2"/>
      <c r="AS107" s="76" t="s">
        <v>2596</v>
      </c>
      <c r="AT107" s="71" t="s">
        <v>1528</v>
      </c>
      <c r="AU107" s="2"/>
      <c r="AV107" s="76" t="s">
        <v>1121</v>
      </c>
      <c r="AW107" s="70" t="s">
        <v>1122</v>
      </c>
      <c r="AX107" s="2"/>
      <c r="AY107" s="2"/>
      <c r="AZ107" s="2"/>
      <c r="BA107" s="2"/>
    </row>
    <row r="108" spans="19:53" ht="10.4" customHeight="1" x14ac:dyDescent="0.2">
      <c r="S108" s="70" t="s">
        <v>2598</v>
      </c>
      <c r="T108" s="71" t="s">
        <v>1529</v>
      </c>
      <c r="V108" s="70" t="s">
        <v>1124</v>
      </c>
      <c r="W108" s="70" t="s">
        <v>1125</v>
      </c>
      <c r="Y108" s="2"/>
      <c r="Z108" s="2"/>
      <c r="AB108" s="2"/>
      <c r="AC108" s="2"/>
      <c r="AD108" s="2"/>
      <c r="AE108" s="2"/>
      <c r="AF108" s="2"/>
      <c r="AG108" s="2"/>
      <c r="AH108" s="4" t="s">
        <v>1120</v>
      </c>
      <c r="AI108" s="4" t="s">
        <v>1630</v>
      </c>
      <c r="AJ108" s="2"/>
      <c r="AK108" s="2"/>
      <c r="AL108" s="2"/>
      <c r="AM108" s="2"/>
      <c r="AN108" s="2"/>
      <c r="AO108" s="2"/>
      <c r="AP108" s="87"/>
      <c r="AQ108" s="2"/>
      <c r="AR108" s="2"/>
      <c r="AS108" s="76" t="s">
        <v>2598</v>
      </c>
      <c r="AT108" s="71" t="s">
        <v>1529</v>
      </c>
      <c r="AU108" s="2"/>
      <c r="AV108" s="76" t="s">
        <v>1124</v>
      </c>
      <c r="AW108" s="70" t="s">
        <v>1125</v>
      </c>
      <c r="AX108" s="2"/>
      <c r="AY108" s="2"/>
      <c r="AZ108" s="2"/>
      <c r="BA108" s="2"/>
    </row>
    <row r="109" spans="19:53" ht="10.4" customHeight="1" x14ac:dyDescent="0.2">
      <c r="S109" s="70" t="s">
        <v>2599</v>
      </c>
      <c r="T109" s="71" t="s">
        <v>2600</v>
      </c>
      <c r="V109" s="70" t="s">
        <v>1127</v>
      </c>
      <c r="W109" s="70" t="s">
        <v>1128</v>
      </c>
      <c r="Y109" s="2"/>
      <c r="Z109" s="2"/>
      <c r="AB109" s="2"/>
      <c r="AC109" s="2"/>
      <c r="AD109" s="2"/>
      <c r="AE109" s="2"/>
      <c r="AF109" s="2"/>
      <c r="AG109" s="2"/>
      <c r="AH109" s="4" t="s">
        <v>1123</v>
      </c>
      <c r="AI109" s="4" t="s">
        <v>2597</v>
      </c>
      <c r="AJ109" s="2"/>
      <c r="AK109" s="2"/>
      <c r="AL109" s="2"/>
      <c r="AM109" s="2"/>
      <c r="AN109" s="2"/>
      <c r="AO109" s="2"/>
      <c r="AP109" s="87"/>
      <c r="AQ109" s="2"/>
      <c r="AR109" s="2"/>
      <c r="AS109" s="76" t="s">
        <v>2599</v>
      </c>
      <c r="AT109" s="71" t="s">
        <v>2600</v>
      </c>
      <c r="AU109" s="2"/>
      <c r="AV109" s="76" t="s">
        <v>1127</v>
      </c>
      <c r="AW109" s="70" t="s">
        <v>1128</v>
      </c>
      <c r="AX109" s="2"/>
      <c r="AY109" s="2"/>
      <c r="AZ109" s="2"/>
      <c r="BA109" s="2"/>
    </row>
    <row r="110" spans="19:53" ht="10.4" customHeight="1" x14ac:dyDescent="0.2">
      <c r="S110" s="70" t="s">
        <v>2601</v>
      </c>
      <c r="T110" s="71" t="s">
        <v>671</v>
      </c>
      <c r="V110" s="70" t="s">
        <v>1130</v>
      </c>
      <c r="W110" s="70" t="s">
        <v>1131</v>
      </c>
      <c r="Y110" s="2"/>
      <c r="Z110" s="2"/>
      <c r="AB110" s="2"/>
      <c r="AC110" s="2"/>
      <c r="AD110" s="2"/>
      <c r="AE110" s="2"/>
      <c r="AF110" s="2"/>
      <c r="AG110" s="2"/>
      <c r="AH110" s="4" t="s">
        <v>1126</v>
      </c>
      <c r="AI110" s="4" t="s">
        <v>1586</v>
      </c>
      <c r="AJ110" s="2"/>
      <c r="AK110" s="2"/>
      <c r="AL110" s="2"/>
      <c r="AM110" s="2"/>
      <c r="AN110" s="2"/>
      <c r="AO110" s="2"/>
      <c r="AP110" s="87"/>
      <c r="AQ110" s="2"/>
      <c r="AR110" s="2"/>
      <c r="AS110" s="76" t="s">
        <v>2601</v>
      </c>
      <c r="AT110" s="71" t="s">
        <v>671</v>
      </c>
      <c r="AU110" s="2"/>
      <c r="AV110" s="76" t="s">
        <v>1130</v>
      </c>
      <c r="AW110" s="70" t="s">
        <v>1131</v>
      </c>
      <c r="AX110" s="2"/>
      <c r="AY110" s="2"/>
      <c r="AZ110" s="2"/>
      <c r="BA110" s="2"/>
    </row>
    <row r="111" spans="19:53" ht="10.4" customHeight="1" x14ac:dyDescent="0.2">
      <c r="S111" s="70" t="s">
        <v>2602</v>
      </c>
      <c r="T111" s="71" t="s">
        <v>2603</v>
      </c>
      <c r="V111" s="70" t="s">
        <v>1133</v>
      </c>
      <c r="W111" s="70" t="s">
        <v>1134</v>
      </c>
      <c r="Y111" s="2"/>
      <c r="Z111" s="2"/>
      <c r="AB111" s="2"/>
      <c r="AC111" s="2"/>
      <c r="AD111" s="2"/>
      <c r="AE111" s="2"/>
      <c r="AF111" s="2"/>
      <c r="AG111" s="2"/>
      <c r="AH111" s="4" t="s">
        <v>1129</v>
      </c>
      <c r="AI111" s="4" t="s">
        <v>1632</v>
      </c>
      <c r="AJ111" s="2"/>
      <c r="AK111" s="2"/>
      <c r="AL111" s="2"/>
      <c r="AM111" s="2"/>
      <c r="AN111" s="2"/>
      <c r="AO111" s="2"/>
      <c r="AP111" s="87"/>
      <c r="AQ111" s="2"/>
      <c r="AR111" s="2"/>
      <c r="AS111" s="76" t="s">
        <v>2602</v>
      </c>
      <c r="AT111" s="71" t="s">
        <v>2603</v>
      </c>
      <c r="AU111" s="2"/>
      <c r="AV111" s="76" t="s">
        <v>1133</v>
      </c>
      <c r="AW111" s="70" t="s">
        <v>1134</v>
      </c>
      <c r="AX111" s="2"/>
      <c r="AY111" s="2"/>
      <c r="AZ111" s="2"/>
      <c r="BA111" s="2"/>
    </row>
    <row r="112" spans="19:53" ht="10.4" customHeight="1" x14ac:dyDescent="0.2">
      <c r="S112" s="70" t="s">
        <v>2605</v>
      </c>
      <c r="T112" s="71" t="s">
        <v>2606</v>
      </c>
      <c r="V112" s="70" t="s">
        <v>1136</v>
      </c>
      <c r="W112" s="70" t="s">
        <v>1137</v>
      </c>
      <c r="Y112" s="2"/>
      <c r="Z112" s="2"/>
      <c r="AB112" s="2"/>
      <c r="AC112" s="2"/>
      <c r="AD112" s="2"/>
      <c r="AE112" s="2"/>
      <c r="AF112" s="2"/>
      <c r="AG112" s="2"/>
      <c r="AH112" s="4" t="s">
        <v>1132</v>
      </c>
      <c r="AI112" s="4" t="s">
        <v>1611</v>
      </c>
      <c r="AJ112" s="2"/>
      <c r="AK112" s="2"/>
      <c r="AL112" s="2"/>
      <c r="AM112" s="2"/>
      <c r="AN112" s="2"/>
      <c r="AO112" s="2"/>
      <c r="AP112" s="87"/>
      <c r="AQ112" s="2"/>
      <c r="AR112" s="2"/>
      <c r="AS112" s="76" t="s">
        <v>2605</v>
      </c>
      <c r="AT112" s="71" t="s">
        <v>2606</v>
      </c>
      <c r="AU112" s="2"/>
      <c r="AV112" s="76" t="s">
        <v>1136</v>
      </c>
      <c r="AW112" s="70" t="s">
        <v>1137</v>
      </c>
      <c r="AX112" s="2"/>
      <c r="AY112" s="2"/>
      <c r="AZ112" s="2"/>
      <c r="BA112" s="2"/>
    </row>
    <row r="113" spans="19:53" ht="10.4" customHeight="1" x14ac:dyDescent="0.2">
      <c r="S113" s="70" t="s">
        <v>2608</v>
      </c>
      <c r="T113" s="71" t="s">
        <v>2609</v>
      </c>
      <c r="V113" s="70" t="s">
        <v>1139</v>
      </c>
      <c r="W113" s="70" t="s">
        <v>1140</v>
      </c>
      <c r="Y113" s="2"/>
      <c r="Z113" s="2"/>
      <c r="AB113" s="2"/>
      <c r="AC113" s="2"/>
      <c r="AD113" s="2"/>
      <c r="AE113" s="2"/>
      <c r="AF113" s="2"/>
      <c r="AG113" s="2"/>
      <c r="AH113" s="4" t="s">
        <v>1135</v>
      </c>
      <c r="AI113" s="4" t="s">
        <v>2604</v>
      </c>
      <c r="AJ113" s="2"/>
      <c r="AK113" s="2"/>
      <c r="AL113" s="2"/>
      <c r="AM113" s="2"/>
      <c r="AN113" s="2"/>
      <c r="AO113" s="2"/>
      <c r="AP113" s="87"/>
      <c r="AQ113" s="2"/>
      <c r="AR113" s="2"/>
      <c r="AS113" s="76" t="s">
        <v>2608</v>
      </c>
      <c r="AT113" s="71" t="s">
        <v>2609</v>
      </c>
      <c r="AU113" s="2"/>
      <c r="AV113" s="76" t="s">
        <v>1139</v>
      </c>
      <c r="AW113" s="70" t="s">
        <v>1140</v>
      </c>
      <c r="AX113" s="2"/>
      <c r="AY113" s="2"/>
      <c r="AZ113" s="2"/>
      <c r="BA113" s="2"/>
    </row>
    <row r="114" spans="19:53" ht="10.4" customHeight="1" x14ac:dyDescent="0.2">
      <c r="S114" s="70" t="s">
        <v>2610</v>
      </c>
      <c r="T114" s="71" t="s">
        <v>2611</v>
      </c>
      <c r="V114" s="70" t="s">
        <v>1142</v>
      </c>
      <c r="W114" s="70" t="s">
        <v>1143</v>
      </c>
      <c r="Y114" s="2"/>
      <c r="Z114" s="2"/>
      <c r="AB114" s="2"/>
      <c r="AC114" s="2"/>
      <c r="AD114" s="2"/>
      <c r="AE114" s="2"/>
      <c r="AF114" s="2"/>
      <c r="AG114" s="2"/>
      <c r="AH114" s="4" t="s">
        <v>1138</v>
      </c>
      <c r="AI114" s="4" t="s">
        <v>2607</v>
      </c>
      <c r="AJ114" s="2"/>
      <c r="AK114" s="2"/>
      <c r="AL114" s="2"/>
      <c r="AM114" s="2"/>
      <c r="AN114" s="2"/>
      <c r="AO114" s="2"/>
      <c r="AP114" s="87"/>
      <c r="AQ114" s="2"/>
      <c r="AR114" s="2"/>
      <c r="AS114" s="76" t="s">
        <v>2610</v>
      </c>
      <c r="AT114" s="71" t="s">
        <v>2611</v>
      </c>
      <c r="AU114" s="2"/>
      <c r="AV114" s="76" t="s">
        <v>1142</v>
      </c>
      <c r="AW114" s="70" t="s">
        <v>1143</v>
      </c>
      <c r="AX114" s="2"/>
      <c r="AY114" s="2"/>
      <c r="AZ114" s="2"/>
      <c r="BA114" s="2"/>
    </row>
    <row r="115" spans="19:53" ht="10.4" customHeight="1" x14ac:dyDescent="0.2">
      <c r="S115" s="70" t="s">
        <v>2613</v>
      </c>
      <c r="T115" s="71" t="s">
        <v>2614</v>
      </c>
      <c r="V115" s="70" t="s">
        <v>1145</v>
      </c>
      <c r="W115" s="70" t="s">
        <v>1146</v>
      </c>
      <c r="Y115" s="2"/>
      <c r="Z115" s="2"/>
      <c r="AB115" s="2"/>
      <c r="AC115" s="2"/>
      <c r="AD115" s="2"/>
      <c r="AE115" s="2"/>
      <c r="AF115" s="2"/>
      <c r="AG115" s="2"/>
      <c r="AH115" s="4" t="s">
        <v>1141</v>
      </c>
      <c r="AI115" s="4" t="s">
        <v>1587</v>
      </c>
      <c r="AJ115" s="2"/>
      <c r="AK115" s="2"/>
      <c r="AL115" s="2"/>
      <c r="AM115" s="2"/>
      <c r="AN115" s="2"/>
      <c r="AO115" s="2"/>
      <c r="AP115" s="87"/>
      <c r="AQ115" s="2"/>
      <c r="AR115" s="2"/>
      <c r="AS115" s="76" t="s">
        <v>2613</v>
      </c>
      <c r="AT115" s="71" t="s">
        <v>2614</v>
      </c>
      <c r="AU115" s="2"/>
      <c r="AV115" s="76" t="s">
        <v>1145</v>
      </c>
      <c r="AW115" s="70" t="s">
        <v>1146</v>
      </c>
      <c r="AX115" s="2"/>
      <c r="AY115" s="2"/>
      <c r="AZ115" s="2"/>
      <c r="BA115" s="2"/>
    </row>
    <row r="116" spans="19:53" ht="10.4" customHeight="1" x14ac:dyDescent="0.2">
      <c r="S116" s="70" t="s">
        <v>2616</v>
      </c>
      <c r="T116" s="71" t="s">
        <v>2617</v>
      </c>
      <c r="V116" s="70" t="s">
        <v>1148</v>
      </c>
      <c r="W116" s="70" t="s">
        <v>1149</v>
      </c>
      <c r="Y116" s="2"/>
      <c r="Z116" s="2"/>
      <c r="AB116" s="2"/>
      <c r="AC116" s="2"/>
      <c r="AD116" s="2"/>
      <c r="AE116" s="2"/>
      <c r="AF116" s="2"/>
      <c r="AG116" s="2"/>
      <c r="AH116" s="4" t="s">
        <v>1144</v>
      </c>
      <c r="AI116" s="4" t="s">
        <v>2612</v>
      </c>
      <c r="AJ116" s="2"/>
      <c r="AK116" s="2"/>
      <c r="AL116" s="2"/>
      <c r="AM116" s="2"/>
      <c r="AN116" s="2"/>
      <c r="AO116" s="2"/>
      <c r="AP116" s="87"/>
      <c r="AQ116" s="2"/>
      <c r="AR116" s="2"/>
      <c r="AS116" s="76" t="s">
        <v>2616</v>
      </c>
      <c r="AT116" s="71" t="s">
        <v>2617</v>
      </c>
      <c r="AU116" s="2"/>
      <c r="AV116" s="76" t="s">
        <v>1148</v>
      </c>
      <c r="AW116" s="70" t="s">
        <v>1149</v>
      </c>
      <c r="AX116" s="2"/>
      <c r="AY116" s="2"/>
      <c r="AZ116" s="2"/>
      <c r="BA116" s="2"/>
    </row>
    <row r="117" spans="19:53" ht="10.4" customHeight="1" x14ac:dyDescent="0.2">
      <c r="S117" s="70" t="s">
        <v>2618</v>
      </c>
      <c r="T117" s="71" t="s">
        <v>2619</v>
      </c>
      <c r="V117" s="70" t="s">
        <v>1151</v>
      </c>
      <c r="W117" s="70" t="s">
        <v>1152</v>
      </c>
      <c r="Y117" s="2"/>
      <c r="Z117" s="2"/>
      <c r="AB117" s="2"/>
      <c r="AC117" s="2"/>
      <c r="AD117" s="2"/>
      <c r="AE117" s="2"/>
      <c r="AF117" s="2"/>
      <c r="AG117" s="2"/>
      <c r="AH117" s="4" t="s">
        <v>1147</v>
      </c>
      <c r="AI117" s="4" t="s">
        <v>2615</v>
      </c>
      <c r="AJ117" s="2"/>
      <c r="AK117" s="2"/>
      <c r="AL117" s="2"/>
      <c r="AM117" s="2"/>
      <c r="AN117" s="2"/>
      <c r="AO117" s="2"/>
      <c r="AP117" s="87"/>
      <c r="AQ117" s="2"/>
      <c r="AR117" s="2"/>
      <c r="AS117" s="76" t="s">
        <v>2618</v>
      </c>
      <c r="AT117" s="71" t="s">
        <v>2619</v>
      </c>
      <c r="AU117" s="2"/>
      <c r="AV117" s="76" t="s">
        <v>1151</v>
      </c>
      <c r="AW117" s="70" t="s">
        <v>1152</v>
      </c>
      <c r="AX117" s="2"/>
      <c r="AY117" s="2"/>
      <c r="AZ117" s="2"/>
      <c r="BA117" s="2"/>
    </row>
    <row r="118" spans="19:53" ht="10.4" customHeight="1" x14ac:dyDescent="0.2">
      <c r="V118" s="70" t="s">
        <v>1154</v>
      </c>
      <c r="W118" s="70" t="s">
        <v>1155</v>
      </c>
      <c r="Y118" s="2"/>
      <c r="Z118" s="2"/>
      <c r="AB118" s="2"/>
      <c r="AC118" s="2"/>
      <c r="AD118" s="2"/>
      <c r="AE118" s="2"/>
      <c r="AF118" s="2"/>
      <c r="AG118" s="2"/>
      <c r="AH118" s="4" t="s">
        <v>1150</v>
      </c>
      <c r="AI118" s="4" t="s">
        <v>1612</v>
      </c>
      <c r="AJ118" s="2"/>
      <c r="AK118" s="2"/>
      <c r="AL118" s="2"/>
      <c r="AM118" s="2"/>
      <c r="AN118" s="2"/>
      <c r="AO118" s="2"/>
      <c r="AP118" s="87"/>
      <c r="AQ118" s="2"/>
      <c r="AR118" s="2"/>
      <c r="AS118" s="49"/>
      <c r="AT118" s="2"/>
      <c r="AU118" s="2"/>
      <c r="AV118" s="76" t="s">
        <v>1154</v>
      </c>
      <c r="AW118" s="70" t="s">
        <v>1155</v>
      </c>
      <c r="AX118" s="2"/>
      <c r="AY118" s="2"/>
      <c r="AZ118" s="2"/>
      <c r="BA118" s="2"/>
    </row>
    <row r="119" spans="19:53" ht="10.4" customHeight="1" x14ac:dyDescent="0.2">
      <c r="V119" s="70" t="s">
        <v>1157</v>
      </c>
      <c r="W119" s="70" t="s">
        <v>1158</v>
      </c>
      <c r="Y119" s="2"/>
      <c r="Z119" s="2"/>
      <c r="AB119" s="2"/>
      <c r="AC119" s="2"/>
      <c r="AD119" s="2"/>
      <c r="AE119" s="2"/>
      <c r="AF119" s="2"/>
      <c r="AG119" s="2"/>
      <c r="AH119" s="4" t="s">
        <v>1153</v>
      </c>
      <c r="AI119" s="4" t="s">
        <v>1633</v>
      </c>
      <c r="AJ119" s="2"/>
      <c r="AK119" s="2"/>
      <c r="AL119" s="2"/>
      <c r="AM119" s="2"/>
      <c r="AN119" s="2"/>
      <c r="AO119" s="2"/>
      <c r="AP119" s="87"/>
      <c r="AQ119" s="2"/>
      <c r="AR119" s="2"/>
      <c r="AS119" s="49"/>
      <c r="AT119" s="2"/>
      <c r="AU119" s="2"/>
      <c r="AV119" s="76" t="s">
        <v>1157</v>
      </c>
      <c r="AW119" s="70" t="s">
        <v>1158</v>
      </c>
      <c r="AX119" s="2"/>
      <c r="AY119" s="2"/>
      <c r="AZ119" s="2"/>
      <c r="BA119" s="2"/>
    </row>
    <row r="120" spans="19:53" ht="10.4" customHeight="1" x14ac:dyDescent="0.2">
      <c r="V120" s="70" t="s">
        <v>1160</v>
      </c>
      <c r="W120" s="70" t="s">
        <v>1161</v>
      </c>
      <c r="Y120" s="2"/>
      <c r="Z120" s="2"/>
      <c r="AB120" s="2"/>
      <c r="AC120" s="2"/>
      <c r="AD120" s="2"/>
      <c r="AE120" s="2"/>
      <c r="AF120" s="2"/>
      <c r="AG120" s="2"/>
      <c r="AH120" s="4" t="s">
        <v>1156</v>
      </c>
      <c r="AI120" s="4" t="s">
        <v>1634</v>
      </c>
      <c r="AJ120" s="2"/>
      <c r="AK120" s="2"/>
      <c r="AL120" s="2"/>
      <c r="AM120" s="2"/>
      <c r="AN120" s="2"/>
      <c r="AO120" s="2"/>
      <c r="AP120" s="87"/>
      <c r="AQ120" s="2"/>
      <c r="AR120" s="2"/>
      <c r="AS120" s="49"/>
      <c r="AT120" s="2"/>
      <c r="AU120" s="2"/>
      <c r="AV120" s="76" t="s">
        <v>1160</v>
      </c>
      <c r="AW120" s="70" t="s">
        <v>1161</v>
      </c>
      <c r="AX120" s="2"/>
      <c r="AY120" s="2"/>
      <c r="AZ120" s="2"/>
      <c r="BA120" s="2"/>
    </row>
    <row r="121" spans="19:53" ht="10.4" customHeight="1" x14ac:dyDescent="0.2">
      <c r="V121" s="70" t="s">
        <v>1163</v>
      </c>
      <c r="W121" s="70" t="s">
        <v>1164</v>
      </c>
      <c r="Y121" s="2"/>
      <c r="Z121" s="2"/>
      <c r="AB121" s="2"/>
      <c r="AC121" s="2"/>
      <c r="AD121" s="2"/>
      <c r="AE121" s="2"/>
      <c r="AF121" s="2"/>
      <c r="AG121" s="2"/>
      <c r="AH121" s="4" t="s">
        <v>1159</v>
      </c>
      <c r="AI121" s="4" t="s">
        <v>1622</v>
      </c>
      <c r="AJ121" s="2"/>
      <c r="AK121" s="2"/>
      <c r="AL121" s="2"/>
      <c r="AM121" s="2"/>
      <c r="AN121" s="2"/>
      <c r="AO121" s="2"/>
      <c r="AP121" s="87"/>
      <c r="AQ121" s="2"/>
      <c r="AR121" s="2"/>
      <c r="AS121" s="49"/>
      <c r="AT121" s="2"/>
      <c r="AU121" s="2"/>
      <c r="AV121" s="76" t="s">
        <v>1163</v>
      </c>
      <c r="AW121" s="70" t="s">
        <v>1164</v>
      </c>
      <c r="AX121" s="2"/>
      <c r="AY121" s="2"/>
      <c r="AZ121" s="2"/>
      <c r="BA121" s="2"/>
    </row>
    <row r="122" spans="19:53" ht="10.4" customHeight="1" x14ac:dyDescent="0.2">
      <c r="V122" s="70" t="s">
        <v>1166</v>
      </c>
      <c r="W122" s="70" t="s">
        <v>1167</v>
      </c>
      <c r="Y122" s="2"/>
      <c r="Z122" s="2"/>
      <c r="AB122" s="2"/>
      <c r="AC122" s="2"/>
      <c r="AD122" s="2"/>
      <c r="AE122" s="2"/>
      <c r="AF122" s="2"/>
      <c r="AG122" s="2"/>
      <c r="AH122" s="4" t="s">
        <v>1162</v>
      </c>
      <c r="AI122" s="4" t="s">
        <v>2620</v>
      </c>
      <c r="AJ122" s="2"/>
      <c r="AK122" s="2"/>
      <c r="AL122" s="2"/>
      <c r="AM122" s="2"/>
      <c r="AN122" s="2"/>
      <c r="AO122" s="2"/>
      <c r="AP122" s="87"/>
      <c r="AQ122" s="2"/>
      <c r="AR122" s="2"/>
      <c r="AS122" s="49"/>
      <c r="AT122" s="2"/>
      <c r="AU122" s="2"/>
      <c r="AV122" s="76" t="s">
        <v>1166</v>
      </c>
      <c r="AW122" s="70" t="s">
        <v>1167</v>
      </c>
      <c r="AX122" s="2"/>
      <c r="AY122" s="2"/>
      <c r="AZ122" s="2"/>
      <c r="BA122" s="2"/>
    </row>
    <row r="123" spans="19:53" ht="10.4" customHeight="1" x14ac:dyDescent="0.2">
      <c r="V123" s="70" t="s">
        <v>1169</v>
      </c>
      <c r="W123" s="70" t="s">
        <v>1170</v>
      </c>
      <c r="Y123" s="2"/>
      <c r="Z123" s="2"/>
      <c r="AB123" s="2"/>
      <c r="AC123" s="2"/>
      <c r="AD123" s="2"/>
      <c r="AE123" s="2"/>
      <c r="AF123" s="2"/>
      <c r="AG123" s="2"/>
      <c r="AH123" s="4" t="s">
        <v>1165</v>
      </c>
      <c r="AI123" s="4" t="s">
        <v>2621</v>
      </c>
      <c r="AJ123" s="2"/>
      <c r="AK123" s="2"/>
      <c r="AL123" s="2"/>
      <c r="AM123" s="2"/>
      <c r="AN123" s="2"/>
      <c r="AO123" s="2"/>
      <c r="AP123" s="87"/>
      <c r="AQ123" s="2"/>
      <c r="AR123" s="2"/>
      <c r="AS123" s="49"/>
      <c r="AT123" s="2"/>
      <c r="AU123" s="2"/>
      <c r="AV123" s="76" t="s">
        <v>1169</v>
      </c>
      <c r="AW123" s="70" t="s">
        <v>1170</v>
      </c>
      <c r="AX123" s="2"/>
      <c r="AY123" s="2"/>
      <c r="AZ123" s="2"/>
      <c r="BA123" s="2"/>
    </row>
    <row r="124" spans="19:53" ht="10.4" customHeight="1" x14ac:dyDescent="0.2">
      <c r="V124" s="70" t="s">
        <v>1172</v>
      </c>
      <c r="W124" s="70" t="s">
        <v>1173</v>
      </c>
      <c r="Y124" s="2"/>
      <c r="Z124" s="2"/>
      <c r="AB124" s="2"/>
      <c r="AC124" s="2"/>
      <c r="AD124" s="2"/>
      <c r="AE124" s="2"/>
      <c r="AF124" s="2"/>
      <c r="AG124" s="2"/>
      <c r="AH124" s="4" t="s">
        <v>1168</v>
      </c>
      <c r="AI124" s="4" t="s">
        <v>2622</v>
      </c>
      <c r="AJ124" s="2"/>
      <c r="AK124" s="2"/>
      <c r="AL124" s="2"/>
      <c r="AM124" s="2"/>
      <c r="AN124" s="2"/>
      <c r="AO124" s="2"/>
      <c r="AP124" s="87"/>
      <c r="AQ124" s="2"/>
      <c r="AR124" s="2"/>
      <c r="AS124" s="49"/>
      <c r="AT124" s="2"/>
      <c r="AU124" s="2"/>
      <c r="AV124" s="76" t="s">
        <v>1172</v>
      </c>
      <c r="AW124" s="70" t="s">
        <v>1173</v>
      </c>
      <c r="AX124" s="2"/>
      <c r="AY124" s="2"/>
      <c r="AZ124" s="2"/>
      <c r="BA124" s="2"/>
    </row>
    <row r="125" spans="19:53" ht="10.4" customHeight="1" x14ac:dyDescent="0.2">
      <c r="V125" s="70" t="s">
        <v>1175</v>
      </c>
      <c r="W125" s="70" t="s">
        <v>1176</v>
      </c>
      <c r="Y125" s="2"/>
      <c r="Z125" s="2"/>
      <c r="AB125" s="2"/>
      <c r="AC125" s="2"/>
      <c r="AD125" s="2"/>
      <c r="AE125" s="2"/>
      <c r="AF125" s="2"/>
      <c r="AG125" s="2"/>
      <c r="AH125" s="4" t="s">
        <v>1171</v>
      </c>
      <c r="AI125" s="4" t="s">
        <v>2623</v>
      </c>
      <c r="AJ125" s="2"/>
      <c r="AK125" s="2"/>
      <c r="AL125" s="2"/>
      <c r="AM125" s="2"/>
      <c r="AN125" s="2"/>
      <c r="AO125" s="2"/>
      <c r="AP125" s="87"/>
      <c r="AQ125" s="2"/>
      <c r="AR125" s="2"/>
      <c r="AS125" s="49"/>
      <c r="AT125" s="2"/>
      <c r="AU125" s="2"/>
      <c r="AV125" s="76" t="s">
        <v>1175</v>
      </c>
      <c r="AW125" s="70" t="s">
        <v>1176</v>
      </c>
      <c r="AX125" s="2"/>
      <c r="AY125" s="2"/>
      <c r="AZ125" s="2"/>
      <c r="BA125" s="2"/>
    </row>
    <row r="126" spans="19:53" ht="10.4" customHeight="1" x14ac:dyDescent="0.2">
      <c r="V126" s="70" t="s">
        <v>1178</v>
      </c>
      <c r="W126" s="70" t="s">
        <v>1179</v>
      </c>
      <c r="Y126" s="2"/>
      <c r="Z126" s="2"/>
      <c r="AB126" s="2"/>
      <c r="AC126" s="2"/>
      <c r="AD126" s="2"/>
      <c r="AE126" s="2"/>
      <c r="AF126" s="2"/>
      <c r="AG126" s="2"/>
      <c r="AH126" s="4" t="s">
        <v>1174</v>
      </c>
      <c r="AI126" s="4" t="s">
        <v>2624</v>
      </c>
      <c r="AJ126" s="2"/>
      <c r="AK126" s="2"/>
      <c r="AL126" s="2"/>
      <c r="AM126" s="2"/>
      <c r="AN126" s="2"/>
      <c r="AO126" s="2"/>
      <c r="AP126" s="87"/>
      <c r="AQ126" s="2"/>
      <c r="AR126" s="2"/>
      <c r="AS126" s="49"/>
      <c r="AT126" s="2"/>
      <c r="AU126" s="2"/>
      <c r="AV126" s="76" t="s">
        <v>1178</v>
      </c>
      <c r="AW126" s="70" t="s">
        <v>1179</v>
      </c>
      <c r="AX126" s="2"/>
      <c r="AY126" s="2"/>
      <c r="AZ126" s="2"/>
      <c r="BA126" s="2"/>
    </row>
    <row r="127" spans="19:53" ht="10.4" customHeight="1" x14ac:dyDescent="0.2">
      <c r="V127" s="70" t="s">
        <v>1181</v>
      </c>
      <c r="W127" s="70" t="s">
        <v>1182</v>
      </c>
      <c r="Y127" s="2"/>
      <c r="Z127" s="2"/>
      <c r="AB127" s="2"/>
      <c r="AC127" s="2"/>
      <c r="AD127" s="2"/>
      <c r="AE127" s="2"/>
      <c r="AF127" s="2"/>
      <c r="AG127" s="2"/>
      <c r="AH127" s="4" t="s">
        <v>1177</v>
      </c>
      <c r="AI127" s="4" t="s">
        <v>1601</v>
      </c>
      <c r="AJ127" s="2"/>
      <c r="AK127" s="2"/>
      <c r="AL127" s="2"/>
      <c r="AM127" s="2"/>
      <c r="AN127" s="2"/>
      <c r="AO127" s="2"/>
      <c r="AP127" s="87"/>
      <c r="AQ127" s="2"/>
      <c r="AR127" s="2"/>
      <c r="AS127" s="49"/>
      <c r="AT127" s="2"/>
      <c r="AU127" s="2"/>
      <c r="AV127" s="76" t="s">
        <v>1181</v>
      </c>
      <c r="AW127" s="70" t="s">
        <v>1182</v>
      </c>
      <c r="AX127" s="2"/>
      <c r="AY127" s="2"/>
      <c r="AZ127" s="2"/>
      <c r="BA127" s="2"/>
    </row>
    <row r="128" spans="19:53" ht="10.4" customHeight="1" x14ac:dyDescent="0.2">
      <c r="V128" s="70" t="s">
        <v>1184</v>
      </c>
      <c r="W128" s="70" t="s">
        <v>1185</v>
      </c>
      <c r="Y128" s="2"/>
      <c r="Z128" s="2"/>
      <c r="AB128" s="2"/>
      <c r="AC128" s="2"/>
      <c r="AD128" s="2"/>
      <c r="AE128" s="2"/>
      <c r="AF128" s="2"/>
      <c r="AG128" s="2"/>
      <c r="AH128" s="4" t="s">
        <v>1180</v>
      </c>
      <c r="AI128" s="4" t="s">
        <v>2625</v>
      </c>
      <c r="AJ128" s="2"/>
      <c r="AK128" s="2"/>
      <c r="AL128" s="2"/>
      <c r="AM128" s="2"/>
      <c r="AN128" s="2"/>
      <c r="AO128" s="2"/>
      <c r="AP128" s="87"/>
      <c r="AQ128" s="2"/>
      <c r="AR128" s="2"/>
      <c r="AS128" s="49"/>
      <c r="AT128" s="2"/>
      <c r="AU128" s="2"/>
      <c r="AV128" s="76" t="s">
        <v>1184</v>
      </c>
      <c r="AW128" s="70" t="s">
        <v>1185</v>
      </c>
      <c r="AX128" s="2"/>
      <c r="AY128" s="2"/>
      <c r="AZ128" s="2"/>
      <c r="BA128" s="2"/>
    </row>
    <row r="129" spans="22:53" ht="10.4" customHeight="1" x14ac:dyDescent="0.2">
      <c r="V129" s="70" t="s">
        <v>1187</v>
      </c>
      <c r="W129" s="70" t="s">
        <v>1188</v>
      </c>
      <c r="Y129" s="2"/>
      <c r="Z129" s="2"/>
      <c r="AB129" s="2"/>
      <c r="AC129" s="2"/>
      <c r="AD129" s="2"/>
      <c r="AE129" s="2"/>
      <c r="AF129" s="2"/>
      <c r="AG129" s="2"/>
      <c r="AH129" s="4" t="s">
        <v>1183</v>
      </c>
      <c r="AI129" s="4" t="s">
        <v>1613</v>
      </c>
      <c r="AJ129" s="2"/>
      <c r="AK129" s="2"/>
      <c r="AL129" s="2"/>
      <c r="AM129" s="2"/>
      <c r="AN129" s="2"/>
      <c r="AO129" s="2"/>
      <c r="AP129" s="87"/>
      <c r="AQ129" s="2"/>
      <c r="AR129" s="2"/>
      <c r="AS129" s="49"/>
      <c r="AT129" s="2"/>
      <c r="AU129" s="2"/>
      <c r="AV129" s="76" t="s">
        <v>1187</v>
      </c>
      <c r="AW129" s="70" t="s">
        <v>1188</v>
      </c>
      <c r="AX129" s="2"/>
      <c r="AY129" s="2"/>
      <c r="AZ129" s="2"/>
      <c r="BA129" s="2"/>
    </row>
    <row r="130" spans="22:53" ht="10.4" customHeight="1" x14ac:dyDescent="0.2">
      <c r="V130" s="70" t="s">
        <v>1190</v>
      </c>
      <c r="W130" s="70" t="s">
        <v>1191</v>
      </c>
      <c r="Y130" s="2"/>
      <c r="Z130" s="2"/>
      <c r="AB130" s="2"/>
      <c r="AC130" s="2"/>
      <c r="AD130" s="2"/>
      <c r="AE130" s="2"/>
      <c r="AF130" s="2"/>
      <c r="AG130" s="2"/>
      <c r="AH130" s="4" t="s">
        <v>1186</v>
      </c>
      <c r="AI130" s="4" t="s">
        <v>2626</v>
      </c>
      <c r="AJ130" s="2"/>
      <c r="AK130" s="2"/>
      <c r="AL130" s="2"/>
      <c r="AM130" s="2"/>
      <c r="AN130" s="2"/>
      <c r="AO130" s="2"/>
      <c r="AP130" s="87"/>
      <c r="AQ130" s="2"/>
      <c r="AR130" s="2"/>
      <c r="AS130" s="49"/>
      <c r="AT130" s="2"/>
      <c r="AU130" s="2"/>
      <c r="AV130" s="76" t="s">
        <v>1190</v>
      </c>
      <c r="AW130" s="70" t="s">
        <v>1191</v>
      </c>
      <c r="AX130" s="2"/>
      <c r="AY130" s="2"/>
      <c r="AZ130" s="2"/>
      <c r="BA130" s="2"/>
    </row>
    <row r="131" spans="22:53" ht="10.4" customHeight="1" x14ac:dyDescent="0.2">
      <c r="V131" s="70" t="s">
        <v>1193</v>
      </c>
      <c r="W131" s="70" t="s">
        <v>1194</v>
      </c>
      <c r="Y131" s="2"/>
      <c r="Z131" s="2"/>
      <c r="AB131" s="2"/>
      <c r="AC131" s="2"/>
      <c r="AD131" s="2"/>
      <c r="AE131" s="2"/>
      <c r="AF131" s="2"/>
      <c r="AG131" s="2"/>
      <c r="AH131" s="4" t="s">
        <v>1189</v>
      </c>
      <c r="AI131" s="4" t="s">
        <v>2627</v>
      </c>
      <c r="AJ131" s="2"/>
      <c r="AK131" s="2"/>
      <c r="AL131" s="2"/>
      <c r="AM131" s="2"/>
      <c r="AN131" s="2"/>
      <c r="AO131" s="2"/>
      <c r="AP131" s="87"/>
      <c r="AQ131" s="2"/>
      <c r="AR131" s="2"/>
      <c r="AS131" s="49"/>
      <c r="AT131" s="2"/>
      <c r="AU131" s="2"/>
      <c r="AV131" s="76" t="s">
        <v>1193</v>
      </c>
      <c r="AW131" s="70" t="s">
        <v>1194</v>
      </c>
      <c r="AX131" s="2"/>
      <c r="AY131" s="2"/>
      <c r="AZ131" s="2"/>
      <c r="BA131" s="2"/>
    </row>
    <row r="132" spans="22:53" ht="10.4" customHeight="1" x14ac:dyDescent="0.2">
      <c r="V132" s="70" t="s">
        <v>1196</v>
      </c>
      <c r="W132" s="70" t="s">
        <v>1197</v>
      </c>
      <c r="Y132" s="2"/>
      <c r="Z132" s="2"/>
      <c r="AB132" s="2"/>
      <c r="AC132" s="2"/>
      <c r="AD132" s="2"/>
      <c r="AE132" s="2"/>
      <c r="AF132" s="2"/>
      <c r="AG132" s="2"/>
      <c r="AH132" s="4" t="s">
        <v>1192</v>
      </c>
      <c r="AI132" s="4" t="s">
        <v>2628</v>
      </c>
      <c r="AJ132" s="2"/>
      <c r="AK132" s="2"/>
      <c r="AL132" s="2"/>
      <c r="AM132" s="2"/>
      <c r="AN132" s="2"/>
      <c r="AO132" s="2"/>
      <c r="AP132" s="87"/>
      <c r="AQ132" s="2"/>
      <c r="AR132" s="2"/>
      <c r="AS132" s="49"/>
      <c r="AT132" s="2"/>
      <c r="AU132" s="2"/>
      <c r="AV132" s="76" t="s">
        <v>1196</v>
      </c>
      <c r="AW132" s="70" t="s">
        <v>1197</v>
      </c>
      <c r="AX132" s="2"/>
      <c r="AY132" s="2"/>
      <c r="AZ132" s="2"/>
      <c r="BA132" s="2"/>
    </row>
    <row r="133" spans="22:53" ht="10.4" customHeight="1" x14ac:dyDescent="0.2">
      <c r="V133" s="70" t="s">
        <v>1199</v>
      </c>
      <c r="W133" s="70" t="s">
        <v>1200</v>
      </c>
      <c r="Y133" s="2"/>
      <c r="Z133" s="2"/>
      <c r="AB133" s="2"/>
      <c r="AC133" s="2"/>
      <c r="AD133" s="2"/>
      <c r="AE133" s="2"/>
      <c r="AF133" s="2"/>
      <c r="AG133" s="2"/>
      <c r="AH133" s="4" t="s">
        <v>1195</v>
      </c>
      <c r="AI133" s="4" t="s">
        <v>2629</v>
      </c>
      <c r="AJ133" s="2"/>
      <c r="AK133" s="2"/>
      <c r="AL133" s="2"/>
      <c r="AM133" s="2"/>
      <c r="AN133" s="2"/>
      <c r="AO133" s="2"/>
      <c r="AP133" s="87"/>
      <c r="AQ133" s="2"/>
      <c r="AR133" s="2"/>
      <c r="AS133" s="49"/>
      <c r="AT133" s="2"/>
      <c r="AU133" s="2"/>
      <c r="AV133" s="76" t="s">
        <v>1199</v>
      </c>
      <c r="AW133" s="70" t="s">
        <v>1200</v>
      </c>
      <c r="AX133" s="2"/>
      <c r="AY133" s="2"/>
      <c r="AZ133" s="2"/>
      <c r="BA133" s="2"/>
    </row>
    <row r="134" spans="22:53" ht="10.4" customHeight="1" x14ac:dyDescent="0.2">
      <c r="V134" s="70" t="s">
        <v>1202</v>
      </c>
      <c r="W134" s="70" t="s">
        <v>1203</v>
      </c>
      <c r="Y134" s="2"/>
      <c r="Z134" s="2"/>
      <c r="AB134" s="2"/>
      <c r="AC134" s="2"/>
      <c r="AD134" s="2"/>
      <c r="AE134" s="2"/>
      <c r="AF134" s="2"/>
      <c r="AG134" s="2"/>
      <c r="AH134" s="4" t="s">
        <v>1198</v>
      </c>
      <c r="AI134" s="4" t="s">
        <v>1641</v>
      </c>
      <c r="AJ134" s="2"/>
      <c r="AK134" s="2"/>
      <c r="AL134" s="2"/>
      <c r="AM134" s="2"/>
      <c r="AN134" s="2"/>
      <c r="AO134" s="2"/>
      <c r="AP134" s="87"/>
      <c r="AQ134" s="2"/>
      <c r="AR134" s="2"/>
      <c r="AS134" s="49"/>
      <c r="AT134" s="2"/>
      <c r="AU134" s="2"/>
      <c r="AV134" s="76" t="s">
        <v>1202</v>
      </c>
      <c r="AW134" s="70" t="s">
        <v>1203</v>
      </c>
      <c r="AX134" s="2"/>
      <c r="AY134" s="2"/>
      <c r="AZ134" s="2"/>
      <c r="BA134" s="2"/>
    </row>
    <row r="135" spans="22:53" ht="10.4" customHeight="1" x14ac:dyDescent="0.2">
      <c r="V135" s="70" t="s">
        <v>1205</v>
      </c>
      <c r="W135" s="70" t="s">
        <v>1206</v>
      </c>
      <c r="Y135" s="2"/>
      <c r="Z135" s="2"/>
      <c r="AB135" s="2"/>
      <c r="AC135" s="2"/>
      <c r="AD135" s="2"/>
      <c r="AE135" s="2"/>
      <c r="AF135" s="2"/>
      <c r="AG135" s="2"/>
      <c r="AH135" s="4" t="s">
        <v>1201</v>
      </c>
      <c r="AI135" s="4" t="s">
        <v>2630</v>
      </c>
      <c r="AJ135" s="2"/>
      <c r="AK135" s="2"/>
      <c r="AL135" s="2"/>
      <c r="AM135" s="2"/>
      <c r="AN135" s="2"/>
      <c r="AO135" s="2"/>
      <c r="AP135" s="87"/>
      <c r="AQ135" s="2"/>
      <c r="AR135" s="2"/>
      <c r="AS135" s="49"/>
      <c r="AT135" s="2"/>
      <c r="AU135" s="2"/>
      <c r="AV135" s="76" t="s">
        <v>1205</v>
      </c>
      <c r="AW135" s="70" t="s">
        <v>1206</v>
      </c>
      <c r="AX135" s="2"/>
      <c r="AY135" s="2"/>
      <c r="AZ135" s="2"/>
      <c r="BA135" s="2"/>
    </row>
    <row r="136" spans="22:53" ht="10.4" customHeight="1" x14ac:dyDescent="0.2">
      <c r="V136" s="70" t="s">
        <v>1208</v>
      </c>
      <c r="W136" s="70" t="s">
        <v>1209</v>
      </c>
      <c r="Y136" s="2"/>
      <c r="Z136" s="2"/>
      <c r="AB136" s="2"/>
      <c r="AC136" s="2"/>
      <c r="AD136" s="2"/>
      <c r="AE136" s="2"/>
      <c r="AF136" s="2"/>
      <c r="AG136" s="2"/>
      <c r="AH136" s="4" t="s">
        <v>1204</v>
      </c>
      <c r="AI136" s="4" t="s">
        <v>2631</v>
      </c>
      <c r="AJ136" s="2"/>
      <c r="AK136" s="2"/>
      <c r="AL136" s="2"/>
      <c r="AM136" s="2"/>
      <c r="AN136" s="2"/>
      <c r="AO136" s="2"/>
      <c r="AP136" s="87"/>
      <c r="AQ136" s="2"/>
      <c r="AR136" s="2"/>
      <c r="AS136" s="49"/>
      <c r="AT136" s="2"/>
      <c r="AU136" s="2"/>
      <c r="AV136" s="76" t="s">
        <v>1208</v>
      </c>
      <c r="AW136" s="70" t="s">
        <v>1209</v>
      </c>
      <c r="AX136" s="2"/>
      <c r="AY136" s="2"/>
      <c r="AZ136" s="2"/>
      <c r="BA136" s="2"/>
    </row>
    <row r="137" spans="22:53" ht="10.4" customHeight="1" x14ac:dyDescent="0.2">
      <c r="V137" s="70" t="s">
        <v>1211</v>
      </c>
      <c r="W137" s="70" t="s">
        <v>1212</v>
      </c>
      <c r="Y137" s="2"/>
      <c r="Z137" s="2"/>
      <c r="AB137" s="2"/>
      <c r="AC137" s="2"/>
      <c r="AD137" s="2"/>
      <c r="AE137" s="2"/>
      <c r="AF137" s="2"/>
      <c r="AG137" s="2"/>
      <c r="AH137" s="4" t="s">
        <v>1207</v>
      </c>
      <c r="AI137" s="4" t="s">
        <v>1588</v>
      </c>
      <c r="AJ137" s="2"/>
      <c r="AK137" s="2"/>
      <c r="AL137" s="2"/>
      <c r="AM137" s="2"/>
      <c r="AN137" s="2"/>
      <c r="AO137" s="2"/>
      <c r="AP137" s="87"/>
      <c r="AQ137" s="2"/>
      <c r="AR137" s="2"/>
      <c r="AS137" s="49"/>
      <c r="AT137" s="2"/>
      <c r="AU137" s="2"/>
      <c r="AV137" s="76" t="s">
        <v>1211</v>
      </c>
      <c r="AW137" s="70" t="s">
        <v>1212</v>
      </c>
      <c r="AX137" s="2"/>
      <c r="AY137" s="2"/>
      <c r="AZ137" s="2"/>
      <c r="BA137" s="2"/>
    </row>
    <row r="138" spans="22:53" ht="10.4" customHeight="1" x14ac:dyDescent="0.2">
      <c r="V138" s="70" t="s">
        <v>1214</v>
      </c>
      <c r="W138" s="70" t="s">
        <v>1215</v>
      </c>
      <c r="Y138" s="2"/>
      <c r="Z138" s="2"/>
      <c r="AB138" s="2"/>
      <c r="AC138" s="2"/>
      <c r="AD138" s="2"/>
      <c r="AE138" s="2"/>
      <c r="AF138" s="2"/>
      <c r="AG138" s="2"/>
      <c r="AH138" s="4" t="s">
        <v>1210</v>
      </c>
      <c r="AI138" s="4" t="s">
        <v>2632</v>
      </c>
      <c r="AJ138" s="2"/>
      <c r="AK138" s="2"/>
      <c r="AL138" s="2"/>
      <c r="AM138" s="2"/>
      <c r="AN138" s="2"/>
      <c r="AO138" s="2"/>
      <c r="AP138" s="87"/>
      <c r="AQ138" s="2"/>
      <c r="AR138" s="2"/>
      <c r="AS138" s="49"/>
      <c r="AT138" s="2"/>
      <c r="AU138" s="2"/>
      <c r="AV138" s="76" t="s">
        <v>1214</v>
      </c>
      <c r="AW138" s="70" t="s">
        <v>1215</v>
      </c>
      <c r="AX138" s="2"/>
      <c r="AY138" s="2"/>
      <c r="AZ138" s="2"/>
      <c r="BA138" s="2"/>
    </row>
    <row r="139" spans="22:53" ht="10.4" customHeight="1" x14ac:dyDescent="0.2">
      <c r="V139" s="70" t="s">
        <v>1217</v>
      </c>
      <c r="W139" s="70" t="s">
        <v>1218</v>
      </c>
      <c r="Y139" s="2"/>
      <c r="Z139" s="2"/>
      <c r="AB139" s="2"/>
      <c r="AC139" s="2"/>
      <c r="AD139" s="2"/>
      <c r="AE139" s="2"/>
      <c r="AF139" s="2"/>
      <c r="AG139" s="2"/>
      <c r="AH139" s="4" t="s">
        <v>1213</v>
      </c>
      <c r="AI139" s="4" t="s">
        <v>2633</v>
      </c>
      <c r="AJ139" s="2"/>
      <c r="AK139" s="2"/>
      <c r="AL139" s="2"/>
      <c r="AM139" s="2"/>
      <c r="AN139" s="2"/>
      <c r="AO139" s="2"/>
      <c r="AP139" s="87"/>
      <c r="AQ139" s="2"/>
      <c r="AR139" s="2"/>
      <c r="AS139" s="49"/>
      <c r="AT139" s="2"/>
      <c r="AU139" s="2"/>
      <c r="AV139" s="76" t="s">
        <v>1217</v>
      </c>
      <c r="AW139" s="70" t="s">
        <v>1218</v>
      </c>
      <c r="AX139" s="2"/>
      <c r="AY139" s="2"/>
      <c r="AZ139" s="2"/>
      <c r="BA139" s="2"/>
    </row>
    <row r="140" spans="22:53" ht="10.4" customHeight="1" x14ac:dyDescent="0.2">
      <c r="V140" s="70" t="s">
        <v>1220</v>
      </c>
      <c r="W140" s="70" t="s">
        <v>1221</v>
      </c>
      <c r="Y140" s="2"/>
      <c r="Z140" s="2"/>
      <c r="AB140" s="2"/>
      <c r="AC140" s="2"/>
      <c r="AD140" s="2"/>
      <c r="AE140" s="2"/>
      <c r="AF140" s="2"/>
      <c r="AG140" s="2"/>
      <c r="AH140" s="4" t="s">
        <v>1216</v>
      </c>
      <c r="AI140" s="4" t="s">
        <v>2634</v>
      </c>
      <c r="AJ140" s="2"/>
      <c r="AK140" s="2"/>
      <c r="AL140" s="2"/>
      <c r="AM140" s="2"/>
      <c r="AN140" s="2"/>
      <c r="AO140" s="2"/>
      <c r="AP140" s="87"/>
      <c r="AQ140" s="2"/>
      <c r="AR140" s="2"/>
      <c r="AS140" s="49"/>
      <c r="AT140" s="2"/>
      <c r="AU140" s="2"/>
      <c r="AV140" s="76" t="s">
        <v>1220</v>
      </c>
      <c r="AW140" s="70" t="s">
        <v>1221</v>
      </c>
      <c r="AX140" s="2"/>
      <c r="AY140" s="2"/>
      <c r="AZ140" s="2"/>
      <c r="BA140" s="2"/>
    </row>
    <row r="141" spans="22:53" ht="10.4" customHeight="1" x14ac:dyDescent="0.2">
      <c r="V141" s="70" t="s">
        <v>1223</v>
      </c>
      <c r="W141" s="70" t="s">
        <v>1224</v>
      </c>
      <c r="Y141" s="2"/>
      <c r="Z141" s="2"/>
      <c r="AB141" s="2"/>
      <c r="AC141" s="2"/>
      <c r="AD141" s="2"/>
      <c r="AE141" s="2"/>
      <c r="AF141" s="2"/>
      <c r="AG141" s="2"/>
      <c r="AH141" s="4" t="s">
        <v>1219</v>
      </c>
      <c r="AI141" s="4" t="s">
        <v>1615</v>
      </c>
      <c r="AJ141" s="2"/>
      <c r="AK141" s="2"/>
      <c r="AL141" s="2"/>
      <c r="AM141" s="2"/>
      <c r="AN141" s="2"/>
      <c r="AO141" s="2"/>
      <c r="AP141" s="87"/>
      <c r="AQ141" s="2"/>
      <c r="AR141" s="2"/>
      <c r="AS141" s="49"/>
      <c r="AT141" s="2"/>
      <c r="AU141" s="2"/>
      <c r="AV141" s="76" t="s">
        <v>1223</v>
      </c>
      <c r="AW141" s="70" t="s">
        <v>1224</v>
      </c>
      <c r="AX141" s="2"/>
      <c r="AY141" s="2"/>
      <c r="AZ141" s="2"/>
      <c r="BA141" s="2"/>
    </row>
    <row r="142" spans="22:53" ht="10.4" customHeight="1" x14ac:dyDescent="0.2">
      <c r="V142" s="70" t="s">
        <v>1226</v>
      </c>
      <c r="W142" s="70" t="s">
        <v>1227</v>
      </c>
      <c r="Y142" s="2"/>
      <c r="Z142" s="2"/>
      <c r="AB142" s="2"/>
      <c r="AC142" s="2"/>
      <c r="AD142" s="2"/>
      <c r="AE142" s="2"/>
      <c r="AF142" s="2"/>
      <c r="AG142" s="2"/>
      <c r="AH142" s="4" t="s">
        <v>1222</v>
      </c>
      <c r="AI142" s="4" t="s">
        <v>2635</v>
      </c>
      <c r="AJ142" s="2"/>
      <c r="AK142" s="2"/>
      <c r="AL142" s="2"/>
      <c r="AM142" s="2"/>
      <c r="AN142" s="2"/>
      <c r="AO142" s="2"/>
      <c r="AP142" s="87"/>
      <c r="AQ142" s="2"/>
      <c r="AR142" s="2"/>
      <c r="AS142" s="49"/>
      <c r="AT142" s="2"/>
      <c r="AU142" s="2"/>
      <c r="AV142" s="76" t="s">
        <v>1226</v>
      </c>
      <c r="AW142" s="70" t="s">
        <v>1227</v>
      </c>
      <c r="AX142" s="2"/>
      <c r="AY142" s="2"/>
      <c r="AZ142" s="2"/>
      <c r="BA142" s="2"/>
    </row>
    <row r="143" spans="22:53" ht="10.4" customHeight="1" x14ac:dyDescent="0.2">
      <c r="V143" s="70" t="s">
        <v>1229</v>
      </c>
      <c r="W143" s="70" t="s">
        <v>1230</v>
      </c>
      <c r="AB143" s="2"/>
      <c r="AC143" s="2"/>
      <c r="AD143" s="2"/>
      <c r="AE143" s="2"/>
      <c r="AF143" s="2"/>
      <c r="AG143" s="2"/>
      <c r="AH143" s="4" t="s">
        <v>1225</v>
      </c>
      <c r="AI143" s="4" t="s">
        <v>2636</v>
      </c>
      <c r="AJ143" s="2"/>
      <c r="AK143" s="2"/>
      <c r="AL143" s="2"/>
      <c r="AM143" s="2"/>
      <c r="AN143" s="2"/>
      <c r="AO143" s="2"/>
      <c r="AP143" s="87"/>
      <c r="AQ143" s="2"/>
      <c r="AR143" s="2"/>
      <c r="AS143" s="49"/>
      <c r="AT143" s="2"/>
      <c r="AU143" s="2"/>
      <c r="AV143" s="76" t="s">
        <v>1229</v>
      </c>
      <c r="AW143" s="70" t="s">
        <v>1230</v>
      </c>
      <c r="AX143" s="2"/>
      <c r="AY143" s="2"/>
      <c r="AZ143" s="2"/>
      <c r="BA143" s="2"/>
    </row>
    <row r="144" spans="22:53" ht="10.4" customHeight="1" x14ac:dyDescent="0.2">
      <c r="V144" s="70" t="s">
        <v>1232</v>
      </c>
      <c r="W144" s="70" t="s">
        <v>1233</v>
      </c>
      <c r="AB144" s="2"/>
      <c r="AC144" s="2"/>
      <c r="AD144" s="2"/>
      <c r="AE144" s="2"/>
      <c r="AF144" s="2"/>
      <c r="AG144" s="2"/>
      <c r="AH144" s="4" t="s">
        <v>1228</v>
      </c>
      <c r="AI144" s="4" t="s">
        <v>2637</v>
      </c>
      <c r="AJ144" s="2"/>
      <c r="AK144" s="2"/>
      <c r="AL144" s="2"/>
      <c r="AM144" s="2"/>
      <c r="AN144" s="2"/>
      <c r="AO144" s="2"/>
      <c r="AP144" s="87"/>
      <c r="AQ144" s="2"/>
      <c r="AR144" s="2"/>
      <c r="AS144" s="49"/>
      <c r="AT144" s="2"/>
      <c r="AU144" s="2"/>
      <c r="AV144" s="76" t="s">
        <v>1232</v>
      </c>
      <c r="AW144" s="70" t="s">
        <v>1233</v>
      </c>
      <c r="AX144" s="2"/>
      <c r="AY144" s="2"/>
      <c r="AZ144" s="2"/>
      <c r="BA144" s="2"/>
    </row>
    <row r="145" spans="22:53" ht="10.4" customHeight="1" x14ac:dyDescent="0.2">
      <c r="V145" s="70" t="s">
        <v>1235</v>
      </c>
      <c r="W145" s="70" t="s">
        <v>1236</v>
      </c>
      <c r="AB145" s="2"/>
      <c r="AC145" s="2"/>
      <c r="AD145" s="2"/>
      <c r="AE145" s="2"/>
      <c r="AF145" s="2"/>
      <c r="AG145" s="2"/>
      <c r="AH145" s="4" t="s">
        <v>1231</v>
      </c>
      <c r="AI145" s="4" t="s">
        <v>2638</v>
      </c>
      <c r="AJ145" s="2"/>
      <c r="AK145" s="2"/>
      <c r="AL145" s="2"/>
      <c r="AM145" s="2"/>
      <c r="AN145" s="2"/>
      <c r="AO145" s="2"/>
      <c r="AP145" s="87"/>
      <c r="AQ145" s="2"/>
      <c r="AR145" s="2"/>
      <c r="AS145" s="49"/>
      <c r="AT145" s="2"/>
      <c r="AU145" s="2"/>
      <c r="AV145" s="76" t="s">
        <v>1235</v>
      </c>
      <c r="AW145" s="70" t="s">
        <v>1236</v>
      </c>
      <c r="AX145" s="2"/>
      <c r="AY145" s="2"/>
      <c r="AZ145" s="2"/>
      <c r="BA145" s="2"/>
    </row>
    <row r="146" spans="22:53" ht="10.4" customHeight="1" x14ac:dyDescent="0.2">
      <c r="V146" s="70" t="s">
        <v>1238</v>
      </c>
      <c r="W146" s="70" t="s">
        <v>1239</v>
      </c>
      <c r="AB146" s="2"/>
      <c r="AC146" s="2"/>
      <c r="AD146" s="2"/>
      <c r="AE146" s="2"/>
      <c r="AF146" s="2"/>
      <c r="AG146" s="2"/>
      <c r="AH146" s="4" t="s">
        <v>1234</v>
      </c>
      <c r="AI146" s="4" t="s">
        <v>1650</v>
      </c>
      <c r="AJ146" s="2"/>
      <c r="AK146" s="2"/>
      <c r="AL146" s="2"/>
      <c r="AM146" s="2"/>
      <c r="AN146" s="2"/>
      <c r="AO146" s="2"/>
      <c r="AP146" s="87"/>
      <c r="AQ146" s="2"/>
      <c r="AR146" s="2"/>
      <c r="AS146" s="49"/>
      <c r="AT146" s="2"/>
      <c r="AU146" s="2"/>
      <c r="AV146" s="76" t="s">
        <v>1238</v>
      </c>
      <c r="AW146" s="70" t="s">
        <v>1239</v>
      </c>
      <c r="AX146" s="2"/>
      <c r="AY146" s="2"/>
      <c r="AZ146" s="2"/>
      <c r="BA146" s="2"/>
    </row>
    <row r="147" spans="22:53" ht="10.4" customHeight="1" x14ac:dyDescent="0.2">
      <c r="V147" s="70" t="s">
        <v>1240</v>
      </c>
      <c r="W147" s="70" t="s">
        <v>1241</v>
      </c>
      <c r="AB147" s="2"/>
      <c r="AC147" s="2"/>
      <c r="AD147" s="2"/>
      <c r="AE147" s="2"/>
      <c r="AF147" s="2"/>
      <c r="AG147" s="2"/>
      <c r="AH147" s="4" t="s">
        <v>1237</v>
      </c>
      <c r="AI147" s="4" t="s">
        <v>2639</v>
      </c>
      <c r="AJ147" s="2"/>
      <c r="AK147" s="2"/>
      <c r="AL147" s="2"/>
      <c r="AM147" s="2"/>
      <c r="AN147" s="2"/>
      <c r="AO147" s="2"/>
      <c r="AP147" s="87"/>
      <c r="AQ147" s="2"/>
      <c r="AR147" s="2"/>
      <c r="AS147" s="49"/>
      <c r="AT147" s="2"/>
      <c r="AU147" s="2"/>
      <c r="AV147" s="76" t="s">
        <v>1240</v>
      </c>
      <c r="AW147" s="70" t="s">
        <v>1241</v>
      </c>
      <c r="AX147" s="2"/>
      <c r="AY147" s="2"/>
      <c r="AZ147" s="2"/>
      <c r="BA147" s="2"/>
    </row>
    <row r="148" spans="22:53" ht="10.4" customHeight="1" x14ac:dyDescent="0.2">
      <c r="V148" s="70" t="s">
        <v>1243</v>
      </c>
      <c r="W148" s="70" t="s">
        <v>1244</v>
      </c>
      <c r="AB148" s="2"/>
      <c r="AC148" s="2"/>
      <c r="AD148" s="2"/>
      <c r="AE148" s="2"/>
      <c r="AF148" s="2"/>
      <c r="AG148" s="2"/>
      <c r="AH148" s="4" t="s">
        <v>1085</v>
      </c>
      <c r="AI148" s="4" t="s">
        <v>2640</v>
      </c>
      <c r="AJ148" s="2"/>
      <c r="AK148" s="2"/>
      <c r="AL148" s="2"/>
      <c r="AM148" s="2"/>
      <c r="AN148" s="2"/>
      <c r="AO148" s="2"/>
      <c r="AP148" s="87"/>
      <c r="AQ148" s="2"/>
      <c r="AR148" s="2"/>
      <c r="AS148" s="49"/>
      <c r="AT148" s="2"/>
      <c r="AU148" s="2"/>
      <c r="AV148" s="76" t="s">
        <v>1243</v>
      </c>
      <c r="AW148" s="70" t="s">
        <v>1244</v>
      </c>
      <c r="AX148" s="2"/>
      <c r="AY148" s="2"/>
      <c r="AZ148" s="2"/>
      <c r="BA148" s="2"/>
    </row>
    <row r="149" spans="22:53" ht="10.4" customHeight="1" x14ac:dyDescent="0.2">
      <c r="V149" s="70" t="s">
        <v>1246</v>
      </c>
      <c r="W149" s="70" t="s">
        <v>1247</v>
      </c>
      <c r="AB149" s="2"/>
      <c r="AC149" s="2"/>
      <c r="AD149" s="2"/>
      <c r="AE149" s="2"/>
      <c r="AF149" s="2"/>
      <c r="AG149" s="2"/>
      <c r="AH149" s="4" t="s">
        <v>1242</v>
      </c>
      <c r="AI149" s="4" t="s">
        <v>2641</v>
      </c>
      <c r="AJ149" s="2"/>
      <c r="AK149" s="2"/>
      <c r="AL149" s="2"/>
      <c r="AM149" s="2"/>
      <c r="AN149" s="2"/>
      <c r="AO149" s="2"/>
      <c r="AP149" s="87"/>
      <c r="AQ149" s="2"/>
      <c r="AR149" s="2"/>
      <c r="AS149" s="49"/>
      <c r="AT149" s="2"/>
      <c r="AU149" s="2"/>
      <c r="AV149" s="76" t="s">
        <v>1246</v>
      </c>
      <c r="AW149" s="70" t="s">
        <v>1247</v>
      </c>
      <c r="AX149" s="2"/>
      <c r="AY149" s="2"/>
      <c r="AZ149" s="2"/>
      <c r="BA149" s="2"/>
    </row>
    <row r="150" spans="22:53" ht="10.4" customHeight="1" x14ac:dyDescent="0.2">
      <c r="V150" s="70" t="s">
        <v>1249</v>
      </c>
      <c r="W150" s="70" t="s">
        <v>1250</v>
      </c>
      <c r="AB150" s="2"/>
      <c r="AC150" s="2"/>
      <c r="AD150" s="2"/>
      <c r="AE150" s="2"/>
      <c r="AF150" s="2"/>
      <c r="AG150" s="2"/>
      <c r="AH150" s="4" t="s">
        <v>1245</v>
      </c>
      <c r="AI150" s="4" t="s">
        <v>1589</v>
      </c>
      <c r="AJ150" s="2"/>
      <c r="AK150" s="2"/>
      <c r="AL150" s="2"/>
      <c r="AM150" s="2"/>
      <c r="AN150" s="2"/>
      <c r="AO150" s="2"/>
      <c r="AP150" s="87"/>
      <c r="AQ150" s="2"/>
      <c r="AR150" s="2"/>
      <c r="AS150" s="49"/>
      <c r="AT150" s="2"/>
      <c r="AU150" s="2"/>
      <c r="AV150" s="76" t="s">
        <v>1249</v>
      </c>
      <c r="AW150" s="70" t="s">
        <v>1250</v>
      </c>
      <c r="AX150" s="2"/>
      <c r="AY150" s="2"/>
      <c r="AZ150" s="2"/>
      <c r="BA150" s="2"/>
    </row>
    <row r="151" spans="22:53" ht="10.4" customHeight="1" x14ac:dyDescent="0.2">
      <c r="V151" s="70" t="s">
        <v>1252</v>
      </c>
      <c r="W151" s="70" t="s">
        <v>1253</v>
      </c>
      <c r="AB151" s="2"/>
      <c r="AC151" s="2"/>
      <c r="AD151" s="2"/>
      <c r="AE151" s="2"/>
      <c r="AF151" s="2"/>
      <c r="AG151" s="2"/>
      <c r="AH151" s="4" t="s">
        <v>1248</v>
      </c>
      <c r="AI151" s="4" t="s">
        <v>2642</v>
      </c>
      <c r="AJ151" s="2"/>
      <c r="AK151" s="2"/>
      <c r="AL151" s="2"/>
      <c r="AM151" s="2"/>
      <c r="AN151" s="2"/>
      <c r="AO151" s="2"/>
      <c r="AP151" s="87"/>
      <c r="AQ151" s="2"/>
      <c r="AR151" s="2"/>
      <c r="AS151" s="49"/>
      <c r="AT151" s="2"/>
      <c r="AU151" s="2"/>
      <c r="AV151" s="76" t="s">
        <v>1252</v>
      </c>
      <c r="AW151" s="70" t="s">
        <v>1253</v>
      </c>
      <c r="AX151" s="2"/>
      <c r="AY151" s="2"/>
      <c r="AZ151" s="2"/>
      <c r="BA151" s="2"/>
    </row>
    <row r="152" spans="22:53" ht="10.4" customHeight="1" x14ac:dyDescent="0.2">
      <c r="V152" s="70" t="s">
        <v>809</v>
      </c>
      <c r="W152" s="70" t="s">
        <v>810</v>
      </c>
      <c r="AB152" s="2"/>
      <c r="AC152" s="2"/>
      <c r="AD152" s="2"/>
      <c r="AE152" s="2"/>
      <c r="AF152" s="2"/>
      <c r="AG152" s="2"/>
      <c r="AH152" s="4" t="s">
        <v>1251</v>
      </c>
      <c r="AI152" s="4" t="s">
        <v>2643</v>
      </c>
      <c r="AJ152" s="2"/>
      <c r="AK152" s="2"/>
      <c r="AL152" s="2"/>
      <c r="AM152" s="2"/>
      <c r="AN152" s="2"/>
      <c r="AO152" s="2"/>
      <c r="AP152" s="87"/>
      <c r="AQ152" s="2"/>
      <c r="AR152" s="2"/>
      <c r="AS152" s="49"/>
      <c r="AT152" s="2"/>
      <c r="AU152" s="2"/>
      <c r="AV152" s="76" t="s">
        <v>809</v>
      </c>
      <c r="AW152" s="70" t="s">
        <v>810</v>
      </c>
      <c r="AX152" s="2"/>
      <c r="AY152" s="2"/>
      <c r="AZ152" s="2"/>
      <c r="BA152" s="2"/>
    </row>
    <row r="153" spans="22:53" ht="10.4" customHeight="1" x14ac:dyDescent="0.2">
      <c r="V153" s="70" t="s">
        <v>1255</v>
      </c>
      <c r="W153" s="70" t="s">
        <v>1256</v>
      </c>
      <c r="AB153" s="2"/>
      <c r="AC153" s="2"/>
      <c r="AD153" s="2"/>
      <c r="AE153" s="2"/>
      <c r="AF153" s="2"/>
      <c r="AG153" s="2"/>
      <c r="AH153" s="4" t="s">
        <v>1254</v>
      </c>
      <c r="AI153" s="4" t="s">
        <v>2644</v>
      </c>
      <c r="AJ153" s="2"/>
      <c r="AK153" s="2"/>
      <c r="AL153" s="2"/>
      <c r="AM153" s="2"/>
      <c r="AN153" s="2"/>
      <c r="AO153" s="2"/>
      <c r="AP153" s="87"/>
      <c r="AQ153" s="2"/>
      <c r="AR153" s="2"/>
      <c r="AS153" s="49"/>
      <c r="AT153" s="2"/>
      <c r="AU153" s="2"/>
      <c r="AV153" s="76" t="s">
        <v>1255</v>
      </c>
      <c r="AW153" s="70" t="s">
        <v>1256</v>
      </c>
      <c r="AX153" s="2"/>
      <c r="AY153" s="2"/>
      <c r="AZ153" s="2"/>
      <c r="BA153" s="2"/>
    </row>
    <row r="154" spans="22:53" ht="10.4" customHeight="1" x14ac:dyDescent="0.2">
      <c r="V154" s="70" t="s">
        <v>1258</v>
      </c>
      <c r="W154" s="70" t="s">
        <v>1259</v>
      </c>
      <c r="AB154" s="2"/>
      <c r="AC154" s="2"/>
      <c r="AD154" s="2"/>
      <c r="AE154" s="2"/>
      <c r="AF154" s="2"/>
      <c r="AG154" s="2"/>
      <c r="AH154" s="4" t="s">
        <v>1257</v>
      </c>
      <c r="AI154" s="4" t="s">
        <v>2645</v>
      </c>
      <c r="AJ154" s="2"/>
      <c r="AK154" s="2"/>
      <c r="AL154" s="2"/>
      <c r="AM154" s="2"/>
      <c r="AN154" s="2"/>
      <c r="AO154" s="2"/>
      <c r="AP154" s="87"/>
      <c r="AQ154" s="2"/>
      <c r="AR154" s="2"/>
      <c r="AS154" s="49"/>
      <c r="AT154" s="2"/>
      <c r="AU154" s="2"/>
      <c r="AV154" s="76" t="s">
        <v>1258</v>
      </c>
      <c r="AW154" s="70" t="s">
        <v>1259</v>
      </c>
      <c r="AX154" s="2"/>
      <c r="AY154" s="2"/>
      <c r="AZ154" s="2"/>
      <c r="BA154" s="2"/>
    </row>
    <row r="155" spans="22:53" ht="10.4" customHeight="1" x14ac:dyDescent="0.2">
      <c r="V155" s="70" t="s">
        <v>1261</v>
      </c>
      <c r="W155" s="70" t="s">
        <v>1262</v>
      </c>
      <c r="AB155" s="2"/>
      <c r="AC155" s="2"/>
      <c r="AD155" s="2"/>
      <c r="AE155" s="2"/>
      <c r="AF155" s="2"/>
      <c r="AG155" s="2"/>
      <c r="AH155" s="4" t="s">
        <v>1260</v>
      </c>
      <c r="AI155" s="4" t="s">
        <v>2646</v>
      </c>
      <c r="AJ155" s="2"/>
      <c r="AK155" s="2"/>
      <c r="AL155" s="2"/>
      <c r="AM155" s="2"/>
      <c r="AN155" s="2"/>
      <c r="AO155" s="2"/>
      <c r="AP155" s="87"/>
      <c r="AQ155" s="2"/>
      <c r="AR155" s="2"/>
      <c r="AS155" s="49"/>
      <c r="AT155" s="2"/>
      <c r="AU155" s="2"/>
      <c r="AV155" s="76" t="s">
        <v>1261</v>
      </c>
      <c r="AW155" s="70" t="s">
        <v>1262</v>
      </c>
      <c r="AX155" s="2"/>
      <c r="AY155" s="2"/>
      <c r="AZ155" s="2"/>
      <c r="BA155" s="2"/>
    </row>
    <row r="156" spans="22:53" ht="10.4" customHeight="1" x14ac:dyDescent="0.2">
      <c r="V156" s="70" t="s">
        <v>1264</v>
      </c>
      <c r="W156" s="70" t="s">
        <v>1265</v>
      </c>
      <c r="AB156" s="2"/>
      <c r="AC156" s="2"/>
      <c r="AD156" s="2"/>
      <c r="AE156" s="2"/>
      <c r="AF156" s="2"/>
      <c r="AG156" s="2"/>
      <c r="AH156" s="4" t="s">
        <v>1263</v>
      </c>
      <c r="AI156" s="4" t="s">
        <v>2647</v>
      </c>
      <c r="AJ156" s="2"/>
      <c r="AK156" s="2"/>
      <c r="AL156" s="2"/>
      <c r="AM156" s="2"/>
      <c r="AN156" s="2"/>
      <c r="AO156" s="2"/>
      <c r="AP156" s="87"/>
      <c r="AQ156" s="2"/>
      <c r="AR156" s="2"/>
      <c r="AS156" s="49"/>
      <c r="AT156" s="2"/>
      <c r="AU156" s="2"/>
      <c r="AV156" s="76" t="s">
        <v>1264</v>
      </c>
      <c r="AW156" s="70" t="s">
        <v>1265</v>
      </c>
      <c r="AX156" s="2"/>
      <c r="AY156" s="2"/>
      <c r="AZ156" s="2"/>
      <c r="BA156" s="2"/>
    </row>
    <row r="157" spans="22:53" ht="10.4" customHeight="1" x14ac:dyDescent="0.2">
      <c r="V157" s="70" t="s">
        <v>1267</v>
      </c>
      <c r="W157" s="70" t="s">
        <v>1268</v>
      </c>
      <c r="AB157" s="2"/>
      <c r="AC157" s="2"/>
      <c r="AD157" s="2"/>
      <c r="AE157" s="2"/>
      <c r="AF157" s="2"/>
      <c r="AG157" s="2"/>
      <c r="AH157" s="4" t="s">
        <v>1266</v>
      </c>
      <c r="AI157" s="4" t="s">
        <v>2648</v>
      </c>
      <c r="AJ157" s="2"/>
      <c r="AK157" s="2"/>
      <c r="AL157" s="2"/>
      <c r="AM157" s="2"/>
      <c r="AN157" s="2"/>
      <c r="AO157" s="2"/>
      <c r="AP157" s="87"/>
      <c r="AQ157" s="2"/>
      <c r="AR157" s="2"/>
      <c r="AS157" s="49"/>
      <c r="AT157" s="2"/>
      <c r="AU157" s="2"/>
      <c r="AV157" s="76" t="s">
        <v>1267</v>
      </c>
      <c r="AW157" s="70" t="s">
        <v>1268</v>
      </c>
      <c r="AX157" s="2"/>
      <c r="AY157" s="2"/>
      <c r="AZ157" s="2"/>
      <c r="BA157" s="2"/>
    </row>
    <row r="158" spans="22:53" ht="10.4" customHeight="1" x14ac:dyDescent="0.2">
      <c r="V158" s="70" t="s">
        <v>1270</v>
      </c>
      <c r="W158" s="70" t="s">
        <v>2808</v>
      </c>
      <c r="AB158" s="2"/>
      <c r="AC158" s="2"/>
      <c r="AD158" s="2"/>
      <c r="AE158" s="2"/>
      <c r="AF158" s="2"/>
      <c r="AG158" s="2"/>
      <c r="AH158" s="4" t="s">
        <v>1269</v>
      </c>
      <c r="AI158" s="4" t="s">
        <v>2649</v>
      </c>
      <c r="AJ158" s="2"/>
      <c r="AK158" s="2"/>
      <c r="AL158" s="2"/>
      <c r="AM158" s="2"/>
      <c r="AN158" s="2"/>
      <c r="AO158" s="2"/>
      <c r="AP158" s="87"/>
      <c r="AQ158" s="2"/>
      <c r="AR158" s="2"/>
      <c r="AS158" s="49"/>
      <c r="AT158" s="2"/>
      <c r="AU158" s="2"/>
      <c r="AV158" s="76" t="s">
        <v>1270</v>
      </c>
      <c r="AW158" s="70" t="s">
        <v>1271</v>
      </c>
      <c r="AX158" s="2"/>
      <c r="AY158" s="2"/>
      <c r="AZ158" s="2"/>
      <c r="BA158" s="2"/>
    </row>
    <row r="159" spans="22:53" ht="10.4" customHeight="1" x14ac:dyDescent="0.2">
      <c r="V159" s="70" t="s">
        <v>1273</v>
      </c>
      <c r="W159" s="70" t="s">
        <v>1274</v>
      </c>
      <c r="AB159" s="2"/>
      <c r="AC159" s="2"/>
      <c r="AD159" s="2"/>
      <c r="AE159" s="2"/>
      <c r="AF159" s="2"/>
      <c r="AG159" s="2"/>
      <c r="AH159" s="4" t="s">
        <v>1272</v>
      </c>
      <c r="AI159" s="4" t="s">
        <v>2650</v>
      </c>
      <c r="AJ159" s="2"/>
      <c r="AK159" s="2"/>
      <c r="AL159" s="2"/>
      <c r="AM159" s="2"/>
      <c r="AN159" s="2"/>
      <c r="AO159" s="2"/>
      <c r="AP159" s="87"/>
      <c r="AQ159" s="2"/>
      <c r="AR159" s="2"/>
      <c r="AS159" s="49"/>
      <c r="AT159" s="2"/>
      <c r="AU159" s="2"/>
      <c r="AV159" s="76" t="s">
        <v>1273</v>
      </c>
      <c r="AW159" s="70" t="s">
        <v>1274</v>
      </c>
      <c r="AX159" s="2"/>
      <c r="AY159" s="2"/>
      <c r="AZ159" s="2"/>
      <c r="BA159" s="2"/>
    </row>
    <row r="160" spans="22:53" ht="10.4" customHeight="1" x14ac:dyDescent="0.2">
      <c r="V160" s="70" t="s">
        <v>1276</v>
      </c>
      <c r="W160" s="70" t="s">
        <v>1277</v>
      </c>
      <c r="AB160" s="2"/>
      <c r="AC160" s="2"/>
      <c r="AD160" s="2"/>
      <c r="AE160" s="2"/>
      <c r="AF160" s="2"/>
      <c r="AG160" s="2"/>
      <c r="AH160" s="4" t="s">
        <v>1275</v>
      </c>
      <c r="AI160" s="4" t="s">
        <v>2651</v>
      </c>
      <c r="AJ160" s="2"/>
      <c r="AK160" s="2"/>
      <c r="AL160" s="2"/>
      <c r="AM160" s="2"/>
      <c r="AN160" s="2"/>
      <c r="AO160" s="2"/>
      <c r="AP160" s="87"/>
      <c r="AQ160" s="2"/>
      <c r="AR160" s="2"/>
      <c r="AS160" s="49"/>
      <c r="AT160" s="2"/>
      <c r="AU160" s="2"/>
      <c r="AV160" s="76" t="s">
        <v>1276</v>
      </c>
      <c r="AW160" s="70" t="s">
        <v>1277</v>
      </c>
      <c r="AX160" s="2"/>
      <c r="AY160" s="2"/>
      <c r="AZ160" s="2"/>
      <c r="BA160" s="2"/>
    </row>
    <row r="161" spans="22:53" ht="10.4" customHeight="1" x14ac:dyDescent="0.2">
      <c r="V161" s="70" t="s">
        <v>1279</v>
      </c>
      <c r="W161" s="70" t="s">
        <v>1280</v>
      </c>
      <c r="AB161" s="2"/>
      <c r="AC161" s="2"/>
      <c r="AD161" s="2"/>
      <c r="AE161" s="2"/>
      <c r="AF161" s="2"/>
      <c r="AG161" s="2"/>
      <c r="AH161" s="4" t="s">
        <v>1278</v>
      </c>
      <c r="AI161" s="4" t="s">
        <v>1635</v>
      </c>
      <c r="AJ161" s="2"/>
      <c r="AK161" s="2"/>
      <c r="AL161" s="2"/>
      <c r="AM161" s="2"/>
      <c r="AN161" s="2"/>
      <c r="AO161" s="2"/>
      <c r="AP161" s="87"/>
      <c r="AQ161" s="2"/>
      <c r="AR161" s="2"/>
      <c r="AS161" s="49"/>
      <c r="AT161" s="2"/>
      <c r="AU161" s="2"/>
      <c r="AV161" s="76" t="s">
        <v>1279</v>
      </c>
      <c r="AW161" s="70" t="s">
        <v>1280</v>
      </c>
      <c r="AX161" s="2"/>
      <c r="AY161" s="2"/>
      <c r="AZ161" s="2"/>
      <c r="BA161" s="2"/>
    </row>
    <row r="162" spans="22:53" ht="10.4" customHeight="1" x14ac:dyDescent="0.2">
      <c r="V162" s="70" t="s">
        <v>1282</v>
      </c>
      <c r="W162" s="70" t="s">
        <v>1283</v>
      </c>
      <c r="AB162" s="2"/>
      <c r="AC162" s="2"/>
      <c r="AD162" s="2"/>
      <c r="AE162" s="2"/>
      <c r="AF162" s="2"/>
      <c r="AG162" s="2"/>
      <c r="AH162" s="4" t="s">
        <v>1281</v>
      </c>
      <c r="AI162" s="4" t="s">
        <v>2652</v>
      </c>
      <c r="AJ162" s="2"/>
      <c r="AK162" s="2"/>
      <c r="AL162" s="2"/>
      <c r="AM162" s="2"/>
      <c r="AN162" s="2"/>
      <c r="AO162" s="2"/>
      <c r="AP162" s="87"/>
      <c r="AQ162" s="2"/>
      <c r="AR162" s="2"/>
      <c r="AS162" s="49"/>
      <c r="AT162" s="2"/>
      <c r="AU162" s="2"/>
      <c r="AV162" s="76" t="s">
        <v>1282</v>
      </c>
      <c r="AW162" s="70" t="s">
        <v>1283</v>
      </c>
      <c r="AX162" s="2"/>
      <c r="AY162" s="2"/>
      <c r="AZ162" s="2"/>
      <c r="BA162" s="2"/>
    </row>
    <row r="163" spans="22:53" ht="10.4" customHeight="1" x14ac:dyDescent="0.2">
      <c r="V163" s="70" t="s">
        <v>1285</v>
      </c>
      <c r="W163" s="70" t="s">
        <v>1286</v>
      </c>
      <c r="AB163" s="2"/>
      <c r="AC163" s="2"/>
      <c r="AD163" s="2"/>
      <c r="AE163" s="2"/>
      <c r="AF163" s="2"/>
      <c r="AG163" s="2"/>
      <c r="AH163" s="4" t="s">
        <v>1284</v>
      </c>
      <c r="AI163" s="4" t="s">
        <v>2653</v>
      </c>
      <c r="AJ163" s="2"/>
      <c r="AK163" s="2"/>
      <c r="AL163" s="2"/>
      <c r="AM163" s="2"/>
      <c r="AN163" s="2"/>
      <c r="AO163" s="2"/>
      <c r="AP163" s="87"/>
      <c r="AQ163" s="2"/>
      <c r="AR163" s="2"/>
      <c r="AS163" s="49"/>
      <c r="AT163" s="2"/>
      <c r="AU163" s="2"/>
      <c r="AV163" s="76" t="s">
        <v>1285</v>
      </c>
      <c r="AW163" s="70" t="s">
        <v>1286</v>
      </c>
      <c r="AX163" s="2"/>
      <c r="AY163" s="2"/>
      <c r="AZ163" s="2"/>
      <c r="BA163" s="2"/>
    </row>
    <row r="164" spans="22:53" ht="10.4" customHeight="1" x14ac:dyDescent="0.2">
      <c r="V164" s="70" t="s">
        <v>1288</v>
      </c>
      <c r="W164" s="70" t="s">
        <v>1289</v>
      </c>
      <c r="AB164" s="2"/>
      <c r="AC164" s="2"/>
      <c r="AD164" s="2"/>
      <c r="AE164" s="2"/>
      <c r="AF164" s="2"/>
      <c r="AG164" s="2"/>
      <c r="AH164" s="4" t="s">
        <v>1287</v>
      </c>
      <c r="AI164" s="4" t="s">
        <v>2654</v>
      </c>
      <c r="AJ164" s="2"/>
      <c r="AK164" s="2"/>
      <c r="AL164" s="2"/>
      <c r="AM164" s="2"/>
      <c r="AN164" s="2"/>
      <c r="AO164" s="2"/>
      <c r="AP164" s="87"/>
      <c r="AQ164" s="2"/>
      <c r="AR164" s="2"/>
      <c r="AS164" s="49"/>
      <c r="AT164" s="2"/>
      <c r="AU164" s="2"/>
      <c r="AV164" s="76" t="s">
        <v>1288</v>
      </c>
      <c r="AW164" s="70" t="s">
        <v>1289</v>
      </c>
      <c r="AX164" s="2"/>
      <c r="AY164" s="2"/>
      <c r="AZ164" s="2"/>
      <c r="BA164" s="2"/>
    </row>
    <row r="165" spans="22:53" ht="10.4" customHeight="1" x14ac:dyDescent="0.2">
      <c r="V165" s="70" t="s">
        <v>1291</v>
      </c>
      <c r="W165" s="70" t="s">
        <v>1292</v>
      </c>
      <c r="AB165" s="2"/>
      <c r="AC165" s="2"/>
      <c r="AD165" s="2"/>
      <c r="AE165" s="2"/>
      <c r="AF165" s="2"/>
      <c r="AG165" s="2"/>
      <c r="AH165" s="4" t="s">
        <v>1290</v>
      </c>
      <c r="AI165" s="4" t="s">
        <v>2655</v>
      </c>
      <c r="AJ165" s="2"/>
      <c r="AK165" s="2"/>
      <c r="AL165" s="2"/>
      <c r="AM165" s="2"/>
      <c r="AN165" s="2"/>
      <c r="AO165" s="2"/>
      <c r="AP165" s="87"/>
      <c r="AQ165" s="2"/>
      <c r="AR165" s="2"/>
      <c r="AS165" s="49"/>
      <c r="AT165" s="2"/>
      <c r="AU165" s="2"/>
      <c r="AV165" s="76" t="s">
        <v>1291</v>
      </c>
      <c r="AW165" s="70" t="s">
        <v>1292</v>
      </c>
      <c r="AX165" s="2"/>
      <c r="AY165" s="2"/>
      <c r="AZ165" s="2"/>
      <c r="BA165" s="2"/>
    </row>
    <row r="166" spans="22:53" ht="10.4" customHeight="1" x14ac:dyDescent="0.2">
      <c r="V166" s="70" t="s">
        <v>1294</v>
      </c>
      <c r="W166" s="70" t="s">
        <v>1295</v>
      </c>
      <c r="AB166" s="2"/>
      <c r="AC166" s="2"/>
      <c r="AD166" s="2"/>
      <c r="AE166" s="2"/>
      <c r="AF166" s="2"/>
      <c r="AG166" s="2"/>
      <c r="AH166" s="4" t="s">
        <v>1293</v>
      </c>
      <c r="AI166" s="4" t="s">
        <v>2656</v>
      </c>
      <c r="AJ166" s="2"/>
      <c r="AK166" s="2"/>
      <c r="AL166" s="2"/>
      <c r="AM166" s="2"/>
      <c r="AN166" s="2"/>
      <c r="AO166" s="2"/>
      <c r="AP166" s="87"/>
      <c r="AQ166" s="2"/>
      <c r="AR166" s="2"/>
      <c r="AS166" s="49"/>
      <c r="AT166" s="2"/>
      <c r="AU166" s="2"/>
      <c r="AV166" s="76" t="s">
        <v>1294</v>
      </c>
      <c r="AW166" s="70" t="s">
        <v>1295</v>
      </c>
      <c r="AX166" s="2"/>
      <c r="AY166" s="2"/>
      <c r="AZ166" s="2"/>
      <c r="BA166" s="2"/>
    </row>
    <row r="167" spans="22:53" ht="10.4" customHeight="1" x14ac:dyDescent="0.2">
      <c r="V167" s="70" t="s">
        <v>1297</v>
      </c>
      <c r="W167" s="70" t="s">
        <v>1298</v>
      </c>
      <c r="AB167" s="2"/>
      <c r="AC167" s="2"/>
      <c r="AD167" s="2"/>
      <c r="AE167" s="2"/>
      <c r="AF167" s="2"/>
      <c r="AG167" s="2"/>
      <c r="AH167" s="4" t="s">
        <v>1296</v>
      </c>
      <c r="AI167" s="4" t="s">
        <v>1623</v>
      </c>
      <c r="AJ167" s="2"/>
      <c r="AK167" s="2"/>
      <c r="AL167" s="2"/>
      <c r="AM167" s="2"/>
      <c r="AN167" s="2"/>
      <c r="AO167" s="2"/>
      <c r="AP167" s="87"/>
      <c r="AQ167" s="2"/>
      <c r="AR167" s="2"/>
      <c r="AS167" s="49"/>
      <c r="AT167" s="2"/>
      <c r="AU167" s="2"/>
      <c r="AV167" s="76" t="s">
        <v>1297</v>
      </c>
      <c r="AW167" s="70" t="s">
        <v>1298</v>
      </c>
      <c r="AX167" s="2"/>
      <c r="AY167" s="2"/>
      <c r="AZ167" s="2"/>
      <c r="BA167" s="2"/>
    </row>
    <row r="168" spans="22:53" ht="10.4" customHeight="1" x14ac:dyDescent="0.2">
      <c r="V168" s="70" t="s">
        <v>1300</v>
      </c>
      <c r="W168" s="70" t="s">
        <v>1301</v>
      </c>
      <c r="AB168" s="2"/>
      <c r="AC168" s="2"/>
      <c r="AD168" s="2"/>
      <c r="AE168" s="2"/>
      <c r="AF168" s="2"/>
      <c r="AG168" s="2"/>
      <c r="AH168" s="4" t="s">
        <v>1299</v>
      </c>
      <c r="AI168" s="4" t="s">
        <v>2657</v>
      </c>
      <c r="AJ168" s="2"/>
      <c r="AK168" s="2"/>
      <c r="AL168" s="2"/>
      <c r="AM168" s="2"/>
      <c r="AN168" s="2"/>
      <c r="AO168" s="2"/>
      <c r="AP168" s="87"/>
      <c r="AQ168" s="2"/>
      <c r="AR168" s="2"/>
      <c r="AS168" s="49"/>
      <c r="AT168" s="2"/>
      <c r="AU168" s="2"/>
      <c r="AV168" s="76" t="s">
        <v>1300</v>
      </c>
      <c r="AW168" s="70" t="s">
        <v>1301</v>
      </c>
      <c r="AX168" s="2"/>
      <c r="AY168" s="2"/>
      <c r="AZ168" s="2"/>
      <c r="BA168" s="2"/>
    </row>
    <row r="169" spans="22:53" ht="10.4" customHeight="1" x14ac:dyDescent="0.2">
      <c r="V169" s="70" t="s">
        <v>1303</v>
      </c>
      <c r="W169" s="70" t="s">
        <v>1304</v>
      </c>
      <c r="AB169" s="2"/>
      <c r="AC169" s="2"/>
      <c r="AD169" s="2"/>
      <c r="AE169" s="2"/>
      <c r="AF169" s="2"/>
      <c r="AG169" s="2"/>
      <c r="AH169" s="4" t="s">
        <v>1302</v>
      </c>
      <c r="AI169" s="4" t="s">
        <v>2658</v>
      </c>
      <c r="AJ169" s="2"/>
      <c r="AK169" s="2"/>
      <c r="AL169" s="2"/>
      <c r="AM169" s="2"/>
      <c r="AN169" s="2"/>
      <c r="AO169" s="2"/>
      <c r="AP169" s="87"/>
      <c r="AQ169" s="2"/>
      <c r="AR169" s="2"/>
      <c r="AS169" s="49"/>
      <c r="AT169" s="2"/>
      <c r="AU169" s="2"/>
      <c r="AV169" s="76" t="s">
        <v>1303</v>
      </c>
      <c r="AW169" s="70" t="s">
        <v>1304</v>
      </c>
      <c r="AX169" s="2"/>
      <c r="AY169" s="2"/>
      <c r="AZ169" s="2"/>
      <c r="BA169" s="2"/>
    </row>
    <row r="170" spans="22:53" ht="10.4" customHeight="1" x14ac:dyDescent="0.2">
      <c r="V170" s="70" t="s">
        <v>1306</v>
      </c>
      <c r="W170" s="70" t="s">
        <v>1307</v>
      </c>
      <c r="AB170" s="2"/>
      <c r="AC170" s="2"/>
      <c r="AD170" s="2"/>
      <c r="AE170" s="2"/>
      <c r="AF170" s="2"/>
      <c r="AG170" s="2"/>
      <c r="AH170" s="4" t="s">
        <v>1305</v>
      </c>
      <c r="AI170" s="4" t="s">
        <v>2659</v>
      </c>
      <c r="AJ170" s="2"/>
      <c r="AK170" s="2"/>
      <c r="AL170" s="2"/>
      <c r="AM170" s="2"/>
      <c r="AN170" s="2"/>
      <c r="AO170" s="2"/>
      <c r="AP170" s="87"/>
      <c r="AQ170" s="2"/>
      <c r="AR170" s="2"/>
      <c r="AS170" s="49"/>
      <c r="AT170" s="2"/>
      <c r="AU170" s="2"/>
      <c r="AV170" s="76" t="s">
        <v>1306</v>
      </c>
      <c r="AW170" s="70" t="s">
        <v>1307</v>
      </c>
      <c r="AX170" s="2"/>
      <c r="AY170" s="2"/>
      <c r="AZ170" s="2"/>
      <c r="BA170" s="2"/>
    </row>
    <row r="171" spans="22:53" ht="10.4" customHeight="1" x14ac:dyDescent="0.2">
      <c r="V171" s="70" t="s">
        <v>1309</v>
      </c>
      <c r="W171" s="70" t="s">
        <v>1310</v>
      </c>
      <c r="AB171" s="2"/>
      <c r="AC171" s="2"/>
      <c r="AD171" s="2"/>
      <c r="AE171" s="2"/>
      <c r="AF171" s="2"/>
      <c r="AG171" s="2"/>
      <c r="AH171" s="4" t="s">
        <v>1308</v>
      </c>
      <c r="AI171" s="4" t="s">
        <v>1591</v>
      </c>
      <c r="AJ171" s="2"/>
      <c r="AK171" s="2"/>
      <c r="AL171" s="2"/>
      <c r="AM171" s="2"/>
      <c r="AN171" s="2"/>
      <c r="AO171" s="2"/>
      <c r="AP171" s="87"/>
      <c r="AQ171" s="2"/>
      <c r="AR171" s="2"/>
      <c r="AS171" s="49"/>
      <c r="AT171" s="2"/>
      <c r="AU171" s="2"/>
      <c r="AV171" s="76" t="s">
        <v>1309</v>
      </c>
      <c r="AW171" s="70" t="s">
        <v>1310</v>
      </c>
      <c r="AX171" s="2"/>
      <c r="AY171" s="2"/>
      <c r="AZ171" s="2"/>
      <c r="BA171" s="2"/>
    </row>
    <row r="172" spans="22:53" ht="10.4" customHeight="1" x14ac:dyDescent="0.2">
      <c r="V172" s="70" t="s">
        <v>1312</v>
      </c>
      <c r="W172" s="70" t="s">
        <v>1313</v>
      </c>
      <c r="AB172" s="2"/>
      <c r="AC172" s="2"/>
      <c r="AD172" s="2"/>
      <c r="AE172" s="2"/>
      <c r="AF172" s="2"/>
      <c r="AG172" s="2"/>
      <c r="AH172" s="4" t="s">
        <v>1311</v>
      </c>
      <c r="AI172" s="4" t="s">
        <v>2660</v>
      </c>
      <c r="AJ172" s="2"/>
      <c r="AK172" s="2"/>
      <c r="AL172" s="2"/>
      <c r="AM172" s="2"/>
      <c r="AN172" s="2"/>
      <c r="AO172" s="2"/>
      <c r="AP172" s="87"/>
      <c r="AQ172" s="2"/>
      <c r="AR172" s="2"/>
      <c r="AS172" s="49"/>
      <c r="AT172" s="2"/>
      <c r="AU172" s="2"/>
      <c r="AV172" s="76" t="s">
        <v>1312</v>
      </c>
      <c r="AW172" s="70" t="s">
        <v>1313</v>
      </c>
      <c r="AX172" s="2"/>
      <c r="AY172" s="2"/>
      <c r="AZ172" s="2"/>
      <c r="BA172" s="2"/>
    </row>
    <row r="173" spans="22:53" ht="10.4" customHeight="1" x14ac:dyDescent="0.2">
      <c r="V173" s="88" t="s">
        <v>2809</v>
      </c>
      <c r="W173" s="88" t="s">
        <v>1430</v>
      </c>
      <c r="AB173" s="2"/>
      <c r="AC173" s="2"/>
      <c r="AD173" s="2"/>
      <c r="AE173" s="2"/>
      <c r="AF173" s="2"/>
      <c r="AG173" s="2"/>
      <c r="AH173" s="4" t="s">
        <v>1314</v>
      </c>
      <c r="AI173" s="4" t="s">
        <v>2661</v>
      </c>
      <c r="AJ173" s="2"/>
      <c r="AK173" s="2"/>
      <c r="AL173" s="2"/>
      <c r="AM173" s="2"/>
      <c r="AN173" s="2"/>
      <c r="AO173" s="2"/>
      <c r="AP173" s="87"/>
      <c r="AQ173" s="2"/>
      <c r="AR173" s="2"/>
      <c r="AS173" s="49"/>
      <c r="AT173" s="2"/>
      <c r="AU173" s="2"/>
      <c r="AV173" s="88" t="s">
        <v>2809</v>
      </c>
      <c r="AW173" s="88" t="s">
        <v>1430</v>
      </c>
      <c r="AX173" s="2"/>
      <c r="AY173" s="2"/>
      <c r="AZ173" s="2"/>
      <c r="BA173" s="2"/>
    </row>
    <row r="174" spans="22:53" ht="10.4" customHeight="1" x14ac:dyDescent="0.2">
      <c r="V174" s="88" t="s">
        <v>2810</v>
      </c>
      <c r="W174" s="88" t="s">
        <v>2811</v>
      </c>
      <c r="AB174" s="2"/>
      <c r="AC174" s="2"/>
      <c r="AD174" s="2"/>
      <c r="AE174" s="2"/>
      <c r="AF174" s="2"/>
      <c r="AG174" s="2"/>
      <c r="AH174" s="4" t="s">
        <v>1315</v>
      </c>
      <c r="AI174" s="4" t="s">
        <v>1655</v>
      </c>
      <c r="AJ174" s="2"/>
      <c r="AK174" s="2"/>
      <c r="AL174" s="2"/>
      <c r="AM174" s="2"/>
      <c r="AN174" s="2"/>
      <c r="AO174" s="2"/>
      <c r="AP174" s="87"/>
      <c r="AQ174" s="2"/>
      <c r="AR174" s="2"/>
      <c r="AS174" s="49"/>
      <c r="AT174" s="2"/>
      <c r="AU174" s="2"/>
      <c r="AV174" s="88" t="s">
        <v>2810</v>
      </c>
      <c r="AW174" s="88" t="s">
        <v>2811</v>
      </c>
      <c r="AX174" s="2"/>
      <c r="AY174" s="2"/>
      <c r="AZ174" s="2"/>
      <c r="BA174" s="2"/>
    </row>
    <row r="175" spans="22:53" ht="10.4" customHeight="1" x14ac:dyDescent="0.2">
      <c r="V175" s="88" t="s">
        <v>2812</v>
      </c>
      <c r="W175" s="88" t="s">
        <v>2813</v>
      </c>
      <c r="AB175" s="2"/>
      <c r="AC175" s="2"/>
      <c r="AD175" s="2"/>
      <c r="AE175" s="2"/>
      <c r="AF175" s="2"/>
      <c r="AG175" s="2"/>
      <c r="AH175" s="4" t="s">
        <v>1316</v>
      </c>
      <c r="AI175" s="4" t="s">
        <v>1602</v>
      </c>
      <c r="AJ175" s="2"/>
      <c r="AK175" s="2"/>
      <c r="AL175" s="2"/>
      <c r="AM175" s="2"/>
      <c r="AN175" s="2"/>
      <c r="AO175" s="2"/>
      <c r="AP175" s="87"/>
      <c r="AQ175" s="2"/>
      <c r="AR175" s="2"/>
      <c r="AS175" s="49"/>
      <c r="AT175" s="2"/>
      <c r="AU175" s="2"/>
      <c r="AV175" s="88" t="s">
        <v>2812</v>
      </c>
      <c r="AW175" s="88" t="s">
        <v>2813</v>
      </c>
      <c r="AX175" s="2"/>
      <c r="AY175" s="2"/>
      <c r="AZ175" s="2"/>
      <c r="BA175" s="2"/>
    </row>
    <row r="176" spans="22:53" ht="10.4" customHeight="1" x14ac:dyDescent="0.2">
      <c r="V176" s="88" t="s">
        <v>2814</v>
      </c>
      <c r="W176" s="88" t="s">
        <v>2815</v>
      </c>
      <c r="AB176" s="2"/>
      <c r="AC176" s="2"/>
      <c r="AD176" s="2"/>
      <c r="AE176" s="2"/>
      <c r="AF176" s="2"/>
      <c r="AG176" s="2"/>
      <c r="AH176" s="4" t="s">
        <v>1317</v>
      </c>
      <c r="AI176" s="4" t="s">
        <v>1637</v>
      </c>
      <c r="AJ176" s="2"/>
      <c r="AK176" s="2"/>
      <c r="AL176" s="2"/>
      <c r="AM176" s="2"/>
      <c r="AN176" s="2"/>
      <c r="AO176" s="2"/>
      <c r="AP176" s="87"/>
      <c r="AQ176" s="2"/>
      <c r="AR176" s="2"/>
      <c r="AS176" s="49"/>
      <c r="AT176" s="2"/>
      <c r="AU176" s="2"/>
      <c r="AV176" s="88" t="s">
        <v>2814</v>
      </c>
      <c r="AW176" s="88" t="s">
        <v>2815</v>
      </c>
      <c r="AX176" s="2"/>
      <c r="AY176" s="2"/>
      <c r="AZ176" s="2"/>
      <c r="BA176" s="2"/>
    </row>
    <row r="177" spans="28:53" ht="10.4" customHeight="1" x14ac:dyDescent="0.2">
      <c r="AB177" s="2"/>
      <c r="AC177" s="2"/>
      <c r="AD177" s="2"/>
      <c r="AE177" s="2"/>
      <c r="AF177" s="2"/>
      <c r="AG177" s="2"/>
      <c r="AH177" s="4" t="s">
        <v>1318</v>
      </c>
      <c r="AI177" s="4" t="s">
        <v>2662</v>
      </c>
      <c r="AJ177" s="2"/>
      <c r="AK177" s="2"/>
      <c r="AL177" s="2"/>
      <c r="AM177" s="2"/>
      <c r="AN177" s="2"/>
      <c r="AO177" s="2"/>
      <c r="AP177" s="87"/>
      <c r="AQ177" s="2"/>
      <c r="AR177" s="2"/>
      <c r="AS177" s="49"/>
      <c r="AT177" s="2"/>
      <c r="AU177" s="2"/>
      <c r="AV177" s="2"/>
      <c r="AW177" s="2"/>
      <c r="AX177" s="2"/>
      <c r="AY177" s="2"/>
      <c r="AZ177" s="2"/>
      <c r="BA177" s="2"/>
    </row>
    <row r="178" spans="28:53" ht="10.4" customHeight="1" x14ac:dyDescent="0.2">
      <c r="AB178" s="2"/>
      <c r="AC178" s="2"/>
      <c r="AD178" s="2"/>
      <c r="AE178" s="2"/>
      <c r="AF178" s="2"/>
      <c r="AG178" s="2"/>
      <c r="AH178" s="4" t="s">
        <v>1319</v>
      </c>
      <c r="AI178" s="4" t="s">
        <v>2663</v>
      </c>
      <c r="AJ178" s="2"/>
      <c r="AK178" s="2"/>
      <c r="AL178" s="2"/>
      <c r="AM178" s="2"/>
      <c r="AN178" s="2"/>
      <c r="AO178" s="2"/>
      <c r="AP178" s="87"/>
      <c r="AQ178" s="2"/>
      <c r="AR178" s="2"/>
      <c r="AS178" s="49"/>
      <c r="AT178" s="2"/>
      <c r="AU178" s="2"/>
      <c r="AV178" s="2"/>
      <c r="AW178" s="2"/>
      <c r="AX178" s="2"/>
      <c r="AY178" s="2"/>
      <c r="AZ178" s="2"/>
      <c r="BA178" s="2"/>
    </row>
    <row r="179" spans="28:53" ht="10.4" customHeight="1" x14ac:dyDescent="0.2">
      <c r="AB179" s="2"/>
      <c r="AC179" s="2"/>
      <c r="AD179" s="2"/>
      <c r="AE179" s="2"/>
      <c r="AF179" s="2"/>
      <c r="AG179" s="2"/>
      <c r="AH179" s="4" t="s">
        <v>1320</v>
      </c>
      <c r="AI179" s="4" t="s">
        <v>1651</v>
      </c>
      <c r="AJ179" s="2"/>
      <c r="AK179" s="2"/>
      <c r="AL179" s="2"/>
      <c r="AM179" s="2"/>
      <c r="AN179" s="2"/>
      <c r="AO179" s="2"/>
      <c r="AP179" s="87"/>
      <c r="AQ179" s="2"/>
      <c r="AR179" s="2"/>
      <c r="AS179" s="49"/>
      <c r="AT179" s="2"/>
      <c r="AU179" s="2"/>
      <c r="AV179" s="2"/>
      <c r="AW179" s="2"/>
      <c r="AX179" s="2"/>
      <c r="AY179" s="2"/>
      <c r="AZ179" s="2"/>
      <c r="BA179" s="2"/>
    </row>
    <row r="180" spans="28:53" ht="10.4" customHeight="1" x14ac:dyDescent="0.2">
      <c r="AB180" s="2"/>
      <c r="AC180" s="2"/>
      <c r="AD180" s="2"/>
      <c r="AE180" s="2"/>
      <c r="AF180" s="2"/>
      <c r="AG180" s="2"/>
      <c r="AH180" s="4" t="s">
        <v>1321</v>
      </c>
      <c r="AI180" s="4" t="s">
        <v>2664</v>
      </c>
      <c r="AJ180" s="2"/>
      <c r="AK180" s="2"/>
      <c r="AL180" s="2"/>
      <c r="AM180" s="2"/>
      <c r="AN180" s="2"/>
      <c r="AO180" s="2"/>
      <c r="AP180" s="87"/>
      <c r="AQ180" s="2"/>
      <c r="AR180" s="2"/>
      <c r="AS180" s="49"/>
      <c r="AT180" s="2"/>
      <c r="AU180" s="2"/>
      <c r="AV180" s="2"/>
      <c r="AW180" s="2"/>
      <c r="AX180" s="2"/>
      <c r="AY180" s="2"/>
      <c r="AZ180" s="2"/>
      <c r="BA180" s="2"/>
    </row>
    <row r="181" spans="28:53" ht="10.4" customHeight="1" x14ac:dyDescent="0.2">
      <c r="AB181" s="2"/>
      <c r="AC181" s="2"/>
      <c r="AD181" s="2"/>
      <c r="AE181" s="2"/>
      <c r="AF181" s="2"/>
      <c r="AG181" s="2"/>
      <c r="AH181" s="4" t="s">
        <v>1322</v>
      </c>
      <c r="AI181" s="4" t="s">
        <v>2665</v>
      </c>
      <c r="AJ181" s="2"/>
      <c r="AK181" s="2"/>
      <c r="AL181" s="2"/>
      <c r="AM181" s="2"/>
      <c r="AN181" s="2"/>
      <c r="AO181" s="2"/>
      <c r="AP181" s="87"/>
      <c r="AQ181" s="2"/>
      <c r="AR181" s="2"/>
      <c r="AS181" s="49"/>
      <c r="AT181" s="2"/>
      <c r="AU181" s="2"/>
      <c r="AV181" s="2"/>
      <c r="AW181" s="2"/>
      <c r="AX181" s="2"/>
      <c r="AY181" s="2"/>
      <c r="AZ181" s="2"/>
      <c r="BA181" s="2"/>
    </row>
    <row r="182" spans="28:53" ht="10.4" customHeight="1" x14ac:dyDescent="0.2">
      <c r="AB182" s="2"/>
      <c r="AC182" s="2"/>
      <c r="AD182" s="2"/>
      <c r="AE182" s="2"/>
      <c r="AF182" s="2"/>
      <c r="AG182" s="2"/>
      <c r="AH182" s="4" t="s">
        <v>1323</v>
      </c>
      <c r="AI182" s="4" t="s">
        <v>2666</v>
      </c>
      <c r="AJ182" s="2"/>
      <c r="AK182" s="2"/>
      <c r="AL182" s="2"/>
      <c r="AM182" s="2"/>
      <c r="AN182" s="2"/>
      <c r="AO182" s="2"/>
      <c r="AP182" s="87"/>
      <c r="AQ182" s="2"/>
      <c r="AR182" s="2"/>
      <c r="AS182" s="49"/>
      <c r="AT182" s="2"/>
      <c r="AU182" s="2"/>
      <c r="AV182" s="2"/>
      <c r="AW182" s="2"/>
      <c r="AX182" s="2"/>
      <c r="AY182" s="2"/>
      <c r="AZ182" s="2"/>
      <c r="BA182" s="2"/>
    </row>
    <row r="183" spans="28:53" ht="10.4" customHeight="1" x14ac:dyDescent="0.2">
      <c r="AB183" s="2"/>
      <c r="AC183" s="2"/>
      <c r="AD183" s="2"/>
      <c r="AE183" s="2"/>
      <c r="AF183" s="2"/>
      <c r="AG183" s="2"/>
      <c r="AH183" s="4" t="s">
        <v>1324</v>
      </c>
      <c r="AI183" s="4" t="s">
        <v>1592</v>
      </c>
      <c r="AJ183" s="2"/>
      <c r="AK183" s="2"/>
      <c r="AL183" s="2"/>
      <c r="AM183" s="2"/>
      <c r="AN183" s="2"/>
      <c r="AO183" s="2"/>
      <c r="AP183" s="87"/>
      <c r="AQ183" s="2"/>
      <c r="AR183" s="2"/>
      <c r="AS183" s="49"/>
      <c r="AT183" s="2"/>
      <c r="AU183" s="2"/>
      <c r="AV183" s="2"/>
      <c r="AW183" s="2"/>
      <c r="AX183" s="2"/>
      <c r="AY183" s="2"/>
      <c r="AZ183" s="2"/>
      <c r="BA183" s="2"/>
    </row>
    <row r="184" spans="28:53" ht="10.4" customHeight="1" x14ac:dyDescent="0.2">
      <c r="AB184" s="2"/>
      <c r="AC184" s="2"/>
      <c r="AD184" s="2"/>
      <c r="AE184" s="2"/>
      <c r="AF184" s="2"/>
      <c r="AG184" s="2"/>
      <c r="AH184" s="4" t="s">
        <v>1325</v>
      </c>
      <c r="AI184" s="4" t="s">
        <v>2667</v>
      </c>
      <c r="AJ184" s="2"/>
      <c r="AK184" s="2"/>
      <c r="AL184" s="2"/>
      <c r="AM184" s="2"/>
      <c r="AN184" s="2"/>
      <c r="AO184" s="2"/>
      <c r="AP184" s="87"/>
      <c r="AQ184" s="2"/>
      <c r="AR184" s="2"/>
      <c r="AS184" s="49"/>
      <c r="AT184" s="2"/>
      <c r="AU184" s="2"/>
      <c r="AV184" s="2"/>
      <c r="AW184" s="2"/>
      <c r="AX184" s="2"/>
      <c r="AY184" s="2"/>
      <c r="AZ184" s="2"/>
      <c r="BA184" s="2"/>
    </row>
    <row r="185" spans="28:53" ht="10.4" customHeight="1" x14ac:dyDescent="0.2">
      <c r="AB185" s="2"/>
      <c r="AC185" s="2"/>
      <c r="AD185" s="2"/>
      <c r="AE185" s="2"/>
      <c r="AF185" s="2"/>
      <c r="AG185" s="2"/>
      <c r="AH185" s="4" t="s">
        <v>1326</v>
      </c>
      <c r="AI185" s="4" t="s">
        <v>2668</v>
      </c>
      <c r="AJ185" s="2"/>
      <c r="AK185" s="2"/>
      <c r="AL185" s="2"/>
      <c r="AM185" s="2"/>
      <c r="AN185" s="2"/>
      <c r="AO185" s="2"/>
      <c r="AP185" s="87"/>
      <c r="AQ185" s="2"/>
      <c r="AR185" s="2"/>
      <c r="AS185" s="49"/>
      <c r="AT185" s="2"/>
      <c r="AU185" s="2"/>
      <c r="AV185" s="2"/>
      <c r="AW185" s="2"/>
      <c r="AX185" s="2"/>
      <c r="AY185" s="2"/>
      <c r="AZ185" s="2"/>
      <c r="BA185" s="2"/>
    </row>
    <row r="186" spans="28:53" ht="10.4" customHeight="1" x14ac:dyDescent="0.2">
      <c r="AB186" s="2"/>
      <c r="AC186" s="2"/>
      <c r="AD186" s="2"/>
      <c r="AE186" s="2"/>
      <c r="AF186" s="2"/>
      <c r="AG186" s="2"/>
      <c r="AH186" s="4" t="s">
        <v>1327</v>
      </c>
      <c r="AI186" s="4" t="s">
        <v>1593</v>
      </c>
      <c r="AJ186" s="2"/>
      <c r="AK186" s="2"/>
      <c r="AL186" s="2"/>
      <c r="AM186" s="2"/>
      <c r="AN186" s="2"/>
      <c r="AO186" s="2"/>
      <c r="AP186" s="87"/>
      <c r="AQ186" s="2"/>
      <c r="AR186" s="2"/>
      <c r="AS186" s="49"/>
      <c r="AT186" s="2"/>
      <c r="AU186" s="2"/>
      <c r="AV186" s="2"/>
      <c r="AW186" s="2"/>
      <c r="AX186" s="2"/>
      <c r="AY186" s="2"/>
      <c r="AZ186" s="2"/>
      <c r="BA186" s="2"/>
    </row>
    <row r="187" spans="28:53" ht="10.4" customHeight="1" x14ac:dyDescent="0.2">
      <c r="AB187" s="2"/>
      <c r="AC187" s="2"/>
      <c r="AD187" s="2"/>
      <c r="AE187" s="2"/>
      <c r="AF187" s="2"/>
      <c r="AG187" s="2"/>
      <c r="AH187" s="4" t="s">
        <v>1328</v>
      </c>
      <c r="AI187" s="4" t="s">
        <v>2669</v>
      </c>
      <c r="AJ187" s="2"/>
      <c r="AK187" s="2"/>
      <c r="AL187" s="2"/>
      <c r="AM187" s="2"/>
      <c r="AN187" s="2"/>
      <c r="AO187" s="2"/>
      <c r="AP187" s="87"/>
      <c r="AQ187" s="2"/>
      <c r="AR187" s="2"/>
      <c r="AS187" s="49"/>
      <c r="AT187" s="2"/>
      <c r="AU187" s="2"/>
      <c r="AV187" s="2"/>
      <c r="AW187" s="2"/>
      <c r="AX187" s="2"/>
      <c r="AY187" s="2"/>
      <c r="AZ187" s="2"/>
      <c r="BA187" s="2"/>
    </row>
    <row r="188" spans="28:53" ht="10.4" customHeight="1" x14ac:dyDescent="0.2">
      <c r="AB188" s="2"/>
      <c r="AC188" s="2"/>
      <c r="AD188" s="2"/>
      <c r="AE188" s="2"/>
      <c r="AF188" s="2"/>
      <c r="AG188" s="2"/>
      <c r="AH188" s="4" t="s">
        <v>1329</v>
      </c>
      <c r="AI188" s="4" t="s">
        <v>2670</v>
      </c>
      <c r="AJ188" s="2"/>
      <c r="AK188" s="2"/>
      <c r="AL188" s="2"/>
      <c r="AM188" s="2"/>
      <c r="AN188" s="2"/>
      <c r="AO188" s="2"/>
      <c r="AP188" s="87"/>
      <c r="AQ188" s="2"/>
      <c r="AR188" s="2"/>
      <c r="AS188" s="49"/>
      <c r="AT188" s="2"/>
      <c r="AU188" s="2"/>
      <c r="AV188" s="2"/>
      <c r="AW188" s="2"/>
      <c r="AX188" s="2"/>
      <c r="AY188" s="2"/>
      <c r="AZ188" s="2"/>
      <c r="BA188" s="2"/>
    </row>
    <row r="189" spans="28:53" ht="10.4" customHeight="1" x14ac:dyDescent="0.2">
      <c r="AB189" s="2"/>
      <c r="AC189" s="2"/>
      <c r="AD189" s="2"/>
      <c r="AE189" s="2"/>
      <c r="AF189" s="2"/>
      <c r="AG189" s="2"/>
      <c r="AH189" s="4" t="s">
        <v>1330</v>
      </c>
      <c r="AI189" s="4" t="s">
        <v>2671</v>
      </c>
      <c r="AJ189" s="2"/>
      <c r="AK189" s="2"/>
      <c r="AL189" s="2"/>
      <c r="AM189" s="2"/>
      <c r="AN189" s="2"/>
      <c r="AO189" s="2"/>
      <c r="AP189" s="87"/>
      <c r="AQ189" s="2"/>
      <c r="AR189" s="2"/>
      <c r="AS189" s="49"/>
      <c r="AT189" s="2"/>
      <c r="AU189" s="2"/>
      <c r="AV189" s="2"/>
      <c r="AW189" s="2"/>
      <c r="AX189" s="2"/>
      <c r="AY189" s="2"/>
      <c r="AZ189" s="2"/>
      <c r="BA189" s="2"/>
    </row>
    <row r="190" spans="28:53" ht="10.4" customHeight="1" x14ac:dyDescent="0.2">
      <c r="AB190" s="2"/>
      <c r="AC190" s="2"/>
      <c r="AD190" s="2"/>
      <c r="AE190" s="2"/>
      <c r="AF190" s="2"/>
      <c r="AG190" s="2"/>
      <c r="AH190" s="4" t="s">
        <v>1331</v>
      </c>
      <c r="AI190" s="4" t="s">
        <v>1603</v>
      </c>
      <c r="AJ190" s="2"/>
      <c r="AK190" s="2"/>
      <c r="AL190" s="2"/>
      <c r="AM190" s="2"/>
      <c r="AN190" s="2"/>
      <c r="AO190" s="2"/>
      <c r="AP190" s="87"/>
      <c r="AQ190" s="2"/>
      <c r="AR190" s="2"/>
      <c r="AS190" s="49"/>
      <c r="AT190" s="2"/>
      <c r="AU190" s="2"/>
      <c r="AV190" s="2"/>
      <c r="AW190" s="2"/>
      <c r="AX190" s="2"/>
      <c r="AY190" s="2"/>
      <c r="AZ190" s="2"/>
      <c r="BA190" s="2"/>
    </row>
    <row r="191" spans="28:53" ht="10.4" customHeight="1" x14ac:dyDescent="0.2">
      <c r="AB191" s="2"/>
      <c r="AC191" s="2"/>
      <c r="AD191" s="2"/>
      <c r="AE191" s="2"/>
      <c r="AF191" s="2"/>
      <c r="AG191" s="2"/>
      <c r="AH191" s="4" t="s">
        <v>1332</v>
      </c>
      <c r="AI191" s="4" t="s">
        <v>2672</v>
      </c>
      <c r="AJ191" s="2"/>
      <c r="AK191" s="2"/>
      <c r="AL191" s="2"/>
      <c r="AM191" s="2"/>
      <c r="AN191" s="2"/>
      <c r="AO191" s="2"/>
      <c r="AP191" s="87"/>
      <c r="AQ191" s="2"/>
      <c r="AR191" s="2"/>
      <c r="AS191" s="49"/>
      <c r="AT191" s="2"/>
      <c r="AU191" s="2"/>
      <c r="AV191" s="2"/>
      <c r="AW191" s="2"/>
      <c r="AX191" s="2"/>
      <c r="AY191" s="2"/>
      <c r="AZ191" s="2"/>
      <c r="BA191" s="2"/>
    </row>
    <row r="192" spans="28:53" ht="10.4" customHeight="1" x14ac:dyDescent="0.2">
      <c r="AB192" s="2"/>
      <c r="AC192" s="2"/>
      <c r="AD192" s="2"/>
      <c r="AE192" s="2"/>
      <c r="AF192" s="2"/>
      <c r="AG192" s="2"/>
      <c r="AH192" s="4" t="s">
        <v>1333</v>
      </c>
      <c r="AI192" s="4" t="s">
        <v>2673</v>
      </c>
      <c r="AJ192" s="2"/>
      <c r="AK192" s="2"/>
      <c r="AL192" s="2"/>
      <c r="AM192" s="2"/>
      <c r="AN192" s="2"/>
      <c r="AO192" s="2"/>
      <c r="AP192" s="87"/>
      <c r="AQ192" s="2"/>
      <c r="AR192" s="2"/>
      <c r="AS192" s="49"/>
      <c r="AT192" s="2"/>
      <c r="AU192" s="2"/>
      <c r="AV192" s="2"/>
      <c r="AW192" s="2"/>
      <c r="AX192" s="2"/>
      <c r="AY192" s="2"/>
      <c r="AZ192" s="2"/>
      <c r="BA192" s="2"/>
    </row>
    <row r="193" spans="28:53" ht="10.4" customHeight="1" x14ac:dyDescent="0.2">
      <c r="AB193" s="2"/>
      <c r="AC193" s="2"/>
      <c r="AD193" s="2"/>
      <c r="AE193" s="2"/>
      <c r="AF193" s="2"/>
      <c r="AG193" s="2"/>
      <c r="AH193" s="4" t="s">
        <v>1334</v>
      </c>
      <c r="AI193" s="4" t="s">
        <v>2674</v>
      </c>
      <c r="AJ193" s="2"/>
      <c r="AK193" s="2"/>
      <c r="AL193" s="2"/>
      <c r="AM193" s="2"/>
      <c r="AN193" s="2"/>
      <c r="AO193" s="2"/>
      <c r="AP193" s="87"/>
      <c r="AQ193" s="2"/>
      <c r="AR193" s="2"/>
      <c r="AS193" s="49"/>
      <c r="AT193" s="2"/>
      <c r="AU193" s="2"/>
      <c r="AV193" s="2"/>
      <c r="AW193" s="2"/>
      <c r="AX193" s="2"/>
      <c r="AY193" s="2"/>
      <c r="AZ193" s="2"/>
      <c r="BA193" s="2"/>
    </row>
    <row r="194" spans="28:53" ht="10.4" customHeight="1" x14ac:dyDescent="0.2">
      <c r="AB194" s="2"/>
      <c r="AC194" s="2"/>
      <c r="AD194" s="2"/>
      <c r="AE194" s="2"/>
      <c r="AF194" s="2"/>
      <c r="AG194" s="2"/>
      <c r="AH194" s="4" t="s">
        <v>1335</v>
      </c>
      <c r="AI194" s="4" t="s">
        <v>2675</v>
      </c>
      <c r="AJ194" s="2"/>
      <c r="AK194" s="2"/>
      <c r="AL194" s="2"/>
      <c r="AM194" s="2"/>
      <c r="AN194" s="2"/>
      <c r="AO194" s="2"/>
      <c r="AP194" s="87"/>
      <c r="AQ194" s="2"/>
      <c r="AR194" s="2"/>
      <c r="AS194" s="49"/>
      <c r="AT194" s="2"/>
      <c r="AU194" s="2"/>
      <c r="AV194" s="2"/>
      <c r="AW194" s="2"/>
      <c r="AX194" s="2"/>
      <c r="AY194" s="2"/>
      <c r="AZ194" s="2"/>
      <c r="BA194" s="2"/>
    </row>
    <row r="195" spans="28:53" ht="10.4" customHeight="1" x14ac:dyDescent="0.2">
      <c r="AB195" s="2"/>
      <c r="AC195" s="2"/>
      <c r="AD195" s="2"/>
      <c r="AE195" s="2"/>
      <c r="AF195" s="2"/>
      <c r="AG195" s="2"/>
      <c r="AH195" s="4" t="s">
        <v>1336</v>
      </c>
      <c r="AI195" s="4" t="s">
        <v>1604</v>
      </c>
      <c r="AJ195" s="2"/>
      <c r="AK195" s="2"/>
      <c r="AL195" s="2"/>
      <c r="AM195" s="2"/>
      <c r="AN195" s="2"/>
      <c r="AO195" s="2"/>
      <c r="AP195" s="87"/>
      <c r="AQ195" s="2"/>
      <c r="AR195" s="2"/>
      <c r="AS195" s="49"/>
      <c r="AT195" s="2"/>
      <c r="AU195" s="2"/>
      <c r="AV195" s="2"/>
      <c r="AW195" s="2"/>
      <c r="AX195" s="2"/>
      <c r="AY195" s="2"/>
      <c r="AZ195" s="2"/>
      <c r="BA195" s="2"/>
    </row>
    <row r="196" spans="28:53" ht="10.4" customHeight="1" x14ac:dyDescent="0.2">
      <c r="AB196" s="2"/>
      <c r="AC196" s="2"/>
      <c r="AD196" s="2"/>
      <c r="AE196" s="2"/>
      <c r="AF196" s="2"/>
      <c r="AG196" s="2"/>
      <c r="AH196" s="4" t="s">
        <v>1337</v>
      </c>
      <c r="AI196" s="4" t="s">
        <v>2676</v>
      </c>
      <c r="AJ196" s="2"/>
      <c r="AK196" s="2"/>
      <c r="AL196" s="2"/>
      <c r="AM196" s="2"/>
      <c r="AN196" s="2"/>
      <c r="AO196" s="2"/>
      <c r="AP196" s="87"/>
      <c r="AQ196" s="2"/>
      <c r="AR196" s="2"/>
      <c r="AS196" s="49"/>
      <c r="AT196" s="2"/>
      <c r="AU196" s="2"/>
      <c r="AV196" s="2"/>
      <c r="AW196" s="2"/>
      <c r="AX196" s="2"/>
      <c r="AY196" s="2"/>
      <c r="AZ196" s="2"/>
      <c r="BA196" s="2"/>
    </row>
    <row r="197" spans="28:53" ht="10.4" customHeight="1" x14ac:dyDescent="0.2">
      <c r="AB197" s="2"/>
      <c r="AC197" s="2"/>
      <c r="AD197" s="2"/>
      <c r="AE197" s="2"/>
      <c r="AF197" s="2"/>
      <c r="AG197" s="2"/>
      <c r="AH197" s="4" t="s">
        <v>1338</v>
      </c>
      <c r="AI197" s="4" t="s">
        <v>2677</v>
      </c>
      <c r="AJ197" s="2"/>
      <c r="AK197" s="2"/>
      <c r="AL197" s="2"/>
      <c r="AM197" s="2"/>
      <c r="AN197" s="2"/>
      <c r="AO197" s="2"/>
      <c r="AP197" s="87"/>
      <c r="AQ197" s="2"/>
      <c r="AR197" s="2"/>
      <c r="AS197" s="49"/>
      <c r="AT197" s="2"/>
      <c r="AU197" s="2"/>
      <c r="AV197" s="2"/>
      <c r="AW197" s="2"/>
      <c r="AX197" s="2"/>
      <c r="AY197" s="2"/>
      <c r="AZ197" s="2"/>
      <c r="BA197" s="2"/>
    </row>
    <row r="198" spans="28:53" ht="10.4" customHeight="1" x14ac:dyDescent="0.2">
      <c r="AB198" s="2"/>
      <c r="AC198" s="2"/>
      <c r="AD198" s="2"/>
      <c r="AE198" s="2"/>
      <c r="AF198" s="2"/>
      <c r="AG198" s="2"/>
      <c r="AH198" s="4" t="s">
        <v>1339</v>
      </c>
      <c r="AI198" s="4" t="s">
        <v>1640</v>
      </c>
      <c r="AJ198" s="2"/>
      <c r="AK198" s="2"/>
      <c r="AL198" s="2"/>
      <c r="AM198" s="2"/>
      <c r="AN198" s="2"/>
      <c r="AO198" s="2"/>
      <c r="AP198" s="87"/>
      <c r="AQ198" s="2"/>
      <c r="AR198" s="2"/>
      <c r="AS198" s="49"/>
      <c r="AT198" s="2"/>
      <c r="AU198" s="2"/>
      <c r="AV198" s="2"/>
      <c r="AW198" s="2"/>
      <c r="AX198" s="2"/>
      <c r="AY198" s="2"/>
      <c r="AZ198" s="2"/>
      <c r="BA198" s="2"/>
    </row>
    <row r="199" spans="28:53" ht="10.4" customHeight="1" x14ac:dyDescent="0.2">
      <c r="AB199" s="2"/>
      <c r="AC199" s="2"/>
      <c r="AD199" s="2"/>
      <c r="AE199" s="2"/>
      <c r="AF199" s="2"/>
      <c r="AG199" s="2"/>
      <c r="AH199" s="4" t="s">
        <v>1340</v>
      </c>
      <c r="AI199" s="4" t="s">
        <v>2678</v>
      </c>
      <c r="AJ199" s="2"/>
      <c r="AK199" s="2"/>
      <c r="AL199" s="2"/>
      <c r="AM199" s="2"/>
      <c r="AN199" s="2"/>
      <c r="AO199" s="2"/>
      <c r="AP199" s="87"/>
      <c r="AQ199" s="2"/>
      <c r="AR199" s="2"/>
      <c r="AS199" s="49"/>
      <c r="AT199" s="2"/>
      <c r="AU199" s="2"/>
      <c r="AV199" s="2"/>
      <c r="AW199" s="2"/>
      <c r="AX199" s="2"/>
      <c r="AY199" s="2"/>
      <c r="AZ199" s="2"/>
      <c r="BA199" s="2"/>
    </row>
    <row r="200" spans="28:53" ht="10.4" customHeight="1" x14ac:dyDescent="0.2">
      <c r="AB200" s="2"/>
      <c r="AC200" s="2"/>
      <c r="AD200" s="2"/>
      <c r="AE200" s="2"/>
      <c r="AF200" s="2"/>
      <c r="AG200" s="2"/>
      <c r="AH200" s="4" t="s">
        <v>1341</v>
      </c>
      <c r="AI200" s="4" t="s">
        <v>2679</v>
      </c>
      <c r="AJ200" s="2"/>
      <c r="AK200" s="2"/>
      <c r="AL200" s="2"/>
      <c r="AM200" s="2"/>
      <c r="AN200" s="2"/>
      <c r="AO200" s="2"/>
      <c r="AP200" s="87"/>
      <c r="AQ200" s="2"/>
      <c r="AR200" s="2"/>
      <c r="AS200" s="49"/>
      <c r="AT200" s="2"/>
      <c r="AU200" s="2"/>
      <c r="AV200" s="2"/>
      <c r="AW200" s="2"/>
      <c r="AX200" s="2"/>
      <c r="AY200" s="2"/>
      <c r="AZ200" s="2"/>
      <c r="BA200" s="2"/>
    </row>
    <row r="201" spans="28:53" ht="10.4" customHeight="1" x14ac:dyDescent="0.2">
      <c r="AB201" s="2"/>
      <c r="AC201" s="2"/>
      <c r="AD201" s="2"/>
      <c r="AE201" s="2"/>
      <c r="AF201" s="2"/>
      <c r="AG201" s="2"/>
      <c r="AH201" s="4" t="s">
        <v>1342</v>
      </c>
      <c r="AI201" s="4" t="s">
        <v>2680</v>
      </c>
      <c r="AJ201" s="2"/>
      <c r="AK201" s="2"/>
      <c r="AL201" s="2"/>
      <c r="AM201" s="2"/>
      <c r="AN201" s="2"/>
      <c r="AO201" s="2"/>
      <c r="AP201" s="87"/>
      <c r="AQ201" s="2"/>
      <c r="AR201" s="2"/>
      <c r="AS201" s="49"/>
      <c r="AT201" s="2"/>
      <c r="AU201" s="2"/>
      <c r="AV201" s="2"/>
      <c r="AW201" s="2"/>
      <c r="AX201" s="2"/>
      <c r="AY201" s="2"/>
      <c r="AZ201" s="2"/>
      <c r="BA201" s="2"/>
    </row>
    <row r="202" spans="28:53" ht="10.4" customHeight="1" x14ac:dyDescent="0.2">
      <c r="AB202" s="2"/>
      <c r="AC202" s="2"/>
      <c r="AD202" s="2"/>
      <c r="AE202" s="2"/>
      <c r="AF202" s="2"/>
      <c r="AG202" s="2"/>
      <c r="AH202" s="4" t="s">
        <v>1343</v>
      </c>
      <c r="AI202" s="4" t="s">
        <v>2681</v>
      </c>
      <c r="AJ202" s="2"/>
      <c r="AK202" s="2"/>
      <c r="AL202" s="2"/>
      <c r="AM202" s="2"/>
      <c r="AN202" s="2"/>
      <c r="AO202" s="2"/>
      <c r="AP202" s="87"/>
      <c r="AQ202" s="2"/>
      <c r="AR202" s="2"/>
      <c r="AS202" s="49"/>
      <c r="AT202" s="2"/>
      <c r="AU202" s="2"/>
      <c r="AV202" s="2"/>
      <c r="AW202" s="2"/>
      <c r="AX202" s="2"/>
      <c r="AY202" s="2"/>
      <c r="AZ202" s="2"/>
      <c r="BA202" s="2"/>
    </row>
    <row r="203" spans="28:53" ht="10.4" customHeight="1" x14ac:dyDescent="0.2">
      <c r="AB203" s="2"/>
      <c r="AC203" s="2"/>
      <c r="AD203" s="2"/>
      <c r="AE203" s="2"/>
      <c r="AF203" s="2"/>
      <c r="AG203" s="2"/>
      <c r="AH203" s="4" t="s">
        <v>1344</v>
      </c>
      <c r="AI203" s="4" t="s">
        <v>2682</v>
      </c>
      <c r="AJ203" s="2"/>
      <c r="AK203" s="2"/>
      <c r="AL203" s="2"/>
      <c r="AM203" s="2"/>
      <c r="AN203" s="2"/>
      <c r="AO203" s="2"/>
      <c r="AP203" s="87"/>
      <c r="AQ203" s="2"/>
      <c r="AR203" s="2"/>
      <c r="AS203" s="49"/>
      <c r="AT203" s="2"/>
      <c r="AU203" s="2"/>
      <c r="AV203" s="2"/>
      <c r="AW203" s="2"/>
      <c r="AX203" s="2"/>
      <c r="AY203" s="2"/>
      <c r="AZ203" s="2"/>
      <c r="BA203" s="2"/>
    </row>
    <row r="204" spans="28:53" ht="10.4" customHeight="1" x14ac:dyDescent="0.2">
      <c r="AB204" s="2"/>
      <c r="AC204" s="2"/>
      <c r="AD204" s="2"/>
      <c r="AE204" s="2"/>
      <c r="AF204" s="2"/>
      <c r="AG204" s="2"/>
      <c r="AH204" s="4" t="s">
        <v>1345</v>
      </c>
      <c r="AI204" s="4" t="s">
        <v>2683</v>
      </c>
      <c r="AJ204" s="2"/>
      <c r="AK204" s="2"/>
      <c r="AL204" s="2"/>
      <c r="AM204" s="2"/>
      <c r="AN204" s="2"/>
      <c r="AO204" s="2"/>
      <c r="AP204" s="87"/>
      <c r="AQ204" s="2"/>
      <c r="AR204" s="2"/>
      <c r="AS204" s="49"/>
      <c r="AT204" s="2"/>
      <c r="AU204" s="2"/>
      <c r="AV204" s="2"/>
      <c r="AW204" s="2"/>
      <c r="AX204" s="2"/>
      <c r="AY204" s="2"/>
      <c r="AZ204" s="2"/>
      <c r="BA204" s="2"/>
    </row>
    <row r="205" spans="28:53" ht="10.4" customHeight="1" x14ac:dyDescent="0.2">
      <c r="AB205" s="2"/>
      <c r="AC205" s="2"/>
      <c r="AD205" s="2"/>
      <c r="AE205" s="2"/>
      <c r="AF205" s="2"/>
      <c r="AG205" s="2"/>
      <c r="AH205" s="4" t="s">
        <v>1346</v>
      </c>
      <c r="AI205" s="4" t="s">
        <v>2684</v>
      </c>
      <c r="AJ205" s="2"/>
      <c r="AK205" s="2"/>
      <c r="AL205" s="2"/>
      <c r="AM205" s="2"/>
      <c r="AN205" s="2"/>
      <c r="AO205" s="2"/>
      <c r="AP205" s="87"/>
      <c r="AQ205" s="2"/>
      <c r="AR205" s="2"/>
      <c r="AS205" s="49"/>
      <c r="AT205" s="2"/>
      <c r="AU205" s="2"/>
      <c r="AV205" s="2"/>
      <c r="AW205" s="2"/>
      <c r="AX205" s="2"/>
      <c r="AY205" s="2"/>
      <c r="AZ205" s="2"/>
      <c r="BA205" s="2"/>
    </row>
    <row r="206" spans="28:53" ht="10.4" customHeight="1" x14ac:dyDescent="0.2">
      <c r="AB206" s="2"/>
      <c r="AC206" s="2"/>
      <c r="AD206" s="2"/>
      <c r="AE206" s="2"/>
      <c r="AF206" s="2"/>
      <c r="AG206" s="2"/>
      <c r="AH206" s="4" t="s">
        <v>1347</v>
      </c>
      <c r="AI206" s="4" t="s">
        <v>2685</v>
      </c>
      <c r="AJ206" s="2"/>
      <c r="AK206" s="2"/>
      <c r="AL206" s="2"/>
      <c r="AM206" s="2"/>
      <c r="AN206" s="2"/>
      <c r="AO206" s="2"/>
      <c r="AP206" s="87"/>
      <c r="AQ206" s="2"/>
      <c r="AR206" s="2"/>
      <c r="AS206" s="49"/>
      <c r="AT206" s="2"/>
      <c r="AU206" s="2"/>
      <c r="AV206" s="2"/>
      <c r="AW206" s="2"/>
      <c r="AX206" s="2"/>
      <c r="AY206" s="2"/>
      <c r="AZ206" s="2"/>
      <c r="BA206" s="2"/>
    </row>
    <row r="207" spans="28:53" ht="10.4" customHeight="1" x14ac:dyDescent="0.2">
      <c r="AB207" s="2"/>
      <c r="AC207" s="2"/>
      <c r="AD207" s="2"/>
      <c r="AE207" s="2"/>
      <c r="AF207" s="2"/>
      <c r="AG207" s="2"/>
      <c r="AH207" s="4" t="s">
        <v>1348</v>
      </c>
      <c r="AI207" s="4" t="s">
        <v>2686</v>
      </c>
      <c r="AJ207" s="2"/>
      <c r="AK207" s="2"/>
      <c r="AL207" s="2"/>
      <c r="AM207" s="2"/>
      <c r="AN207" s="2"/>
      <c r="AO207" s="2"/>
      <c r="AP207" s="87"/>
      <c r="AQ207" s="2"/>
      <c r="AR207" s="2"/>
      <c r="AS207" s="49"/>
      <c r="AT207" s="2"/>
      <c r="AU207" s="2"/>
      <c r="AV207" s="2"/>
      <c r="AW207" s="2"/>
      <c r="AX207" s="2"/>
      <c r="AY207" s="2"/>
      <c r="AZ207" s="2"/>
      <c r="BA207" s="2"/>
    </row>
    <row r="208" spans="28:53" ht="10.4" customHeight="1" x14ac:dyDescent="0.2">
      <c r="AB208" s="2"/>
      <c r="AC208" s="2"/>
      <c r="AD208" s="2"/>
      <c r="AE208" s="2"/>
      <c r="AF208" s="2"/>
      <c r="AG208" s="2"/>
      <c r="AH208" s="4" t="s">
        <v>1349</v>
      </c>
      <c r="AI208" s="4" t="s">
        <v>2687</v>
      </c>
      <c r="AJ208" s="2"/>
      <c r="AK208" s="2"/>
      <c r="AL208" s="2"/>
      <c r="AM208" s="2"/>
      <c r="AN208" s="2"/>
      <c r="AO208" s="2"/>
      <c r="AP208" s="87"/>
      <c r="AQ208" s="2"/>
      <c r="AR208" s="2"/>
      <c r="AS208" s="49"/>
      <c r="AT208" s="2"/>
      <c r="AU208" s="2"/>
      <c r="AV208" s="2"/>
      <c r="AW208" s="2"/>
      <c r="AX208" s="2"/>
      <c r="AY208" s="2"/>
      <c r="AZ208" s="2"/>
      <c r="BA208" s="2"/>
    </row>
    <row r="209" spans="28:53" ht="10.4" customHeight="1" x14ac:dyDescent="0.2">
      <c r="AB209" s="2"/>
      <c r="AC209" s="2"/>
      <c r="AD209" s="2"/>
      <c r="AE209" s="2"/>
      <c r="AF209" s="2"/>
      <c r="AG209" s="2"/>
      <c r="AH209" s="4" t="s">
        <v>1350</v>
      </c>
      <c r="AI209" s="4" t="s">
        <v>2688</v>
      </c>
      <c r="AJ209" s="2"/>
      <c r="AK209" s="2"/>
      <c r="AL209" s="2"/>
      <c r="AM209" s="2"/>
      <c r="AN209" s="2"/>
      <c r="AO209" s="2"/>
      <c r="AP209" s="87"/>
      <c r="AQ209" s="2"/>
      <c r="AR209" s="2"/>
      <c r="AS209" s="49"/>
      <c r="AT209" s="2"/>
      <c r="AU209" s="2"/>
      <c r="AV209" s="2"/>
      <c r="AW209" s="2"/>
      <c r="AX209" s="2"/>
      <c r="AY209" s="2"/>
      <c r="AZ209" s="2"/>
      <c r="BA209" s="2"/>
    </row>
    <row r="210" spans="28:53" ht="10.4" customHeight="1" x14ac:dyDescent="0.2">
      <c r="AB210" s="2"/>
      <c r="AC210" s="2"/>
      <c r="AD210" s="2"/>
      <c r="AE210" s="2"/>
      <c r="AF210" s="2"/>
      <c r="AG210" s="2"/>
      <c r="AH210" s="4" t="s">
        <v>1351</v>
      </c>
      <c r="AI210" s="4" t="s">
        <v>2689</v>
      </c>
      <c r="AJ210" s="2"/>
      <c r="AK210" s="2"/>
      <c r="AL210" s="2"/>
      <c r="AM210" s="2"/>
      <c r="AN210" s="2"/>
      <c r="AO210" s="2"/>
      <c r="AP210" s="87"/>
      <c r="AQ210" s="2"/>
      <c r="AR210" s="2"/>
      <c r="AS210" s="49"/>
      <c r="AT210" s="2"/>
      <c r="AU210" s="2"/>
      <c r="AV210" s="2"/>
      <c r="AW210" s="2"/>
      <c r="AX210" s="2"/>
      <c r="AY210" s="2"/>
      <c r="AZ210" s="2"/>
      <c r="BA210" s="2"/>
    </row>
    <row r="211" spans="28:53" ht="10.4" customHeight="1" x14ac:dyDescent="0.2">
      <c r="AB211" s="2"/>
      <c r="AC211" s="2"/>
      <c r="AD211" s="2"/>
      <c r="AE211" s="2"/>
      <c r="AF211" s="2"/>
      <c r="AG211" s="2"/>
      <c r="AH211" s="4" t="s">
        <v>1352</v>
      </c>
      <c r="AI211" s="4" t="s">
        <v>2690</v>
      </c>
      <c r="AJ211" s="2"/>
      <c r="AK211" s="2"/>
      <c r="AL211" s="2"/>
      <c r="AM211" s="2"/>
      <c r="AN211" s="2"/>
      <c r="AO211" s="2"/>
      <c r="AP211" s="87"/>
      <c r="AQ211" s="2"/>
      <c r="AR211" s="2"/>
      <c r="AS211" s="49"/>
      <c r="AT211" s="2"/>
      <c r="AU211" s="2"/>
      <c r="AV211" s="2"/>
      <c r="AW211" s="2"/>
      <c r="AX211" s="2"/>
      <c r="AY211" s="2"/>
      <c r="AZ211" s="2"/>
      <c r="BA211" s="2"/>
    </row>
    <row r="212" spans="28:53" ht="10.4" customHeight="1" x14ac:dyDescent="0.2">
      <c r="AB212" s="2"/>
      <c r="AC212" s="2"/>
      <c r="AD212" s="2"/>
      <c r="AE212" s="2"/>
      <c r="AF212" s="2"/>
      <c r="AG212" s="2"/>
      <c r="AH212" s="4" t="s">
        <v>1353</v>
      </c>
      <c r="AI212" s="4" t="s">
        <v>2691</v>
      </c>
      <c r="AJ212" s="2"/>
      <c r="AK212" s="2"/>
      <c r="AL212" s="2"/>
      <c r="AM212" s="2"/>
      <c r="AN212" s="2"/>
      <c r="AO212" s="2"/>
      <c r="AP212" s="87"/>
      <c r="AQ212" s="2"/>
      <c r="AR212" s="2"/>
      <c r="AS212" s="49"/>
      <c r="AT212" s="2"/>
      <c r="AU212" s="2"/>
      <c r="AV212" s="2"/>
      <c r="AW212" s="2"/>
      <c r="AX212" s="2"/>
      <c r="AY212" s="2"/>
      <c r="AZ212" s="2"/>
      <c r="BA212" s="2"/>
    </row>
    <row r="213" spans="28:53" ht="10.4" customHeight="1" x14ac:dyDescent="0.2">
      <c r="AB213" s="2"/>
      <c r="AC213" s="2"/>
      <c r="AD213" s="2"/>
      <c r="AE213" s="2"/>
      <c r="AF213" s="2"/>
      <c r="AG213" s="2"/>
      <c r="AH213" s="4" t="s">
        <v>1354</v>
      </c>
      <c r="AI213" s="4" t="s">
        <v>2692</v>
      </c>
      <c r="AJ213" s="2"/>
      <c r="AK213" s="2"/>
      <c r="AL213" s="2"/>
      <c r="AM213" s="2"/>
      <c r="AN213" s="2"/>
      <c r="AO213" s="2"/>
      <c r="AP213" s="87"/>
      <c r="AQ213" s="2"/>
      <c r="AR213" s="2"/>
      <c r="AS213" s="49"/>
      <c r="AT213" s="2"/>
      <c r="AU213" s="2"/>
      <c r="AV213" s="2"/>
      <c r="AW213" s="2"/>
      <c r="AX213" s="2"/>
      <c r="AY213" s="2"/>
      <c r="AZ213" s="2"/>
      <c r="BA213" s="2"/>
    </row>
    <row r="214" spans="28:53" ht="10.4" customHeight="1" x14ac:dyDescent="0.2">
      <c r="AB214" s="2"/>
      <c r="AC214" s="2"/>
      <c r="AD214" s="2"/>
      <c r="AE214" s="2"/>
      <c r="AF214" s="2"/>
      <c r="AG214" s="2"/>
      <c r="AH214" s="4" t="s">
        <v>1355</v>
      </c>
      <c r="AI214" s="4" t="s">
        <v>1596</v>
      </c>
      <c r="AJ214" s="2"/>
      <c r="AK214" s="2"/>
      <c r="AL214" s="2"/>
      <c r="AM214" s="2"/>
      <c r="AN214" s="2"/>
      <c r="AO214" s="2"/>
      <c r="AP214" s="87"/>
      <c r="AQ214" s="2"/>
      <c r="AR214" s="2"/>
      <c r="AS214" s="49"/>
      <c r="AT214" s="2"/>
      <c r="AU214" s="2"/>
      <c r="AV214" s="2"/>
      <c r="AW214" s="2"/>
      <c r="AX214" s="2"/>
      <c r="AY214" s="2"/>
      <c r="AZ214" s="2"/>
      <c r="BA214" s="2"/>
    </row>
    <row r="215" spans="28:53" ht="10.4" customHeight="1" x14ac:dyDescent="0.2">
      <c r="AB215" s="2"/>
      <c r="AC215" s="2"/>
      <c r="AD215" s="2"/>
      <c r="AE215" s="2"/>
      <c r="AF215" s="2"/>
      <c r="AG215" s="2"/>
      <c r="AH215" s="4" t="s">
        <v>1356</v>
      </c>
      <c r="AI215" s="4" t="s">
        <v>2693</v>
      </c>
      <c r="AJ215" s="2"/>
      <c r="AK215" s="2"/>
      <c r="AL215" s="2"/>
      <c r="AM215" s="2"/>
      <c r="AN215" s="2"/>
      <c r="AO215" s="2"/>
      <c r="AP215" s="87"/>
      <c r="AQ215" s="2"/>
      <c r="AR215" s="2"/>
      <c r="AS215" s="49"/>
      <c r="AT215" s="2"/>
      <c r="AU215" s="2"/>
      <c r="AV215" s="2"/>
      <c r="AW215" s="2"/>
      <c r="AX215" s="2"/>
      <c r="AY215" s="2"/>
      <c r="AZ215" s="2"/>
      <c r="BA215" s="2"/>
    </row>
    <row r="216" spans="28:53" ht="10.4" customHeight="1" x14ac:dyDescent="0.2">
      <c r="AB216" s="2"/>
      <c r="AC216" s="2"/>
      <c r="AD216" s="2"/>
      <c r="AE216" s="2"/>
      <c r="AF216" s="2"/>
      <c r="AG216" s="2"/>
      <c r="AH216" s="4" t="s">
        <v>1357</v>
      </c>
      <c r="AI216" s="4" t="s">
        <v>2694</v>
      </c>
      <c r="AJ216" s="2"/>
      <c r="AK216" s="2"/>
      <c r="AL216" s="2"/>
      <c r="AM216" s="2"/>
      <c r="AN216" s="2"/>
      <c r="AO216" s="2"/>
      <c r="AP216" s="87"/>
      <c r="AQ216" s="2"/>
      <c r="AR216" s="2"/>
      <c r="AS216" s="49"/>
      <c r="AT216" s="2"/>
      <c r="AU216" s="2"/>
      <c r="AV216" s="2"/>
      <c r="AW216" s="2"/>
      <c r="AX216" s="2"/>
      <c r="AY216" s="2"/>
      <c r="AZ216" s="2"/>
      <c r="BA216" s="2"/>
    </row>
    <row r="217" spans="28:53" ht="10.4" customHeight="1" x14ac:dyDescent="0.2">
      <c r="AB217" s="2"/>
      <c r="AC217" s="2"/>
      <c r="AD217" s="2"/>
      <c r="AE217" s="2"/>
      <c r="AF217" s="2"/>
      <c r="AG217" s="2"/>
      <c r="AH217" s="4" t="s">
        <v>1358</v>
      </c>
      <c r="AI217" s="4" t="s">
        <v>2695</v>
      </c>
      <c r="AJ217" s="2"/>
      <c r="AK217" s="2"/>
      <c r="AL217" s="2"/>
      <c r="AM217" s="2"/>
      <c r="AN217" s="2"/>
      <c r="AO217" s="2"/>
      <c r="AP217" s="87"/>
      <c r="AQ217" s="2"/>
      <c r="AR217" s="2"/>
      <c r="AS217" s="49"/>
      <c r="AT217" s="2"/>
      <c r="AU217" s="2"/>
      <c r="AV217" s="2"/>
      <c r="AW217" s="2"/>
      <c r="AX217" s="2"/>
      <c r="AY217" s="2"/>
      <c r="AZ217" s="2"/>
      <c r="BA217" s="2"/>
    </row>
    <row r="218" spans="28:53" ht="10.4" customHeight="1" x14ac:dyDescent="0.2">
      <c r="AB218" s="2"/>
      <c r="AC218" s="2"/>
      <c r="AD218" s="2"/>
      <c r="AE218" s="2"/>
      <c r="AF218" s="2"/>
      <c r="AG218" s="2"/>
      <c r="AH218" s="4" t="s">
        <v>1359</v>
      </c>
      <c r="AI218" s="4" t="s">
        <v>2696</v>
      </c>
      <c r="AJ218" s="2"/>
      <c r="AK218" s="2"/>
      <c r="AL218" s="2"/>
      <c r="AM218" s="2"/>
      <c r="AN218" s="2"/>
      <c r="AO218" s="2"/>
      <c r="AP218" s="87"/>
      <c r="AQ218" s="2"/>
      <c r="AR218" s="2"/>
      <c r="AS218" s="49"/>
      <c r="AT218" s="2"/>
      <c r="AU218" s="2"/>
      <c r="AV218" s="2"/>
      <c r="AW218" s="2"/>
      <c r="AX218" s="2"/>
      <c r="AY218" s="2"/>
      <c r="AZ218" s="2"/>
      <c r="BA218" s="2"/>
    </row>
    <row r="219" spans="28:53" ht="10.4" customHeight="1" x14ac:dyDescent="0.2">
      <c r="AB219" s="2"/>
      <c r="AC219" s="2"/>
      <c r="AD219" s="2"/>
      <c r="AE219" s="2"/>
      <c r="AF219" s="2"/>
      <c r="AG219" s="2"/>
      <c r="AH219" s="4" t="s">
        <v>1360</v>
      </c>
      <c r="AI219" s="4" t="s">
        <v>2697</v>
      </c>
      <c r="AJ219" s="2"/>
      <c r="AK219" s="2"/>
      <c r="AL219" s="2"/>
      <c r="AM219" s="2"/>
      <c r="AN219" s="2"/>
      <c r="AO219" s="2"/>
      <c r="AP219" s="87"/>
      <c r="AQ219" s="2"/>
      <c r="AR219" s="2"/>
      <c r="AS219" s="49"/>
      <c r="AT219" s="2"/>
      <c r="AU219" s="2"/>
      <c r="AV219" s="2"/>
      <c r="AW219" s="2"/>
      <c r="AX219" s="2"/>
      <c r="AY219" s="2"/>
      <c r="AZ219" s="2"/>
      <c r="BA219" s="2"/>
    </row>
    <row r="220" spans="28:53" ht="10.4" customHeight="1" x14ac:dyDescent="0.2">
      <c r="AB220" s="2"/>
      <c r="AC220" s="2"/>
      <c r="AD220" s="2"/>
      <c r="AE220" s="2"/>
      <c r="AF220" s="2"/>
      <c r="AG220" s="2"/>
      <c r="AH220" s="4" t="s">
        <v>1361</v>
      </c>
      <c r="AI220" s="4" t="s">
        <v>2698</v>
      </c>
      <c r="AJ220" s="2"/>
      <c r="AK220" s="2"/>
      <c r="AL220" s="2"/>
      <c r="AM220" s="2"/>
      <c r="AN220" s="2"/>
      <c r="AO220" s="2"/>
      <c r="AP220" s="87"/>
      <c r="AQ220" s="2"/>
      <c r="AR220" s="2"/>
      <c r="AS220" s="49"/>
      <c r="AT220" s="2"/>
      <c r="AU220" s="2"/>
      <c r="AV220" s="2"/>
      <c r="AW220" s="2"/>
      <c r="AX220" s="2"/>
      <c r="AY220" s="2"/>
      <c r="AZ220" s="2"/>
      <c r="BA220" s="2"/>
    </row>
    <row r="221" spans="28:53" ht="10.4" customHeight="1" x14ac:dyDescent="0.2">
      <c r="AB221" s="2"/>
      <c r="AC221" s="2"/>
      <c r="AD221" s="2"/>
      <c r="AE221" s="2"/>
      <c r="AF221" s="2"/>
      <c r="AG221" s="2"/>
      <c r="AH221" s="4" t="s">
        <v>1362</v>
      </c>
      <c r="AI221" s="4" t="s">
        <v>2699</v>
      </c>
      <c r="AJ221" s="2"/>
      <c r="AK221" s="2"/>
      <c r="AL221" s="2"/>
      <c r="AM221" s="2"/>
      <c r="AN221" s="2"/>
      <c r="AO221" s="2"/>
      <c r="AP221" s="87"/>
      <c r="AQ221" s="2"/>
      <c r="AR221" s="2"/>
      <c r="AS221" s="49"/>
      <c r="AT221" s="2"/>
      <c r="AU221" s="2"/>
      <c r="AV221" s="2"/>
      <c r="AW221" s="2"/>
      <c r="AX221" s="2"/>
      <c r="AY221" s="2"/>
      <c r="AZ221" s="2"/>
      <c r="BA221" s="2"/>
    </row>
    <row r="222" spans="28:53" ht="10.4" customHeight="1" x14ac:dyDescent="0.2">
      <c r="AB222" s="2"/>
      <c r="AC222" s="2"/>
      <c r="AD222" s="2"/>
      <c r="AE222" s="2"/>
      <c r="AF222" s="2"/>
      <c r="AG222" s="2"/>
      <c r="AH222" s="4" t="s">
        <v>1363</v>
      </c>
      <c r="AI222" s="4" t="s">
        <v>1643</v>
      </c>
      <c r="AJ222" s="2"/>
      <c r="AK222" s="2"/>
      <c r="AL222" s="2"/>
      <c r="AM222" s="2"/>
      <c r="AN222" s="2"/>
      <c r="AO222" s="2"/>
      <c r="AP222" s="87"/>
      <c r="AQ222" s="2"/>
      <c r="AR222" s="2"/>
      <c r="AS222" s="49"/>
      <c r="AT222" s="2"/>
      <c r="AU222" s="2"/>
      <c r="AV222" s="2"/>
      <c r="AW222" s="2"/>
      <c r="AX222" s="2"/>
      <c r="AY222" s="2"/>
      <c r="AZ222" s="2"/>
      <c r="BA222" s="2"/>
    </row>
    <row r="223" spans="28:53" ht="10.4" customHeight="1" x14ac:dyDescent="0.2">
      <c r="AB223" s="2"/>
      <c r="AC223" s="2"/>
      <c r="AD223" s="2"/>
      <c r="AE223" s="2"/>
      <c r="AF223" s="2"/>
      <c r="AG223" s="2"/>
      <c r="AH223" s="4" t="s">
        <v>1364</v>
      </c>
      <c r="AI223" s="4" t="s">
        <v>2700</v>
      </c>
      <c r="AJ223" s="2"/>
      <c r="AK223" s="2"/>
      <c r="AL223" s="2"/>
      <c r="AM223" s="2"/>
      <c r="AN223" s="2"/>
      <c r="AO223" s="2"/>
      <c r="AP223" s="87"/>
      <c r="AQ223" s="2"/>
      <c r="AR223" s="2"/>
      <c r="AS223" s="49"/>
      <c r="AT223" s="2"/>
      <c r="AU223" s="2"/>
      <c r="AV223" s="2"/>
      <c r="AW223" s="2"/>
      <c r="AX223" s="2"/>
      <c r="AY223" s="2"/>
      <c r="AZ223" s="2"/>
      <c r="BA223" s="2"/>
    </row>
    <row r="224" spans="28:53" ht="10.4" customHeight="1" x14ac:dyDescent="0.2">
      <c r="AB224" s="2"/>
      <c r="AC224" s="2"/>
      <c r="AD224" s="2"/>
      <c r="AE224" s="2"/>
      <c r="AF224" s="2"/>
      <c r="AG224" s="2"/>
      <c r="AH224" s="4" t="s">
        <v>1365</v>
      </c>
      <c r="AI224" s="4" t="s">
        <v>2701</v>
      </c>
      <c r="AJ224" s="2"/>
      <c r="AK224" s="2"/>
      <c r="AL224" s="2"/>
      <c r="AM224" s="2"/>
      <c r="AN224" s="2"/>
      <c r="AO224" s="2"/>
      <c r="AP224" s="87"/>
      <c r="AQ224" s="2"/>
      <c r="AR224" s="2"/>
      <c r="AS224" s="49"/>
      <c r="AT224" s="2"/>
      <c r="AU224" s="2"/>
      <c r="AV224" s="2"/>
      <c r="AW224" s="2"/>
      <c r="AX224" s="2"/>
      <c r="AY224" s="2"/>
      <c r="AZ224" s="2"/>
      <c r="BA224" s="2"/>
    </row>
    <row r="225" spans="28:53" ht="10.4" customHeight="1" x14ac:dyDescent="0.2">
      <c r="AB225" s="2"/>
      <c r="AC225" s="2"/>
      <c r="AD225" s="2"/>
      <c r="AE225" s="2"/>
      <c r="AF225" s="2"/>
      <c r="AG225" s="2"/>
      <c r="AH225" s="4" t="s">
        <v>1366</v>
      </c>
      <c r="AI225" s="4" t="s">
        <v>2702</v>
      </c>
      <c r="AJ225" s="2"/>
      <c r="AK225" s="2"/>
      <c r="AL225" s="2"/>
      <c r="AM225" s="2"/>
      <c r="AN225" s="2"/>
      <c r="AO225" s="2"/>
      <c r="AP225" s="87"/>
      <c r="AQ225" s="2"/>
      <c r="AR225" s="2"/>
      <c r="AS225" s="49"/>
      <c r="AT225" s="2"/>
      <c r="AU225" s="2"/>
      <c r="AV225" s="2"/>
      <c r="AW225" s="2"/>
      <c r="AX225" s="2"/>
      <c r="AY225" s="2"/>
      <c r="AZ225" s="2"/>
      <c r="BA225" s="2"/>
    </row>
    <row r="226" spans="28:53" ht="10.4" customHeight="1" x14ac:dyDescent="0.2">
      <c r="AB226" s="2"/>
      <c r="AC226" s="2"/>
      <c r="AD226" s="2"/>
      <c r="AE226" s="2"/>
      <c r="AF226" s="2"/>
      <c r="AG226" s="2"/>
      <c r="AH226" s="4" t="s">
        <v>1367</v>
      </c>
      <c r="AI226" s="4" t="s">
        <v>2703</v>
      </c>
      <c r="AJ226" s="2"/>
      <c r="AK226" s="2"/>
      <c r="AL226" s="2"/>
      <c r="AM226" s="2"/>
      <c r="AN226" s="2"/>
      <c r="AO226" s="2"/>
      <c r="AP226" s="87"/>
      <c r="AQ226" s="2"/>
      <c r="AR226" s="2"/>
      <c r="AS226" s="49"/>
      <c r="AT226" s="2"/>
      <c r="AU226" s="2"/>
      <c r="AV226" s="2"/>
      <c r="AW226" s="2"/>
      <c r="AX226" s="2"/>
      <c r="AY226" s="2"/>
      <c r="AZ226" s="2"/>
      <c r="BA226" s="2"/>
    </row>
    <row r="227" spans="28:53" ht="10.4" customHeight="1" x14ac:dyDescent="0.2">
      <c r="AB227" s="2"/>
      <c r="AC227" s="2"/>
      <c r="AD227" s="2"/>
      <c r="AE227" s="2"/>
      <c r="AF227" s="2"/>
      <c r="AG227" s="2"/>
      <c r="AH227" s="4" t="s">
        <v>1368</v>
      </c>
      <c r="AI227" s="4" t="s">
        <v>2704</v>
      </c>
      <c r="AJ227" s="2"/>
      <c r="AK227" s="2"/>
      <c r="AL227" s="2"/>
      <c r="AM227" s="2"/>
      <c r="AN227" s="2"/>
      <c r="AO227" s="2"/>
      <c r="AP227" s="87"/>
      <c r="AQ227" s="2"/>
      <c r="AR227" s="2"/>
      <c r="AS227" s="49"/>
      <c r="AT227" s="2"/>
      <c r="AU227" s="2"/>
      <c r="AV227" s="2"/>
      <c r="AW227" s="2"/>
      <c r="AX227" s="2"/>
      <c r="AY227" s="2"/>
      <c r="AZ227" s="2"/>
      <c r="BA227" s="2"/>
    </row>
    <row r="228" spans="28:53" ht="10.4" customHeight="1" x14ac:dyDescent="0.2">
      <c r="AB228" s="2"/>
      <c r="AC228" s="2"/>
      <c r="AD228" s="2"/>
      <c r="AE228" s="2"/>
      <c r="AF228" s="2"/>
      <c r="AG228" s="2"/>
      <c r="AH228" s="4" t="s">
        <v>1369</v>
      </c>
      <c r="AI228" s="4" t="s">
        <v>2705</v>
      </c>
      <c r="AJ228" s="2"/>
      <c r="AK228" s="2"/>
      <c r="AL228" s="2"/>
      <c r="AM228" s="2"/>
      <c r="AN228" s="2"/>
      <c r="AO228" s="2"/>
      <c r="AP228" s="87"/>
      <c r="AQ228" s="2"/>
      <c r="AR228" s="2"/>
      <c r="AS228" s="49"/>
      <c r="AT228" s="2"/>
      <c r="AU228" s="2"/>
      <c r="AV228" s="2"/>
      <c r="AW228" s="2"/>
      <c r="AX228" s="2"/>
      <c r="AY228" s="2"/>
      <c r="AZ228" s="2"/>
      <c r="BA228" s="2"/>
    </row>
    <row r="229" spans="28:53" ht="10.4" customHeight="1" x14ac:dyDescent="0.2">
      <c r="AB229" s="2"/>
      <c r="AC229" s="2"/>
      <c r="AD229" s="2"/>
      <c r="AE229" s="2"/>
      <c r="AF229" s="2"/>
      <c r="AG229" s="2"/>
      <c r="AH229" s="4" t="s">
        <v>1370</v>
      </c>
      <c r="AI229" s="4" t="s">
        <v>1617</v>
      </c>
      <c r="AJ229" s="2"/>
      <c r="AK229" s="2"/>
      <c r="AL229" s="2"/>
      <c r="AM229" s="2"/>
      <c r="AN229" s="2"/>
      <c r="AO229" s="2"/>
      <c r="AP229" s="87"/>
      <c r="AQ229" s="2"/>
      <c r="AR229" s="2"/>
      <c r="AS229" s="49"/>
      <c r="AT229" s="2"/>
      <c r="AU229" s="2"/>
      <c r="AV229" s="2"/>
      <c r="AW229" s="2"/>
      <c r="AX229" s="2"/>
      <c r="AY229" s="2"/>
      <c r="AZ229" s="2"/>
      <c r="BA229" s="2"/>
    </row>
    <row r="230" spans="28:53" ht="10.4" customHeight="1" x14ac:dyDescent="0.2">
      <c r="AB230" s="2"/>
      <c r="AC230" s="2"/>
      <c r="AD230" s="2"/>
      <c r="AE230" s="2"/>
      <c r="AF230" s="2"/>
      <c r="AG230" s="2"/>
      <c r="AH230" s="4" t="s">
        <v>1371</v>
      </c>
      <c r="AI230" s="4" t="s">
        <v>2706</v>
      </c>
      <c r="AJ230" s="2"/>
      <c r="AK230" s="2"/>
      <c r="AL230" s="2"/>
      <c r="AM230" s="2"/>
      <c r="AN230" s="2"/>
      <c r="AO230" s="2"/>
      <c r="AP230" s="87"/>
      <c r="AQ230" s="2"/>
      <c r="AR230" s="2"/>
      <c r="AS230" s="49"/>
      <c r="AT230" s="2"/>
      <c r="AU230" s="2"/>
      <c r="AV230" s="2"/>
      <c r="AW230" s="2"/>
      <c r="AX230" s="2"/>
      <c r="AY230" s="2"/>
      <c r="AZ230" s="2"/>
      <c r="BA230" s="2"/>
    </row>
    <row r="231" spans="28:53" ht="10.4" customHeight="1" x14ac:dyDescent="0.2">
      <c r="AB231" s="2"/>
      <c r="AC231" s="2"/>
      <c r="AD231" s="2"/>
      <c r="AE231" s="2"/>
      <c r="AF231" s="2"/>
      <c r="AG231" s="2"/>
      <c r="AH231" s="4" t="s">
        <v>1372</v>
      </c>
      <c r="AI231" s="4" t="s">
        <v>2707</v>
      </c>
      <c r="AJ231" s="2"/>
      <c r="AK231" s="2"/>
      <c r="AL231" s="2"/>
      <c r="AM231" s="2"/>
      <c r="AN231" s="2"/>
      <c r="AO231" s="2"/>
      <c r="AP231" s="87"/>
      <c r="AQ231" s="2"/>
      <c r="AR231" s="2"/>
      <c r="AS231" s="49"/>
      <c r="AT231" s="2"/>
      <c r="AU231" s="2"/>
      <c r="AV231" s="2"/>
      <c r="AW231" s="2"/>
      <c r="AX231" s="2"/>
      <c r="AY231" s="2"/>
      <c r="AZ231" s="2"/>
      <c r="BA231" s="2"/>
    </row>
    <row r="232" spans="28:53" ht="10.4" customHeight="1" x14ac:dyDescent="0.2">
      <c r="AB232" s="2"/>
      <c r="AC232" s="2"/>
      <c r="AD232" s="2"/>
      <c r="AE232" s="2"/>
      <c r="AF232" s="2"/>
      <c r="AG232" s="2"/>
      <c r="AH232" s="4" t="s">
        <v>1373</v>
      </c>
      <c r="AI232" s="4" t="s">
        <v>2708</v>
      </c>
      <c r="AJ232" s="2"/>
      <c r="AK232" s="2"/>
      <c r="AL232" s="2"/>
      <c r="AM232" s="2"/>
      <c r="AN232" s="2"/>
      <c r="AO232" s="2"/>
      <c r="AP232" s="87"/>
      <c r="AQ232" s="2"/>
      <c r="AR232" s="2"/>
      <c r="AS232" s="49"/>
      <c r="AT232" s="2"/>
      <c r="AU232" s="2"/>
      <c r="AV232" s="2"/>
      <c r="AW232" s="2"/>
      <c r="AX232" s="2"/>
      <c r="AY232" s="2"/>
      <c r="AZ232" s="2"/>
      <c r="BA232" s="2"/>
    </row>
    <row r="233" spans="28:53" ht="10.4" customHeight="1" x14ac:dyDescent="0.2">
      <c r="AB233" s="2"/>
      <c r="AC233" s="2"/>
      <c r="AD233" s="2"/>
      <c r="AE233" s="2"/>
      <c r="AF233" s="2"/>
      <c r="AG233" s="2"/>
      <c r="AH233" s="4" t="s">
        <v>1374</v>
      </c>
      <c r="AI233" s="4" t="s">
        <v>2709</v>
      </c>
      <c r="AJ233" s="2"/>
      <c r="AK233" s="2"/>
      <c r="AL233" s="2"/>
      <c r="AM233" s="2"/>
      <c r="AN233" s="2"/>
      <c r="AO233" s="2"/>
      <c r="AP233" s="87"/>
      <c r="AQ233" s="2"/>
      <c r="AR233" s="2"/>
      <c r="AS233" s="49"/>
      <c r="AT233" s="2"/>
      <c r="AU233" s="2"/>
      <c r="AV233" s="2"/>
      <c r="AW233" s="2"/>
      <c r="AX233" s="2"/>
      <c r="AY233" s="2"/>
      <c r="AZ233" s="2"/>
      <c r="BA233" s="2"/>
    </row>
    <row r="234" spans="28:53" ht="10.4" customHeight="1" x14ac:dyDescent="0.2">
      <c r="AB234" s="2"/>
      <c r="AC234" s="2"/>
      <c r="AD234" s="2"/>
      <c r="AE234" s="2"/>
      <c r="AF234" s="2"/>
      <c r="AG234" s="2"/>
      <c r="AH234" s="4" t="s">
        <v>1375</v>
      </c>
      <c r="AI234" s="4" t="s">
        <v>2710</v>
      </c>
      <c r="AJ234" s="2"/>
      <c r="AK234" s="2"/>
      <c r="AL234" s="2"/>
      <c r="AM234" s="2"/>
      <c r="AN234" s="2"/>
      <c r="AO234" s="2"/>
      <c r="AP234" s="87"/>
      <c r="AQ234" s="2"/>
      <c r="AR234" s="2"/>
      <c r="AS234" s="49"/>
      <c r="AT234" s="2"/>
      <c r="AU234" s="2"/>
      <c r="AV234" s="2"/>
      <c r="AW234" s="2"/>
      <c r="AX234" s="2"/>
      <c r="AY234" s="2"/>
      <c r="AZ234" s="2"/>
      <c r="BA234" s="2"/>
    </row>
    <row r="235" spans="28:53" ht="10.4" customHeight="1" x14ac:dyDescent="0.2">
      <c r="AB235" s="2"/>
      <c r="AC235" s="2"/>
      <c r="AD235" s="2"/>
      <c r="AE235" s="2"/>
      <c r="AF235" s="2"/>
      <c r="AG235" s="2"/>
      <c r="AH235" s="4" t="s">
        <v>1376</v>
      </c>
      <c r="AI235" s="4" t="s">
        <v>2711</v>
      </c>
      <c r="AJ235" s="2"/>
      <c r="AK235" s="2"/>
      <c r="AL235" s="2"/>
      <c r="AM235" s="2"/>
      <c r="AN235" s="2"/>
      <c r="AO235" s="2"/>
      <c r="AP235" s="87"/>
      <c r="AQ235" s="2"/>
      <c r="AR235" s="2"/>
      <c r="AS235" s="49"/>
      <c r="AT235" s="2"/>
      <c r="AU235" s="2"/>
      <c r="AV235" s="2"/>
      <c r="AW235" s="2"/>
      <c r="AX235" s="2"/>
      <c r="AY235" s="2"/>
      <c r="AZ235" s="2"/>
      <c r="BA235" s="2"/>
    </row>
    <row r="236" spans="28:53" ht="10.4" customHeight="1" x14ac:dyDescent="0.2">
      <c r="AB236" s="2"/>
      <c r="AC236" s="2"/>
      <c r="AD236" s="2"/>
      <c r="AE236" s="2"/>
      <c r="AF236" s="2"/>
      <c r="AG236" s="2"/>
      <c r="AH236" s="4" t="s">
        <v>1377</v>
      </c>
      <c r="AI236" s="4" t="s">
        <v>2712</v>
      </c>
      <c r="AJ236" s="2"/>
      <c r="AK236" s="2"/>
      <c r="AL236" s="2"/>
      <c r="AM236" s="2"/>
      <c r="AN236" s="2"/>
      <c r="AO236" s="2"/>
      <c r="AP236" s="87"/>
      <c r="AQ236" s="2"/>
      <c r="AR236" s="2"/>
      <c r="AS236" s="49"/>
      <c r="AT236" s="2"/>
      <c r="AU236" s="2"/>
      <c r="AV236" s="2"/>
      <c r="AW236" s="2"/>
      <c r="AX236" s="2"/>
      <c r="AY236" s="2"/>
      <c r="AZ236" s="2"/>
      <c r="BA236" s="2"/>
    </row>
    <row r="237" spans="28:53" ht="10.4" customHeight="1" x14ac:dyDescent="0.2">
      <c r="AB237" s="2"/>
      <c r="AC237" s="2"/>
      <c r="AD237" s="2"/>
      <c r="AE237" s="2"/>
      <c r="AF237" s="2"/>
      <c r="AG237" s="2"/>
      <c r="AH237" s="4" t="s">
        <v>1378</v>
      </c>
      <c r="AI237" s="4" t="s">
        <v>2713</v>
      </c>
      <c r="AJ237" s="2"/>
      <c r="AK237" s="2"/>
      <c r="AL237" s="2"/>
      <c r="AM237" s="2"/>
      <c r="AN237" s="2"/>
      <c r="AO237" s="2"/>
      <c r="AP237" s="87"/>
      <c r="AQ237" s="2"/>
      <c r="AR237" s="2"/>
      <c r="AS237" s="49"/>
      <c r="AT237" s="2"/>
      <c r="AU237" s="2"/>
      <c r="AV237" s="2"/>
      <c r="AW237" s="2"/>
      <c r="AX237" s="2"/>
      <c r="AY237" s="2"/>
      <c r="AZ237" s="2"/>
      <c r="BA237" s="2"/>
    </row>
    <row r="238" spans="28:53" ht="10.4" customHeight="1" x14ac:dyDescent="0.2">
      <c r="AB238" s="2"/>
      <c r="AC238" s="2"/>
      <c r="AD238" s="2"/>
      <c r="AE238" s="2"/>
      <c r="AF238" s="2"/>
      <c r="AG238" s="2"/>
      <c r="AH238" s="4" t="s">
        <v>1379</v>
      </c>
      <c r="AI238" s="4" t="s">
        <v>2714</v>
      </c>
      <c r="AJ238" s="2"/>
      <c r="AK238" s="2"/>
      <c r="AL238" s="2"/>
      <c r="AM238" s="2"/>
      <c r="AN238" s="2"/>
      <c r="AO238" s="2"/>
      <c r="AP238" s="87"/>
      <c r="AQ238" s="2"/>
      <c r="AR238" s="2"/>
      <c r="AS238" s="49"/>
      <c r="AT238" s="2"/>
      <c r="AU238" s="2"/>
      <c r="AV238" s="2"/>
      <c r="AW238" s="2"/>
      <c r="AX238" s="2"/>
      <c r="AY238" s="2"/>
      <c r="AZ238" s="2"/>
      <c r="BA238" s="2"/>
    </row>
    <row r="239" spans="28:53" ht="10.4" customHeight="1" x14ac:dyDescent="0.2">
      <c r="AB239" s="2"/>
      <c r="AC239" s="2"/>
      <c r="AD239" s="2"/>
      <c r="AE239" s="2"/>
      <c r="AF239" s="2"/>
      <c r="AG239" s="2"/>
      <c r="AH239" s="4" t="s">
        <v>1380</v>
      </c>
      <c r="AI239" s="4" t="s">
        <v>2715</v>
      </c>
      <c r="AJ239" s="2"/>
      <c r="AK239" s="2"/>
      <c r="AL239" s="2"/>
      <c r="AM239" s="2"/>
      <c r="AN239" s="2"/>
      <c r="AO239" s="2"/>
      <c r="AP239" s="87"/>
      <c r="AQ239" s="2"/>
      <c r="AR239" s="2"/>
      <c r="AS239" s="49"/>
      <c r="AT239" s="2"/>
      <c r="AU239" s="2"/>
      <c r="AV239" s="2"/>
      <c r="AW239" s="2"/>
      <c r="AX239" s="2"/>
      <c r="AY239" s="2"/>
      <c r="AZ239" s="2"/>
      <c r="BA239" s="2"/>
    </row>
    <row r="240" spans="28:53" ht="10.4" customHeight="1" x14ac:dyDescent="0.2">
      <c r="AB240" s="2"/>
      <c r="AC240" s="2"/>
      <c r="AD240" s="2"/>
      <c r="AE240" s="2"/>
      <c r="AF240" s="2"/>
      <c r="AG240" s="2"/>
      <c r="AH240" s="4" t="s">
        <v>1381</v>
      </c>
      <c r="AI240" s="4" t="s">
        <v>2716</v>
      </c>
      <c r="AJ240" s="2"/>
      <c r="AK240" s="2"/>
      <c r="AL240" s="2"/>
      <c r="AM240" s="2"/>
      <c r="AN240" s="2"/>
      <c r="AO240" s="2"/>
      <c r="AP240" s="87"/>
      <c r="AQ240" s="2"/>
      <c r="AR240" s="2"/>
      <c r="AS240" s="49"/>
      <c r="AT240" s="2"/>
      <c r="AU240" s="2"/>
      <c r="AV240" s="2"/>
      <c r="AW240" s="2"/>
      <c r="AX240" s="2"/>
      <c r="AY240" s="2"/>
      <c r="AZ240" s="2"/>
      <c r="BA240" s="2"/>
    </row>
    <row r="241" spans="28:53" ht="10.4" customHeight="1" x14ac:dyDescent="0.2">
      <c r="AB241" s="2"/>
      <c r="AC241" s="2"/>
      <c r="AD241" s="2"/>
      <c r="AE241" s="2"/>
      <c r="AF241" s="2"/>
      <c r="AG241" s="2"/>
      <c r="AH241" s="4" t="s">
        <v>1382</v>
      </c>
      <c r="AI241" s="4" t="s">
        <v>2717</v>
      </c>
      <c r="AJ241" s="2"/>
      <c r="AK241" s="2"/>
      <c r="AL241" s="2"/>
      <c r="AM241" s="2"/>
      <c r="AN241" s="2"/>
      <c r="AO241" s="2"/>
      <c r="AP241" s="87"/>
      <c r="AQ241" s="2"/>
      <c r="AR241" s="2"/>
      <c r="AS241" s="49"/>
      <c r="AT241" s="2"/>
      <c r="AU241" s="2"/>
      <c r="AV241" s="2"/>
      <c r="AW241" s="2"/>
      <c r="AX241" s="2"/>
      <c r="AY241" s="2"/>
      <c r="AZ241" s="2"/>
      <c r="BA241" s="2"/>
    </row>
    <row r="242" spans="28:53" ht="10.4" customHeight="1" x14ac:dyDescent="0.2">
      <c r="AB242" s="2"/>
      <c r="AC242" s="2"/>
      <c r="AD242" s="2"/>
      <c r="AE242" s="2"/>
      <c r="AF242" s="2"/>
      <c r="AG242" s="2"/>
      <c r="AH242" s="4" t="s">
        <v>1383</v>
      </c>
      <c r="AI242" s="4" t="s">
        <v>2718</v>
      </c>
      <c r="AJ242" s="2"/>
      <c r="AK242" s="2"/>
      <c r="AL242" s="2"/>
      <c r="AM242" s="2"/>
      <c r="AN242" s="2"/>
      <c r="AO242" s="2"/>
      <c r="AP242" s="87"/>
      <c r="AQ242" s="2"/>
      <c r="AR242" s="2"/>
      <c r="AS242" s="49"/>
      <c r="AT242" s="2"/>
      <c r="AU242" s="2"/>
      <c r="AV242" s="2"/>
      <c r="AW242" s="2"/>
      <c r="AX242" s="2"/>
      <c r="AY242" s="2"/>
      <c r="AZ242" s="2"/>
      <c r="BA242" s="2"/>
    </row>
    <row r="243" spans="28:53" ht="10.4" customHeight="1" x14ac:dyDescent="0.2">
      <c r="AB243" s="2"/>
      <c r="AC243" s="2"/>
      <c r="AD243" s="2"/>
      <c r="AE243" s="2"/>
      <c r="AF243" s="2"/>
      <c r="AG243" s="2"/>
      <c r="AH243" s="4" t="s">
        <v>1384</v>
      </c>
      <c r="AI243" s="4" t="s">
        <v>2719</v>
      </c>
      <c r="AJ243" s="2"/>
      <c r="AK243" s="2"/>
      <c r="AL243" s="2"/>
      <c r="AM243" s="2"/>
      <c r="AN243" s="2"/>
      <c r="AO243" s="2"/>
      <c r="AP243" s="87"/>
      <c r="AQ243" s="2"/>
      <c r="AR243" s="2"/>
      <c r="AS243" s="49"/>
      <c r="AT243" s="2"/>
      <c r="AU243" s="2"/>
      <c r="AV243" s="2"/>
      <c r="AW243" s="2"/>
      <c r="AX243" s="2"/>
      <c r="AY243" s="2"/>
      <c r="AZ243" s="2"/>
      <c r="BA243" s="2"/>
    </row>
    <row r="244" spans="28:53" ht="10.4" customHeight="1" x14ac:dyDescent="0.2">
      <c r="AB244" s="2"/>
      <c r="AC244" s="2"/>
      <c r="AD244" s="2"/>
      <c r="AE244" s="2"/>
      <c r="AF244" s="2"/>
      <c r="AG244" s="2"/>
      <c r="AH244" s="4" t="s">
        <v>1385</v>
      </c>
      <c r="AI244" s="4" t="s">
        <v>2720</v>
      </c>
      <c r="AJ244" s="2"/>
      <c r="AK244" s="2"/>
      <c r="AL244" s="2"/>
      <c r="AM244" s="2"/>
      <c r="AN244" s="2"/>
      <c r="AO244" s="2"/>
      <c r="AP244" s="87"/>
      <c r="AQ244" s="2"/>
      <c r="AR244" s="2"/>
      <c r="AS244" s="49"/>
      <c r="AT244" s="2"/>
      <c r="AU244" s="2"/>
      <c r="AV244" s="2"/>
      <c r="AW244" s="2"/>
      <c r="AX244" s="2"/>
      <c r="AY244" s="2"/>
      <c r="AZ244" s="2"/>
      <c r="BA244" s="2"/>
    </row>
    <row r="245" spans="28:53" ht="10.4" customHeight="1" x14ac:dyDescent="0.2">
      <c r="AB245" s="2"/>
      <c r="AC245" s="2"/>
      <c r="AD245" s="2"/>
      <c r="AE245" s="2"/>
      <c r="AF245" s="2"/>
      <c r="AG245" s="2"/>
      <c r="AH245" s="4" t="s">
        <v>1386</v>
      </c>
      <c r="AI245" s="4" t="s">
        <v>2721</v>
      </c>
      <c r="AJ245" s="2"/>
      <c r="AK245" s="2"/>
      <c r="AL245" s="2"/>
      <c r="AM245" s="2"/>
      <c r="AN245" s="2"/>
      <c r="AO245" s="2"/>
      <c r="AP245" s="87"/>
      <c r="AQ245" s="2"/>
      <c r="AR245" s="2"/>
      <c r="AS245" s="49"/>
      <c r="AT245" s="2"/>
      <c r="AU245" s="2"/>
      <c r="AV245" s="2"/>
      <c r="AW245" s="2"/>
      <c r="AX245" s="2"/>
      <c r="AY245" s="2"/>
      <c r="AZ245" s="2"/>
      <c r="BA245" s="2"/>
    </row>
    <row r="246" spans="28:53" ht="10.4" customHeight="1" x14ac:dyDescent="0.2">
      <c r="AB246" s="2"/>
      <c r="AC246" s="2"/>
      <c r="AD246" s="2"/>
      <c r="AE246" s="2"/>
      <c r="AF246" s="2"/>
      <c r="AG246" s="2"/>
      <c r="AH246" s="4" t="s">
        <v>1387</v>
      </c>
      <c r="AI246" s="4" t="s">
        <v>2722</v>
      </c>
      <c r="AJ246" s="2"/>
      <c r="AK246" s="2"/>
      <c r="AL246" s="2"/>
      <c r="AM246" s="2"/>
      <c r="AN246" s="2"/>
      <c r="AO246" s="2"/>
      <c r="AP246" s="87"/>
      <c r="AQ246" s="2"/>
      <c r="AR246" s="2"/>
      <c r="AS246" s="49"/>
      <c r="AT246" s="2"/>
      <c r="AU246" s="2"/>
      <c r="AV246" s="2"/>
      <c r="AW246" s="2"/>
      <c r="AX246" s="2"/>
      <c r="AY246" s="2"/>
      <c r="AZ246" s="2"/>
      <c r="BA246" s="2"/>
    </row>
    <row r="247" spans="28:53" ht="10.4" customHeight="1" x14ac:dyDescent="0.2">
      <c r="AB247" s="2"/>
      <c r="AC247" s="2"/>
      <c r="AD247" s="2"/>
      <c r="AE247" s="2"/>
      <c r="AF247" s="2"/>
      <c r="AG247" s="2"/>
      <c r="AH247" s="4" t="s">
        <v>1388</v>
      </c>
      <c r="AI247" s="4" t="s">
        <v>2723</v>
      </c>
      <c r="AJ247" s="2"/>
      <c r="AK247" s="2"/>
      <c r="AL247" s="2"/>
      <c r="AM247" s="2"/>
      <c r="AN247" s="2"/>
      <c r="AO247" s="2"/>
      <c r="AP247" s="87"/>
      <c r="AQ247" s="2"/>
      <c r="AR247" s="2"/>
      <c r="AS247" s="49"/>
      <c r="AT247" s="2"/>
      <c r="AU247" s="2"/>
      <c r="AV247" s="2"/>
      <c r="AW247" s="2"/>
      <c r="AX247" s="2"/>
      <c r="AY247" s="2"/>
      <c r="AZ247" s="2"/>
      <c r="BA247" s="2"/>
    </row>
    <row r="248" spans="28:53" ht="10.4" customHeight="1" x14ac:dyDescent="0.2">
      <c r="AB248" s="2"/>
      <c r="AC248" s="2"/>
      <c r="AD248" s="2"/>
      <c r="AE248" s="2"/>
      <c r="AF248" s="2"/>
      <c r="AG248" s="2"/>
      <c r="AH248" s="4" t="s">
        <v>1389</v>
      </c>
      <c r="AI248" s="4" t="s">
        <v>2724</v>
      </c>
      <c r="AJ248" s="2"/>
      <c r="AK248" s="2"/>
      <c r="AL248" s="2"/>
      <c r="AM248" s="2"/>
      <c r="AN248" s="2"/>
      <c r="AO248" s="2"/>
      <c r="AP248" s="87"/>
      <c r="AQ248" s="2"/>
      <c r="AR248" s="2"/>
      <c r="AS248" s="49"/>
      <c r="AT248" s="2"/>
      <c r="AU248" s="2"/>
      <c r="AV248" s="2"/>
      <c r="AW248" s="2"/>
      <c r="AX248" s="2"/>
      <c r="AY248" s="2"/>
      <c r="AZ248" s="2"/>
      <c r="BA248" s="2"/>
    </row>
    <row r="249" spans="28:53" ht="10.4" customHeight="1" x14ac:dyDescent="0.2">
      <c r="AB249" s="2"/>
      <c r="AC249" s="2"/>
      <c r="AD249" s="2"/>
      <c r="AE249" s="2"/>
      <c r="AF249" s="2"/>
      <c r="AG249" s="2"/>
      <c r="AH249" s="4" t="s">
        <v>1390</v>
      </c>
      <c r="AI249" s="4" t="s">
        <v>1619</v>
      </c>
      <c r="AJ249" s="2"/>
      <c r="AK249" s="2"/>
      <c r="AL249" s="2"/>
      <c r="AM249" s="2"/>
      <c r="AN249" s="2"/>
      <c r="AO249" s="2"/>
      <c r="AP249" s="87"/>
      <c r="AQ249" s="2"/>
      <c r="AR249" s="2"/>
      <c r="AS249" s="49"/>
      <c r="AT249" s="2"/>
      <c r="AU249" s="2"/>
      <c r="AV249" s="2"/>
      <c r="AW249" s="2"/>
      <c r="AX249" s="2"/>
      <c r="AY249" s="2"/>
      <c r="AZ249" s="2"/>
      <c r="BA249" s="2"/>
    </row>
    <row r="250" spans="28:53" ht="10.4" customHeight="1" x14ac:dyDescent="0.2">
      <c r="AB250" s="2"/>
      <c r="AC250" s="2"/>
      <c r="AD250" s="2"/>
      <c r="AE250" s="2"/>
      <c r="AF250" s="2"/>
      <c r="AG250" s="2"/>
      <c r="AH250" s="4" t="s">
        <v>1391</v>
      </c>
      <c r="AI250" s="4" t="s">
        <v>1624</v>
      </c>
      <c r="AJ250" s="2"/>
      <c r="AK250" s="2"/>
      <c r="AL250" s="2"/>
      <c r="AM250" s="2"/>
      <c r="AN250" s="2"/>
      <c r="AO250" s="2"/>
      <c r="AP250" s="87"/>
      <c r="AQ250" s="2"/>
      <c r="AR250" s="2"/>
      <c r="AS250" s="49"/>
      <c r="AT250" s="2"/>
      <c r="AU250" s="2"/>
      <c r="AV250" s="2"/>
      <c r="AW250" s="2"/>
      <c r="AX250" s="2"/>
      <c r="AY250" s="2"/>
      <c r="AZ250" s="2"/>
      <c r="BA250" s="2"/>
    </row>
    <row r="251" spans="28:53" ht="10.4" customHeight="1" x14ac:dyDescent="0.2">
      <c r="AB251" s="2"/>
      <c r="AC251" s="2"/>
      <c r="AD251" s="2"/>
      <c r="AE251" s="2"/>
      <c r="AF251" s="2"/>
      <c r="AG251" s="2"/>
      <c r="AH251" s="4" t="s">
        <v>1392</v>
      </c>
      <c r="AI251" s="4" t="s">
        <v>2725</v>
      </c>
      <c r="AJ251" s="2"/>
      <c r="AK251" s="2"/>
      <c r="AL251" s="2"/>
      <c r="AM251" s="2"/>
      <c r="AN251" s="2"/>
      <c r="AO251" s="2"/>
      <c r="AP251" s="87"/>
      <c r="AQ251" s="2"/>
      <c r="AR251" s="2"/>
      <c r="AS251" s="49"/>
      <c r="AT251" s="2"/>
      <c r="AU251" s="2"/>
      <c r="AV251" s="2"/>
      <c r="AW251" s="2"/>
      <c r="AX251" s="2"/>
      <c r="AY251" s="2"/>
      <c r="AZ251" s="2"/>
      <c r="BA251" s="2"/>
    </row>
    <row r="252" spans="28:53" ht="10.4" customHeight="1" x14ac:dyDescent="0.2">
      <c r="AB252" s="2"/>
      <c r="AC252" s="2"/>
      <c r="AD252" s="2"/>
      <c r="AE252" s="2"/>
      <c r="AF252" s="2"/>
      <c r="AG252" s="2"/>
      <c r="AH252" s="4" t="s">
        <v>1393</v>
      </c>
      <c r="AI252" s="4" t="s">
        <v>2726</v>
      </c>
      <c r="AJ252" s="2"/>
      <c r="AK252" s="2"/>
      <c r="AL252" s="2"/>
      <c r="AM252" s="2"/>
      <c r="AN252" s="2"/>
      <c r="AO252" s="2"/>
      <c r="AP252" s="87"/>
      <c r="AQ252" s="2"/>
      <c r="AR252" s="2"/>
      <c r="AS252" s="49"/>
      <c r="AT252" s="2"/>
      <c r="AU252" s="2"/>
      <c r="AV252" s="2"/>
      <c r="AW252" s="2"/>
      <c r="AX252" s="2"/>
      <c r="AY252" s="2"/>
      <c r="AZ252" s="2"/>
      <c r="BA252" s="2"/>
    </row>
    <row r="253" spans="28:53" ht="10.4" customHeight="1" x14ac:dyDescent="0.2">
      <c r="AB253" s="2"/>
      <c r="AC253" s="2"/>
      <c r="AD253" s="2"/>
      <c r="AE253" s="2"/>
      <c r="AF253" s="2"/>
      <c r="AG253" s="2"/>
      <c r="AH253" s="76"/>
      <c r="AI253" s="70"/>
      <c r="AJ253" s="2"/>
      <c r="AK253" s="2"/>
      <c r="AL253" s="2"/>
      <c r="AM253" s="2"/>
      <c r="AN253" s="2"/>
      <c r="AO253" s="2"/>
      <c r="AP253" s="87"/>
      <c r="AQ253" s="2"/>
      <c r="AR253" s="2"/>
      <c r="AS253" s="49"/>
      <c r="AT253" s="2"/>
      <c r="AU253" s="2"/>
      <c r="AV253" s="2"/>
      <c r="AW253" s="2"/>
      <c r="AX253" s="2"/>
      <c r="AY253" s="2"/>
      <c r="AZ253" s="2"/>
      <c r="BA253" s="2"/>
    </row>
    <row r="254" spans="28:53" ht="10.4" customHeight="1" x14ac:dyDescent="0.2">
      <c r="AB254" s="2"/>
      <c r="AC254" s="2"/>
      <c r="AD254" s="2"/>
      <c r="AE254" s="2"/>
      <c r="AF254" s="2"/>
      <c r="AG254" s="2"/>
      <c r="AH254" s="76"/>
      <c r="AI254" s="70"/>
      <c r="AJ254" s="2"/>
      <c r="AK254" s="2"/>
      <c r="AL254" s="2"/>
      <c r="AM254" s="2"/>
      <c r="AN254" s="2"/>
      <c r="AO254" s="2"/>
      <c r="AP254" s="87"/>
      <c r="AQ254" s="2"/>
      <c r="AR254" s="2"/>
      <c r="AS254" s="49"/>
      <c r="AT254" s="2"/>
      <c r="AU254" s="2"/>
      <c r="AV254" s="2"/>
      <c r="AW254" s="2"/>
      <c r="AX254" s="2"/>
      <c r="AY254" s="2"/>
      <c r="AZ254" s="2"/>
      <c r="BA254" s="2"/>
    </row>
    <row r="255" spans="28:53" ht="10.4" customHeight="1" x14ac:dyDescent="0.2">
      <c r="AB255" s="2"/>
      <c r="AC255" s="2"/>
      <c r="AD255" s="2"/>
      <c r="AE255" s="2"/>
      <c r="AF255" s="2"/>
      <c r="AG255" s="2"/>
      <c r="AH255" s="76"/>
      <c r="AI255" s="70"/>
      <c r="AJ255" s="2"/>
      <c r="AK255" s="2"/>
      <c r="AL255" s="2"/>
      <c r="AM255" s="2"/>
      <c r="AN255" s="2"/>
      <c r="AO255" s="2"/>
      <c r="AP255" s="87"/>
      <c r="AQ255" s="2"/>
      <c r="AR255" s="2"/>
      <c r="AS255" s="49"/>
      <c r="AT255" s="2"/>
      <c r="AU255" s="2"/>
      <c r="AV255" s="2"/>
      <c r="AW255" s="2"/>
      <c r="AX255" s="2"/>
      <c r="AY255" s="2"/>
      <c r="AZ255" s="2"/>
      <c r="BA255" s="2"/>
    </row>
    <row r="256" spans="28:53" ht="10.4" customHeight="1" x14ac:dyDescent="0.2">
      <c r="AB256" s="2"/>
      <c r="AC256" s="2"/>
      <c r="AD256" s="2"/>
      <c r="AE256" s="2"/>
      <c r="AF256" s="2"/>
      <c r="AG256" s="2"/>
      <c r="AH256" s="76"/>
      <c r="AI256" s="70"/>
      <c r="AJ256" s="2"/>
      <c r="AK256" s="2"/>
      <c r="AL256" s="2"/>
      <c r="AM256" s="2"/>
      <c r="AN256" s="2"/>
      <c r="AO256" s="2"/>
      <c r="AP256" s="87"/>
      <c r="AQ256" s="2"/>
      <c r="AR256" s="2"/>
      <c r="AS256" s="49"/>
      <c r="AT256" s="2"/>
      <c r="AU256" s="2"/>
      <c r="AV256" s="2"/>
      <c r="AW256" s="2"/>
      <c r="AX256" s="2"/>
      <c r="AY256" s="2"/>
      <c r="AZ256" s="2"/>
      <c r="BA256" s="2"/>
    </row>
    <row r="257" spans="28:53" ht="10.4" customHeight="1" x14ac:dyDescent="0.2">
      <c r="AB257" s="2"/>
      <c r="AC257" s="2"/>
      <c r="AD257" s="2"/>
      <c r="AE257" s="2"/>
      <c r="AF257" s="2"/>
      <c r="AG257" s="2"/>
      <c r="AH257" s="76"/>
      <c r="AI257" s="70"/>
      <c r="AJ257" s="2"/>
      <c r="AK257" s="2"/>
      <c r="AL257" s="2"/>
      <c r="AM257" s="2"/>
      <c r="AN257" s="2"/>
      <c r="AO257" s="2"/>
      <c r="AP257" s="87"/>
      <c r="AQ257" s="2"/>
      <c r="AR257" s="2"/>
      <c r="AS257" s="49"/>
      <c r="AT257" s="2"/>
      <c r="AU257" s="2"/>
      <c r="AV257" s="2"/>
      <c r="AW257" s="2"/>
      <c r="AX257" s="2"/>
      <c r="AY257" s="2"/>
      <c r="AZ257" s="2"/>
      <c r="BA257" s="2"/>
    </row>
    <row r="258" spans="28:53" ht="10.4" customHeight="1" x14ac:dyDescent="0.2">
      <c r="AB258" s="2"/>
      <c r="AC258" s="2"/>
      <c r="AD258" s="2"/>
      <c r="AE258" s="2"/>
      <c r="AF258" s="2"/>
      <c r="AG258" s="2"/>
      <c r="AH258" s="76"/>
      <c r="AI258" s="70"/>
      <c r="AJ258" s="2"/>
      <c r="AK258" s="2"/>
      <c r="AL258" s="2"/>
      <c r="AM258" s="2"/>
      <c r="AN258" s="2"/>
      <c r="AO258" s="2"/>
      <c r="AP258" s="87"/>
      <c r="AQ258" s="2"/>
      <c r="AR258" s="2"/>
      <c r="AS258" s="49"/>
      <c r="AT258" s="2"/>
      <c r="AU258" s="2"/>
      <c r="AV258" s="2"/>
      <c r="AW258" s="2"/>
      <c r="AX258" s="2"/>
      <c r="AY258" s="2"/>
      <c r="AZ258" s="2"/>
      <c r="BA258" s="2"/>
    </row>
    <row r="259" spans="28:53" ht="10.4" customHeight="1" x14ac:dyDescent="0.2">
      <c r="AB259" s="2"/>
      <c r="AC259" s="2"/>
      <c r="AD259" s="2"/>
      <c r="AE259" s="2"/>
      <c r="AF259" s="2"/>
      <c r="AG259" s="2"/>
      <c r="AH259" s="76"/>
      <c r="AI259" s="70"/>
      <c r="AJ259" s="2"/>
      <c r="AK259" s="2"/>
      <c r="AL259" s="2"/>
      <c r="AM259" s="2"/>
      <c r="AN259" s="2"/>
      <c r="AO259" s="2"/>
      <c r="AP259" s="87"/>
      <c r="AQ259" s="2"/>
      <c r="AR259" s="2"/>
      <c r="AS259" s="49"/>
      <c r="AT259" s="2"/>
      <c r="AU259" s="2"/>
      <c r="AV259" s="2"/>
      <c r="AW259" s="2"/>
      <c r="AX259" s="2"/>
      <c r="AY259" s="2"/>
      <c r="AZ259" s="2"/>
      <c r="BA259" s="2"/>
    </row>
    <row r="260" spans="28:53" ht="10.4" customHeight="1" x14ac:dyDescent="0.2">
      <c r="AB260" s="2"/>
      <c r="AC260" s="2"/>
      <c r="AD260" s="2"/>
      <c r="AE260" s="2"/>
      <c r="AF260" s="2"/>
      <c r="AG260" s="2"/>
      <c r="AH260" s="76"/>
      <c r="AI260" s="70"/>
      <c r="AJ260" s="2"/>
      <c r="AK260" s="2"/>
      <c r="AL260" s="2"/>
      <c r="AM260" s="2"/>
      <c r="AN260" s="2"/>
      <c r="AO260" s="2"/>
      <c r="AP260" s="87"/>
      <c r="AQ260" s="2"/>
      <c r="AR260" s="2"/>
      <c r="AS260" s="49"/>
      <c r="AT260" s="2"/>
      <c r="AU260" s="2"/>
      <c r="AV260" s="2"/>
      <c r="AW260" s="2"/>
      <c r="AX260" s="2"/>
      <c r="AY260" s="2"/>
      <c r="AZ260" s="2"/>
      <c r="BA260" s="2"/>
    </row>
    <row r="261" spans="28:53" ht="10.4" customHeight="1" x14ac:dyDescent="0.2">
      <c r="AB261" s="2"/>
      <c r="AC261" s="2"/>
      <c r="AD261" s="2"/>
      <c r="AE261" s="2"/>
      <c r="AF261" s="2"/>
      <c r="AG261" s="2"/>
      <c r="AH261" s="76"/>
      <c r="AI261" s="70"/>
      <c r="AJ261" s="2"/>
      <c r="AK261" s="2"/>
      <c r="AL261" s="2"/>
      <c r="AM261" s="2"/>
      <c r="AN261" s="2"/>
      <c r="AO261" s="2"/>
      <c r="AP261" s="87"/>
      <c r="AQ261" s="2"/>
      <c r="AR261" s="2"/>
      <c r="AS261" s="49"/>
      <c r="AT261" s="2"/>
      <c r="AU261" s="2"/>
      <c r="AV261" s="2"/>
      <c r="AW261" s="2"/>
      <c r="AX261" s="2"/>
      <c r="AY261" s="2"/>
      <c r="AZ261" s="2"/>
      <c r="BA261" s="2"/>
    </row>
    <row r="262" spans="28:53" ht="10.4" customHeight="1" x14ac:dyDescent="0.2">
      <c r="AB262" s="2"/>
      <c r="AC262" s="2"/>
      <c r="AD262" s="2"/>
      <c r="AE262" s="2"/>
      <c r="AF262" s="2"/>
      <c r="AG262" s="2"/>
      <c r="AH262" s="76"/>
      <c r="AI262" s="70"/>
      <c r="AJ262" s="2"/>
      <c r="AK262" s="2"/>
      <c r="AL262" s="2"/>
      <c r="AM262" s="2"/>
      <c r="AN262" s="2"/>
      <c r="AO262" s="2"/>
      <c r="AP262" s="87"/>
      <c r="AQ262" s="2"/>
      <c r="AR262" s="2"/>
      <c r="AS262" s="49"/>
      <c r="AT262" s="2"/>
      <c r="AU262" s="2"/>
      <c r="AV262" s="2"/>
      <c r="AW262" s="2"/>
      <c r="AX262" s="2"/>
      <c r="AY262" s="2"/>
      <c r="AZ262" s="2"/>
      <c r="BA262" s="2"/>
    </row>
    <row r="263" spans="28:53" ht="10.4" customHeight="1" x14ac:dyDescent="0.2">
      <c r="AB263" s="2"/>
      <c r="AC263" s="2"/>
      <c r="AD263" s="2"/>
      <c r="AE263" s="2"/>
      <c r="AF263" s="2"/>
      <c r="AG263" s="2"/>
      <c r="AH263" s="84"/>
      <c r="AJ263" s="2"/>
      <c r="AK263" s="2"/>
      <c r="AL263" s="2"/>
      <c r="AM263" s="2"/>
      <c r="AN263" s="2"/>
      <c r="AO263" s="2"/>
      <c r="AP263" s="87"/>
      <c r="AQ263" s="2"/>
      <c r="AR263" s="2"/>
      <c r="AS263" s="49"/>
      <c r="AT263" s="2"/>
      <c r="AU263" s="2"/>
      <c r="AV263" s="2"/>
      <c r="AW263" s="2"/>
      <c r="AX263" s="2"/>
      <c r="AY263" s="2"/>
      <c r="AZ263" s="2"/>
      <c r="BA263" s="2"/>
    </row>
    <row r="264" spans="28:53" ht="10.4" customHeight="1" x14ac:dyDescent="0.2">
      <c r="AB264" s="2"/>
      <c r="AC264" s="2"/>
      <c r="AD264" s="2"/>
      <c r="AE264" s="2"/>
      <c r="AF264" s="2"/>
      <c r="AG264" s="2"/>
      <c r="AH264" s="84"/>
      <c r="AJ264" s="2"/>
      <c r="AK264" s="2"/>
      <c r="AL264" s="2"/>
      <c r="AM264" s="2"/>
      <c r="AN264" s="2"/>
      <c r="AO264" s="2"/>
      <c r="AP264" s="87"/>
      <c r="AQ264" s="2"/>
      <c r="AR264" s="2"/>
      <c r="AS264" s="49"/>
      <c r="AT264" s="2"/>
      <c r="AU264" s="2"/>
      <c r="AV264" s="2"/>
      <c r="AW264" s="2"/>
      <c r="AX264" s="2"/>
      <c r="AY264" s="2"/>
      <c r="AZ264" s="2"/>
      <c r="BA264" s="2"/>
    </row>
    <row r="265" spans="28:53" ht="10.4" customHeight="1" x14ac:dyDescent="0.2">
      <c r="AB265" s="2"/>
      <c r="AC265" s="2"/>
      <c r="AD265" s="2"/>
      <c r="AE265" s="2"/>
      <c r="AF265" s="2"/>
      <c r="AG265" s="2"/>
      <c r="AH265" s="84"/>
      <c r="AJ265" s="2"/>
      <c r="AK265" s="2"/>
      <c r="AL265" s="2"/>
      <c r="AM265" s="2"/>
      <c r="AN265" s="2"/>
      <c r="AO265" s="2"/>
      <c r="AP265" s="87"/>
      <c r="AQ265" s="2"/>
      <c r="AR265" s="2"/>
      <c r="AS265" s="49"/>
      <c r="AT265" s="2"/>
      <c r="AU265" s="2"/>
      <c r="AV265" s="2"/>
      <c r="AW265" s="2"/>
      <c r="AX265" s="2"/>
      <c r="AY265" s="2"/>
      <c r="AZ265" s="2"/>
      <c r="BA265" s="2"/>
    </row>
    <row r="266" spans="28:53" ht="10.4" customHeight="1" x14ac:dyDescent="0.2">
      <c r="AB266" s="2"/>
      <c r="AC266" s="2"/>
      <c r="AD266" s="2"/>
      <c r="AE266" s="2"/>
      <c r="AF266" s="2"/>
      <c r="AG266" s="2"/>
      <c r="AH266" s="84"/>
      <c r="AJ266" s="2"/>
      <c r="AK266" s="2"/>
      <c r="AL266" s="2"/>
      <c r="AM266" s="2"/>
      <c r="AN266" s="2"/>
      <c r="AO266" s="2"/>
      <c r="AP266" s="87"/>
      <c r="AQ266" s="2"/>
      <c r="AR266" s="2"/>
      <c r="AS266" s="49"/>
      <c r="AT266" s="2"/>
      <c r="AU266" s="2"/>
      <c r="AV266" s="2"/>
      <c r="AW266" s="2"/>
      <c r="AX266" s="2"/>
      <c r="AY266" s="2"/>
      <c r="AZ266" s="2"/>
      <c r="BA266" s="2"/>
    </row>
    <row r="267" spans="28:53" ht="10.4" customHeight="1" x14ac:dyDescent="0.2">
      <c r="AB267" s="2"/>
      <c r="AC267" s="2"/>
      <c r="AD267" s="2"/>
      <c r="AE267" s="2"/>
      <c r="AF267" s="2"/>
      <c r="AG267" s="2"/>
      <c r="AH267" s="84"/>
      <c r="AJ267" s="2"/>
      <c r="AK267" s="2"/>
      <c r="AL267" s="2"/>
      <c r="AM267" s="2"/>
      <c r="AN267" s="2"/>
      <c r="AO267" s="2"/>
      <c r="AP267" s="87"/>
      <c r="AQ267" s="2"/>
      <c r="AR267" s="2"/>
      <c r="AS267" s="49"/>
      <c r="AT267" s="2"/>
      <c r="AU267" s="2"/>
      <c r="AV267" s="2"/>
      <c r="AW267" s="2"/>
      <c r="AX267" s="2"/>
      <c r="AY267" s="2"/>
      <c r="AZ267" s="2"/>
      <c r="BA267" s="2"/>
    </row>
    <row r="268" spans="28:53" ht="10.4" customHeight="1" x14ac:dyDescent="0.2">
      <c r="AB268" s="2"/>
      <c r="AC268" s="2"/>
      <c r="AD268" s="2"/>
      <c r="AE268" s="2"/>
      <c r="AF268" s="2"/>
      <c r="AG268" s="2"/>
      <c r="AH268" s="84"/>
      <c r="AJ268" s="2"/>
      <c r="AK268" s="2"/>
      <c r="AL268" s="2"/>
      <c r="AM268" s="2"/>
      <c r="AN268" s="2"/>
      <c r="AO268" s="2"/>
      <c r="AP268" s="87"/>
      <c r="AQ268" s="2"/>
      <c r="AR268" s="2"/>
      <c r="AS268" s="49"/>
      <c r="AT268" s="2"/>
      <c r="AU268" s="2"/>
      <c r="AV268" s="2"/>
      <c r="AW268" s="2"/>
      <c r="AX268" s="2"/>
      <c r="AY268" s="2"/>
      <c r="AZ268" s="2"/>
      <c r="BA268" s="2"/>
    </row>
    <row r="269" spans="28:53" ht="10.4" customHeight="1" x14ac:dyDescent="0.2">
      <c r="AB269" s="2"/>
      <c r="AC269" s="2"/>
      <c r="AD269" s="2"/>
      <c r="AE269" s="2"/>
      <c r="AF269" s="2"/>
      <c r="AG269" s="2"/>
      <c r="AH269" s="84"/>
      <c r="AJ269" s="2"/>
      <c r="AK269" s="2"/>
      <c r="AL269" s="2"/>
      <c r="AM269" s="2"/>
      <c r="AN269" s="2"/>
      <c r="AO269" s="2"/>
      <c r="AP269" s="87"/>
      <c r="AQ269" s="2"/>
      <c r="AR269" s="2"/>
      <c r="AS269" s="49"/>
      <c r="AT269" s="2"/>
      <c r="AU269" s="2"/>
      <c r="AV269" s="2"/>
      <c r="AW269" s="2"/>
      <c r="AX269" s="2"/>
      <c r="AY269" s="2"/>
      <c r="AZ269" s="2"/>
      <c r="BA269" s="2"/>
    </row>
    <row r="270" spans="28:53" ht="10.4" customHeight="1" x14ac:dyDescent="0.2">
      <c r="AB270" s="2"/>
      <c r="AC270" s="2"/>
      <c r="AD270" s="2"/>
      <c r="AE270" s="2"/>
      <c r="AF270" s="2"/>
      <c r="AG270" s="2"/>
      <c r="AH270" s="84"/>
      <c r="AJ270" s="2"/>
      <c r="AK270" s="2"/>
      <c r="AL270" s="2"/>
      <c r="AM270" s="2"/>
      <c r="AN270" s="2"/>
      <c r="AO270" s="2"/>
      <c r="AP270" s="87"/>
      <c r="AQ270" s="2"/>
      <c r="AR270" s="2"/>
      <c r="AS270" s="49"/>
      <c r="AT270" s="2"/>
      <c r="AU270" s="2"/>
      <c r="AV270" s="2"/>
      <c r="AW270" s="2"/>
      <c r="AX270" s="2"/>
      <c r="AY270" s="2"/>
      <c r="AZ270" s="2"/>
      <c r="BA270" s="2"/>
    </row>
    <row r="271" spans="28:53" ht="10.4" customHeight="1" x14ac:dyDescent="0.2">
      <c r="AB271" s="2"/>
      <c r="AC271" s="2"/>
      <c r="AD271" s="2"/>
      <c r="AE271" s="2"/>
      <c r="AF271" s="2"/>
      <c r="AG271" s="2"/>
      <c r="AH271" s="84"/>
      <c r="AJ271" s="2"/>
      <c r="AK271" s="2"/>
      <c r="AL271" s="2"/>
      <c r="AM271" s="2"/>
      <c r="AN271" s="2"/>
      <c r="AO271" s="2"/>
      <c r="AP271" s="87"/>
      <c r="AQ271" s="2"/>
      <c r="AR271" s="2"/>
      <c r="AS271" s="49"/>
      <c r="AT271" s="2"/>
      <c r="AU271" s="2"/>
      <c r="AV271" s="2"/>
      <c r="AW271" s="2"/>
      <c r="AX271" s="2"/>
      <c r="AY271" s="2"/>
      <c r="AZ271" s="2"/>
      <c r="BA271" s="2"/>
    </row>
    <row r="272" spans="28:53" ht="10.4" customHeight="1" x14ac:dyDescent="0.2">
      <c r="AB272" s="2"/>
      <c r="AC272" s="2"/>
      <c r="AD272" s="2"/>
      <c r="AE272" s="2"/>
      <c r="AF272" s="2"/>
      <c r="AG272" s="2"/>
      <c r="AH272" s="84"/>
      <c r="AJ272" s="2"/>
      <c r="AK272" s="2"/>
      <c r="AL272" s="2"/>
      <c r="AM272" s="2"/>
      <c r="AN272" s="2"/>
      <c r="AO272" s="2"/>
      <c r="AP272" s="87"/>
      <c r="AQ272" s="2"/>
      <c r="AR272" s="2"/>
      <c r="AS272" s="49"/>
      <c r="AT272" s="2"/>
      <c r="AU272" s="2"/>
      <c r="AV272" s="2"/>
      <c r="AW272" s="2"/>
      <c r="AX272" s="2"/>
      <c r="AY272" s="2"/>
      <c r="AZ272" s="2"/>
      <c r="BA272" s="2"/>
    </row>
    <row r="273" spans="2:58" ht="10.4" customHeight="1" x14ac:dyDescent="0.2">
      <c r="AB273" s="2"/>
      <c r="AC273" s="2"/>
      <c r="AD273" s="2"/>
      <c r="AE273" s="2"/>
      <c r="AF273" s="2"/>
      <c r="AG273" s="2"/>
      <c r="AH273" s="84"/>
      <c r="AJ273" s="2"/>
      <c r="AK273" s="2"/>
      <c r="AL273" s="2"/>
      <c r="AM273" s="2"/>
      <c r="AN273" s="2"/>
      <c r="AO273" s="2"/>
      <c r="AP273" s="87"/>
      <c r="AQ273" s="2"/>
      <c r="AR273" s="2"/>
      <c r="AS273" s="49"/>
      <c r="AT273" s="2"/>
      <c r="AU273" s="2"/>
      <c r="AV273" s="2"/>
      <c r="AW273" s="2"/>
      <c r="AX273" s="2"/>
      <c r="AY273" s="2"/>
      <c r="AZ273" s="2"/>
      <c r="BA273" s="2"/>
    </row>
    <row r="275" spans="2:58" ht="10.4" customHeight="1" x14ac:dyDescent="0.25">
      <c r="B275" s="1345" t="s">
        <v>2816</v>
      </c>
      <c r="C275" s="1345"/>
      <c r="D275" s="1345"/>
      <c r="E275" s="1345"/>
      <c r="F275" s="1345"/>
      <c r="G275" s="1345"/>
      <c r="H275" s="1345"/>
      <c r="I275" s="1345"/>
      <c r="J275" s="1345"/>
      <c r="K275" s="1345"/>
      <c r="L275" s="1345"/>
      <c r="M275" s="1345"/>
      <c r="N275" s="1345"/>
      <c r="O275" s="1345"/>
      <c r="P275" s="1345"/>
      <c r="Q275" s="1345"/>
      <c r="R275" s="1345"/>
      <c r="S275" s="1345"/>
      <c r="T275" s="1345"/>
      <c r="U275" s="1345"/>
      <c r="V275" s="1345"/>
      <c r="W275" s="1345"/>
      <c r="X275" s="81"/>
      <c r="Y275" s="1345" t="s">
        <v>2817</v>
      </c>
      <c r="Z275" s="1345"/>
      <c r="AA275" s="1345"/>
      <c r="AB275" s="1345"/>
      <c r="AC275" s="1345"/>
      <c r="AD275" s="1345"/>
      <c r="AE275" s="1345"/>
      <c r="AF275" s="1345"/>
      <c r="AG275" s="1345"/>
      <c r="AH275" s="1345"/>
      <c r="AI275" s="1345"/>
      <c r="AJ275" s="1345"/>
      <c r="AK275" s="1345"/>
      <c r="AL275" s="1345"/>
      <c r="AM275" s="1345"/>
      <c r="AN275" s="1345"/>
      <c r="AO275" s="1345"/>
      <c r="AP275" s="1345"/>
      <c r="AQ275" s="1345"/>
      <c r="AR275" s="1345"/>
      <c r="AS275" s="1345"/>
      <c r="AT275" s="1345"/>
      <c r="AU275" s="1345"/>
      <c r="AV275" s="1345"/>
      <c r="AW275" s="1345"/>
      <c r="AY275" s="1345" t="s">
        <v>2818</v>
      </c>
      <c r="AZ275" s="1345"/>
      <c r="BA275" s="1345"/>
      <c r="BB275" s="1345"/>
      <c r="BC275" s="1345"/>
      <c r="BD275" s="1345"/>
      <c r="BE275" s="1345"/>
      <c r="BF275" s="1345"/>
    </row>
    <row r="276" spans="2:58" ht="10.4" customHeight="1" x14ac:dyDescent="0.25">
      <c r="B276" s="1418" t="s">
        <v>2730</v>
      </c>
      <c r="C276" s="1419"/>
      <c r="E276" s="1418" t="s">
        <v>2731</v>
      </c>
      <c r="F276" s="1419"/>
      <c r="H276" s="1403" t="s">
        <v>2732</v>
      </c>
      <c r="I276" s="1403"/>
      <c r="J276" s="1403"/>
      <c r="K276" s="1404"/>
      <c r="L276" s="81"/>
      <c r="M276" s="1413" t="s">
        <v>2733</v>
      </c>
      <c r="N276" s="1413"/>
      <c r="O276" s="79"/>
      <c r="P276" s="1420" t="s">
        <v>2269</v>
      </c>
      <c r="Q276" s="1421"/>
      <c r="S276" s="1413" t="s">
        <v>806</v>
      </c>
      <c r="T276" s="1413"/>
      <c r="V276" s="1413" t="s">
        <v>2734</v>
      </c>
      <c r="W276" s="1413"/>
      <c r="Y276" s="1401" t="s">
        <v>2731</v>
      </c>
      <c r="Z276" s="1402"/>
      <c r="AB276" s="1401" t="s">
        <v>2735</v>
      </c>
      <c r="AC276" s="1402"/>
      <c r="AE276" s="1406" t="s">
        <v>2736</v>
      </c>
      <c r="AF276" s="1404"/>
      <c r="AH276" s="1403" t="s">
        <v>2732</v>
      </c>
      <c r="AI276" s="1403"/>
      <c r="AJ276" s="1403"/>
      <c r="AK276" s="1404"/>
      <c r="AM276" s="1417" t="s">
        <v>2733</v>
      </c>
      <c r="AN276" s="1417"/>
      <c r="AP276" s="1406" t="s">
        <v>2269</v>
      </c>
      <c r="AQ276" s="1404"/>
      <c r="AS276" s="1405" t="s">
        <v>806</v>
      </c>
      <c r="AT276" s="1405"/>
      <c r="AV276" s="89" t="s">
        <v>1414</v>
      </c>
      <c r="AW276" s="90" t="s">
        <v>2741</v>
      </c>
      <c r="AY276" s="1400" t="s">
        <v>2731</v>
      </c>
      <c r="AZ276" s="1400"/>
      <c r="BA276" s="77"/>
      <c r="BB276" s="1405" t="s">
        <v>806</v>
      </c>
      <c r="BC276" s="1405"/>
      <c r="BE276" s="1405" t="s">
        <v>2734</v>
      </c>
      <c r="BF276" s="1405"/>
    </row>
    <row r="277" spans="2:58" ht="10.4" customHeight="1" x14ac:dyDescent="0.25">
      <c r="B277" s="64" t="s">
        <v>1414</v>
      </c>
      <c r="C277" s="64" t="s">
        <v>1415</v>
      </c>
      <c r="E277" s="41" t="s">
        <v>1414</v>
      </c>
      <c r="F277" s="64" t="s">
        <v>1415</v>
      </c>
      <c r="H277" s="41" t="s">
        <v>1414</v>
      </c>
      <c r="I277" s="41" t="s">
        <v>2738</v>
      </c>
      <c r="J277" s="41" t="s">
        <v>2739</v>
      </c>
      <c r="K277" s="41" t="s">
        <v>2740</v>
      </c>
      <c r="L277" s="81"/>
      <c r="M277" s="64" t="s">
        <v>1414</v>
      </c>
      <c r="N277" s="64" t="s">
        <v>1415</v>
      </c>
      <c r="O277" s="79"/>
      <c r="P277" s="64" t="s">
        <v>1414</v>
      </c>
      <c r="Q277" s="64" t="s">
        <v>1415</v>
      </c>
      <c r="S277" s="41" t="s">
        <v>1414</v>
      </c>
      <c r="T277" s="82" t="s">
        <v>1415</v>
      </c>
      <c r="V277" s="41" t="s">
        <v>1414</v>
      </c>
      <c r="W277" s="61" t="s">
        <v>1415</v>
      </c>
      <c r="Y277" s="41" t="s">
        <v>1414</v>
      </c>
      <c r="Z277" s="64" t="s">
        <v>1415</v>
      </c>
      <c r="AB277" s="64" t="s">
        <v>1414</v>
      </c>
      <c r="AC277" s="64" t="s">
        <v>1415</v>
      </c>
      <c r="AE277" s="64" t="s">
        <v>1414</v>
      </c>
      <c r="AF277" s="64" t="s">
        <v>2268</v>
      </c>
      <c r="AH277" s="41" t="s">
        <v>1414</v>
      </c>
      <c r="AI277" s="41" t="s">
        <v>2738</v>
      </c>
      <c r="AJ277" s="41" t="s">
        <v>2739</v>
      </c>
      <c r="AK277" s="41" t="s">
        <v>2740</v>
      </c>
      <c r="AM277" s="64" t="s">
        <v>1414</v>
      </c>
      <c r="AN277" s="64" t="s">
        <v>1415</v>
      </c>
      <c r="AP277" s="41" t="s">
        <v>1414</v>
      </c>
      <c r="AQ277" s="64" t="s">
        <v>1415</v>
      </c>
      <c r="AS277" s="41" t="s">
        <v>1414</v>
      </c>
      <c r="AT277" s="64" t="s">
        <v>1415</v>
      </c>
      <c r="AV277" s="1414" t="s">
        <v>1416</v>
      </c>
      <c r="AW277" s="69" t="s">
        <v>1417</v>
      </c>
      <c r="AY277" s="41" t="s">
        <v>1414</v>
      </c>
      <c r="AZ277" s="64" t="s">
        <v>1415</v>
      </c>
      <c r="BA277" s="83"/>
      <c r="BB277" s="41" t="s">
        <v>1414</v>
      </c>
      <c r="BC277" s="41" t="s">
        <v>806</v>
      </c>
      <c r="BE277" s="41" t="s">
        <v>1414</v>
      </c>
      <c r="BF277" s="61" t="s">
        <v>2819</v>
      </c>
    </row>
    <row r="278" spans="2:58" ht="10.4" customHeight="1" x14ac:dyDescent="0.2">
      <c r="B278" s="70" t="s">
        <v>1456</v>
      </c>
      <c r="C278" s="70" t="s">
        <v>2743</v>
      </c>
      <c r="E278" s="76" t="s">
        <v>2744</v>
      </c>
      <c r="F278" s="70" t="s">
        <v>2745</v>
      </c>
      <c r="H278" s="76">
        <v>1</v>
      </c>
      <c r="I278" s="76" t="s">
        <v>2746</v>
      </c>
      <c r="J278" s="76" t="s">
        <v>2747</v>
      </c>
      <c r="K278" s="76" t="s">
        <v>2746</v>
      </c>
      <c r="L278" s="84"/>
      <c r="M278" s="70" t="s">
        <v>2738</v>
      </c>
      <c r="N278" s="70" t="s">
        <v>2748</v>
      </c>
      <c r="O278" s="79"/>
      <c r="P278" s="70" t="s">
        <v>2285</v>
      </c>
      <c r="Q278" s="71" t="s">
        <v>2286</v>
      </c>
      <c r="S278" s="70" t="s">
        <v>821</v>
      </c>
      <c r="T278" s="70" t="s">
        <v>822</v>
      </c>
      <c r="V278" s="1297" t="s">
        <v>1416</v>
      </c>
      <c r="W278" s="69" t="s">
        <v>1417</v>
      </c>
      <c r="Y278" s="76" t="s">
        <v>2744</v>
      </c>
      <c r="Z278" s="70" t="s">
        <v>2745</v>
      </c>
      <c r="AB278" s="70" t="s">
        <v>2749</v>
      </c>
      <c r="AC278" s="70" t="s">
        <v>663</v>
      </c>
      <c r="AE278" s="4" t="s">
        <v>808</v>
      </c>
      <c r="AF278" s="4" t="s">
        <v>2275</v>
      </c>
      <c r="AH278" s="76">
        <v>1</v>
      </c>
      <c r="AI278" s="76" t="s">
        <v>2746</v>
      </c>
      <c r="AJ278" s="76" t="s">
        <v>2747</v>
      </c>
      <c r="AK278" s="76" t="s">
        <v>2746</v>
      </c>
      <c r="AM278" s="91" t="s">
        <v>2738</v>
      </c>
      <c r="AN278" s="91" t="s">
        <v>2748</v>
      </c>
      <c r="AP278" s="76" t="s">
        <v>2285</v>
      </c>
      <c r="AQ278" s="71" t="s">
        <v>2286</v>
      </c>
      <c r="AS278" s="70" t="s">
        <v>821</v>
      </c>
      <c r="AT278" s="70" t="s">
        <v>822</v>
      </c>
      <c r="AV278" s="1415"/>
      <c r="AW278" s="73" t="s">
        <v>1418</v>
      </c>
      <c r="AY278" s="76" t="s">
        <v>2744</v>
      </c>
      <c r="AZ278" s="70" t="s">
        <v>2745</v>
      </c>
      <c r="BB278" s="70" t="s">
        <v>821</v>
      </c>
      <c r="BC278" s="70" t="s">
        <v>822</v>
      </c>
      <c r="BE278" s="1414" t="s">
        <v>1416</v>
      </c>
      <c r="BF278" s="69" t="s">
        <v>1417</v>
      </c>
    </row>
    <row r="279" spans="2:58" ht="10.4" customHeight="1" x14ac:dyDescent="0.2">
      <c r="B279" s="70" t="s">
        <v>1453</v>
      </c>
      <c r="C279" s="70" t="s">
        <v>2267</v>
      </c>
      <c r="E279" s="76" t="s">
        <v>1458</v>
      </c>
      <c r="F279" s="70" t="s">
        <v>2751</v>
      </c>
      <c r="H279" s="76">
        <v>2</v>
      </c>
      <c r="I279" s="76" t="s">
        <v>2752</v>
      </c>
      <c r="J279" s="76" t="s">
        <v>2753</v>
      </c>
      <c r="K279" s="76" t="s">
        <v>2752</v>
      </c>
      <c r="L279" s="84"/>
      <c r="M279" s="70" t="s">
        <v>2754</v>
      </c>
      <c r="N279" s="70" t="s">
        <v>2755</v>
      </c>
      <c r="O279" s="79"/>
      <c r="P279" s="70" t="s">
        <v>2292</v>
      </c>
      <c r="Q279" s="71" t="s">
        <v>2293</v>
      </c>
      <c r="S279" s="70" t="s">
        <v>824</v>
      </c>
      <c r="T279" s="70" t="s">
        <v>825</v>
      </c>
      <c r="V279" s="1298"/>
      <c r="W279" s="73" t="s">
        <v>1418</v>
      </c>
      <c r="Y279" s="76" t="s">
        <v>1458</v>
      </c>
      <c r="Z279" s="70" t="s">
        <v>2751</v>
      </c>
      <c r="AB279" s="70" t="s">
        <v>2756</v>
      </c>
      <c r="AC279" s="70" t="s">
        <v>2757</v>
      </c>
      <c r="AE279" s="4" t="s">
        <v>812</v>
      </c>
      <c r="AF279" s="4" t="s">
        <v>2283</v>
      </c>
      <c r="AH279" s="76">
        <v>2</v>
      </c>
      <c r="AI279" s="76" t="s">
        <v>2752</v>
      </c>
      <c r="AJ279" s="76" t="s">
        <v>2753</v>
      </c>
      <c r="AK279" s="76" t="s">
        <v>2752</v>
      </c>
      <c r="AM279" s="91" t="s">
        <v>2754</v>
      </c>
      <c r="AN279" s="91" t="s">
        <v>2755</v>
      </c>
      <c r="AP279" s="76" t="s">
        <v>2292</v>
      </c>
      <c r="AQ279" s="71" t="s">
        <v>2293</v>
      </c>
      <c r="AS279" s="70" t="s">
        <v>824</v>
      </c>
      <c r="AT279" s="70" t="s">
        <v>825</v>
      </c>
      <c r="AV279" s="1415"/>
      <c r="AW279" s="73" t="s">
        <v>2297</v>
      </c>
      <c r="AY279" s="76" t="s">
        <v>1458</v>
      </c>
      <c r="AZ279" s="70" t="s">
        <v>2751</v>
      </c>
      <c r="BB279" s="70" t="s">
        <v>824</v>
      </c>
      <c r="BC279" s="70" t="s">
        <v>825</v>
      </c>
      <c r="BE279" s="1415"/>
      <c r="BF279" s="73" t="s">
        <v>1418</v>
      </c>
    </row>
    <row r="280" spans="2:58" ht="10.4" customHeight="1" x14ac:dyDescent="0.2">
      <c r="E280" s="76" t="s">
        <v>1431</v>
      </c>
      <c r="F280" s="70" t="s">
        <v>2759</v>
      </c>
      <c r="H280" s="76">
        <v>3</v>
      </c>
      <c r="I280" s="76" t="s">
        <v>2760</v>
      </c>
      <c r="J280" s="76" t="s">
        <v>2761</v>
      </c>
      <c r="K280" s="76" t="s">
        <v>2760</v>
      </c>
      <c r="L280" s="84"/>
      <c r="M280" s="70" t="s">
        <v>2740</v>
      </c>
      <c r="N280" s="70" t="s">
        <v>2762</v>
      </c>
      <c r="O280" s="79"/>
      <c r="P280" s="70" t="s">
        <v>2302</v>
      </c>
      <c r="Q280" s="71" t="s">
        <v>2303</v>
      </c>
      <c r="S280" s="70" t="s">
        <v>827</v>
      </c>
      <c r="T280" s="70" t="s">
        <v>828</v>
      </c>
      <c r="V280" s="1298"/>
      <c r="W280" s="73" t="s">
        <v>2297</v>
      </c>
      <c r="Y280" s="76" t="s">
        <v>1431</v>
      </c>
      <c r="Z280" s="70" t="s">
        <v>2759</v>
      </c>
      <c r="AE280" s="4" t="s">
        <v>816</v>
      </c>
      <c r="AF280" s="4" t="s">
        <v>1621</v>
      </c>
      <c r="AH280" s="76">
        <v>3</v>
      </c>
      <c r="AI280" s="76" t="s">
        <v>2760</v>
      </c>
      <c r="AJ280" s="76" t="s">
        <v>2761</v>
      </c>
      <c r="AK280" s="76" t="s">
        <v>2760</v>
      </c>
      <c r="AM280" s="70" t="s">
        <v>2740</v>
      </c>
      <c r="AN280" s="91" t="s">
        <v>2762</v>
      </c>
      <c r="AP280" s="76" t="s">
        <v>2302</v>
      </c>
      <c r="AQ280" s="71" t="s">
        <v>2303</v>
      </c>
      <c r="AS280" s="70" t="s">
        <v>827</v>
      </c>
      <c r="AT280" s="70" t="s">
        <v>828</v>
      </c>
      <c r="AV280" s="1415"/>
      <c r="AW280" s="73" t="s">
        <v>1419</v>
      </c>
      <c r="AY280" s="84"/>
      <c r="BB280" s="70" t="s">
        <v>827</v>
      </c>
      <c r="BC280" s="70" t="s">
        <v>828</v>
      </c>
      <c r="BE280" s="1415"/>
      <c r="BF280" s="73" t="s">
        <v>2297</v>
      </c>
    </row>
    <row r="281" spans="2:58" ht="10.4" customHeight="1" x14ac:dyDescent="0.2">
      <c r="E281" s="84"/>
      <c r="F281" s="43"/>
      <c r="H281" s="76">
        <v>4</v>
      </c>
      <c r="I281" s="76" t="s">
        <v>2764</v>
      </c>
      <c r="J281" s="76" t="s">
        <v>2765</v>
      </c>
      <c r="K281" s="76" t="s">
        <v>2764</v>
      </c>
      <c r="L281" s="84"/>
      <c r="M281" s="70" t="s">
        <v>2766</v>
      </c>
      <c r="N281" s="47" t="s">
        <v>2767</v>
      </c>
      <c r="O281" s="79"/>
      <c r="P281" s="70" t="s">
        <v>2309</v>
      </c>
      <c r="Q281" s="71" t="s">
        <v>2310</v>
      </c>
      <c r="S281" s="70" t="s">
        <v>830</v>
      </c>
      <c r="T281" s="70" t="s">
        <v>831</v>
      </c>
      <c r="V281" s="1298"/>
      <c r="W281" s="73" t="s">
        <v>1419</v>
      </c>
      <c r="Y281" s="42" t="s">
        <v>1463</v>
      </c>
      <c r="Z281" s="47" t="s">
        <v>2820</v>
      </c>
      <c r="AE281" s="4" t="s">
        <v>820</v>
      </c>
      <c r="AF281" s="4" t="s">
        <v>2300</v>
      </c>
      <c r="AH281" s="76">
        <v>4</v>
      </c>
      <c r="AI281" s="76" t="s">
        <v>2764</v>
      </c>
      <c r="AJ281" s="76" t="s">
        <v>2765</v>
      </c>
      <c r="AK281" s="76" t="s">
        <v>2764</v>
      </c>
      <c r="AM281" s="91" t="s">
        <v>2766</v>
      </c>
      <c r="AN281" s="47" t="s">
        <v>2767</v>
      </c>
      <c r="AP281" s="76" t="s">
        <v>2309</v>
      </c>
      <c r="AQ281" s="71" t="s">
        <v>2310</v>
      </c>
      <c r="AS281" s="70" t="s">
        <v>830</v>
      </c>
      <c r="AT281" s="70" t="s">
        <v>831</v>
      </c>
      <c r="AV281" s="1415"/>
      <c r="AW281" s="73" t="s">
        <v>1420</v>
      </c>
      <c r="AY281" s="92"/>
      <c r="AZ281" s="43"/>
      <c r="BA281" s="43"/>
      <c r="BB281" s="70" t="s">
        <v>830</v>
      </c>
      <c r="BC281" s="70" t="s">
        <v>831</v>
      </c>
      <c r="BE281" s="1415"/>
      <c r="BF281" s="73" t="s">
        <v>1419</v>
      </c>
    </row>
    <row r="282" spans="2:58" ht="10.4" customHeight="1" x14ac:dyDescent="0.2">
      <c r="H282" s="76">
        <v>5</v>
      </c>
      <c r="I282" s="76" t="s">
        <v>2770</v>
      </c>
      <c r="J282" s="76" t="s">
        <v>2771</v>
      </c>
      <c r="K282" s="76" t="s">
        <v>2770</v>
      </c>
      <c r="L282" s="84"/>
      <c r="M282" s="84"/>
      <c r="N282" s="84"/>
      <c r="O282" s="79"/>
      <c r="P282" s="70" t="s">
        <v>2316</v>
      </c>
      <c r="Q282" s="71" t="s">
        <v>2317</v>
      </c>
      <c r="S282" s="70" t="s">
        <v>833</v>
      </c>
      <c r="T282" s="70" t="s">
        <v>834</v>
      </c>
      <c r="V282" s="1298"/>
      <c r="W282" s="73" t="s">
        <v>1420</v>
      </c>
      <c r="AE282" s="4" t="s">
        <v>823</v>
      </c>
      <c r="AF282" s="4" t="s">
        <v>2307</v>
      </c>
      <c r="AH282" s="76">
        <v>5</v>
      </c>
      <c r="AI282" s="76" t="s">
        <v>2770</v>
      </c>
      <c r="AJ282" s="76" t="s">
        <v>2771</v>
      </c>
      <c r="AK282" s="76" t="s">
        <v>2770</v>
      </c>
      <c r="AP282" s="76" t="s">
        <v>2316</v>
      </c>
      <c r="AQ282" s="71" t="s">
        <v>2317</v>
      </c>
      <c r="AS282" s="70" t="s">
        <v>833</v>
      </c>
      <c r="AT282" s="70" t="s">
        <v>834</v>
      </c>
      <c r="AV282" s="1415"/>
      <c r="AW282" s="73" t="s">
        <v>2775</v>
      </c>
      <c r="BB282" s="70" t="s">
        <v>833</v>
      </c>
      <c r="BC282" s="70" t="s">
        <v>834</v>
      </c>
      <c r="BE282" s="1415"/>
      <c r="BF282" s="73" t="s">
        <v>1420</v>
      </c>
    </row>
    <row r="283" spans="2:58" ht="10.4" customHeight="1" x14ac:dyDescent="0.2">
      <c r="H283" s="76">
        <v>6</v>
      </c>
      <c r="I283" s="76" t="s">
        <v>1416</v>
      </c>
      <c r="J283" s="76" t="s">
        <v>2774</v>
      </c>
      <c r="K283" s="76" t="s">
        <v>1416</v>
      </c>
      <c r="L283" s="84"/>
      <c r="M283" s="84"/>
      <c r="N283" s="84"/>
      <c r="O283" s="79"/>
      <c r="P283" s="70" t="s">
        <v>2322</v>
      </c>
      <c r="Q283" s="71" t="s">
        <v>2323</v>
      </c>
      <c r="S283" s="70" t="s">
        <v>836</v>
      </c>
      <c r="T283" s="70" t="s">
        <v>837</v>
      </c>
      <c r="V283" s="1298"/>
      <c r="W283" s="73" t="s">
        <v>2775</v>
      </c>
      <c r="AE283" s="4" t="s">
        <v>826</v>
      </c>
      <c r="AF283" s="4" t="s">
        <v>2314</v>
      </c>
      <c r="AH283" s="76">
        <v>6</v>
      </c>
      <c r="AI283" s="76" t="s">
        <v>1416</v>
      </c>
      <c r="AJ283" s="76" t="s">
        <v>2774</v>
      </c>
      <c r="AK283" s="76" t="s">
        <v>1416</v>
      </c>
      <c r="AP283" s="76" t="s">
        <v>2322</v>
      </c>
      <c r="AQ283" s="71" t="s">
        <v>2323</v>
      </c>
      <c r="AS283" s="70" t="s">
        <v>836</v>
      </c>
      <c r="AT283" s="70" t="s">
        <v>837</v>
      </c>
      <c r="AV283" s="1415"/>
      <c r="AW283" s="73" t="s">
        <v>1422</v>
      </c>
      <c r="BB283" s="70" t="s">
        <v>836</v>
      </c>
      <c r="BC283" s="70" t="s">
        <v>837</v>
      </c>
      <c r="BE283" s="1415"/>
      <c r="BF283" s="73" t="s">
        <v>2775</v>
      </c>
    </row>
    <row r="284" spans="2:58" ht="10.4" customHeight="1" x14ac:dyDescent="0.25">
      <c r="B284" s="1400" t="s">
        <v>2267</v>
      </c>
      <c r="C284" s="1400"/>
      <c r="H284" s="76">
        <v>7</v>
      </c>
      <c r="I284" s="76" t="s">
        <v>2777</v>
      </c>
      <c r="J284" s="76" t="s">
        <v>2778</v>
      </c>
      <c r="K284" s="76" t="s">
        <v>2777</v>
      </c>
      <c r="L284" s="84"/>
      <c r="M284" s="84"/>
      <c r="N284" s="84"/>
      <c r="O284" s="79"/>
      <c r="P284" s="70" t="s">
        <v>2327</v>
      </c>
      <c r="Q284" s="71" t="s">
        <v>2328</v>
      </c>
      <c r="S284" s="70" t="s">
        <v>839</v>
      </c>
      <c r="T284" s="70" t="s">
        <v>840</v>
      </c>
      <c r="V284" s="1298"/>
      <c r="W284" s="73" t="s">
        <v>1422</v>
      </c>
      <c r="AE284" s="4" t="s">
        <v>829</v>
      </c>
      <c r="AF284" s="4" t="s">
        <v>2320</v>
      </c>
      <c r="AH284" s="76">
        <v>7</v>
      </c>
      <c r="AI284" s="76" t="s">
        <v>2777</v>
      </c>
      <c r="AJ284" s="76" t="s">
        <v>2778</v>
      </c>
      <c r="AK284" s="76" t="s">
        <v>2777</v>
      </c>
      <c r="AP284" s="76" t="s">
        <v>2327</v>
      </c>
      <c r="AQ284" s="71" t="s">
        <v>2328</v>
      </c>
      <c r="AS284" s="70" t="s">
        <v>839</v>
      </c>
      <c r="AT284" s="70" t="s">
        <v>840</v>
      </c>
      <c r="AV284" s="1415"/>
      <c r="AW284" s="73" t="s">
        <v>1423</v>
      </c>
      <c r="BB284" s="70" t="s">
        <v>839</v>
      </c>
      <c r="BC284" s="70" t="s">
        <v>840</v>
      </c>
      <c r="BE284" s="1415"/>
      <c r="BF284" s="73" t="s">
        <v>1422</v>
      </c>
    </row>
    <row r="285" spans="2:58" ht="10.4" customHeight="1" x14ac:dyDescent="0.25">
      <c r="B285" s="41" t="s">
        <v>1414</v>
      </c>
      <c r="C285" s="64" t="s">
        <v>1415</v>
      </c>
      <c r="H285" s="76">
        <v>8</v>
      </c>
      <c r="I285" s="76" t="s">
        <v>2779</v>
      </c>
      <c r="J285" s="76" t="s">
        <v>2780</v>
      </c>
      <c r="K285" s="76" t="s">
        <v>2779</v>
      </c>
      <c r="L285" s="84"/>
      <c r="M285" s="84"/>
      <c r="N285" s="84"/>
      <c r="O285" s="79"/>
      <c r="P285" s="70" t="s">
        <v>2330</v>
      </c>
      <c r="Q285" s="71" t="s">
        <v>2331</v>
      </c>
      <c r="S285" s="70" t="s">
        <v>842</v>
      </c>
      <c r="T285" s="70" t="s">
        <v>843</v>
      </c>
      <c r="V285" s="1298"/>
      <c r="W285" s="73" t="s">
        <v>1423</v>
      </c>
      <c r="AE285" s="4" t="s">
        <v>832</v>
      </c>
      <c r="AF285" s="4" t="s">
        <v>2325</v>
      </c>
      <c r="AH285" s="76">
        <v>8</v>
      </c>
      <c r="AI285" s="76" t="s">
        <v>2779</v>
      </c>
      <c r="AJ285" s="76" t="s">
        <v>2780</v>
      </c>
      <c r="AK285" s="76" t="s">
        <v>2779</v>
      </c>
      <c r="AP285" s="76" t="s">
        <v>2330</v>
      </c>
      <c r="AQ285" s="71" t="s">
        <v>2331</v>
      </c>
      <c r="AS285" s="70" t="s">
        <v>842</v>
      </c>
      <c r="AT285" s="70" t="s">
        <v>843</v>
      </c>
      <c r="AV285" s="1415"/>
      <c r="AW285" s="73" t="s">
        <v>1424</v>
      </c>
      <c r="BB285" s="70" t="s">
        <v>842</v>
      </c>
      <c r="BC285" s="70" t="s">
        <v>843</v>
      </c>
      <c r="BE285" s="1415"/>
      <c r="BF285" s="73" t="s">
        <v>1423</v>
      </c>
    </row>
    <row r="286" spans="2:58" ht="10.4" customHeight="1" x14ac:dyDescent="0.2">
      <c r="B286" s="70" t="s">
        <v>2742</v>
      </c>
      <c r="C286" s="70" t="s">
        <v>2742</v>
      </c>
      <c r="H286" s="76">
        <v>9</v>
      </c>
      <c r="I286" s="76" t="s">
        <v>2781</v>
      </c>
      <c r="J286" s="76" t="s">
        <v>2782</v>
      </c>
      <c r="K286" s="76" t="s">
        <v>2781</v>
      </c>
      <c r="L286" s="84"/>
      <c r="M286" s="84"/>
      <c r="N286" s="84"/>
      <c r="O286" s="79"/>
      <c r="P286" s="70" t="s">
        <v>2334</v>
      </c>
      <c r="Q286" s="71" t="s">
        <v>2335</v>
      </c>
      <c r="S286" s="70" t="s">
        <v>845</v>
      </c>
      <c r="T286" s="70" t="s">
        <v>846</v>
      </c>
      <c r="V286" s="1298"/>
      <c r="W286" s="73" t="s">
        <v>1424</v>
      </c>
      <c r="AE286" s="4" t="s">
        <v>835</v>
      </c>
      <c r="AF286" s="4" t="s">
        <v>1647</v>
      </c>
      <c r="AH286" s="76">
        <v>9</v>
      </c>
      <c r="AI286" s="76" t="s">
        <v>2781</v>
      </c>
      <c r="AJ286" s="76" t="s">
        <v>2782</v>
      </c>
      <c r="AK286" s="76" t="s">
        <v>2781</v>
      </c>
      <c r="AP286" s="76" t="s">
        <v>2334</v>
      </c>
      <c r="AQ286" s="71" t="s">
        <v>2335</v>
      </c>
      <c r="AS286" s="70" t="s">
        <v>845</v>
      </c>
      <c r="AT286" s="70" t="s">
        <v>846</v>
      </c>
      <c r="AV286" s="1415"/>
      <c r="AW286" s="73" t="s">
        <v>1425</v>
      </c>
      <c r="BB286" s="70" t="s">
        <v>845</v>
      </c>
      <c r="BC286" s="70" t="s">
        <v>846</v>
      </c>
      <c r="BE286" s="1415"/>
      <c r="BF286" s="73" t="s">
        <v>1424</v>
      </c>
    </row>
    <row r="287" spans="2:58" ht="10.4" customHeight="1" x14ac:dyDescent="0.2">
      <c r="B287" s="70" t="s">
        <v>2750</v>
      </c>
      <c r="C287" s="70" t="s">
        <v>2750</v>
      </c>
      <c r="H287" s="76">
        <v>10</v>
      </c>
      <c r="I287" s="76" t="s">
        <v>2783</v>
      </c>
      <c r="J287" s="76" t="s">
        <v>2784</v>
      </c>
      <c r="K287" s="76" t="s">
        <v>2783</v>
      </c>
      <c r="L287" s="84"/>
      <c r="M287" s="84"/>
      <c r="N287" s="84"/>
      <c r="O287" s="79"/>
      <c r="P287" s="70" t="s">
        <v>2337</v>
      </c>
      <c r="Q287" s="71" t="s">
        <v>2338</v>
      </c>
      <c r="S287" s="70" t="s">
        <v>848</v>
      </c>
      <c r="T287" s="70" t="s">
        <v>849</v>
      </c>
      <c r="V287" s="1298"/>
      <c r="W287" s="73" t="s">
        <v>1425</v>
      </c>
      <c r="AE287" s="4" t="s">
        <v>838</v>
      </c>
      <c r="AF287" s="4" t="s">
        <v>2333</v>
      </c>
      <c r="AH287" s="76">
        <v>10</v>
      </c>
      <c r="AI287" s="76" t="s">
        <v>2783</v>
      </c>
      <c r="AJ287" s="76" t="s">
        <v>2784</v>
      </c>
      <c r="AK287" s="76" t="s">
        <v>2783</v>
      </c>
      <c r="AP287" s="76" t="s">
        <v>2337</v>
      </c>
      <c r="AQ287" s="71" t="s">
        <v>2338</v>
      </c>
      <c r="AS287" s="70" t="s">
        <v>848</v>
      </c>
      <c r="AT287" s="70" t="s">
        <v>849</v>
      </c>
      <c r="AV287" s="1415"/>
      <c r="AW287" s="73" t="s">
        <v>1426</v>
      </c>
      <c r="BB287" s="70" t="s">
        <v>848</v>
      </c>
      <c r="BC287" s="70" t="s">
        <v>849</v>
      </c>
      <c r="BE287" s="1415"/>
      <c r="BF287" s="73" t="s">
        <v>1425</v>
      </c>
    </row>
    <row r="288" spans="2:58" ht="10.4" customHeight="1" x14ac:dyDescent="0.2">
      <c r="B288" s="70" t="s">
        <v>2758</v>
      </c>
      <c r="C288" s="70" t="s">
        <v>2758</v>
      </c>
      <c r="H288" s="76">
        <v>11</v>
      </c>
      <c r="I288" s="76" t="s">
        <v>2785</v>
      </c>
      <c r="J288" s="76" t="s">
        <v>2786</v>
      </c>
      <c r="K288" s="76" t="s">
        <v>2785</v>
      </c>
      <c r="L288" s="84"/>
      <c r="M288" s="84"/>
      <c r="N288" s="84"/>
      <c r="O288" s="79"/>
      <c r="P288" s="70" t="s">
        <v>2340</v>
      </c>
      <c r="Q288" s="71" t="s">
        <v>2341</v>
      </c>
      <c r="S288" s="70" t="s">
        <v>851</v>
      </c>
      <c r="T288" s="70" t="s">
        <v>852</v>
      </c>
      <c r="V288" s="1298"/>
      <c r="W288" s="73" t="s">
        <v>1426</v>
      </c>
      <c r="AE288" s="4" t="s">
        <v>841</v>
      </c>
      <c r="AF288" s="4" t="s">
        <v>2336</v>
      </c>
      <c r="AH288" s="76">
        <v>11</v>
      </c>
      <c r="AI288" s="76" t="s">
        <v>2785</v>
      </c>
      <c r="AJ288" s="76" t="s">
        <v>2786</v>
      </c>
      <c r="AK288" s="76" t="s">
        <v>2785</v>
      </c>
      <c r="AP288" s="76" t="s">
        <v>2340</v>
      </c>
      <c r="AQ288" s="71" t="s">
        <v>2341</v>
      </c>
      <c r="AS288" s="70" t="s">
        <v>851</v>
      </c>
      <c r="AT288" s="70" t="s">
        <v>852</v>
      </c>
      <c r="AV288" s="1415"/>
      <c r="AW288" s="73" t="s">
        <v>1427</v>
      </c>
      <c r="BB288" s="70" t="s">
        <v>851</v>
      </c>
      <c r="BC288" s="70" t="s">
        <v>852</v>
      </c>
      <c r="BE288" s="1415"/>
      <c r="BF288" s="73" t="s">
        <v>1426</v>
      </c>
    </row>
    <row r="289" spans="2:58" ht="10.4" customHeight="1" x14ac:dyDescent="0.2">
      <c r="B289" s="70" t="s">
        <v>2763</v>
      </c>
      <c r="C289" s="70" t="s">
        <v>2763</v>
      </c>
      <c r="H289" s="76">
        <v>12</v>
      </c>
      <c r="I289" s="76" t="s">
        <v>2787</v>
      </c>
      <c r="J289" s="76" t="s">
        <v>2788</v>
      </c>
      <c r="K289" s="76" t="s">
        <v>2787</v>
      </c>
      <c r="L289" s="84"/>
      <c r="M289" s="84"/>
      <c r="N289" s="84"/>
      <c r="O289" s="79"/>
      <c r="P289" s="70" t="s">
        <v>2344</v>
      </c>
      <c r="Q289" s="71" t="s">
        <v>2345</v>
      </c>
      <c r="S289" s="70" t="s">
        <v>854</v>
      </c>
      <c r="T289" s="70" t="s">
        <v>855</v>
      </c>
      <c r="V289" s="1298"/>
      <c r="W289" s="73" t="s">
        <v>1427</v>
      </c>
      <c r="AE289" s="4" t="s">
        <v>844</v>
      </c>
      <c r="AF289" s="4" t="s">
        <v>2339</v>
      </c>
      <c r="AH289" s="76">
        <v>12</v>
      </c>
      <c r="AI289" s="76" t="s">
        <v>2787</v>
      </c>
      <c r="AJ289" s="76" t="s">
        <v>2788</v>
      </c>
      <c r="AK289" s="76" t="s">
        <v>2787</v>
      </c>
      <c r="AP289" s="76" t="s">
        <v>2344</v>
      </c>
      <c r="AQ289" s="71" t="s">
        <v>2345</v>
      </c>
      <c r="AS289" s="70" t="s">
        <v>854</v>
      </c>
      <c r="AT289" s="70" t="s">
        <v>855</v>
      </c>
      <c r="AV289" s="1416"/>
      <c r="AW289" s="75" t="s">
        <v>1428</v>
      </c>
      <c r="BB289" s="70" t="s">
        <v>854</v>
      </c>
      <c r="BC289" s="70" t="s">
        <v>855</v>
      </c>
      <c r="BE289" s="1415"/>
      <c r="BF289" s="73" t="s">
        <v>1427</v>
      </c>
    </row>
    <row r="290" spans="2:58" ht="10.4" customHeight="1" x14ac:dyDescent="0.2">
      <c r="B290" s="70" t="s">
        <v>2768</v>
      </c>
      <c r="C290" s="70" t="s">
        <v>2769</v>
      </c>
      <c r="H290" s="76">
        <v>13</v>
      </c>
      <c r="I290" s="76" t="s">
        <v>2789</v>
      </c>
      <c r="J290" s="76" t="s">
        <v>2790</v>
      </c>
      <c r="K290" s="76" t="s">
        <v>2789</v>
      </c>
      <c r="L290" s="84"/>
      <c r="M290" s="84"/>
      <c r="N290" s="84"/>
      <c r="O290" s="79"/>
      <c r="P290" s="70" t="s">
        <v>2348</v>
      </c>
      <c r="Q290" s="71" t="s">
        <v>2349</v>
      </c>
      <c r="S290" s="70" t="s">
        <v>857</v>
      </c>
      <c r="T290" s="70" t="s">
        <v>858</v>
      </c>
      <c r="V290" s="1299"/>
      <c r="W290" s="75" t="s">
        <v>1428</v>
      </c>
      <c r="AE290" s="4" t="s">
        <v>847</v>
      </c>
      <c r="AF290" s="4" t="s">
        <v>2342</v>
      </c>
      <c r="AH290" s="76">
        <v>13</v>
      </c>
      <c r="AI290" s="76" t="s">
        <v>2789</v>
      </c>
      <c r="AJ290" s="76" t="s">
        <v>2790</v>
      </c>
      <c r="AK290" s="76" t="s">
        <v>2789</v>
      </c>
      <c r="AP290" s="76" t="s">
        <v>2348</v>
      </c>
      <c r="AQ290" s="71" t="s">
        <v>2349</v>
      </c>
      <c r="AS290" s="70" t="s">
        <v>857</v>
      </c>
      <c r="AT290" s="70" t="s">
        <v>858</v>
      </c>
      <c r="AV290" s="42" t="s">
        <v>1429</v>
      </c>
      <c r="AW290" s="71" t="s">
        <v>1430</v>
      </c>
      <c r="BB290" s="70" t="s">
        <v>857</v>
      </c>
      <c r="BC290" s="70" t="s">
        <v>858</v>
      </c>
      <c r="BE290" s="1416"/>
      <c r="BF290" s="75" t="s">
        <v>1428</v>
      </c>
    </row>
    <row r="291" spans="2:58" ht="10.4" customHeight="1" x14ac:dyDescent="0.2">
      <c r="B291" s="70" t="s">
        <v>2772</v>
      </c>
      <c r="C291" s="70" t="s">
        <v>2773</v>
      </c>
      <c r="H291" s="76">
        <v>14</v>
      </c>
      <c r="I291" s="76" t="s">
        <v>2791</v>
      </c>
      <c r="J291" s="76" t="s">
        <v>420</v>
      </c>
      <c r="K291" s="76" t="s">
        <v>2791</v>
      </c>
      <c r="L291" s="84"/>
      <c r="M291" s="84"/>
      <c r="N291" s="84"/>
      <c r="O291" s="79"/>
      <c r="P291" s="70" t="s">
        <v>2350</v>
      </c>
      <c r="Q291" s="71" t="s">
        <v>2351</v>
      </c>
      <c r="S291" s="70" t="s">
        <v>860</v>
      </c>
      <c r="T291" s="70" t="s">
        <v>861</v>
      </c>
      <c r="V291" s="76" t="s">
        <v>1429</v>
      </c>
      <c r="W291" s="71" t="s">
        <v>1430</v>
      </c>
      <c r="AE291" s="4" t="s">
        <v>850</v>
      </c>
      <c r="AF291" s="4" t="s">
        <v>2346</v>
      </c>
      <c r="AH291" s="76">
        <v>14</v>
      </c>
      <c r="AI291" s="76" t="s">
        <v>2791</v>
      </c>
      <c r="AJ291" s="76" t="s">
        <v>420</v>
      </c>
      <c r="AK291" s="76" t="s">
        <v>2791</v>
      </c>
      <c r="AP291" s="76" t="s">
        <v>2350</v>
      </c>
      <c r="AQ291" s="71" t="s">
        <v>2351</v>
      </c>
      <c r="AS291" s="70" t="s">
        <v>860</v>
      </c>
      <c r="AT291" s="70" t="s">
        <v>861</v>
      </c>
      <c r="AV291" s="1407" t="s">
        <v>1431</v>
      </c>
      <c r="AW291" s="69" t="s">
        <v>2792</v>
      </c>
      <c r="BB291" s="70" t="s">
        <v>860</v>
      </c>
      <c r="BC291" s="70" t="s">
        <v>861</v>
      </c>
      <c r="BE291" s="42" t="s">
        <v>1429</v>
      </c>
      <c r="BF291" s="71" t="s">
        <v>1430</v>
      </c>
    </row>
    <row r="292" spans="2:58" ht="10.4" customHeight="1" x14ac:dyDescent="0.2">
      <c r="B292" s="70" t="s">
        <v>2776</v>
      </c>
      <c r="C292" s="70" t="s">
        <v>2776</v>
      </c>
      <c r="H292" s="76">
        <v>15</v>
      </c>
      <c r="I292" s="76" t="s">
        <v>1429</v>
      </c>
      <c r="J292" s="76" t="s">
        <v>449</v>
      </c>
      <c r="K292" s="76" t="s">
        <v>1429</v>
      </c>
      <c r="L292" s="84"/>
      <c r="M292" s="84"/>
      <c r="N292" s="84"/>
      <c r="O292" s="79"/>
      <c r="P292" s="70" t="s">
        <v>2352</v>
      </c>
      <c r="Q292" s="71" t="s">
        <v>2353</v>
      </c>
      <c r="S292" s="70" t="s">
        <v>863</v>
      </c>
      <c r="T292" s="70" t="s">
        <v>864</v>
      </c>
      <c r="V292" s="1300" t="s">
        <v>1431</v>
      </c>
      <c r="W292" s="69" t="s">
        <v>2792</v>
      </c>
      <c r="AE292" s="4" t="s">
        <v>853</v>
      </c>
      <c r="AF292" s="4" t="s">
        <v>1654</v>
      </c>
      <c r="AH292" s="76">
        <v>15</v>
      </c>
      <c r="AI292" s="76" t="s">
        <v>1429</v>
      </c>
      <c r="AJ292" s="76" t="s">
        <v>449</v>
      </c>
      <c r="AK292" s="76" t="s">
        <v>1429</v>
      </c>
      <c r="AP292" s="76" t="s">
        <v>2352</v>
      </c>
      <c r="AQ292" s="71" t="s">
        <v>2353</v>
      </c>
      <c r="AS292" s="70" t="s">
        <v>863</v>
      </c>
      <c r="AT292" s="70" t="s">
        <v>864</v>
      </c>
      <c r="AV292" s="1408"/>
      <c r="AW292" s="73" t="s">
        <v>1433</v>
      </c>
      <c r="BB292" s="70" t="s">
        <v>863</v>
      </c>
      <c r="BC292" s="70" t="s">
        <v>864</v>
      </c>
      <c r="BE292" s="1407" t="s">
        <v>1431</v>
      </c>
      <c r="BF292" s="69" t="s">
        <v>2792</v>
      </c>
    </row>
    <row r="293" spans="2:58" ht="10.4" customHeight="1" x14ac:dyDescent="0.2">
      <c r="H293" s="76">
        <v>16</v>
      </c>
      <c r="I293" s="76" t="s">
        <v>2793</v>
      </c>
      <c r="J293" s="76" t="s">
        <v>453</v>
      </c>
      <c r="K293" s="76" t="s">
        <v>2793</v>
      </c>
      <c r="L293" s="84"/>
      <c r="M293" s="84"/>
      <c r="N293" s="84"/>
      <c r="O293" s="79"/>
      <c r="P293" s="70" t="s">
        <v>2355</v>
      </c>
      <c r="Q293" s="71" t="s">
        <v>2356</v>
      </c>
      <c r="S293" s="70" t="s">
        <v>866</v>
      </c>
      <c r="T293" s="70" t="s">
        <v>867</v>
      </c>
      <c r="V293" s="1301"/>
      <c r="W293" s="73" t="s">
        <v>1433</v>
      </c>
      <c r="AE293" s="4" t="s">
        <v>856</v>
      </c>
      <c r="AF293" s="4" t="s">
        <v>1578</v>
      </c>
      <c r="AH293" s="76">
        <v>16</v>
      </c>
      <c r="AI293" s="76" t="s">
        <v>2793</v>
      </c>
      <c r="AJ293" s="76" t="s">
        <v>453</v>
      </c>
      <c r="AK293" s="76" t="s">
        <v>2793</v>
      </c>
      <c r="AP293" s="76" t="s">
        <v>2355</v>
      </c>
      <c r="AQ293" s="71" t="s">
        <v>2356</v>
      </c>
      <c r="AS293" s="70" t="s">
        <v>866</v>
      </c>
      <c r="AT293" s="70" t="s">
        <v>867</v>
      </c>
      <c r="AV293" s="1408"/>
      <c r="AW293" s="73" t="s">
        <v>1434</v>
      </c>
      <c r="BB293" s="70" t="s">
        <v>866</v>
      </c>
      <c r="BC293" s="70" t="s">
        <v>867</v>
      </c>
      <c r="BE293" s="1408"/>
      <c r="BF293" s="73" t="s">
        <v>1433</v>
      </c>
    </row>
    <row r="294" spans="2:58" ht="10.4" customHeight="1" x14ac:dyDescent="0.2">
      <c r="H294" s="76">
        <v>17</v>
      </c>
      <c r="I294" s="76" t="s">
        <v>2794</v>
      </c>
      <c r="J294" s="76" t="s">
        <v>2795</v>
      </c>
      <c r="K294" s="76" t="s">
        <v>2794</v>
      </c>
      <c r="L294" s="84"/>
      <c r="M294" s="84"/>
      <c r="N294" s="84"/>
      <c r="O294" s="79"/>
      <c r="P294" s="70" t="s">
        <v>2358</v>
      </c>
      <c r="Q294" s="71" t="s">
        <v>2359</v>
      </c>
      <c r="S294" s="70" t="s">
        <v>869</v>
      </c>
      <c r="T294" s="70" t="s">
        <v>870</v>
      </c>
      <c r="V294" s="1301"/>
      <c r="W294" s="73" t="s">
        <v>1434</v>
      </c>
      <c r="AE294" s="4" t="s">
        <v>859</v>
      </c>
      <c r="AF294" s="4" t="s">
        <v>2354</v>
      </c>
      <c r="AH294" s="76">
        <v>17</v>
      </c>
      <c r="AI294" s="76" t="s">
        <v>2794</v>
      </c>
      <c r="AJ294" s="76" t="s">
        <v>2795</v>
      </c>
      <c r="AK294" s="76" t="s">
        <v>2794</v>
      </c>
      <c r="AP294" s="76" t="s">
        <v>2358</v>
      </c>
      <c r="AQ294" s="71" t="s">
        <v>2359</v>
      </c>
      <c r="AS294" s="70" t="s">
        <v>869</v>
      </c>
      <c r="AT294" s="70" t="s">
        <v>870</v>
      </c>
      <c r="AV294" s="1408"/>
      <c r="AW294" s="73" t="s">
        <v>1435</v>
      </c>
      <c r="BB294" s="70" t="s">
        <v>869</v>
      </c>
      <c r="BC294" s="70" t="s">
        <v>870</v>
      </c>
      <c r="BE294" s="1408"/>
      <c r="BF294" s="73" t="s">
        <v>1434</v>
      </c>
    </row>
    <row r="295" spans="2:58" ht="10.4" customHeight="1" x14ac:dyDescent="0.2">
      <c r="H295" s="76">
        <v>18</v>
      </c>
      <c r="I295" s="76" t="s">
        <v>2796</v>
      </c>
      <c r="J295" s="76" t="s">
        <v>2797</v>
      </c>
      <c r="K295" s="76" t="s">
        <v>2796</v>
      </c>
      <c r="L295" s="84"/>
      <c r="M295" s="84"/>
      <c r="N295" s="84"/>
      <c r="O295" s="79"/>
      <c r="P295" s="70" t="s">
        <v>2360</v>
      </c>
      <c r="Q295" s="71" t="s">
        <v>2361</v>
      </c>
      <c r="S295" s="70" t="s">
        <v>872</v>
      </c>
      <c r="T295" s="70" t="s">
        <v>873</v>
      </c>
      <c r="V295" s="1301"/>
      <c r="W295" s="73" t="s">
        <v>1435</v>
      </c>
      <c r="AE295" s="4" t="s">
        <v>862</v>
      </c>
      <c r="AF295" s="4" t="s">
        <v>2357</v>
      </c>
      <c r="AH295" s="76">
        <v>18</v>
      </c>
      <c r="AI295" s="76" t="s">
        <v>2796</v>
      </c>
      <c r="AJ295" s="76" t="s">
        <v>2797</v>
      </c>
      <c r="AK295" s="76" t="s">
        <v>2796</v>
      </c>
      <c r="AP295" s="76" t="s">
        <v>2360</v>
      </c>
      <c r="AQ295" s="71" t="s">
        <v>2361</v>
      </c>
      <c r="AS295" s="70" t="s">
        <v>872</v>
      </c>
      <c r="AT295" s="70" t="s">
        <v>873</v>
      </c>
      <c r="AV295" s="1408"/>
      <c r="AW295" s="73" t="s">
        <v>1436</v>
      </c>
      <c r="BB295" s="70" t="s">
        <v>872</v>
      </c>
      <c r="BC295" s="70" t="s">
        <v>873</v>
      </c>
      <c r="BE295" s="1408"/>
      <c r="BF295" s="73" t="s">
        <v>1435</v>
      </c>
    </row>
    <row r="296" spans="2:58" ht="10.4" customHeight="1" x14ac:dyDescent="0.2">
      <c r="H296" s="76">
        <v>19</v>
      </c>
      <c r="I296" s="76" t="s">
        <v>2798</v>
      </c>
      <c r="J296" s="76" t="s">
        <v>2799</v>
      </c>
      <c r="K296" s="76" t="s">
        <v>2798</v>
      </c>
      <c r="L296" s="84"/>
      <c r="M296" s="84"/>
      <c r="N296" s="84"/>
      <c r="O296" s="79"/>
      <c r="P296" s="70" t="s">
        <v>2363</v>
      </c>
      <c r="Q296" s="71" t="s">
        <v>2364</v>
      </c>
      <c r="S296" s="70" t="s">
        <v>875</v>
      </c>
      <c r="T296" s="70" t="s">
        <v>876</v>
      </c>
      <c r="V296" s="1301"/>
      <c r="W296" s="73" t="s">
        <v>1436</v>
      </c>
      <c r="AE296" s="4" t="s">
        <v>865</v>
      </c>
      <c r="AF296" s="4" t="s">
        <v>1579</v>
      </c>
      <c r="AH296" s="76">
        <v>19</v>
      </c>
      <c r="AI296" s="76" t="s">
        <v>2798</v>
      </c>
      <c r="AJ296" s="76" t="s">
        <v>2799</v>
      </c>
      <c r="AK296" s="76" t="s">
        <v>2798</v>
      </c>
      <c r="AP296" s="76" t="s">
        <v>2363</v>
      </c>
      <c r="AQ296" s="71" t="s">
        <v>2364</v>
      </c>
      <c r="AS296" s="70" t="s">
        <v>875</v>
      </c>
      <c r="AT296" s="70" t="s">
        <v>876</v>
      </c>
      <c r="AV296" s="1408"/>
      <c r="AW296" s="73" t="s">
        <v>1437</v>
      </c>
      <c r="BB296" s="70" t="s">
        <v>875</v>
      </c>
      <c r="BC296" s="70" t="s">
        <v>876</v>
      </c>
      <c r="BE296" s="1408"/>
      <c r="BF296" s="73" t="s">
        <v>1436</v>
      </c>
    </row>
    <row r="297" spans="2:58" ht="10.4" customHeight="1" x14ac:dyDescent="0.2">
      <c r="H297" s="76">
        <v>20</v>
      </c>
      <c r="I297" s="76" t="s">
        <v>2800</v>
      </c>
      <c r="J297" s="76" t="s">
        <v>2801</v>
      </c>
      <c r="K297" s="76" t="s">
        <v>2800</v>
      </c>
      <c r="L297" s="84"/>
      <c r="M297" s="84"/>
      <c r="N297" s="84"/>
      <c r="O297" s="79"/>
      <c r="P297" s="70" t="s">
        <v>2366</v>
      </c>
      <c r="Q297" s="71" t="s">
        <v>2802</v>
      </c>
      <c r="S297" s="70" t="s">
        <v>878</v>
      </c>
      <c r="T297" s="70" t="s">
        <v>879</v>
      </c>
      <c r="V297" s="1301"/>
      <c r="W297" s="73" t="s">
        <v>1437</v>
      </c>
      <c r="AE297" s="4" t="s">
        <v>868</v>
      </c>
      <c r="AF297" s="4" t="s">
        <v>2362</v>
      </c>
      <c r="AH297" s="76">
        <v>20</v>
      </c>
      <c r="AI297" s="76" t="s">
        <v>2800</v>
      </c>
      <c r="AJ297" s="76" t="s">
        <v>2801</v>
      </c>
      <c r="AK297" s="76" t="s">
        <v>2800</v>
      </c>
      <c r="AP297" s="76" t="s">
        <v>2366</v>
      </c>
      <c r="AQ297" s="71" t="s">
        <v>2802</v>
      </c>
      <c r="AS297" s="70" t="s">
        <v>878</v>
      </c>
      <c r="AT297" s="70" t="s">
        <v>879</v>
      </c>
      <c r="AV297" s="1409"/>
      <c r="AW297" s="73" t="s">
        <v>1438</v>
      </c>
      <c r="BB297" s="70" t="s">
        <v>878</v>
      </c>
      <c r="BC297" s="70" t="s">
        <v>879</v>
      </c>
      <c r="BE297" s="1408"/>
      <c r="BF297" s="73" t="s">
        <v>1437</v>
      </c>
    </row>
    <row r="298" spans="2:58" ht="10.4" customHeight="1" x14ac:dyDescent="0.2">
      <c r="H298" s="76">
        <v>21</v>
      </c>
      <c r="I298" s="76" t="s">
        <v>1431</v>
      </c>
      <c r="J298" s="76" t="s">
        <v>1431</v>
      </c>
      <c r="K298" s="76" t="s">
        <v>1431</v>
      </c>
      <c r="L298" s="84"/>
      <c r="M298" s="84"/>
      <c r="N298" s="84"/>
      <c r="O298" s="79"/>
      <c r="P298" s="70" t="s">
        <v>2369</v>
      </c>
      <c r="Q298" s="71" t="s">
        <v>2370</v>
      </c>
      <c r="S298" s="70" t="s">
        <v>881</v>
      </c>
      <c r="T298" s="70" t="s">
        <v>882</v>
      </c>
      <c r="V298" s="1302"/>
      <c r="W298" s="73" t="s">
        <v>1438</v>
      </c>
      <c r="AE298" s="4" t="s">
        <v>871</v>
      </c>
      <c r="AF298" s="4" t="s">
        <v>2365</v>
      </c>
      <c r="AH298" s="76">
        <v>21</v>
      </c>
      <c r="AI298" s="76" t="s">
        <v>1431</v>
      </c>
      <c r="AJ298" s="76" t="s">
        <v>1431</v>
      </c>
      <c r="AK298" s="76" t="s">
        <v>1431</v>
      </c>
      <c r="AP298" s="76" t="s">
        <v>2369</v>
      </c>
      <c r="AQ298" s="71" t="s">
        <v>2370</v>
      </c>
      <c r="AS298" s="70" t="s">
        <v>881</v>
      </c>
      <c r="AT298" s="70" t="s">
        <v>882</v>
      </c>
      <c r="AV298" s="1410" t="s">
        <v>1439</v>
      </c>
      <c r="AW298" s="69" t="s">
        <v>2804</v>
      </c>
      <c r="BB298" s="70" t="s">
        <v>881</v>
      </c>
      <c r="BC298" s="70" t="s">
        <v>882</v>
      </c>
      <c r="BE298" s="1409"/>
      <c r="BF298" s="73" t="s">
        <v>1438</v>
      </c>
    </row>
    <row r="299" spans="2:58" ht="10.4" customHeight="1" x14ac:dyDescent="0.2">
      <c r="H299" s="76">
        <v>22</v>
      </c>
      <c r="I299" s="76" t="s">
        <v>1439</v>
      </c>
      <c r="J299" s="76" t="s">
        <v>2803</v>
      </c>
      <c r="K299" s="76" t="s">
        <v>1439</v>
      </c>
      <c r="L299" s="84"/>
      <c r="M299" s="84"/>
      <c r="N299" s="84"/>
      <c r="O299" s="79"/>
      <c r="P299" s="70" t="s">
        <v>2371</v>
      </c>
      <c r="Q299" s="71" t="s">
        <v>2372</v>
      </c>
      <c r="S299" s="70" t="s">
        <v>884</v>
      </c>
      <c r="T299" s="70" t="s">
        <v>885</v>
      </c>
      <c r="V299" s="1303" t="s">
        <v>1439</v>
      </c>
      <c r="W299" s="69" t="s">
        <v>2804</v>
      </c>
      <c r="AE299" s="4" t="s">
        <v>874</v>
      </c>
      <c r="AF299" s="4" t="s">
        <v>2368</v>
      </c>
      <c r="AH299" s="76">
        <v>22</v>
      </c>
      <c r="AI299" s="76" t="s">
        <v>1439</v>
      </c>
      <c r="AJ299" s="76" t="s">
        <v>2803</v>
      </c>
      <c r="AK299" s="76" t="s">
        <v>1439</v>
      </c>
      <c r="AP299" s="76" t="s">
        <v>2371</v>
      </c>
      <c r="AQ299" s="71" t="s">
        <v>2372</v>
      </c>
      <c r="AS299" s="70" t="s">
        <v>884</v>
      </c>
      <c r="AT299" s="70" t="s">
        <v>885</v>
      </c>
      <c r="AV299" s="1411"/>
      <c r="AW299" s="73" t="s">
        <v>1441</v>
      </c>
      <c r="BB299" s="70" t="s">
        <v>884</v>
      </c>
      <c r="BC299" s="70" t="s">
        <v>885</v>
      </c>
      <c r="BE299" s="1410" t="s">
        <v>1439</v>
      </c>
      <c r="BF299" s="69" t="s">
        <v>2804</v>
      </c>
    </row>
    <row r="300" spans="2:58" ht="10.4" customHeight="1" x14ac:dyDescent="0.2">
      <c r="H300" s="2"/>
      <c r="I300" s="2"/>
      <c r="J300" s="2"/>
      <c r="O300" s="79"/>
      <c r="P300" s="70" t="s">
        <v>2374</v>
      </c>
      <c r="Q300" s="71" t="s">
        <v>2375</v>
      </c>
      <c r="S300" s="70" t="s">
        <v>887</v>
      </c>
      <c r="T300" s="70" t="s">
        <v>888</v>
      </c>
      <c r="V300" s="1304"/>
      <c r="W300" s="73" t="s">
        <v>1441</v>
      </c>
      <c r="AE300" s="4" t="s">
        <v>877</v>
      </c>
      <c r="AF300" s="4" t="s">
        <v>1627</v>
      </c>
      <c r="AP300" s="76" t="s">
        <v>2374</v>
      </c>
      <c r="AQ300" s="71" t="s">
        <v>2375</v>
      </c>
      <c r="AS300" s="70" t="s">
        <v>887</v>
      </c>
      <c r="AT300" s="70" t="s">
        <v>888</v>
      </c>
      <c r="AV300" s="1411"/>
      <c r="AW300" s="73" t="s">
        <v>1442</v>
      </c>
      <c r="BB300" s="70" t="s">
        <v>887</v>
      </c>
      <c r="BC300" s="70" t="s">
        <v>888</v>
      </c>
      <c r="BE300" s="1411"/>
      <c r="BF300" s="73" t="s">
        <v>1441</v>
      </c>
    </row>
    <row r="301" spans="2:58" ht="10.4" customHeight="1" x14ac:dyDescent="0.2">
      <c r="H301" s="2"/>
      <c r="I301" s="2"/>
      <c r="J301" s="2"/>
      <c r="O301" s="79"/>
      <c r="P301" s="70" t="s">
        <v>2376</v>
      </c>
      <c r="Q301" s="71" t="s">
        <v>2377</v>
      </c>
      <c r="S301" s="70" t="s">
        <v>890</v>
      </c>
      <c r="T301" s="70" t="s">
        <v>891</v>
      </c>
      <c r="V301" s="1304"/>
      <c r="W301" s="73" t="s">
        <v>1442</v>
      </c>
      <c r="AE301" s="4" t="s">
        <v>880</v>
      </c>
      <c r="AF301" s="4" t="s">
        <v>2373</v>
      </c>
      <c r="AP301" s="76" t="s">
        <v>2376</v>
      </c>
      <c r="AQ301" s="71" t="s">
        <v>2377</v>
      </c>
      <c r="AS301" s="70" t="s">
        <v>890</v>
      </c>
      <c r="AT301" s="70" t="s">
        <v>891</v>
      </c>
      <c r="AV301" s="1411"/>
      <c r="AW301" s="73" t="s">
        <v>2805</v>
      </c>
      <c r="BB301" s="70" t="s">
        <v>890</v>
      </c>
      <c r="BC301" s="70" t="s">
        <v>891</v>
      </c>
      <c r="BE301" s="1411"/>
      <c r="BF301" s="73" t="s">
        <v>1442</v>
      </c>
    </row>
    <row r="302" spans="2:58" ht="10.4" customHeight="1" x14ac:dyDescent="0.2">
      <c r="H302" s="2"/>
      <c r="I302" s="2"/>
      <c r="J302" s="2"/>
      <c r="O302" s="79"/>
      <c r="P302" s="70" t="s">
        <v>2379</v>
      </c>
      <c r="Q302" s="71" t="s">
        <v>2380</v>
      </c>
      <c r="S302" s="70" t="s">
        <v>893</v>
      </c>
      <c r="T302" s="70" t="s">
        <v>894</v>
      </c>
      <c r="V302" s="1304"/>
      <c r="W302" s="73" t="s">
        <v>2805</v>
      </c>
      <c r="AE302" s="4" t="s">
        <v>883</v>
      </c>
      <c r="AF302" s="4" t="s">
        <v>1600</v>
      </c>
      <c r="AP302" s="76" t="s">
        <v>2379</v>
      </c>
      <c r="AQ302" s="71" t="s">
        <v>2380</v>
      </c>
      <c r="AS302" s="70" t="s">
        <v>893</v>
      </c>
      <c r="AT302" s="70" t="s">
        <v>894</v>
      </c>
      <c r="AV302" s="1411"/>
      <c r="AW302" s="73" t="s">
        <v>1444</v>
      </c>
      <c r="BB302" s="70" t="s">
        <v>893</v>
      </c>
      <c r="BC302" s="70" t="s">
        <v>894</v>
      </c>
      <c r="BE302" s="1411"/>
      <c r="BF302" s="73" t="s">
        <v>2805</v>
      </c>
    </row>
    <row r="303" spans="2:58" ht="10.4" customHeight="1" x14ac:dyDescent="0.2">
      <c r="H303" s="2"/>
      <c r="I303" s="2"/>
      <c r="J303" s="2"/>
      <c r="O303" s="79"/>
      <c r="P303" s="70" t="s">
        <v>2382</v>
      </c>
      <c r="Q303" s="71" t="s">
        <v>2383</v>
      </c>
      <c r="S303" s="70" t="s">
        <v>896</v>
      </c>
      <c r="T303" s="70" t="s">
        <v>897</v>
      </c>
      <c r="V303" s="1304"/>
      <c r="W303" s="73" t="s">
        <v>1444</v>
      </c>
      <c r="AE303" s="4" t="s">
        <v>886</v>
      </c>
      <c r="AF303" s="4" t="s">
        <v>2378</v>
      </c>
      <c r="AP303" s="76" t="s">
        <v>2382</v>
      </c>
      <c r="AQ303" s="71" t="s">
        <v>2383</v>
      </c>
      <c r="AS303" s="70" t="s">
        <v>896</v>
      </c>
      <c r="AT303" s="70" t="s">
        <v>897</v>
      </c>
      <c r="AV303" s="1411"/>
      <c r="AW303" s="73" t="s">
        <v>1445</v>
      </c>
      <c r="BB303" s="70" t="s">
        <v>896</v>
      </c>
      <c r="BC303" s="70" t="s">
        <v>897</v>
      </c>
      <c r="BE303" s="1411"/>
      <c r="BF303" s="73" t="s">
        <v>1444</v>
      </c>
    </row>
    <row r="304" spans="2:58" ht="10.4" customHeight="1" x14ac:dyDescent="0.2">
      <c r="H304" s="2"/>
      <c r="I304" s="2"/>
      <c r="J304" s="2"/>
      <c r="O304" s="79"/>
      <c r="P304" s="70" t="s">
        <v>2385</v>
      </c>
      <c r="Q304" s="71" t="s">
        <v>2386</v>
      </c>
      <c r="S304" s="70" t="s">
        <v>899</v>
      </c>
      <c r="T304" s="70" t="s">
        <v>900</v>
      </c>
      <c r="V304" s="1304"/>
      <c r="W304" s="73" t="s">
        <v>1445</v>
      </c>
      <c r="AE304" s="4" t="s">
        <v>889</v>
      </c>
      <c r="AF304" s="4" t="s">
        <v>2381</v>
      </c>
      <c r="AP304" s="76" t="s">
        <v>2385</v>
      </c>
      <c r="AQ304" s="71" t="s">
        <v>2386</v>
      </c>
      <c r="AS304" s="70" t="s">
        <v>899</v>
      </c>
      <c r="AT304" s="70" t="s">
        <v>900</v>
      </c>
      <c r="AV304" s="1411"/>
      <c r="AW304" s="73" t="s">
        <v>2806</v>
      </c>
      <c r="BB304" s="70" t="s">
        <v>899</v>
      </c>
      <c r="BC304" s="70" t="s">
        <v>900</v>
      </c>
      <c r="BE304" s="1411"/>
      <c r="BF304" s="73" t="s">
        <v>1445</v>
      </c>
    </row>
    <row r="305" spans="8:58" ht="10.4" customHeight="1" x14ac:dyDescent="0.2">
      <c r="H305" s="2"/>
      <c r="I305" s="2"/>
      <c r="J305" s="2"/>
      <c r="O305" s="79"/>
      <c r="P305" s="70" t="s">
        <v>2388</v>
      </c>
      <c r="Q305" s="71" t="s">
        <v>2389</v>
      </c>
      <c r="S305" s="70" t="s">
        <v>902</v>
      </c>
      <c r="T305" s="70" t="s">
        <v>903</v>
      </c>
      <c r="V305" s="1304"/>
      <c r="W305" s="73" t="s">
        <v>2806</v>
      </c>
      <c r="AE305" s="4" t="s">
        <v>892</v>
      </c>
      <c r="AF305" s="4" t="s">
        <v>2384</v>
      </c>
      <c r="AP305" s="76" t="s">
        <v>2388</v>
      </c>
      <c r="AQ305" s="71" t="s">
        <v>2389</v>
      </c>
      <c r="AS305" s="70" t="s">
        <v>902</v>
      </c>
      <c r="AT305" s="70" t="s">
        <v>903</v>
      </c>
      <c r="AV305" s="1411"/>
      <c r="AW305" s="73" t="s">
        <v>1447</v>
      </c>
      <c r="BB305" s="70" t="s">
        <v>902</v>
      </c>
      <c r="BC305" s="70" t="s">
        <v>903</v>
      </c>
      <c r="BE305" s="1411"/>
      <c r="BF305" s="73" t="s">
        <v>2806</v>
      </c>
    </row>
    <row r="306" spans="8:58" ht="10.4" customHeight="1" x14ac:dyDescent="0.2">
      <c r="H306" s="2"/>
      <c r="I306" s="2"/>
      <c r="J306" s="2"/>
      <c r="O306" s="79"/>
      <c r="P306" s="70" t="s">
        <v>2391</v>
      </c>
      <c r="Q306" s="71" t="s">
        <v>2392</v>
      </c>
      <c r="S306" s="70" t="s">
        <v>905</v>
      </c>
      <c r="T306" s="70" t="s">
        <v>906</v>
      </c>
      <c r="V306" s="1304"/>
      <c r="W306" s="73" t="s">
        <v>1447</v>
      </c>
      <c r="AE306" s="4" t="s">
        <v>895</v>
      </c>
      <c r="AF306" s="4" t="s">
        <v>2387</v>
      </c>
      <c r="AP306" s="76" t="s">
        <v>2391</v>
      </c>
      <c r="AQ306" s="71" t="s">
        <v>2392</v>
      </c>
      <c r="AS306" s="70" t="s">
        <v>905</v>
      </c>
      <c r="AT306" s="70" t="s">
        <v>906</v>
      </c>
      <c r="AV306" s="1411"/>
      <c r="AW306" s="73" t="s">
        <v>1448</v>
      </c>
      <c r="BB306" s="70" t="s">
        <v>905</v>
      </c>
      <c r="BC306" s="70" t="s">
        <v>906</v>
      </c>
      <c r="BE306" s="1411"/>
      <c r="BF306" s="73" t="s">
        <v>1447</v>
      </c>
    </row>
    <row r="307" spans="8:58" ht="10.4" customHeight="1" x14ac:dyDescent="0.2">
      <c r="H307" s="2"/>
      <c r="I307" s="2"/>
      <c r="J307" s="2"/>
      <c r="O307" s="79"/>
      <c r="P307" s="70" t="s">
        <v>2394</v>
      </c>
      <c r="Q307" s="71" t="s">
        <v>2395</v>
      </c>
      <c r="S307" s="70" t="s">
        <v>908</v>
      </c>
      <c r="T307" s="70" t="s">
        <v>909</v>
      </c>
      <c r="V307" s="1304"/>
      <c r="W307" s="73" t="s">
        <v>1448</v>
      </c>
      <c r="AE307" s="4" t="s">
        <v>898</v>
      </c>
      <c r="AF307" s="4" t="s">
        <v>2390</v>
      </c>
      <c r="AP307" s="76" t="s">
        <v>2394</v>
      </c>
      <c r="AQ307" s="71" t="s">
        <v>2395</v>
      </c>
      <c r="AS307" s="70" t="s">
        <v>908</v>
      </c>
      <c r="AT307" s="70" t="s">
        <v>909</v>
      </c>
      <c r="AV307" s="1411"/>
      <c r="AW307" s="73" t="s">
        <v>1449</v>
      </c>
      <c r="BB307" s="70" t="s">
        <v>908</v>
      </c>
      <c r="BC307" s="70" t="s">
        <v>909</v>
      </c>
      <c r="BE307" s="1411"/>
      <c r="BF307" s="73" t="s">
        <v>1448</v>
      </c>
    </row>
    <row r="308" spans="8:58" ht="10.4" customHeight="1" x14ac:dyDescent="0.2">
      <c r="H308" s="2"/>
      <c r="I308" s="2"/>
      <c r="J308" s="2"/>
      <c r="O308" s="79"/>
      <c r="P308" s="70" t="s">
        <v>2397</v>
      </c>
      <c r="Q308" s="71" t="s">
        <v>2398</v>
      </c>
      <c r="S308" s="70" t="s">
        <v>911</v>
      </c>
      <c r="T308" s="70" t="s">
        <v>912</v>
      </c>
      <c r="V308" s="1304"/>
      <c r="W308" s="73" t="s">
        <v>1449</v>
      </c>
      <c r="AE308" s="4" t="s">
        <v>901</v>
      </c>
      <c r="AF308" s="4" t="s">
        <v>2393</v>
      </c>
      <c r="AP308" s="76" t="s">
        <v>2397</v>
      </c>
      <c r="AQ308" s="71" t="s">
        <v>2398</v>
      </c>
      <c r="AS308" s="70" t="s">
        <v>911</v>
      </c>
      <c r="AT308" s="70" t="s">
        <v>912</v>
      </c>
      <c r="AV308" s="1411"/>
      <c r="AW308" s="73" t="s">
        <v>1450</v>
      </c>
      <c r="BB308" s="70" t="s">
        <v>911</v>
      </c>
      <c r="BC308" s="70" t="s">
        <v>912</v>
      </c>
      <c r="BE308" s="1411"/>
      <c r="BF308" s="73" t="s">
        <v>1449</v>
      </c>
    </row>
    <row r="309" spans="8:58" ht="10.4" customHeight="1" x14ac:dyDescent="0.2">
      <c r="H309" s="2"/>
      <c r="I309" s="2"/>
      <c r="J309" s="2"/>
      <c r="O309" s="79"/>
      <c r="P309" s="70" t="s">
        <v>2399</v>
      </c>
      <c r="Q309" s="71" t="s">
        <v>2400</v>
      </c>
      <c r="S309" s="70" t="s">
        <v>914</v>
      </c>
      <c r="T309" s="70" t="s">
        <v>915</v>
      </c>
      <c r="V309" s="1304"/>
      <c r="W309" s="73" t="s">
        <v>1450</v>
      </c>
      <c r="AE309" s="4" t="s">
        <v>904</v>
      </c>
      <c r="AF309" s="4" t="s">
        <v>2396</v>
      </c>
      <c r="AP309" s="76" t="s">
        <v>2399</v>
      </c>
      <c r="AQ309" s="71" t="s">
        <v>2400</v>
      </c>
      <c r="AS309" s="70" t="s">
        <v>914</v>
      </c>
      <c r="AT309" s="70" t="s">
        <v>915</v>
      </c>
      <c r="AV309" s="1411"/>
      <c r="AW309" s="73" t="s">
        <v>1451</v>
      </c>
      <c r="BB309" s="70" t="s">
        <v>914</v>
      </c>
      <c r="BC309" s="70" t="s">
        <v>915</v>
      </c>
      <c r="BE309" s="1411"/>
      <c r="BF309" s="73" t="s">
        <v>1450</v>
      </c>
    </row>
    <row r="310" spans="8:58" ht="10.4" customHeight="1" x14ac:dyDescent="0.2">
      <c r="H310" s="2"/>
      <c r="I310" s="2"/>
      <c r="J310" s="2"/>
      <c r="O310" s="79"/>
      <c r="P310" s="70" t="s">
        <v>2402</v>
      </c>
      <c r="Q310" s="71" t="s">
        <v>2403</v>
      </c>
      <c r="S310" s="70" t="s">
        <v>916</v>
      </c>
      <c r="T310" s="70" t="s">
        <v>917</v>
      </c>
      <c r="V310" s="1304"/>
      <c r="W310" s="73" t="s">
        <v>1451</v>
      </c>
      <c r="AE310" s="4" t="s">
        <v>907</v>
      </c>
      <c r="AF310" s="4" t="s">
        <v>1648</v>
      </c>
      <c r="AP310" s="76" t="s">
        <v>2402</v>
      </c>
      <c r="AQ310" s="71" t="s">
        <v>2403</v>
      </c>
      <c r="AS310" s="70" t="s">
        <v>916</v>
      </c>
      <c r="AT310" s="70" t="s">
        <v>917</v>
      </c>
      <c r="AV310" s="1412"/>
      <c r="AW310" s="75" t="s">
        <v>1452</v>
      </c>
      <c r="BB310" s="70" t="s">
        <v>916</v>
      </c>
      <c r="BC310" s="70" t="s">
        <v>917</v>
      </c>
      <c r="BE310" s="1411"/>
      <c r="BF310" s="73" t="s">
        <v>1451</v>
      </c>
    </row>
    <row r="311" spans="8:58" ht="10.4" customHeight="1" x14ac:dyDescent="0.2">
      <c r="H311" s="2"/>
      <c r="I311" s="2"/>
      <c r="J311" s="2"/>
      <c r="O311" s="79"/>
      <c r="P311" s="70" t="s">
        <v>2405</v>
      </c>
      <c r="Q311" s="71" t="s">
        <v>2406</v>
      </c>
      <c r="S311" s="70" t="s">
        <v>919</v>
      </c>
      <c r="T311" s="70" t="s">
        <v>920</v>
      </c>
      <c r="V311" s="1305"/>
      <c r="W311" s="75" t="s">
        <v>1452</v>
      </c>
      <c r="AE311" s="4" t="s">
        <v>910</v>
      </c>
      <c r="AF311" s="4" t="s">
        <v>2401</v>
      </c>
      <c r="AP311" s="76" t="s">
        <v>2405</v>
      </c>
      <c r="AQ311" s="71" t="s">
        <v>2406</v>
      </c>
      <c r="AS311" s="70" t="s">
        <v>919</v>
      </c>
      <c r="AT311" s="70" t="s">
        <v>920</v>
      </c>
      <c r="AV311" s="1407" t="s">
        <v>1453</v>
      </c>
      <c r="AW311" s="69" t="s">
        <v>1454</v>
      </c>
      <c r="BB311" s="70" t="s">
        <v>919</v>
      </c>
      <c r="BC311" s="70" t="s">
        <v>920</v>
      </c>
      <c r="BE311" s="1412"/>
      <c r="BF311" s="75" t="s">
        <v>1452</v>
      </c>
    </row>
    <row r="312" spans="8:58" ht="10.4" customHeight="1" x14ac:dyDescent="0.2">
      <c r="H312" s="2"/>
      <c r="I312" s="2"/>
      <c r="J312" s="2"/>
      <c r="O312" s="79"/>
      <c r="P312" s="70" t="s">
        <v>2408</v>
      </c>
      <c r="Q312" s="71" t="s">
        <v>2409</v>
      </c>
      <c r="S312" s="70" t="s">
        <v>922</v>
      </c>
      <c r="T312" s="70" t="s">
        <v>923</v>
      </c>
      <c r="V312" s="1300" t="s">
        <v>1453</v>
      </c>
      <c r="W312" s="69" t="s">
        <v>1454</v>
      </c>
      <c r="AE312" s="4" t="s">
        <v>913</v>
      </c>
      <c r="AF312" s="4" t="s">
        <v>2404</v>
      </c>
      <c r="AP312" s="76" t="s">
        <v>2408</v>
      </c>
      <c r="AQ312" s="71" t="s">
        <v>2409</v>
      </c>
      <c r="AS312" s="70" t="s">
        <v>922</v>
      </c>
      <c r="AT312" s="70" t="s">
        <v>923</v>
      </c>
      <c r="AV312" s="1409"/>
      <c r="AW312" s="75" t="s">
        <v>1455</v>
      </c>
      <c r="BB312" s="70" t="s">
        <v>922</v>
      </c>
      <c r="BC312" s="70" t="s">
        <v>923</v>
      </c>
      <c r="BE312" s="1407" t="s">
        <v>1453</v>
      </c>
      <c r="BF312" s="69" t="s">
        <v>1454</v>
      </c>
    </row>
    <row r="313" spans="8:58" ht="10.4" customHeight="1" x14ac:dyDescent="0.2">
      <c r="H313" s="2"/>
      <c r="I313" s="2"/>
      <c r="J313" s="2"/>
      <c r="O313" s="79"/>
      <c r="P313" s="70" t="s">
        <v>2411</v>
      </c>
      <c r="Q313" s="71" t="s">
        <v>2412</v>
      </c>
      <c r="S313" s="70" t="s">
        <v>925</v>
      </c>
      <c r="T313" s="70" t="s">
        <v>926</v>
      </c>
      <c r="V313" s="1302"/>
      <c r="W313" s="75" t="s">
        <v>1455</v>
      </c>
      <c r="AE313" s="4" t="s">
        <v>887</v>
      </c>
      <c r="AF313" s="4" t="s">
        <v>2407</v>
      </c>
      <c r="AP313" s="76" t="s">
        <v>2411</v>
      </c>
      <c r="AQ313" s="71" t="s">
        <v>2412</v>
      </c>
      <c r="AS313" s="70" t="s">
        <v>925</v>
      </c>
      <c r="AT313" s="70" t="s">
        <v>926</v>
      </c>
      <c r="AV313" s="1407" t="s">
        <v>1456</v>
      </c>
      <c r="AW313" s="69" t="s">
        <v>1457</v>
      </c>
      <c r="BB313" s="70" t="s">
        <v>925</v>
      </c>
      <c r="BC313" s="70" t="s">
        <v>926</v>
      </c>
      <c r="BE313" s="1409"/>
      <c r="BF313" s="75" t="s">
        <v>1455</v>
      </c>
    </row>
    <row r="314" spans="8:58" ht="10.4" customHeight="1" x14ac:dyDescent="0.2">
      <c r="H314" s="2"/>
      <c r="I314" s="2"/>
      <c r="J314" s="2"/>
      <c r="O314" s="79"/>
      <c r="P314" s="70" t="s">
        <v>2414</v>
      </c>
      <c r="Q314" s="71" t="s">
        <v>2415</v>
      </c>
      <c r="S314" s="70" t="s">
        <v>928</v>
      </c>
      <c r="T314" s="70" t="s">
        <v>929</v>
      </c>
      <c r="V314" s="1300" t="s">
        <v>1456</v>
      </c>
      <c r="W314" s="69" t="s">
        <v>1457</v>
      </c>
      <c r="AE314" s="4" t="s">
        <v>918</v>
      </c>
      <c r="AF314" s="4" t="s">
        <v>2410</v>
      </c>
      <c r="AP314" s="76" t="s">
        <v>2414</v>
      </c>
      <c r="AQ314" s="71" t="s">
        <v>2415</v>
      </c>
      <c r="AS314" s="70" t="s">
        <v>928</v>
      </c>
      <c r="AT314" s="70" t="s">
        <v>929</v>
      </c>
      <c r="AV314" s="1409"/>
      <c r="AW314" s="75" t="s">
        <v>1455</v>
      </c>
      <c r="BB314" s="70" t="s">
        <v>928</v>
      </c>
      <c r="BC314" s="70" t="s">
        <v>929</v>
      </c>
      <c r="BE314" s="1407" t="s">
        <v>1456</v>
      </c>
      <c r="BF314" s="69" t="s">
        <v>1457</v>
      </c>
    </row>
    <row r="315" spans="8:58" ht="10.4" customHeight="1" x14ac:dyDescent="0.2">
      <c r="H315" s="2"/>
      <c r="I315" s="2"/>
      <c r="J315" s="2"/>
      <c r="O315" s="79"/>
      <c r="P315" s="70" t="s">
        <v>2417</v>
      </c>
      <c r="Q315" s="71" t="s">
        <v>2418</v>
      </c>
      <c r="S315" s="70" t="s">
        <v>931</v>
      </c>
      <c r="T315" s="70" t="s">
        <v>932</v>
      </c>
      <c r="V315" s="1302"/>
      <c r="W315" s="75" t="s">
        <v>1455</v>
      </c>
      <c r="AE315" s="4" t="s">
        <v>921</v>
      </c>
      <c r="AF315" s="4" t="s">
        <v>2413</v>
      </c>
      <c r="AP315" s="76" t="s">
        <v>2417</v>
      </c>
      <c r="AQ315" s="71" t="s">
        <v>2418</v>
      </c>
      <c r="AS315" s="70" t="s">
        <v>931</v>
      </c>
      <c r="AT315" s="70" t="s">
        <v>932</v>
      </c>
      <c r="AV315" s="1407" t="s">
        <v>1458</v>
      </c>
      <c r="AW315" s="69" t="s">
        <v>1459</v>
      </c>
      <c r="BB315" s="70" t="s">
        <v>931</v>
      </c>
      <c r="BC315" s="70" t="s">
        <v>932</v>
      </c>
      <c r="BE315" s="1409"/>
      <c r="BF315" s="75" t="s">
        <v>1455</v>
      </c>
    </row>
    <row r="316" spans="8:58" ht="10.4" customHeight="1" x14ac:dyDescent="0.2">
      <c r="H316" s="2"/>
      <c r="I316" s="2"/>
      <c r="J316" s="2"/>
      <c r="O316" s="79"/>
      <c r="P316" s="70" t="s">
        <v>2419</v>
      </c>
      <c r="Q316" s="71" t="s">
        <v>2420</v>
      </c>
      <c r="S316" s="70" t="s">
        <v>933</v>
      </c>
      <c r="T316" s="70" t="s">
        <v>934</v>
      </c>
      <c r="V316" s="1300" t="s">
        <v>1458</v>
      </c>
      <c r="W316" s="69" t="s">
        <v>1459</v>
      </c>
      <c r="AE316" s="4" t="s">
        <v>924</v>
      </c>
      <c r="AF316" s="4" t="s">
        <v>2416</v>
      </c>
      <c r="AP316" s="76" t="s">
        <v>2419</v>
      </c>
      <c r="AQ316" s="71" t="s">
        <v>2420</v>
      </c>
      <c r="AS316" s="70" t="s">
        <v>933</v>
      </c>
      <c r="AT316" s="70" t="s">
        <v>934</v>
      </c>
      <c r="AV316" s="1409"/>
      <c r="AW316" s="75" t="s">
        <v>1460</v>
      </c>
      <c r="BB316" s="70" t="s">
        <v>933</v>
      </c>
      <c r="BC316" s="70" t="s">
        <v>934</v>
      </c>
      <c r="BE316" s="1407" t="s">
        <v>1458</v>
      </c>
      <c r="BF316" s="69" t="s">
        <v>1459</v>
      </c>
    </row>
    <row r="317" spans="8:58" ht="10.4" customHeight="1" x14ac:dyDescent="0.2">
      <c r="H317" s="2"/>
      <c r="I317" s="2"/>
      <c r="J317" s="2"/>
      <c r="O317" s="79"/>
      <c r="P317" s="70" t="s">
        <v>2422</v>
      </c>
      <c r="Q317" s="71" t="s">
        <v>2423</v>
      </c>
      <c r="S317" s="70" t="s">
        <v>936</v>
      </c>
      <c r="T317" s="70" t="s">
        <v>937</v>
      </c>
      <c r="V317" s="1302"/>
      <c r="W317" s="75" t="s">
        <v>1460</v>
      </c>
      <c r="AE317" s="4" t="s">
        <v>927</v>
      </c>
      <c r="AF317" s="4" t="s">
        <v>1575</v>
      </c>
      <c r="AP317" s="76" t="s">
        <v>2422</v>
      </c>
      <c r="AQ317" s="71" t="s">
        <v>2423</v>
      </c>
      <c r="AS317" s="70" t="s">
        <v>936</v>
      </c>
      <c r="AT317" s="70" t="s">
        <v>937</v>
      </c>
      <c r="AV317" s="1407" t="s">
        <v>1461</v>
      </c>
      <c r="AW317" s="69" t="s">
        <v>1462</v>
      </c>
      <c r="BB317" s="70" t="s">
        <v>936</v>
      </c>
      <c r="BC317" s="70" t="s">
        <v>937</v>
      </c>
      <c r="BE317" s="1409"/>
      <c r="BF317" s="75" t="s">
        <v>1460</v>
      </c>
    </row>
    <row r="318" spans="8:58" ht="10.4" customHeight="1" x14ac:dyDescent="0.2">
      <c r="H318" s="2"/>
      <c r="I318" s="2"/>
      <c r="J318" s="2"/>
      <c r="O318" s="79"/>
      <c r="P318" s="70" t="s">
        <v>2424</v>
      </c>
      <c r="Q318" s="71" t="s">
        <v>2425</v>
      </c>
      <c r="S318" s="70" t="s">
        <v>939</v>
      </c>
      <c r="T318" s="70" t="s">
        <v>940</v>
      </c>
      <c r="V318" s="1300" t="s">
        <v>1461</v>
      </c>
      <c r="W318" s="69" t="s">
        <v>1462</v>
      </c>
      <c r="AE318" s="4" t="s">
        <v>930</v>
      </c>
      <c r="AF318" s="4" t="s">
        <v>2421</v>
      </c>
      <c r="AP318" s="76" t="s">
        <v>2424</v>
      </c>
      <c r="AQ318" s="71" t="s">
        <v>2425</v>
      </c>
      <c r="AS318" s="70" t="s">
        <v>939</v>
      </c>
      <c r="AT318" s="70" t="s">
        <v>940</v>
      </c>
      <c r="AV318" s="1409"/>
      <c r="AW318" s="75" t="s">
        <v>1460</v>
      </c>
      <c r="BB318" s="70" t="s">
        <v>939</v>
      </c>
      <c r="BC318" s="70" t="s">
        <v>940</v>
      </c>
      <c r="BE318" s="1407" t="s">
        <v>1461</v>
      </c>
      <c r="BF318" s="69" t="s">
        <v>1462</v>
      </c>
    </row>
    <row r="319" spans="8:58" ht="10.4" customHeight="1" x14ac:dyDescent="0.2">
      <c r="H319" s="2"/>
      <c r="I319" s="2"/>
      <c r="J319" s="2"/>
      <c r="O319" s="79"/>
      <c r="P319" s="70" t="s">
        <v>2426</v>
      </c>
      <c r="Q319" s="71" t="s">
        <v>2427</v>
      </c>
      <c r="S319" s="70" t="s">
        <v>942</v>
      </c>
      <c r="T319" s="70" t="s">
        <v>943</v>
      </c>
      <c r="V319" s="1302"/>
      <c r="W319" s="75" t="s">
        <v>1460</v>
      </c>
      <c r="AE319" s="4" t="s">
        <v>905</v>
      </c>
      <c r="AF319" s="4" t="s">
        <v>1597</v>
      </c>
      <c r="AP319" s="76" t="s">
        <v>2426</v>
      </c>
      <c r="AQ319" s="71" t="s">
        <v>2427</v>
      </c>
      <c r="AS319" s="70" t="s">
        <v>942</v>
      </c>
      <c r="AT319" s="70" t="s">
        <v>943</v>
      </c>
      <c r="AV319" s="1407" t="s">
        <v>1463</v>
      </c>
      <c r="AW319" s="69" t="s">
        <v>1464</v>
      </c>
      <c r="BB319" s="70" t="s">
        <v>942</v>
      </c>
      <c r="BC319" s="70" t="s">
        <v>943</v>
      </c>
      <c r="BE319" s="1409"/>
      <c r="BF319" s="75" t="s">
        <v>1460</v>
      </c>
    </row>
    <row r="320" spans="8:58" ht="10.4" customHeight="1" x14ac:dyDescent="0.2">
      <c r="H320" s="2"/>
      <c r="I320" s="2"/>
      <c r="J320" s="2"/>
      <c r="O320" s="79"/>
      <c r="P320" s="70" t="s">
        <v>2428</v>
      </c>
      <c r="Q320" s="71" t="s">
        <v>2429</v>
      </c>
      <c r="S320" s="70" t="s">
        <v>945</v>
      </c>
      <c r="T320" s="70" t="s">
        <v>946</v>
      </c>
      <c r="V320" s="1300" t="s">
        <v>1463</v>
      </c>
      <c r="W320" s="69" t="s">
        <v>1464</v>
      </c>
      <c r="AE320" s="4" t="s">
        <v>935</v>
      </c>
      <c r="AF320" s="4" t="s">
        <v>1649</v>
      </c>
      <c r="AP320" s="76" t="s">
        <v>2428</v>
      </c>
      <c r="AQ320" s="71" t="s">
        <v>2429</v>
      </c>
      <c r="AS320" s="70" t="s">
        <v>945</v>
      </c>
      <c r="AT320" s="70" t="s">
        <v>946</v>
      </c>
      <c r="AV320" s="1409"/>
      <c r="AW320" s="75" t="s">
        <v>1465</v>
      </c>
      <c r="BB320" s="70" t="s">
        <v>945</v>
      </c>
      <c r="BC320" s="70" t="s">
        <v>946</v>
      </c>
      <c r="BE320" s="1407" t="s">
        <v>1463</v>
      </c>
      <c r="BF320" s="69" t="s">
        <v>1464</v>
      </c>
    </row>
    <row r="321" spans="8:58" ht="10.4" customHeight="1" x14ac:dyDescent="0.2">
      <c r="H321" s="2"/>
      <c r="I321" s="2"/>
      <c r="J321" s="2"/>
      <c r="O321" s="79"/>
      <c r="P321" s="70" t="s">
        <v>2431</v>
      </c>
      <c r="Q321" s="71" t="s">
        <v>2432</v>
      </c>
      <c r="S321" s="70" t="s">
        <v>948</v>
      </c>
      <c r="T321" s="70" t="s">
        <v>949</v>
      </c>
      <c r="V321" s="1302"/>
      <c r="W321" s="75" t="s">
        <v>1465</v>
      </c>
      <c r="AE321" s="4" t="s">
        <v>938</v>
      </c>
      <c r="AF321" s="4" t="s">
        <v>1628</v>
      </c>
      <c r="AP321" s="76" t="s">
        <v>2431</v>
      </c>
      <c r="AQ321" s="71" t="s">
        <v>2432</v>
      </c>
      <c r="AS321" s="70" t="s">
        <v>948</v>
      </c>
      <c r="AT321" s="70" t="s">
        <v>949</v>
      </c>
      <c r="BB321" s="70" t="s">
        <v>948</v>
      </c>
      <c r="BC321" s="70" t="s">
        <v>949</v>
      </c>
      <c r="BE321" s="1409"/>
      <c r="BF321" s="75" t="s">
        <v>1465</v>
      </c>
    </row>
    <row r="322" spans="8:58" ht="10.4" customHeight="1" x14ac:dyDescent="0.2">
      <c r="H322" s="2"/>
      <c r="I322" s="2"/>
      <c r="J322" s="2"/>
      <c r="O322" s="79"/>
      <c r="P322" s="70" t="s">
        <v>2434</v>
      </c>
      <c r="Q322" s="71" t="s">
        <v>2435</v>
      </c>
      <c r="S322" s="70" t="s">
        <v>951</v>
      </c>
      <c r="T322" s="70" t="s">
        <v>952</v>
      </c>
      <c r="V322" s="2"/>
      <c r="W322" s="2"/>
      <c r="AE322" s="4" t="s">
        <v>941</v>
      </c>
      <c r="AF322" s="4" t="s">
        <v>2430</v>
      </c>
      <c r="AP322" s="76" t="s">
        <v>2434</v>
      </c>
      <c r="AQ322" s="71" t="s">
        <v>2435</v>
      </c>
      <c r="AS322" s="70" t="s">
        <v>951</v>
      </c>
      <c r="AT322" s="70" t="s">
        <v>952</v>
      </c>
      <c r="BB322" s="70" t="s">
        <v>951</v>
      </c>
      <c r="BC322" s="70" t="s">
        <v>952</v>
      </c>
    </row>
    <row r="323" spans="8:58" ht="10.4" customHeight="1" x14ac:dyDescent="0.2">
      <c r="H323" s="2"/>
      <c r="I323" s="2"/>
      <c r="J323" s="2"/>
      <c r="O323" s="79"/>
      <c r="P323" s="70" t="s">
        <v>2437</v>
      </c>
      <c r="Q323" s="71" t="s">
        <v>2438</v>
      </c>
      <c r="S323" s="70" t="s">
        <v>954</v>
      </c>
      <c r="T323" s="70" t="s">
        <v>955</v>
      </c>
      <c r="V323" s="2"/>
      <c r="W323" s="2"/>
      <c r="AE323" s="4" t="s">
        <v>944</v>
      </c>
      <c r="AF323" s="4" t="s">
        <v>2433</v>
      </c>
      <c r="AP323" s="76" t="s">
        <v>2437</v>
      </c>
      <c r="AQ323" s="71" t="s">
        <v>2438</v>
      </c>
      <c r="AS323" s="70" t="s">
        <v>954</v>
      </c>
      <c r="AT323" s="70" t="s">
        <v>955</v>
      </c>
      <c r="BB323" s="70" t="s">
        <v>954</v>
      </c>
      <c r="BC323" s="70" t="s">
        <v>955</v>
      </c>
    </row>
    <row r="324" spans="8:58" ht="10.4" customHeight="1" x14ac:dyDescent="0.2">
      <c r="H324" s="2"/>
      <c r="I324" s="2"/>
      <c r="J324" s="2"/>
      <c r="O324" s="79"/>
      <c r="P324" s="70" t="s">
        <v>2440</v>
      </c>
      <c r="Q324" s="71" t="s">
        <v>2441</v>
      </c>
      <c r="S324" s="70" t="s">
        <v>957</v>
      </c>
      <c r="T324" s="70" t="s">
        <v>958</v>
      </c>
      <c r="V324" s="2"/>
      <c r="W324" s="2"/>
      <c r="AE324" s="4" t="s">
        <v>947</v>
      </c>
      <c r="AF324" s="4" t="s">
        <v>2436</v>
      </c>
      <c r="AP324" s="76" t="s">
        <v>2440</v>
      </c>
      <c r="AQ324" s="71" t="s">
        <v>2441</v>
      </c>
      <c r="AS324" s="70" t="s">
        <v>957</v>
      </c>
      <c r="AT324" s="70" t="s">
        <v>958</v>
      </c>
      <c r="BB324" s="70" t="s">
        <v>957</v>
      </c>
      <c r="BC324" s="70" t="s">
        <v>958</v>
      </c>
    </row>
    <row r="325" spans="8:58" ht="10.4" customHeight="1" x14ac:dyDescent="0.2">
      <c r="H325" s="2"/>
      <c r="I325" s="2"/>
      <c r="J325" s="2"/>
      <c r="O325" s="79"/>
      <c r="P325" s="70" t="s">
        <v>2443</v>
      </c>
      <c r="Q325" s="71" t="s">
        <v>2444</v>
      </c>
      <c r="S325" s="70" t="s">
        <v>960</v>
      </c>
      <c r="T325" s="70" t="s">
        <v>961</v>
      </c>
      <c r="V325" s="2"/>
      <c r="W325" s="2"/>
      <c r="AE325" s="4" t="s">
        <v>950</v>
      </c>
      <c r="AF325" s="4" t="s">
        <v>2439</v>
      </c>
      <c r="AP325" s="76" t="s">
        <v>2443</v>
      </c>
      <c r="AQ325" s="71" t="s">
        <v>2444</v>
      </c>
      <c r="AS325" s="70" t="s">
        <v>960</v>
      </c>
      <c r="AT325" s="70" t="s">
        <v>961</v>
      </c>
      <c r="BB325" s="70" t="s">
        <v>960</v>
      </c>
      <c r="BC325" s="70" t="s">
        <v>961</v>
      </c>
    </row>
    <row r="326" spans="8:58" ht="10.4" customHeight="1" x14ac:dyDescent="0.2">
      <c r="H326" s="2"/>
      <c r="I326" s="2"/>
      <c r="J326" s="2"/>
      <c r="O326" s="79"/>
      <c r="P326" s="70" t="s">
        <v>2446</v>
      </c>
      <c r="Q326" s="71" t="s">
        <v>2447</v>
      </c>
      <c r="S326" s="70" t="s">
        <v>817</v>
      </c>
      <c r="T326" s="70" t="s">
        <v>818</v>
      </c>
      <c r="V326" s="2"/>
      <c r="W326" s="2"/>
      <c r="AE326" s="4" t="s">
        <v>953</v>
      </c>
      <c r="AF326" s="4" t="s">
        <v>2442</v>
      </c>
      <c r="AP326" s="76" t="s">
        <v>2446</v>
      </c>
      <c r="AQ326" s="71" t="s">
        <v>2447</v>
      </c>
      <c r="AS326" s="70" t="s">
        <v>817</v>
      </c>
      <c r="AT326" s="70" t="s">
        <v>818</v>
      </c>
      <c r="BB326" s="70" t="s">
        <v>817</v>
      </c>
      <c r="BC326" s="70" t="s">
        <v>818</v>
      </c>
    </row>
    <row r="327" spans="8:58" ht="10.4" customHeight="1" x14ac:dyDescent="0.2">
      <c r="H327" s="2"/>
      <c r="I327" s="2"/>
      <c r="J327" s="2"/>
      <c r="O327" s="79"/>
      <c r="P327" s="70" t="s">
        <v>2449</v>
      </c>
      <c r="Q327" s="71" t="s">
        <v>2450</v>
      </c>
      <c r="S327" s="70" t="s">
        <v>963</v>
      </c>
      <c r="T327" s="70" t="s">
        <v>964</v>
      </c>
      <c r="V327" s="2"/>
      <c r="W327" s="2"/>
      <c r="AE327" s="4" t="s">
        <v>956</v>
      </c>
      <c r="AF327" s="4" t="s">
        <v>2445</v>
      </c>
      <c r="AP327" s="76" t="s">
        <v>2449</v>
      </c>
      <c r="AQ327" s="71" t="s">
        <v>2450</v>
      </c>
      <c r="AS327" s="70" t="s">
        <v>963</v>
      </c>
      <c r="AT327" s="70" t="s">
        <v>964</v>
      </c>
      <c r="BB327" s="70" t="s">
        <v>963</v>
      </c>
      <c r="BC327" s="70" t="s">
        <v>964</v>
      </c>
    </row>
    <row r="328" spans="8:58" ht="10.4" customHeight="1" x14ac:dyDescent="0.2">
      <c r="H328" s="2"/>
      <c r="I328" s="2"/>
      <c r="J328" s="2"/>
      <c r="O328" s="79"/>
      <c r="P328" s="70" t="s">
        <v>2452</v>
      </c>
      <c r="Q328" s="71" t="s">
        <v>2453</v>
      </c>
      <c r="S328" s="70" t="s">
        <v>966</v>
      </c>
      <c r="T328" s="70" t="s">
        <v>967</v>
      </c>
      <c r="V328" s="2"/>
      <c r="W328" s="2"/>
      <c r="AE328" s="4" t="s">
        <v>959</v>
      </c>
      <c r="AF328" s="4" t="s">
        <v>2448</v>
      </c>
      <c r="AP328" s="76" t="s">
        <v>2452</v>
      </c>
      <c r="AQ328" s="71" t="s">
        <v>2453</v>
      </c>
      <c r="AS328" s="70" t="s">
        <v>966</v>
      </c>
      <c r="AT328" s="70" t="s">
        <v>967</v>
      </c>
      <c r="BB328" s="70" t="s">
        <v>966</v>
      </c>
      <c r="BC328" s="70" t="s">
        <v>967</v>
      </c>
    </row>
    <row r="329" spans="8:58" ht="10.4" customHeight="1" x14ac:dyDescent="0.2">
      <c r="H329" s="2"/>
      <c r="I329" s="2"/>
      <c r="J329" s="2"/>
      <c r="O329" s="79"/>
      <c r="P329" s="70" t="s">
        <v>2455</v>
      </c>
      <c r="Q329" s="71" t="s">
        <v>2456</v>
      </c>
      <c r="S329" s="70" t="s">
        <v>813</v>
      </c>
      <c r="T329" s="70" t="s">
        <v>814</v>
      </c>
      <c r="V329" s="2"/>
      <c r="W329" s="2"/>
      <c r="AE329" s="4" t="s">
        <v>962</v>
      </c>
      <c r="AF329" s="4" t="s">
        <v>2451</v>
      </c>
      <c r="AP329" s="76" t="s">
        <v>2455</v>
      </c>
      <c r="AQ329" s="71" t="s">
        <v>2456</v>
      </c>
      <c r="AS329" s="70" t="s">
        <v>813</v>
      </c>
      <c r="AT329" s="70" t="s">
        <v>814</v>
      </c>
      <c r="BB329" s="70" t="s">
        <v>813</v>
      </c>
      <c r="BC329" s="70" t="s">
        <v>814</v>
      </c>
    </row>
    <row r="330" spans="8:58" ht="10.4" customHeight="1" x14ac:dyDescent="0.2">
      <c r="H330" s="2"/>
      <c r="I330" s="2"/>
      <c r="J330" s="2"/>
      <c r="O330" s="79"/>
      <c r="P330" s="70" t="s">
        <v>2458</v>
      </c>
      <c r="Q330" s="71" t="s">
        <v>2459</v>
      </c>
      <c r="S330" s="70" t="s">
        <v>969</v>
      </c>
      <c r="T330" s="70" t="s">
        <v>970</v>
      </c>
      <c r="V330" s="2"/>
      <c r="W330" s="2"/>
      <c r="AE330" s="4" t="s">
        <v>965</v>
      </c>
      <c r="AF330" s="4" t="s">
        <v>2454</v>
      </c>
      <c r="AP330" s="76" t="s">
        <v>2458</v>
      </c>
      <c r="AQ330" s="71" t="s">
        <v>2459</v>
      </c>
      <c r="AS330" s="70" t="s">
        <v>969</v>
      </c>
      <c r="AT330" s="70" t="s">
        <v>970</v>
      </c>
      <c r="BB330" s="70" t="s">
        <v>969</v>
      </c>
      <c r="BC330" s="70" t="s">
        <v>970</v>
      </c>
    </row>
    <row r="331" spans="8:58" ht="10.4" customHeight="1" x14ac:dyDescent="0.2">
      <c r="H331" s="2"/>
      <c r="I331" s="2"/>
      <c r="J331" s="2"/>
      <c r="O331" s="79"/>
      <c r="P331" s="70" t="s">
        <v>2461</v>
      </c>
      <c r="Q331" s="71" t="s">
        <v>2462</v>
      </c>
      <c r="S331" s="70" t="s">
        <v>972</v>
      </c>
      <c r="T331" s="70" t="s">
        <v>973</v>
      </c>
      <c r="V331" s="2"/>
      <c r="W331" s="2"/>
      <c r="AE331" s="4" t="s">
        <v>968</v>
      </c>
      <c r="AF331" s="4" t="s">
        <v>2457</v>
      </c>
      <c r="AP331" s="76" t="s">
        <v>2461</v>
      </c>
      <c r="AQ331" s="71" t="s">
        <v>2462</v>
      </c>
      <c r="AS331" s="70" t="s">
        <v>972</v>
      </c>
      <c r="AT331" s="70" t="s">
        <v>973</v>
      </c>
      <c r="BB331" s="70" t="s">
        <v>972</v>
      </c>
      <c r="BC331" s="70" t="s">
        <v>973</v>
      </c>
    </row>
    <row r="332" spans="8:58" ht="10.4" customHeight="1" x14ac:dyDescent="0.2">
      <c r="H332" s="2"/>
      <c r="I332" s="2"/>
      <c r="J332" s="2"/>
      <c r="O332" s="79"/>
      <c r="P332" s="70" t="s">
        <v>2464</v>
      </c>
      <c r="Q332" s="71" t="s">
        <v>2465</v>
      </c>
      <c r="S332" s="70" t="s">
        <v>975</v>
      </c>
      <c r="T332" s="70" t="s">
        <v>976</v>
      </c>
      <c r="V332" s="2"/>
      <c r="W332" s="2"/>
      <c r="AE332" s="4" t="s">
        <v>971</v>
      </c>
      <c r="AF332" s="4" t="s">
        <v>2460</v>
      </c>
      <c r="AP332" s="76" t="s">
        <v>2464</v>
      </c>
      <c r="AQ332" s="71" t="s">
        <v>2465</v>
      </c>
      <c r="AS332" s="70" t="s">
        <v>975</v>
      </c>
      <c r="AT332" s="70" t="s">
        <v>976</v>
      </c>
      <c r="BB332" s="70" t="s">
        <v>975</v>
      </c>
      <c r="BC332" s="70" t="s">
        <v>976</v>
      </c>
    </row>
    <row r="333" spans="8:58" ht="10.4" customHeight="1" x14ac:dyDescent="0.2">
      <c r="H333" s="2"/>
      <c r="I333" s="2"/>
      <c r="J333" s="2"/>
      <c r="O333" s="79"/>
      <c r="P333" s="70" t="s">
        <v>2467</v>
      </c>
      <c r="Q333" s="71" t="s">
        <v>2468</v>
      </c>
      <c r="S333" s="70" t="s">
        <v>978</v>
      </c>
      <c r="T333" s="70" t="s">
        <v>979</v>
      </c>
      <c r="V333" s="2"/>
      <c r="W333" s="2"/>
      <c r="AE333" s="4" t="s">
        <v>974</v>
      </c>
      <c r="AF333" s="4" t="s">
        <v>2463</v>
      </c>
      <c r="AP333" s="76" t="s">
        <v>2467</v>
      </c>
      <c r="AQ333" s="71" t="s">
        <v>2468</v>
      </c>
      <c r="AS333" s="70" t="s">
        <v>978</v>
      </c>
      <c r="AT333" s="70" t="s">
        <v>979</v>
      </c>
      <c r="BB333" s="70" t="s">
        <v>978</v>
      </c>
      <c r="BC333" s="70" t="s">
        <v>979</v>
      </c>
    </row>
    <row r="334" spans="8:58" ht="10.4" customHeight="1" x14ac:dyDescent="0.2">
      <c r="H334" s="2"/>
      <c r="I334" s="2"/>
      <c r="J334" s="2"/>
      <c r="O334" s="79"/>
      <c r="P334" s="70" t="s">
        <v>2469</v>
      </c>
      <c r="Q334" s="71" t="s">
        <v>2470</v>
      </c>
      <c r="S334" s="70" t="s">
        <v>981</v>
      </c>
      <c r="T334" s="70" t="s">
        <v>982</v>
      </c>
      <c r="V334" s="2"/>
      <c r="W334" s="2"/>
      <c r="AE334" s="4" t="s">
        <v>977</v>
      </c>
      <c r="AF334" s="4" t="s">
        <v>2466</v>
      </c>
      <c r="AP334" s="76" t="s">
        <v>2469</v>
      </c>
      <c r="AQ334" s="71" t="s">
        <v>2470</v>
      </c>
      <c r="AS334" s="70" t="s">
        <v>981</v>
      </c>
      <c r="AT334" s="70" t="s">
        <v>982</v>
      </c>
      <c r="BB334" s="70" t="s">
        <v>981</v>
      </c>
      <c r="BC334" s="70" t="s">
        <v>982</v>
      </c>
    </row>
    <row r="335" spans="8:58" ht="10.4" customHeight="1" x14ac:dyDescent="0.2">
      <c r="H335" s="2"/>
      <c r="I335" s="2"/>
      <c r="J335" s="2"/>
      <c r="O335" s="79"/>
      <c r="P335" s="70" t="s">
        <v>2472</v>
      </c>
      <c r="Q335" s="71" t="s">
        <v>2473</v>
      </c>
      <c r="S335" s="70" t="s">
        <v>984</v>
      </c>
      <c r="T335" s="70" t="s">
        <v>985</v>
      </c>
      <c r="V335" s="2"/>
      <c r="W335" s="2"/>
      <c r="AE335" s="4" t="s">
        <v>980</v>
      </c>
      <c r="AF335" s="4" t="s">
        <v>1580</v>
      </c>
      <c r="AP335" s="76" t="s">
        <v>2472</v>
      </c>
      <c r="AQ335" s="71" t="s">
        <v>2473</v>
      </c>
      <c r="AS335" s="70" t="s">
        <v>984</v>
      </c>
      <c r="AT335" s="70" t="s">
        <v>985</v>
      </c>
      <c r="BB335" s="70" t="s">
        <v>984</v>
      </c>
      <c r="BC335" s="70" t="s">
        <v>985</v>
      </c>
    </row>
    <row r="336" spans="8:58" ht="10.4" customHeight="1" x14ac:dyDescent="0.2">
      <c r="H336" s="2"/>
      <c r="I336" s="2"/>
      <c r="J336" s="2"/>
      <c r="O336" s="79"/>
      <c r="P336" s="70" t="s">
        <v>2474</v>
      </c>
      <c r="Q336" s="71" t="s">
        <v>2475</v>
      </c>
      <c r="S336" s="70" t="s">
        <v>987</v>
      </c>
      <c r="T336" s="70" t="s">
        <v>988</v>
      </c>
      <c r="V336" s="2"/>
      <c r="W336" s="2"/>
      <c r="AE336" s="4" t="s">
        <v>983</v>
      </c>
      <c r="AF336" s="4" t="s">
        <v>2471</v>
      </c>
      <c r="AP336" s="76" t="s">
        <v>2474</v>
      </c>
      <c r="AQ336" s="71" t="s">
        <v>2475</v>
      </c>
      <c r="AS336" s="70" t="s">
        <v>987</v>
      </c>
      <c r="AT336" s="70" t="s">
        <v>988</v>
      </c>
      <c r="BB336" s="70" t="s">
        <v>987</v>
      </c>
      <c r="BC336" s="70" t="s">
        <v>988</v>
      </c>
    </row>
    <row r="337" spans="8:55" ht="10.4" customHeight="1" x14ac:dyDescent="0.2">
      <c r="H337" s="2"/>
      <c r="I337" s="2"/>
      <c r="J337" s="2"/>
      <c r="O337" s="79"/>
      <c r="P337" s="70" t="s">
        <v>2477</v>
      </c>
      <c r="Q337" s="71" t="s">
        <v>2478</v>
      </c>
      <c r="S337" s="70" t="s">
        <v>990</v>
      </c>
      <c r="T337" s="70" t="s">
        <v>991</v>
      </c>
      <c r="V337" s="2"/>
      <c r="W337" s="2"/>
      <c r="AE337" s="4" t="s">
        <v>986</v>
      </c>
      <c r="AF337" s="4" t="s">
        <v>1584</v>
      </c>
      <c r="AP337" s="76" t="s">
        <v>2477</v>
      </c>
      <c r="AQ337" s="71" t="s">
        <v>2478</v>
      </c>
      <c r="AS337" s="70" t="s">
        <v>990</v>
      </c>
      <c r="AT337" s="70" t="s">
        <v>991</v>
      </c>
      <c r="BB337" s="70" t="s">
        <v>990</v>
      </c>
      <c r="BC337" s="70" t="s">
        <v>991</v>
      </c>
    </row>
    <row r="338" spans="8:55" ht="10.4" customHeight="1" x14ac:dyDescent="0.2">
      <c r="H338" s="2"/>
      <c r="I338" s="2"/>
      <c r="J338" s="2"/>
      <c r="O338" s="79"/>
      <c r="P338" s="70" t="s">
        <v>2480</v>
      </c>
      <c r="Q338" s="71" t="s">
        <v>2481</v>
      </c>
      <c r="S338" s="70" t="s">
        <v>993</v>
      </c>
      <c r="T338" s="70" t="s">
        <v>994</v>
      </c>
      <c r="V338" s="2"/>
      <c r="W338" s="2"/>
      <c r="AE338" s="4" t="s">
        <v>989</v>
      </c>
      <c r="AF338" s="4" t="s">
        <v>2476</v>
      </c>
      <c r="AP338" s="76" t="s">
        <v>2480</v>
      </c>
      <c r="AQ338" s="71" t="s">
        <v>2481</v>
      </c>
      <c r="AS338" s="70" t="s">
        <v>993</v>
      </c>
      <c r="AT338" s="70" t="s">
        <v>994</v>
      </c>
      <c r="BB338" s="70" t="s">
        <v>993</v>
      </c>
      <c r="BC338" s="70" t="s">
        <v>994</v>
      </c>
    </row>
    <row r="339" spans="8:55" ht="10.4" customHeight="1" x14ac:dyDescent="0.2">
      <c r="H339" s="2"/>
      <c r="I339" s="2"/>
      <c r="J339" s="2"/>
      <c r="O339" s="79"/>
      <c r="P339" s="70" t="s">
        <v>2482</v>
      </c>
      <c r="Q339" s="71" t="s">
        <v>2483</v>
      </c>
      <c r="S339" s="70" t="s">
        <v>996</v>
      </c>
      <c r="T339" s="70" t="s">
        <v>997</v>
      </c>
      <c r="V339" s="2"/>
      <c r="W339" s="2"/>
      <c r="AE339" s="4" t="s">
        <v>992</v>
      </c>
      <c r="AF339" s="4" t="s">
        <v>2479</v>
      </c>
      <c r="AP339" s="76" t="s">
        <v>2482</v>
      </c>
      <c r="AQ339" s="71" t="s">
        <v>2483</v>
      </c>
      <c r="AS339" s="70" t="s">
        <v>996</v>
      </c>
      <c r="AT339" s="70" t="s">
        <v>997</v>
      </c>
      <c r="BB339" s="70" t="s">
        <v>996</v>
      </c>
      <c r="BC339" s="70" t="s">
        <v>997</v>
      </c>
    </row>
    <row r="340" spans="8:55" ht="10.4" customHeight="1" x14ac:dyDescent="0.2">
      <c r="H340" s="2"/>
      <c r="I340" s="2"/>
      <c r="J340" s="2"/>
      <c r="O340" s="79"/>
      <c r="P340" s="70" t="s">
        <v>2485</v>
      </c>
      <c r="Q340" s="71" t="s">
        <v>2486</v>
      </c>
      <c r="S340" s="70" t="s">
        <v>999</v>
      </c>
      <c r="T340" s="70" t="s">
        <v>1000</v>
      </c>
      <c r="V340" s="2"/>
      <c r="W340" s="2"/>
      <c r="AE340" s="4" t="s">
        <v>995</v>
      </c>
      <c r="AF340" s="4" t="s">
        <v>1581</v>
      </c>
      <c r="AP340" s="76" t="s">
        <v>2485</v>
      </c>
      <c r="AQ340" s="71" t="s">
        <v>2486</v>
      </c>
      <c r="AS340" s="70" t="s">
        <v>999</v>
      </c>
      <c r="AT340" s="70" t="s">
        <v>1000</v>
      </c>
      <c r="BB340" s="70" t="s">
        <v>999</v>
      </c>
      <c r="BC340" s="70" t="s">
        <v>1000</v>
      </c>
    </row>
    <row r="341" spans="8:55" ht="10.4" customHeight="1" x14ac:dyDescent="0.2">
      <c r="H341" s="2"/>
      <c r="I341" s="2"/>
      <c r="J341" s="2"/>
      <c r="O341" s="79"/>
      <c r="P341" s="70" t="s">
        <v>2487</v>
      </c>
      <c r="Q341" s="71" t="s">
        <v>2488</v>
      </c>
      <c r="S341" s="70" t="s">
        <v>1002</v>
      </c>
      <c r="T341" s="70" t="s">
        <v>1003</v>
      </c>
      <c r="V341" s="2"/>
      <c r="W341" s="2"/>
      <c r="AE341" s="4" t="s">
        <v>998</v>
      </c>
      <c r="AF341" s="4" t="s">
        <v>2484</v>
      </c>
      <c r="AP341" s="76" t="s">
        <v>2487</v>
      </c>
      <c r="AQ341" s="71" t="s">
        <v>2488</v>
      </c>
      <c r="AS341" s="70" t="s">
        <v>1002</v>
      </c>
      <c r="AT341" s="70" t="s">
        <v>1003</v>
      </c>
      <c r="BB341" s="70" t="s">
        <v>1002</v>
      </c>
      <c r="BC341" s="70" t="s">
        <v>1003</v>
      </c>
    </row>
    <row r="342" spans="8:55" ht="10.4" customHeight="1" x14ac:dyDescent="0.2">
      <c r="H342" s="2"/>
      <c r="I342" s="2"/>
      <c r="J342" s="2"/>
      <c r="O342" s="79"/>
      <c r="P342" s="70" t="s">
        <v>2490</v>
      </c>
      <c r="Q342" s="71" t="s">
        <v>2491</v>
      </c>
      <c r="S342" s="70" t="s">
        <v>1005</v>
      </c>
      <c r="T342" s="70" t="s">
        <v>1006</v>
      </c>
      <c r="V342" s="2"/>
      <c r="W342" s="2"/>
      <c r="AE342" s="4" t="s">
        <v>1001</v>
      </c>
      <c r="AF342" s="4" t="s">
        <v>1609</v>
      </c>
      <c r="AP342" s="76" t="s">
        <v>2490</v>
      </c>
      <c r="AQ342" s="71" t="s">
        <v>2491</v>
      </c>
      <c r="AS342" s="70" t="s">
        <v>1005</v>
      </c>
      <c r="AT342" s="70" t="s">
        <v>1006</v>
      </c>
      <c r="BB342" s="70" t="s">
        <v>1005</v>
      </c>
      <c r="BC342" s="70" t="s">
        <v>1006</v>
      </c>
    </row>
    <row r="343" spans="8:55" ht="10.4" customHeight="1" x14ac:dyDescent="0.2">
      <c r="H343" s="2"/>
      <c r="I343" s="2"/>
      <c r="J343" s="2"/>
      <c r="O343" s="79"/>
      <c r="P343" s="70" t="s">
        <v>2492</v>
      </c>
      <c r="Q343" s="71" t="s">
        <v>2493</v>
      </c>
      <c r="S343" s="70" t="s">
        <v>1008</v>
      </c>
      <c r="T343" s="70" t="s">
        <v>1009</v>
      </c>
      <c r="V343" s="2"/>
      <c r="W343" s="2"/>
      <c r="AE343" s="4" t="s">
        <v>1004</v>
      </c>
      <c r="AF343" s="4" t="s">
        <v>2489</v>
      </c>
      <c r="AP343" s="76" t="s">
        <v>2492</v>
      </c>
      <c r="AQ343" s="71" t="s">
        <v>2493</v>
      </c>
      <c r="AS343" s="70" t="s">
        <v>1008</v>
      </c>
      <c r="AT343" s="70" t="s">
        <v>1009</v>
      </c>
      <c r="BB343" s="70" t="s">
        <v>1008</v>
      </c>
      <c r="BC343" s="70" t="s">
        <v>1009</v>
      </c>
    </row>
    <row r="344" spans="8:55" ht="10.4" customHeight="1" x14ac:dyDescent="0.2">
      <c r="H344" s="2"/>
      <c r="I344" s="2"/>
      <c r="J344" s="2"/>
      <c r="O344" s="79"/>
      <c r="P344" s="70" t="s">
        <v>2495</v>
      </c>
      <c r="Q344" s="71" t="s">
        <v>2496</v>
      </c>
      <c r="S344" s="70" t="s">
        <v>1011</v>
      </c>
      <c r="T344" s="70" t="s">
        <v>1012</v>
      </c>
      <c r="V344" s="2"/>
      <c r="W344" s="2"/>
      <c r="AE344" s="4" t="s">
        <v>1007</v>
      </c>
      <c r="AF344" s="4" t="s">
        <v>1610</v>
      </c>
      <c r="AP344" s="76" t="s">
        <v>2495</v>
      </c>
      <c r="AQ344" s="71" t="s">
        <v>2496</v>
      </c>
      <c r="AS344" s="70" t="s">
        <v>1011</v>
      </c>
      <c r="AT344" s="70" t="s">
        <v>1012</v>
      </c>
      <c r="BB344" s="70" t="s">
        <v>1011</v>
      </c>
      <c r="BC344" s="70" t="s">
        <v>1012</v>
      </c>
    </row>
    <row r="345" spans="8:55" ht="10.4" customHeight="1" x14ac:dyDescent="0.2">
      <c r="H345" s="2"/>
      <c r="I345" s="2"/>
      <c r="J345" s="2"/>
      <c r="O345" s="79"/>
      <c r="P345" s="70" t="s">
        <v>2498</v>
      </c>
      <c r="Q345" s="71" t="s">
        <v>2499</v>
      </c>
      <c r="S345" s="70" t="s">
        <v>1014</v>
      </c>
      <c r="T345" s="70" t="s">
        <v>1015</v>
      </c>
      <c r="V345" s="2"/>
      <c r="W345" s="2"/>
      <c r="AE345" s="4" t="s">
        <v>1010</v>
      </c>
      <c r="AF345" s="4" t="s">
        <v>2494</v>
      </c>
      <c r="AP345" s="76" t="s">
        <v>2498</v>
      </c>
      <c r="AQ345" s="71" t="s">
        <v>2499</v>
      </c>
      <c r="AS345" s="70" t="s">
        <v>1014</v>
      </c>
      <c r="AT345" s="70" t="s">
        <v>1015</v>
      </c>
      <c r="BB345" s="70" t="s">
        <v>1014</v>
      </c>
      <c r="BC345" s="70" t="s">
        <v>1015</v>
      </c>
    </row>
    <row r="346" spans="8:55" ht="10.4" customHeight="1" x14ac:dyDescent="0.2">
      <c r="H346" s="2"/>
      <c r="I346" s="2"/>
      <c r="J346" s="2"/>
      <c r="O346" s="79"/>
      <c r="P346" s="70" t="s">
        <v>2500</v>
      </c>
      <c r="Q346" s="71" t="s">
        <v>2501</v>
      </c>
      <c r="S346" s="70" t="s">
        <v>1017</v>
      </c>
      <c r="T346" s="70" t="s">
        <v>1018</v>
      </c>
      <c r="V346" s="2"/>
      <c r="W346" s="2"/>
      <c r="AE346" s="4" t="s">
        <v>1013</v>
      </c>
      <c r="AF346" s="4" t="s">
        <v>2497</v>
      </c>
      <c r="AP346" s="76" t="s">
        <v>2500</v>
      </c>
      <c r="AQ346" s="71" t="s">
        <v>2501</v>
      </c>
      <c r="AS346" s="70" t="s">
        <v>1017</v>
      </c>
      <c r="AT346" s="70" t="s">
        <v>1018</v>
      </c>
      <c r="BB346" s="70" t="s">
        <v>1017</v>
      </c>
      <c r="BC346" s="70" t="s">
        <v>1018</v>
      </c>
    </row>
    <row r="347" spans="8:55" ht="10.4" customHeight="1" x14ac:dyDescent="0.2">
      <c r="H347" s="2"/>
      <c r="I347" s="2"/>
      <c r="J347" s="2"/>
      <c r="O347" s="79"/>
      <c r="P347" s="70" t="s">
        <v>2503</v>
      </c>
      <c r="Q347" s="71" t="s">
        <v>2504</v>
      </c>
      <c r="S347" s="70" t="s">
        <v>1020</v>
      </c>
      <c r="T347" s="70" t="s">
        <v>1021</v>
      </c>
      <c r="V347" s="2"/>
      <c r="W347" s="2"/>
      <c r="AE347" s="4" t="s">
        <v>1016</v>
      </c>
      <c r="AF347" s="4" t="s">
        <v>1595</v>
      </c>
      <c r="AP347" s="76" t="s">
        <v>2503</v>
      </c>
      <c r="AQ347" s="71" t="s">
        <v>2504</v>
      </c>
      <c r="AS347" s="70" t="s">
        <v>1020</v>
      </c>
      <c r="AT347" s="70" t="s">
        <v>1021</v>
      </c>
      <c r="BB347" s="70" t="s">
        <v>1020</v>
      </c>
      <c r="BC347" s="70" t="s">
        <v>1021</v>
      </c>
    </row>
    <row r="348" spans="8:55" ht="10.4" customHeight="1" x14ac:dyDescent="0.2">
      <c r="H348" s="2"/>
      <c r="I348" s="2"/>
      <c r="J348" s="2"/>
      <c r="O348" s="79"/>
      <c r="P348" s="70" t="s">
        <v>2506</v>
      </c>
      <c r="Q348" s="71" t="s">
        <v>2507</v>
      </c>
      <c r="S348" s="70" t="s">
        <v>1022</v>
      </c>
      <c r="T348" s="70" t="s">
        <v>1023</v>
      </c>
      <c r="V348" s="2"/>
      <c r="W348" s="2"/>
      <c r="AE348" s="4" t="s">
        <v>1019</v>
      </c>
      <c r="AF348" s="4" t="s">
        <v>2502</v>
      </c>
      <c r="AP348" s="76" t="s">
        <v>2506</v>
      </c>
      <c r="AQ348" s="71" t="s">
        <v>2507</v>
      </c>
      <c r="AS348" s="70" t="s">
        <v>1022</v>
      </c>
      <c r="AT348" s="70" t="s">
        <v>1023</v>
      </c>
      <c r="BB348" s="70" t="s">
        <v>1022</v>
      </c>
      <c r="BC348" s="70" t="s">
        <v>1023</v>
      </c>
    </row>
    <row r="349" spans="8:55" ht="10.4" customHeight="1" x14ac:dyDescent="0.2">
      <c r="H349" s="2"/>
      <c r="I349" s="2"/>
      <c r="J349" s="2"/>
      <c r="O349" s="79"/>
      <c r="P349" s="70" t="s">
        <v>2508</v>
      </c>
      <c r="Q349" s="71" t="s">
        <v>2509</v>
      </c>
      <c r="S349" s="70" t="s">
        <v>1025</v>
      </c>
      <c r="T349" s="70" t="s">
        <v>1026</v>
      </c>
      <c r="V349" s="2"/>
      <c r="W349" s="2"/>
      <c r="AE349" s="4" t="s">
        <v>784</v>
      </c>
      <c r="AF349" s="4" t="s">
        <v>2505</v>
      </c>
      <c r="AP349" s="76" t="s">
        <v>2508</v>
      </c>
      <c r="AQ349" s="71" t="s">
        <v>2509</v>
      </c>
      <c r="AS349" s="70" t="s">
        <v>1025</v>
      </c>
      <c r="AT349" s="70" t="s">
        <v>1026</v>
      </c>
      <c r="BB349" s="70" t="s">
        <v>1025</v>
      </c>
      <c r="BC349" s="70" t="s">
        <v>1026</v>
      </c>
    </row>
    <row r="350" spans="8:55" ht="10.4" customHeight="1" x14ac:dyDescent="0.2">
      <c r="H350" s="2"/>
      <c r="I350" s="2"/>
      <c r="J350" s="2"/>
      <c r="O350" s="79"/>
      <c r="P350" s="70" t="s">
        <v>2511</v>
      </c>
      <c r="Q350" s="71" t="s">
        <v>2512</v>
      </c>
      <c r="S350" s="70" t="s">
        <v>1028</v>
      </c>
      <c r="T350" s="70" t="s">
        <v>1029</v>
      </c>
      <c r="V350" s="2"/>
      <c r="W350" s="2"/>
      <c r="AE350" s="4" t="s">
        <v>1024</v>
      </c>
      <c r="AF350" s="4" t="s">
        <v>1582</v>
      </c>
      <c r="AP350" s="76" t="s">
        <v>2511</v>
      </c>
      <c r="AQ350" s="71" t="s">
        <v>2512</v>
      </c>
      <c r="AS350" s="70" t="s">
        <v>1028</v>
      </c>
      <c r="AT350" s="70" t="s">
        <v>1029</v>
      </c>
      <c r="BB350" s="70" t="s">
        <v>1028</v>
      </c>
      <c r="BC350" s="70" t="s">
        <v>1029</v>
      </c>
    </row>
    <row r="351" spans="8:55" ht="10.4" customHeight="1" x14ac:dyDescent="0.2">
      <c r="H351" s="2"/>
      <c r="I351" s="2"/>
      <c r="J351" s="2"/>
      <c r="O351" s="79"/>
      <c r="P351" s="70" t="s">
        <v>2514</v>
      </c>
      <c r="Q351" s="71" t="s">
        <v>2515</v>
      </c>
      <c r="S351" s="70" t="s">
        <v>1031</v>
      </c>
      <c r="T351" s="70" t="s">
        <v>1032</v>
      </c>
      <c r="V351" s="2"/>
      <c r="W351" s="2"/>
      <c r="AE351" s="4" t="s">
        <v>1027</v>
      </c>
      <c r="AF351" s="4" t="s">
        <v>2510</v>
      </c>
      <c r="AP351" s="76" t="s">
        <v>2514</v>
      </c>
      <c r="AQ351" s="71" t="s">
        <v>2515</v>
      </c>
      <c r="AS351" s="70" t="s">
        <v>1031</v>
      </c>
      <c r="AT351" s="70" t="s">
        <v>1032</v>
      </c>
      <c r="BB351" s="70" t="s">
        <v>1031</v>
      </c>
      <c r="BC351" s="70" t="s">
        <v>1032</v>
      </c>
    </row>
    <row r="352" spans="8:55" ht="10.4" customHeight="1" x14ac:dyDescent="0.2">
      <c r="H352" s="2"/>
      <c r="I352" s="2"/>
      <c r="J352" s="2"/>
      <c r="O352" s="79"/>
      <c r="P352" s="70" t="s">
        <v>2516</v>
      </c>
      <c r="Q352" s="71" t="s">
        <v>2517</v>
      </c>
      <c r="S352" s="70" t="s">
        <v>1034</v>
      </c>
      <c r="T352" s="70" t="s">
        <v>1035</v>
      </c>
      <c r="V352" s="2"/>
      <c r="W352" s="2"/>
      <c r="AE352" s="4" t="s">
        <v>1030</v>
      </c>
      <c r="AF352" s="4" t="s">
        <v>2513</v>
      </c>
      <c r="AP352" s="76" t="s">
        <v>2516</v>
      </c>
      <c r="AQ352" s="71" t="s">
        <v>2517</v>
      </c>
      <c r="AS352" s="70" t="s">
        <v>1034</v>
      </c>
      <c r="AT352" s="70" t="s">
        <v>1035</v>
      </c>
      <c r="BB352" s="70" t="s">
        <v>1034</v>
      </c>
      <c r="BC352" s="70" t="s">
        <v>1035</v>
      </c>
    </row>
    <row r="353" spans="8:55" ht="10.4" customHeight="1" x14ac:dyDescent="0.2">
      <c r="H353" s="2"/>
      <c r="I353" s="2"/>
      <c r="J353" s="2"/>
      <c r="O353" s="79"/>
      <c r="P353" s="70" t="s">
        <v>2519</v>
      </c>
      <c r="Q353" s="71" t="s">
        <v>2520</v>
      </c>
      <c r="S353" s="70" t="s">
        <v>1037</v>
      </c>
      <c r="T353" s="70" t="s">
        <v>1038</v>
      </c>
      <c r="V353" s="2"/>
      <c r="W353" s="2"/>
      <c r="AE353" s="4" t="s">
        <v>1033</v>
      </c>
      <c r="AF353" s="4" t="s">
        <v>1583</v>
      </c>
      <c r="AP353" s="76" t="s">
        <v>2519</v>
      </c>
      <c r="AQ353" s="71" t="s">
        <v>2520</v>
      </c>
      <c r="AS353" s="70" t="s">
        <v>1037</v>
      </c>
      <c r="AT353" s="70" t="s">
        <v>1038</v>
      </c>
      <c r="BB353" s="70" t="s">
        <v>1037</v>
      </c>
      <c r="BC353" s="70" t="s">
        <v>1038</v>
      </c>
    </row>
    <row r="354" spans="8:55" ht="10.4" customHeight="1" x14ac:dyDescent="0.2">
      <c r="H354" s="2"/>
      <c r="I354" s="2"/>
      <c r="J354" s="2"/>
      <c r="O354" s="79"/>
      <c r="P354" s="70" t="s">
        <v>2522</v>
      </c>
      <c r="Q354" s="71" t="s">
        <v>2523</v>
      </c>
      <c r="S354" s="70" t="s">
        <v>1040</v>
      </c>
      <c r="T354" s="70" t="s">
        <v>1041</v>
      </c>
      <c r="V354" s="2"/>
      <c r="W354" s="2"/>
      <c r="AE354" s="4" t="s">
        <v>1036</v>
      </c>
      <c r="AF354" s="4" t="s">
        <v>2518</v>
      </c>
      <c r="AP354" s="76" t="s">
        <v>2522</v>
      </c>
      <c r="AQ354" s="71" t="s">
        <v>2523</v>
      </c>
      <c r="AS354" s="70" t="s">
        <v>1040</v>
      </c>
      <c r="AT354" s="70" t="s">
        <v>1041</v>
      </c>
      <c r="BB354" s="70" t="s">
        <v>1040</v>
      </c>
      <c r="BC354" s="70" t="s">
        <v>1041</v>
      </c>
    </row>
    <row r="355" spans="8:55" ht="10.4" customHeight="1" x14ac:dyDescent="0.2">
      <c r="H355" s="2"/>
      <c r="I355" s="2"/>
      <c r="J355" s="2"/>
      <c r="O355" s="79"/>
      <c r="P355" s="70" t="s">
        <v>2525</v>
      </c>
      <c r="Q355" s="71" t="s">
        <v>2526</v>
      </c>
      <c r="S355" s="70" t="s">
        <v>1043</v>
      </c>
      <c r="T355" s="70" t="s">
        <v>1044</v>
      </c>
      <c r="V355" s="2"/>
      <c r="W355" s="2"/>
      <c r="AE355" s="4" t="s">
        <v>1039</v>
      </c>
      <c r="AF355" s="4" t="s">
        <v>2521</v>
      </c>
      <c r="AP355" s="76" t="s">
        <v>2525</v>
      </c>
      <c r="AQ355" s="71" t="s">
        <v>2526</v>
      </c>
      <c r="AS355" s="70" t="s">
        <v>1043</v>
      </c>
      <c r="AT355" s="70" t="s">
        <v>1044</v>
      </c>
      <c r="BB355" s="70" t="s">
        <v>1043</v>
      </c>
      <c r="BC355" s="70" t="s">
        <v>1044</v>
      </c>
    </row>
    <row r="356" spans="8:55" ht="10.4" customHeight="1" x14ac:dyDescent="0.2">
      <c r="H356" s="2"/>
      <c r="I356" s="2"/>
      <c r="J356" s="2"/>
      <c r="O356" s="79"/>
      <c r="P356" s="70" t="s">
        <v>2528</v>
      </c>
      <c r="Q356" s="71" t="s">
        <v>2529</v>
      </c>
      <c r="S356" s="70" t="s">
        <v>1046</v>
      </c>
      <c r="T356" s="70" t="s">
        <v>1047</v>
      </c>
      <c r="V356" s="2"/>
      <c r="W356" s="2"/>
      <c r="AE356" s="4" t="s">
        <v>1042</v>
      </c>
      <c r="AF356" s="4" t="s">
        <v>2524</v>
      </c>
      <c r="AP356" s="76" t="s">
        <v>2528</v>
      </c>
      <c r="AQ356" s="71" t="s">
        <v>2529</v>
      </c>
      <c r="AS356" s="70" t="s">
        <v>1046</v>
      </c>
      <c r="AT356" s="70" t="s">
        <v>1047</v>
      </c>
      <c r="BB356" s="70" t="s">
        <v>1046</v>
      </c>
      <c r="BC356" s="70" t="s">
        <v>1047</v>
      </c>
    </row>
    <row r="357" spans="8:55" ht="10.4" customHeight="1" x14ac:dyDescent="0.2">
      <c r="H357" s="2"/>
      <c r="I357" s="2"/>
      <c r="J357" s="2"/>
      <c r="O357" s="79"/>
      <c r="P357" s="70" t="s">
        <v>2531</v>
      </c>
      <c r="Q357" s="71" t="s">
        <v>2532</v>
      </c>
      <c r="S357" s="70" t="s">
        <v>1049</v>
      </c>
      <c r="T357" s="70" t="s">
        <v>1050</v>
      </c>
      <c r="V357" s="2"/>
      <c r="W357" s="2"/>
      <c r="AE357" s="4" t="s">
        <v>1045</v>
      </c>
      <c r="AF357" s="4" t="s">
        <v>2527</v>
      </c>
      <c r="AP357" s="76" t="s">
        <v>2531</v>
      </c>
      <c r="AQ357" s="71" t="s">
        <v>2532</v>
      </c>
      <c r="AS357" s="70" t="s">
        <v>1049</v>
      </c>
      <c r="AT357" s="70" t="s">
        <v>1050</v>
      </c>
      <c r="BB357" s="70" t="s">
        <v>1049</v>
      </c>
      <c r="BC357" s="70" t="s">
        <v>1050</v>
      </c>
    </row>
    <row r="358" spans="8:55" ht="10.4" customHeight="1" x14ac:dyDescent="0.2">
      <c r="H358" s="2"/>
      <c r="I358" s="2"/>
      <c r="J358" s="2"/>
      <c r="O358" s="79"/>
      <c r="P358" s="70" t="s">
        <v>2534</v>
      </c>
      <c r="Q358" s="71" t="s">
        <v>2535</v>
      </c>
      <c r="S358" s="70" t="s">
        <v>1052</v>
      </c>
      <c r="T358" s="70" t="s">
        <v>1053</v>
      </c>
      <c r="V358" s="2"/>
      <c r="W358" s="2"/>
      <c r="AE358" s="4" t="s">
        <v>1048</v>
      </c>
      <c r="AF358" s="4" t="s">
        <v>2530</v>
      </c>
      <c r="AP358" s="76" t="s">
        <v>2534</v>
      </c>
      <c r="AQ358" s="71" t="s">
        <v>2535</v>
      </c>
      <c r="AS358" s="70" t="s">
        <v>1052</v>
      </c>
      <c r="AT358" s="70" t="s">
        <v>1053</v>
      </c>
      <c r="BB358" s="70" t="s">
        <v>1052</v>
      </c>
      <c r="BC358" s="70" t="s">
        <v>1053</v>
      </c>
    </row>
    <row r="359" spans="8:55" ht="10.4" customHeight="1" x14ac:dyDescent="0.2">
      <c r="H359" s="2"/>
      <c r="I359" s="2"/>
      <c r="J359" s="2"/>
      <c r="O359" s="79"/>
      <c r="P359" s="70" t="s">
        <v>2537</v>
      </c>
      <c r="Q359" s="71" t="s">
        <v>2538</v>
      </c>
      <c r="S359" s="70" t="s">
        <v>1055</v>
      </c>
      <c r="T359" s="70" t="s">
        <v>1056</v>
      </c>
      <c r="V359" s="2"/>
      <c r="W359" s="2"/>
      <c r="AE359" s="4" t="s">
        <v>1051</v>
      </c>
      <c r="AF359" s="4" t="s">
        <v>2533</v>
      </c>
      <c r="AP359" s="76" t="s">
        <v>2537</v>
      </c>
      <c r="AQ359" s="71" t="s">
        <v>2538</v>
      </c>
      <c r="AS359" s="70" t="s">
        <v>1055</v>
      </c>
      <c r="AT359" s="70" t="s">
        <v>1056</v>
      </c>
      <c r="BB359" s="70" t="s">
        <v>1055</v>
      </c>
      <c r="BC359" s="70" t="s">
        <v>1056</v>
      </c>
    </row>
    <row r="360" spans="8:55" ht="10.4" customHeight="1" x14ac:dyDescent="0.2">
      <c r="H360" s="2"/>
      <c r="I360" s="2"/>
      <c r="J360" s="2"/>
      <c r="O360" s="79"/>
      <c r="P360" s="70" t="s">
        <v>2540</v>
      </c>
      <c r="Q360" s="71" t="s">
        <v>2541</v>
      </c>
      <c r="S360" s="70" t="s">
        <v>1058</v>
      </c>
      <c r="T360" s="70" t="s">
        <v>1059</v>
      </c>
      <c r="V360" s="2"/>
      <c r="W360" s="2"/>
      <c r="AE360" s="4" t="s">
        <v>1054</v>
      </c>
      <c r="AF360" s="4" t="s">
        <v>2536</v>
      </c>
      <c r="AP360" s="76" t="s">
        <v>2540</v>
      </c>
      <c r="AQ360" s="71" t="s">
        <v>2541</v>
      </c>
      <c r="AS360" s="70" t="s">
        <v>1058</v>
      </c>
      <c r="AT360" s="70" t="s">
        <v>1059</v>
      </c>
      <c r="BB360" s="70" t="s">
        <v>1058</v>
      </c>
      <c r="BC360" s="70" t="s">
        <v>1059</v>
      </c>
    </row>
    <row r="361" spans="8:55" ht="10.4" customHeight="1" x14ac:dyDescent="0.2">
      <c r="H361" s="2"/>
      <c r="I361" s="2"/>
      <c r="J361" s="2"/>
      <c r="O361" s="79"/>
      <c r="P361" s="70" t="s">
        <v>2543</v>
      </c>
      <c r="Q361" s="71" t="s">
        <v>2544</v>
      </c>
      <c r="S361" s="70" t="s">
        <v>1061</v>
      </c>
      <c r="T361" s="70" t="s">
        <v>1062</v>
      </c>
      <c r="V361" s="2"/>
      <c r="W361" s="2"/>
      <c r="AE361" s="4" t="s">
        <v>1057</v>
      </c>
      <c r="AF361" s="4" t="s">
        <v>2539</v>
      </c>
      <c r="AP361" s="76" t="s">
        <v>2543</v>
      </c>
      <c r="AQ361" s="71" t="s">
        <v>2544</v>
      </c>
      <c r="AS361" s="70" t="s">
        <v>1061</v>
      </c>
      <c r="AT361" s="70" t="s">
        <v>1062</v>
      </c>
      <c r="BB361" s="70" t="s">
        <v>1061</v>
      </c>
      <c r="BC361" s="70" t="s">
        <v>1062</v>
      </c>
    </row>
    <row r="362" spans="8:55" ht="10.4" customHeight="1" x14ac:dyDescent="0.2">
      <c r="H362" s="2"/>
      <c r="I362" s="2"/>
      <c r="J362" s="2"/>
      <c r="O362" s="79"/>
      <c r="P362" s="70" t="s">
        <v>2546</v>
      </c>
      <c r="Q362" s="71" t="s">
        <v>2547</v>
      </c>
      <c r="S362" s="70" t="s">
        <v>1064</v>
      </c>
      <c r="T362" s="70" t="s">
        <v>1065</v>
      </c>
      <c r="V362" s="2"/>
      <c r="W362" s="2"/>
      <c r="AE362" s="4" t="s">
        <v>1060</v>
      </c>
      <c r="AF362" s="4" t="s">
        <v>2542</v>
      </c>
      <c r="AP362" s="76" t="s">
        <v>2546</v>
      </c>
      <c r="AQ362" s="71" t="s">
        <v>2547</v>
      </c>
      <c r="AS362" s="70" t="s">
        <v>1064</v>
      </c>
      <c r="AT362" s="70" t="s">
        <v>1065</v>
      </c>
      <c r="BB362" s="70" t="s">
        <v>1064</v>
      </c>
      <c r="BC362" s="70" t="s">
        <v>1065</v>
      </c>
    </row>
    <row r="363" spans="8:55" ht="10.4" customHeight="1" x14ac:dyDescent="0.2">
      <c r="H363" s="2"/>
      <c r="I363" s="2"/>
      <c r="J363" s="2"/>
      <c r="O363" s="79"/>
      <c r="P363" s="70" t="s">
        <v>2549</v>
      </c>
      <c r="Q363" s="71" t="s">
        <v>2550</v>
      </c>
      <c r="S363" s="70" t="s">
        <v>1067</v>
      </c>
      <c r="T363" s="70" t="s">
        <v>1068</v>
      </c>
      <c r="V363" s="2"/>
      <c r="W363" s="2"/>
      <c r="AE363" s="4" t="s">
        <v>1063</v>
      </c>
      <c r="AF363" s="4" t="s">
        <v>2545</v>
      </c>
      <c r="AP363" s="76" t="s">
        <v>2549</v>
      </c>
      <c r="AQ363" s="71" t="s">
        <v>2550</v>
      </c>
      <c r="AS363" s="70" t="s">
        <v>1067</v>
      </c>
      <c r="AT363" s="70" t="s">
        <v>1068</v>
      </c>
      <c r="BB363" s="70" t="s">
        <v>1067</v>
      </c>
      <c r="BC363" s="70" t="s">
        <v>1068</v>
      </c>
    </row>
    <row r="364" spans="8:55" ht="10.4" customHeight="1" x14ac:dyDescent="0.2">
      <c r="H364" s="2"/>
      <c r="I364" s="2"/>
      <c r="J364" s="2"/>
      <c r="O364" s="79"/>
      <c r="P364" s="70" t="s">
        <v>2552</v>
      </c>
      <c r="Q364" s="71" t="s">
        <v>2553</v>
      </c>
      <c r="S364" s="70" t="s">
        <v>1070</v>
      </c>
      <c r="T364" s="70" t="s">
        <v>1071</v>
      </c>
      <c r="V364" s="2"/>
      <c r="W364" s="2"/>
      <c r="AE364" s="4" t="s">
        <v>1066</v>
      </c>
      <c r="AF364" s="4" t="s">
        <v>2548</v>
      </c>
      <c r="AP364" s="76" t="s">
        <v>2552</v>
      </c>
      <c r="AQ364" s="71" t="s">
        <v>2553</v>
      </c>
      <c r="AS364" s="70" t="s">
        <v>1070</v>
      </c>
      <c r="AT364" s="70" t="s">
        <v>1071</v>
      </c>
      <c r="BB364" s="70" t="s">
        <v>1070</v>
      </c>
      <c r="BC364" s="70" t="s">
        <v>1071</v>
      </c>
    </row>
    <row r="365" spans="8:55" ht="10.4" customHeight="1" x14ac:dyDescent="0.2">
      <c r="H365" s="2"/>
      <c r="I365" s="2"/>
      <c r="J365" s="2"/>
      <c r="O365" s="79"/>
      <c r="P365" s="70" t="s">
        <v>2555</v>
      </c>
      <c r="Q365" s="71" t="s">
        <v>2556</v>
      </c>
      <c r="S365" s="70" t="s">
        <v>1073</v>
      </c>
      <c r="T365" s="70" t="s">
        <v>1074</v>
      </c>
      <c r="V365" s="2"/>
      <c r="W365" s="2"/>
      <c r="AE365" s="4" t="s">
        <v>1069</v>
      </c>
      <c r="AF365" s="4" t="s">
        <v>2551</v>
      </c>
      <c r="AP365" s="76" t="s">
        <v>2555</v>
      </c>
      <c r="AQ365" s="71" t="s">
        <v>2556</v>
      </c>
      <c r="AS365" s="70" t="s">
        <v>1073</v>
      </c>
      <c r="AT365" s="70" t="s">
        <v>1074</v>
      </c>
      <c r="BB365" s="70" t="s">
        <v>1073</v>
      </c>
      <c r="BC365" s="70" t="s">
        <v>1074</v>
      </c>
    </row>
    <row r="366" spans="8:55" ht="10.4" customHeight="1" x14ac:dyDescent="0.2">
      <c r="H366" s="2"/>
      <c r="I366" s="2"/>
      <c r="J366" s="2"/>
      <c r="O366" s="79"/>
      <c r="P366" s="70" t="s">
        <v>2557</v>
      </c>
      <c r="Q366" s="71" t="s">
        <v>2558</v>
      </c>
      <c r="S366" s="70" t="s">
        <v>1076</v>
      </c>
      <c r="T366" s="70" t="s">
        <v>1077</v>
      </c>
      <c r="V366" s="2"/>
      <c r="W366" s="2"/>
      <c r="AE366" s="4" t="s">
        <v>1072</v>
      </c>
      <c r="AF366" s="4" t="s">
        <v>2554</v>
      </c>
      <c r="AP366" s="76" t="s">
        <v>2557</v>
      </c>
      <c r="AQ366" s="71" t="s">
        <v>2558</v>
      </c>
      <c r="AS366" s="70" t="s">
        <v>1076</v>
      </c>
      <c r="AT366" s="70" t="s">
        <v>1077</v>
      </c>
      <c r="BB366" s="70" t="s">
        <v>1076</v>
      </c>
      <c r="BC366" s="70" t="s">
        <v>1077</v>
      </c>
    </row>
    <row r="367" spans="8:55" ht="10.4" customHeight="1" x14ac:dyDescent="0.2">
      <c r="H367" s="2"/>
      <c r="I367" s="2"/>
      <c r="J367" s="2"/>
      <c r="O367" s="79"/>
      <c r="P367" s="70" t="s">
        <v>2560</v>
      </c>
      <c r="Q367" s="71" t="s">
        <v>2561</v>
      </c>
      <c r="S367" s="70" t="s">
        <v>1079</v>
      </c>
      <c r="T367" s="70" t="s">
        <v>1080</v>
      </c>
      <c r="V367" s="2"/>
      <c r="W367" s="2"/>
      <c r="AE367" s="4" t="s">
        <v>1075</v>
      </c>
      <c r="AF367" s="4" t="s">
        <v>1585</v>
      </c>
      <c r="AP367" s="76" t="s">
        <v>2560</v>
      </c>
      <c r="AQ367" s="71" t="s">
        <v>2561</v>
      </c>
      <c r="AS367" s="70" t="s">
        <v>1079</v>
      </c>
      <c r="AT367" s="70" t="s">
        <v>1080</v>
      </c>
      <c r="BB367" s="70" t="s">
        <v>1079</v>
      </c>
      <c r="BC367" s="70" t="s">
        <v>1080</v>
      </c>
    </row>
    <row r="368" spans="8:55" ht="10.4" customHeight="1" x14ac:dyDescent="0.2">
      <c r="H368" s="2"/>
      <c r="I368" s="2"/>
      <c r="J368" s="2"/>
      <c r="O368" s="79"/>
      <c r="P368" s="70" t="s">
        <v>2563</v>
      </c>
      <c r="Q368" s="71" t="s">
        <v>2564</v>
      </c>
      <c r="S368" s="70" t="s">
        <v>1082</v>
      </c>
      <c r="T368" s="70" t="s">
        <v>1083</v>
      </c>
      <c r="V368" s="2"/>
      <c r="W368" s="2"/>
      <c r="AE368" s="4" t="s">
        <v>1078</v>
      </c>
      <c r="AF368" s="4" t="s">
        <v>2559</v>
      </c>
      <c r="AP368" s="76" t="s">
        <v>2563</v>
      </c>
      <c r="AQ368" s="71" t="s">
        <v>2564</v>
      </c>
      <c r="AS368" s="70" t="s">
        <v>1082</v>
      </c>
      <c r="AT368" s="70" t="s">
        <v>1083</v>
      </c>
      <c r="BB368" s="70" t="s">
        <v>1082</v>
      </c>
      <c r="BC368" s="70" t="s">
        <v>1083</v>
      </c>
    </row>
    <row r="369" spans="8:55" ht="10.4" customHeight="1" x14ac:dyDescent="0.2">
      <c r="H369" s="2"/>
      <c r="I369" s="2"/>
      <c r="J369" s="2"/>
      <c r="O369" s="79"/>
      <c r="P369" s="70" t="s">
        <v>2566</v>
      </c>
      <c r="Q369" s="71" t="s">
        <v>2567</v>
      </c>
      <c r="S369" s="70" t="s">
        <v>1085</v>
      </c>
      <c r="T369" s="70" t="s">
        <v>1086</v>
      </c>
      <c r="V369" s="2"/>
      <c r="W369" s="2"/>
      <c r="AE369" s="4" t="s">
        <v>1081</v>
      </c>
      <c r="AF369" s="4" t="s">
        <v>2562</v>
      </c>
      <c r="AP369" s="76" t="s">
        <v>2566</v>
      </c>
      <c r="AQ369" s="71" t="s">
        <v>2567</v>
      </c>
      <c r="AS369" s="70" t="s">
        <v>1085</v>
      </c>
      <c r="AT369" s="70" t="s">
        <v>1086</v>
      </c>
      <c r="BB369" s="70" t="s">
        <v>1085</v>
      </c>
      <c r="BC369" s="70" t="s">
        <v>1086</v>
      </c>
    </row>
    <row r="370" spans="8:55" ht="10.4" customHeight="1" x14ac:dyDescent="0.2">
      <c r="H370" s="2"/>
      <c r="I370" s="2"/>
      <c r="J370" s="2"/>
      <c r="O370" s="79"/>
      <c r="P370" s="70" t="s">
        <v>2569</v>
      </c>
      <c r="Q370" s="71" t="s">
        <v>2570</v>
      </c>
      <c r="S370" s="70" t="s">
        <v>1088</v>
      </c>
      <c r="T370" s="70" t="s">
        <v>1089</v>
      </c>
      <c r="V370" s="2"/>
      <c r="W370" s="2"/>
      <c r="AE370" s="4" t="s">
        <v>1084</v>
      </c>
      <c r="AF370" s="4" t="s">
        <v>2565</v>
      </c>
      <c r="AP370" s="76" t="s">
        <v>2569</v>
      </c>
      <c r="AQ370" s="71" t="s">
        <v>2570</v>
      </c>
      <c r="AS370" s="70" t="s">
        <v>1088</v>
      </c>
      <c r="AT370" s="70" t="s">
        <v>1089</v>
      </c>
      <c r="BB370" s="70" t="s">
        <v>1088</v>
      </c>
      <c r="BC370" s="70" t="s">
        <v>1089</v>
      </c>
    </row>
    <row r="371" spans="8:55" ht="10.4" customHeight="1" x14ac:dyDescent="0.2">
      <c r="H371" s="2"/>
      <c r="I371" s="2"/>
      <c r="J371" s="2"/>
      <c r="O371" s="79"/>
      <c r="P371" s="70" t="s">
        <v>2572</v>
      </c>
      <c r="Q371" s="71" t="s">
        <v>2573</v>
      </c>
      <c r="S371" s="70" t="s">
        <v>1091</v>
      </c>
      <c r="T371" s="70" t="s">
        <v>1092</v>
      </c>
      <c r="V371" s="2"/>
      <c r="W371" s="2"/>
      <c r="AE371" s="4" t="s">
        <v>1087</v>
      </c>
      <c r="AF371" s="4" t="s">
        <v>2568</v>
      </c>
      <c r="AP371" s="76" t="s">
        <v>2572</v>
      </c>
      <c r="AQ371" s="71" t="s">
        <v>2573</v>
      </c>
      <c r="AS371" s="70" t="s">
        <v>1091</v>
      </c>
      <c r="AT371" s="70" t="s">
        <v>1092</v>
      </c>
      <c r="BB371" s="70" t="s">
        <v>1091</v>
      </c>
      <c r="BC371" s="70" t="s">
        <v>1092</v>
      </c>
    </row>
    <row r="372" spans="8:55" ht="10.4" customHeight="1" x14ac:dyDescent="0.2">
      <c r="H372" s="2"/>
      <c r="I372" s="2"/>
      <c r="J372" s="2"/>
      <c r="O372" s="79"/>
      <c r="P372" s="70" t="s">
        <v>2575</v>
      </c>
      <c r="Q372" s="71" t="s">
        <v>2576</v>
      </c>
      <c r="S372" s="70" t="s">
        <v>1094</v>
      </c>
      <c r="T372" s="70" t="s">
        <v>1095</v>
      </c>
      <c r="V372" s="2"/>
      <c r="W372" s="2"/>
      <c r="AE372" s="4" t="s">
        <v>1090</v>
      </c>
      <c r="AF372" s="4" t="s">
        <v>2571</v>
      </c>
      <c r="AP372" s="76" t="s">
        <v>2575</v>
      </c>
      <c r="AQ372" s="71" t="s">
        <v>2576</v>
      </c>
      <c r="AS372" s="70" t="s">
        <v>1094</v>
      </c>
      <c r="AT372" s="70" t="s">
        <v>1095</v>
      </c>
      <c r="BB372" s="70" t="s">
        <v>1094</v>
      </c>
      <c r="BC372" s="70" t="s">
        <v>1095</v>
      </c>
    </row>
    <row r="373" spans="8:55" ht="10.4" customHeight="1" x14ac:dyDescent="0.2">
      <c r="H373" s="2"/>
      <c r="I373" s="2"/>
      <c r="J373" s="2"/>
      <c r="O373" s="79"/>
      <c r="P373" s="70" t="s">
        <v>2578</v>
      </c>
      <c r="Q373" s="71" t="s">
        <v>2579</v>
      </c>
      <c r="S373" s="70" t="s">
        <v>1097</v>
      </c>
      <c r="T373" s="70" t="s">
        <v>1098</v>
      </c>
      <c r="V373" s="2"/>
      <c r="W373" s="2"/>
      <c r="AE373" s="4" t="s">
        <v>1093</v>
      </c>
      <c r="AF373" s="4" t="s">
        <v>2574</v>
      </c>
      <c r="AP373" s="76" t="s">
        <v>2578</v>
      </c>
      <c r="AQ373" s="71" t="s">
        <v>2579</v>
      </c>
      <c r="AS373" s="70" t="s">
        <v>1097</v>
      </c>
      <c r="AT373" s="70" t="s">
        <v>1098</v>
      </c>
      <c r="BB373" s="70" t="s">
        <v>1097</v>
      </c>
      <c r="BC373" s="70" t="s">
        <v>1098</v>
      </c>
    </row>
    <row r="374" spans="8:55" ht="10.4" customHeight="1" x14ac:dyDescent="0.2">
      <c r="H374" s="2"/>
      <c r="I374" s="2"/>
      <c r="J374" s="2"/>
      <c r="O374" s="79"/>
      <c r="P374" s="70" t="s">
        <v>2581</v>
      </c>
      <c r="Q374" s="71" t="s">
        <v>2582</v>
      </c>
      <c r="S374" s="70" t="s">
        <v>1100</v>
      </c>
      <c r="T374" s="70" t="s">
        <v>1101</v>
      </c>
      <c r="V374" s="2"/>
      <c r="W374" s="2"/>
      <c r="AE374" s="4" t="s">
        <v>1096</v>
      </c>
      <c r="AF374" s="4" t="s">
        <v>2577</v>
      </c>
      <c r="AP374" s="76" t="s">
        <v>2581</v>
      </c>
      <c r="AQ374" s="71" t="s">
        <v>2582</v>
      </c>
      <c r="AS374" s="70" t="s">
        <v>1100</v>
      </c>
      <c r="AT374" s="70" t="s">
        <v>1101</v>
      </c>
      <c r="BB374" s="70" t="s">
        <v>1100</v>
      </c>
      <c r="BC374" s="70" t="s">
        <v>1101</v>
      </c>
    </row>
    <row r="375" spans="8:55" ht="10.4" customHeight="1" x14ac:dyDescent="0.2">
      <c r="H375" s="2"/>
      <c r="I375" s="2"/>
      <c r="J375" s="2"/>
      <c r="O375" s="79"/>
      <c r="P375" s="70" t="s">
        <v>2584</v>
      </c>
      <c r="Q375" s="71" t="s">
        <v>2585</v>
      </c>
      <c r="S375" s="70" t="s">
        <v>1103</v>
      </c>
      <c r="T375" s="70" t="s">
        <v>1104</v>
      </c>
      <c r="V375" s="2"/>
      <c r="W375" s="2"/>
      <c r="AE375" s="4" t="s">
        <v>1099</v>
      </c>
      <c r="AF375" s="4" t="s">
        <v>2580</v>
      </c>
      <c r="AP375" s="76" t="s">
        <v>2584</v>
      </c>
      <c r="AQ375" s="71" t="s">
        <v>2585</v>
      </c>
      <c r="AS375" s="70" t="s">
        <v>1103</v>
      </c>
      <c r="AT375" s="70" t="s">
        <v>1104</v>
      </c>
      <c r="BB375" s="70" t="s">
        <v>1103</v>
      </c>
      <c r="BC375" s="70" t="s">
        <v>1104</v>
      </c>
    </row>
    <row r="376" spans="8:55" ht="10.4" customHeight="1" x14ac:dyDescent="0.2">
      <c r="H376" s="2"/>
      <c r="I376" s="2"/>
      <c r="J376" s="2"/>
      <c r="O376" s="79"/>
      <c r="P376" s="70" t="s">
        <v>2587</v>
      </c>
      <c r="Q376" s="71" t="s">
        <v>1523</v>
      </c>
      <c r="S376" s="70" t="s">
        <v>1106</v>
      </c>
      <c r="T376" s="70" t="s">
        <v>1107</v>
      </c>
      <c r="V376" s="2"/>
      <c r="W376" s="2"/>
      <c r="AE376" s="4" t="s">
        <v>1102</v>
      </c>
      <c r="AF376" s="4" t="s">
        <v>2583</v>
      </c>
      <c r="AP376" s="76" t="s">
        <v>2587</v>
      </c>
      <c r="AQ376" s="71" t="s">
        <v>1523</v>
      </c>
      <c r="AS376" s="70" t="s">
        <v>1106</v>
      </c>
      <c r="AT376" s="70" t="s">
        <v>1107</v>
      </c>
      <c r="BB376" s="70" t="s">
        <v>1106</v>
      </c>
      <c r="BC376" s="70" t="s">
        <v>1107</v>
      </c>
    </row>
    <row r="377" spans="8:55" ht="10.4" customHeight="1" x14ac:dyDescent="0.2">
      <c r="H377" s="2"/>
      <c r="I377" s="2"/>
      <c r="J377" s="2"/>
      <c r="O377" s="79"/>
      <c r="P377" s="70" t="s">
        <v>2589</v>
      </c>
      <c r="Q377" s="71" t="s">
        <v>1524</v>
      </c>
      <c r="S377" s="70" t="s">
        <v>1109</v>
      </c>
      <c r="T377" s="70" t="s">
        <v>1110</v>
      </c>
      <c r="V377" s="2"/>
      <c r="W377" s="2"/>
      <c r="AE377" s="4" t="s">
        <v>1105</v>
      </c>
      <c r="AF377" s="4" t="s">
        <v>2586</v>
      </c>
      <c r="AP377" s="76" t="s">
        <v>2589</v>
      </c>
      <c r="AQ377" s="71" t="s">
        <v>1524</v>
      </c>
      <c r="AS377" s="70" t="s">
        <v>1109</v>
      </c>
      <c r="AT377" s="70" t="s">
        <v>1110</v>
      </c>
      <c r="BB377" s="70" t="s">
        <v>1109</v>
      </c>
      <c r="BC377" s="70" t="s">
        <v>1110</v>
      </c>
    </row>
    <row r="378" spans="8:55" ht="10.4" customHeight="1" x14ac:dyDescent="0.2">
      <c r="H378" s="2"/>
      <c r="I378" s="2"/>
      <c r="J378" s="2"/>
      <c r="O378" s="79"/>
      <c r="P378" s="70" t="s">
        <v>2591</v>
      </c>
      <c r="Q378" s="71" t="s">
        <v>2592</v>
      </c>
      <c r="S378" s="70" t="s">
        <v>1112</v>
      </c>
      <c r="T378" s="70" t="s">
        <v>1113</v>
      </c>
      <c r="V378" s="2"/>
      <c r="W378" s="2"/>
      <c r="AE378" s="4" t="s">
        <v>1108</v>
      </c>
      <c r="AF378" s="4" t="s">
        <v>2588</v>
      </c>
      <c r="AP378" s="76" t="s">
        <v>2591</v>
      </c>
      <c r="AQ378" s="71" t="s">
        <v>2592</v>
      </c>
      <c r="AS378" s="70" t="s">
        <v>1112</v>
      </c>
      <c r="AT378" s="70" t="s">
        <v>1113</v>
      </c>
      <c r="BB378" s="70" t="s">
        <v>1112</v>
      </c>
      <c r="BC378" s="70" t="s">
        <v>1113</v>
      </c>
    </row>
    <row r="379" spans="8:55" ht="10.4" customHeight="1" x14ac:dyDescent="0.2">
      <c r="H379" s="2"/>
      <c r="I379" s="2"/>
      <c r="J379" s="2"/>
      <c r="O379" s="79"/>
      <c r="P379" s="70" t="s">
        <v>2593</v>
      </c>
      <c r="Q379" s="71" t="s">
        <v>1526</v>
      </c>
      <c r="S379" s="70" t="s">
        <v>1115</v>
      </c>
      <c r="T379" s="70" t="s">
        <v>1116</v>
      </c>
      <c r="V379" s="2"/>
      <c r="W379" s="2"/>
      <c r="AE379" s="4" t="s">
        <v>1111</v>
      </c>
      <c r="AF379" s="4" t="s">
        <v>2590</v>
      </c>
      <c r="AP379" s="76" t="s">
        <v>2593</v>
      </c>
      <c r="AQ379" s="71" t="s">
        <v>1526</v>
      </c>
      <c r="AS379" s="70" t="s">
        <v>1115</v>
      </c>
      <c r="AT379" s="70" t="s">
        <v>1116</v>
      </c>
      <c r="BB379" s="70" t="s">
        <v>1115</v>
      </c>
      <c r="BC379" s="70" t="s">
        <v>1116</v>
      </c>
    </row>
    <row r="380" spans="8:55" ht="10.4" customHeight="1" x14ac:dyDescent="0.2">
      <c r="H380" s="2"/>
      <c r="I380" s="2"/>
      <c r="J380" s="2"/>
      <c r="O380" s="79"/>
      <c r="P380" s="70" t="s">
        <v>2595</v>
      </c>
      <c r="Q380" s="71" t="s">
        <v>1527</v>
      </c>
      <c r="S380" s="70" t="s">
        <v>1118</v>
      </c>
      <c r="T380" s="70" t="s">
        <v>1119</v>
      </c>
      <c r="V380" s="2"/>
      <c r="W380" s="2"/>
      <c r="AE380" s="4" t="s">
        <v>1114</v>
      </c>
      <c r="AF380" s="4" t="s">
        <v>1631</v>
      </c>
      <c r="AP380" s="76" t="s">
        <v>2595</v>
      </c>
      <c r="AQ380" s="71" t="s">
        <v>1527</v>
      </c>
      <c r="AS380" s="70" t="s">
        <v>1118</v>
      </c>
      <c r="AT380" s="70" t="s">
        <v>1119</v>
      </c>
      <c r="BB380" s="70" t="s">
        <v>1118</v>
      </c>
      <c r="BC380" s="70" t="s">
        <v>1119</v>
      </c>
    </row>
    <row r="381" spans="8:55" ht="10.4" customHeight="1" x14ac:dyDescent="0.2">
      <c r="H381" s="2"/>
      <c r="I381" s="2"/>
      <c r="J381" s="2"/>
      <c r="O381" s="79"/>
      <c r="P381" s="70" t="s">
        <v>2596</v>
      </c>
      <c r="Q381" s="71" t="s">
        <v>1528</v>
      </c>
      <c r="S381" s="70" t="s">
        <v>1121</v>
      </c>
      <c r="T381" s="70" t="s">
        <v>1122</v>
      </c>
      <c r="V381" s="2"/>
      <c r="W381" s="2"/>
      <c r="AE381" s="4" t="s">
        <v>1117</v>
      </c>
      <c r="AF381" s="4" t="s">
        <v>2594</v>
      </c>
      <c r="AP381" s="76" t="s">
        <v>2596</v>
      </c>
      <c r="AQ381" s="71" t="s">
        <v>1528</v>
      </c>
      <c r="AS381" s="70" t="s">
        <v>1121</v>
      </c>
      <c r="AT381" s="70" t="s">
        <v>1122</v>
      </c>
      <c r="BB381" s="70" t="s">
        <v>1121</v>
      </c>
      <c r="BC381" s="70" t="s">
        <v>1122</v>
      </c>
    </row>
    <row r="382" spans="8:55" ht="10.4" customHeight="1" x14ac:dyDescent="0.2">
      <c r="H382" s="2"/>
      <c r="I382" s="2"/>
      <c r="J382" s="2"/>
      <c r="O382" s="79"/>
      <c r="P382" s="70" t="s">
        <v>2598</v>
      </c>
      <c r="Q382" s="71" t="s">
        <v>1529</v>
      </c>
      <c r="S382" s="70" t="s">
        <v>1124</v>
      </c>
      <c r="T382" s="70" t="s">
        <v>1125</v>
      </c>
      <c r="V382" s="2"/>
      <c r="W382" s="2"/>
      <c r="AE382" s="4" t="s">
        <v>1120</v>
      </c>
      <c r="AF382" s="4" t="s">
        <v>1630</v>
      </c>
      <c r="AP382" s="76" t="s">
        <v>2598</v>
      </c>
      <c r="AQ382" s="71" t="s">
        <v>1529</v>
      </c>
      <c r="AS382" s="70" t="s">
        <v>1124</v>
      </c>
      <c r="AT382" s="70" t="s">
        <v>1125</v>
      </c>
      <c r="BB382" s="70" t="s">
        <v>1124</v>
      </c>
      <c r="BC382" s="70" t="s">
        <v>1125</v>
      </c>
    </row>
    <row r="383" spans="8:55" ht="10.4" customHeight="1" x14ac:dyDescent="0.2">
      <c r="H383" s="2"/>
      <c r="I383" s="2"/>
      <c r="J383" s="2"/>
      <c r="O383" s="79"/>
      <c r="P383" s="70" t="s">
        <v>2599</v>
      </c>
      <c r="Q383" s="71" t="s">
        <v>2600</v>
      </c>
      <c r="S383" s="70" t="s">
        <v>1127</v>
      </c>
      <c r="T383" s="70" t="s">
        <v>1128</v>
      </c>
      <c r="V383" s="2"/>
      <c r="W383" s="2"/>
      <c r="AE383" s="4" t="s">
        <v>1123</v>
      </c>
      <c r="AF383" s="4" t="s">
        <v>2597</v>
      </c>
      <c r="AP383" s="76" t="s">
        <v>2599</v>
      </c>
      <c r="AQ383" s="71" t="s">
        <v>2600</v>
      </c>
      <c r="AS383" s="70" t="s">
        <v>1127</v>
      </c>
      <c r="AT383" s="70" t="s">
        <v>1128</v>
      </c>
      <c r="BB383" s="70" t="s">
        <v>1127</v>
      </c>
      <c r="BC383" s="70" t="s">
        <v>1128</v>
      </c>
    </row>
    <row r="384" spans="8:55" ht="10.4" customHeight="1" x14ac:dyDescent="0.2">
      <c r="H384" s="2"/>
      <c r="I384" s="2"/>
      <c r="J384" s="2"/>
      <c r="O384" s="79"/>
      <c r="P384" s="70" t="s">
        <v>2601</v>
      </c>
      <c r="Q384" s="71" t="s">
        <v>671</v>
      </c>
      <c r="S384" s="70" t="s">
        <v>1130</v>
      </c>
      <c r="T384" s="70" t="s">
        <v>1131</v>
      </c>
      <c r="V384" s="2"/>
      <c r="W384" s="2"/>
      <c r="AE384" s="4" t="s">
        <v>1126</v>
      </c>
      <c r="AF384" s="4" t="s">
        <v>1586</v>
      </c>
      <c r="AP384" s="76" t="s">
        <v>2601</v>
      </c>
      <c r="AQ384" s="71" t="s">
        <v>671</v>
      </c>
      <c r="AS384" s="70" t="s">
        <v>1130</v>
      </c>
      <c r="AT384" s="70" t="s">
        <v>1131</v>
      </c>
      <c r="BB384" s="70" t="s">
        <v>1130</v>
      </c>
      <c r="BC384" s="70" t="s">
        <v>1131</v>
      </c>
    </row>
    <row r="385" spans="8:55" ht="10.4" customHeight="1" x14ac:dyDescent="0.2">
      <c r="H385" s="2"/>
      <c r="I385" s="2"/>
      <c r="J385" s="2"/>
      <c r="O385" s="79"/>
      <c r="P385" s="70" t="s">
        <v>2602</v>
      </c>
      <c r="Q385" s="71" t="s">
        <v>2603</v>
      </c>
      <c r="S385" s="70" t="s">
        <v>1133</v>
      </c>
      <c r="T385" s="70" t="s">
        <v>1134</v>
      </c>
      <c r="V385" s="2"/>
      <c r="W385" s="2"/>
      <c r="AE385" s="4" t="s">
        <v>1129</v>
      </c>
      <c r="AF385" s="4" t="s">
        <v>1632</v>
      </c>
      <c r="AP385" s="76" t="s">
        <v>2602</v>
      </c>
      <c r="AQ385" s="71" t="s">
        <v>2603</v>
      </c>
      <c r="AS385" s="70" t="s">
        <v>1133</v>
      </c>
      <c r="AT385" s="70" t="s">
        <v>1134</v>
      </c>
      <c r="BB385" s="70" t="s">
        <v>1133</v>
      </c>
      <c r="BC385" s="70" t="s">
        <v>1134</v>
      </c>
    </row>
    <row r="386" spans="8:55" ht="10.4" customHeight="1" x14ac:dyDescent="0.2">
      <c r="H386" s="2"/>
      <c r="I386" s="2"/>
      <c r="J386" s="2"/>
      <c r="O386" s="79"/>
      <c r="P386" s="70" t="s">
        <v>2605</v>
      </c>
      <c r="Q386" s="71" t="s">
        <v>2606</v>
      </c>
      <c r="S386" s="70" t="s">
        <v>1136</v>
      </c>
      <c r="T386" s="70" t="s">
        <v>1137</v>
      </c>
      <c r="V386" s="2"/>
      <c r="W386" s="2"/>
      <c r="AE386" s="4" t="s">
        <v>1132</v>
      </c>
      <c r="AF386" s="4" t="s">
        <v>1611</v>
      </c>
      <c r="AP386" s="76" t="s">
        <v>2605</v>
      </c>
      <c r="AQ386" s="71" t="s">
        <v>2606</v>
      </c>
      <c r="AS386" s="70" t="s">
        <v>1136</v>
      </c>
      <c r="AT386" s="70" t="s">
        <v>1137</v>
      </c>
      <c r="BB386" s="70" t="s">
        <v>1136</v>
      </c>
      <c r="BC386" s="70" t="s">
        <v>1137</v>
      </c>
    </row>
    <row r="387" spans="8:55" ht="10.4" customHeight="1" x14ac:dyDescent="0.2">
      <c r="H387" s="2"/>
      <c r="I387" s="2"/>
      <c r="J387" s="2"/>
      <c r="O387" s="79"/>
      <c r="P387" s="70" t="s">
        <v>2608</v>
      </c>
      <c r="Q387" s="71" t="s">
        <v>2609</v>
      </c>
      <c r="S387" s="70" t="s">
        <v>1139</v>
      </c>
      <c r="T387" s="70" t="s">
        <v>1140</v>
      </c>
      <c r="V387" s="2"/>
      <c r="W387" s="2"/>
      <c r="AE387" s="4" t="s">
        <v>1135</v>
      </c>
      <c r="AF387" s="4" t="s">
        <v>2604</v>
      </c>
      <c r="AP387" s="76" t="s">
        <v>2608</v>
      </c>
      <c r="AQ387" s="71" t="s">
        <v>2609</v>
      </c>
      <c r="AS387" s="70" t="s">
        <v>1139</v>
      </c>
      <c r="AT387" s="70" t="s">
        <v>1140</v>
      </c>
      <c r="BB387" s="70" t="s">
        <v>1139</v>
      </c>
      <c r="BC387" s="70" t="s">
        <v>1140</v>
      </c>
    </row>
    <row r="388" spans="8:55" ht="10.4" customHeight="1" x14ac:dyDescent="0.2">
      <c r="H388" s="2"/>
      <c r="I388" s="2"/>
      <c r="J388" s="2"/>
      <c r="O388" s="79"/>
      <c r="P388" s="70" t="s">
        <v>2610</v>
      </c>
      <c r="Q388" s="71" t="s">
        <v>2611</v>
      </c>
      <c r="S388" s="70" t="s">
        <v>1142</v>
      </c>
      <c r="T388" s="70" t="s">
        <v>1143</v>
      </c>
      <c r="V388" s="2"/>
      <c r="W388" s="2"/>
      <c r="AE388" s="4" t="s">
        <v>1138</v>
      </c>
      <c r="AF388" s="4" t="s">
        <v>2607</v>
      </c>
      <c r="AP388" s="76" t="s">
        <v>2610</v>
      </c>
      <c r="AQ388" s="71" t="s">
        <v>2611</v>
      </c>
      <c r="AS388" s="70" t="s">
        <v>1142</v>
      </c>
      <c r="AT388" s="70" t="s">
        <v>1143</v>
      </c>
      <c r="BB388" s="70" t="s">
        <v>1142</v>
      </c>
      <c r="BC388" s="70" t="s">
        <v>1143</v>
      </c>
    </row>
    <row r="389" spans="8:55" ht="10.4" customHeight="1" x14ac:dyDescent="0.2">
      <c r="H389" s="2"/>
      <c r="I389" s="2"/>
      <c r="J389" s="2"/>
      <c r="O389" s="79"/>
      <c r="P389" s="70" t="s">
        <v>2613</v>
      </c>
      <c r="Q389" s="71" t="s">
        <v>2614</v>
      </c>
      <c r="S389" s="70" t="s">
        <v>1145</v>
      </c>
      <c r="T389" s="70" t="s">
        <v>1146</v>
      </c>
      <c r="V389" s="2"/>
      <c r="W389" s="2"/>
      <c r="AE389" s="4" t="s">
        <v>1141</v>
      </c>
      <c r="AF389" s="4" t="s">
        <v>1587</v>
      </c>
      <c r="AP389" s="76" t="s">
        <v>2613</v>
      </c>
      <c r="AQ389" s="71" t="s">
        <v>2614</v>
      </c>
      <c r="AS389" s="70" t="s">
        <v>1145</v>
      </c>
      <c r="AT389" s="70" t="s">
        <v>1146</v>
      </c>
      <c r="BB389" s="70" t="s">
        <v>1145</v>
      </c>
      <c r="BC389" s="70" t="s">
        <v>1146</v>
      </c>
    </row>
    <row r="390" spans="8:55" ht="10.4" customHeight="1" x14ac:dyDescent="0.2">
      <c r="H390" s="2"/>
      <c r="I390" s="2"/>
      <c r="J390" s="2"/>
      <c r="O390" s="79"/>
      <c r="P390" s="70" t="s">
        <v>2616</v>
      </c>
      <c r="Q390" s="71" t="s">
        <v>2617</v>
      </c>
      <c r="S390" s="70" t="s">
        <v>1148</v>
      </c>
      <c r="T390" s="70" t="s">
        <v>1149</v>
      </c>
      <c r="V390" s="2"/>
      <c r="W390" s="2"/>
      <c r="AE390" s="4" t="s">
        <v>1144</v>
      </c>
      <c r="AF390" s="4" t="s">
        <v>2612</v>
      </c>
      <c r="AP390" s="76" t="s">
        <v>2616</v>
      </c>
      <c r="AQ390" s="71" t="s">
        <v>2617</v>
      </c>
      <c r="AS390" s="70" t="s">
        <v>1148</v>
      </c>
      <c r="AT390" s="70" t="s">
        <v>1149</v>
      </c>
      <c r="BB390" s="70" t="s">
        <v>1148</v>
      </c>
      <c r="BC390" s="70" t="s">
        <v>1149</v>
      </c>
    </row>
    <row r="391" spans="8:55" ht="10.4" customHeight="1" x14ac:dyDescent="0.2">
      <c r="H391" s="2"/>
      <c r="I391" s="2"/>
      <c r="J391" s="2"/>
      <c r="O391" s="79"/>
      <c r="P391" s="70" t="s">
        <v>2618</v>
      </c>
      <c r="Q391" s="71" t="s">
        <v>2619</v>
      </c>
      <c r="S391" s="70" t="s">
        <v>1151</v>
      </c>
      <c r="T391" s="70" t="s">
        <v>1152</v>
      </c>
      <c r="V391" s="2"/>
      <c r="W391" s="2"/>
      <c r="AE391" s="4" t="s">
        <v>1147</v>
      </c>
      <c r="AF391" s="4" t="s">
        <v>2615</v>
      </c>
      <c r="AP391" s="76" t="s">
        <v>2618</v>
      </c>
      <c r="AQ391" s="71" t="s">
        <v>2619</v>
      </c>
      <c r="AS391" s="70" t="s">
        <v>1151</v>
      </c>
      <c r="AT391" s="70" t="s">
        <v>1152</v>
      </c>
      <c r="BB391" s="70" t="s">
        <v>1151</v>
      </c>
      <c r="BC391" s="70" t="s">
        <v>1152</v>
      </c>
    </row>
    <row r="392" spans="8:55" ht="10.4" customHeight="1" x14ac:dyDescent="0.2">
      <c r="H392" s="2"/>
      <c r="I392" s="2"/>
      <c r="J392" s="2"/>
      <c r="O392" s="79"/>
      <c r="P392" s="79"/>
      <c r="Q392" s="79"/>
      <c r="S392" s="70" t="s">
        <v>1154</v>
      </c>
      <c r="T392" s="70" t="s">
        <v>1155</v>
      </c>
      <c r="V392" s="2"/>
      <c r="W392" s="2"/>
      <c r="AE392" s="4" t="s">
        <v>1150</v>
      </c>
      <c r="AF392" s="4" t="s">
        <v>1612</v>
      </c>
      <c r="AS392" s="70" t="s">
        <v>1154</v>
      </c>
      <c r="AT392" s="70" t="s">
        <v>1155</v>
      </c>
      <c r="BB392" s="70" t="s">
        <v>1154</v>
      </c>
      <c r="BC392" s="70" t="s">
        <v>1155</v>
      </c>
    </row>
    <row r="393" spans="8:55" ht="10.4" customHeight="1" x14ac:dyDescent="0.2">
      <c r="H393" s="2"/>
      <c r="I393" s="2"/>
      <c r="J393" s="2"/>
      <c r="O393" s="79"/>
      <c r="P393" s="79"/>
      <c r="Q393" s="79"/>
      <c r="S393" s="70" t="s">
        <v>1157</v>
      </c>
      <c r="T393" s="70" t="s">
        <v>1158</v>
      </c>
      <c r="V393" s="2"/>
      <c r="W393" s="2"/>
      <c r="AE393" s="4" t="s">
        <v>1153</v>
      </c>
      <c r="AF393" s="4" t="s">
        <v>1633</v>
      </c>
      <c r="AS393" s="70" t="s">
        <v>1157</v>
      </c>
      <c r="AT393" s="70" t="s">
        <v>1158</v>
      </c>
      <c r="BB393" s="70" t="s">
        <v>1157</v>
      </c>
      <c r="BC393" s="70" t="s">
        <v>1158</v>
      </c>
    </row>
    <row r="394" spans="8:55" ht="10.4" customHeight="1" x14ac:dyDescent="0.2">
      <c r="H394" s="2"/>
      <c r="I394" s="2"/>
      <c r="J394" s="2"/>
      <c r="O394" s="79"/>
      <c r="P394" s="79"/>
      <c r="Q394" s="79"/>
      <c r="S394" s="70" t="s">
        <v>1160</v>
      </c>
      <c r="T394" s="70" t="s">
        <v>1161</v>
      </c>
      <c r="V394" s="2"/>
      <c r="W394" s="2"/>
      <c r="AE394" s="4" t="s">
        <v>1156</v>
      </c>
      <c r="AF394" s="4" t="s">
        <v>1634</v>
      </c>
      <c r="AS394" s="70" t="s">
        <v>1160</v>
      </c>
      <c r="AT394" s="70" t="s">
        <v>1161</v>
      </c>
      <c r="BB394" s="70" t="s">
        <v>1160</v>
      </c>
      <c r="BC394" s="70" t="s">
        <v>1161</v>
      </c>
    </row>
    <row r="395" spans="8:55" ht="10.4" customHeight="1" x14ac:dyDescent="0.2">
      <c r="H395" s="2"/>
      <c r="I395" s="2"/>
      <c r="J395" s="2"/>
      <c r="O395" s="79"/>
      <c r="P395" s="79"/>
      <c r="Q395" s="79"/>
      <c r="S395" s="70" t="s">
        <v>1163</v>
      </c>
      <c r="T395" s="70" t="s">
        <v>1164</v>
      </c>
      <c r="V395" s="2"/>
      <c r="W395" s="2"/>
      <c r="AE395" s="4" t="s">
        <v>1159</v>
      </c>
      <c r="AF395" s="4" t="s">
        <v>1622</v>
      </c>
      <c r="AS395" s="70" t="s">
        <v>1163</v>
      </c>
      <c r="AT395" s="70" t="s">
        <v>1164</v>
      </c>
      <c r="BB395" s="70" t="s">
        <v>1163</v>
      </c>
      <c r="BC395" s="70" t="s">
        <v>1164</v>
      </c>
    </row>
    <row r="396" spans="8:55" ht="10.4" customHeight="1" x14ac:dyDescent="0.2">
      <c r="H396" s="2"/>
      <c r="I396" s="2"/>
      <c r="J396" s="2"/>
      <c r="O396" s="79"/>
      <c r="P396" s="79"/>
      <c r="Q396" s="79"/>
      <c r="S396" s="70" t="s">
        <v>1166</v>
      </c>
      <c r="T396" s="70" t="s">
        <v>1167</v>
      </c>
      <c r="V396" s="2"/>
      <c r="W396" s="2"/>
      <c r="AE396" s="4" t="s">
        <v>1162</v>
      </c>
      <c r="AF396" s="4" t="s">
        <v>2620</v>
      </c>
      <c r="AS396" s="70" t="s">
        <v>1166</v>
      </c>
      <c r="AT396" s="70" t="s">
        <v>1167</v>
      </c>
      <c r="BB396" s="70" t="s">
        <v>1166</v>
      </c>
      <c r="BC396" s="70" t="s">
        <v>1167</v>
      </c>
    </row>
    <row r="397" spans="8:55" ht="10.4" customHeight="1" x14ac:dyDescent="0.2">
      <c r="H397" s="2"/>
      <c r="I397" s="2"/>
      <c r="J397" s="2"/>
      <c r="O397" s="79"/>
      <c r="P397" s="79"/>
      <c r="Q397" s="79"/>
      <c r="S397" s="70" t="s">
        <v>1169</v>
      </c>
      <c r="T397" s="70" t="s">
        <v>1170</v>
      </c>
      <c r="V397" s="2"/>
      <c r="W397" s="2"/>
      <c r="AE397" s="4" t="s">
        <v>1165</v>
      </c>
      <c r="AF397" s="4" t="s">
        <v>2621</v>
      </c>
      <c r="AS397" s="70" t="s">
        <v>1169</v>
      </c>
      <c r="AT397" s="70" t="s">
        <v>1170</v>
      </c>
      <c r="BB397" s="70" t="s">
        <v>1169</v>
      </c>
      <c r="BC397" s="70" t="s">
        <v>1170</v>
      </c>
    </row>
    <row r="398" spans="8:55" ht="10.4" customHeight="1" x14ac:dyDescent="0.2">
      <c r="H398" s="2"/>
      <c r="I398" s="2"/>
      <c r="J398" s="2"/>
      <c r="O398" s="79"/>
      <c r="P398" s="79"/>
      <c r="Q398" s="79"/>
      <c r="S398" s="70" t="s">
        <v>1172</v>
      </c>
      <c r="T398" s="70" t="s">
        <v>1173</v>
      </c>
      <c r="V398" s="2"/>
      <c r="W398" s="2"/>
      <c r="AE398" s="4" t="s">
        <v>1168</v>
      </c>
      <c r="AF398" s="4" t="s">
        <v>2622</v>
      </c>
      <c r="AS398" s="70" t="s">
        <v>1172</v>
      </c>
      <c r="AT398" s="70" t="s">
        <v>1173</v>
      </c>
      <c r="BB398" s="70" t="s">
        <v>1172</v>
      </c>
      <c r="BC398" s="70" t="s">
        <v>1173</v>
      </c>
    </row>
    <row r="399" spans="8:55" ht="10.4" customHeight="1" x14ac:dyDescent="0.2">
      <c r="H399" s="2"/>
      <c r="I399" s="2"/>
      <c r="J399" s="2"/>
      <c r="O399" s="79"/>
      <c r="P399" s="79"/>
      <c r="Q399" s="79"/>
      <c r="S399" s="70" t="s">
        <v>1175</v>
      </c>
      <c r="T399" s="70" t="s">
        <v>1176</v>
      </c>
      <c r="V399" s="2"/>
      <c r="W399" s="2"/>
      <c r="AE399" s="4" t="s">
        <v>1171</v>
      </c>
      <c r="AF399" s="4" t="s">
        <v>2623</v>
      </c>
      <c r="AS399" s="70" t="s">
        <v>1175</v>
      </c>
      <c r="AT399" s="70" t="s">
        <v>1176</v>
      </c>
      <c r="BB399" s="70" t="s">
        <v>1175</v>
      </c>
      <c r="BC399" s="70" t="s">
        <v>1176</v>
      </c>
    </row>
    <row r="400" spans="8:55" ht="10.4" customHeight="1" x14ac:dyDescent="0.2">
      <c r="H400" s="2"/>
      <c r="I400" s="2"/>
      <c r="J400" s="2"/>
      <c r="O400" s="79"/>
      <c r="P400" s="79"/>
      <c r="Q400" s="79"/>
      <c r="S400" s="70" t="s">
        <v>1178</v>
      </c>
      <c r="T400" s="70" t="s">
        <v>1179</v>
      </c>
      <c r="V400" s="2"/>
      <c r="W400" s="2"/>
      <c r="AE400" s="4" t="s">
        <v>1174</v>
      </c>
      <c r="AF400" s="4" t="s">
        <v>2624</v>
      </c>
      <c r="AS400" s="70" t="s">
        <v>1178</v>
      </c>
      <c r="AT400" s="70" t="s">
        <v>1179</v>
      </c>
      <c r="BB400" s="70" t="s">
        <v>1178</v>
      </c>
      <c r="BC400" s="70" t="s">
        <v>1179</v>
      </c>
    </row>
    <row r="401" spans="8:55" ht="10.4" customHeight="1" x14ac:dyDescent="0.2">
      <c r="H401" s="2"/>
      <c r="I401" s="2"/>
      <c r="J401" s="2"/>
      <c r="O401" s="79"/>
      <c r="P401" s="79"/>
      <c r="Q401" s="79"/>
      <c r="S401" s="70" t="s">
        <v>1181</v>
      </c>
      <c r="T401" s="70" t="s">
        <v>1182</v>
      </c>
      <c r="V401" s="2"/>
      <c r="W401" s="2"/>
      <c r="AE401" s="4" t="s">
        <v>1177</v>
      </c>
      <c r="AF401" s="4" t="s">
        <v>1601</v>
      </c>
      <c r="AS401" s="70" t="s">
        <v>1181</v>
      </c>
      <c r="AT401" s="70" t="s">
        <v>1182</v>
      </c>
      <c r="BB401" s="70" t="s">
        <v>1181</v>
      </c>
      <c r="BC401" s="70" t="s">
        <v>1182</v>
      </c>
    </row>
    <row r="402" spans="8:55" ht="10.4" customHeight="1" x14ac:dyDescent="0.2">
      <c r="H402" s="2"/>
      <c r="I402" s="2"/>
      <c r="J402" s="2"/>
      <c r="O402" s="79"/>
      <c r="P402" s="79"/>
      <c r="Q402" s="79"/>
      <c r="S402" s="70" t="s">
        <v>1184</v>
      </c>
      <c r="T402" s="70" t="s">
        <v>1185</v>
      </c>
      <c r="V402" s="2"/>
      <c r="W402" s="2"/>
      <c r="AE402" s="4" t="s">
        <v>1180</v>
      </c>
      <c r="AF402" s="4" t="s">
        <v>2625</v>
      </c>
      <c r="AS402" s="70" t="s">
        <v>1184</v>
      </c>
      <c r="AT402" s="70" t="s">
        <v>1185</v>
      </c>
      <c r="BB402" s="70" t="s">
        <v>1184</v>
      </c>
      <c r="BC402" s="70" t="s">
        <v>1185</v>
      </c>
    </row>
    <row r="403" spans="8:55" ht="10.4" customHeight="1" x14ac:dyDescent="0.2">
      <c r="H403" s="2"/>
      <c r="I403" s="2"/>
      <c r="J403" s="2"/>
      <c r="O403" s="79"/>
      <c r="P403" s="79"/>
      <c r="Q403" s="79"/>
      <c r="S403" s="70" t="s">
        <v>1187</v>
      </c>
      <c r="T403" s="70" t="s">
        <v>1188</v>
      </c>
      <c r="V403" s="2"/>
      <c r="W403" s="2"/>
      <c r="AE403" s="4" t="s">
        <v>1183</v>
      </c>
      <c r="AF403" s="4" t="s">
        <v>1613</v>
      </c>
      <c r="AS403" s="70" t="s">
        <v>1187</v>
      </c>
      <c r="AT403" s="70" t="s">
        <v>1188</v>
      </c>
      <c r="BB403" s="70" t="s">
        <v>1187</v>
      </c>
      <c r="BC403" s="70" t="s">
        <v>1188</v>
      </c>
    </row>
    <row r="404" spans="8:55" ht="10.4" customHeight="1" x14ac:dyDescent="0.2">
      <c r="H404" s="2"/>
      <c r="I404" s="2"/>
      <c r="J404" s="2"/>
      <c r="O404" s="79"/>
      <c r="P404" s="79"/>
      <c r="Q404" s="79"/>
      <c r="S404" s="70" t="s">
        <v>1190</v>
      </c>
      <c r="T404" s="70" t="s">
        <v>1191</v>
      </c>
      <c r="V404" s="2"/>
      <c r="W404" s="2"/>
      <c r="AE404" s="4" t="s">
        <v>1186</v>
      </c>
      <c r="AF404" s="4" t="s">
        <v>2626</v>
      </c>
      <c r="AS404" s="70" t="s">
        <v>1190</v>
      </c>
      <c r="AT404" s="70" t="s">
        <v>1191</v>
      </c>
      <c r="BB404" s="70" t="s">
        <v>1190</v>
      </c>
      <c r="BC404" s="70" t="s">
        <v>1191</v>
      </c>
    </row>
    <row r="405" spans="8:55" ht="10.4" customHeight="1" x14ac:dyDescent="0.2">
      <c r="H405" s="2"/>
      <c r="I405" s="2"/>
      <c r="J405" s="2"/>
      <c r="O405" s="79"/>
      <c r="P405" s="79"/>
      <c r="Q405" s="79"/>
      <c r="S405" s="70" t="s">
        <v>1193</v>
      </c>
      <c r="T405" s="70" t="s">
        <v>1194</v>
      </c>
      <c r="V405" s="2"/>
      <c r="W405" s="2"/>
      <c r="AE405" s="4" t="s">
        <v>1189</v>
      </c>
      <c r="AF405" s="4" t="s">
        <v>2627</v>
      </c>
      <c r="AS405" s="70" t="s">
        <v>1193</v>
      </c>
      <c r="AT405" s="70" t="s">
        <v>1194</v>
      </c>
      <c r="BB405" s="70" t="s">
        <v>1193</v>
      </c>
      <c r="BC405" s="70" t="s">
        <v>1194</v>
      </c>
    </row>
    <row r="406" spans="8:55" ht="10.4" customHeight="1" x14ac:dyDescent="0.2">
      <c r="H406" s="2"/>
      <c r="I406" s="2"/>
      <c r="J406" s="2"/>
      <c r="O406" s="79"/>
      <c r="P406" s="79"/>
      <c r="Q406" s="79"/>
      <c r="S406" s="70" t="s">
        <v>1196</v>
      </c>
      <c r="T406" s="70" t="s">
        <v>1197</v>
      </c>
      <c r="V406" s="2"/>
      <c r="W406" s="2"/>
      <c r="AE406" s="4" t="s">
        <v>1192</v>
      </c>
      <c r="AF406" s="4" t="s">
        <v>2628</v>
      </c>
      <c r="AS406" s="70" t="s">
        <v>1196</v>
      </c>
      <c r="AT406" s="70" t="s">
        <v>1197</v>
      </c>
      <c r="BB406" s="70" t="s">
        <v>1196</v>
      </c>
      <c r="BC406" s="70" t="s">
        <v>1197</v>
      </c>
    </row>
    <row r="407" spans="8:55" ht="10.4" customHeight="1" x14ac:dyDescent="0.2">
      <c r="H407" s="2"/>
      <c r="I407" s="2"/>
      <c r="J407" s="2"/>
      <c r="O407" s="79"/>
      <c r="P407" s="79"/>
      <c r="Q407" s="79"/>
      <c r="S407" s="70" t="s">
        <v>1199</v>
      </c>
      <c r="T407" s="70" t="s">
        <v>1200</v>
      </c>
      <c r="V407" s="2"/>
      <c r="W407" s="2"/>
      <c r="AE407" s="4" t="s">
        <v>1195</v>
      </c>
      <c r="AF407" s="4" t="s">
        <v>2629</v>
      </c>
      <c r="AS407" s="70" t="s">
        <v>1199</v>
      </c>
      <c r="AT407" s="70" t="s">
        <v>1200</v>
      </c>
      <c r="BB407" s="70" t="s">
        <v>1199</v>
      </c>
      <c r="BC407" s="70" t="s">
        <v>1200</v>
      </c>
    </row>
    <row r="408" spans="8:55" ht="10.4" customHeight="1" x14ac:dyDescent="0.2">
      <c r="H408" s="2"/>
      <c r="I408" s="2"/>
      <c r="J408" s="2"/>
      <c r="O408" s="79"/>
      <c r="P408" s="79"/>
      <c r="Q408" s="79"/>
      <c r="S408" s="70" t="s">
        <v>1202</v>
      </c>
      <c r="T408" s="70" t="s">
        <v>1203</v>
      </c>
      <c r="V408" s="2"/>
      <c r="W408" s="2"/>
      <c r="AE408" s="4" t="s">
        <v>1198</v>
      </c>
      <c r="AF408" s="4" t="s">
        <v>1641</v>
      </c>
      <c r="AS408" s="70" t="s">
        <v>1202</v>
      </c>
      <c r="AT408" s="70" t="s">
        <v>1203</v>
      </c>
      <c r="BB408" s="70" t="s">
        <v>1202</v>
      </c>
      <c r="BC408" s="70" t="s">
        <v>1203</v>
      </c>
    </row>
    <row r="409" spans="8:55" ht="10.4" customHeight="1" x14ac:dyDescent="0.2">
      <c r="H409" s="2"/>
      <c r="I409" s="2"/>
      <c r="J409" s="2"/>
      <c r="O409" s="79"/>
      <c r="P409" s="79"/>
      <c r="Q409" s="79"/>
      <c r="S409" s="70" t="s">
        <v>1205</v>
      </c>
      <c r="T409" s="70" t="s">
        <v>1206</v>
      </c>
      <c r="V409" s="2"/>
      <c r="W409" s="2"/>
      <c r="AE409" s="4" t="s">
        <v>1201</v>
      </c>
      <c r="AF409" s="4" t="s">
        <v>2630</v>
      </c>
      <c r="AS409" s="70" t="s">
        <v>1205</v>
      </c>
      <c r="AT409" s="70" t="s">
        <v>1206</v>
      </c>
      <c r="BB409" s="70" t="s">
        <v>1205</v>
      </c>
      <c r="BC409" s="70" t="s">
        <v>1206</v>
      </c>
    </row>
    <row r="410" spans="8:55" ht="10.4" customHeight="1" x14ac:dyDescent="0.2">
      <c r="H410" s="2"/>
      <c r="I410" s="2"/>
      <c r="J410" s="2"/>
      <c r="O410" s="79"/>
      <c r="P410" s="79"/>
      <c r="Q410" s="79"/>
      <c r="S410" s="70" t="s">
        <v>1208</v>
      </c>
      <c r="T410" s="70" t="s">
        <v>1209</v>
      </c>
      <c r="V410" s="2"/>
      <c r="W410" s="2"/>
      <c r="AE410" s="4" t="s">
        <v>1204</v>
      </c>
      <c r="AF410" s="4" t="s">
        <v>2631</v>
      </c>
      <c r="AS410" s="70" t="s">
        <v>1208</v>
      </c>
      <c r="AT410" s="70" t="s">
        <v>1209</v>
      </c>
      <c r="BB410" s="70" t="s">
        <v>1208</v>
      </c>
      <c r="BC410" s="70" t="s">
        <v>1209</v>
      </c>
    </row>
    <row r="411" spans="8:55" ht="10.4" customHeight="1" x14ac:dyDescent="0.2">
      <c r="H411" s="2"/>
      <c r="I411" s="2"/>
      <c r="J411" s="2"/>
      <c r="O411" s="79"/>
      <c r="P411" s="79"/>
      <c r="Q411" s="79"/>
      <c r="S411" s="70" t="s">
        <v>1211</v>
      </c>
      <c r="T411" s="70" t="s">
        <v>1212</v>
      </c>
      <c r="V411" s="2"/>
      <c r="W411" s="2"/>
      <c r="AE411" s="4" t="s">
        <v>1207</v>
      </c>
      <c r="AF411" s="4" t="s">
        <v>1588</v>
      </c>
      <c r="AS411" s="70" t="s">
        <v>1211</v>
      </c>
      <c r="AT411" s="70" t="s">
        <v>1212</v>
      </c>
      <c r="BB411" s="70" t="s">
        <v>1211</v>
      </c>
      <c r="BC411" s="70" t="s">
        <v>1212</v>
      </c>
    </row>
    <row r="412" spans="8:55" ht="10.4" customHeight="1" x14ac:dyDescent="0.2">
      <c r="H412" s="2"/>
      <c r="I412" s="2"/>
      <c r="J412" s="2"/>
      <c r="O412" s="79"/>
      <c r="P412" s="79"/>
      <c r="Q412" s="79"/>
      <c r="S412" s="70" t="s">
        <v>1214</v>
      </c>
      <c r="T412" s="70" t="s">
        <v>1215</v>
      </c>
      <c r="V412" s="2"/>
      <c r="W412" s="2"/>
      <c r="AE412" s="4" t="s">
        <v>1210</v>
      </c>
      <c r="AF412" s="4" t="s">
        <v>2632</v>
      </c>
      <c r="AS412" s="70" t="s">
        <v>1214</v>
      </c>
      <c r="AT412" s="70" t="s">
        <v>1215</v>
      </c>
      <c r="BB412" s="70" t="s">
        <v>1214</v>
      </c>
      <c r="BC412" s="70" t="s">
        <v>1215</v>
      </c>
    </row>
    <row r="413" spans="8:55" ht="10.4" customHeight="1" x14ac:dyDescent="0.2">
      <c r="H413" s="2"/>
      <c r="I413" s="2"/>
      <c r="J413" s="2"/>
      <c r="O413" s="79"/>
      <c r="P413" s="79"/>
      <c r="Q413" s="79"/>
      <c r="S413" s="70" t="s">
        <v>1217</v>
      </c>
      <c r="T413" s="70" t="s">
        <v>1218</v>
      </c>
      <c r="V413" s="2"/>
      <c r="W413" s="2"/>
      <c r="AE413" s="4" t="s">
        <v>1213</v>
      </c>
      <c r="AF413" s="4" t="s">
        <v>2633</v>
      </c>
      <c r="AS413" s="70" t="s">
        <v>1217</v>
      </c>
      <c r="AT413" s="70" t="s">
        <v>1218</v>
      </c>
      <c r="BB413" s="70" t="s">
        <v>1217</v>
      </c>
      <c r="BC413" s="70" t="s">
        <v>1218</v>
      </c>
    </row>
    <row r="414" spans="8:55" ht="10.4" customHeight="1" x14ac:dyDescent="0.2">
      <c r="H414" s="2"/>
      <c r="I414" s="2"/>
      <c r="J414" s="2"/>
      <c r="O414" s="79"/>
      <c r="P414" s="79"/>
      <c r="Q414" s="79"/>
      <c r="S414" s="70" t="s">
        <v>1220</v>
      </c>
      <c r="T414" s="70" t="s">
        <v>1221</v>
      </c>
      <c r="V414" s="2"/>
      <c r="W414" s="2"/>
      <c r="AE414" s="4" t="s">
        <v>1216</v>
      </c>
      <c r="AF414" s="4" t="s">
        <v>2634</v>
      </c>
      <c r="AS414" s="70" t="s">
        <v>1220</v>
      </c>
      <c r="AT414" s="70" t="s">
        <v>1221</v>
      </c>
      <c r="BB414" s="70" t="s">
        <v>1220</v>
      </c>
      <c r="BC414" s="70" t="s">
        <v>1221</v>
      </c>
    </row>
    <row r="415" spans="8:55" ht="10.4" customHeight="1" x14ac:dyDescent="0.2">
      <c r="H415" s="2"/>
      <c r="I415" s="2"/>
      <c r="J415" s="2"/>
      <c r="O415" s="79"/>
      <c r="P415" s="79"/>
      <c r="Q415" s="79"/>
      <c r="S415" s="70" t="s">
        <v>1223</v>
      </c>
      <c r="T415" s="70" t="s">
        <v>1224</v>
      </c>
      <c r="V415" s="2"/>
      <c r="W415" s="2"/>
      <c r="AE415" s="4" t="s">
        <v>1219</v>
      </c>
      <c r="AF415" s="4" t="s">
        <v>1615</v>
      </c>
      <c r="AS415" s="70" t="s">
        <v>1223</v>
      </c>
      <c r="AT415" s="70" t="s">
        <v>1224</v>
      </c>
      <c r="BB415" s="70" t="s">
        <v>1223</v>
      </c>
      <c r="BC415" s="70" t="s">
        <v>1224</v>
      </c>
    </row>
    <row r="416" spans="8:55" ht="10.4" customHeight="1" x14ac:dyDescent="0.2">
      <c r="H416" s="2"/>
      <c r="I416" s="2"/>
      <c r="J416" s="2"/>
      <c r="O416" s="79"/>
      <c r="P416" s="79"/>
      <c r="Q416" s="79"/>
      <c r="S416" s="70" t="s">
        <v>1226</v>
      </c>
      <c r="T416" s="70" t="s">
        <v>1227</v>
      </c>
      <c r="V416" s="2"/>
      <c r="W416" s="2"/>
      <c r="AE416" s="4" t="s">
        <v>1222</v>
      </c>
      <c r="AF416" s="4" t="s">
        <v>2635</v>
      </c>
      <c r="AS416" s="70" t="s">
        <v>1226</v>
      </c>
      <c r="AT416" s="70" t="s">
        <v>1227</v>
      </c>
      <c r="BB416" s="70" t="s">
        <v>1226</v>
      </c>
      <c r="BC416" s="70" t="s">
        <v>1227</v>
      </c>
    </row>
    <row r="417" spans="8:55" ht="10.4" customHeight="1" x14ac:dyDescent="0.2">
      <c r="H417" s="2"/>
      <c r="I417" s="2"/>
      <c r="J417" s="2"/>
      <c r="O417" s="79"/>
      <c r="P417" s="79"/>
      <c r="Q417" s="79"/>
      <c r="S417" s="70" t="s">
        <v>1229</v>
      </c>
      <c r="T417" s="70" t="s">
        <v>1230</v>
      </c>
      <c r="AE417" s="4" t="s">
        <v>1225</v>
      </c>
      <c r="AF417" s="4" t="s">
        <v>2636</v>
      </c>
      <c r="AS417" s="70" t="s">
        <v>1229</v>
      </c>
      <c r="AT417" s="70" t="s">
        <v>1230</v>
      </c>
      <c r="BB417" s="70" t="s">
        <v>1229</v>
      </c>
      <c r="BC417" s="70" t="s">
        <v>1230</v>
      </c>
    </row>
    <row r="418" spans="8:55" ht="10.4" customHeight="1" x14ac:dyDescent="0.2">
      <c r="H418" s="2"/>
      <c r="I418" s="2"/>
      <c r="J418" s="2"/>
      <c r="O418" s="79"/>
      <c r="P418" s="79"/>
      <c r="Q418" s="79"/>
      <c r="S418" s="70" t="s">
        <v>1232</v>
      </c>
      <c r="T418" s="70" t="s">
        <v>1233</v>
      </c>
      <c r="AE418" s="4" t="s">
        <v>1228</v>
      </c>
      <c r="AF418" s="4" t="s">
        <v>2637</v>
      </c>
      <c r="AS418" s="70" t="s">
        <v>1232</v>
      </c>
      <c r="AT418" s="70" t="s">
        <v>1233</v>
      </c>
      <c r="BB418" s="70" t="s">
        <v>1232</v>
      </c>
      <c r="BC418" s="70" t="s">
        <v>1233</v>
      </c>
    </row>
    <row r="419" spans="8:55" ht="10.4" customHeight="1" x14ac:dyDescent="0.2">
      <c r="H419" s="2"/>
      <c r="I419" s="2"/>
      <c r="J419" s="2"/>
      <c r="O419" s="79"/>
      <c r="P419" s="79"/>
      <c r="Q419" s="79"/>
      <c r="S419" s="70" t="s">
        <v>1235</v>
      </c>
      <c r="T419" s="70" t="s">
        <v>1236</v>
      </c>
      <c r="AE419" s="4" t="s">
        <v>1231</v>
      </c>
      <c r="AF419" s="4" t="s">
        <v>2638</v>
      </c>
      <c r="AS419" s="70" t="s">
        <v>1235</v>
      </c>
      <c r="AT419" s="70" t="s">
        <v>1236</v>
      </c>
      <c r="BB419" s="70" t="s">
        <v>1235</v>
      </c>
      <c r="BC419" s="70" t="s">
        <v>1236</v>
      </c>
    </row>
    <row r="420" spans="8:55" ht="10.4" customHeight="1" x14ac:dyDescent="0.2">
      <c r="H420" s="2"/>
      <c r="I420" s="2"/>
      <c r="J420" s="2"/>
      <c r="O420" s="79"/>
      <c r="P420" s="79"/>
      <c r="Q420" s="79"/>
      <c r="S420" s="70" t="s">
        <v>1238</v>
      </c>
      <c r="T420" s="70" t="s">
        <v>1239</v>
      </c>
      <c r="AE420" s="4" t="s">
        <v>1234</v>
      </c>
      <c r="AF420" s="4" t="s">
        <v>1650</v>
      </c>
      <c r="AS420" s="70" t="s">
        <v>1238</v>
      </c>
      <c r="AT420" s="70" t="s">
        <v>1239</v>
      </c>
      <c r="BB420" s="70" t="s">
        <v>1238</v>
      </c>
      <c r="BC420" s="70" t="s">
        <v>1239</v>
      </c>
    </row>
    <row r="421" spans="8:55" ht="10.4" customHeight="1" x14ac:dyDescent="0.2">
      <c r="H421" s="2"/>
      <c r="I421" s="2"/>
      <c r="J421" s="2"/>
      <c r="O421" s="79"/>
      <c r="P421" s="79"/>
      <c r="Q421" s="79"/>
      <c r="S421" s="70" t="s">
        <v>1240</v>
      </c>
      <c r="T421" s="70" t="s">
        <v>1241</v>
      </c>
      <c r="AE421" s="4" t="s">
        <v>1237</v>
      </c>
      <c r="AF421" s="4" t="s">
        <v>2639</v>
      </c>
      <c r="AS421" s="70" t="s">
        <v>1240</v>
      </c>
      <c r="AT421" s="70" t="s">
        <v>1241</v>
      </c>
      <c r="BB421" s="70" t="s">
        <v>1240</v>
      </c>
      <c r="BC421" s="70" t="s">
        <v>1241</v>
      </c>
    </row>
    <row r="422" spans="8:55" ht="10.4" customHeight="1" x14ac:dyDescent="0.2">
      <c r="H422" s="2"/>
      <c r="I422" s="2"/>
      <c r="J422" s="2"/>
      <c r="O422" s="79"/>
      <c r="P422" s="79"/>
      <c r="Q422" s="79"/>
      <c r="S422" s="70" t="s">
        <v>1243</v>
      </c>
      <c r="T422" s="70" t="s">
        <v>1244</v>
      </c>
      <c r="AE422" s="4" t="s">
        <v>1085</v>
      </c>
      <c r="AF422" s="4" t="s">
        <v>2640</v>
      </c>
      <c r="AS422" s="70" t="s">
        <v>1243</v>
      </c>
      <c r="AT422" s="70" t="s">
        <v>1244</v>
      </c>
      <c r="BB422" s="70" t="s">
        <v>1243</v>
      </c>
      <c r="BC422" s="70" t="s">
        <v>1244</v>
      </c>
    </row>
    <row r="423" spans="8:55" ht="10.4" customHeight="1" x14ac:dyDescent="0.2">
      <c r="H423" s="2"/>
      <c r="I423" s="2"/>
      <c r="J423" s="2"/>
      <c r="O423" s="79"/>
      <c r="P423" s="79"/>
      <c r="Q423" s="79"/>
      <c r="S423" s="70" t="s">
        <v>1246</v>
      </c>
      <c r="T423" s="70" t="s">
        <v>1247</v>
      </c>
      <c r="AE423" s="4" t="s">
        <v>1242</v>
      </c>
      <c r="AF423" s="4" t="s">
        <v>2641</v>
      </c>
      <c r="AS423" s="70" t="s">
        <v>1246</v>
      </c>
      <c r="AT423" s="70" t="s">
        <v>1247</v>
      </c>
      <c r="BB423" s="70" t="s">
        <v>1246</v>
      </c>
      <c r="BC423" s="70" t="s">
        <v>1247</v>
      </c>
    </row>
    <row r="424" spans="8:55" ht="10.4" customHeight="1" x14ac:dyDescent="0.2">
      <c r="H424" s="2"/>
      <c r="I424" s="2"/>
      <c r="J424" s="2"/>
      <c r="O424" s="79"/>
      <c r="P424" s="79"/>
      <c r="Q424" s="79"/>
      <c r="S424" s="70" t="s">
        <v>1249</v>
      </c>
      <c r="T424" s="70" t="s">
        <v>1250</v>
      </c>
      <c r="AE424" s="4" t="s">
        <v>1245</v>
      </c>
      <c r="AF424" s="4" t="s">
        <v>1589</v>
      </c>
      <c r="AS424" s="70" t="s">
        <v>1249</v>
      </c>
      <c r="AT424" s="70" t="s">
        <v>1250</v>
      </c>
      <c r="BB424" s="70" t="s">
        <v>1249</v>
      </c>
      <c r="BC424" s="70" t="s">
        <v>1250</v>
      </c>
    </row>
    <row r="425" spans="8:55" ht="10.4" customHeight="1" x14ac:dyDescent="0.2">
      <c r="H425" s="2"/>
      <c r="I425" s="2"/>
      <c r="J425" s="2"/>
      <c r="O425" s="79"/>
      <c r="P425" s="79"/>
      <c r="Q425" s="79"/>
      <c r="S425" s="70" t="s">
        <v>1252</v>
      </c>
      <c r="T425" s="70" t="s">
        <v>1253</v>
      </c>
      <c r="AE425" s="4" t="s">
        <v>1248</v>
      </c>
      <c r="AF425" s="4" t="s">
        <v>2642</v>
      </c>
      <c r="AS425" s="70" t="s">
        <v>1252</v>
      </c>
      <c r="AT425" s="70" t="s">
        <v>1253</v>
      </c>
      <c r="BB425" s="70" t="s">
        <v>1252</v>
      </c>
      <c r="BC425" s="70" t="s">
        <v>1253</v>
      </c>
    </row>
    <row r="426" spans="8:55" ht="10.4" customHeight="1" x14ac:dyDescent="0.2">
      <c r="H426" s="2"/>
      <c r="I426" s="2"/>
      <c r="J426" s="2"/>
      <c r="O426" s="79"/>
      <c r="P426" s="79"/>
      <c r="Q426" s="79"/>
      <c r="S426" s="70" t="s">
        <v>809</v>
      </c>
      <c r="T426" s="70" t="s">
        <v>810</v>
      </c>
      <c r="AE426" s="4" t="s">
        <v>1251</v>
      </c>
      <c r="AF426" s="4" t="s">
        <v>2643</v>
      </c>
      <c r="AS426" s="70" t="s">
        <v>809</v>
      </c>
      <c r="AT426" s="70" t="s">
        <v>810</v>
      </c>
      <c r="BB426" s="70" t="s">
        <v>809</v>
      </c>
      <c r="BC426" s="70" t="s">
        <v>810</v>
      </c>
    </row>
    <row r="427" spans="8:55" ht="10.4" customHeight="1" x14ac:dyDescent="0.2">
      <c r="H427" s="2"/>
      <c r="I427" s="2"/>
      <c r="J427" s="2"/>
      <c r="O427" s="79"/>
      <c r="P427" s="79"/>
      <c r="Q427" s="79"/>
      <c r="S427" s="70" t="s">
        <v>1255</v>
      </c>
      <c r="T427" s="70" t="s">
        <v>1256</v>
      </c>
      <c r="AE427" s="4" t="s">
        <v>1254</v>
      </c>
      <c r="AF427" s="4" t="s">
        <v>2644</v>
      </c>
      <c r="AS427" s="70" t="s">
        <v>1255</v>
      </c>
      <c r="AT427" s="70" t="s">
        <v>1256</v>
      </c>
      <c r="BB427" s="70" t="s">
        <v>1255</v>
      </c>
      <c r="BC427" s="70" t="s">
        <v>1256</v>
      </c>
    </row>
    <row r="428" spans="8:55" ht="10.4" customHeight="1" x14ac:dyDescent="0.2">
      <c r="H428" s="2"/>
      <c r="I428" s="2"/>
      <c r="J428" s="2"/>
      <c r="O428" s="79"/>
      <c r="P428" s="79"/>
      <c r="Q428" s="79"/>
      <c r="S428" s="70" t="s">
        <v>1258</v>
      </c>
      <c r="T428" s="70" t="s">
        <v>1259</v>
      </c>
      <c r="AE428" s="4" t="s">
        <v>1257</v>
      </c>
      <c r="AF428" s="4" t="s">
        <v>2645</v>
      </c>
      <c r="AS428" s="70" t="s">
        <v>1258</v>
      </c>
      <c r="AT428" s="70" t="s">
        <v>1259</v>
      </c>
      <c r="BB428" s="70" t="s">
        <v>1258</v>
      </c>
      <c r="BC428" s="70" t="s">
        <v>1259</v>
      </c>
    </row>
    <row r="429" spans="8:55" ht="10.4" customHeight="1" x14ac:dyDescent="0.2">
      <c r="H429" s="2"/>
      <c r="I429" s="2"/>
      <c r="J429" s="2"/>
      <c r="O429" s="79"/>
      <c r="P429" s="79"/>
      <c r="Q429" s="79"/>
      <c r="S429" s="70" t="s">
        <v>1261</v>
      </c>
      <c r="T429" s="70" t="s">
        <v>1262</v>
      </c>
      <c r="AE429" s="4" t="s">
        <v>1260</v>
      </c>
      <c r="AF429" s="4" t="s">
        <v>2646</v>
      </c>
      <c r="AS429" s="70" t="s">
        <v>1261</v>
      </c>
      <c r="AT429" s="70" t="s">
        <v>1262</v>
      </c>
      <c r="BB429" s="70" t="s">
        <v>1261</v>
      </c>
      <c r="BC429" s="70" t="s">
        <v>1262</v>
      </c>
    </row>
    <row r="430" spans="8:55" ht="10.4" customHeight="1" x14ac:dyDescent="0.2">
      <c r="H430" s="2"/>
      <c r="I430" s="2"/>
      <c r="J430" s="2"/>
      <c r="O430" s="79"/>
      <c r="P430" s="79"/>
      <c r="Q430" s="79"/>
      <c r="S430" s="70" t="s">
        <v>1264</v>
      </c>
      <c r="T430" s="70" t="s">
        <v>1265</v>
      </c>
      <c r="AE430" s="4" t="s">
        <v>1263</v>
      </c>
      <c r="AF430" s="4" t="s">
        <v>2647</v>
      </c>
      <c r="AS430" s="70" t="s">
        <v>1264</v>
      </c>
      <c r="AT430" s="70" t="s">
        <v>1265</v>
      </c>
      <c r="BB430" s="70" t="s">
        <v>1264</v>
      </c>
      <c r="BC430" s="70" t="s">
        <v>1265</v>
      </c>
    </row>
    <row r="431" spans="8:55" ht="10.4" customHeight="1" x14ac:dyDescent="0.2">
      <c r="H431" s="2"/>
      <c r="I431" s="2"/>
      <c r="J431" s="2"/>
      <c r="O431" s="79"/>
      <c r="P431" s="79"/>
      <c r="Q431" s="79"/>
      <c r="S431" s="70" t="s">
        <v>1267</v>
      </c>
      <c r="T431" s="70" t="s">
        <v>1268</v>
      </c>
      <c r="AE431" s="4" t="s">
        <v>1266</v>
      </c>
      <c r="AF431" s="4" t="s">
        <v>2648</v>
      </c>
      <c r="AS431" s="70" t="s">
        <v>1267</v>
      </c>
      <c r="AT431" s="70" t="s">
        <v>1268</v>
      </c>
      <c r="BB431" s="70" t="s">
        <v>1267</v>
      </c>
      <c r="BC431" s="70" t="s">
        <v>1268</v>
      </c>
    </row>
    <row r="432" spans="8:55" ht="10.4" customHeight="1" x14ac:dyDescent="0.2">
      <c r="H432" s="2"/>
      <c r="I432" s="2"/>
      <c r="J432" s="2"/>
      <c r="O432" s="79"/>
      <c r="P432" s="79"/>
      <c r="Q432" s="79"/>
      <c r="S432" s="70" t="s">
        <v>1270</v>
      </c>
      <c r="T432" s="70" t="s">
        <v>2808</v>
      </c>
      <c r="AE432" s="4" t="s">
        <v>1269</v>
      </c>
      <c r="AF432" s="4" t="s">
        <v>2649</v>
      </c>
      <c r="AS432" s="70" t="s">
        <v>1270</v>
      </c>
      <c r="AT432" s="70" t="s">
        <v>1271</v>
      </c>
      <c r="BB432" s="70" t="s">
        <v>1270</v>
      </c>
      <c r="BC432" s="70" t="s">
        <v>1271</v>
      </c>
    </row>
    <row r="433" spans="8:55" ht="10.4" customHeight="1" x14ac:dyDescent="0.2">
      <c r="H433" s="2"/>
      <c r="I433" s="2"/>
      <c r="J433" s="2"/>
      <c r="O433" s="79"/>
      <c r="P433" s="79"/>
      <c r="Q433" s="79"/>
      <c r="S433" s="70" t="s">
        <v>1273</v>
      </c>
      <c r="T433" s="70" t="s">
        <v>1274</v>
      </c>
      <c r="AE433" s="4" t="s">
        <v>1272</v>
      </c>
      <c r="AF433" s="4" t="s">
        <v>2650</v>
      </c>
      <c r="AS433" s="70" t="s">
        <v>1273</v>
      </c>
      <c r="AT433" s="70" t="s">
        <v>1274</v>
      </c>
      <c r="BB433" s="70" t="s">
        <v>1273</v>
      </c>
      <c r="BC433" s="70" t="s">
        <v>1274</v>
      </c>
    </row>
    <row r="434" spans="8:55" ht="10.4" customHeight="1" x14ac:dyDescent="0.2">
      <c r="H434" s="2"/>
      <c r="I434" s="2"/>
      <c r="J434" s="2"/>
      <c r="O434" s="79"/>
      <c r="P434" s="79"/>
      <c r="Q434" s="79"/>
      <c r="S434" s="70" t="s">
        <v>1276</v>
      </c>
      <c r="T434" s="70" t="s">
        <v>1277</v>
      </c>
      <c r="AE434" s="4" t="s">
        <v>1275</v>
      </c>
      <c r="AF434" s="4" t="s">
        <v>2651</v>
      </c>
      <c r="AS434" s="70" t="s">
        <v>1276</v>
      </c>
      <c r="AT434" s="70" t="s">
        <v>1277</v>
      </c>
      <c r="BB434" s="70" t="s">
        <v>1276</v>
      </c>
      <c r="BC434" s="70" t="s">
        <v>1277</v>
      </c>
    </row>
    <row r="435" spans="8:55" ht="10.4" customHeight="1" x14ac:dyDescent="0.2">
      <c r="H435" s="2"/>
      <c r="I435" s="2"/>
      <c r="J435" s="2"/>
      <c r="O435" s="79"/>
      <c r="P435" s="79"/>
      <c r="Q435" s="79"/>
      <c r="S435" s="70" t="s">
        <v>1279</v>
      </c>
      <c r="T435" s="70" t="s">
        <v>1280</v>
      </c>
      <c r="AE435" s="4" t="s">
        <v>1278</v>
      </c>
      <c r="AF435" s="4" t="s">
        <v>1635</v>
      </c>
      <c r="AS435" s="70" t="s">
        <v>1279</v>
      </c>
      <c r="AT435" s="70" t="s">
        <v>1280</v>
      </c>
      <c r="BB435" s="70" t="s">
        <v>1279</v>
      </c>
      <c r="BC435" s="70" t="s">
        <v>1280</v>
      </c>
    </row>
    <row r="436" spans="8:55" ht="10.4" customHeight="1" x14ac:dyDescent="0.2">
      <c r="H436" s="2"/>
      <c r="I436" s="2"/>
      <c r="J436" s="2"/>
      <c r="O436" s="79"/>
      <c r="P436" s="79"/>
      <c r="Q436" s="79"/>
      <c r="S436" s="70" t="s">
        <v>1282</v>
      </c>
      <c r="T436" s="70" t="s">
        <v>1283</v>
      </c>
      <c r="AE436" s="4" t="s">
        <v>1281</v>
      </c>
      <c r="AF436" s="4" t="s">
        <v>2652</v>
      </c>
      <c r="AS436" s="70" t="s">
        <v>1282</v>
      </c>
      <c r="AT436" s="70" t="s">
        <v>1283</v>
      </c>
      <c r="BB436" s="70" t="s">
        <v>1282</v>
      </c>
      <c r="BC436" s="70" t="s">
        <v>1283</v>
      </c>
    </row>
    <row r="437" spans="8:55" ht="10.4" customHeight="1" x14ac:dyDescent="0.2">
      <c r="H437" s="2"/>
      <c r="I437" s="2"/>
      <c r="J437" s="2"/>
      <c r="O437" s="79"/>
      <c r="P437" s="79"/>
      <c r="Q437" s="79"/>
      <c r="S437" s="70" t="s">
        <v>1285</v>
      </c>
      <c r="T437" s="70" t="s">
        <v>1286</v>
      </c>
      <c r="AE437" s="4" t="s">
        <v>1284</v>
      </c>
      <c r="AF437" s="4" t="s">
        <v>2653</v>
      </c>
      <c r="AS437" s="70" t="s">
        <v>1285</v>
      </c>
      <c r="AT437" s="70" t="s">
        <v>1286</v>
      </c>
      <c r="BB437" s="70" t="s">
        <v>1285</v>
      </c>
      <c r="BC437" s="70" t="s">
        <v>1286</v>
      </c>
    </row>
    <row r="438" spans="8:55" ht="10.4" customHeight="1" x14ac:dyDescent="0.2">
      <c r="H438" s="2"/>
      <c r="I438" s="2"/>
      <c r="J438" s="2"/>
      <c r="O438" s="79"/>
      <c r="P438" s="79"/>
      <c r="Q438" s="79"/>
      <c r="S438" s="70" t="s">
        <v>1288</v>
      </c>
      <c r="T438" s="70" t="s">
        <v>1289</v>
      </c>
      <c r="AE438" s="4" t="s">
        <v>1287</v>
      </c>
      <c r="AF438" s="4" t="s">
        <v>2654</v>
      </c>
      <c r="AS438" s="70" t="s">
        <v>1288</v>
      </c>
      <c r="AT438" s="70" t="s">
        <v>1289</v>
      </c>
      <c r="BB438" s="70" t="s">
        <v>1288</v>
      </c>
      <c r="BC438" s="70" t="s">
        <v>1289</v>
      </c>
    </row>
    <row r="439" spans="8:55" ht="10.4" customHeight="1" x14ac:dyDescent="0.2">
      <c r="H439" s="2"/>
      <c r="I439" s="2"/>
      <c r="J439" s="2"/>
      <c r="O439" s="79"/>
      <c r="P439" s="79"/>
      <c r="Q439" s="79"/>
      <c r="S439" s="70" t="s">
        <v>1291</v>
      </c>
      <c r="T439" s="70" t="s">
        <v>1292</v>
      </c>
      <c r="AE439" s="4" t="s">
        <v>1290</v>
      </c>
      <c r="AF439" s="4" t="s">
        <v>2655</v>
      </c>
      <c r="AS439" s="70" t="s">
        <v>1291</v>
      </c>
      <c r="AT439" s="70" t="s">
        <v>1292</v>
      </c>
      <c r="BB439" s="70" t="s">
        <v>1291</v>
      </c>
      <c r="BC439" s="70" t="s">
        <v>1292</v>
      </c>
    </row>
    <row r="440" spans="8:55" ht="10.4" customHeight="1" x14ac:dyDescent="0.2">
      <c r="H440" s="2"/>
      <c r="I440" s="2"/>
      <c r="J440" s="2"/>
      <c r="O440" s="79"/>
      <c r="P440" s="79"/>
      <c r="Q440" s="79"/>
      <c r="S440" s="70" t="s">
        <v>1294</v>
      </c>
      <c r="T440" s="70" t="s">
        <v>1295</v>
      </c>
      <c r="AE440" s="4" t="s">
        <v>1293</v>
      </c>
      <c r="AF440" s="4" t="s">
        <v>2656</v>
      </c>
      <c r="AS440" s="70" t="s">
        <v>1294</v>
      </c>
      <c r="AT440" s="70" t="s">
        <v>1295</v>
      </c>
      <c r="BB440" s="70" t="s">
        <v>1294</v>
      </c>
      <c r="BC440" s="70" t="s">
        <v>1295</v>
      </c>
    </row>
    <row r="441" spans="8:55" ht="10.4" customHeight="1" x14ac:dyDescent="0.2">
      <c r="H441" s="2"/>
      <c r="I441" s="2"/>
      <c r="J441" s="2"/>
      <c r="O441" s="79"/>
      <c r="P441" s="79"/>
      <c r="Q441" s="79"/>
      <c r="S441" s="70" t="s">
        <v>1297</v>
      </c>
      <c r="T441" s="70" t="s">
        <v>1298</v>
      </c>
      <c r="AE441" s="4" t="s">
        <v>1296</v>
      </c>
      <c r="AF441" s="4" t="s">
        <v>1623</v>
      </c>
      <c r="AS441" s="70" t="s">
        <v>1297</v>
      </c>
      <c r="AT441" s="70" t="s">
        <v>1298</v>
      </c>
      <c r="BB441" s="70" t="s">
        <v>1297</v>
      </c>
      <c r="BC441" s="70" t="s">
        <v>1298</v>
      </c>
    </row>
    <row r="442" spans="8:55" ht="10.4" customHeight="1" x14ac:dyDescent="0.2">
      <c r="H442" s="2"/>
      <c r="I442" s="2"/>
      <c r="J442" s="2"/>
      <c r="O442" s="79"/>
      <c r="P442" s="79"/>
      <c r="Q442" s="79"/>
      <c r="S442" s="70" t="s">
        <v>1300</v>
      </c>
      <c r="T442" s="70" t="s">
        <v>1301</v>
      </c>
      <c r="AE442" s="4" t="s">
        <v>1299</v>
      </c>
      <c r="AF442" s="4" t="s">
        <v>2657</v>
      </c>
      <c r="AS442" s="70" t="s">
        <v>1300</v>
      </c>
      <c r="AT442" s="70" t="s">
        <v>1301</v>
      </c>
      <c r="BB442" s="70" t="s">
        <v>1300</v>
      </c>
      <c r="BC442" s="70" t="s">
        <v>1301</v>
      </c>
    </row>
    <row r="443" spans="8:55" ht="10.4" customHeight="1" x14ac:dyDescent="0.2">
      <c r="H443" s="2"/>
      <c r="I443" s="2"/>
      <c r="J443" s="2"/>
      <c r="O443" s="79"/>
      <c r="P443" s="79"/>
      <c r="Q443" s="79"/>
      <c r="S443" s="70" t="s">
        <v>1303</v>
      </c>
      <c r="T443" s="70" t="s">
        <v>1304</v>
      </c>
      <c r="AE443" s="4" t="s">
        <v>1302</v>
      </c>
      <c r="AF443" s="4" t="s">
        <v>2658</v>
      </c>
      <c r="AS443" s="70" t="s">
        <v>1303</v>
      </c>
      <c r="AT443" s="70" t="s">
        <v>1304</v>
      </c>
      <c r="BB443" s="70" t="s">
        <v>1303</v>
      </c>
      <c r="BC443" s="70" t="s">
        <v>1304</v>
      </c>
    </row>
    <row r="444" spans="8:55" ht="10.4" customHeight="1" x14ac:dyDescent="0.2">
      <c r="H444" s="2"/>
      <c r="I444" s="2"/>
      <c r="J444" s="2"/>
      <c r="O444" s="79"/>
      <c r="P444" s="79"/>
      <c r="Q444" s="79"/>
      <c r="S444" s="70" t="s">
        <v>1306</v>
      </c>
      <c r="T444" s="70" t="s">
        <v>1307</v>
      </c>
      <c r="AE444" s="4" t="s">
        <v>1305</v>
      </c>
      <c r="AF444" s="4" t="s">
        <v>2659</v>
      </c>
      <c r="AS444" s="70" t="s">
        <v>1306</v>
      </c>
      <c r="AT444" s="70" t="s">
        <v>1307</v>
      </c>
      <c r="BB444" s="70" t="s">
        <v>1306</v>
      </c>
      <c r="BC444" s="70" t="s">
        <v>1307</v>
      </c>
    </row>
    <row r="445" spans="8:55" ht="10.4" customHeight="1" x14ac:dyDescent="0.2">
      <c r="H445" s="2"/>
      <c r="I445" s="2"/>
      <c r="J445" s="2"/>
      <c r="O445" s="79"/>
      <c r="P445" s="79"/>
      <c r="Q445" s="79"/>
      <c r="S445" s="70" t="s">
        <v>1309</v>
      </c>
      <c r="T445" s="70" t="s">
        <v>1310</v>
      </c>
      <c r="AE445" s="4" t="s">
        <v>1308</v>
      </c>
      <c r="AF445" s="4" t="s">
        <v>1591</v>
      </c>
      <c r="AS445" s="70" t="s">
        <v>1309</v>
      </c>
      <c r="AT445" s="70" t="s">
        <v>1310</v>
      </c>
      <c r="BB445" s="70" t="s">
        <v>1309</v>
      </c>
      <c r="BC445" s="70" t="s">
        <v>1310</v>
      </c>
    </row>
    <row r="446" spans="8:55" ht="10.4" customHeight="1" x14ac:dyDescent="0.2">
      <c r="H446" s="2"/>
      <c r="I446" s="2"/>
      <c r="J446" s="2"/>
      <c r="O446" s="79"/>
      <c r="P446" s="79"/>
      <c r="Q446" s="79"/>
      <c r="S446" s="70" t="s">
        <v>1312</v>
      </c>
      <c r="T446" s="70" t="s">
        <v>1313</v>
      </c>
      <c r="AE446" s="4" t="s">
        <v>1311</v>
      </c>
      <c r="AF446" s="4" t="s">
        <v>2660</v>
      </c>
      <c r="AS446" s="70" t="s">
        <v>1312</v>
      </c>
      <c r="AT446" s="70" t="s">
        <v>1313</v>
      </c>
      <c r="BB446" s="70" t="s">
        <v>1312</v>
      </c>
      <c r="BC446" s="70" t="s">
        <v>1313</v>
      </c>
    </row>
    <row r="447" spans="8:55" ht="10.4" customHeight="1" x14ac:dyDescent="0.2">
      <c r="H447" s="2"/>
      <c r="I447" s="2"/>
      <c r="J447" s="2"/>
      <c r="O447" s="79"/>
      <c r="P447" s="79"/>
      <c r="Q447" s="79"/>
      <c r="S447" s="88" t="s">
        <v>2809</v>
      </c>
      <c r="T447" s="88" t="s">
        <v>1430</v>
      </c>
      <c r="AE447" s="4" t="s">
        <v>1314</v>
      </c>
      <c r="AF447" s="4" t="s">
        <v>2661</v>
      </c>
      <c r="AS447" s="88" t="s">
        <v>2809</v>
      </c>
      <c r="AT447" s="88" t="s">
        <v>1430</v>
      </c>
      <c r="BB447" s="88" t="s">
        <v>2809</v>
      </c>
      <c r="BC447" s="88" t="s">
        <v>1430</v>
      </c>
    </row>
    <row r="448" spans="8:55" ht="10.4" customHeight="1" x14ac:dyDescent="0.2">
      <c r="H448" s="2"/>
      <c r="I448" s="2"/>
      <c r="J448" s="2"/>
      <c r="O448" s="79"/>
      <c r="P448" s="79"/>
      <c r="Q448" s="79"/>
      <c r="S448" s="88" t="s">
        <v>2810</v>
      </c>
      <c r="T448" s="88" t="s">
        <v>2811</v>
      </c>
      <c r="AE448" s="4" t="s">
        <v>1315</v>
      </c>
      <c r="AF448" s="4" t="s">
        <v>1655</v>
      </c>
      <c r="AS448" s="88" t="s">
        <v>2810</v>
      </c>
      <c r="AT448" s="88" t="s">
        <v>2811</v>
      </c>
      <c r="BB448" s="88" t="s">
        <v>2810</v>
      </c>
      <c r="BC448" s="88" t="s">
        <v>2811</v>
      </c>
    </row>
    <row r="449" spans="8:55" ht="10.4" customHeight="1" x14ac:dyDescent="0.2">
      <c r="H449" s="2"/>
      <c r="I449" s="2"/>
      <c r="J449" s="2"/>
      <c r="O449" s="79"/>
      <c r="P449" s="79"/>
      <c r="Q449" s="79"/>
      <c r="S449" s="88" t="s">
        <v>2812</v>
      </c>
      <c r="T449" s="88" t="s">
        <v>2813</v>
      </c>
      <c r="AE449" s="4" t="s">
        <v>1316</v>
      </c>
      <c r="AF449" s="4" t="s">
        <v>1602</v>
      </c>
      <c r="AS449" s="88" t="s">
        <v>2812</v>
      </c>
      <c r="AT449" s="88" t="s">
        <v>2813</v>
      </c>
      <c r="BB449" s="88" t="s">
        <v>2812</v>
      </c>
      <c r="BC449" s="88" t="s">
        <v>2813</v>
      </c>
    </row>
    <row r="450" spans="8:55" ht="10.4" customHeight="1" x14ac:dyDescent="0.2">
      <c r="H450" s="2"/>
      <c r="I450" s="2"/>
      <c r="J450" s="2"/>
      <c r="O450" s="79"/>
      <c r="P450" s="79"/>
      <c r="Q450" s="79"/>
      <c r="S450" s="88" t="s">
        <v>2814</v>
      </c>
      <c r="T450" s="88" t="s">
        <v>2815</v>
      </c>
      <c r="AE450" s="4" t="s">
        <v>1317</v>
      </c>
      <c r="AF450" s="4" t="s">
        <v>1637</v>
      </c>
      <c r="AS450" s="88" t="s">
        <v>2814</v>
      </c>
      <c r="AT450" s="88" t="s">
        <v>2815</v>
      </c>
      <c r="BB450" s="88" t="s">
        <v>2814</v>
      </c>
      <c r="BC450" s="88" t="s">
        <v>2815</v>
      </c>
    </row>
    <row r="451" spans="8:55" ht="10.4" customHeight="1" x14ac:dyDescent="0.2">
      <c r="H451" s="2"/>
      <c r="I451" s="2"/>
      <c r="J451" s="2"/>
      <c r="O451" s="79"/>
      <c r="P451" s="79"/>
      <c r="Q451" s="79"/>
      <c r="AE451" s="4" t="s">
        <v>1318</v>
      </c>
      <c r="AF451" s="4" t="s">
        <v>2662</v>
      </c>
    </row>
    <row r="452" spans="8:55" ht="10.4" customHeight="1" x14ac:dyDescent="0.2">
      <c r="AE452" s="4" t="s">
        <v>1319</v>
      </c>
      <c r="AF452" s="4" t="s">
        <v>2663</v>
      </c>
    </row>
    <row r="453" spans="8:55" ht="10.4" customHeight="1" x14ac:dyDescent="0.2">
      <c r="AE453" s="4" t="s">
        <v>1320</v>
      </c>
      <c r="AF453" s="4" t="s">
        <v>1651</v>
      </c>
    </row>
    <row r="454" spans="8:55" ht="10.4" customHeight="1" x14ac:dyDescent="0.2">
      <c r="AE454" s="4" t="s">
        <v>1321</v>
      </c>
      <c r="AF454" s="4" t="s">
        <v>2664</v>
      </c>
    </row>
    <row r="455" spans="8:55" ht="10.4" customHeight="1" x14ac:dyDescent="0.2">
      <c r="AE455" s="4" t="s">
        <v>1322</v>
      </c>
      <c r="AF455" s="4" t="s">
        <v>2665</v>
      </c>
    </row>
    <row r="456" spans="8:55" ht="10.4" customHeight="1" x14ac:dyDescent="0.2">
      <c r="AE456" s="4" t="s">
        <v>1323</v>
      </c>
      <c r="AF456" s="4" t="s">
        <v>2666</v>
      </c>
    </row>
    <row r="457" spans="8:55" ht="10.4" customHeight="1" x14ac:dyDescent="0.2">
      <c r="AE457" s="4" t="s">
        <v>1324</v>
      </c>
      <c r="AF457" s="4" t="s">
        <v>1592</v>
      </c>
    </row>
    <row r="458" spans="8:55" ht="10.4" customHeight="1" x14ac:dyDescent="0.2">
      <c r="AE458" s="4" t="s">
        <v>1325</v>
      </c>
      <c r="AF458" s="4" t="s">
        <v>2667</v>
      </c>
    </row>
    <row r="459" spans="8:55" ht="10.4" customHeight="1" x14ac:dyDescent="0.2">
      <c r="AE459" s="4" t="s">
        <v>1326</v>
      </c>
      <c r="AF459" s="4" t="s">
        <v>2668</v>
      </c>
    </row>
    <row r="460" spans="8:55" ht="10.4" customHeight="1" x14ac:dyDescent="0.2">
      <c r="AE460" s="4" t="s">
        <v>1327</v>
      </c>
      <c r="AF460" s="4" t="s">
        <v>1593</v>
      </c>
    </row>
    <row r="461" spans="8:55" ht="10.4" customHeight="1" x14ac:dyDescent="0.2">
      <c r="AE461" s="4" t="s">
        <v>1328</v>
      </c>
      <c r="AF461" s="4" t="s">
        <v>2669</v>
      </c>
    </row>
    <row r="462" spans="8:55" ht="10.4" customHeight="1" x14ac:dyDescent="0.2">
      <c r="AE462" s="4" t="s">
        <v>1329</v>
      </c>
      <c r="AF462" s="4" t="s">
        <v>2670</v>
      </c>
    </row>
    <row r="463" spans="8:55" ht="10.4" customHeight="1" x14ac:dyDescent="0.2">
      <c r="AE463" s="4" t="s">
        <v>1330</v>
      </c>
      <c r="AF463" s="4" t="s">
        <v>2671</v>
      </c>
    </row>
    <row r="464" spans="8:55" ht="10.4" customHeight="1" x14ac:dyDescent="0.2">
      <c r="AE464" s="4" t="s">
        <v>1331</v>
      </c>
      <c r="AF464" s="4" t="s">
        <v>1603</v>
      </c>
    </row>
    <row r="465" spans="31:32" ht="10.4" customHeight="1" x14ac:dyDescent="0.2">
      <c r="AE465" s="4" t="s">
        <v>1332</v>
      </c>
      <c r="AF465" s="4" t="s">
        <v>2672</v>
      </c>
    </row>
    <row r="466" spans="31:32" ht="10.4" customHeight="1" x14ac:dyDescent="0.2">
      <c r="AE466" s="4" t="s">
        <v>1333</v>
      </c>
      <c r="AF466" s="4" t="s">
        <v>2673</v>
      </c>
    </row>
    <row r="467" spans="31:32" ht="10.4" customHeight="1" x14ac:dyDescent="0.2">
      <c r="AE467" s="4" t="s">
        <v>1334</v>
      </c>
      <c r="AF467" s="4" t="s">
        <v>2674</v>
      </c>
    </row>
    <row r="468" spans="31:32" ht="10.4" customHeight="1" x14ac:dyDescent="0.2">
      <c r="AE468" s="4" t="s">
        <v>1335</v>
      </c>
      <c r="AF468" s="4" t="s">
        <v>2675</v>
      </c>
    </row>
    <row r="469" spans="31:32" ht="10.4" customHeight="1" x14ac:dyDescent="0.2">
      <c r="AE469" s="4" t="s">
        <v>1336</v>
      </c>
      <c r="AF469" s="4" t="s">
        <v>1604</v>
      </c>
    </row>
    <row r="470" spans="31:32" ht="10.4" customHeight="1" x14ac:dyDescent="0.2">
      <c r="AE470" s="4" t="s">
        <v>1337</v>
      </c>
      <c r="AF470" s="4" t="s">
        <v>2676</v>
      </c>
    </row>
    <row r="471" spans="31:32" ht="10.4" customHeight="1" x14ac:dyDescent="0.2">
      <c r="AE471" s="4" t="s">
        <v>1338</v>
      </c>
      <c r="AF471" s="4" t="s">
        <v>2677</v>
      </c>
    </row>
    <row r="472" spans="31:32" ht="10.4" customHeight="1" x14ac:dyDescent="0.2">
      <c r="AE472" s="4" t="s">
        <v>1339</v>
      </c>
      <c r="AF472" s="4" t="s">
        <v>1640</v>
      </c>
    </row>
    <row r="473" spans="31:32" ht="10.4" customHeight="1" x14ac:dyDescent="0.2">
      <c r="AE473" s="4" t="s">
        <v>1340</v>
      </c>
      <c r="AF473" s="4" t="s">
        <v>2678</v>
      </c>
    </row>
    <row r="474" spans="31:32" ht="10.4" customHeight="1" x14ac:dyDescent="0.2">
      <c r="AE474" s="4" t="s">
        <v>1341</v>
      </c>
      <c r="AF474" s="4" t="s">
        <v>2679</v>
      </c>
    </row>
    <row r="475" spans="31:32" ht="10.4" customHeight="1" x14ac:dyDescent="0.2">
      <c r="AE475" s="4" t="s">
        <v>1342</v>
      </c>
      <c r="AF475" s="4" t="s">
        <v>2680</v>
      </c>
    </row>
    <row r="476" spans="31:32" ht="10.4" customHeight="1" x14ac:dyDescent="0.2">
      <c r="AE476" s="4" t="s">
        <v>1343</v>
      </c>
      <c r="AF476" s="4" t="s">
        <v>2681</v>
      </c>
    </row>
    <row r="477" spans="31:32" ht="10.4" customHeight="1" x14ac:dyDescent="0.2">
      <c r="AE477" s="4" t="s">
        <v>1344</v>
      </c>
      <c r="AF477" s="4" t="s">
        <v>2682</v>
      </c>
    </row>
    <row r="478" spans="31:32" ht="10.4" customHeight="1" x14ac:dyDescent="0.2">
      <c r="AE478" s="4" t="s">
        <v>1345</v>
      </c>
      <c r="AF478" s="4" t="s">
        <v>2683</v>
      </c>
    </row>
    <row r="479" spans="31:32" ht="10.4" customHeight="1" x14ac:dyDescent="0.2">
      <c r="AE479" s="4" t="s">
        <v>1346</v>
      </c>
      <c r="AF479" s="4" t="s">
        <v>2684</v>
      </c>
    </row>
    <row r="480" spans="31:32" ht="10.4" customHeight="1" x14ac:dyDescent="0.2">
      <c r="AE480" s="4" t="s">
        <v>1347</v>
      </c>
      <c r="AF480" s="4" t="s">
        <v>2685</v>
      </c>
    </row>
    <row r="481" spans="31:32" ht="10.4" customHeight="1" x14ac:dyDescent="0.2">
      <c r="AE481" s="4" t="s">
        <v>1348</v>
      </c>
      <c r="AF481" s="4" t="s">
        <v>2686</v>
      </c>
    </row>
    <row r="482" spans="31:32" ht="10.4" customHeight="1" x14ac:dyDescent="0.2">
      <c r="AE482" s="4" t="s">
        <v>1349</v>
      </c>
      <c r="AF482" s="4" t="s">
        <v>2687</v>
      </c>
    </row>
    <row r="483" spans="31:32" ht="10.4" customHeight="1" x14ac:dyDescent="0.2">
      <c r="AE483" s="4" t="s">
        <v>1350</v>
      </c>
      <c r="AF483" s="4" t="s">
        <v>2688</v>
      </c>
    </row>
    <row r="484" spans="31:32" ht="10.4" customHeight="1" x14ac:dyDescent="0.2">
      <c r="AE484" s="4" t="s">
        <v>1351</v>
      </c>
      <c r="AF484" s="4" t="s">
        <v>2689</v>
      </c>
    </row>
    <row r="485" spans="31:32" ht="10.4" customHeight="1" x14ac:dyDescent="0.2">
      <c r="AE485" s="4" t="s">
        <v>1352</v>
      </c>
      <c r="AF485" s="4" t="s">
        <v>2690</v>
      </c>
    </row>
    <row r="486" spans="31:32" ht="10.4" customHeight="1" x14ac:dyDescent="0.2">
      <c r="AE486" s="4" t="s">
        <v>1353</v>
      </c>
      <c r="AF486" s="4" t="s">
        <v>2691</v>
      </c>
    </row>
    <row r="487" spans="31:32" ht="10.4" customHeight="1" x14ac:dyDescent="0.2">
      <c r="AE487" s="4" t="s">
        <v>1354</v>
      </c>
      <c r="AF487" s="4" t="s">
        <v>2692</v>
      </c>
    </row>
    <row r="488" spans="31:32" ht="10.4" customHeight="1" x14ac:dyDescent="0.2">
      <c r="AE488" s="4" t="s">
        <v>1355</v>
      </c>
      <c r="AF488" s="4" t="s">
        <v>1596</v>
      </c>
    </row>
    <row r="489" spans="31:32" ht="10.4" customHeight="1" x14ac:dyDescent="0.2">
      <c r="AE489" s="4" t="s">
        <v>1356</v>
      </c>
      <c r="AF489" s="4" t="s">
        <v>2693</v>
      </c>
    </row>
    <row r="490" spans="31:32" ht="10.4" customHeight="1" x14ac:dyDescent="0.2">
      <c r="AE490" s="4" t="s">
        <v>1357</v>
      </c>
      <c r="AF490" s="4" t="s">
        <v>2694</v>
      </c>
    </row>
    <row r="491" spans="31:32" ht="10.4" customHeight="1" x14ac:dyDescent="0.2">
      <c r="AE491" s="4" t="s">
        <v>1358</v>
      </c>
      <c r="AF491" s="4" t="s">
        <v>2695</v>
      </c>
    </row>
    <row r="492" spans="31:32" ht="10.4" customHeight="1" x14ac:dyDescent="0.2">
      <c r="AE492" s="4" t="s">
        <v>1359</v>
      </c>
      <c r="AF492" s="4" t="s">
        <v>2696</v>
      </c>
    </row>
    <row r="493" spans="31:32" ht="10.4" customHeight="1" x14ac:dyDescent="0.2">
      <c r="AE493" s="4" t="s">
        <v>1360</v>
      </c>
      <c r="AF493" s="4" t="s">
        <v>2697</v>
      </c>
    </row>
    <row r="494" spans="31:32" ht="10.4" customHeight="1" x14ac:dyDescent="0.2">
      <c r="AE494" s="4" t="s">
        <v>1361</v>
      </c>
      <c r="AF494" s="4" t="s">
        <v>2698</v>
      </c>
    </row>
    <row r="495" spans="31:32" ht="10.4" customHeight="1" x14ac:dyDescent="0.2">
      <c r="AE495" s="4" t="s">
        <v>1362</v>
      </c>
      <c r="AF495" s="4" t="s">
        <v>2699</v>
      </c>
    </row>
    <row r="496" spans="31:32" ht="10.4" customHeight="1" x14ac:dyDescent="0.2">
      <c r="AE496" s="4" t="s">
        <v>1363</v>
      </c>
      <c r="AF496" s="4" t="s">
        <v>1643</v>
      </c>
    </row>
    <row r="497" spans="31:32" ht="10.4" customHeight="1" x14ac:dyDescent="0.2">
      <c r="AE497" s="4" t="s">
        <v>1364</v>
      </c>
      <c r="AF497" s="4" t="s">
        <v>2700</v>
      </c>
    </row>
    <row r="498" spans="31:32" ht="10.4" customHeight="1" x14ac:dyDescent="0.2">
      <c r="AE498" s="4" t="s">
        <v>1365</v>
      </c>
      <c r="AF498" s="4" t="s">
        <v>2701</v>
      </c>
    </row>
    <row r="499" spans="31:32" ht="10.4" customHeight="1" x14ac:dyDescent="0.2">
      <c r="AE499" s="4" t="s">
        <v>1366</v>
      </c>
      <c r="AF499" s="4" t="s">
        <v>2702</v>
      </c>
    </row>
    <row r="500" spans="31:32" ht="10.4" customHeight="1" x14ac:dyDescent="0.2">
      <c r="AE500" s="4" t="s">
        <v>1367</v>
      </c>
      <c r="AF500" s="4" t="s">
        <v>2703</v>
      </c>
    </row>
    <row r="501" spans="31:32" ht="10.4" customHeight="1" x14ac:dyDescent="0.2">
      <c r="AE501" s="4" t="s">
        <v>1368</v>
      </c>
      <c r="AF501" s="4" t="s">
        <v>2704</v>
      </c>
    </row>
    <row r="502" spans="31:32" ht="10.4" customHeight="1" x14ac:dyDescent="0.2">
      <c r="AE502" s="4" t="s">
        <v>1369</v>
      </c>
      <c r="AF502" s="4" t="s">
        <v>2705</v>
      </c>
    </row>
    <row r="503" spans="31:32" ht="10.4" customHeight="1" x14ac:dyDescent="0.2">
      <c r="AE503" s="4" t="s">
        <v>1370</v>
      </c>
      <c r="AF503" s="4" t="s">
        <v>1617</v>
      </c>
    </row>
    <row r="504" spans="31:32" ht="10.4" customHeight="1" x14ac:dyDescent="0.2">
      <c r="AE504" s="4" t="s">
        <v>1371</v>
      </c>
      <c r="AF504" s="4" t="s">
        <v>2706</v>
      </c>
    </row>
    <row r="505" spans="31:32" ht="10.4" customHeight="1" x14ac:dyDescent="0.2">
      <c r="AE505" s="4" t="s">
        <v>1372</v>
      </c>
      <c r="AF505" s="4" t="s">
        <v>2707</v>
      </c>
    </row>
    <row r="506" spans="31:32" ht="10.4" customHeight="1" x14ac:dyDescent="0.2">
      <c r="AE506" s="4" t="s">
        <v>1373</v>
      </c>
      <c r="AF506" s="4" t="s">
        <v>2708</v>
      </c>
    </row>
    <row r="507" spans="31:32" ht="10.4" customHeight="1" x14ac:dyDescent="0.2">
      <c r="AE507" s="4" t="s">
        <v>1374</v>
      </c>
      <c r="AF507" s="4" t="s">
        <v>2709</v>
      </c>
    </row>
    <row r="508" spans="31:32" ht="10.4" customHeight="1" x14ac:dyDescent="0.2">
      <c r="AE508" s="4" t="s">
        <v>1375</v>
      </c>
      <c r="AF508" s="4" t="s">
        <v>2710</v>
      </c>
    </row>
    <row r="509" spans="31:32" ht="10.4" customHeight="1" x14ac:dyDescent="0.2">
      <c r="AE509" s="4" t="s">
        <v>1376</v>
      </c>
      <c r="AF509" s="4" t="s">
        <v>2711</v>
      </c>
    </row>
    <row r="510" spans="31:32" ht="10.4" customHeight="1" x14ac:dyDescent="0.2">
      <c r="AE510" s="4" t="s">
        <v>1377</v>
      </c>
      <c r="AF510" s="4" t="s">
        <v>2712</v>
      </c>
    </row>
    <row r="511" spans="31:32" ht="10.4" customHeight="1" x14ac:dyDescent="0.2">
      <c r="AE511" s="4" t="s">
        <v>1378</v>
      </c>
      <c r="AF511" s="4" t="s">
        <v>2713</v>
      </c>
    </row>
    <row r="512" spans="31:32" ht="10.4" customHeight="1" x14ac:dyDescent="0.2">
      <c r="AE512" s="4" t="s">
        <v>1379</v>
      </c>
      <c r="AF512" s="4" t="s">
        <v>2714</v>
      </c>
    </row>
    <row r="513" spans="31:32" ht="10.4" customHeight="1" x14ac:dyDescent="0.2">
      <c r="AE513" s="4" t="s">
        <v>1380</v>
      </c>
      <c r="AF513" s="4" t="s">
        <v>2715</v>
      </c>
    </row>
    <row r="514" spans="31:32" ht="10.4" customHeight="1" x14ac:dyDescent="0.2">
      <c r="AE514" s="4" t="s">
        <v>1381</v>
      </c>
      <c r="AF514" s="4" t="s">
        <v>2716</v>
      </c>
    </row>
    <row r="515" spans="31:32" ht="10.4" customHeight="1" x14ac:dyDescent="0.2">
      <c r="AE515" s="4" t="s">
        <v>1382</v>
      </c>
      <c r="AF515" s="4" t="s">
        <v>2717</v>
      </c>
    </row>
    <row r="516" spans="31:32" ht="10.4" customHeight="1" x14ac:dyDescent="0.2">
      <c r="AE516" s="4" t="s">
        <v>1383</v>
      </c>
      <c r="AF516" s="4" t="s">
        <v>2718</v>
      </c>
    </row>
    <row r="517" spans="31:32" ht="10.4" customHeight="1" x14ac:dyDescent="0.2">
      <c r="AE517" s="4" t="s">
        <v>1384</v>
      </c>
      <c r="AF517" s="4" t="s">
        <v>2719</v>
      </c>
    </row>
    <row r="518" spans="31:32" ht="10.4" customHeight="1" x14ac:dyDescent="0.2">
      <c r="AE518" s="4" t="s">
        <v>1385</v>
      </c>
      <c r="AF518" s="4" t="s">
        <v>2720</v>
      </c>
    </row>
    <row r="519" spans="31:32" ht="10.4" customHeight="1" x14ac:dyDescent="0.2">
      <c r="AE519" s="4" t="s">
        <v>1386</v>
      </c>
      <c r="AF519" s="4" t="s">
        <v>2721</v>
      </c>
    </row>
    <row r="520" spans="31:32" ht="10.4" customHeight="1" x14ac:dyDescent="0.2">
      <c r="AE520" s="4" t="s">
        <v>1387</v>
      </c>
      <c r="AF520" s="4" t="s">
        <v>2722</v>
      </c>
    </row>
    <row r="521" spans="31:32" ht="10.4" customHeight="1" x14ac:dyDescent="0.2">
      <c r="AE521" s="4" t="s">
        <v>1388</v>
      </c>
      <c r="AF521" s="4" t="s">
        <v>2723</v>
      </c>
    </row>
    <row r="522" spans="31:32" ht="10.4" customHeight="1" x14ac:dyDescent="0.2">
      <c r="AE522" s="4" t="s">
        <v>1389</v>
      </c>
      <c r="AF522" s="4" t="s">
        <v>2724</v>
      </c>
    </row>
    <row r="523" spans="31:32" ht="10.4" customHeight="1" x14ac:dyDescent="0.2">
      <c r="AE523" s="4" t="s">
        <v>1390</v>
      </c>
      <c r="AF523" s="4" t="s">
        <v>1619</v>
      </c>
    </row>
    <row r="524" spans="31:32" ht="10.4" customHeight="1" x14ac:dyDescent="0.2">
      <c r="AE524" s="4" t="s">
        <v>1391</v>
      </c>
      <c r="AF524" s="4" t="s">
        <v>1624</v>
      </c>
    </row>
    <row r="525" spans="31:32" ht="10.4" customHeight="1" x14ac:dyDescent="0.2">
      <c r="AE525" s="4" t="s">
        <v>1392</v>
      </c>
      <c r="AF525" s="4" t="s">
        <v>2725</v>
      </c>
    </row>
    <row r="526" spans="31:32" ht="10.4" customHeight="1" x14ac:dyDescent="0.2">
      <c r="AE526" s="4" t="s">
        <v>1393</v>
      </c>
      <c r="AF526" s="4" t="s">
        <v>2726</v>
      </c>
    </row>
    <row r="527" spans="31:32" ht="10.4" customHeight="1" x14ac:dyDescent="0.2">
      <c r="AE527" s="70"/>
      <c r="AF527" s="70"/>
    </row>
    <row r="528" spans="31:32" ht="10.4" customHeight="1" x14ac:dyDescent="0.2">
      <c r="AE528" s="70"/>
      <c r="AF528" s="70"/>
    </row>
    <row r="529" spans="2:38" ht="10.4" customHeight="1" x14ac:dyDescent="0.2">
      <c r="AE529" s="70"/>
      <c r="AF529" s="70"/>
    </row>
    <row r="530" spans="2:38" ht="10.4" customHeight="1" x14ac:dyDescent="0.2">
      <c r="AE530" s="70"/>
      <c r="AF530" s="70"/>
    </row>
    <row r="531" spans="2:38" ht="10.4" customHeight="1" x14ac:dyDescent="0.2">
      <c r="AE531" s="70"/>
      <c r="AF531" s="70"/>
    </row>
    <row r="532" spans="2:38" ht="10.4" customHeight="1" x14ac:dyDescent="0.2">
      <c r="AE532" s="70"/>
      <c r="AF532" s="70"/>
    </row>
    <row r="533" spans="2:38" ht="10.4" customHeight="1" x14ac:dyDescent="0.2">
      <c r="AE533" s="70"/>
      <c r="AF533" s="70"/>
    </row>
    <row r="534" spans="2:38" ht="10.4" customHeight="1" x14ac:dyDescent="0.2">
      <c r="AE534" s="70"/>
      <c r="AF534" s="70"/>
    </row>
    <row r="535" spans="2:38" ht="10.4" customHeight="1" x14ac:dyDescent="0.2">
      <c r="AE535" s="70"/>
      <c r="AF535" s="70"/>
    </row>
    <row r="536" spans="2:38" ht="10.4" customHeight="1" x14ac:dyDescent="0.2">
      <c r="AE536" s="70"/>
      <c r="AF536" s="70"/>
    </row>
    <row r="543" spans="2:38" ht="10.4" customHeight="1" x14ac:dyDescent="0.25">
      <c r="B543" s="1345" t="s">
        <v>2821</v>
      </c>
      <c r="C543" s="1345"/>
      <c r="D543" s="1345"/>
      <c r="E543" s="1345"/>
      <c r="F543" s="1345"/>
      <c r="I543" s="1345" t="s">
        <v>2822</v>
      </c>
      <c r="J543" s="1345"/>
      <c r="K543" s="1345"/>
      <c r="L543" s="1345"/>
      <c r="M543" s="1345"/>
      <c r="N543" s="1345"/>
      <c r="O543" s="1345"/>
      <c r="P543" s="1345"/>
      <c r="S543" s="1345" t="s">
        <v>2823</v>
      </c>
      <c r="T543" s="1345"/>
      <c r="U543" s="1345"/>
      <c r="V543" s="1345"/>
      <c r="W543" s="1345"/>
      <c r="X543" s="1345"/>
      <c r="Y543" s="1345"/>
      <c r="Z543" s="1345"/>
      <c r="AA543" s="1345"/>
      <c r="AB543" s="1345"/>
      <c r="AC543" s="1345"/>
      <c r="AD543" s="1345"/>
      <c r="AE543" s="1345"/>
      <c r="AF543" s="1345"/>
      <c r="AG543" s="1345"/>
      <c r="AH543" s="1345"/>
      <c r="AI543" s="1345"/>
      <c r="AJ543" s="1345"/>
      <c r="AK543" s="1345"/>
    </row>
    <row r="544" spans="2:38" ht="10.4" customHeight="1" x14ac:dyDescent="0.25">
      <c r="B544" s="1406" t="s">
        <v>2736</v>
      </c>
      <c r="C544" s="1404"/>
      <c r="E544" s="89" t="s">
        <v>1414</v>
      </c>
      <c r="F544" s="90" t="s">
        <v>2741</v>
      </c>
      <c r="I544" s="1400" t="s">
        <v>2731</v>
      </c>
      <c r="J544" s="1400"/>
      <c r="K544" s="79"/>
      <c r="L544" s="1405" t="s">
        <v>806</v>
      </c>
      <c r="M544" s="1405"/>
      <c r="N544" s="79"/>
      <c r="O544" s="1405" t="s">
        <v>2734</v>
      </c>
      <c r="P544" s="1405"/>
      <c r="Q544" s="79"/>
      <c r="S544" s="1400" t="s">
        <v>2267</v>
      </c>
      <c r="T544" s="1400"/>
      <c r="U544" s="2"/>
      <c r="V544" s="1400" t="s">
        <v>2731</v>
      </c>
      <c r="W544" s="1400"/>
      <c r="X544" s="2"/>
      <c r="Y544" s="1403" t="s">
        <v>2732</v>
      </c>
      <c r="Z544" s="1403"/>
      <c r="AA544" s="1403"/>
      <c r="AB544" s="1404"/>
      <c r="AC544" s="2"/>
      <c r="AD544" s="1417" t="s">
        <v>2733</v>
      </c>
      <c r="AE544" s="1417"/>
      <c r="AF544" s="2"/>
      <c r="AG544" s="1405" t="s">
        <v>806</v>
      </c>
      <c r="AH544" s="1405"/>
      <c r="AI544" s="2"/>
      <c r="AJ544" s="1405" t="s">
        <v>2734</v>
      </c>
      <c r="AK544" s="1405"/>
      <c r="AL544" s="2"/>
    </row>
    <row r="545" spans="2:38" ht="10.4" customHeight="1" x14ac:dyDescent="0.25">
      <c r="B545" s="64" t="s">
        <v>1414</v>
      </c>
      <c r="C545" s="64" t="s">
        <v>2268</v>
      </c>
      <c r="E545" s="1414" t="s">
        <v>1416</v>
      </c>
      <c r="F545" s="69" t="s">
        <v>1417</v>
      </c>
      <c r="I545" s="41" t="s">
        <v>1414</v>
      </c>
      <c r="J545" s="64" t="s">
        <v>1415</v>
      </c>
      <c r="K545" s="79"/>
      <c r="L545" s="41" t="s">
        <v>1414</v>
      </c>
      <c r="M545" s="41" t="s">
        <v>806</v>
      </c>
      <c r="N545" s="79"/>
      <c r="O545" s="41" t="s">
        <v>1414</v>
      </c>
      <c r="P545" s="61" t="s">
        <v>1415</v>
      </c>
      <c r="Q545" s="79"/>
      <c r="S545" s="41" t="s">
        <v>1414</v>
      </c>
      <c r="T545" s="64" t="s">
        <v>1415</v>
      </c>
      <c r="U545" s="2"/>
      <c r="V545" s="41" t="s">
        <v>1414</v>
      </c>
      <c r="W545" s="64" t="s">
        <v>1415</v>
      </c>
      <c r="X545" s="2"/>
      <c r="Y545" s="41" t="s">
        <v>1414</v>
      </c>
      <c r="Z545" s="41" t="s">
        <v>2738</v>
      </c>
      <c r="AA545" s="41" t="s">
        <v>2739</v>
      </c>
      <c r="AB545" s="41" t="s">
        <v>2740</v>
      </c>
      <c r="AC545" s="2"/>
      <c r="AD545" s="64" t="s">
        <v>1414</v>
      </c>
      <c r="AE545" s="64" t="s">
        <v>1415</v>
      </c>
      <c r="AF545" s="2"/>
      <c r="AG545" s="93" t="s">
        <v>1414</v>
      </c>
      <c r="AH545" s="41" t="s">
        <v>806</v>
      </c>
      <c r="AI545" s="2"/>
      <c r="AJ545" s="41" t="s">
        <v>1414</v>
      </c>
      <c r="AK545" s="61" t="s">
        <v>1415</v>
      </c>
      <c r="AL545" s="2"/>
    </row>
    <row r="546" spans="2:38" ht="10.4" customHeight="1" x14ac:dyDescent="0.2">
      <c r="B546" s="4" t="s">
        <v>808</v>
      </c>
      <c r="C546" s="4" t="s">
        <v>2275</v>
      </c>
      <c r="E546" s="1415"/>
      <c r="F546" s="73" t="s">
        <v>1418</v>
      </c>
      <c r="I546" s="76" t="s">
        <v>2744</v>
      </c>
      <c r="J546" s="70" t="s">
        <v>2745</v>
      </c>
      <c r="K546" s="79"/>
      <c r="L546" s="70" t="s">
        <v>821</v>
      </c>
      <c r="M546" s="70" t="s">
        <v>822</v>
      </c>
      <c r="N546" s="79"/>
      <c r="O546" s="1414" t="s">
        <v>1416</v>
      </c>
      <c r="P546" s="69" t="s">
        <v>1417</v>
      </c>
      <c r="Q546" s="79"/>
      <c r="S546" s="70" t="s">
        <v>2742</v>
      </c>
      <c r="T546" s="70" t="s">
        <v>2742</v>
      </c>
      <c r="U546" s="2"/>
      <c r="V546" s="76" t="s">
        <v>2744</v>
      </c>
      <c r="W546" s="70" t="s">
        <v>2745</v>
      </c>
      <c r="X546" s="2"/>
      <c r="Y546" s="76">
        <v>1</v>
      </c>
      <c r="Z546" s="76" t="s">
        <v>2746</v>
      </c>
      <c r="AA546" s="76" t="s">
        <v>2747</v>
      </c>
      <c r="AB546" s="76" t="s">
        <v>2746</v>
      </c>
      <c r="AC546" s="2"/>
      <c r="AD546" s="91" t="s">
        <v>2738</v>
      </c>
      <c r="AE546" s="91" t="s">
        <v>2748</v>
      </c>
      <c r="AF546" s="2"/>
      <c r="AG546" s="42" t="s">
        <v>821</v>
      </c>
      <c r="AH546" s="70" t="s">
        <v>822</v>
      </c>
      <c r="AI546" s="2"/>
      <c r="AJ546" s="1414" t="s">
        <v>1416</v>
      </c>
      <c r="AK546" s="69" t="s">
        <v>1417</v>
      </c>
      <c r="AL546" s="2"/>
    </row>
    <row r="547" spans="2:38" ht="10.4" customHeight="1" x14ac:dyDescent="0.2">
      <c r="B547" s="4" t="s">
        <v>812</v>
      </c>
      <c r="C547" s="4" t="s">
        <v>2283</v>
      </c>
      <c r="E547" s="1415"/>
      <c r="F547" s="73" t="s">
        <v>2297</v>
      </c>
      <c r="I547" s="76" t="s">
        <v>1458</v>
      </c>
      <c r="J547" s="70" t="s">
        <v>2751</v>
      </c>
      <c r="K547" s="79"/>
      <c r="L547" s="70" t="s">
        <v>824</v>
      </c>
      <c r="M547" s="70" t="s">
        <v>825</v>
      </c>
      <c r="N547" s="79"/>
      <c r="O547" s="1415"/>
      <c r="P547" s="73" t="s">
        <v>1418</v>
      </c>
      <c r="Q547" s="79"/>
      <c r="S547" s="70" t="s">
        <v>2750</v>
      </c>
      <c r="T547" s="70" t="s">
        <v>2750</v>
      </c>
      <c r="U547" s="2"/>
      <c r="V547" s="76" t="s">
        <v>1458</v>
      </c>
      <c r="W547" s="70" t="s">
        <v>2751</v>
      </c>
      <c r="X547" s="2"/>
      <c r="Y547" s="76">
        <v>2</v>
      </c>
      <c r="Z547" s="76" t="s">
        <v>2752</v>
      </c>
      <c r="AA547" s="76" t="s">
        <v>2753</v>
      </c>
      <c r="AB547" s="76" t="s">
        <v>2752</v>
      </c>
      <c r="AC547" s="2"/>
      <c r="AD547" s="91" t="s">
        <v>2754</v>
      </c>
      <c r="AE547" s="91" t="s">
        <v>2755</v>
      </c>
      <c r="AF547" s="2"/>
      <c r="AG547" s="42" t="s">
        <v>824</v>
      </c>
      <c r="AH547" s="70" t="s">
        <v>825</v>
      </c>
      <c r="AI547" s="2"/>
      <c r="AJ547" s="1415"/>
      <c r="AK547" s="73" t="s">
        <v>1418</v>
      </c>
      <c r="AL547" s="2"/>
    </row>
    <row r="548" spans="2:38" ht="10.4" customHeight="1" x14ac:dyDescent="0.2">
      <c r="B548" s="4" t="s">
        <v>816</v>
      </c>
      <c r="C548" s="4" t="s">
        <v>1621</v>
      </c>
      <c r="E548" s="1415"/>
      <c r="F548" s="73" t="s">
        <v>1419</v>
      </c>
      <c r="I548" s="84"/>
      <c r="K548" s="79"/>
      <c r="L548" s="70" t="s">
        <v>827</v>
      </c>
      <c r="M548" s="70" t="s">
        <v>828</v>
      </c>
      <c r="N548" s="79"/>
      <c r="O548" s="1415"/>
      <c r="P548" s="73" t="s">
        <v>2297</v>
      </c>
      <c r="Q548" s="79"/>
      <c r="S548" s="70" t="s">
        <v>2758</v>
      </c>
      <c r="T548" s="70" t="s">
        <v>2758</v>
      </c>
      <c r="U548" s="2"/>
      <c r="V548" s="76" t="s">
        <v>1431</v>
      </c>
      <c r="W548" s="70" t="s">
        <v>2759</v>
      </c>
      <c r="X548" s="2"/>
      <c r="Y548" s="76">
        <v>3</v>
      </c>
      <c r="Z548" s="76" t="s">
        <v>2760</v>
      </c>
      <c r="AA548" s="76" t="s">
        <v>2761</v>
      </c>
      <c r="AB548" s="76" t="s">
        <v>2760</v>
      </c>
      <c r="AC548" s="2"/>
      <c r="AD548" s="70" t="s">
        <v>2740</v>
      </c>
      <c r="AE548" s="91" t="s">
        <v>2762</v>
      </c>
      <c r="AF548" s="2"/>
      <c r="AG548" s="42" t="s">
        <v>827</v>
      </c>
      <c r="AH548" s="70" t="s">
        <v>828</v>
      </c>
      <c r="AI548" s="2"/>
      <c r="AJ548" s="1415"/>
      <c r="AK548" s="73" t="s">
        <v>2297</v>
      </c>
      <c r="AL548" s="2"/>
    </row>
    <row r="549" spans="2:38" ht="10.4" customHeight="1" x14ac:dyDescent="0.2">
      <c r="B549" s="4" t="s">
        <v>820</v>
      </c>
      <c r="C549" s="4" t="s">
        <v>2300</v>
      </c>
      <c r="E549" s="1415"/>
      <c r="F549" s="73" t="s">
        <v>1420</v>
      </c>
      <c r="I549" s="92"/>
      <c r="J549" s="43"/>
      <c r="K549" s="79"/>
      <c r="L549" s="70" t="s">
        <v>830</v>
      </c>
      <c r="M549" s="70" t="s">
        <v>831</v>
      </c>
      <c r="N549" s="79"/>
      <c r="O549" s="1415"/>
      <c r="P549" s="73" t="s">
        <v>1419</v>
      </c>
      <c r="Q549" s="79"/>
      <c r="S549" s="47" t="s">
        <v>2763</v>
      </c>
      <c r="T549" s="47" t="s">
        <v>2763</v>
      </c>
      <c r="U549" s="2"/>
      <c r="V549" s="92"/>
      <c r="W549" s="43"/>
      <c r="X549" s="2"/>
      <c r="Y549" s="76">
        <v>4</v>
      </c>
      <c r="Z549" s="76" t="s">
        <v>2764</v>
      </c>
      <c r="AA549" s="76" t="s">
        <v>2765</v>
      </c>
      <c r="AB549" s="76" t="s">
        <v>2764</v>
      </c>
      <c r="AC549" s="2"/>
      <c r="AD549" s="91" t="s">
        <v>2766</v>
      </c>
      <c r="AE549" s="47" t="s">
        <v>2767</v>
      </c>
      <c r="AF549" s="2"/>
      <c r="AG549" s="42" t="s">
        <v>830</v>
      </c>
      <c r="AH549" s="70" t="s">
        <v>831</v>
      </c>
      <c r="AI549" s="2"/>
      <c r="AJ549" s="1415"/>
      <c r="AK549" s="73" t="s">
        <v>1419</v>
      </c>
      <c r="AL549" s="2"/>
    </row>
    <row r="550" spans="2:38" ht="10.4" customHeight="1" x14ac:dyDescent="0.2">
      <c r="B550" s="4" t="s">
        <v>823</v>
      </c>
      <c r="C550" s="4" t="s">
        <v>2307</v>
      </c>
      <c r="E550" s="1415"/>
      <c r="F550" s="73" t="s">
        <v>2775</v>
      </c>
      <c r="K550" s="79"/>
      <c r="L550" s="70" t="s">
        <v>833</v>
      </c>
      <c r="M550" s="70" t="s">
        <v>834</v>
      </c>
      <c r="N550" s="79"/>
      <c r="O550" s="1415"/>
      <c r="P550" s="73" t="s">
        <v>1420</v>
      </c>
      <c r="Q550" s="79"/>
      <c r="S550" s="70" t="s">
        <v>2768</v>
      </c>
      <c r="T550" s="70" t="s">
        <v>2769</v>
      </c>
      <c r="U550" s="2"/>
      <c r="V550" s="2"/>
      <c r="W550" s="2"/>
      <c r="X550" s="2"/>
      <c r="Y550" s="76">
        <v>5</v>
      </c>
      <c r="Z550" s="76" t="s">
        <v>2770</v>
      </c>
      <c r="AA550" s="76" t="s">
        <v>2771</v>
      </c>
      <c r="AB550" s="76" t="s">
        <v>2770</v>
      </c>
      <c r="AC550" s="2"/>
      <c r="AD550" s="2"/>
      <c r="AE550" s="2"/>
      <c r="AF550" s="2"/>
      <c r="AG550" s="42" t="s">
        <v>833</v>
      </c>
      <c r="AH550" s="70" t="s">
        <v>834</v>
      </c>
      <c r="AI550" s="2"/>
      <c r="AJ550" s="1415"/>
      <c r="AK550" s="73" t="s">
        <v>1420</v>
      </c>
      <c r="AL550" s="2"/>
    </row>
    <row r="551" spans="2:38" ht="10.4" customHeight="1" x14ac:dyDescent="0.2">
      <c r="B551" s="4" t="s">
        <v>826</v>
      </c>
      <c r="C551" s="4" t="s">
        <v>2314</v>
      </c>
      <c r="E551" s="1415"/>
      <c r="F551" s="73" t="s">
        <v>1422</v>
      </c>
      <c r="K551" s="79"/>
      <c r="L551" s="70" t="s">
        <v>836</v>
      </c>
      <c r="M551" s="70" t="s">
        <v>837</v>
      </c>
      <c r="N551" s="79"/>
      <c r="O551" s="1415"/>
      <c r="P551" s="73" t="s">
        <v>2775</v>
      </c>
      <c r="Q551" s="79"/>
      <c r="S551" s="70" t="s">
        <v>2772</v>
      </c>
      <c r="T551" s="70" t="s">
        <v>2773</v>
      </c>
      <c r="U551" s="2"/>
      <c r="V551" s="2"/>
      <c r="W551" s="2"/>
      <c r="X551" s="2"/>
      <c r="Y551" s="76">
        <v>6</v>
      </c>
      <c r="Z551" s="76" t="s">
        <v>1416</v>
      </c>
      <c r="AA551" s="76" t="s">
        <v>2774</v>
      </c>
      <c r="AB551" s="76" t="s">
        <v>1416</v>
      </c>
      <c r="AC551" s="2"/>
      <c r="AD551" s="2"/>
      <c r="AE551" s="2"/>
      <c r="AF551" s="2"/>
      <c r="AG551" s="42" t="s">
        <v>836</v>
      </c>
      <c r="AH551" s="70" t="s">
        <v>837</v>
      </c>
      <c r="AI551" s="2"/>
      <c r="AJ551" s="1415"/>
      <c r="AK551" s="73" t="s">
        <v>2775</v>
      </c>
      <c r="AL551" s="2"/>
    </row>
    <row r="552" spans="2:38" ht="10.4" customHeight="1" x14ac:dyDescent="0.2">
      <c r="B552" s="4" t="s">
        <v>829</v>
      </c>
      <c r="C552" s="4" t="s">
        <v>2320</v>
      </c>
      <c r="E552" s="1415"/>
      <c r="F552" s="73" t="s">
        <v>1423</v>
      </c>
      <c r="K552" s="79"/>
      <c r="L552" s="70" t="s">
        <v>839</v>
      </c>
      <c r="M552" s="70" t="s">
        <v>840</v>
      </c>
      <c r="N552" s="79"/>
      <c r="O552" s="1415"/>
      <c r="P552" s="73" t="s">
        <v>1422</v>
      </c>
      <c r="Q552" s="79"/>
      <c r="S552" s="70" t="s">
        <v>2776</v>
      </c>
      <c r="T552" s="70" t="s">
        <v>2776</v>
      </c>
      <c r="U552" s="2"/>
      <c r="V552" s="2"/>
      <c r="W552" s="2"/>
      <c r="X552" s="2"/>
      <c r="Y552" s="76">
        <v>7</v>
      </c>
      <c r="Z552" s="76" t="s">
        <v>2777</v>
      </c>
      <c r="AA552" s="76" t="s">
        <v>2778</v>
      </c>
      <c r="AB552" s="76" t="s">
        <v>2777</v>
      </c>
      <c r="AC552" s="2"/>
      <c r="AD552" s="2"/>
      <c r="AE552" s="2"/>
      <c r="AF552" s="2"/>
      <c r="AG552" s="42" t="s">
        <v>839</v>
      </c>
      <c r="AH552" s="70" t="s">
        <v>840</v>
      </c>
      <c r="AI552" s="2"/>
      <c r="AJ552" s="1415"/>
      <c r="AK552" s="73" t="s">
        <v>1422</v>
      </c>
      <c r="AL552" s="2"/>
    </row>
    <row r="553" spans="2:38" ht="10.4" customHeight="1" x14ac:dyDescent="0.2">
      <c r="B553" s="4" t="s">
        <v>832</v>
      </c>
      <c r="C553" s="4" t="s">
        <v>2325</v>
      </c>
      <c r="E553" s="1415"/>
      <c r="F553" s="73" t="s">
        <v>1424</v>
      </c>
      <c r="K553" s="79"/>
      <c r="L553" s="70" t="s">
        <v>842</v>
      </c>
      <c r="M553" s="70" t="s">
        <v>843</v>
      </c>
      <c r="N553" s="79"/>
      <c r="O553" s="1415"/>
      <c r="P553" s="73" t="s">
        <v>1423</v>
      </c>
      <c r="Q553" s="79"/>
      <c r="S553" s="2"/>
      <c r="T553" s="2"/>
      <c r="U553" s="2"/>
      <c r="V553" s="2"/>
      <c r="W553" s="2"/>
      <c r="X553" s="2"/>
      <c r="Y553" s="76">
        <v>8</v>
      </c>
      <c r="Z553" s="76" t="s">
        <v>2779</v>
      </c>
      <c r="AA553" s="76" t="s">
        <v>2780</v>
      </c>
      <c r="AB553" s="76" t="s">
        <v>2779</v>
      </c>
      <c r="AC553" s="2"/>
      <c r="AD553" s="2"/>
      <c r="AE553" s="2"/>
      <c r="AF553" s="2"/>
      <c r="AG553" s="42" t="s">
        <v>842</v>
      </c>
      <c r="AH553" s="70" t="s">
        <v>843</v>
      </c>
      <c r="AI553" s="2"/>
      <c r="AJ553" s="1415"/>
      <c r="AK553" s="73" t="s">
        <v>1423</v>
      </c>
      <c r="AL553" s="2"/>
    </row>
    <row r="554" spans="2:38" ht="10.4" customHeight="1" x14ac:dyDescent="0.2">
      <c r="B554" s="4" t="s">
        <v>835</v>
      </c>
      <c r="C554" s="4" t="s">
        <v>1647</v>
      </c>
      <c r="E554" s="1415"/>
      <c r="F554" s="73" t="s">
        <v>1425</v>
      </c>
      <c r="K554" s="79"/>
      <c r="L554" s="70" t="s">
        <v>845</v>
      </c>
      <c r="M554" s="70" t="s">
        <v>846</v>
      </c>
      <c r="N554" s="79"/>
      <c r="O554" s="1415"/>
      <c r="P554" s="73" t="s">
        <v>1424</v>
      </c>
      <c r="Q554" s="79"/>
      <c r="S554" s="2"/>
      <c r="T554" s="2"/>
      <c r="U554" s="2"/>
      <c r="V554" s="2"/>
      <c r="W554" s="2"/>
      <c r="X554" s="2"/>
      <c r="Y554" s="76">
        <v>9</v>
      </c>
      <c r="Z554" s="76" t="s">
        <v>2781</v>
      </c>
      <c r="AA554" s="76" t="s">
        <v>2782</v>
      </c>
      <c r="AB554" s="76" t="s">
        <v>2781</v>
      </c>
      <c r="AC554" s="2"/>
      <c r="AD554" s="2"/>
      <c r="AE554" s="2"/>
      <c r="AF554" s="2"/>
      <c r="AG554" s="42" t="s">
        <v>845</v>
      </c>
      <c r="AH554" s="70" t="s">
        <v>846</v>
      </c>
      <c r="AI554" s="2"/>
      <c r="AJ554" s="1415"/>
      <c r="AK554" s="73" t="s">
        <v>1424</v>
      </c>
      <c r="AL554" s="2"/>
    </row>
    <row r="555" spans="2:38" ht="10.4" customHeight="1" x14ac:dyDescent="0.2">
      <c r="B555" s="4" t="s">
        <v>838</v>
      </c>
      <c r="C555" s="4" t="s">
        <v>2333</v>
      </c>
      <c r="E555" s="1415"/>
      <c r="F555" s="73" t="s">
        <v>1426</v>
      </c>
      <c r="K555" s="79"/>
      <c r="L555" s="70" t="s">
        <v>848</v>
      </c>
      <c r="M555" s="70" t="s">
        <v>849</v>
      </c>
      <c r="N555" s="79"/>
      <c r="O555" s="1415"/>
      <c r="P555" s="73" t="s">
        <v>1425</v>
      </c>
      <c r="Q555" s="79"/>
      <c r="S555" s="2"/>
      <c r="T555" s="2"/>
      <c r="U555" s="2"/>
      <c r="V555" s="2"/>
      <c r="W555" s="2"/>
      <c r="X555" s="2"/>
      <c r="Y555" s="76">
        <v>10</v>
      </c>
      <c r="Z555" s="76" t="s">
        <v>2783</v>
      </c>
      <c r="AA555" s="76" t="s">
        <v>2784</v>
      </c>
      <c r="AB555" s="76" t="s">
        <v>2783</v>
      </c>
      <c r="AC555" s="2"/>
      <c r="AD555" s="2"/>
      <c r="AE555" s="2"/>
      <c r="AF555" s="2"/>
      <c r="AG555" s="42" t="s">
        <v>848</v>
      </c>
      <c r="AH555" s="70" t="s">
        <v>849</v>
      </c>
      <c r="AI555" s="2"/>
      <c r="AJ555" s="1415"/>
      <c r="AK555" s="73" t="s">
        <v>1425</v>
      </c>
      <c r="AL555" s="2"/>
    </row>
    <row r="556" spans="2:38" ht="10.4" customHeight="1" x14ac:dyDescent="0.2">
      <c r="B556" s="4" t="s">
        <v>841</v>
      </c>
      <c r="C556" s="4" t="s">
        <v>2336</v>
      </c>
      <c r="E556" s="1415"/>
      <c r="F556" s="73" t="s">
        <v>1427</v>
      </c>
      <c r="K556" s="79"/>
      <c r="L556" s="70" t="s">
        <v>851</v>
      </c>
      <c r="M556" s="70" t="s">
        <v>852</v>
      </c>
      <c r="N556" s="79"/>
      <c r="O556" s="1415"/>
      <c r="P556" s="73" t="s">
        <v>1426</v>
      </c>
      <c r="Q556" s="79"/>
      <c r="S556" s="2"/>
      <c r="T556" s="2"/>
      <c r="U556" s="2"/>
      <c r="V556" s="2"/>
      <c r="W556" s="2"/>
      <c r="X556" s="2"/>
      <c r="Y556" s="76">
        <v>11</v>
      </c>
      <c r="Z556" s="76" t="s">
        <v>2785</v>
      </c>
      <c r="AA556" s="76" t="s">
        <v>2786</v>
      </c>
      <c r="AB556" s="76" t="s">
        <v>2785</v>
      </c>
      <c r="AC556" s="2"/>
      <c r="AD556" s="2"/>
      <c r="AE556" s="2"/>
      <c r="AF556" s="2"/>
      <c r="AG556" s="42" t="s">
        <v>851</v>
      </c>
      <c r="AH556" s="70" t="s">
        <v>852</v>
      </c>
      <c r="AI556" s="2"/>
      <c r="AJ556" s="1415"/>
      <c r="AK556" s="73" t="s">
        <v>1426</v>
      </c>
      <c r="AL556" s="2"/>
    </row>
    <row r="557" spans="2:38" ht="10.4" customHeight="1" x14ac:dyDescent="0.2">
      <c r="B557" s="4" t="s">
        <v>844</v>
      </c>
      <c r="C557" s="4" t="s">
        <v>2339</v>
      </c>
      <c r="E557" s="1416"/>
      <c r="F557" s="75" t="s">
        <v>1428</v>
      </c>
      <c r="K557" s="79"/>
      <c r="L557" s="70" t="s">
        <v>854</v>
      </c>
      <c r="M557" s="70" t="s">
        <v>855</v>
      </c>
      <c r="N557" s="79"/>
      <c r="O557" s="1415"/>
      <c r="P557" s="73" t="s">
        <v>1427</v>
      </c>
      <c r="Q557" s="79"/>
      <c r="S557" s="2"/>
      <c r="T557" s="2"/>
      <c r="U557" s="2"/>
      <c r="V557" s="2"/>
      <c r="W557" s="2"/>
      <c r="X557" s="2"/>
      <c r="Y557" s="76">
        <v>12</v>
      </c>
      <c r="Z557" s="76" t="s">
        <v>2787</v>
      </c>
      <c r="AA557" s="76" t="s">
        <v>2788</v>
      </c>
      <c r="AB557" s="76" t="s">
        <v>2787</v>
      </c>
      <c r="AC557" s="2"/>
      <c r="AD557" s="2"/>
      <c r="AE557" s="2"/>
      <c r="AF557" s="2"/>
      <c r="AG557" s="42" t="s">
        <v>854</v>
      </c>
      <c r="AH557" s="70" t="s">
        <v>855</v>
      </c>
      <c r="AI557" s="2"/>
      <c r="AJ557" s="1415"/>
      <c r="AK557" s="73" t="s">
        <v>1427</v>
      </c>
      <c r="AL557" s="2"/>
    </row>
    <row r="558" spans="2:38" ht="10.4" customHeight="1" x14ac:dyDescent="0.2">
      <c r="B558" s="4" t="s">
        <v>847</v>
      </c>
      <c r="C558" s="4" t="s">
        <v>2342</v>
      </c>
      <c r="E558" s="42" t="s">
        <v>1429</v>
      </c>
      <c r="F558" s="71" t="s">
        <v>1430</v>
      </c>
      <c r="K558" s="79"/>
      <c r="L558" s="70" t="s">
        <v>857</v>
      </c>
      <c r="M558" s="70" t="s">
        <v>858</v>
      </c>
      <c r="N558" s="79"/>
      <c r="O558" s="1416"/>
      <c r="P558" s="75" t="s">
        <v>1428</v>
      </c>
      <c r="Q558" s="79"/>
      <c r="S558" s="2"/>
      <c r="T558" s="2"/>
      <c r="U558" s="2"/>
      <c r="V558" s="2"/>
      <c r="W558" s="2"/>
      <c r="X558" s="2"/>
      <c r="Y558" s="76">
        <v>13</v>
      </c>
      <c r="Z558" s="76" t="s">
        <v>2789</v>
      </c>
      <c r="AA558" s="76" t="s">
        <v>2790</v>
      </c>
      <c r="AB558" s="76" t="s">
        <v>2789</v>
      </c>
      <c r="AC558" s="2"/>
      <c r="AD558" s="2"/>
      <c r="AE558" s="2"/>
      <c r="AF558" s="2"/>
      <c r="AG558" s="42" t="s">
        <v>857</v>
      </c>
      <c r="AH558" s="70" t="s">
        <v>858</v>
      </c>
      <c r="AI558" s="2"/>
      <c r="AJ558" s="1416"/>
      <c r="AK558" s="75" t="s">
        <v>1428</v>
      </c>
      <c r="AL558" s="2"/>
    </row>
    <row r="559" spans="2:38" ht="10.4" customHeight="1" x14ac:dyDescent="0.2">
      <c r="B559" s="4" t="s">
        <v>850</v>
      </c>
      <c r="C559" s="4" t="s">
        <v>2346</v>
      </c>
      <c r="E559" s="1407" t="s">
        <v>1431</v>
      </c>
      <c r="F559" s="69" t="s">
        <v>2792</v>
      </c>
      <c r="K559" s="79"/>
      <c r="L559" s="70" t="s">
        <v>860</v>
      </c>
      <c r="M559" s="70" t="s">
        <v>861</v>
      </c>
      <c r="N559" s="79"/>
      <c r="O559" s="42" t="s">
        <v>1429</v>
      </c>
      <c r="P559" s="71" t="s">
        <v>1430</v>
      </c>
      <c r="Q559" s="79"/>
      <c r="S559" s="2"/>
      <c r="T559" s="2"/>
      <c r="U559" s="2"/>
      <c r="V559" s="2"/>
      <c r="W559" s="2"/>
      <c r="X559" s="2"/>
      <c r="Y559" s="76">
        <v>14</v>
      </c>
      <c r="Z559" s="76" t="s">
        <v>2791</v>
      </c>
      <c r="AA559" s="76" t="s">
        <v>420</v>
      </c>
      <c r="AB559" s="76" t="s">
        <v>2791</v>
      </c>
      <c r="AC559" s="2"/>
      <c r="AD559" s="2"/>
      <c r="AE559" s="2"/>
      <c r="AF559" s="2"/>
      <c r="AG559" s="42" t="s">
        <v>860</v>
      </c>
      <c r="AH559" s="70" t="s">
        <v>861</v>
      </c>
      <c r="AI559" s="2"/>
      <c r="AJ559" s="42" t="s">
        <v>1429</v>
      </c>
      <c r="AK559" s="71" t="s">
        <v>1430</v>
      </c>
      <c r="AL559" s="2"/>
    </row>
    <row r="560" spans="2:38" ht="10.4" customHeight="1" x14ac:dyDescent="0.2">
      <c r="B560" s="4" t="s">
        <v>853</v>
      </c>
      <c r="C560" s="4" t="s">
        <v>1654</v>
      </c>
      <c r="E560" s="1408"/>
      <c r="F560" s="73" t="s">
        <v>1433</v>
      </c>
      <c r="K560" s="79"/>
      <c r="L560" s="70" t="s">
        <v>863</v>
      </c>
      <c r="M560" s="70" t="s">
        <v>864</v>
      </c>
      <c r="N560" s="79"/>
      <c r="O560" s="1407" t="s">
        <v>1431</v>
      </c>
      <c r="P560" s="69" t="s">
        <v>2792</v>
      </c>
      <c r="Q560" s="79"/>
      <c r="S560" s="2"/>
      <c r="T560" s="2"/>
      <c r="U560" s="2"/>
      <c r="V560" s="2"/>
      <c r="W560" s="2"/>
      <c r="X560" s="2"/>
      <c r="Y560" s="76">
        <v>15</v>
      </c>
      <c r="Z560" s="76" t="s">
        <v>1429</v>
      </c>
      <c r="AA560" s="76" t="s">
        <v>449</v>
      </c>
      <c r="AB560" s="76" t="s">
        <v>1429</v>
      </c>
      <c r="AC560" s="2"/>
      <c r="AD560" s="2"/>
      <c r="AE560" s="2"/>
      <c r="AF560" s="2"/>
      <c r="AG560" s="42" t="s">
        <v>863</v>
      </c>
      <c r="AH560" s="70" t="s">
        <v>864</v>
      </c>
      <c r="AI560" s="2"/>
      <c r="AJ560" s="1407" t="s">
        <v>1431</v>
      </c>
      <c r="AK560" s="69" t="s">
        <v>2792</v>
      </c>
      <c r="AL560" s="2"/>
    </row>
    <row r="561" spans="2:38" ht="10.4" customHeight="1" x14ac:dyDescent="0.2">
      <c r="B561" s="4" t="s">
        <v>856</v>
      </c>
      <c r="C561" s="4" t="s">
        <v>1578</v>
      </c>
      <c r="E561" s="1408"/>
      <c r="F561" s="73" t="s">
        <v>1434</v>
      </c>
      <c r="K561" s="79"/>
      <c r="L561" s="70" t="s">
        <v>866</v>
      </c>
      <c r="M561" s="70" t="s">
        <v>867</v>
      </c>
      <c r="N561" s="79"/>
      <c r="O561" s="1408"/>
      <c r="P561" s="73" t="s">
        <v>1433</v>
      </c>
      <c r="Q561" s="79"/>
      <c r="S561" s="2"/>
      <c r="T561" s="2"/>
      <c r="U561" s="2"/>
      <c r="V561" s="2"/>
      <c r="W561" s="2"/>
      <c r="X561" s="2"/>
      <c r="Y561" s="76">
        <v>16</v>
      </c>
      <c r="Z561" s="76" t="s">
        <v>2793</v>
      </c>
      <c r="AA561" s="76" t="s">
        <v>453</v>
      </c>
      <c r="AB561" s="76" t="s">
        <v>2793</v>
      </c>
      <c r="AC561" s="2"/>
      <c r="AD561" s="2"/>
      <c r="AE561" s="2"/>
      <c r="AF561" s="2"/>
      <c r="AG561" s="42" t="s">
        <v>866</v>
      </c>
      <c r="AH561" s="70" t="s">
        <v>867</v>
      </c>
      <c r="AI561" s="2"/>
      <c r="AJ561" s="1408"/>
      <c r="AK561" s="73" t="s">
        <v>1433</v>
      </c>
      <c r="AL561" s="2"/>
    </row>
    <row r="562" spans="2:38" ht="10.4" customHeight="1" x14ac:dyDescent="0.2">
      <c r="B562" s="4" t="s">
        <v>859</v>
      </c>
      <c r="C562" s="4" t="s">
        <v>2354</v>
      </c>
      <c r="E562" s="1408"/>
      <c r="F562" s="73" t="s">
        <v>1435</v>
      </c>
      <c r="K562" s="79"/>
      <c r="L562" s="70" t="s">
        <v>869</v>
      </c>
      <c r="M562" s="70" t="s">
        <v>870</v>
      </c>
      <c r="N562" s="79"/>
      <c r="O562" s="1408"/>
      <c r="P562" s="73" t="s">
        <v>1434</v>
      </c>
      <c r="Q562" s="79"/>
      <c r="S562" s="2"/>
      <c r="T562" s="2"/>
      <c r="U562" s="2"/>
      <c r="V562" s="2"/>
      <c r="W562" s="2"/>
      <c r="X562" s="2"/>
      <c r="Y562" s="76">
        <v>17</v>
      </c>
      <c r="Z562" s="76" t="s">
        <v>2794</v>
      </c>
      <c r="AA562" s="76" t="s">
        <v>2795</v>
      </c>
      <c r="AB562" s="76" t="s">
        <v>2794</v>
      </c>
      <c r="AC562" s="2"/>
      <c r="AD562" s="2"/>
      <c r="AE562" s="2"/>
      <c r="AF562" s="2"/>
      <c r="AG562" s="42" t="s">
        <v>869</v>
      </c>
      <c r="AH562" s="70" t="s">
        <v>870</v>
      </c>
      <c r="AI562" s="2"/>
      <c r="AJ562" s="1408"/>
      <c r="AK562" s="73" t="s">
        <v>1434</v>
      </c>
      <c r="AL562" s="2"/>
    </row>
    <row r="563" spans="2:38" ht="10.4" customHeight="1" x14ac:dyDescent="0.2">
      <c r="B563" s="4" t="s">
        <v>862</v>
      </c>
      <c r="C563" s="4" t="s">
        <v>2357</v>
      </c>
      <c r="E563" s="1408"/>
      <c r="F563" s="73" t="s">
        <v>1436</v>
      </c>
      <c r="K563" s="79"/>
      <c r="L563" s="70" t="s">
        <v>872</v>
      </c>
      <c r="M563" s="70" t="s">
        <v>873</v>
      </c>
      <c r="N563" s="79"/>
      <c r="O563" s="1408"/>
      <c r="P563" s="73" t="s">
        <v>1435</v>
      </c>
      <c r="Q563" s="79"/>
      <c r="S563" s="2"/>
      <c r="T563" s="2"/>
      <c r="U563" s="2"/>
      <c r="V563" s="2"/>
      <c r="W563" s="2"/>
      <c r="X563" s="2"/>
      <c r="Y563" s="76">
        <v>18</v>
      </c>
      <c r="Z563" s="76" t="s">
        <v>2796</v>
      </c>
      <c r="AA563" s="76" t="s">
        <v>2797</v>
      </c>
      <c r="AB563" s="76" t="s">
        <v>2796</v>
      </c>
      <c r="AC563" s="2"/>
      <c r="AD563" s="2"/>
      <c r="AE563" s="2"/>
      <c r="AF563" s="2"/>
      <c r="AG563" s="42" t="s">
        <v>872</v>
      </c>
      <c r="AH563" s="70" t="s">
        <v>873</v>
      </c>
      <c r="AI563" s="2"/>
      <c r="AJ563" s="1408"/>
      <c r="AK563" s="73" t="s">
        <v>1435</v>
      </c>
      <c r="AL563" s="2"/>
    </row>
    <row r="564" spans="2:38" ht="10.4" customHeight="1" x14ac:dyDescent="0.2">
      <c r="B564" s="4" t="s">
        <v>865</v>
      </c>
      <c r="C564" s="4" t="s">
        <v>1579</v>
      </c>
      <c r="E564" s="1408"/>
      <c r="F564" s="73" t="s">
        <v>1437</v>
      </c>
      <c r="K564" s="79"/>
      <c r="L564" s="70" t="s">
        <v>875</v>
      </c>
      <c r="M564" s="70" t="s">
        <v>876</v>
      </c>
      <c r="N564" s="79"/>
      <c r="O564" s="1408"/>
      <c r="P564" s="73" t="s">
        <v>1436</v>
      </c>
      <c r="Q564" s="79"/>
      <c r="S564" s="2"/>
      <c r="T564" s="2"/>
      <c r="U564" s="2"/>
      <c r="V564" s="2"/>
      <c r="W564" s="2"/>
      <c r="X564" s="2"/>
      <c r="Y564" s="76">
        <v>19</v>
      </c>
      <c r="Z564" s="76" t="s">
        <v>2798</v>
      </c>
      <c r="AA564" s="76" t="s">
        <v>2799</v>
      </c>
      <c r="AB564" s="76" t="s">
        <v>2798</v>
      </c>
      <c r="AC564" s="2"/>
      <c r="AD564" s="2"/>
      <c r="AE564" s="2"/>
      <c r="AF564" s="2"/>
      <c r="AG564" s="42" t="s">
        <v>875</v>
      </c>
      <c r="AH564" s="70" t="s">
        <v>876</v>
      </c>
      <c r="AI564" s="2"/>
      <c r="AJ564" s="1408"/>
      <c r="AK564" s="73" t="s">
        <v>1436</v>
      </c>
      <c r="AL564" s="2"/>
    </row>
    <row r="565" spans="2:38" ht="10.4" customHeight="1" x14ac:dyDescent="0.2">
      <c r="B565" s="4" t="s">
        <v>868</v>
      </c>
      <c r="C565" s="4" t="s">
        <v>2362</v>
      </c>
      <c r="E565" s="1409"/>
      <c r="F565" s="73" t="s">
        <v>1438</v>
      </c>
      <c r="K565" s="79"/>
      <c r="L565" s="70" t="s">
        <v>878</v>
      </c>
      <c r="M565" s="70" t="s">
        <v>879</v>
      </c>
      <c r="N565" s="79"/>
      <c r="O565" s="1408"/>
      <c r="P565" s="73" t="s">
        <v>1437</v>
      </c>
      <c r="Q565" s="79"/>
      <c r="S565" s="2"/>
      <c r="T565" s="2"/>
      <c r="U565" s="2"/>
      <c r="V565" s="2"/>
      <c r="W565" s="2"/>
      <c r="X565" s="2"/>
      <c r="Y565" s="76">
        <v>20</v>
      </c>
      <c r="Z565" s="76" t="s">
        <v>2800</v>
      </c>
      <c r="AA565" s="76" t="s">
        <v>2801</v>
      </c>
      <c r="AB565" s="76" t="s">
        <v>2800</v>
      </c>
      <c r="AC565" s="2"/>
      <c r="AD565" s="2"/>
      <c r="AE565" s="2"/>
      <c r="AF565" s="2"/>
      <c r="AG565" s="42" t="s">
        <v>878</v>
      </c>
      <c r="AH565" s="70" t="s">
        <v>879</v>
      </c>
      <c r="AI565" s="2"/>
      <c r="AJ565" s="1408"/>
      <c r="AK565" s="73" t="s">
        <v>1437</v>
      </c>
      <c r="AL565" s="2"/>
    </row>
    <row r="566" spans="2:38" ht="10.4" customHeight="1" x14ac:dyDescent="0.2">
      <c r="B566" s="4" t="s">
        <v>871</v>
      </c>
      <c r="C566" s="4" t="s">
        <v>2365</v>
      </c>
      <c r="E566" s="1410" t="s">
        <v>1439</v>
      </c>
      <c r="F566" s="69" t="s">
        <v>2804</v>
      </c>
      <c r="K566" s="79"/>
      <c r="L566" s="70" t="s">
        <v>881</v>
      </c>
      <c r="M566" s="70" t="s">
        <v>882</v>
      </c>
      <c r="N566" s="79"/>
      <c r="O566" s="1409"/>
      <c r="P566" s="73" t="s">
        <v>1438</v>
      </c>
      <c r="Q566" s="79"/>
      <c r="S566" s="2"/>
      <c r="T566" s="2"/>
      <c r="U566" s="2"/>
      <c r="V566" s="2"/>
      <c r="W566" s="2"/>
      <c r="X566" s="2"/>
      <c r="Y566" s="76">
        <v>21</v>
      </c>
      <c r="Z566" s="76" t="s">
        <v>1431</v>
      </c>
      <c r="AA566" s="76" t="s">
        <v>1431</v>
      </c>
      <c r="AB566" s="76" t="s">
        <v>1431</v>
      </c>
      <c r="AC566" s="2"/>
      <c r="AD566" s="2"/>
      <c r="AE566" s="2"/>
      <c r="AF566" s="2"/>
      <c r="AG566" s="42" t="s">
        <v>881</v>
      </c>
      <c r="AH566" s="70" t="s">
        <v>882</v>
      </c>
      <c r="AI566" s="2"/>
      <c r="AJ566" s="1409"/>
      <c r="AK566" s="73" t="s">
        <v>1438</v>
      </c>
      <c r="AL566" s="2"/>
    </row>
    <row r="567" spans="2:38" ht="10.4" customHeight="1" x14ac:dyDescent="0.2">
      <c r="B567" s="4" t="s">
        <v>874</v>
      </c>
      <c r="C567" s="4" t="s">
        <v>2368</v>
      </c>
      <c r="E567" s="1411"/>
      <c r="F567" s="73" t="s">
        <v>1441</v>
      </c>
      <c r="K567" s="79"/>
      <c r="L567" s="70" t="s">
        <v>884</v>
      </c>
      <c r="M567" s="70" t="s">
        <v>885</v>
      </c>
      <c r="N567" s="79"/>
      <c r="O567" s="1410" t="s">
        <v>1439</v>
      </c>
      <c r="P567" s="69" t="s">
        <v>2804</v>
      </c>
      <c r="Q567" s="79"/>
      <c r="S567" s="2"/>
      <c r="T567" s="2"/>
      <c r="U567" s="2"/>
      <c r="V567" s="2"/>
      <c r="W567" s="2"/>
      <c r="X567" s="2"/>
      <c r="Y567" s="76">
        <v>22</v>
      </c>
      <c r="Z567" s="76" t="s">
        <v>1439</v>
      </c>
      <c r="AA567" s="76" t="s">
        <v>2803</v>
      </c>
      <c r="AB567" s="76" t="s">
        <v>1439</v>
      </c>
      <c r="AC567" s="2"/>
      <c r="AD567" s="2"/>
      <c r="AE567" s="2"/>
      <c r="AF567" s="2"/>
      <c r="AG567" s="42" t="s">
        <v>884</v>
      </c>
      <c r="AH567" s="70" t="s">
        <v>885</v>
      </c>
      <c r="AI567" s="2"/>
      <c r="AJ567" s="1410" t="s">
        <v>1439</v>
      </c>
      <c r="AK567" s="69" t="s">
        <v>2804</v>
      </c>
      <c r="AL567" s="2"/>
    </row>
    <row r="568" spans="2:38" ht="10.4" customHeight="1" x14ac:dyDescent="0.2">
      <c r="B568" s="4" t="s">
        <v>877</v>
      </c>
      <c r="C568" s="4" t="s">
        <v>1627</v>
      </c>
      <c r="E568" s="1411"/>
      <c r="F568" s="73" t="s">
        <v>1442</v>
      </c>
      <c r="K568" s="79"/>
      <c r="L568" s="70" t="s">
        <v>887</v>
      </c>
      <c r="M568" s="70" t="s">
        <v>888</v>
      </c>
      <c r="N568" s="79"/>
      <c r="O568" s="1411"/>
      <c r="P568" s="73" t="s">
        <v>1441</v>
      </c>
      <c r="Q568" s="79"/>
      <c r="S568" s="2"/>
      <c r="T568" s="2"/>
      <c r="U568" s="2"/>
      <c r="V568" s="2"/>
      <c r="W568" s="2"/>
      <c r="X568" s="2"/>
      <c r="Y568" s="2"/>
      <c r="Z568" s="2"/>
      <c r="AA568" s="2"/>
      <c r="AB568" s="2"/>
      <c r="AC568" s="2"/>
      <c r="AD568" s="2"/>
      <c r="AE568" s="2"/>
      <c r="AF568" s="2"/>
      <c r="AG568" s="42" t="s">
        <v>887</v>
      </c>
      <c r="AH568" s="70" t="s">
        <v>888</v>
      </c>
      <c r="AI568" s="2"/>
      <c r="AJ568" s="1411"/>
      <c r="AK568" s="73" t="s">
        <v>1441</v>
      </c>
      <c r="AL568" s="2"/>
    </row>
    <row r="569" spans="2:38" ht="10.4" customHeight="1" x14ac:dyDescent="0.2">
      <c r="B569" s="4" t="s">
        <v>880</v>
      </c>
      <c r="C569" s="4" t="s">
        <v>2373</v>
      </c>
      <c r="E569" s="1411"/>
      <c r="F569" s="73" t="s">
        <v>2805</v>
      </c>
      <c r="K569" s="79"/>
      <c r="L569" s="70" t="s">
        <v>890</v>
      </c>
      <c r="M569" s="70" t="s">
        <v>891</v>
      </c>
      <c r="N569" s="79"/>
      <c r="O569" s="1411"/>
      <c r="P569" s="73" t="s">
        <v>1442</v>
      </c>
      <c r="Q569" s="79"/>
      <c r="S569" s="2"/>
      <c r="T569" s="2"/>
      <c r="U569" s="2"/>
      <c r="V569" s="2"/>
      <c r="W569" s="2"/>
      <c r="X569" s="2"/>
      <c r="Y569" s="2"/>
      <c r="Z569" s="2"/>
      <c r="AA569" s="2"/>
      <c r="AB569" s="2"/>
      <c r="AC569" s="2"/>
      <c r="AD569" s="2"/>
      <c r="AE569" s="2"/>
      <c r="AF569" s="2"/>
      <c r="AG569" s="42" t="s">
        <v>890</v>
      </c>
      <c r="AH569" s="70" t="s">
        <v>891</v>
      </c>
      <c r="AI569" s="2"/>
      <c r="AJ569" s="1411"/>
      <c r="AK569" s="73" t="s">
        <v>1442</v>
      </c>
      <c r="AL569" s="2"/>
    </row>
    <row r="570" spans="2:38" ht="10.4" customHeight="1" x14ac:dyDescent="0.2">
      <c r="B570" s="4" t="s">
        <v>883</v>
      </c>
      <c r="C570" s="4" t="s">
        <v>1600</v>
      </c>
      <c r="E570" s="1411"/>
      <c r="F570" s="73" t="s">
        <v>1444</v>
      </c>
      <c r="K570" s="79"/>
      <c r="L570" s="70" t="s">
        <v>893</v>
      </c>
      <c r="M570" s="70" t="s">
        <v>894</v>
      </c>
      <c r="N570" s="79"/>
      <c r="O570" s="1411"/>
      <c r="P570" s="73" t="s">
        <v>2805</v>
      </c>
      <c r="Q570" s="79"/>
      <c r="S570" s="2"/>
      <c r="T570" s="2"/>
      <c r="U570" s="2"/>
      <c r="V570" s="2"/>
      <c r="W570" s="2"/>
      <c r="X570" s="2"/>
      <c r="Y570" s="2"/>
      <c r="Z570" s="2"/>
      <c r="AA570" s="2"/>
      <c r="AB570" s="2"/>
      <c r="AC570" s="2"/>
      <c r="AD570" s="2"/>
      <c r="AE570" s="2"/>
      <c r="AF570" s="2"/>
      <c r="AG570" s="42" t="s">
        <v>893</v>
      </c>
      <c r="AH570" s="70" t="s">
        <v>894</v>
      </c>
      <c r="AI570" s="2"/>
      <c r="AJ570" s="1411"/>
      <c r="AK570" s="73" t="s">
        <v>2805</v>
      </c>
      <c r="AL570" s="2"/>
    </row>
    <row r="571" spans="2:38" ht="10.4" customHeight="1" x14ac:dyDescent="0.2">
      <c r="B571" s="4" t="s">
        <v>886</v>
      </c>
      <c r="C571" s="4" t="s">
        <v>2378</v>
      </c>
      <c r="E571" s="1411"/>
      <c r="F571" s="73" t="s">
        <v>1445</v>
      </c>
      <c r="K571" s="79"/>
      <c r="L571" s="70" t="s">
        <v>896</v>
      </c>
      <c r="M571" s="70" t="s">
        <v>897</v>
      </c>
      <c r="N571" s="79"/>
      <c r="O571" s="1411"/>
      <c r="P571" s="73" t="s">
        <v>1444</v>
      </c>
      <c r="Q571" s="79"/>
      <c r="S571" s="2"/>
      <c r="T571" s="2"/>
      <c r="U571" s="2"/>
      <c r="V571" s="2"/>
      <c r="W571" s="2"/>
      <c r="X571" s="2"/>
      <c r="Y571" s="2"/>
      <c r="Z571" s="2"/>
      <c r="AA571" s="2"/>
      <c r="AB571" s="2"/>
      <c r="AC571" s="2"/>
      <c r="AD571" s="2"/>
      <c r="AE571" s="2"/>
      <c r="AF571" s="2"/>
      <c r="AG571" s="42" t="s">
        <v>896</v>
      </c>
      <c r="AH571" s="70" t="s">
        <v>897</v>
      </c>
      <c r="AI571" s="2"/>
      <c r="AJ571" s="1411"/>
      <c r="AK571" s="73" t="s">
        <v>1444</v>
      </c>
      <c r="AL571" s="2"/>
    </row>
    <row r="572" spans="2:38" ht="10.4" customHeight="1" x14ac:dyDescent="0.2">
      <c r="B572" s="4" t="s">
        <v>889</v>
      </c>
      <c r="C572" s="4" t="s">
        <v>2381</v>
      </c>
      <c r="E572" s="1411"/>
      <c r="F572" s="73" t="s">
        <v>2806</v>
      </c>
      <c r="K572" s="79"/>
      <c r="L572" s="70" t="s">
        <v>899</v>
      </c>
      <c r="M572" s="70" t="s">
        <v>900</v>
      </c>
      <c r="N572" s="79"/>
      <c r="O572" s="1411"/>
      <c r="P572" s="73" t="s">
        <v>1445</v>
      </c>
      <c r="Q572" s="79"/>
      <c r="S572" s="2"/>
      <c r="T572" s="2"/>
      <c r="U572" s="2"/>
      <c r="V572" s="2"/>
      <c r="W572" s="2"/>
      <c r="X572" s="2"/>
      <c r="Y572" s="2"/>
      <c r="Z572" s="2"/>
      <c r="AA572" s="2"/>
      <c r="AB572" s="2"/>
      <c r="AC572" s="2"/>
      <c r="AD572" s="2"/>
      <c r="AE572" s="2"/>
      <c r="AF572" s="2"/>
      <c r="AG572" s="42" t="s">
        <v>899</v>
      </c>
      <c r="AH572" s="70" t="s">
        <v>900</v>
      </c>
      <c r="AI572" s="2"/>
      <c r="AJ572" s="1411"/>
      <c r="AK572" s="73" t="s">
        <v>1445</v>
      </c>
      <c r="AL572" s="2"/>
    </row>
    <row r="573" spans="2:38" ht="10.4" customHeight="1" x14ac:dyDescent="0.2">
      <c r="B573" s="4" t="s">
        <v>892</v>
      </c>
      <c r="C573" s="4" t="s">
        <v>2384</v>
      </c>
      <c r="E573" s="1411"/>
      <c r="F573" s="73" t="s">
        <v>1447</v>
      </c>
      <c r="K573" s="79"/>
      <c r="L573" s="70" t="s">
        <v>902</v>
      </c>
      <c r="M573" s="70" t="s">
        <v>903</v>
      </c>
      <c r="N573" s="79"/>
      <c r="O573" s="1411"/>
      <c r="P573" s="73" t="s">
        <v>2806</v>
      </c>
      <c r="Q573" s="79"/>
      <c r="S573" s="2"/>
      <c r="T573" s="2"/>
      <c r="U573" s="2"/>
      <c r="V573" s="2"/>
      <c r="W573" s="2"/>
      <c r="X573" s="2"/>
      <c r="Y573" s="2"/>
      <c r="Z573" s="2"/>
      <c r="AA573" s="2"/>
      <c r="AB573" s="2"/>
      <c r="AC573" s="2"/>
      <c r="AD573" s="2"/>
      <c r="AE573" s="2"/>
      <c r="AF573" s="2"/>
      <c r="AG573" s="42" t="s">
        <v>902</v>
      </c>
      <c r="AH573" s="70" t="s">
        <v>903</v>
      </c>
      <c r="AI573" s="2"/>
      <c r="AJ573" s="1411"/>
      <c r="AK573" s="73" t="s">
        <v>2806</v>
      </c>
      <c r="AL573" s="2"/>
    </row>
    <row r="574" spans="2:38" ht="10.4" customHeight="1" x14ac:dyDescent="0.2">
      <c r="B574" s="4" t="s">
        <v>895</v>
      </c>
      <c r="C574" s="4" t="s">
        <v>2387</v>
      </c>
      <c r="E574" s="1411"/>
      <c r="F574" s="73" t="s">
        <v>1448</v>
      </c>
      <c r="K574" s="79"/>
      <c r="L574" s="70" t="s">
        <v>905</v>
      </c>
      <c r="M574" s="70" t="s">
        <v>906</v>
      </c>
      <c r="N574" s="79"/>
      <c r="O574" s="1411"/>
      <c r="P574" s="73" t="s">
        <v>1447</v>
      </c>
      <c r="Q574" s="79"/>
      <c r="S574" s="2"/>
      <c r="T574" s="2"/>
      <c r="U574" s="2"/>
      <c r="V574" s="2"/>
      <c r="W574" s="2"/>
      <c r="X574" s="2"/>
      <c r="Y574" s="2"/>
      <c r="Z574" s="2"/>
      <c r="AA574" s="2"/>
      <c r="AB574" s="2"/>
      <c r="AC574" s="2"/>
      <c r="AD574" s="2"/>
      <c r="AE574" s="2"/>
      <c r="AF574" s="2"/>
      <c r="AG574" s="42" t="s">
        <v>905</v>
      </c>
      <c r="AH574" s="70" t="s">
        <v>906</v>
      </c>
      <c r="AI574" s="2"/>
      <c r="AJ574" s="1411"/>
      <c r="AK574" s="73" t="s">
        <v>1447</v>
      </c>
      <c r="AL574" s="2"/>
    </row>
    <row r="575" spans="2:38" ht="10.4" customHeight="1" x14ac:dyDescent="0.2">
      <c r="B575" s="4" t="s">
        <v>898</v>
      </c>
      <c r="C575" s="4" t="s">
        <v>2390</v>
      </c>
      <c r="E575" s="1411"/>
      <c r="F575" s="73" t="s">
        <v>1449</v>
      </c>
      <c r="K575" s="79"/>
      <c r="L575" s="70" t="s">
        <v>908</v>
      </c>
      <c r="M575" s="70" t="s">
        <v>909</v>
      </c>
      <c r="N575" s="79"/>
      <c r="O575" s="1411"/>
      <c r="P575" s="73" t="s">
        <v>1448</v>
      </c>
      <c r="Q575" s="79"/>
      <c r="S575" s="2"/>
      <c r="T575" s="2"/>
      <c r="U575" s="2"/>
      <c r="V575" s="2"/>
      <c r="W575" s="2"/>
      <c r="X575" s="2"/>
      <c r="Y575" s="2"/>
      <c r="Z575" s="2"/>
      <c r="AA575" s="2"/>
      <c r="AB575" s="2"/>
      <c r="AC575" s="2"/>
      <c r="AD575" s="2"/>
      <c r="AE575" s="2"/>
      <c r="AF575" s="2"/>
      <c r="AG575" s="42" t="s">
        <v>908</v>
      </c>
      <c r="AH575" s="70" t="s">
        <v>909</v>
      </c>
      <c r="AI575" s="2"/>
      <c r="AJ575" s="1411"/>
      <c r="AK575" s="73" t="s">
        <v>1448</v>
      </c>
      <c r="AL575" s="2"/>
    </row>
    <row r="576" spans="2:38" ht="10.4" customHeight="1" x14ac:dyDescent="0.2">
      <c r="B576" s="4" t="s">
        <v>901</v>
      </c>
      <c r="C576" s="4" t="s">
        <v>2393</v>
      </c>
      <c r="E576" s="1411"/>
      <c r="F576" s="73" t="s">
        <v>1450</v>
      </c>
      <c r="K576" s="79"/>
      <c r="L576" s="70" t="s">
        <v>911</v>
      </c>
      <c r="M576" s="70" t="s">
        <v>912</v>
      </c>
      <c r="N576" s="79"/>
      <c r="O576" s="1411"/>
      <c r="P576" s="73" t="s">
        <v>1449</v>
      </c>
      <c r="Q576" s="79"/>
      <c r="S576" s="2"/>
      <c r="T576" s="2"/>
      <c r="U576" s="2"/>
      <c r="V576" s="2"/>
      <c r="W576" s="2"/>
      <c r="X576" s="2"/>
      <c r="Y576" s="2"/>
      <c r="Z576" s="2"/>
      <c r="AA576" s="2"/>
      <c r="AB576" s="2"/>
      <c r="AC576" s="2"/>
      <c r="AD576" s="2"/>
      <c r="AE576" s="2"/>
      <c r="AF576" s="2"/>
      <c r="AG576" s="42" t="s">
        <v>911</v>
      </c>
      <c r="AH576" s="70" t="s">
        <v>912</v>
      </c>
      <c r="AI576" s="2"/>
      <c r="AJ576" s="1411"/>
      <c r="AK576" s="73" t="s">
        <v>1449</v>
      </c>
      <c r="AL576" s="2"/>
    </row>
    <row r="577" spans="2:38" ht="10.4" customHeight="1" x14ac:dyDescent="0.2">
      <c r="B577" s="4" t="s">
        <v>904</v>
      </c>
      <c r="C577" s="4" t="s">
        <v>2396</v>
      </c>
      <c r="E577" s="1411"/>
      <c r="F577" s="73" t="s">
        <v>1451</v>
      </c>
      <c r="K577" s="79"/>
      <c r="L577" s="70" t="s">
        <v>914</v>
      </c>
      <c r="M577" s="70" t="s">
        <v>915</v>
      </c>
      <c r="N577" s="79"/>
      <c r="O577" s="1411"/>
      <c r="P577" s="73" t="s">
        <v>1450</v>
      </c>
      <c r="Q577" s="79"/>
      <c r="S577" s="2"/>
      <c r="T577" s="2"/>
      <c r="U577" s="2"/>
      <c r="V577" s="2"/>
      <c r="W577" s="2"/>
      <c r="X577" s="2"/>
      <c r="Y577" s="2"/>
      <c r="Z577" s="2"/>
      <c r="AA577" s="2"/>
      <c r="AB577" s="2"/>
      <c r="AC577" s="2"/>
      <c r="AD577" s="2"/>
      <c r="AE577" s="2"/>
      <c r="AF577" s="2"/>
      <c r="AG577" s="42" t="s">
        <v>914</v>
      </c>
      <c r="AH577" s="70" t="s">
        <v>915</v>
      </c>
      <c r="AI577" s="2"/>
      <c r="AJ577" s="1411"/>
      <c r="AK577" s="73" t="s">
        <v>1450</v>
      </c>
      <c r="AL577" s="2"/>
    </row>
    <row r="578" spans="2:38" ht="10.4" customHeight="1" x14ac:dyDescent="0.2">
      <c r="B578" s="4" t="s">
        <v>907</v>
      </c>
      <c r="C578" s="4" t="s">
        <v>1648</v>
      </c>
      <c r="E578" s="1412"/>
      <c r="F578" s="75" t="s">
        <v>1452</v>
      </c>
      <c r="K578" s="79"/>
      <c r="L578" s="70" t="s">
        <v>916</v>
      </c>
      <c r="M578" s="70" t="s">
        <v>917</v>
      </c>
      <c r="N578" s="79"/>
      <c r="O578" s="1411"/>
      <c r="P578" s="73" t="s">
        <v>1451</v>
      </c>
      <c r="Q578" s="79"/>
      <c r="S578" s="2"/>
      <c r="T578" s="2"/>
      <c r="U578" s="2"/>
      <c r="V578" s="2"/>
      <c r="W578" s="2"/>
      <c r="X578" s="2"/>
      <c r="Y578" s="2"/>
      <c r="Z578" s="2"/>
      <c r="AA578" s="2"/>
      <c r="AB578" s="2"/>
      <c r="AC578" s="2"/>
      <c r="AD578" s="2"/>
      <c r="AE578" s="2"/>
      <c r="AF578" s="2"/>
      <c r="AG578" s="42" t="s">
        <v>916</v>
      </c>
      <c r="AH578" s="70" t="s">
        <v>917</v>
      </c>
      <c r="AI578" s="2"/>
      <c r="AJ578" s="1411"/>
      <c r="AK578" s="73" t="s">
        <v>1451</v>
      </c>
      <c r="AL578" s="2"/>
    </row>
    <row r="579" spans="2:38" ht="10.4" customHeight="1" x14ac:dyDescent="0.2">
      <c r="B579" s="4" t="s">
        <v>910</v>
      </c>
      <c r="C579" s="4" t="s">
        <v>2401</v>
      </c>
      <c r="E579" s="1407" t="s">
        <v>1453</v>
      </c>
      <c r="F579" s="69" t="s">
        <v>1454</v>
      </c>
      <c r="K579" s="79"/>
      <c r="L579" s="70" t="s">
        <v>919</v>
      </c>
      <c r="M579" s="70" t="s">
        <v>920</v>
      </c>
      <c r="N579" s="79"/>
      <c r="O579" s="1412"/>
      <c r="P579" s="75" t="s">
        <v>1452</v>
      </c>
      <c r="Q579" s="79"/>
      <c r="S579" s="2"/>
      <c r="T579" s="2"/>
      <c r="U579" s="2"/>
      <c r="V579" s="2"/>
      <c r="W579" s="2"/>
      <c r="X579" s="2"/>
      <c r="Y579" s="2"/>
      <c r="Z579" s="2"/>
      <c r="AA579" s="2"/>
      <c r="AB579" s="2"/>
      <c r="AC579" s="2"/>
      <c r="AD579" s="2"/>
      <c r="AE579" s="2"/>
      <c r="AF579" s="2"/>
      <c r="AG579" s="42" t="s">
        <v>919</v>
      </c>
      <c r="AH579" s="70" t="s">
        <v>920</v>
      </c>
      <c r="AI579" s="2"/>
      <c r="AJ579" s="1412"/>
      <c r="AK579" s="75" t="s">
        <v>1452</v>
      </c>
      <c r="AL579" s="2"/>
    </row>
    <row r="580" spans="2:38" ht="10.4" customHeight="1" x14ac:dyDescent="0.2">
      <c r="B580" s="4" t="s">
        <v>913</v>
      </c>
      <c r="C580" s="4" t="s">
        <v>2404</v>
      </c>
      <c r="E580" s="1409"/>
      <c r="F580" s="75" t="s">
        <v>1455</v>
      </c>
      <c r="K580" s="79"/>
      <c r="L580" s="70" t="s">
        <v>922</v>
      </c>
      <c r="M580" s="70" t="s">
        <v>923</v>
      </c>
      <c r="N580" s="79"/>
      <c r="O580" s="1407" t="s">
        <v>1453</v>
      </c>
      <c r="P580" s="69" t="s">
        <v>1454</v>
      </c>
      <c r="Q580" s="79"/>
      <c r="S580" s="2"/>
      <c r="T580" s="2"/>
      <c r="U580" s="2"/>
      <c r="V580" s="2"/>
      <c r="W580" s="2"/>
      <c r="X580" s="2"/>
      <c r="Y580" s="2"/>
      <c r="Z580" s="2"/>
      <c r="AA580" s="2"/>
      <c r="AB580" s="2"/>
      <c r="AC580" s="2"/>
      <c r="AD580" s="2"/>
      <c r="AE580" s="2"/>
      <c r="AF580" s="2"/>
      <c r="AG580" s="42" t="s">
        <v>922</v>
      </c>
      <c r="AH580" s="70" t="s">
        <v>923</v>
      </c>
      <c r="AI580" s="2"/>
      <c r="AJ580" s="1407" t="s">
        <v>1453</v>
      </c>
      <c r="AK580" s="69" t="s">
        <v>1454</v>
      </c>
      <c r="AL580" s="2"/>
    </row>
    <row r="581" spans="2:38" ht="10.4" customHeight="1" x14ac:dyDescent="0.2">
      <c r="B581" s="4" t="s">
        <v>887</v>
      </c>
      <c r="C581" s="4" t="s">
        <v>2407</v>
      </c>
      <c r="E581" s="1407" t="s">
        <v>1456</v>
      </c>
      <c r="F581" s="69" t="s">
        <v>1457</v>
      </c>
      <c r="K581" s="79"/>
      <c r="L581" s="70" t="s">
        <v>925</v>
      </c>
      <c r="M581" s="70" t="s">
        <v>926</v>
      </c>
      <c r="N581" s="79"/>
      <c r="O581" s="1409"/>
      <c r="P581" s="75" t="s">
        <v>1455</v>
      </c>
      <c r="Q581" s="79"/>
      <c r="S581" s="2"/>
      <c r="T581" s="2"/>
      <c r="U581" s="2"/>
      <c r="V581" s="2"/>
      <c r="W581" s="2"/>
      <c r="X581" s="2"/>
      <c r="Y581" s="2"/>
      <c r="Z581" s="2"/>
      <c r="AA581" s="2"/>
      <c r="AB581" s="2"/>
      <c r="AC581" s="2"/>
      <c r="AD581" s="2"/>
      <c r="AE581" s="2"/>
      <c r="AF581" s="2"/>
      <c r="AG581" s="42" t="s">
        <v>925</v>
      </c>
      <c r="AH581" s="70" t="s">
        <v>926</v>
      </c>
      <c r="AI581" s="2"/>
      <c r="AJ581" s="1409"/>
      <c r="AK581" s="75" t="s">
        <v>1455</v>
      </c>
      <c r="AL581" s="2"/>
    </row>
    <row r="582" spans="2:38" ht="10.4" customHeight="1" x14ac:dyDescent="0.2">
      <c r="B582" s="4" t="s">
        <v>918</v>
      </c>
      <c r="C582" s="4" t="s">
        <v>2410</v>
      </c>
      <c r="E582" s="1409"/>
      <c r="F582" s="75" t="s">
        <v>1455</v>
      </c>
      <c r="K582" s="79"/>
      <c r="L582" s="70" t="s">
        <v>928</v>
      </c>
      <c r="M582" s="70" t="s">
        <v>929</v>
      </c>
      <c r="N582" s="79"/>
      <c r="O582" s="1407" t="s">
        <v>1456</v>
      </c>
      <c r="P582" s="69" t="s">
        <v>1457</v>
      </c>
      <c r="Q582" s="79"/>
      <c r="S582" s="2"/>
      <c r="T582" s="2"/>
      <c r="U582" s="2"/>
      <c r="V582" s="2"/>
      <c r="W582" s="2"/>
      <c r="X582" s="2"/>
      <c r="Y582" s="2"/>
      <c r="Z582" s="2"/>
      <c r="AA582" s="2"/>
      <c r="AB582" s="2"/>
      <c r="AC582" s="2"/>
      <c r="AD582" s="2"/>
      <c r="AE582" s="2"/>
      <c r="AF582" s="2"/>
      <c r="AG582" s="42" t="s">
        <v>928</v>
      </c>
      <c r="AH582" s="70" t="s">
        <v>929</v>
      </c>
      <c r="AI582" s="2"/>
      <c r="AJ582" s="1407" t="s">
        <v>1456</v>
      </c>
      <c r="AK582" s="69" t="s">
        <v>1457</v>
      </c>
      <c r="AL582" s="2"/>
    </row>
    <row r="583" spans="2:38" ht="10.4" customHeight="1" x14ac:dyDescent="0.2">
      <c r="B583" s="4" t="s">
        <v>921</v>
      </c>
      <c r="C583" s="4" t="s">
        <v>2413</v>
      </c>
      <c r="E583" s="1407" t="s">
        <v>1458</v>
      </c>
      <c r="F583" s="69" t="s">
        <v>1459</v>
      </c>
      <c r="K583" s="79"/>
      <c r="L583" s="70" t="s">
        <v>931</v>
      </c>
      <c r="M583" s="70" t="s">
        <v>932</v>
      </c>
      <c r="N583" s="79"/>
      <c r="O583" s="1409"/>
      <c r="P583" s="75" t="s">
        <v>1455</v>
      </c>
      <c r="Q583" s="79"/>
      <c r="S583" s="2"/>
      <c r="T583" s="2"/>
      <c r="U583" s="2"/>
      <c r="V583" s="2"/>
      <c r="W583" s="2"/>
      <c r="X583" s="2"/>
      <c r="Y583" s="2"/>
      <c r="Z583" s="2"/>
      <c r="AA583" s="2"/>
      <c r="AB583" s="2"/>
      <c r="AC583" s="2"/>
      <c r="AD583" s="2"/>
      <c r="AE583" s="2"/>
      <c r="AF583" s="2"/>
      <c r="AG583" s="42" t="s">
        <v>931</v>
      </c>
      <c r="AH583" s="70" t="s">
        <v>932</v>
      </c>
      <c r="AI583" s="2"/>
      <c r="AJ583" s="1409"/>
      <c r="AK583" s="75" t="s">
        <v>1455</v>
      </c>
      <c r="AL583" s="2"/>
    </row>
    <row r="584" spans="2:38" ht="10.4" customHeight="1" x14ac:dyDescent="0.2">
      <c r="B584" s="4" t="s">
        <v>924</v>
      </c>
      <c r="C584" s="4" t="s">
        <v>2416</v>
      </c>
      <c r="E584" s="1409"/>
      <c r="F584" s="75" t="s">
        <v>1460</v>
      </c>
      <c r="K584" s="79"/>
      <c r="L584" s="70" t="s">
        <v>933</v>
      </c>
      <c r="M584" s="70" t="s">
        <v>934</v>
      </c>
      <c r="N584" s="79"/>
      <c r="O584" s="1407" t="s">
        <v>1458</v>
      </c>
      <c r="P584" s="69" t="s">
        <v>1459</v>
      </c>
      <c r="Q584" s="79"/>
      <c r="S584" s="2"/>
      <c r="T584" s="2"/>
      <c r="U584" s="2"/>
      <c r="V584" s="2"/>
      <c r="W584" s="2"/>
      <c r="X584" s="2"/>
      <c r="Y584" s="2"/>
      <c r="Z584" s="2"/>
      <c r="AA584" s="2"/>
      <c r="AB584" s="2"/>
      <c r="AC584" s="2"/>
      <c r="AD584" s="2"/>
      <c r="AE584" s="2"/>
      <c r="AF584" s="2"/>
      <c r="AG584" s="42" t="s">
        <v>933</v>
      </c>
      <c r="AH584" s="70" t="s">
        <v>934</v>
      </c>
      <c r="AI584" s="2"/>
      <c r="AJ584" s="1407" t="s">
        <v>1458</v>
      </c>
      <c r="AK584" s="69" t="s">
        <v>1459</v>
      </c>
      <c r="AL584" s="2"/>
    </row>
    <row r="585" spans="2:38" ht="10.4" customHeight="1" x14ac:dyDescent="0.2">
      <c r="B585" s="4" t="s">
        <v>927</v>
      </c>
      <c r="C585" s="4" t="s">
        <v>1575</v>
      </c>
      <c r="E585" s="1407" t="s">
        <v>1461</v>
      </c>
      <c r="F585" s="69" t="s">
        <v>1462</v>
      </c>
      <c r="K585" s="79"/>
      <c r="L585" s="70" t="s">
        <v>936</v>
      </c>
      <c r="M585" s="70" t="s">
        <v>937</v>
      </c>
      <c r="N585" s="79"/>
      <c r="O585" s="1409"/>
      <c r="P585" s="75" t="s">
        <v>1460</v>
      </c>
      <c r="Q585" s="79"/>
      <c r="S585" s="2"/>
      <c r="T585" s="2"/>
      <c r="U585" s="2"/>
      <c r="V585" s="2"/>
      <c r="W585" s="2"/>
      <c r="X585" s="2"/>
      <c r="Y585" s="2"/>
      <c r="Z585" s="2"/>
      <c r="AA585" s="2"/>
      <c r="AB585" s="2"/>
      <c r="AC585" s="2"/>
      <c r="AD585" s="2"/>
      <c r="AE585" s="2"/>
      <c r="AF585" s="2"/>
      <c r="AG585" s="42" t="s">
        <v>936</v>
      </c>
      <c r="AH585" s="70" t="s">
        <v>937</v>
      </c>
      <c r="AI585" s="2"/>
      <c r="AJ585" s="1409"/>
      <c r="AK585" s="75" t="s">
        <v>1460</v>
      </c>
      <c r="AL585" s="2"/>
    </row>
    <row r="586" spans="2:38" ht="10.4" customHeight="1" x14ac:dyDescent="0.2">
      <c r="B586" s="4" t="s">
        <v>930</v>
      </c>
      <c r="C586" s="4" t="s">
        <v>2421</v>
      </c>
      <c r="E586" s="1409"/>
      <c r="F586" s="75" t="s">
        <v>1460</v>
      </c>
      <c r="K586" s="79"/>
      <c r="L586" s="70" t="s">
        <v>939</v>
      </c>
      <c r="M586" s="70" t="s">
        <v>940</v>
      </c>
      <c r="N586" s="79"/>
      <c r="O586" s="1407" t="s">
        <v>1461</v>
      </c>
      <c r="P586" s="69" t="s">
        <v>1462</v>
      </c>
      <c r="Q586" s="79"/>
      <c r="S586" s="2"/>
      <c r="T586" s="2"/>
      <c r="U586" s="2"/>
      <c r="V586" s="2"/>
      <c r="W586" s="2"/>
      <c r="X586" s="2"/>
      <c r="Y586" s="2"/>
      <c r="Z586" s="2"/>
      <c r="AA586" s="2"/>
      <c r="AB586" s="2"/>
      <c r="AC586" s="2"/>
      <c r="AD586" s="2"/>
      <c r="AE586" s="2"/>
      <c r="AF586" s="2"/>
      <c r="AG586" s="42" t="s">
        <v>939</v>
      </c>
      <c r="AH586" s="70" t="s">
        <v>940</v>
      </c>
      <c r="AI586" s="2"/>
      <c r="AJ586" s="1407" t="s">
        <v>1461</v>
      </c>
      <c r="AK586" s="69" t="s">
        <v>1462</v>
      </c>
      <c r="AL586" s="2"/>
    </row>
    <row r="587" spans="2:38" ht="10.4" customHeight="1" x14ac:dyDescent="0.2">
      <c r="B587" s="4" t="s">
        <v>905</v>
      </c>
      <c r="C587" s="4" t="s">
        <v>1597</v>
      </c>
      <c r="E587" s="1407" t="s">
        <v>1463</v>
      </c>
      <c r="F587" s="69" t="s">
        <v>2807</v>
      </c>
      <c r="K587" s="79"/>
      <c r="L587" s="70" t="s">
        <v>942</v>
      </c>
      <c r="M587" s="70" t="s">
        <v>943</v>
      </c>
      <c r="N587" s="79"/>
      <c r="O587" s="1409"/>
      <c r="P587" s="75" t="s">
        <v>1460</v>
      </c>
      <c r="Q587" s="79"/>
      <c r="S587" s="2"/>
      <c r="T587" s="2"/>
      <c r="U587" s="2"/>
      <c r="V587" s="2"/>
      <c r="W587" s="2"/>
      <c r="X587" s="2"/>
      <c r="Y587" s="2"/>
      <c r="Z587" s="2"/>
      <c r="AA587" s="2"/>
      <c r="AB587" s="2"/>
      <c r="AC587" s="2"/>
      <c r="AD587" s="2"/>
      <c r="AE587" s="2"/>
      <c r="AF587" s="2"/>
      <c r="AG587" s="42" t="s">
        <v>942</v>
      </c>
      <c r="AH587" s="70" t="s">
        <v>943</v>
      </c>
      <c r="AI587" s="2"/>
      <c r="AJ587" s="1409"/>
      <c r="AK587" s="75" t="s">
        <v>1460</v>
      </c>
      <c r="AL587" s="2"/>
    </row>
    <row r="588" spans="2:38" ht="10.4" customHeight="1" x14ac:dyDescent="0.2">
      <c r="B588" s="4" t="s">
        <v>935</v>
      </c>
      <c r="C588" s="4" t="s">
        <v>1649</v>
      </c>
      <c r="E588" s="1409"/>
      <c r="F588" s="75" t="s">
        <v>1465</v>
      </c>
      <c r="K588" s="79"/>
      <c r="L588" s="70" t="s">
        <v>945</v>
      </c>
      <c r="M588" s="70" t="s">
        <v>946</v>
      </c>
      <c r="N588" s="79"/>
      <c r="O588" s="1407" t="s">
        <v>1463</v>
      </c>
      <c r="P588" s="69" t="s">
        <v>1464</v>
      </c>
      <c r="Q588" s="79"/>
      <c r="S588" s="2"/>
      <c r="T588" s="2"/>
      <c r="U588" s="2"/>
      <c r="V588" s="2"/>
      <c r="W588" s="2"/>
      <c r="X588" s="2"/>
      <c r="Y588" s="2"/>
      <c r="Z588" s="2"/>
      <c r="AA588" s="2"/>
      <c r="AB588" s="2"/>
      <c r="AC588" s="2"/>
      <c r="AD588" s="2"/>
      <c r="AE588" s="2"/>
      <c r="AF588" s="2"/>
      <c r="AG588" s="42" t="s">
        <v>945</v>
      </c>
      <c r="AH588" s="70" t="s">
        <v>946</v>
      </c>
      <c r="AI588" s="2"/>
      <c r="AJ588" s="1407" t="s">
        <v>1463</v>
      </c>
      <c r="AK588" s="69" t="s">
        <v>1464</v>
      </c>
      <c r="AL588" s="2"/>
    </row>
    <row r="589" spans="2:38" ht="10.4" customHeight="1" x14ac:dyDescent="0.2">
      <c r="B589" s="4" t="s">
        <v>938</v>
      </c>
      <c r="C589" s="4" t="s">
        <v>1628</v>
      </c>
      <c r="K589" s="79"/>
      <c r="L589" s="70" t="s">
        <v>948</v>
      </c>
      <c r="M589" s="70" t="s">
        <v>949</v>
      </c>
      <c r="N589" s="79"/>
      <c r="O589" s="1409"/>
      <c r="P589" s="75" t="s">
        <v>1465</v>
      </c>
      <c r="Q589" s="79"/>
      <c r="S589" s="2"/>
      <c r="T589" s="2"/>
      <c r="U589" s="2"/>
      <c r="V589" s="2"/>
      <c r="W589" s="2"/>
      <c r="X589" s="2"/>
      <c r="Y589" s="2"/>
      <c r="Z589" s="2"/>
      <c r="AA589" s="2"/>
      <c r="AB589" s="2"/>
      <c r="AC589" s="2"/>
      <c r="AD589" s="2"/>
      <c r="AE589" s="2"/>
      <c r="AF589" s="2"/>
      <c r="AG589" s="42" t="s">
        <v>948</v>
      </c>
      <c r="AH589" s="70" t="s">
        <v>949</v>
      </c>
      <c r="AI589" s="2"/>
      <c r="AJ589" s="1409"/>
      <c r="AK589" s="75" t="s">
        <v>1465</v>
      </c>
      <c r="AL589" s="2"/>
    </row>
    <row r="590" spans="2:38" ht="10.4" customHeight="1" x14ac:dyDescent="0.2">
      <c r="B590" s="4" t="s">
        <v>941</v>
      </c>
      <c r="C590" s="4" t="s">
        <v>2430</v>
      </c>
      <c r="K590" s="79"/>
      <c r="L590" s="70" t="s">
        <v>951</v>
      </c>
      <c r="M590" s="70" t="s">
        <v>952</v>
      </c>
      <c r="N590" s="79"/>
      <c r="O590" s="79"/>
      <c r="P590" s="79"/>
      <c r="Q590" s="79"/>
      <c r="S590" s="2"/>
      <c r="T590" s="2"/>
      <c r="U590" s="2"/>
      <c r="V590" s="2"/>
      <c r="W590" s="2"/>
      <c r="X590" s="2"/>
      <c r="Y590" s="2"/>
      <c r="Z590" s="2"/>
      <c r="AA590" s="2"/>
      <c r="AB590" s="2"/>
      <c r="AC590" s="2"/>
      <c r="AD590" s="2"/>
      <c r="AE590" s="2"/>
      <c r="AF590" s="2"/>
      <c r="AG590" s="42" t="s">
        <v>951</v>
      </c>
      <c r="AH590" s="70" t="s">
        <v>952</v>
      </c>
      <c r="AI590" s="2"/>
      <c r="AJ590" s="2"/>
      <c r="AK590" s="2"/>
      <c r="AL590" s="2"/>
    </row>
    <row r="591" spans="2:38" ht="10.4" customHeight="1" x14ac:dyDescent="0.2">
      <c r="B591" s="4" t="s">
        <v>944</v>
      </c>
      <c r="C591" s="4" t="s">
        <v>2433</v>
      </c>
      <c r="K591" s="79"/>
      <c r="L591" s="70" t="s">
        <v>954</v>
      </c>
      <c r="M591" s="70" t="s">
        <v>955</v>
      </c>
      <c r="N591" s="79"/>
      <c r="O591" s="79"/>
      <c r="P591" s="79"/>
      <c r="Q591" s="79"/>
      <c r="S591" s="2"/>
      <c r="T591" s="2"/>
      <c r="U591" s="2"/>
      <c r="V591" s="2"/>
      <c r="W591" s="2"/>
      <c r="X591" s="2"/>
      <c r="Y591" s="2"/>
      <c r="Z591" s="2"/>
      <c r="AA591" s="2"/>
      <c r="AB591" s="2"/>
      <c r="AC591" s="2"/>
      <c r="AD591" s="2"/>
      <c r="AE591" s="2"/>
      <c r="AF591" s="2"/>
      <c r="AG591" s="42" t="s">
        <v>954</v>
      </c>
      <c r="AH591" s="70" t="s">
        <v>955</v>
      </c>
      <c r="AI591" s="2"/>
      <c r="AJ591" s="2"/>
      <c r="AK591" s="2"/>
      <c r="AL591" s="2"/>
    </row>
    <row r="592" spans="2:38" ht="10.4" customHeight="1" x14ac:dyDescent="0.2">
      <c r="B592" s="4" t="s">
        <v>947</v>
      </c>
      <c r="C592" s="4" t="s">
        <v>2436</v>
      </c>
      <c r="K592" s="79"/>
      <c r="L592" s="70" t="s">
        <v>957</v>
      </c>
      <c r="M592" s="70" t="s">
        <v>958</v>
      </c>
      <c r="N592" s="79"/>
      <c r="O592" s="79"/>
      <c r="P592" s="79"/>
      <c r="Q592" s="79"/>
      <c r="S592" s="2"/>
      <c r="T592" s="2"/>
      <c r="U592" s="2"/>
      <c r="V592" s="2"/>
      <c r="W592" s="2"/>
      <c r="X592" s="2"/>
      <c r="Y592" s="2"/>
      <c r="Z592" s="2"/>
      <c r="AA592" s="2"/>
      <c r="AB592" s="2"/>
      <c r="AC592" s="2"/>
      <c r="AD592" s="2"/>
      <c r="AE592" s="2"/>
      <c r="AF592" s="2"/>
      <c r="AG592" s="42" t="s">
        <v>957</v>
      </c>
      <c r="AH592" s="70" t="s">
        <v>958</v>
      </c>
      <c r="AI592" s="2"/>
      <c r="AJ592" s="2"/>
      <c r="AK592" s="2"/>
      <c r="AL592" s="2"/>
    </row>
    <row r="593" spans="2:38" ht="10.4" customHeight="1" x14ac:dyDescent="0.2">
      <c r="B593" s="4" t="s">
        <v>950</v>
      </c>
      <c r="C593" s="4" t="s">
        <v>2439</v>
      </c>
      <c r="K593" s="79"/>
      <c r="L593" s="70" t="s">
        <v>960</v>
      </c>
      <c r="M593" s="70" t="s">
        <v>961</v>
      </c>
      <c r="N593" s="79"/>
      <c r="O593" s="79"/>
      <c r="P593" s="79"/>
      <c r="Q593" s="79"/>
      <c r="S593" s="2"/>
      <c r="T593" s="2"/>
      <c r="U593" s="2"/>
      <c r="V593" s="2"/>
      <c r="W593" s="2"/>
      <c r="X593" s="2"/>
      <c r="Y593" s="2"/>
      <c r="Z593" s="2"/>
      <c r="AA593" s="2"/>
      <c r="AB593" s="2"/>
      <c r="AC593" s="2"/>
      <c r="AD593" s="2"/>
      <c r="AE593" s="2"/>
      <c r="AF593" s="2"/>
      <c r="AG593" s="42" t="s">
        <v>960</v>
      </c>
      <c r="AH593" s="70" t="s">
        <v>961</v>
      </c>
      <c r="AI593" s="2"/>
      <c r="AJ593" s="2"/>
      <c r="AK593" s="2"/>
      <c r="AL593" s="2"/>
    </row>
    <row r="594" spans="2:38" ht="10.4" customHeight="1" x14ac:dyDescent="0.2">
      <c r="B594" s="4" t="s">
        <v>953</v>
      </c>
      <c r="C594" s="4" t="s">
        <v>2442</v>
      </c>
      <c r="K594" s="79"/>
      <c r="L594" s="70" t="s">
        <v>817</v>
      </c>
      <c r="M594" s="70" t="s">
        <v>818</v>
      </c>
      <c r="N594" s="79"/>
      <c r="O594" s="79"/>
      <c r="P594" s="79"/>
      <c r="Q594" s="79"/>
      <c r="S594" s="2"/>
      <c r="T594" s="2"/>
      <c r="U594" s="2"/>
      <c r="V594" s="2"/>
      <c r="W594" s="2"/>
      <c r="X594" s="2"/>
      <c r="Y594" s="2"/>
      <c r="Z594" s="2"/>
      <c r="AA594" s="2"/>
      <c r="AB594" s="2"/>
      <c r="AC594" s="2"/>
      <c r="AD594" s="2"/>
      <c r="AE594" s="2"/>
      <c r="AF594" s="2"/>
      <c r="AG594" s="42" t="s">
        <v>817</v>
      </c>
      <c r="AH594" s="70" t="s">
        <v>818</v>
      </c>
      <c r="AI594" s="2"/>
      <c r="AJ594" s="2"/>
      <c r="AK594" s="2"/>
      <c r="AL594" s="2"/>
    </row>
    <row r="595" spans="2:38" ht="10.4" customHeight="1" x14ac:dyDescent="0.2">
      <c r="B595" s="4" t="s">
        <v>956</v>
      </c>
      <c r="C595" s="4" t="s">
        <v>2445</v>
      </c>
      <c r="K595" s="79"/>
      <c r="L595" s="70" t="s">
        <v>963</v>
      </c>
      <c r="M595" s="70" t="s">
        <v>964</v>
      </c>
      <c r="N595" s="79"/>
      <c r="O595" s="79"/>
      <c r="P595" s="79"/>
      <c r="Q595" s="79"/>
      <c r="S595" s="2"/>
      <c r="T595" s="2"/>
      <c r="U595" s="2"/>
      <c r="V595" s="2"/>
      <c r="W595" s="2"/>
      <c r="X595" s="2"/>
      <c r="Y595" s="2"/>
      <c r="Z595" s="2"/>
      <c r="AA595" s="2"/>
      <c r="AB595" s="2"/>
      <c r="AC595" s="2"/>
      <c r="AD595" s="2"/>
      <c r="AE595" s="2"/>
      <c r="AF595" s="2"/>
      <c r="AG595" s="42" t="s">
        <v>963</v>
      </c>
      <c r="AH595" s="70" t="s">
        <v>964</v>
      </c>
      <c r="AI595" s="2"/>
      <c r="AJ595" s="2"/>
      <c r="AK595" s="2"/>
      <c r="AL595" s="2"/>
    </row>
    <row r="596" spans="2:38" ht="10.4" customHeight="1" x14ac:dyDescent="0.2">
      <c r="B596" s="4" t="s">
        <v>959</v>
      </c>
      <c r="C596" s="4" t="s">
        <v>2448</v>
      </c>
      <c r="K596" s="79"/>
      <c r="L596" s="70" t="s">
        <v>966</v>
      </c>
      <c r="M596" s="70" t="s">
        <v>967</v>
      </c>
      <c r="N596" s="79"/>
      <c r="O596" s="79"/>
      <c r="P596" s="79"/>
      <c r="Q596" s="79"/>
      <c r="S596" s="2"/>
      <c r="T596" s="2"/>
      <c r="U596" s="2"/>
      <c r="V596" s="2"/>
      <c r="W596" s="2"/>
      <c r="X596" s="2"/>
      <c r="Y596" s="2"/>
      <c r="Z596" s="2"/>
      <c r="AA596" s="2"/>
      <c r="AB596" s="2"/>
      <c r="AC596" s="2"/>
      <c r="AD596" s="2"/>
      <c r="AE596" s="2"/>
      <c r="AF596" s="2"/>
      <c r="AG596" s="42" t="s">
        <v>966</v>
      </c>
      <c r="AH596" s="70" t="s">
        <v>967</v>
      </c>
      <c r="AI596" s="2"/>
      <c r="AJ596" s="2"/>
      <c r="AK596" s="2"/>
      <c r="AL596" s="2"/>
    </row>
    <row r="597" spans="2:38" ht="10.4" customHeight="1" x14ac:dyDescent="0.2">
      <c r="B597" s="4" t="s">
        <v>962</v>
      </c>
      <c r="C597" s="4" t="s">
        <v>2451</v>
      </c>
      <c r="K597" s="79"/>
      <c r="L597" s="70" t="s">
        <v>813</v>
      </c>
      <c r="M597" s="70" t="s">
        <v>814</v>
      </c>
      <c r="N597" s="79"/>
      <c r="O597" s="79"/>
      <c r="P597" s="79"/>
      <c r="Q597" s="79"/>
      <c r="S597" s="2"/>
      <c r="T597" s="2"/>
      <c r="U597" s="2"/>
      <c r="V597" s="2"/>
      <c r="W597" s="2"/>
      <c r="X597" s="2"/>
      <c r="Y597" s="2"/>
      <c r="Z597" s="2"/>
      <c r="AA597" s="2"/>
      <c r="AB597" s="2"/>
      <c r="AC597" s="2"/>
      <c r="AD597" s="2"/>
      <c r="AE597" s="2"/>
      <c r="AF597" s="2"/>
      <c r="AG597" s="42" t="s">
        <v>813</v>
      </c>
      <c r="AH597" s="70" t="s">
        <v>814</v>
      </c>
      <c r="AI597" s="2"/>
      <c r="AJ597" s="2"/>
      <c r="AK597" s="2"/>
      <c r="AL597" s="2"/>
    </row>
    <row r="598" spans="2:38" ht="10.4" customHeight="1" x14ac:dyDescent="0.2">
      <c r="B598" s="4" t="s">
        <v>965</v>
      </c>
      <c r="C598" s="4" t="s">
        <v>2454</v>
      </c>
      <c r="K598" s="79"/>
      <c r="L598" s="70" t="s">
        <v>969</v>
      </c>
      <c r="M598" s="70" t="s">
        <v>970</v>
      </c>
      <c r="N598" s="79"/>
      <c r="O598" s="79"/>
      <c r="P598" s="79"/>
      <c r="Q598" s="79"/>
      <c r="S598" s="2"/>
      <c r="T598" s="2"/>
      <c r="U598" s="2"/>
      <c r="V598" s="2"/>
      <c r="W598" s="2"/>
      <c r="X598" s="2"/>
      <c r="Y598" s="2"/>
      <c r="Z598" s="2"/>
      <c r="AA598" s="2"/>
      <c r="AB598" s="2"/>
      <c r="AC598" s="2"/>
      <c r="AD598" s="2"/>
      <c r="AE598" s="2"/>
      <c r="AF598" s="2"/>
      <c r="AG598" s="42" t="s">
        <v>969</v>
      </c>
      <c r="AH598" s="70" t="s">
        <v>970</v>
      </c>
      <c r="AI598" s="2"/>
      <c r="AJ598" s="2"/>
      <c r="AK598" s="2"/>
      <c r="AL598" s="2"/>
    </row>
    <row r="599" spans="2:38" ht="10.4" customHeight="1" x14ac:dyDescent="0.2">
      <c r="B599" s="4" t="s">
        <v>968</v>
      </c>
      <c r="C599" s="4" t="s">
        <v>2457</v>
      </c>
      <c r="K599" s="79"/>
      <c r="L599" s="70" t="s">
        <v>972</v>
      </c>
      <c r="M599" s="70" t="s">
        <v>973</v>
      </c>
      <c r="N599" s="79"/>
      <c r="O599" s="79"/>
      <c r="P599" s="79"/>
      <c r="Q599" s="79"/>
      <c r="S599" s="2"/>
      <c r="T599" s="2"/>
      <c r="U599" s="2"/>
      <c r="V599" s="2"/>
      <c r="W599" s="2"/>
      <c r="X599" s="2"/>
      <c r="Y599" s="2"/>
      <c r="Z599" s="2"/>
      <c r="AA599" s="2"/>
      <c r="AB599" s="2"/>
      <c r="AC599" s="2"/>
      <c r="AD599" s="2"/>
      <c r="AE599" s="2"/>
      <c r="AF599" s="2"/>
      <c r="AG599" s="42" t="s">
        <v>972</v>
      </c>
      <c r="AH599" s="70" t="s">
        <v>973</v>
      </c>
      <c r="AI599" s="2"/>
      <c r="AJ599" s="2"/>
      <c r="AK599" s="2"/>
      <c r="AL599" s="2"/>
    </row>
    <row r="600" spans="2:38" ht="10.4" customHeight="1" x14ac:dyDescent="0.2">
      <c r="B600" s="4" t="s">
        <v>971</v>
      </c>
      <c r="C600" s="4" t="s">
        <v>2460</v>
      </c>
      <c r="K600" s="79"/>
      <c r="L600" s="70" t="s">
        <v>975</v>
      </c>
      <c r="M600" s="70" t="s">
        <v>976</v>
      </c>
      <c r="N600" s="79"/>
      <c r="O600" s="79"/>
      <c r="P600" s="79"/>
      <c r="Q600" s="79"/>
      <c r="S600" s="2"/>
      <c r="T600" s="2"/>
      <c r="U600" s="2"/>
      <c r="V600" s="2"/>
      <c r="W600" s="2"/>
      <c r="X600" s="2"/>
      <c r="Y600" s="2"/>
      <c r="Z600" s="2"/>
      <c r="AA600" s="2"/>
      <c r="AB600" s="2"/>
      <c r="AC600" s="2"/>
      <c r="AD600" s="2"/>
      <c r="AE600" s="2"/>
      <c r="AF600" s="2"/>
      <c r="AG600" s="42" t="s">
        <v>975</v>
      </c>
      <c r="AH600" s="70" t="s">
        <v>976</v>
      </c>
      <c r="AI600" s="2"/>
      <c r="AJ600" s="2"/>
      <c r="AK600" s="2"/>
      <c r="AL600" s="2"/>
    </row>
    <row r="601" spans="2:38" ht="10.4" customHeight="1" x14ac:dyDescent="0.2">
      <c r="B601" s="4" t="s">
        <v>974</v>
      </c>
      <c r="C601" s="4" t="s">
        <v>2463</v>
      </c>
      <c r="K601" s="79"/>
      <c r="L601" s="70" t="s">
        <v>978</v>
      </c>
      <c r="M601" s="70" t="s">
        <v>979</v>
      </c>
      <c r="N601" s="79"/>
      <c r="O601" s="79"/>
      <c r="P601" s="79"/>
      <c r="Q601" s="79"/>
      <c r="S601" s="2"/>
      <c r="T601" s="2"/>
      <c r="U601" s="2"/>
      <c r="V601" s="2"/>
      <c r="W601" s="2"/>
      <c r="X601" s="2"/>
      <c r="Y601" s="2"/>
      <c r="Z601" s="2"/>
      <c r="AA601" s="2"/>
      <c r="AB601" s="2"/>
      <c r="AC601" s="2"/>
      <c r="AD601" s="2"/>
      <c r="AE601" s="2"/>
      <c r="AF601" s="2"/>
      <c r="AG601" s="42" t="s">
        <v>978</v>
      </c>
      <c r="AH601" s="70" t="s">
        <v>979</v>
      </c>
      <c r="AI601" s="2"/>
      <c r="AJ601" s="2"/>
      <c r="AK601" s="2"/>
      <c r="AL601" s="2"/>
    </row>
    <row r="602" spans="2:38" ht="10.4" customHeight="1" x14ac:dyDescent="0.2">
      <c r="B602" s="4" t="s">
        <v>977</v>
      </c>
      <c r="C602" s="4" t="s">
        <v>2466</v>
      </c>
      <c r="K602" s="79"/>
      <c r="L602" s="70" t="s">
        <v>981</v>
      </c>
      <c r="M602" s="70" t="s">
        <v>982</v>
      </c>
      <c r="N602" s="79"/>
      <c r="O602" s="79"/>
      <c r="P602" s="79"/>
      <c r="Q602" s="79"/>
      <c r="S602" s="2"/>
      <c r="T602" s="2"/>
      <c r="U602" s="2"/>
      <c r="V602" s="2"/>
      <c r="W602" s="2"/>
      <c r="X602" s="2"/>
      <c r="Y602" s="2"/>
      <c r="Z602" s="2"/>
      <c r="AA602" s="2"/>
      <c r="AB602" s="2"/>
      <c r="AC602" s="2"/>
      <c r="AD602" s="2"/>
      <c r="AE602" s="2"/>
      <c r="AF602" s="2"/>
      <c r="AG602" s="42" t="s">
        <v>981</v>
      </c>
      <c r="AH602" s="70" t="s">
        <v>982</v>
      </c>
      <c r="AI602" s="2"/>
      <c r="AJ602" s="2"/>
      <c r="AK602" s="2"/>
      <c r="AL602" s="2"/>
    </row>
    <row r="603" spans="2:38" ht="10.4" customHeight="1" x14ac:dyDescent="0.2">
      <c r="B603" s="4" t="s">
        <v>980</v>
      </c>
      <c r="C603" s="4" t="s">
        <v>1580</v>
      </c>
      <c r="K603" s="79"/>
      <c r="L603" s="70" t="s">
        <v>984</v>
      </c>
      <c r="M603" s="70" t="s">
        <v>985</v>
      </c>
      <c r="N603" s="79"/>
      <c r="O603" s="79"/>
      <c r="P603" s="79"/>
      <c r="Q603" s="79"/>
      <c r="S603" s="2"/>
      <c r="T603" s="2"/>
      <c r="U603" s="2"/>
      <c r="V603" s="2"/>
      <c r="W603" s="2"/>
      <c r="X603" s="2"/>
      <c r="Y603" s="2"/>
      <c r="Z603" s="2"/>
      <c r="AA603" s="2"/>
      <c r="AB603" s="2"/>
      <c r="AC603" s="2"/>
      <c r="AD603" s="2"/>
      <c r="AE603" s="2"/>
      <c r="AF603" s="2"/>
      <c r="AG603" s="42" t="s">
        <v>984</v>
      </c>
      <c r="AH603" s="70" t="s">
        <v>985</v>
      </c>
      <c r="AI603" s="2"/>
      <c r="AJ603" s="2"/>
      <c r="AK603" s="2"/>
      <c r="AL603" s="2"/>
    </row>
    <row r="604" spans="2:38" ht="10.4" customHeight="1" x14ac:dyDescent="0.2">
      <c r="B604" s="4" t="s">
        <v>983</v>
      </c>
      <c r="C604" s="4" t="s">
        <v>2471</v>
      </c>
      <c r="K604" s="79"/>
      <c r="L604" s="70" t="s">
        <v>987</v>
      </c>
      <c r="M604" s="70" t="s">
        <v>988</v>
      </c>
      <c r="N604" s="79"/>
      <c r="O604" s="79"/>
      <c r="P604" s="79"/>
      <c r="Q604" s="79"/>
      <c r="S604" s="2"/>
      <c r="T604" s="2"/>
      <c r="U604" s="2"/>
      <c r="V604" s="2"/>
      <c r="W604" s="2"/>
      <c r="X604" s="2"/>
      <c r="Y604" s="2"/>
      <c r="Z604" s="2"/>
      <c r="AA604" s="2"/>
      <c r="AB604" s="2"/>
      <c r="AC604" s="2"/>
      <c r="AD604" s="2"/>
      <c r="AE604" s="2"/>
      <c r="AF604" s="2"/>
      <c r="AG604" s="42" t="s">
        <v>987</v>
      </c>
      <c r="AH604" s="70" t="s">
        <v>988</v>
      </c>
      <c r="AI604" s="2"/>
      <c r="AJ604" s="2"/>
      <c r="AK604" s="2"/>
      <c r="AL604" s="2"/>
    </row>
    <row r="605" spans="2:38" ht="10.4" customHeight="1" x14ac:dyDescent="0.2">
      <c r="B605" s="4" t="s">
        <v>986</v>
      </c>
      <c r="C605" s="4" t="s">
        <v>1584</v>
      </c>
      <c r="K605" s="79"/>
      <c r="L605" s="70" t="s">
        <v>990</v>
      </c>
      <c r="M605" s="70" t="s">
        <v>991</v>
      </c>
      <c r="N605" s="79"/>
      <c r="O605" s="79"/>
      <c r="P605" s="79"/>
      <c r="Q605" s="79"/>
      <c r="S605" s="2"/>
      <c r="T605" s="2"/>
      <c r="U605" s="2"/>
      <c r="V605" s="2"/>
      <c r="W605" s="2"/>
      <c r="X605" s="2"/>
      <c r="Y605" s="2"/>
      <c r="Z605" s="2"/>
      <c r="AA605" s="2"/>
      <c r="AB605" s="2"/>
      <c r="AC605" s="2"/>
      <c r="AD605" s="2"/>
      <c r="AE605" s="2"/>
      <c r="AF605" s="2"/>
      <c r="AG605" s="42" t="s">
        <v>990</v>
      </c>
      <c r="AH605" s="70" t="s">
        <v>991</v>
      </c>
      <c r="AI605" s="2"/>
      <c r="AJ605" s="2"/>
      <c r="AK605" s="2"/>
      <c r="AL605" s="2"/>
    </row>
    <row r="606" spans="2:38" ht="10.4" customHeight="1" x14ac:dyDescent="0.2">
      <c r="B606" s="4" t="s">
        <v>989</v>
      </c>
      <c r="C606" s="4" t="s">
        <v>2476</v>
      </c>
      <c r="K606" s="79"/>
      <c r="L606" s="70" t="s">
        <v>993</v>
      </c>
      <c r="M606" s="70" t="s">
        <v>994</v>
      </c>
      <c r="N606" s="79"/>
      <c r="O606" s="79"/>
      <c r="P606" s="79"/>
      <c r="Q606" s="79"/>
      <c r="S606" s="2"/>
      <c r="T606" s="2"/>
      <c r="U606" s="2"/>
      <c r="V606" s="2"/>
      <c r="W606" s="2"/>
      <c r="X606" s="2"/>
      <c r="Y606" s="2"/>
      <c r="Z606" s="2"/>
      <c r="AA606" s="2"/>
      <c r="AB606" s="2"/>
      <c r="AC606" s="2"/>
      <c r="AD606" s="2"/>
      <c r="AE606" s="2"/>
      <c r="AF606" s="2"/>
      <c r="AG606" s="42" t="s">
        <v>993</v>
      </c>
      <c r="AH606" s="70" t="s">
        <v>994</v>
      </c>
      <c r="AI606" s="2"/>
      <c r="AJ606" s="2"/>
      <c r="AK606" s="2"/>
      <c r="AL606" s="2"/>
    </row>
    <row r="607" spans="2:38" ht="10.4" customHeight="1" x14ac:dyDescent="0.2">
      <c r="B607" s="4" t="s">
        <v>992</v>
      </c>
      <c r="C607" s="4" t="s">
        <v>2479</v>
      </c>
      <c r="K607" s="79"/>
      <c r="L607" s="70" t="s">
        <v>996</v>
      </c>
      <c r="M607" s="70" t="s">
        <v>997</v>
      </c>
      <c r="N607" s="79"/>
      <c r="O607" s="79"/>
      <c r="P607" s="79"/>
      <c r="Q607" s="79"/>
      <c r="S607" s="2"/>
      <c r="T607" s="2"/>
      <c r="U607" s="2"/>
      <c r="V607" s="2"/>
      <c r="W607" s="2"/>
      <c r="X607" s="2"/>
      <c r="Y607" s="2"/>
      <c r="Z607" s="2"/>
      <c r="AA607" s="2"/>
      <c r="AB607" s="2"/>
      <c r="AC607" s="2"/>
      <c r="AD607" s="2"/>
      <c r="AE607" s="2"/>
      <c r="AF607" s="2"/>
      <c r="AG607" s="42" t="s">
        <v>996</v>
      </c>
      <c r="AH607" s="70" t="s">
        <v>997</v>
      </c>
      <c r="AI607" s="2"/>
      <c r="AJ607" s="2"/>
      <c r="AK607" s="2"/>
      <c r="AL607" s="2"/>
    </row>
    <row r="608" spans="2:38" ht="10.4" customHeight="1" x14ac:dyDescent="0.2">
      <c r="B608" s="4" t="s">
        <v>995</v>
      </c>
      <c r="C608" s="4" t="s">
        <v>1581</v>
      </c>
      <c r="K608" s="79"/>
      <c r="L608" s="70" t="s">
        <v>999</v>
      </c>
      <c r="M608" s="70" t="s">
        <v>1000</v>
      </c>
      <c r="N608" s="79"/>
      <c r="O608" s="79"/>
      <c r="P608" s="79"/>
      <c r="Q608" s="79"/>
      <c r="S608" s="2"/>
      <c r="T608" s="2"/>
      <c r="U608" s="2"/>
      <c r="V608" s="2"/>
      <c r="W608" s="2"/>
      <c r="X608" s="2"/>
      <c r="Y608" s="2"/>
      <c r="Z608" s="2"/>
      <c r="AA608" s="2"/>
      <c r="AB608" s="2"/>
      <c r="AC608" s="2"/>
      <c r="AD608" s="2"/>
      <c r="AE608" s="2"/>
      <c r="AF608" s="2"/>
      <c r="AG608" s="42" t="s">
        <v>999</v>
      </c>
      <c r="AH608" s="70" t="s">
        <v>1000</v>
      </c>
      <c r="AI608" s="2"/>
      <c r="AJ608" s="2"/>
      <c r="AK608" s="2"/>
      <c r="AL608" s="2"/>
    </row>
    <row r="609" spans="2:38" ht="10.4" customHeight="1" x14ac:dyDescent="0.2">
      <c r="B609" s="4" t="s">
        <v>998</v>
      </c>
      <c r="C609" s="4" t="s">
        <v>2484</v>
      </c>
      <c r="K609" s="79"/>
      <c r="L609" s="70" t="s">
        <v>1002</v>
      </c>
      <c r="M609" s="70" t="s">
        <v>1003</v>
      </c>
      <c r="N609" s="79"/>
      <c r="O609" s="79"/>
      <c r="P609" s="79"/>
      <c r="Q609" s="79"/>
      <c r="S609" s="2"/>
      <c r="T609" s="2"/>
      <c r="U609" s="2"/>
      <c r="V609" s="2"/>
      <c r="W609" s="2"/>
      <c r="X609" s="2"/>
      <c r="Y609" s="2"/>
      <c r="Z609" s="2"/>
      <c r="AA609" s="2"/>
      <c r="AB609" s="2"/>
      <c r="AC609" s="2"/>
      <c r="AD609" s="2"/>
      <c r="AE609" s="2"/>
      <c r="AF609" s="2"/>
      <c r="AG609" s="42" t="s">
        <v>1002</v>
      </c>
      <c r="AH609" s="70" t="s">
        <v>1003</v>
      </c>
      <c r="AI609" s="2"/>
      <c r="AJ609" s="2"/>
      <c r="AK609" s="2"/>
      <c r="AL609" s="2"/>
    </row>
    <row r="610" spans="2:38" ht="10.4" customHeight="1" x14ac:dyDescent="0.2">
      <c r="B610" s="4" t="s">
        <v>1001</v>
      </c>
      <c r="C610" s="4" t="s">
        <v>1609</v>
      </c>
      <c r="K610" s="79"/>
      <c r="L610" s="70" t="s">
        <v>1005</v>
      </c>
      <c r="M610" s="70" t="s">
        <v>1006</v>
      </c>
      <c r="N610" s="79"/>
      <c r="O610" s="79"/>
      <c r="P610" s="79"/>
      <c r="Q610" s="79"/>
      <c r="S610" s="2"/>
      <c r="T610" s="2"/>
      <c r="U610" s="2"/>
      <c r="V610" s="2"/>
      <c r="W610" s="2"/>
      <c r="X610" s="2"/>
      <c r="Y610" s="2"/>
      <c r="Z610" s="2"/>
      <c r="AA610" s="2"/>
      <c r="AB610" s="2"/>
      <c r="AC610" s="2"/>
      <c r="AD610" s="2"/>
      <c r="AE610" s="2"/>
      <c r="AF610" s="2"/>
      <c r="AG610" s="42" t="s">
        <v>1005</v>
      </c>
      <c r="AH610" s="70" t="s">
        <v>1006</v>
      </c>
      <c r="AI610" s="2"/>
      <c r="AJ610" s="2"/>
      <c r="AK610" s="2"/>
      <c r="AL610" s="2"/>
    </row>
    <row r="611" spans="2:38" ht="10.4" customHeight="1" x14ac:dyDescent="0.2">
      <c r="B611" s="4" t="s">
        <v>1004</v>
      </c>
      <c r="C611" s="4" t="s">
        <v>2489</v>
      </c>
      <c r="K611" s="79"/>
      <c r="L611" s="70" t="s">
        <v>1008</v>
      </c>
      <c r="M611" s="70" t="s">
        <v>1009</v>
      </c>
      <c r="N611" s="79"/>
      <c r="O611" s="79"/>
      <c r="P611" s="79"/>
      <c r="Q611" s="79"/>
      <c r="S611" s="2"/>
      <c r="T611" s="2"/>
      <c r="U611" s="2"/>
      <c r="V611" s="2"/>
      <c r="W611" s="2"/>
      <c r="X611" s="2"/>
      <c r="Y611" s="2"/>
      <c r="Z611" s="2"/>
      <c r="AA611" s="2"/>
      <c r="AB611" s="2"/>
      <c r="AC611" s="2"/>
      <c r="AD611" s="2"/>
      <c r="AE611" s="2"/>
      <c r="AF611" s="2"/>
      <c r="AG611" s="42" t="s">
        <v>1008</v>
      </c>
      <c r="AH611" s="70" t="s">
        <v>1009</v>
      </c>
      <c r="AI611" s="2"/>
      <c r="AJ611" s="2"/>
      <c r="AK611" s="2"/>
      <c r="AL611" s="2"/>
    </row>
    <row r="612" spans="2:38" ht="10.4" customHeight="1" x14ac:dyDescent="0.2">
      <c r="B612" s="4" t="s">
        <v>1007</v>
      </c>
      <c r="C612" s="4" t="s">
        <v>1610</v>
      </c>
      <c r="K612" s="79"/>
      <c r="L612" s="70" t="s">
        <v>1011</v>
      </c>
      <c r="M612" s="70" t="s">
        <v>1012</v>
      </c>
      <c r="N612" s="79"/>
      <c r="O612" s="79"/>
      <c r="P612" s="79"/>
      <c r="Q612" s="79"/>
      <c r="S612" s="2"/>
      <c r="T612" s="2"/>
      <c r="U612" s="2"/>
      <c r="V612" s="2"/>
      <c r="W612" s="2"/>
      <c r="X612" s="2"/>
      <c r="Y612" s="2"/>
      <c r="Z612" s="2"/>
      <c r="AA612" s="2"/>
      <c r="AB612" s="2"/>
      <c r="AC612" s="2"/>
      <c r="AD612" s="2"/>
      <c r="AE612" s="2"/>
      <c r="AF612" s="2"/>
      <c r="AG612" s="42" t="s">
        <v>1011</v>
      </c>
      <c r="AH612" s="70" t="s">
        <v>1012</v>
      </c>
      <c r="AI612" s="2"/>
      <c r="AJ612" s="2"/>
      <c r="AK612" s="2"/>
      <c r="AL612" s="2"/>
    </row>
    <row r="613" spans="2:38" ht="10.4" customHeight="1" x14ac:dyDescent="0.2">
      <c r="B613" s="4" t="s">
        <v>1010</v>
      </c>
      <c r="C613" s="4" t="s">
        <v>2494</v>
      </c>
      <c r="K613" s="79"/>
      <c r="L613" s="70" t="s">
        <v>1014</v>
      </c>
      <c r="M613" s="70" t="s">
        <v>1015</v>
      </c>
      <c r="N613" s="79"/>
      <c r="O613" s="79"/>
      <c r="P613" s="79"/>
      <c r="Q613" s="79"/>
      <c r="S613" s="2"/>
      <c r="T613" s="2"/>
      <c r="U613" s="2"/>
      <c r="V613" s="2"/>
      <c r="W613" s="2"/>
      <c r="X613" s="2"/>
      <c r="Y613" s="2"/>
      <c r="Z613" s="2"/>
      <c r="AA613" s="2"/>
      <c r="AB613" s="2"/>
      <c r="AC613" s="2"/>
      <c r="AD613" s="2"/>
      <c r="AE613" s="2"/>
      <c r="AF613" s="2"/>
      <c r="AG613" s="42" t="s">
        <v>1014</v>
      </c>
      <c r="AH613" s="70" t="s">
        <v>1015</v>
      </c>
      <c r="AI613" s="2"/>
      <c r="AJ613" s="2"/>
      <c r="AK613" s="2"/>
      <c r="AL613" s="2"/>
    </row>
    <row r="614" spans="2:38" ht="10.4" customHeight="1" x14ac:dyDescent="0.2">
      <c r="B614" s="4" t="s">
        <v>1013</v>
      </c>
      <c r="C614" s="4" t="s">
        <v>2497</v>
      </c>
      <c r="K614" s="79"/>
      <c r="L614" s="70" t="s">
        <v>1017</v>
      </c>
      <c r="M614" s="70" t="s">
        <v>1018</v>
      </c>
      <c r="N614" s="79"/>
      <c r="O614" s="79"/>
      <c r="P614" s="79"/>
      <c r="Q614" s="79"/>
      <c r="S614" s="2"/>
      <c r="T614" s="2"/>
      <c r="U614" s="2"/>
      <c r="V614" s="2"/>
      <c r="W614" s="2"/>
      <c r="X614" s="2"/>
      <c r="Y614" s="2"/>
      <c r="Z614" s="2"/>
      <c r="AA614" s="2"/>
      <c r="AB614" s="2"/>
      <c r="AC614" s="2"/>
      <c r="AD614" s="2"/>
      <c r="AE614" s="2"/>
      <c r="AF614" s="2"/>
      <c r="AG614" s="42" t="s">
        <v>1017</v>
      </c>
      <c r="AH614" s="70" t="s">
        <v>1018</v>
      </c>
      <c r="AI614" s="2"/>
      <c r="AJ614" s="2"/>
      <c r="AK614" s="2"/>
      <c r="AL614" s="2"/>
    </row>
    <row r="615" spans="2:38" ht="10.4" customHeight="1" x14ac:dyDescent="0.2">
      <c r="B615" s="4" t="s">
        <v>1016</v>
      </c>
      <c r="C615" s="4" t="s">
        <v>1595</v>
      </c>
      <c r="K615" s="79"/>
      <c r="L615" s="70" t="s">
        <v>1020</v>
      </c>
      <c r="M615" s="70" t="s">
        <v>1021</v>
      </c>
      <c r="N615" s="79"/>
      <c r="O615" s="79"/>
      <c r="P615" s="79"/>
      <c r="Q615" s="79"/>
      <c r="S615" s="2"/>
      <c r="T615" s="2"/>
      <c r="U615" s="2"/>
      <c r="V615" s="2"/>
      <c r="W615" s="2"/>
      <c r="X615" s="2"/>
      <c r="Y615" s="2"/>
      <c r="Z615" s="2"/>
      <c r="AA615" s="2"/>
      <c r="AB615" s="2"/>
      <c r="AC615" s="2"/>
      <c r="AD615" s="2"/>
      <c r="AE615" s="2"/>
      <c r="AF615" s="2"/>
      <c r="AG615" s="42" t="s">
        <v>1020</v>
      </c>
      <c r="AH615" s="70" t="s">
        <v>1021</v>
      </c>
      <c r="AI615" s="2"/>
      <c r="AJ615" s="2"/>
      <c r="AK615" s="2"/>
      <c r="AL615" s="2"/>
    </row>
    <row r="616" spans="2:38" ht="10.4" customHeight="1" x14ac:dyDescent="0.2">
      <c r="B616" s="4" t="s">
        <v>1019</v>
      </c>
      <c r="C616" s="4" t="s">
        <v>2502</v>
      </c>
      <c r="K616" s="79"/>
      <c r="L616" s="70" t="s">
        <v>1022</v>
      </c>
      <c r="M616" s="70" t="s">
        <v>1023</v>
      </c>
      <c r="N616" s="79"/>
      <c r="O616" s="79"/>
      <c r="P616" s="79"/>
      <c r="Q616" s="79"/>
      <c r="S616" s="2"/>
      <c r="T616" s="2"/>
      <c r="U616" s="2"/>
      <c r="V616" s="2"/>
      <c r="W616" s="2"/>
      <c r="X616" s="2"/>
      <c r="Y616" s="2"/>
      <c r="Z616" s="2"/>
      <c r="AA616" s="2"/>
      <c r="AB616" s="2"/>
      <c r="AC616" s="2"/>
      <c r="AD616" s="2"/>
      <c r="AE616" s="2"/>
      <c r="AF616" s="2"/>
      <c r="AG616" s="42" t="s">
        <v>1022</v>
      </c>
      <c r="AH616" s="70" t="s">
        <v>1023</v>
      </c>
      <c r="AI616" s="2"/>
      <c r="AJ616" s="2"/>
      <c r="AK616" s="2"/>
      <c r="AL616" s="2"/>
    </row>
    <row r="617" spans="2:38" ht="10.4" customHeight="1" x14ac:dyDescent="0.2">
      <c r="B617" s="4" t="s">
        <v>784</v>
      </c>
      <c r="C617" s="4" t="s">
        <v>2505</v>
      </c>
      <c r="K617" s="79"/>
      <c r="L617" s="70" t="s">
        <v>1025</v>
      </c>
      <c r="M617" s="70" t="s">
        <v>1026</v>
      </c>
      <c r="N617" s="79"/>
      <c r="O617" s="79"/>
      <c r="P617" s="79"/>
      <c r="Q617" s="79"/>
      <c r="S617" s="2"/>
      <c r="T617" s="2"/>
      <c r="U617" s="2"/>
      <c r="V617" s="2"/>
      <c r="W617" s="2"/>
      <c r="X617" s="2"/>
      <c r="Y617" s="2"/>
      <c r="Z617" s="2"/>
      <c r="AA617" s="2"/>
      <c r="AB617" s="2"/>
      <c r="AC617" s="2"/>
      <c r="AD617" s="2"/>
      <c r="AE617" s="2"/>
      <c r="AF617" s="2"/>
      <c r="AG617" s="42" t="s">
        <v>1025</v>
      </c>
      <c r="AH617" s="70" t="s">
        <v>1026</v>
      </c>
      <c r="AI617" s="2"/>
      <c r="AJ617" s="2"/>
      <c r="AK617" s="2"/>
      <c r="AL617" s="2"/>
    </row>
    <row r="618" spans="2:38" ht="10.4" customHeight="1" x14ac:dyDescent="0.2">
      <c r="B618" s="4" t="s">
        <v>1024</v>
      </c>
      <c r="C618" s="4" t="s">
        <v>1582</v>
      </c>
      <c r="K618" s="79"/>
      <c r="L618" s="70" t="s">
        <v>1028</v>
      </c>
      <c r="M618" s="70" t="s">
        <v>1029</v>
      </c>
      <c r="N618" s="79"/>
      <c r="O618" s="79"/>
      <c r="P618" s="79"/>
      <c r="Q618" s="79"/>
      <c r="S618" s="2"/>
      <c r="T618" s="2"/>
      <c r="U618" s="2"/>
      <c r="V618" s="2"/>
      <c r="W618" s="2"/>
      <c r="X618" s="2"/>
      <c r="Y618" s="2"/>
      <c r="Z618" s="2"/>
      <c r="AA618" s="2"/>
      <c r="AB618" s="2"/>
      <c r="AC618" s="2"/>
      <c r="AD618" s="2"/>
      <c r="AE618" s="2"/>
      <c r="AF618" s="2"/>
      <c r="AG618" s="42" t="s">
        <v>1028</v>
      </c>
      <c r="AH618" s="70" t="s">
        <v>1029</v>
      </c>
      <c r="AI618" s="2"/>
      <c r="AJ618" s="2"/>
      <c r="AK618" s="2"/>
      <c r="AL618" s="2"/>
    </row>
    <row r="619" spans="2:38" ht="10.4" customHeight="1" x14ac:dyDescent="0.2">
      <c r="B619" s="4" t="s">
        <v>1027</v>
      </c>
      <c r="C619" s="4" t="s">
        <v>2510</v>
      </c>
      <c r="K619" s="79"/>
      <c r="L619" s="70" t="s">
        <v>1031</v>
      </c>
      <c r="M619" s="70" t="s">
        <v>1032</v>
      </c>
      <c r="N619" s="79"/>
      <c r="O619" s="79"/>
      <c r="P619" s="79"/>
      <c r="Q619" s="79"/>
      <c r="S619" s="2"/>
      <c r="T619" s="2"/>
      <c r="U619" s="2"/>
      <c r="V619" s="2"/>
      <c r="W619" s="2"/>
      <c r="X619" s="2"/>
      <c r="Y619" s="2"/>
      <c r="Z619" s="2"/>
      <c r="AA619" s="2"/>
      <c r="AB619" s="2"/>
      <c r="AC619" s="2"/>
      <c r="AD619" s="2"/>
      <c r="AE619" s="2"/>
      <c r="AF619" s="2"/>
      <c r="AG619" s="42" t="s">
        <v>1031</v>
      </c>
      <c r="AH619" s="70" t="s">
        <v>1032</v>
      </c>
      <c r="AI619" s="2"/>
      <c r="AJ619" s="2"/>
      <c r="AK619" s="2"/>
      <c r="AL619" s="2"/>
    </row>
    <row r="620" spans="2:38" ht="10.4" customHeight="1" x14ac:dyDescent="0.2">
      <c r="B620" s="4" t="s">
        <v>1030</v>
      </c>
      <c r="C620" s="4" t="s">
        <v>2513</v>
      </c>
      <c r="K620" s="79"/>
      <c r="L620" s="70" t="s">
        <v>1034</v>
      </c>
      <c r="M620" s="70" t="s">
        <v>1035</v>
      </c>
      <c r="N620" s="79"/>
      <c r="O620" s="79"/>
      <c r="P620" s="79"/>
      <c r="Q620" s="79"/>
      <c r="S620" s="2"/>
      <c r="T620" s="2"/>
      <c r="U620" s="2"/>
      <c r="V620" s="2"/>
      <c r="W620" s="2"/>
      <c r="X620" s="2"/>
      <c r="Y620" s="2"/>
      <c r="Z620" s="2"/>
      <c r="AA620" s="2"/>
      <c r="AB620" s="2"/>
      <c r="AC620" s="2"/>
      <c r="AD620" s="2"/>
      <c r="AE620" s="2"/>
      <c r="AF620" s="2"/>
      <c r="AG620" s="42" t="s">
        <v>1034</v>
      </c>
      <c r="AH620" s="70" t="s">
        <v>1035</v>
      </c>
      <c r="AI620" s="2"/>
      <c r="AJ620" s="2"/>
      <c r="AK620" s="2"/>
      <c r="AL620" s="2"/>
    </row>
    <row r="621" spans="2:38" ht="10.4" customHeight="1" x14ac:dyDescent="0.2">
      <c r="B621" s="4" t="s">
        <v>1033</v>
      </c>
      <c r="C621" s="4" t="s">
        <v>1583</v>
      </c>
      <c r="K621" s="79"/>
      <c r="L621" s="70" t="s">
        <v>1037</v>
      </c>
      <c r="M621" s="70" t="s">
        <v>1038</v>
      </c>
      <c r="N621" s="79"/>
      <c r="O621" s="79"/>
      <c r="P621" s="79"/>
      <c r="Q621" s="79"/>
      <c r="S621" s="2"/>
      <c r="T621" s="2"/>
      <c r="U621" s="2"/>
      <c r="V621" s="2"/>
      <c r="W621" s="2"/>
      <c r="X621" s="2"/>
      <c r="Y621" s="2"/>
      <c r="Z621" s="2"/>
      <c r="AA621" s="2"/>
      <c r="AB621" s="2"/>
      <c r="AC621" s="2"/>
      <c r="AD621" s="2"/>
      <c r="AE621" s="2"/>
      <c r="AF621" s="2"/>
      <c r="AG621" s="42" t="s">
        <v>1037</v>
      </c>
      <c r="AH621" s="70" t="s">
        <v>1038</v>
      </c>
      <c r="AI621" s="2"/>
      <c r="AJ621" s="2"/>
      <c r="AK621" s="2"/>
      <c r="AL621" s="2"/>
    </row>
    <row r="622" spans="2:38" ht="10.4" customHeight="1" x14ac:dyDescent="0.2">
      <c r="B622" s="4" t="s">
        <v>1036</v>
      </c>
      <c r="C622" s="4" t="s">
        <v>2518</v>
      </c>
      <c r="K622" s="79"/>
      <c r="L622" s="70" t="s">
        <v>1040</v>
      </c>
      <c r="M622" s="70" t="s">
        <v>1041</v>
      </c>
      <c r="N622" s="79"/>
      <c r="O622" s="79"/>
      <c r="P622" s="79"/>
      <c r="Q622" s="79"/>
      <c r="S622" s="2"/>
      <c r="T622" s="2"/>
      <c r="U622" s="2"/>
      <c r="V622" s="2"/>
      <c r="W622" s="2"/>
      <c r="X622" s="2"/>
      <c r="Y622" s="2"/>
      <c r="Z622" s="2"/>
      <c r="AA622" s="2"/>
      <c r="AB622" s="2"/>
      <c r="AC622" s="2"/>
      <c r="AD622" s="2"/>
      <c r="AE622" s="2"/>
      <c r="AF622" s="2"/>
      <c r="AG622" s="42" t="s">
        <v>1040</v>
      </c>
      <c r="AH622" s="70" t="s">
        <v>1041</v>
      </c>
      <c r="AI622" s="2"/>
      <c r="AJ622" s="2"/>
      <c r="AK622" s="2"/>
      <c r="AL622" s="2"/>
    </row>
    <row r="623" spans="2:38" ht="10.4" customHeight="1" x14ac:dyDescent="0.2">
      <c r="B623" s="4" t="s">
        <v>1039</v>
      </c>
      <c r="C623" s="4" t="s">
        <v>2521</v>
      </c>
      <c r="K623" s="79"/>
      <c r="L623" s="70" t="s">
        <v>1043</v>
      </c>
      <c r="M623" s="70" t="s">
        <v>1044</v>
      </c>
      <c r="N623" s="79"/>
      <c r="O623" s="79"/>
      <c r="P623" s="79"/>
      <c r="Q623" s="79"/>
      <c r="S623" s="2"/>
      <c r="T623" s="2"/>
      <c r="U623" s="2"/>
      <c r="V623" s="2"/>
      <c r="W623" s="2"/>
      <c r="X623" s="2"/>
      <c r="Y623" s="2"/>
      <c r="Z623" s="2"/>
      <c r="AA623" s="2"/>
      <c r="AB623" s="2"/>
      <c r="AC623" s="2"/>
      <c r="AD623" s="2"/>
      <c r="AE623" s="2"/>
      <c r="AF623" s="2"/>
      <c r="AG623" s="42" t="s">
        <v>1043</v>
      </c>
      <c r="AH623" s="70" t="s">
        <v>1044</v>
      </c>
      <c r="AI623" s="2"/>
      <c r="AJ623" s="2"/>
      <c r="AK623" s="2"/>
      <c r="AL623" s="2"/>
    </row>
    <row r="624" spans="2:38" ht="10.4" customHeight="1" x14ac:dyDescent="0.2">
      <c r="B624" s="4" t="s">
        <v>1042</v>
      </c>
      <c r="C624" s="4" t="s">
        <v>2524</v>
      </c>
      <c r="K624" s="79"/>
      <c r="L624" s="70" t="s">
        <v>1046</v>
      </c>
      <c r="M624" s="70" t="s">
        <v>1047</v>
      </c>
      <c r="N624" s="79"/>
      <c r="O624" s="79"/>
      <c r="P624" s="79"/>
      <c r="Q624" s="79"/>
      <c r="S624" s="2"/>
      <c r="T624" s="2"/>
      <c r="U624" s="2"/>
      <c r="V624" s="2"/>
      <c r="W624" s="2"/>
      <c r="X624" s="2"/>
      <c r="Y624" s="2"/>
      <c r="Z624" s="2"/>
      <c r="AA624" s="2"/>
      <c r="AB624" s="2"/>
      <c r="AC624" s="2"/>
      <c r="AD624" s="2"/>
      <c r="AE624" s="2"/>
      <c r="AF624" s="2"/>
      <c r="AG624" s="42" t="s">
        <v>1046</v>
      </c>
      <c r="AH624" s="70" t="s">
        <v>1047</v>
      </c>
      <c r="AI624" s="2"/>
      <c r="AJ624" s="2"/>
      <c r="AK624" s="2"/>
      <c r="AL624" s="2"/>
    </row>
    <row r="625" spans="2:38" ht="10.4" customHeight="1" x14ac:dyDescent="0.2">
      <c r="B625" s="4" t="s">
        <v>1045</v>
      </c>
      <c r="C625" s="4" t="s">
        <v>2527</v>
      </c>
      <c r="K625" s="79"/>
      <c r="L625" s="70" t="s">
        <v>1049</v>
      </c>
      <c r="M625" s="70" t="s">
        <v>1050</v>
      </c>
      <c r="N625" s="79"/>
      <c r="O625" s="79"/>
      <c r="P625" s="79"/>
      <c r="Q625" s="79"/>
      <c r="S625" s="2"/>
      <c r="T625" s="2"/>
      <c r="U625" s="2"/>
      <c r="V625" s="2"/>
      <c r="W625" s="2"/>
      <c r="X625" s="2"/>
      <c r="Y625" s="2"/>
      <c r="Z625" s="2"/>
      <c r="AA625" s="2"/>
      <c r="AB625" s="2"/>
      <c r="AC625" s="2"/>
      <c r="AD625" s="2"/>
      <c r="AE625" s="2"/>
      <c r="AF625" s="2"/>
      <c r="AG625" s="42" t="s">
        <v>1049</v>
      </c>
      <c r="AH625" s="70" t="s">
        <v>1050</v>
      </c>
      <c r="AI625" s="2"/>
      <c r="AJ625" s="2"/>
      <c r="AK625" s="2"/>
      <c r="AL625" s="2"/>
    </row>
    <row r="626" spans="2:38" ht="10.4" customHeight="1" x14ac:dyDescent="0.2">
      <c r="B626" s="4" t="s">
        <v>1048</v>
      </c>
      <c r="C626" s="4" t="s">
        <v>2530</v>
      </c>
      <c r="K626" s="79"/>
      <c r="L626" s="70" t="s">
        <v>1052</v>
      </c>
      <c r="M626" s="70" t="s">
        <v>1053</v>
      </c>
      <c r="N626" s="79"/>
      <c r="O626" s="79"/>
      <c r="P626" s="79"/>
      <c r="Q626" s="79"/>
      <c r="S626" s="2"/>
      <c r="T626" s="2"/>
      <c r="U626" s="2"/>
      <c r="V626" s="2"/>
      <c r="W626" s="2"/>
      <c r="X626" s="2"/>
      <c r="Y626" s="2"/>
      <c r="Z626" s="2"/>
      <c r="AA626" s="2"/>
      <c r="AB626" s="2"/>
      <c r="AC626" s="2"/>
      <c r="AD626" s="2"/>
      <c r="AE626" s="2"/>
      <c r="AF626" s="2"/>
      <c r="AG626" s="42" t="s">
        <v>1052</v>
      </c>
      <c r="AH626" s="70" t="s">
        <v>1053</v>
      </c>
      <c r="AI626" s="2"/>
      <c r="AJ626" s="2"/>
      <c r="AK626" s="2"/>
      <c r="AL626" s="2"/>
    </row>
    <row r="627" spans="2:38" ht="10.4" customHeight="1" x14ac:dyDescent="0.2">
      <c r="B627" s="4" t="s">
        <v>1051</v>
      </c>
      <c r="C627" s="4" t="s">
        <v>2533</v>
      </c>
      <c r="K627" s="79"/>
      <c r="L627" s="70" t="s">
        <v>1055</v>
      </c>
      <c r="M627" s="70" t="s">
        <v>1056</v>
      </c>
      <c r="N627" s="79"/>
      <c r="O627" s="79"/>
      <c r="P627" s="79"/>
      <c r="Q627" s="79"/>
      <c r="S627" s="2"/>
      <c r="T627" s="2"/>
      <c r="U627" s="2"/>
      <c r="V627" s="2"/>
      <c r="W627" s="2"/>
      <c r="X627" s="2"/>
      <c r="Y627" s="2"/>
      <c r="Z627" s="2"/>
      <c r="AA627" s="2"/>
      <c r="AB627" s="2"/>
      <c r="AC627" s="2"/>
      <c r="AD627" s="2"/>
      <c r="AE627" s="2"/>
      <c r="AF627" s="2"/>
      <c r="AG627" s="42" t="s">
        <v>1055</v>
      </c>
      <c r="AH627" s="70" t="s">
        <v>1056</v>
      </c>
      <c r="AI627" s="2"/>
      <c r="AJ627" s="2"/>
      <c r="AK627" s="2"/>
      <c r="AL627" s="2"/>
    </row>
    <row r="628" spans="2:38" ht="10.4" customHeight="1" x14ac:dyDescent="0.2">
      <c r="B628" s="4" t="s">
        <v>1054</v>
      </c>
      <c r="C628" s="4" t="s">
        <v>2536</v>
      </c>
      <c r="K628" s="79"/>
      <c r="L628" s="70" t="s">
        <v>1058</v>
      </c>
      <c r="M628" s="70" t="s">
        <v>1059</v>
      </c>
      <c r="N628" s="79"/>
      <c r="O628" s="79"/>
      <c r="P628" s="79"/>
      <c r="Q628" s="79"/>
      <c r="S628" s="2"/>
      <c r="T628" s="2"/>
      <c r="U628" s="2"/>
      <c r="V628" s="2"/>
      <c r="W628" s="2"/>
      <c r="X628" s="2"/>
      <c r="Y628" s="2"/>
      <c r="Z628" s="2"/>
      <c r="AA628" s="2"/>
      <c r="AB628" s="2"/>
      <c r="AC628" s="2"/>
      <c r="AD628" s="2"/>
      <c r="AE628" s="2"/>
      <c r="AF628" s="2"/>
      <c r="AG628" s="42" t="s">
        <v>1058</v>
      </c>
      <c r="AH628" s="70" t="s">
        <v>1059</v>
      </c>
      <c r="AI628" s="2"/>
      <c r="AJ628" s="2"/>
      <c r="AK628" s="2"/>
      <c r="AL628" s="2"/>
    </row>
    <row r="629" spans="2:38" ht="10.4" customHeight="1" x14ac:dyDescent="0.2">
      <c r="B629" s="4" t="s">
        <v>1057</v>
      </c>
      <c r="C629" s="4" t="s">
        <v>2539</v>
      </c>
      <c r="K629" s="79"/>
      <c r="L629" s="70" t="s">
        <v>1061</v>
      </c>
      <c r="M629" s="70" t="s">
        <v>1062</v>
      </c>
      <c r="N629" s="79"/>
      <c r="O629" s="79"/>
      <c r="P629" s="79"/>
      <c r="Q629" s="79"/>
      <c r="S629" s="2"/>
      <c r="T629" s="2"/>
      <c r="U629" s="2"/>
      <c r="V629" s="2"/>
      <c r="W629" s="2"/>
      <c r="X629" s="2"/>
      <c r="Y629" s="2"/>
      <c r="Z629" s="2"/>
      <c r="AA629" s="2"/>
      <c r="AB629" s="2"/>
      <c r="AC629" s="2"/>
      <c r="AD629" s="2"/>
      <c r="AE629" s="2"/>
      <c r="AF629" s="2"/>
      <c r="AG629" s="42" t="s">
        <v>1061</v>
      </c>
      <c r="AH629" s="70" t="s">
        <v>1062</v>
      </c>
      <c r="AI629" s="2"/>
      <c r="AJ629" s="2"/>
      <c r="AK629" s="2"/>
      <c r="AL629" s="2"/>
    </row>
    <row r="630" spans="2:38" ht="10.4" customHeight="1" x14ac:dyDescent="0.2">
      <c r="B630" s="4" t="s">
        <v>1060</v>
      </c>
      <c r="C630" s="4" t="s">
        <v>2542</v>
      </c>
      <c r="K630" s="79"/>
      <c r="L630" s="70" t="s">
        <v>1064</v>
      </c>
      <c r="M630" s="70" t="s">
        <v>1065</v>
      </c>
      <c r="N630" s="79"/>
      <c r="O630" s="79"/>
      <c r="P630" s="79"/>
      <c r="Q630" s="79"/>
      <c r="S630" s="2"/>
      <c r="T630" s="2"/>
      <c r="U630" s="2"/>
      <c r="V630" s="2"/>
      <c r="W630" s="2"/>
      <c r="X630" s="2"/>
      <c r="Y630" s="2"/>
      <c r="Z630" s="2"/>
      <c r="AA630" s="2"/>
      <c r="AB630" s="2"/>
      <c r="AC630" s="2"/>
      <c r="AD630" s="2"/>
      <c r="AE630" s="2"/>
      <c r="AF630" s="2"/>
      <c r="AG630" s="42" t="s">
        <v>1064</v>
      </c>
      <c r="AH630" s="70" t="s">
        <v>1065</v>
      </c>
      <c r="AI630" s="2"/>
      <c r="AJ630" s="2"/>
      <c r="AK630" s="2"/>
      <c r="AL630" s="2"/>
    </row>
    <row r="631" spans="2:38" ht="10.4" customHeight="1" x14ac:dyDescent="0.2">
      <c r="B631" s="4" t="s">
        <v>1063</v>
      </c>
      <c r="C631" s="4" t="s">
        <v>2545</v>
      </c>
      <c r="K631" s="79"/>
      <c r="L631" s="70" t="s">
        <v>1067</v>
      </c>
      <c r="M631" s="70" t="s">
        <v>1068</v>
      </c>
      <c r="N631" s="79"/>
      <c r="O631" s="79"/>
      <c r="P631" s="79"/>
      <c r="Q631" s="79"/>
      <c r="S631" s="2"/>
      <c r="T631" s="2"/>
      <c r="U631" s="2"/>
      <c r="V631" s="2"/>
      <c r="W631" s="2"/>
      <c r="X631" s="2"/>
      <c r="Y631" s="2"/>
      <c r="Z631" s="2"/>
      <c r="AA631" s="2"/>
      <c r="AB631" s="2"/>
      <c r="AC631" s="2"/>
      <c r="AD631" s="2"/>
      <c r="AE631" s="2"/>
      <c r="AF631" s="2"/>
      <c r="AG631" s="42" t="s">
        <v>1067</v>
      </c>
      <c r="AH631" s="70" t="s">
        <v>1068</v>
      </c>
      <c r="AI631" s="2"/>
      <c r="AJ631" s="2"/>
      <c r="AK631" s="2"/>
      <c r="AL631" s="2"/>
    </row>
    <row r="632" spans="2:38" ht="10.4" customHeight="1" x14ac:dyDescent="0.2">
      <c r="B632" s="4" t="s">
        <v>1066</v>
      </c>
      <c r="C632" s="4" t="s">
        <v>2548</v>
      </c>
      <c r="K632" s="79"/>
      <c r="L632" s="70" t="s">
        <v>1070</v>
      </c>
      <c r="M632" s="70" t="s">
        <v>1071</v>
      </c>
      <c r="N632" s="79"/>
      <c r="O632" s="79"/>
      <c r="P632" s="79"/>
      <c r="Q632" s="79"/>
      <c r="S632" s="2"/>
      <c r="T632" s="2"/>
      <c r="U632" s="2"/>
      <c r="V632" s="2"/>
      <c r="W632" s="2"/>
      <c r="X632" s="2"/>
      <c r="Y632" s="2"/>
      <c r="Z632" s="2"/>
      <c r="AA632" s="2"/>
      <c r="AB632" s="2"/>
      <c r="AC632" s="2"/>
      <c r="AD632" s="2"/>
      <c r="AE632" s="2"/>
      <c r="AF632" s="2"/>
      <c r="AG632" s="42" t="s">
        <v>1070</v>
      </c>
      <c r="AH632" s="70" t="s">
        <v>1071</v>
      </c>
      <c r="AI632" s="2"/>
      <c r="AJ632" s="2"/>
      <c r="AK632" s="2"/>
      <c r="AL632" s="2"/>
    </row>
    <row r="633" spans="2:38" ht="10.4" customHeight="1" x14ac:dyDescent="0.2">
      <c r="B633" s="4" t="s">
        <v>1069</v>
      </c>
      <c r="C633" s="4" t="s">
        <v>2551</v>
      </c>
      <c r="K633" s="79"/>
      <c r="L633" s="70" t="s">
        <v>1073</v>
      </c>
      <c r="M633" s="70" t="s">
        <v>1074</v>
      </c>
      <c r="N633" s="79"/>
      <c r="O633" s="79"/>
      <c r="P633" s="79"/>
      <c r="Q633" s="79"/>
      <c r="S633" s="2"/>
      <c r="T633" s="2"/>
      <c r="U633" s="2"/>
      <c r="V633" s="2"/>
      <c r="W633" s="2"/>
      <c r="X633" s="2"/>
      <c r="Y633" s="2"/>
      <c r="Z633" s="2"/>
      <c r="AA633" s="2"/>
      <c r="AB633" s="2"/>
      <c r="AC633" s="2"/>
      <c r="AD633" s="2"/>
      <c r="AE633" s="2"/>
      <c r="AF633" s="2"/>
      <c r="AG633" s="42" t="s">
        <v>1073</v>
      </c>
      <c r="AH633" s="70" t="s">
        <v>1074</v>
      </c>
      <c r="AI633" s="2"/>
      <c r="AJ633" s="2"/>
      <c r="AK633" s="2"/>
      <c r="AL633" s="2"/>
    </row>
    <row r="634" spans="2:38" ht="10.4" customHeight="1" x14ac:dyDescent="0.2">
      <c r="B634" s="4" t="s">
        <v>1072</v>
      </c>
      <c r="C634" s="4" t="s">
        <v>2554</v>
      </c>
      <c r="K634" s="79"/>
      <c r="L634" s="70" t="s">
        <v>1076</v>
      </c>
      <c r="M634" s="70" t="s">
        <v>1077</v>
      </c>
      <c r="N634" s="79"/>
      <c r="O634" s="79"/>
      <c r="P634" s="79"/>
      <c r="Q634" s="79"/>
      <c r="S634" s="2"/>
      <c r="T634" s="2"/>
      <c r="U634" s="2"/>
      <c r="V634" s="2"/>
      <c r="W634" s="2"/>
      <c r="X634" s="2"/>
      <c r="Y634" s="2"/>
      <c r="Z634" s="2"/>
      <c r="AA634" s="2"/>
      <c r="AB634" s="2"/>
      <c r="AC634" s="2"/>
      <c r="AD634" s="2"/>
      <c r="AE634" s="2"/>
      <c r="AF634" s="2"/>
      <c r="AG634" s="42" t="s">
        <v>1076</v>
      </c>
      <c r="AH634" s="70" t="s">
        <v>1077</v>
      </c>
      <c r="AI634" s="2"/>
      <c r="AJ634" s="2"/>
      <c r="AK634" s="2"/>
      <c r="AL634" s="2"/>
    </row>
    <row r="635" spans="2:38" ht="10.4" customHeight="1" x14ac:dyDescent="0.2">
      <c r="B635" s="4" t="s">
        <v>1075</v>
      </c>
      <c r="C635" s="4" t="s">
        <v>1585</v>
      </c>
      <c r="K635" s="79"/>
      <c r="L635" s="70" t="s">
        <v>1079</v>
      </c>
      <c r="M635" s="70" t="s">
        <v>1080</v>
      </c>
      <c r="N635" s="79"/>
      <c r="O635" s="79"/>
      <c r="P635" s="79"/>
      <c r="Q635" s="79"/>
      <c r="S635" s="2"/>
      <c r="T635" s="2"/>
      <c r="U635" s="2"/>
      <c r="V635" s="2"/>
      <c r="W635" s="2"/>
      <c r="X635" s="2"/>
      <c r="Y635" s="2"/>
      <c r="Z635" s="2"/>
      <c r="AA635" s="2"/>
      <c r="AB635" s="2"/>
      <c r="AC635" s="2"/>
      <c r="AD635" s="2"/>
      <c r="AE635" s="2"/>
      <c r="AF635" s="2"/>
      <c r="AG635" s="42" t="s">
        <v>1079</v>
      </c>
      <c r="AH635" s="70" t="s">
        <v>1080</v>
      </c>
      <c r="AI635" s="2"/>
      <c r="AJ635" s="2"/>
      <c r="AK635" s="2"/>
      <c r="AL635" s="2"/>
    </row>
    <row r="636" spans="2:38" ht="10.4" customHeight="1" x14ac:dyDescent="0.2">
      <c r="B636" s="4" t="s">
        <v>1078</v>
      </c>
      <c r="C636" s="4" t="s">
        <v>2559</v>
      </c>
      <c r="K636" s="79"/>
      <c r="L636" s="70" t="s">
        <v>1082</v>
      </c>
      <c r="M636" s="70" t="s">
        <v>1083</v>
      </c>
      <c r="N636" s="79"/>
      <c r="O636" s="79"/>
      <c r="P636" s="79"/>
      <c r="Q636" s="79"/>
      <c r="S636" s="2"/>
      <c r="T636" s="2"/>
      <c r="U636" s="2"/>
      <c r="V636" s="2"/>
      <c r="W636" s="2"/>
      <c r="X636" s="2"/>
      <c r="Y636" s="2"/>
      <c r="Z636" s="2"/>
      <c r="AA636" s="2"/>
      <c r="AB636" s="2"/>
      <c r="AC636" s="2"/>
      <c r="AD636" s="2"/>
      <c r="AE636" s="2"/>
      <c r="AF636" s="2"/>
      <c r="AG636" s="42" t="s">
        <v>1082</v>
      </c>
      <c r="AH636" s="70" t="s">
        <v>1083</v>
      </c>
      <c r="AI636" s="2"/>
      <c r="AJ636" s="2"/>
      <c r="AK636" s="2"/>
      <c r="AL636" s="2"/>
    </row>
    <row r="637" spans="2:38" ht="10.4" customHeight="1" x14ac:dyDescent="0.2">
      <c r="B637" s="4" t="s">
        <v>1081</v>
      </c>
      <c r="C637" s="4" t="s">
        <v>2562</v>
      </c>
      <c r="K637" s="79"/>
      <c r="L637" s="70" t="s">
        <v>1085</v>
      </c>
      <c r="M637" s="70" t="s">
        <v>1086</v>
      </c>
      <c r="N637" s="79"/>
      <c r="O637" s="79"/>
      <c r="P637" s="79"/>
      <c r="Q637" s="79"/>
      <c r="S637" s="2"/>
      <c r="T637" s="2"/>
      <c r="U637" s="2"/>
      <c r="V637" s="2"/>
      <c r="W637" s="2"/>
      <c r="X637" s="2"/>
      <c r="Y637" s="2"/>
      <c r="Z637" s="2"/>
      <c r="AA637" s="2"/>
      <c r="AB637" s="2"/>
      <c r="AC637" s="2"/>
      <c r="AD637" s="2"/>
      <c r="AE637" s="2"/>
      <c r="AF637" s="2"/>
      <c r="AG637" s="42" t="s">
        <v>1085</v>
      </c>
      <c r="AH637" s="70" t="s">
        <v>1086</v>
      </c>
      <c r="AI637" s="2"/>
      <c r="AJ637" s="2"/>
      <c r="AK637" s="2"/>
      <c r="AL637" s="2"/>
    </row>
    <row r="638" spans="2:38" ht="10.4" customHeight="1" x14ac:dyDescent="0.2">
      <c r="B638" s="4" t="s">
        <v>1084</v>
      </c>
      <c r="C638" s="4" t="s">
        <v>2565</v>
      </c>
      <c r="K638" s="79"/>
      <c r="L638" s="70" t="s">
        <v>1088</v>
      </c>
      <c r="M638" s="70" t="s">
        <v>1089</v>
      </c>
      <c r="N638" s="79"/>
      <c r="O638" s="79"/>
      <c r="P638" s="79"/>
      <c r="Q638" s="79"/>
      <c r="S638" s="2"/>
      <c r="T638" s="2"/>
      <c r="U638" s="2"/>
      <c r="V638" s="2"/>
      <c r="W638" s="2"/>
      <c r="X638" s="2"/>
      <c r="Y638" s="2"/>
      <c r="Z638" s="2"/>
      <c r="AA638" s="2"/>
      <c r="AB638" s="2"/>
      <c r="AC638" s="2"/>
      <c r="AD638" s="2"/>
      <c r="AE638" s="2"/>
      <c r="AF638" s="2"/>
      <c r="AG638" s="42" t="s">
        <v>1088</v>
      </c>
      <c r="AH638" s="70" t="s">
        <v>1089</v>
      </c>
      <c r="AI638" s="2"/>
      <c r="AJ638" s="2"/>
      <c r="AK638" s="2"/>
      <c r="AL638" s="2"/>
    </row>
    <row r="639" spans="2:38" ht="10.4" customHeight="1" x14ac:dyDescent="0.2">
      <c r="B639" s="4" t="s">
        <v>1087</v>
      </c>
      <c r="C639" s="4" t="s">
        <v>2568</v>
      </c>
      <c r="K639" s="79"/>
      <c r="L639" s="70" t="s">
        <v>1091</v>
      </c>
      <c r="M639" s="70" t="s">
        <v>1092</v>
      </c>
      <c r="N639" s="79"/>
      <c r="O639" s="79"/>
      <c r="P639" s="79"/>
      <c r="Q639" s="79"/>
      <c r="S639" s="2"/>
      <c r="T639" s="2"/>
      <c r="U639" s="2"/>
      <c r="V639" s="2"/>
      <c r="W639" s="2"/>
      <c r="X639" s="2"/>
      <c r="Y639" s="2"/>
      <c r="Z639" s="2"/>
      <c r="AA639" s="2"/>
      <c r="AB639" s="2"/>
      <c r="AC639" s="2"/>
      <c r="AD639" s="2"/>
      <c r="AE639" s="2"/>
      <c r="AF639" s="2"/>
      <c r="AG639" s="42" t="s">
        <v>1091</v>
      </c>
      <c r="AH639" s="70" t="s">
        <v>1092</v>
      </c>
      <c r="AI639" s="2"/>
      <c r="AJ639" s="2"/>
      <c r="AK639" s="2"/>
      <c r="AL639" s="2"/>
    </row>
    <row r="640" spans="2:38" ht="10.4" customHeight="1" x14ac:dyDescent="0.2">
      <c r="B640" s="4" t="s">
        <v>1090</v>
      </c>
      <c r="C640" s="4" t="s">
        <v>2571</v>
      </c>
      <c r="K640" s="79"/>
      <c r="L640" s="70" t="s">
        <v>1094</v>
      </c>
      <c r="M640" s="70" t="s">
        <v>1095</v>
      </c>
      <c r="N640" s="79"/>
      <c r="O640" s="79"/>
      <c r="P640" s="79"/>
      <c r="Q640" s="79"/>
      <c r="S640" s="2"/>
      <c r="T640" s="2"/>
      <c r="U640" s="2"/>
      <c r="V640" s="2"/>
      <c r="W640" s="2"/>
      <c r="X640" s="2"/>
      <c r="Y640" s="2"/>
      <c r="Z640" s="2"/>
      <c r="AA640" s="2"/>
      <c r="AB640" s="2"/>
      <c r="AC640" s="2"/>
      <c r="AD640" s="2"/>
      <c r="AE640" s="2"/>
      <c r="AF640" s="2"/>
      <c r="AG640" s="42" t="s">
        <v>1094</v>
      </c>
      <c r="AH640" s="70" t="s">
        <v>1095</v>
      </c>
      <c r="AI640" s="2"/>
      <c r="AJ640" s="2"/>
      <c r="AK640" s="2"/>
      <c r="AL640" s="2"/>
    </row>
    <row r="641" spans="2:38" ht="10.4" customHeight="1" x14ac:dyDescent="0.2">
      <c r="B641" s="4" t="s">
        <v>1093</v>
      </c>
      <c r="C641" s="4" t="s">
        <v>2574</v>
      </c>
      <c r="K641" s="79"/>
      <c r="L641" s="70" t="s">
        <v>1097</v>
      </c>
      <c r="M641" s="70" t="s">
        <v>1098</v>
      </c>
      <c r="N641" s="79"/>
      <c r="O641" s="79"/>
      <c r="P641" s="79"/>
      <c r="Q641" s="79"/>
      <c r="S641" s="2"/>
      <c r="T641" s="2"/>
      <c r="U641" s="2"/>
      <c r="V641" s="2"/>
      <c r="W641" s="2"/>
      <c r="X641" s="2"/>
      <c r="Y641" s="2"/>
      <c r="Z641" s="2"/>
      <c r="AA641" s="2"/>
      <c r="AB641" s="2"/>
      <c r="AC641" s="2"/>
      <c r="AD641" s="2"/>
      <c r="AE641" s="2"/>
      <c r="AF641" s="2"/>
      <c r="AG641" s="42" t="s">
        <v>1097</v>
      </c>
      <c r="AH641" s="70" t="s">
        <v>1098</v>
      </c>
      <c r="AI641" s="2"/>
      <c r="AJ641" s="2"/>
      <c r="AK641" s="2"/>
      <c r="AL641" s="2"/>
    </row>
    <row r="642" spans="2:38" ht="10.4" customHeight="1" x14ac:dyDescent="0.2">
      <c r="B642" s="4" t="s">
        <v>1096</v>
      </c>
      <c r="C642" s="4" t="s">
        <v>2577</v>
      </c>
      <c r="K642" s="79"/>
      <c r="L642" s="70" t="s">
        <v>1100</v>
      </c>
      <c r="M642" s="70" t="s">
        <v>1101</v>
      </c>
      <c r="N642" s="79"/>
      <c r="O642" s="79"/>
      <c r="P642" s="79"/>
      <c r="Q642" s="79"/>
      <c r="S642" s="2"/>
      <c r="T642" s="2"/>
      <c r="U642" s="2"/>
      <c r="V642" s="2"/>
      <c r="W642" s="2"/>
      <c r="X642" s="2"/>
      <c r="Y642" s="2"/>
      <c r="Z642" s="2"/>
      <c r="AA642" s="2"/>
      <c r="AB642" s="2"/>
      <c r="AC642" s="2"/>
      <c r="AD642" s="2"/>
      <c r="AE642" s="2"/>
      <c r="AF642" s="2"/>
      <c r="AG642" s="42" t="s">
        <v>1100</v>
      </c>
      <c r="AH642" s="70" t="s">
        <v>1101</v>
      </c>
      <c r="AI642" s="2"/>
      <c r="AJ642" s="2"/>
      <c r="AK642" s="2"/>
      <c r="AL642" s="2"/>
    </row>
    <row r="643" spans="2:38" ht="10.4" customHeight="1" x14ac:dyDescent="0.2">
      <c r="B643" s="4" t="s">
        <v>1099</v>
      </c>
      <c r="C643" s="4" t="s">
        <v>2580</v>
      </c>
      <c r="K643" s="79"/>
      <c r="L643" s="70" t="s">
        <v>1103</v>
      </c>
      <c r="M643" s="70" t="s">
        <v>1104</v>
      </c>
      <c r="N643" s="79"/>
      <c r="O643" s="79"/>
      <c r="P643" s="79"/>
      <c r="Q643" s="79"/>
      <c r="S643" s="2"/>
      <c r="T643" s="2"/>
      <c r="U643" s="2"/>
      <c r="V643" s="2"/>
      <c r="W643" s="2"/>
      <c r="X643" s="2"/>
      <c r="Y643" s="2"/>
      <c r="Z643" s="2"/>
      <c r="AA643" s="2"/>
      <c r="AB643" s="2"/>
      <c r="AC643" s="2"/>
      <c r="AD643" s="2"/>
      <c r="AE643" s="2"/>
      <c r="AF643" s="2"/>
      <c r="AG643" s="42" t="s">
        <v>1103</v>
      </c>
      <c r="AH643" s="70" t="s">
        <v>1104</v>
      </c>
      <c r="AI643" s="2"/>
      <c r="AJ643" s="2"/>
      <c r="AK643" s="2"/>
      <c r="AL643" s="2"/>
    </row>
    <row r="644" spans="2:38" ht="10.4" customHeight="1" x14ac:dyDescent="0.2">
      <c r="B644" s="4" t="s">
        <v>1102</v>
      </c>
      <c r="C644" s="4" t="s">
        <v>2583</v>
      </c>
      <c r="K644" s="79"/>
      <c r="L644" s="70" t="s">
        <v>1106</v>
      </c>
      <c r="M644" s="70" t="s">
        <v>1107</v>
      </c>
      <c r="N644" s="79"/>
      <c r="O644" s="79"/>
      <c r="P644" s="79"/>
      <c r="Q644" s="79"/>
      <c r="S644" s="2"/>
      <c r="T644" s="2"/>
      <c r="U644" s="2"/>
      <c r="V644" s="2"/>
      <c r="W644" s="2"/>
      <c r="X644" s="2"/>
      <c r="Y644" s="2"/>
      <c r="Z644" s="2"/>
      <c r="AA644" s="2"/>
      <c r="AB644" s="2"/>
      <c r="AC644" s="2"/>
      <c r="AD644" s="2"/>
      <c r="AE644" s="2"/>
      <c r="AF644" s="2"/>
      <c r="AG644" s="42" t="s">
        <v>1106</v>
      </c>
      <c r="AH644" s="70" t="s">
        <v>1107</v>
      </c>
      <c r="AI644" s="2"/>
      <c r="AJ644" s="2"/>
      <c r="AK644" s="2"/>
      <c r="AL644" s="2"/>
    </row>
    <row r="645" spans="2:38" ht="10.4" customHeight="1" x14ac:dyDescent="0.2">
      <c r="B645" s="4" t="s">
        <v>1105</v>
      </c>
      <c r="C645" s="4" t="s">
        <v>2586</v>
      </c>
      <c r="K645" s="79"/>
      <c r="L645" s="70" t="s">
        <v>1109</v>
      </c>
      <c r="M645" s="70" t="s">
        <v>1110</v>
      </c>
      <c r="N645" s="79"/>
      <c r="O645" s="79"/>
      <c r="P645" s="79"/>
      <c r="Q645" s="79"/>
      <c r="S645" s="2"/>
      <c r="T645" s="2"/>
      <c r="U645" s="2"/>
      <c r="V645" s="2"/>
      <c r="W645" s="2"/>
      <c r="X645" s="2"/>
      <c r="Y645" s="2"/>
      <c r="Z645" s="2"/>
      <c r="AA645" s="2"/>
      <c r="AB645" s="2"/>
      <c r="AC645" s="2"/>
      <c r="AD645" s="2"/>
      <c r="AE645" s="2"/>
      <c r="AF645" s="2"/>
      <c r="AG645" s="42" t="s">
        <v>1109</v>
      </c>
      <c r="AH645" s="70" t="s">
        <v>1110</v>
      </c>
      <c r="AI645" s="2"/>
      <c r="AJ645" s="2"/>
      <c r="AK645" s="2"/>
      <c r="AL645" s="2"/>
    </row>
    <row r="646" spans="2:38" ht="10.4" customHeight="1" x14ac:dyDescent="0.2">
      <c r="B646" s="4" t="s">
        <v>1108</v>
      </c>
      <c r="C646" s="4" t="s">
        <v>2588</v>
      </c>
      <c r="K646" s="79"/>
      <c r="L646" s="70" t="s">
        <v>1112</v>
      </c>
      <c r="M646" s="70" t="s">
        <v>1113</v>
      </c>
      <c r="N646" s="79"/>
      <c r="O646" s="79"/>
      <c r="P646" s="79"/>
      <c r="Q646" s="79"/>
      <c r="S646" s="2"/>
      <c r="T646" s="2"/>
      <c r="U646" s="2"/>
      <c r="V646" s="2"/>
      <c r="W646" s="2"/>
      <c r="X646" s="2"/>
      <c r="Y646" s="2"/>
      <c r="Z646" s="2"/>
      <c r="AA646" s="2"/>
      <c r="AB646" s="2"/>
      <c r="AC646" s="2"/>
      <c r="AD646" s="2"/>
      <c r="AE646" s="2"/>
      <c r="AF646" s="2"/>
      <c r="AG646" s="42" t="s">
        <v>1112</v>
      </c>
      <c r="AH646" s="70" t="s">
        <v>1113</v>
      </c>
      <c r="AI646" s="2"/>
      <c r="AJ646" s="2"/>
      <c r="AK646" s="2"/>
      <c r="AL646" s="2"/>
    </row>
    <row r="647" spans="2:38" ht="10.4" customHeight="1" x14ac:dyDescent="0.2">
      <c r="B647" s="4" t="s">
        <v>1111</v>
      </c>
      <c r="C647" s="4" t="s">
        <v>2590</v>
      </c>
      <c r="K647" s="79"/>
      <c r="L647" s="70" t="s">
        <v>1115</v>
      </c>
      <c r="M647" s="70" t="s">
        <v>1116</v>
      </c>
      <c r="N647" s="79"/>
      <c r="O647" s="79"/>
      <c r="P647" s="79"/>
      <c r="Q647" s="79"/>
      <c r="S647" s="2"/>
      <c r="T647" s="2"/>
      <c r="U647" s="2"/>
      <c r="V647" s="2"/>
      <c r="W647" s="2"/>
      <c r="X647" s="2"/>
      <c r="Y647" s="2"/>
      <c r="Z647" s="2"/>
      <c r="AA647" s="2"/>
      <c r="AB647" s="2"/>
      <c r="AC647" s="2"/>
      <c r="AD647" s="2"/>
      <c r="AE647" s="2"/>
      <c r="AF647" s="2"/>
      <c r="AG647" s="42" t="s">
        <v>1115</v>
      </c>
      <c r="AH647" s="70" t="s">
        <v>1116</v>
      </c>
      <c r="AI647" s="2"/>
      <c r="AJ647" s="2"/>
      <c r="AK647" s="2"/>
      <c r="AL647" s="2"/>
    </row>
    <row r="648" spans="2:38" ht="10.4" customHeight="1" x14ac:dyDescent="0.2">
      <c r="B648" s="4" t="s">
        <v>1114</v>
      </c>
      <c r="C648" s="4" t="s">
        <v>1631</v>
      </c>
      <c r="K648" s="79"/>
      <c r="L648" s="70" t="s">
        <v>1118</v>
      </c>
      <c r="M648" s="70" t="s">
        <v>1119</v>
      </c>
      <c r="N648" s="79"/>
      <c r="O648" s="79"/>
      <c r="P648" s="79"/>
      <c r="Q648" s="79"/>
      <c r="S648" s="2"/>
      <c r="T648" s="2"/>
      <c r="U648" s="2"/>
      <c r="V648" s="2"/>
      <c r="W648" s="2"/>
      <c r="X648" s="2"/>
      <c r="Y648" s="2"/>
      <c r="Z648" s="2"/>
      <c r="AA648" s="2"/>
      <c r="AB648" s="2"/>
      <c r="AC648" s="2"/>
      <c r="AD648" s="2"/>
      <c r="AE648" s="2"/>
      <c r="AF648" s="2"/>
      <c r="AG648" s="42" t="s">
        <v>1118</v>
      </c>
      <c r="AH648" s="70" t="s">
        <v>1119</v>
      </c>
      <c r="AI648" s="2"/>
      <c r="AJ648" s="2"/>
      <c r="AK648" s="2"/>
      <c r="AL648" s="2"/>
    </row>
    <row r="649" spans="2:38" ht="10.4" customHeight="1" x14ac:dyDescent="0.2">
      <c r="B649" s="4" t="s">
        <v>1117</v>
      </c>
      <c r="C649" s="4" t="s">
        <v>2594</v>
      </c>
      <c r="K649" s="79"/>
      <c r="L649" s="70" t="s">
        <v>1121</v>
      </c>
      <c r="M649" s="70" t="s">
        <v>1122</v>
      </c>
      <c r="N649" s="79"/>
      <c r="O649" s="79"/>
      <c r="P649" s="79"/>
      <c r="Q649" s="79"/>
      <c r="S649" s="2"/>
      <c r="T649" s="2"/>
      <c r="U649" s="2"/>
      <c r="V649" s="2"/>
      <c r="W649" s="2"/>
      <c r="X649" s="2"/>
      <c r="Y649" s="2"/>
      <c r="Z649" s="2"/>
      <c r="AA649" s="2"/>
      <c r="AB649" s="2"/>
      <c r="AC649" s="2"/>
      <c r="AD649" s="2"/>
      <c r="AE649" s="2"/>
      <c r="AF649" s="2"/>
      <c r="AG649" s="42" t="s">
        <v>1121</v>
      </c>
      <c r="AH649" s="70" t="s">
        <v>1122</v>
      </c>
      <c r="AI649" s="2"/>
      <c r="AJ649" s="2"/>
      <c r="AK649" s="2"/>
      <c r="AL649" s="2"/>
    </row>
    <row r="650" spans="2:38" ht="10.4" customHeight="1" x14ac:dyDescent="0.2">
      <c r="B650" s="4" t="s">
        <v>1120</v>
      </c>
      <c r="C650" s="4" t="s">
        <v>1630</v>
      </c>
      <c r="K650" s="79"/>
      <c r="L650" s="70" t="s">
        <v>1124</v>
      </c>
      <c r="M650" s="70" t="s">
        <v>1125</v>
      </c>
      <c r="N650" s="79"/>
      <c r="O650" s="79"/>
      <c r="P650" s="79"/>
      <c r="Q650" s="79"/>
      <c r="S650" s="2"/>
      <c r="T650" s="2"/>
      <c r="U650" s="2"/>
      <c r="V650" s="2"/>
      <c r="W650" s="2"/>
      <c r="X650" s="2"/>
      <c r="Y650" s="2"/>
      <c r="Z650" s="2"/>
      <c r="AA650" s="2"/>
      <c r="AB650" s="2"/>
      <c r="AC650" s="2"/>
      <c r="AD650" s="2"/>
      <c r="AE650" s="2"/>
      <c r="AF650" s="2"/>
      <c r="AG650" s="42" t="s">
        <v>1124</v>
      </c>
      <c r="AH650" s="70" t="s">
        <v>1125</v>
      </c>
      <c r="AI650" s="2"/>
      <c r="AJ650" s="2"/>
      <c r="AK650" s="2"/>
      <c r="AL650" s="2"/>
    </row>
    <row r="651" spans="2:38" ht="10.4" customHeight="1" x14ac:dyDescent="0.2">
      <c r="B651" s="4" t="s">
        <v>1123</v>
      </c>
      <c r="C651" s="4" t="s">
        <v>2597</v>
      </c>
      <c r="K651" s="79"/>
      <c r="L651" s="70" t="s">
        <v>1127</v>
      </c>
      <c r="M651" s="70" t="s">
        <v>1128</v>
      </c>
      <c r="N651" s="79"/>
      <c r="O651" s="79"/>
      <c r="P651" s="79"/>
      <c r="Q651" s="79"/>
      <c r="S651" s="2"/>
      <c r="T651" s="2"/>
      <c r="U651" s="2"/>
      <c r="V651" s="2"/>
      <c r="W651" s="2"/>
      <c r="X651" s="2"/>
      <c r="Y651" s="2"/>
      <c r="Z651" s="2"/>
      <c r="AA651" s="2"/>
      <c r="AB651" s="2"/>
      <c r="AC651" s="2"/>
      <c r="AD651" s="2"/>
      <c r="AE651" s="2"/>
      <c r="AF651" s="2"/>
      <c r="AG651" s="42" t="s">
        <v>1127</v>
      </c>
      <c r="AH651" s="70" t="s">
        <v>1128</v>
      </c>
      <c r="AI651" s="2"/>
      <c r="AJ651" s="2"/>
      <c r="AK651" s="2"/>
      <c r="AL651" s="2"/>
    </row>
    <row r="652" spans="2:38" ht="10.4" customHeight="1" x14ac:dyDescent="0.2">
      <c r="B652" s="4" t="s">
        <v>1126</v>
      </c>
      <c r="C652" s="4" t="s">
        <v>1586</v>
      </c>
      <c r="K652" s="79"/>
      <c r="L652" s="70" t="s">
        <v>1130</v>
      </c>
      <c r="M652" s="70" t="s">
        <v>1131</v>
      </c>
      <c r="N652" s="79"/>
      <c r="O652" s="79"/>
      <c r="P652" s="79"/>
      <c r="Q652" s="79"/>
      <c r="S652" s="2"/>
      <c r="T652" s="2"/>
      <c r="U652" s="2"/>
      <c r="V652" s="2"/>
      <c r="W652" s="2"/>
      <c r="X652" s="2"/>
      <c r="Y652" s="2"/>
      <c r="Z652" s="2"/>
      <c r="AA652" s="2"/>
      <c r="AB652" s="2"/>
      <c r="AC652" s="2"/>
      <c r="AD652" s="2"/>
      <c r="AE652" s="2"/>
      <c r="AF652" s="2"/>
      <c r="AG652" s="42" t="s">
        <v>1130</v>
      </c>
      <c r="AH652" s="70" t="s">
        <v>1131</v>
      </c>
      <c r="AI652" s="2"/>
      <c r="AJ652" s="2"/>
      <c r="AK652" s="2"/>
      <c r="AL652" s="2"/>
    </row>
    <row r="653" spans="2:38" ht="10.4" customHeight="1" x14ac:dyDescent="0.2">
      <c r="B653" s="4" t="s">
        <v>1129</v>
      </c>
      <c r="C653" s="4" t="s">
        <v>1632</v>
      </c>
      <c r="K653" s="79"/>
      <c r="L653" s="70" t="s">
        <v>1133</v>
      </c>
      <c r="M653" s="70" t="s">
        <v>1134</v>
      </c>
      <c r="N653" s="79"/>
      <c r="O653" s="79"/>
      <c r="P653" s="79"/>
      <c r="Q653" s="79"/>
      <c r="S653" s="2"/>
      <c r="T653" s="2"/>
      <c r="U653" s="2"/>
      <c r="V653" s="2"/>
      <c r="W653" s="2"/>
      <c r="X653" s="2"/>
      <c r="Y653" s="2"/>
      <c r="Z653" s="2"/>
      <c r="AA653" s="2"/>
      <c r="AB653" s="2"/>
      <c r="AC653" s="2"/>
      <c r="AD653" s="2"/>
      <c r="AE653" s="2"/>
      <c r="AF653" s="2"/>
      <c r="AG653" s="42" t="s">
        <v>1133</v>
      </c>
      <c r="AH653" s="70" t="s">
        <v>1134</v>
      </c>
      <c r="AI653" s="2"/>
      <c r="AJ653" s="2"/>
      <c r="AK653" s="2"/>
      <c r="AL653" s="2"/>
    </row>
    <row r="654" spans="2:38" ht="10.4" customHeight="1" x14ac:dyDescent="0.2">
      <c r="B654" s="4" t="s">
        <v>1132</v>
      </c>
      <c r="C654" s="4" t="s">
        <v>1611</v>
      </c>
      <c r="K654" s="79"/>
      <c r="L654" s="70" t="s">
        <v>1136</v>
      </c>
      <c r="M654" s="70" t="s">
        <v>1137</v>
      </c>
      <c r="N654" s="79"/>
      <c r="O654" s="79"/>
      <c r="P654" s="79"/>
      <c r="Q654" s="79"/>
      <c r="S654" s="2"/>
      <c r="T654" s="2"/>
      <c r="U654" s="2"/>
      <c r="V654" s="2"/>
      <c r="W654" s="2"/>
      <c r="X654" s="2"/>
      <c r="Y654" s="2"/>
      <c r="Z654" s="2"/>
      <c r="AA654" s="2"/>
      <c r="AB654" s="2"/>
      <c r="AC654" s="2"/>
      <c r="AD654" s="2"/>
      <c r="AE654" s="2"/>
      <c r="AF654" s="2"/>
      <c r="AG654" s="42" t="s">
        <v>1136</v>
      </c>
      <c r="AH654" s="70" t="s">
        <v>1137</v>
      </c>
      <c r="AI654" s="2"/>
      <c r="AJ654" s="2"/>
      <c r="AK654" s="2"/>
      <c r="AL654" s="2"/>
    </row>
    <row r="655" spans="2:38" ht="10.4" customHeight="1" x14ac:dyDescent="0.2">
      <c r="B655" s="4" t="s">
        <v>1135</v>
      </c>
      <c r="C655" s="4" t="s">
        <v>2604</v>
      </c>
      <c r="K655" s="79"/>
      <c r="L655" s="70" t="s">
        <v>1139</v>
      </c>
      <c r="M655" s="70" t="s">
        <v>1140</v>
      </c>
      <c r="N655" s="79"/>
      <c r="O655" s="79"/>
      <c r="P655" s="79"/>
      <c r="Q655" s="79"/>
      <c r="S655" s="2"/>
      <c r="T655" s="2"/>
      <c r="U655" s="2"/>
      <c r="V655" s="2"/>
      <c r="W655" s="2"/>
      <c r="X655" s="2"/>
      <c r="Y655" s="2"/>
      <c r="Z655" s="2"/>
      <c r="AA655" s="2"/>
      <c r="AB655" s="2"/>
      <c r="AC655" s="2"/>
      <c r="AD655" s="2"/>
      <c r="AE655" s="2"/>
      <c r="AF655" s="2"/>
      <c r="AG655" s="42" t="s">
        <v>1139</v>
      </c>
      <c r="AH655" s="70" t="s">
        <v>1140</v>
      </c>
      <c r="AI655" s="2"/>
      <c r="AJ655" s="2"/>
      <c r="AK655" s="2"/>
      <c r="AL655" s="2"/>
    </row>
    <row r="656" spans="2:38" ht="10.4" customHeight="1" x14ac:dyDescent="0.2">
      <c r="B656" s="4" t="s">
        <v>1138</v>
      </c>
      <c r="C656" s="4" t="s">
        <v>2607</v>
      </c>
      <c r="K656" s="79"/>
      <c r="L656" s="70" t="s">
        <v>1142</v>
      </c>
      <c r="M656" s="70" t="s">
        <v>1143</v>
      </c>
      <c r="N656" s="79"/>
      <c r="O656" s="79"/>
      <c r="P656" s="79"/>
      <c r="Q656" s="79"/>
      <c r="S656" s="2"/>
      <c r="T656" s="2"/>
      <c r="U656" s="2"/>
      <c r="V656" s="2"/>
      <c r="W656" s="2"/>
      <c r="X656" s="2"/>
      <c r="Y656" s="2"/>
      <c r="Z656" s="2"/>
      <c r="AA656" s="2"/>
      <c r="AB656" s="2"/>
      <c r="AC656" s="2"/>
      <c r="AD656" s="2"/>
      <c r="AE656" s="2"/>
      <c r="AF656" s="2"/>
      <c r="AG656" s="42" t="s">
        <v>1142</v>
      </c>
      <c r="AH656" s="70" t="s">
        <v>1143</v>
      </c>
      <c r="AI656" s="2"/>
      <c r="AJ656" s="2"/>
      <c r="AK656" s="2"/>
      <c r="AL656" s="2"/>
    </row>
    <row r="657" spans="2:38" ht="10.4" customHeight="1" x14ac:dyDescent="0.2">
      <c r="B657" s="4" t="s">
        <v>1141</v>
      </c>
      <c r="C657" s="4" t="s">
        <v>1587</v>
      </c>
      <c r="K657" s="79"/>
      <c r="L657" s="70" t="s">
        <v>1145</v>
      </c>
      <c r="M657" s="70" t="s">
        <v>1146</v>
      </c>
      <c r="N657" s="79"/>
      <c r="O657" s="79"/>
      <c r="P657" s="79"/>
      <c r="Q657" s="79"/>
      <c r="S657" s="2"/>
      <c r="T657" s="2"/>
      <c r="U657" s="2"/>
      <c r="V657" s="2"/>
      <c r="W657" s="2"/>
      <c r="X657" s="2"/>
      <c r="Y657" s="2"/>
      <c r="Z657" s="2"/>
      <c r="AA657" s="2"/>
      <c r="AB657" s="2"/>
      <c r="AC657" s="2"/>
      <c r="AD657" s="2"/>
      <c r="AE657" s="2"/>
      <c r="AF657" s="2"/>
      <c r="AG657" s="42" t="s">
        <v>1145</v>
      </c>
      <c r="AH657" s="70" t="s">
        <v>1146</v>
      </c>
      <c r="AI657" s="2"/>
      <c r="AJ657" s="2"/>
      <c r="AK657" s="2"/>
      <c r="AL657" s="2"/>
    </row>
    <row r="658" spans="2:38" ht="10.4" customHeight="1" x14ac:dyDescent="0.2">
      <c r="B658" s="4" t="s">
        <v>1144</v>
      </c>
      <c r="C658" s="4" t="s">
        <v>2612</v>
      </c>
      <c r="K658" s="79"/>
      <c r="L658" s="70" t="s">
        <v>1148</v>
      </c>
      <c r="M658" s="70" t="s">
        <v>1149</v>
      </c>
      <c r="N658" s="79"/>
      <c r="O658" s="79"/>
      <c r="P658" s="79"/>
      <c r="Q658" s="79"/>
      <c r="S658" s="2"/>
      <c r="T658" s="2"/>
      <c r="U658" s="2"/>
      <c r="V658" s="2"/>
      <c r="W658" s="2"/>
      <c r="X658" s="2"/>
      <c r="Y658" s="2"/>
      <c r="Z658" s="2"/>
      <c r="AA658" s="2"/>
      <c r="AB658" s="2"/>
      <c r="AC658" s="2"/>
      <c r="AD658" s="2"/>
      <c r="AE658" s="2"/>
      <c r="AF658" s="2"/>
      <c r="AG658" s="42" t="s">
        <v>1148</v>
      </c>
      <c r="AH658" s="70" t="s">
        <v>1149</v>
      </c>
      <c r="AI658" s="2"/>
      <c r="AJ658" s="2"/>
      <c r="AK658" s="2"/>
      <c r="AL658" s="2"/>
    </row>
    <row r="659" spans="2:38" ht="10.4" customHeight="1" x14ac:dyDescent="0.2">
      <c r="B659" s="4" t="s">
        <v>1147</v>
      </c>
      <c r="C659" s="4" t="s">
        <v>2615</v>
      </c>
      <c r="K659" s="79"/>
      <c r="L659" s="70" t="s">
        <v>1151</v>
      </c>
      <c r="M659" s="70" t="s">
        <v>1152</v>
      </c>
      <c r="N659" s="79"/>
      <c r="O659" s="79"/>
      <c r="P659" s="79"/>
      <c r="Q659" s="79"/>
      <c r="S659" s="2"/>
      <c r="T659" s="2"/>
      <c r="U659" s="2"/>
      <c r="V659" s="2"/>
      <c r="W659" s="2"/>
      <c r="X659" s="2"/>
      <c r="Y659" s="2"/>
      <c r="Z659" s="2"/>
      <c r="AA659" s="2"/>
      <c r="AB659" s="2"/>
      <c r="AC659" s="2"/>
      <c r="AD659" s="2"/>
      <c r="AE659" s="2"/>
      <c r="AF659" s="2"/>
      <c r="AG659" s="42" t="s">
        <v>1151</v>
      </c>
      <c r="AH659" s="70" t="s">
        <v>1152</v>
      </c>
      <c r="AI659" s="2"/>
      <c r="AJ659" s="2"/>
      <c r="AK659" s="2"/>
      <c r="AL659" s="2"/>
    </row>
    <row r="660" spans="2:38" ht="10.4" customHeight="1" x14ac:dyDescent="0.2">
      <c r="B660" s="4" t="s">
        <v>1150</v>
      </c>
      <c r="C660" s="4" t="s">
        <v>1612</v>
      </c>
      <c r="K660" s="79"/>
      <c r="L660" s="70" t="s">
        <v>1154</v>
      </c>
      <c r="M660" s="70" t="s">
        <v>1155</v>
      </c>
      <c r="N660" s="79"/>
      <c r="O660" s="79"/>
      <c r="P660" s="79"/>
      <c r="Q660" s="79"/>
      <c r="S660" s="2"/>
      <c r="T660" s="2"/>
      <c r="U660" s="2"/>
      <c r="V660" s="2"/>
      <c r="W660" s="2"/>
      <c r="X660" s="2"/>
      <c r="Y660" s="2"/>
      <c r="Z660" s="2"/>
      <c r="AA660" s="2"/>
      <c r="AB660" s="2"/>
      <c r="AC660" s="2"/>
      <c r="AD660" s="2"/>
      <c r="AE660" s="2"/>
      <c r="AF660" s="2"/>
      <c r="AG660" s="42" t="s">
        <v>1154</v>
      </c>
      <c r="AH660" s="70" t="s">
        <v>1155</v>
      </c>
      <c r="AI660" s="2"/>
      <c r="AJ660" s="2"/>
      <c r="AK660" s="2"/>
      <c r="AL660" s="2"/>
    </row>
    <row r="661" spans="2:38" ht="10.4" customHeight="1" x14ac:dyDescent="0.2">
      <c r="B661" s="4" t="s">
        <v>1153</v>
      </c>
      <c r="C661" s="4" t="s">
        <v>1633</v>
      </c>
      <c r="K661" s="79"/>
      <c r="L661" s="70" t="s">
        <v>1157</v>
      </c>
      <c r="M661" s="70" t="s">
        <v>1158</v>
      </c>
      <c r="N661" s="79"/>
      <c r="O661" s="79"/>
      <c r="P661" s="79"/>
      <c r="Q661" s="79"/>
      <c r="S661" s="2"/>
      <c r="T661" s="2"/>
      <c r="U661" s="2"/>
      <c r="V661" s="2"/>
      <c r="W661" s="2"/>
      <c r="X661" s="2"/>
      <c r="Y661" s="2"/>
      <c r="Z661" s="2"/>
      <c r="AA661" s="2"/>
      <c r="AB661" s="2"/>
      <c r="AC661" s="2"/>
      <c r="AD661" s="2"/>
      <c r="AE661" s="2"/>
      <c r="AF661" s="2"/>
      <c r="AG661" s="42" t="s">
        <v>1157</v>
      </c>
      <c r="AH661" s="70" t="s">
        <v>1158</v>
      </c>
      <c r="AI661" s="2"/>
      <c r="AJ661" s="2"/>
      <c r="AK661" s="2"/>
      <c r="AL661" s="2"/>
    </row>
    <row r="662" spans="2:38" ht="10.4" customHeight="1" x14ac:dyDescent="0.2">
      <c r="B662" s="4" t="s">
        <v>1156</v>
      </c>
      <c r="C662" s="4" t="s">
        <v>1634</v>
      </c>
      <c r="K662" s="79"/>
      <c r="L662" s="70" t="s">
        <v>1160</v>
      </c>
      <c r="M662" s="70" t="s">
        <v>1161</v>
      </c>
      <c r="N662" s="79"/>
      <c r="O662" s="79"/>
      <c r="P662" s="79"/>
      <c r="Q662" s="79"/>
      <c r="S662" s="2"/>
      <c r="T662" s="2"/>
      <c r="U662" s="2"/>
      <c r="V662" s="2"/>
      <c r="W662" s="2"/>
      <c r="X662" s="2"/>
      <c r="Y662" s="2"/>
      <c r="Z662" s="2"/>
      <c r="AA662" s="2"/>
      <c r="AB662" s="2"/>
      <c r="AC662" s="2"/>
      <c r="AD662" s="2"/>
      <c r="AE662" s="2"/>
      <c r="AF662" s="2"/>
      <c r="AG662" s="42" t="s">
        <v>1160</v>
      </c>
      <c r="AH662" s="70" t="s">
        <v>1161</v>
      </c>
      <c r="AI662" s="2"/>
      <c r="AJ662" s="2"/>
      <c r="AK662" s="2"/>
      <c r="AL662" s="2"/>
    </row>
    <row r="663" spans="2:38" ht="10.4" customHeight="1" x14ac:dyDescent="0.2">
      <c r="B663" s="4" t="s">
        <v>1159</v>
      </c>
      <c r="C663" s="4" t="s">
        <v>1622</v>
      </c>
      <c r="K663" s="79"/>
      <c r="L663" s="70" t="s">
        <v>1163</v>
      </c>
      <c r="M663" s="70" t="s">
        <v>1164</v>
      </c>
      <c r="N663" s="79"/>
      <c r="O663" s="79"/>
      <c r="P663" s="79"/>
      <c r="Q663" s="79"/>
      <c r="S663" s="2"/>
      <c r="T663" s="2"/>
      <c r="U663" s="2"/>
      <c r="V663" s="2"/>
      <c r="W663" s="2"/>
      <c r="X663" s="2"/>
      <c r="Y663" s="2"/>
      <c r="Z663" s="2"/>
      <c r="AA663" s="2"/>
      <c r="AB663" s="2"/>
      <c r="AC663" s="2"/>
      <c r="AD663" s="2"/>
      <c r="AE663" s="2"/>
      <c r="AF663" s="2"/>
      <c r="AG663" s="42" t="s">
        <v>1163</v>
      </c>
      <c r="AH663" s="70" t="s">
        <v>1164</v>
      </c>
      <c r="AI663" s="2"/>
      <c r="AJ663" s="2"/>
      <c r="AK663" s="2"/>
      <c r="AL663" s="2"/>
    </row>
    <row r="664" spans="2:38" ht="10.4" customHeight="1" x14ac:dyDescent="0.2">
      <c r="B664" s="4" t="s">
        <v>1162</v>
      </c>
      <c r="C664" s="4" t="s">
        <v>2620</v>
      </c>
      <c r="K664" s="79"/>
      <c r="L664" s="70" t="s">
        <v>1166</v>
      </c>
      <c r="M664" s="70" t="s">
        <v>1167</v>
      </c>
      <c r="N664" s="79"/>
      <c r="O664" s="79"/>
      <c r="P664" s="79"/>
      <c r="Q664" s="79"/>
      <c r="S664" s="2"/>
      <c r="T664" s="2"/>
      <c r="U664" s="2"/>
      <c r="V664" s="2"/>
      <c r="W664" s="2"/>
      <c r="X664" s="2"/>
      <c r="Y664" s="2"/>
      <c r="Z664" s="2"/>
      <c r="AA664" s="2"/>
      <c r="AB664" s="2"/>
      <c r="AC664" s="2"/>
      <c r="AD664" s="2"/>
      <c r="AE664" s="2"/>
      <c r="AF664" s="2"/>
      <c r="AG664" s="42" t="s">
        <v>1166</v>
      </c>
      <c r="AH664" s="70" t="s">
        <v>1167</v>
      </c>
      <c r="AI664" s="2"/>
      <c r="AJ664" s="2"/>
      <c r="AK664" s="2"/>
      <c r="AL664" s="2"/>
    </row>
    <row r="665" spans="2:38" ht="10.4" customHeight="1" x14ac:dyDescent="0.2">
      <c r="B665" s="4" t="s">
        <v>1165</v>
      </c>
      <c r="C665" s="4" t="s">
        <v>2621</v>
      </c>
      <c r="K665" s="79"/>
      <c r="L665" s="70" t="s">
        <v>1169</v>
      </c>
      <c r="M665" s="70" t="s">
        <v>1170</v>
      </c>
      <c r="N665" s="79"/>
      <c r="O665" s="79"/>
      <c r="P665" s="79"/>
      <c r="Q665" s="79"/>
      <c r="S665" s="2"/>
      <c r="T665" s="2"/>
      <c r="U665" s="2"/>
      <c r="V665" s="2"/>
      <c r="W665" s="2"/>
      <c r="X665" s="2"/>
      <c r="Y665" s="2"/>
      <c r="Z665" s="2"/>
      <c r="AA665" s="2"/>
      <c r="AB665" s="2"/>
      <c r="AC665" s="2"/>
      <c r="AD665" s="2"/>
      <c r="AE665" s="2"/>
      <c r="AF665" s="2"/>
      <c r="AG665" s="42" t="s">
        <v>1169</v>
      </c>
      <c r="AH665" s="70" t="s">
        <v>1170</v>
      </c>
      <c r="AI665" s="2"/>
      <c r="AJ665" s="2"/>
      <c r="AK665" s="2"/>
      <c r="AL665" s="2"/>
    </row>
    <row r="666" spans="2:38" ht="10.4" customHeight="1" x14ac:dyDescent="0.2">
      <c r="B666" s="4" t="s">
        <v>1168</v>
      </c>
      <c r="C666" s="4" t="s">
        <v>2622</v>
      </c>
      <c r="K666" s="79"/>
      <c r="L666" s="70" t="s">
        <v>1172</v>
      </c>
      <c r="M666" s="70" t="s">
        <v>1173</v>
      </c>
      <c r="N666" s="79"/>
      <c r="O666" s="79"/>
      <c r="P666" s="79"/>
      <c r="Q666" s="79"/>
      <c r="S666" s="2"/>
      <c r="T666" s="2"/>
      <c r="U666" s="2"/>
      <c r="V666" s="2"/>
      <c r="W666" s="2"/>
      <c r="X666" s="2"/>
      <c r="Y666" s="2"/>
      <c r="Z666" s="2"/>
      <c r="AA666" s="2"/>
      <c r="AB666" s="2"/>
      <c r="AC666" s="2"/>
      <c r="AD666" s="2"/>
      <c r="AE666" s="2"/>
      <c r="AF666" s="2"/>
      <c r="AG666" s="42" t="s">
        <v>1172</v>
      </c>
      <c r="AH666" s="70" t="s">
        <v>1173</v>
      </c>
      <c r="AI666" s="2"/>
      <c r="AJ666" s="2"/>
      <c r="AK666" s="2"/>
      <c r="AL666" s="2"/>
    </row>
    <row r="667" spans="2:38" ht="10.4" customHeight="1" x14ac:dyDescent="0.2">
      <c r="B667" s="4" t="s">
        <v>1171</v>
      </c>
      <c r="C667" s="4" t="s">
        <v>2623</v>
      </c>
      <c r="K667" s="79"/>
      <c r="L667" s="70" t="s">
        <v>1175</v>
      </c>
      <c r="M667" s="70" t="s">
        <v>1176</v>
      </c>
      <c r="N667" s="79"/>
      <c r="O667" s="79"/>
      <c r="P667" s="79"/>
      <c r="Q667" s="79"/>
      <c r="S667" s="2"/>
      <c r="T667" s="2"/>
      <c r="U667" s="2"/>
      <c r="V667" s="2"/>
      <c r="W667" s="2"/>
      <c r="X667" s="2"/>
      <c r="Y667" s="2"/>
      <c r="Z667" s="2"/>
      <c r="AA667" s="2"/>
      <c r="AB667" s="2"/>
      <c r="AC667" s="2"/>
      <c r="AD667" s="2"/>
      <c r="AE667" s="2"/>
      <c r="AF667" s="2"/>
      <c r="AG667" s="42" t="s">
        <v>1175</v>
      </c>
      <c r="AH667" s="70" t="s">
        <v>1176</v>
      </c>
      <c r="AI667" s="2"/>
      <c r="AJ667" s="2"/>
      <c r="AK667" s="2"/>
      <c r="AL667" s="2"/>
    </row>
    <row r="668" spans="2:38" ht="10.4" customHeight="1" x14ac:dyDescent="0.2">
      <c r="B668" s="4" t="s">
        <v>1174</v>
      </c>
      <c r="C668" s="4" t="s">
        <v>2624</v>
      </c>
      <c r="K668" s="79"/>
      <c r="L668" s="70" t="s">
        <v>1178</v>
      </c>
      <c r="M668" s="70" t="s">
        <v>1179</v>
      </c>
      <c r="N668" s="79"/>
      <c r="O668" s="79"/>
      <c r="P668" s="79"/>
      <c r="Q668" s="79"/>
      <c r="S668" s="2"/>
      <c r="T668" s="2"/>
      <c r="U668" s="2"/>
      <c r="V668" s="2"/>
      <c r="W668" s="2"/>
      <c r="X668" s="2"/>
      <c r="Y668" s="2"/>
      <c r="Z668" s="2"/>
      <c r="AA668" s="2"/>
      <c r="AB668" s="2"/>
      <c r="AC668" s="2"/>
      <c r="AD668" s="2"/>
      <c r="AE668" s="2"/>
      <c r="AF668" s="2"/>
      <c r="AG668" s="42" t="s">
        <v>1178</v>
      </c>
      <c r="AH668" s="70" t="s">
        <v>1179</v>
      </c>
      <c r="AI668" s="2"/>
      <c r="AJ668" s="2"/>
      <c r="AK668" s="2"/>
      <c r="AL668" s="2"/>
    </row>
    <row r="669" spans="2:38" ht="10.4" customHeight="1" x14ac:dyDescent="0.2">
      <c r="B669" s="4" t="s">
        <v>1177</v>
      </c>
      <c r="C669" s="4" t="s">
        <v>1601</v>
      </c>
      <c r="K669" s="79"/>
      <c r="L669" s="70" t="s">
        <v>1181</v>
      </c>
      <c r="M669" s="70" t="s">
        <v>1182</v>
      </c>
      <c r="N669" s="79"/>
      <c r="O669" s="79"/>
      <c r="P669" s="79"/>
      <c r="Q669" s="79"/>
      <c r="S669" s="2"/>
      <c r="T669" s="2"/>
      <c r="U669" s="2"/>
      <c r="V669" s="2"/>
      <c r="W669" s="2"/>
      <c r="X669" s="2"/>
      <c r="Y669" s="2"/>
      <c r="Z669" s="2"/>
      <c r="AA669" s="2"/>
      <c r="AB669" s="2"/>
      <c r="AC669" s="2"/>
      <c r="AD669" s="2"/>
      <c r="AE669" s="2"/>
      <c r="AF669" s="2"/>
      <c r="AG669" s="42" t="s">
        <v>1181</v>
      </c>
      <c r="AH669" s="70" t="s">
        <v>1182</v>
      </c>
      <c r="AI669" s="2"/>
      <c r="AJ669" s="2"/>
      <c r="AK669" s="2"/>
      <c r="AL669" s="2"/>
    </row>
    <row r="670" spans="2:38" ht="10.4" customHeight="1" x14ac:dyDescent="0.2">
      <c r="B670" s="4" t="s">
        <v>1180</v>
      </c>
      <c r="C670" s="4" t="s">
        <v>2625</v>
      </c>
      <c r="K670" s="79"/>
      <c r="L670" s="70" t="s">
        <v>1184</v>
      </c>
      <c r="M670" s="70" t="s">
        <v>1185</v>
      </c>
      <c r="N670" s="79"/>
      <c r="O670" s="79"/>
      <c r="P670" s="79"/>
      <c r="Q670" s="79"/>
      <c r="S670" s="2"/>
      <c r="T670" s="2"/>
      <c r="U670" s="2"/>
      <c r="V670" s="2"/>
      <c r="W670" s="2"/>
      <c r="X670" s="2"/>
      <c r="Y670" s="2"/>
      <c r="Z670" s="2"/>
      <c r="AA670" s="2"/>
      <c r="AB670" s="2"/>
      <c r="AC670" s="2"/>
      <c r="AD670" s="2"/>
      <c r="AE670" s="2"/>
      <c r="AF670" s="2"/>
      <c r="AG670" s="42" t="s">
        <v>1184</v>
      </c>
      <c r="AH670" s="70" t="s">
        <v>1185</v>
      </c>
      <c r="AI670" s="2"/>
      <c r="AJ670" s="2"/>
      <c r="AK670" s="2"/>
      <c r="AL670" s="2"/>
    </row>
    <row r="671" spans="2:38" ht="10.4" customHeight="1" x14ac:dyDescent="0.2">
      <c r="B671" s="4" t="s">
        <v>1183</v>
      </c>
      <c r="C671" s="4" t="s">
        <v>1613</v>
      </c>
      <c r="K671" s="79"/>
      <c r="L671" s="70" t="s">
        <v>1187</v>
      </c>
      <c r="M671" s="70" t="s">
        <v>1188</v>
      </c>
      <c r="N671" s="79"/>
      <c r="O671" s="79"/>
      <c r="P671" s="79"/>
      <c r="Q671" s="79"/>
      <c r="S671" s="2"/>
      <c r="T671" s="2"/>
      <c r="U671" s="2"/>
      <c r="V671" s="2"/>
      <c r="W671" s="2"/>
      <c r="X671" s="2"/>
      <c r="Y671" s="2"/>
      <c r="Z671" s="2"/>
      <c r="AA671" s="2"/>
      <c r="AB671" s="2"/>
      <c r="AC671" s="2"/>
      <c r="AD671" s="2"/>
      <c r="AE671" s="2"/>
      <c r="AF671" s="2"/>
      <c r="AG671" s="42" t="s">
        <v>1187</v>
      </c>
      <c r="AH671" s="70" t="s">
        <v>1188</v>
      </c>
      <c r="AI671" s="2"/>
      <c r="AJ671" s="2"/>
      <c r="AK671" s="2"/>
      <c r="AL671" s="2"/>
    </row>
    <row r="672" spans="2:38" ht="10.4" customHeight="1" x14ac:dyDescent="0.2">
      <c r="B672" s="4" t="s">
        <v>1186</v>
      </c>
      <c r="C672" s="4" t="s">
        <v>2626</v>
      </c>
      <c r="K672" s="79"/>
      <c r="L672" s="70" t="s">
        <v>1190</v>
      </c>
      <c r="M672" s="70" t="s">
        <v>1191</v>
      </c>
      <c r="N672" s="79"/>
      <c r="O672" s="79"/>
      <c r="P672" s="79"/>
      <c r="Q672" s="79"/>
      <c r="S672" s="2"/>
      <c r="T672" s="2"/>
      <c r="U672" s="2"/>
      <c r="V672" s="2"/>
      <c r="W672" s="2"/>
      <c r="X672" s="2"/>
      <c r="Y672" s="2"/>
      <c r="Z672" s="2"/>
      <c r="AA672" s="2"/>
      <c r="AB672" s="2"/>
      <c r="AC672" s="2"/>
      <c r="AD672" s="2"/>
      <c r="AE672" s="2"/>
      <c r="AF672" s="2"/>
      <c r="AG672" s="42" t="s">
        <v>1190</v>
      </c>
      <c r="AH672" s="70" t="s">
        <v>1191</v>
      </c>
      <c r="AI672" s="2"/>
      <c r="AJ672" s="2"/>
      <c r="AK672" s="2"/>
      <c r="AL672" s="2"/>
    </row>
    <row r="673" spans="2:38" ht="10.4" customHeight="1" x14ac:dyDescent="0.2">
      <c r="B673" s="4" t="s">
        <v>1189</v>
      </c>
      <c r="C673" s="4" t="s">
        <v>2627</v>
      </c>
      <c r="K673" s="79"/>
      <c r="L673" s="70" t="s">
        <v>1193</v>
      </c>
      <c r="M673" s="70" t="s">
        <v>1194</v>
      </c>
      <c r="N673" s="79"/>
      <c r="O673" s="79"/>
      <c r="P673" s="79"/>
      <c r="Q673" s="79"/>
      <c r="S673" s="2"/>
      <c r="T673" s="2"/>
      <c r="U673" s="2"/>
      <c r="V673" s="2"/>
      <c r="W673" s="2"/>
      <c r="X673" s="2"/>
      <c r="Y673" s="2"/>
      <c r="Z673" s="2"/>
      <c r="AA673" s="2"/>
      <c r="AB673" s="2"/>
      <c r="AC673" s="2"/>
      <c r="AD673" s="2"/>
      <c r="AE673" s="2"/>
      <c r="AF673" s="2"/>
      <c r="AG673" s="42" t="s">
        <v>1193</v>
      </c>
      <c r="AH673" s="70" t="s">
        <v>1194</v>
      </c>
      <c r="AI673" s="2"/>
      <c r="AJ673" s="2"/>
      <c r="AK673" s="2"/>
      <c r="AL673" s="2"/>
    </row>
    <row r="674" spans="2:38" ht="10.4" customHeight="1" x14ac:dyDescent="0.2">
      <c r="B674" s="4" t="s">
        <v>1192</v>
      </c>
      <c r="C674" s="4" t="s">
        <v>2628</v>
      </c>
      <c r="K674" s="79"/>
      <c r="L674" s="70" t="s">
        <v>1196</v>
      </c>
      <c r="M674" s="70" t="s">
        <v>1197</v>
      </c>
      <c r="N674" s="79"/>
      <c r="O674" s="79"/>
      <c r="P674" s="79"/>
      <c r="Q674" s="79"/>
      <c r="S674" s="2"/>
      <c r="T674" s="2"/>
      <c r="U674" s="2"/>
      <c r="V674" s="2"/>
      <c r="W674" s="2"/>
      <c r="X674" s="2"/>
      <c r="Y674" s="2"/>
      <c r="Z674" s="2"/>
      <c r="AA674" s="2"/>
      <c r="AB674" s="2"/>
      <c r="AC674" s="2"/>
      <c r="AD674" s="2"/>
      <c r="AE674" s="2"/>
      <c r="AF674" s="2"/>
      <c r="AG674" s="42" t="s">
        <v>1196</v>
      </c>
      <c r="AH674" s="70" t="s">
        <v>1197</v>
      </c>
      <c r="AI674" s="2"/>
      <c r="AJ674" s="2"/>
      <c r="AK674" s="2"/>
      <c r="AL674" s="2"/>
    </row>
    <row r="675" spans="2:38" ht="10.4" customHeight="1" x14ac:dyDescent="0.2">
      <c r="B675" s="4" t="s">
        <v>1195</v>
      </c>
      <c r="C675" s="4" t="s">
        <v>2629</v>
      </c>
      <c r="K675" s="79"/>
      <c r="L675" s="70" t="s">
        <v>1199</v>
      </c>
      <c r="M675" s="70" t="s">
        <v>1200</v>
      </c>
      <c r="N675" s="79"/>
      <c r="O675" s="79"/>
      <c r="P675" s="79"/>
      <c r="Q675" s="79"/>
      <c r="S675" s="2"/>
      <c r="T675" s="2"/>
      <c r="U675" s="2"/>
      <c r="V675" s="2"/>
      <c r="W675" s="2"/>
      <c r="X675" s="2"/>
      <c r="Y675" s="2"/>
      <c r="Z675" s="2"/>
      <c r="AA675" s="2"/>
      <c r="AB675" s="2"/>
      <c r="AC675" s="2"/>
      <c r="AD675" s="2"/>
      <c r="AE675" s="2"/>
      <c r="AF675" s="2"/>
      <c r="AG675" s="42" t="s">
        <v>1199</v>
      </c>
      <c r="AH675" s="70" t="s">
        <v>1200</v>
      </c>
      <c r="AI675" s="2"/>
      <c r="AJ675" s="2"/>
      <c r="AK675" s="2"/>
      <c r="AL675" s="2"/>
    </row>
    <row r="676" spans="2:38" ht="10.4" customHeight="1" x14ac:dyDescent="0.2">
      <c r="B676" s="4" t="s">
        <v>1198</v>
      </c>
      <c r="C676" s="4" t="s">
        <v>1641</v>
      </c>
      <c r="K676" s="79"/>
      <c r="L676" s="70" t="s">
        <v>1202</v>
      </c>
      <c r="M676" s="70" t="s">
        <v>1203</v>
      </c>
      <c r="N676" s="79"/>
      <c r="O676" s="79"/>
      <c r="P676" s="79"/>
      <c r="Q676" s="79"/>
      <c r="S676" s="2"/>
      <c r="T676" s="2"/>
      <c r="U676" s="2"/>
      <c r="V676" s="2"/>
      <c r="W676" s="2"/>
      <c r="X676" s="2"/>
      <c r="Y676" s="2"/>
      <c r="Z676" s="2"/>
      <c r="AA676" s="2"/>
      <c r="AB676" s="2"/>
      <c r="AC676" s="2"/>
      <c r="AD676" s="2"/>
      <c r="AE676" s="2"/>
      <c r="AF676" s="2"/>
      <c r="AG676" s="42" t="s">
        <v>1202</v>
      </c>
      <c r="AH676" s="70" t="s">
        <v>1203</v>
      </c>
      <c r="AI676" s="2"/>
      <c r="AJ676" s="2"/>
      <c r="AK676" s="2"/>
      <c r="AL676" s="2"/>
    </row>
    <row r="677" spans="2:38" ht="10.4" customHeight="1" x14ac:dyDescent="0.2">
      <c r="B677" s="4" t="s">
        <v>1201</v>
      </c>
      <c r="C677" s="4" t="s">
        <v>2630</v>
      </c>
      <c r="K677" s="79"/>
      <c r="L677" s="70" t="s">
        <v>1205</v>
      </c>
      <c r="M677" s="70" t="s">
        <v>1206</v>
      </c>
      <c r="N677" s="79"/>
      <c r="O677" s="79"/>
      <c r="P677" s="79"/>
      <c r="Q677" s="79"/>
      <c r="S677" s="2"/>
      <c r="T677" s="2"/>
      <c r="U677" s="2"/>
      <c r="V677" s="2"/>
      <c r="W677" s="2"/>
      <c r="X677" s="2"/>
      <c r="Y677" s="2"/>
      <c r="Z677" s="2"/>
      <c r="AA677" s="2"/>
      <c r="AB677" s="2"/>
      <c r="AC677" s="2"/>
      <c r="AD677" s="2"/>
      <c r="AE677" s="2"/>
      <c r="AF677" s="2"/>
      <c r="AG677" s="42" t="s">
        <v>1205</v>
      </c>
      <c r="AH677" s="70" t="s">
        <v>1206</v>
      </c>
      <c r="AI677" s="2"/>
      <c r="AJ677" s="2"/>
      <c r="AK677" s="2"/>
      <c r="AL677" s="2"/>
    </row>
    <row r="678" spans="2:38" ht="10.4" customHeight="1" x14ac:dyDescent="0.2">
      <c r="B678" s="4" t="s">
        <v>1204</v>
      </c>
      <c r="C678" s="4" t="s">
        <v>2631</v>
      </c>
      <c r="K678" s="79"/>
      <c r="L678" s="70" t="s">
        <v>1208</v>
      </c>
      <c r="M678" s="70" t="s">
        <v>1209</v>
      </c>
      <c r="N678" s="79"/>
      <c r="O678" s="79"/>
      <c r="P678" s="79"/>
      <c r="Q678" s="79"/>
      <c r="S678" s="2"/>
      <c r="T678" s="2"/>
      <c r="U678" s="2"/>
      <c r="V678" s="2"/>
      <c r="W678" s="2"/>
      <c r="X678" s="2"/>
      <c r="Y678" s="2"/>
      <c r="Z678" s="2"/>
      <c r="AA678" s="2"/>
      <c r="AB678" s="2"/>
      <c r="AC678" s="2"/>
      <c r="AD678" s="2"/>
      <c r="AE678" s="2"/>
      <c r="AF678" s="2"/>
      <c r="AG678" s="42" t="s">
        <v>1208</v>
      </c>
      <c r="AH678" s="70" t="s">
        <v>1209</v>
      </c>
      <c r="AI678" s="2"/>
      <c r="AJ678" s="2"/>
      <c r="AK678" s="2"/>
      <c r="AL678" s="2"/>
    </row>
    <row r="679" spans="2:38" ht="10.4" customHeight="1" x14ac:dyDescent="0.2">
      <c r="B679" s="4" t="s">
        <v>1207</v>
      </c>
      <c r="C679" s="4" t="s">
        <v>1588</v>
      </c>
      <c r="K679" s="79"/>
      <c r="L679" s="70" t="s">
        <v>1211</v>
      </c>
      <c r="M679" s="70" t="s">
        <v>1212</v>
      </c>
      <c r="N679" s="79"/>
      <c r="O679" s="79"/>
      <c r="P679" s="79"/>
      <c r="Q679" s="79"/>
      <c r="S679" s="2"/>
      <c r="T679" s="2"/>
      <c r="U679" s="2"/>
      <c r="V679" s="2"/>
      <c r="W679" s="2"/>
      <c r="X679" s="2"/>
      <c r="Y679" s="2"/>
      <c r="Z679" s="2"/>
      <c r="AA679" s="2"/>
      <c r="AB679" s="2"/>
      <c r="AC679" s="2"/>
      <c r="AD679" s="2"/>
      <c r="AE679" s="2"/>
      <c r="AF679" s="2"/>
      <c r="AG679" s="42" t="s">
        <v>1211</v>
      </c>
      <c r="AH679" s="70" t="s">
        <v>1212</v>
      </c>
      <c r="AI679" s="2"/>
      <c r="AJ679" s="2"/>
      <c r="AK679" s="2"/>
      <c r="AL679" s="2"/>
    </row>
    <row r="680" spans="2:38" ht="10.4" customHeight="1" x14ac:dyDescent="0.2">
      <c r="B680" s="4" t="s">
        <v>1210</v>
      </c>
      <c r="C680" s="4" t="s">
        <v>2632</v>
      </c>
      <c r="K680" s="79"/>
      <c r="L680" s="70" t="s">
        <v>1214</v>
      </c>
      <c r="M680" s="70" t="s">
        <v>1215</v>
      </c>
      <c r="N680" s="79"/>
      <c r="O680" s="79"/>
      <c r="P680" s="79"/>
      <c r="Q680" s="79"/>
      <c r="S680" s="2"/>
      <c r="T680" s="2"/>
      <c r="U680" s="2"/>
      <c r="V680" s="2"/>
      <c r="W680" s="2"/>
      <c r="X680" s="2"/>
      <c r="Y680" s="2"/>
      <c r="Z680" s="2"/>
      <c r="AA680" s="2"/>
      <c r="AB680" s="2"/>
      <c r="AC680" s="2"/>
      <c r="AD680" s="2"/>
      <c r="AE680" s="2"/>
      <c r="AF680" s="2"/>
      <c r="AG680" s="42" t="s">
        <v>1214</v>
      </c>
      <c r="AH680" s="70" t="s">
        <v>1215</v>
      </c>
      <c r="AI680" s="2"/>
      <c r="AJ680" s="2"/>
      <c r="AK680" s="2"/>
      <c r="AL680" s="2"/>
    </row>
    <row r="681" spans="2:38" ht="10.4" customHeight="1" x14ac:dyDescent="0.2">
      <c r="B681" s="4" t="s">
        <v>1213</v>
      </c>
      <c r="C681" s="4" t="s">
        <v>2633</v>
      </c>
      <c r="K681" s="79"/>
      <c r="L681" s="70" t="s">
        <v>1217</v>
      </c>
      <c r="M681" s="70" t="s">
        <v>1218</v>
      </c>
      <c r="N681" s="79"/>
      <c r="O681" s="79"/>
      <c r="P681" s="79"/>
      <c r="Q681" s="79"/>
      <c r="S681" s="2"/>
      <c r="T681" s="2"/>
      <c r="U681" s="2"/>
      <c r="V681" s="2"/>
      <c r="W681" s="2"/>
      <c r="X681" s="2"/>
      <c r="Y681" s="2"/>
      <c r="Z681" s="2"/>
      <c r="AA681" s="2"/>
      <c r="AB681" s="2"/>
      <c r="AC681" s="2"/>
      <c r="AD681" s="2"/>
      <c r="AE681" s="2"/>
      <c r="AF681" s="2"/>
      <c r="AG681" s="42" t="s">
        <v>1217</v>
      </c>
      <c r="AH681" s="70" t="s">
        <v>1218</v>
      </c>
      <c r="AI681" s="2"/>
      <c r="AJ681" s="2"/>
      <c r="AK681" s="2"/>
      <c r="AL681" s="2"/>
    </row>
    <row r="682" spans="2:38" ht="10.4" customHeight="1" x14ac:dyDescent="0.2">
      <c r="B682" s="4" t="s">
        <v>1216</v>
      </c>
      <c r="C682" s="4" t="s">
        <v>2634</v>
      </c>
      <c r="K682" s="79"/>
      <c r="L682" s="70" t="s">
        <v>1220</v>
      </c>
      <c r="M682" s="70" t="s">
        <v>1221</v>
      </c>
      <c r="N682" s="79"/>
      <c r="O682" s="79"/>
      <c r="P682" s="79"/>
      <c r="Q682" s="79"/>
      <c r="S682" s="2"/>
      <c r="T682" s="2"/>
      <c r="U682" s="2"/>
      <c r="V682" s="2"/>
      <c r="W682" s="2"/>
      <c r="X682" s="2"/>
      <c r="Y682" s="2"/>
      <c r="Z682" s="2"/>
      <c r="AA682" s="2"/>
      <c r="AB682" s="2"/>
      <c r="AC682" s="2"/>
      <c r="AD682" s="2"/>
      <c r="AE682" s="2"/>
      <c r="AF682" s="2"/>
      <c r="AG682" s="42" t="s">
        <v>1220</v>
      </c>
      <c r="AH682" s="70" t="s">
        <v>1221</v>
      </c>
      <c r="AI682" s="2"/>
      <c r="AJ682" s="2"/>
      <c r="AK682" s="2"/>
      <c r="AL682" s="2"/>
    </row>
    <row r="683" spans="2:38" ht="10.4" customHeight="1" x14ac:dyDescent="0.2">
      <c r="B683" s="4" t="s">
        <v>1219</v>
      </c>
      <c r="C683" s="4" t="s">
        <v>1615</v>
      </c>
      <c r="K683" s="79"/>
      <c r="L683" s="70" t="s">
        <v>1223</v>
      </c>
      <c r="M683" s="70" t="s">
        <v>1224</v>
      </c>
      <c r="N683" s="79"/>
      <c r="O683" s="79"/>
      <c r="P683" s="79"/>
      <c r="Q683" s="79"/>
      <c r="S683" s="2"/>
      <c r="T683" s="2"/>
      <c r="U683" s="2"/>
      <c r="V683" s="2"/>
      <c r="W683" s="2"/>
      <c r="X683" s="2"/>
      <c r="Y683" s="2"/>
      <c r="Z683" s="2"/>
      <c r="AA683" s="2"/>
      <c r="AB683" s="2"/>
      <c r="AC683" s="2"/>
      <c r="AD683" s="2"/>
      <c r="AE683" s="2"/>
      <c r="AF683" s="2"/>
      <c r="AG683" s="42" t="s">
        <v>1223</v>
      </c>
      <c r="AH683" s="70" t="s">
        <v>1224</v>
      </c>
      <c r="AI683" s="2"/>
      <c r="AJ683" s="2"/>
      <c r="AK683" s="2"/>
      <c r="AL683" s="2"/>
    </row>
    <row r="684" spans="2:38" ht="10.4" customHeight="1" x14ac:dyDescent="0.2">
      <c r="B684" s="4" t="s">
        <v>1222</v>
      </c>
      <c r="C684" s="4" t="s">
        <v>2635</v>
      </c>
      <c r="K684" s="79"/>
      <c r="L684" s="70" t="s">
        <v>1226</v>
      </c>
      <c r="M684" s="70" t="s">
        <v>1227</v>
      </c>
      <c r="N684" s="79"/>
      <c r="O684" s="79"/>
      <c r="P684" s="79"/>
      <c r="Q684" s="79"/>
      <c r="S684" s="2"/>
      <c r="T684" s="2"/>
      <c r="U684" s="2"/>
      <c r="V684" s="2"/>
      <c r="W684" s="2"/>
      <c r="X684" s="2"/>
      <c r="Y684" s="2"/>
      <c r="Z684" s="2"/>
      <c r="AA684" s="2"/>
      <c r="AB684" s="2"/>
      <c r="AC684" s="2"/>
      <c r="AD684" s="2"/>
      <c r="AE684" s="2"/>
      <c r="AF684" s="2"/>
      <c r="AG684" s="42" t="s">
        <v>1226</v>
      </c>
      <c r="AH684" s="70" t="s">
        <v>1227</v>
      </c>
      <c r="AI684" s="2"/>
      <c r="AJ684" s="2"/>
      <c r="AK684" s="2"/>
      <c r="AL684" s="2"/>
    </row>
    <row r="685" spans="2:38" ht="10.4" customHeight="1" x14ac:dyDescent="0.2">
      <c r="B685" s="4" t="s">
        <v>1225</v>
      </c>
      <c r="C685" s="4" t="s">
        <v>2636</v>
      </c>
      <c r="K685" s="79"/>
      <c r="L685" s="70" t="s">
        <v>1229</v>
      </c>
      <c r="M685" s="70" t="s">
        <v>1230</v>
      </c>
      <c r="N685" s="79"/>
      <c r="O685" s="79"/>
      <c r="P685" s="79"/>
      <c r="Q685" s="79"/>
      <c r="S685" s="2"/>
      <c r="T685" s="2"/>
      <c r="U685" s="2"/>
      <c r="V685" s="2"/>
      <c r="W685" s="2"/>
      <c r="X685" s="2"/>
      <c r="Y685" s="2"/>
      <c r="Z685" s="2"/>
      <c r="AA685" s="2"/>
      <c r="AB685" s="2"/>
      <c r="AC685" s="2"/>
      <c r="AD685" s="2"/>
      <c r="AE685" s="2"/>
      <c r="AF685" s="2"/>
      <c r="AG685" s="42" t="s">
        <v>1229</v>
      </c>
      <c r="AH685" s="70" t="s">
        <v>1230</v>
      </c>
      <c r="AI685" s="2"/>
      <c r="AJ685" s="2"/>
      <c r="AK685" s="2"/>
      <c r="AL685" s="2"/>
    </row>
    <row r="686" spans="2:38" ht="10.4" customHeight="1" x14ac:dyDescent="0.2">
      <c r="B686" s="4" t="s">
        <v>1228</v>
      </c>
      <c r="C686" s="4" t="s">
        <v>2637</v>
      </c>
      <c r="K686" s="79"/>
      <c r="L686" s="70" t="s">
        <v>1232</v>
      </c>
      <c r="M686" s="70" t="s">
        <v>1233</v>
      </c>
      <c r="N686" s="79"/>
      <c r="O686" s="79"/>
      <c r="P686" s="79"/>
      <c r="Q686" s="79"/>
      <c r="S686" s="2"/>
      <c r="T686" s="2"/>
      <c r="U686" s="2"/>
      <c r="V686" s="2"/>
      <c r="W686" s="2"/>
      <c r="X686" s="2"/>
      <c r="Y686" s="2"/>
      <c r="Z686" s="2"/>
      <c r="AA686" s="2"/>
      <c r="AB686" s="2"/>
      <c r="AC686" s="2"/>
      <c r="AD686" s="2"/>
      <c r="AE686" s="2"/>
      <c r="AF686" s="2"/>
      <c r="AG686" s="42" t="s">
        <v>1232</v>
      </c>
      <c r="AH686" s="70" t="s">
        <v>1233</v>
      </c>
      <c r="AI686" s="2"/>
      <c r="AJ686" s="2"/>
      <c r="AK686" s="2"/>
      <c r="AL686" s="2"/>
    </row>
    <row r="687" spans="2:38" ht="10.4" customHeight="1" x14ac:dyDescent="0.2">
      <c r="B687" s="4" t="s">
        <v>1231</v>
      </c>
      <c r="C687" s="4" t="s">
        <v>2638</v>
      </c>
      <c r="K687" s="79"/>
      <c r="L687" s="70" t="s">
        <v>1235</v>
      </c>
      <c r="M687" s="70" t="s">
        <v>1236</v>
      </c>
      <c r="N687" s="79"/>
      <c r="O687" s="79"/>
      <c r="P687" s="79"/>
      <c r="Q687" s="79"/>
      <c r="S687" s="2"/>
      <c r="T687" s="2"/>
      <c r="U687" s="2"/>
      <c r="V687" s="2"/>
      <c r="W687" s="2"/>
      <c r="X687" s="2"/>
      <c r="Y687" s="2"/>
      <c r="Z687" s="2"/>
      <c r="AA687" s="2"/>
      <c r="AB687" s="2"/>
      <c r="AC687" s="2"/>
      <c r="AD687" s="2"/>
      <c r="AE687" s="2"/>
      <c r="AF687" s="2"/>
      <c r="AG687" s="42" t="s">
        <v>1235</v>
      </c>
      <c r="AH687" s="70" t="s">
        <v>1236</v>
      </c>
      <c r="AI687" s="2"/>
      <c r="AJ687" s="2"/>
      <c r="AK687" s="2"/>
      <c r="AL687" s="2"/>
    </row>
    <row r="688" spans="2:38" ht="10.4" customHeight="1" x14ac:dyDescent="0.2">
      <c r="B688" s="4" t="s">
        <v>1234</v>
      </c>
      <c r="C688" s="4" t="s">
        <v>1650</v>
      </c>
      <c r="K688" s="79"/>
      <c r="L688" s="70" t="s">
        <v>1238</v>
      </c>
      <c r="M688" s="70" t="s">
        <v>1239</v>
      </c>
      <c r="N688" s="79"/>
      <c r="O688" s="79"/>
      <c r="P688" s="79"/>
      <c r="Q688" s="79"/>
      <c r="S688" s="2"/>
      <c r="T688" s="2"/>
      <c r="U688" s="2"/>
      <c r="V688" s="2"/>
      <c r="W688" s="2"/>
      <c r="X688" s="2"/>
      <c r="Y688" s="2"/>
      <c r="Z688" s="2"/>
      <c r="AA688" s="2"/>
      <c r="AB688" s="2"/>
      <c r="AC688" s="2"/>
      <c r="AD688" s="2"/>
      <c r="AE688" s="2"/>
      <c r="AF688" s="2"/>
      <c r="AG688" s="42" t="s">
        <v>1238</v>
      </c>
      <c r="AH688" s="70" t="s">
        <v>1239</v>
      </c>
      <c r="AI688" s="2"/>
      <c r="AJ688" s="2"/>
      <c r="AK688" s="2"/>
      <c r="AL688" s="2"/>
    </row>
    <row r="689" spans="2:38" ht="10.4" customHeight="1" x14ac:dyDescent="0.2">
      <c r="B689" s="4" t="s">
        <v>1237</v>
      </c>
      <c r="C689" s="4" t="s">
        <v>2639</v>
      </c>
      <c r="K689" s="79"/>
      <c r="L689" s="70" t="s">
        <v>1240</v>
      </c>
      <c r="M689" s="70" t="s">
        <v>1241</v>
      </c>
      <c r="N689" s="79"/>
      <c r="O689" s="79"/>
      <c r="P689" s="79"/>
      <c r="Q689" s="79"/>
      <c r="S689" s="2"/>
      <c r="T689" s="2"/>
      <c r="U689" s="2"/>
      <c r="V689" s="2"/>
      <c r="W689" s="2"/>
      <c r="X689" s="2"/>
      <c r="Y689" s="2"/>
      <c r="Z689" s="2"/>
      <c r="AA689" s="2"/>
      <c r="AB689" s="2"/>
      <c r="AC689" s="2"/>
      <c r="AD689" s="2"/>
      <c r="AE689" s="2"/>
      <c r="AF689" s="2"/>
      <c r="AG689" s="42" t="s">
        <v>1240</v>
      </c>
      <c r="AH689" s="70" t="s">
        <v>1241</v>
      </c>
      <c r="AI689" s="2"/>
      <c r="AJ689" s="2"/>
      <c r="AK689" s="2"/>
      <c r="AL689" s="2"/>
    </row>
    <row r="690" spans="2:38" ht="10.4" customHeight="1" x14ac:dyDescent="0.2">
      <c r="B690" s="4" t="s">
        <v>1085</v>
      </c>
      <c r="C690" s="4" t="s">
        <v>2640</v>
      </c>
      <c r="K690" s="79"/>
      <c r="L690" s="70" t="s">
        <v>1243</v>
      </c>
      <c r="M690" s="70" t="s">
        <v>1244</v>
      </c>
      <c r="N690" s="79"/>
      <c r="O690" s="79"/>
      <c r="P690" s="79"/>
      <c r="Q690" s="79"/>
      <c r="S690" s="2"/>
      <c r="T690" s="2"/>
      <c r="U690" s="2"/>
      <c r="V690" s="2"/>
      <c r="W690" s="2"/>
      <c r="X690" s="2"/>
      <c r="Y690" s="2"/>
      <c r="Z690" s="2"/>
      <c r="AA690" s="2"/>
      <c r="AB690" s="2"/>
      <c r="AC690" s="2"/>
      <c r="AD690" s="2"/>
      <c r="AE690" s="2"/>
      <c r="AF690" s="2"/>
      <c r="AG690" s="42" t="s">
        <v>1243</v>
      </c>
      <c r="AH690" s="70" t="s">
        <v>1244</v>
      </c>
      <c r="AI690" s="2"/>
      <c r="AJ690" s="2"/>
      <c r="AK690" s="2"/>
      <c r="AL690" s="2"/>
    </row>
    <row r="691" spans="2:38" ht="10.4" customHeight="1" x14ac:dyDescent="0.2">
      <c r="B691" s="4" t="s">
        <v>1242</v>
      </c>
      <c r="C691" s="4" t="s">
        <v>2641</v>
      </c>
      <c r="K691" s="79"/>
      <c r="L691" s="70" t="s">
        <v>1246</v>
      </c>
      <c r="M691" s="70" t="s">
        <v>1247</v>
      </c>
      <c r="N691" s="79"/>
      <c r="O691" s="79"/>
      <c r="P691" s="79"/>
      <c r="Q691" s="79"/>
      <c r="S691" s="2"/>
      <c r="T691" s="2"/>
      <c r="U691" s="2"/>
      <c r="V691" s="2"/>
      <c r="W691" s="2"/>
      <c r="X691" s="2"/>
      <c r="Y691" s="2"/>
      <c r="Z691" s="2"/>
      <c r="AA691" s="2"/>
      <c r="AB691" s="2"/>
      <c r="AC691" s="2"/>
      <c r="AD691" s="2"/>
      <c r="AE691" s="2"/>
      <c r="AF691" s="2"/>
      <c r="AG691" s="42" t="s">
        <v>1246</v>
      </c>
      <c r="AH691" s="70" t="s">
        <v>1247</v>
      </c>
      <c r="AI691" s="2"/>
      <c r="AJ691" s="2"/>
      <c r="AK691" s="2"/>
      <c r="AL691" s="2"/>
    </row>
    <row r="692" spans="2:38" ht="10.4" customHeight="1" x14ac:dyDescent="0.2">
      <c r="B692" s="4" t="s">
        <v>1245</v>
      </c>
      <c r="C692" s="4" t="s">
        <v>1589</v>
      </c>
      <c r="K692" s="79"/>
      <c r="L692" s="70" t="s">
        <v>1249</v>
      </c>
      <c r="M692" s="70" t="s">
        <v>1250</v>
      </c>
      <c r="N692" s="79"/>
      <c r="O692" s="79"/>
      <c r="P692" s="79"/>
      <c r="Q692" s="79"/>
      <c r="S692" s="2"/>
      <c r="T692" s="2"/>
      <c r="U692" s="2"/>
      <c r="V692" s="2"/>
      <c r="W692" s="2"/>
      <c r="X692" s="2"/>
      <c r="Y692" s="2"/>
      <c r="Z692" s="2"/>
      <c r="AA692" s="2"/>
      <c r="AB692" s="2"/>
      <c r="AC692" s="2"/>
      <c r="AD692" s="2"/>
      <c r="AE692" s="2"/>
      <c r="AF692" s="2"/>
      <c r="AG692" s="42" t="s">
        <v>1249</v>
      </c>
      <c r="AH692" s="70" t="s">
        <v>1250</v>
      </c>
      <c r="AI692" s="2"/>
      <c r="AJ692" s="2"/>
      <c r="AK692" s="2"/>
      <c r="AL692" s="2"/>
    </row>
    <row r="693" spans="2:38" ht="10.4" customHeight="1" x14ac:dyDescent="0.2">
      <c r="B693" s="4" t="s">
        <v>1248</v>
      </c>
      <c r="C693" s="4" t="s">
        <v>2642</v>
      </c>
      <c r="K693" s="79"/>
      <c r="L693" s="70" t="s">
        <v>1252</v>
      </c>
      <c r="M693" s="70" t="s">
        <v>1253</v>
      </c>
      <c r="N693" s="79"/>
      <c r="O693" s="79"/>
      <c r="P693" s="79"/>
      <c r="Q693" s="79"/>
      <c r="S693" s="2"/>
      <c r="T693" s="2"/>
      <c r="U693" s="2"/>
      <c r="V693" s="2"/>
      <c r="W693" s="2"/>
      <c r="X693" s="2"/>
      <c r="Y693" s="2"/>
      <c r="Z693" s="2"/>
      <c r="AA693" s="2"/>
      <c r="AB693" s="2"/>
      <c r="AC693" s="2"/>
      <c r="AD693" s="2"/>
      <c r="AE693" s="2"/>
      <c r="AF693" s="2"/>
      <c r="AG693" s="42" t="s">
        <v>1252</v>
      </c>
      <c r="AH693" s="70" t="s">
        <v>1253</v>
      </c>
      <c r="AI693" s="2"/>
      <c r="AJ693" s="2"/>
      <c r="AK693" s="2"/>
      <c r="AL693" s="2"/>
    </row>
    <row r="694" spans="2:38" ht="10.4" customHeight="1" x14ac:dyDescent="0.2">
      <c r="B694" s="4" t="s">
        <v>1251</v>
      </c>
      <c r="C694" s="4" t="s">
        <v>2643</v>
      </c>
      <c r="K694" s="79"/>
      <c r="L694" s="70" t="s">
        <v>809</v>
      </c>
      <c r="M694" s="70" t="s">
        <v>810</v>
      </c>
      <c r="N694" s="79"/>
      <c r="O694" s="79"/>
      <c r="P694" s="79"/>
      <c r="Q694" s="79"/>
      <c r="S694" s="2"/>
      <c r="T694" s="2"/>
      <c r="U694" s="2"/>
      <c r="V694" s="2"/>
      <c r="W694" s="2"/>
      <c r="X694" s="2"/>
      <c r="Y694" s="2"/>
      <c r="Z694" s="2"/>
      <c r="AA694" s="2"/>
      <c r="AB694" s="2"/>
      <c r="AC694" s="2"/>
      <c r="AD694" s="2"/>
      <c r="AE694" s="2"/>
      <c r="AF694" s="2"/>
      <c r="AG694" s="42" t="s">
        <v>809</v>
      </c>
      <c r="AH694" s="70" t="s">
        <v>810</v>
      </c>
      <c r="AI694" s="2"/>
      <c r="AJ694" s="2"/>
      <c r="AK694" s="2"/>
      <c r="AL694" s="2"/>
    </row>
    <row r="695" spans="2:38" ht="10.4" customHeight="1" x14ac:dyDescent="0.2">
      <c r="B695" s="4" t="s">
        <v>1254</v>
      </c>
      <c r="C695" s="4" t="s">
        <v>2644</v>
      </c>
      <c r="K695" s="79"/>
      <c r="L695" s="70" t="s">
        <v>1255</v>
      </c>
      <c r="M695" s="70" t="s">
        <v>1256</v>
      </c>
      <c r="N695" s="79"/>
      <c r="O695" s="79"/>
      <c r="P695" s="79"/>
      <c r="Q695" s="79"/>
      <c r="S695" s="2"/>
      <c r="T695" s="2"/>
      <c r="U695" s="2"/>
      <c r="V695" s="2"/>
      <c r="W695" s="2"/>
      <c r="X695" s="2"/>
      <c r="Y695" s="2"/>
      <c r="Z695" s="2"/>
      <c r="AA695" s="2"/>
      <c r="AB695" s="2"/>
      <c r="AC695" s="2"/>
      <c r="AD695" s="2"/>
      <c r="AE695" s="2"/>
      <c r="AF695" s="2"/>
      <c r="AG695" s="42" t="s">
        <v>1255</v>
      </c>
      <c r="AH695" s="70" t="s">
        <v>1256</v>
      </c>
      <c r="AI695" s="2"/>
      <c r="AJ695" s="2"/>
      <c r="AK695" s="2"/>
      <c r="AL695" s="2"/>
    </row>
    <row r="696" spans="2:38" ht="10.4" customHeight="1" x14ac:dyDescent="0.2">
      <c r="B696" s="4" t="s">
        <v>1257</v>
      </c>
      <c r="C696" s="4" t="s">
        <v>2645</v>
      </c>
      <c r="K696" s="79"/>
      <c r="L696" s="70" t="s">
        <v>1258</v>
      </c>
      <c r="M696" s="70" t="s">
        <v>1259</v>
      </c>
      <c r="N696" s="79"/>
      <c r="O696" s="79"/>
      <c r="P696" s="79"/>
      <c r="Q696" s="79"/>
      <c r="S696" s="2"/>
      <c r="T696" s="2"/>
      <c r="U696" s="2"/>
      <c r="V696" s="2"/>
      <c r="W696" s="2"/>
      <c r="X696" s="2"/>
      <c r="Y696" s="2"/>
      <c r="Z696" s="2"/>
      <c r="AA696" s="2"/>
      <c r="AB696" s="2"/>
      <c r="AC696" s="2"/>
      <c r="AD696" s="2"/>
      <c r="AE696" s="2"/>
      <c r="AF696" s="2"/>
      <c r="AG696" s="42" t="s">
        <v>1258</v>
      </c>
      <c r="AH696" s="70" t="s">
        <v>1259</v>
      </c>
      <c r="AI696" s="2"/>
      <c r="AJ696" s="2"/>
      <c r="AK696" s="2"/>
      <c r="AL696" s="2"/>
    </row>
    <row r="697" spans="2:38" ht="10.4" customHeight="1" x14ac:dyDescent="0.2">
      <c r="B697" s="4" t="s">
        <v>1260</v>
      </c>
      <c r="C697" s="4" t="s">
        <v>2646</v>
      </c>
      <c r="K697" s="79"/>
      <c r="L697" s="70" t="s">
        <v>1261</v>
      </c>
      <c r="M697" s="70" t="s">
        <v>1262</v>
      </c>
      <c r="N697" s="79"/>
      <c r="O697" s="79"/>
      <c r="P697" s="79"/>
      <c r="Q697" s="79"/>
      <c r="S697" s="2"/>
      <c r="T697" s="2"/>
      <c r="U697" s="2"/>
      <c r="V697" s="2"/>
      <c r="W697" s="2"/>
      <c r="X697" s="2"/>
      <c r="Y697" s="2"/>
      <c r="Z697" s="2"/>
      <c r="AA697" s="2"/>
      <c r="AB697" s="2"/>
      <c r="AC697" s="2"/>
      <c r="AD697" s="2"/>
      <c r="AE697" s="2"/>
      <c r="AF697" s="2"/>
      <c r="AG697" s="42" t="s">
        <v>1261</v>
      </c>
      <c r="AH697" s="70" t="s">
        <v>1262</v>
      </c>
      <c r="AI697" s="2"/>
      <c r="AJ697" s="2"/>
      <c r="AK697" s="2"/>
      <c r="AL697" s="2"/>
    </row>
    <row r="698" spans="2:38" ht="10.4" customHeight="1" x14ac:dyDescent="0.2">
      <c r="B698" s="4" t="s">
        <v>1263</v>
      </c>
      <c r="C698" s="4" t="s">
        <v>2647</v>
      </c>
      <c r="K698" s="79"/>
      <c r="L698" s="70" t="s">
        <v>1264</v>
      </c>
      <c r="M698" s="70" t="s">
        <v>1265</v>
      </c>
      <c r="N698" s="79"/>
      <c r="O698" s="79"/>
      <c r="P698" s="79"/>
      <c r="Q698" s="79"/>
      <c r="S698" s="2"/>
      <c r="T698" s="2"/>
      <c r="U698" s="2"/>
      <c r="V698" s="2"/>
      <c r="W698" s="2"/>
      <c r="X698" s="2"/>
      <c r="Y698" s="2"/>
      <c r="Z698" s="2"/>
      <c r="AA698" s="2"/>
      <c r="AB698" s="2"/>
      <c r="AC698" s="2"/>
      <c r="AD698" s="2"/>
      <c r="AE698" s="2"/>
      <c r="AF698" s="2"/>
      <c r="AG698" s="42" t="s">
        <v>1264</v>
      </c>
      <c r="AH698" s="70" t="s">
        <v>1265</v>
      </c>
      <c r="AI698" s="2"/>
      <c r="AJ698" s="2"/>
      <c r="AK698" s="2"/>
      <c r="AL698" s="2"/>
    </row>
    <row r="699" spans="2:38" ht="10.4" customHeight="1" x14ac:dyDescent="0.2">
      <c r="B699" s="4" t="s">
        <v>1266</v>
      </c>
      <c r="C699" s="4" t="s">
        <v>2648</v>
      </c>
      <c r="K699" s="79"/>
      <c r="L699" s="70" t="s">
        <v>1267</v>
      </c>
      <c r="M699" s="70" t="s">
        <v>1268</v>
      </c>
      <c r="N699" s="79"/>
      <c r="O699" s="79"/>
      <c r="P699" s="79"/>
      <c r="Q699" s="79"/>
      <c r="S699" s="2"/>
      <c r="T699" s="2"/>
      <c r="U699" s="2"/>
      <c r="V699" s="2"/>
      <c r="W699" s="2"/>
      <c r="X699" s="2"/>
      <c r="Y699" s="2"/>
      <c r="Z699" s="2"/>
      <c r="AA699" s="2"/>
      <c r="AB699" s="2"/>
      <c r="AC699" s="2"/>
      <c r="AD699" s="2"/>
      <c r="AE699" s="2"/>
      <c r="AF699" s="2"/>
      <c r="AG699" s="42" t="s">
        <v>1267</v>
      </c>
      <c r="AH699" s="70" t="s">
        <v>1268</v>
      </c>
      <c r="AI699" s="2"/>
      <c r="AJ699" s="2"/>
      <c r="AK699" s="2"/>
      <c r="AL699" s="2"/>
    </row>
    <row r="700" spans="2:38" ht="10.4" customHeight="1" x14ac:dyDescent="0.2">
      <c r="B700" s="4" t="s">
        <v>1269</v>
      </c>
      <c r="C700" s="4" t="s">
        <v>2649</v>
      </c>
      <c r="K700" s="79"/>
      <c r="L700" s="70" t="s">
        <v>1270</v>
      </c>
      <c r="M700" s="70" t="s">
        <v>1271</v>
      </c>
      <c r="N700" s="79"/>
      <c r="O700" s="79"/>
      <c r="P700" s="79"/>
      <c r="Q700" s="79"/>
      <c r="S700" s="2"/>
      <c r="T700" s="2"/>
      <c r="U700" s="2"/>
      <c r="V700" s="2"/>
      <c r="W700" s="2"/>
      <c r="X700" s="2"/>
      <c r="Y700" s="2"/>
      <c r="Z700" s="2"/>
      <c r="AA700" s="2"/>
      <c r="AB700" s="2"/>
      <c r="AC700" s="2"/>
      <c r="AD700" s="2"/>
      <c r="AE700" s="2"/>
      <c r="AF700" s="2"/>
      <c r="AG700" s="42" t="s">
        <v>1270</v>
      </c>
      <c r="AH700" s="70" t="s">
        <v>2824</v>
      </c>
      <c r="AI700" s="2"/>
      <c r="AJ700" s="2"/>
      <c r="AK700" s="2"/>
      <c r="AL700" s="2"/>
    </row>
    <row r="701" spans="2:38" ht="10.4" customHeight="1" x14ac:dyDescent="0.2">
      <c r="B701" s="4" t="s">
        <v>1272</v>
      </c>
      <c r="C701" s="4" t="s">
        <v>2650</v>
      </c>
      <c r="K701" s="79"/>
      <c r="L701" s="70" t="s">
        <v>1273</v>
      </c>
      <c r="M701" s="70" t="s">
        <v>1274</v>
      </c>
      <c r="N701" s="79"/>
      <c r="O701" s="79"/>
      <c r="P701" s="79"/>
      <c r="Q701" s="79"/>
      <c r="S701" s="2"/>
      <c r="T701" s="2"/>
      <c r="U701" s="2"/>
      <c r="V701" s="2"/>
      <c r="W701" s="2"/>
      <c r="X701" s="2"/>
      <c r="Y701" s="2"/>
      <c r="Z701" s="2"/>
      <c r="AA701" s="2"/>
      <c r="AB701" s="2"/>
      <c r="AC701" s="2"/>
      <c r="AD701" s="2"/>
      <c r="AE701" s="2"/>
      <c r="AF701" s="2"/>
      <c r="AG701" s="42" t="s">
        <v>1273</v>
      </c>
      <c r="AH701" s="70" t="s">
        <v>1274</v>
      </c>
      <c r="AI701" s="2"/>
      <c r="AJ701" s="2"/>
      <c r="AK701" s="2"/>
      <c r="AL701" s="2"/>
    </row>
    <row r="702" spans="2:38" ht="10.4" customHeight="1" x14ac:dyDescent="0.2">
      <c r="B702" s="4" t="s">
        <v>1275</v>
      </c>
      <c r="C702" s="4" t="s">
        <v>2651</v>
      </c>
      <c r="K702" s="79"/>
      <c r="L702" s="70" t="s">
        <v>1276</v>
      </c>
      <c r="M702" s="70" t="s">
        <v>1277</v>
      </c>
      <c r="N702" s="79"/>
      <c r="O702" s="79"/>
      <c r="P702" s="79"/>
      <c r="Q702" s="79"/>
      <c r="S702" s="2"/>
      <c r="T702" s="2"/>
      <c r="U702" s="2"/>
      <c r="V702" s="2"/>
      <c r="W702" s="2"/>
      <c r="X702" s="2"/>
      <c r="Y702" s="2"/>
      <c r="Z702" s="2"/>
      <c r="AA702" s="2"/>
      <c r="AB702" s="2"/>
      <c r="AC702" s="2"/>
      <c r="AD702" s="2"/>
      <c r="AE702" s="2"/>
      <c r="AF702" s="2"/>
      <c r="AG702" s="42" t="s">
        <v>1276</v>
      </c>
      <c r="AH702" s="70" t="s">
        <v>1277</v>
      </c>
      <c r="AI702" s="2"/>
      <c r="AJ702" s="2"/>
      <c r="AK702" s="2"/>
      <c r="AL702" s="2"/>
    </row>
    <row r="703" spans="2:38" ht="10.4" customHeight="1" x14ac:dyDescent="0.2">
      <c r="B703" s="4" t="s">
        <v>1278</v>
      </c>
      <c r="C703" s="4" t="s">
        <v>1635</v>
      </c>
      <c r="K703" s="79"/>
      <c r="L703" s="70" t="s">
        <v>1279</v>
      </c>
      <c r="M703" s="70" t="s">
        <v>1280</v>
      </c>
      <c r="N703" s="79"/>
      <c r="O703" s="79"/>
      <c r="P703" s="79"/>
      <c r="Q703" s="79"/>
      <c r="S703" s="2"/>
      <c r="T703" s="2"/>
      <c r="U703" s="2"/>
      <c r="V703" s="2"/>
      <c r="W703" s="2"/>
      <c r="X703" s="2"/>
      <c r="Y703" s="2"/>
      <c r="Z703" s="2"/>
      <c r="AA703" s="2"/>
      <c r="AB703" s="2"/>
      <c r="AC703" s="2"/>
      <c r="AD703" s="2"/>
      <c r="AE703" s="2"/>
      <c r="AF703" s="2"/>
      <c r="AG703" s="42" t="s">
        <v>1279</v>
      </c>
      <c r="AH703" s="70" t="s">
        <v>1280</v>
      </c>
      <c r="AI703" s="2"/>
      <c r="AJ703" s="2"/>
      <c r="AK703" s="2"/>
      <c r="AL703" s="2"/>
    </row>
    <row r="704" spans="2:38" ht="10.4" customHeight="1" x14ac:dyDescent="0.2">
      <c r="B704" s="4" t="s">
        <v>1281</v>
      </c>
      <c r="C704" s="4" t="s">
        <v>2652</v>
      </c>
      <c r="K704" s="79"/>
      <c r="L704" s="70" t="s">
        <v>1282</v>
      </c>
      <c r="M704" s="70" t="s">
        <v>1283</v>
      </c>
      <c r="N704" s="79"/>
      <c r="O704" s="79"/>
      <c r="P704" s="79"/>
      <c r="Q704" s="79"/>
      <c r="S704" s="2"/>
      <c r="T704" s="2"/>
      <c r="U704" s="2"/>
      <c r="V704" s="2"/>
      <c r="W704" s="2"/>
      <c r="X704" s="2"/>
      <c r="Y704" s="2"/>
      <c r="Z704" s="2"/>
      <c r="AA704" s="2"/>
      <c r="AB704" s="2"/>
      <c r="AC704" s="2"/>
      <c r="AD704" s="2"/>
      <c r="AE704" s="2"/>
      <c r="AF704" s="2"/>
      <c r="AG704" s="42" t="s">
        <v>1282</v>
      </c>
      <c r="AH704" s="70" t="s">
        <v>1283</v>
      </c>
      <c r="AI704" s="2"/>
      <c r="AJ704" s="2"/>
      <c r="AK704" s="2"/>
      <c r="AL704" s="2"/>
    </row>
    <row r="705" spans="2:38" ht="10.4" customHeight="1" x14ac:dyDescent="0.2">
      <c r="B705" s="4" t="s">
        <v>1284</v>
      </c>
      <c r="C705" s="4" t="s">
        <v>2653</v>
      </c>
      <c r="K705" s="79"/>
      <c r="L705" s="70" t="s">
        <v>1285</v>
      </c>
      <c r="M705" s="70" t="s">
        <v>1286</v>
      </c>
      <c r="N705" s="79"/>
      <c r="O705" s="79"/>
      <c r="P705" s="79"/>
      <c r="Q705" s="79"/>
      <c r="S705" s="2"/>
      <c r="T705" s="2"/>
      <c r="U705" s="2"/>
      <c r="V705" s="2"/>
      <c r="W705" s="2"/>
      <c r="X705" s="2"/>
      <c r="Y705" s="2"/>
      <c r="Z705" s="2"/>
      <c r="AA705" s="2"/>
      <c r="AB705" s="2"/>
      <c r="AC705" s="2"/>
      <c r="AD705" s="2"/>
      <c r="AE705" s="2"/>
      <c r="AF705" s="2"/>
      <c r="AG705" s="42" t="s">
        <v>1285</v>
      </c>
      <c r="AH705" s="70" t="s">
        <v>1286</v>
      </c>
      <c r="AI705" s="2"/>
      <c r="AJ705" s="2"/>
      <c r="AK705" s="2"/>
      <c r="AL705" s="2"/>
    </row>
    <row r="706" spans="2:38" ht="10.4" customHeight="1" x14ac:dyDescent="0.2">
      <c r="B706" s="4" t="s">
        <v>1287</v>
      </c>
      <c r="C706" s="4" t="s">
        <v>2654</v>
      </c>
      <c r="K706" s="79"/>
      <c r="L706" s="70" t="s">
        <v>1288</v>
      </c>
      <c r="M706" s="70" t="s">
        <v>1289</v>
      </c>
      <c r="N706" s="79"/>
      <c r="O706" s="79"/>
      <c r="P706" s="79"/>
      <c r="Q706" s="79"/>
      <c r="S706" s="2"/>
      <c r="T706" s="2"/>
      <c r="U706" s="2"/>
      <c r="V706" s="2"/>
      <c r="W706" s="2"/>
      <c r="X706" s="2"/>
      <c r="Y706" s="2"/>
      <c r="Z706" s="2"/>
      <c r="AA706" s="2"/>
      <c r="AB706" s="2"/>
      <c r="AC706" s="2"/>
      <c r="AD706" s="2"/>
      <c r="AE706" s="2"/>
      <c r="AF706" s="2"/>
      <c r="AG706" s="42" t="s">
        <v>1288</v>
      </c>
      <c r="AH706" s="70" t="s">
        <v>1289</v>
      </c>
      <c r="AI706" s="2"/>
      <c r="AJ706" s="2"/>
      <c r="AK706" s="2"/>
      <c r="AL706" s="2"/>
    </row>
    <row r="707" spans="2:38" ht="10.4" customHeight="1" x14ac:dyDescent="0.2">
      <c r="B707" s="4" t="s">
        <v>1290</v>
      </c>
      <c r="C707" s="4" t="s">
        <v>2655</v>
      </c>
      <c r="K707" s="79"/>
      <c r="L707" s="70" t="s">
        <v>1291</v>
      </c>
      <c r="M707" s="70" t="s">
        <v>1292</v>
      </c>
      <c r="N707" s="79"/>
      <c r="O707" s="79"/>
      <c r="P707" s="79"/>
      <c r="Q707" s="79"/>
      <c r="S707" s="2"/>
      <c r="T707" s="2"/>
      <c r="U707" s="2"/>
      <c r="V707" s="2"/>
      <c r="W707" s="2"/>
      <c r="X707" s="2"/>
      <c r="Y707" s="2"/>
      <c r="Z707" s="2"/>
      <c r="AA707" s="2"/>
      <c r="AB707" s="2"/>
      <c r="AC707" s="2"/>
      <c r="AD707" s="2"/>
      <c r="AE707" s="2"/>
      <c r="AF707" s="2"/>
      <c r="AG707" s="42" t="s">
        <v>1291</v>
      </c>
      <c r="AH707" s="70" t="s">
        <v>1292</v>
      </c>
      <c r="AI707" s="2"/>
      <c r="AJ707" s="2"/>
      <c r="AK707" s="2"/>
      <c r="AL707" s="2"/>
    </row>
    <row r="708" spans="2:38" ht="10.4" customHeight="1" x14ac:dyDescent="0.2">
      <c r="B708" s="4" t="s">
        <v>1293</v>
      </c>
      <c r="C708" s="4" t="s">
        <v>2656</v>
      </c>
      <c r="K708" s="79"/>
      <c r="L708" s="70" t="s">
        <v>1294</v>
      </c>
      <c r="M708" s="70" t="s">
        <v>1295</v>
      </c>
      <c r="N708" s="79"/>
      <c r="O708" s="79"/>
      <c r="P708" s="79"/>
      <c r="Q708" s="79"/>
      <c r="S708" s="2"/>
      <c r="T708" s="2"/>
      <c r="U708" s="2"/>
      <c r="V708" s="2"/>
      <c r="W708" s="2"/>
      <c r="X708" s="2"/>
      <c r="Y708" s="2"/>
      <c r="Z708" s="2"/>
      <c r="AA708" s="2"/>
      <c r="AB708" s="2"/>
      <c r="AC708" s="2"/>
      <c r="AD708" s="2"/>
      <c r="AE708" s="2"/>
      <c r="AF708" s="2"/>
      <c r="AG708" s="42" t="s">
        <v>1294</v>
      </c>
      <c r="AH708" s="70" t="s">
        <v>1295</v>
      </c>
      <c r="AI708" s="2"/>
      <c r="AJ708" s="2"/>
      <c r="AK708" s="2"/>
      <c r="AL708" s="2"/>
    </row>
    <row r="709" spans="2:38" ht="10.4" customHeight="1" x14ac:dyDescent="0.2">
      <c r="B709" s="4" t="s">
        <v>1296</v>
      </c>
      <c r="C709" s="4" t="s">
        <v>1623</v>
      </c>
      <c r="K709" s="79"/>
      <c r="L709" s="70" t="s">
        <v>1297</v>
      </c>
      <c r="M709" s="70" t="s">
        <v>1298</v>
      </c>
      <c r="N709" s="79"/>
      <c r="O709" s="79"/>
      <c r="P709" s="79"/>
      <c r="Q709" s="79"/>
      <c r="S709" s="2"/>
      <c r="T709" s="2"/>
      <c r="U709" s="2"/>
      <c r="V709" s="2"/>
      <c r="W709" s="2"/>
      <c r="X709" s="2"/>
      <c r="Y709" s="2"/>
      <c r="Z709" s="2"/>
      <c r="AA709" s="2"/>
      <c r="AB709" s="2"/>
      <c r="AC709" s="2"/>
      <c r="AD709" s="2"/>
      <c r="AE709" s="2"/>
      <c r="AF709" s="2"/>
      <c r="AG709" s="42" t="s">
        <v>1297</v>
      </c>
      <c r="AH709" s="70" t="s">
        <v>1298</v>
      </c>
      <c r="AI709" s="2"/>
      <c r="AJ709" s="2"/>
      <c r="AK709" s="2"/>
      <c r="AL709" s="2"/>
    </row>
    <row r="710" spans="2:38" ht="10.4" customHeight="1" x14ac:dyDescent="0.2">
      <c r="B710" s="4" t="s">
        <v>1299</v>
      </c>
      <c r="C710" s="4" t="s">
        <v>2657</v>
      </c>
      <c r="K710" s="79"/>
      <c r="L710" s="70" t="s">
        <v>1300</v>
      </c>
      <c r="M710" s="70" t="s">
        <v>1301</v>
      </c>
      <c r="N710" s="79"/>
      <c r="O710" s="79"/>
      <c r="P710" s="79"/>
      <c r="Q710" s="79"/>
      <c r="S710" s="2"/>
      <c r="T710" s="2"/>
      <c r="U710" s="2"/>
      <c r="V710" s="2"/>
      <c r="W710" s="2"/>
      <c r="X710" s="2"/>
      <c r="Y710" s="2"/>
      <c r="Z710" s="2"/>
      <c r="AA710" s="2"/>
      <c r="AB710" s="2"/>
      <c r="AC710" s="2"/>
      <c r="AD710" s="2"/>
      <c r="AE710" s="2"/>
      <c r="AF710" s="2"/>
      <c r="AG710" s="42" t="s">
        <v>1300</v>
      </c>
      <c r="AH710" s="70" t="s">
        <v>1301</v>
      </c>
      <c r="AI710" s="2"/>
      <c r="AJ710" s="2"/>
      <c r="AK710" s="2"/>
      <c r="AL710" s="2"/>
    </row>
    <row r="711" spans="2:38" ht="10.4" customHeight="1" x14ac:dyDescent="0.2">
      <c r="B711" s="4" t="s">
        <v>1302</v>
      </c>
      <c r="C711" s="4" t="s">
        <v>2658</v>
      </c>
      <c r="K711" s="79"/>
      <c r="L711" s="70" t="s">
        <v>1303</v>
      </c>
      <c r="M711" s="70" t="s">
        <v>1304</v>
      </c>
      <c r="N711" s="79"/>
      <c r="O711" s="79"/>
      <c r="P711" s="79"/>
      <c r="Q711" s="79"/>
      <c r="S711" s="2"/>
      <c r="T711" s="2"/>
      <c r="U711" s="2"/>
      <c r="V711" s="2"/>
      <c r="W711" s="2"/>
      <c r="X711" s="2"/>
      <c r="Y711" s="2"/>
      <c r="Z711" s="2"/>
      <c r="AA711" s="2"/>
      <c r="AB711" s="2"/>
      <c r="AC711" s="2"/>
      <c r="AD711" s="2"/>
      <c r="AE711" s="2"/>
      <c r="AF711" s="2"/>
      <c r="AG711" s="42" t="s">
        <v>1303</v>
      </c>
      <c r="AH711" s="70" t="s">
        <v>1304</v>
      </c>
      <c r="AI711" s="2"/>
      <c r="AJ711" s="2"/>
      <c r="AK711" s="2"/>
      <c r="AL711" s="2"/>
    </row>
    <row r="712" spans="2:38" ht="10.4" customHeight="1" x14ac:dyDescent="0.2">
      <c r="B712" s="4" t="s">
        <v>1305</v>
      </c>
      <c r="C712" s="4" t="s">
        <v>2659</v>
      </c>
      <c r="K712" s="79"/>
      <c r="L712" s="70" t="s">
        <v>1306</v>
      </c>
      <c r="M712" s="70" t="s">
        <v>1307</v>
      </c>
      <c r="N712" s="79"/>
      <c r="O712" s="79"/>
      <c r="P712" s="79"/>
      <c r="Q712" s="79"/>
      <c r="S712" s="2"/>
      <c r="T712" s="2"/>
      <c r="U712" s="2"/>
      <c r="V712" s="2"/>
      <c r="W712" s="2"/>
      <c r="X712" s="2"/>
      <c r="Y712" s="2"/>
      <c r="Z712" s="2"/>
      <c r="AA712" s="2"/>
      <c r="AB712" s="2"/>
      <c r="AC712" s="2"/>
      <c r="AD712" s="2"/>
      <c r="AE712" s="2"/>
      <c r="AF712" s="2"/>
      <c r="AG712" s="42" t="s">
        <v>1306</v>
      </c>
      <c r="AH712" s="70" t="s">
        <v>1307</v>
      </c>
      <c r="AI712" s="2"/>
      <c r="AJ712" s="2"/>
      <c r="AK712" s="2"/>
      <c r="AL712" s="2"/>
    </row>
    <row r="713" spans="2:38" ht="10.4" customHeight="1" x14ac:dyDescent="0.2">
      <c r="B713" s="4" t="s">
        <v>1308</v>
      </c>
      <c r="C713" s="4" t="s">
        <v>1591</v>
      </c>
      <c r="K713" s="79"/>
      <c r="L713" s="70" t="s">
        <v>1309</v>
      </c>
      <c r="M713" s="70" t="s">
        <v>1310</v>
      </c>
      <c r="N713" s="79"/>
      <c r="O713" s="79"/>
      <c r="P713" s="79"/>
      <c r="Q713" s="79"/>
      <c r="S713" s="2"/>
      <c r="T713" s="2"/>
      <c r="U713" s="2"/>
      <c r="V713" s="2"/>
      <c r="W713" s="2"/>
      <c r="X713" s="2"/>
      <c r="Y713" s="2"/>
      <c r="Z713" s="2"/>
      <c r="AA713" s="2"/>
      <c r="AB713" s="2"/>
      <c r="AC713" s="2"/>
      <c r="AD713" s="2"/>
      <c r="AE713" s="2"/>
      <c r="AF713" s="2"/>
      <c r="AG713" s="42" t="s">
        <v>1309</v>
      </c>
      <c r="AH713" s="70" t="s">
        <v>1310</v>
      </c>
      <c r="AI713" s="2"/>
      <c r="AJ713" s="2"/>
      <c r="AK713" s="2"/>
      <c r="AL713" s="2"/>
    </row>
    <row r="714" spans="2:38" ht="10.4" customHeight="1" x14ac:dyDescent="0.2">
      <c r="B714" s="4" t="s">
        <v>1311</v>
      </c>
      <c r="C714" s="4" t="s">
        <v>2660</v>
      </c>
      <c r="K714" s="79"/>
      <c r="L714" s="70" t="s">
        <v>1312</v>
      </c>
      <c r="M714" s="70" t="s">
        <v>1313</v>
      </c>
      <c r="N714" s="79"/>
      <c r="O714" s="79"/>
      <c r="P714" s="79"/>
      <c r="Q714" s="79"/>
      <c r="S714" s="2"/>
      <c r="T714" s="2"/>
      <c r="U714" s="2"/>
      <c r="V714" s="2"/>
      <c r="W714" s="2"/>
      <c r="X714" s="2"/>
      <c r="Y714" s="2"/>
      <c r="Z714" s="2"/>
      <c r="AA714" s="2"/>
      <c r="AB714" s="2"/>
      <c r="AC714" s="2"/>
      <c r="AD714" s="2"/>
      <c r="AE714" s="2"/>
      <c r="AF714" s="2"/>
      <c r="AG714" s="42" t="s">
        <v>1312</v>
      </c>
      <c r="AH714" s="70" t="s">
        <v>1313</v>
      </c>
      <c r="AI714" s="2"/>
      <c r="AJ714" s="2"/>
      <c r="AK714" s="2"/>
      <c r="AL714" s="2"/>
    </row>
    <row r="715" spans="2:38" ht="10.4" customHeight="1" x14ac:dyDescent="0.2">
      <c r="B715" s="4" t="s">
        <v>1314</v>
      </c>
      <c r="C715" s="4" t="s">
        <v>2661</v>
      </c>
      <c r="K715" s="79"/>
      <c r="L715" s="88" t="s">
        <v>2809</v>
      </c>
      <c r="M715" s="88" t="s">
        <v>1430</v>
      </c>
      <c r="N715" s="79"/>
      <c r="O715" s="79"/>
      <c r="P715" s="79"/>
      <c r="Q715" s="79"/>
      <c r="S715" s="2"/>
      <c r="T715" s="2"/>
      <c r="U715" s="2"/>
      <c r="V715" s="2"/>
      <c r="W715" s="2"/>
      <c r="X715" s="2"/>
      <c r="Y715" s="2"/>
      <c r="Z715" s="2"/>
      <c r="AA715" s="2"/>
      <c r="AB715" s="2"/>
      <c r="AC715" s="2"/>
      <c r="AD715" s="2"/>
      <c r="AE715" s="2"/>
      <c r="AF715" s="2"/>
      <c r="AG715" s="94" t="s">
        <v>2809</v>
      </c>
      <c r="AH715" s="88" t="s">
        <v>1430</v>
      </c>
      <c r="AI715" s="2"/>
      <c r="AJ715" s="2"/>
      <c r="AK715" s="2"/>
      <c r="AL715" s="2"/>
    </row>
    <row r="716" spans="2:38" ht="10.4" customHeight="1" x14ac:dyDescent="0.2">
      <c r="B716" s="4" t="s">
        <v>1315</v>
      </c>
      <c r="C716" s="4" t="s">
        <v>1655</v>
      </c>
      <c r="K716" s="79"/>
      <c r="L716" s="88" t="s">
        <v>2810</v>
      </c>
      <c r="M716" s="88" t="s">
        <v>2811</v>
      </c>
      <c r="N716" s="79"/>
      <c r="O716" s="79"/>
      <c r="P716" s="79"/>
      <c r="Q716" s="79"/>
      <c r="S716" s="2"/>
      <c r="T716" s="2"/>
      <c r="U716" s="2"/>
      <c r="V716" s="2"/>
      <c r="W716" s="2"/>
      <c r="X716" s="2"/>
      <c r="Y716" s="2"/>
      <c r="Z716" s="2"/>
      <c r="AA716" s="2"/>
      <c r="AB716" s="2"/>
      <c r="AC716" s="2"/>
      <c r="AD716" s="2"/>
      <c r="AE716" s="2"/>
      <c r="AF716" s="2"/>
      <c r="AG716" s="94" t="s">
        <v>2810</v>
      </c>
      <c r="AH716" s="88" t="s">
        <v>2811</v>
      </c>
      <c r="AI716" s="2"/>
      <c r="AJ716" s="2"/>
      <c r="AK716" s="2"/>
      <c r="AL716" s="2"/>
    </row>
    <row r="717" spans="2:38" ht="10.4" customHeight="1" x14ac:dyDescent="0.2">
      <c r="B717" s="4" t="s">
        <v>1316</v>
      </c>
      <c r="C717" s="4" t="s">
        <v>1602</v>
      </c>
      <c r="K717" s="79"/>
      <c r="L717" s="88" t="s">
        <v>2812</v>
      </c>
      <c r="M717" s="88" t="s">
        <v>2813</v>
      </c>
      <c r="N717" s="79"/>
      <c r="O717" s="79"/>
      <c r="P717" s="79"/>
      <c r="Q717" s="79"/>
      <c r="S717" s="2"/>
      <c r="T717" s="2"/>
      <c r="U717" s="2"/>
      <c r="V717" s="2"/>
      <c r="W717" s="2"/>
      <c r="X717" s="2"/>
      <c r="Y717" s="2"/>
      <c r="Z717" s="2"/>
      <c r="AA717" s="2"/>
      <c r="AB717" s="2"/>
      <c r="AC717" s="2"/>
      <c r="AD717" s="2"/>
      <c r="AE717" s="2"/>
      <c r="AF717" s="2"/>
      <c r="AG717" s="94" t="s">
        <v>2812</v>
      </c>
      <c r="AH717" s="88" t="s">
        <v>2813</v>
      </c>
      <c r="AI717" s="2"/>
      <c r="AJ717" s="2"/>
      <c r="AK717" s="2"/>
      <c r="AL717" s="2"/>
    </row>
    <row r="718" spans="2:38" ht="10.4" customHeight="1" x14ac:dyDescent="0.2">
      <c r="B718" s="4" t="s">
        <v>1317</v>
      </c>
      <c r="C718" s="4" t="s">
        <v>1637</v>
      </c>
      <c r="K718" s="79"/>
      <c r="L718" s="88" t="s">
        <v>2814</v>
      </c>
      <c r="M718" s="88" t="s">
        <v>2815</v>
      </c>
      <c r="N718" s="79"/>
      <c r="O718" s="79"/>
      <c r="P718" s="79"/>
      <c r="Q718" s="79"/>
      <c r="S718" s="2"/>
      <c r="T718" s="2"/>
      <c r="U718" s="2"/>
      <c r="V718" s="2"/>
      <c r="W718" s="2"/>
      <c r="X718" s="2"/>
      <c r="Y718" s="2"/>
      <c r="Z718" s="2"/>
      <c r="AA718" s="2"/>
      <c r="AB718" s="2"/>
      <c r="AC718" s="2"/>
      <c r="AD718" s="2"/>
      <c r="AE718" s="2"/>
      <c r="AF718" s="2"/>
      <c r="AG718" s="94" t="s">
        <v>2814</v>
      </c>
      <c r="AH718" s="88" t="s">
        <v>2815</v>
      </c>
      <c r="AI718" s="2"/>
      <c r="AJ718" s="2"/>
      <c r="AK718" s="2"/>
      <c r="AL718" s="2"/>
    </row>
    <row r="719" spans="2:38" ht="10.4" customHeight="1" x14ac:dyDescent="0.2">
      <c r="B719" s="4" t="s">
        <v>1318</v>
      </c>
      <c r="C719" s="4" t="s">
        <v>2662</v>
      </c>
      <c r="K719" s="79"/>
      <c r="L719" s="79"/>
      <c r="M719" s="79"/>
      <c r="N719" s="79"/>
      <c r="O719" s="79"/>
      <c r="P719" s="79"/>
      <c r="Q719" s="79"/>
      <c r="S719" s="2"/>
      <c r="T719" s="2"/>
      <c r="U719" s="2"/>
      <c r="V719" s="2"/>
      <c r="W719" s="2"/>
      <c r="X719" s="2"/>
      <c r="Y719" s="2"/>
      <c r="Z719" s="2"/>
      <c r="AA719" s="2"/>
      <c r="AB719" s="2"/>
      <c r="AC719" s="2"/>
      <c r="AD719" s="2"/>
      <c r="AE719" s="2"/>
      <c r="AF719" s="2"/>
      <c r="AG719" s="2"/>
      <c r="AH719" s="2"/>
      <c r="AI719" s="2"/>
      <c r="AJ719" s="2"/>
      <c r="AK719" s="2"/>
      <c r="AL719" s="2"/>
    </row>
    <row r="720" spans="2:38" ht="10.4" customHeight="1" x14ac:dyDescent="0.2">
      <c r="B720" s="4" t="s">
        <v>1319</v>
      </c>
      <c r="C720" s="4" t="s">
        <v>2663</v>
      </c>
    </row>
    <row r="721" spans="2:3" ht="10.4" customHeight="1" x14ac:dyDescent="0.2">
      <c r="B721" s="4" t="s">
        <v>1320</v>
      </c>
      <c r="C721" s="4" t="s">
        <v>1651</v>
      </c>
    </row>
    <row r="722" spans="2:3" ht="10.4" customHeight="1" x14ac:dyDescent="0.2">
      <c r="B722" s="4" t="s">
        <v>1321</v>
      </c>
      <c r="C722" s="4" t="s">
        <v>2664</v>
      </c>
    </row>
    <row r="723" spans="2:3" ht="10.4" customHeight="1" x14ac:dyDescent="0.2">
      <c r="B723" s="4" t="s">
        <v>1322</v>
      </c>
      <c r="C723" s="4" t="s">
        <v>2665</v>
      </c>
    </row>
    <row r="724" spans="2:3" ht="10.4" customHeight="1" x14ac:dyDescent="0.2">
      <c r="B724" s="4" t="s">
        <v>1323</v>
      </c>
      <c r="C724" s="4" t="s">
        <v>2666</v>
      </c>
    </row>
    <row r="725" spans="2:3" ht="10.4" customHeight="1" x14ac:dyDescent="0.2">
      <c r="B725" s="4" t="s">
        <v>1324</v>
      </c>
      <c r="C725" s="4" t="s">
        <v>1592</v>
      </c>
    </row>
    <row r="726" spans="2:3" ht="10.4" customHeight="1" x14ac:dyDescent="0.2">
      <c r="B726" s="4" t="s">
        <v>1325</v>
      </c>
      <c r="C726" s="4" t="s">
        <v>2667</v>
      </c>
    </row>
    <row r="727" spans="2:3" ht="10.4" customHeight="1" x14ac:dyDescent="0.2">
      <c r="B727" s="4" t="s">
        <v>1326</v>
      </c>
      <c r="C727" s="4" t="s">
        <v>2668</v>
      </c>
    </row>
    <row r="728" spans="2:3" ht="10.4" customHeight="1" x14ac:dyDescent="0.2">
      <c r="B728" s="4" t="s">
        <v>1327</v>
      </c>
      <c r="C728" s="4" t="s">
        <v>1593</v>
      </c>
    </row>
    <row r="729" spans="2:3" ht="10.4" customHeight="1" x14ac:dyDescent="0.2">
      <c r="B729" s="4" t="s">
        <v>1328</v>
      </c>
      <c r="C729" s="4" t="s">
        <v>2669</v>
      </c>
    </row>
    <row r="730" spans="2:3" ht="10.4" customHeight="1" x14ac:dyDescent="0.2">
      <c r="B730" s="4" t="s">
        <v>1329</v>
      </c>
      <c r="C730" s="4" t="s">
        <v>2670</v>
      </c>
    </row>
    <row r="731" spans="2:3" ht="10.4" customHeight="1" x14ac:dyDescent="0.2">
      <c r="B731" s="4" t="s">
        <v>1330</v>
      </c>
      <c r="C731" s="4" t="s">
        <v>2671</v>
      </c>
    </row>
    <row r="732" spans="2:3" ht="10.4" customHeight="1" x14ac:dyDescent="0.2">
      <c r="B732" s="4" t="s">
        <v>1331</v>
      </c>
      <c r="C732" s="4" t="s">
        <v>1603</v>
      </c>
    </row>
    <row r="733" spans="2:3" ht="10.4" customHeight="1" x14ac:dyDescent="0.2">
      <c r="B733" s="4" t="s">
        <v>1332</v>
      </c>
      <c r="C733" s="4" t="s">
        <v>2672</v>
      </c>
    </row>
    <row r="734" spans="2:3" ht="10.4" customHeight="1" x14ac:dyDescent="0.2">
      <c r="B734" s="4" t="s">
        <v>1333</v>
      </c>
      <c r="C734" s="4" t="s">
        <v>2673</v>
      </c>
    </row>
    <row r="735" spans="2:3" ht="10.4" customHeight="1" x14ac:dyDescent="0.2">
      <c r="B735" s="4" t="s">
        <v>1334</v>
      </c>
      <c r="C735" s="4" t="s">
        <v>2674</v>
      </c>
    </row>
    <row r="736" spans="2:3" ht="10.4" customHeight="1" x14ac:dyDescent="0.2">
      <c r="B736" s="4" t="s">
        <v>1335</v>
      </c>
      <c r="C736" s="4" t="s">
        <v>2675</v>
      </c>
    </row>
    <row r="737" spans="2:3" ht="10.4" customHeight="1" x14ac:dyDescent="0.2">
      <c r="B737" s="4" t="s">
        <v>1336</v>
      </c>
      <c r="C737" s="4" t="s">
        <v>1604</v>
      </c>
    </row>
    <row r="738" spans="2:3" ht="10.4" customHeight="1" x14ac:dyDescent="0.2">
      <c r="B738" s="4" t="s">
        <v>1337</v>
      </c>
      <c r="C738" s="4" t="s">
        <v>2676</v>
      </c>
    </row>
    <row r="739" spans="2:3" ht="10.4" customHeight="1" x14ac:dyDescent="0.2">
      <c r="B739" s="4" t="s">
        <v>1338</v>
      </c>
      <c r="C739" s="4" t="s">
        <v>2677</v>
      </c>
    </row>
    <row r="740" spans="2:3" ht="10.4" customHeight="1" x14ac:dyDescent="0.2">
      <c r="B740" s="4" t="s">
        <v>1339</v>
      </c>
      <c r="C740" s="4" t="s">
        <v>1640</v>
      </c>
    </row>
    <row r="741" spans="2:3" ht="10.4" customHeight="1" x14ac:dyDescent="0.2">
      <c r="B741" s="4" t="s">
        <v>1340</v>
      </c>
      <c r="C741" s="4" t="s">
        <v>2678</v>
      </c>
    </row>
    <row r="742" spans="2:3" ht="10.4" customHeight="1" x14ac:dyDescent="0.2">
      <c r="B742" s="4" t="s">
        <v>1341</v>
      </c>
      <c r="C742" s="4" t="s">
        <v>2679</v>
      </c>
    </row>
    <row r="743" spans="2:3" ht="10.4" customHeight="1" x14ac:dyDescent="0.2">
      <c r="B743" s="4" t="s">
        <v>1342</v>
      </c>
      <c r="C743" s="4" t="s">
        <v>2680</v>
      </c>
    </row>
    <row r="744" spans="2:3" ht="10.4" customHeight="1" x14ac:dyDescent="0.2">
      <c r="B744" s="4" t="s">
        <v>1343</v>
      </c>
      <c r="C744" s="4" t="s">
        <v>2681</v>
      </c>
    </row>
    <row r="745" spans="2:3" ht="10.4" customHeight="1" x14ac:dyDescent="0.2">
      <c r="B745" s="4" t="s">
        <v>1344</v>
      </c>
      <c r="C745" s="4" t="s">
        <v>2682</v>
      </c>
    </row>
    <row r="746" spans="2:3" ht="10.4" customHeight="1" x14ac:dyDescent="0.2">
      <c r="B746" s="4" t="s">
        <v>1345</v>
      </c>
      <c r="C746" s="4" t="s">
        <v>2683</v>
      </c>
    </row>
    <row r="747" spans="2:3" ht="10.4" customHeight="1" x14ac:dyDescent="0.2">
      <c r="B747" s="4" t="s">
        <v>1346</v>
      </c>
      <c r="C747" s="4" t="s">
        <v>2684</v>
      </c>
    </row>
    <row r="748" spans="2:3" ht="10.4" customHeight="1" x14ac:dyDescent="0.2">
      <c r="B748" s="4" t="s">
        <v>1347</v>
      </c>
      <c r="C748" s="4" t="s">
        <v>2685</v>
      </c>
    </row>
    <row r="749" spans="2:3" ht="10.4" customHeight="1" x14ac:dyDescent="0.2">
      <c r="B749" s="4" t="s">
        <v>1348</v>
      </c>
      <c r="C749" s="4" t="s">
        <v>2686</v>
      </c>
    </row>
    <row r="750" spans="2:3" ht="10.4" customHeight="1" x14ac:dyDescent="0.2">
      <c r="B750" s="4" t="s">
        <v>1349</v>
      </c>
      <c r="C750" s="4" t="s">
        <v>2687</v>
      </c>
    </row>
    <row r="751" spans="2:3" ht="10.4" customHeight="1" x14ac:dyDescent="0.2">
      <c r="B751" s="4" t="s">
        <v>1350</v>
      </c>
      <c r="C751" s="4" t="s">
        <v>2688</v>
      </c>
    </row>
    <row r="752" spans="2:3" ht="10.4" customHeight="1" x14ac:dyDescent="0.2">
      <c r="B752" s="4" t="s">
        <v>1351</v>
      </c>
      <c r="C752" s="4" t="s">
        <v>2689</v>
      </c>
    </row>
    <row r="753" spans="2:3" ht="10.4" customHeight="1" x14ac:dyDescent="0.2">
      <c r="B753" s="4" t="s">
        <v>1352</v>
      </c>
      <c r="C753" s="4" t="s">
        <v>2690</v>
      </c>
    </row>
    <row r="754" spans="2:3" ht="10.4" customHeight="1" x14ac:dyDescent="0.2">
      <c r="B754" s="4" t="s">
        <v>1353</v>
      </c>
      <c r="C754" s="4" t="s">
        <v>2691</v>
      </c>
    </row>
    <row r="755" spans="2:3" ht="10.4" customHeight="1" x14ac:dyDescent="0.2">
      <c r="B755" s="4" t="s">
        <v>1354</v>
      </c>
      <c r="C755" s="4" t="s">
        <v>2692</v>
      </c>
    </row>
    <row r="756" spans="2:3" ht="10.4" customHeight="1" x14ac:dyDescent="0.2">
      <c r="B756" s="4" t="s">
        <v>1355</v>
      </c>
      <c r="C756" s="4" t="s">
        <v>1596</v>
      </c>
    </row>
    <row r="757" spans="2:3" ht="10.4" customHeight="1" x14ac:dyDescent="0.2">
      <c r="B757" s="4" t="s">
        <v>1356</v>
      </c>
      <c r="C757" s="4" t="s">
        <v>2693</v>
      </c>
    </row>
    <row r="758" spans="2:3" ht="10.4" customHeight="1" x14ac:dyDescent="0.2">
      <c r="B758" s="4" t="s">
        <v>1357</v>
      </c>
      <c r="C758" s="4" t="s">
        <v>2694</v>
      </c>
    </row>
    <row r="759" spans="2:3" ht="10.4" customHeight="1" x14ac:dyDescent="0.2">
      <c r="B759" s="4" t="s">
        <v>1358</v>
      </c>
      <c r="C759" s="4" t="s">
        <v>2695</v>
      </c>
    </row>
    <row r="760" spans="2:3" ht="10.4" customHeight="1" x14ac:dyDescent="0.2">
      <c r="B760" s="4" t="s">
        <v>1359</v>
      </c>
      <c r="C760" s="4" t="s">
        <v>2696</v>
      </c>
    </row>
    <row r="761" spans="2:3" ht="10.4" customHeight="1" x14ac:dyDescent="0.2">
      <c r="B761" s="4" t="s">
        <v>1360</v>
      </c>
      <c r="C761" s="4" t="s">
        <v>2697</v>
      </c>
    </row>
    <row r="762" spans="2:3" ht="10.4" customHeight="1" x14ac:dyDescent="0.2">
      <c r="B762" s="4" t="s">
        <v>1361</v>
      </c>
      <c r="C762" s="4" t="s">
        <v>2698</v>
      </c>
    </row>
    <row r="763" spans="2:3" ht="10.4" customHeight="1" x14ac:dyDescent="0.2">
      <c r="B763" s="4" t="s">
        <v>1362</v>
      </c>
      <c r="C763" s="4" t="s">
        <v>2699</v>
      </c>
    </row>
    <row r="764" spans="2:3" ht="10.4" customHeight="1" x14ac:dyDescent="0.2">
      <c r="B764" s="4" t="s">
        <v>1363</v>
      </c>
      <c r="C764" s="4" t="s">
        <v>1643</v>
      </c>
    </row>
    <row r="765" spans="2:3" ht="10.4" customHeight="1" x14ac:dyDescent="0.2">
      <c r="B765" s="4" t="s">
        <v>1364</v>
      </c>
      <c r="C765" s="4" t="s">
        <v>2700</v>
      </c>
    </row>
    <row r="766" spans="2:3" ht="10.4" customHeight="1" x14ac:dyDescent="0.2">
      <c r="B766" s="4" t="s">
        <v>1365</v>
      </c>
      <c r="C766" s="4" t="s">
        <v>2701</v>
      </c>
    </row>
    <row r="767" spans="2:3" ht="10.4" customHeight="1" x14ac:dyDescent="0.2">
      <c r="B767" s="4" t="s">
        <v>1366</v>
      </c>
      <c r="C767" s="4" t="s">
        <v>2702</v>
      </c>
    </row>
    <row r="768" spans="2:3" ht="10.4" customHeight="1" x14ac:dyDescent="0.2">
      <c r="B768" s="4" t="s">
        <v>1367</v>
      </c>
      <c r="C768" s="4" t="s">
        <v>2703</v>
      </c>
    </row>
    <row r="769" spans="2:3" ht="10.4" customHeight="1" x14ac:dyDescent="0.2">
      <c r="B769" s="4" t="s">
        <v>1368</v>
      </c>
      <c r="C769" s="4" t="s">
        <v>2704</v>
      </c>
    </row>
    <row r="770" spans="2:3" ht="10.4" customHeight="1" x14ac:dyDescent="0.2">
      <c r="B770" s="4" t="s">
        <v>1369</v>
      </c>
      <c r="C770" s="4" t="s">
        <v>2705</v>
      </c>
    </row>
    <row r="771" spans="2:3" ht="10.4" customHeight="1" x14ac:dyDescent="0.2">
      <c r="B771" s="4" t="s">
        <v>1370</v>
      </c>
      <c r="C771" s="4" t="s">
        <v>1617</v>
      </c>
    </row>
    <row r="772" spans="2:3" ht="10.4" customHeight="1" x14ac:dyDescent="0.2">
      <c r="B772" s="4" t="s">
        <v>1371</v>
      </c>
      <c r="C772" s="4" t="s">
        <v>2706</v>
      </c>
    </row>
    <row r="773" spans="2:3" ht="10.4" customHeight="1" x14ac:dyDescent="0.2">
      <c r="B773" s="4" t="s">
        <v>1372</v>
      </c>
      <c r="C773" s="4" t="s">
        <v>2707</v>
      </c>
    </row>
    <row r="774" spans="2:3" ht="10.4" customHeight="1" x14ac:dyDescent="0.2">
      <c r="B774" s="4" t="s">
        <v>1373</v>
      </c>
      <c r="C774" s="4" t="s">
        <v>2708</v>
      </c>
    </row>
    <row r="775" spans="2:3" ht="10.4" customHeight="1" x14ac:dyDescent="0.2">
      <c r="B775" s="4" t="s">
        <v>1374</v>
      </c>
      <c r="C775" s="4" t="s">
        <v>2709</v>
      </c>
    </row>
    <row r="776" spans="2:3" ht="10.4" customHeight="1" x14ac:dyDescent="0.2">
      <c r="B776" s="4" t="s">
        <v>1375</v>
      </c>
      <c r="C776" s="4" t="s">
        <v>2710</v>
      </c>
    </row>
    <row r="777" spans="2:3" ht="10.4" customHeight="1" x14ac:dyDescent="0.2">
      <c r="B777" s="4" t="s">
        <v>1376</v>
      </c>
      <c r="C777" s="4" t="s">
        <v>2711</v>
      </c>
    </row>
    <row r="778" spans="2:3" ht="10.4" customHeight="1" x14ac:dyDescent="0.2">
      <c r="B778" s="4" t="s">
        <v>1377</v>
      </c>
      <c r="C778" s="4" t="s">
        <v>2712</v>
      </c>
    </row>
    <row r="779" spans="2:3" ht="10.4" customHeight="1" x14ac:dyDescent="0.2">
      <c r="B779" s="4" t="s">
        <v>1378</v>
      </c>
      <c r="C779" s="4" t="s">
        <v>2713</v>
      </c>
    </row>
    <row r="780" spans="2:3" ht="10.4" customHeight="1" x14ac:dyDescent="0.2">
      <c r="B780" s="4" t="s">
        <v>1379</v>
      </c>
      <c r="C780" s="4" t="s">
        <v>2714</v>
      </c>
    </row>
    <row r="781" spans="2:3" ht="10.4" customHeight="1" x14ac:dyDescent="0.2">
      <c r="B781" s="4" t="s">
        <v>1380</v>
      </c>
      <c r="C781" s="4" t="s">
        <v>2715</v>
      </c>
    </row>
    <row r="782" spans="2:3" ht="10.4" customHeight="1" x14ac:dyDescent="0.2">
      <c r="B782" s="4" t="s">
        <v>1381</v>
      </c>
      <c r="C782" s="4" t="s">
        <v>2716</v>
      </c>
    </row>
    <row r="783" spans="2:3" ht="10.4" customHeight="1" x14ac:dyDescent="0.2">
      <c r="B783" s="4" t="s">
        <v>1382</v>
      </c>
      <c r="C783" s="4" t="s">
        <v>2717</v>
      </c>
    </row>
    <row r="784" spans="2:3" ht="10.4" customHeight="1" x14ac:dyDescent="0.2">
      <c r="B784" s="4" t="s">
        <v>1383</v>
      </c>
      <c r="C784" s="4" t="s">
        <v>2718</v>
      </c>
    </row>
    <row r="785" spans="2:3" ht="10.4" customHeight="1" x14ac:dyDescent="0.2">
      <c r="B785" s="4" t="s">
        <v>1384</v>
      </c>
      <c r="C785" s="4" t="s">
        <v>2719</v>
      </c>
    </row>
    <row r="786" spans="2:3" ht="10.4" customHeight="1" x14ac:dyDescent="0.2">
      <c r="B786" s="4" t="s">
        <v>1385</v>
      </c>
      <c r="C786" s="4" t="s">
        <v>2720</v>
      </c>
    </row>
    <row r="787" spans="2:3" ht="10.4" customHeight="1" x14ac:dyDescent="0.2">
      <c r="B787" s="4" t="s">
        <v>1386</v>
      </c>
      <c r="C787" s="4" t="s">
        <v>2721</v>
      </c>
    </row>
    <row r="788" spans="2:3" ht="10.4" customHeight="1" x14ac:dyDescent="0.2">
      <c r="B788" s="4" t="s">
        <v>1387</v>
      </c>
      <c r="C788" s="4" t="s">
        <v>2722</v>
      </c>
    </row>
    <row r="789" spans="2:3" ht="10.4" customHeight="1" x14ac:dyDescent="0.2">
      <c r="B789" s="4" t="s">
        <v>1388</v>
      </c>
      <c r="C789" s="4" t="s">
        <v>2723</v>
      </c>
    </row>
    <row r="790" spans="2:3" ht="10.4" customHeight="1" x14ac:dyDescent="0.2">
      <c r="B790" s="4" t="s">
        <v>1389</v>
      </c>
      <c r="C790" s="4" t="s">
        <v>2724</v>
      </c>
    </row>
    <row r="791" spans="2:3" ht="10.4" customHeight="1" x14ac:dyDescent="0.2">
      <c r="B791" s="4" t="s">
        <v>1390</v>
      </c>
      <c r="C791" s="4" t="s">
        <v>1619</v>
      </c>
    </row>
    <row r="792" spans="2:3" ht="10.4" customHeight="1" x14ac:dyDescent="0.2">
      <c r="B792" s="4" t="s">
        <v>1391</v>
      </c>
      <c r="C792" s="4" t="s">
        <v>1624</v>
      </c>
    </row>
    <row r="793" spans="2:3" ht="10.4" customHeight="1" x14ac:dyDescent="0.2">
      <c r="B793" s="4" t="s">
        <v>1392</v>
      </c>
      <c r="C793" s="4" t="s">
        <v>2725</v>
      </c>
    </row>
    <row r="794" spans="2:3" ht="10.4" customHeight="1" x14ac:dyDescent="0.2">
      <c r="B794" s="4" t="s">
        <v>1393</v>
      </c>
      <c r="C794" s="4" t="s">
        <v>2726</v>
      </c>
    </row>
    <row r="795" spans="2:3" ht="10.4" customHeight="1" x14ac:dyDescent="0.2">
      <c r="B795" s="70"/>
      <c r="C795" s="70"/>
    </row>
    <row r="796" spans="2:3" ht="10.4" customHeight="1" x14ac:dyDescent="0.2">
      <c r="B796" s="70"/>
      <c r="C796" s="70"/>
    </row>
    <row r="797" spans="2:3" ht="10.4" customHeight="1" x14ac:dyDescent="0.2">
      <c r="B797" s="70"/>
      <c r="C797" s="70"/>
    </row>
    <row r="798" spans="2:3" ht="10.4" customHeight="1" x14ac:dyDescent="0.2">
      <c r="B798" s="70"/>
      <c r="C798" s="70"/>
    </row>
    <row r="799" spans="2:3" ht="10.4" customHeight="1" x14ac:dyDescent="0.2">
      <c r="B799" s="70"/>
      <c r="C799" s="70"/>
    </row>
    <row r="800" spans="2:3" ht="10.4" customHeight="1" x14ac:dyDescent="0.2">
      <c r="B800" s="70"/>
      <c r="C800" s="70"/>
    </row>
    <row r="801" spans="2:20" ht="10.4" customHeight="1" x14ac:dyDescent="0.2">
      <c r="B801" s="70"/>
      <c r="C801" s="70"/>
    </row>
    <row r="802" spans="2:20" ht="10.4" customHeight="1" x14ac:dyDescent="0.2">
      <c r="B802" s="70"/>
      <c r="C802" s="70"/>
    </row>
    <row r="803" spans="2:20" ht="10.4" customHeight="1" x14ac:dyDescent="0.2">
      <c r="B803" s="70"/>
      <c r="C803" s="70"/>
    </row>
    <row r="804" spans="2:20" ht="10.4" customHeight="1" x14ac:dyDescent="0.2">
      <c r="B804" s="70"/>
      <c r="C804" s="70"/>
    </row>
    <row r="807" spans="2:20" ht="10.4" customHeight="1" x14ac:dyDescent="0.25">
      <c r="B807" s="1345" t="s">
        <v>2825</v>
      </c>
      <c r="C807" s="1345"/>
      <c r="D807" s="1345"/>
      <c r="E807" s="1345"/>
      <c r="F807" s="1345"/>
      <c r="G807" s="1345"/>
      <c r="H807" s="1345"/>
      <c r="I807" s="1345"/>
      <c r="J807" s="1345"/>
      <c r="K807" s="1345"/>
      <c r="L807" s="1345"/>
      <c r="M807" s="1345"/>
      <c r="N807" s="1345"/>
      <c r="O807" s="1345"/>
      <c r="P807" s="1345"/>
      <c r="Q807" s="1345"/>
      <c r="R807" s="1345"/>
      <c r="S807" s="1345"/>
      <c r="T807" s="1345"/>
    </row>
    <row r="808" spans="2:20" ht="10.4" customHeight="1" x14ac:dyDescent="0.25">
      <c r="B808" s="1401" t="s">
        <v>2735</v>
      </c>
      <c r="C808" s="1402"/>
      <c r="E808" s="1406" t="s">
        <v>2736</v>
      </c>
      <c r="F808" s="1404"/>
      <c r="H808" s="1405" t="s">
        <v>2732</v>
      </c>
      <c r="I808" s="1405"/>
      <c r="J808" s="1405"/>
      <c r="K808" s="1405"/>
      <c r="L808" s="79"/>
      <c r="M808" s="1417" t="s">
        <v>2733</v>
      </c>
      <c r="N808" s="1417"/>
      <c r="O808" s="79"/>
      <c r="P808" s="1405" t="s">
        <v>806</v>
      </c>
      <c r="Q808" s="1405"/>
      <c r="S808" s="1405" t="s">
        <v>2734</v>
      </c>
      <c r="T808" s="1405"/>
    </row>
    <row r="809" spans="2:20" ht="10.4" customHeight="1" x14ac:dyDescent="0.25">
      <c r="B809" s="64" t="s">
        <v>1414</v>
      </c>
      <c r="C809" s="64" t="s">
        <v>1415</v>
      </c>
      <c r="E809" s="64" t="s">
        <v>1414</v>
      </c>
      <c r="F809" s="64" t="s">
        <v>2268</v>
      </c>
      <c r="H809" s="64" t="s">
        <v>1414</v>
      </c>
      <c r="I809" s="64" t="s">
        <v>2738</v>
      </c>
      <c r="J809" s="64" t="s">
        <v>2739</v>
      </c>
      <c r="K809" s="64" t="s">
        <v>2740</v>
      </c>
      <c r="L809" s="79"/>
      <c r="M809" s="64" t="s">
        <v>1414</v>
      </c>
      <c r="N809" s="64" t="s">
        <v>1415</v>
      </c>
      <c r="O809" s="79"/>
      <c r="P809" s="41" t="s">
        <v>1414</v>
      </c>
      <c r="Q809" s="41" t="s">
        <v>806</v>
      </c>
      <c r="S809" s="41" t="s">
        <v>1414</v>
      </c>
      <c r="T809" s="61" t="s">
        <v>1415</v>
      </c>
    </row>
    <row r="810" spans="2:20" ht="10.4" customHeight="1" x14ac:dyDescent="0.2">
      <c r="B810" s="91" t="s">
        <v>2749</v>
      </c>
      <c r="C810" s="91" t="s">
        <v>663</v>
      </c>
      <c r="E810" s="4" t="s">
        <v>808</v>
      </c>
      <c r="F810" s="4" t="s">
        <v>2275</v>
      </c>
      <c r="H810" s="42">
        <v>1</v>
      </c>
      <c r="I810" s="91" t="s">
        <v>2746</v>
      </c>
      <c r="J810" s="91" t="s">
        <v>2747</v>
      </c>
      <c r="K810" s="91" t="s">
        <v>2746</v>
      </c>
      <c r="L810" s="79"/>
      <c r="M810" s="91" t="s">
        <v>2738</v>
      </c>
      <c r="N810" s="91" t="s">
        <v>2748</v>
      </c>
      <c r="O810" s="79"/>
      <c r="P810" s="70" t="s">
        <v>821</v>
      </c>
      <c r="Q810" s="70" t="s">
        <v>822</v>
      </c>
      <c r="S810" s="1414" t="s">
        <v>1416</v>
      </c>
      <c r="T810" s="69" t="s">
        <v>1417</v>
      </c>
    </row>
    <row r="811" spans="2:20" ht="10.4" customHeight="1" x14ac:dyDescent="0.2">
      <c r="B811" s="91" t="s">
        <v>2756</v>
      </c>
      <c r="C811" s="91" t="s">
        <v>2757</v>
      </c>
      <c r="E811" s="4" t="s">
        <v>812</v>
      </c>
      <c r="F811" s="4" t="s">
        <v>2283</v>
      </c>
      <c r="H811" s="42">
        <v>2</v>
      </c>
      <c r="I811" s="91" t="s">
        <v>2752</v>
      </c>
      <c r="J811" s="91" t="s">
        <v>2753</v>
      </c>
      <c r="K811" s="91" t="s">
        <v>2752</v>
      </c>
      <c r="L811" s="79"/>
      <c r="M811" s="91" t="s">
        <v>2754</v>
      </c>
      <c r="N811" s="91" t="s">
        <v>2755</v>
      </c>
      <c r="O811" s="79"/>
      <c r="P811" s="70" t="s">
        <v>824</v>
      </c>
      <c r="Q811" s="70" t="s">
        <v>825</v>
      </c>
      <c r="S811" s="1415"/>
      <c r="T811" s="73" t="s">
        <v>1418</v>
      </c>
    </row>
    <row r="812" spans="2:20" ht="10.4" customHeight="1" x14ac:dyDescent="0.2">
      <c r="E812" s="4" t="s">
        <v>816</v>
      </c>
      <c r="F812" s="4" t="s">
        <v>1621</v>
      </c>
      <c r="H812" s="42">
        <v>3</v>
      </c>
      <c r="I812" s="91" t="s">
        <v>2760</v>
      </c>
      <c r="J812" s="91" t="s">
        <v>2761</v>
      </c>
      <c r="K812" s="91" t="s">
        <v>2760</v>
      </c>
      <c r="L812" s="79"/>
      <c r="M812" s="70" t="s">
        <v>2740</v>
      </c>
      <c r="N812" s="91" t="s">
        <v>2762</v>
      </c>
      <c r="O812" s="79"/>
      <c r="P812" s="70" t="s">
        <v>827</v>
      </c>
      <c r="Q812" s="70" t="s">
        <v>828</v>
      </c>
      <c r="S812" s="1415"/>
      <c r="T812" s="73" t="s">
        <v>2297</v>
      </c>
    </row>
    <row r="813" spans="2:20" ht="10.4" customHeight="1" x14ac:dyDescent="0.2">
      <c r="E813" s="4" t="s">
        <v>820</v>
      </c>
      <c r="F813" s="4" t="s">
        <v>2300</v>
      </c>
      <c r="H813" s="42">
        <v>4</v>
      </c>
      <c r="I813" s="91" t="s">
        <v>2764</v>
      </c>
      <c r="J813" s="91" t="s">
        <v>2765</v>
      </c>
      <c r="K813" s="91" t="s">
        <v>2764</v>
      </c>
      <c r="L813" s="79"/>
      <c r="M813" s="91" t="s">
        <v>2766</v>
      </c>
      <c r="N813" s="47" t="s">
        <v>2767</v>
      </c>
      <c r="O813" s="79"/>
      <c r="P813" s="70" t="s">
        <v>830</v>
      </c>
      <c r="Q813" s="70" t="s">
        <v>831</v>
      </c>
      <c r="S813" s="1415"/>
      <c r="T813" s="73" t="s">
        <v>1419</v>
      </c>
    </row>
    <row r="814" spans="2:20" ht="10.4" customHeight="1" x14ac:dyDescent="0.2">
      <c r="E814" s="4" t="s">
        <v>823</v>
      </c>
      <c r="F814" s="4" t="s">
        <v>2307</v>
      </c>
      <c r="H814" s="42">
        <v>5</v>
      </c>
      <c r="I814" s="91" t="s">
        <v>2770</v>
      </c>
      <c r="J814" s="91" t="s">
        <v>2771</v>
      </c>
      <c r="K814" s="91" t="s">
        <v>2770</v>
      </c>
      <c r="L814" s="79"/>
      <c r="M814" s="79"/>
      <c r="N814" s="79"/>
      <c r="O814" s="79"/>
      <c r="P814" s="70" t="s">
        <v>833</v>
      </c>
      <c r="Q814" s="70" t="s">
        <v>834</v>
      </c>
      <c r="S814" s="1415"/>
      <c r="T814" s="73" t="s">
        <v>1420</v>
      </c>
    </row>
    <row r="815" spans="2:20" ht="10.4" customHeight="1" x14ac:dyDescent="0.2">
      <c r="E815" s="4" t="s">
        <v>826</v>
      </c>
      <c r="F815" s="4" t="s">
        <v>2314</v>
      </c>
      <c r="H815" s="42">
        <v>6</v>
      </c>
      <c r="I815" s="91" t="s">
        <v>1416</v>
      </c>
      <c r="J815" s="91" t="s">
        <v>2774</v>
      </c>
      <c r="K815" s="91" t="s">
        <v>1416</v>
      </c>
      <c r="L815" s="79"/>
      <c r="M815" s="79"/>
      <c r="N815" s="79"/>
      <c r="O815" s="79"/>
      <c r="P815" s="70" t="s">
        <v>836</v>
      </c>
      <c r="Q815" s="70" t="s">
        <v>837</v>
      </c>
      <c r="S815" s="1415"/>
      <c r="T815" s="73" t="s">
        <v>2775</v>
      </c>
    </row>
    <row r="816" spans="2:20" ht="10.4" customHeight="1" x14ac:dyDescent="0.2">
      <c r="E816" s="4" t="s">
        <v>829</v>
      </c>
      <c r="F816" s="4" t="s">
        <v>2320</v>
      </c>
      <c r="H816" s="42">
        <v>7</v>
      </c>
      <c r="I816" s="91" t="s">
        <v>2777</v>
      </c>
      <c r="J816" s="91" t="s">
        <v>2778</v>
      </c>
      <c r="K816" s="91" t="s">
        <v>2777</v>
      </c>
      <c r="L816" s="79"/>
      <c r="M816" s="79"/>
      <c r="N816" s="79"/>
      <c r="O816" s="79"/>
      <c r="P816" s="70" t="s">
        <v>839</v>
      </c>
      <c r="Q816" s="70" t="s">
        <v>840</v>
      </c>
      <c r="S816" s="1415"/>
      <c r="T816" s="73" t="s">
        <v>1422</v>
      </c>
    </row>
    <row r="817" spans="5:20" ht="10.4" customHeight="1" x14ac:dyDescent="0.2">
      <c r="E817" s="4" t="s">
        <v>832</v>
      </c>
      <c r="F817" s="4" t="s">
        <v>2325</v>
      </c>
      <c r="H817" s="42">
        <v>8</v>
      </c>
      <c r="I817" s="91" t="s">
        <v>2779</v>
      </c>
      <c r="J817" s="91" t="s">
        <v>2780</v>
      </c>
      <c r="K817" s="91" t="s">
        <v>2779</v>
      </c>
      <c r="L817" s="79"/>
      <c r="M817" s="79"/>
      <c r="N817" s="79"/>
      <c r="O817" s="79"/>
      <c r="P817" s="70" t="s">
        <v>842</v>
      </c>
      <c r="Q817" s="70" t="s">
        <v>843</v>
      </c>
      <c r="S817" s="1415"/>
      <c r="T817" s="73" t="s">
        <v>1423</v>
      </c>
    </row>
    <row r="818" spans="5:20" ht="10.4" customHeight="1" x14ac:dyDescent="0.2">
      <c r="E818" s="4" t="s">
        <v>835</v>
      </c>
      <c r="F818" s="4" t="s">
        <v>1647</v>
      </c>
      <c r="H818" s="42">
        <v>9</v>
      </c>
      <c r="I818" s="91" t="s">
        <v>2781</v>
      </c>
      <c r="J818" s="91" t="s">
        <v>2782</v>
      </c>
      <c r="K818" s="91" t="s">
        <v>2781</v>
      </c>
      <c r="L818" s="79"/>
      <c r="M818" s="79"/>
      <c r="N818" s="79"/>
      <c r="O818" s="79"/>
      <c r="P818" s="70" t="s">
        <v>845</v>
      </c>
      <c r="Q818" s="70" t="s">
        <v>846</v>
      </c>
      <c r="S818" s="1415"/>
      <c r="T818" s="73" t="s">
        <v>1424</v>
      </c>
    </row>
    <row r="819" spans="5:20" ht="10.4" customHeight="1" x14ac:dyDescent="0.2">
      <c r="E819" s="4" t="s">
        <v>838</v>
      </c>
      <c r="F819" s="4" t="s">
        <v>2333</v>
      </c>
      <c r="H819" s="42">
        <v>10</v>
      </c>
      <c r="I819" s="91" t="s">
        <v>2783</v>
      </c>
      <c r="J819" s="79" t="s">
        <v>2784</v>
      </c>
      <c r="K819" s="91" t="s">
        <v>2783</v>
      </c>
      <c r="L819" s="79"/>
      <c r="M819" s="79"/>
      <c r="N819" s="79"/>
      <c r="O819" s="79"/>
      <c r="P819" s="70" t="s">
        <v>848</v>
      </c>
      <c r="Q819" s="70" t="s">
        <v>849</v>
      </c>
      <c r="S819" s="1415"/>
      <c r="T819" s="73" t="s">
        <v>1425</v>
      </c>
    </row>
    <row r="820" spans="5:20" ht="10.4" customHeight="1" x14ac:dyDescent="0.2">
      <c r="E820" s="4" t="s">
        <v>841</v>
      </c>
      <c r="F820" s="4" t="s">
        <v>2336</v>
      </c>
      <c r="H820" s="42">
        <v>11</v>
      </c>
      <c r="I820" s="91" t="s">
        <v>2785</v>
      </c>
      <c r="J820" s="91" t="s">
        <v>2786</v>
      </c>
      <c r="K820" s="91" t="s">
        <v>2785</v>
      </c>
      <c r="L820" s="79"/>
      <c r="M820" s="79"/>
      <c r="N820" s="79"/>
      <c r="O820" s="79"/>
      <c r="P820" s="70" t="s">
        <v>851</v>
      </c>
      <c r="Q820" s="70" t="s">
        <v>852</v>
      </c>
      <c r="S820" s="1415"/>
      <c r="T820" s="73" t="s">
        <v>1426</v>
      </c>
    </row>
    <row r="821" spans="5:20" ht="10.4" customHeight="1" x14ac:dyDescent="0.2">
      <c r="E821" s="4" t="s">
        <v>844</v>
      </c>
      <c r="F821" s="4" t="s">
        <v>2339</v>
      </c>
      <c r="H821" s="42">
        <v>12</v>
      </c>
      <c r="I821" s="91" t="s">
        <v>2787</v>
      </c>
      <c r="J821" s="91" t="s">
        <v>2788</v>
      </c>
      <c r="K821" s="91" t="s">
        <v>2787</v>
      </c>
      <c r="L821" s="79"/>
      <c r="M821" s="79"/>
      <c r="N821" s="79"/>
      <c r="O821" s="79"/>
      <c r="P821" s="70" t="s">
        <v>854</v>
      </c>
      <c r="Q821" s="70" t="s">
        <v>855</v>
      </c>
      <c r="S821" s="1415"/>
      <c r="T821" s="73" t="s">
        <v>1427</v>
      </c>
    </row>
    <row r="822" spans="5:20" ht="10.4" customHeight="1" x14ac:dyDescent="0.2">
      <c r="E822" s="4" t="s">
        <v>847</v>
      </c>
      <c r="F822" s="4" t="s">
        <v>2342</v>
      </c>
      <c r="H822" s="42">
        <v>13</v>
      </c>
      <c r="I822" s="91" t="s">
        <v>2789</v>
      </c>
      <c r="J822" s="91" t="s">
        <v>2790</v>
      </c>
      <c r="K822" s="91" t="s">
        <v>2789</v>
      </c>
      <c r="L822" s="79"/>
      <c r="M822" s="79"/>
      <c r="N822" s="79"/>
      <c r="O822" s="79"/>
      <c r="P822" s="70" t="s">
        <v>857</v>
      </c>
      <c r="Q822" s="70" t="s">
        <v>858</v>
      </c>
      <c r="S822" s="1416"/>
      <c r="T822" s="75" t="s">
        <v>1428</v>
      </c>
    </row>
    <row r="823" spans="5:20" ht="10.4" customHeight="1" x14ac:dyDescent="0.2">
      <c r="E823" s="4" t="s">
        <v>850</v>
      </c>
      <c r="F823" s="4" t="s">
        <v>2346</v>
      </c>
      <c r="H823" s="42">
        <v>14</v>
      </c>
      <c r="I823" s="91" t="s">
        <v>2791</v>
      </c>
      <c r="J823" s="91" t="s">
        <v>420</v>
      </c>
      <c r="K823" s="91" t="s">
        <v>2791</v>
      </c>
      <c r="L823" s="79"/>
      <c r="M823" s="79"/>
      <c r="N823" s="79"/>
      <c r="O823" s="79"/>
      <c r="P823" s="70" t="s">
        <v>860</v>
      </c>
      <c r="Q823" s="70" t="s">
        <v>861</v>
      </c>
      <c r="S823" s="42" t="s">
        <v>1429</v>
      </c>
      <c r="T823" s="71" t="s">
        <v>1430</v>
      </c>
    </row>
    <row r="824" spans="5:20" ht="10.4" customHeight="1" x14ac:dyDescent="0.2">
      <c r="E824" s="4" t="s">
        <v>853</v>
      </c>
      <c r="F824" s="4" t="s">
        <v>1654</v>
      </c>
      <c r="H824" s="42">
        <v>15</v>
      </c>
      <c r="I824" s="91" t="s">
        <v>1429</v>
      </c>
      <c r="J824" s="91" t="s">
        <v>449</v>
      </c>
      <c r="K824" s="91" t="s">
        <v>1429</v>
      </c>
      <c r="L824" s="79"/>
      <c r="M824" s="79"/>
      <c r="N824" s="79"/>
      <c r="O824" s="79"/>
      <c r="P824" s="70" t="s">
        <v>863</v>
      </c>
      <c r="Q824" s="70" t="s">
        <v>864</v>
      </c>
      <c r="S824" s="1407" t="s">
        <v>1431</v>
      </c>
      <c r="T824" s="69" t="s">
        <v>2792</v>
      </c>
    </row>
    <row r="825" spans="5:20" ht="10.4" customHeight="1" x14ac:dyDescent="0.2">
      <c r="E825" s="4" t="s">
        <v>856</v>
      </c>
      <c r="F825" s="4" t="s">
        <v>1578</v>
      </c>
      <c r="H825" s="42">
        <v>16</v>
      </c>
      <c r="I825" s="91" t="s">
        <v>2793</v>
      </c>
      <c r="J825" s="91" t="s">
        <v>453</v>
      </c>
      <c r="K825" s="91" t="s">
        <v>2793</v>
      </c>
      <c r="L825" s="79"/>
      <c r="M825" s="79"/>
      <c r="N825" s="79"/>
      <c r="O825" s="79"/>
      <c r="P825" s="70" t="s">
        <v>866</v>
      </c>
      <c r="Q825" s="70" t="s">
        <v>867</v>
      </c>
      <c r="S825" s="1408"/>
      <c r="T825" s="73" t="s">
        <v>1433</v>
      </c>
    </row>
    <row r="826" spans="5:20" ht="10.4" customHeight="1" x14ac:dyDescent="0.2">
      <c r="E826" s="4" t="s">
        <v>859</v>
      </c>
      <c r="F826" s="4" t="s">
        <v>2354</v>
      </c>
      <c r="H826" s="42">
        <v>17</v>
      </c>
      <c r="I826" s="91" t="s">
        <v>2794</v>
      </c>
      <c r="J826" s="91" t="s">
        <v>2795</v>
      </c>
      <c r="K826" s="91" t="s">
        <v>2794</v>
      </c>
      <c r="L826" s="79"/>
      <c r="M826" s="79"/>
      <c r="N826" s="79"/>
      <c r="O826" s="79"/>
      <c r="P826" s="70" t="s">
        <v>869</v>
      </c>
      <c r="Q826" s="70" t="s">
        <v>870</v>
      </c>
      <c r="S826" s="1408"/>
      <c r="T826" s="73" t="s">
        <v>1434</v>
      </c>
    </row>
    <row r="827" spans="5:20" ht="10.4" customHeight="1" x14ac:dyDescent="0.2">
      <c r="E827" s="4" t="s">
        <v>862</v>
      </c>
      <c r="F827" s="4" t="s">
        <v>2357</v>
      </c>
      <c r="H827" s="42">
        <v>18</v>
      </c>
      <c r="I827" s="91" t="s">
        <v>2796</v>
      </c>
      <c r="J827" s="91" t="s">
        <v>2797</v>
      </c>
      <c r="K827" s="91" t="s">
        <v>2796</v>
      </c>
      <c r="L827" s="79"/>
      <c r="M827" s="79"/>
      <c r="N827" s="79"/>
      <c r="O827" s="79"/>
      <c r="P827" s="70" t="s">
        <v>872</v>
      </c>
      <c r="Q827" s="70" t="s">
        <v>873</v>
      </c>
      <c r="S827" s="1408"/>
      <c r="T827" s="73" t="s">
        <v>1435</v>
      </c>
    </row>
    <row r="828" spans="5:20" ht="10.4" customHeight="1" x14ac:dyDescent="0.2">
      <c r="E828" s="4" t="s">
        <v>865</v>
      </c>
      <c r="F828" s="4" t="s">
        <v>1579</v>
      </c>
      <c r="H828" s="42">
        <v>19</v>
      </c>
      <c r="I828" s="91" t="s">
        <v>2798</v>
      </c>
      <c r="J828" s="91" t="s">
        <v>2799</v>
      </c>
      <c r="K828" s="91" t="s">
        <v>2798</v>
      </c>
      <c r="L828" s="79"/>
      <c r="M828" s="79"/>
      <c r="N828" s="79"/>
      <c r="O828" s="79"/>
      <c r="P828" s="70" t="s">
        <v>875</v>
      </c>
      <c r="Q828" s="70" t="s">
        <v>876</v>
      </c>
      <c r="S828" s="1408"/>
      <c r="T828" s="73" t="s">
        <v>1436</v>
      </c>
    </row>
    <row r="829" spans="5:20" ht="10.4" customHeight="1" x14ac:dyDescent="0.2">
      <c r="E829" s="4" t="s">
        <v>868</v>
      </c>
      <c r="F829" s="4" t="s">
        <v>2362</v>
      </c>
      <c r="H829" s="42">
        <v>20</v>
      </c>
      <c r="I829" s="91" t="s">
        <v>2800</v>
      </c>
      <c r="J829" s="91" t="s">
        <v>2801</v>
      </c>
      <c r="K829" s="91" t="s">
        <v>2800</v>
      </c>
      <c r="L829" s="79"/>
      <c r="M829" s="79"/>
      <c r="N829" s="79"/>
      <c r="O829" s="79"/>
      <c r="P829" s="70" t="s">
        <v>878</v>
      </c>
      <c r="Q829" s="70" t="s">
        <v>879</v>
      </c>
      <c r="S829" s="1408"/>
      <c r="T829" s="73" t="s">
        <v>1437</v>
      </c>
    </row>
    <row r="830" spans="5:20" ht="10.4" customHeight="1" x14ac:dyDescent="0.2">
      <c r="E830" s="4" t="s">
        <v>871</v>
      </c>
      <c r="F830" s="4" t="s">
        <v>2365</v>
      </c>
      <c r="H830" s="42">
        <v>21</v>
      </c>
      <c r="I830" s="91" t="s">
        <v>1431</v>
      </c>
      <c r="J830" s="91" t="s">
        <v>1431</v>
      </c>
      <c r="K830" s="91" t="s">
        <v>1431</v>
      </c>
      <c r="L830" s="79"/>
      <c r="M830" s="79"/>
      <c r="N830" s="79"/>
      <c r="O830" s="79"/>
      <c r="P830" s="70" t="s">
        <v>881</v>
      </c>
      <c r="Q830" s="70" t="s">
        <v>882</v>
      </c>
      <c r="S830" s="1409"/>
      <c r="T830" s="73" t="s">
        <v>1438</v>
      </c>
    </row>
    <row r="831" spans="5:20" ht="10.4" customHeight="1" x14ac:dyDescent="0.2">
      <c r="E831" s="4" t="s">
        <v>874</v>
      </c>
      <c r="F831" s="4" t="s">
        <v>2368</v>
      </c>
      <c r="H831" s="42">
        <v>22</v>
      </c>
      <c r="I831" s="91" t="s">
        <v>1439</v>
      </c>
      <c r="J831" s="91" t="s">
        <v>2803</v>
      </c>
      <c r="K831" s="91" t="s">
        <v>1439</v>
      </c>
      <c r="L831" s="79"/>
      <c r="M831" s="79"/>
      <c r="N831" s="79"/>
      <c r="O831" s="79"/>
      <c r="P831" s="70" t="s">
        <v>884</v>
      </c>
      <c r="Q831" s="70" t="s">
        <v>885</v>
      </c>
      <c r="S831" s="1410" t="s">
        <v>1439</v>
      </c>
      <c r="T831" s="69" t="s">
        <v>2804</v>
      </c>
    </row>
    <row r="832" spans="5:20" ht="10.4" customHeight="1" x14ac:dyDescent="0.2">
      <c r="E832" s="4" t="s">
        <v>877</v>
      </c>
      <c r="F832" s="4" t="s">
        <v>1627</v>
      </c>
      <c r="K832" s="79"/>
      <c r="L832" s="79"/>
      <c r="M832" s="79"/>
      <c r="N832" s="79"/>
      <c r="O832" s="79"/>
      <c r="P832" s="70" t="s">
        <v>887</v>
      </c>
      <c r="Q832" s="70" t="s">
        <v>888</v>
      </c>
      <c r="S832" s="1411"/>
      <c r="T832" s="73" t="s">
        <v>1441</v>
      </c>
    </row>
    <row r="833" spans="5:20" ht="10.4" customHeight="1" x14ac:dyDescent="0.2">
      <c r="E833" s="4" t="s">
        <v>880</v>
      </c>
      <c r="F833" s="4" t="s">
        <v>2373</v>
      </c>
      <c r="K833" s="79"/>
      <c r="L833" s="79"/>
      <c r="M833" s="79"/>
      <c r="N833" s="79"/>
      <c r="O833" s="79"/>
      <c r="P833" s="70" t="s">
        <v>890</v>
      </c>
      <c r="Q833" s="70" t="s">
        <v>891</v>
      </c>
      <c r="S833" s="1411"/>
      <c r="T833" s="73" t="s">
        <v>1442</v>
      </c>
    </row>
    <row r="834" spans="5:20" ht="10.4" customHeight="1" x14ac:dyDescent="0.2">
      <c r="E834" s="4" t="s">
        <v>883</v>
      </c>
      <c r="F834" s="4" t="s">
        <v>1600</v>
      </c>
      <c r="K834" s="79"/>
      <c r="L834" s="79"/>
      <c r="M834" s="79"/>
      <c r="N834" s="79"/>
      <c r="O834" s="79"/>
      <c r="P834" s="70" t="s">
        <v>893</v>
      </c>
      <c r="Q834" s="70" t="s">
        <v>894</v>
      </c>
      <c r="S834" s="1411"/>
      <c r="T834" s="73" t="s">
        <v>2805</v>
      </c>
    </row>
    <row r="835" spans="5:20" ht="10.4" customHeight="1" x14ac:dyDescent="0.2">
      <c r="E835" s="4" t="s">
        <v>886</v>
      </c>
      <c r="F835" s="4" t="s">
        <v>2378</v>
      </c>
      <c r="K835" s="79"/>
      <c r="L835" s="79"/>
      <c r="M835" s="79"/>
      <c r="N835" s="79"/>
      <c r="O835" s="79"/>
      <c r="P835" s="70" t="s">
        <v>896</v>
      </c>
      <c r="Q835" s="70" t="s">
        <v>897</v>
      </c>
      <c r="S835" s="1411"/>
      <c r="T835" s="73" t="s">
        <v>1444</v>
      </c>
    </row>
    <row r="836" spans="5:20" ht="10.4" customHeight="1" x14ac:dyDescent="0.2">
      <c r="E836" s="4" t="s">
        <v>889</v>
      </c>
      <c r="F836" s="4" t="s">
        <v>2381</v>
      </c>
      <c r="K836" s="79"/>
      <c r="L836" s="79"/>
      <c r="M836" s="79"/>
      <c r="N836" s="79"/>
      <c r="O836" s="79"/>
      <c r="P836" s="70" t="s">
        <v>899</v>
      </c>
      <c r="Q836" s="70" t="s">
        <v>900</v>
      </c>
      <c r="S836" s="1411"/>
      <c r="T836" s="73" t="s">
        <v>1445</v>
      </c>
    </row>
    <row r="837" spans="5:20" ht="10.4" customHeight="1" x14ac:dyDescent="0.2">
      <c r="E837" s="4" t="s">
        <v>892</v>
      </c>
      <c r="F837" s="4" t="s">
        <v>2384</v>
      </c>
      <c r="K837" s="79"/>
      <c r="L837" s="79"/>
      <c r="M837" s="79"/>
      <c r="N837" s="79"/>
      <c r="O837" s="79"/>
      <c r="P837" s="70" t="s">
        <v>902</v>
      </c>
      <c r="Q837" s="70" t="s">
        <v>903</v>
      </c>
      <c r="S837" s="1411"/>
      <c r="T837" s="73" t="s">
        <v>2806</v>
      </c>
    </row>
    <row r="838" spans="5:20" ht="10.4" customHeight="1" x14ac:dyDescent="0.2">
      <c r="E838" s="4" t="s">
        <v>895</v>
      </c>
      <c r="F838" s="4" t="s">
        <v>2387</v>
      </c>
      <c r="K838" s="79"/>
      <c r="L838" s="79"/>
      <c r="M838" s="79"/>
      <c r="N838" s="79"/>
      <c r="O838" s="79"/>
      <c r="P838" s="70" t="s">
        <v>905</v>
      </c>
      <c r="Q838" s="70" t="s">
        <v>906</v>
      </c>
      <c r="S838" s="1411"/>
      <c r="T838" s="73" t="s">
        <v>1447</v>
      </c>
    </row>
    <row r="839" spans="5:20" ht="10.4" customHeight="1" x14ac:dyDescent="0.2">
      <c r="E839" s="4" t="s">
        <v>898</v>
      </c>
      <c r="F839" s="4" t="s">
        <v>2390</v>
      </c>
      <c r="K839" s="79"/>
      <c r="L839" s="79"/>
      <c r="M839" s="79"/>
      <c r="N839" s="79"/>
      <c r="O839" s="79"/>
      <c r="P839" s="70" t="s">
        <v>908</v>
      </c>
      <c r="Q839" s="70" t="s">
        <v>909</v>
      </c>
      <c r="S839" s="1411"/>
      <c r="T839" s="73" t="s">
        <v>1448</v>
      </c>
    </row>
    <row r="840" spans="5:20" ht="10.4" customHeight="1" x14ac:dyDescent="0.2">
      <c r="E840" s="4" t="s">
        <v>901</v>
      </c>
      <c r="F840" s="4" t="s">
        <v>2393</v>
      </c>
      <c r="K840" s="79"/>
      <c r="L840" s="79"/>
      <c r="M840" s="79"/>
      <c r="N840" s="79"/>
      <c r="O840" s="79"/>
      <c r="P840" s="70" t="s">
        <v>911</v>
      </c>
      <c r="Q840" s="70" t="s">
        <v>912</v>
      </c>
      <c r="S840" s="1411"/>
      <c r="T840" s="73" t="s">
        <v>1449</v>
      </c>
    </row>
    <row r="841" spans="5:20" ht="10.4" customHeight="1" x14ac:dyDescent="0.2">
      <c r="E841" s="4" t="s">
        <v>904</v>
      </c>
      <c r="F841" s="4" t="s">
        <v>2396</v>
      </c>
      <c r="K841" s="79"/>
      <c r="L841" s="79"/>
      <c r="M841" s="79"/>
      <c r="N841" s="79"/>
      <c r="O841" s="79"/>
      <c r="P841" s="70" t="s">
        <v>914</v>
      </c>
      <c r="Q841" s="70" t="s">
        <v>915</v>
      </c>
      <c r="S841" s="1411"/>
      <c r="T841" s="73" t="s">
        <v>1450</v>
      </c>
    </row>
    <row r="842" spans="5:20" ht="10.4" customHeight="1" x14ac:dyDescent="0.2">
      <c r="E842" s="4" t="s">
        <v>907</v>
      </c>
      <c r="F842" s="4" t="s">
        <v>1648</v>
      </c>
      <c r="K842" s="79"/>
      <c r="L842" s="79"/>
      <c r="M842" s="79"/>
      <c r="N842" s="79"/>
      <c r="O842" s="79"/>
      <c r="P842" s="70" t="s">
        <v>916</v>
      </c>
      <c r="Q842" s="70" t="s">
        <v>917</v>
      </c>
      <c r="S842" s="1411"/>
      <c r="T842" s="73" t="s">
        <v>1451</v>
      </c>
    </row>
    <row r="843" spans="5:20" ht="10.4" customHeight="1" x14ac:dyDescent="0.2">
      <c r="E843" s="4" t="s">
        <v>910</v>
      </c>
      <c r="F843" s="4" t="s">
        <v>2401</v>
      </c>
      <c r="K843" s="79"/>
      <c r="L843" s="79"/>
      <c r="M843" s="79"/>
      <c r="N843" s="79"/>
      <c r="O843" s="79"/>
      <c r="P843" s="70" t="s">
        <v>919</v>
      </c>
      <c r="Q843" s="70" t="s">
        <v>920</v>
      </c>
      <c r="S843" s="1412"/>
      <c r="T843" s="75" t="s">
        <v>1452</v>
      </c>
    </row>
    <row r="844" spans="5:20" ht="10.4" customHeight="1" x14ac:dyDescent="0.2">
      <c r="E844" s="4" t="s">
        <v>913</v>
      </c>
      <c r="F844" s="4" t="s">
        <v>2404</v>
      </c>
      <c r="K844" s="79"/>
      <c r="L844" s="79"/>
      <c r="M844" s="79"/>
      <c r="N844" s="79"/>
      <c r="O844" s="79"/>
      <c r="P844" s="70" t="s">
        <v>922</v>
      </c>
      <c r="Q844" s="70" t="s">
        <v>923</v>
      </c>
      <c r="S844" s="1407" t="s">
        <v>1453</v>
      </c>
      <c r="T844" s="69" t="s">
        <v>1454</v>
      </c>
    </row>
    <row r="845" spans="5:20" ht="10.4" customHeight="1" x14ac:dyDescent="0.2">
      <c r="E845" s="4" t="s">
        <v>887</v>
      </c>
      <c r="F845" s="4" t="s">
        <v>2407</v>
      </c>
      <c r="K845" s="79"/>
      <c r="L845" s="79"/>
      <c r="M845" s="79"/>
      <c r="N845" s="79"/>
      <c r="O845" s="79"/>
      <c r="P845" s="70" t="s">
        <v>925</v>
      </c>
      <c r="Q845" s="70" t="s">
        <v>926</v>
      </c>
      <c r="S845" s="1409"/>
      <c r="T845" s="75" t="s">
        <v>1455</v>
      </c>
    </row>
    <row r="846" spans="5:20" ht="10.4" customHeight="1" x14ac:dyDescent="0.2">
      <c r="E846" s="4" t="s">
        <v>918</v>
      </c>
      <c r="F846" s="4" t="s">
        <v>2410</v>
      </c>
      <c r="K846" s="79"/>
      <c r="L846" s="79"/>
      <c r="M846" s="79"/>
      <c r="N846" s="79"/>
      <c r="O846" s="79"/>
      <c r="P846" s="70" t="s">
        <v>928</v>
      </c>
      <c r="Q846" s="70" t="s">
        <v>929</v>
      </c>
      <c r="S846" s="1407" t="s">
        <v>1456</v>
      </c>
      <c r="T846" s="69" t="s">
        <v>1457</v>
      </c>
    </row>
    <row r="847" spans="5:20" ht="10.4" customHeight="1" x14ac:dyDescent="0.2">
      <c r="E847" s="4" t="s">
        <v>921</v>
      </c>
      <c r="F847" s="4" t="s">
        <v>2413</v>
      </c>
      <c r="K847" s="79"/>
      <c r="L847" s="79"/>
      <c r="M847" s="79"/>
      <c r="N847" s="79"/>
      <c r="O847" s="79"/>
      <c r="P847" s="70" t="s">
        <v>931</v>
      </c>
      <c r="Q847" s="70" t="s">
        <v>932</v>
      </c>
      <c r="S847" s="1409"/>
      <c r="T847" s="75" t="s">
        <v>1455</v>
      </c>
    </row>
    <row r="848" spans="5:20" ht="10.4" customHeight="1" x14ac:dyDescent="0.2">
      <c r="E848" s="4" t="s">
        <v>924</v>
      </c>
      <c r="F848" s="4" t="s">
        <v>2416</v>
      </c>
      <c r="K848" s="79"/>
      <c r="L848" s="79"/>
      <c r="M848" s="79"/>
      <c r="N848" s="79"/>
      <c r="O848" s="79"/>
      <c r="P848" s="70" t="s">
        <v>933</v>
      </c>
      <c r="Q848" s="70" t="s">
        <v>934</v>
      </c>
      <c r="S848" s="1407" t="s">
        <v>1458</v>
      </c>
      <c r="T848" s="69" t="s">
        <v>1459</v>
      </c>
    </row>
    <row r="849" spans="5:20" ht="10.4" customHeight="1" x14ac:dyDescent="0.2">
      <c r="E849" s="4" t="s">
        <v>927</v>
      </c>
      <c r="F849" s="4" t="s">
        <v>1575</v>
      </c>
      <c r="K849" s="79"/>
      <c r="L849" s="79"/>
      <c r="M849" s="79"/>
      <c r="N849" s="79"/>
      <c r="O849" s="79"/>
      <c r="P849" s="70" t="s">
        <v>936</v>
      </c>
      <c r="Q849" s="70" t="s">
        <v>937</v>
      </c>
      <c r="S849" s="1409"/>
      <c r="T849" s="75" t="s">
        <v>1460</v>
      </c>
    </row>
    <row r="850" spans="5:20" ht="10.4" customHeight="1" x14ac:dyDescent="0.2">
      <c r="E850" s="4" t="s">
        <v>930</v>
      </c>
      <c r="F850" s="4" t="s">
        <v>2421</v>
      </c>
      <c r="K850" s="79"/>
      <c r="L850" s="79"/>
      <c r="M850" s="79"/>
      <c r="N850" s="79"/>
      <c r="O850" s="79"/>
      <c r="P850" s="70" t="s">
        <v>939</v>
      </c>
      <c r="Q850" s="70" t="s">
        <v>940</v>
      </c>
      <c r="S850" s="1407" t="s">
        <v>1461</v>
      </c>
      <c r="T850" s="69" t="s">
        <v>1462</v>
      </c>
    </row>
    <row r="851" spans="5:20" ht="10.4" customHeight="1" x14ac:dyDescent="0.2">
      <c r="E851" s="4" t="s">
        <v>905</v>
      </c>
      <c r="F851" s="4" t="s">
        <v>1597</v>
      </c>
      <c r="K851" s="79"/>
      <c r="L851" s="79"/>
      <c r="M851" s="79"/>
      <c r="N851" s="79"/>
      <c r="O851" s="79"/>
      <c r="P851" s="70" t="s">
        <v>942</v>
      </c>
      <c r="Q851" s="70" t="s">
        <v>943</v>
      </c>
      <c r="S851" s="1409"/>
      <c r="T851" s="75" t="s">
        <v>1460</v>
      </c>
    </row>
    <row r="852" spans="5:20" ht="10.4" customHeight="1" x14ac:dyDescent="0.2">
      <c r="E852" s="4" t="s">
        <v>935</v>
      </c>
      <c r="F852" s="4" t="s">
        <v>1649</v>
      </c>
      <c r="K852" s="79"/>
      <c r="L852" s="79"/>
      <c r="M852" s="79"/>
      <c r="N852" s="79"/>
      <c r="O852" s="79"/>
      <c r="P852" s="70" t="s">
        <v>945</v>
      </c>
      <c r="Q852" s="70" t="s">
        <v>946</v>
      </c>
      <c r="S852" s="1407" t="s">
        <v>1463</v>
      </c>
      <c r="T852" s="69" t="s">
        <v>1464</v>
      </c>
    </row>
    <row r="853" spans="5:20" ht="10.4" customHeight="1" x14ac:dyDescent="0.2">
      <c r="E853" s="4" t="s">
        <v>938</v>
      </c>
      <c r="F853" s="4" t="s">
        <v>1628</v>
      </c>
      <c r="K853" s="79"/>
      <c r="L853" s="79"/>
      <c r="M853" s="79"/>
      <c r="N853" s="79"/>
      <c r="O853" s="79"/>
      <c r="P853" s="70" t="s">
        <v>948</v>
      </c>
      <c r="Q853" s="70" t="s">
        <v>949</v>
      </c>
      <c r="S853" s="1409"/>
      <c r="T853" s="75" t="s">
        <v>1465</v>
      </c>
    </row>
    <row r="854" spans="5:20" ht="10.4" customHeight="1" x14ac:dyDescent="0.2">
      <c r="E854" s="4" t="s">
        <v>941</v>
      </c>
      <c r="F854" s="4" t="s">
        <v>2430</v>
      </c>
      <c r="K854" s="79"/>
      <c r="L854" s="79"/>
      <c r="M854" s="79"/>
      <c r="N854" s="79"/>
      <c r="O854" s="79"/>
      <c r="P854" s="70" t="s">
        <v>951</v>
      </c>
      <c r="Q854" s="70" t="s">
        <v>952</v>
      </c>
    </row>
    <row r="855" spans="5:20" ht="10.4" customHeight="1" x14ac:dyDescent="0.2">
      <c r="E855" s="4" t="s">
        <v>944</v>
      </c>
      <c r="F855" s="4" t="s">
        <v>2433</v>
      </c>
      <c r="K855" s="79"/>
      <c r="L855" s="79"/>
      <c r="M855" s="79"/>
      <c r="N855" s="79"/>
      <c r="O855" s="79"/>
      <c r="P855" s="70" t="s">
        <v>954</v>
      </c>
      <c r="Q855" s="70" t="s">
        <v>955</v>
      </c>
    </row>
    <row r="856" spans="5:20" ht="10.4" customHeight="1" x14ac:dyDescent="0.2">
      <c r="E856" s="4" t="s">
        <v>947</v>
      </c>
      <c r="F856" s="4" t="s">
        <v>2436</v>
      </c>
      <c r="K856" s="79"/>
      <c r="L856" s="79"/>
      <c r="M856" s="79"/>
      <c r="N856" s="79"/>
      <c r="O856" s="79"/>
      <c r="P856" s="70" t="s">
        <v>957</v>
      </c>
      <c r="Q856" s="70" t="s">
        <v>958</v>
      </c>
    </row>
    <row r="857" spans="5:20" ht="10.4" customHeight="1" x14ac:dyDescent="0.2">
      <c r="E857" s="4" t="s">
        <v>950</v>
      </c>
      <c r="F857" s="4" t="s">
        <v>2439</v>
      </c>
      <c r="K857" s="79"/>
      <c r="L857" s="79"/>
      <c r="M857" s="79"/>
      <c r="N857" s="79"/>
      <c r="O857" s="79"/>
      <c r="P857" s="70" t="s">
        <v>960</v>
      </c>
      <c r="Q857" s="70" t="s">
        <v>961</v>
      </c>
    </row>
    <row r="858" spans="5:20" ht="10.4" customHeight="1" x14ac:dyDescent="0.2">
      <c r="E858" s="4" t="s">
        <v>953</v>
      </c>
      <c r="F858" s="4" t="s">
        <v>2442</v>
      </c>
      <c r="K858" s="79"/>
      <c r="L858" s="79"/>
      <c r="M858" s="79"/>
      <c r="N858" s="79"/>
      <c r="O858" s="79"/>
      <c r="P858" s="70" t="s">
        <v>817</v>
      </c>
      <c r="Q858" s="70" t="s">
        <v>818</v>
      </c>
    </row>
    <row r="859" spans="5:20" ht="10.4" customHeight="1" x14ac:dyDescent="0.2">
      <c r="E859" s="4" t="s">
        <v>956</v>
      </c>
      <c r="F859" s="4" t="s">
        <v>2445</v>
      </c>
      <c r="K859" s="79"/>
      <c r="L859" s="79"/>
      <c r="M859" s="79"/>
      <c r="N859" s="79"/>
      <c r="O859" s="79"/>
      <c r="P859" s="70" t="s">
        <v>963</v>
      </c>
      <c r="Q859" s="70" t="s">
        <v>964</v>
      </c>
    </row>
    <row r="860" spans="5:20" ht="10.4" customHeight="1" x14ac:dyDescent="0.2">
      <c r="E860" s="4" t="s">
        <v>959</v>
      </c>
      <c r="F860" s="4" t="s">
        <v>2448</v>
      </c>
      <c r="K860" s="79"/>
      <c r="L860" s="79"/>
      <c r="M860" s="79"/>
      <c r="N860" s="79"/>
      <c r="O860" s="79"/>
      <c r="P860" s="70" t="s">
        <v>966</v>
      </c>
      <c r="Q860" s="70" t="s">
        <v>967</v>
      </c>
    </row>
    <row r="861" spans="5:20" ht="10.4" customHeight="1" x14ac:dyDescent="0.2">
      <c r="E861" s="4" t="s">
        <v>962</v>
      </c>
      <c r="F861" s="4" t="s">
        <v>2451</v>
      </c>
      <c r="K861" s="79"/>
      <c r="L861" s="79"/>
      <c r="M861" s="79"/>
      <c r="N861" s="79"/>
      <c r="O861" s="79"/>
      <c r="P861" s="70" t="s">
        <v>813</v>
      </c>
      <c r="Q861" s="70" t="s">
        <v>814</v>
      </c>
    </row>
    <row r="862" spans="5:20" ht="10.4" customHeight="1" x14ac:dyDescent="0.2">
      <c r="E862" s="4" t="s">
        <v>965</v>
      </c>
      <c r="F862" s="4" t="s">
        <v>2454</v>
      </c>
      <c r="K862" s="79"/>
      <c r="L862" s="79"/>
      <c r="M862" s="79"/>
      <c r="N862" s="79"/>
      <c r="O862" s="79"/>
      <c r="P862" s="70" t="s">
        <v>969</v>
      </c>
      <c r="Q862" s="70" t="s">
        <v>970</v>
      </c>
    </row>
    <row r="863" spans="5:20" ht="10.4" customHeight="1" x14ac:dyDescent="0.2">
      <c r="E863" s="4" t="s">
        <v>968</v>
      </c>
      <c r="F863" s="4" t="s">
        <v>2457</v>
      </c>
      <c r="K863" s="79"/>
      <c r="L863" s="79"/>
      <c r="M863" s="79"/>
      <c r="N863" s="79"/>
      <c r="O863" s="79"/>
      <c r="P863" s="70" t="s">
        <v>972</v>
      </c>
      <c r="Q863" s="70" t="s">
        <v>973</v>
      </c>
    </row>
    <row r="864" spans="5:20" ht="10.4" customHeight="1" x14ac:dyDescent="0.2">
      <c r="E864" s="4" t="s">
        <v>971</v>
      </c>
      <c r="F864" s="4" t="s">
        <v>2460</v>
      </c>
      <c r="K864" s="79"/>
      <c r="L864" s="79"/>
      <c r="M864" s="79"/>
      <c r="N864" s="79"/>
      <c r="O864" s="79"/>
      <c r="P864" s="70" t="s">
        <v>975</v>
      </c>
      <c r="Q864" s="70" t="s">
        <v>976</v>
      </c>
    </row>
    <row r="865" spans="5:17" ht="10.4" customHeight="1" x14ac:dyDescent="0.2">
      <c r="E865" s="4" t="s">
        <v>974</v>
      </c>
      <c r="F865" s="4" t="s">
        <v>2463</v>
      </c>
      <c r="K865" s="79"/>
      <c r="L865" s="79"/>
      <c r="M865" s="79"/>
      <c r="N865" s="79"/>
      <c r="O865" s="79"/>
      <c r="P865" s="70" t="s">
        <v>978</v>
      </c>
      <c r="Q865" s="70" t="s">
        <v>979</v>
      </c>
    </row>
    <row r="866" spans="5:17" ht="10.4" customHeight="1" x14ac:dyDescent="0.2">
      <c r="E866" s="4" t="s">
        <v>977</v>
      </c>
      <c r="F866" s="4" t="s">
        <v>2466</v>
      </c>
      <c r="K866" s="79"/>
      <c r="L866" s="79"/>
      <c r="M866" s="79"/>
      <c r="N866" s="79"/>
      <c r="O866" s="79"/>
      <c r="P866" s="70" t="s">
        <v>981</v>
      </c>
      <c r="Q866" s="70" t="s">
        <v>982</v>
      </c>
    </row>
    <row r="867" spans="5:17" ht="10.4" customHeight="1" x14ac:dyDescent="0.2">
      <c r="E867" s="4" t="s">
        <v>980</v>
      </c>
      <c r="F867" s="4" t="s">
        <v>1580</v>
      </c>
      <c r="K867" s="79"/>
      <c r="L867" s="79"/>
      <c r="M867" s="79"/>
      <c r="N867" s="79"/>
      <c r="O867" s="79"/>
      <c r="P867" s="70" t="s">
        <v>984</v>
      </c>
      <c r="Q867" s="70" t="s">
        <v>985</v>
      </c>
    </row>
    <row r="868" spans="5:17" ht="10.4" customHeight="1" x14ac:dyDescent="0.2">
      <c r="E868" s="4" t="s">
        <v>983</v>
      </c>
      <c r="F868" s="4" t="s">
        <v>2471</v>
      </c>
      <c r="K868" s="79"/>
      <c r="L868" s="79"/>
      <c r="M868" s="79"/>
      <c r="N868" s="79"/>
      <c r="O868" s="79"/>
      <c r="P868" s="70" t="s">
        <v>987</v>
      </c>
      <c r="Q868" s="70" t="s">
        <v>988</v>
      </c>
    </row>
    <row r="869" spans="5:17" ht="10.4" customHeight="1" x14ac:dyDescent="0.2">
      <c r="E869" s="4" t="s">
        <v>986</v>
      </c>
      <c r="F869" s="4" t="s">
        <v>1584</v>
      </c>
      <c r="K869" s="79"/>
      <c r="L869" s="79"/>
      <c r="M869" s="79"/>
      <c r="N869" s="79"/>
      <c r="O869" s="79"/>
      <c r="P869" s="70" t="s">
        <v>990</v>
      </c>
      <c r="Q869" s="70" t="s">
        <v>991</v>
      </c>
    </row>
    <row r="870" spans="5:17" ht="10.4" customHeight="1" x14ac:dyDescent="0.2">
      <c r="E870" s="4" t="s">
        <v>989</v>
      </c>
      <c r="F870" s="4" t="s">
        <v>2476</v>
      </c>
      <c r="K870" s="79"/>
      <c r="L870" s="79"/>
      <c r="M870" s="79"/>
      <c r="N870" s="79"/>
      <c r="O870" s="79"/>
      <c r="P870" s="70" t="s">
        <v>993</v>
      </c>
      <c r="Q870" s="70" t="s">
        <v>994</v>
      </c>
    </row>
    <row r="871" spans="5:17" ht="10.4" customHeight="1" x14ac:dyDescent="0.2">
      <c r="E871" s="4" t="s">
        <v>992</v>
      </c>
      <c r="F871" s="4" t="s">
        <v>2479</v>
      </c>
      <c r="K871" s="79"/>
      <c r="L871" s="79"/>
      <c r="M871" s="79"/>
      <c r="N871" s="79"/>
      <c r="O871" s="79"/>
      <c r="P871" s="70" t="s">
        <v>996</v>
      </c>
      <c r="Q871" s="70" t="s">
        <v>997</v>
      </c>
    </row>
    <row r="872" spans="5:17" ht="10.4" customHeight="1" x14ac:dyDescent="0.2">
      <c r="E872" s="4" t="s">
        <v>995</v>
      </c>
      <c r="F872" s="4" t="s">
        <v>1581</v>
      </c>
      <c r="K872" s="79"/>
      <c r="L872" s="79"/>
      <c r="M872" s="79"/>
      <c r="N872" s="79"/>
      <c r="O872" s="79"/>
      <c r="P872" s="70" t="s">
        <v>999</v>
      </c>
      <c r="Q872" s="70" t="s">
        <v>1000</v>
      </c>
    </row>
    <row r="873" spans="5:17" ht="10.4" customHeight="1" x14ac:dyDescent="0.2">
      <c r="E873" s="4" t="s">
        <v>998</v>
      </c>
      <c r="F873" s="4" t="s">
        <v>2484</v>
      </c>
      <c r="K873" s="79"/>
      <c r="L873" s="79"/>
      <c r="M873" s="79"/>
      <c r="N873" s="79"/>
      <c r="O873" s="79"/>
      <c r="P873" s="70" t="s">
        <v>1002</v>
      </c>
      <c r="Q873" s="70" t="s">
        <v>1003</v>
      </c>
    </row>
    <row r="874" spans="5:17" ht="10.4" customHeight="1" x14ac:dyDescent="0.2">
      <c r="E874" s="4" t="s">
        <v>1001</v>
      </c>
      <c r="F874" s="4" t="s">
        <v>1609</v>
      </c>
      <c r="K874" s="79"/>
      <c r="L874" s="79"/>
      <c r="M874" s="79"/>
      <c r="N874" s="79"/>
      <c r="O874" s="79"/>
      <c r="P874" s="70" t="s">
        <v>1005</v>
      </c>
      <c r="Q874" s="70" t="s">
        <v>1006</v>
      </c>
    </row>
    <row r="875" spans="5:17" ht="10.4" customHeight="1" x14ac:dyDescent="0.2">
      <c r="E875" s="4" t="s">
        <v>1004</v>
      </c>
      <c r="F875" s="4" t="s">
        <v>2489</v>
      </c>
      <c r="K875" s="79"/>
      <c r="L875" s="79"/>
      <c r="M875" s="79"/>
      <c r="N875" s="79"/>
      <c r="O875" s="79"/>
      <c r="P875" s="70" t="s">
        <v>1008</v>
      </c>
      <c r="Q875" s="70" t="s">
        <v>1009</v>
      </c>
    </row>
    <row r="876" spans="5:17" ht="10.4" customHeight="1" x14ac:dyDescent="0.2">
      <c r="E876" s="4" t="s">
        <v>1007</v>
      </c>
      <c r="F876" s="4" t="s">
        <v>1610</v>
      </c>
      <c r="K876" s="79"/>
      <c r="L876" s="79"/>
      <c r="M876" s="79"/>
      <c r="N876" s="79"/>
      <c r="O876" s="79"/>
      <c r="P876" s="70" t="s">
        <v>1011</v>
      </c>
      <c r="Q876" s="70" t="s">
        <v>1012</v>
      </c>
    </row>
    <row r="877" spans="5:17" ht="10.4" customHeight="1" x14ac:dyDescent="0.2">
      <c r="E877" s="4" t="s">
        <v>1010</v>
      </c>
      <c r="F877" s="4" t="s">
        <v>2494</v>
      </c>
      <c r="K877" s="79"/>
      <c r="L877" s="79"/>
      <c r="M877" s="79"/>
      <c r="N877" s="79"/>
      <c r="O877" s="79"/>
      <c r="P877" s="70" t="s">
        <v>1014</v>
      </c>
      <c r="Q877" s="70" t="s">
        <v>1015</v>
      </c>
    </row>
    <row r="878" spans="5:17" ht="10.4" customHeight="1" x14ac:dyDescent="0.2">
      <c r="E878" s="4" t="s">
        <v>1013</v>
      </c>
      <c r="F878" s="4" t="s">
        <v>2497</v>
      </c>
      <c r="K878" s="79"/>
      <c r="L878" s="79"/>
      <c r="M878" s="79"/>
      <c r="N878" s="79"/>
      <c r="O878" s="79"/>
      <c r="P878" s="70" t="s">
        <v>1017</v>
      </c>
      <c r="Q878" s="70" t="s">
        <v>1018</v>
      </c>
    </row>
    <row r="879" spans="5:17" ht="10.4" customHeight="1" x14ac:dyDescent="0.2">
      <c r="E879" s="4" t="s">
        <v>1016</v>
      </c>
      <c r="F879" s="4" t="s">
        <v>1595</v>
      </c>
      <c r="K879" s="79"/>
      <c r="L879" s="79"/>
      <c r="M879" s="79"/>
      <c r="N879" s="79"/>
      <c r="O879" s="79"/>
      <c r="P879" s="70" t="s">
        <v>1020</v>
      </c>
      <c r="Q879" s="70" t="s">
        <v>1021</v>
      </c>
    </row>
    <row r="880" spans="5:17" ht="10.4" customHeight="1" x14ac:dyDescent="0.2">
      <c r="E880" s="4" t="s">
        <v>1019</v>
      </c>
      <c r="F880" s="4" t="s">
        <v>2502</v>
      </c>
      <c r="K880" s="79"/>
      <c r="L880" s="79"/>
      <c r="M880" s="79"/>
      <c r="N880" s="79"/>
      <c r="O880" s="79"/>
      <c r="P880" s="70" t="s">
        <v>1022</v>
      </c>
      <c r="Q880" s="70" t="s">
        <v>1023</v>
      </c>
    </row>
    <row r="881" spans="5:17" ht="10.4" customHeight="1" x14ac:dyDescent="0.2">
      <c r="E881" s="4" t="s">
        <v>784</v>
      </c>
      <c r="F881" s="4" t="s">
        <v>2505</v>
      </c>
      <c r="K881" s="79"/>
      <c r="L881" s="79"/>
      <c r="M881" s="79"/>
      <c r="N881" s="79"/>
      <c r="O881" s="79"/>
      <c r="P881" s="70" t="s">
        <v>1025</v>
      </c>
      <c r="Q881" s="70" t="s">
        <v>1026</v>
      </c>
    </row>
    <row r="882" spans="5:17" ht="10.4" customHeight="1" x14ac:dyDescent="0.2">
      <c r="E882" s="4" t="s">
        <v>1024</v>
      </c>
      <c r="F882" s="4" t="s">
        <v>1582</v>
      </c>
      <c r="K882" s="79"/>
      <c r="L882" s="79"/>
      <c r="M882" s="79"/>
      <c r="N882" s="79"/>
      <c r="O882" s="79"/>
      <c r="P882" s="70" t="s">
        <v>1028</v>
      </c>
      <c r="Q882" s="70" t="s">
        <v>1029</v>
      </c>
    </row>
    <row r="883" spans="5:17" ht="10.4" customHeight="1" x14ac:dyDescent="0.2">
      <c r="E883" s="4" t="s">
        <v>1027</v>
      </c>
      <c r="F883" s="4" t="s">
        <v>2510</v>
      </c>
      <c r="K883" s="79"/>
      <c r="L883" s="79"/>
      <c r="M883" s="79"/>
      <c r="N883" s="79"/>
      <c r="O883" s="79"/>
      <c r="P883" s="70" t="s">
        <v>1031</v>
      </c>
      <c r="Q883" s="70" t="s">
        <v>1032</v>
      </c>
    </row>
    <row r="884" spans="5:17" ht="10.4" customHeight="1" x14ac:dyDescent="0.2">
      <c r="E884" s="4" t="s">
        <v>1030</v>
      </c>
      <c r="F884" s="4" t="s">
        <v>2513</v>
      </c>
      <c r="K884" s="79"/>
      <c r="L884" s="79"/>
      <c r="M884" s="79"/>
      <c r="N884" s="79"/>
      <c r="O884" s="79"/>
      <c r="P884" s="70" t="s">
        <v>1034</v>
      </c>
      <c r="Q884" s="70" t="s">
        <v>1035</v>
      </c>
    </row>
    <row r="885" spans="5:17" ht="10.4" customHeight="1" x14ac:dyDescent="0.2">
      <c r="E885" s="4" t="s">
        <v>1033</v>
      </c>
      <c r="F885" s="4" t="s">
        <v>1583</v>
      </c>
      <c r="K885" s="79"/>
      <c r="L885" s="79"/>
      <c r="M885" s="79"/>
      <c r="N885" s="79"/>
      <c r="O885" s="79"/>
      <c r="P885" s="70" t="s">
        <v>1037</v>
      </c>
      <c r="Q885" s="70" t="s">
        <v>1038</v>
      </c>
    </row>
    <row r="886" spans="5:17" ht="10.4" customHeight="1" x14ac:dyDescent="0.2">
      <c r="E886" s="4" t="s">
        <v>1036</v>
      </c>
      <c r="F886" s="4" t="s">
        <v>2518</v>
      </c>
      <c r="K886" s="79"/>
      <c r="L886" s="79"/>
      <c r="M886" s="79"/>
      <c r="N886" s="79"/>
      <c r="O886" s="79"/>
      <c r="P886" s="70" t="s">
        <v>1040</v>
      </c>
      <c r="Q886" s="70" t="s">
        <v>1041</v>
      </c>
    </row>
    <row r="887" spans="5:17" ht="10.4" customHeight="1" x14ac:dyDescent="0.2">
      <c r="E887" s="4" t="s">
        <v>1039</v>
      </c>
      <c r="F887" s="4" t="s">
        <v>2521</v>
      </c>
      <c r="K887" s="79"/>
      <c r="L887" s="79"/>
      <c r="M887" s="79"/>
      <c r="N887" s="79"/>
      <c r="O887" s="79"/>
      <c r="P887" s="70" t="s">
        <v>1043</v>
      </c>
      <c r="Q887" s="70" t="s">
        <v>1044</v>
      </c>
    </row>
    <row r="888" spans="5:17" ht="10.4" customHeight="1" x14ac:dyDescent="0.2">
      <c r="E888" s="4" t="s">
        <v>1042</v>
      </c>
      <c r="F888" s="4" t="s">
        <v>2524</v>
      </c>
      <c r="K888" s="79"/>
      <c r="L888" s="79"/>
      <c r="M888" s="79"/>
      <c r="N888" s="79"/>
      <c r="O888" s="79"/>
      <c r="P888" s="70" t="s">
        <v>1046</v>
      </c>
      <c r="Q888" s="70" t="s">
        <v>1047</v>
      </c>
    </row>
    <row r="889" spans="5:17" ht="10.4" customHeight="1" x14ac:dyDescent="0.2">
      <c r="E889" s="4" t="s">
        <v>1045</v>
      </c>
      <c r="F889" s="4" t="s">
        <v>2527</v>
      </c>
      <c r="K889" s="79"/>
      <c r="L889" s="79"/>
      <c r="M889" s="79"/>
      <c r="N889" s="79"/>
      <c r="O889" s="79"/>
      <c r="P889" s="70" t="s">
        <v>1049</v>
      </c>
      <c r="Q889" s="70" t="s">
        <v>1050</v>
      </c>
    </row>
    <row r="890" spans="5:17" ht="10.4" customHeight="1" x14ac:dyDescent="0.2">
      <c r="E890" s="4" t="s">
        <v>1048</v>
      </c>
      <c r="F890" s="4" t="s">
        <v>2530</v>
      </c>
      <c r="K890" s="79"/>
      <c r="L890" s="79"/>
      <c r="M890" s="79"/>
      <c r="N890" s="79"/>
      <c r="O890" s="79"/>
      <c r="P890" s="70" t="s">
        <v>1052</v>
      </c>
      <c r="Q890" s="70" t="s">
        <v>1053</v>
      </c>
    </row>
    <row r="891" spans="5:17" ht="10.4" customHeight="1" x14ac:dyDescent="0.2">
      <c r="E891" s="4" t="s">
        <v>1051</v>
      </c>
      <c r="F891" s="4" t="s">
        <v>2533</v>
      </c>
      <c r="K891" s="79"/>
      <c r="L891" s="79"/>
      <c r="M891" s="79"/>
      <c r="N891" s="79"/>
      <c r="O891" s="79"/>
      <c r="P891" s="70" t="s">
        <v>1055</v>
      </c>
      <c r="Q891" s="70" t="s">
        <v>1056</v>
      </c>
    </row>
    <row r="892" spans="5:17" ht="10.4" customHeight="1" x14ac:dyDescent="0.2">
      <c r="E892" s="4" t="s">
        <v>1054</v>
      </c>
      <c r="F892" s="4" t="s">
        <v>2536</v>
      </c>
      <c r="K892" s="79"/>
      <c r="L892" s="79"/>
      <c r="M892" s="79"/>
      <c r="N892" s="79"/>
      <c r="O892" s="79"/>
      <c r="P892" s="70" t="s">
        <v>1058</v>
      </c>
      <c r="Q892" s="70" t="s">
        <v>1059</v>
      </c>
    </row>
    <row r="893" spans="5:17" ht="10.4" customHeight="1" x14ac:dyDescent="0.2">
      <c r="E893" s="4" t="s">
        <v>1057</v>
      </c>
      <c r="F893" s="4" t="s">
        <v>2539</v>
      </c>
      <c r="K893" s="79"/>
      <c r="L893" s="79"/>
      <c r="M893" s="79"/>
      <c r="N893" s="79"/>
      <c r="O893" s="79"/>
      <c r="P893" s="70" t="s">
        <v>1061</v>
      </c>
      <c r="Q893" s="70" t="s">
        <v>1062</v>
      </c>
    </row>
    <row r="894" spans="5:17" ht="10.4" customHeight="1" x14ac:dyDescent="0.2">
      <c r="E894" s="4" t="s">
        <v>1060</v>
      </c>
      <c r="F894" s="4" t="s">
        <v>2542</v>
      </c>
      <c r="K894" s="79"/>
      <c r="L894" s="79"/>
      <c r="M894" s="79"/>
      <c r="N894" s="79"/>
      <c r="O894" s="79"/>
      <c r="P894" s="70" t="s">
        <v>1064</v>
      </c>
      <c r="Q894" s="70" t="s">
        <v>1065</v>
      </c>
    </row>
    <row r="895" spans="5:17" ht="10.4" customHeight="1" x14ac:dyDescent="0.2">
      <c r="E895" s="4" t="s">
        <v>1063</v>
      </c>
      <c r="F895" s="4" t="s">
        <v>2545</v>
      </c>
      <c r="K895" s="79"/>
      <c r="L895" s="79"/>
      <c r="M895" s="79"/>
      <c r="N895" s="79"/>
      <c r="O895" s="79"/>
      <c r="P895" s="70" t="s">
        <v>1067</v>
      </c>
      <c r="Q895" s="70" t="s">
        <v>1068</v>
      </c>
    </row>
    <row r="896" spans="5:17" ht="10.4" customHeight="1" x14ac:dyDescent="0.2">
      <c r="E896" s="4" t="s">
        <v>1066</v>
      </c>
      <c r="F896" s="4" t="s">
        <v>2548</v>
      </c>
      <c r="K896" s="79"/>
      <c r="L896" s="79"/>
      <c r="M896" s="79"/>
      <c r="N896" s="79"/>
      <c r="O896" s="79"/>
      <c r="P896" s="70" t="s">
        <v>1070</v>
      </c>
      <c r="Q896" s="70" t="s">
        <v>1071</v>
      </c>
    </row>
    <row r="897" spans="5:17" ht="10.4" customHeight="1" x14ac:dyDescent="0.2">
      <c r="E897" s="4" t="s">
        <v>1069</v>
      </c>
      <c r="F897" s="4" t="s">
        <v>2551</v>
      </c>
      <c r="K897" s="79"/>
      <c r="L897" s="79"/>
      <c r="M897" s="79"/>
      <c r="N897" s="79"/>
      <c r="O897" s="79"/>
      <c r="P897" s="70" t="s">
        <v>1073</v>
      </c>
      <c r="Q897" s="70" t="s">
        <v>1074</v>
      </c>
    </row>
    <row r="898" spans="5:17" ht="10.4" customHeight="1" x14ac:dyDescent="0.2">
      <c r="E898" s="4" t="s">
        <v>1072</v>
      </c>
      <c r="F898" s="4" t="s">
        <v>2554</v>
      </c>
      <c r="K898" s="79"/>
      <c r="L898" s="79"/>
      <c r="M898" s="79"/>
      <c r="N898" s="79"/>
      <c r="O898" s="79"/>
      <c r="P898" s="70" t="s">
        <v>1076</v>
      </c>
      <c r="Q898" s="70" t="s">
        <v>1077</v>
      </c>
    </row>
    <row r="899" spans="5:17" ht="10.4" customHeight="1" x14ac:dyDescent="0.2">
      <c r="E899" s="4" t="s">
        <v>1075</v>
      </c>
      <c r="F899" s="4" t="s">
        <v>1585</v>
      </c>
      <c r="K899" s="79"/>
      <c r="L899" s="79"/>
      <c r="M899" s="79"/>
      <c r="N899" s="79"/>
      <c r="O899" s="79"/>
      <c r="P899" s="70" t="s">
        <v>1079</v>
      </c>
      <c r="Q899" s="70" t="s">
        <v>1080</v>
      </c>
    </row>
    <row r="900" spans="5:17" ht="10.4" customHeight="1" x14ac:dyDescent="0.2">
      <c r="E900" s="4" t="s">
        <v>1078</v>
      </c>
      <c r="F900" s="4" t="s">
        <v>2559</v>
      </c>
      <c r="K900" s="79"/>
      <c r="L900" s="79"/>
      <c r="M900" s="79"/>
      <c r="N900" s="79"/>
      <c r="O900" s="79"/>
      <c r="P900" s="70" t="s">
        <v>1082</v>
      </c>
      <c r="Q900" s="70" t="s">
        <v>1083</v>
      </c>
    </row>
    <row r="901" spans="5:17" ht="10.4" customHeight="1" x14ac:dyDescent="0.2">
      <c r="E901" s="4" t="s">
        <v>1081</v>
      </c>
      <c r="F901" s="4" t="s">
        <v>2562</v>
      </c>
      <c r="K901" s="79"/>
      <c r="L901" s="79"/>
      <c r="M901" s="79"/>
      <c r="N901" s="79"/>
      <c r="O901" s="79"/>
      <c r="P901" s="70" t="s">
        <v>1085</v>
      </c>
      <c r="Q901" s="70" t="s">
        <v>1086</v>
      </c>
    </row>
    <row r="902" spans="5:17" ht="10.4" customHeight="1" x14ac:dyDescent="0.2">
      <c r="E902" s="4" t="s">
        <v>1084</v>
      </c>
      <c r="F902" s="4" t="s">
        <v>2565</v>
      </c>
      <c r="K902" s="79"/>
      <c r="L902" s="79"/>
      <c r="M902" s="79"/>
      <c r="N902" s="79"/>
      <c r="O902" s="79"/>
      <c r="P902" s="70" t="s">
        <v>1088</v>
      </c>
      <c r="Q902" s="70" t="s">
        <v>1089</v>
      </c>
    </row>
    <row r="903" spans="5:17" ht="10.4" customHeight="1" x14ac:dyDescent="0.2">
      <c r="E903" s="4" t="s">
        <v>1087</v>
      </c>
      <c r="F903" s="4" t="s">
        <v>2568</v>
      </c>
      <c r="K903" s="79"/>
      <c r="L903" s="79"/>
      <c r="M903" s="79"/>
      <c r="N903" s="79"/>
      <c r="O903" s="79"/>
      <c r="P903" s="70" t="s">
        <v>1091</v>
      </c>
      <c r="Q903" s="70" t="s">
        <v>1092</v>
      </c>
    </row>
    <row r="904" spans="5:17" ht="10.4" customHeight="1" x14ac:dyDescent="0.2">
      <c r="E904" s="4" t="s">
        <v>1090</v>
      </c>
      <c r="F904" s="4" t="s">
        <v>2571</v>
      </c>
      <c r="K904" s="79"/>
      <c r="L904" s="79"/>
      <c r="M904" s="79"/>
      <c r="N904" s="79"/>
      <c r="O904" s="79"/>
      <c r="P904" s="70" t="s">
        <v>1094</v>
      </c>
      <c r="Q904" s="70" t="s">
        <v>1095</v>
      </c>
    </row>
    <row r="905" spans="5:17" ht="10.4" customHeight="1" x14ac:dyDescent="0.2">
      <c r="E905" s="4" t="s">
        <v>1093</v>
      </c>
      <c r="F905" s="4" t="s">
        <v>2574</v>
      </c>
      <c r="K905" s="79"/>
      <c r="L905" s="79"/>
      <c r="M905" s="79"/>
      <c r="N905" s="79"/>
      <c r="O905" s="79"/>
      <c r="P905" s="70" t="s">
        <v>1097</v>
      </c>
      <c r="Q905" s="70" t="s">
        <v>1098</v>
      </c>
    </row>
    <row r="906" spans="5:17" ht="10.4" customHeight="1" x14ac:dyDescent="0.2">
      <c r="E906" s="4" t="s">
        <v>1096</v>
      </c>
      <c r="F906" s="4" t="s">
        <v>2577</v>
      </c>
      <c r="K906" s="79"/>
      <c r="L906" s="79"/>
      <c r="M906" s="79"/>
      <c r="N906" s="79"/>
      <c r="O906" s="79"/>
      <c r="P906" s="70" t="s">
        <v>1100</v>
      </c>
      <c r="Q906" s="70" t="s">
        <v>1101</v>
      </c>
    </row>
    <row r="907" spans="5:17" ht="10.4" customHeight="1" x14ac:dyDescent="0.2">
      <c r="E907" s="4" t="s">
        <v>1099</v>
      </c>
      <c r="F907" s="4" t="s">
        <v>2580</v>
      </c>
      <c r="K907" s="79"/>
      <c r="L907" s="79"/>
      <c r="M907" s="79"/>
      <c r="N907" s="79"/>
      <c r="O907" s="79"/>
      <c r="P907" s="70" t="s">
        <v>1103</v>
      </c>
      <c r="Q907" s="70" t="s">
        <v>1104</v>
      </c>
    </row>
    <row r="908" spans="5:17" ht="10.4" customHeight="1" x14ac:dyDescent="0.2">
      <c r="E908" s="4" t="s">
        <v>1102</v>
      </c>
      <c r="F908" s="4" t="s">
        <v>2583</v>
      </c>
      <c r="K908" s="79"/>
      <c r="L908" s="79"/>
      <c r="M908" s="79"/>
      <c r="N908" s="79"/>
      <c r="O908" s="79"/>
      <c r="P908" s="70" t="s">
        <v>1106</v>
      </c>
      <c r="Q908" s="70" t="s">
        <v>1107</v>
      </c>
    </row>
    <row r="909" spans="5:17" ht="10.4" customHeight="1" x14ac:dyDescent="0.2">
      <c r="E909" s="4" t="s">
        <v>1105</v>
      </c>
      <c r="F909" s="4" t="s">
        <v>2586</v>
      </c>
      <c r="K909" s="79"/>
      <c r="L909" s="79"/>
      <c r="M909" s="79"/>
      <c r="N909" s="79"/>
      <c r="O909" s="79"/>
      <c r="P909" s="70" t="s">
        <v>1109</v>
      </c>
      <c r="Q909" s="70" t="s">
        <v>1110</v>
      </c>
    </row>
    <row r="910" spans="5:17" ht="10.4" customHeight="1" x14ac:dyDescent="0.2">
      <c r="E910" s="4" t="s">
        <v>1108</v>
      </c>
      <c r="F910" s="4" t="s">
        <v>2588</v>
      </c>
      <c r="K910" s="79"/>
      <c r="L910" s="79"/>
      <c r="M910" s="79"/>
      <c r="N910" s="79"/>
      <c r="O910" s="79"/>
      <c r="P910" s="70" t="s">
        <v>1112</v>
      </c>
      <c r="Q910" s="70" t="s">
        <v>1113</v>
      </c>
    </row>
    <row r="911" spans="5:17" ht="10.4" customHeight="1" x14ac:dyDescent="0.2">
      <c r="E911" s="4" t="s">
        <v>1111</v>
      </c>
      <c r="F911" s="4" t="s">
        <v>2590</v>
      </c>
      <c r="K911" s="79"/>
      <c r="L911" s="79"/>
      <c r="M911" s="79"/>
      <c r="N911" s="79"/>
      <c r="O911" s="79"/>
      <c r="P911" s="70" t="s">
        <v>1115</v>
      </c>
      <c r="Q911" s="70" t="s">
        <v>1116</v>
      </c>
    </row>
    <row r="912" spans="5:17" ht="10.4" customHeight="1" x14ac:dyDescent="0.2">
      <c r="E912" s="4" t="s">
        <v>1114</v>
      </c>
      <c r="F912" s="4" t="s">
        <v>1631</v>
      </c>
      <c r="K912" s="79"/>
      <c r="L912" s="79"/>
      <c r="M912" s="79"/>
      <c r="N912" s="79"/>
      <c r="O912" s="79"/>
      <c r="P912" s="70" t="s">
        <v>1118</v>
      </c>
      <c r="Q912" s="70" t="s">
        <v>1119</v>
      </c>
    </row>
    <row r="913" spans="5:17" ht="10.4" customHeight="1" x14ac:dyDescent="0.2">
      <c r="E913" s="4" t="s">
        <v>1117</v>
      </c>
      <c r="F913" s="4" t="s">
        <v>2594</v>
      </c>
      <c r="K913" s="79"/>
      <c r="L913" s="79"/>
      <c r="M913" s="79"/>
      <c r="N913" s="79"/>
      <c r="O913" s="79"/>
      <c r="P913" s="70" t="s">
        <v>1121</v>
      </c>
      <c r="Q913" s="70" t="s">
        <v>1122</v>
      </c>
    </row>
    <row r="914" spans="5:17" ht="10.4" customHeight="1" x14ac:dyDescent="0.2">
      <c r="E914" s="4" t="s">
        <v>1120</v>
      </c>
      <c r="F914" s="4" t="s">
        <v>1630</v>
      </c>
      <c r="K914" s="79"/>
      <c r="L914" s="79"/>
      <c r="M914" s="79"/>
      <c r="N914" s="79"/>
      <c r="O914" s="79"/>
      <c r="P914" s="70" t="s">
        <v>1124</v>
      </c>
      <c r="Q914" s="70" t="s">
        <v>1125</v>
      </c>
    </row>
    <row r="915" spans="5:17" ht="10.4" customHeight="1" x14ac:dyDescent="0.2">
      <c r="E915" s="4" t="s">
        <v>1123</v>
      </c>
      <c r="F915" s="4" t="s">
        <v>2597</v>
      </c>
      <c r="K915" s="79"/>
      <c r="L915" s="79"/>
      <c r="M915" s="79"/>
      <c r="N915" s="79"/>
      <c r="O915" s="79"/>
      <c r="P915" s="70" t="s">
        <v>1127</v>
      </c>
      <c r="Q915" s="70" t="s">
        <v>1128</v>
      </c>
    </row>
    <row r="916" spans="5:17" ht="10.4" customHeight="1" x14ac:dyDescent="0.2">
      <c r="E916" s="4" t="s">
        <v>1126</v>
      </c>
      <c r="F916" s="4" t="s">
        <v>1586</v>
      </c>
      <c r="K916" s="79"/>
      <c r="L916" s="79"/>
      <c r="M916" s="79"/>
      <c r="N916" s="79"/>
      <c r="O916" s="79"/>
      <c r="P916" s="70" t="s">
        <v>1130</v>
      </c>
      <c r="Q916" s="70" t="s">
        <v>1131</v>
      </c>
    </row>
    <row r="917" spans="5:17" ht="10.4" customHeight="1" x14ac:dyDescent="0.2">
      <c r="E917" s="4" t="s">
        <v>1129</v>
      </c>
      <c r="F917" s="4" t="s">
        <v>1632</v>
      </c>
      <c r="K917" s="79"/>
      <c r="L917" s="79"/>
      <c r="M917" s="79"/>
      <c r="N917" s="79"/>
      <c r="O917" s="79"/>
      <c r="P917" s="70" t="s">
        <v>1133</v>
      </c>
      <c r="Q917" s="70" t="s">
        <v>1134</v>
      </c>
    </row>
    <row r="918" spans="5:17" ht="10.4" customHeight="1" x14ac:dyDescent="0.2">
      <c r="E918" s="4" t="s">
        <v>1132</v>
      </c>
      <c r="F918" s="4" t="s">
        <v>1611</v>
      </c>
      <c r="K918" s="79"/>
      <c r="L918" s="79"/>
      <c r="M918" s="79"/>
      <c r="N918" s="79"/>
      <c r="O918" s="79"/>
      <c r="P918" s="70" t="s">
        <v>1136</v>
      </c>
      <c r="Q918" s="70" t="s">
        <v>1137</v>
      </c>
    </row>
    <row r="919" spans="5:17" ht="10.4" customHeight="1" x14ac:dyDescent="0.2">
      <c r="E919" s="4" t="s">
        <v>1135</v>
      </c>
      <c r="F919" s="4" t="s">
        <v>2604</v>
      </c>
      <c r="K919" s="79"/>
      <c r="L919" s="79"/>
      <c r="M919" s="79"/>
      <c r="N919" s="79"/>
      <c r="O919" s="79"/>
      <c r="P919" s="70" t="s">
        <v>1139</v>
      </c>
      <c r="Q919" s="70" t="s">
        <v>1140</v>
      </c>
    </row>
    <row r="920" spans="5:17" ht="10.4" customHeight="1" x14ac:dyDescent="0.2">
      <c r="E920" s="4" t="s">
        <v>1138</v>
      </c>
      <c r="F920" s="4" t="s">
        <v>2607</v>
      </c>
      <c r="K920" s="79"/>
      <c r="L920" s="79"/>
      <c r="M920" s="79"/>
      <c r="N920" s="79"/>
      <c r="O920" s="79"/>
      <c r="P920" s="70" t="s">
        <v>1142</v>
      </c>
      <c r="Q920" s="70" t="s">
        <v>1143</v>
      </c>
    </row>
    <row r="921" spans="5:17" ht="10.4" customHeight="1" x14ac:dyDescent="0.2">
      <c r="E921" s="4" t="s">
        <v>1141</v>
      </c>
      <c r="F921" s="4" t="s">
        <v>1587</v>
      </c>
      <c r="K921" s="79"/>
      <c r="L921" s="79"/>
      <c r="M921" s="79"/>
      <c r="N921" s="79"/>
      <c r="O921" s="79"/>
      <c r="P921" s="70" t="s">
        <v>1145</v>
      </c>
      <c r="Q921" s="70" t="s">
        <v>1146</v>
      </c>
    </row>
    <row r="922" spans="5:17" ht="10.4" customHeight="1" x14ac:dyDescent="0.2">
      <c r="E922" s="4" t="s">
        <v>1144</v>
      </c>
      <c r="F922" s="4" t="s">
        <v>2612</v>
      </c>
      <c r="K922" s="79"/>
      <c r="L922" s="79"/>
      <c r="M922" s="79"/>
      <c r="N922" s="79"/>
      <c r="O922" s="79"/>
      <c r="P922" s="70" t="s">
        <v>1148</v>
      </c>
      <c r="Q922" s="70" t="s">
        <v>1149</v>
      </c>
    </row>
    <row r="923" spans="5:17" ht="10.4" customHeight="1" x14ac:dyDescent="0.2">
      <c r="E923" s="4" t="s">
        <v>1147</v>
      </c>
      <c r="F923" s="4" t="s">
        <v>2615</v>
      </c>
      <c r="K923" s="79"/>
      <c r="L923" s="79"/>
      <c r="M923" s="79"/>
      <c r="N923" s="79"/>
      <c r="O923" s="79"/>
      <c r="P923" s="70" t="s">
        <v>1151</v>
      </c>
      <c r="Q923" s="70" t="s">
        <v>1152</v>
      </c>
    </row>
    <row r="924" spans="5:17" ht="10.4" customHeight="1" x14ac:dyDescent="0.2">
      <c r="E924" s="4" t="s">
        <v>1150</v>
      </c>
      <c r="F924" s="4" t="s">
        <v>1612</v>
      </c>
      <c r="K924" s="79"/>
      <c r="L924" s="79"/>
      <c r="M924" s="79"/>
      <c r="N924" s="79"/>
      <c r="O924" s="79"/>
      <c r="P924" s="70" t="s">
        <v>1154</v>
      </c>
      <c r="Q924" s="70" t="s">
        <v>1155</v>
      </c>
    </row>
    <row r="925" spans="5:17" ht="10.4" customHeight="1" x14ac:dyDescent="0.2">
      <c r="E925" s="4" t="s">
        <v>1153</v>
      </c>
      <c r="F925" s="4" t="s">
        <v>1633</v>
      </c>
      <c r="K925" s="79"/>
      <c r="L925" s="79"/>
      <c r="M925" s="79"/>
      <c r="N925" s="79"/>
      <c r="O925" s="79"/>
      <c r="P925" s="70" t="s">
        <v>1157</v>
      </c>
      <c r="Q925" s="70" t="s">
        <v>1158</v>
      </c>
    </row>
    <row r="926" spans="5:17" ht="10.4" customHeight="1" x14ac:dyDescent="0.2">
      <c r="E926" s="4" t="s">
        <v>1156</v>
      </c>
      <c r="F926" s="4" t="s">
        <v>1634</v>
      </c>
      <c r="K926" s="79"/>
      <c r="L926" s="79"/>
      <c r="M926" s="79"/>
      <c r="N926" s="79"/>
      <c r="O926" s="79"/>
      <c r="P926" s="70" t="s">
        <v>1160</v>
      </c>
      <c r="Q926" s="70" t="s">
        <v>1161</v>
      </c>
    </row>
    <row r="927" spans="5:17" ht="10.4" customHeight="1" x14ac:dyDescent="0.2">
      <c r="E927" s="4" t="s">
        <v>1159</v>
      </c>
      <c r="F927" s="4" t="s">
        <v>1622</v>
      </c>
      <c r="K927" s="79"/>
      <c r="L927" s="79"/>
      <c r="M927" s="79"/>
      <c r="N927" s="79"/>
      <c r="O927" s="79"/>
      <c r="P927" s="70" t="s">
        <v>1163</v>
      </c>
      <c r="Q927" s="70" t="s">
        <v>1164</v>
      </c>
    </row>
    <row r="928" spans="5:17" ht="10.4" customHeight="1" x14ac:dyDescent="0.2">
      <c r="E928" s="4" t="s">
        <v>1162</v>
      </c>
      <c r="F928" s="4" t="s">
        <v>2620</v>
      </c>
      <c r="K928" s="79"/>
      <c r="L928" s="79"/>
      <c r="M928" s="79"/>
      <c r="N928" s="79"/>
      <c r="O928" s="79"/>
      <c r="P928" s="70" t="s">
        <v>1166</v>
      </c>
      <c r="Q928" s="70" t="s">
        <v>1167</v>
      </c>
    </row>
    <row r="929" spans="5:17" ht="10.4" customHeight="1" x14ac:dyDescent="0.2">
      <c r="E929" s="4" t="s">
        <v>1165</v>
      </c>
      <c r="F929" s="4" t="s">
        <v>2621</v>
      </c>
      <c r="K929" s="79"/>
      <c r="L929" s="79"/>
      <c r="M929" s="79"/>
      <c r="N929" s="79"/>
      <c r="O929" s="79"/>
      <c r="P929" s="70" t="s">
        <v>1169</v>
      </c>
      <c r="Q929" s="70" t="s">
        <v>1170</v>
      </c>
    </row>
    <row r="930" spans="5:17" ht="10.4" customHeight="1" x14ac:dyDescent="0.2">
      <c r="E930" s="4" t="s">
        <v>1168</v>
      </c>
      <c r="F930" s="4" t="s">
        <v>2622</v>
      </c>
      <c r="K930" s="79"/>
      <c r="L930" s="79"/>
      <c r="M930" s="79"/>
      <c r="N930" s="79"/>
      <c r="O930" s="79"/>
      <c r="P930" s="70" t="s">
        <v>1172</v>
      </c>
      <c r="Q930" s="70" t="s">
        <v>1173</v>
      </c>
    </row>
    <row r="931" spans="5:17" ht="10.4" customHeight="1" x14ac:dyDescent="0.2">
      <c r="E931" s="4" t="s">
        <v>1171</v>
      </c>
      <c r="F931" s="4" t="s">
        <v>2623</v>
      </c>
      <c r="K931" s="79"/>
      <c r="L931" s="79"/>
      <c r="M931" s="79"/>
      <c r="N931" s="79"/>
      <c r="O931" s="79"/>
      <c r="P931" s="70" t="s">
        <v>1175</v>
      </c>
      <c r="Q931" s="70" t="s">
        <v>1176</v>
      </c>
    </row>
    <row r="932" spans="5:17" ht="10.4" customHeight="1" x14ac:dyDescent="0.2">
      <c r="E932" s="4" t="s">
        <v>1174</v>
      </c>
      <c r="F932" s="4" t="s">
        <v>2624</v>
      </c>
      <c r="K932" s="79"/>
      <c r="L932" s="79"/>
      <c r="M932" s="79"/>
      <c r="N932" s="79"/>
      <c r="O932" s="79"/>
      <c r="P932" s="70" t="s">
        <v>1178</v>
      </c>
      <c r="Q932" s="70" t="s">
        <v>1179</v>
      </c>
    </row>
    <row r="933" spans="5:17" ht="10.4" customHeight="1" x14ac:dyDescent="0.2">
      <c r="E933" s="4" t="s">
        <v>1177</v>
      </c>
      <c r="F933" s="4" t="s">
        <v>1601</v>
      </c>
      <c r="K933" s="79"/>
      <c r="L933" s="79"/>
      <c r="M933" s="79"/>
      <c r="N933" s="79"/>
      <c r="O933" s="79"/>
      <c r="P933" s="70" t="s">
        <v>1181</v>
      </c>
      <c r="Q933" s="70" t="s">
        <v>1182</v>
      </c>
    </row>
    <row r="934" spans="5:17" ht="10.4" customHeight="1" x14ac:dyDescent="0.2">
      <c r="E934" s="4" t="s">
        <v>1180</v>
      </c>
      <c r="F934" s="4" t="s">
        <v>2625</v>
      </c>
      <c r="K934" s="79"/>
      <c r="L934" s="79"/>
      <c r="M934" s="79"/>
      <c r="N934" s="79"/>
      <c r="O934" s="79"/>
      <c r="P934" s="70" t="s">
        <v>1184</v>
      </c>
      <c r="Q934" s="70" t="s">
        <v>1185</v>
      </c>
    </row>
    <row r="935" spans="5:17" ht="10.4" customHeight="1" x14ac:dyDescent="0.2">
      <c r="E935" s="4" t="s">
        <v>1183</v>
      </c>
      <c r="F935" s="4" t="s">
        <v>1613</v>
      </c>
      <c r="K935" s="79"/>
      <c r="L935" s="79"/>
      <c r="M935" s="79"/>
      <c r="N935" s="79"/>
      <c r="O935" s="79"/>
      <c r="P935" s="70" t="s">
        <v>1187</v>
      </c>
      <c r="Q935" s="70" t="s">
        <v>1188</v>
      </c>
    </row>
    <row r="936" spans="5:17" ht="10.4" customHeight="1" x14ac:dyDescent="0.2">
      <c r="E936" s="4" t="s">
        <v>1186</v>
      </c>
      <c r="F936" s="4" t="s">
        <v>2626</v>
      </c>
      <c r="K936" s="79"/>
      <c r="L936" s="79"/>
      <c r="M936" s="79"/>
      <c r="N936" s="79"/>
      <c r="O936" s="79"/>
      <c r="P936" s="70" t="s">
        <v>1190</v>
      </c>
      <c r="Q936" s="70" t="s">
        <v>1191</v>
      </c>
    </row>
    <row r="937" spans="5:17" ht="10.4" customHeight="1" x14ac:dyDescent="0.2">
      <c r="E937" s="4" t="s">
        <v>1189</v>
      </c>
      <c r="F937" s="4" t="s">
        <v>2627</v>
      </c>
      <c r="K937" s="79"/>
      <c r="L937" s="79"/>
      <c r="M937" s="79"/>
      <c r="N937" s="79"/>
      <c r="O937" s="79"/>
      <c r="P937" s="70" t="s">
        <v>1193</v>
      </c>
      <c r="Q937" s="70" t="s">
        <v>1194</v>
      </c>
    </row>
    <row r="938" spans="5:17" ht="10.4" customHeight="1" x14ac:dyDescent="0.2">
      <c r="E938" s="4" t="s">
        <v>1192</v>
      </c>
      <c r="F938" s="4" t="s">
        <v>2628</v>
      </c>
      <c r="K938" s="79"/>
      <c r="L938" s="79"/>
      <c r="M938" s="79"/>
      <c r="N938" s="79"/>
      <c r="O938" s="79"/>
      <c r="P938" s="70" t="s">
        <v>1196</v>
      </c>
      <c r="Q938" s="70" t="s">
        <v>1197</v>
      </c>
    </row>
    <row r="939" spans="5:17" ht="10.4" customHeight="1" x14ac:dyDescent="0.2">
      <c r="E939" s="4" t="s">
        <v>1195</v>
      </c>
      <c r="F939" s="4" t="s">
        <v>2629</v>
      </c>
      <c r="K939" s="79"/>
      <c r="L939" s="79"/>
      <c r="M939" s="79"/>
      <c r="N939" s="79"/>
      <c r="O939" s="79"/>
      <c r="P939" s="70" t="s">
        <v>1199</v>
      </c>
      <c r="Q939" s="70" t="s">
        <v>1200</v>
      </c>
    </row>
    <row r="940" spans="5:17" ht="10.4" customHeight="1" x14ac:dyDescent="0.2">
      <c r="E940" s="4" t="s">
        <v>1198</v>
      </c>
      <c r="F940" s="4" t="s">
        <v>1641</v>
      </c>
      <c r="K940" s="79"/>
      <c r="L940" s="79"/>
      <c r="M940" s="79"/>
      <c r="N940" s="79"/>
      <c r="O940" s="79"/>
      <c r="P940" s="70" t="s">
        <v>1202</v>
      </c>
      <c r="Q940" s="70" t="s">
        <v>1203</v>
      </c>
    </row>
    <row r="941" spans="5:17" ht="10.4" customHeight="1" x14ac:dyDescent="0.2">
      <c r="E941" s="4" t="s">
        <v>1201</v>
      </c>
      <c r="F941" s="4" t="s">
        <v>2630</v>
      </c>
      <c r="K941" s="79"/>
      <c r="L941" s="79"/>
      <c r="M941" s="79"/>
      <c r="N941" s="79"/>
      <c r="O941" s="79"/>
      <c r="P941" s="70" t="s">
        <v>1205</v>
      </c>
      <c r="Q941" s="70" t="s">
        <v>1206</v>
      </c>
    </row>
    <row r="942" spans="5:17" ht="10.4" customHeight="1" x14ac:dyDescent="0.2">
      <c r="E942" s="4" t="s">
        <v>1204</v>
      </c>
      <c r="F942" s="4" t="s">
        <v>2631</v>
      </c>
      <c r="K942" s="79"/>
      <c r="L942" s="79"/>
      <c r="M942" s="79"/>
      <c r="N942" s="79"/>
      <c r="O942" s="79"/>
      <c r="P942" s="70" t="s">
        <v>1208</v>
      </c>
      <c r="Q942" s="70" t="s">
        <v>1209</v>
      </c>
    </row>
    <row r="943" spans="5:17" ht="10.4" customHeight="1" x14ac:dyDescent="0.2">
      <c r="E943" s="4" t="s">
        <v>1207</v>
      </c>
      <c r="F943" s="4" t="s">
        <v>1588</v>
      </c>
      <c r="K943" s="79"/>
      <c r="L943" s="79"/>
      <c r="M943" s="79"/>
      <c r="N943" s="79"/>
      <c r="O943" s="79"/>
      <c r="P943" s="70" t="s">
        <v>1211</v>
      </c>
      <c r="Q943" s="70" t="s">
        <v>1212</v>
      </c>
    </row>
    <row r="944" spans="5:17" ht="10.4" customHeight="1" x14ac:dyDescent="0.2">
      <c r="E944" s="4" t="s">
        <v>1210</v>
      </c>
      <c r="F944" s="4" t="s">
        <v>2632</v>
      </c>
      <c r="K944" s="79"/>
      <c r="L944" s="79"/>
      <c r="M944" s="79"/>
      <c r="N944" s="79"/>
      <c r="O944" s="79"/>
      <c r="P944" s="70" t="s">
        <v>1214</v>
      </c>
      <c r="Q944" s="70" t="s">
        <v>1215</v>
      </c>
    </row>
    <row r="945" spans="5:17" ht="10.4" customHeight="1" x14ac:dyDescent="0.2">
      <c r="E945" s="4" t="s">
        <v>1213</v>
      </c>
      <c r="F945" s="4" t="s">
        <v>2633</v>
      </c>
      <c r="K945" s="79"/>
      <c r="L945" s="79"/>
      <c r="M945" s="79"/>
      <c r="N945" s="79"/>
      <c r="O945" s="79"/>
      <c r="P945" s="70" t="s">
        <v>1217</v>
      </c>
      <c r="Q945" s="70" t="s">
        <v>1218</v>
      </c>
    </row>
    <row r="946" spans="5:17" ht="10.4" customHeight="1" x14ac:dyDescent="0.2">
      <c r="E946" s="4" t="s">
        <v>1216</v>
      </c>
      <c r="F946" s="4" t="s">
        <v>2634</v>
      </c>
      <c r="K946" s="79"/>
      <c r="L946" s="79"/>
      <c r="M946" s="79"/>
      <c r="N946" s="79"/>
      <c r="O946" s="79"/>
      <c r="P946" s="70" t="s">
        <v>1220</v>
      </c>
      <c r="Q946" s="70" t="s">
        <v>1221</v>
      </c>
    </row>
    <row r="947" spans="5:17" ht="10.4" customHeight="1" x14ac:dyDescent="0.2">
      <c r="E947" s="4" t="s">
        <v>1219</v>
      </c>
      <c r="F947" s="4" t="s">
        <v>1615</v>
      </c>
      <c r="K947" s="79"/>
      <c r="L947" s="79"/>
      <c r="M947" s="79"/>
      <c r="N947" s="79"/>
      <c r="O947" s="79"/>
      <c r="P947" s="70" t="s">
        <v>1223</v>
      </c>
      <c r="Q947" s="70" t="s">
        <v>1224</v>
      </c>
    </row>
    <row r="948" spans="5:17" ht="10.4" customHeight="1" x14ac:dyDescent="0.2">
      <c r="E948" s="4" t="s">
        <v>1222</v>
      </c>
      <c r="F948" s="4" t="s">
        <v>2635</v>
      </c>
      <c r="K948" s="79"/>
      <c r="L948" s="79"/>
      <c r="M948" s="79"/>
      <c r="N948" s="79"/>
      <c r="O948" s="79"/>
      <c r="P948" s="70" t="s">
        <v>1226</v>
      </c>
      <c r="Q948" s="70" t="s">
        <v>1227</v>
      </c>
    </row>
    <row r="949" spans="5:17" ht="10.4" customHeight="1" x14ac:dyDescent="0.2">
      <c r="E949" s="4" t="s">
        <v>1225</v>
      </c>
      <c r="F949" s="4" t="s">
        <v>2636</v>
      </c>
      <c r="K949" s="79"/>
      <c r="L949" s="79"/>
      <c r="M949" s="79"/>
      <c r="N949" s="79"/>
      <c r="O949" s="79"/>
      <c r="P949" s="70" t="s">
        <v>1229</v>
      </c>
      <c r="Q949" s="70" t="s">
        <v>1230</v>
      </c>
    </row>
    <row r="950" spans="5:17" ht="10.4" customHeight="1" x14ac:dyDescent="0.2">
      <c r="E950" s="4" t="s">
        <v>1228</v>
      </c>
      <c r="F950" s="4" t="s">
        <v>2637</v>
      </c>
      <c r="K950" s="79"/>
      <c r="L950" s="79"/>
      <c r="M950" s="79"/>
      <c r="N950" s="79"/>
      <c r="O950" s="79"/>
      <c r="P950" s="70" t="s">
        <v>1232</v>
      </c>
      <c r="Q950" s="70" t="s">
        <v>1233</v>
      </c>
    </row>
    <row r="951" spans="5:17" ht="10.4" customHeight="1" x14ac:dyDescent="0.2">
      <c r="E951" s="4" t="s">
        <v>1231</v>
      </c>
      <c r="F951" s="4" t="s">
        <v>2638</v>
      </c>
      <c r="K951" s="79"/>
      <c r="L951" s="79"/>
      <c r="M951" s="79"/>
      <c r="N951" s="79"/>
      <c r="O951" s="79"/>
      <c r="P951" s="70" t="s">
        <v>1235</v>
      </c>
      <c r="Q951" s="70" t="s">
        <v>1236</v>
      </c>
    </row>
    <row r="952" spans="5:17" ht="10.4" customHeight="1" x14ac:dyDescent="0.2">
      <c r="E952" s="4" t="s">
        <v>1234</v>
      </c>
      <c r="F952" s="4" t="s">
        <v>1650</v>
      </c>
      <c r="K952" s="79"/>
      <c r="L952" s="79"/>
      <c r="M952" s="79"/>
      <c r="N952" s="79"/>
      <c r="O952" s="79"/>
      <c r="P952" s="70" t="s">
        <v>1238</v>
      </c>
      <c r="Q952" s="70" t="s">
        <v>1239</v>
      </c>
    </row>
    <row r="953" spans="5:17" ht="10.4" customHeight="1" x14ac:dyDescent="0.2">
      <c r="E953" s="4" t="s">
        <v>1237</v>
      </c>
      <c r="F953" s="4" t="s">
        <v>2639</v>
      </c>
      <c r="K953" s="79"/>
      <c r="L953" s="79"/>
      <c r="M953" s="79"/>
      <c r="N953" s="79"/>
      <c r="O953" s="79"/>
      <c r="P953" s="70" t="s">
        <v>1240</v>
      </c>
      <c r="Q953" s="70" t="s">
        <v>1241</v>
      </c>
    </row>
    <row r="954" spans="5:17" ht="10.4" customHeight="1" x14ac:dyDescent="0.2">
      <c r="E954" s="4" t="s">
        <v>1085</v>
      </c>
      <c r="F954" s="4" t="s">
        <v>2640</v>
      </c>
      <c r="K954" s="79"/>
      <c r="L954" s="79"/>
      <c r="M954" s="79"/>
      <c r="N954" s="79"/>
      <c r="O954" s="79"/>
      <c r="P954" s="70" t="s">
        <v>1243</v>
      </c>
      <c r="Q954" s="70" t="s">
        <v>1244</v>
      </c>
    </row>
    <row r="955" spans="5:17" ht="10.4" customHeight="1" x14ac:dyDescent="0.2">
      <c r="E955" s="4" t="s">
        <v>1242</v>
      </c>
      <c r="F955" s="4" t="s">
        <v>2641</v>
      </c>
      <c r="K955" s="79"/>
      <c r="L955" s="79"/>
      <c r="M955" s="79"/>
      <c r="N955" s="79"/>
      <c r="O955" s="79"/>
      <c r="P955" s="70" t="s">
        <v>1246</v>
      </c>
      <c r="Q955" s="70" t="s">
        <v>1247</v>
      </c>
    </row>
    <row r="956" spans="5:17" ht="10.4" customHeight="1" x14ac:dyDescent="0.2">
      <c r="E956" s="4" t="s">
        <v>1245</v>
      </c>
      <c r="F956" s="4" t="s">
        <v>1589</v>
      </c>
      <c r="K956" s="79"/>
      <c r="L956" s="79"/>
      <c r="M956" s="79"/>
      <c r="N956" s="79"/>
      <c r="O956" s="79"/>
      <c r="P956" s="70" t="s">
        <v>1249</v>
      </c>
      <c r="Q956" s="70" t="s">
        <v>1250</v>
      </c>
    </row>
    <row r="957" spans="5:17" ht="10.4" customHeight="1" x14ac:dyDescent="0.2">
      <c r="E957" s="4" t="s">
        <v>1248</v>
      </c>
      <c r="F957" s="4" t="s">
        <v>2642</v>
      </c>
      <c r="K957" s="79"/>
      <c r="L957" s="79"/>
      <c r="M957" s="79"/>
      <c r="N957" s="79"/>
      <c r="O957" s="79"/>
      <c r="P957" s="70" t="s">
        <v>1252</v>
      </c>
      <c r="Q957" s="70" t="s">
        <v>1253</v>
      </c>
    </row>
    <row r="958" spans="5:17" ht="10.4" customHeight="1" x14ac:dyDescent="0.2">
      <c r="E958" s="4" t="s">
        <v>1251</v>
      </c>
      <c r="F958" s="4" t="s">
        <v>2643</v>
      </c>
      <c r="K958" s="79"/>
      <c r="L958" s="79"/>
      <c r="M958" s="79"/>
      <c r="N958" s="79"/>
      <c r="O958" s="79"/>
      <c r="P958" s="70" t="s">
        <v>809</v>
      </c>
      <c r="Q958" s="70" t="s">
        <v>810</v>
      </c>
    </row>
    <row r="959" spans="5:17" ht="10.4" customHeight="1" x14ac:dyDescent="0.2">
      <c r="E959" s="4" t="s">
        <v>1254</v>
      </c>
      <c r="F959" s="4" t="s">
        <v>2644</v>
      </c>
      <c r="K959" s="79"/>
      <c r="L959" s="79"/>
      <c r="M959" s="79"/>
      <c r="N959" s="79"/>
      <c r="O959" s="79"/>
      <c r="P959" s="70" t="s">
        <v>1255</v>
      </c>
      <c r="Q959" s="70" t="s">
        <v>1256</v>
      </c>
    </row>
    <row r="960" spans="5:17" ht="10.4" customHeight="1" x14ac:dyDescent="0.2">
      <c r="E960" s="4" t="s">
        <v>1257</v>
      </c>
      <c r="F960" s="4" t="s">
        <v>2645</v>
      </c>
      <c r="K960" s="79"/>
      <c r="L960" s="79"/>
      <c r="M960" s="79"/>
      <c r="N960" s="79"/>
      <c r="O960" s="79"/>
      <c r="P960" s="70" t="s">
        <v>1258</v>
      </c>
      <c r="Q960" s="70" t="s">
        <v>1259</v>
      </c>
    </row>
    <row r="961" spans="5:17" ht="10.4" customHeight="1" x14ac:dyDescent="0.2">
      <c r="E961" s="4" t="s">
        <v>1260</v>
      </c>
      <c r="F961" s="4" t="s">
        <v>2646</v>
      </c>
      <c r="K961" s="79"/>
      <c r="L961" s="79"/>
      <c r="M961" s="79"/>
      <c r="N961" s="79"/>
      <c r="O961" s="79"/>
      <c r="P961" s="70" t="s">
        <v>1261</v>
      </c>
      <c r="Q961" s="70" t="s">
        <v>1262</v>
      </c>
    </row>
    <row r="962" spans="5:17" ht="10.4" customHeight="1" x14ac:dyDescent="0.2">
      <c r="E962" s="4" t="s">
        <v>1263</v>
      </c>
      <c r="F962" s="4" t="s">
        <v>2647</v>
      </c>
      <c r="K962" s="79"/>
      <c r="L962" s="79"/>
      <c r="M962" s="79"/>
      <c r="N962" s="79"/>
      <c r="O962" s="79"/>
      <c r="P962" s="70" t="s">
        <v>1264</v>
      </c>
      <c r="Q962" s="70" t="s">
        <v>1265</v>
      </c>
    </row>
    <row r="963" spans="5:17" ht="10.4" customHeight="1" x14ac:dyDescent="0.2">
      <c r="E963" s="4" t="s">
        <v>1266</v>
      </c>
      <c r="F963" s="4" t="s">
        <v>2648</v>
      </c>
      <c r="K963" s="79"/>
      <c r="L963" s="79"/>
      <c r="M963" s="79"/>
      <c r="N963" s="79"/>
      <c r="O963" s="79"/>
      <c r="P963" s="70" t="s">
        <v>1267</v>
      </c>
      <c r="Q963" s="70" t="s">
        <v>1268</v>
      </c>
    </row>
    <row r="964" spans="5:17" ht="10.4" customHeight="1" x14ac:dyDescent="0.2">
      <c r="E964" s="4" t="s">
        <v>1269</v>
      </c>
      <c r="F964" s="4" t="s">
        <v>2649</v>
      </c>
      <c r="K964" s="79"/>
      <c r="L964" s="79"/>
      <c r="M964" s="79"/>
      <c r="N964" s="79"/>
      <c r="O964" s="79"/>
      <c r="P964" s="70" t="s">
        <v>1270</v>
      </c>
      <c r="Q964" s="70" t="s">
        <v>2824</v>
      </c>
    </row>
    <row r="965" spans="5:17" ht="10.4" customHeight="1" x14ac:dyDescent="0.2">
      <c r="E965" s="4" t="s">
        <v>1272</v>
      </c>
      <c r="F965" s="4" t="s">
        <v>2650</v>
      </c>
      <c r="K965" s="79"/>
      <c r="L965" s="79"/>
      <c r="M965" s="79"/>
      <c r="N965" s="79"/>
      <c r="O965" s="79"/>
      <c r="P965" s="70" t="s">
        <v>1273</v>
      </c>
      <c r="Q965" s="70" t="s">
        <v>1274</v>
      </c>
    </row>
    <row r="966" spans="5:17" ht="10.4" customHeight="1" x14ac:dyDescent="0.2">
      <c r="E966" s="4" t="s">
        <v>1275</v>
      </c>
      <c r="F966" s="4" t="s">
        <v>2651</v>
      </c>
      <c r="K966" s="79"/>
      <c r="L966" s="79"/>
      <c r="M966" s="79"/>
      <c r="N966" s="79"/>
      <c r="O966" s="79"/>
      <c r="P966" s="70" t="s">
        <v>1276</v>
      </c>
      <c r="Q966" s="70" t="s">
        <v>1277</v>
      </c>
    </row>
    <row r="967" spans="5:17" ht="10.4" customHeight="1" x14ac:dyDescent="0.2">
      <c r="E967" s="4" t="s">
        <v>1278</v>
      </c>
      <c r="F967" s="4" t="s">
        <v>1635</v>
      </c>
      <c r="K967" s="79"/>
      <c r="L967" s="79"/>
      <c r="M967" s="79"/>
      <c r="N967" s="79"/>
      <c r="O967" s="79"/>
      <c r="P967" s="70" t="s">
        <v>1279</v>
      </c>
      <c r="Q967" s="70" t="s">
        <v>1280</v>
      </c>
    </row>
    <row r="968" spans="5:17" ht="10.4" customHeight="1" x14ac:dyDescent="0.2">
      <c r="E968" s="4" t="s">
        <v>1281</v>
      </c>
      <c r="F968" s="4" t="s">
        <v>2652</v>
      </c>
      <c r="K968" s="79"/>
      <c r="L968" s="79"/>
      <c r="M968" s="79"/>
      <c r="N968" s="79"/>
      <c r="O968" s="79"/>
      <c r="P968" s="70" t="s">
        <v>1282</v>
      </c>
      <c r="Q968" s="70" t="s">
        <v>1283</v>
      </c>
    </row>
    <row r="969" spans="5:17" ht="10.4" customHeight="1" x14ac:dyDescent="0.2">
      <c r="E969" s="4" t="s">
        <v>1284</v>
      </c>
      <c r="F969" s="4" t="s">
        <v>2653</v>
      </c>
      <c r="K969" s="79"/>
      <c r="L969" s="79"/>
      <c r="M969" s="79"/>
      <c r="N969" s="79"/>
      <c r="O969" s="79"/>
      <c r="P969" s="70" t="s">
        <v>1285</v>
      </c>
      <c r="Q969" s="70" t="s">
        <v>1286</v>
      </c>
    </row>
    <row r="970" spans="5:17" ht="10.4" customHeight="1" x14ac:dyDescent="0.2">
      <c r="E970" s="4" t="s">
        <v>1287</v>
      </c>
      <c r="F970" s="4" t="s">
        <v>2654</v>
      </c>
      <c r="K970" s="79"/>
      <c r="L970" s="79"/>
      <c r="M970" s="79"/>
      <c r="N970" s="79"/>
      <c r="O970" s="79"/>
      <c r="P970" s="70" t="s">
        <v>1288</v>
      </c>
      <c r="Q970" s="70" t="s">
        <v>1289</v>
      </c>
    </row>
    <row r="971" spans="5:17" ht="10.4" customHeight="1" x14ac:dyDescent="0.2">
      <c r="E971" s="4" t="s">
        <v>1290</v>
      </c>
      <c r="F971" s="4" t="s">
        <v>2655</v>
      </c>
      <c r="K971" s="79"/>
      <c r="L971" s="79"/>
      <c r="M971" s="79"/>
      <c r="N971" s="79"/>
      <c r="O971" s="79"/>
      <c r="P971" s="70" t="s">
        <v>1291</v>
      </c>
      <c r="Q971" s="70" t="s">
        <v>1292</v>
      </c>
    </row>
    <row r="972" spans="5:17" ht="10.4" customHeight="1" x14ac:dyDescent="0.2">
      <c r="E972" s="4" t="s">
        <v>1293</v>
      </c>
      <c r="F972" s="4" t="s">
        <v>2656</v>
      </c>
      <c r="K972" s="79"/>
      <c r="L972" s="79"/>
      <c r="M972" s="79"/>
      <c r="N972" s="79"/>
      <c r="O972" s="79"/>
      <c r="P972" s="70" t="s">
        <v>1294</v>
      </c>
      <c r="Q972" s="70" t="s">
        <v>1295</v>
      </c>
    </row>
    <row r="973" spans="5:17" ht="10.4" customHeight="1" x14ac:dyDescent="0.2">
      <c r="E973" s="4" t="s">
        <v>1296</v>
      </c>
      <c r="F973" s="4" t="s">
        <v>1623</v>
      </c>
      <c r="K973" s="79"/>
      <c r="L973" s="79"/>
      <c r="M973" s="79"/>
      <c r="N973" s="79"/>
      <c r="O973" s="79"/>
      <c r="P973" s="70" t="s">
        <v>1297</v>
      </c>
      <c r="Q973" s="70" t="s">
        <v>1298</v>
      </c>
    </row>
    <row r="974" spans="5:17" ht="10.4" customHeight="1" x14ac:dyDescent="0.2">
      <c r="E974" s="4" t="s">
        <v>1299</v>
      </c>
      <c r="F974" s="4" t="s">
        <v>2657</v>
      </c>
      <c r="K974" s="79"/>
      <c r="L974" s="79"/>
      <c r="M974" s="79"/>
      <c r="N974" s="79"/>
      <c r="O974" s="79"/>
      <c r="P974" s="70" t="s">
        <v>1300</v>
      </c>
      <c r="Q974" s="70" t="s">
        <v>1301</v>
      </c>
    </row>
    <row r="975" spans="5:17" ht="10.4" customHeight="1" x14ac:dyDescent="0.2">
      <c r="E975" s="4" t="s">
        <v>1302</v>
      </c>
      <c r="F975" s="4" t="s">
        <v>2658</v>
      </c>
      <c r="K975" s="79"/>
      <c r="L975" s="79"/>
      <c r="M975" s="79"/>
      <c r="N975" s="79"/>
      <c r="O975" s="79"/>
      <c r="P975" s="70" t="s">
        <v>1303</v>
      </c>
      <c r="Q975" s="70" t="s">
        <v>1304</v>
      </c>
    </row>
    <row r="976" spans="5:17" ht="10.4" customHeight="1" x14ac:dyDescent="0.2">
      <c r="E976" s="4" t="s">
        <v>1305</v>
      </c>
      <c r="F976" s="4" t="s">
        <v>2659</v>
      </c>
      <c r="K976" s="79"/>
      <c r="L976" s="79"/>
      <c r="M976" s="79"/>
      <c r="N976" s="79"/>
      <c r="O976" s="79"/>
      <c r="P976" s="70" t="s">
        <v>1306</v>
      </c>
      <c r="Q976" s="70" t="s">
        <v>1307</v>
      </c>
    </row>
    <row r="977" spans="5:17" ht="10.4" customHeight="1" x14ac:dyDescent="0.2">
      <c r="E977" s="4" t="s">
        <v>1308</v>
      </c>
      <c r="F977" s="4" t="s">
        <v>1591</v>
      </c>
      <c r="K977" s="79"/>
      <c r="L977" s="79"/>
      <c r="M977" s="79"/>
      <c r="N977" s="79"/>
      <c r="O977" s="79"/>
      <c r="P977" s="70" t="s">
        <v>1309</v>
      </c>
      <c r="Q977" s="70" t="s">
        <v>1310</v>
      </c>
    </row>
    <row r="978" spans="5:17" ht="10.4" customHeight="1" x14ac:dyDescent="0.2">
      <c r="E978" s="4" t="s">
        <v>1311</v>
      </c>
      <c r="F978" s="4" t="s">
        <v>2660</v>
      </c>
      <c r="K978" s="79"/>
      <c r="L978" s="79"/>
      <c r="M978" s="79"/>
      <c r="N978" s="79"/>
      <c r="O978" s="79"/>
      <c r="P978" s="70" t="s">
        <v>1312</v>
      </c>
      <c r="Q978" s="70" t="s">
        <v>1313</v>
      </c>
    </row>
    <row r="979" spans="5:17" ht="10.4" customHeight="1" x14ac:dyDescent="0.2">
      <c r="E979" s="4" t="s">
        <v>1314</v>
      </c>
      <c r="F979" s="4" t="s">
        <v>2661</v>
      </c>
      <c r="K979" s="79"/>
      <c r="L979" s="79"/>
      <c r="M979" s="79"/>
      <c r="N979" s="79"/>
      <c r="O979" s="79"/>
      <c r="P979" s="88" t="s">
        <v>2809</v>
      </c>
      <c r="Q979" s="88" t="s">
        <v>1430</v>
      </c>
    </row>
    <row r="980" spans="5:17" ht="10.4" customHeight="1" x14ac:dyDescent="0.2">
      <c r="E980" s="4" t="s">
        <v>1315</v>
      </c>
      <c r="F980" s="4" t="s">
        <v>1655</v>
      </c>
      <c r="K980" s="79"/>
      <c r="L980" s="79"/>
      <c r="M980" s="79"/>
      <c r="N980" s="79"/>
      <c r="O980" s="79"/>
      <c r="P980" s="88" t="s">
        <v>2810</v>
      </c>
      <c r="Q980" s="88" t="s">
        <v>2811</v>
      </c>
    </row>
    <row r="981" spans="5:17" ht="10.4" customHeight="1" x14ac:dyDescent="0.2">
      <c r="E981" s="4" t="s">
        <v>1316</v>
      </c>
      <c r="F981" s="4" t="s">
        <v>1602</v>
      </c>
      <c r="K981" s="79"/>
      <c r="L981" s="79"/>
      <c r="M981" s="79"/>
      <c r="N981" s="79"/>
      <c r="O981" s="79"/>
      <c r="P981" s="88" t="s">
        <v>2812</v>
      </c>
      <c r="Q981" s="88" t="s">
        <v>2813</v>
      </c>
    </row>
    <row r="982" spans="5:17" ht="10.4" customHeight="1" x14ac:dyDescent="0.2">
      <c r="E982" s="4" t="s">
        <v>1317</v>
      </c>
      <c r="F982" s="4" t="s">
        <v>1637</v>
      </c>
      <c r="K982" s="79"/>
      <c r="L982" s="79"/>
      <c r="M982" s="79"/>
      <c r="N982" s="79"/>
      <c r="O982" s="79"/>
      <c r="P982" s="88" t="s">
        <v>2814</v>
      </c>
      <c r="Q982" s="88" t="s">
        <v>2815</v>
      </c>
    </row>
    <row r="983" spans="5:17" ht="10.4" customHeight="1" x14ac:dyDescent="0.2">
      <c r="E983" s="4" t="s">
        <v>1318</v>
      </c>
      <c r="F983" s="4" t="s">
        <v>2662</v>
      </c>
      <c r="K983" s="79"/>
      <c r="L983" s="79"/>
      <c r="M983" s="79"/>
      <c r="N983" s="79"/>
      <c r="O983" s="79"/>
      <c r="P983" s="79"/>
      <c r="Q983" s="79"/>
    </row>
    <row r="984" spans="5:17" ht="10.4" customHeight="1" x14ac:dyDescent="0.2">
      <c r="E984" s="4" t="s">
        <v>1319</v>
      </c>
      <c r="F984" s="4" t="s">
        <v>2663</v>
      </c>
    </row>
    <row r="985" spans="5:17" ht="10.4" customHeight="1" x14ac:dyDescent="0.2">
      <c r="E985" s="4" t="s">
        <v>1320</v>
      </c>
      <c r="F985" s="4" t="s">
        <v>1651</v>
      </c>
    </row>
    <row r="986" spans="5:17" ht="10.4" customHeight="1" x14ac:dyDescent="0.2">
      <c r="E986" s="4" t="s">
        <v>1321</v>
      </c>
      <c r="F986" s="4" t="s">
        <v>2664</v>
      </c>
    </row>
    <row r="987" spans="5:17" ht="10.4" customHeight="1" x14ac:dyDescent="0.2">
      <c r="E987" s="4" t="s">
        <v>1322</v>
      </c>
      <c r="F987" s="4" t="s">
        <v>2665</v>
      </c>
    </row>
    <row r="988" spans="5:17" ht="10.4" customHeight="1" x14ac:dyDescent="0.2">
      <c r="E988" s="4" t="s">
        <v>1323</v>
      </c>
      <c r="F988" s="4" t="s">
        <v>2666</v>
      </c>
    </row>
    <row r="989" spans="5:17" ht="10.4" customHeight="1" x14ac:dyDescent="0.2">
      <c r="E989" s="4" t="s">
        <v>1324</v>
      </c>
      <c r="F989" s="4" t="s">
        <v>1592</v>
      </c>
    </row>
    <row r="990" spans="5:17" ht="10.4" customHeight="1" x14ac:dyDescent="0.2">
      <c r="E990" s="4" t="s">
        <v>1325</v>
      </c>
      <c r="F990" s="4" t="s">
        <v>2667</v>
      </c>
    </row>
    <row r="991" spans="5:17" ht="10.4" customHeight="1" x14ac:dyDescent="0.2">
      <c r="E991" s="4" t="s">
        <v>1326</v>
      </c>
      <c r="F991" s="4" t="s">
        <v>2668</v>
      </c>
    </row>
    <row r="992" spans="5:17" ht="10.4" customHeight="1" x14ac:dyDescent="0.2">
      <c r="E992" s="4" t="s">
        <v>1327</v>
      </c>
      <c r="F992" s="4" t="s">
        <v>1593</v>
      </c>
    </row>
    <row r="993" spans="5:6" ht="10.4" customHeight="1" x14ac:dyDescent="0.2">
      <c r="E993" s="4" t="s">
        <v>1328</v>
      </c>
      <c r="F993" s="4" t="s">
        <v>2669</v>
      </c>
    </row>
    <row r="994" spans="5:6" ht="10.4" customHeight="1" x14ac:dyDescent="0.2">
      <c r="E994" s="4" t="s">
        <v>1329</v>
      </c>
      <c r="F994" s="4" t="s">
        <v>2670</v>
      </c>
    </row>
    <row r="995" spans="5:6" ht="10.4" customHeight="1" x14ac:dyDescent="0.2">
      <c r="E995" s="4" t="s">
        <v>1330</v>
      </c>
      <c r="F995" s="4" t="s">
        <v>2671</v>
      </c>
    </row>
    <row r="996" spans="5:6" ht="10.4" customHeight="1" x14ac:dyDescent="0.2">
      <c r="E996" s="4" t="s">
        <v>1331</v>
      </c>
      <c r="F996" s="4" t="s">
        <v>1603</v>
      </c>
    </row>
    <row r="997" spans="5:6" ht="10.4" customHeight="1" x14ac:dyDescent="0.2">
      <c r="E997" s="4" t="s">
        <v>1332</v>
      </c>
      <c r="F997" s="4" t="s">
        <v>2672</v>
      </c>
    </row>
    <row r="998" spans="5:6" ht="10.4" customHeight="1" x14ac:dyDescent="0.2">
      <c r="E998" s="4" t="s">
        <v>1333</v>
      </c>
      <c r="F998" s="4" t="s">
        <v>2673</v>
      </c>
    </row>
    <row r="999" spans="5:6" ht="10.4" customHeight="1" x14ac:dyDescent="0.2">
      <c r="E999" s="4" t="s">
        <v>1334</v>
      </c>
      <c r="F999" s="4" t="s">
        <v>2674</v>
      </c>
    </row>
    <row r="1000" spans="5:6" ht="10.4" customHeight="1" x14ac:dyDescent="0.2">
      <c r="E1000" s="4" t="s">
        <v>1335</v>
      </c>
      <c r="F1000" s="4" t="s">
        <v>2675</v>
      </c>
    </row>
    <row r="1001" spans="5:6" ht="10.4" customHeight="1" x14ac:dyDescent="0.2">
      <c r="E1001" s="4" t="s">
        <v>1336</v>
      </c>
      <c r="F1001" s="4" t="s">
        <v>1604</v>
      </c>
    </row>
    <row r="1002" spans="5:6" ht="10.4" customHeight="1" x14ac:dyDescent="0.2">
      <c r="E1002" s="4" t="s">
        <v>1337</v>
      </c>
      <c r="F1002" s="4" t="s">
        <v>2676</v>
      </c>
    </row>
    <row r="1003" spans="5:6" ht="10.4" customHeight="1" x14ac:dyDescent="0.2">
      <c r="E1003" s="4" t="s">
        <v>1338</v>
      </c>
      <c r="F1003" s="4" t="s">
        <v>2677</v>
      </c>
    </row>
    <row r="1004" spans="5:6" ht="10.4" customHeight="1" x14ac:dyDescent="0.2">
      <c r="E1004" s="4" t="s">
        <v>1339</v>
      </c>
      <c r="F1004" s="4" t="s">
        <v>1640</v>
      </c>
    </row>
    <row r="1005" spans="5:6" ht="10.4" customHeight="1" x14ac:dyDescent="0.2">
      <c r="E1005" s="4" t="s">
        <v>1340</v>
      </c>
      <c r="F1005" s="4" t="s">
        <v>2678</v>
      </c>
    </row>
    <row r="1006" spans="5:6" ht="10.4" customHeight="1" x14ac:dyDescent="0.2">
      <c r="E1006" s="4" t="s">
        <v>1341</v>
      </c>
      <c r="F1006" s="4" t="s">
        <v>2679</v>
      </c>
    </row>
    <row r="1007" spans="5:6" ht="10.4" customHeight="1" x14ac:dyDescent="0.2">
      <c r="E1007" s="4" t="s">
        <v>1342</v>
      </c>
      <c r="F1007" s="4" t="s">
        <v>2680</v>
      </c>
    </row>
    <row r="1008" spans="5:6" ht="10.4" customHeight="1" x14ac:dyDescent="0.2">
      <c r="E1008" s="4" t="s">
        <v>1343</v>
      </c>
      <c r="F1008" s="4" t="s">
        <v>2681</v>
      </c>
    </row>
    <row r="1009" spans="5:6" ht="10.4" customHeight="1" x14ac:dyDescent="0.2">
      <c r="E1009" s="4" t="s">
        <v>1344</v>
      </c>
      <c r="F1009" s="4" t="s">
        <v>2682</v>
      </c>
    </row>
    <row r="1010" spans="5:6" ht="10.4" customHeight="1" x14ac:dyDescent="0.2">
      <c r="E1010" s="4" t="s">
        <v>1345</v>
      </c>
      <c r="F1010" s="4" t="s">
        <v>2683</v>
      </c>
    </row>
    <row r="1011" spans="5:6" ht="10.4" customHeight="1" x14ac:dyDescent="0.2">
      <c r="E1011" s="4" t="s">
        <v>1346</v>
      </c>
      <c r="F1011" s="4" t="s">
        <v>2684</v>
      </c>
    </row>
    <row r="1012" spans="5:6" ht="10.4" customHeight="1" x14ac:dyDescent="0.2">
      <c r="E1012" s="4" t="s">
        <v>1347</v>
      </c>
      <c r="F1012" s="4" t="s">
        <v>2685</v>
      </c>
    </row>
    <row r="1013" spans="5:6" ht="10.4" customHeight="1" x14ac:dyDescent="0.2">
      <c r="E1013" s="4" t="s">
        <v>1348</v>
      </c>
      <c r="F1013" s="4" t="s">
        <v>2686</v>
      </c>
    </row>
    <row r="1014" spans="5:6" ht="10.4" customHeight="1" x14ac:dyDescent="0.2">
      <c r="E1014" s="4" t="s">
        <v>1349</v>
      </c>
      <c r="F1014" s="4" t="s">
        <v>2687</v>
      </c>
    </row>
    <row r="1015" spans="5:6" ht="10.4" customHeight="1" x14ac:dyDescent="0.2">
      <c r="E1015" s="4" t="s">
        <v>1350</v>
      </c>
      <c r="F1015" s="4" t="s">
        <v>2688</v>
      </c>
    </row>
    <row r="1016" spans="5:6" ht="10.4" customHeight="1" x14ac:dyDescent="0.2">
      <c r="E1016" s="4" t="s">
        <v>1351</v>
      </c>
      <c r="F1016" s="4" t="s">
        <v>2689</v>
      </c>
    </row>
    <row r="1017" spans="5:6" ht="10.4" customHeight="1" x14ac:dyDescent="0.2">
      <c r="E1017" s="4" t="s">
        <v>1352</v>
      </c>
      <c r="F1017" s="4" t="s">
        <v>2690</v>
      </c>
    </row>
    <row r="1018" spans="5:6" ht="10.4" customHeight="1" x14ac:dyDescent="0.2">
      <c r="E1018" s="4" t="s">
        <v>1353</v>
      </c>
      <c r="F1018" s="4" t="s">
        <v>2691</v>
      </c>
    </row>
    <row r="1019" spans="5:6" ht="10.4" customHeight="1" x14ac:dyDescent="0.2">
      <c r="E1019" s="4" t="s">
        <v>1354</v>
      </c>
      <c r="F1019" s="4" t="s">
        <v>2692</v>
      </c>
    </row>
    <row r="1020" spans="5:6" ht="10.4" customHeight="1" x14ac:dyDescent="0.2">
      <c r="E1020" s="4" t="s">
        <v>1355</v>
      </c>
      <c r="F1020" s="4" t="s">
        <v>1596</v>
      </c>
    </row>
    <row r="1021" spans="5:6" ht="10.4" customHeight="1" x14ac:dyDescent="0.2">
      <c r="E1021" s="4" t="s">
        <v>1356</v>
      </c>
      <c r="F1021" s="4" t="s">
        <v>2693</v>
      </c>
    </row>
    <row r="1022" spans="5:6" ht="10.4" customHeight="1" x14ac:dyDescent="0.2">
      <c r="E1022" s="4" t="s">
        <v>1357</v>
      </c>
      <c r="F1022" s="4" t="s">
        <v>2694</v>
      </c>
    </row>
    <row r="1023" spans="5:6" ht="10.4" customHeight="1" x14ac:dyDescent="0.2">
      <c r="E1023" s="4" t="s">
        <v>1358</v>
      </c>
      <c r="F1023" s="4" t="s">
        <v>2695</v>
      </c>
    </row>
    <row r="1024" spans="5:6" ht="10.4" customHeight="1" x14ac:dyDescent="0.2">
      <c r="E1024" s="4" t="s">
        <v>1359</v>
      </c>
      <c r="F1024" s="4" t="s">
        <v>2696</v>
      </c>
    </row>
    <row r="1025" spans="5:6" ht="10.4" customHeight="1" x14ac:dyDescent="0.2">
      <c r="E1025" s="4" t="s">
        <v>1360</v>
      </c>
      <c r="F1025" s="4" t="s">
        <v>2697</v>
      </c>
    </row>
    <row r="1026" spans="5:6" ht="10.4" customHeight="1" x14ac:dyDescent="0.2">
      <c r="E1026" s="4" t="s">
        <v>1361</v>
      </c>
      <c r="F1026" s="4" t="s">
        <v>2698</v>
      </c>
    </row>
    <row r="1027" spans="5:6" ht="10.4" customHeight="1" x14ac:dyDescent="0.2">
      <c r="E1027" s="4" t="s">
        <v>1362</v>
      </c>
      <c r="F1027" s="4" t="s">
        <v>2699</v>
      </c>
    </row>
    <row r="1028" spans="5:6" ht="10.4" customHeight="1" x14ac:dyDescent="0.2">
      <c r="E1028" s="4" t="s">
        <v>1363</v>
      </c>
      <c r="F1028" s="4" t="s">
        <v>1643</v>
      </c>
    </row>
    <row r="1029" spans="5:6" ht="10.4" customHeight="1" x14ac:dyDescent="0.2">
      <c r="E1029" s="4" t="s">
        <v>1364</v>
      </c>
      <c r="F1029" s="4" t="s">
        <v>2700</v>
      </c>
    </row>
    <row r="1030" spans="5:6" ht="10.4" customHeight="1" x14ac:dyDescent="0.2">
      <c r="E1030" s="4" t="s">
        <v>1365</v>
      </c>
      <c r="F1030" s="4" t="s">
        <v>2701</v>
      </c>
    </row>
    <row r="1031" spans="5:6" ht="10.4" customHeight="1" x14ac:dyDescent="0.2">
      <c r="E1031" s="4" t="s">
        <v>1366</v>
      </c>
      <c r="F1031" s="4" t="s">
        <v>2702</v>
      </c>
    </row>
    <row r="1032" spans="5:6" ht="10.4" customHeight="1" x14ac:dyDescent="0.2">
      <c r="E1032" s="4" t="s">
        <v>1367</v>
      </c>
      <c r="F1032" s="4" t="s">
        <v>2703</v>
      </c>
    </row>
    <row r="1033" spans="5:6" ht="10.4" customHeight="1" x14ac:dyDescent="0.2">
      <c r="E1033" s="4" t="s">
        <v>1368</v>
      </c>
      <c r="F1033" s="4" t="s">
        <v>2704</v>
      </c>
    </row>
    <row r="1034" spans="5:6" ht="10.4" customHeight="1" x14ac:dyDescent="0.2">
      <c r="E1034" s="4" t="s">
        <v>1369</v>
      </c>
      <c r="F1034" s="4" t="s">
        <v>2705</v>
      </c>
    </row>
    <row r="1035" spans="5:6" ht="10.4" customHeight="1" x14ac:dyDescent="0.2">
      <c r="E1035" s="4" t="s">
        <v>1370</v>
      </c>
      <c r="F1035" s="4" t="s">
        <v>1617</v>
      </c>
    </row>
    <row r="1036" spans="5:6" ht="10.4" customHeight="1" x14ac:dyDescent="0.2">
      <c r="E1036" s="4" t="s">
        <v>1371</v>
      </c>
      <c r="F1036" s="4" t="s">
        <v>2706</v>
      </c>
    </row>
    <row r="1037" spans="5:6" ht="10.4" customHeight="1" x14ac:dyDescent="0.2">
      <c r="E1037" s="4" t="s">
        <v>1372</v>
      </c>
      <c r="F1037" s="4" t="s">
        <v>2707</v>
      </c>
    </row>
    <row r="1038" spans="5:6" ht="10.4" customHeight="1" x14ac:dyDescent="0.2">
      <c r="E1038" s="4" t="s">
        <v>1373</v>
      </c>
      <c r="F1038" s="4" t="s">
        <v>2708</v>
      </c>
    </row>
    <row r="1039" spans="5:6" ht="10.4" customHeight="1" x14ac:dyDescent="0.2">
      <c r="E1039" s="4" t="s">
        <v>1374</v>
      </c>
      <c r="F1039" s="4" t="s">
        <v>2709</v>
      </c>
    </row>
    <row r="1040" spans="5:6" ht="10.4" customHeight="1" x14ac:dyDescent="0.2">
      <c r="E1040" s="4" t="s">
        <v>1375</v>
      </c>
      <c r="F1040" s="4" t="s">
        <v>2710</v>
      </c>
    </row>
    <row r="1041" spans="5:6" ht="10.4" customHeight="1" x14ac:dyDescent="0.2">
      <c r="E1041" s="4" t="s">
        <v>1376</v>
      </c>
      <c r="F1041" s="4" t="s">
        <v>2711</v>
      </c>
    </row>
    <row r="1042" spans="5:6" ht="10.4" customHeight="1" x14ac:dyDescent="0.2">
      <c r="E1042" s="4" t="s">
        <v>1377</v>
      </c>
      <c r="F1042" s="4" t="s">
        <v>2712</v>
      </c>
    </row>
    <row r="1043" spans="5:6" ht="10.4" customHeight="1" x14ac:dyDescent="0.2">
      <c r="E1043" s="4" t="s">
        <v>1378</v>
      </c>
      <c r="F1043" s="4" t="s">
        <v>2713</v>
      </c>
    </row>
    <row r="1044" spans="5:6" ht="10.4" customHeight="1" x14ac:dyDescent="0.2">
      <c r="E1044" s="4" t="s">
        <v>1379</v>
      </c>
      <c r="F1044" s="4" t="s">
        <v>2714</v>
      </c>
    </row>
    <row r="1045" spans="5:6" ht="10.4" customHeight="1" x14ac:dyDescent="0.2">
      <c r="E1045" s="4" t="s">
        <v>1380</v>
      </c>
      <c r="F1045" s="4" t="s">
        <v>2715</v>
      </c>
    </row>
    <row r="1046" spans="5:6" ht="10.4" customHeight="1" x14ac:dyDescent="0.2">
      <c r="E1046" s="4" t="s">
        <v>1381</v>
      </c>
      <c r="F1046" s="4" t="s">
        <v>2716</v>
      </c>
    </row>
    <row r="1047" spans="5:6" ht="10.4" customHeight="1" x14ac:dyDescent="0.2">
      <c r="E1047" s="4" t="s">
        <v>1382</v>
      </c>
      <c r="F1047" s="4" t="s">
        <v>2717</v>
      </c>
    </row>
    <row r="1048" spans="5:6" ht="10.4" customHeight="1" x14ac:dyDescent="0.2">
      <c r="E1048" s="4" t="s">
        <v>1383</v>
      </c>
      <c r="F1048" s="4" t="s">
        <v>2718</v>
      </c>
    </row>
    <row r="1049" spans="5:6" ht="10.4" customHeight="1" x14ac:dyDescent="0.2">
      <c r="E1049" s="4" t="s">
        <v>1384</v>
      </c>
      <c r="F1049" s="4" t="s">
        <v>2719</v>
      </c>
    </row>
    <row r="1050" spans="5:6" ht="10.4" customHeight="1" x14ac:dyDescent="0.2">
      <c r="E1050" s="4" t="s">
        <v>1385</v>
      </c>
      <c r="F1050" s="4" t="s">
        <v>2720</v>
      </c>
    </row>
    <row r="1051" spans="5:6" ht="10.4" customHeight="1" x14ac:dyDescent="0.2">
      <c r="E1051" s="4" t="s">
        <v>1386</v>
      </c>
      <c r="F1051" s="4" t="s">
        <v>2721</v>
      </c>
    </row>
    <row r="1052" spans="5:6" ht="10.4" customHeight="1" x14ac:dyDescent="0.2">
      <c r="E1052" s="4" t="s">
        <v>1387</v>
      </c>
      <c r="F1052" s="4" t="s">
        <v>2722</v>
      </c>
    </row>
    <row r="1053" spans="5:6" ht="10.4" customHeight="1" x14ac:dyDescent="0.2">
      <c r="E1053" s="4" t="s">
        <v>1388</v>
      </c>
      <c r="F1053" s="4" t="s">
        <v>2723</v>
      </c>
    </row>
    <row r="1054" spans="5:6" ht="10.4" customHeight="1" x14ac:dyDescent="0.2">
      <c r="E1054" s="4" t="s">
        <v>1389</v>
      </c>
      <c r="F1054" s="4" t="s">
        <v>2724</v>
      </c>
    </row>
    <row r="1055" spans="5:6" ht="10.4" customHeight="1" x14ac:dyDescent="0.2">
      <c r="E1055" s="4" t="s">
        <v>1390</v>
      </c>
      <c r="F1055" s="4" t="s">
        <v>1619</v>
      </c>
    </row>
    <row r="1056" spans="5:6" ht="10.4" customHeight="1" x14ac:dyDescent="0.2">
      <c r="E1056" s="4" t="s">
        <v>1391</v>
      </c>
      <c r="F1056" s="4" t="s">
        <v>1624</v>
      </c>
    </row>
    <row r="1057" spans="2:24" ht="10.4" customHeight="1" x14ac:dyDescent="0.2">
      <c r="E1057" s="4" t="s">
        <v>1392</v>
      </c>
      <c r="F1057" s="4" t="s">
        <v>2725</v>
      </c>
    </row>
    <row r="1058" spans="2:24" ht="10.4" customHeight="1" x14ac:dyDescent="0.2">
      <c r="E1058" s="4" t="s">
        <v>1393</v>
      </c>
      <c r="F1058" s="4" t="s">
        <v>2726</v>
      </c>
    </row>
    <row r="1059" spans="2:24" ht="10.4" customHeight="1" x14ac:dyDescent="0.2">
      <c r="E1059" s="91"/>
      <c r="F1059" s="91"/>
    </row>
    <row r="1060" spans="2:24" ht="10.4" customHeight="1" x14ac:dyDescent="0.2">
      <c r="E1060" s="91"/>
      <c r="F1060" s="91"/>
    </row>
    <row r="1061" spans="2:24" ht="10.4" customHeight="1" x14ac:dyDescent="0.2">
      <c r="E1061" s="91"/>
      <c r="F1061" s="91"/>
    </row>
    <row r="1062" spans="2:24" ht="10.4" customHeight="1" x14ac:dyDescent="0.2">
      <c r="E1062" s="91"/>
      <c r="F1062" s="91"/>
    </row>
    <row r="1063" spans="2:24" ht="10.4" customHeight="1" x14ac:dyDescent="0.2">
      <c r="E1063" s="91"/>
      <c r="F1063" s="91"/>
    </row>
    <row r="1064" spans="2:24" ht="10.4" customHeight="1" x14ac:dyDescent="0.2">
      <c r="E1064" s="91"/>
      <c r="F1064" s="91"/>
    </row>
    <row r="1065" spans="2:24" ht="10.4" customHeight="1" x14ac:dyDescent="0.2">
      <c r="E1065" s="91"/>
      <c r="F1065" s="91"/>
    </row>
    <row r="1066" spans="2:24" ht="10.4" customHeight="1" x14ac:dyDescent="0.2">
      <c r="E1066" s="91"/>
      <c r="F1066" s="91"/>
    </row>
    <row r="1067" spans="2:24" ht="10.4" customHeight="1" x14ac:dyDescent="0.2">
      <c r="E1067" s="91"/>
      <c r="F1067" s="91"/>
    </row>
    <row r="1068" spans="2:24" ht="10.4" customHeight="1" x14ac:dyDescent="0.2">
      <c r="E1068" s="91"/>
      <c r="F1068" s="91"/>
    </row>
    <row r="1070" spans="2:24" ht="10.4" customHeight="1" x14ac:dyDescent="0.25">
      <c r="B1070" s="1345" t="s">
        <v>2826</v>
      </c>
      <c r="C1070" s="1345"/>
      <c r="D1070" s="1345"/>
      <c r="E1070" s="1345"/>
      <c r="F1070" s="1345"/>
      <c r="G1070" s="1345"/>
      <c r="H1070" s="1345"/>
      <c r="I1070" s="1345"/>
      <c r="J1070" s="1345"/>
      <c r="K1070" s="1345"/>
      <c r="L1070" s="1345"/>
      <c r="M1070" s="1345"/>
      <c r="N1070" s="1345"/>
      <c r="O1070" s="1345"/>
      <c r="P1070" s="1345"/>
      <c r="Q1070" s="1345"/>
      <c r="R1070" s="1345"/>
      <c r="S1070" s="1345"/>
      <c r="T1070" s="1345"/>
      <c r="U1070" s="1345"/>
      <c r="V1070" s="1345"/>
      <c r="W1070" s="70"/>
      <c r="X1070" s="70"/>
    </row>
    <row r="1071" spans="2:24" ht="10.4" customHeight="1" x14ac:dyDescent="0.25">
      <c r="B1071" s="1406" t="s">
        <v>2736</v>
      </c>
      <c r="C1071" s="1404"/>
      <c r="E1071" s="1406" t="s">
        <v>2827</v>
      </c>
      <c r="F1071" s="1404"/>
      <c r="H1071" s="1422" t="s">
        <v>2269</v>
      </c>
      <c r="I1071" s="1422"/>
      <c r="K1071" s="1405" t="s">
        <v>806</v>
      </c>
      <c r="L1071" s="1405"/>
      <c r="M1071" s="79"/>
      <c r="N1071" s="1405" t="s">
        <v>2732</v>
      </c>
      <c r="O1071" s="1405"/>
      <c r="P1071" s="1405"/>
      <c r="Q1071" s="1405"/>
      <c r="S1071" s="1405" t="s">
        <v>2734</v>
      </c>
      <c r="T1071" s="1405"/>
      <c r="V1071" s="95" t="s">
        <v>2828</v>
      </c>
      <c r="W1071" s="81"/>
      <c r="X1071" s="96" t="s">
        <v>2829</v>
      </c>
    </row>
    <row r="1072" spans="2:24" ht="10.4" customHeight="1" x14ac:dyDescent="0.25">
      <c r="B1072" s="64" t="s">
        <v>1414</v>
      </c>
      <c r="C1072" s="64" t="s">
        <v>2268</v>
      </c>
      <c r="E1072" s="70" t="s">
        <v>2749</v>
      </c>
      <c r="F1072" s="70" t="s">
        <v>663</v>
      </c>
      <c r="H1072" s="70" t="s">
        <v>2285</v>
      </c>
      <c r="I1072" s="71" t="s">
        <v>2286</v>
      </c>
      <c r="K1072" s="41" t="s">
        <v>1414</v>
      </c>
      <c r="L1072" s="41" t="s">
        <v>806</v>
      </c>
      <c r="M1072" s="79"/>
      <c r="N1072" s="64" t="s">
        <v>2738</v>
      </c>
      <c r="O1072" s="64" t="s">
        <v>2739</v>
      </c>
      <c r="P1072" s="64" t="s">
        <v>2740</v>
      </c>
      <c r="Q1072" s="64" t="s">
        <v>2830</v>
      </c>
      <c r="S1072" s="41" t="s">
        <v>1414</v>
      </c>
      <c r="T1072" s="61" t="s">
        <v>1415</v>
      </c>
      <c r="V1072" s="97" t="s">
        <v>1488</v>
      </c>
      <c r="X1072" s="4" t="s">
        <v>2831</v>
      </c>
    </row>
    <row r="1073" spans="2:24" ht="10.4" customHeight="1" x14ac:dyDescent="0.2">
      <c r="B1073" s="4" t="s">
        <v>808</v>
      </c>
      <c r="C1073" s="4" t="s">
        <v>2275</v>
      </c>
      <c r="E1073" s="70" t="s">
        <v>2756</v>
      </c>
      <c r="F1073" s="70" t="s">
        <v>2757</v>
      </c>
      <c r="H1073" s="70" t="s">
        <v>2292</v>
      </c>
      <c r="I1073" s="71" t="s">
        <v>2293</v>
      </c>
      <c r="K1073" s="70" t="s">
        <v>821</v>
      </c>
      <c r="L1073" s="70" t="s">
        <v>822</v>
      </c>
      <c r="M1073" s="79"/>
      <c r="N1073" s="70" t="s">
        <v>2746</v>
      </c>
      <c r="O1073" s="70" t="s">
        <v>2747</v>
      </c>
      <c r="P1073" s="70" t="s">
        <v>2746</v>
      </c>
      <c r="Q1073" s="70">
        <v>1</v>
      </c>
      <c r="S1073" s="1414" t="s">
        <v>1416</v>
      </c>
      <c r="T1073" s="69" t="s">
        <v>1417</v>
      </c>
      <c r="V1073" s="97" t="s">
        <v>1489</v>
      </c>
      <c r="X1073" s="4" t="s">
        <v>2832</v>
      </c>
    </row>
    <row r="1074" spans="2:24" ht="10.4" customHeight="1" x14ac:dyDescent="0.2">
      <c r="B1074" s="4" t="s">
        <v>812</v>
      </c>
      <c r="C1074" s="4" t="s">
        <v>2283</v>
      </c>
      <c r="H1074" s="70" t="s">
        <v>2302</v>
      </c>
      <c r="I1074" s="71" t="s">
        <v>2303</v>
      </c>
      <c r="K1074" s="70" t="s">
        <v>824</v>
      </c>
      <c r="L1074" s="70" t="s">
        <v>825</v>
      </c>
      <c r="M1074" s="79"/>
      <c r="N1074" s="70" t="s">
        <v>2752</v>
      </c>
      <c r="O1074" s="70" t="s">
        <v>2753</v>
      </c>
      <c r="P1074" s="70" t="s">
        <v>2752</v>
      </c>
      <c r="Q1074" s="70">
        <v>2</v>
      </c>
      <c r="S1074" s="1415"/>
      <c r="T1074" s="73" t="s">
        <v>1418</v>
      </c>
      <c r="V1074" s="98" t="s">
        <v>1490</v>
      </c>
      <c r="X1074" s="4" t="s">
        <v>2833</v>
      </c>
    </row>
    <row r="1075" spans="2:24" ht="10.4" customHeight="1" x14ac:dyDescent="0.2">
      <c r="B1075" s="4" t="s">
        <v>816</v>
      </c>
      <c r="C1075" s="4" t="s">
        <v>1621</v>
      </c>
      <c r="H1075" s="70" t="s">
        <v>2309</v>
      </c>
      <c r="I1075" s="71" t="s">
        <v>2310</v>
      </c>
      <c r="K1075" s="70" t="s">
        <v>827</v>
      </c>
      <c r="L1075" s="70" t="s">
        <v>828</v>
      </c>
      <c r="M1075" s="79"/>
      <c r="N1075" s="70" t="s">
        <v>2760</v>
      </c>
      <c r="O1075" s="70" t="s">
        <v>2761</v>
      </c>
      <c r="P1075" s="70" t="s">
        <v>2760</v>
      </c>
      <c r="Q1075" s="70">
        <v>3</v>
      </c>
      <c r="S1075" s="1415"/>
      <c r="T1075" s="73" t="s">
        <v>2297</v>
      </c>
      <c r="V1075" s="98" t="s">
        <v>1491</v>
      </c>
      <c r="X1075" s="4" t="s">
        <v>2834</v>
      </c>
    </row>
    <row r="1076" spans="2:24" ht="10.4" customHeight="1" x14ac:dyDescent="0.25">
      <c r="B1076" s="4" t="s">
        <v>820</v>
      </c>
      <c r="C1076" s="4" t="s">
        <v>2300</v>
      </c>
      <c r="E1076" s="1418" t="s">
        <v>2835</v>
      </c>
      <c r="F1076" s="1419"/>
      <c r="H1076" s="70" t="s">
        <v>2316</v>
      </c>
      <c r="I1076" s="71" t="s">
        <v>2317</v>
      </c>
      <c r="K1076" s="70" t="s">
        <v>830</v>
      </c>
      <c r="L1076" s="70" t="s">
        <v>831</v>
      </c>
      <c r="M1076" s="79"/>
      <c r="N1076" s="70" t="s">
        <v>2764</v>
      </c>
      <c r="O1076" s="70" t="s">
        <v>2765</v>
      </c>
      <c r="P1076" s="70" t="s">
        <v>2764</v>
      </c>
      <c r="Q1076" s="70">
        <v>4</v>
      </c>
      <c r="S1076" s="1415"/>
      <c r="T1076" s="73" t="s">
        <v>1419</v>
      </c>
      <c r="V1076" s="98" t="s">
        <v>1492</v>
      </c>
      <c r="X1076" s="4" t="s">
        <v>2836</v>
      </c>
    </row>
    <row r="1077" spans="2:24" ht="10.4" customHeight="1" x14ac:dyDescent="0.25">
      <c r="B1077" s="4" t="s">
        <v>823</v>
      </c>
      <c r="C1077" s="4" t="s">
        <v>2307</v>
      </c>
      <c r="E1077" s="64" t="s">
        <v>1414</v>
      </c>
      <c r="F1077" s="64" t="s">
        <v>1415</v>
      </c>
      <c r="H1077" s="70" t="s">
        <v>2322</v>
      </c>
      <c r="I1077" s="71" t="s">
        <v>2323</v>
      </c>
      <c r="K1077" s="70" t="s">
        <v>833</v>
      </c>
      <c r="L1077" s="70" t="s">
        <v>834</v>
      </c>
      <c r="M1077" s="79"/>
      <c r="N1077" s="70" t="s">
        <v>2770</v>
      </c>
      <c r="O1077" s="70" t="s">
        <v>2771</v>
      </c>
      <c r="P1077" s="70" t="s">
        <v>2770</v>
      </c>
      <c r="Q1077" s="70">
        <v>5</v>
      </c>
      <c r="S1077" s="1415"/>
      <c r="T1077" s="73" t="s">
        <v>1420</v>
      </c>
      <c r="X1077" s="4" t="s">
        <v>2837</v>
      </c>
    </row>
    <row r="1078" spans="2:24" ht="10.4" customHeight="1" x14ac:dyDescent="0.2">
      <c r="B1078" s="4" t="s">
        <v>826</v>
      </c>
      <c r="C1078" s="4" t="s">
        <v>2314</v>
      </c>
      <c r="E1078" s="70" t="s">
        <v>2744</v>
      </c>
      <c r="F1078" s="70" t="s">
        <v>2745</v>
      </c>
      <c r="H1078" s="70" t="s">
        <v>2327</v>
      </c>
      <c r="I1078" s="71" t="s">
        <v>2328</v>
      </c>
      <c r="K1078" s="70" t="s">
        <v>836</v>
      </c>
      <c r="L1078" s="70" t="s">
        <v>837</v>
      </c>
      <c r="M1078" s="79"/>
      <c r="N1078" s="70" t="s">
        <v>1416</v>
      </c>
      <c r="O1078" s="70" t="s">
        <v>2774</v>
      </c>
      <c r="P1078" s="70" t="s">
        <v>1416</v>
      </c>
      <c r="Q1078" s="70">
        <v>6</v>
      </c>
      <c r="S1078" s="1415"/>
      <c r="T1078" s="73" t="s">
        <v>2775</v>
      </c>
      <c r="X1078" s="4" t="s">
        <v>2838</v>
      </c>
    </row>
    <row r="1079" spans="2:24" ht="10.4" customHeight="1" x14ac:dyDescent="0.2">
      <c r="B1079" s="4" t="s">
        <v>829</v>
      </c>
      <c r="C1079" s="4" t="s">
        <v>2320</v>
      </c>
      <c r="E1079" s="70" t="s">
        <v>1458</v>
      </c>
      <c r="F1079" s="70" t="s">
        <v>2751</v>
      </c>
      <c r="H1079" s="70" t="s">
        <v>2330</v>
      </c>
      <c r="I1079" s="71" t="s">
        <v>2331</v>
      </c>
      <c r="K1079" s="70" t="s">
        <v>839</v>
      </c>
      <c r="L1079" s="70" t="s">
        <v>840</v>
      </c>
      <c r="M1079" s="79"/>
      <c r="N1079" s="70" t="s">
        <v>2777</v>
      </c>
      <c r="O1079" s="70" t="s">
        <v>2778</v>
      </c>
      <c r="P1079" s="70" t="s">
        <v>2777</v>
      </c>
      <c r="Q1079" s="70">
        <v>7</v>
      </c>
      <c r="S1079" s="1415"/>
      <c r="T1079" s="73" t="s">
        <v>1422</v>
      </c>
      <c r="X1079" s="4" t="s">
        <v>2839</v>
      </c>
    </row>
    <row r="1080" spans="2:24" ht="10.4" customHeight="1" x14ac:dyDescent="0.2">
      <c r="B1080" s="4" t="s">
        <v>832</v>
      </c>
      <c r="C1080" s="4" t="s">
        <v>2325</v>
      </c>
      <c r="E1080" s="78" t="s">
        <v>1431</v>
      </c>
      <c r="F1080" s="78" t="s">
        <v>2759</v>
      </c>
      <c r="H1080" s="70" t="s">
        <v>2334</v>
      </c>
      <c r="I1080" s="71" t="s">
        <v>2335</v>
      </c>
      <c r="K1080" s="70" t="s">
        <v>842</v>
      </c>
      <c r="L1080" s="70" t="s">
        <v>843</v>
      </c>
      <c r="M1080" s="79"/>
      <c r="N1080" s="70" t="s">
        <v>2779</v>
      </c>
      <c r="O1080" s="70" t="s">
        <v>2780</v>
      </c>
      <c r="P1080" s="70" t="s">
        <v>2779</v>
      </c>
      <c r="Q1080" s="70">
        <v>8</v>
      </c>
      <c r="S1080" s="1415"/>
      <c r="T1080" s="73" t="s">
        <v>1423</v>
      </c>
      <c r="X1080" s="4" t="s">
        <v>456</v>
      </c>
    </row>
    <row r="1081" spans="2:24" ht="10.4" customHeight="1" x14ac:dyDescent="0.2">
      <c r="B1081" s="4" t="s">
        <v>835</v>
      </c>
      <c r="C1081" s="4" t="s">
        <v>1647</v>
      </c>
      <c r="E1081" s="99" t="s">
        <v>1463</v>
      </c>
      <c r="F1081" s="100" t="s">
        <v>2820</v>
      </c>
      <c r="H1081" s="70" t="s">
        <v>2337</v>
      </c>
      <c r="I1081" s="71" t="s">
        <v>2338</v>
      </c>
      <c r="K1081" s="70" t="s">
        <v>845</v>
      </c>
      <c r="L1081" s="70" t="s">
        <v>846</v>
      </c>
      <c r="M1081" s="79"/>
      <c r="N1081" s="70" t="s">
        <v>2781</v>
      </c>
      <c r="O1081" s="70" t="s">
        <v>2782</v>
      </c>
      <c r="P1081" s="70" t="s">
        <v>2781</v>
      </c>
      <c r="Q1081" s="70">
        <v>9</v>
      </c>
      <c r="S1081" s="1415"/>
      <c r="T1081" s="73" t="s">
        <v>1424</v>
      </c>
      <c r="X1081" s="4"/>
    </row>
    <row r="1082" spans="2:24" ht="10.4" customHeight="1" x14ac:dyDescent="0.2">
      <c r="B1082" s="4" t="s">
        <v>838</v>
      </c>
      <c r="C1082" s="4" t="s">
        <v>2333</v>
      </c>
      <c r="E1082" s="70" t="s">
        <v>2840</v>
      </c>
      <c r="F1082" s="70" t="s">
        <v>2841</v>
      </c>
      <c r="H1082" s="70" t="s">
        <v>2340</v>
      </c>
      <c r="I1082" s="71" t="s">
        <v>2341</v>
      </c>
      <c r="K1082" s="70" t="s">
        <v>848</v>
      </c>
      <c r="L1082" s="70" t="s">
        <v>849</v>
      </c>
      <c r="M1082" s="79"/>
      <c r="N1082" s="70" t="s">
        <v>2783</v>
      </c>
      <c r="O1082" s="79" t="s">
        <v>2784</v>
      </c>
      <c r="P1082" s="70" t="s">
        <v>2783</v>
      </c>
      <c r="Q1082" s="70">
        <v>10</v>
      </c>
      <c r="S1082" s="1415"/>
      <c r="T1082" s="73" t="s">
        <v>1425</v>
      </c>
    </row>
    <row r="1083" spans="2:24" ht="10.4" customHeight="1" x14ac:dyDescent="0.2">
      <c r="B1083" s="4" t="s">
        <v>841</v>
      </c>
      <c r="C1083" s="4" t="s">
        <v>2336</v>
      </c>
      <c r="E1083" s="70" t="s">
        <v>2842</v>
      </c>
      <c r="F1083" s="70" t="s">
        <v>2843</v>
      </c>
      <c r="H1083" s="70" t="s">
        <v>2344</v>
      </c>
      <c r="I1083" s="71" t="s">
        <v>2345</v>
      </c>
      <c r="K1083" s="70" t="s">
        <v>851</v>
      </c>
      <c r="L1083" s="70" t="s">
        <v>852</v>
      </c>
      <c r="M1083" s="79"/>
      <c r="N1083" s="70" t="s">
        <v>2785</v>
      </c>
      <c r="O1083" s="70" t="s">
        <v>2786</v>
      </c>
      <c r="P1083" s="70" t="s">
        <v>2785</v>
      </c>
      <c r="Q1083" s="70">
        <v>11</v>
      </c>
      <c r="S1083" s="1415"/>
      <c r="T1083" s="73" t="s">
        <v>1426</v>
      </c>
    </row>
    <row r="1084" spans="2:24" ht="10.4" customHeight="1" x14ac:dyDescent="0.25">
      <c r="B1084" s="4" t="s">
        <v>844</v>
      </c>
      <c r="C1084" s="4" t="s">
        <v>2339</v>
      </c>
      <c r="E1084" s="1406" t="s">
        <v>2733</v>
      </c>
      <c r="F1084" s="1404"/>
      <c r="H1084" s="70" t="s">
        <v>2348</v>
      </c>
      <c r="I1084" s="71" t="s">
        <v>2349</v>
      </c>
      <c r="K1084" s="70" t="s">
        <v>854</v>
      </c>
      <c r="L1084" s="70" t="s">
        <v>855</v>
      </c>
      <c r="M1084" s="79"/>
      <c r="N1084" s="70" t="s">
        <v>2787</v>
      </c>
      <c r="O1084" s="70" t="s">
        <v>2788</v>
      </c>
      <c r="P1084" s="70" t="s">
        <v>2787</v>
      </c>
      <c r="Q1084" s="70">
        <v>12</v>
      </c>
      <c r="S1084" s="1415"/>
      <c r="T1084" s="73" t="s">
        <v>1427</v>
      </c>
    </row>
    <row r="1085" spans="2:24" ht="10.4" customHeight="1" x14ac:dyDescent="0.25">
      <c r="B1085" s="4" t="s">
        <v>847</v>
      </c>
      <c r="C1085" s="4" t="s">
        <v>2342</v>
      </c>
      <c r="E1085" s="64" t="s">
        <v>1414</v>
      </c>
      <c r="F1085" s="64" t="s">
        <v>1415</v>
      </c>
      <c r="H1085" s="70" t="s">
        <v>2350</v>
      </c>
      <c r="I1085" s="71" t="s">
        <v>2351</v>
      </c>
      <c r="K1085" s="70" t="s">
        <v>857</v>
      </c>
      <c r="L1085" s="70" t="s">
        <v>858</v>
      </c>
      <c r="M1085" s="79"/>
      <c r="N1085" s="70" t="s">
        <v>2789</v>
      </c>
      <c r="O1085" s="70" t="s">
        <v>2790</v>
      </c>
      <c r="P1085" s="70" t="s">
        <v>2789</v>
      </c>
      <c r="Q1085" s="70">
        <v>13</v>
      </c>
      <c r="S1085" s="1416"/>
      <c r="T1085" s="75" t="s">
        <v>1428</v>
      </c>
    </row>
    <row r="1086" spans="2:24" ht="10.4" customHeight="1" x14ac:dyDescent="0.2">
      <c r="B1086" s="4" t="s">
        <v>850</v>
      </c>
      <c r="C1086" s="4" t="s">
        <v>2346</v>
      </c>
      <c r="E1086" s="70" t="s">
        <v>2766</v>
      </c>
      <c r="F1086" s="70" t="s">
        <v>2767</v>
      </c>
      <c r="H1086" s="70" t="s">
        <v>2352</v>
      </c>
      <c r="I1086" s="71" t="s">
        <v>2353</v>
      </c>
      <c r="K1086" s="70" t="s">
        <v>860</v>
      </c>
      <c r="L1086" s="70" t="s">
        <v>861</v>
      </c>
      <c r="M1086" s="79"/>
      <c r="N1086" s="70" t="s">
        <v>2791</v>
      </c>
      <c r="O1086" s="70" t="s">
        <v>420</v>
      </c>
      <c r="P1086" s="70" t="s">
        <v>2791</v>
      </c>
      <c r="Q1086" s="70">
        <v>14</v>
      </c>
      <c r="S1086" s="42" t="s">
        <v>1429</v>
      </c>
      <c r="T1086" s="71" t="s">
        <v>1430</v>
      </c>
    </row>
    <row r="1087" spans="2:24" ht="10.4" customHeight="1" x14ac:dyDescent="0.2">
      <c r="B1087" s="4" t="s">
        <v>853</v>
      </c>
      <c r="C1087" s="4" t="s">
        <v>1654</v>
      </c>
      <c r="E1087" s="70" t="s">
        <v>2844</v>
      </c>
      <c r="F1087" s="70" t="s">
        <v>2845</v>
      </c>
      <c r="H1087" s="70" t="s">
        <v>2355</v>
      </c>
      <c r="I1087" s="71" t="s">
        <v>2356</v>
      </c>
      <c r="K1087" s="70" t="s">
        <v>863</v>
      </c>
      <c r="L1087" s="70" t="s">
        <v>864</v>
      </c>
      <c r="M1087" s="79"/>
      <c r="N1087" s="70" t="s">
        <v>1429</v>
      </c>
      <c r="O1087" s="70" t="s">
        <v>449</v>
      </c>
      <c r="P1087" s="70" t="s">
        <v>1429</v>
      </c>
      <c r="Q1087" s="70">
        <v>15</v>
      </c>
      <c r="S1087" s="1407" t="s">
        <v>1431</v>
      </c>
      <c r="T1087" s="69" t="s">
        <v>2792</v>
      </c>
    </row>
    <row r="1088" spans="2:24" ht="10.4" customHeight="1" x14ac:dyDescent="0.2">
      <c r="B1088" s="4" t="s">
        <v>856</v>
      </c>
      <c r="C1088" s="4" t="s">
        <v>1578</v>
      </c>
      <c r="H1088" s="70" t="s">
        <v>2358</v>
      </c>
      <c r="I1088" s="71" t="s">
        <v>2359</v>
      </c>
      <c r="K1088" s="70" t="s">
        <v>866</v>
      </c>
      <c r="L1088" s="70" t="s">
        <v>867</v>
      </c>
      <c r="M1088" s="79"/>
      <c r="N1088" s="70" t="s">
        <v>2793</v>
      </c>
      <c r="O1088" s="70" t="s">
        <v>453</v>
      </c>
      <c r="P1088" s="70" t="s">
        <v>2793</v>
      </c>
      <c r="Q1088" s="70">
        <v>16</v>
      </c>
      <c r="S1088" s="1408"/>
      <c r="T1088" s="73" t="s">
        <v>1433</v>
      </c>
    </row>
    <row r="1089" spans="2:20" ht="10.4" customHeight="1" x14ac:dyDescent="0.2">
      <c r="B1089" s="4" t="s">
        <v>859</v>
      </c>
      <c r="C1089" s="4" t="s">
        <v>2354</v>
      </c>
      <c r="H1089" s="70" t="s">
        <v>2360</v>
      </c>
      <c r="I1089" s="71" t="s">
        <v>2361</v>
      </c>
      <c r="K1089" s="70" t="s">
        <v>869</v>
      </c>
      <c r="L1089" s="70" t="s">
        <v>870</v>
      </c>
      <c r="M1089" s="79"/>
      <c r="N1089" s="70" t="s">
        <v>2794</v>
      </c>
      <c r="O1089" s="70" t="s">
        <v>2795</v>
      </c>
      <c r="P1089" s="70" t="s">
        <v>2794</v>
      </c>
      <c r="Q1089" s="70">
        <v>17</v>
      </c>
      <c r="S1089" s="1408"/>
      <c r="T1089" s="73" t="s">
        <v>1434</v>
      </c>
    </row>
    <row r="1090" spans="2:20" ht="10.4" customHeight="1" x14ac:dyDescent="0.2">
      <c r="B1090" s="4" t="s">
        <v>862</v>
      </c>
      <c r="C1090" s="4" t="s">
        <v>2357</v>
      </c>
      <c r="H1090" s="70" t="s">
        <v>2363</v>
      </c>
      <c r="I1090" s="71" t="s">
        <v>2364</v>
      </c>
      <c r="K1090" s="70" t="s">
        <v>872</v>
      </c>
      <c r="L1090" s="70" t="s">
        <v>873</v>
      </c>
      <c r="M1090" s="79"/>
      <c r="N1090" s="70" t="s">
        <v>2796</v>
      </c>
      <c r="O1090" s="70" t="s">
        <v>2797</v>
      </c>
      <c r="P1090" s="70" t="s">
        <v>2796</v>
      </c>
      <c r="Q1090" s="70">
        <v>18</v>
      </c>
      <c r="S1090" s="1408"/>
      <c r="T1090" s="73" t="s">
        <v>1435</v>
      </c>
    </row>
    <row r="1091" spans="2:20" ht="10.4" customHeight="1" x14ac:dyDescent="0.2">
      <c r="B1091" s="4" t="s">
        <v>865</v>
      </c>
      <c r="C1091" s="4" t="s">
        <v>1579</v>
      </c>
      <c r="H1091" s="70" t="s">
        <v>2366</v>
      </c>
      <c r="I1091" s="71" t="s">
        <v>2367</v>
      </c>
      <c r="K1091" s="70" t="s">
        <v>875</v>
      </c>
      <c r="L1091" s="70" t="s">
        <v>876</v>
      </c>
      <c r="M1091" s="79"/>
      <c r="N1091" s="70" t="s">
        <v>2798</v>
      </c>
      <c r="O1091" s="70" t="s">
        <v>2799</v>
      </c>
      <c r="P1091" s="70" t="s">
        <v>2798</v>
      </c>
      <c r="Q1091" s="70">
        <v>19</v>
      </c>
      <c r="S1091" s="1408"/>
      <c r="T1091" s="73" t="s">
        <v>1436</v>
      </c>
    </row>
    <row r="1092" spans="2:20" ht="10.4" customHeight="1" x14ac:dyDescent="0.2">
      <c r="B1092" s="4" t="s">
        <v>868</v>
      </c>
      <c r="C1092" s="4" t="s">
        <v>2362</v>
      </c>
      <c r="H1092" s="70" t="s">
        <v>2369</v>
      </c>
      <c r="I1092" s="71" t="s">
        <v>2370</v>
      </c>
      <c r="K1092" s="70" t="s">
        <v>878</v>
      </c>
      <c r="L1092" s="70" t="s">
        <v>879</v>
      </c>
      <c r="M1092" s="79"/>
      <c r="N1092" s="70" t="s">
        <v>2800</v>
      </c>
      <c r="O1092" s="70" t="s">
        <v>2801</v>
      </c>
      <c r="P1092" s="70" t="s">
        <v>2800</v>
      </c>
      <c r="Q1092" s="70">
        <v>20</v>
      </c>
      <c r="S1092" s="1408"/>
      <c r="T1092" s="73" t="s">
        <v>1437</v>
      </c>
    </row>
    <row r="1093" spans="2:20" ht="10.4" customHeight="1" x14ac:dyDescent="0.2">
      <c r="B1093" s="4" t="s">
        <v>871</v>
      </c>
      <c r="C1093" s="4" t="s">
        <v>2365</v>
      </c>
      <c r="H1093" s="70" t="s">
        <v>2371</v>
      </c>
      <c r="I1093" s="71" t="s">
        <v>2372</v>
      </c>
      <c r="K1093" s="70" t="s">
        <v>881</v>
      </c>
      <c r="L1093" s="70" t="s">
        <v>882</v>
      </c>
      <c r="M1093" s="79"/>
      <c r="N1093" s="70" t="s">
        <v>1431</v>
      </c>
      <c r="O1093" s="70" t="s">
        <v>1431</v>
      </c>
      <c r="P1093" s="70" t="s">
        <v>1431</v>
      </c>
      <c r="Q1093" s="70">
        <v>21</v>
      </c>
      <c r="S1093" s="1409"/>
      <c r="T1093" s="73" t="s">
        <v>1438</v>
      </c>
    </row>
    <row r="1094" spans="2:20" ht="10.4" customHeight="1" x14ac:dyDescent="0.2">
      <c r="B1094" s="4" t="s">
        <v>874</v>
      </c>
      <c r="C1094" s="4" t="s">
        <v>2368</v>
      </c>
      <c r="H1094" s="70" t="s">
        <v>2374</v>
      </c>
      <c r="I1094" s="71" t="s">
        <v>2375</v>
      </c>
      <c r="K1094" s="70" t="s">
        <v>884</v>
      </c>
      <c r="L1094" s="70" t="s">
        <v>885</v>
      </c>
      <c r="M1094" s="79"/>
      <c r="N1094" s="70" t="s">
        <v>1439</v>
      </c>
      <c r="O1094" s="70" t="s">
        <v>2803</v>
      </c>
      <c r="P1094" s="70" t="s">
        <v>1439</v>
      </c>
      <c r="Q1094" s="70">
        <v>22</v>
      </c>
      <c r="S1094" s="1410" t="s">
        <v>1439</v>
      </c>
      <c r="T1094" s="69" t="s">
        <v>2804</v>
      </c>
    </row>
    <row r="1095" spans="2:20" ht="10.4" customHeight="1" x14ac:dyDescent="0.2">
      <c r="B1095" s="4" t="s">
        <v>877</v>
      </c>
      <c r="C1095" s="4" t="s">
        <v>1627</v>
      </c>
      <c r="H1095" s="70" t="s">
        <v>2376</v>
      </c>
      <c r="I1095" s="71" t="s">
        <v>2377</v>
      </c>
      <c r="K1095" s="70" t="s">
        <v>887</v>
      </c>
      <c r="L1095" s="70" t="s">
        <v>888</v>
      </c>
      <c r="M1095" s="79"/>
      <c r="N1095" s="79"/>
      <c r="O1095" s="79"/>
      <c r="P1095" s="79"/>
      <c r="Q1095" s="79"/>
      <c r="S1095" s="1411"/>
      <c r="T1095" s="73" t="s">
        <v>1441</v>
      </c>
    </row>
    <row r="1096" spans="2:20" ht="10.4" customHeight="1" x14ac:dyDescent="0.2">
      <c r="B1096" s="4" t="s">
        <v>880</v>
      </c>
      <c r="C1096" s="4" t="s">
        <v>2373</v>
      </c>
      <c r="H1096" s="70" t="s">
        <v>2379</v>
      </c>
      <c r="I1096" s="71" t="s">
        <v>2380</v>
      </c>
      <c r="K1096" s="70" t="s">
        <v>890</v>
      </c>
      <c r="L1096" s="70" t="s">
        <v>891</v>
      </c>
      <c r="M1096" s="79"/>
      <c r="N1096" s="79"/>
      <c r="O1096" s="79"/>
      <c r="P1096" s="79"/>
      <c r="Q1096" s="79"/>
      <c r="S1096" s="1411"/>
      <c r="T1096" s="73" t="s">
        <v>1442</v>
      </c>
    </row>
    <row r="1097" spans="2:20" ht="10.4" customHeight="1" x14ac:dyDescent="0.2">
      <c r="B1097" s="4" t="s">
        <v>883</v>
      </c>
      <c r="C1097" s="4" t="s">
        <v>1600</v>
      </c>
      <c r="H1097" s="70" t="s">
        <v>2382</v>
      </c>
      <c r="I1097" s="71" t="s">
        <v>2383</v>
      </c>
      <c r="K1097" s="70" t="s">
        <v>893</v>
      </c>
      <c r="L1097" s="70" t="s">
        <v>894</v>
      </c>
      <c r="M1097" s="79"/>
      <c r="N1097" s="79"/>
      <c r="O1097" s="79"/>
      <c r="P1097" s="79"/>
      <c r="Q1097" s="79"/>
      <c r="S1097" s="1411"/>
      <c r="T1097" s="73" t="s">
        <v>2805</v>
      </c>
    </row>
    <row r="1098" spans="2:20" ht="10.4" customHeight="1" x14ac:dyDescent="0.2">
      <c r="B1098" s="4" t="s">
        <v>886</v>
      </c>
      <c r="C1098" s="4" t="s">
        <v>2378</v>
      </c>
      <c r="H1098" s="70" t="s">
        <v>2385</v>
      </c>
      <c r="I1098" s="71" t="s">
        <v>2386</v>
      </c>
      <c r="K1098" s="70" t="s">
        <v>896</v>
      </c>
      <c r="L1098" s="70" t="s">
        <v>897</v>
      </c>
      <c r="M1098" s="79"/>
      <c r="N1098" s="79"/>
      <c r="O1098" s="79"/>
      <c r="P1098" s="79"/>
      <c r="Q1098" s="79"/>
      <c r="S1098" s="1411"/>
      <c r="T1098" s="73" t="s">
        <v>1444</v>
      </c>
    </row>
    <row r="1099" spans="2:20" ht="10.4" customHeight="1" x14ac:dyDescent="0.2">
      <c r="B1099" s="4" t="s">
        <v>889</v>
      </c>
      <c r="C1099" s="4" t="s">
        <v>2381</v>
      </c>
      <c r="H1099" s="70" t="s">
        <v>2388</v>
      </c>
      <c r="I1099" s="71" t="s">
        <v>2389</v>
      </c>
      <c r="K1099" s="70" t="s">
        <v>899</v>
      </c>
      <c r="L1099" s="70" t="s">
        <v>900</v>
      </c>
      <c r="M1099" s="79"/>
      <c r="N1099" s="79"/>
      <c r="O1099" s="79"/>
      <c r="P1099" s="79"/>
      <c r="Q1099" s="79"/>
      <c r="S1099" s="1411"/>
      <c r="T1099" s="73" t="s">
        <v>1445</v>
      </c>
    </row>
    <row r="1100" spans="2:20" ht="10.4" customHeight="1" x14ac:dyDescent="0.2">
      <c r="B1100" s="4" t="s">
        <v>892</v>
      </c>
      <c r="C1100" s="4" t="s">
        <v>2384</v>
      </c>
      <c r="H1100" s="70" t="s">
        <v>2391</v>
      </c>
      <c r="I1100" s="71" t="s">
        <v>2392</v>
      </c>
      <c r="K1100" s="70" t="s">
        <v>902</v>
      </c>
      <c r="L1100" s="70" t="s">
        <v>903</v>
      </c>
      <c r="M1100" s="79"/>
      <c r="N1100" s="79"/>
      <c r="O1100" s="79"/>
      <c r="P1100" s="79"/>
      <c r="Q1100" s="79"/>
      <c r="S1100" s="1411"/>
      <c r="T1100" s="73" t="s">
        <v>2806</v>
      </c>
    </row>
    <row r="1101" spans="2:20" ht="10.4" customHeight="1" x14ac:dyDescent="0.2">
      <c r="B1101" s="4" t="s">
        <v>895</v>
      </c>
      <c r="C1101" s="4" t="s">
        <v>2387</v>
      </c>
      <c r="H1101" s="70" t="s">
        <v>2394</v>
      </c>
      <c r="I1101" s="71" t="s">
        <v>2395</v>
      </c>
      <c r="K1101" s="70" t="s">
        <v>905</v>
      </c>
      <c r="L1101" s="70" t="s">
        <v>906</v>
      </c>
      <c r="M1101" s="79"/>
      <c r="N1101" s="79"/>
      <c r="O1101" s="79"/>
      <c r="P1101" s="79"/>
      <c r="Q1101" s="79"/>
      <c r="S1101" s="1411"/>
      <c r="T1101" s="73" t="s">
        <v>1447</v>
      </c>
    </row>
    <row r="1102" spans="2:20" ht="10.4" customHeight="1" x14ac:dyDescent="0.2">
      <c r="B1102" s="4" t="s">
        <v>898</v>
      </c>
      <c r="C1102" s="4" t="s">
        <v>2390</v>
      </c>
      <c r="H1102" s="70" t="s">
        <v>2397</v>
      </c>
      <c r="I1102" s="71" t="s">
        <v>2398</v>
      </c>
      <c r="K1102" s="70" t="s">
        <v>908</v>
      </c>
      <c r="L1102" s="70" t="s">
        <v>909</v>
      </c>
      <c r="M1102" s="79"/>
      <c r="N1102" s="79"/>
      <c r="O1102" s="79"/>
      <c r="P1102" s="79"/>
      <c r="Q1102" s="79"/>
      <c r="S1102" s="1411"/>
      <c r="T1102" s="73" t="s">
        <v>1448</v>
      </c>
    </row>
    <row r="1103" spans="2:20" ht="10.4" customHeight="1" x14ac:dyDescent="0.2">
      <c r="B1103" s="4" t="s">
        <v>901</v>
      </c>
      <c r="C1103" s="4" t="s">
        <v>2393</v>
      </c>
      <c r="H1103" s="70" t="s">
        <v>2399</v>
      </c>
      <c r="I1103" s="71" t="s">
        <v>2400</v>
      </c>
      <c r="K1103" s="70" t="s">
        <v>911</v>
      </c>
      <c r="L1103" s="70" t="s">
        <v>912</v>
      </c>
      <c r="M1103" s="79"/>
      <c r="N1103" s="79"/>
      <c r="O1103" s="79"/>
      <c r="P1103" s="79"/>
      <c r="Q1103" s="79"/>
      <c r="S1103" s="1411"/>
      <c r="T1103" s="73" t="s">
        <v>1449</v>
      </c>
    </row>
    <row r="1104" spans="2:20" ht="10.4" customHeight="1" x14ac:dyDescent="0.2">
      <c r="B1104" s="4" t="s">
        <v>904</v>
      </c>
      <c r="C1104" s="4" t="s">
        <v>2396</v>
      </c>
      <c r="H1104" s="70" t="s">
        <v>2402</v>
      </c>
      <c r="I1104" s="71" t="s">
        <v>2403</v>
      </c>
      <c r="K1104" s="70" t="s">
        <v>914</v>
      </c>
      <c r="L1104" s="70" t="s">
        <v>915</v>
      </c>
      <c r="M1104" s="79"/>
      <c r="N1104" s="79"/>
      <c r="O1104" s="79"/>
      <c r="P1104" s="79"/>
      <c r="Q1104" s="79"/>
      <c r="S1104" s="1411"/>
      <c r="T1104" s="73" t="s">
        <v>1450</v>
      </c>
    </row>
    <row r="1105" spans="2:20" ht="10.4" customHeight="1" x14ac:dyDescent="0.2">
      <c r="B1105" s="4" t="s">
        <v>907</v>
      </c>
      <c r="C1105" s="4" t="s">
        <v>1648</v>
      </c>
      <c r="H1105" s="70" t="s">
        <v>2405</v>
      </c>
      <c r="I1105" s="71" t="s">
        <v>2406</v>
      </c>
      <c r="K1105" s="70" t="s">
        <v>916</v>
      </c>
      <c r="L1105" s="70" t="s">
        <v>917</v>
      </c>
      <c r="M1105" s="79"/>
      <c r="N1105" s="79"/>
      <c r="O1105" s="79"/>
      <c r="P1105" s="79"/>
      <c r="Q1105" s="79"/>
      <c r="S1105" s="1411"/>
      <c r="T1105" s="73" t="s">
        <v>1451</v>
      </c>
    </row>
    <row r="1106" spans="2:20" ht="10.4" customHeight="1" x14ac:dyDescent="0.2">
      <c r="B1106" s="4" t="s">
        <v>910</v>
      </c>
      <c r="C1106" s="4" t="s">
        <v>2401</v>
      </c>
      <c r="H1106" s="70" t="s">
        <v>2408</v>
      </c>
      <c r="I1106" s="71" t="s">
        <v>2409</v>
      </c>
      <c r="K1106" s="70" t="s">
        <v>919</v>
      </c>
      <c r="L1106" s="70" t="s">
        <v>920</v>
      </c>
      <c r="M1106" s="79"/>
      <c r="N1106" s="79"/>
      <c r="O1106" s="79"/>
      <c r="P1106" s="79"/>
      <c r="Q1106" s="79"/>
      <c r="S1106" s="1412"/>
      <c r="T1106" s="75" t="s">
        <v>1452</v>
      </c>
    </row>
    <row r="1107" spans="2:20" ht="10.4" customHeight="1" x14ac:dyDescent="0.2">
      <c r="B1107" s="4" t="s">
        <v>913</v>
      </c>
      <c r="C1107" s="4" t="s">
        <v>2404</v>
      </c>
      <c r="H1107" s="70" t="s">
        <v>2411</v>
      </c>
      <c r="I1107" s="71" t="s">
        <v>2412</v>
      </c>
      <c r="K1107" s="70" t="s">
        <v>922</v>
      </c>
      <c r="L1107" s="70" t="s">
        <v>923</v>
      </c>
      <c r="M1107" s="79"/>
      <c r="N1107" s="79"/>
      <c r="O1107" s="79"/>
      <c r="P1107" s="79"/>
      <c r="Q1107" s="79"/>
      <c r="S1107" s="1407" t="s">
        <v>1453</v>
      </c>
      <c r="T1107" s="69" t="s">
        <v>1454</v>
      </c>
    </row>
    <row r="1108" spans="2:20" ht="10.4" customHeight="1" x14ac:dyDescent="0.2">
      <c r="B1108" s="4" t="s">
        <v>887</v>
      </c>
      <c r="C1108" s="4" t="s">
        <v>2407</v>
      </c>
      <c r="H1108" s="70" t="s">
        <v>2414</v>
      </c>
      <c r="I1108" s="71" t="s">
        <v>2415</v>
      </c>
      <c r="K1108" s="70" t="s">
        <v>925</v>
      </c>
      <c r="L1108" s="70" t="s">
        <v>926</v>
      </c>
      <c r="M1108" s="79"/>
      <c r="N1108" s="79"/>
      <c r="O1108" s="79"/>
      <c r="P1108" s="79"/>
      <c r="Q1108" s="79"/>
      <c r="S1108" s="1409"/>
      <c r="T1108" s="75" t="s">
        <v>1455</v>
      </c>
    </row>
    <row r="1109" spans="2:20" ht="10.4" customHeight="1" x14ac:dyDescent="0.2">
      <c r="B1109" s="4" t="s">
        <v>918</v>
      </c>
      <c r="C1109" s="4" t="s">
        <v>2410</v>
      </c>
      <c r="H1109" s="70" t="s">
        <v>2417</v>
      </c>
      <c r="I1109" s="71" t="s">
        <v>2418</v>
      </c>
      <c r="K1109" s="70" t="s">
        <v>928</v>
      </c>
      <c r="L1109" s="70" t="s">
        <v>929</v>
      </c>
      <c r="M1109" s="79"/>
      <c r="N1109" s="79"/>
      <c r="O1109" s="79"/>
      <c r="P1109" s="79"/>
      <c r="Q1109" s="79"/>
      <c r="S1109" s="1407" t="s">
        <v>1456</v>
      </c>
      <c r="T1109" s="69" t="s">
        <v>1457</v>
      </c>
    </row>
    <row r="1110" spans="2:20" ht="10.4" customHeight="1" x14ac:dyDescent="0.2">
      <c r="B1110" s="4" t="s">
        <v>921</v>
      </c>
      <c r="C1110" s="4" t="s">
        <v>2413</v>
      </c>
      <c r="H1110" s="70" t="s">
        <v>2419</v>
      </c>
      <c r="I1110" s="71" t="s">
        <v>2420</v>
      </c>
      <c r="K1110" s="70" t="s">
        <v>931</v>
      </c>
      <c r="L1110" s="70" t="s">
        <v>932</v>
      </c>
      <c r="M1110" s="79"/>
      <c r="N1110" s="79"/>
      <c r="O1110" s="79"/>
      <c r="P1110" s="79"/>
      <c r="Q1110" s="79"/>
      <c r="S1110" s="1409"/>
      <c r="T1110" s="75" t="s">
        <v>1455</v>
      </c>
    </row>
    <row r="1111" spans="2:20" ht="10.4" customHeight="1" x14ac:dyDescent="0.2">
      <c r="B1111" s="4" t="s">
        <v>924</v>
      </c>
      <c r="C1111" s="4" t="s">
        <v>2416</v>
      </c>
      <c r="H1111" s="70" t="s">
        <v>2422</v>
      </c>
      <c r="I1111" s="71" t="s">
        <v>2423</v>
      </c>
      <c r="K1111" s="70" t="s">
        <v>933</v>
      </c>
      <c r="L1111" s="70" t="s">
        <v>934</v>
      </c>
      <c r="M1111" s="79"/>
      <c r="N1111" s="79"/>
      <c r="O1111" s="79"/>
      <c r="P1111" s="79"/>
      <c r="Q1111" s="79"/>
      <c r="S1111" s="1407" t="s">
        <v>1458</v>
      </c>
      <c r="T1111" s="69" t="s">
        <v>1459</v>
      </c>
    </row>
    <row r="1112" spans="2:20" ht="10.4" customHeight="1" x14ac:dyDescent="0.2">
      <c r="B1112" s="4" t="s">
        <v>927</v>
      </c>
      <c r="C1112" s="4" t="s">
        <v>1575</v>
      </c>
      <c r="H1112" s="70" t="s">
        <v>2424</v>
      </c>
      <c r="I1112" s="71" t="s">
        <v>2425</v>
      </c>
      <c r="K1112" s="70" t="s">
        <v>936</v>
      </c>
      <c r="L1112" s="70" t="s">
        <v>937</v>
      </c>
      <c r="M1112" s="79"/>
      <c r="N1112" s="79"/>
      <c r="O1112" s="79"/>
      <c r="P1112" s="79"/>
      <c r="Q1112" s="79"/>
      <c r="S1112" s="1409"/>
      <c r="T1112" s="75" t="s">
        <v>1460</v>
      </c>
    </row>
    <row r="1113" spans="2:20" ht="10.4" customHeight="1" x14ac:dyDescent="0.2">
      <c r="B1113" s="4" t="s">
        <v>930</v>
      </c>
      <c r="C1113" s="4" t="s">
        <v>2421</v>
      </c>
      <c r="H1113" s="70" t="s">
        <v>2426</v>
      </c>
      <c r="I1113" s="71" t="s">
        <v>2427</v>
      </c>
      <c r="K1113" s="70" t="s">
        <v>939</v>
      </c>
      <c r="L1113" s="70" t="s">
        <v>940</v>
      </c>
      <c r="M1113" s="79"/>
      <c r="N1113" s="79"/>
      <c r="O1113" s="79"/>
      <c r="P1113" s="79"/>
      <c r="Q1113" s="79"/>
      <c r="S1113" s="1407" t="s">
        <v>1461</v>
      </c>
      <c r="T1113" s="69" t="s">
        <v>1462</v>
      </c>
    </row>
    <row r="1114" spans="2:20" ht="10.4" customHeight="1" x14ac:dyDescent="0.2">
      <c r="B1114" s="4" t="s">
        <v>905</v>
      </c>
      <c r="C1114" s="4" t="s">
        <v>1597</v>
      </c>
      <c r="H1114" s="70" t="s">
        <v>2428</v>
      </c>
      <c r="I1114" s="71" t="s">
        <v>2429</v>
      </c>
      <c r="K1114" s="70" t="s">
        <v>942</v>
      </c>
      <c r="L1114" s="70" t="s">
        <v>943</v>
      </c>
      <c r="M1114" s="79"/>
      <c r="N1114" s="79"/>
      <c r="O1114" s="79"/>
      <c r="P1114" s="79"/>
      <c r="Q1114" s="79"/>
      <c r="S1114" s="1409"/>
      <c r="T1114" s="75" t="s">
        <v>1460</v>
      </c>
    </row>
    <row r="1115" spans="2:20" ht="10.4" customHeight="1" x14ac:dyDescent="0.2">
      <c r="B1115" s="4" t="s">
        <v>935</v>
      </c>
      <c r="C1115" s="4" t="s">
        <v>1649</v>
      </c>
      <c r="H1115" s="70" t="s">
        <v>2431</v>
      </c>
      <c r="I1115" s="71" t="s">
        <v>2432</v>
      </c>
      <c r="K1115" s="70" t="s">
        <v>945</v>
      </c>
      <c r="L1115" s="70" t="s">
        <v>946</v>
      </c>
      <c r="M1115" s="79"/>
      <c r="N1115" s="79"/>
      <c r="O1115" s="79"/>
      <c r="P1115" s="79"/>
      <c r="Q1115" s="79"/>
      <c r="S1115" s="1407" t="s">
        <v>1463</v>
      </c>
      <c r="T1115" s="69" t="s">
        <v>1464</v>
      </c>
    </row>
    <row r="1116" spans="2:20" ht="10.4" customHeight="1" x14ac:dyDescent="0.2">
      <c r="B1116" s="4" t="s">
        <v>938</v>
      </c>
      <c r="C1116" s="4" t="s">
        <v>1628</v>
      </c>
      <c r="H1116" s="70" t="s">
        <v>2434</v>
      </c>
      <c r="I1116" s="71" t="s">
        <v>2435</v>
      </c>
      <c r="K1116" s="70" t="s">
        <v>948</v>
      </c>
      <c r="L1116" s="70" t="s">
        <v>949</v>
      </c>
      <c r="M1116" s="79"/>
      <c r="N1116" s="79"/>
      <c r="O1116" s="79"/>
      <c r="P1116" s="79"/>
      <c r="Q1116" s="79"/>
      <c r="S1116" s="1409"/>
      <c r="T1116" s="75" t="s">
        <v>1465</v>
      </c>
    </row>
    <row r="1117" spans="2:20" ht="10.4" customHeight="1" x14ac:dyDescent="0.2">
      <c r="B1117" s="4" t="s">
        <v>941</v>
      </c>
      <c r="C1117" s="4" t="s">
        <v>2430</v>
      </c>
      <c r="H1117" s="70" t="s">
        <v>2437</v>
      </c>
      <c r="I1117" s="71" t="s">
        <v>2438</v>
      </c>
      <c r="K1117" s="70" t="s">
        <v>951</v>
      </c>
      <c r="L1117" s="70" t="s">
        <v>952</v>
      </c>
      <c r="M1117" s="79"/>
      <c r="N1117" s="79"/>
      <c r="O1117" s="79"/>
      <c r="P1117" s="79"/>
      <c r="Q1117" s="79"/>
    </row>
    <row r="1118" spans="2:20" ht="10.4" customHeight="1" x14ac:dyDescent="0.2">
      <c r="B1118" s="4" t="s">
        <v>944</v>
      </c>
      <c r="C1118" s="4" t="s">
        <v>2433</v>
      </c>
      <c r="H1118" s="70" t="s">
        <v>2440</v>
      </c>
      <c r="I1118" s="71" t="s">
        <v>2441</v>
      </c>
      <c r="K1118" s="70" t="s">
        <v>954</v>
      </c>
      <c r="L1118" s="70" t="s">
        <v>955</v>
      </c>
      <c r="M1118" s="79"/>
      <c r="N1118" s="79"/>
      <c r="O1118" s="79"/>
      <c r="P1118" s="79"/>
      <c r="Q1118" s="79"/>
    </row>
    <row r="1119" spans="2:20" ht="10.4" customHeight="1" x14ac:dyDescent="0.2">
      <c r="B1119" s="4" t="s">
        <v>947</v>
      </c>
      <c r="C1119" s="4" t="s">
        <v>2436</v>
      </c>
      <c r="H1119" s="70" t="s">
        <v>2443</v>
      </c>
      <c r="I1119" s="71" t="s">
        <v>2444</v>
      </c>
      <c r="K1119" s="70" t="s">
        <v>957</v>
      </c>
      <c r="L1119" s="70" t="s">
        <v>958</v>
      </c>
      <c r="M1119" s="79"/>
      <c r="N1119" s="79"/>
      <c r="O1119" s="79"/>
      <c r="P1119" s="79"/>
      <c r="Q1119" s="79"/>
    </row>
    <row r="1120" spans="2:20" ht="10.4" customHeight="1" x14ac:dyDescent="0.2">
      <c r="B1120" s="4" t="s">
        <v>950</v>
      </c>
      <c r="C1120" s="4" t="s">
        <v>2439</v>
      </c>
      <c r="H1120" s="70" t="s">
        <v>2446</v>
      </c>
      <c r="I1120" s="71" t="s">
        <v>2447</v>
      </c>
      <c r="K1120" s="70" t="s">
        <v>960</v>
      </c>
      <c r="L1120" s="70" t="s">
        <v>961</v>
      </c>
      <c r="M1120" s="79"/>
      <c r="N1120" s="79"/>
      <c r="O1120" s="79"/>
      <c r="P1120" s="79"/>
      <c r="Q1120" s="79"/>
    </row>
    <row r="1121" spans="2:17" ht="10.4" customHeight="1" x14ac:dyDescent="0.2">
      <c r="B1121" s="4" t="s">
        <v>953</v>
      </c>
      <c r="C1121" s="4" t="s">
        <v>2442</v>
      </c>
      <c r="H1121" s="70" t="s">
        <v>2449</v>
      </c>
      <c r="I1121" s="71" t="s">
        <v>2450</v>
      </c>
      <c r="K1121" s="70" t="s">
        <v>817</v>
      </c>
      <c r="L1121" s="70" t="s">
        <v>818</v>
      </c>
      <c r="M1121" s="79"/>
      <c r="N1121" s="79"/>
      <c r="O1121" s="79"/>
      <c r="P1121" s="79"/>
      <c r="Q1121" s="79"/>
    </row>
    <row r="1122" spans="2:17" ht="10.4" customHeight="1" x14ac:dyDescent="0.2">
      <c r="B1122" s="4" t="s">
        <v>956</v>
      </c>
      <c r="C1122" s="4" t="s">
        <v>2445</v>
      </c>
      <c r="H1122" s="70" t="s">
        <v>2452</v>
      </c>
      <c r="I1122" s="71" t="s">
        <v>2453</v>
      </c>
      <c r="K1122" s="70" t="s">
        <v>963</v>
      </c>
      <c r="L1122" s="70" t="s">
        <v>964</v>
      </c>
      <c r="M1122" s="79"/>
      <c r="N1122" s="79"/>
      <c r="O1122" s="79"/>
      <c r="P1122" s="79"/>
      <c r="Q1122" s="79"/>
    </row>
    <row r="1123" spans="2:17" ht="10.4" customHeight="1" x14ac:dyDescent="0.2">
      <c r="B1123" s="4" t="s">
        <v>959</v>
      </c>
      <c r="C1123" s="4" t="s">
        <v>2448</v>
      </c>
      <c r="H1123" s="70" t="s">
        <v>2455</v>
      </c>
      <c r="I1123" s="71" t="s">
        <v>2456</v>
      </c>
      <c r="K1123" s="70" t="s">
        <v>966</v>
      </c>
      <c r="L1123" s="70" t="s">
        <v>967</v>
      </c>
      <c r="M1123" s="79"/>
      <c r="N1123" s="79"/>
      <c r="O1123" s="79"/>
      <c r="P1123" s="79"/>
      <c r="Q1123" s="79"/>
    </row>
    <row r="1124" spans="2:17" ht="10.4" customHeight="1" x14ac:dyDescent="0.2">
      <c r="B1124" s="4" t="s">
        <v>962</v>
      </c>
      <c r="C1124" s="4" t="s">
        <v>2451</v>
      </c>
      <c r="H1124" s="70" t="s">
        <v>2458</v>
      </c>
      <c r="I1124" s="71" t="s">
        <v>2459</v>
      </c>
      <c r="K1124" s="70" t="s">
        <v>813</v>
      </c>
      <c r="L1124" s="70" t="s">
        <v>814</v>
      </c>
      <c r="M1124" s="79"/>
      <c r="N1124" s="79"/>
      <c r="O1124" s="79"/>
      <c r="P1124" s="79"/>
      <c r="Q1124" s="79"/>
    </row>
    <row r="1125" spans="2:17" ht="10.4" customHeight="1" x14ac:dyDescent="0.2">
      <c r="B1125" s="4" t="s">
        <v>965</v>
      </c>
      <c r="C1125" s="4" t="s">
        <v>2454</v>
      </c>
      <c r="H1125" s="70" t="s">
        <v>2461</v>
      </c>
      <c r="I1125" s="71" t="s">
        <v>2462</v>
      </c>
      <c r="K1125" s="70" t="s">
        <v>969</v>
      </c>
      <c r="L1125" s="70" t="s">
        <v>970</v>
      </c>
      <c r="M1125" s="79"/>
      <c r="N1125" s="79"/>
      <c r="O1125" s="79"/>
      <c r="P1125" s="79"/>
      <c r="Q1125" s="79"/>
    </row>
    <row r="1126" spans="2:17" ht="10.4" customHeight="1" x14ac:dyDescent="0.2">
      <c r="B1126" s="4" t="s">
        <v>968</v>
      </c>
      <c r="C1126" s="4" t="s">
        <v>2457</v>
      </c>
      <c r="H1126" s="70" t="s">
        <v>2464</v>
      </c>
      <c r="I1126" s="71" t="s">
        <v>2465</v>
      </c>
      <c r="K1126" s="70" t="s">
        <v>972</v>
      </c>
      <c r="L1126" s="70" t="s">
        <v>973</v>
      </c>
      <c r="M1126" s="79"/>
      <c r="N1126" s="79"/>
      <c r="O1126" s="79"/>
      <c r="P1126" s="79"/>
      <c r="Q1126" s="79"/>
    </row>
    <row r="1127" spans="2:17" ht="10.4" customHeight="1" x14ac:dyDescent="0.2">
      <c r="B1127" s="4" t="s">
        <v>971</v>
      </c>
      <c r="C1127" s="4" t="s">
        <v>2460</v>
      </c>
      <c r="H1127" s="70" t="s">
        <v>2467</v>
      </c>
      <c r="I1127" s="71" t="s">
        <v>2468</v>
      </c>
      <c r="K1127" s="70" t="s">
        <v>975</v>
      </c>
      <c r="L1127" s="70" t="s">
        <v>976</v>
      </c>
      <c r="M1127" s="79"/>
      <c r="N1127" s="79"/>
      <c r="O1127" s="79"/>
      <c r="P1127" s="79"/>
      <c r="Q1127" s="79"/>
    </row>
    <row r="1128" spans="2:17" ht="10.4" customHeight="1" x14ac:dyDescent="0.2">
      <c r="B1128" s="4" t="s">
        <v>974</v>
      </c>
      <c r="C1128" s="4" t="s">
        <v>2463</v>
      </c>
      <c r="H1128" s="70" t="s">
        <v>2469</v>
      </c>
      <c r="I1128" s="71" t="s">
        <v>2470</v>
      </c>
      <c r="K1128" s="70" t="s">
        <v>978</v>
      </c>
      <c r="L1128" s="70" t="s">
        <v>979</v>
      </c>
      <c r="M1128" s="79"/>
      <c r="N1128" s="79"/>
      <c r="O1128" s="79"/>
      <c r="P1128" s="79"/>
      <c r="Q1128" s="79"/>
    </row>
    <row r="1129" spans="2:17" ht="10.4" customHeight="1" x14ac:dyDescent="0.2">
      <c r="B1129" s="4" t="s">
        <v>977</v>
      </c>
      <c r="C1129" s="4" t="s">
        <v>2466</v>
      </c>
      <c r="H1129" s="70" t="s">
        <v>2472</v>
      </c>
      <c r="I1129" s="71" t="s">
        <v>2473</v>
      </c>
      <c r="K1129" s="70" t="s">
        <v>981</v>
      </c>
      <c r="L1129" s="70" t="s">
        <v>982</v>
      </c>
      <c r="M1129" s="79"/>
      <c r="N1129" s="79"/>
      <c r="O1129" s="79"/>
      <c r="P1129" s="79"/>
      <c r="Q1129" s="79"/>
    </row>
    <row r="1130" spans="2:17" ht="10.4" customHeight="1" x14ac:dyDescent="0.2">
      <c r="B1130" s="4" t="s">
        <v>980</v>
      </c>
      <c r="C1130" s="4" t="s">
        <v>1580</v>
      </c>
      <c r="H1130" s="70" t="s">
        <v>2474</v>
      </c>
      <c r="I1130" s="71" t="s">
        <v>2475</v>
      </c>
      <c r="K1130" s="70" t="s">
        <v>984</v>
      </c>
      <c r="L1130" s="70" t="s">
        <v>985</v>
      </c>
      <c r="M1130" s="79"/>
      <c r="N1130" s="79"/>
      <c r="O1130" s="79"/>
      <c r="P1130" s="79"/>
      <c r="Q1130" s="79"/>
    </row>
    <row r="1131" spans="2:17" ht="10.4" customHeight="1" x14ac:dyDescent="0.2">
      <c r="B1131" s="4" t="s">
        <v>983</v>
      </c>
      <c r="C1131" s="4" t="s">
        <v>2471</v>
      </c>
      <c r="H1131" s="70" t="s">
        <v>2477</v>
      </c>
      <c r="I1131" s="71" t="s">
        <v>2478</v>
      </c>
      <c r="K1131" s="70" t="s">
        <v>987</v>
      </c>
      <c r="L1131" s="70" t="s">
        <v>988</v>
      </c>
      <c r="M1131" s="79"/>
      <c r="N1131" s="79"/>
      <c r="O1131" s="79"/>
      <c r="P1131" s="79"/>
      <c r="Q1131" s="79"/>
    </row>
    <row r="1132" spans="2:17" ht="10.4" customHeight="1" x14ac:dyDescent="0.2">
      <c r="B1132" s="4" t="s">
        <v>986</v>
      </c>
      <c r="C1132" s="4" t="s">
        <v>1584</v>
      </c>
      <c r="H1132" s="70" t="s">
        <v>2480</v>
      </c>
      <c r="I1132" s="71" t="s">
        <v>2481</v>
      </c>
      <c r="K1132" s="70" t="s">
        <v>990</v>
      </c>
      <c r="L1132" s="70" t="s">
        <v>991</v>
      </c>
      <c r="M1132" s="79"/>
      <c r="N1132" s="79"/>
      <c r="O1132" s="79"/>
      <c r="P1132" s="79"/>
      <c r="Q1132" s="79"/>
    </row>
    <row r="1133" spans="2:17" ht="10.4" customHeight="1" x14ac:dyDescent="0.2">
      <c r="B1133" s="4" t="s">
        <v>989</v>
      </c>
      <c r="C1133" s="4" t="s">
        <v>2476</v>
      </c>
      <c r="H1133" s="70" t="s">
        <v>2482</v>
      </c>
      <c r="I1133" s="71" t="s">
        <v>2483</v>
      </c>
      <c r="K1133" s="70" t="s">
        <v>993</v>
      </c>
      <c r="L1133" s="70" t="s">
        <v>994</v>
      </c>
      <c r="M1133" s="79"/>
      <c r="N1133" s="79"/>
      <c r="O1133" s="79"/>
      <c r="P1133" s="79"/>
      <c r="Q1133" s="79"/>
    </row>
    <row r="1134" spans="2:17" ht="10.4" customHeight="1" x14ac:dyDescent="0.2">
      <c r="B1134" s="4" t="s">
        <v>992</v>
      </c>
      <c r="C1134" s="4" t="s">
        <v>2479</v>
      </c>
      <c r="H1134" s="70" t="s">
        <v>2485</v>
      </c>
      <c r="I1134" s="71" t="s">
        <v>2486</v>
      </c>
      <c r="K1134" s="70" t="s">
        <v>996</v>
      </c>
      <c r="L1134" s="70" t="s">
        <v>997</v>
      </c>
      <c r="M1134" s="79"/>
      <c r="N1134" s="79"/>
      <c r="O1134" s="79"/>
      <c r="P1134" s="79"/>
      <c r="Q1134" s="79"/>
    </row>
    <row r="1135" spans="2:17" ht="10.4" customHeight="1" x14ac:dyDescent="0.2">
      <c r="B1135" s="4" t="s">
        <v>995</v>
      </c>
      <c r="C1135" s="4" t="s">
        <v>1581</v>
      </c>
      <c r="H1135" s="70" t="s">
        <v>2487</v>
      </c>
      <c r="I1135" s="71" t="s">
        <v>2488</v>
      </c>
      <c r="K1135" s="70" t="s">
        <v>999</v>
      </c>
      <c r="L1135" s="70" t="s">
        <v>1000</v>
      </c>
      <c r="M1135" s="79"/>
      <c r="N1135" s="79"/>
      <c r="O1135" s="79"/>
      <c r="P1135" s="79"/>
      <c r="Q1135" s="79"/>
    </row>
    <row r="1136" spans="2:17" ht="10.4" customHeight="1" x14ac:dyDescent="0.2">
      <c r="B1136" s="4" t="s">
        <v>998</v>
      </c>
      <c r="C1136" s="4" t="s">
        <v>2484</v>
      </c>
      <c r="H1136" s="70" t="s">
        <v>2490</v>
      </c>
      <c r="I1136" s="71" t="s">
        <v>2491</v>
      </c>
      <c r="K1136" s="70" t="s">
        <v>1002</v>
      </c>
      <c r="L1136" s="70" t="s">
        <v>1003</v>
      </c>
      <c r="M1136" s="79"/>
      <c r="N1136" s="79"/>
      <c r="O1136" s="79"/>
      <c r="P1136" s="79"/>
      <c r="Q1136" s="79"/>
    </row>
    <row r="1137" spans="2:17" ht="10.4" customHeight="1" x14ac:dyDescent="0.2">
      <c r="B1137" s="4" t="s">
        <v>1001</v>
      </c>
      <c r="C1137" s="4" t="s">
        <v>1609</v>
      </c>
      <c r="H1137" s="70" t="s">
        <v>2492</v>
      </c>
      <c r="I1137" s="71" t="s">
        <v>2493</v>
      </c>
      <c r="K1137" s="70" t="s">
        <v>1005</v>
      </c>
      <c r="L1137" s="70" t="s">
        <v>1006</v>
      </c>
      <c r="M1137" s="79"/>
      <c r="N1137" s="79"/>
      <c r="O1137" s="79"/>
      <c r="P1137" s="79"/>
      <c r="Q1137" s="79"/>
    </row>
    <row r="1138" spans="2:17" ht="10.4" customHeight="1" x14ac:dyDescent="0.2">
      <c r="B1138" s="4" t="s">
        <v>1004</v>
      </c>
      <c r="C1138" s="4" t="s">
        <v>2489</v>
      </c>
      <c r="H1138" s="70" t="s">
        <v>2495</v>
      </c>
      <c r="I1138" s="71" t="s">
        <v>2496</v>
      </c>
      <c r="K1138" s="70" t="s">
        <v>1008</v>
      </c>
      <c r="L1138" s="70" t="s">
        <v>1009</v>
      </c>
      <c r="M1138" s="79"/>
      <c r="N1138" s="79"/>
      <c r="O1138" s="79"/>
      <c r="P1138" s="79"/>
      <c r="Q1138" s="79"/>
    </row>
    <row r="1139" spans="2:17" ht="10.4" customHeight="1" x14ac:dyDescent="0.2">
      <c r="B1139" s="4" t="s">
        <v>1007</v>
      </c>
      <c r="C1139" s="4" t="s">
        <v>1610</v>
      </c>
      <c r="H1139" s="70" t="s">
        <v>2498</v>
      </c>
      <c r="I1139" s="71" t="s">
        <v>2499</v>
      </c>
      <c r="K1139" s="70" t="s">
        <v>1011</v>
      </c>
      <c r="L1139" s="70" t="s">
        <v>1012</v>
      </c>
      <c r="M1139" s="79"/>
      <c r="N1139" s="79"/>
      <c r="O1139" s="79"/>
      <c r="P1139" s="79"/>
      <c r="Q1139" s="79"/>
    </row>
    <row r="1140" spans="2:17" ht="10.4" customHeight="1" x14ac:dyDescent="0.2">
      <c r="B1140" s="4" t="s">
        <v>1010</v>
      </c>
      <c r="C1140" s="4" t="s">
        <v>2494</v>
      </c>
      <c r="H1140" s="70" t="s">
        <v>2500</v>
      </c>
      <c r="I1140" s="71" t="s">
        <v>2501</v>
      </c>
      <c r="K1140" s="70" t="s">
        <v>1014</v>
      </c>
      <c r="L1140" s="70" t="s">
        <v>1015</v>
      </c>
      <c r="M1140" s="79"/>
      <c r="N1140" s="79"/>
      <c r="O1140" s="79"/>
      <c r="P1140" s="79"/>
      <c r="Q1140" s="79"/>
    </row>
    <row r="1141" spans="2:17" ht="10.4" customHeight="1" x14ac:dyDescent="0.2">
      <c r="B1141" s="4" t="s">
        <v>1013</v>
      </c>
      <c r="C1141" s="4" t="s">
        <v>2497</v>
      </c>
      <c r="H1141" s="70" t="s">
        <v>2503</v>
      </c>
      <c r="I1141" s="71" t="s">
        <v>2504</v>
      </c>
      <c r="K1141" s="70" t="s">
        <v>1017</v>
      </c>
      <c r="L1141" s="70" t="s">
        <v>1018</v>
      </c>
      <c r="M1141" s="79"/>
      <c r="N1141" s="79"/>
      <c r="O1141" s="79"/>
      <c r="P1141" s="79"/>
      <c r="Q1141" s="79"/>
    </row>
    <row r="1142" spans="2:17" ht="10.4" customHeight="1" x14ac:dyDescent="0.2">
      <c r="B1142" s="4" t="s">
        <v>1016</v>
      </c>
      <c r="C1142" s="4" t="s">
        <v>1595</v>
      </c>
      <c r="H1142" s="70" t="s">
        <v>2506</v>
      </c>
      <c r="I1142" s="71" t="s">
        <v>2507</v>
      </c>
      <c r="K1142" s="70" t="s">
        <v>1020</v>
      </c>
      <c r="L1142" s="70" t="s">
        <v>1021</v>
      </c>
      <c r="M1142" s="79"/>
      <c r="N1142" s="79"/>
      <c r="O1142" s="79"/>
      <c r="P1142" s="79"/>
      <c r="Q1142" s="79"/>
    </row>
    <row r="1143" spans="2:17" ht="10.4" customHeight="1" x14ac:dyDescent="0.2">
      <c r="B1143" s="4" t="s">
        <v>1019</v>
      </c>
      <c r="C1143" s="4" t="s">
        <v>2502</v>
      </c>
      <c r="H1143" s="70" t="s">
        <v>2508</v>
      </c>
      <c r="I1143" s="71" t="s">
        <v>2512</v>
      </c>
      <c r="K1143" s="70" t="s">
        <v>1022</v>
      </c>
      <c r="L1143" s="70" t="s">
        <v>1023</v>
      </c>
      <c r="M1143" s="79"/>
      <c r="N1143" s="79"/>
      <c r="O1143" s="79"/>
      <c r="P1143" s="79"/>
      <c r="Q1143" s="79"/>
    </row>
    <row r="1144" spans="2:17" ht="10.4" customHeight="1" x14ac:dyDescent="0.2">
      <c r="B1144" s="4" t="s">
        <v>784</v>
      </c>
      <c r="C1144" s="4" t="s">
        <v>2505</v>
      </c>
      <c r="H1144" s="70" t="s">
        <v>2511</v>
      </c>
      <c r="I1144" s="71" t="s">
        <v>2515</v>
      </c>
      <c r="K1144" s="70" t="s">
        <v>1025</v>
      </c>
      <c r="L1144" s="70" t="s">
        <v>1026</v>
      </c>
      <c r="M1144" s="79"/>
      <c r="N1144" s="79"/>
      <c r="O1144" s="79"/>
      <c r="P1144" s="79"/>
      <c r="Q1144" s="79"/>
    </row>
    <row r="1145" spans="2:17" ht="10.4" customHeight="1" x14ac:dyDescent="0.2">
      <c r="B1145" s="4" t="s">
        <v>1024</v>
      </c>
      <c r="C1145" s="4" t="s">
        <v>1582</v>
      </c>
      <c r="H1145" s="70" t="s">
        <v>2514</v>
      </c>
      <c r="I1145" s="71" t="s">
        <v>2517</v>
      </c>
      <c r="K1145" s="70" t="s">
        <v>1028</v>
      </c>
      <c r="L1145" s="70" t="s">
        <v>1029</v>
      </c>
      <c r="M1145" s="79"/>
      <c r="N1145" s="79"/>
      <c r="O1145" s="79"/>
      <c r="P1145" s="79"/>
      <c r="Q1145" s="79"/>
    </row>
    <row r="1146" spans="2:17" ht="10.4" customHeight="1" x14ac:dyDescent="0.2">
      <c r="B1146" s="4" t="s">
        <v>1027</v>
      </c>
      <c r="C1146" s="4" t="s">
        <v>2510</v>
      </c>
      <c r="H1146" s="70" t="s">
        <v>2516</v>
      </c>
      <c r="I1146" s="71" t="s">
        <v>2520</v>
      </c>
      <c r="K1146" s="70" t="s">
        <v>1031</v>
      </c>
      <c r="L1146" s="70" t="s">
        <v>1032</v>
      </c>
      <c r="M1146" s="79"/>
      <c r="N1146" s="79"/>
      <c r="O1146" s="79"/>
      <c r="P1146" s="79"/>
      <c r="Q1146" s="79"/>
    </row>
    <row r="1147" spans="2:17" ht="10.4" customHeight="1" x14ac:dyDescent="0.2">
      <c r="B1147" s="4" t="s">
        <v>1030</v>
      </c>
      <c r="C1147" s="4" t="s">
        <v>2513</v>
      </c>
      <c r="H1147" s="70" t="s">
        <v>2519</v>
      </c>
      <c r="I1147" s="71" t="s">
        <v>2523</v>
      </c>
      <c r="K1147" s="70" t="s">
        <v>1034</v>
      </c>
      <c r="L1147" s="70" t="s">
        <v>1035</v>
      </c>
      <c r="M1147" s="79"/>
      <c r="N1147" s="79"/>
      <c r="O1147" s="79"/>
      <c r="P1147" s="79"/>
      <c r="Q1147" s="79"/>
    </row>
    <row r="1148" spans="2:17" ht="10.4" customHeight="1" x14ac:dyDescent="0.2">
      <c r="B1148" s="4" t="s">
        <v>1033</v>
      </c>
      <c r="C1148" s="4" t="s">
        <v>1583</v>
      </c>
      <c r="H1148" s="70" t="s">
        <v>2522</v>
      </c>
      <c r="I1148" s="71" t="s">
        <v>2526</v>
      </c>
      <c r="K1148" s="70" t="s">
        <v>1037</v>
      </c>
      <c r="L1148" s="70" t="s">
        <v>1038</v>
      </c>
      <c r="M1148" s="79"/>
      <c r="N1148" s="79"/>
      <c r="O1148" s="79"/>
      <c r="P1148" s="79"/>
      <c r="Q1148" s="79"/>
    </row>
    <row r="1149" spans="2:17" ht="10.4" customHeight="1" x14ac:dyDescent="0.2">
      <c r="B1149" s="4" t="s">
        <v>1036</v>
      </c>
      <c r="C1149" s="4" t="s">
        <v>2518</v>
      </c>
      <c r="H1149" s="70" t="s">
        <v>2528</v>
      </c>
      <c r="I1149" s="71" t="s">
        <v>2529</v>
      </c>
      <c r="K1149" s="70" t="s">
        <v>1040</v>
      </c>
      <c r="L1149" s="70" t="s">
        <v>1041</v>
      </c>
      <c r="M1149" s="79"/>
      <c r="N1149" s="79"/>
      <c r="O1149" s="79"/>
      <c r="P1149" s="79"/>
      <c r="Q1149" s="79"/>
    </row>
    <row r="1150" spans="2:17" ht="10.4" customHeight="1" x14ac:dyDescent="0.2">
      <c r="B1150" s="4" t="s">
        <v>1039</v>
      </c>
      <c r="C1150" s="4" t="s">
        <v>2521</v>
      </c>
      <c r="H1150" s="70" t="s">
        <v>2531</v>
      </c>
      <c r="I1150" s="71" t="s">
        <v>2532</v>
      </c>
      <c r="K1150" s="70" t="s">
        <v>1043</v>
      </c>
      <c r="L1150" s="70" t="s">
        <v>1044</v>
      </c>
      <c r="M1150" s="79"/>
      <c r="N1150" s="79"/>
      <c r="O1150" s="79"/>
      <c r="P1150" s="79"/>
      <c r="Q1150" s="79"/>
    </row>
    <row r="1151" spans="2:17" ht="10.4" customHeight="1" x14ac:dyDescent="0.2">
      <c r="B1151" s="4" t="s">
        <v>1042</v>
      </c>
      <c r="C1151" s="4" t="s">
        <v>2524</v>
      </c>
      <c r="H1151" s="70" t="s">
        <v>2534</v>
      </c>
      <c r="I1151" s="71" t="s">
        <v>2535</v>
      </c>
      <c r="K1151" s="70" t="s">
        <v>1046</v>
      </c>
      <c r="L1151" s="70" t="s">
        <v>1047</v>
      </c>
      <c r="M1151" s="79"/>
      <c r="N1151" s="79"/>
      <c r="O1151" s="79"/>
      <c r="P1151" s="79"/>
      <c r="Q1151" s="79"/>
    </row>
    <row r="1152" spans="2:17" ht="10.4" customHeight="1" x14ac:dyDescent="0.2">
      <c r="B1152" s="4" t="s">
        <v>1045</v>
      </c>
      <c r="C1152" s="4" t="s">
        <v>2527</v>
      </c>
      <c r="H1152" s="70" t="s">
        <v>2537</v>
      </c>
      <c r="I1152" s="71" t="s">
        <v>3190</v>
      </c>
      <c r="K1152" s="70" t="s">
        <v>1049</v>
      </c>
      <c r="L1152" s="70" t="s">
        <v>1050</v>
      </c>
      <c r="M1152" s="79"/>
      <c r="N1152" s="79"/>
      <c r="O1152" s="79"/>
      <c r="P1152" s="79"/>
      <c r="Q1152" s="79"/>
    </row>
    <row r="1153" spans="2:17" ht="10.4" customHeight="1" x14ac:dyDescent="0.2">
      <c r="B1153" s="4" t="s">
        <v>1048</v>
      </c>
      <c r="C1153" s="4" t="s">
        <v>2530</v>
      </c>
      <c r="H1153" s="70" t="s">
        <v>2540</v>
      </c>
      <c r="I1153" s="71" t="s">
        <v>2544</v>
      </c>
      <c r="K1153" s="70" t="s">
        <v>1052</v>
      </c>
      <c r="L1153" s="70" t="s">
        <v>1053</v>
      </c>
      <c r="M1153" s="79"/>
      <c r="N1153" s="79"/>
      <c r="O1153" s="79"/>
      <c r="P1153" s="79"/>
      <c r="Q1153" s="79"/>
    </row>
    <row r="1154" spans="2:17" ht="10.4" customHeight="1" x14ac:dyDescent="0.2">
      <c r="B1154" s="4" t="s">
        <v>1051</v>
      </c>
      <c r="C1154" s="4" t="s">
        <v>2533</v>
      </c>
      <c r="H1154" s="70" t="s">
        <v>2543</v>
      </c>
      <c r="I1154" s="71" t="s">
        <v>2547</v>
      </c>
      <c r="K1154" s="70" t="s">
        <v>1055</v>
      </c>
      <c r="L1154" s="70" t="s">
        <v>1056</v>
      </c>
      <c r="M1154" s="79"/>
      <c r="N1154" s="79"/>
      <c r="O1154" s="79"/>
      <c r="P1154" s="79"/>
      <c r="Q1154" s="79"/>
    </row>
    <row r="1155" spans="2:17" ht="10.4" customHeight="1" x14ac:dyDescent="0.2">
      <c r="B1155" s="4" t="s">
        <v>1054</v>
      </c>
      <c r="C1155" s="4" t="s">
        <v>2536</v>
      </c>
      <c r="H1155" s="70" t="s">
        <v>2546</v>
      </c>
      <c r="I1155" s="71" t="s">
        <v>2550</v>
      </c>
      <c r="K1155" s="70" t="s">
        <v>1058</v>
      </c>
      <c r="L1155" s="70" t="s">
        <v>1059</v>
      </c>
      <c r="M1155" s="79"/>
      <c r="N1155" s="79"/>
      <c r="O1155" s="79"/>
      <c r="P1155" s="79"/>
      <c r="Q1155" s="79"/>
    </row>
    <row r="1156" spans="2:17" ht="10.4" customHeight="1" x14ac:dyDescent="0.2">
      <c r="B1156" s="4" t="s">
        <v>1057</v>
      </c>
      <c r="C1156" s="4" t="s">
        <v>2539</v>
      </c>
      <c r="H1156" s="70" t="s">
        <v>2549</v>
      </c>
      <c r="I1156" s="71" t="s">
        <v>2553</v>
      </c>
      <c r="K1156" s="70" t="s">
        <v>1061</v>
      </c>
      <c r="L1156" s="70" t="s">
        <v>1062</v>
      </c>
      <c r="M1156" s="79"/>
      <c r="N1156" s="79"/>
      <c r="O1156" s="79"/>
      <c r="P1156" s="79"/>
      <c r="Q1156" s="79"/>
    </row>
    <row r="1157" spans="2:17" ht="10.4" customHeight="1" x14ac:dyDescent="0.2">
      <c r="B1157" s="4" t="s">
        <v>1060</v>
      </c>
      <c r="C1157" s="4" t="s">
        <v>2542</v>
      </c>
      <c r="H1157" s="70" t="s">
        <v>2555</v>
      </c>
      <c r="I1157" s="71" t="s">
        <v>2556</v>
      </c>
      <c r="K1157" s="70" t="s">
        <v>1064</v>
      </c>
      <c r="L1157" s="70" t="s">
        <v>1065</v>
      </c>
      <c r="M1157" s="79"/>
      <c r="N1157" s="79"/>
      <c r="O1157" s="79"/>
      <c r="P1157" s="79"/>
      <c r="Q1157" s="79"/>
    </row>
    <row r="1158" spans="2:17" ht="10.4" customHeight="1" x14ac:dyDescent="0.2">
      <c r="B1158" s="4" t="s">
        <v>1063</v>
      </c>
      <c r="C1158" s="4" t="s">
        <v>2545</v>
      </c>
      <c r="H1158" s="70" t="s">
        <v>2557</v>
      </c>
      <c r="I1158" s="71" t="s">
        <v>2558</v>
      </c>
      <c r="K1158" s="70" t="s">
        <v>1067</v>
      </c>
      <c r="L1158" s="70" t="s">
        <v>1068</v>
      </c>
      <c r="M1158" s="79"/>
      <c r="N1158" s="79"/>
      <c r="O1158" s="79"/>
      <c r="P1158" s="79"/>
      <c r="Q1158" s="79"/>
    </row>
    <row r="1159" spans="2:17" ht="10.4" customHeight="1" x14ac:dyDescent="0.2">
      <c r="B1159" s="4" t="s">
        <v>1066</v>
      </c>
      <c r="C1159" s="4" t="s">
        <v>2548</v>
      </c>
      <c r="H1159" s="70" t="s">
        <v>2560</v>
      </c>
      <c r="I1159" s="71" t="s">
        <v>2561</v>
      </c>
      <c r="K1159" s="70" t="s">
        <v>1070</v>
      </c>
      <c r="L1159" s="70" t="s">
        <v>1071</v>
      </c>
      <c r="M1159" s="79"/>
      <c r="N1159" s="79"/>
      <c r="O1159" s="79"/>
      <c r="P1159" s="79"/>
      <c r="Q1159" s="79"/>
    </row>
    <row r="1160" spans="2:17" ht="10.4" customHeight="1" x14ac:dyDescent="0.2">
      <c r="B1160" s="4" t="s">
        <v>1069</v>
      </c>
      <c r="C1160" s="4" t="s">
        <v>2551</v>
      </c>
      <c r="H1160" s="70" t="s">
        <v>2563</v>
      </c>
      <c r="I1160" s="71" t="s">
        <v>2564</v>
      </c>
      <c r="K1160" s="70" t="s">
        <v>1073</v>
      </c>
      <c r="L1160" s="70" t="s">
        <v>1074</v>
      </c>
      <c r="M1160" s="79"/>
      <c r="N1160" s="79"/>
      <c r="O1160" s="79"/>
      <c r="P1160" s="79"/>
      <c r="Q1160" s="79"/>
    </row>
    <row r="1161" spans="2:17" ht="10.4" customHeight="1" x14ac:dyDescent="0.2">
      <c r="B1161" s="4" t="s">
        <v>1072</v>
      </c>
      <c r="C1161" s="4" t="s">
        <v>2554</v>
      </c>
      <c r="H1161" s="70" t="s">
        <v>2566</v>
      </c>
      <c r="I1161" s="71" t="s">
        <v>2567</v>
      </c>
      <c r="K1161" s="70" t="s">
        <v>1076</v>
      </c>
      <c r="L1161" s="70" t="s">
        <v>1077</v>
      </c>
      <c r="M1161" s="79"/>
      <c r="N1161" s="79"/>
      <c r="O1161" s="79"/>
      <c r="P1161" s="79"/>
      <c r="Q1161" s="79"/>
    </row>
    <row r="1162" spans="2:17" ht="10.4" customHeight="1" x14ac:dyDescent="0.2">
      <c r="B1162" s="4" t="s">
        <v>1075</v>
      </c>
      <c r="C1162" s="4" t="s">
        <v>1585</v>
      </c>
      <c r="H1162" s="70" t="s">
        <v>2569</v>
      </c>
      <c r="I1162" s="71" t="s">
        <v>2570</v>
      </c>
      <c r="K1162" s="70" t="s">
        <v>1079</v>
      </c>
      <c r="L1162" s="70" t="s">
        <v>1080</v>
      </c>
      <c r="M1162" s="79"/>
      <c r="N1162" s="79"/>
      <c r="O1162" s="79"/>
      <c r="P1162" s="79"/>
      <c r="Q1162" s="79"/>
    </row>
    <row r="1163" spans="2:17" ht="10.4" customHeight="1" x14ac:dyDescent="0.2">
      <c r="B1163" s="4" t="s">
        <v>1078</v>
      </c>
      <c r="C1163" s="4" t="s">
        <v>2559</v>
      </c>
      <c r="H1163" s="70" t="s">
        <v>2572</v>
      </c>
      <c r="I1163" s="71" t="s">
        <v>2573</v>
      </c>
      <c r="K1163" s="70" t="s">
        <v>1082</v>
      </c>
      <c r="L1163" s="70" t="s">
        <v>1083</v>
      </c>
      <c r="M1163" s="79"/>
      <c r="N1163" s="79"/>
      <c r="O1163" s="79"/>
      <c r="P1163" s="79"/>
      <c r="Q1163" s="79"/>
    </row>
    <row r="1164" spans="2:17" ht="10.4" customHeight="1" x14ac:dyDescent="0.2">
      <c r="B1164" s="4" t="s">
        <v>1081</v>
      </c>
      <c r="C1164" s="4" t="s">
        <v>2562</v>
      </c>
      <c r="H1164" s="70" t="s">
        <v>2575</v>
      </c>
      <c r="I1164" s="71" t="s">
        <v>2576</v>
      </c>
      <c r="K1164" s="70" t="s">
        <v>1085</v>
      </c>
      <c r="L1164" s="70" t="s">
        <v>1086</v>
      </c>
      <c r="M1164" s="79"/>
      <c r="N1164" s="79"/>
      <c r="O1164" s="79"/>
      <c r="P1164" s="79"/>
      <c r="Q1164" s="79"/>
    </row>
    <row r="1165" spans="2:17" ht="10.4" customHeight="1" x14ac:dyDescent="0.2">
      <c r="B1165" s="4" t="s">
        <v>1084</v>
      </c>
      <c r="C1165" s="4" t="s">
        <v>2565</v>
      </c>
      <c r="H1165" s="70" t="s">
        <v>2578</v>
      </c>
      <c r="I1165" s="71" t="s">
        <v>2579</v>
      </c>
      <c r="K1165" s="70" t="s">
        <v>1088</v>
      </c>
      <c r="L1165" s="70" t="s">
        <v>1089</v>
      </c>
      <c r="M1165" s="79"/>
      <c r="N1165" s="79"/>
      <c r="O1165" s="79"/>
      <c r="P1165" s="79"/>
      <c r="Q1165" s="79"/>
    </row>
    <row r="1166" spans="2:17" ht="10.4" customHeight="1" x14ac:dyDescent="0.2">
      <c r="B1166" s="4" t="s">
        <v>1087</v>
      </c>
      <c r="C1166" s="4" t="s">
        <v>2568</v>
      </c>
      <c r="H1166" s="70" t="s">
        <v>2581</v>
      </c>
      <c r="I1166" s="71" t="s">
        <v>2582</v>
      </c>
      <c r="K1166" s="70" t="s">
        <v>1091</v>
      </c>
      <c r="L1166" s="70" t="s">
        <v>1092</v>
      </c>
      <c r="M1166" s="79"/>
      <c r="N1166" s="79"/>
      <c r="O1166" s="79"/>
      <c r="P1166" s="79"/>
      <c r="Q1166" s="79"/>
    </row>
    <row r="1167" spans="2:17" ht="10.4" customHeight="1" x14ac:dyDescent="0.2">
      <c r="B1167" s="4" t="s">
        <v>1090</v>
      </c>
      <c r="C1167" s="4" t="s">
        <v>2571</v>
      </c>
      <c r="H1167" s="70" t="s">
        <v>2584</v>
      </c>
      <c r="I1167" s="71" t="s">
        <v>2585</v>
      </c>
      <c r="K1167" s="70" t="s">
        <v>1094</v>
      </c>
      <c r="L1167" s="70" t="s">
        <v>1095</v>
      </c>
      <c r="M1167" s="79"/>
      <c r="N1167" s="79"/>
      <c r="O1167" s="79"/>
      <c r="P1167" s="79"/>
      <c r="Q1167" s="79"/>
    </row>
    <row r="1168" spans="2:17" ht="10.4" customHeight="1" x14ac:dyDescent="0.2">
      <c r="B1168" s="4" t="s">
        <v>1093</v>
      </c>
      <c r="C1168" s="4" t="s">
        <v>2574</v>
      </c>
      <c r="H1168" s="70" t="s">
        <v>2587</v>
      </c>
      <c r="I1168" s="71" t="s">
        <v>1523</v>
      </c>
      <c r="K1168" s="70" t="s">
        <v>1097</v>
      </c>
      <c r="L1168" s="70" t="s">
        <v>1098</v>
      </c>
      <c r="M1168" s="79"/>
      <c r="N1168" s="79"/>
      <c r="O1168" s="79"/>
      <c r="P1168" s="79"/>
      <c r="Q1168" s="79"/>
    </row>
    <row r="1169" spans="2:17" ht="10.4" customHeight="1" x14ac:dyDescent="0.2">
      <c r="B1169" s="4" t="s">
        <v>1096</v>
      </c>
      <c r="C1169" s="4" t="s">
        <v>2577</v>
      </c>
      <c r="H1169" s="70" t="s">
        <v>2589</v>
      </c>
      <c r="I1169" s="71" t="s">
        <v>1524</v>
      </c>
      <c r="K1169" s="70" t="s">
        <v>1100</v>
      </c>
      <c r="L1169" s="70" t="s">
        <v>1101</v>
      </c>
      <c r="M1169" s="79"/>
      <c r="N1169" s="79"/>
      <c r="O1169" s="79"/>
      <c r="P1169" s="79"/>
      <c r="Q1169" s="79"/>
    </row>
    <row r="1170" spans="2:17" ht="10.4" customHeight="1" x14ac:dyDescent="0.2">
      <c r="B1170" s="4" t="s">
        <v>1099</v>
      </c>
      <c r="C1170" s="4" t="s">
        <v>2580</v>
      </c>
      <c r="H1170" s="70" t="s">
        <v>2591</v>
      </c>
      <c r="I1170" s="71" t="s">
        <v>2592</v>
      </c>
      <c r="K1170" s="70" t="s">
        <v>1103</v>
      </c>
      <c r="L1170" s="70" t="s">
        <v>1104</v>
      </c>
      <c r="M1170" s="79"/>
      <c r="N1170" s="79"/>
      <c r="O1170" s="79"/>
      <c r="P1170" s="79"/>
      <c r="Q1170" s="79"/>
    </row>
    <row r="1171" spans="2:17" ht="10.4" customHeight="1" x14ac:dyDescent="0.2">
      <c r="B1171" s="4" t="s">
        <v>1102</v>
      </c>
      <c r="C1171" s="4" t="s">
        <v>2583</v>
      </c>
      <c r="H1171" s="70" t="s">
        <v>2593</v>
      </c>
      <c r="I1171" s="71" t="s">
        <v>1526</v>
      </c>
      <c r="K1171" s="70" t="s">
        <v>1106</v>
      </c>
      <c r="L1171" s="70" t="s">
        <v>1107</v>
      </c>
      <c r="M1171" s="79"/>
      <c r="N1171" s="79"/>
      <c r="O1171" s="79"/>
      <c r="P1171" s="79"/>
      <c r="Q1171" s="79"/>
    </row>
    <row r="1172" spans="2:17" ht="10.4" customHeight="1" x14ac:dyDescent="0.2">
      <c r="B1172" s="4" t="s">
        <v>1105</v>
      </c>
      <c r="C1172" s="4" t="s">
        <v>2586</v>
      </c>
      <c r="H1172" s="70" t="s">
        <v>2595</v>
      </c>
      <c r="I1172" s="71" t="s">
        <v>1527</v>
      </c>
      <c r="K1172" s="70" t="s">
        <v>1109</v>
      </c>
      <c r="L1172" s="70" t="s">
        <v>1110</v>
      </c>
      <c r="M1172" s="79"/>
      <c r="N1172" s="79"/>
      <c r="O1172" s="79"/>
      <c r="P1172" s="79"/>
      <c r="Q1172" s="79"/>
    </row>
    <row r="1173" spans="2:17" ht="10.4" customHeight="1" x14ac:dyDescent="0.2">
      <c r="B1173" s="4" t="s">
        <v>1108</v>
      </c>
      <c r="C1173" s="4" t="s">
        <v>2588</v>
      </c>
      <c r="H1173" s="70" t="s">
        <v>2596</v>
      </c>
      <c r="I1173" s="71" t="s">
        <v>1528</v>
      </c>
      <c r="K1173" s="70" t="s">
        <v>1112</v>
      </c>
      <c r="L1173" s="70" t="s">
        <v>1113</v>
      </c>
      <c r="M1173" s="79"/>
      <c r="N1173" s="79"/>
      <c r="O1173" s="79"/>
      <c r="P1173" s="79"/>
      <c r="Q1173" s="79"/>
    </row>
    <row r="1174" spans="2:17" ht="10.4" customHeight="1" x14ac:dyDescent="0.2">
      <c r="B1174" s="4" t="s">
        <v>1111</v>
      </c>
      <c r="C1174" s="4" t="s">
        <v>2590</v>
      </c>
      <c r="H1174" s="70" t="s">
        <v>2598</v>
      </c>
      <c r="I1174" s="71" t="s">
        <v>1529</v>
      </c>
      <c r="K1174" s="70" t="s">
        <v>1115</v>
      </c>
      <c r="L1174" s="70" t="s">
        <v>1116</v>
      </c>
      <c r="M1174" s="79"/>
      <c r="N1174" s="79"/>
      <c r="O1174" s="79"/>
      <c r="P1174" s="79"/>
      <c r="Q1174" s="79"/>
    </row>
    <row r="1175" spans="2:17" ht="10.4" customHeight="1" x14ac:dyDescent="0.2">
      <c r="B1175" s="4" t="s">
        <v>1114</v>
      </c>
      <c r="C1175" s="4" t="s">
        <v>1631</v>
      </c>
      <c r="H1175" s="70" t="s">
        <v>2599</v>
      </c>
      <c r="I1175" s="71" t="s">
        <v>2600</v>
      </c>
      <c r="K1175" s="70" t="s">
        <v>1118</v>
      </c>
      <c r="L1175" s="70" t="s">
        <v>1119</v>
      </c>
      <c r="M1175" s="79"/>
      <c r="N1175" s="79"/>
      <c r="O1175" s="79"/>
      <c r="P1175" s="79"/>
      <c r="Q1175" s="79"/>
    </row>
    <row r="1176" spans="2:17" ht="10.4" customHeight="1" x14ac:dyDescent="0.2">
      <c r="B1176" s="4" t="s">
        <v>1117</v>
      </c>
      <c r="C1176" s="4" t="s">
        <v>2594</v>
      </c>
      <c r="H1176" s="70" t="s">
        <v>2601</v>
      </c>
      <c r="I1176" s="71" t="s">
        <v>671</v>
      </c>
      <c r="K1176" s="70" t="s">
        <v>1121</v>
      </c>
      <c r="L1176" s="70" t="s">
        <v>1122</v>
      </c>
      <c r="M1176" s="79"/>
      <c r="N1176" s="79"/>
      <c r="O1176" s="79"/>
      <c r="P1176" s="79"/>
      <c r="Q1176" s="79"/>
    </row>
    <row r="1177" spans="2:17" ht="10.4" customHeight="1" x14ac:dyDescent="0.2">
      <c r="B1177" s="4" t="s">
        <v>1120</v>
      </c>
      <c r="C1177" s="4" t="s">
        <v>1630</v>
      </c>
      <c r="H1177" s="70" t="s">
        <v>2602</v>
      </c>
      <c r="I1177" s="71" t="s">
        <v>2603</v>
      </c>
      <c r="K1177" s="70" t="s">
        <v>1124</v>
      </c>
      <c r="L1177" s="70" t="s">
        <v>1125</v>
      </c>
      <c r="M1177" s="79"/>
      <c r="N1177" s="79"/>
      <c r="O1177" s="79"/>
      <c r="P1177" s="79"/>
      <c r="Q1177" s="79"/>
    </row>
    <row r="1178" spans="2:17" ht="10.4" customHeight="1" x14ac:dyDescent="0.2">
      <c r="B1178" s="4" t="s">
        <v>1123</v>
      </c>
      <c r="C1178" s="4" t="s">
        <v>2597</v>
      </c>
      <c r="H1178" s="70" t="s">
        <v>2605</v>
      </c>
      <c r="I1178" s="71" t="s">
        <v>2606</v>
      </c>
      <c r="K1178" s="70" t="s">
        <v>1127</v>
      </c>
      <c r="L1178" s="70" t="s">
        <v>1128</v>
      </c>
      <c r="M1178" s="79"/>
      <c r="N1178" s="79"/>
      <c r="O1178" s="79"/>
      <c r="P1178" s="79"/>
      <c r="Q1178" s="79"/>
    </row>
    <row r="1179" spans="2:17" ht="10.4" customHeight="1" x14ac:dyDescent="0.2">
      <c r="B1179" s="4" t="s">
        <v>1126</v>
      </c>
      <c r="C1179" s="4" t="s">
        <v>1586</v>
      </c>
      <c r="H1179" s="70" t="s">
        <v>2608</v>
      </c>
      <c r="I1179" s="71" t="s">
        <v>2609</v>
      </c>
      <c r="K1179" s="70" t="s">
        <v>1130</v>
      </c>
      <c r="L1179" s="70" t="s">
        <v>1131</v>
      </c>
      <c r="M1179" s="79"/>
      <c r="N1179" s="79"/>
      <c r="O1179" s="79"/>
      <c r="P1179" s="79"/>
      <c r="Q1179" s="79"/>
    </row>
    <row r="1180" spans="2:17" ht="10.4" customHeight="1" x14ac:dyDescent="0.2">
      <c r="B1180" s="4" t="s">
        <v>1129</v>
      </c>
      <c r="C1180" s="4" t="s">
        <v>1632</v>
      </c>
      <c r="H1180" s="70" t="s">
        <v>2610</v>
      </c>
      <c r="I1180" s="71" t="s">
        <v>2611</v>
      </c>
      <c r="K1180" s="70" t="s">
        <v>1133</v>
      </c>
      <c r="L1180" s="70" t="s">
        <v>1134</v>
      </c>
      <c r="M1180" s="79"/>
      <c r="N1180" s="79"/>
      <c r="O1180" s="79"/>
      <c r="P1180" s="79"/>
      <c r="Q1180" s="79"/>
    </row>
    <row r="1181" spans="2:17" ht="10.4" customHeight="1" x14ac:dyDescent="0.2">
      <c r="B1181" s="4" t="s">
        <v>1132</v>
      </c>
      <c r="C1181" s="4" t="s">
        <v>1611</v>
      </c>
      <c r="H1181" s="70" t="s">
        <v>2613</v>
      </c>
      <c r="I1181" s="71" t="s">
        <v>2614</v>
      </c>
      <c r="K1181" s="70" t="s">
        <v>1136</v>
      </c>
      <c r="L1181" s="70" t="s">
        <v>1137</v>
      </c>
      <c r="M1181" s="79"/>
      <c r="N1181" s="79"/>
      <c r="O1181" s="79"/>
      <c r="P1181" s="79"/>
      <c r="Q1181" s="79"/>
    </row>
    <row r="1182" spans="2:17" ht="10.4" customHeight="1" x14ac:dyDescent="0.35">
      <c r="B1182" s="4" t="s">
        <v>1135</v>
      </c>
      <c r="C1182" s="4" t="s">
        <v>2604</v>
      </c>
      <c r="H1182"/>
      <c r="I1182"/>
      <c r="K1182" s="70" t="s">
        <v>1139</v>
      </c>
      <c r="L1182" s="70" t="s">
        <v>1140</v>
      </c>
      <c r="M1182" s="79"/>
      <c r="N1182" s="79"/>
      <c r="O1182" s="79"/>
      <c r="P1182" s="79"/>
      <c r="Q1182" s="79"/>
    </row>
    <row r="1183" spans="2:17" ht="10.4" customHeight="1" x14ac:dyDescent="0.35">
      <c r="B1183" s="4" t="s">
        <v>1138</v>
      </c>
      <c r="C1183" s="4" t="s">
        <v>2607</v>
      </c>
      <c r="H1183"/>
      <c r="I1183"/>
      <c r="K1183" s="70" t="s">
        <v>1142</v>
      </c>
      <c r="L1183" s="70" t="s">
        <v>1143</v>
      </c>
      <c r="M1183" s="79"/>
      <c r="N1183" s="79"/>
      <c r="O1183" s="79"/>
      <c r="P1183" s="79"/>
      <c r="Q1183" s="79"/>
    </row>
    <row r="1184" spans="2:17" ht="10.4" customHeight="1" x14ac:dyDescent="0.35">
      <c r="B1184" s="4" t="s">
        <v>1141</v>
      </c>
      <c r="C1184" s="4" t="s">
        <v>1587</v>
      </c>
      <c r="H1184"/>
      <c r="I1184"/>
      <c r="K1184" s="70" t="s">
        <v>1145</v>
      </c>
      <c r="L1184" s="70" t="s">
        <v>1146</v>
      </c>
      <c r="M1184" s="79"/>
      <c r="N1184" s="79"/>
      <c r="O1184" s="79"/>
      <c r="P1184" s="79"/>
      <c r="Q1184" s="79"/>
    </row>
    <row r="1185" spans="2:17" ht="10.4" customHeight="1" x14ac:dyDescent="0.35">
      <c r="B1185" s="4" t="s">
        <v>1144</v>
      </c>
      <c r="C1185" s="4" t="s">
        <v>2612</v>
      </c>
      <c r="H1185"/>
      <c r="I1185"/>
      <c r="K1185" s="70" t="s">
        <v>1148</v>
      </c>
      <c r="L1185" s="70" t="s">
        <v>1149</v>
      </c>
      <c r="M1185" s="79"/>
      <c r="N1185" s="79"/>
      <c r="O1185" s="79"/>
      <c r="P1185" s="79"/>
      <c r="Q1185" s="79"/>
    </row>
    <row r="1186" spans="2:17" ht="10.4" customHeight="1" x14ac:dyDescent="0.2">
      <c r="B1186" s="4" t="s">
        <v>1147</v>
      </c>
      <c r="C1186" s="4" t="s">
        <v>2615</v>
      </c>
      <c r="K1186" s="70" t="s">
        <v>1151</v>
      </c>
      <c r="L1186" s="70" t="s">
        <v>1152</v>
      </c>
      <c r="M1186" s="79"/>
      <c r="N1186" s="79"/>
      <c r="O1186" s="79"/>
      <c r="P1186" s="79"/>
      <c r="Q1186" s="79"/>
    </row>
    <row r="1187" spans="2:17" ht="10.4" customHeight="1" x14ac:dyDescent="0.2">
      <c r="B1187" s="4" t="s">
        <v>1150</v>
      </c>
      <c r="C1187" s="4" t="s">
        <v>1612</v>
      </c>
      <c r="K1187" s="70" t="s">
        <v>1154</v>
      </c>
      <c r="L1187" s="70" t="s">
        <v>1155</v>
      </c>
      <c r="M1187" s="79"/>
      <c r="N1187" s="79"/>
      <c r="O1187" s="79"/>
      <c r="P1187" s="79"/>
      <c r="Q1187" s="79"/>
    </row>
    <row r="1188" spans="2:17" ht="10.4" customHeight="1" x14ac:dyDescent="0.2">
      <c r="B1188" s="4" t="s">
        <v>1153</v>
      </c>
      <c r="C1188" s="4" t="s">
        <v>1633</v>
      </c>
      <c r="K1188" s="70" t="s">
        <v>1157</v>
      </c>
      <c r="L1188" s="70" t="s">
        <v>1158</v>
      </c>
      <c r="M1188" s="79"/>
      <c r="N1188" s="79"/>
      <c r="O1188" s="79"/>
      <c r="P1188" s="79"/>
      <c r="Q1188" s="79"/>
    </row>
    <row r="1189" spans="2:17" ht="10.4" customHeight="1" x14ac:dyDescent="0.2">
      <c r="B1189" s="4" t="s">
        <v>1156</v>
      </c>
      <c r="C1189" s="4" t="s">
        <v>1634</v>
      </c>
      <c r="K1189" s="70" t="s">
        <v>1160</v>
      </c>
      <c r="L1189" s="70" t="s">
        <v>1161</v>
      </c>
      <c r="M1189" s="79"/>
      <c r="N1189" s="79"/>
      <c r="O1189" s="79"/>
      <c r="P1189" s="79"/>
      <c r="Q1189" s="79"/>
    </row>
    <row r="1190" spans="2:17" ht="10.4" customHeight="1" x14ac:dyDescent="0.2">
      <c r="B1190" s="4" t="s">
        <v>1159</v>
      </c>
      <c r="C1190" s="4" t="s">
        <v>1622</v>
      </c>
      <c r="K1190" s="70" t="s">
        <v>1163</v>
      </c>
      <c r="L1190" s="70" t="s">
        <v>1164</v>
      </c>
      <c r="M1190" s="79"/>
      <c r="N1190" s="79"/>
      <c r="O1190" s="79"/>
      <c r="P1190" s="79"/>
      <c r="Q1190" s="79"/>
    </row>
    <row r="1191" spans="2:17" ht="10.4" customHeight="1" x14ac:dyDescent="0.2">
      <c r="B1191" s="4" t="s">
        <v>1162</v>
      </c>
      <c r="C1191" s="4" t="s">
        <v>2620</v>
      </c>
      <c r="K1191" s="70" t="s">
        <v>1166</v>
      </c>
      <c r="L1191" s="70" t="s">
        <v>1167</v>
      </c>
      <c r="M1191" s="79"/>
      <c r="N1191" s="79"/>
      <c r="O1191" s="79"/>
      <c r="P1191" s="79"/>
      <c r="Q1191" s="79"/>
    </row>
    <row r="1192" spans="2:17" ht="10.4" customHeight="1" x14ac:dyDescent="0.2">
      <c r="B1192" s="4" t="s">
        <v>1165</v>
      </c>
      <c r="C1192" s="4" t="s">
        <v>2621</v>
      </c>
      <c r="K1192" s="70" t="s">
        <v>1169</v>
      </c>
      <c r="L1192" s="70" t="s">
        <v>1170</v>
      </c>
      <c r="M1192" s="79"/>
      <c r="N1192" s="79"/>
      <c r="O1192" s="79"/>
      <c r="P1192" s="79"/>
      <c r="Q1192" s="79"/>
    </row>
    <row r="1193" spans="2:17" ht="10.4" customHeight="1" x14ac:dyDescent="0.2">
      <c r="B1193" s="4" t="s">
        <v>1168</v>
      </c>
      <c r="C1193" s="4" t="s">
        <v>2622</v>
      </c>
      <c r="K1193" s="70" t="s">
        <v>1172</v>
      </c>
      <c r="L1193" s="70" t="s">
        <v>1173</v>
      </c>
      <c r="M1193" s="79"/>
      <c r="N1193" s="79"/>
      <c r="O1193" s="79"/>
      <c r="P1193" s="79"/>
      <c r="Q1193" s="79"/>
    </row>
    <row r="1194" spans="2:17" ht="10.4" customHeight="1" x14ac:dyDescent="0.2">
      <c r="B1194" s="4" t="s">
        <v>1171</v>
      </c>
      <c r="C1194" s="4" t="s">
        <v>2623</v>
      </c>
      <c r="K1194" s="70" t="s">
        <v>1175</v>
      </c>
      <c r="L1194" s="70" t="s">
        <v>1176</v>
      </c>
      <c r="M1194" s="79"/>
      <c r="N1194" s="79"/>
      <c r="O1194" s="79"/>
      <c r="P1194" s="79"/>
      <c r="Q1194" s="79"/>
    </row>
    <row r="1195" spans="2:17" ht="10.4" customHeight="1" x14ac:dyDescent="0.2">
      <c r="B1195" s="4" t="s">
        <v>1174</v>
      </c>
      <c r="C1195" s="4" t="s">
        <v>2624</v>
      </c>
      <c r="K1195" s="70" t="s">
        <v>1178</v>
      </c>
      <c r="L1195" s="70" t="s">
        <v>1179</v>
      </c>
      <c r="M1195" s="79"/>
      <c r="N1195" s="79"/>
      <c r="O1195" s="79"/>
      <c r="P1195" s="79"/>
      <c r="Q1195" s="79"/>
    </row>
    <row r="1196" spans="2:17" ht="10.4" customHeight="1" x14ac:dyDescent="0.2">
      <c r="B1196" s="4" t="s">
        <v>1177</v>
      </c>
      <c r="C1196" s="4" t="s">
        <v>1601</v>
      </c>
      <c r="K1196" s="70" t="s">
        <v>1181</v>
      </c>
      <c r="L1196" s="70" t="s">
        <v>1182</v>
      </c>
      <c r="M1196" s="79"/>
      <c r="N1196" s="79"/>
      <c r="O1196" s="79"/>
      <c r="P1196" s="79"/>
      <c r="Q1196" s="79"/>
    </row>
    <row r="1197" spans="2:17" ht="10.4" customHeight="1" x14ac:dyDescent="0.2">
      <c r="B1197" s="4" t="s">
        <v>1180</v>
      </c>
      <c r="C1197" s="4" t="s">
        <v>2625</v>
      </c>
      <c r="K1197" s="70" t="s">
        <v>1184</v>
      </c>
      <c r="L1197" s="70" t="s">
        <v>1185</v>
      </c>
      <c r="M1197" s="79"/>
      <c r="N1197" s="79"/>
      <c r="O1197" s="79"/>
      <c r="P1197" s="79"/>
      <c r="Q1197" s="79"/>
    </row>
    <row r="1198" spans="2:17" ht="10.4" customHeight="1" x14ac:dyDescent="0.2">
      <c r="B1198" s="4" t="s">
        <v>1183</v>
      </c>
      <c r="C1198" s="4" t="s">
        <v>1613</v>
      </c>
      <c r="K1198" s="70" t="s">
        <v>1187</v>
      </c>
      <c r="L1198" s="70" t="s">
        <v>1188</v>
      </c>
      <c r="M1198" s="79"/>
      <c r="N1198" s="79"/>
      <c r="O1198" s="79"/>
      <c r="P1198" s="79"/>
      <c r="Q1198" s="79"/>
    </row>
    <row r="1199" spans="2:17" ht="10.4" customHeight="1" x14ac:dyDescent="0.2">
      <c r="B1199" s="4" t="s">
        <v>1186</v>
      </c>
      <c r="C1199" s="4" t="s">
        <v>2626</v>
      </c>
      <c r="K1199" s="70" t="s">
        <v>1190</v>
      </c>
      <c r="L1199" s="70" t="s">
        <v>1191</v>
      </c>
      <c r="M1199" s="79"/>
      <c r="N1199" s="79"/>
      <c r="O1199" s="79"/>
      <c r="P1199" s="79"/>
      <c r="Q1199" s="79"/>
    </row>
    <row r="1200" spans="2:17" ht="10.4" customHeight="1" x14ac:dyDescent="0.2">
      <c r="B1200" s="4" t="s">
        <v>1189</v>
      </c>
      <c r="C1200" s="4" t="s">
        <v>2627</v>
      </c>
      <c r="K1200" s="70" t="s">
        <v>1193</v>
      </c>
      <c r="L1200" s="70" t="s">
        <v>1194</v>
      </c>
      <c r="M1200" s="79"/>
      <c r="N1200" s="79"/>
      <c r="O1200" s="79"/>
      <c r="P1200" s="79"/>
      <c r="Q1200" s="79"/>
    </row>
    <row r="1201" spans="2:17" ht="10.4" customHeight="1" x14ac:dyDescent="0.2">
      <c r="B1201" s="4" t="s">
        <v>1192</v>
      </c>
      <c r="C1201" s="4" t="s">
        <v>2628</v>
      </c>
      <c r="K1201" s="70" t="s">
        <v>1196</v>
      </c>
      <c r="L1201" s="70" t="s">
        <v>1197</v>
      </c>
      <c r="M1201" s="79"/>
      <c r="N1201" s="79"/>
      <c r="O1201" s="79"/>
      <c r="P1201" s="79"/>
      <c r="Q1201" s="79"/>
    </row>
    <row r="1202" spans="2:17" ht="10.4" customHeight="1" x14ac:dyDescent="0.2">
      <c r="B1202" s="4" t="s">
        <v>1195</v>
      </c>
      <c r="C1202" s="4" t="s">
        <v>2629</v>
      </c>
      <c r="K1202" s="70" t="s">
        <v>1199</v>
      </c>
      <c r="L1202" s="70" t="s">
        <v>1200</v>
      </c>
      <c r="M1202" s="79"/>
      <c r="N1202" s="79"/>
      <c r="O1202" s="79"/>
      <c r="P1202" s="79"/>
      <c r="Q1202" s="79"/>
    </row>
    <row r="1203" spans="2:17" ht="10.4" customHeight="1" x14ac:dyDescent="0.2">
      <c r="B1203" s="4" t="s">
        <v>1198</v>
      </c>
      <c r="C1203" s="4" t="s">
        <v>1641</v>
      </c>
      <c r="K1203" s="70" t="s">
        <v>1202</v>
      </c>
      <c r="L1203" s="70" t="s">
        <v>1203</v>
      </c>
      <c r="M1203" s="79"/>
      <c r="N1203" s="79"/>
      <c r="O1203" s="79"/>
      <c r="P1203" s="79"/>
      <c r="Q1203" s="79"/>
    </row>
    <row r="1204" spans="2:17" ht="10.4" customHeight="1" x14ac:dyDescent="0.2">
      <c r="B1204" s="4" t="s">
        <v>1201</v>
      </c>
      <c r="C1204" s="4" t="s">
        <v>2630</v>
      </c>
      <c r="K1204" s="70" t="s">
        <v>1205</v>
      </c>
      <c r="L1204" s="70" t="s">
        <v>1206</v>
      </c>
      <c r="M1204" s="79"/>
      <c r="N1204" s="79"/>
      <c r="O1204" s="79"/>
      <c r="P1204" s="79"/>
      <c r="Q1204" s="79"/>
    </row>
    <row r="1205" spans="2:17" ht="10.4" customHeight="1" x14ac:dyDescent="0.2">
      <c r="B1205" s="4" t="s">
        <v>1204</v>
      </c>
      <c r="C1205" s="4" t="s">
        <v>2631</v>
      </c>
      <c r="K1205" s="70" t="s">
        <v>1208</v>
      </c>
      <c r="L1205" s="70" t="s">
        <v>1209</v>
      </c>
      <c r="M1205" s="79"/>
      <c r="N1205" s="79"/>
      <c r="O1205" s="79"/>
      <c r="P1205" s="79"/>
      <c r="Q1205" s="79"/>
    </row>
    <row r="1206" spans="2:17" ht="10.4" customHeight="1" x14ac:dyDescent="0.2">
      <c r="B1206" s="4" t="s">
        <v>1207</v>
      </c>
      <c r="C1206" s="4" t="s">
        <v>1588</v>
      </c>
      <c r="K1206" s="70" t="s">
        <v>1211</v>
      </c>
      <c r="L1206" s="70" t="s">
        <v>1212</v>
      </c>
      <c r="M1206" s="79"/>
      <c r="N1206" s="79"/>
      <c r="O1206" s="79"/>
      <c r="P1206" s="79"/>
      <c r="Q1206" s="79"/>
    </row>
    <row r="1207" spans="2:17" ht="10.4" customHeight="1" x14ac:dyDescent="0.2">
      <c r="B1207" s="4" t="s">
        <v>1210</v>
      </c>
      <c r="C1207" s="4" t="s">
        <v>2632</v>
      </c>
      <c r="K1207" s="70" t="s">
        <v>1214</v>
      </c>
      <c r="L1207" s="70" t="s">
        <v>1215</v>
      </c>
      <c r="M1207" s="79"/>
      <c r="N1207" s="79"/>
      <c r="O1207" s="79"/>
      <c r="P1207" s="79"/>
      <c r="Q1207" s="79"/>
    </row>
    <row r="1208" spans="2:17" ht="10.4" customHeight="1" x14ac:dyDescent="0.2">
      <c r="B1208" s="4" t="s">
        <v>1213</v>
      </c>
      <c r="C1208" s="4" t="s">
        <v>2633</v>
      </c>
      <c r="K1208" s="70" t="s">
        <v>1217</v>
      </c>
      <c r="L1208" s="70" t="s">
        <v>1218</v>
      </c>
      <c r="M1208" s="79"/>
      <c r="N1208" s="79"/>
      <c r="O1208" s="79"/>
      <c r="P1208" s="79"/>
      <c r="Q1208" s="79"/>
    </row>
    <row r="1209" spans="2:17" ht="10.4" customHeight="1" x14ac:dyDescent="0.2">
      <c r="B1209" s="4" t="s">
        <v>1216</v>
      </c>
      <c r="C1209" s="4" t="s">
        <v>2634</v>
      </c>
      <c r="K1209" s="70" t="s">
        <v>1220</v>
      </c>
      <c r="L1209" s="70" t="s">
        <v>1221</v>
      </c>
      <c r="M1209" s="79"/>
      <c r="N1209" s="79"/>
      <c r="O1209" s="79"/>
      <c r="P1209" s="79"/>
      <c r="Q1209" s="79"/>
    </row>
    <row r="1210" spans="2:17" ht="10.4" customHeight="1" x14ac:dyDescent="0.2">
      <c r="B1210" s="4" t="s">
        <v>1219</v>
      </c>
      <c r="C1210" s="4" t="s">
        <v>1615</v>
      </c>
      <c r="K1210" s="70" t="s">
        <v>1223</v>
      </c>
      <c r="L1210" s="70" t="s">
        <v>1224</v>
      </c>
      <c r="M1210" s="79"/>
      <c r="N1210" s="79"/>
      <c r="O1210" s="79"/>
      <c r="P1210" s="79"/>
      <c r="Q1210" s="79"/>
    </row>
    <row r="1211" spans="2:17" ht="10.4" customHeight="1" x14ac:dyDescent="0.2">
      <c r="B1211" s="4" t="s">
        <v>1222</v>
      </c>
      <c r="C1211" s="4" t="s">
        <v>2635</v>
      </c>
      <c r="K1211" s="70" t="s">
        <v>1226</v>
      </c>
      <c r="L1211" s="70" t="s">
        <v>1227</v>
      </c>
      <c r="M1211" s="79"/>
      <c r="N1211" s="79"/>
      <c r="O1211" s="79"/>
      <c r="P1211" s="79"/>
      <c r="Q1211" s="79"/>
    </row>
    <row r="1212" spans="2:17" ht="10.4" customHeight="1" x14ac:dyDescent="0.2">
      <c r="B1212" s="4" t="s">
        <v>1225</v>
      </c>
      <c r="C1212" s="4" t="s">
        <v>2636</v>
      </c>
      <c r="K1212" s="70" t="s">
        <v>1229</v>
      </c>
      <c r="L1212" s="70" t="s">
        <v>1230</v>
      </c>
      <c r="M1212" s="79"/>
      <c r="N1212" s="79"/>
      <c r="O1212" s="79"/>
      <c r="P1212" s="79"/>
      <c r="Q1212" s="79"/>
    </row>
    <row r="1213" spans="2:17" ht="10.4" customHeight="1" x14ac:dyDescent="0.2">
      <c r="B1213" s="4" t="s">
        <v>1228</v>
      </c>
      <c r="C1213" s="4" t="s">
        <v>2637</v>
      </c>
      <c r="K1213" s="70" t="s">
        <v>1232</v>
      </c>
      <c r="L1213" s="70" t="s">
        <v>1233</v>
      </c>
      <c r="M1213" s="79"/>
      <c r="N1213" s="79"/>
      <c r="O1213" s="79"/>
      <c r="P1213" s="79"/>
      <c r="Q1213" s="79"/>
    </row>
    <row r="1214" spans="2:17" ht="10.4" customHeight="1" x14ac:dyDescent="0.2">
      <c r="B1214" s="4" t="s">
        <v>1231</v>
      </c>
      <c r="C1214" s="4" t="s">
        <v>2638</v>
      </c>
      <c r="K1214" s="70" t="s">
        <v>1235</v>
      </c>
      <c r="L1214" s="70" t="s">
        <v>1236</v>
      </c>
      <c r="M1214" s="79"/>
      <c r="N1214" s="79"/>
      <c r="O1214" s="79"/>
      <c r="P1214" s="79"/>
      <c r="Q1214" s="79"/>
    </row>
    <row r="1215" spans="2:17" ht="10.4" customHeight="1" x14ac:dyDescent="0.2">
      <c r="B1215" s="4" t="s">
        <v>1234</v>
      </c>
      <c r="C1215" s="4" t="s">
        <v>1650</v>
      </c>
      <c r="K1215" s="70" t="s">
        <v>1238</v>
      </c>
      <c r="L1215" s="70" t="s">
        <v>1239</v>
      </c>
      <c r="M1215" s="79"/>
      <c r="N1215" s="79"/>
      <c r="O1215" s="79"/>
      <c r="P1215" s="79"/>
      <c r="Q1215" s="79"/>
    </row>
    <row r="1216" spans="2:17" ht="10.4" customHeight="1" x14ac:dyDescent="0.2">
      <c r="B1216" s="4" t="s">
        <v>1237</v>
      </c>
      <c r="C1216" s="4" t="s">
        <v>2639</v>
      </c>
      <c r="K1216" s="70" t="s">
        <v>1240</v>
      </c>
      <c r="L1216" s="70" t="s">
        <v>1241</v>
      </c>
      <c r="M1216" s="79"/>
      <c r="N1216" s="79"/>
      <c r="O1216" s="79"/>
      <c r="P1216" s="79"/>
      <c r="Q1216" s="79"/>
    </row>
    <row r="1217" spans="2:17" ht="10.4" customHeight="1" x14ac:dyDescent="0.2">
      <c r="B1217" s="4" t="s">
        <v>1085</v>
      </c>
      <c r="C1217" s="4" t="s">
        <v>2640</v>
      </c>
      <c r="K1217" s="70" t="s">
        <v>1243</v>
      </c>
      <c r="L1217" s="70" t="s">
        <v>1244</v>
      </c>
      <c r="M1217" s="79"/>
      <c r="N1217" s="79"/>
      <c r="O1217" s="79"/>
      <c r="P1217" s="79"/>
      <c r="Q1217" s="79"/>
    </row>
    <row r="1218" spans="2:17" ht="10.4" customHeight="1" x14ac:dyDescent="0.2">
      <c r="B1218" s="4" t="s">
        <v>1242</v>
      </c>
      <c r="C1218" s="4" t="s">
        <v>2641</v>
      </c>
      <c r="K1218" s="70" t="s">
        <v>1246</v>
      </c>
      <c r="L1218" s="70" t="s">
        <v>1247</v>
      </c>
      <c r="M1218" s="79"/>
      <c r="N1218" s="79"/>
      <c r="O1218" s="79"/>
      <c r="P1218" s="79"/>
      <c r="Q1218" s="79"/>
    </row>
    <row r="1219" spans="2:17" ht="10.4" customHeight="1" x14ac:dyDescent="0.2">
      <c r="B1219" s="4" t="s">
        <v>1245</v>
      </c>
      <c r="C1219" s="4" t="s">
        <v>1589</v>
      </c>
      <c r="K1219" s="70" t="s">
        <v>1249</v>
      </c>
      <c r="L1219" s="70" t="s">
        <v>1250</v>
      </c>
      <c r="M1219" s="79"/>
      <c r="N1219" s="79"/>
      <c r="O1219" s="79"/>
      <c r="P1219" s="79"/>
      <c r="Q1219" s="79"/>
    </row>
    <row r="1220" spans="2:17" ht="10.4" customHeight="1" x14ac:dyDescent="0.2">
      <c r="B1220" s="4" t="s">
        <v>1248</v>
      </c>
      <c r="C1220" s="4" t="s">
        <v>2642</v>
      </c>
      <c r="K1220" s="70" t="s">
        <v>1252</v>
      </c>
      <c r="L1220" s="70" t="s">
        <v>1253</v>
      </c>
      <c r="M1220" s="79"/>
      <c r="N1220" s="79"/>
      <c r="O1220" s="79"/>
      <c r="P1220" s="79"/>
      <c r="Q1220" s="79"/>
    </row>
    <row r="1221" spans="2:17" ht="10.4" customHeight="1" x14ac:dyDescent="0.2">
      <c r="B1221" s="4" t="s">
        <v>1251</v>
      </c>
      <c r="C1221" s="4" t="s">
        <v>2643</v>
      </c>
      <c r="K1221" s="70" t="s">
        <v>809</v>
      </c>
      <c r="L1221" s="70" t="s">
        <v>810</v>
      </c>
      <c r="M1221" s="79"/>
      <c r="N1221" s="79"/>
      <c r="O1221" s="79"/>
      <c r="P1221" s="79"/>
      <c r="Q1221" s="79"/>
    </row>
    <row r="1222" spans="2:17" ht="10.4" customHeight="1" x14ac:dyDescent="0.2">
      <c r="B1222" s="4" t="s">
        <v>1254</v>
      </c>
      <c r="C1222" s="4" t="s">
        <v>2644</v>
      </c>
      <c r="K1222" s="70" t="s">
        <v>1255</v>
      </c>
      <c r="L1222" s="70" t="s">
        <v>1256</v>
      </c>
      <c r="M1222" s="79"/>
      <c r="N1222" s="79"/>
      <c r="O1222" s="79"/>
      <c r="P1222" s="79"/>
      <c r="Q1222" s="79"/>
    </row>
    <row r="1223" spans="2:17" ht="10.4" customHeight="1" x14ac:dyDescent="0.2">
      <c r="B1223" s="4" t="s">
        <v>1257</v>
      </c>
      <c r="C1223" s="4" t="s">
        <v>2645</v>
      </c>
      <c r="K1223" s="70" t="s">
        <v>1258</v>
      </c>
      <c r="L1223" s="70" t="s">
        <v>1259</v>
      </c>
      <c r="M1223" s="79"/>
      <c r="N1223" s="79"/>
      <c r="O1223" s="79"/>
      <c r="P1223" s="79"/>
      <c r="Q1223" s="79"/>
    </row>
    <row r="1224" spans="2:17" ht="10.4" customHeight="1" x14ac:dyDescent="0.2">
      <c r="B1224" s="4" t="s">
        <v>1260</v>
      </c>
      <c r="C1224" s="4" t="s">
        <v>2646</v>
      </c>
      <c r="K1224" s="70" t="s">
        <v>1261</v>
      </c>
      <c r="L1224" s="70" t="s">
        <v>1262</v>
      </c>
      <c r="M1224" s="79"/>
      <c r="N1224" s="79"/>
      <c r="O1224" s="79"/>
      <c r="P1224" s="79"/>
      <c r="Q1224" s="79"/>
    </row>
    <row r="1225" spans="2:17" ht="10.4" customHeight="1" x14ac:dyDescent="0.2">
      <c r="B1225" s="4" t="s">
        <v>1263</v>
      </c>
      <c r="C1225" s="4" t="s">
        <v>2647</v>
      </c>
      <c r="K1225" s="70" t="s">
        <v>1264</v>
      </c>
      <c r="L1225" s="70" t="s">
        <v>1265</v>
      </c>
      <c r="M1225" s="79"/>
      <c r="N1225" s="79"/>
      <c r="O1225" s="79"/>
      <c r="P1225" s="79"/>
      <c r="Q1225" s="79"/>
    </row>
    <row r="1226" spans="2:17" ht="10.4" customHeight="1" x14ac:dyDescent="0.2">
      <c r="B1226" s="4" t="s">
        <v>1266</v>
      </c>
      <c r="C1226" s="4" t="s">
        <v>2648</v>
      </c>
      <c r="K1226" s="70" t="s">
        <v>1267</v>
      </c>
      <c r="L1226" s="70" t="s">
        <v>1268</v>
      </c>
      <c r="M1226" s="79"/>
      <c r="N1226" s="79"/>
      <c r="O1226" s="79"/>
      <c r="P1226" s="79"/>
      <c r="Q1226" s="79"/>
    </row>
    <row r="1227" spans="2:17" ht="10.4" customHeight="1" x14ac:dyDescent="0.2">
      <c r="B1227" s="4" t="s">
        <v>1269</v>
      </c>
      <c r="C1227" s="4" t="s">
        <v>2649</v>
      </c>
      <c r="K1227" s="70" t="s">
        <v>1270</v>
      </c>
      <c r="L1227" s="70" t="s">
        <v>1271</v>
      </c>
      <c r="M1227" s="79"/>
      <c r="N1227" s="79"/>
      <c r="O1227" s="79"/>
      <c r="P1227" s="79"/>
      <c r="Q1227" s="79"/>
    </row>
    <row r="1228" spans="2:17" ht="10.4" customHeight="1" x14ac:dyDescent="0.2">
      <c r="B1228" s="4" t="s">
        <v>1272</v>
      </c>
      <c r="C1228" s="4" t="s">
        <v>2650</v>
      </c>
      <c r="K1228" s="70" t="s">
        <v>1273</v>
      </c>
      <c r="L1228" s="70" t="s">
        <v>1274</v>
      </c>
      <c r="M1228" s="79"/>
      <c r="N1228" s="79"/>
      <c r="O1228" s="79"/>
      <c r="P1228" s="79"/>
      <c r="Q1228" s="79"/>
    </row>
    <row r="1229" spans="2:17" ht="10.4" customHeight="1" x14ac:dyDescent="0.2">
      <c r="B1229" s="4" t="s">
        <v>1275</v>
      </c>
      <c r="C1229" s="4" t="s">
        <v>2651</v>
      </c>
      <c r="K1229" s="70" t="s">
        <v>1276</v>
      </c>
      <c r="L1229" s="70" t="s">
        <v>1277</v>
      </c>
      <c r="M1229" s="79"/>
      <c r="N1229" s="79"/>
      <c r="O1229" s="79"/>
      <c r="P1229" s="79"/>
      <c r="Q1229" s="79"/>
    </row>
    <row r="1230" spans="2:17" ht="10.4" customHeight="1" x14ac:dyDescent="0.2">
      <c r="B1230" s="4" t="s">
        <v>1278</v>
      </c>
      <c r="C1230" s="4" t="s">
        <v>1635</v>
      </c>
      <c r="K1230" s="70" t="s">
        <v>1279</v>
      </c>
      <c r="L1230" s="70" t="s">
        <v>1280</v>
      </c>
      <c r="M1230" s="79"/>
      <c r="N1230" s="79"/>
      <c r="O1230" s="79"/>
      <c r="P1230" s="79"/>
      <c r="Q1230" s="79"/>
    </row>
    <row r="1231" spans="2:17" ht="10.4" customHeight="1" x14ac:dyDescent="0.2">
      <c r="B1231" s="4" t="s">
        <v>1281</v>
      </c>
      <c r="C1231" s="4" t="s">
        <v>2652</v>
      </c>
      <c r="K1231" s="70" t="s">
        <v>1282</v>
      </c>
      <c r="L1231" s="70" t="s">
        <v>1283</v>
      </c>
      <c r="M1231" s="79"/>
      <c r="N1231" s="79"/>
      <c r="O1231" s="79"/>
      <c r="P1231" s="79"/>
      <c r="Q1231" s="79"/>
    </row>
    <row r="1232" spans="2:17" ht="10.4" customHeight="1" x14ac:dyDescent="0.2">
      <c r="B1232" s="4" t="s">
        <v>1284</v>
      </c>
      <c r="C1232" s="4" t="s">
        <v>2653</v>
      </c>
      <c r="K1232" s="70" t="s">
        <v>1285</v>
      </c>
      <c r="L1232" s="70" t="s">
        <v>1286</v>
      </c>
      <c r="M1232" s="79"/>
      <c r="N1232" s="79"/>
      <c r="O1232" s="79"/>
      <c r="P1232" s="79"/>
      <c r="Q1232" s="79"/>
    </row>
    <row r="1233" spans="2:17" ht="10.4" customHeight="1" x14ac:dyDescent="0.2">
      <c r="B1233" s="4" t="s">
        <v>1287</v>
      </c>
      <c r="C1233" s="4" t="s">
        <v>2654</v>
      </c>
      <c r="K1233" s="70" t="s">
        <v>1288</v>
      </c>
      <c r="L1233" s="70" t="s">
        <v>1289</v>
      </c>
      <c r="M1233" s="79"/>
      <c r="N1233" s="79"/>
      <c r="O1233" s="79"/>
      <c r="P1233" s="79"/>
      <c r="Q1233" s="79"/>
    </row>
    <row r="1234" spans="2:17" ht="10.4" customHeight="1" x14ac:dyDescent="0.2">
      <c r="B1234" s="4" t="s">
        <v>1290</v>
      </c>
      <c r="C1234" s="4" t="s">
        <v>2655</v>
      </c>
      <c r="K1234" s="70" t="s">
        <v>1291</v>
      </c>
      <c r="L1234" s="70" t="s">
        <v>1292</v>
      </c>
      <c r="M1234" s="79"/>
      <c r="N1234" s="79"/>
      <c r="O1234" s="79"/>
      <c r="P1234" s="79"/>
      <c r="Q1234" s="79"/>
    </row>
    <row r="1235" spans="2:17" ht="10.4" customHeight="1" x14ac:dyDescent="0.2">
      <c r="B1235" s="4" t="s">
        <v>1293</v>
      </c>
      <c r="C1235" s="4" t="s">
        <v>2656</v>
      </c>
      <c r="K1235" s="70" t="s">
        <v>1294</v>
      </c>
      <c r="L1235" s="70" t="s">
        <v>1295</v>
      </c>
      <c r="M1235" s="79"/>
      <c r="N1235" s="79"/>
      <c r="O1235" s="79"/>
      <c r="P1235" s="79"/>
      <c r="Q1235" s="79"/>
    </row>
    <row r="1236" spans="2:17" ht="10.4" customHeight="1" x14ac:dyDescent="0.2">
      <c r="B1236" s="4" t="s">
        <v>1296</v>
      </c>
      <c r="C1236" s="4" t="s">
        <v>1623</v>
      </c>
      <c r="K1236" s="70" t="s">
        <v>1297</v>
      </c>
      <c r="L1236" s="70" t="s">
        <v>1298</v>
      </c>
      <c r="M1236" s="79"/>
      <c r="N1236" s="79"/>
      <c r="O1236" s="79"/>
      <c r="P1236" s="79"/>
      <c r="Q1236" s="79"/>
    </row>
    <row r="1237" spans="2:17" ht="10.4" customHeight="1" x14ac:dyDescent="0.2">
      <c r="B1237" s="4" t="s">
        <v>1299</v>
      </c>
      <c r="C1237" s="4" t="s">
        <v>2657</v>
      </c>
      <c r="K1237" s="70" t="s">
        <v>1300</v>
      </c>
      <c r="L1237" s="70" t="s">
        <v>1301</v>
      </c>
      <c r="M1237" s="79"/>
      <c r="N1237" s="79"/>
      <c r="O1237" s="79"/>
      <c r="P1237" s="79"/>
      <c r="Q1237" s="79"/>
    </row>
    <row r="1238" spans="2:17" ht="10.4" customHeight="1" x14ac:dyDescent="0.2">
      <c r="B1238" s="4" t="s">
        <v>1302</v>
      </c>
      <c r="C1238" s="4" t="s">
        <v>2658</v>
      </c>
      <c r="K1238" s="70" t="s">
        <v>1303</v>
      </c>
      <c r="L1238" s="70" t="s">
        <v>1304</v>
      </c>
      <c r="M1238" s="79"/>
      <c r="N1238" s="79"/>
      <c r="O1238" s="79"/>
      <c r="P1238" s="79"/>
      <c r="Q1238" s="79"/>
    </row>
    <row r="1239" spans="2:17" ht="10.4" customHeight="1" x14ac:dyDescent="0.2">
      <c r="B1239" s="4" t="s">
        <v>1305</v>
      </c>
      <c r="C1239" s="4" t="s">
        <v>2659</v>
      </c>
      <c r="K1239" s="70" t="s">
        <v>1306</v>
      </c>
      <c r="L1239" s="70" t="s">
        <v>1307</v>
      </c>
      <c r="M1239" s="79"/>
      <c r="N1239" s="79"/>
      <c r="O1239" s="79"/>
      <c r="P1239" s="79"/>
      <c r="Q1239" s="79"/>
    </row>
    <row r="1240" spans="2:17" ht="10.4" customHeight="1" x14ac:dyDescent="0.2">
      <c r="B1240" s="4" t="s">
        <v>1308</v>
      </c>
      <c r="C1240" s="4" t="s">
        <v>1591</v>
      </c>
      <c r="K1240" s="70" t="s">
        <v>1309</v>
      </c>
      <c r="L1240" s="70" t="s">
        <v>1310</v>
      </c>
      <c r="M1240" s="79"/>
      <c r="N1240" s="79"/>
      <c r="O1240" s="79"/>
      <c r="P1240" s="79"/>
      <c r="Q1240" s="79"/>
    </row>
    <row r="1241" spans="2:17" ht="10.4" customHeight="1" x14ac:dyDescent="0.2">
      <c r="B1241" s="4" t="s">
        <v>1311</v>
      </c>
      <c r="C1241" s="4" t="s">
        <v>2660</v>
      </c>
      <c r="K1241" s="70" t="s">
        <v>1312</v>
      </c>
      <c r="L1241" s="70" t="s">
        <v>1313</v>
      </c>
      <c r="M1241" s="79"/>
      <c r="N1241" s="79"/>
      <c r="O1241" s="79"/>
      <c r="P1241" s="79"/>
      <c r="Q1241" s="79"/>
    </row>
    <row r="1242" spans="2:17" ht="10.4" customHeight="1" x14ac:dyDescent="0.2">
      <c r="B1242" s="4" t="s">
        <v>1314</v>
      </c>
      <c r="C1242" s="4" t="s">
        <v>2661</v>
      </c>
      <c r="K1242" s="79"/>
      <c r="L1242" s="79"/>
      <c r="M1242" s="79"/>
      <c r="N1242" s="79"/>
      <c r="O1242" s="79"/>
      <c r="P1242" s="79"/>
      <c r="Q1242" s="79"/>
    </row>
    <row r="1243" spans="2:17" ht="10.4" customHeight="1" x14ac:dyDescent="0.2">
      <c r="B1243" s="4" t="s">
        <v>1315</v>
      </c>
      <c r="C1243" s="4" t="s">
        <v>1655</v>
      </c>
      <c r="K1243" s="79"/>
      <c r="L1243" s="79"/>
      <c r="M1243" s="79"/>
      <c r="N1243" s="79"/>
      <c r="O1243" s="79"/>
      <c r="P1243" s="79"/>
      <c r="Q1243" s="79"/>
    </row>
    <row r="1244" spans="2:17" ht="10.4" customHeight="1" x14ac:dyDescent="0.2">
      <c r="B1244" s="4" t="s">
        <v>1316</v>
      </c>
      <c r="C1244" s="4" t="s">
        <v>1602</v>
      </c>
      <c r="K1244" s="79"/>
      <c r="L1244" s="79"/>
      <c r="M1244" s="79"/>
      <c r="N1244" s="79"/>
      <c r="O1244" s="79"/>
      <c r="P1244" s="79"/>
      <c r="Q1244" s="79"/>
    </row>
    <row r="1245" spans="2:17" ht="10.4" customHeight="1" x14ac:dyDescent="0.2">
      <c r="B1245" s="4" t="s">
        <v>1317</v>
      </c>
      <c r="C1245" s="4" t="s">
        <v>1637</v>
      </c>
      <c r="K1245" s="79"/>
      <c r="L1245" s="79"/>
      <c r="M1245" s="79"/>
      <c r="N1245" s="79"/>
      <c r="O1245" s="79"/>
      <c r="P1245" s="79"/>
      <c r="Q1245" s="79"/>
    </row>
    <row r="1246" spans="2:17" ht="10.4" customHeight="1" x14ac:dyDescent="0.2">
      <c r="B1246" s="4" t="s">
        <v>1318</v>
      </c>
      <c r="C1246" s="4" t="s">
        <v>2662</v>
      </c>
      <c r="K1246" s="79"/>
      <c r="L1246" s="79"/>
      <c r="M1246" s="79"/>
      <c r="N1246" s="79"/>
      <c r="O1246" s="79"/>
      <c r="P1246" s="79"/>
      <c r="Q1246" s="79"/>
    </row>
    <row r="1247" spans="2:17" ht="10.4" customHeight="1" x14ac:dyDescent="0.2">
      <c r="B1247" s="4" t="s">
        <v>1319</v>
      </c>
      <c r="C1247" s="4" t="s">
        <v>2663</v>
      </c>
      <c r="K1247" s="79"/>
      <c r="L1247" s="79"/>
      <c r="M1247" s="79"/>
      <c r="N1247" s="79"/>
      <c r="O1247" s="79"/>
      <c r="P1247" s="79"/>
      <c r="Q1247" s="79"/>
    </row>
    <row r="1248" spans="2:17" ht="10.4" customHeight="1" x14ac:dyDescent="0.2">
      <c r="B1248" s="4" t="s">
        <v>1320</v>
      </c>
      <c r="C1248" s="4" t="s">
        <v>1651</v>
      </c>
      <c r="K1248" s="79"/>
      <c r="L1248" s="79"/>
      <c r="M1248" s="79"/>
      <c r="N1248" s="79"/>
      <c r="O1248" s="79"/>
      <c r="P1248" s="79"/>
      <c r="Q1248" s="79"/>
    </row>
    <row r="1249" spans="2:17" ht="10.4" customHeight="1" x14ac:dyDescent="0.2">
      <c r="B1249" s="4" t="s">
        <v>1321</v>
      </c>
      <c r="C1249" s="4" t="s">
        <v>2664</v>
      </c>
      <c r="K1249" s="79"/>
      <c r="L1249" s="79"/>
      <c r="M1249" s="79"/>
      <c r="N1249" s="79"/>
      <c r="O1249" s="79"/>
      <c r="P1249" s="79"/>
      <c r="Q1249" s="79"/>
    </row>
    <row r="1250" spans="2:17" ht="10.4" customHeight="1" x14ac:dyDescent="0.2">
      <c r="B1250" s="4" t="s">
        <v>1322</v>
      </c>
      <c r="C1250" s="4" t="s">
        <v>2665</v>
      </c>
      <c r="K1250" s="79"/>
      <c r="L1250" s="79"/>
      <c r="M1250" s="79"/>
      <c r="N1250" s="79"/>
      <c r="O1250" s="79"/>
      <c r="P1250" s="79"/>
      <c r="Q1250" s="79"/>
    </row>
    <row r="1251" spans="2:17" ht="10.4" customHeight="1" x14ac:dyDescent="0.2">
      <c r="B1251" s="4" t="s">
        <v>1323</v>
      </c>
      <c r="C1251" s="4" t="s">
        <v>2666</v>
      </c>
      <c r="K1251" s="79"/>
      <c r="L1251" s="79"/>
      <c r="M1251" s="79"/>
      <c r="N1251" s="79"/>
      <c r="O1251" s="79"/>
      <c r="P1251" s="79"/>
      <c r="Q1251" s="79"/>
    </row>
    <row r="1252" spans="2:17" ht="10.4" customHeight="1" x14ac:dyDescent="0.2">
      <c r="B1252" s="4" t="s">
        <v>1324</v>
      </c>
      <c r="C1252" s="4" t="s">
        <v>1592</v>
      </c>
      <c r="K1252" s="79"/>
      <c r="L1252" s="79"/>
      <c r="M1252" s="79"/>
      <c r="N1252" s="79"/>
      <c r="O1252" s="79"/>
      <c r="P1252" s="79"/>
      <c r="Q1252" s="79"/>
    </row>
    <row r="1253" spans="2:17" ht="10.4" customHeight="1" x14ac:dyDescent="0.2">
      <c r="B1253" s="4" t="s">
        <v>1325</v>
      </c>
      <c r="C1253" s="4" t="s">
        <v>2667</v>
      </c>
      <c r="K1253" s="79"/>
      <c r="L1253" s="79"/>
      <c r="M1253" s="79"/>
      <c r="N1253" s="79"/>
      <c r="O1253" s="79"/>
      <c r="P1253" s="79"/>
      <c r="Q1253" s="79"/>
    </row>
    <row r="1254" spans="2:17" ht="10.4" customHeight="1" x14ac:dyDescent="0.2">
      <c r="B1254" s="4" t="s">
        <v>1326</v>
      </c>
      <c r="C1254" s="4" t="s">
        <v>2668</v>
      </c>
      <c r="K1254" s="79"/>
      <c r="L1254" s="79"/>
      <c r="M1254" s="79"/>
      <c r="N1254" s="79"/>
      <c r="O1254" s="79"/>
      <c r="P1254" s="79"/>
      <c r="Q1254" s="79"/>
    </row>
    <row r="1255" spans="2:17" ht="10.4" customHeight="1" x14ac:dyDescent="0.2">
      <c r="B1255" s="4" t="s">
        <v>1327</v>
      </c>
      <c r="C1255" s="4" t="s">
        <v>1593</v>
      </c>
      <c r="K1255" s="79"/>
      <c r="L1255" s="79"/>
      <c r="M1255" s="79"/>
      <c r="N1255" s="79"/>
      <c r="O1255" s="79"/>
      <c r="P1255" s="79"/>
      <c r="Q1255" s="79"/>
    </row>
    <row r="1256" spans="2:17" ht="10.4" customHeight="1" x14ac:dyDescent="0.2">
      <c r="B1256" s="4" t="s">
        <v>1328</v>
      </c>
      <c r="C1256" s="4" t="s">
        <v>2669</v>
      </c>
      <c r="K1256" s="79"/>
      <c r="L1256" s="79"/>
      <c r="M1256" s="79"/>
      <c r="N1256" s="79"/>
      <c r="O1256" s="79"/>
      <c r="P1256" s="79"/>
      <c r="Q1256" s="79"/>
    </row>
    <row r="1257" spans="2:17" ht="10.4" customHeight="1" x14ac:dyDescent="0.2">
      <c r="B1257" s="4" t="s">
        <v>1329</v>
      </c>
      <c r="C1257" s="4" t="s">
        <v>2670</v>
      </c>
      <c r="K1257" s="79"/>
      <c r="L1257" s="79"/>
      <c r="M1257" s="79"/>
      <c r="N1257" s="79"/>
      <c r="O1257" s="79"/>
      <c r="P1257" s="79"/>
      <c r="Q1257" s="79"/>
    </row>
    <row r="1258" spans="2:17" ht="10.4" customHeight="1" x14ac:dyDescent="0.2">
      <c r="B1258" s="4" t="s">
        <v>1330</v>
      </c>
      <c r="C1258" s="4" t="s">
        <v>2671</v>
      </c>
      <c r="K1258" s="79"/>
      <c r="L1258" s="79"/>
      <c r="M1258" s="79"/>
      <c r="N1258" s="79"/>
      <c r="O1258" s="79"/>
      <c r="P1258" s="79"/>
      <c r="Q1258" s="79"/>
    </row>
    <row r="1259" spans="2:17" ht="10.4" customHeight="1" x14ac:dyDescent="0.2">
      <c r="B1259" s="4" t="s">
        <v>1331</v>
      </c>
      <c r="C1259" s="4" t="s">
        <v>1603</v>
      </c>
      <c r="K1259" s="79"/>
      <c r="L1259" s="79"/>
      <c r="M1259" s="79"/>
      <c r="N1259" s="79"/>
      <c r="O1259" s="79"/>
      <c r="P1259" s="79"/>
      <c r="Q1259" s="79"/>
    </row>
    <row r="1260" spans="2:17" ht="10.4" customHeight="1" x14ac:dyDescent="0.2">
      <c r="B1260" s="4" t="s">
        <v>1332</v>
      </c>
      <c r="C1260" s="4" t="s">
        <v>2672</v>
      </c>
      <c r="K1260" s="79"/>
      <c r="L1260" s="79"/>
      <c r="M1260" s="79"/>
      <c r="N1260" s="79"/>
      <c r="O1260" s="79"/>
      <c r="P1260" s="79"/>
      <c r="Q1260" s="79"/>
    </row>
    <row r="1261" spans="2:17" ht="10.4" customHeight="1" x14ac:dyDescent="0.2">
      <c r="B1261" s="4" t="s">
        <v>1333</v>
      </c>
      <c r="C1261" s="4" t="s">
        <v>2673</v>
      </c>
      <c r="K1261" s="79"/>
      <c r="L1261" s="79"/>
      <c r="M1261" s="79"/>
      <c r="N1261" s="79"/>
      <c r="O1261" s="79"/>
      <c r="P1261" s="79"/>
      <c r="Q1261" s="79"/>
    </row>
    <row r="1262" spans="2:17" ht="10.4" customHeight="1" x14ac:dyDescent="0.2">
      <c r="B1262" s="4" t="s">
        <v>1334</v>
      </c>
      <c r="C1262" s="4" t="s">
        <v>2674</v>
      </c>
      <c r="K1262" s="79"/>
      <c r="L1262" s="79"/>
      <c r="M1262" s="79"/>
      <c r="N1262" s="79"/>
      <c r="O1262" s="79"/>
      <c r="P1262" s="79"/>
      <c r="Q1262" s="79"/>
    </row>
    <row r="1263" spans="2:17" ht="10.4" customHeight="1" x14ac:dyDescent="0.2">
      <c r="B1263" s="4" t="s">
        <v>1335</v>
      </c>
      <c r="C1263" s="4" t="s">
        <v>2675</v>
      </c>
      <c r="K1263" s="79"/>
      <c r="L1263" s="79"/>
      <c r="M1263" s="79"/>
      <c r="N1263" s="79"/>
      <c r="O1263" s="79"/>
      <c r="P1263" s="79"/>
      <c r="Q1263" s="79"/>
    </row>
    <row r="1264" spans="2:17" ht="10.4" customHeight="1" x14ac:dyDescent="0.2">
      <c r="B1264" s="4" t="s">
        <v>1336</v>
      </c>
      <c r="C1264" s="4" t="s">
        <v>1604</v>
      </c>
      <c r="K1264" s="79"/>
      <c r="L1264" s="79"/>
      <c r="M1264" s="79"/>
      <c r="N1264" s="79"/>
      <c r="O1264" s="79"/>
      <c r="P1264" s="79"/>
      <c r="Q1264" s="79"/>
    </row>
    <row r="1265" spans="2:17" ht="10.4" customHeight="1" x14ac:dyDescent="0.2">
      <c r="B1265" s="4" t="s">
        <v>1337</v>
      </c>
      <c r="C1265" s="4" t="s">
        <v>2676</v>
      </c>
      <c r="K1265" s="79"/>
      <c r="L1265" s="79"/>
      <c r="M1265" s="79"/>
      <c r="N1265" s="79"/>
      <c r="O1265" s="79"/>
      <c r="P1265" s="79"/>
      <c r="Q1265" s="79"/>
    </row>
    <row r="1266" spans="2:17" ht="10.4" customHeight="1" x14ac:dyDescent="0.2">
      <c r="B1266" s="4" t="s">
        <v>1338</v>
      </c>
      <c r="C1266" s="4" t="s">
        <v>2677</v>
      </c>
      <c r="K1266" s="79"/>
      <c r="L1266" s="79"/>
      <c r="M1266" s="79"/>
      <c r="N1266" s="79"/>
      <c r="O1266" s="79"/>
      <c r="P1266" s="79"/>
      <c r="Q1266" s="79"/>
    </row>
    <row r="1267" spans="2:17" ht="10.4" customHeight="1" x14ac:dyDescent="0.2">
      <c r="B1267" s="4" t="s">
        <v>1339</v>
      </c>
      <c r="C1267" s="4" t="s">
        <v>1640</v>
      </c>
      <c r="K1267" s="79"/>
      <c r="L1267" s="79"/>
      <c r="M1267" s="79"/>
      <c r="N1267" s="79"/>
      <c r="O1267" s="79"/>
      <c r="P1267" s="79"/>
      <c r="Q1267" s="79"/>
    </row>
    <row r="1268" spans="2:17" ht="10.4" customHeight="1" x14ac:dyDescent="0.2">
      <c r="B1268" s="4" t="s">
        <v>1340</v>
      </c>
      <c r="C1268" s="4" t="s">
        <v>2678</v>
      </c>
      <c r="K1268" s="79"/>
      <c r="L1268" s="79"/>
      <c r="M1268" s="79"/>
      <c r="N1268" s="79"/>
      <c r="O1268" s="79"/>
      <c r="P1268" s="79"/>
      <c r="Q1268" s="79"/>
    </row>
    <row r="1269" spans="2:17" ht="10.4" customHeight="1" x14ac:dyDescent="0.2">
      <c r="B1269" s="4" t="s">
        <v>1341</v>
      </c>
      <c r="C1269" s="4" t="s">
        <v>2679</v>
      </c>
      <c r="K1269" s="79"/>
      <c r="L1269" s="79"/>
      <c r="M1269" s="79"/>
      <c r="N1269" s="79"/>
      <c r="O1269" s="79"/>
      <c r="P1269" s="79"/>
      <c r="Q1269" s="79"/>
    </row>
    <row r="1270" spans="2:17" ht="10.4" customHeight="1" x14ac:dyDescent="0.2">
      <c r="B1270" s="4" t="s">
        <v>1342</v>
      </c>
      <c r="C1270" s="4" t="s">
        <v>2680</v>
      </c>
      <c r="K1270" s="79"/>
      <c r="L1270" s="79"/>
      <c r="M1270" s="79"/>
      <c r="N1270" s="79"/>
      <c r="O1270" s="79"/>
      <c r="P1270" s="79"/>
      <c r="Q1270" s="79"/>
    </row>
    <row r="1271" spans="2:17" ht="10.4" customHeight="1" x14ac:dyDescent="0.2">
      <c r="B1271" s="4" t="s">
        <v>1343</v>
      </c>
      <c r="C1271" s="4" t="s">
        <v>2681</v>
      </c>
      <c r="K1271" s="79"/>
      <c r="L1271" s="79"/>
      <c r="M1271" s="79"/>
      <c r="N1271" s="79"/>
      <c r="O1271" s="79"/>
      <c r="P1271" s="79"/>
      <c r="Q1271" s="79"/>
    </row>
    <row r="1272" spans="2:17" ht="10.4" customHeight="1" x14ac:dyDescent="0.2">
      <c r="B1272" s="4" t="s">
        <v>1344</v>
      </c>
      <c r="C1272" s="4" t="s">
        <v>2682</v>
      </c>
      <c r="K1272" s="79"/>
      <c r="L1272" s="79"/>
      <c r="M1272" s="79"/>
      <c r="N1272" s="79"/>
      <c r="O1272" s="79"/>
      <c r="P1272" s="79"/>
      <c r="Q1272" s="79"/>
    </row>
    <row r="1273" spans="2:17" ht="10.4" customHeight="1" x14ac:dyDescent="0.2">
      <c r="B1273" s="4" t="s">
        <v>1345</v>
      </c>
      <c r="C1273" s="4" t="s">
        <v>2683</v>
      </c>
      <c r="K1273" s="79"/>
      <c r="L1273" s="79"/>
      <c r="M1273" s="79"/>
      <c r="N1273" s="79"/>
      <c r="O1273" s="79"/>
      <c r="P1273" s="79"/>
      <c r="Q1273" s="79"/>
    </row>
    <row r="1274" spans="2:17" ht="10.4" customHeight="1" x14ac:dyDescent="0.2">
      <c r="B1274" s="4" t="s">
        <v>1346</v>
      </c>
      <c r="C1274" s="4" t="s">
        <v>2684</v>
      </c>
      <c r="K1274" s="79"/>
      <c r="L1274" s="79"/>
      <c r="M1274" s="79"/>
      <c r="N1274" s="79"/>
      <c r="O1274" s="79"/>
      <c r="P1274" s="79"/>
      <c r="Q1274" s="79"/>
    </row>
    <row r="1275" spans="2:17" ht="10.4" customHeight="1" x14ac:dyDescent="0.2">
      <c r="B1275" s="4" t="s">
        <v>1347</v>
      </c>
      <c r="C1275" s="4" t="s">
        <v>2685</v>
      </c>
      <c r="K1275" s="79"/>
      <c r="L1275" s="79"/>
      <c r="M1275" s="79"/>
      <c r="N1275" s="79"/>
      <c r="O1275" s="79"/>
      <c r="P1275" s="79"/>
      <c r="Q1275" s="79"/>
    </row>
    <row r="1276" spans="2:17" ht="10.4" customHeight="1" x14ac:dyDescent="0.2">
      <c r="B1276" s="4" t="s">
        <v>1348</v>
      </c>
      <c r="C1276" s="4" t="s">
        <v>2686</v>
      </c>
      <c r="K1276" s="79"/>
      <c r="L1276" s="79"/>
      <c r="M1276" s="79"/>
      <c r="N1276" s="79"/>
      <c r="O1276" s="79"/>
      <c r="P1276" s="79"/>
      <c r="Q1276" s="79"/>
    </row>
    <row r="1277" spans="2:17" ht="10.4" customHeight="1" x14ac:dyDescent="0.2">
      <c r="B1277" s="4" t="s">
        <v>1349</v>
      </c>
      <c r="C1277" s="4" t="s">
        <v>2687</v>
      </c>
      <c r="K1277" s="79"/>
      <c r="L1277" s="79"/>
      <c r="M1277" s="79"/>
      <c r="N1277" s="79"/>
      <c r="O1277" s="79"/>
      <c r="P1277" s="79"/>
      <c r="Q1277" s="79"/>
    </row>
    <row r="1278" spans="2:17" ht="10.4" customHeight="1" x14ac:dyDescent="0.2">
      <c r="B1278" s="4" t="s">
        <v>1350</v>
      </c>
      <c r="C1278" s="4" t="s">
        <v>2688</v>
      </c>
      <c r="K1278" s="79"/>
      <c r="L1278" s="79"/>
      <c r="M1278" s="79"/>
      <c r="N1278" s="79"/>
      <c r="O1278" s="79"/>
      <c r="P1278" s="79"/>
      <c r="Q1278" s="79"/>
    </row>
    <row r="1279" spans="2:17" ht="10.4" customHeight="1" x14ac:dyDescent="0.2">
      <c r="B1279" s="4" t="s">
        <v>1351</v>
      </c>
      <c r="C1279" s="4" t="s">
        <v>2689</v>
      </c>
      <c r="K1279" s="79"/>
      <c r="L1279" s="79"/>
      <c r="M1279" s="79"/>
      <c r="N1279" s="79"/>
      <c r="O1279" s="79"/>
      <c r="P1279" s="79"/>
      <c r="Q1279" s="79"/>
    </row>
    <row r="1280" spans="2:17" ht="10.4" customHeight="1" x14ac:dyDescent="0.2">
      <c r="B1280" s="4" t="s">
        <v>1352</v>
      </c>
      <c r="C1280" s="4" t="s">
        <v>2690</v>
      </c>
      <c r="K1280" s="79"/>
      <c r="L1280" s="79"/>
      <c r="M1280" s="79"/>
      <c r="N1280" s="79"/>
      <c r="O1280" s="79"/>
      <c r="P1280" s="79"/>
      <c r="Q1280" s="79"/>
    </row>
    <row r="1281" spans="2:17" ht="10.4" customHeight="1" x14ac:dyDescent="0.2">
      <c r="B1281" s="4" t="s">
        <v>1353</v>
      </c>
      <c r="C1281" s="4" t="s">
        <v>2691</v>
      </c>
      <c r="K1281" s="79"/>
      <c r="L1281" s="79"/>
      <c r="M1281" s="79"/>
      <c r="N1281" s="79"/>
      <c r="O1281" s="79"/>
      <c r="P1281" s="79"/>
      <c r="Q1281" s="79"/>
    </row>
    <row r="1282" spans="2:17" ht="10.4" customHeight="1" x14ac:dyDescent="0.2">
      <c r="B1282" s="4" t="s">
        <v>1354</v>
      </c>
      <c r="C1282" s="4" t="s">
        <v>2692</v>
      </c>
      <c r="K1282" s="79"/>
      <c r="L1282" s="79"/>
      <c r="M1282" s="79"/>
      <c r="N1282" s="79"/>
      <c r="O1282" s="79"/>
      <c r="P1282" s="79"/>
      <c r="Q1282" s="79"/>
    </row>
    <row r="1283" spans="2:17" ht="10.4" customHeight="1" x14ac:dyDescent="0.2">
      <c r="B1283" s="4" t="s">
        <v>1355</v>
      </c>
      <c r="C1283" s="4" t="s">
        <v>1596</v>
      </c>
      <c r="K1283" s="79"/>
      <c r="L1283" s="79"/>
      <c r="M1283" s="79"/>
      <c r="N1283" s="79"/>
      <c r="O1283" s="79"/>
      <c r="P1283" s="79"/>
      <c r="Q1283" s="79"/>
    </row>
    <row r="1284" spans="2:17" ht="10.4" customHeight="1" x14ac:dyDescent="0.2">
      <c r="B1284" s="4" t="s">
        <v>1356</v>
      </c>
      <c r="C1284" s="4" t="s">
        <v>2693</v>
      </c>
      <c r="K1284" s="79"/>
      <c r="L1284" s="79"/>
      <c r="M1284" s="79"/>
      <c r="N1284" s="79"/>
      <c r="O1284" s="79"/>
      <c r="P1284" s="79"/>
      <c r="Q1284" s="79"/>
    </row>
    <row r="1285" spans="2:17" ht="10.4" customHeight="1" x14ac:dyDescent="0.2">
      <c r="B1285" s="4" t="s">
        <v>1357</v>
      </c>
      <c r="C1285" s="4" t="s">
        <v>2694</v>
      </c>
      <c r="K1285" s="79"/>
      <c r="L1285" s="79"/>
      <c r="M1285" s="79"/>
      <c r="N1285" s="79"/>
      <c r="O1285" s="79"/>
      <c r="P1285" s="79"/>
      <c r="Q1285" s="79"/>
    </row>
    <row r="1286" spans="2:17" ht="10.4" customHeight="1" x14ac:dyDescent="0.2">
      <c r="B1286" s="4" t="s">
        <v>1358</v>
      </c>
      <c r="C1286" s="4" t="s">
        <v>2695</v>
      </c>
      <c r="K1286" s="79"/>
      <c r="L1286" s="79"/>
      <c r="M1286" s="79"/>
      <c r="N1286" s="79"/>
      <c r="O1286" s="79"/>
      <c r="P1286" s="79"/>
      <c r="Q1286" s="79"/>
    </row>
    <row r="1287" spans="2:17" ht="10.4" customHeight="1" x14ac:dyDescent="0.2">
      <c r="B1287" s="4" t="s">
        <v>1359</v>
      </c>
      <c r="C1287" s="4" t="s">
        <v>2696</v>
      </c>
      <c r="K1287" s="79"/>
      <c r="L1287" s="79"/>
      <c r="M1287" s="79"/>
      <c r="N1287" s="79"/>
      <c r="O1287" s="79"/>
      <c r="P1287" s="79"/>
      <c r="Q1287" s="79"/>
    </row>
    <row r="1288" spans="2:17" ht="10.4" customHeight="1" x14ac:dyDescent="0.2">
      <c r="B1288" s="4" t="s">
        <v>1360</v>
      </c>
      <c r="C1288" s="4" t="s">
        <v>2697</v>
      </c>
      <c r="K1288" s="79"/>
      <c r="L1288" s="79"/>
      <c r="M1288" s="79"/>
      <c r="N1288" s="79"/>
      <c r="O1288" s="79"/>
      <c r="P1288" s="79"/>
      <c r="Q1288" s="79"/>
    </row>
    <row r="1289" spans="2:17" ht="10.4" customHeight="1" x14ac:dyDescent="0.2">
      <c r="B1289" s="4" t="s">
        <v>1361</v>
      </c>
      <c r="C1289" s="4" t="s">
        <v>2698</v>
      </c>
      <c r="K1289" s="79"/>
      <c r="L1289" s="79"/>
      <c r="M1289" s="79"/>
      <c r="N1289" s="79"/>
      <c r="O1289" s="79"/>
      <c r="P1289" s="79"/>
      <c r="Q1289" s="79"/>
    </row>
    <row r="1290" spans="2:17" ht="10.4" customHeight="1" x14ac:dyDescent="0.2">
      <c r="B1290" s="4" t="s">
        <v>1362</v>
      </c>
      <c r="C1290" s="4" t="s">
        <v>2699</v>
      </c>
      <c r="K1290" s="79"/>
      <c r="L1290" s="79"/>
      <c r="M1290" s="79"/>
      <c r="N1290" s="79"/>
      <c r="O1290" s="79"/>
      <c r="P1290" s="79"/>
      <c r="Q1290" s="79"/>
    </row>
    <row r="1291" spans="2:17" ht="10.4" customHeight="1" x14ac:dyDescent="0.2">
      <c r="B1291" s="4" t="s">
        <v>1363</v>
      </c>
      <c r="C1291" s="4" t="s">
        <v>1643</v>
      </c>
      <c r="K1291" s="79"/>
      <c r="L1291" s="79"/>
      <c r="M1291" s="79"/>
      <c r="N1291" s="79"/>
      <c r="O1291" s="79"/>
      <c r="P1291" s="79"/>
      <c r="Q1291" s="79"/>
    </row>
    <row r="1292" spans="2:17" ht="10.4" customHeight="1" x14ac:dyDescent="0.2">
      <c r="B1292" s="4" t="s">
        <v>1364</v>
      </c>
      <c r="C1292" s="4" t="s">
        <v>2700</v>
      </c>
      <c r="K1292" s="79"/>
      <c r="L1292" s="79"/>
      <c r="M1292" s="79"/>
      <c r="N1292" s="79"/>
      <c r="O1292" s="79"/>
      <c r="P1292" s="79"/>
      <c r="Q1292" s="79"/>
    </row>
    <row r="1293" spans="2:17" ht="10.4" customHeight="1" x14ac:dyDescent="0.2">
      <c r="B1293" s="4" t="s">
        <v>1365</v>
      </c>
      <c r="C1293" s="4" t="s">
        <v>2701</v>
      </c>
      <c r="K1293" s="79"/>
      <c r="L1293" s="79"/>
      <c r="M1293" s="79"/>
      <c r="N1293" s="79"/>
      <c r="O1293" s="79"/>
      <c r="P1293" s="79"/>
      <c r="Q1293" s="79"/>
    </row>
    <row r="1294" spans="2:17" ht="10.4" customHeight="1" x14ac:dyDescent="0.2">
      <c r="B1294" s="4" t="s">
        <v>1366</v>
      </c>
      <c r="C1294" s="4" t="s">
        <v>2702</v>
      </c>
      <c r="K1294" s="79"/>
      <c r="L1294" s="79"/>
      <c r="M1294" s="79"/>
      <c r="N1294" s="79"/>
      <c r="O1294" s="79"/>
      <c r="P1294" s="79"/>
      <c r="Q1294" s="79"/>
    </row>
    <row r="1295" spans="2:17" ht="10.4" customHeight="1" x14ac:dyDescent="0.2">
      <c r="B1295" s="4" t="s">
        <v>1367</v>
      </c>
      <c r="C1295" s="4" t="s">
        <v>2703</v>
      </c>
      <c r="K1295" s="79"/>
      <c r="L1295" s="79"/>
      <c r="M1295" s="79"/>
      <c r="N1295" s="79"/>
      <c r="O1295" s="79"/>
      <c r="P1295" s="79"/>
      <c r="Q1295" s="79"/>
    </row>
    <row r="1296" spans="2:17" ht="10.4" customHeight="1" x14ac:dyDescent="0.2">
      <c r="B1296" s="4" t="s">
        <v>1368</v>
      </c>
      <c r="C1296" s="4" t="s">
        <v>2704</v>
      </c>
      <c r="K1296" s="79"/>
      <c r="L1296" s="79"/>
      <c r="M1296" s="79"/>
      <c r="N1296" s="79"/>
      <c r="O1296" s="79"/>
      <c r="P1296" s="79"/>
      <c r="Q1296" s="79"/>
    </row>
    <row r="1297" spans="2:17" ht="10.4" customHeight="1" x14ac:dyDescent="0.2">
      <c r="B1297" s="4" t="s">
        <v>1369</v>
      </c>
      <c r="C1297" s="4" t="s">
        <v>2705</v>
      </c>
      <c r="K1297" s="79"/>
      <c r="L1297" s="79"/>
      <c r="M1297" s="79"/>
      <c r="N1297" s="79"/>
      <c r="O1297" s="79"/>
      <c r="P1297" s="79"/>
      <c r="Q1297" s="79"/>
    </row>
    <row r="1298" spans="2:17" ht="10.4" customHeight="1" x14ac:dyDescent="0.2">
      <c r="B1298" s="4" t="s">
        <v>1370</v>
      </c>
      <c r="C1298" s="4" t="s">
        <v>1617</v>
      </c>
      <c r="K1298" s="79"/>
      <c r="L1298" s="79"/>
      <c r="M1298" s="79"/>
      <c r="N1298" s="79"/>
      <c r="O1298" s="79"/>
      <c r="P1298" s="79"/>
      <c r="Q1298" s="79"/>
    </row>
    <row r="1299" spans="2:17" ht="10.4" customHeight="1" x14ac:dyDescent="0.2">
      <c r="B1299" s="4" t="s">
        <v>1371</v>
      </c>
      <c r="C1299" s="4" t="s">
        <v>2706</v>
      </c>
      <c r="K1299" s="79"/>
      <c r="L1299" s="79"/>
      <c r="M1299" s="79"/>
      <c r="N1299" s="79"/>
      <c r="O1299" s="79"/>
      <c r="P1299" s="79"/>
      <c r="Q1299" s="79"/>
    </row>
    <row r="1300" spans="2:17" ht="10.4" customHeight="1" x14ac:dyDescent="0.2">
      <c r="B1300" s="4" t="s">
        <v>1372</v>
      </c>
      <c r="C1300" s="4" t="s">
        <v>2707</v>
      </c>
      <c r="K1300" s="79"/>
      <c r="L1300" s="79"/>
      <c r="M1300" s="79"/>
      <c r="N1300" s="79"/>
      <c r="O1300" s="79"/>
      <c r="P1300" s="79"/>
      <c r="Q1300" s="79"/>
    </row>
    <row r="1301" spans="2:17" ht="10.4" customHeight="1" x14ac:dyDescent="0.2">
      <c r="B1301" s="4" t="s">
        <v>1373</v>
      </c>
      <c r="C1301" s="4" t="s">
        <v>2708</v>
      </c>
      <c r="K1301" s="79"/>
      <c r="L1301" s="79"/>
      <c r="M1301" s="79"/>
      <c r="N1301" s="79"/>
      <c r="O1301" s="79"/>
      <c r="P1301" s="79"/>
      <c r="Q1301" s="79"/>
    </row>
    <row r="1302" spans="2:17" ht="10.4" customHeight="1" x14ac:dyDescent="0.2">
      <c r="B1302" s="4" t="s">
        <v>1374</v>
      </c>
      <c r="C1302" s="4" t="s">
        <v>2709</v>
      </c>
      <c r="K1302" s="79"/>
      <c r="L1302" s="79"/>
      <c r="M1302" s="79"/>
      <c r="N1302" s="79"/>
      <c r="O1302" s="79"/>
      <c r="P1302" s="79"/>
      <c r="Q1302" s="79"/>
    </row>
    <row r="1303" spans="2:17" ht="10.4" customHeight="1" x14ac:dyDescent="0.2">
      <c r="B1303" s="4" t="s">
        <v>1375</v>
      </c>
      <c r="C1303" s="4" t="s">
        <v>2710</v>
      </c>
      <c r="K1303" s="79"/>
      <c r="L1303" s="79"/>
      <c r="M1303" s="79"/>
      <c r="N1303" s="79"/>
      <c r="O1303" s="79"/>
      <c r="P1303" s="79"/>
      <c r="Q1303" s="79"/>
    </row>
    <row r="1304" spans="2:17" ht="10.4" customHeight="1" x14ac:dyDescent="0.2">
      <c r="B1304" s="4" t="s">
        <v>1376</v>
      </c>
      <c r="C1304" s="4" t="s">
        <v>2711</v>
      </c>
      <c r="K1304" s="79"/>
      <c r="L1304" s="79"/>
      <c r="M1304" s="79"/>
      <c r="N1304" s="79"/>
      <c r="O1304" s="79"/>
      <c r="P1304" s="79"/>
      <c r="Q1304" s="79"/>
    </row>
    <row r="1305" spans="2:17" ht="10.4" customHeight="1" x14ac:dyDescent="0.2">
      <c r="B1305" s="4" t="s">
        <v>1377</v>
      </c>
      <c r="C1305" s="4" t="s">
        <v>2712</v>
      </c>
      <c r="K1305" s="79"/>
      <c r="L1305" s="79"/>
      <c r="M1305" s="79"/>
      <c r="N1305" s="79"/>
      <c r="O1305" s="79"/>
      <c r="P1305" s="79"/>
      <c r="Q1305" s="79"/>
    </row>
    <row r="1306" spans="2:17" ht="10.4" customHeight="1" x14ac:dyDescent="0.2">
      <c r="B1306" s="4" t="s">
        <v>1378</v>
      </c>
      <c r="C1306" s="4" t="s">
        <v>2713</v>
      </c>
      <c r="K1306" s="79"/>
      <c r="L1306" s="79"/>
      <c r="M1306" s="79"/>
      <c r="N1306" s="79"/>
      <c r="O1306" s="79"/>
      <c r="P1306" s="79"/>
      <c r="Q1306" s="79"/>
    </row>
    <row r="1307" spans="2:17" ht="10.4" customHeight="1" x14ac:dyDescent="0.2">
      <c r="B1307" s="4" t="s">
        <v>1379</v>
      </c>
      <c r="C1307" s="4" t="s">
        <v>2714</v>
      </c>
      <c r="K1307" s="79"/>
      <c r="L1307" s="79"/>
      <c r="M1307" s="79"/>
      <c r="N1307" s="79"/>
      <c r="O1307" s="79"/>
      <c r="P1307" s="79"/>
      <c r="Q1307" s="79"/>
    </row>
    <row r="1308" spans="2:17" ht="10.4" customHeight="1" x14ac:dyDescent="0.2">
      <c r="B1308" s="4" t="s">
        <v>1380</v>
      </c>
      <c r="C1308" s="4" t="s">
        <v>2715</v>
      </c>
      <c r="K1308" s="79"/>
      <c r="L1308" s="79"/>
      <c r="M1308" s="79"/>
      <c r="N1308" s="79"/>
      <c r="O1308" s="79"/>
      <c r="P1308" s="79"/>
      <c r="Q1308" s="79"/>
    </row>
    <row r="1309" spans="2:17" ht="10.4" customHeight="1" x14ac:dyDescent="0.2">
      <c r="B1309" s="4" t="s">
        <v>1381</v>
      </c>
      <c r="C1309" s="4" t="s">
        <v>2716</v>
      </c>
      <c r="K1309" s="79"/>
      <c r="L1309" s="79"/>
      <c r="M1309" s="79"/>
      <c r="N1309" s="79"/>
      <c r="O1309" s="79"/>
      <c r="P1309" s="79"/>
      <c r="Q1309" s="79"/>
    </row>
    <row r="1310" spans="2:17" ht="10.4" customHeight="1" x14ac:dyDescent="0.2">
      <c r="B1310" s="4" t="s">
        <v>1382</v>
      </c>
      <c r="C1310" s="4" t="s">
        <v>2717</v>
      </c>
      <c r="K1310" s="79"/>
      <c r="L1310" s="79"/>
      <c r="M1310" s="79"/>
      <c r="N1310" s="79"/>
      <c r="O1310" s="79"/>
      <c r="P1310" s="79"/>
      <c r="Q1310" s="79"/>
    </row>
    <row r="1311" spans="2:17" ht="10.4" customHeight="1" x14ac:dyDescent="0.2">
      <c r="B1311" s="4" t="s">
        <v>1383</v>
      </c>
      <c r="C1311" s="4" t="s">
        <v>2718</v>
      </c>
      <c r="K1311" s="79"/>
      <c r="L1311" s="79"/>
      <c r="M1311" s="79"/>
      <c r="N1311" s="79"/>
      <c r="O1311" s="79"/>
      <c r="P1311" s="79"/>
      <c r="Q1311" s="79"/>
    </row>
    <row r="1312" spans="2:17" ht="10.4" customHeight="1" x14ac:dyDescent="0.2">
      <c r="B1312" s="4" t="s">
        <v>1384</v>
      </c>
      <c r="C1312" s="4" t="s">
        <v>2719</v>
      </c>
      <c r="K1312" s="79"/>
      <c r="L1312" s="79"/>
      <c r="M1312" s="79"/>
      <c r="N1312" s="79"/>
      <c r="O1312" s="79"/>
      <c r="P1312" s="79"/>
      <c r="Q1312" s="79"/>
    </row>
    <row r="1313" spans="2:17" ht="10.4" customHeight="1" x14ac:dyDescent="0.2">
      <c r="B1313" s="4" t="s">
        <v>1385</v>
      </c>
      <c r="C1313" s="4" t="s">
        <v>2720</v>
      </c>
      <c r="K1313" s="79"/>
      <c r="L1313" s="79"/>
      <c r="M1313" s="79"/>
      <c r="N1313" s="79"/>
      <c r="O1313" s="79"/>
      <c r="P1313" s="79"/>
      <c r="Q1313" s="79"/>
    </row>
    <row r="1314" spans="2:17" ht="10.4" customHeight="1" x14ac:dyDescent="0.2">
      <c r="B1314" s="4" t="s">
        <v>1386</v>
      </c>
      <c r="C1314" s="4" t="s">
        <v>2721</v>
      </c>
      <c r="K1314" s="79"/>
      <c r="L1314" s="79"/>
      <c r="M1314" s="79"/>
      <c r="N1314" s="79"/>
      <c r="O1314" s="79"/>
      <c r="P1314" s="79"/>
      <c r="Q1314" s="79"/>
    </row>
    <row r="1315" spans="2:17" ht="10.4" customHeight="1" x14ac:dyDescent="0.2">
      <c r="B1315" s="4" t="s">
        <v>1387</v>
      </c>
      <c r="C1315" s="4" t="s">
        <v>2722</v>
      </c>
      <c r="K1315" s="79"/>
      <c r="L1315" s="79"/>
      <c r="M1315" s="79"/>
      <c r="N1315" s="79"/>
      <c r="O1315" s="79"/>
      <c r="P1315" s="79"/>
      <c r="Q1315" s="79"/>
    </row>
    <row r="1316" spans="2:17" ht="10.4" customHeight="1" x14ac:dyDescent="0.2">
      <c r="B1316" s="4" t="s">
        <v>1388</v>
      </c>
      <c r="C1316" s="4" t="s">
        <v>2723</v>
      </c>
      <c r="K1316" s="79"/>
      <c r="L1316" s="79"/>
      <c r="M1316" s="79"/>
      <c r="N1316" s="79"/>
      <c r="O1316" s="79"/>
      <c r="P1316" s="79"/>
      <c r="Q1316" s="79"/>
    </row>
    <row r="1317" spans="2:17" ht="10.4" customHeight="1" x14ac:dyDescent="0.2">
      <c r="B1317" s="4" t="s">
        <v>1389</v>
      </c>
      <c r="C1317" s="4" t="s">
        <v>2724</v>
      </c>
      <c r="K1317" s="79"/>
      <c r="L1317" s="79"/>
      <c r="M1317" s="79"/>
      <c r="N1317" s="79"/>
      <c r="O1317" s="79"/>
      <c r="P1317" s="79"/>
      <c r="Q1317" s="79"/>
    </row>
    <row r="1318" spans="2:17" ht="10.4" customHeight="1" x14ac:dyDescent="0.2">
      <c r="B1318" s="4" t="s">
        <v>1390</v>
      </c>
      <c r="C1318" s="4" t="s">
        <v>1619</v>
      </c>
      <c r="K1318" s="79"/>
      <c r="L1318" s="79"/>
      <c r="M1318" s="79"/>
      <c r="N1318" s="79"/>
      <c r="O1318" s="79"/>
      <c r="P1318" s="79"/>
      <c r="Q1318" s="79"/>
    </row>
    <row r="1319" spans="2:17" ht="10.4" customHeight="1" x14ac:dyDescent="0.2">
      <c r="B1319" s="4" t="s">
        <v>1391</v>
      </c>
      <c r="C1319" s="4" t="s">
        <v>1624</v>
      </c>
      <c r="K1319" s="79"/>
      <c r="L1319" s="79"/>
      <c r="M1319" s="79"/>
      <c r="N1319" s="79"/>
      <c r="O1319" s="79"/>
      <c r="P1319" s="79"/>
      <c r="Q1319" s="79"/>
    </row>
    <row r="1320" spans="2:17" ht="10.4" customHeight="1" x14ac:dyDescent="0.2">
      <c r="B1320" s="4" t="s">
        <v>1392</v>
      </c>
      <c r="C1320" s="4" t="s">
        <v>2725</v>
      </c>
      <c r="K1320" s="79"/>
      <c r="L1320" s="79"/>
      <c r="M1320" s="79"/>
      <c r="N1320" s="79"/>
      <c r="O1320" s="79"/>
      <c r="P1320" s="79"/>
      <c r="Q1320" s="79"/>
    </row>
    <row r="1321" spans="2:17" ht="10.4" customHeight="1" x14ac:dyDescent="0.2">
      <c r="B1321" s="4" t="s">
        <v>1393</v>
      </c>
      <c r="C1321" s="4" t="s">
        <v>2726</v>
      </c>
      <c r="K1321" s="79"/>
      <c r="L1321" s="79"/>
      <c r="M1321" s="79"/>
      <c r="N1321" s="79"/>
      <c r="O1321" s="79"/>
      <c r="P1321" s="79"/>
      <c r="Q1321" s="79"/>
    </row>
    <row r="1322" spans="2:17" ht="10.4" customHeight="1" x14ac:dyDescent="0.2">
      <c r="B1322" s="70"/>
      <c r="C1322" s="70"/>
      <c r="K1322" s="79"/>
      <c r="L1322" s="79"/>
      <c r="M1322" s="79"/>
      <c r="N1322" s="79"/>
      <c r="O1322" s="79"/>
      <c r="P1322" s="79"/>
      <c r="Q1322" s="79"/>
    </row>
    <row r="1323" spans="2:17" ht="10.4" customHeight="1" x14ac:dyDescent="0.2">
      <c r="B1323" s="70"/>
      <c r="C1323" s="70"/>
      <c r="K1323" s="79"/>
      <c r="L1323" s="79"/>
      <c r="M1323" s="79"/>
      <c r="N1323" s="79"/>
      <c r="O1323" s="79"/>
      <c r="P1323" s="79"/>
      <c r="Q1323" s="79"/>
    </row>
    <row r="1324" spans="2:17" ht="10.4" customHeight="1" x14ac:dyDescent="0.2">
      <c r="B1324" s="70"/>
      <c r="C1324" s="70"/>
      <c r="K1324" s="79"/>
      <c r="L1324" s="79"/>
      <c r="M1324" s="79"/>
      <c r="N1324" s="79"/>
      <c r="O1324" s="79"/>
      <c r="P1324" s="79"/>
      <c r="Q1324" s="79"/>
    </row>
    <row r="1325" spans="2:17" ht="10.4" customHeight="1" x14ac:dyDescent="0.2">
      <c r="B1325" s="70"/>
      <c r="C1325" s="70"/>
      <c r="K1325" s="79"/>
      <c r="L1325" s="79"/>
      <c r="M1325" s="79"/>
      <c r="N1325" s="79"/>
      <c r="O1325" s="79"/>
      <c r="P1325" s="79"/>
      <c r="Q1325" s="79"/>
    </row>
    <row r="1326" spans="2:17" ht="10.4" customHeight="1" x14ac:dyDescent="0.2">
      <c r="B1326" s="70"/>
      <c r="C1326" s="70"/>
      <c r="K1326" s="79"/>
      <c r="L1326" s="79"/>
      <c r="M1326" s="79"/>
      <c r="N1326" s="79"/>
      <c r="O1326" s="79"/>
      <c r="P1326" s="79"/>
      <c r="Q1326" s="79"/>
    </row>
    <row r="1327" spans="2:17" ht="10.4" customHeight="1" x14ac:dyDescent="0.2">
      <c r="B1327" s="70"/>
      <c r="C1327" s="70"/>
      <c r="K1327" s="79"/>
      <c r="L1327" s="79"/>
      <c r="M1327" s="79"/>
      <c r="N1327" s="79"/>
      <c r="O1327" s="79"/>
      <c r="P1327" s="79"/>
      <c r="Q1327" s="79"/>
    </row>
    <row r="1328" spans="2:17" ht="10.4" customHeight="1" x14ac:dyDescent="0.2">
      <c r="B1328" s="70"/>
      <c r="C1328" s="70"/>
      <c r="K1328" s="79"/>
      <c r="L1328" s="79"/>
      <c r="M1328" s="79"/>
      <c r="N1328" s="79"/>
      <c r="O1328" s="79"/>
      <c r="P1328" s="79"/>
      <c r="Q1328" s="79"/>
    </row>
    <row r="1329" spans="2:17" ht="10.4" customHeight="1" x14ac:dyDescent="0.2">
      <c r="B1329" s="70"/>
      <c r="C1329" s="70"/>
      <c r="K1329" s="79"/>
      <c r="L1329" s="79"/>
      <c r="M1329" s="79"/>
      <c r="N1329" s="79"/>
      <c r="O1329" s="79"/>
      <c r="P1329" s="79"/>
      <c r="Q1329" s="79"/>
    </row>
    <row r="1330" spans="2:17" ht="10.4" customHeight="1" x14ac:dyDescent="0.2">
      <c r="B1330" s="70"/>
      <c r="C1330" s="70"/>
      <c r="K1330" s="79"/>
      <c r="L1330" s="79"/>
      <c r="M1330" s="79"/>
      <c r="N1330" s="79"/>
      <c r="O1330" s="79"/>
      <c r="P1330" s="79"/>
      <c r="Q1330" s="79"/>
    </row>
    <row r="1331" spans="2:17" ht="10.4" customHeight="1" x14ac:dyDescent="0.2">
      <c r="B1331" s="70"/>
      <c r="C1331" s="70"/>
      <c r="K1331" s="79"/>
      <c r="L1331" s="79"/>
      <c r="M1331" s="79"/>
      <c r="N1331" s="79"/>
      <c r="O1331" s="79"/>
      <c r="P1331" s="79"/>
      <c r="Q1331" s="79"/>
    </row>
    <row r="1332" spans="2:17" ht="10.4" customHeight="1" x14ac:dyDescent="0.2">
      <c r="K1332" s="79"/>
      <c r="L1332" s="79"/>
      <c r="M1332" s="79"/>
      <c r="N1332" s="79"/>
      <c r="O1332" s="79"/>
      <c r="P1332" s="79"/>
      <c r="Q1332" s="79"/>
    </row>
  </sheetData>
  <mergeCells count="158">
    <mergeCell ref="S1109:S1110"/>
    <mergeCell ref="S1111:S1112"/>
    <mergeCell ref="S1113:S1114"/>
    <mergeCell ref="S1115:S1116"/>
    <mergeCell ref="S1073:S1085"/>
    <mergeCell ref="E1076:F1076"/>
    <mergeCell ref="E1084:F1084"/>
    <mergeCell ref="S1087:S1093"/>
    <mergeCell ref="S1094:S1106"/>
    <mergeCell ref="S1107:S1108"/>
    <mergeCell ref="S850:S851"/>
    <mergeCell ref="S852:S853"/>
    <mergeCell ref="B1070:V1070"/>
    <mergeCell ref="B1071:C1071"/>
    <mergeCell ref="E1071:F1071"/>
    <mergeCell ref="H1071:I1071"/>
    <mergeCell ref="K1071:L1071"/>
    <mergeCell ref="N1071:Q1071"/>
    <mergeCell ref="S1071:T1071"/>
    <mergeCell ref="S810:S822"/>
    <mergeCell ref="S824:S830"/>
    <mergeCell ref="S831:S843"/>
    <mergeCell ref="S844:S845"/>
    <mergeCell ref="S846:S847"/>
    <mergeCell ref="S848:S849"/>
    <mergeCell ref="AJ588:AJ589"/>
    <mergeCell ref="B807:T807"/>
    <mergeCell ref="B808:C808"/>
    <mergeCell ref="E808:F808"/>
    <mergeCell ref="H808:K808"/>
    <mergeCell ref="M808:N808"/>
    <mergeCell ref="P808:Q808"/>
    <mergeCell ref="S808:T808"/>
    <mergeCell ref="E559:E565"/>
    <mergeCell ref="O560:O566"/>
    <mergeCell ref="AJ560:AJ566"/>
    <mergeCell ref="E566:E578"/>
    <mergeCell ref="O567:O579"/>
    <mergeCell ref="AJ567:AJ579"/>
    <mergeCell ref="E579:E580"/>
    <mergeCell ref="O580:O581"/>
    <mergeCell ref="AJ580:AJ581"/>
    <mergeCell ref="E581:E582"/>
    <mergeCell ref="O582:O583"/>
    <mergeCell ref="AJ582:AJ583"/>
    <mergeCell ref="E583:E584"/>
    <mergeCell ref="O584:O585"/>
    <mergeCell ref="AJ584:AJ585"/>
    <mergeCell ref="E585:E586"/>
    <mergeCell ref="O586:O587"/>
    <mergeCell ref="AJ586:AJ587"/>
    <mergeCell ref="E587:E588"/>
    <mergeCell ref="O588:O589"/>
    <mergeCell ref="Y544:AB544"/>
    <mergeCell ref="AD544:AE544"/>
    <mergeCell ref="AG544:AH544"/>
    <mergeCell ref="AJ544:AK544"/>
    <mergeCell ref="E545:E557"/>
    <mergeCell ref="O546:O558"/>
    <mergeCell ref="AJ546:AJ558"/>
    <mergeCell ref="B544:C544"/>
    <mergeCell ref="I544:J544"/>
    <mergeCell ref="L544:M544"/>
    <mergeCell ref="O544:P544"/>
    <mergeCell ref="S544:T544"/>
    <mergeCell ref="V544:W544"/>
    <mergeCell ref="B543:F543"/>
    <mergeCell ref="I543:P543"/>
    <mergeCell ref="S543:AK543"/>
    <mergeCell ref="V312:V313"/>
    <mergeCell ref="BE312:BE313"/>
    <mergeCell ref="AV313:AV314"/>
    <mergeCell ref="V314:V315"/>
    <mergeCell ref="BE314:BE315"/>
    <mergeCell ref="AV315:AV316"/>
    <mergeCell ref="V316:V317"/>
    <mergeCell ref="BE316:BE317"/>
    <mergeCell ref="AV317:AV318"/>
    <mergeCell ref="V318:V319"/>
    <mergeCell ref="AV291:AV297"/>
    <mergeCell ref="V292:V298"/>
    <mergeCell ref="BE292:BE298"/>
    <mergeCell ref="AV298:AV310"/>
    <mergeCell ref="V299:V311"/>
    <mergeCell ref="BE299:BE311"/>
    <mergeCell ref="AV311:AV312"/>
    <mergeCell ref="BE318:BE319"/>
    <mergeCell ref="AV319:AV320"/>
    <mergeCell ref="V320:V321"/>
    <mergeCell ref="BE320:BE321"/>
    <mergeCell ref="V278:V290"/>
    <mergeCell ref="BE278:BE290"/>
    <mergeCell ref="B276:C276"/>
    <mergeCell ref="E276:F276"/>
    <mergeCell ref="H276:K276"/>
    <mergeCell ref="M276:N276"/>
    <mergeCell ref="P276:Q276"/>
    <mergeCell ref="S276:T276"/>
    <mergeCell ref="B284:C284"/>
    <mergeCell ref="AV277:AV289"/>
    <mergeCell ref="Y46:Y47"/>
    <mergeCell ref="AY46:AY47"/>
    <mergeCell ref="BB46:BB47"/>
    <mergeCell ref="B275:W275"/>
    <mergeCell ref="Y275:AW275"/>
    <mergeCell ref="AY275:BF275"/>
    <mergeCell ref="AP276:AQ276"/>
    <mergeCell ref="AS276:AT276"/>
    <mergeCell ref="AY276:AZ276"/>
    <mergeCell ref="BB276:BC276"/>
    <mergeCell ref="BE276:BF276"/>
    <mergeCell ref="V276:W276"/>
    <mergeCell ref="Y276:Z276"/>
    <mergeCell ref="AB276:AC276"/>
    <mergeCell ref="AE276:AF276"/>
    <mergeCell ref="AH276:AK276"/>
    <mergeCell ref="AM276:AN276"/>
    <mergeCell ref="Y42:Y43"/>
    <mergeCell ref="AY42:AY43"/>
    <mergeCell ref="BB42:BB43"/>
    <mergeCell ref="Y44:Y45"/>
    <mergeCell ref="AY44:AY45"/>
    <mergeCell ref="BB44:BB45"/>
    <mergeCell ref="Y38:Y39"/>
    <mergeCell ref="AY38:AY39"/>
    <mergeCell ref="BB38:BB39"/>
    <mergeCell ref="Y40:Y41"/>
    <mergeCell ref="AY40:AY41"/>
    <mergeCell ref="BB40:BB41"/>
    <mergeCell ref="Y18:Y24"/>
    <mergeCell ref="AY18:AY24"/>
    <mergeCell ref="BB18:BB24"/>
    <mergeCell ref="Y25:Y37"/>
    <mergeCell ref="AY25:AY37"/>
    <mergeCell ref="BB25:BB37"/>
    <mergeCell ref="AS2:AT2"/>
    <mergeCell ref="AV2:AW2"/>
    <mergeCell ref="AY2:AZ2"/>
    <mergeCell ref="BB2:BC2"/>
    <mergeCell ref="Y4:Y16"/>
    <mergeCell ref="AY4:AY16"/>
    <mergeCell ref="BB4:BB16"/>
    <mergeCell ref="Y2:Z2"/>
    <mergeCell ref="AB2:AC2"/>
    <mergeCell ref="AE2:AF2"/>
    <mergeCell ref="AH2:AI2"/>
    <mergeCell ref="AK2:AN2"/>
    <mergeCell ref="AP2:AQ2"/>
    <mergeCell ref="B1:Z1"/>
    <mergeCell ref="AB1:AZ1"/>
    <mergeCell ref="BB1:BC1"/>
    <mergeCell ref="B2:C2"/>
    <mergeCell ref="E2:F2"/>
    <mergeCell ref="H2:I2"/>
    <mergeCell ref="K2:N2"/>
    <mergeCell ref="P2:Q2"/>
    <mergeCell ref="S2:T2"/>
    <mergeCell ref="V2:W2"/>
  </mergeCells>
  <conditionalFormatting sqref="V1072">
    <cfRule type="expression" priority="1" stopIfTrue="1">
      <formula>CELL("protect",V1072)</formula>
    </cfRule>
    <cfRule type="expression" dxfId="0" priority="2" stopIfTrue="1">
      <formula>"l=ISFORMULA(INDIRECT(""rc"",FALSE))"</formula>
    </cfRule>
  </conditionalFormatting>
  <pageMargins left="0.7" right="0.7" top="0.75" bottom="0.75" header="0.3" footer="0.3"/>
  <pageSetup paperSize="9" orientation="portrait" r:id="rId1"/>
  <headerFooter>
    <oddHeader>&amp;L&amp;"Calibri"&amp;10&amp;K0078D7CBUAE Classification: Restricted&amp;1#</oddHeader>
    <oddFooter>&amp;C_x000D_&amp;1#&amp;"Aptos"&amp;10&amp;K000000 Restricted - External</oddFooter>
  </headerFooter>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0A312-CFF1-4DDE-967D-4DF138FA88BE}">
  <sheetPr codeName="Sheet22"/>
  <dimension ref="B1:D23"/>
  <sheetViews>
    <sheetView workbookViewId="0">
      <selection activeCell="F18" sqref="F18"/>
    </sheetView>
  </sheetViews>
  <sheetFormatPr defaultColWidth="10" defaultRowHeight="10" x14ac:dyDescent="0.2"/>
  <cols>
    <col min="1" max="1" width="10" style="2"/>
    <col min="2" max="2" width="25.1796875" style="2" bestFit="1" customWidth="1"/>
    <col min="3" max="3" width="50" style="2" customWidth="1"/>
    <col min="4" max="4" width="36.54296875" style="2" customWidth="1"/>
    <col min="5" max="16384" width="10" style="2"/>
  </cols>
  <sheetData>
    <row r="1" spans="2:4" ht="10.5" x14ac:dyDescent="0.2">
      <c r="B1" s="10" t="s">
        <v>234</v>
      </c>
      <c r="C1" s="10" t="s">
        <v>235</v>
      </c>
      <c r="D1" s="4"/>
    </row>
    <row r="2" spans="2:4" x14ac:dyDescent="0.2">
      <c r="B2" s="4" t="s">
        <v>239</v>
      </c>
      <c r="C2" s="4" t="s">
        <v>243</v>
      </c>
      <c r="D2" s="4"/>
    </row>
    <row r="3" spans="2:4" x14ac:dyDescent="0.2">
      <c r="B3" s="4" t="s">
        <v>779</v>
      </c>
      <c r="C3" s="4" t="s">
        <v>240</v>
      </c>
      <c r="D3" s="4"/>
    </row>
    <row r="4" spans="2:4" x14ac:dyDescent="0.2">
      <c r="B4" s="4" t="s">
        <v>247</v>
      </c>
      <c r="C4" s="4" t="s">
        <v>780</v>
      </c>
      <c r="D4" s="4"/>
    </row>
    <row r="5" spans="2:4" x14ac:dyDescent="0.2">
      <c r="B5" s="4" t="s">
        <v>781</v>
      </c>
      <c r="C5" s="4" t="s">
        <v>782</v>
      </c>
      <c r="D5" s="4"/>
    </row>
    <row r="6" spans="2:4" x14ac:dyDescent="0.2">
      <c r="B6" s="4" t="s">
        <v>783</v>
      </c>
      <c r="C6" s="4" t="s">
        <v>241</v>
      </c>
      <c r="D6" s="4"/>
    </row>
    <row r="7" spans="2:4" x14ac:dyDescent="0.2">
      <c r="B7" s="4" t="s">
        <v>784</v>
      </c>
      <c r="C7" s="4" t="s">
        <v>245</v>
      </c>
      <c r="D7" s="4"/>
    </row>
    <row r="8" spans="2:4" x14ac:dyDescent="0.2">
      <c r="B8" s="4"/>
      <c r="C8" s="4" t="s">
        <v>246</v>
      </c>
      <c r="D8" s="4"/>
    </row>
    <row r="9" spans="2:4" x14ac:dyDescent="0.2">
      <c r="B9" s="4"/>
      <c r="C9" s="4" t="s">
        <v>242</v>
      </c>
      <c r="D9" s="4"/>
    </row>
    <row r="11" spans="2:4" ht="10.5" x14ac:dyDescent="0.25">
      <c r="B11" s="30" t="s">
        <v>785</v>
      </c>
      <c r="C11" s="31" t="s">
        <v>237</v>
      </c>
      <c r="D11" s="4"/>
    </row>
    <row r="12" spans="2:4" ht="20" x14ac:dyDescent="0.2">
      <c r="B12" s="4" t="s">
        <v>786</v>
      </c>
      <c r="C12" s="24" t="s">
        <v>244</v>
      </c>
      <c r="D12" s="24" t="s">
        <v>787</v>
      </c>
    </row>
    <row r="13" spans="2:4" ht="20" x14ac:dyDescent="0.2">
      <c r="B13" s="4" t="s">
        <v>788</v>
      </c>
      <c r="C13" s="24" t="s">
        <v>789</v>
      </c>
      <c r="D13" s="4"/>
    </row>
    <row r="14" spans="2:4" ht="20" x14ac:dyDescent="0.2">
      <c r="B14" s="4" t="s">
        <v>790</v>
      </c>
      <c r="C14" s="24" t="s">
        <v>791</v>
      </c>
      <c r="D14" s="4"/>
    </row>
    <row r="15" spans="2:4" ht="30" x14ac:dyDescent="0.2">
      <c r="B15" s="4" t="s">
        <v>247</v>
      </c>
      <c r="C15" s="24" t="s">
        <v>792</v>
      </c>
      <c r="D15" s="4"/>
    </row>
    <row r="16" spans="2:4" ht="30" x14ac:dyDescent="0.2">
      <c r="B16" s="4" t="s">
        <v>247</v>
      </c>
      <c r="C16" s="24" t="s">
        <v>793</v>
      </c>
      <c r="D16" s="4"/>
    </row>
    <row r="17" spans="2:4" ht="30" x14ac:dyDescent="0.2">
      <c r="B17" s="4" t="s">
        <v>247</v>
      </c>
      <c r="C17" s="24" t="s">
        <v>794</v>
      </c>
      <c r="D17" s="4"/>
    </row>
    <row r="18" spans="2:4" ht="30" x14ac:dyDescent="0.2">
      <c r="B18" s="4" t="s">
        <v>247</v>
      </c>
      <c r="C18" s="24" t="s">
        <v>795</v>
      </c>
      <c r="D18" s="4"/>
    </row>
    <row r="19" spans="2:4" ht="20" x14ac:dyDescent="0.2">
      <c r="B19" s="4" t="s">
        <v>779</v>
      </c>
      <c r="C19" s="24" t="s">
        <v>796</v>
      </c>
      <c r="D19" s="4"/>
    </row>
    <row r="20" spans="2:4" ht="20" x14ac:dyDescent="0.2">
      <c r="B20" s="4" t="s">
        <v>779</v>
      </c>
      <c r="C20" s="24" t="s">
        <v>797</v>
      </c>
      <c r="D20" s="4"/>
    </row>
    <row r="21" spans="2:4" ht="30" x14ac:dyDescent="0.2">
      <c r="B21" s="4" t="s">
        <v>779</v>
      </c>
      <c r="C21" s="24" t="s">
        <v>798</v>
      </c>
      <c r="D21" s="4"/>
    </row>
    <row r="22" spans="2:4" ht="30" x14ac:dyDescent="0.2">
      <c r="B22" s="32" t="s">
        <v>783</v>
      </c>
      <c r="C22" s="32" t="s">
        <v>799</v>
      </c>
      <c r="D22" s="4"/>
    </row>
    <row r="23" spans="2:4" ht="50" x14ac:dyDescent="0.2">
      <c r="B23" s="32" t="s">
        <v>784</v>
      </c>
      <c r="C23" s="32" t="s">
        <v>800</v>
      </c>
      <c r="D23" s="4"/>
    </row>
  </sheetData>
  <pageMargins left="0.7" right="0.7" top="0.75" bottom="0.75" header="0.3" footer="0.3"/>
  <pageSetup orientation="portrait" r:id="rId1"/>
  <headerFooter>
    <oddHeader>&amp;L&amp;"Calibri"&amp;10&amp;K0078D7CBUAE Classification: Restricted&amp;1#</oddHeader>
    <oddFooter>&amp;C_x000D_&amp;1#&amp;"Aptos"&amp;10&amp;K000000 Restricted - External</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60</vt:i4>
      </vt:variant>
    </vt:vector>
  </HeadingPairs>
  <TitlesOfParts>
    <vt:vector size="60" baseType="lpstr">
      <vt:lpstr>Table of Contents</vt:lpstr>
      <vt:lpstr>2.9</vt:lpstr>
      <vt:lpstr>2.9_Business Rules</vt:lpstr>
      <vt:lpstr>2.9_Validation Rules</vt:lpstr>
      <vt:lpstr>2.10</vt:lpstr>
      <vt:lpstr>2.10_Business Rules</vt:lpstr>
      <vt:lpstr>2.10_Validation Rules</vt:lpstr>
      <vt:lpstr>2.11</vt:lpstr>
      <vt:lpstr>2.11_Business Rules</vt:lpstr>
      <vt:lpstr>2.11_Validation Rules</vt:lpstr>
      <vt:lpstr>2.12</vt:lpstr>
      <vt:lpstr>2.12_Business Rules</vt:lpstr>
      <vt:lpstr>2.12_Validation Rules</vt:lpstr>
      <vt:lpstr>2.13</vt:lpstr>
      <vt:lpstr>2.13_Business Rules</vt:lpstr>
      <vt:lpstr>2.13_Validation Rules</vt:lpstr>
      <vt:lpstr>2.14</vt:lpstr>
      <vt:lpstr>2.14_Business Rules</vt:lpstr>
      <vt:lpstr>2.14_Validation Rules</vt:lpstr>
      <vt:lpstr>2.15</vt:lpstr>
      <vt:lpstr>2.15_Business Rules</vt:lpstr>
      <vt:lpstr>2.15_Validation Rules</vt:lpstr>
      <vt:lpstr>2.16</vt:lpstr>
      <vt:lpstr>2.16_Business Rules</vt:lpstr>
      <vt:lpstr>2.16_Validation Rules</vt:lpstr>
      <vt:lpstr>2.18</vt:lpstr>
      <vt:lpstr>2.18_Business Rules</vt:lpstr>
      <vt:lpstr>2.18_Validation Rules</vt:lpstr>
      <vt:lpstr>5.1</vt:lpstr>
      <vt:lpstr>5.1_Business Rules</vt:lpstr>
      <vt:lpstr>5.1_Validation Rules</vt:lpstr>
      <vt:lpstr>5.2</vt:lpstr>
      <vt:lpstr>5.2_Business Rules</vt:lpstr>
      <vt:lpstr>5.2_Validation Rules</vt:lpstr>
      <vt:lpstr>5.3</vt:lpstr>
      <vt:lpstr>5.3_Business Rules</vt:lpstr>
      <vt:lpstr>5.3_Validation Rules</vt:lpstr>
      <vt:lpstr>5.4</vt:lpstr>
      <vt:lpstr>5.4_Business Rules</vt:lpstr>
      <vt:lpstr>5.4_Validation Rules</vt:lpstr>
      <vt:lpstr>5.5</vt:lpstr>
      <vt:lpstr>5.5_Business Rules</vt:lpstr>
      <vt:lpstr>5.5_Validation Rules</vt:lpstr>
      <vt:lpstr>5.15</vt:lpstr>
      <vt:lpstr>5.15_Business Rules</vt:lpstr>
      <vt:lpstr>5.15_Validation Rules</vt:lpstr>
      <vt:lpstr>Drop Down 2 </vt:lpstr>
      <vt:lpstr>6.1</vt:lpstr>
      <vt:lpstr>6.1_Business Rules</vt:lpstr>
      <vt:lpstr>6.1_Validation Rules</vt:lpstr>
      <vt:lpstr>7.3</vt:lpstr>
      <vt:lpstr>7.3_Business rules</vt:lpstr>
      <vt:lpstr>7.3_Validation Rules</vt:lpstr>
      <vt:lpstr>9.1</vt:lpstr>
      <vt:lpstr>9.1_Business Rules</vt:lpstr>
      <vt:lpstr>9.1_Validation Rules</vt:lpstr>
      <vt:lpstr>Drop down_templates</vt:lpstr>
      <vt:lpstr>Drop down 1</vt:lpstr>
      <vt:lpstr>Drop Down 3</vt:lpstr>
      <vt:lpstr>Validation Rules_Drop Down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Sudhakaran, Sunesh : Corporate Banking COO</cp:lastModifiedBy>
  <dcterms:created xsi:type="dcterms:W3CDTF">2025-03-25T07:11:57Z</dcterms:created>
  <dcterms:modified xsi:type="dcterms:W3CDTF">2025-11-24T09:34:33Z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MSIP_Label_1d9e9404-3739-4dbf-9fa8-b6ae9df09a7a_Enabled">
    <vt:lpwstr>true</vt:lpwstr>
  </property>
  <property fmtid="{D5CDD505-2E9C-101B-9397-08002B2CF9AE}" pid="5" name="MSIP_Label_1d9e9404-3739-4dbf-9fa8-b6ae9df09a7a_SetDate">
    <vt:lpwstr>2025-11-21T12:35:00Z</vt:lpwstr>
  </property>
  <property fmtid="{D5CDD505-2E9C-101B-9397-08002B2CF9AE}" pid="6" name="MSIP_Label_1d9e9404-3739-4dbf-9fa8-b6ae9df09a7a_Method">
    <vt:lpwstr>Standard</vt:lpwstr>
  </property>
  <property fmtid="{D5CDD505-2E9C-101B-9397-08002B2CF9AE}" pid="7" name="MSIP_Label_1d9e9404-3739-4dbf-9fa8-b6ae9df09a7a_Name">
    <vt:lpwstr>Personal</vt:lpwstr>
  </property>
  <property fmtid="{D5CDD505-2E9C-101B-9397-08002B2CF9AE}" pid="8" name="MSIP_Label_1d9e9404-3739-4dbf-9fa8-b6ae9df09a7a_SiteId">
    <vt:lpwstr>fba6ee03-9647-4c58-86a3-db85ac6de45e</vt:lpwstr>
  </property>
  <property fmtid="{D5CDD505-2E9C-101B-9397-08002B2CF9AE}" pid="9" name="MSIP_Label_1d9e9404-3739-4dbf-9fa8-b6ae9df09a7a_ActionId">
    <vt:lpwstr>f0cb14bc-2648-4472-82d0-c1b723e1be48</vt:lpwstr>
  </property>
  <property fmtid="{D5CDD505-2E9C-101B-9397-08002B2CF9AE}" pid="10" name="MSIP_Label_1d9e9404-3739-4dbf-9fa8-b6ae9df09a7a_ContentBits">
    <vt:lpwstr>1</vt:lpwstr>
  </property>
  <property fmtid="{D5CDD505-2E9C-101B-9397-08002B2CF9AE}" pid="11" name="MSIP_Label_809883c2-c98e-47bb-9665-f01ec16099d6_Enabled">
    <vt:lpwstr>true</vt:lpwstr>
  </property>
  <property fmtid="{D5CDD505-2E9C-101B-9397-08002B2CF9AE}" pid="12" name="MSIP_Label_809883c2-c98e-47bb-9665-f01ec16099d6_SetDate">
    <vt:lpwstr>2025-11-24T09:34:27Z</vt:lpwstr>
  </property>
  <property fmtid="{D5CDD505-2E9C-101B-9397-08002B2CF9AE}" pid="13" name="MSIP_Label_809883c2-c98e-47bb-9665-f01ec16099d6_Method">
    <vt:lpwstr>Privileged</vt:lpwstr>
  </property>
  <property fmtid="{D5CDD505-2E9C-101B-9397-08002B2CF9AE}" pid="14" name="MSIP_Label_809883c2-c98e-47bb-9665-f01ec16099d6_Name">
    <vt:lpwstr>Restricted - External</vt:lpwstr>
  </property>
  <property fmtid="{D5CDD505-2E9C-101B-9397-08002B2CF9AE}" pid="15" name="MSIP_Label_809883c2-c98e-47bb-9665-f01ec16099d6_SiteId">
    <vt:lpwstr>c4b62f1d-01e0-4107-a0cc-5ac886858b23</vt:lpwstr>
  </property>
  <property fmtid="{D5CDD505-2E9C-101B-9397-08002B2CF9AE}" pid="16" name="MSIP_Label_809883c2-c98e-47bb-9665-f01ec16099d6_ActionId">
    <vt:lpwstr>da7502b1-0a8b-4751-bf13-803e29e102ff</vt:lpwstr>
  </property>
  <property fmtid="{D5CDD505-2E9C-101B-9397-08002B2CF9AE}" pid="17" name="MSIP_Label_809883c2-c98e-47bb-9665-f01ec16099d6_ContentBits">
    <vt:lpwstr>2</vt:lpwstr>
  </property>
  <property fmtid="{D5CDD505-2E9C-101B-9397-08002B2CF9AE}" pid="18" name="MSIP_Label_809883c2-c98e-47bb-9665-f01ec16099d6_Tag">
    <vt:lpwstr>10, 0, 1, 1</vt:lpwstr>
  </property>
</Properties>
</file>